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0" yWindow="0" windowWidth="38400" windowHeight="17985"/>
  </bookViews>
  <sheets>
    <sheet name="ZH_uebersicht" sheetId="12" r:id="rId1"/>
    <sheet name="Legende original" sheetId="16" r:id="rId2"/>
    <sheet name="legende" sheetId="14" r:id="rId3"/>
    <sheet name="ZH_uebersicht_0" sheetId="2" r:id="rId4"/>
    <sheet name="artendb nach name" sheetId="8" r:id="rId5"/>
    <sheet name="artendb nach wsnr" sheetId="7" r:id="rId6"/>
    <sheet name="artendb" sheetId="6" r:id="rId7"/>
    <sheet name="Gefährdungsstufen" sheetId="13" r:id="rId8"/>
  </sheets>
  <definedNames>
    <definedName name="_xlnm._FilterDatabase" localSheetId="4" hidden="1">'artendb nach name'!$A$1:$I$1</definedName>
    <definedName name="_xlnm._FilterDatabase" localSheetId="5" hidden="1">'artendb nach wsnr'!$A$1:$H$2539</definedName>
    <definedName name="_xlnm._FilterDatabase" localSheetId="0" hidden="1">ZH_uebersicht!$B$2:$BE$1691</definedName>
    <definedName name="_xlnm._FilterDatabase" localSheetId="3" hidden="1">ZH_uebersicht_0!$A$7:$AO$1696</definedName>
    <definedName name="Abfrage8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" i="12" l="1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O1390" i="12"/>
  <c r="O1391" i="12"/>
  <c r="O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O1404" i="12"/>
  <c r="O1405" i="12"/>
  <c r="O1406" i="12"/>
  <c r="O1407" i="12"/>
  <c r="O1408" i="12"/>
  <c r="O1409" i="12"/>
  <c r="O1410" i="12"/>
  <c r="O1411" i="12"/>
  <c r="O1412" i="12"/>
  <c r="O1413" i="12"/>
  <c r="O1414" i="12"/>
  <c r="O1415" i="12"/>
  <c r="O1416" i="12"/>
  <c r="O1417" i="12"/>
  <c r="O1418" i="12"/>
  <c r="O1419" i="12"/>
  <c r="O1420" i="12"/>
  <c r="O1421" i="12"/>
  <c r="O1422" i="12"/>
  <c r="O1423" i="12"/>
  <c r="O1424" i="12"/>
  <c r="O1425" i="12"/>
  <c r="O1426" i="12"/>
  <c r="O1427" i="12"/>
  <c r="O1428" i="12"/>
  <c r="O1429" i="12"/>
  <c r="O1430" i="12"/>
  <c r="O1431" i="12"/>
  <c r="O1432" i="12"/>
  <c r="O1433" i="12"/>
  <c r="O1434" i="12"/>
  <c r="O1435" i="12"/>
  <c r="O1436" i="12"/>
  <c r="O1437" i="12"/>
  <c r="O1438" i="12"/>
  <c r="O1439" i="12"/>
  <c r="O1440" i="12"/>
  <c r="O1441" i="12"/>
  <c r="O1442" i="12"/>
  <c r="O1443" i="12"/>
  <c r="O1444" i="12"/>
  <c r="O1445" i="12"/>
  <c r="O1446" i="12"/>
  <c r="O1447" i="12"/>
  <c r="O1448" i="12"/>
  <c r="O1449" i="12"/>
  <c r="O1450" i="12"/>
  <c r="O1451" i="12"/>
  <c r="O1452" i="12"/>
  <c r="O1453" i="12"/>
  <c r="O1454" i="12"/>
  <c r="O1455" i="12"/>
  <c r="O1456" i="12"/>
  <c r="O1457" i="12"/>
  <c r="O1458" i="12"/>
  <c r="O1459" i="12"/>
  <c r="O1460" i="12"/>
  <c r="O1461" i="12"/>
  <c r="O1462" i="12"/>
  <c r="O1463" i="12"/>
  <c r="O1464" i="12"/>
  <c r="O1465" i="12"/>
  <c r="O1466" i="12"/>
  <c r="O1467" i="12"/>
  <c r="O1468" i="12"/>
  <c r="O1469" i="12"/>
  <c r="O1470" i="12"/>
  <c r="O1471" i="12"/>
  <c r="O1472" i="12"/>
  <c r="O1473" i="12"/>
  <c r="O1474" i="12"/>
  <c r="O1475" i="12"/>
  <c r="O1476" i="12"/>
  <c r="O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O1489" i="12"/>
  <c r="O1490" i="12"/>
  <c r="O1491" i="12"/>
  <c r="O1492" i="12"/>
  <c r="O1493" i="12"/>
  <c r="O1494" i="12"/>
  <c r="O1495" i="12"/>
  <c r="O1496" i="12"/>
  <c r="O1497" i="12"/>
  <c r="O1498" i="12"/>
  <c r="O1499" i="12"/>
  <c r="O1500" i="12"/>
  <c r="O1501" i="12"/>
  <c r="O1502" i="12"/>
  <c r="O1503" i="12"/>
  <c r="O1504" i="12"/>
  <c r="O1505" i="12"/>
  <c r="O1506" i="12"/>
  <c r="O1507" i="12"/>
  <c r="O1508" i="12"/>
  <c r="O1509" i="12"/>
  <c r="O1510" i="12"/>
  <c r="O1511" i="12"/>
  <c r="O1512" i="12"/>
  <c r="O1513" i="12"/>
  <c r="O1514" i="12"/>
  <c r="O1515" i="12"/>
  <c r="O1516" i="12"/>
  <c r="O1517" i="12"/>
  <c r="O1518" i="12"/>
  <c r="O1519" i="12"/>
  <c r="O1520" i="12"/>
  <c r="O1521" i="12"/>
  <c r="O1522" i="12"/>
  <c r="O1523" i="12"/>
  <c r="O1524" i="12"/>
  <c r="O1525" i="12"/>
  <c r="O1526" i="12"/>
  <c r="O1527" i="12"/>
  <c r="O1528" i="12"/>
  <c r="O1529" i="12"/>
  <c r="O1530" i="12"/>
  <c r="O1531" i="12"/>
  <c r="O1532" i="12"/>
  <c r="O1533" i="12"/>
  <c r="O1534" i="12"/>
  <c r="O1535" i="12"/>
  <c r="O1536" i="12"/>
  <c r="O1537" i="12"/>
  <c r="O1538" i="12"/>
  <c r="O1539" i="12"/>
  <c r="O1540" i="12"/>
  <c r="O1541" i="12"/>
  <c r="O1542" i="12"/>
  <c r="O1543" i="12"/>
  <c r="O1544" i="12"/>
  <c r="O1545" i="12"/>
  <c r="O1546" i="12"/>
  <c r="O1547" i="12"/>
  <c r="O1548" i="12"/>
  <c r="O1549" i="12"/>
  <c r="O1550" i="12"/>
  <c r="O1551" i="12"/>
  <c r="O1552" i="12"/>
  <c r="O1553" i="12"/>
  <c r="O1554" i="12"/>
  <c r="O1555" i="12"/>
  <c r="O1556" i="12"/>
  <c r="O1557" i="12"/>
  <c r="O1558" i="12"/>
  <c r="O1559" i="12"/>
  <c r="O1560" i="12"/>
  <c r="O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O1573" i="12"/>
  <c r="O1574" i="12"/>
  <c r="O1575" i="12"/>
  <c r="O1576" i="12"/>
  <c r="O1577" i="12"/>
  <c r="O1578" i="12"/>
  <c r="O1579" i="12"/>
  <c r="O1580" i="12"/>
  <c r="O1581" i="12"/>
  <c r="O1582" i="12"/>
  <c r="O1583" i="12"/>
  <c r="O1584" i="12"/>
  <c r="O1585" i="12"/>
  <c r="O1586" i="12"/>
  <c r="O1587" i="12"/>
  <c r="O1588" i="12"/>
  <c r="O1589" i="12"/>
  <c r="O1590" i="12"/>
  <c r="O1591" i="12"/>
  <c r="O1592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607" i="12"/>
  <c r="O1608" i="12"/>
  <c r="O1609" i="12"/>
  <c r="O1610" i="12"/>
  <c r="O1611" i="12"/>
  <c r="O1612" i="12"/>
  <c r="O1613" i="12"/>
  <c r="O1614" i="12"/>
  <c r="O1615" i="12"/>
  <c r="O1616" i="12"/>
  <c r="O1617" i="12"/>
  <c r="O1618" i="12"/>
  <c r="O1619" i="12"/>
  <c r="O1620" i="12"/>
  <c r="O1621" i="12"/>
  <c r="O1622" i="12"/>
  <c r="O1623" i="12"/>
  <c r="O1624" i="12"/>
  <c r="O1625" i="12"/>
  <c r="O1626" i="12"/>
  <c r="O1627" i="12"/>
  <c r="O1628" i="12"/>
  <c r="O1629" i="12"/>
  <c r="O1630" i="12"/>
  <c r="O1631" i="12"/>
  <c r="O1632" i="12"/>
  <c r="O1633" i="12"/>
  <c r="O1634" i="12"/>
  <c r="O1635" i="12"/>
  <c r="O1636" i="12"/>
  <c r="O1637" i="12"/>
  <c r="O1638" i="12"/>
  <c r="O1639" i="12"/>
  <c r="O1640" i="12"/>
  <c r="O1641" i="12"/>
  <c r="O1642" i="12"/>
  <c r="O1643" i="12"/>
  <c r="O1644" i="12"/>
  <c r="O1645" i="12"/>
  <c r="O1646" i="12"/>
  <c r="O1647" i="12"/>
  <c r="O1648" i="12"/>
  <c r="O1649" i="12"/>
  <c r="O165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1667" i="12"/>
  <c r="O1668" i="12"/>
  <c r="O1669" i="12"/>
  <c r="O1670" i="12"/>
  <c r="O1671" i="12"/>
  <c r="O1672" i="12"/>
  <c r="O1673" i="12"/>
  <c r="O1674" i="12"/>
  <c r="O1675" i="12"/>
  <c r="O1676" i="12"/>
  <c r="O1677" i="12"/>
  <c r="O1678" i="12"/>
  <c r="O1679" i="12"/>
  <c r="O1680" i="12"/>
  <c r="O1681" i="12"/>
  <c r="O1682" i="12"/>
  <c r="O1683" i="12"/>
  <c r="O1684" i="12"/>
  <c r="O1685" i="12"/>
  <c r="O1686" i="12"/>
  <c r="O1687" i="12"/>
  <c r="O1688" i="12"/>
  <c r="O1689" i="12"/>
  <c r="O1690" i="12"/>
  <c r="O1691" i="12"/>
  <c r="O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1080" i="12"/>
  <c r="J1080" i="12"/>
  <c r="I1081" i="12"/>
  <c r="J1081" i="12"/>
  <c r="I1082" i="12"/>
  <c r="J1082" i="12"/>
  <c r="I1083" i="12"/>
  <c r="J1083" i="12"/>
  <c r="I1084" i="12"/>
  <c r="J1084" i="12"/>
  <c r="I1085" i="12"/>
  <c r="J1085" i="12"/>
  <c r="I1086" i="12"/>
  <c r="J1086" i="12"/>
  <c r="I1087" i="12"/>
  <c r="J1087" i="12"/>
  <c r="I1088" i="12"/>
  <c r="J1088" i="12"/>
  <c r="I1089" i="12"/>
  <c r="J1089" i="12"/>
  <c r="I1090" i="12"/>
  <c r="J1090" i="12"/>
  <c r="I1091" i="12"/>
  <c r="J1091" i="12"/>
  <c r="I1092" i="12"/>
  <c r="J1092" i="12"/>
  <c r="I1093" i="12"/>
  <c r="J1093" i="12"/>
  <c r="I1094" i="12"/>
  <c r="J1094" i="12"/>
  <c r="I1095" i="12"/>
  <c r="J1095" i="12"/>
  <c r="I1096" i="12"/>
  <c r="J1096" i="12"/>
  <c r="I1097" i="12"/>
  <c r="J1097" i="12"/>
  <c r="I1098" i="12"/>
  <c r="J1098" i="12"/>
  <c r="I1099" i="12"/>
  <c r="J1099" i="12"/>
  <c r="I1100" i="12"/>
  <c r="J1100" i="12"/>
  <c r="I1101" i="12"/>
  <c r="J1101" i="12"/>
  <c r="I1102" i="12"/>
  <c r="J1102" i="12"/>
  <c r="I1103" i="12"/>
  <c r="J1103" i="12"/>
  <c r="I1104" i="12"/>
  <c r="J1104" i="12"/>
  <c r="I1105" i="12"/>
  <c r="J1105" i="12"/>
  <c r="I1106" i="12"/>
  <c r="J1106" i="12"/>
  <c r="I1107" i="12"/>
  <c r="J1107" i="12"/>
  <c r="I1108" i="12"/>
  <c r="J1108" i="12"/>
  <c r="I1109" i="12"/>
  <c r="J1109" i="12"/>
  <c r="I1110" i="12"/>
  <c r="J1110" i="12"/>
  <c r="I1111" i="12"/>
  <c r="J1111" i="12"/>
  <c r="I1112" i="12"/>
  <c r="J1112" i="12"/>
  <c r="I1113" i="12"/>
  <c r="J1113" i="12"/>
  <c r="I1114" i="12"/>
  <c r="J1114" i="12"/>
  <c r="I1115" i="12"/>
  <c r="J1115" i="12"/>
  <c r="I1116" i="12"/>
  <c r="J1116" i="12"/>
  <c r="I1117" i="12"/>
  <c r="J1117" i="12"/>
  <c r="I1118" i="12"/>
  <c r="J1118" i="12"/>
  <c r="I1119" i="12"/>
  <c r="J1119" i="12"/>
  <c r="I1120" i="12"/>
  <c r="J1120" i="12"/>
  <c r="I1121" i="12"/>
  <c r="J1121" i="12"/>
  <c r="I1122" i="12"/>
  <c r="J1122" i="12"/>
  <c r="I1123" i="12"/>
  <c r="J1123" i="12"/>
  <c r="I1124" i="12"/>
  <c r="J1124" i="12"/>
  <c r="I1125" i="12"/>
  <c r="J1125" i="12"/>
  <c r="I1126" i="12"/>
  <c r="J1126" i="12"/>
  <c r="I1127" i="12"/>
  <c r="J1127" i="12"/>
  <c r="I1128" i="12"/>
  <c r="J1128" i="12"/>
  <c r="I1129" i="12"/>
  <c r="J1129" i="12"/>
  <c r="I1130" i="12"/>
  <c r="J1130" i="12"/>
  <c r="I1131" i="12"/>
  <c r="J1131" i="12"/>
  <c r="I1132" i="12"/>
  <c r="J1132" i="12"/>
  <c r="I1133" i="12"/>
  <c r="J1133" i="12"/>
  <c r="I1134" i="12"/>
  <c r="J1134" i="12"/>
  <c r="I1135" i="12"/>
  <c r="J1135" i="12"/>
  <c r="I1136" i="12"/>
  <c r="J1136" i="12"/>
  <c r="I1137" i="12"/>
  <c r="J1137" i="12"/>
  <c r="I1138" i="12"/>
  <c r="J1138" i="12"/>
  <c r="I1139" i="12"/>
  <c r="J1139" i="12"/>
  <c r="I1140" i="12"/>
  <c r="J1140" i="12"/>
  <c r="I1141" i="12"/>
  <c r="J1141" i="12"/>
  <c r="I1142" i="12"/>
  <c r="J1142" i="12"/>
  <c r="I1143" i="12"/>
  <c r="J1143" i="12"/>
  <c r="I1144" i="12"/>
  <c r="J1144" i="12"/>
  <c r="I1145" i="12"/>
  <c r="J1145" i="12"/>
  <c r="I1146" i="12"/>
  <c r="J1146" i="12"/>
  <c r="I1147" i="12"/>
  <c r="J1147" i="12"/>
  <c r="I1148" i="12"/>
  <c r="J1148" i="12"/>
  <c r="I1149" i="12"/>
  <c r="J1149" i="12"/>
  <c r="I1150" i="12"/>
  <c r="J1150" i="12"/>
  <c r="I1151" i="12"/>
  <c r="J1151" i="12"/>
  <c r="I1152" i="12"/>
  <c r="J1152" i="12"/>
  <c r="I1153" i="12"/>
  <c r="J1153" i="12"/>
  <c r="I1154" i="12"/>
  <c r="J1154" i="12"/>
  <c r="I1155" i="12"/>
  <c r="J1155" i="12"/>
  <c r="I1156" i="12"/>
  <c r="J1156" i="12"/>
  <c r="I1157" i="12"/>
  <c r="J1157" i="12"/>
  <c r="I1158" i="12"/>
  <c r="J1158" i="12"/>
  <c r="I1159" i="12"/>
  <c r="J1159" i="12"/>
  <c r="I1160" i="12"/>
  <c r="J1160" i="12"/>
  <c r="I1161" i="12"/>
  <c r="J1161" i="12"/>
  <c r="I1162" i="12"/>
  <c r="J1162" i="12"/>
  <c r="I1163" i="12"/>
  <c r="J1163" i="12"/>
  <c r="I1164" i="12"/>
  <c r="J1164" i="12"/>
  <c r="I1165" i="12"/>
  <c r="J1165" i="12"/>
  <c r="I1166" i="12"/>
  <c r="J1166" i="12"/>
  <c r="I1167" i="12"/>
  <c r="J1167" i="12"/>
  <c r="I1168" i="12"/>
  <c r="J1168" i="12"/>
  <c r="I1169" i="12"/>
  <c r="J1169" i="12"/>
  <c r="I1170" i="12"/>
  <c r="J1170" i="12"/>
  <c r="I1171" i="12"/>
  <c r="J1171" i="12"/>
  <c r="I1172" i="12"/>
  <c r="J1172" i="12"/>
  <c r="I1173" i="12"/>
  <c r="J1173" i="12"/>
  <c r="I1174" i="12"/>
  <c r="J1174" i="12"/>
  <c r="I1175" i="12"/>
  <c r="J1175" i="12"/>
  <c r="I1176" i="12"/>
  <c r="J1176" i="12"/>
  <c r="I1177" i="12"/>
  <c r="J1177" i="12"/>
  <c r="I1178" i="12"/>
  <c r="J1178" i="12"/>
  <c r="I1179" i="12"/>
  <c r="J1179" i="12"/>
  <c r="I1180" i="12"/>
  <c r="J1180" i="12"/>
  <c r="I1181" i="12"/>
  <c r="J1181" i="12"/>
  <c r="I1182" i="12"/>
  <c r="J1182" i="12"/>
  <c r="I1183" i="12"/>
  <c r="J1183" i="12"/>
  <c r="I1184" i="12"/>
  <c r="J1184" i="12"/>
  <c r="I1185" i="12"/>
  <c r="J1185" i="12"/>
  <c r="I1186" i="12"/>
  <c r="J1186" i="12"/>
  <c r="I1187" i="12"/>
  <c r="J1187" i="12"/>
  <c r="I1188" i="12"/>
  <c r="J1188" i="12"/>
  <c r="I1189" i="12"/>
  <c r="J1189" i="12"/>
  <c r="I1190" i="12"/>
  <c r="J1190" i="12"/>
  <c r="I1191" i="12"/>
  <c r="J1191" i="12"/>
  <c r="I1192" i="12"/>
  <c r="J1192" i="12"/>
  <c r="I1193" i="12"/>
  <c r="J1193" i="12"/>
  <c r="I1194" i="12"/>
  <c r="J1194" i="12"/>
  <c r="I1195" i="12"/>
  <c r="J1195" i="12"/>
  <c r="I1196" i="12"/>
  <c r="J1196" i="12"/>
  <c r="I1197" i="12"/>
  <c r="J1197" i="12"/>
  <c r="I1198" i="12"/>
  <c r="J1198" i="12"/>
  <c r="I1199" i="12"/>
  <c r="J1199" i="12"/>
  <c r="I1200" i="12"/>
  <c r="J1200" i="12"/>
  <c r="I1201" i="12"/>
  <c r="J1201" i="12"/>
  <c r="I1202" i="12"/>
  <c r="J1202" i="12"/>
  <c r="I1203" i="12"/>
  <c r="J1203" i="12"/>
  <c r="I1204" i="12"/>
  <c r="J1204" i="12"/>
  <c r="I1205" i="12"/>
  <c r="J1205" i="12"/>
  <c r="I1206" i="12"/>
  <c r="J1206" i="12"/>
  <c r="I1207" i="12"/>
  <c r="J1207" i="12"/>
  <c r="I1208" i="12"/>
  <c r="J1208" i="12"/>
  <c r="I1209" i="12"/>
  <c r="J1209" i="12"/>
  <c r="I1210" i="12"/>
  <c r="J1210" i="12"/>
  <c r="I1211" i="12"/>
  <c r="J1211" i="12"/>
  <c r="I1212" i="12"/>
  <c r="J1212" i="12"/>
  <c r="I1213" i="12"/>
  <c r="J1213" i="12"/>
  <c r="I1214" i="12"/>
  <c r="J1214" i="12"/>
  <c r="I1215" i="12"/>
  <c r="J1215" i="12"/>
  <c r="I1216" i="12"/>
  <c r="J1216" i="12"/>
  <c r="I1217" i="12"/>
  <c r="J1217" i="12"/>
  <c r="I1218" i="12"/>
  <c r="J1218" i="12"/>
  <c r="I1219" i="12"/>
  <c r="J1219" i="12"/>
  <c r="I1220" i="12"/>
  <c r="J1220" i="12"/>
  <c r="I1221" i="12"/>
  <c r="J1221" i="12"/>
  <c r="I1222" i="12"/>
  <c r="J1222" i="12"/>
  <c r="I1223" i="12"/>
  <c r="J1223" i="12"/>
  <c r="I1224" i="12"/>
  <c r="J1224" i="12"/>
  <c r="I1225" i="12"/>
  <c r="J1225" i="12"/>
  <c r="I1226" i="12"/>
  <c r="J1226" i="12"/>
  <c r="I1227" i="12"/>
  <c r="J1227" i="12"/>
  <c r="I1228" i="12"/>
  <c r="J1228" i="12"/>
  <c r="I1229" i="12"/>
  <c r="J1229" i="12"/>
  <c r="I1230" i="12"/>
  <c r="J1230" i="12"/>
  <c r="I1231" i="12"/>
  <c r="J1231" i="12"/>
  <c r="I1232" i="12"/>
  <c r="J1232" i="12"/>
  <c r="I1233" i="12"/>
  <c r="J1233" i="12"/>
  <c r="I1234" i="12"/>
  <c r="J1234" i="12"/>
  <c r="I1235" i="12"/>
  <c r="J1235" i="12"/>
  <c r="I1236" i="12"/>
  <c r="J1236" i="12"/>
  <c r="I1237" i="12"/>
  <c r="J1237" i="12"/>
  <c r="I1238" i="12"/>
  <c r="J1238" i="12"/>
  <c r="I1239" i="12"/>
  <c r="J1239" i="12"/>
  <c r="I1240" i="12"/>
  <c r="J1240" i="12"/>
  <c r="I1241" i="12"/>
  <c r="J1241" i="12"/>
  <c r="I1242" i="12"/>
  <c r="J1242" i="12"/>
  <c r="I1243" i="12"/>
  <c r="J1243" i="12"/>
  <c r="I1244" i="12"/>
  <c r="J1244" i="12"/>
  <c r="I1245" i="12"/>
  <c r="J1245" i="12"/>
  <c r="I1246" i="12"/>
  <c r="J1246" i="12"/>
  <c r="I1247" i="12"/>
  <c r="J1247" i="12"/>
  <c r="I1248" i="12"/>
  <c r="J1248" i="12"/>
  <c r="I1249" i="12"/>
  <c r="J1249" i="12"/>
  <c r="I1250" i="12"/>
  <c r="J1250" i="12"/>
  <c r="I1251" i="12"/>
  <c r="J1251" i="12"/>
  <c r="I1252" i="12"/>
  <c r="J1252" i="12"/>
  <c r="I1253" i="12"/>
  <c r="J1253" i="12"/>
  <c r="I1254" i="12"/>
  <c r="J1254" i="12"/>
  <c r="I1255" i="12"/>
  <c r="J1255" i="12"/>
  <c r="I1256" i="12"/>
  <c r="J1256" i="12"/>
  <c r="I1257" i="12"/>
  <c r="J1257" i="12"/>
  <c r="I1258" i="12"/>
  <c r="J1258" i="12"/>
  <c r="I1259" i="12"/>
  <c r="J1259" i="12"/>
  <c r="I1260" i="12"/>
  <c r="J1260" i="12"/>
  <c r="I1261" i="12"/>
  <c r="J1261" i="12"/>
  <c r="I1262" i="12"/>
  <c r="J1262" i="12"/>
  <c r="I1263" i="12"/>
  <c r="J1263" i="12"/>
  <c r="I1264" i="12"/>
  <c r="J1264" i="12"/>
  <c r="I1265" i="12"/>
  <c r="J1265" i="12"/>
  <c r="I1266" i="12"/>
  <c r="J1266" i="12"/>
  <c r="I1267" i="12"/>
  <c r="J1267" i="12"/>
  <c r="I1268" i="12"/>
  <c r="J1268" i="12"/>
  <c r="I1269" i="12"/>
  <c r="J1269" i="12"/>
  <c r="I1270" i="12"/>
  <c r="J1270" i="12"/>
  <c r="I1271" i="12"/>
  <c r="J1271" i="12"/>
  <c r="I1272" i="12"/>
  <c r="J1272" i="12"/>
  <c r="I1273" i="12"/>
  <c r="J1273" i="12"/>
  <c r="I1274" i="12"/>
  <c r="J1274" i="12"/>
  <c r="I1275" i="12"/>
  <c r="J1275" i="12"/>
  <c r="I1276" i="12"/>
  <c r="J1276" i="12"/>
  <c r="I1277" i="12"/>
  <c r="J1277" i="12"/>
  <c r="I1278" i="12"/>
  <c r="J1278" i="12"/>
  <c r="I1279" i="12"/>
  <c r="J1279" i="12"/>
  <c r="I1280" i="12"/>
  <c r="J1280" i="12"/>
  <c r="I1281" i="12"/>
  <c r="J1281" i="12"/>
  <c r="I1282" i="12"/>
  <c r="J1282" i="12"/>
  <c r="I1283" i="12"/>
  <c r="J1283" i="12"/>
  <c r="I1284" i="12"/>
  <c r="J1284" i="12"/>
  <c r="I1285" i="12"/>
  <c r="J1285" i="12"/>
  <c r="I1286" i="12"/>
  <c r="J1286" i="12"/>
  <c r="I1287" i="12"/>
  <c r="J1287" i="12"/>
  <c r="I1288" i="12"/>
  <c r="J1288" i="12"/>
  <c r="I1289" i="12"/>
  <c r="J1289" i="12"/>
  <c r="I1290" i="12"/>
  <c r="J1290" i="12"/>
  <c r="I1291" i="12"/>
  <c r="J1291" i="12"/>
  <c r="I1292" i="12"/>
  <c r="J1292" i="12"/>
  <c r="I1293" i="12"/>
  <c r="J1293" i="12"/>
  <c r="I1294" i="12"/>
  <c r="J1294" i="12"/>
  <c r="I1295" i="12"/>
  <c r="J1295" i="12"/>
  <c r="I1296" i="12"/>
  <c r="J1296" i="12"/>
  <c r="I1297" i="12"/>
  <c r="J1297" i="12"/>
  <c r="I1298" i="12"/>
  <c r="J1298" i="12"/>
  <c r="I1299" i="12"/>
  <c r="J1299" i="12"/>
  <c r="I1300" i="12"/>
  <c r="J1300" i="12"/>
  <c r="I1301" i="12"/>
  <c r="J1301" i="12"/>
  <c r="I1302" i="12"/>
  <c r="J1302" i="12"/>
  <c r="I1303" i="12"/>
  <c r="J1303" i="12"/>
  <c r="I1304" i="12"/>
  <c r="J1304" i="12"/>
  <c r="I1305" i="12"/>
  <c r="J1305" i="12"/>
  <c r="I1306" i="12"/>
  <c r="J1306" i="12"/>
  <c r="I1307" i="12"/>
  <c r="J1307" i="12"/>
  <c r="I1308" i="12"/>
  <c r="J1308" i="12"/>
  <c r="I1309" i="12"/>
  <c r="J1309" i="12"/>
  <c r="I1310" i="12"/>
  <c r="J1310" i="12"/>
  <c r="I1311" i="12"/>
  <c r="J1311" i="12"/>
  <c r="I1312" i="12"/>
  <c r="J1312" i="12"/>
  <c r="I1313" i="12"/>
  <c r="J1313" i="12"/>
  <c r="I1314" i="12"/>
  <c r="J1314" i="12"/>
  <c r="I1315" i="12"/>
  <c r="J1315" i="12"/>
  <c r="I1316" i="12"/>
  <c r="J1316" i="12"/>
  <c r="I1317" i="12"/>
  <c r="J1317" i="12"/>
  <c r="I1318" i="12"/>
  <c r="J1318" i="12"/>
  <c r="I1319" i="12"/>
  <c r="J1319" i="12"/>
  <c r="I1320" i="12"/>
  <c r="J1320" i="12"/>
  <c r="I1321" i="12"/>
  <c r="J1321" i="12"/>
  <c r="I1322" i="12"/>
  <c r="J1322" i="12"/>
  <c r="I1323" i="12"/>
  <c r="J1323" i="12"/>
  <c r="I1324" i="12"/>
  <c r="J1324" i="12"/>
  <c r="I1325" i="12"/>
  <c r="J1325" i="12"/>
  <c r="I1326" i="12"/>
  <c r="J1326" i="12"/>
  <c r="I1327" i="12"/>
  <c r="J1327" i="12"/>
  <c r="I1328" i="12"/>
  <c r="J1328" i="12"/>
  <c r="I1329" i="12"/>
  <c r="J1329" i="12"/>
  <c r="I1330" i="12"/>
  <c r="J1330" i="12"/>
  <c r="I1331" i="12"/>
  <c r="J1331" i="12"/>
  <c r="I1332" i="12"/>
  <c r="J1332" i="12"/>
  <c r="I1333" i="12"/>
  <c r="J1333" i="12"/>
  <c r="I1334" i="12"/>
  <c r="J1334" i="12"/>
  <c r="I1335" i="12"/>
  <c r="J1335" i="12"/>
  <c r="I1336" i="12"/>
  <c r="J1336" i="12"/>
  <c r="I1337" i="12"/>
  <c r="J1337" i="12"/>
  <c r="I1338" i="12"/>
  <c r="J1338" i="12"/>
  <c r="I1339" i="12"/>
  <c r="J1339" i="12"/>
  <c r="I1340" i="12"/>
  <c r="J1340" i="12"/>
  <c r="I1341" i="12"/>
  <c r="J1341" i="12"/>
  <c r="I1342" i="12"/>
  <c r="J1342" i="12"/>
  <c r="I1343" i="12"/>
  <c r="J1343" i="12"/>
  <c r="I1344" i="12"/>
  <c r="J1344" i="12"/>
  <c r="I1345" i="12"/>
  <c r="J1345" i="12"/>
  <c r="I1346" i="12"/>
  <c r="J1346" i="12"/>
  <c r="I1347" i="12"/>
  <c r="J1347" i="12"/>
  <c r="I1348" i="12"/>
  <c r="J1348" i="12"/>
  <c r="I1349" i="12"/>
  <c r="J1349" i="12"/>
  <c r="I1350" i="12"/>
  <c r="J1350" i="12"/>
  <c r="I1351" i="12"/>
  <c r="J1351" i="12"/>
  <c r="I1352" i="12"/>
  <c r="J1352" i="12"/>
  <c r="I1353" i="12"/>
  <c r="J1353" i="12"/>
  <c r="I1354" i="12"/>
  <c r="J1354" i="12"/>
  <c r="I1355" i="12"/>
  <c r="J1355" i="12"/>
  <c r="I1356" i="12"/>
  <c r="J1356" i="12"/>
  <c r="I1357" i="12"/>
  <c r="J1357" i="12"/>
  <c r="I1358" i="12"/>
  <c r="J1358" i="12"/>
  <c r="I1359" i="12"/>
  <c r="J1359" i="12"/>
  <c r="I1360" i="12"/>
  <c r="J1360" i="12"/>
  <c r="I1361" i="12"/>
  <c r="J1361" i="12"/>
  <c r="I1362" i="12"/>
  <c r="J1362" i="12"/>
  <c r="I1363" i="12"/>
  <c r="J1363" i="12"/>
  <c r="I1364" i="12"/>
  <c r="J1364" i="12"/>
  <c r="I1365" i="12"/>
  <c r="J1365" i="12"/>
  <c r="I1366" i="12"/>
  <c r="J1366" i="12"/>
  <c r="I1367" i="12"/>
  <c r="J1367" i="12"/>
  <c r="I1368" i="12"/>
  <c r="J1368" i="12"/>
  <c r="I1369" i="12"/>
  <c r="J1369" i="12"/>
  <c r="I1370" i="12"/>
  <c r="J1370" i="12"/>
  <c r="I1371" i="12"/>
  <c r="J1371" i="12"/>
  <c r="I1372" i="12"/>
  <c r="J1372" i="12"/>
  <c r="I1373" i="12"/>
  <c r="J1373" i="12"/>
  <c r="I1374" i="12"/>
  <c r="J1374" i="12"/>
  <c r="I1375" i="12"/>
  <c r="J1375" i="12"/>
  <c r="I1376" i="12"/>
  <c r="J1376" i="12"/>
  <c r="I1377" i="12"/>
  <c r="J1377" i="12"/>
  <c r="I1378" i="12"/>
  <c r="J1378" i="12"/>
  <c r="I1379" i="12"/>
  <c r="J1379" i="12"/>
  <c r="I1380" i="12"/>
  <c r="J1380" i="12"/>
  <c r="I1381" i="12"/>
  <c r="J1381" i="12"/>
  <c r="I1382" i="12"/>
  <c r="J1382" i="12"/>
  <c r="I1383" i="12"/>
  <c r="J1383" i="12"/>
  <c r="I1384" i="12"/>
  <c r="J1384" i="12"/>
  <c r="I1385" i="12"/>
  <c r="J1385" i="12"/>
  <c r="I1386" i="12"/>
  <c r="J1386" i="12"/>
  <c r="I1387" i="12"/>
  <c r="J1387" i="12"/>
  <c r="I1388" i="12"/>
  <c r="J1388" i="12"/>
  <c r="I1389" i="12"/>
  <c r="J1389" i="12"/>
  <c r="I1390" i="12"/>
  <c r="J1390" i="12"/>
  <c r="I1391" i="12"/>
  <c r="J1391" i="12"/>
  <c r="I1392" i="12"/>
  <c r="J1392" i="12"/>
  <c r="I1393" i="12"/>
  <c r="J1393" i="12"/>
  <c r="I1394" i="12"/>
  <c r="J1394" i="12"/>
  <c r="I1395" i="12"/>
  <c r="J1395" i="12"/>
  <c r="I1396" i="12"/>
  <c r="J1396" i="12"/>
  <c r="I1397" i="12"/>
  <c r="J1397" i="12"/>
  <c r="I1398" i="12"/>
  <c r="J1398" i="12"/>
  <c r="I1399" i="12"/>
  <c r="J1399" i="12"/>
  <c r="I1400" i="12"/>
  <c r="J1400" i="12"/>
  <c r="I1401" i="12"/>
  <c r="J1401" i="12"/>
  <c r="I1402" i="12"/>
  <c r="J1402" i="12"/>
  <c r="I1403" i="12"/>
  <c r="J1403" i="12"/>
  <c r="I1404" i="12"/>
  <c r="J1404" i="12"/>
  <c r="I1405" i="12"/>
  <c r="J1405" i="12"/>
  <c r="I1406" i="12"/>
  <c r="J1406" i="12"/>
  <c r="I1407" i="12"/>
  <c r="J1407" i="12"/>
  <c r="I1408" i="12"/>
  <c r="J1408" i="12"/>
  <c r="I1409" i="12"/>
  <c r="J1409" i="12"/>
  <c r="I1410" i="12"/>
  <c r="J1410" i="12"/>
  <c r="I1411" i="12"/>
  <c r="J1411" i="12"/>
  <c r="I1412" i="12"/>
  <c r="J1412" i="12"/>
  <c r="I1413" i="12"/>
  <c r="J1413" i="12"/>
  <c r="I1414" i="12"/>
  <c r="J1414" i="12"/>
  <c r="I1415" i="12"/>
  <c r="J1415" i="12"/>
  <c r="I1416" i="12"/>
  <c r="J1416" i="12"/>
  <c r="I1417" i="12"/>
  <c r="J1417" i="12"/>
  <c r="I1418" i="12"/>
  <c r="J1418" i="12"/>
  <c r="I1419" i="12"/>
  <c r="J1419" i="12"/>
  <c r="I1420" i="12"/>
  <c r="J1420" i="12"/>
  <c r="I1421" i="12"/>
  <c r="J1421" i="12"/>
  <c r="I1422" i="12"/>
  <c r="J1422" i="12"/>
  <c r="I1423" i="12"/>
  <c r="J1423" i="12"/>
  <c r="I1424" i="12"/>
  <c r="J1424" i="12"/>
  <c r="I1425" i="12"/>
  <c r="J1425" i="12"/>
  <c r="I1426" i="12"/>
  <c r="J1426" i="12"/>
  <c r="I1427" i="12"/>
  <c r="J1427" i="12"/>
  <c r="I1428" i="12"/>
  <c r="J1428" i="12"/>
  <c r="I1429" i="12"/>
  <c r="J1429" i="12"/>
  <c r="I1430" i="12"/>
  <c r="J1430" i="12"/>
  <c r="I1431" i="12"/>
  <c r="J1431" i="12"/>
  <c r="I1432" i="12"/>
  <c r="J1432" i="12"/>
  <c r="I1433" i="12"/>
  <c r="J1433" i="12"/>
  <c r="I1434" i="12"/>
  <c r="J1434" i="12"/>
  <c r="I1435" i="12"/>
  <c r="J1435" i="12"/>
  <c r="I1436" i="12"/>
  <c r="J1436" i="12"/>
  <c r="I1437" i="12"/>
  <c r="J1437" i="12"/>
  <c r="I1438" i="12"/>
  <c r="J1438" i="12"/>
  <c r="I1439" i="12"/>
  <c r="J1439" i="12"/>
  <c r="I1440" i="12"/>
  <c r="J1440" i="12"/>
  <c r="I1441" i="12"/>
  <c r="J1441" i="12"/>
  <c r="I1442" i="12"/>
  <c r="J1442" i="12"/>
  <c r="I1443" i="12"/>
  <c r="J1443" i="12"/>
  <c r="I1444" i="12"/>
  <c r="J1444" i="12"/>
  <c r="I1445" i="12"/>
  <c r="J1445" i="12"/>
  <c r="I1446" i="12"/>
  <c r="J1446" i="12"/>
  <c r="I1447" i="12"/>
  <c r="J1447" i="12"/>
  <c r="I1448" i="12"/>
  <c r="J1448" i="12"/>
  <c r="I1449" i="12"/>
  <c r="J1449" i="12"/>
  <c r="I1450" i="12"/>
  <c r="J1450" i="12"/>
  <c r="I1451" i="12"/>
  <c r="J1451" i="12"/>
  <c r="I1452" i="12"/>
  <c r="J1452" i="12"/>
  <c r="I1453" i="12"/>
  <c r="J1453" i="12"/>
  <c r="I1454" i="12"/>
  <c r="J1454" i="12"/>
  <c r="I1455" i="12"/>
  <c r="J1455" i="12"/>
  <c r="I1456" i="12"/>
  <c r="J1456" i="12"/>
  <c r="I1457" i="12"/>
  <c r="J1457" i="12"/>
  <c r="I1458" i="12"/>
  <c r="J1458" i="12"/>
  <c r="I1459" i="12"/>
  <c r="J1459" i="12"/>
  <c r="I1460" i="12"/>
  <c r="J1460" i="12"/>
  <c r="I1461" i="12"/>
  <c r="J1461" i="12"/>
  <c r="I1462" i="12"/>
  <c r="J1462" i="12"/>
  <c r="I1463" i="12"/>
  <c r="J1463" i="12"/>
  <c r="I1464" i="12"/>
  <c r="J1464" i="12"/>
  <c r="I1465" i="12"/>
  <c r="J1465" i="12"/>
  <c r="I1466" i="12"/>
  <c r="J1466" i="12"/>
  <c r="I1467" i="12"/>
  <c r="J1467" i="12"/>
  <c r="I1468" i="12"/>
  <c r="J1468" i="12"/>
  <c r="I1469" i="12"/>
  <c r="J1469" i="12"/>
  <c r="I1470" i="12"/>
  <c r="J1470" i="12"/>
  <c r="I1471" i="12"/>
  <c r="J1471" i="12"/>
  <c r="I1472" i="12"/>
  <c r="J1472" i="12"/>
  <c r="I1473" i="12"/>
  <c r="J1473" i="12"/>
  <c r="I1474" i="12"/>
  <c r="J1474" i="12"/>
  <c r="I1475" i="12"/>
  <c r="J1475" i="12"/>
  <c r="I1476" i="12"/>
  <c r="J1476" i="12"/>
  <c r="I1477" i="12"/>
  <c r="J1477" i="12"/>
  <c r="I1478" i="12"/>
  <c r="J1478" i="12"/>
  <c r="I1479" i="12"/>
  <c r="J1479" i="12"/>
  <c r="I1480" i="12"/>
  <c r="J1480" i="12"/>
  <c r="I1481" i="12"/>
  <c r="J1481" i="12"/>
  <c r="I1482" i="12"/>
  <c r="J1482" i="12"/>
  <c r="I1483" i="12"/>
  <c r="J1483" i="12"/>
  <c r="I1484" i="12"/>
  <c r="J1484" i="12"/>
  <c r="I1485" i="12"/>
  <c r="J1485" i="12"/>
  <c r="I1486" i="12"/>
  <c r="J1486" i="12"/>
  <c r="I1487" i="12"/>
  <c r="J1487" i="12"/>
  <c r="I1488" i="12"/>
  <c r="J1488" i="12"/>
  <c r="I1489" i="12"/>
  <c r="J1489" i="12"/>
  <c r="I1490" i="12"/>
  <c r="J1490" i="12"/>
  <c r="I1491" i="12"/>
  <c r="J1491" i="12"/>
  <c r="I1492" i="12"/>
  <c r="J1492" i="12"/>
  <c r="I1493" i="12"/>
  <c r="J1493" i="12"/>
  <c r="I1494" i="12"/>
  <c r="J1494" i="12"/>
  <c r="I1495" i="12"/>
  <c r="J1495" i="12"/>
  <c r="I1496" i="12"/>
  <c r="J1496" i="12"/>
  <c r="I1497" i="12"/>
  <c r="J1497" i="12"/>
  <c r="I1498" i="12"/>
  <c r="J1498" i="12"/>
  <c r="I1499" i="12"/>
  <c r="J1499" i="12"/>
  <c r="I1500" i="12"/>
  <c r="J1500" i="12"/>
  <c r="I1501" i="12"/>
  <c r="J1501" i="12"/>
  <c r="I1502" i="12"/>
  <c r="J1502" i="12"/>
  <c r="I1503" i="12"/>
  <c r="J1503" i="12"/>
  <c r="I1504" i="12"/>
  <c r="J1504" i="12"/>
  <c r="I1505" i="12"/>
  <c r="J1505" i="12"/>
  <c r="I1506" i="12"/>
  <c r="J1506" i="12"/>
  <c r="I1507" i="12"/>
  <c r="J1507" i="12"/>
  <c r="I1508" i="12"/>
  <c r="J1508" i="12"/>
  <c r="I1509" i="12"/>
  <c r="J1509" i="12"/>
  <c r="I1510" i="12"/>
  <c r="J1510" i="12"/>
  <c r="I1511" i="12"/>
  <c r="J1511" i="12"/>
  <c r="I1512" i="12"/>
  <c r="J1512" i="12"/>
  <c r="I1513" i="12"/>
  <c r="J1513" i="12"/>
  <c r="I1514" i="12"/>
  <c r="J1514" i="12"/>
  <c r="I1515" i="12"/>
  <c r="J1515" i="12"/>
  <c r="I1516" i="12"/>
  <c r="J1516" i="12"/>
  <c r="I1517" i="12"/>
  <c r="J1517" i="12"/>
  <c r="I1518" i="12"/>
  <c r="J1518" i="12"/>
  <c r="I1519" i="12"/>
  <c r="J1519" i="12"/>
  <c r="I1520" i="12"/>
  <c r="J1520" i="12"/>
  <c r="I1521" i="12"/>
  <c r="J1521" i="12"/>
  <c r="I1522" i="12"/>
  <c r="J1522" i="12"/>
  <c r="I1523" i="12"/>
  <c r="J1523" i="12"/>
  <c r="I1524" i="12"/>
  <c r="J1524" i="12"/>
  <c r="I1525" i="12"/>
  <c r="J1525" i="12"/>
  <c r="I1526" i="12"/>
  <c r="J1526" i="12"/>
  <c r="I1527" i="12"/>
  <c r="J1527" i="12"/>
  <c r="I1528" i="12"/>
  <c r="J1528" i="12"/>
  <c r="I1529" i="12"/>
  <c r="J1529" i="12"/>
  <c r="I1530" i="12"/>
  <c r="J1530" i="12"/>
  <c r="I1531" i="12"/>
  <c r="J1531" i="12"/>
  <c r="I1532" i="12"/>
  <c r="J1532" i="12"/>
  <c r="I1533" i="12"/>
  <c r="J1533" i="12"/>
  <c r="I1534" i="12"/>
  <c r="J1534" i="12"/>
  <c r="I1535" i="12"/>
  <c r="J1535" i="12"/>
  <c r="I1536" i="12"/>
  <c r="J1536" i="12"/>
  <c r="I1537" i="12"/>
  <c r="J1537" i="12"/>
  <c r="I1538" i="12"/>
  <c r="J1538" i="12"/>
  <c r="I1539" i="12"/>
  <c r="J1539" i="12"/>
  <c r="I1540" i="12"/>
  <c r="J1540" i="12"/>
  <c r="I1541" i="12"/>
  <c r="J1541" i="12"/>
  <c r="I1542" i="12"/>
  <c r="J1542" i="12"/>
  <c r="I1543" i="12"/>
  <c r="J1543" i="12"/>
  <c r="I1544" i="12"/>
  <c r="J1544" i="12"/>
  <c r="I1545" i="12"/>
  <c r="J1545" i="12"/>
  <c r="I1546" i="12"/>
  <c r="J1546" i="12"/>
  <c r="I1547" i="12"/>
  <c r="J1547" i="12"/>
  <c r="I1548" i="12"/>
  <c r="J1548" i="12"/>
  <c r="I1549" i="12"/>
  <c r="J1549" i="12"/>
  <c r="I1550" i="12"/>
  <c r="J1550" i="12"/>
  <c r="I1551" i="12"/>
  <c r="J1551" i="12"/>
  <c r="I1552" i="12"/>
  <c r="J1552" i="12"/>
  <c r="I1553" i="12"/>
  <c r="J1553" i="12"/>
  <c r="I1554" i="12"/>
  <c r="J1554" i="12"/>
  <c r="I1555" i="12"/>
  <c r="J1555" i="12"/>
  <c r="I1556" i="12"/>
  <c r="J1556" i="12"/>
  <c r="I1557" i="12"/>
  <c r="J1557" i="12"/>
  <c r="I1558" i="12"/>
  <c r="J1558" i="12"/>
  <c r="I1559" i="12"/>
  <c r="J1559" i="12"/>
  <c r="I1560" i="12"/>
  <c r="J1560" i="12"/>
  <c r="I1561" i="12"/>
  <c r="J1561" i="12"/>
  <c r="I1562" i="12"/>
  <c r="J1562" i="12"/>
  <c r="I1563" i="12"/>
  <c r="J1563" i="12"/>
  <c r="I1564" i="12"/>
  <c r="J1564" i="12"/>
  <c r="I1565" i="12"/>
  <c r="J1565" i="12"/>
  <c r="I1566" i="12"/>
  <c r="J1566" i="12"/>
  <c r="I1567" i="12"/>
  <c r="J1567" i="12"/>
  <c r="I1568" i="12"/>
  <c r="J1568" i="12"/>
  <c r="I1569" i="12"/>
  <c r="J1569" i="12"/>
  <c r="I1570" i="12"/>
  <c r="J1570" i="12"/>
  <c r="I1571" i="12"/>
  <c r="J1571" i="12"/>
  <c r="I1572" i="12"/>
  <c r="J1572" i="12"/>
  <c r="I1573" i="12"/>
  <c r="J1573" i="12"/>
  <c r="I1574" i="12"/>
  <c r="J1574" i="12"/>
  <c r="I1575" i="12"/>
  <c r="J1575" i="12"/>
  <c r="I1576" i="12"/>
  <c r="J1576" i="12"/>
  <c r="I1577" i="12"/>
  <c r="J1577" i="12"/>
  <c r="I1578" i="12"/>
  <c r="J1578" i="12"/>
  <c r="I1579" i="12"/>
  <c r="J1579" i="12"/>
  <c r="I1580" i="12"/>
  <c r="J1580" i="12"/>
  <c r="I1581" i="12"/>
  <c r="J1581" i="12"/>
  <c r="I1582" i="12"/>
  <c r="J1582" i="12"/>
  <c r="I1583" i="12"/>
  <c r="J1583" i="12"/>
  <c r="I1584" i="12"/>
  <c r="J1584" i="12"/>
  <c r="I1585" i="12"/>
  <c r="J1585" i="12"/>
  <c r="I1586" i="12"/>
  <c r="J1586" i="12"/>
  <c r="I1587" i="12"/>
  <c r="J1587" i="12"/>
  <c r="I1588" i="12"/>
  <c r="J1588" i="12"/>
  <c r="I1589" i="12"/>
  <c r="J1589" i="12"/>
  <c r="I1590" i="12"/>
  <c r="J1590" i="12"/>
  <c r="I1591" i="12"/>
  <c r="J1591" i="12"/>
  <c r="I1592" i="12"/>
  <c r="J1592" i="12"/>
  <c r="I1593" i="12"/>
  <c r="J1593" i="12"/>
  <c r="I1594" i="12"/>
  <c r="J1594" i="12"/>
  <c r="I1595" i="12"/>
  <c r="J1595" i="12"/>
  <c r="I1596" i="12"/>
  <c r="J1596" i="12"/>
  <c r="I1597" i="12"/>
  <c r="J1597" i="12"/>
  <c r="I1598" i="12"/>
  <c r="J1598" i="12"/>
  <c r="I1599" i="12"/>
  <c r="J1599" i="12"/>
  <c r="I1600" i="12"/>
  <c r="J1600" i="12"/>
  <c r="I1601" i="12"/>
  <c r="J1601" i="12"/>
  <c r="I1602" i="12"/>
  <c r="J1602" i="12"/>
  <c r="I1603" i="12"/>
  <c r="J1603" i="12"/>
  <c r="I1604" i="12"/>
  <c r="J1604" i="12"/>
  <c r="I1605" i="12"/>
  <c r="J1605" i="12"/>
  <c r="I1606" i="12"/>
  <c r="J1606" i="12"/>
  <c r="I1607" i="12"/>
  <c r="J1607" i="12"/>
  <c r="I1608" i="12"/>
  <c r="J1608" i="12"/>
  <c r="I1609" i="12"/>
  <c r="J1609" i="12"/>
  <c r="I1610" i="12"/>
  <c r="J1610" i="12"/>
  <c r="I1611" i="12"/>
  <c r="J1611" i="12"/>
  <c r="I1612" i="12"/>
  <c r="J1612" i="12"/>
  <c r="I1613" i="12"/>
  <c r="J1613" i="12"/>
  <c r="I1614" i="12"/>
  <c r="J1614" i="12"/>
  <c r="I1615" i="12"/>
  <c r="J1615" i="12"/>
  <c r="I1616" i="12"/>
  <c r="J1616" i="12"/>
  <c r="I1617" i="12"/>
  <c r="J1617" i="12"/>
  <c r="I1618" i="12"/>
  <c r="J1618" i="12"/>
  <c r="I1619" i="12"/>
  <c r="J1619" i="12"/>
  <c r="I1620" i="12"/>
  <c r="J1620" i="12"/>
  <c r="I1621" i="12"/>
  <c r="J1621" i="12"/>
  <c r="I1622" i="12"/>
  <c r="J1622" i="12"/>
  <c r="I1623" i="12"/>
  <c r="J1623" i="12"/>
  <c r="I1624" i="12"/>
  <c r="J1624" i="12"/>
  <c r="I1625" i="12"/>
  <c r="J1625" i="12"/>
  <c r="I1626" i="12"/>
  <c r="J1626" i="12"/>
  <c r="I1627" i="12"/>
  <c r="J1627" i="12"/>
  <c r="I1628" i="12"/>
  <c r="J1628" i="12"/>
  <c r="I1629" i="12"/>
  <c r="J1629" i="12"/>
  <c r="I1630" i="12"/>
  <c r="J1630" i="12"/>
  <c r="I1631" i="12"/>
  <c r="J1631" i="12"/>
  <c r="I1632" i="12"/>
  <c r="J1632" i="12"/>
  <c r="I1633" i="12"/>
  <c r="J1633" i="12"/>
  <c r="I1634" i="12"/>
  <c r="J1634" i="12"/>
  <c r="I1635" i="12"/>
  <c r="J1635" i="12"/>
  <c r="I1636" i="12"/>
  <c r="J1636" i="12"/>
  <c r="I1637" i="12"/>
  <c r="J1637" i="12"/>
  <c r="I1638" i="12"/>
  <c r="J1638" i="12"/>
  <c r="I1639" i="12"/>
  <c r="J1639" i="12"/>
  <c r="I1640" i="12"/>
  <c r="J1640" i="12"/>
  <c r="I1641" i="12"/>
  <c r="J1641" i="12"/>
  <c r="I1642" i="12"/>
  <c r="J1642" i="12"/>
  <c r="I1643" i="12"/>
  <c r="J1643" i="12"/>
  <c r="I1644" i="12"/>
  <c r="J1644" i="12"/>
  <c r="I1645" i="12"/>
  <c r="J1645" i="12"/>
  <c r="I1646" i="12"/>
  <c r="J1646" i="12"/>
  <c r="I1647" i="12"/>
  <c r="J1647" i="12"/>
  <c r="I1648" i="12"/>
  <c r="J1648" i="12"/>
  <c r="I1649" i="12"/>
  <c r="J1649" i="12"/>
  <c r="I1650" i="12"/>
  <c r="J1650" i="12"/>
  <c r="I1651" i="12"/>
  <c r="J1651" i="12"/>
  <c r="I1652" i="12"/>
  <c r="J1652" i="12"/>
  <c r="I1653" i="12"/>
  <c r="J1653" i="12"/>
  <c r="I1654" i="12"/>
  <c r="J1654" i="12"/>
  <c r="I1655" i="12"/>
  <c r="J1655" i="12"/>
  <c r="I1656" i="12"/>
  <c r="J1656" i="12"/>
  <c r="I1657" i="12"/>
  <c r="J1657" i="12"/>
  <c r="I1658" i="12"/>
  <c r="J1658" i="12"/>
  <c r="I1659" i="12"/>
  <c r="J1659" i="12"/>
  <c r="I1660" i="12"/>
  <c r="J1660" i="12"/>
  <c r="I1661" i="12"/>
  <c r="J1661" i="12"/>
  <c r="I1662" i="12"/>
  <c r="J1662" i="12"/>
  <c r="I1663" i="12"/>
  <c r="J1663" i="12"/>
  <c r="I1664" i="12"/>
  <c r="J1664" i="12"/>
  <c r="I1665" i="12"/>
  <c r="J1665" i="12"/>
  <c r="I1666" i="12"/>
  <c r="J1666" i="12"/>
  <c r="I1667" i="12"/>
  <c r="J1667" i="12"/>
  <c r="I1668" i="12"/>
  <c r="J1668" i="12"/>
  <c r="I1669" i="12"/>
  <c r="J1669" i="12"/>
  <c r="I1670" i="12"/>
  <c r="J1670" i="12"/>
  <c r="I1671" i="12"/>
  <c r="J1671" i="12"/>
  <c r="I1672" i="12"/>
  <c r="J1672" i="12"/>
  <c r="I1673" i="12"/>
  <c r="J1673" i="12"/>
  <c r="I1674" i="12"/>
  <c r="J1674" i="12"/>
  <c r="I1675" i="12"/>
  <c r="J1675" i="12"/>
  <c r="I1676" i="12"/>
  <c r="J1676" i="12"/>
  <c r="I1677" i="12"/>
  <c r="J1677" i="12"/>
  <c r="I1678" i="12"/>
  <c r="J1678" i="12"/>
  <c r="I1679" i="12"/>
  <c r="J1679" i="12"/>
  <c r="I1680" i="12"/>
  <c r="J1680" i="12"/>
  <c r="I1681" i="12"/>
  <c r="J1681" i="12"/>
  <c r="I1682" i="12"/>
  <c r="J1682" i="12"/>
  <c r="I1683" i="12"/>
  <c r="J1683" i="12"/>
  <c r="I1684" i="12"/>
  <c r="J1684" i="12"/>
  <c r="I1685" i="12"/>
  <c r="J1685" i="12"/>
  <c r="I1686" i="12"/>
  <c r="J1686" i="12"/>
  <c r="I1687" i="12"/>
  <c r="J1687" i="12"/>
  <c r="I1688" i="12"/>
  <c r="J1688" i="12"/>
  <c r="I1689" i="12"/>
  <c r="J1689" i="12"/>
  <c r="I1690" i="12"/>
  <c r="J1690" i="12"/>
  <c r="I1691" i="12"/>
  <c r="J1691" i="12"/>
  <c r="J3" i="12"/>
  <c r="I3" i="12"/>
  <c r="E3" i="12"/>
  <c r="G20" i="13"/>
  <c r="F20" i="13"/>
  <c r="E20" i="13"/>
  <c r="D20" i="13"/>
  <c r="G19" i="13"/>
  <c r="F19" i="13"/>
  <c r="E19" i="13"/>
  <c r="D19" i="13"/>
  <c r="G18" i="13"/>
  <c r="F18" i="13"/>
  <c r="E18" i="13"/>
  <c r="D18" i="13"/>
  <c r="G17" i="13"/>
  <c r="F17" i="13"/>
  <c r="E17" i="13"/>
  <c r="D17" i="13"/>
  <c r="G16" i="13"/>
  <c r="F16" i="13"/>
  <c r="E16" i="13"/>
  <c r="D16" i="13"/>
  <c r="G15" i="13"/>
  <c r="F15" i="13"/>
  <c r="E15" i="13"/>
  <c r="D15" i="13"/>
  <c r="G14" i="13"/>
  <c r="F14" i="13"/>
  <c r="E14" i="13"/>
  <c r="D14" i="13"/>
  <c r="G13" i="13"/>
  <c r="F13" i="13"/>
  <c r="E13" i="13"/>
  <c r="D13" i="13"/>
  <c r="G12" i="13"/>
  <c r="F12" i="13"/>
  <c r="E12" i="13"/>
  <c r="D12" i="13"/>
  <c r="G11" i="13"/>
  <c r="F11" i="13"/>
  <c r="E11" i="13"/>
  <c r="D11" i="13"/>
  <c r="G10" i="13"/>
  <c r="F10" i="13"/>
  <c r="E10" i="13"/>
  <c r="D10" i="13"/>
  <c r="G9" i="13"/>
  <c r="F9" i="13"/>
  <c r="E9" i="13"/>
  <c r="D9" i="13"/>
  <c r="G8" i="13"/>
  <c r="F8" i="13"/>
  <c r="E8" i="13"/>
  <c r="D8" i="13"/>
  <c r="G7" i="13"/>
  <c r="F7" i="13"/>
  <c r="E7" i="13"/>
  <c r="D7" i="13"/>
  <c r="G6" i="13"/>
  <c r="F6" i="13"/>
  <c r="E6" i="13"/>
  <c r="D6" i="13"/>
  <c r="G5" i="13"/>
  <c r="F5" i="13"/>
  <c r="E5" i="13"/>
  <c r="D5" i="13"/>
  <c r="G4" i="13"/>
  <c r="F4" i="13"/>
  <c r="E4" i="13"/>
  <c r="D4" i="13"/>
  <c r="G3" i="13"/>
  <c r="F3" i="13"/>
  <c r="E3" i="13"/>
  <c r="D3" i="13"/>
  <c r="G2" i="13"/>
  <c r="F2" i="13"/>
  <c r="E2" i="13"/>
  <c r="D2" i="13"/>
  <c r="AM12" i="12" l="1"/>
  <c r="AN12" i="12"/>
  <c r="AM133" i="12"/>
  <c r="AN133" i="12"/>
  <c r="AM181" i="12"/>
  <c r="AN181" i="12"/>
  <c r="AM224" i="12"/>
  <c r="AN224" i="12"/>
  <c r="AM236" i="12"/>
  <c r="AN236" i="12"/>
  <c r="AM291" i="12"/>
  <c r="AN291" i="12"/>
  <c r="AM310" i="12"/>
  <c r="AN310" i="12"/>
  <c r="AM319" i="12"/>
  <c r="AN319" i="12"/>
  <c r="AM350" i="12"/>
  <c r="AN350" i="12"/>
  <c r="AM362" i="12"/>
  <c r="AN362" i="12"/>
  <c r="AM437" i="12"/>
  <c r="AN437" i="12"/>
  <c r="AM549" i="12"/>
  <c r="AN549" i="12"/>
  <c r="AM572" i="12"/>
  <c r="AN572" i="12"/>
  <c r="AM576" i="12"/>
  <c r="AN576" i="12"/>
  <c r="AM580" i="12"/>
  <c r="AN580" i="12"/>
  <c r="AM581" i="12"/>
  <c r="AN581" i="12"/>
  <c r="AM594" i="12"/>
  <c r="AN594" i="12"/>
  <c r="AM595" i="12"/>
  <c r="AN595" i="12"/>
  <c r="AM597" i="12"/>
  <c r="AN597" i="12"/>
  <c r="AM662" i="12"/>
  <c r="AN662" i="12"/>
  <c r="AM692" i="12"/>
  <c r="AN692" i="12"/>
  <c r="AM700" i="12"/>
  <c r="AN700" i="12"/>
  <c r="AM719" i="12"/>
  <c r="AN719" i="12"/>
  <c r="AM738" i="12"/>
  <c r="AN738" i="12"/>
  <c r="AM832" i="12"/>
  <c r="AN832" i="12"/>
  <c r="AM858" i="12"/>
  <c r="AN858" i="12"/>
  <c r="AM919" i="12"/>
  <c r="AN919" i="12"/>
  <c r="AM964" i="12"/>
  <c r="AN964" i="12"/>
  <c r="AM970" i="12"/>
  <c r="AN970" i="12"/>
  <c r="AM1003" i="12"/>
  <c r="AN1003" i="12"/>
  <c r="AM1044" i="12"/>
  <c r="AN1044" i="12"/>
  <c r="AM1087" i="12"/>
  <c r="AN1087" i="12"/>
  <c r="AM1161" i="12"/>
  <c r="AN1161" i="12"/>
  <c r="AM1323" i="12"/>
  <c r="AN1323" i="12"/>
  <c r="AM1326" i="12"/>
  <c r="AN1326" i="12"/>
  <c r="AM1344" i="12"/>
  <c r="AN1344" i="12"/>
  <c r="AM1391" i="12"/>
  <c r="AN1391" i="12"/>
  <c r="AM1414" i="12"/>
  <c r="AN1414" i="12"/>
  <c r="AM1461" i="12"/>
  <c r="AN1461" i="12"/>
  <c r="AM1492" i="12"/>
  <c r="AN1492" i="12"/>
  <c r="AM1509" i="12"/>
  <c r="AN1509" i="12"/>
  <c r="AM1541" i="12"/>
  <c r="AN1541" i="12"/>
  <c r="AM1572" i="12"/>
  <c r="AN1572" i="12"/>
  <c r="AM1613" i="12"/>
  <c r="AN1613" i="12"/>
  <c r="AM1620" i="12"/>
  <c r="AN1620" i="12"/>
  <c r="AM1622" i="12"/>
  <c r="AN1622" i="12"/>
  <c r="AM1637" i="12"/>
  <c r="AN1637" i="12"/>
  <c r="AM1641" i="12"/>
  <c r="AN1641" i="12"/>
  <c r="AM1646" i="12"/>
  <c r="AN1646" i="12"/>
  <c r="AM1656" i="12"/>
  <c r="AN1656" i="12"/>
  <c r="AM1658" i="12"/>
  <c r="AN1658" i="12"/>
  <c r="V1691" i="12"/>
  <c r="V1684" i="12"/>
  <c r="V1678" i="12"/>
  <c r="V1675" i="12"/>
  <c r="V1661" i="12"/>
  <c r="V1656" i="12"/>
  <c r="V1651" i="12"/>
  <c r="V1646" i="12"/>
  <c r="V1641" i="12"/>
  <c r="V1637" i="12"/>
  <c r="V1622" i="12"/>
  <c r="V1620" i="12"/>
  <c r="V1613" i="12"/>
  <c r="V1607" i="12"/>
  <c r="V1573" i="12"/>
  <c r="V1572" i="12"/>
  <c r="V1567" i="12"/>
  <c r="V1566" i="12"/>
  <c r="V1557" i="12"/>
  <c r="V1548" i="12"/>
  <c r="V1545" i="12"/>
  <c r="V1543" i="12"/>
  <c r="V1541" i="12"/>
  <c r="V1540" i="12"/>
  <c r="V1537" i="12"/>
  <c r="V1528" i="12"/>
  <c r="V1524" i="12"/>
  <c r="V1521" i="12"/>
  <c r="V1509" i="12"/>
  <c r="V1461" i="12"/>
  <c r="V1460" i="12"/>
  <c r="V1456" i="12"/>
  <c r="V1441" i="12"/>
  <c r="V1440" i="12"/>
  <c r="V1435" i="12"/>
  <c r="V1422" i="12"/>
  <c r="V1414" i="12"/>
  <c r="V1408" i="12"/>
  <c r="V1403" i="12"/>
  <c r="V1398" i="12"/>
  <c r="V1391" i="12"/>
  <c r="V1350" i="12"/>
  <c r="V1344" i="12"/>
  <c r="V1343" i="12"/>
  <c r="V1338" i="12"/>
  <c r="V1326" i="12"/>
  <c r="V1324" i="12"/>
  <c r="V1304" i="12"/>
  <c r="V1297" i="12"/>
  <c r="V1287" i="12"/>
  <c r="V1273" i="12"/>
  <c r="V1268" i="12"/>
  <c r="V1244" i="12"/>
  <c r="V1225" i="12"/>
  <c r="V1222" i="12"/>
  <c r="V1221" i="12"/>
  <c r="V1220" i="12"/>
  <c r="V1218" i="12"/>
  <c r="V1205" i="12"/>
  <c r="V1202" i="12"/>
  <c r="V1198" i="12"/>
  <c r="V1189" i="12"/>
  <c r="V1173" i="12"/>
  <c r="V1162" i="12"/>
  <c r="V1161" i="12"/>
  <c r="V1136" i="12"/>
  <c r="V1128" i="12"/>
  <c r="V1100" i="12"/>
  <c r="V1090" i="12"/>
  <c r="V1087" i="12"/>
  <c r="V1079" i="12"/>
  <c r="V1060" i="12"/>
  <c r="V1058" i="12"/>
  <c r="V1056" i="12"/>
  <c r="V1055" i="12"/>
  <c r="V1044" i="12"/>
  <c r="V1023" i="12"/>
  <c r="V1022" i="12"/>
  <c r="V985" i="12"/>
  <c r="V945" i="12"/>
  <c r="V943" i="12"/>
  <c r="V910" i="12"/>
  <c r="V906" i="12"/>
  <c r="V904" i="12"/>
  <c r="V870" i="12"/>
  <c r="V868" i="12"/>
  <c r="V867" i="12"/>
  <c r="V866" i="12"/>
  <c r="V841" i="12"/>
  <c r="V819" i="12"/>
  <c r="V816" i="12"/>
  <c r="V790" i="12"/>
  <c r="V778" i="12"/>
  <c r="V769" i="12"/>
  <c r="V764" i="12"/>
  <c r="V761" i="12"/>
  <c r="V757" i="12"/>
  <c r="V738" i="12"/>
  <c r="V728" i="12"/>
  <c r="V709" i="12"/>
  <c r="V692" i="12"/>
  <c r="V670" i="12"/>
  <c r="V644" i="12"/>
  <c r="V629" i="12"/>
  <c r="V620" i="12"/>
  <c r="V617" i="12"/>
  <c r="V605" i="12"/>
  <c r="V600" i="12"/>
  <c r="V599" i="12"/>
  <c r="V595" i="12"/>
  <c r="V594" i="12"/>
  <c r="V581" i="12"/>
  <c r="V580" i="12"/>
  <c r="V574" i="12"/>
  <c r="V572" i="12"/>
  <c r="V562" i="12"/>
  <c r="V544" i="12"/>
  <c r="V511" i="12"/>
  <c r="V504" i="12"/>
  <c r="V489" i="12"/>
  <c r="V486" i="12"/>
  <c r="V483" i="12"/>
  <c r="V461" i="12"/>
  <c r="V457" i="12"/>
  <c r="V441" i="12"/>
  <c r="V434" i="12"/>
  <c r="V418" i="12"/>
  <c r="V413" i="12"/>
  <c r="V403" i="12"/>
  <c r="V389" i="12"/>
  <c r="V355" i="12"/>
  <c r="V347" i="12"/>
  <c r="V337" i="12"/>
  <c r="V330" i="12"/>
  <c r="V327" i="12"/>
  <c r="V319" i="12"/>
  <c r="V291" i="12"/>
  <c r="V287" i="12"/>
  <c r="V272" i="12"/>
  <c r="V236" i="12"/>
  <c r="V181" i="12"/>
  <c r="V171" i="12"/>
  <c r="V155" i="12"/>
  <c r="V143" i="12"/>
  <c r="V136" i="12"/>
  <c r="V134" i="12"/>
  <c r="V110" i="12"/>
  <c r="V101" i="12"/>
  <c r="V99" i="12"/>
  <c r="V97" i="12"/>
  <c r="V87" i="12"/>
  <c r="V85" i="12"/>
  <c r="V84" i="12"/>
  <c r="V73" i="12"/>
  <c r="V61" i="12"/>
  <c r="V29" i="12"/>
  <c r="V28" i="12"/>
  <c r="V12" i="12"/>
  <c r="R1691" i="12"/>
  <c r="R1687" i="12"/>
  <c r="R1685" i="12"/>
  <c r="R1684" i="12"/>
  <c r="R1681" i="12"/>
  <c r="R1677" i="12"/>
  <c r="R1672" i="12"/>
  <c r="R1669" i="12"/>
  <c r="R1656" i="12"/>
  <c r="R1653" i="12"/>
  <c r="R1651" i="12"/>
  <c r="R1646" i="12"/>
  <c r="R1641" i="12"/>
  <c r="R1628" i="12"/>
  <c r="R1627" i="12"/>
  <c r="R1622" i="12"/>
  <c r="R1620" i="12"/>
  <c r="R1613" i="12"/>
  <c r="R1609" i="12"/>
  <c r="R1607" i="12"/>
  <c r="R1600" i="12"/>
  <c r="R1597" i="12"/>
  <c r="R1591" i="12"/>
  <c r="R1590" i="12"/>
  <c r="R1585" i="12"/>
  <c r="R1573" i="12"/>
  <c r="R1572" i="12"/>
  <c r="R1568" i="12"/>
  <c r="R1567" i="12"/>
  <c r="R1566" i="12"/>
  <c r="R1561" i="12"/>
  <c r="R1557" i="12"/>
  <c r="R1552" i="12"/>
  <c r="R1548" i="12"/>
  <c r="R1547" i="12"/>
  <c r="R1542" i="12"/>
  <c r="R1541" i="12"/>
  <c r="R1540" i="12"/>
  <c r="R1532" i="12"/>
  <c r="R1519" i="12"/>
  <c r="R1509" i="12"/>
  <c r="R1505" i="12"/>
  <c r="R1502" i="12"/>
  <c r="R1500" i="12"/>
  <c r="R1497" i="12"/>
  <c r="R1495" i="12"/>
  <c r="R1472" i="12"/>
  <c r="R1461" i="12"/>
  <c r="R1460" i="12"/>
  <c r="R1456" i="12"/>
  <c r="R1440" i="12"/>
  <c r="R1439" i="12"/>
  <c r="R1422" i="12"/>
  <c r="R1414" i="12"/>
  <c r="R1412" i="12"/>
  <c r="R1410" i="12"/>
  <c r="R1409" i="12"/>
  <c r="R1408" i="12"/>
  <c r="R1403" i="12"/>
  <c r="R1401" i="12"/>
  <c r="R1398" i="12"/>
  <c r="R1392" i="12"/>
  <c r="R1391" i="12"/>
  <c r="R1388" i="12"/>
  <c r="R1385" i="12"/>
  <c r="R1384" i="12"/>
  <c r="R1381" i="12"/>
  <c r="R1378" i="12"/>
  <c r="R1374" i="12"/>
  <c r="R1371" i="12"/>
  <c r="R1370" i="12"/>
  <c r="R1369" i="12"/>
  <c r="R1367" i="12"/>
  <c r="R1366" i="12"/>
  <c r="R1365" i="12"/>
  <c r="R1360" i="12"/>
  <c r="R1357" i="12"/>
  <c r="R1350" i="12"/>
  <c r="R1347" i="12"/>
  <c r="R1344" i="12"/>
  <c r="R1343" i="12"/>
  <c r="R1338" i="12"/>
  <c r="R1326" i="12"/>
  <c r="R1324" i="12"/>
  <c r="R1320" i="12"/>
  <c r="R1314" i="12"/>
  <c r="R1313" i="12"/>
  <c r="R1287" i="12"/>
  <c r="R1279" i="12"/>
  <c r="R1278" i="12"/>
  <c r="R1268" i="12"/>
  <c r="R1264" i="12"/>
  <c r="R1258" i="12"/>
  <c r="R1256" i="12"/>
  <c r="R1244" i="12"/>
  <c r="R1234" i="12"/>
  <c r="R1228" i="12"/>
  <c r="R1225" i="12"/>
  <c r="R1222" i="12"/>
  <c r="R1221" i="12"/>
  <c r="R1220" i="12"/>
  <c r="R1218" i="12"/>
  <c r="R1214" i="12"/>
  <c r="R1209" i="12"/>
  <c r="R1202" i="12"/>
  <c r="R1201" i="12"/>
  <c r="R1200" i="12"/>
  <c r="R1198" i="12"/>
  <c r="R1195" i="12"/>
  <c r="R1194" i="12"/>
  <c r="R1192" i="12"/>
  <c r="R1178" i="12"/>
  <c r="R1173" i="12"/>
  <c r="R1166" i="12"/>
  <c r="R1161" i="12"/>
  <c r="R1160" i="12"/>
  <c r="R1143" i="12"/>
  <c r="R1138" i="12"/>
  <c r="R1135" i="12"/>
  <c r="R1128" i="12"/>
  <c r="R1125" i="12"/>
  <c r="R1122" i="12"/>
  <c r="R1121" i="12"/>
  <c r="R1113" i="12"/>
  <c r="R1109" i="12"/>
  <c r="R1106" i="12"/>
  <c r="R1100" i="12"/>
  <c r="R1090" i="12"/>
  <c r="R1087" i="12"/>
  <c r="R1084" i="12"/>
  <c r="R1081" i="12"/>
  <c r="R1079" i="12"/>
  <c r="R1068" i="12"/>
  <c r="R1067" i="12"/>
  <c r="R1042" i="12"/>
  <c r="R1020" i="12"/>
  <c r="R1013" i="12"/>
  <c r="R1011" i="12"/>
  <c r="R1004" i="12"/>
  <c r="R1001" i="12"/>
  <c r="R974" i="12"/>
  <c r="R972" i="12"/>
  <c r="R970" i="12"/>
  <c r="R964" i="12"/>
  <c r="R945" i="12"/>
  <c r="R943" i="12"/>
  <c r="R942" i="12"/>
  <c r="R934" i="12"/>
  <c r="R929" i="12"/>
  <c r="R925" i="12"/>
  <c r="R924" i="12"/>
  <c r="R920" i="12"/>
  <c r="R919" i="12"/>
  <c r="R913" i="12"/>
  <c r="R910" i="12"/>
  <c r="R909" i="12"/>
  <c r="R904" i="12"/>
  <c r="R888" i="12"/>
  <c r="R882" i="12"/>
  <c r="R878" i="12"/>
  <c r="R875" i="12"/>
  <c r="R873" i="12"/>
  <c r="R870" i="12"/>
  <c r="R868" i="12"/>
  <c r="R867" i="12"/>
  <c r="R866" i="12"/>
  <c r="R860" i="12"/>
  <c r="R858" i="12"/>
  <c r="R840" i="12"/>
  <c r="R832" i="12"/>
  <c r="R823" i="12"/>
  <c r="R816" i="12"/>
  <c r="R813" i="12"/>
  <c r="R812" i="12"/>
  <c r="R808" i="12"/>
  <c r="R806" i="12"/>
  <c r="R792" i="12"/>
  <c r="R787" i="12"/>
  <c r="R780" i="12"/>
  <c r="R778" i="12"/>
  <c r="R769" i="12"/>
  <c r="R765" i="12"/>
  <c r="R764" i="12"/>
  <c r="R761" i="12"/>
  <c r="R760" i="12"/>
  <c r="R758" i="12"/>
  <c r="R757" i="12"/>
  <c r="R756" i="12"/>
  <c r="R747" i="12"/>
  <c r="R746" i="12"/>
  <c r="R742" i="12"/>
  <c r="R738" i="12"/>
  <c r="R736" i="12"/>
  <c r="R735" i="12"/>
  <c r="R734" i="12"/>
  <c r="R730" i="12"/>
  <c r="R728" i="12"/>
  <c r="R726" i="12"/>
  <c r="R719" i="12"/>
  <c r="R715" i="12"/>
  <c r="R705" i="12"/>
  <c r="R692" i="12"/>
  <c r="R687" i="12"/>
  <c r="R685" i="12"/>
  <c r="R681" i="12"/>
  <c r="R672" i="12"/>
  <c r="R668" i="12"/>
  <c r="R662" i="12"/>
  <c r="R659" i="12"/>
  <c r="R656" i="12"/>
  <c r="R644" i="12"/>
  <c r="R629" i="12"/>
  <c r="R625" i="12"/>
  <c r="R617" i="12"/>
  <c r="R611" i="12"/>
  <c r="R600" i="12"/>
  <c r="R599" i="12"/>
  <c r="R597" i="12"/>
  <c r="R595" i="12"/>
  <c r="R594" i="12"/>
  <c r="R581" i="12"/>
  <c r="R580" i="12"/>
  <c r="R579" i="12"/>
  <c r="R576" i="12"/>
  <c r="R574" i="12"/>
  <c r="R572" i="12"/>
  <c r="R567" i="12"/>
  <c r="R563" i="12"/>
  <c r="R562" i="12"/>
  <c r="R559" i="12"/>
  <c r="R552" i="12"/>
  <c r="R544" i="12"/>
  <c r="R540" i="12"/>
  <c r="R537" i="12"/>
  <c r="R535" i="12"/>
  <c r="R532" i="12"/>
  <c r="R513" i="12"/>
  <c r="R508" i="12"/>
  <c r="R506" i="12"/>
  <c r="R504" i="12"/>
  <c r="R503" i="12"/>
  <c r="R494" i="12"/>
  <c r="R492" i="12"/>
  <c r="R491" i="12"/>
  <c r="R489" i="12"/>
  <c r="R488" i="12"/>
  <c r="R483" i="12"/>
  <c r="R462" i="12"/>
  <c r="R456" i="12"/>
  <c r="R455" i="12"/>
  <c r="R453" i="12"/>
  <c r="R442" i="12"/>
  <c r="R441" i="12"/>
  <c r="R437" i="12"/>
  <c r="R434" i="12"/>
  <c r="R432" i="12"/>
  <c r="R430" i="12"/>
  <c r="R428" i="12"/>
  <c r="R417" i="12"/>
  <c r="R415" i="12"/>
  <c r="R396" i="12"/>
  <c r="R389" i="12"/>
  <c r="R388" i="12"/>
  <c r="R385" i="12"/>
  <c r="R373" i="12"/>
  <c r="R364" i="12"/>
  <c r="R360" i="12"/>
  <c r="R350" i="12"/>
  <c r="R330" i="12"/>
  <c r="R319" i="12"/>
  <c r="R313" i="12"/>
  <c r="R310" i="12"/>
  <c r="R301" i="12"/>
  <c r="R291" i="12"/>
  <c r="R287" i="12"/>
  <c r="R282" i="12"/>
  <c r="R281" i="12"/>
  <c r="R276" i="12"/>
  <c r="R272" i="12"/>
  <c r="R263" i="12"/>
  <c r="R259" i="12"/>
  <c r="R252" i="12"/>
  <c r="R251" i="12"/>
  <c r="R250" i="12"/>
  <c r="R246" i="12"/>
  <c r="R245" i="12"/>
  <c r="R240" i="12"/>
  <c r="R238" i="12"/>
  <c r="R236" i="12"/>
  <c r="R234" i="12"/>
  <c r="R232" i="12"/>
  <c r="R224" i="12"/>
  <c r="R217" i="12"/>
  <c r="R216" i="12"/>
  <c r="R213" i="12"/>
  <c r="R212" i="12"/>
  <c r="R211" i="12"/>
  <c r="R205" i="12"/>
  <c r="R204" i="12"/>
  <c r="R181" i="12"/>
  <c r="R177" i="12"/>
  <c r="R172" i="12"/>
  <c r="R171" i="12"/>
  <c r="R159" i="12"/>
  <c r="R155" i="12"/>
  <c r="R150" i="12"/>
  <c r="R148" i="12"/>
  <c r="R137" i="12"/>
  <c r="R136" i="12"/>
  <c r="R133" i="12"/>
  <c r="R124" i="12"/>
  <c r="R120" i="12"/>
  <c r="R108" i="12"/>
  <c r="R103" i="12"/>
  <c r="R99" i="12"/>
  <c r="R97" i="12"/>
  <c r="R87" i="12"/>
  <c r="R86" i="12"/>
  <c r="R73" i="12"/>
  <c r="R61" i="12"/>
  <c r="R49" i="12"/>
  <c r="R44" i="12"/>
  <c r="R34" i="12"/>
  <c r="R26" i="12"/>
  <c r="R18" i="12"/>
  <c r="R17" i="12"/>
  <c r="R11" i="12"/>
  <c r="N1691" i="12"/>
  <c r="N1687" i="12"/>
  <c r="N1684" i="12"/>
  <c r="N1678" i="12"/>
  <c r="N1677" i="12"/>
  <c r="N1675" i="12"/>
  <c r="N1672" i="12"/>
  <c r="N1669" i="12"/>
  <c r="N1656" i="12"/>
  <c r="N1651" i="12"/>
  <c r="N1646" i="12"/>
  <c r="N1641" i="12"/>
  <c r="N1628" i="12"/>
  <c r="N1627" i="12"/>
  <c r="N1622" i="12"/>
  <c r="N1620" i="12"/>
  <c r="N1607" i="12"/>
  <c r="N1597" i="12"/>
  <c r="N1591" i="12"/>
  <c r="N1590" i="12"/>
  <c r="N1585" i="12"/>
  <c r="N1573" i="12"/>
  <c r="N1572" i="12"/>
  <c r="N1568" i="12"/>
  <c r="N1561" i="12"/>
  <c r="N1557" i="12"/>
  <c r="N1552" i="12"/>
  <c r="N1548" i="12"/>
  <c r="N1547" i="12"/>
  <c r="N1546" i="12"/>
  <c r="N1543" i="12"/>
  <c r="N1541" i="12"/>
  <c r="N1540" i="12"/>
  <c r="N1526" i="12"/>
  <c r="N1519" i="12"/>
  <c r="N1509" i="12"/>
  <c r="N1505" i="12"/>
  <c r="N1502" i="12"/>
  <c r="N1500" i="12"/>
  <c r="N1481" i="12"/>
  <c r="N1463" i="12"/>
  <c r="N1461" i="12"/>
  <c r="N1460" i="12"/>
  <c r="N1456" i="12"/>
  <c r="N1441" i="12"/>
  <c r="N1440" i="12"/>
  <c r="N1426" i="12"/>
  <c r="N1422" i="12"/>
  <c r="N1414" i="12"/>
  <c r="N1412" i="12"/>
  <c r="N1409" i="12"/>
  <c r="N1408" i="12"/>
  <c r="N1403" i="12"/>
  <c r="N1401" i="12"/>
  <c r="N1398" i="12"/>
  <c r="N1393" i="12"/>
  <c r="N1391" i="12"/>
  <c r="N1388" i="12"/>
  <c r="N1376" i="12"/>
  <c r="N1370" i="12"/>
  <c r="N1367" i="12"/>
  <c r="N1365" i="12"/>
  <c r="N1350" i="12"/>
  <c r="N1347" i="12"/>
  <c r="N1344" i="12"/>
  <c r="N1343" i="12"/>
  <c r="N1338" i="12"/>
  <c r="N1327" i="12"/>
  <c r="N1297" i="12"/>
  <c r="N1287" i="12"/>
  <c r="N1281" i="12"/>
  <c r="N1280" i="12"/>
  <c r="N1279" i="12"/>
  <c r="N1278" i="12"/>
  <c r="N1268" i="12"/>
  <c r="N1261" i="12"/>
  <c r="N1259" i="12"/>
  <c r="N1256" i="12"/>
  <c r="N1244" i="12"/>
  <c r="N1234" i="12"/>
  <c r="N1230" i="12"/>
  <c r="N1225" i="12"/>
  <c r="N1222" i="12"/>
  <c r="N1221" i="12"/>
  <c r="N1220" i="12"/>
  <c r="N1218" i="12"/>
  <c r="N1205" i="12"/>
  <c r="N1201" i="12"/>
  <c r="N1199" i="12"/>
  <c r="N1198" i="12"/>
  <c r="N1195" i="12"/>
  <c r="N1194" i="12"/>
  <c r="N1192" i="12"/>
  <c r="N1189" i="12"/>
  <c r="N1183" i="12"/>
  <c r="N1177" i="12"/>
  <c r="N1173" i="12"/>
  <c r="N1172" i="12"/>
  <c r="N1161" i="12"/>
  <c r="N1143" i="12"/>
  <c r="N1142" i="12"/>
  <c r="N1132" i="12"/>
  <c r="N1121" i="12"/>
  <c r="N1113" i="12"/>
  <c r="N1100" i="12"/>
  <c r="N1090" i="12"/>
  <c r="N1088" i="12"/>
  <c r="N1087" i="12"/>
  <c r="N1084" i="12"/>
  <c r="N1079" i="12"/>
  <c r="N1068" i="12"/>
  <c r="N1067" i="12"/>
  <c r="N1056" i="12"/>
  <c r="N1045" i="12"/>
  <c r="N1042" i="12"/>
  <c r="N1023" i="12"/>
  <c r="N1022" i="12"/>
  <c r="N1013" i="12"/>
  <c r="N1011" i="12"/>
  <c r="N1001" i="12"/>
  <c r="N999" i="12"/>
  <c r="N993" i="12"/>
  <c r="N976" i="12"/>
  <c r="N972" i="12"/>
  <c r="N970" i="12"/>
  <c r="N945" i="12"/>
  <c r="N943" i="12"/>
  <c r="N942" i="12"/>
  <c r="N934" i="12"/>
  <c r="N924" i="12"/>
  <c r="N921" i="12"/>
  <c r="N920" i="12"/>
  <c r="N919" i="12"/>
  <c r="N916" i="12"/>
  <c r="N910" i="12"/>
  <c r="N904" i="12"/>
  <c r="N887" i="12"/>
  <c r="N882" i="12"/>
  <c r="N878" i="12"/>
  <c r="N870" i="12"/>
  <c r="N868" i="12"/>
  <c r="N867" i="12"/>
  <c r="N866" i="12"/>
  <c r="N858" i="12"/>
  <c r="N831" i="12"/>
  <c r="N823" i="12"/>
  <c r="N816" i="12"/>
  <c r="N808" i="12"/>
  <c r="N806" i="12"/>
  <c r="N780" i="12"/>
  <c r="N766" i="12"/>
  <c r="N761" i="12"/>
  <c r="N760" i="12"/>
  <c r="N757" i="12"/>
  <c r="N747" i="12"/>
  <c r="N743" i="12"/>
  <c r="N742" i="12"/>
  <c r="N738" i="12"/>
  <c r="N735" i="12"/>
  <c r="N734" i="12"/>
  <c r="N728" i="12"/>
  <c r="N700" i="12"/>
  <c r="N692" i="12"/>
  <c r="N687" i="12"/>
  <c r="N683" i="12"/>
  <c r="N681" i="12"/>
  <c r="N670" i="12"/>
  <c r="N663" i="12"/>
  <c r="N662" i="12"/>
  <c r="N659" i="12"/>
  <c r="N644" i="12"/>
  <c r="N629" i="12"/>
  <c r="N624" i="12"/>
  <c r="N620" i="12"/>
  <c r="N617" i="12"/>
  <c r="N599" i="12"/>
  <c r="N597" i="12"/>
  <c r="N595" i="12"/>
  <c r="N594" i="12"/>
  <c r="N588" i="12"/>
  <c r="N581" i="12"/>
  <c r="N580" i="12"/>
  <c r="N579" i="12"/>
  <c r="N574" i="12"/>
  <c r="N572" i="12"/>
  <c r="N564" i="12"/>
  <c r="N562" i="12"/>
  <c r="N544" i="12"/>
  <c r="N542" i="12"/>
  <c r="N535" i="12"/>
  <c r="N513" i="12"/>
  <c r="N511" i="12"/>
  <c r="N508" i="12"/>
  <c r="N506" i="12"/>
  <c r="N504" i="12"/>
  <c r="N492" i="12"/>
  <c r="N490" i="12"/>
  <c r="N489" i="12"/>
  <c r="N488" i="12"/>
  <c r="N487" i="12"/>
  <c r="N486" i="12"/>
  <c r="N483" i="12"/>
  <c r="N470" i="12"/>
  <c r="N457" i="12"/>
  <c r="N456" i="12"/>
  <c r="N453" i="12"/>
  <c r="N441" i="12"/>
  <c r="N434" i="12"/>
  <c r="N432" i="12"/>
  <c r="N430" i="12"/>
  <c r="N427" i="12"/>
  <c r="N396" i="12"/>
  <c r="N389" i="12"/>
  <c r="N375" i="12"/>
  <c r="N352" i="12"/>
  <c r="N350" i="12"/>
  <c r="N330" i="12"/>
  <c r="N327" i="12"/>
  <c r="N319" i="12"/>
  <c r="N301" i="12"/>
  <c r="N291" i="12"/>
  <c r="N287" i="12"/>
  <c r="N286" i="12"/>
  <c r="N282" i="12"/>
  <c r="N281" i="12"/>
  <c r="N276" i="12"/>
  <c r="N275" i="12"/>
  <c r="N269" i="12"/>
  <c r="N263" i="12"/>
  <c r="N261" i="12"/>
  <c r="N251" i="12"/>
  <c r="N245" i="12"/>
  <c r="N240" i="12"/>
  <c r="N236" i="12"/>
  <c r="N232" i="12"/>
  <c r="N224" i="12"/>
  <c r="N213" i="12"/>
  <c r="N211" i="12"/>
  <c r="N208" i="12"/>
  <c r="N206" i="12"/>
  <c r="N181" i="12"/>
  <c r="N177" i="12"/>
  <c r="N171" i="12"/>
  <c r="N159" i="12"/>
  <c r="N155" i="12"/>
  <c r="N154" i="12"/>
  <c r="N148" i="12"/>
  <c r="N136" i="12"/>
  <c r="N133" i="12"/>
  <c r="N124" i="12"/>
  <c r="N120" i="12"/>
  <c r="N110" i="12"/>
  <c r="N103" i="12"/>
  <c r="N101" i="12"/>
  <c r="N99" i="12"/>
  <c r="N97" i="12"/>
  <c r="N87" i="12"/>
  <c r="N86" i="12"/>
  <c r="N84" i="12"/>
  <c r="N73" i="12"/>
  <c r="N61" i="12"/>
  <c r="N49" i="12"/>
  <c r="N10" i="12"/>
  <c r="F1691" i="12"/>
  <c r="F1684" i="12"/>
  <c r="F1656" i="12"/>
  <c r="F1651" i="12"/>
  <c r="F1573" i="12"/>
  <c r="F1572" i="12"/>
  <c r="F1557" i="12"/>
  <c r="F1548" i="12"/>
  <c r="F1540" i="12"/>
  <c r="F1460" i="12"/>
  <c r="F1456" i="12"/>
  <c r="F1440" i="12"/>
  <c r="F1422" i="12"/>
  <c r="F1408" i="12"/>
  <c r="F1398" i="12"/>
  <c r="F1344" i="12"/>
  <c r="F1268" i="12"/>
  <c r="F1225" i="12"/>
  <c r="F1222" i="12"/>
  <c r="F1221" i="12"/>
  <c r="F1220" i="12"/>
  <c r="F1218" i="12"/>
  <c r="F1198" i="12"/>
  <c r="F1173" i="12"/>
  <c r="F945" i="12"/>
  <c r="F943" i="12"/>
  <c r="F910" i="12"/>
  <c r="F870" i="12"/>
  <c r="F868" i="12"/>
  <c r="F867" i="12"/>
  <c r="F866" i="12"/>
  <c r="F761" i="12"/>
  <c r="F757" i="12"/>
  <c r="F738" i="12"/>
  <c r="F644" i="12"/>
  <c r="F581" i="12"/>
  <c r="F580" i="12"/>
  <c r="F574" i="12"/>
  <c r="F572" i="12"/>
  <c r="F562" i="12"/>
  <c r="F489" i="12"/>
  <c r="F441" i="12"/>
  <c r="F434" i="12"/>
  <c r="F389" i="12"/>
  <c r="F319" i="12"/>
  <c r="F287" i="12"/>
  <c r="F236" i="12"/>
  <c r="F181" i="12"/>
  <c r="F155" i="12"/>
  <c r="F136" i="12"/>
  <c r="E1691" i="12"/>
  <c r="E1684" i="12"/>
  <c r="E1656" i="12"/>
  <c r="E1651" i="12"/>
  <c r="E1573" i="12"/>
  <c r="E1572" i="12"/>
  <c r="E1557" i="12"/>
  <c r="E1548" i="12"/>
  <c r="E1540" i="12"/>
  <c r="E1460" i="12"/>
  <c r="E1456" i="12"/>
  <c r="E1440" i="12"/>
  <c r="E1422" i="12"/>
  <c r="E1408" i="12"/>
  <c r="E1398" i="12"/>
  <c r="E1344" i="12"/>
  <c r="E1268" i="12"/>
  <c r="E1240" i="12"/>
  <c r="E1225" i="12"/>
  <c r="E1222" i="12"/>
  <c r="E1221" i="12"/>
  <c r="E1220" i="12"/>
  <c r="E1218" i="12"/>
  <c r="E1215" i="12"/>
  <c r="E1198" i="12"/>
  <c r="E1173" i="12"/>
  <c r="E1167" i="12"/>
  <c r="E1103" i="12"/>
  <c r="E1039" i="12"/>
  <c r="E975" i="12"/>
  <c r="E945" i="12"/>
  <c r="E943" i="12"/>
  <c r="E919" i="12"/>
  <c r="E910" i="12"/>
  <c r="E870" i="12"/>
  <c r="E868" i="12"/>
  <c r="E867" i="12"/>
  <c r="E866" i="12"/>
  <c r="E831" i="12"/>
  <c r="E767" i="12"/>
  <c r="E761" i="12"/>
  <c r="E757" i="12"/>
  <c r="E738" i="12"/>
  <c r="E727" i="12"/>
  <c r="E663" i="12"/>
  <c r="E644" i="12"/>
  <c r="E607" i="12"/>
  <c r="E581" i="12"/>
  <c r="E580" i="12"/>
  <c r="E574" i="12"/>
  <c r="E572" i="12"/>
  <c r="E562" i="12"/>
  <c r="E522" i="12"/>
  <c r="E498" i="12"/>
  <c r="E489" i="12"/>
  <c r="E479" i="12"/>
  <c r="E458" i="12"/>
  <c r="E441" i="12"/>
  <c r="E439" i="12"/>
  <c r="E434" i="12"/>
  <c r="E418" i="12"/>
  <c r="E398" i="12"/>
  <c r="E389" i="12"/>
  <c r="E378" i="12"/>
  <c r="E358" i="12"/>
  <c r="E335" i="12"/>
  <c r="E319" i="12"/>
  <c r="E314" i="12"/>
  <c r="E298" i="12"/>
  <c r="E287" i="12"/>
  <c r="E282" i="12"/>
  <c r="E266" i="12"/>
  <c r="E250" i="12"/>
  <c r="E236" i="12"/>
  <c r="E224" i="12"/>
  <c r="E215" i="12"/>
  <c r="E207" i="12"/>
  <c r="E199" i="12"/>
  <c r="E191" i="12"/>
  <c r="E183" i="12"/>
  <c r="E181" i="12"/>
  <c r="E175" i="12"/>
  <c r="E167" i="12"/>
  <c r="E159" i="12"/>
  <c r="E155" i="12"/>
  <c r="E151" i="12"/>
  <c r="E143" i="12"/>
  <c r="E136" i="12"/>
  <c r="E135" i="12"/>
  <c r="E127" i="12"/>
  <c r="E119" i="12"/>
  <c r="E111" i="12"/>
  <c r="E103" i="12"/>
  <c r="E95" i="12"/>
  <c r="E87" i="12"/>
  <c r="E79" i="12"/>
  <c r="E71" i="12"/>
  <c r="E63" i="12"/>
  <c r="E55" i="12"/>
  <c r="E47" i="12"/>
  <c r="E39" i="12"/>
  <c r="E31" i="12"/>
  <c r="E23" i="12"/>
  <c r="E15" i="12"/>
  <c r="E13" i="12"/>
  <c r="E7" i="12"/>
  <c r="E5" i="12"/>
  <c r="AI3" i="12"/>
  <c r="AJ3" i="12"/>
  <c r="AI4" i="12"/>
  <c r="AJ4" i="12"/>
  <c r="AI5" i="12"/>
  <c r="AJ5" i="12"/>
  <c r="AI6" i="12"/>
  <c r="AJ6" i="12"/>
  <c r="AI7" i="12"/>
  <c r="AJ7" i="12"/>
  <c r="AI8" i="12"/>
  <c r="AJ8" i="12"/>
  <c r="AI9" i="12"/>
  <c r="AJ9" i="12"/>
  <c r="AI10" i="12"/>
  <c r="AJ10" i="12"/>
  <c r="AI11" i="12"/>
  <c r="AJ11" i="12"/>
  <c r="AI12" i="12"/>
  <c r="AJ12" i="12"/>
  <c r="AI13" i="12"/>
  <c r="AJ13" i="12"/>
  <c r="AI14" i="12"/>
  <c r="AJ14" i="12"/>
  <c r="AI15" i="12"/>
  <c r="AJ15" i="12"/>
  <c r="AI16" i="12"/>
  <c r="AJ16" i="12"/>
  <c r="AI17" i="12"/>
  <c r="AJ17" i="12"/>
  <c r="AI18" i="12"/>
  <c r="AJ18" i="12"/>
  <c r="AI19" i="12"/>
  <c r="AJ19" i="12"/>
  <c r="AI20" i="12"/>
  <c r="AJ20" i="12"/>
  <c r="AI21" i="12"/>
  <c r="AJ21" i="12"/>
  <c r="AI22" i="12"/>
  <c r="AJ22" i="12"/>
  <c r="AI23" i="12"/>
  <c r="AJ23" i="12"/>
  <c r="AI24" i="12"/>
  <c r="AJ24" i="12"/>
  <c r="AI25" i="12"/>
  <c r="AJ25" i="12"/>
  <c r="AI26" i="12"/>
  <c r="AJ26" i="12"/>
  <c r="AI27" i="12"/>
  <c r="AJ27" i="12"/>
  <c r="AI28" i="12"/>
  <c r="AJ28" i="12"/>
  <c r="AI29" i="12"/>
  <c r="AJ29" i="12"/>
  <c r="AI30" i="12"/>
  <c r="AJ30" i="12"/>
  <c r="AI31" i="12"/>
  <c r="AJ31" i="12"/>
  <c r="AI32" i="12"/>
  <c r="AJ32" i="12"/>
  <c r="AI33" i="12"/>
  <c r="AJ33" i="12"/>
  <c r="AI34" i="12"/>
  <c r="AJ34" i="12"/>
  <c r="AI35" i="12"/>
  <c r="AJ35" i="12"/>
  <c r="AI36" i="12"/>
  <c r="AJ36" i="12"/>
  <c r="AI37" i="12"/>
  <c r="AJ37" i="12"/>
  <c r="AI38" i="12"/>
  <c r="AJ38" i="12"/>
  <c r="AI39" i="12"/>
  <c r="AJ39" i="12"/>
  <c r="AI40" i="12"/>
  <c r="AJ40" i="12"/>
  <c r="AI41" i="12"/>
  <c r="AJ41" i="12"/>
  <c r="AI42" i="12"/>
  <c r="AJ42" i="12"/>
  <c r="AI43" i="12"/>
  <c r="AJ43" i="12"/>
  <c r="AI44" i="12"/>
  <c r="AJ44" i="12"/>
  <c r="AI45" i="12"/>
  <c r="AJ45" i="12"/>
  <c r="AI46" i="12"/>
  <c r="AJ46" i="12"/>
  <c r="AI47" i="12"/>
  <c r="AJ47" i="12"/>
  <c r="AI48" i="12"/>
  <c r="AJ48" i="12"/>
  <c r="AI49" i="12"/>
  <c r="AJ49" i="12"/>
  <c r="AI50" i="12"/>
  <c r="AJ50" i="12"/>
  <c r="AI51" i="12"/>
  <c r="AJ51" i="12"/>
  <c r="AI52" i="12"/>
  <c r="AJ52" i="12"/>
  <c r="AI53" i="12"/>
  <c r="AJ53" i="12"/>
  <c r="AI54" i="12"/>
  <c r="AJ54" i="12"/>
  <c r="AI55" i="12"/>
  <c r="AJ55" i="12"/>
  <c r="AI56" i="12"/>
  <c r="AJ56" i="12"/>
  <c r="AI57" i="12"/>
  <c r="AJ57" i="12"/>
  <c r="AI58" i="12"/>
  <c r="AJ58" i="12"/>
  <c r="AI59" i="12"/>
  <c r="AJ59" i="12"/>
  <c r="AI60" i="12"/>
  <c r="AJ60" i="12"/>
  <c r="AI61" i="12"/>
  <c r="AJ61" i="12"/>
  <c r="AI62" i="12"/>
  <c r="AJ62" i="12"/>
  <c r="AI63" i="12"/>
  <c r="AJ63" i="12"/>
  <c r="AI64" i="12"/>
  <c r="AJ64" i="12"/>
  <c r="AI65" i="12"/>
  <c r="AJ65" i="12"/>
  <c r="AI66" i="12"/>
  <c r="AJ66" i="12"/>
  <c r="AI67" i="12"/>
  <c r="AJ67" i="12"/>
  <c r="AI68" i="12"/>
  <c r="AJ68" i="12"/>
  <c r="AI69" i="12"/>
  <c r="AJ69" i="12"/>
  <c r="AI70" i="12"/>
  <c r="AJ70" i="12"/>
  <c r="AI71" i="12"/>
  <c r="AJ71" i="12"/>
  <c r="AI72" i="12"/>
  <c r="AJ72" i="12"/>
  <c r="AI73" i="12"/>
  <c r="AJ73" i="12"/>
  <c r="AI74" i="12"/>
  <c r="AJ74" i="12"/>
  <c r="AI75" i="12"/>
  <c r="AJ75" i="12"/>
  <c r="AI76" i="12"/>
  <c r="AJ76" i="12"/>
  <c r="AI77" i="12"/>
  <c r="AJ77" i="12"/>
  <c r="AI78" i="12"/>
  <c r="AJ78" i="12"/>
  <c r="AI79" i="12"/>
  <c r="AJ79" i="12"/>
  <c r="AI80" i="12"/>
  <c r="AJ80" i="12"/>
  <c r="AI81" i="12"/>
  <c r="AJ81" i="12"/>
  <c r="AI82" i="12"/>
  <c r="AJ82" i="12"/>
  <c r="AI83" i="12"/>
  <c r="AJ83" i="12"/>
  <c r="AI84" i="12"/>
  <c r="AJ84" i="12"/>
  <c r="AI85" i="12"/>
  <c r="AJ85" i="12"/>
  <c r="AI86" i="12"/>
  <c r="AJ86" i="12"/>
  <c r="AI87" i="12"/>
  <c r="AJ87" i="12"/>
  <c r="AI88" i="12"/>
  <c r="AJ88" i="12"/>
  <c r="AI89" i="12"/>
  <c r="AJ89" i="12"/>
  <c r="AI90" i="12"/>
  <c r="AJ90" i="12"/>
  <c r="AI91" i="12"/>
  <c r="AJ91" i="12"/>
  <c r="AI92" i="12"/>
  <c r="AJ92" i="12"/>
  <c r="AI93" i="12"/>
  <c r="AJ93" i="12"/>
  <c r="AI94" i="12"/>
  <c r="AJ94" i="12"/>
  <c r="AI95" i="12"/>
  <c r="AJ95" i="12"/>
  <c r="AI96" i="12"/>
  <c r="AJ96" i="12"/>
  <c r="AI97" i="12"/>
  <c r="AJ97" i="12"/>
  <c r="AI98" i="12"/>
  <c r="AJ98" i="12"/>
  <c r="AI99" i="12"/>
  <c r="AJ99" i="12"/>
  <c r="AI100" i="12"/>
  <c r="AJ100" i="12"/>
  <c r="AI101" i="12"/>
  <c r="AJ101" i="12"/>
  <c r="AI102" i="12"/>
  <c r="AJ102" i="12"/>
  <c r="AI103" i="12"/>
  <c r="AJ103" i="12"/>
  <c r="AI104" i="12"/>
  <c r="AJ104" i="12"/>
  <c r="AI105" i="12"/>
  <c r="AJ105" i="12"/>
  <c r="AI106" i="12"/>
  <c r="AJ106" i="12"/>
  <c r="AI107" i="12"/>
  <c r="AJ107" i="12"/>
  <c r="AI108" i="12"/>
  <c r="AJ108" i="12"/>
  <c r="AI109" i="12"/>
  <c r="AJ109" i="12"/>
  <c r="AI110" i="12"/>
  <c r="AJ110" i="12"/>
  <c r="AI111" i="12"/>
  <c r="AJ111" i="12"/>
  <c r="AI112" i="12"/>
  <c r="AJ112" i="12"/>
  <c r="AI113" i="12"/>
  <c r="AJ113" i="12"/>
  <c r="AI114" i="12"/>
  <c r="AJ114" i="12"/>
  <c r="AI115" i="12"/>
  <c r="AJ115" i="12"/>
  <c r="AI116" i="12"/>
  <c r="AJ116" i="12"/>
  <c r="AI117" i="12"/>
  <c r="AJ117" i="12"/>
  <c r="AI118" i="12"/>
  <c r="AJ118" i="12"/>
  <c r="AI119" i="12"/>
  <c r="AJ119" i="12"/>
  <c r="AI120" i="12"/>
  <c r="AJ120" i="12"/>
  <c r="AI121" i="12"/>
  <c r="AJ121" i="12"/>
  <c r="AI122" i="12"/>
  <c r="AJ122" i="12"/>
  <c r="AI123" i="12"/>
  <c r="AJ123" i="12"/>
  <c r="AI124" i="12"/>
  <c r="AJ124" i="12"/>
  <c r="AI125" i="12"/>
  <c r="AJ125" i="12"/>
  <c r="AI126" i="12"/>
  <c r="AJ126" i="12"/>
  <c r="AI127" i="12"/>
  <c r="AJ127" i="12"/>
  <c r="AI128" i="12"/>
  <c r="AJ128" i="12"/>
  <c r="AI129" i="12"/>
  <c r="AJ129" i="12"/>
  <c r="AI130" i="12"/>
  <c r="AJ130" i="12"/>
  <c r="AI131" i="12"/>
  <c r="AJ131" i="12"/>
  <c r="AI132" i="12"/>
  <c r="AJ132" i="12"/>
  <c r="AI133" i="12"/>
  <c r="AJ133" i="12"/>
  <c r="AI134" i="12"/>
  <c r="AJ134" i="12"/>
  <c r="AI135" i="12"/>
  <c r="AJ135" i="12"/>
  <c r="AI136" i="12"/>
  <c r="AJ136" i="12"/>
  <c r="AI137" i="12"/>
  <c r="AJ137" i="12"/>
  <c r="AI138" i="12"/>
  <c r="AJ138" i="12"/>
  <c r="AI139" i="12"/>
  <c r="AJ139" i="12"/>
  <c r="AI140" i="12"/>
  <c r="AJ140" i="12"/>
  <c r="AI141" i="12"/>
  <c r="AJ141" i="12"/>
  <c r="AI142" i="12"/>
  <c r="AJ142" i="12"/>
  <c r="AI143" i="12"/>
  <c r="AJ143" i="12"/>
  <c r="AI144" i="12"/>
  <c r="AJ144" i="12"/>
  <c r="AI145" i="12"/>
  <c r="AJ145" i="12"/>
  <c r="AI146" i="12"/>
  <c r="AJ146" i="12"/>
  <c r="AI147" i="12"/>
  <c r="AJ147" i="12"/>
  <c r="AI148" i="12"/>
  <c r="AJ148" i="12"/>
  <c r="AI149" i="12"/>
  <c r="AJ149" i="12"/>
  <c r="AI150" i="12"/>
  <c r="AJ150" i="12"/>
  <c r="AI151" i="12"/>
  <c r="AJ151" i="12"/>
  <c r="AI152" i="12"/>
  <c r="AJ152" i="12"/>
  <c r="AI153" i="12"/>
  <c r="AJ153" i="12"/>
  <c r="AI154" i="12"/>
  <c r="AJ154" i="12"/>
  <c r="AI155" i="12"/>
  <c r="AJ155" i="12"/>
  <c r="AI156" i="12"/>
  <c r="AJ156" i="12"/>
  <c r="AI157" i="12"/>
  <c r="AJ157" i="12"/>
  <c r="AI158" i="12"/>
  <c r="AJ158" i="12"/>
  <c r="AI159" i="12"/>
  <c r="AJ159" i="12"/>
  <c r="AI160" i="12"/>
  <c r="AJ160" i="12"/>
  <c r="AI161" i="12"/>
  <c r="AJ161" i="12"/>
  <c r="AI162" i="12"/>
  <c r="AJ162" i="12"/>
  <c r="AI163" i="12"/>
  <c r="AJ163" i="12"/>
  <c r="AI164" i="12"/>
  <c r="AJ164" i="12"/>
  <c r="AI165" i="12"/>
  <c r="AJ165" i="12"/>
  <c r="AI166" i="12"/>
  <c r="AJ166" i="12"/>
  <c r="AI167" i="12"/>
  <c r="AJ167" i="12"/>
  <c r="AI168" i="12"/>
  <c r="AJ168" i="12"/>
  <c r="AI169" i="12"/>
  <c r="AJ169" i="12"/>
  <c r="AI170" i="12"/>
  <c r="AJ170" i="12"/>
  <c r="AI171" i="12"/>
  <c r="AJ171" i="12"/>
  <c r="AI172" i="12"/>
  <c r="AJ172" i="12"/>
  <c r="AI173" i="12"/>
  <c r="AJ173" i="12"/>
  <c r="AI174" i="12"/>
  <c r="AJ174" i="12"/>
  <c r="AI175" i="12"/>
  <c r="AJ175" i="12"/>
  <c r="AI176" i="12"/>
  <c r="AJ176" i="12"/>
  <c r="AI177" i="12"/>
  <c r="AJ177" i="12"/>
  <c r="AI178" i="12"/>
  <c r="AJ178" i="12"/>
  <c r="AI179" i="12"/>
  <c r="AJ179" i="12"/>
  <c r="AI180" i="12"/>
  <c r="AJ180" i="12"/>
  <c r="AI181" i="12"/>
  <c r="AJ181" i="12"/>
  <c r="AI182" i="12"/>
  <c r="AJ182" i="12"/>
  <c r="AI183" i="12"/>
  <c r="AJ183" i="12"/>
  <c r="AI184" i="12"/>
  <c r="AJ184" i="12"/>
  <c r="AI185" i="12"/>
  <c r="AJ185" i="12"/>
  <c r="AI186" i="12"/>
  <c r="AJ186" i="12"/>
  <c r="AI187" i="12"/>
  <c r="AJ187" i="12"/>
  <c r="AI188" i="12"/>
  <c r="AJ188" i="12"/>
  <c r="AI189" i="12"/>
  <c r="AJ189" i="12"/>
  <c r="AI190" i="12"/>
  <c r="AJ190" i="12"/>
  <c r="AI191" i="12"/>
  <c r="AJ191" i="12"/>
  <c r="AI192" i="12"/>
  <c r="AJ192" i="12"/>
  <c r="AI193" i="12"/>
  <c r="AJ193" i="12"/>
  <c r="AI194" i="12"/>
  <c r="AJ194" i="12"/>
  <c r="AI195" i="12"/>
  <c r="AJ195" i="12"/>
  <c r="AI196" i="12"/>
  <c r="AJ196" i="12"/>
  <c r="AI197" i="12"/>
  <c r="AJ197" i="12"/>
  <c r="AI198" i="12"/>
  <c r="AJ198" i="12"/>
  <c r="AI199" i="12"/>
  <c r="AJ199" i="12"/>
  <c r="AI200" i="12"/>
  <c r="AJ200" i="12"/>
  <c r="AI201" i="12"/>
  <c r="AJ201" i="12"/>
  <c r="AI202" i="12"/>
  <c r="AJ202" i="12"/>
  <c r="AI203" i="12"/>
  <c r="AJ203" i="12"/>
  <c r="AI204" i="12"/>
  <c r="AJ204" i="12"/>
  <c r="AI205" i="12"/>
  <c r="AJ205" i="12"/>
  <c r="AI206" i="12"/>
  <c r="AJ206" i="12"/>
  <c r="AI207" i="12"/>
  <c r="AJ207" i="12"/>
  <c r="AI208" i="12"/>
  <c r="AJ208" i="12"/>
  <c r="AI209" i="12"/>
  <c r="AJ209" i="12"/>
  <c r="AI210" i="12"/>
  <c r="AJ210" i="12"/>
  <c r="AI211" i="12"/>
  <c r="AJ211" i="12"/>
  <c r="AI212" i="12"/>
  <c r="AJ212" i="12"/>
  <c r="AI213" i="12"/>
  <c r="AJ213" i="12"/>
  <c r="AI214" i="12"/>
  <c r="AJ214" i="12"/>
  <c r="AI215" i="12"/>
  <c r="AJ215" i="12"/>
  <c r="AI216" i="12"/>
  <c r="AJ216" i="12"/>
  <c r="AI217" i="12"/>
  <c r="AJ217" i="12"/>
  <c r="AI218" i="12"/>
  <c r="AJ218" i="12"/>
  <c r="AI219" i="12"/>
  <c r="AJ219" i="12"/>
  <c r="AI220" i="12"/>
  <c r="AJ220" i="12"/>
  <c r="AI221" i="12"/>
  <c r="AJ221" i="12"/>
  <c r="AI222" i="12"/>
  <c r="AJ222" i="12"/>
  <c r="AI223" i="12"/>
  <c r="AJ223" i="12"/>
  <c r="AI224" i="12"/>
  <c r="AJ224" i="12"/>
  <c r="AI225" i="12"/>
  <c r="AJ225" i="12"/>
  <c r="AI226" i="12"/>
  <c r="AJ226" i="12"/>
  <c r="AI227" i="12"/>
  <c r="AJ227" i="12"/>
  <c r="AI228" i="12"/>
  <c r="AJ228" i="12"/>
  <c r="AI229" i="12"/>
  <c r="AJ229" i="12"/>
  <c r="AI230" i="12"/>
  <c r="AJ230" i="12"/>
  <c r="AI231" i="12"/>
  <c r="AJ231" i="12"/>
  <c r="AI232" i="12"/>
  <c r="AJ232" i="12"/>
  <c r="AI233" i="12"/>
  <c r="AJ233" i="12"/>
  <c r="AI234" i="12"/>
  <c r="AJ234" i="12"/>
  <c r="AI235" i="12"/>
  <c r="AJ235" i="12"/>
  <c r="AI236" i="12"/>
  <c r="AJ236" i="12"/>
  <c r="AI237" i="12"/>
  <c r="AJ237" i="12"/>
  <c r="AI238" i="12"/>
  <c r="AJ238" i="12"/>
  <c r="AI239" i="12"/>
  <c r="AJ239" i="12"/>
  <c r="AI240" i="12"/>
  <c r="AJ240" i="12"/>
  <c r="AI241" i="12"/>
  <c r="AJ241" i="12"/>
  <c r="AI242" i="12"/>
  <c r="AJ242" i="12"/>
  <c r="AI243" i="12"/>
  <c r="AJ243" i="12"/>
  <c r="AI244" i="12"/>
  <c r="AJ244" i="12"/>
  <c r="AI245" i="12"/>
  <c r="AJ245" i="12"/>
  <c r="AI246" i="12"/>
  <c r="AJ246" i="12"/>
  <c r="AI247" i="12"/>
  <c r="AJ247" i="12"/>
  <c r="AI248" i="12"/>
  <c r="AJ248" i="12"/>
  <c r="AI249" i="12"/>
  <c r="AJ249" i="12"/>
  <c r="AI250" i="12"/>
  <c r="AJ250" i="12"/>
  <c r="AI251" i="12"/>
  <c r="AJ251" i="12"/>
  <c r="AI252" i="12"/>
  <c r="AJ252" i="12"/>
  <c r="AI253" i="12"/>
  <c r="AJ253" i="12"/>
  <c r="AI254" i="12"/>
  <c r="AJ254" i="12"/>
  <c r="AI255" i="12"/>
  <c r="AJ255" i="12"/>
  <c r="AI256" i="12"/>
  <c r="AJ256" i="12"/>
  <c r="AI257" i="12"/>
  <c r="AJ257" i="12"/>
  <c r="AI258" i="12"/>
  <c r="AJ258" i="12"/>
  <c r="AI259" i="12"/>
  <c r="AJ259" i="12"/>
  <c r="AI260" i="12"/>
  <c r="AJ260" i="12"/>
  <c r="AI261" i="12"/>
  <c r="AJ261" i="12"/>
  <c r="AI262" i="12"/>
  <c r="AJ262" i="12"/>
  <c r="AI263" i="12"/>
  <c r="AJ263" i="12"/>
  <c r="AI264" i="12"/>
  <c r="AJ264" i="12"/>
  <c r="AI265" i="12"/>
  <c r="AJ265" i="12"/>
  <c r="AI266" i="12"/>
  <c r="AJ266" i="12"/>
  <c r="AI267" i="12"/>
  <c r="AJ267" i="12"/>
  <c r="AI268" i="12"/>
  <c r="AJ268" i="12"/>
  <c r="AI269" i="12"/>
  <c r="AJ269" i="12"/>
  <c r="AI270" i="12"/>
  <c r="AJ270" i="12"/>
  <c r="AI271" i="12"/>
  <c r="AJ271" i="12"/>
  <c r="AI272" i="12"/>
  <c r="AJ272" i="12"/>
  <c r="AI273" i="12"/>
  <c r="AJ273" i="12"/>
  <c r="AI274" i="12"/>
  <c r="AJ274" i="12"/>
  <c r="AI275" i="12"/>
  <c r="AJ275" i="12"/>
  <c r="AI276" i="12"/>
  <c r="AJ276" i="12"/>
  <c r="AI277" i="12"/>
  <c r="AJ277" i="12"/>
  <c r="AI278" i="12"/>
  <c r="AJ278" i="12"/>
  <c r="AI279" i="12"/>
  <c r="AJ279" i="12"/>
  <c r="AI280" i="12"/>
  <c r="AJ280" i="12"/>
  <c r="AI281" i="12"/>
  <c r="AJ281" i="12"/>
  <c r="AI282" i="12"/>
  <c r="AJ282" i="12"/>
  <c r="AI283" i="12"/>
  <c r="AJ283" i="12"/>
  <c r="AI284" i="12"/>
  <c r="AJ284" i="12"/>
  <c r="AI285" i="12"/>
  <c r="AJ285" i="12"/>
  <c r="AI286" i="12"/>
  <c r="AJ286" i="12"/>
  <c r="AI287" i="12"/>
  <c r="AJ287" i="12"/>
  <c r="AI288" i="12"/>
  <c r="AJ288" i="12"/>
  <c r="AI289" i="12"/>
  <c r="AJ289" i="12"/>
  <c r="AI290" i="12"/>
  <c r="AJ290" i="12"/>
  <c r="AI291" i="12"/>
  <c r="AJ291" i="12"/>
  <c r="AI292" i="12"/>
  <c r="AJ292" i="12"/>
  <c r="AI293" i="12"/>
  <c r="AJ293" i="12"/>
  <c r="AI294" i="12"/>
  <c r="AJ294" i="12"/>
  <c r="AI295" i="12"/>
  <c r="AJ295" i="12"/>
  <c r="AI296" i="12"/>
  <c r="AJ296" i="12"/>
  <c r="AI297" i="12"/>
  <c r="AJ297" i="12"/>
  <c r="AI298" i="12"/>
  <c r="AJ298" i="12"/>
  <c r="AI299" i="12"/>
  <c r="AJ299" i="12"/>
  <c r="AI300" i="12"/>
  <c r="AJ300" i="12"/>
  <c r="AI301" i="12"/>
  <c r="AJ301" i="12"/>
  <c r="AI302" i="12"/>
  <c r="AJ302" i="12"/>
  <c r="AI303" i="12"/>
  <c r="AJ303" i="12"/>
  <c r="AI304" i="12"/>
  <c r="AJ304" i="12"/>
  <c r="AI305" i="12"/>
  <c r="AJ305" i="12"/>
  <c r="AI306" i="12"/>
  <c r="AJ306" i="12"/>
  <c r="AI307" i="12"/>
  <c r="AJ307" i="12"/>
  <c r="AI308" i="12"/>
  <c r="AJ308" i="12"/>
  <c r="AI309" i="12"/>
  <c r="AJ309" i="12"/>
  <c r="AI310" i="12"/>
  <c r="AJ310" i="12"/>
  <c r="AI311" i="12"/>
  <c r="AJ311" i="12"/>
  <c r="AI312" i="12"/>
  <c r="AJ312" i="12"/>
  <c r="AI313" i="12"/>
  <c r="AJ313" i="12"/>
  <c r="AI314" i="12"/>
  <c r="AJ314" i="12"/>
  <c r="AI315" i="12"/>
  <c r="AJ315" i="12"/>
  <c r="AI316" i="12"/>
  <c r="AJ316" i="12"/>
  <c r="AI317" i="12"/>
  <c r="AJ317" i="12"/>
  <c r="AI318" i="12"/>
  <c r="AJ318" i="12"/>
  <c r="AI319" i="12"/>
  <c r="AJ319" i="12"/>
  <c r="AI320" i="12"/>
  <c r="AJ320" i="12"/>
  <c r="AI321" i="12"/>
  <c r="AJ321" i="12"/>
  <c r="AI322" i="12"/>
  <c r="AJ322" i="12"/>
  <c r="AI323" i="12"/>
  <c r="AJ323" i="12"/>
  <c r="AI324" i="12"/>
  <c r="AJ324" i="12"/>
  <c r="AI325" i="12"/>
  <c r="AJ325" i="12"/>
  <c r="AI326" i="12"/>
  <c r="AJ326" i="12"/>
  <c r="AI327" i="12"/>
  <c r="AJ327" i="12"/>
  <c r="AI328" i="12"/>
  <c r="AJ328" i="12"/>
  <c r="AI329" i="12"/>
  <c r="AJ329" i="12"/>
  <c r="AI330" i="12"/>
  <c r="AJ330" i="12"/>
  <c r="AI331" i="12"/>
  <c r="AJ331" i="12"/>
  <c r="AI332" i="12"/>
  <c r="AJ332" i="12"/>
  <c r="AI333" i="12"/>
  <c r="AJ333" i="12"/>
  <c r="AI334" i="12"/>
  <c r="AJ334" i="12"/>
  <c r="AI335" i="12"/>
  <c r="AJ335" i="12"/>
  <c r="AI336" i="12"/>
  <c r="AJ336" i="12"/>
  <c r="AI337" i="12"/>
  <c r="AJ337" i="12"/>
  <c r="AI338" i="12"/>
  <c r="AJ338" i="12"/>
  <c r="AI339" i="12"/>
  <c r="AJ339" i="12"/>
  <c r="AI340" i="12"/>
  <c r="AJ340" i="12"/>
  <c r="AI341" i="12"/>
  <c r="AJ341" i="12"/>
  <c r="AI342" i="12"/>
  <c r="AJ342" i="12"/>
  <c r="AI343" i="12"/>
  <c r="AJ343" i="12"/>
  <c r="AI344" i="12"/>
  <c r="AJ344" i="12"/>
  <c r="AI345" i="12"/>
  <c r="AJ345" i="12"/>
  <c r="AI346" i="12"/>
  <c r="AJ346" i="12"/>
  <c r="AI347" i="12"/>
  <c r="AJ347" i="12"/>
  <c r="AI348" i="12"/>
  <c r="AJ348" i="12"/>
  <c r="AI349" i="12"/>
  <c r="AJ349" i="12"/>
  <c r="AI350" i="12"/>
  <c r="AJ350" i="12"/>
  <c r="AI351" i="12"/>
  <c r="AJ351" i="12"/>
  <c r="AI352" i="12"/>
  <c r="AJ352" i="12"/>
  <c r="AI353" i="12"/>
  <c r="AJ353" i="12"/>
  <c r="AI354" i="12"/>
  <c r="AJ354" i="12"/>
  <c r="AI355" i="12"/>
  <c r="AJ355" i="12"/>
  <c r="AI356" i="12"/>
  <c r="AJ356" i="12"/>
  <c r="AI357" i="12"/>
  <c r="AJ357" i="12"/>
  <c r="AI358" i="12"/>
  <c r="AJ358" i="12"/>
  <c r="AI359" i="12"/>
  <c r="AJ359" i="12"/>
  <c r="AI360" i="12"/>
  <c r="AJ360" i="12"/>
  <c r="AI361" i="12"/>
  <c r="AJ361" i="12"/>
  <c r="AI362" i="12"/>
  <c r="AJ362" i="12"/>
  <c r="AI363" i="12"/>
  <c r="AJ363" i="12"/>
  <c r="AI364" i="12"/>
  <c r="AJ364" i="12"/>
  <c r="AI365" i="12"/>
  <c r="AJ365" i="12"/>
  <c r="AI366" i="12"/>
  <c r="AJ366" i="12"/>
  <c r="AI367" i="12"/>
  <c r="AJ367" i="12"/>
  <c r="AI368" i="12"/>
  <c r="AJ368" i="12"/>
  <c r="AI369" i="12"/>
  <c r="AJ369" i="12"/>
  <c r="AI370" i="12"/>
  <c r="AJ370" i="12"/>
  <c r="AI371" i="12"/>
  <c r="AJ371" i="12"/>
  <c r="AI372" i="12"/>
  <c r="AJ372" i="12"/>
  <c r="AI373" i="12"/>
  <c r="AJ373" i="12"/>
  <c r="AI374" i="12"/>
  <c r="AJ374" i="12"/>
  <c r="AI375" i="12"/>
  <c r="AJ375" i="12"/>
  <c r="AI376" i="12"/>
  <c r="AJ376" i="12"/>
  <c r="AI377" i="12"/>
  <c r="AJ377" i="12"/>
  <c r="AI378" i="12"/>
  <c r="AJ378" i="12"/>
  <c r="AI379" i="12"/>
  <c r="AJ379" i="12"/>
  <c r="AI380" i="12"/>
  <c r="AJ380" i="12"/>
  <c r="AI381" i="12"/>
  <c r="AJ381" i="12"/>
  <c r="AI382" i="12"/>
  <c r="AJ382" i="12"/>
  <c r="AI383" i="12"/>
  <c r="AJ383" i="12"/>
  <c r="AI384" i="12"/>
  <c r="AJ384" i="12"/>
  <c r="AI385" i="12"/>
  <c r="AJ385" i="12"/>
  <c r="AI386" i="12"/>
  <c r="AJ386" i="12"/>
  <c r="AI387" i="12"/>
  <c r="AJ387" i="12"/>
  <c r="AI388" i="12"/>
  <c r="AJ388" i="12"/>
  <c r="AI389" i="12"/>
  <c r="AJ389" i="12"/>
  <c r="AI390" i="12"/>
  <c r="AJ390" i="12"/>
  <c r="AI391" i="12"/>
  <c r="AJ391" i="12"/>
  <c r="AI392" i="12"/>
  <c r="AJ392" i="12"/>
  <c r="AI393" i="12"/>
  <c r="AJ393" i="12"/>
  <c r="AI394" i="12"/>
  <c r="AJ394" i="12"/>
  <c r="AI395" i="12"/>
  <c r="AJ395" i="12"/>
  <c r="AI396" i="12"/>
  <c r="AJ396" i="12"/>
  <c r="AI397" i="12"/>
  <c r="AJ397" i="12"/>
  <c r="AI398" i="12"/>
  <c r="AJ398" i="12"/>
  <c r="AI399" i="12"/>
  <c r="AJ399" i="12"/>
  <c r="AI400" i="12"/>
  <c r="AJ400" i="12"/>
  <c r="AI401" i="12"/>
  <c r="AJ401" i="12"/>
  <c r="AI402" i="12"/>
  <c r="AJ402" i="12"/>
  <c r="AI403" i="12"/>
  <c r="AJ403" i="12"/>
  <c r="AI404" i="12"/>
  <c r="AJ404" i="12"/>
  <c r="AI405" i="12"/>
  <c r="AJ405" i="12"/>
  <c r="AI406" i="12"/>
  <c r="AJ406" i="12"/>
  <c r="AI407" i="12"/>
  <c r="AJ407" i="12"/>
  <c r="AI408" i="12"/>
  <c r="AJ408" i="12"/>
  <c r="AI409" i="12"/>
  <c r="AJ409" i="12"/>
  <c r="AI410" i="12"/>
  <c r="AJ410" i="12"/>
  <c r="AI411" i="12"/>
  <c r="AJ411" i="12"/>
  <c r="AI412" i="12"/>
  <c r="AJ412" i="12"/>
  <c r="AI413" i="12"/>
  <c r="AJ413" i="12"/>
  <c r="AI414" i="12"/>
  <c r="AJ414" i="12"/>
  <c r="AI415" i="12"/>
  <c r="AJ415" i="12"/>
  <c r="AI416" i="12"/>
  <c r="AJ416" i="12"/>
  <c r="AI417" i="12"/>
  <c r="AJ417" i="12"/>
  <c r="AI418" i="12"/>
  <c r="AJ418" i="12"/>
  <c r="AI419" i="12"/>
  <c r="AJ419" i="12"/>
  <c r="AI420" i="12"/>
  <c r="AJ420" i="12"/>
  <c r="AI421" i="12"/>
  <c r="AJ421" i="12"/>
  <c r="AI422" i="12"/>
  <c r="AJ422" i="12"/>
  <c r="AI423" i="12"/>
  <c r="AJ423" i="12"/>
  <c r="AI424" i="12"/>
  <c r="AJ424" i="12"/>
  <c r="AI425" i="12"/>
  <c r="AJ425" i="12"/>
  <c r="AI426" i="12"/>
  <c r="AJ426" i="12"/>
  <c r="AI427" i="12"/>
  <c r="AJ427" i="12"/>
  <c r="AI428" i="12"/>
  <c r="AJ428" i="12"/>
  <c r="AI429" i="12"/>
  <c r="AJ429" i="12"/>
  <c r="AI430" i="12"/>
  <c r="AJ430" i="12"/>
  <c r="AI431" i="12"/>
  <c r="AJ431" i="12"/>
  <c r="AI432" i="12"/>
  <c r="AJ432" i="12"/>
  <c r="AI433" i="12"/>
  <c r="AJ433" i="12"/>
  <c r="AI434" i="12"/>
  <c r="AJ434" i="12"/>
  <c r="AI435" i="12"/>
  <c r="AJ435" i="12"/>
  <c r="AI436" i="12"/>
  <c r="AJ436" i="12"/>
  <c r="AI437" i="12"/>
  <c r="AJ437" i="12"/>
  <c r="AI438" i="12"/>
  <c r="AJ438" i="12"/>
  <c r="AI439" i="12"/>
  <c r="AJ439" i="12"/>
  <c r="AI440" i="12"/>
  <c r="AJ440" i="12"/>
  <c r="AI441" i="12"/>
  <c r="AJ441" i="12"/>
  <c r="AI442" i="12"/>
  <c r="AJ442" i="12"/>
  <c r="AI443" i="12"/>
  <c r="AJ443" i="12"/>
  <c r="AI444" i="12"/>
  <c r="AJ444" i="12"/>
  <c r="AI445" i="12"/>
  <c r="AJ445" i="12"/>
  <c r="AI446" i="12"/>
  <c r="AJ446" i="12"/>
  <c r="AI447" i="12"/>
  <c r="AJ447" i="12"/>
  <c r="AI448" i="12"/>
  <c r="AJ448" i="12"/>
  <c r="AI449" i="12"/>
  <c r="AJ449" i="12"/>
  <c r="AI450" i="12"/>
  <c r="AJ450" i="12"/>
  <c r="AI451" i="12"/>
  <c r="AJ451" i="12"/>
  <c r="AI452" i="12"/>
  <c r="AJ452" i="12"/>
  <c r="AI453" i="12"/>
  <c r="AJ453" i="12"/>
  <c r="AI454" i="12"/>
  <c r="AJ454" i="12"/>
  <c r="AI455" i="12"/>
  <c r="AJ455" i="12"/>
  <c r="AI456" i="12"/>
  <c r="AJ456" i="12"/>
  <c r="AI457" i="12"/>
  <c r="AJ457" i="12"/>
  <c r="AI458" i="12"/>
  <c r="AJ458" i="12"/>
  <c r="AI459" i="12"/>
  <c r="AJ459" i="12"/>
  <c r="AI460" i="12"/>
  <c r="AJ460" i="12"/>
  <c r="AI461" i="12"/>
  <c r="AJ461" i="12"/>
  <c r="AI462" i="12"/>
  <c r="AJ462" i="12"/>
  <c r="AI463" i="12"/>
  <c r="AJ463" i="12"/>
  <c r="AI464" i="12"/>
  <c r="AJ464" i="12"/>
  <c r="AI465" i="12"/>
  <c r="AJ465" i="12"/>
  <c r="AI466" i="12"/>
  <c r="AJ466" i="12"/>
  <c r="AI467" i="12"/>
  <c r="AJ467" i="12"/>
  <c r="AI468" i="12"/>
  <c r="AJ468" i="12"/>
  <c r="AI469" i="12"/>
  <c r="AJ469" i="12"/>
  <c r="AI470" i="12"/>
  <c r="AJ470" i="12"/>
  <c r="AI471" i="12"/>
  <c r="AJ471" i="12"/>
  <c r="AI472" i="12"/>
  <c r="AJ472" i="12"/>
  <c r="AI473" i="12"/>
  <c r="AJ473" i="12"/>
  <c r="AI474" i="12"/>
  <c r="AJ474" i="12"/>
  <c r="AI475" i="12"/>
  <c r="AJ475" i="12"/>
  <c r="AI476" i="12"/>
  <c r="AJ476" i="12"/>
  <c r="AI477" i="12"/>
  <c r="AJ477" i="12"/>
  <c r="AI478" i="12"/>
  <c r="AJ478" i="12"/>
  <c r="AI479" i="12"/>
  <c r="AJ479" i="12"/>
  <c r="AI480" i="12"/>
  <c r="AJ480" i="12"/>
  <c r="AI481" i="12"/>
  <c r="AJ481" i="12"/>
  <c r="AI482" i="12"/>
  <c r="AJ482" i="12"/>
  <c r="AI483" i="12"/>
  <c r="AJ483" i="12"/>
  <c r="AI484" i="12"/>
  <c r="AJ484" i="12"/>
  <c r="AI485" i="12"/>
  <c r="AJ485" i="12"/>
  <c r="AI486" i="12"/>
  <c r="AJ486" i="12"/>
  <c r="AI487" i="12"/>
  <c r="AJ487" i="12"/>
  <c r="AI488" i="12"/>
  <c r="AJ488" i="12"/>
  <c r="AI489" i="12"/>
  <c r="AJ489" i="12"/>
  <c r="AI490" i="12"/>
  <c r="AJ490" i="12"/>
  <c r="AI491" i="12"/>
  <c r="AJ491" i="12"/>
  <c r="AI492" i="12"/>
  <c r="AJ492" i="12"/>
  <c r="AI493" i="12"/>
  <c r="AJ493" i="12"/>
  <c r="AI494" i="12"/>
  <c r="AJ494" i="12"/>
  <c r="AI495" i="12"/>
  <c r="AJ495" i="12"/>
  <c r="AI496" i="12"/>
  <c r="AJ496" i="12"/>
  <c r="AI497" i="12"/>
  <c r="AJ497" i="12"/>
  <c r="AI498" i="12"/>
  <c r="AJ498" i="12"/>
  <c r="AI499" i="12"/>
  <c r="AJ499" i="12"/>
  <c r="AI500" i="12"/>
  <c r="AJ500" i="12"/>
  <c r="AI501" i="12"/>
  <c r="AJ501" i="12"/>
  <c r="AI502" i="12"/>
  <c r="AJ502" i="12"/>
  <c r="AI503" i="12"/>
  <c r="AJ503" i="12"/>
  <c r="AI504" i="12"/>
  <c r="AJ504" i="12"/>
  <c r="AI505" i="12"/>
  <c r="AJ505" i="12"/>
  <c r="AI506" i="12"/>
  <c r="AJ506" i="12"/>
  <c r="AI507" i="12"/>
  <c r="AJ507" i="12"/>
  <c r="AI508" i="12"/>
  <c r="AJ508" i="12"/>
  <c r="AI509" i="12"/>
  <c r="AJ509" i="12"/>
  <c r="AI510" i="12"/>
  <c r="AJ510" i="12"/>
  <c r="AI511" i="12"/>
  <c r="AJ511" i="12"/>
  <c r="AI512" i="12"/>
  <c r="AJ512" i="12"/>
  <c r="AI513" i="12"/>
  <c r="AJ513" i="12"/>
  <c r="AI514" i="12"/>
  <c r="AJ514" i="12"/>
  <c r="AI515" i="12"/>
  <c r="AJ515" i="12"/>
  <c r="AI516" i="12"/>
  <c r="AJ516" i="12"/>
  <c r="AI517" i="12"/>
  <c r="AJ517" i="12"/>
  <c r="AI518" i="12"/>
  <c r="AJ518" i="12"/>
  <c r="AI519" i="12"/>
  <c r="AJ519" i="12"/>
  <c r="AI520" i="12"/>
  <c r="AJ520" i="12"/>
  <c r="AI521" i="12"/>
  <c r="AJ521" i="12"/>
  <c r="AI522" i="12"/>
  <c r="AJ522" i="12"/>
  <c r="AI523" i="12"/>
  <c r="AJ523" i="12"/>
  <c r="AI524" i="12"/>
  <c r="AJ524" i="12"/>
  <c r="AI525" i="12"/>
  <c r="AJ525" i="12"/>
  <c r="AI526" i="12"/>
  <c r="AJ526" i="12"/>
  <c r="AI527" i="12"/>
  <c r="AJ527" i="12"/>
  <c r="AI528" i="12"/>
  <c r="AJ528" i="12"/>
  <c r="AI529" i="12"/>
  <c r="AJ529" i="12"/>
  <c r="AI530" i="12"/>
  <c r="AJ530" i="12"/>
  <c r="AI531" i="12"/>
  <c r="AJ531" i="12"/>
  <c r="AI532" i="12"/>
  <c r="AJ532" i="12"/>
  <c r="AI533" i="12"/>
  <c r="AJ533" i="12"/>
  <c r="AI534" i="12"/>
  <c r="AJ534" i="12"/>
  <c r="AI535" i="12"/>
  <c r="AJ535" i="12"/>
  <c r="AI536" i="12"/>
  <c r="AJ536" i="12"/>
  <c r="AI537" i="12"/>
  <c r="AJ537" i="12"/>
  <c r="AI538" i="12"/>
  <c r="AJ538" i="12"/>
  <c r="AI539" i="12"/>
  <c r="AJ539" i="12"/>
  <c r="AI540" i="12"/>
  <c r="AJ540" i="12"/>
  <c r="AI541" i="12"/>
  <c r="AJ541" i="12"/>
  <c r="AI542" i="12"/>
  <c r="AJ542" i="12"/>
  <c r="AI543" i="12"/>
  <c r="AJ543" i="12"/>
  <c r="AI544" i="12"/>
  <c r="AJ544" i="12"/>
  <c r="AI545" i="12"/>
  <c r="AJ545" i="12"/>
  <c r="AI546" i="12"/>
  <c r="AJ546" i="12"/>
  <c r="AI547" i="12"/>
  <c r="AJ547" i="12"/>
  <c r="AI548" i="12"/>
  <c r="AJ548" i="12"/>
  <c r="AI549" i="12"/>
  <c r="AJ549" i="12"/>
  <c r="AI550" i="12"/>
  <c r="AJ550" i="12"/>
  <c r="AI551" i="12"/>
  <c r="AJ551" i="12"/>
  <c r="AI552" i="12"/>
  <c r="AJ552" i="12"/>
  <c r="AI553" i="12"/>
  <c r="AJ553" i="12"/>
  <c r="AI554" i="12"/>
  <c r="AJ554" i="12"/>
  <c r="AI555" i="12"/>
  <c r="AJ555" i="12"/>
  <c r="AI556" i="12"/>
  <c r="AJ556" i="12"/>
  <c r="AI557" i="12"/>
  <c r="AJ557" i="12"/>
  <c r="AI558" i="12"/>
  <c r="AJ558" i="12"/>
  <c r="AI559" i="12"/>
  <c r="AJ559" i="12"/>
  <c r="AI560" i="12"/>
  <c r="AJ560" i="12"/>
  <c r="AI561" i="12"/>
  <c r="AJ561" i="12"/>
  <c r="AI562" i="12"/>
  <c r="AJ562" i="12"/>
  <c r="AI563" i="12"/>
  <c r="AJ563" i="12"/>
  <c r="AI564" i="12"/>
  <c r="AJ564" i="12"/>
  <c r="AI565" i="12"/>
  <c r="AJ565" i="12"/>
  <c r="AI566" i="12"/>
  <c r="AJ566" i="12"/>
  <c r="AI567" i="12"/>
  <c r="AJ567" i="12"/>
  <c r="AI568" i="12"/>
  <c r="AJ568" i="12"/>
  <c r="AI569" i="12"/>
  <c r="AJ569" i="12"/>
  <c r="AI570" i="12"/>
  <c r="AJ570" i="12"/>
  <c r="AI571" i="12"/>
  <c r="AJ571" i="12"/>
  <c r="AI572" i="12"/>
  <c r="AJ572" i="12"/>
  <c r="AI573" i="12"/>
  <c r="AJ573" i="12"/>
  <c r="AI574" i="12"/>
  <c r="AJ574" i="12"/>
  <c r="AI575" i="12"/>
  <c r="AJ575" i="12"/>
  <c r="AI576" i="12"/>
  <c r="AJ576" i="12"/>
  <c r="AI577" i="12"/>
  <c r="AJ577" i="12"/>
  <c r="AI578" i="12"/>
  <c r="AJ578" i="12"/>
  <c r="AI579" i="12"/>
  <c r="AJ579" i="12"/>
  <c r="AI580" i="12"/>
  <c r="AJ580" i="12"/>
  <c r="AI581" i="12"/>
  <c r="AJ581" i="12"/>
  <c r="AI582" i="12"/>
  <c r="AJ582" i="12"/>
  <c r="AI583" i="12"/>
  <c r="AJ583" i="12"/>
  <c r="AI584" i="12"/>
  <c r="AJ584" i="12"/>
  <c r="AI585" i="12"/>
  <c r="AJ585" i="12"/>
  <c r="AI586" i="12"/>
  <c r="AJ586" i="12"/>
  <c r="AI587" i="12"/>
  <c r="AJ587" i="12"/>
  <c r="AI588" i="12"/>
  <c r="AJ588" i="12"/>
  <c r="AI589" i="12"/>
  <c r="AJ589" i="12"/>
  <c r="AI590" i="12"/>
  <c r="AJ590" i="12"/>
  <c r="AI591" i="12"/>
  <c r="AJ591" i="12"/>
  <c r="AI592" i="12"/>
  <c r="AJ592" i="12"/>
  <c r="AI593" i="12"/>
  <c r="AJ593" i="12"/>
  <c r="AI594" i="12"/>
  <c r="AJ594" i="12"/>
  <c r="AI595" i="12"/>
  <c r="AJ595" i="12"/>
  <c r="AI596" i="12"/>
  <c r="AJ596" i="12"/>
  <c r="AI597" i="12"/>
  <c r="AJ597" i="12"/>
  <c r="AI598" i="12"/>
  <c r="AJ598" i="12"/>
  <c r="AI599" i="12"/>
  <c r="AJ599" i="12"/>
  <c r="AI600" i="12"/>
  <c r="AJ600" i="12"/>
  <c r="AI601" i="12"/>
  <c r="AJ601" i="12"/>
  <c r="AI602" i="12"/>
  <c r="AJ602" i="12"/>
  <c r="AI603" i="12"/>
  <c r="AJ603" i="12"/>
  <c r="AI604" i="12"/>
  <c r="AJ604" i="12"/>
  <c r="AI605" i="12"/>
  <c r="AJ605" i="12"/>
  <c r="AI606" i="12"/>
  <c r="AJ606" i="12"/>
  <c r="AI607" i="12"/>
  <c r="AJ607" i="12"/>
  <c r="AI608" i="12"/>
  <c r="AJ608" i="12"/>
  <c r="AI609" i="12"/>
  <c r="AJ609" i="12"/>
  <c r="AI610" i="12"/>
  <c r="AJ610" i="12"/>
  <c r="AI611" i="12"/>
  <c r="AJ611" i="12"/>
  <c r="AI612" i="12"/>
  <c r="AJ612" i="12"/>
  <c r="AI613" i="12"/>
  <c r="AJ613" i="12"/>
  <c r="AI614" i="12"/>
  <c r="AJ614" i="12"/>
  <c r="AI615" i="12"/>
  <c r="AJ615" i="12"/>
  <c r="AI616" i="12"/>
  <c r="AJ616" i="12"/>
  <c r="AI617" i="12"/>
  <c r="AJ617" i="12"/>
  <c r="AI618" i="12"/>
  <c r="AJ618" i="12"/>
  <c r="AI619" i="12"/>
  <c r="AJ619" i="12"/>
  <c r="AI620" i="12"/>
  <c r="AJ620" i="12"/>
  <c r="AI621" i="12"/>
  <c r="AJ621" i="12"/>
  <c r="AI622" i="12"/>
  <c r="AJ622" i="12"/>
  <c r="AI623" i="12"/>
  <c r="AJ623" i="12"/>
  <c r="AI624" i="12"/>
  <c r="AJ624" i="12"/>
  <c r="AI625" i="12"/>
  <c r="AJ625" i="12"/>
  <c r="AI626" i="12"/>
  <c r="AJ626" i="12"/>
  <c r="AI627" i="12"/>
  <c r="AJ627" i="12"/>
  <c r="AI628" i="12"/>
  <c r="AJ628" i="12"/>
  <c r="AI629" i="12"/>
  <c r="AJ629" i="12"/>
  <c r="AI630" i="12"/>
  <c r="AJ630" i="12"/>
  <c r="AI631" i="12"/>
  <c r="AJ631" i="12"/>
  <c r="AI632" i="12"/>
  <c r="AJ632" i="12"/>
  <c r="AI633" i="12"/>
  <c r="AJ633" i="12"/>
  <c r="AI634" i="12"/>
  <c r="AJ634" i="12"/>
  <c r="AI635" i="12"/>
  <c r="AJ635" i="12"/>
  <c r="AI636" i="12"/>
  <c r="AJ636" i="12"/>
  <c r="AI637" i="12"/>
  <c r="AJ637" i="12"/>
  <c r="AI638" i="12"/>
  <c r="AJ638" i="12"/>
  <c r="AI639" i="12"/>
  <c r="AJ639" i="12"/>
  <c r="AI640" i="12"/>
  <c r="AJ640" i="12"/>
  <c r="AI641" i="12"/>
  <c r="AJ641" i="12"/>
  <c r="AI642" i="12"/>
  <c r="AJ642" i="12"/>
  <c r="AI643" i="12"/>
  <c r="AJ643" i="12"/>
  <c r="AI644" i="12"/>
  <c r="AJ644" i="12"/>
  <c r="AI645" i="12"/>
  <c r="AJ645" i="12"/>
  <c r="AI646" i="12"/>
  <c r="AJ646" i="12"/>
  <c r="AI647" i="12"/>
  <c r="AJ647" i="12"/>
  <c r="AI648" i="12"/>
  <c r="AJ648" i="12"/>
  <c r="AI649" i="12"/>
  <c r="AJ649" i="12"/>
  <c r="AI650" i="12"/>
  <c r="AJ650" i="12"/>
  <c r="AI651" i="12"/>
  <c r="AJ651" i="12"/>
  <c r="AI652" i="12"/>
  <c r="AJ652" i="12"/>
  <c r="AI653" i="12"/>
  <c r="AJ653" i="12"/>
  <c r="AI654" i="12"/>
  <c r="AJ654" i="12"/>
  <c r="AI655" i="12"/>
  <c r="AJ655" i="12"/>
  <c r="AI656" i="12"/>
  <c r="AJ656" i="12"/>
  <c r="AI657" i="12"/>
  <c r="AJ657" i="12"/>
  <c r="AI658" i="12"/>
  <c r="AJ658" i="12"/>
  <c r="AI659" i="12"/>
  <c r="AJ659" i="12"/>
  <c r="AI660" i="12"/>
  <c r="AJ660" i="12"/>
  <c r="AI661" i="12"/>
  <c r="AJ661" i="12"/>
  <c r="AI662" i="12"/>
  <c r="AJ662" i="12"/>
  <c r="AI663" i="12"/>
  <c r="AJ663" i="12"/>
  <c r="AI664" i="12"/>
  <c r="AJ664" i="12"/>
  <c r="AI665" i="12"/>
  <c r="AJ665" i="12"/>
  <c r="AI666" i="12"/>
  <c r="AJ666" i="12"/>
  <c r="AI667" i="12"/>
  <c r="AJ667" i="12"/>
  <c r="AI668" i="12"/>
  <c r="AJ668" i="12"/>
  <c r="AI669" i="12"/>
  <c r="AJ669" i="12"/>
  <c r="AI670" i="12"/>
  <c r="AJ670" i="12"/>
  <c r="AI671" i="12"/>
  <c r="AJ671" i="12"/>
  <c r="AI672" i="12"/>
  <c r="AJ672" i="12"/>
  <c r="AI673" i="12"/>
  <c r="AJ673" i="12"/>
  <c r="AI674" i="12"/>
  <c r="AJ674" i="12"/>
  <c r="AI675" i="12"/>
  <c r="AJ675" i="12"/>
  <c r="AI676" i="12"/>
  <c r="AJ676" i="12"/>
  <c r="AI677" i="12"/>
  <c r="AJ677" i="12"/>
  <c r="AI678" i="12"/>
  <c r="AJ678" i="12"/>
  <c r="AI679" i="12"/>
  <c r="AJ679" i="12"/>
  <c r="AI680" i="12"/>
  <c r="AJ680" i="12"/>
  <c r="AI681" i="12"/>
  <c r="AJ681" i="12"/>
  <c r="AI682" i="12"/>
  <c r="AJ682" i="12"/>
  <c r="AI683" i="12"/>
  <c r="AJ683" i="12"/>
  <c r="AI684" i="12"/>
  <c r="AJ684" i="12"/>
  <c r="AI685" i="12"/>
  <c r="AJ685" i="12"/>
  <c r="AI686" i="12"/>
  <c r="AJ686" i="12"/>
  <c r="AI687" i="12"/>
  <c r="AJ687" i="12"/>
  <c r="AI688" i="12"/>
  <c r="AJ688" i="12"/>
  <c r="AI689" i="12"/>
  <c r="AJ689" i="12"/>
  <c r="AI690" i="12"/>
  <c r="AJ690" i="12"/>
  <c r="AI691" i="12"/>
  <c r="AJ691" i="12"/>
  <c r="AI692" i="12"/>
  <c r="AJ692" i="12"/>
  <c r="AI693" i="12"/>
  <c r="AJ693" i="12"/>
  <c r="AI694" i="12"/>
  <c r="AJ694" i="12"/>
  <c r="AI695" i="12"/>
  <c r="AJ695" i="12"/>
  <c r="AI696" i="12"/>
  <c r="AJ696" i="12"/>
  <c r="AI697" i="12"/>
  <c r="AJ697" i="12"/>
  <c r="AI698" i="12"/>
  <c r="AJ698" i="12"/>
  <c r="AI699" i="12"/>
  <c r="AJ699" i="12"/>
  <c r="AI700" i="12"/>
  <c r="AJ700" i="12"/>
  <c r="AI701" i="12"/>
  <c r="AJ701" i="12"/>
  <c r="AI702" i="12"/>
  <c r="AJ702" i="12"/>
  <c r="AI703" i="12"/>
  <c r="AJ703" i="12"/>
  <c r="AI704" i="12"/>
  <c r="AJ704" i="12"/>
  <c r="AI705" i="12"/>
  <c r="AJ705" i="12"/>
  <c r="AI706" i="12"/>
  <c r="AJ706" i="12"/>
  <c r="AI707" i="12"/>
  <c r="AJ707" i="12"/>
  <c r="AI708" i="12"/>
  <c r="AJ708" i="12"/>
  <c r="AI709" i="12"/>
  <c r="AJ709" i="12"/>
  <c r="AI710" i="12"/>
  <c r="AJ710" i="12"/>
  <c r="AI711" i="12"/>
  <c r="AJ711" i="12"/>
  <c r="AI712" i="12"/>
  <c r="AJ712" i="12"/>
  <c r="AI713" i="12"/>
  <c r="AJ713" i="12"/>
  <c r="AI714" i="12"/>
  <c r="AJ714" i="12"/>
  <c r="AI715" i="12"/>
  <c r="AJ715" i="12"/>
  <c r="AI716" i="12"/>
  <c r="AJ716" i="12"/>
  <c r="AI717" i="12"/>
  <c r="AJ717" i="12"/>
  <c r="AI718" i="12"/>
  <c r="AJ718" i="12"/>
  <c r="AI719" i="12"/>
  <c r="AJ719" i="12"/>
  <c r="AI720" i="12"/>
  <c r="AJ720" i="12"/>
  <c r="AI721" i="12"/>
  <c r="AJ721" i="12"/>
  <c r="AI722" i="12"/>
  <c r="AJ722" i="12"/>
  <c r="AI723" i="12"/>
  <c r="AJ723" i="12"/>
  <c r="AI724" i="12"/>
  <c r="AJ724" i="12"/>
  <c r="AI725" i="12"/>
  <c r="AJ725" i="12"/>
  <c r="AI726" i="12"/>
  <c r="AJ726" i="12"/>
  <c r="AI727" i="12"/>
  <c r="AJ727" i="12"/>
  <c r="AI728" i="12"/>
  <c r="AJ728" i="12"/>
  <c r="AI729" i="12"/>
  <c r="AJ729" i="12"/>
  <c r="AI730" i="12"/>
  <c r="AJ730" i="12"/>
  <c r="AI731" i="12"/>
  <c r="AJ731" i="12"/>
  <c r="AI732" i="12"/>
  <c r="AJ732" i="12"/>
  <c r="AI733" i="12"/>
  <c r="AJ733" i="12"/>
  <c r="AI734" i="12"/>
  <c r="AJ734" i="12"/>
  <c r="AI735" i="12"/>
  <c r="AJ735" i="12"/>
  <c r="AI736" i="12"/>
  <c r="AJ736" i="12"/>
  <c r="AI737" i="12"/>
  <c r="AJ737" i="12"/>
  <c r="AI738" i="12"/>
  <c r="AJ738" i="12"/>
  <c r="AI739" i="12"/>
  <c r="AJ739" i="12"/>
  <c r="AI740" i="12"/>
  <c r="AJ740" i="12"/>
  <c r="AI741" i="12"/>
  <c r="AJ741" i="12"/>
  <c r="AI742" i="12"/>
  <c r="AJ742" i="12"/>
  <c r="AI743" i="12"/>
  <c r="AJ743" i="12"/>
  <c r="AI744" i="12"/>
  <c r="AJ744" i="12"/>
  <c r="AI745" i="12"/>
  <c r="AJ745" i="12"/>
  <c r="AI746" i="12"/>
  <c r="AJ746" i="12"/>
  <c r="AI747" i="12"/>
  <c r="AJ747" i="12"/>
  <c r="AI748" i="12"/>
  <c r="AJ748" i="12"/>
  <c r="AI749" i="12"/>
  <c r="AJ749" i="12"/>
  <c r="AI750" i="12"/>
  <c r="AJ750" i="12"/>
  <c r="AI751" i="12"/>
  <c r="AJ751" i="12"/>
  <c r="AI752" i="12"/>
  <c r="AJ752" i="12"/>
  <c r="AI753" i="12"/>
  <c r="AJ753" i="12"/>
  <c r="AI754" i="12"/>
  <c r="AJ754" i="12"/>
  <c r="AI755" i="12"/>
  <c r="AJ755" i="12"/>
  <c r="AI756" i="12"/>
  <c r="AJ756" i="12"/>
  <c r="AI757" i="12"/>
  <c r="AJ757" i="12"/>
  <c r="AI758" i="12"/>
  <c r="AJ758" i="12"/>
  <c r="AI759" i="12"/>
  <c r="AJ759" i="12"/>
  <c r="AI760" i="12"/>
  <c r="AJ760" i="12"/>
  <c r="AI761" i="12"/>
  <c r="AJ761" i="12"/>
  <c r="AI762" i="12"/>
  <c r="AJ762" i="12"/>
  <c r="AI763" i="12"/>
  <c r="AJ763" i="12"/>
  <c r="AI764" i="12"/>
  <c r="AJ764" i="12"/>
  <c r="AI765" i="12"/>
  <c r="AJ765" i="12"/>
  <c r="AI766" i="12"/>
  <c r="AJ766" i="12"/>
  <c r="AI767" i="12"/>
  <c r="AJ767" i="12"/>
  <c r="AI768" i="12"/>
  <c r="AJ768" i="12"/>
  <c r="AI769" i="12"/>
  <c r="AJ769" i="12"/>
  <c r="AI770" i="12"/>
  <c r="AJ770" i="12"/>
  <c r="AI771" i="12"/>
  <c r="AJ771" i="12"/>
  <c r="AI772" i="12"/>
  <c r="AJ772" i="12"/>
  <c r="AI773" i="12"/>
  <c r="AJ773" i="12"/>
  <c r="AI774" i="12"/>
  <c r="AJ774" i="12"/>
  <c r="AI775" i="12"/>
  <c r="AJ775" i="12"/>
  <c r="AI776" i="12"/>
  <c r="AJ776" i="12"/>
  <c r="AI777" i="12"/>
  <c r="AJ777" i="12"/>
  <c r="AI778" i="12"/>
  <c r="AJ778" i="12"/>
  <c r="AI779" i="12"/>
  <c r="AJ779" i="12"/>
  <c r="AI780" i="12"/>
  <c r="AJ780" i="12"/>
  <c r="AI781" i="12"/>
  <c r="AJ781" i="12"/>
  <c r="AI782" i="12"/>
  <c r="AJ782" i="12"/>
  <c r="AI783" i="12"/>
  <c r="AJ783" i="12"/>
  <c r="AI784" i="12"/>
  <c r="AJ784" i="12"/>
  <c r="AI785" i="12"/>
  <c r="AJ785" i="12"/>
  <c r="AI786" i="12"/>
  <c r="AJ786" i="12"/>
  <c r="AI787" i="12"/>
  <c r="AJ787" i="12"/>
  <c r="AI788" i="12"/>
  <c r="AJ788" i="12"/>
  <c r="AI789" i="12"/>
  <c r="AJ789" i="12"/>
  <c r="AI790" i="12"/>
  <c r="AJ790" i="12"/>
  <c r="AI791" i="12"/>
  <c r="AJ791" i="12"/>
  <c r="AI792" i="12"/>
  <c r="AJ792" i="12"/>
  <c r="AI793" i="12"/>
  <c r="AJ793" i="12"/>
  <c r="AI794" i="12"/>
  <c r="AJ794" i="12"/>
  <c r="AI795" i="12"/>
  <c r="AJ795" i="12"/>
  <c r="AI796" i="12"/>
  <c r="AJ796" i="12"/>
  <c r="AI797" i="12"/>
  <c r="AJ797" i="12"/>
  <c r="AI798" i="12"/>
  <c r="AJ798" i="12"/>
  <c r="AI799" i="12"/>
  <c r="AJ799" i="12"/>
  <c r="AI800" i="12"/>
  <c r="AJ800" i="12"/>
  <c r="AI801" i="12"/>
  <c r="AJ801" i="12"/>
  <c r="AI802" i="12"/>
  <c r="AJ802" i="12"/>
  <c r="AI803" i="12"/>
  <c r="AJ803" i="12"/>
  <c r="AI804" i="12"/>
  <c r="AJ804" i="12"/>
  <c r="AI805" i="12"/>
  <c r="AJ805" i="12"/>
  <c r="AI806" i="12"/>
  <c r="AJ806" i="12"/>
  <c r="AI807" i="12"/>
  <c r="AJ807" i="12"/>
  <c r="AI808" i="12"/>
  <c r="AJ808" i="12"/>
  <c r="AI809" i="12"/>
  <c r="AJ809" i="12"/>
  <c r="AI810" i="12"/>
  <c r="AJ810" i="12"/>
  <c r="AI811" i="12"/>
  <c r="AJ811" i="12"/>
  <c r="AI812" i="12"/>
  <c r="AJ812" i="12"/>
  <c r="AI813" i="12"/>
  <c r="AJ813" i="12"/>
  <c r="AI814" i="12"/>
  <c r="AJ814" i="12"/>
  <c r="AI815" i="12"/>
  <c r="AJ815" i="12"/>
  <c r="AI816" i="12"/>
  <c r="AJ816" i="12"/>
  <c r="AI817" i="12"/>
  <c r="AJ817" i="12"/>
  <c r="AI818" i="12"/>
  <c r="AJ818" i="12"/>
  <c r="AI819" i="12"/>
  <c r="AJ819" i="12"/>
  <c r="AI820" i="12"/>
  <c r="AJ820" i="12"/>
  <c r="AI821" i="12"/>
  <c r="AJ821" i="12"/>
  <c r="AI822" i="12"/>
  <c r="AJ822" i="12"/>
  <c r="AI823" i="12"/>
  <c r="AJ823" i="12"/>
  <c r="AI824" i="12"/>
  <c r="AJ824" i="12"/>
  <c r="AI825" i="12"/>
  <c r="AJ825" i="12"/>
  <c r="AI826" i="12"/>
  <c r="AJ826" i="12"/>
  <c r="AI827" i="12"/>
  <c r="AJ827" i="12"/>
  <c r="AI828" i="12"/>
  <c r="AJ828" i="12"/>
  <c r="AI829" i="12"/>
  <c r="AJ829" i="12"/>
  <c r="AI830" i="12"/>
  <c r="AJ830" i="12"/>
  <c r="AI831" i="12"/>
  <c r="AJ831" i="12"/>
  <c r="AI832" i="12"/>
  <c r="AJ832" i="12"/>
  <c r="AI833" i="12"/>
  <c r="AJ833" i="12"/>
  <c r="AI834" i="12"/>
  <c r="AJ834" i="12"/>
  <c r="AI835" i="12"/>
  <c r="AJ835" i="12"/>
  <c r="AI836" i="12"/>
  <c r="AJ836" i="12"/>
  <c r="AI837" i="12"/>
  <c r="AJ837" i="12"/>
  <c r="AI838" i="12"/>
  <c r="AJ838" i="12"/>
  <c r="AI839" i="12"/>
  <c r="AJ839" i="12"/>
  <c r="AI840" i="12"/>
  <c r="AJ840" i="12"/>
  <c r="AI841" i="12"/>
  <c r="AJ841" i="12"/>
  <c r="AI842" i="12"/>
  <c r="AJ842" i="12"/>
  <c r="AI843" i="12"/>
  <c r="AJ843" i="12"/>
  <c r="AI844" i="12"/>
  <c r="AJ844" i="12"/>
  <c r="AI845" i="12"/>
  <c r="AJ845" i="12"/>
  <c r="AI846" i="12"/>
  <c r="AJ846" i="12"/>
  <c r="AI847" i="12"/>
  <c r="AJ847" i="12"/>
  <c r="AI848" i="12"/>
  <c r="AJ848" i="12"/>
  <c r="AI849" i="12"/>
  <c r="AJ849" i="12"/>
  <c r="AI850" i="12"/>
  <c r="AJ850" i="12"/>
  <c r="AI851" i="12"/>
  <c r="AJ851" i="12"/>
  <c r="AI852" i="12"/>
  <c r="AJ852" i="12"/>
  <c r="AI853" i="12"/>
  <c r="AJ853" i="12"/>
  <c r="AI854" i="12"/>
  <c r="AJ854" i="12"/>
  <c r="AI855" i="12"/>
  <c r="AJ855" i="12"/>
  <c r="AI856" i="12"/>
  <c r="AJ856" i="12"/>
  <c r="AI857" i="12"/>
  <c r="AJ857" i="12"/>
  <c r="AI858" i="12"/>
  <c r="AJ858" i="12"/>
  <c r="AI859" i="12"/>
  <c r="AJ859" i="12"/>
  <c r="AI860" i="12"/>
  <c r="AJ860" i="12"/>
  <c r="AI861" i="12"/>
  <c r="AJ861" i="12"/>
  <c r="AI862" i="12"/>
  <c r="AJ862" i="12"/>
  <c r="AI863" i="12"/>
  <c r="AJ863" i="12"/>
  <c r="AI864" i="12"/>
  <c r="AJ864" i="12"/>
  <c r="AI865" i="12"/>
  <c r="AJ865" i="12"/>
  <c r="AI866" i="12"/>
  <c r="AJ866" i="12"/>
  <c r="AI867" i="12"/>
  <c r="AJ867" i="12"/>
  <c r="AI868" i="12"/>
  <c r="AJ868" i="12"/>
  <c r="AI869" i="12"/>
  <c r="AJ869" i="12"/>
  <c r="AI870" i="12"/>
  <c r="AJ870" i="12"/>
  <c r="AI871" i="12"/>
  <c r="AJ871" i="12"/>
  <c r="AI872" i="12"/>
  <c r="AJ872" i="12"/>
  <c r="AI873" i="12"/>
  <c r="AJ873" i="12"/>
  <c r="AI874" i="12"/>
  <c r="AJ874" i="12"/>
  <c r="AI875" i="12"/>
  <c r="AJ875" i="12"/>
  <c r="AI876" i="12"/>
  <c r="AJ876" i="12"/>
  <c r="AI877" i="12"/>
  <c r="AJ877" i="12"/>
  <c r="AI878" i="12"/>
  <c r="AJ878" i="12"/>
  <c r="AI879" i="12"/>
  <c r="AJ879" i="12"/>
  <c r="AI880" i="12"/>
  <c r="AJ880" i="12"/>
  <c r="AI881" i="12"/>
  <c r="AJ881" i="12"/>
  <c r="AI882" i="12"/>
  <c r="AJ882" i="12"/>
  <c r="AI883" i="12"/>
  <c r="AJ883" i="12"/>
  <c r="AI884" i="12"/>
  <c r="AJ884" i="12"/>
  <c r="AI885" i="12"/>
  <c r="AJ885" i="12"/>
  <c r="AI886" i="12"/>
  <c r="AJ886" i="12"/>
  <c r="AI887" i="12"/>
  <c r="AJ887" i="12"/>
  <c r="AI888" i="12"/>
  <c r="AJ888" i="12"/>
  <c r="AI889" i="12"/>
  <c r="AJ889" i="12"/>
  <c r="AI890" i="12"/>
  <c r="AJ890" i="12"/>
  <c r="AI891" i="12"/>
  <c r="AJ891" i="12"/>
  <c r="AI892" i="12"/>
  <c r="AJ892" i="12"/>
  <c r="AI893" i="12"/>
  <c r="AJ893" i="12"/>
  <c r="AI894" i="12"/>
  <c r="AJ894" i="12"/>
  <c r="AI895" i="12"/>
  <c r="AJ895" i="12"/>
  <c r="AI896" i="12"/>
  <c r="AJ896" i="12"/>
  <c r="AI897" i="12"/>
  <c r="AJ897" i="12"/>
  <c r="AI898" i="12"/>
  <c r="AJ898" i="12"/>
  <c r="AI899" i="12"/>
  <c r="AJ899" i="12"/>
  <c r="AI900" i="12"/>
  <c r="AJ900" i="12"/>
  <c r="AI901" i="12"/>
  <c r="AJ901" i="12"/>
  <c r="AI902" i="12"/>
  <c r="AJ902" i="12"/>
  <c r="AI903" i="12"/>
  <c r="AJ903" i="12"/>
  <c r="AI904" i="12"/>
  <c r="AJ904" i="12"/>
  <c r="AI905" i="12"/>
  <c r="AJ905" i="12"/>
  <c r="AI906" i="12"/>
  <c r="AJ906" i="12"/>
  <c r="AI907" i="12"/>
  <c r="AJ907" i="12"/>
  <c r="AI908" i="12"/>
  <c r="AJ908" i="12"/>
  <c r="AI909" i="12"/>
  <c r="AJ909" i="12"/>
  <c r="AI910" i="12"/>
  <c r="AJ910" i="12"/>
  <c r="AI911" i="12"/>
  <c r="AJ911" i="12"/>
  <c r="AI912" i="12"/>
  <c r="AJ912" i="12"/>
  <c r="AI913" i="12"/>
  <c r="AJ913" i="12"/>
  <c r="AI914" i="12"/>
  <c r="AJ914" i="12"/>
  <c r="AI915" i="12"/>
  <c r="AJ915" i="12"/>
  <c r="AI916" i="12"/>
  <c r="AJ916" i="12"/>
  <c r="AI917" i="12"/>
  <c r="AJ917" i="12"/>
  <c r="AI918" i="12"/>
  <c r="AJ918" i="12"/>
  <c r="AI919" i="12"/>
  <c r="AJ919" i="12"/>
  <c r="AI920" i="12"/>
  <c r="AJ920" i="12"/>
  <c r="AI921" i="12"/>
  <c r="AJ921" i="12"/>
  <c r="AI922" i="12"/>
  <c r="AJ922" i="12"/>
  <c r="AI923" i="12"/>
  <c r="AJ923" i="12"/>
  <c r="AI924" i="12"/>
  <c r="AJ924" i="12"/>
  <c r="AI925" i="12"/>
  <c r="AJ925" i="12"/>
  <c r="AI926" i="12"/>
  <c r="AJ926" i="12"/>
  <c r="AI927" i="12"/>
  <c r="AJ927" i="12"/>
  <c r="AI928" i="12"/>
  <c r="AJ928" i="12"/>
  <c r="AI929" i="12"/>
  <c r="AJ929" i="12"/>
  <c r="AI930" i="12"/>
  <c r="AJ930" i="12"/>
  <c r="AI931" i="12"/>
  <c r="AJ931" i="12"/>
  <c r="AI932" i="12"/>
  <c r="AJ932" i="12"/>
  <c r="AI933" i="12"/>
  <c r="AJ933" i="12"/>
  <c r="AI934" i="12"/>
  <c r="AJ934" i="12"/>
  <c r="AI935" i="12"/>
  <c r="AJ935" i="12"/>
  <c r="AI936" i="12"/>
  <c r="AJ936" i="12"/>
  <c r="AI937" i="12"/>
  <c r="AJ937" i="12"/>
  <c r="AI938" i="12"/>
  <c r="AJ938" i="12"/>
  <c r="AI939" i="12"/>
  <c r="AJ939" i="12"/>
  <c r="AI940" i="12"/>
  <c r="AJ940" i="12"/>
  <c r="AI941" i="12"/>
  <c r="AJ941" i="12"/>
  <c r="AI942" i="12"/>
  <c r="AJ942" i="12"/>
  <c r="AI943" i="12"/>
  <c r="AJ943" i="12"/>
  <c r="AI944" i="12"/>
  <c r="AJ944" i="12"/>
  <c r="AI945" i="12"/>
  <c r="AJ945" i="12"/>
  <c r="AI946" i="12"/>
  <c r="AJ946" i="12"/>
  <c r="AI947" i="12"/>
  <c r="AJ947" i="12"/>
  <c r="AI948" i="12"/>
  <c r="AJ948" i="12"/>
  <c r="AI949" i="12"/>
  <c r="AJ949" i="12"/>
  <c r="AI950" i="12"/>
  <c r="AJ950" i="12"/>
  <c r="AI951" i="12"/>
  <c r="AJ951" i="12"/>
  <c r="AI952" i="12"/>
  <c r="AJ952" i="12"/>
  <c r="AI953" i="12"/>
  <c r="AJ953" i="12"/>
  <c r="AI954" i="12"/>
  <c r="AJ954" i="12"/>
  <c r="AI955" i="12"/>
  <c r="AJ955" i="12"/>
  <c r="AI956" i="12"/>
  <c r="AJ956" i="12"/>
  <c r="AI957" i="12"/>
  <c r="AJ957" i="12"/>
  <c r="AI958" i="12"/>
  <c r="AJ958" i="12"/>
  <c r="AI959" i="12"/>
  <c r="AJ959" i="12"/>
  <c r="AI960" i="12"/>
  <c r="AJ960" i="12"/>
  <c r="AI961" i="12"/>
  <c r="AJ961" i="12"/>
  <c r="AI962" i="12"/>
  <c r="AJ962" i="12"/>
  <c r="AI963" i="12"/>
  <c r="AJ963" i="12"/>
  <c r="AI964" i="12"/>
  <c r="AJ964" i="12"/>
  <c r="AI965" i="12"/>
  <c r="AJ965" i="12"/>
  <c r="AI966" i="12"/>
  <c r="AJ966" i="12"/>
  <c r="AI967" i="12"/>
  <c r="AJ967" i="12"/>
  <c r="AI968" i="12"/>
  <c r="AJ968" i="12"/>
  <c r="AI969" i="12"/>
  <c r="AJ969" i="12"/>
  <c r="AI970" i="12"/>
  <c r="AJ970" i="12"/>
  <c r="AI971" i="12"/>
  <c r="AJ971" i="12"/>
  <c r="AI972" i="12"/>
  <c r="AJ972" i="12"/>
  <c r="AI973" i="12"/>
  <c r="AJ973" i="12"/>
  <c r="AI974" i="12"/>
  <c r="AJ974" i="12"/>
  <c r="AI975" i="12"/>
  <c r="AJ975" i="12"/>
  <c r="AI976" i="12"/>
  <c r="AJ976" i="12"/>
  <c r="AI977" i="12"/>
  <c r="AJ977" i="12"/>
  <c r="AI978" i="12"/>
  <c r="AJ978" i="12"/>
  <c r="AI979" i="12"/>
  <c r="AJ979" i="12"/>
  <c r="AI980" i="12"/>
  <c r="AJ980" i="12"/>
  <c r="AI981" i="12"/>
  <c r="AJ981" i="12"/>
  <c r="AI982" i="12"/>
  <c r="AJ982" i="12"/>
  <c r="AI983" i="12"/>
  <c r="AJ983" i="12"/>
  <c r="AI984" i="12"/>
  <c r="AJ984" i="12"/>
  <c r="AI985" i="12"/>
  <c r="AJ985" i="12"/>
  <c r="AI986" i="12"/>
  <c r="AJ986" i="12"/>
  <c r="AI987" i="12"/>
  <c r="AJ987" i="12"/>
  <c r="AI988" i="12"/>
  <c r="AJ988" i="12"/>
  <c r="AI989" i="12"/>
  <c r="AJ989" i="12"/>
  <c r="AI990" i="12"/>
  <c r="AJ990" i="12"/>
  <c r="AI991" i="12"/>
  <c r="AJ991" i="12"/>
  <c r="AI992" i="12"/>
  <c r="AJ992" i="12"/>
  <c r="AI993" i="12"/>
  <c r="AJ993" i="12"/>
  <c r="AI994" i="12"/>
  <c r="AJ994" i="12"/>
  <c r="AI995" i="12"/>
  <c r="AJ995" i="12"/>
  <c r="AI996" i="12"/>
  <c r="AJ996" i="12"/>
  <c r="AI997" i="12"/>
  <c r="AJ997" i="12"/>
  <c r="AI998" i="12"/>
  <c r="AJ998" i="12"/>
  <c r="AI999" i="12"/>
  <c r="AJ999" i="12"/>
  <c r="AI1000" i="12"/>
  <c r="AJ1000" i="12"/>
  <c r="AI1001" i="12"/>
  <c r="AJ1001" i="12"/>
  <c r="AI1002" i="12"/>
  <c r="AJ1002" i="12"/>
  <c r="AI1003" i="12"/>
  <c r="AJ1003" i="12"/>
  <c r="AI1004" i="12"/>
  <c r="AJ1004" i="12"/>
  <c r="AI1005" i="12"/>
  <c r="AJ1005" i="12"/>
  <c r="AI1006" i="12"/>
  <c r="AJ1006" i="12"/>
  <c r="AI1007" i="12"/>
  <c r="AJ1007" i="12"/>
  <c r="AI1008" i="12"/>
  <c r="AJ1008" i="12"/>
  <c r="AI1009" i="12"/>
  <c r="AJ1009" i="12"/>
  <c r="AI1010" i="12"/>
  <c r="AJ1010" i="12"/>
  <c r="AI1011" i="12"/>
  <c r="AJ1011" i="12"/>
  <c r="AI1012" i="12"/>
  <c r="AJ1012" i="12"/>
  <c r="AI1013" i="12"/>
  <c r="AJ1013" i="12"/>
  <c r="AI1014" i="12"/>
  <c r="AJ1014" i="12"/>
  <c r="AI1015" i="12"/>
  <c r="AJ1015" i="12"/>
  <c r="AI1016" i="12"/>
  <c r="AJ1016" i="12"/>
  <c r="AI1017" i="12"/>
  <c r="AJ1017" i="12"/>
  <c r="AI1018" i="12"/>
  <c r="AJ1018" i="12"/>
  <c r="AI1019" i="12"/>
  <c r="AJ1019" i="12"/>
  <c r="AI1020" i="12"/>
  <c r="AJ1020" i="12"/>
  <c r="AI1021" i="12"/>
  <c r="AJ1021" i="12"/>
  <c r="AI1022" i="12"/>
  <c r="AJ1022" i="12"/>
  <c r="AI1023" i="12"/>
  <c r="AJ1023" i="12"/>
  <c r="AI1024" i="12"/>
  <c r="AJ1024" i="12"/>
  <c r="AI1025" i="12"/>
  <c r="AJ1025" i="12"/>
  <c r="AI1026" i="12"/>
  <c r="AJ1026" i="12"/>
  <c r="AI1027" i="12"/>
  <c r="AJ1027" i="12"/>
  <c r="AI1028" i="12"/>
  <c r="AJ1028" i="12"/>
  <c r="AI1029" i="12"/>
  <c r="AJ1029" i="12"/>
  <c r="AI1030" i="12"/>
  <c r="AJ1030" i="12"/>
  <c r="AI1031" i="12"/>
  <c r="AJ1031" i="12"/>
  <c r="AI1032" i="12"/>
  <c r="AJ1032" i="12"/>
  <c r="AI1033" i="12"/>
  <c r="AJ1033" i="12"/>
  <c r="AI1034" i="12"/>
  <c r="AJ1034" i="12"/>
  <c r="AI1035" i="12"/>
  <c r="AJ1035" i="12"/>
  <c r="AI1036" i="12"/>
  <c r="AJ1036" i="12"/>
  <c r="AI1037" i="12"/>
  <c r="AJ1037" i="12"/>
  <c r="AI1038" i="12"/>
  <c r="AJ1038" i="12"/>
  <c r="AI1039" i="12"/>
  <c r="AJ1039" i="12"/>
  <c r="AI1040" i="12"/>
  <c r="AJ1040" i="12"/>
  <c r="AI1041" i="12"/>
  <c r="AJ1041" i="12"/>
  <c r="AI1042" i="12"/>
  <c r="AJ1042" i="12"/>
  <c r="AI1043" i="12"/>
  <c r="AJ1043" i="12"/>
  <c r="AI1044" i="12"/>
  <c r="AJ1044" i="12"/>
  <c r="AI1045" i="12"/>
  <c r="AJ1045" i="12"/>
  <c r="AI1046" i="12"/>
  <c r="AJ1046" i="12"/>
  <c r="AI1047" i="12"/>
  <c r="AJ1047" i="12"/>
  <c r="AI1048" i="12"/>
  <c r="AJ1048" i="12"/>
  <c r="AI1049" i="12"/>
  <c r="AJ1049" i="12"/>
  <c r="AI1050" i="12"/>
  <c r="AJ1050" i="12"/>
  <c r="AI1051" i="12"/>
  <c r="AJ1051" i="12"/>
  <c r="AI1052" i="12"/>
  <c r="AJ1052" i="12"/>
  <c r="AI1053" i="12"/>
  <c r="AJ1053" i="12"/>
  <c r="AI1054" i="12"/>
  <c r="AJ1054" i="12"/>
  <c r="AI1055" i="12"/>
  <c r="AJ1055" i="12"/>
  <c r="AI1056" i="12"/>
  <c r="AJ1056" i="12"/>
  <c r="AI1057" i="12"/>
  <c r="AJ1057" i="12"/>
  <c r="AI1058" i="12"/>
  <c r="AJ1058" i="12"/>
  <c r="AI1059" i="12"/>
  <c r="AJ1059" i="12"/>
  <c r="AI1060" i="12"/>
  <c r="AJ1060" i="12"/>
  <c r="AI1061" i="12"/>
  <c r="AJ1061" i="12"/>
  <c r="AI1062" i="12"/>
  <c r="AJ1062" i="12"/>
  <c r="AI1063" i="12"/>
  <c r="AJ1063" i="12"/>
  <c r="AI1064" i="12"/>
  <c r="AJ1064" i="12"/>
  <c r="AI1065" i="12"/>
  <c r="AJ1065" i="12"/>
  <c r="AI1066" i="12"/>
  <c r="AJ1066" i="12"/>
  <c r="AI1067" i="12"/>
  <c r="AJ1067" i="12"/>
  <c r="AI1068" i="12"/>
  <c r="AJ1068" i="12"/>
  <c r="AI1069" i="12"/>
  <c r="AJ1069" i="12"/>
  <c r="AI1070" i="12"/>
  <c r="AJ1070" i="12"/>
  <c r="AI1071" i="12"/>
  <c r="AJ1071" i="12"/>
  <c r="AI1072" i="12"/>
  <c r="AJ1072" i="12"/>
  <c r="AI1073" i="12"/>
  <c r="AJ1073" i="12"/>
  <c r="AI1074" i="12"/>
  <c r="AJ1074" i="12"/>
  <c r="AI1075" i="12"/>
  <c r="AJ1075" i="12"/>
  <c r="AI1076" i="12"/>
  <c r="AJ1076" i="12"/>
  <c r="AI1077" i="12"/>
  <c r="AJ1077" i="12"/>
  <c r="AI1078" i="12"/>
  <c r="AJ1078" i="12"/>
  <c r="AI1079" i="12"/>
  <c r="AJ1079" i="12"/>
  <c r="AI1080" i="12"/>
  <c r="AJ1080" i="12"/>
  <c r="AI1081" i="12"/>
  <c r="AJ1081" i="12"/>
  <c r="AI1082" i="12"/>
  <c r="AJ1082" i="12"/>
  <c r="AI1083" i="12"/>
  <c r="AJ1083" i="12"/>
  <c r="AI1084" i="12"/>
  <c r="AJ1084" i="12"/>
  <c r="AI1085" i="12"/>
  <c r="AJ1085" i="12"/>
  <c r="AI1086" i="12"/>
  <c r="AJ1086" i="12"/>
  <c r="AI1087" i="12"/>
  <c r="AJ1087" i="12"/>
  <c r="AI1088" i="12"/>
  <c r="AJ1088" i="12"/>
  <c r="AI1089" i="12"/>
  <c r="AJ1089" i="12"/>
  <c r="AI1090" i="12"/>
  <c r="AJ1090" i="12"/>
  <c r="AI1091" i="12"/>
  <c r="AJ1091" i="12"/>
  <c r="AI1092" i="12"/>
  <c r="AJ1092" i="12"/>
  <c r="AI1093" i="12"/>
  <c r="AJ1093" i="12"/>
  <c r="AI1094" i="12"/>
  <c r="AJ1094" i="12"/>
  <c r="AI1095" i="12"/>
  <c r="AJ1095" i="12"/>
  <c r="AI1096" i="12"/>
  <c r="AJ1096" i="12"/>
  <c r="AI1097" i="12"/>
  <c r="AJ1097" i="12"/>
  <c r="AI1098" i="12"/>
  <c r="AJ1098" i="12"/>
  <c r="AI1099" i="12"/>
  <c r="AJ1099" i="12"/>
  <c r="AI1100" i="12"/>
  <c r="AJ1100" i="12"/>
  <c r="AI1101" i="12"/>
  <c r="AJ1101" i="12"/>
  <c r="AI1102" i="12"/>
  <c r="AJ1102" i="12"/>
  <c r="AI1103" i="12"/>
  <c r="AJ1103" i="12"/>
  <c r="AI1104" i="12"/>
  <c r="AJ1104" i="12"/>
  <c r="AI1105" i="12"/>
  <c r="AJ1105" i="12"/>
  <c r="AI1106" i="12"/>
  <c r="AJ1106" i="12"/>
  <c r="AI1107" i="12"/>
  <c r="AJ1107" i="12"/>
  <c r="AI1108" i="12"/>
  <c r="AJ1108" i="12"/>
  <c r="AI1109" i="12"/>
  <c r="AJ1109" i="12"/>
  <c r="AI1110" i="12"/>
  <c r="AJ1110" i="12"/>
  <c r="AI1111" i="12"/>
  <c r="AJ1111" i="12"/>
  <c r="AI1112" i="12"/>
  <c r="AJ1112" i="12"/>
  <c r="AI1113" i="12"/>
  <c r="AJ1113" i="12"/>
  <c r="AI1114" i="12"/>
  <c r="AJ1114" i="12"/>
  <c r="AI1115" i="12"/>
  <c r="AJ1115" i="12"/>
  <c r="AI1116" i="12"/>
  <c r="AJ1116" i="12"/>
  <c r="AI1117" i="12"/>
  <c r="AJ1117" i="12"/>
  <c r="AI1118" i="12"/>
  <c r="AJ1118" i="12"/>
  <c r="AI1119" i="12"/>
  <c r="AJ1119" i="12"/>
  <c r="AI1120" i="12"/>
  <c r="AJ1120" i="12"/>
  <c r="AI1121" i="12"/>
  <c r="AJ1121" i="12"/>
  <c r="AI1122" i="12"/>
  <c r="AJ1122" i="12"/>
  <c r="AI1123" i="12"/>
  <c r="AJ1123" i="12"/>
  <c r="AI1124" i="12"/>
  <c r="AJ1124" i="12"/>
  <c r="AI1125" i="12"/>
  <c r="AJ1125" i="12"/>
  <c r="AI1126" i="12"/>
  <c r="AJ1126" i="12"/>
  <c r="AI1127" i="12"/>
  <c r="AJ1127" i="12"/>
  <c r="AI1128" i="12"/>
  <c r="AJ1128" i="12"/>
  <c r="AI1129" i="12"/>
  <c r="AJ1129" i="12"/>
  <c r="AI1130" i="12"/>
  <c r="AJ1130" i="12"/>
  <c r="AI1131" i="12"/>
  <c r="AJ1131" i="12"/>
  <c r="AI1132" i="12"/>
  <c r="AJ1132" i="12"/>
  <c r="AI1133" i="12"/>
  <c r="AJ1133" i="12"/>
  <c r="AI1134" i="12"/>
  <c r="AJ1134" i="12"/>
  <c r="AI1135" i="12"/>
  <c r="AJ1135" i="12"/>
  <c r="AI1136" i="12"/>
  <c r="AJ1136" i="12"/>
  <c r="AI1137" i="12"/>
  <c r="AJ1137" i="12"/>
  <c r="AI1138" i="12"/>
  <c r="AJ1138" i="12"/>
  <c r="AI1139" i="12"/>
  <c r="AJ1139" i="12"/>
  <c r="AI1140" i="12"/>
  <c r="AJ1140" i="12"/>
  <c r="AI1141" i="12"/>
  <c r="AJ1141" i="12"/>
  <c r="AI1142" i="12"/>
  <c r="AJ1142" i="12"/>
  <c r="AI1143" i="12"/>
  <c r="AJ1143" i="12"/>
  <c r="AI1144" i="12"/>
  <c r="AJ1144" i="12"/>
  <c r="AI1145" i="12"/>
  <c r="AJ1145" i="12"/>
  <c r="AI1146" i="12"/>
  <c r="AJ1146" i="12"/>
  <c r="AI1147" i="12"/>
  <c r="AJ1147" i="12"/>
  <c r="AI1148" i="12"/>
  <c r="AJ1148" i="12"/>
  <c r="AI1149" i="12"/>
  <c r="AJ1149" i="12"/>
  <c r="AI1150" i="12"/>
  <c r="AJ1150" i="12"/>
  <c r="AI1151" i="12"/>
  <c r="AJ1151" i="12"/>
  <c r="AI1152" i="12"/>
  <c r="AJ1152" i="12"/>
  <c r="AI1153" i="12"/>
  <c r="AJ1153" i="12"/>
  <c r="AI1154" i="12"/>
  <c r="AJ1154" i="12"/>
  <c r="AI1155" i="12"/>
  <c r="AJ1155" i="12"/>
  <c r="AI1156" i="12"/>
  <c r="AJ1156" i="12"/>
  <c r="AI1157" i="12"/>
  <c r="AJ1157" i="12"/>
  <c r="AI1158" i="12"/>
  <c r="AJ1158" i="12"/>
  <c r="AI1159" i="12"/>
  <c r="AJ1159" i="12"/>
  <c r="AI1160" i="12"/>
  <c r="AJ1160" i="12"/>
  <c r="AI1161" i="12"/>
  <c r="AJ1161" i="12"/>
  <c r="AI1162" i="12"/>
  <c r="AJ1162" i="12"/>
  <c r="AI1163" i="12"/>
  <c r="AJ1163" i="12"/>
  <c r="AI1164" i="12"/>
  <c r="AJ1164" i="12"/>
  <c r="AI1165" i="12"/>
  <c r="AJ1165" i="12"/>
  <c r="AI1166" i="12"/>
  <c r="AJ1166" i="12"/>
  <c r="AI1167" i="12"/>
  <c r="AJ1167" i="12"/>
  <c r="AI1168" i="12"/>
  <c r="AJ1168" i="12"/>
  <c r="AI1169" i="12"/>
  <c r="AJ1169" i="12"/>
  <c r="AI1170" i="12"/>
  <c r="AJ1170" i="12"/>
  <c r="AI1171" i="12"/>
  <c r="AJ1171" i="12"/>
  <c r="AI1172" i="12"/>
  <c r="AJ1172" i="12"/>
  <c r="AI1173" i="12"/>
  <c r="AJ1173" i="12"/>
  <c r="AI1174" i="12"/>
  <c r="AJ1174" i="12"/>
  <c r="AI1175" i="12"/>
  <c r="AJ1175" i="12"/>
  <c r="AI1176" i="12"/>
  <c r="AJ1176" i="12"/>
  <c r="AI1177" i="12"/>
  <c r="AJ1177" i="12"/>
  <c r="AI1178" i="12"/>
  <c r="AJ1178" i="12"/>
  <c r="AI1179" i="12"/>
  <c r="AJ1179" i="12"/>
  <c r="AI1180" i="12"/>
  <c r="AJ1180" i="12"/>
  <c r="AI1181" i="12"/>
  <c r="AJ1181" i="12"/>
  <c r="AI1182" i="12"/>
  <c r="AJ1182" i="12"/>
  <c r="AI1183" i="12"/>
  <c r="AJ1183" i="12"/>
  <c r="AI1184" i="12"/>
  <c r="AJ1184" i="12"/>
  <c r="AI1185" i="12"/>
  <c r="AJ1185" i="12"/>
  <c r="AI1186" i="12"/>
  <c r="AJ1186" i="12"/>
  <c r="AI1187" i="12"/>
  <c r="AJ1187" i="12"/>
  <c r="AI1188" i="12"/>
  <c r="AJ1188" i="12"/>
  <c r="AI1189" i="12"/>
  <c r="AJ1189" i="12"/>
  <c r="AI1190" i="12"/>
  <c r="AJ1190" i="12"/>
  <c r="AI1191" i="12"/>
  <c r="AJ1191" i="12"/>
  <c r="AI1192" i="12"/>
  <c r="AJ1192" i="12"/>
  <c r="AI1193" i="12"/>
  <c r="AJ1193" i="12"/>
  <c r="AI1194" i="12"/>
  <c r="AJ1194" i="12"/>
  <c r="AI1195" i="12"/>
  <c r="AJ1195" i="12"/>
  <c r="AI1196" i="12"/>
  <c r="AJ1196" i="12"/>
  <c r="AI1197" i="12"/>
  <c r="AJ1197" i="12"/>
  <c r="AI1198" i="12"/>
  <c r="AJ1198" i="12"/>
  <c r="AI1199" i="12"/>
  <c r="AJ1199" i="12"/>
  <c r="AI1200" i="12"/>
  <c r="AJ1200" i="12"/>
  <c r="AI1201" i="12"/>
  <c r="AJ1201" i="12"/>
  <c r="AI1202" i="12"/>
  <c r="AJ1202" i="12"/>
  <c r="AI1203" i="12"/>
  <c r="AJ1203" i="12"/>
  <c r="AI1204" i="12"/>
  <c r="AJ1204" i="12"/>
  <c r="AI1205" i="12"/>
  <c r="AJ1205" i="12"/>
  <c r="AI1206" i="12"/>
  <c r="AJ1206" i="12"/>
  <c r="AI1207" i="12"/>
  <c r="AJ1207" i="12"/>
  <c r="AI1208" i="12"/>
  <c r="AJ1208" i="12"/>
  <c r="AI1209" i="12"/>
  <c r="AJ1209" i="12"/>
  <c r="AI1210" i="12"/>
  <c r="AJ1210" i="12"/>
  <c r="AI1211" i="12"/>
  <c r="AJ1211" i="12"/>
  <c r="AI1212" i="12"/>
  <c r="AJ1212" i="12"/>
  <c r="AI1213" i="12"/>
  <c r="AJ1213" i="12"/>
  <c r="AI1214" i="12"/>
  <c r="AJ1214" i="12"/>
  <c r="AI1215" i="12"/>
  <c r="AJ1215" i="12"/>
  <c r="AI1216" i="12"/>
  <c r="AJ1216" i="12"/>
  <c r="AI1217" i="12"/>
  <c r="AJ1217" i="12"/>
  <c r="AI1218" i="12"/>
  <c r="AJ1218" i="12"/>
  <c r="AI1219" i="12"/>
  <c r="AJ1219" i="12"/>
  <c r="AI1220" i="12"/>
  <c r="AJ1220" i="12"/>
  <c r="AI1221" i="12"/>
  <c r="AJ1221" i="12"/>
  <c r="AI1222" i="12"/>
  <c r="AJ1222" i="12"/>
  <c r="AI1223" i="12"/>
  <c r="AJ1223" i="12"/>
  <c r="AI1224" i="12"/>
  <c r="AJ1224" i="12"/>
  <c r="AI1225" i="12"/>
  <c r="AJ1225" i="12"/>
  <c r="AI1226" i="12"/>
  <c r="AJ1226" i="12"/>
  <c r="AI1227" i="12"/>
  <c r="AJ1227" i="12"/>
  <c r="AI1228" i="12"/>
  <c r="AJ1228" i="12"/>
  <c r="AI1229" i="12"/>
  <c r="AJ1229" i="12"/>
  <c r="AI1230" i="12"/>
  <c r="AJ1230" i="12"/>
  <c r="AI1231" i="12"/>
  <c r="AJ1231" i="12"/>
  <c r="AI1232" i="12"/>
  <c r="AJ1232" i="12"/>
  <c r="AI1233" i="12"/>
  <c r="AJ1233" i="12"/>
  <c r="AI1234" i="12"/>
  <c r="AJ1234" i="12"/>
  <c r="AI1235" i="12"/>
  <c r="AJ1235" i="12"/>
  <c r="AI1236" i="12"/>
  <c r="AJ1236" i="12"/>
  <c r="AI1237" i="12"/>
  <c r="AJ1237" i="12"/>
  <c r="AI1238" i="12"/>
  <c r="AJ1238" i="12"/>
  <c r="AI1239" i="12"/>
  <c r="AJ1239" i="12"/>
  <c r="AI1240" i="12"/>
  <c r="AJ1240" i="12"/>
  <c r="AI1241" i="12"/>
  <c r="AJ1241" i="12"/>
  <c r="AI1242" i="12"/>
  <c r="AJ1242" i="12"/>
  <c r="AI1243" i="12"/>
  <c r="AJ1243" i="12"/>
  <c r="AI1244" i="12"/>
  <c r="AJ1244" i="12"/>
  <c r="AI1245" i="12"/>
  <c r="AJ1245" i="12"/>
  <c r="AI1246" i="12"/>
  <c r="AJ1246" i="12"/>
  <c r="AI1247" i="12"/>
  <c r="AJ1247" i="12"/>
  <c r="AI1248" i="12"/>
  <c r="AJ1248" i="12"/>
  <c r="AI1249" i="12"/>
  <c r="AJ1249" i="12"/>
  <c r="AI1250" i="12"/>
  <c r="AJ1250" i="12"/>
  <c r="AI1251" i="12"/>
  <c r="AJ1251" i="12"/>
  <c r="AI1252" i="12"/>
  <c r="AJ1252" i="12"/>
  <c r="AI1253" i="12"/>
  <c r="AJ1253" i="12"/>
  <c r="AI1254" i="12"/>
  <c r="AJ1254" i="12"/>
  <c r="AI1255" i="12"/>
  <c r="AJ1255" i="12"/>
  <c r="AI1256" i="12"/>
  <c r="AJ1256" i="12"/>
  <c r="AI1257" i="12"/>
  <c r="AJ1257" i="12"/>
  <c r="AI1258" i="12"/>
  <c r="AJ1258" i="12"/>
  <c r="AI1259" i="12"/>
  <c r="AJ1259" i="12"/>
  <c r="AI1260" i="12"/>
  <c r="AJ1260" i="12"/>
  <c r="AI1261" i="12"/>
  <c r="AJ1261" i="12"/>
  <c r="AI1262" i="12"/>
  <c r="AJ1262" i="12"/>
  <c r="AI1263" i="12"/>
  <c r="AJ1263" i="12"/>
  <c r="AI1264" i="12"/>
  <c r="AJ1264" i="12"/>
  <c r="AI1265" i="12"/>
  <c r="AJ1265" i="12"/>
  <c r="AI1266" i="12"/>
  <c r="AJ1266" i="12"/>
  <c r="AI1267" i="12"/>
  <c r="AJ1267" i="12"/>
  <c r="AI1268" i="12"/>
  <c r="AJ1268" i="12"/>
  <c r="AI1269" i="12"/>
  <c r="AJ1269" i="12"/>
  <c r="AI1270" i="12"/>
  <c r="AJ1270" i="12"/>
  <c r="AI1271" i="12"/>
  <c r="AJ1271" i="12"/>
  <c r="AI1272" i="12"/>
  <c r="AJ1272" i="12"/>
  <c r="AI1273" i="12"/>
  <c r="AJ1273" i="12"/>
  <c r="AI1274" i="12"/>
  <c r="AJ1274" i="12"/>
  <c r="AI1275" i="12"/>
  <c r="AJ1275" i="12"/>
  <c r="AI1276" i="12"/>
  <c r="AJ1276" i="12"/>
  <c r="AI1277" i="12"/>
  <c r="AJ1277" i="12"/>
  <c r="AI1278" i="12"/>
  <c r="AJ1278" i="12"/>
  <c r="AI1279" i="12"/>
  <c r="AJ1279" i="12"/>
  <c r="AI1280" i="12"/>
  <c r="AJ1280" i="12"/>
  <c r="AI1281" i="12"/>
  <c r="AJ1281" i="12"/>
  <c r="AI1282" i="12"/>
  <c r="AJ1282" i="12"/>
  <c r="AI1283" i="12"/>
  <c r="AJ1283" i="12"/>
  <c r="AI1284" i="12"/>
  <c r="AJ1284" i="12"/>
  <c r="AI1285" i="12"/>
  <c r="AJ1285" i="12"/>
  <c r="AI1286" i="12"/>
  <c r="AJ1286" i="12"/>
  <c r="AI1287" i="12"/>
  <c r="AJ1287" i="12"/>
  <c r="AI1288" i="12"/>
  <c r="AJ1288" i="12"/>
  <c r="AI1289" i="12"/>
  <c r="AJ1289" i="12"/>
  <c r="AI1290" i="12"/>
  <c r="AJ1290" i="12"/>
  <c r="AI1291" i="12"/>
  <c r="AJ1291" i="12"/>
  <c r="AI1292" i="12"/>
  <c r="AJ1292" i="12"/>
  <c r="AI1293" i="12"/>
  <c r="AJ1293" i="12"/>
  <c r="AI1294" i="12"/>
  <c r="AJ1294" i="12"/>
  <c r="AI1295" i="12"/>
  <c r="AJ1295" i="12"/>
  <c r="AI1296" i="12"/>
  <c r="AJ1296" i="12"/>
  <c r="AI1297" i="12"/>
  <c r="AJ1297" i="12"/>
  <c r="AI1298" i="12"/>
  <c r="AJ1298" i="12"/>
  <c r="AI1299" i="12"/>
  <c r="AJ1299" i="12"/>
  <c r="AI1300" i="12"/>
  <c r="AJ1300" i="12"/>
  <c r="AI1301" i="12"/>
  <c r="AJ1301" i="12"/>
  <c r="AI1302" i="12"/>
  <c r="AJ1302" i="12"/>
  <c r="AI1303" i="12"/>
  <c r="AJ1303" i="12"/>
  <c r="AI1304" i="12"/>
  <c r="AJ1304" i="12"/>
  <c r="AI1305" i="12"/>
  <c r="AJ1305" i="12"/>
  <c r="AI1306" i="12"/>
  <c r="AJ1306" i="12"/>
  <c r="AI1307" i="12"/>
  <c r="AJ1307" i="12"/>
  <c r="AI1308" i="12"/>
  <c r="AJ1308" i="12"/>
  <c r="AI1309" i="12"/>
  <c r="AJ1309" i="12"/>
  <c r="AI1310" i="12"/>
  <c r="AJ1310" i="12"/>
  <c r="AI1311" i="12"/>
  <c r="AJ1311" i="12"/>
  <c r="AI1312" i="12"/>
  <c r="AJ1312" i="12"/>
  <c r="AI1313" i="12"/>
  <c r="AJ1313" i="12"/>
  <c r="AI1314" i="12"/>
  <c r="AJ1314" i="12"/>
  <c r="AI1315" i="12"/>
  <c r="AJ1315" i="12"/>
  <c r="AI1316" i="12"/>
  <c r="AJ1316" i="12"/>
  <c r="AI1317" i="12"/>
  <c r="AJ1317" i="12"/>
  <c r="AI1318" i="12"/>
  <c r="AJ1318" i="12"/>
  <c r="AI1319" i="12"/>
  <c r="AJ1319" i="12"/>
  <c r="AI1320" i="12"/>
  <c r="AJ1320" i="12"/>
  <c r="AI1321" i="12"/>
  <c r="AJ1321" i="12"/>
  <c r="AI1322" i="12"/>
  <c r="AJ1322" i="12"/>
  <c r="AI1323" i="12"/>
  <c r="AJ1323" i="12"/>
  <c r="AI1324" i="12"/>
  <c r="AJ1324" i="12"/>
  <c r="AI1325" i="12"/>
  <c r="AJ1325" i="12"/>
  <c r="AI1326" i="12"/>
  <c r="AJ1326" i="12"/>
  <c r="AI1327" i="12"/>
  <c r="AJ1327" i="12"/>
  <c r="AI1328" i="12"/>
  <c r="AJ1328" i="12"/>
  <c r="AI1329" i="12"/>
  <c r="AJ1329" i="12"/>
  <c r="AI1330" i="12"/>
  <c r="AJ1330" i="12"/>
  <c r="AI1331" i="12"/>
  <c r="AJ1331" i="12"/>
  <c r="AI1332" i="12"/>
  <c r="AJ1332" i="12"/>
  <c r="AI1333" i="12"/>
  <c r="AJ1333" i="12"/>
  <c r="AI1334" i="12"/>
  <c r="AJ1334" i="12"/>
  <c r="AI1335" i="12"/>
  <c r="AJ1335" i="12"/>
  <c r="AI1336" i="12"/>
  <c r="AJ1336" i="12"/>
  <c r="AI1337" i="12"/>
  <c r="AJ1337" i="12"/>
  <c r="AI1338" i="12"/>
  <c r="AJ1338" i="12"/>
  <c r="AI1339" i="12"/>
  <c r="AJ1339" i="12"/>
  <c r="AI1340" i="12"/>
  <c r="AJ1340" i="12"/>
  <c r="AI1341" i="12"/>
  <c r="AJ1341" i="12"/>
  <c r="AI1342" i="12"/>
  <c r="AJ1342" i="12"/>
  <c r="AI1343" i="12"/>
  <c r="AJ1343" i="12"/>
  <c r="AI1344" i="12"/>
  <c r="AJ1344" i="12"/>
  <c r="AI1345" i="12"/>
  <c r="AJ1345" i="12"/>
  <c r="AI1346" i="12"/>
  <c r="AJ1346" i="12"/>
  <c r="AI1347" i="12"/>
  <c r="AJ1347" i="12"/>
  <c r="AI1348" i="12"/>
  <c r="AJ1348" i="12"/>
  <c r="AI1349" i="12"/>
  <c r="AJ1349" i="12"/>
  <c r="AI1350" i="12"/>
  <c r="AJ1350" i="12"/>
  <c r="AI1351" i="12"/>
  <c r="AJ1351" i="12"/>
  <c r="AI1352" i="12"/>
  <c r="AJ1352" i="12"/>
  <c r="AI1353" i="12"/>
  <c r="AJ1353" i="12"/>
  <c r="AI1354" i="12"/>
  <c r="AJ1354" i="12"/>
  <c r="AI1355" i="12"/>
  <c r="AJ1355" i="12"/>
  <c r="AI1356" i="12"/>
  <c r="AJ1356" i="12"/>
  <c r="AI1357" i="12"/>
  <c r="AJ1357" i="12"/>
  <c r="AI1358" i="12"/>
  <c r="AJ1358" i="12"/>
  <c r="AI1359" i="12"/>
  <c r="AJ1359" i="12"/>
  <c r="AI1360" i="12"/>
  <c r="AJ1360" i="12"/>
  <c r="AI1361" i="12"/>
  <c r="AJ1361" i="12"/>
  <c r="AI1362" i="12"/>
  <c r="AJ1362" i="12"/>
  <c r="AI1363" i="12"/>
  <c r="AJ1363" i="12"/>
  <c r="AI1364" i="12"/>
  <c r="AJ1364" i="12"/>
  <c r="AI1365" i="12"/>
  <c r="AJ1365" i="12"/>
  <c r="AI1366" i="12"/>
  <c r="AJ1366" i="12"/>
  <c r="AI1367" i="12"/>
  <c r="AJ1367" i="12"/>
  <c r="AI1368" i="12"/>
  <c r="AJ1368" i="12"/>
  <c r="AI1369" i="12"/>
  <c r="AJ1369" i="12"/>
  <c r="AI1370" i="12"/>
  <c r="AJ1370" i="12"/>
  <c r="AI1371" i="12"/>
  <c r="AJ1371" i="12"/>
  <c r="AI1372" i="12"/>
  <c r="AJ1372" i="12"/>
  <c r="AI1373" i="12"/>
  <c r="AJ1373" i="12"/>
  <c r="AI1374" i="12"/>
  <c r="AJ1374" i="12"/>
  <c r="AI1375" i="12"/>
  <c r="AJ1375" i="12"/>
  <c r="AI1376" i="12"/>
  <c r="AJ1376" i="12"/>
  <c r="AI1377" i="12"/>
  <c r="AJ1377" i="12"/>
  <c r="AI1378" i="12"/>
  <c r="AJ1378" i="12"/>
  <c r="AI1379" i="12"/>
  <c r="AJ1379" i="12"/>
  <c r="AI1380" i="12"/>
  <c r="AJ1380" i="12"/>
  <c r="AI1381" i="12"/>
  <c r="AJ1381" i="12"/>
  <c r="AI1382" i="12"/>
  <c r="AJ1382" i="12"/>
  <c r="AI1383" i="12"/>
  <c r="AJ1383" i="12"/>
  <c r="AI1384" i="12"/>
  <c r="AJ1384" i="12"/>
  <c r="AI1385" i="12"/>
  <c r="AJ1385" i="12"/>
  <c r="AI1386" i="12"/>
  <c r="AJ1386" i="12"/>
  <c r="AI1387" i="12"/>
  <c r="AJ1387" i="12"/>
  <c r="AI1388" i="12"/>
  <c r="AJ1388" i="12"/>
  <c r="AI1389" i="12"/>
  <c r="AJ1389" i="12"/>
  <c r="AI1390" i="12"/>
  <c r="AJ1390" i="12"/>
  <c r="AI1391" i="12"/>
  <c r="AJ1391" i="12"/>
  <c r="AI1392" i="12"/>
  <c r="AJ1392" i="12"/>
  <c r="AI1393" i="12"/>
  <c r="AJ1393" i="12"/>
  <c r="AI1394" i="12"/>
  <c r="AJ1394" i="12"/>
  <c r="AI1395" i="12"/>
  <c r="AJ1395" i="12"/>
  <c r="AI1396" i="12"/>
  <c r="AJ1396" i="12"/>
  <c r="AI1397" i="12"/>
  <c r="AJ1397" i="12"/>
  <c r="AI1398" i="12"/>
  <c r="AJ1398" i="12"/>
  <c r="AI1399" i="12"/>
  <c r="AJ1399" i="12"/>
  <c r="AI1400" i="12"/>
  <c r="AJ1400" i="12"/>
  <c r="AI1401" i="12"/>
  <c r="AJ1401" i="12"/>
  <c r="AI1402" i="12"/>
  <c r="AJ1402" i="12"/>
  <c r="AI1403" i="12"/>
  <c r="AJ1403" i="12"/>
  <c r="AI1404" i="12"/>
  <c r="AJ1404" i="12"/>
  <c r="AI1405" i="12"/>
  <c r="AJ1405" i="12"/>
  <c r="AI1406" i="12"/>
  <c r="AJ1406" i="12"/>
  <c r="AI1407" i="12"/>
  <c r="AJ1407" i="12"/>
  <c r="AI1408" i="12"/>
  <c r="AJ1408" i="12"/>
  <c r="AI1409" i="12"/>
  <c r="AJ1409" i="12"/>
  <c r="AI1410" i="12"/>
  <c r="AJ1410" i="12"/>
  <c r="AI1411" i="12"/>
  <c r="AJ1411" i="12"/>
  <c r="AI1412" i="12"/>
  <c r="AJ1412" i="12"/>
  <c r="AI1413" i="12"/>
  <c r="AJ1413" i="12"/>
  <c r="AI1414" i="12"/>
  <c r="AJ1414" i="12"/>
  <c r="AI1415" i="12"/>
  <c r="AJ1415" i="12"/>
  <c r="AI1416" i="12"/>
  <c r="AJ1416" i="12"/>
  <c r="AI1417" i="12"/>
  <c r="AJ1417" i="12"/>
  <c r="AI1418" i="12"/>
  <c r="AJ1418" i="12"/>
  <c r="AI1419" i="12"/>
  <c r="AJ1419" i="12"/>
  <c r="AI1420" i="12"/>
  <c r="AJ1420" i="12"/>
  <c r="AI1421" i="12"/>
  <c r="AJ1421" i="12"/>
  <c r="AI1422" i="12"/>
  <c r="AJ1422" i="12"/>
  <c r="AI1423" i="12"/>
  <c r="AJ1423" i="12"/>
  <c r="AI1424" i="12"/>
  <c r="AJ1424" i="12"/>
  <c r="AI1425" i="12"/>
  <c r="AJ1425" i="12"/>
  <c r="AI1426" i="12"/>
  <c r="AJ1426" i="12"/>
  <c r="AI1427" i="12"/>
  <c r="AJ1427" i="12"/>
  <c r="AI1428" i="12"/>
  <c r="AJ1428" i="12"/>
  <c r="AI1429" i="12"/>
  <c r="AJ1429" i="12"/>
  <c r="AI1430" i="12"/>
  <c r="AJ1430" i="12"/>
  <c r="AI1431" i="12"/>
  <c r="AJ1431" i="12"/>
  <c r="AI1432" i="12"/>
  <c r="AJ1432" i="12"/>
  <c r="AI1433" i="12"/>
  <c r="AJ1433" i="12"/>
  <c r="AI1434" i="12"/>
  <c r="AJ1434" i="12"/>
  <c r="AI1435" i="12"/>
  <c r="AJ1435" i="12"/>
  <c r="AI1436" i="12"/>
  <c r="AJ1436" i="12"/>
  <c r="AI1437" i="12"/>
  <c r="AJ1437" i="12"/>
  <c r="AI1438" i="12"/>
  <c r="AJ1438" i="12"/>
  <c r="AI1439" i="12"/>
  <c r="AJ1439" i="12"/>
  <c r="AI1440" i="12"/>
  <c r="AJ1440" i="12"/>
  <c r="AI1441" i="12"/>
  <c r="AJ1441" i="12"/>
  <c r="AI1442" i="12"/>
  <c r="AJ1442" i="12"/>
  <c r="AI1443" i="12"/>
  <c r="AJ1443" i="12"/>
  <c r="AI1444" i="12"/>
  <c r="AJ1444" i="12"/>
  <c r="AI1445" i="12"/>
  <c r="AJ1445" i="12"/>
  <c r="AI1446" i="12"/>
  <c r="AJ1446" i="12"/>
  <c r="AI1447" i="12"/>
  <c r="AJ1447" i="12"/>
  <c r="AI1448" i="12"/>
  <c r="AJ1448" i="12"/>
  <c r="AI1449" i="12"/>
  <c r="AJ1449" i="12"/>
  <c r="AI1450" i="12"/>
  <c r="AJ1450" i="12"/>
  <c r="AI1451" i="12"/>
  <c r="AJ1451" i="12"/>
  <c r="AI1452" i="12"/>
  <c r="AJ1452" i="12"/>
  <c r="AI1453" i="12"/>
  <c r="AJ1453" i="12"/>
  <c r="AI1454" i="12"/>
  <c r="AJ1454" i="12"/>
  <c r="AI1455" i="12"/>
  <c r="AJ1455" i="12"/>
  <c r="AI1456" i="12"/>
  <c r="AJ1456" i="12"/>
  <c r="AI1457" i="12"/>
  <c r="AJ1457" i="12"/>
  <c r="AI1458" i="12"/>
  <c r="AJ1458" i="12"/>
  <c r="AI1459" i="12"/>
  <c r="AJ1459" i="12"/>
  <c r="AI1460" i="12"/>
  <c r="AJ1460" i="12"/>
  <c r="AI1462" i="12"/>
  <c r="AJ1462" i="12"/>
  <c r="AI1463" i="12"/>
  <c r="AJ1463" i="12"/>
  <c r="AI1464" i="12"/>
  <c r="AJ1464" i="12"/>
  <c r="AI1465" i="12"/>
  <c r="AJ1465" i="12"/>
  <c r="AI1466" i="12"/>
  <c r="AJ1466" i="12"/>
  <c r="AI1467" i="12"/>
  <c r="AJ1467" i="12"/>
  <c r="AI1468" i="12"/>
  <c r="AJ1468" i="12"/>
  <c r="AI1469" i="12"/>
  <c r="AJ1469" i="12"/>
  <c r="AI1470" i="12"/>
  <c r="AJ1470" i="12"/>
  <c r="AI1471" i="12"/>
  <c r="AJ1471" i="12"/>
  <c r="AI1472" i="12"/>
  <c r="AJ1472" i="12"/>
  <c r="AI1473" i="12"/>
  <c r="AJ1473" i="12"/>
  <c r="AI1474" i="12"/>
  <c r="AJ1474" i="12"/>
  <c r="AI1475" i="12"/>
  <c r="AJ1475" i="12"/>
  <c r="AI1476" i="12"/>
  <c r="AJ1476" i="12"/>
  <c r="AI1477" i="12"/>
  <c r="AJ1477" i="12"/>
  <c r="AI1478" i="12"/>
  <c r="AJ1478" i="12"/>
  <c r="AI1479" i="12"/>
  <c r="AJ1479" i="12"/>
  <c r="AI1480" i="12"/>
  <c r="AJ1480" i="12"/>
  <c r="AI1481" i="12"/>
  <c r="AJ1481" i="12"/>
  <c r="AI1482" i="12"/>
  <c r="AJ1482" i="12"/>
  <c r="AI1483" i="12"/>
  <c r="AJ1483" i="12"/>
  <c r="AI1484" i="12"/>
  <c r="AJ1484" i="12"/>
  <c r="AI1485" i="12"/>
  <c r="AJ1485" i="12"/>
  <c r="AI1486" i="12"/>
  <c r="AJ1486" i="12"/>
  <c r="AI1487" i="12"/>
  <c r="AJ1487" i="12"/>
  <c r="AI1488" i="12"/>
  <c r="AJ1488" i="12"/>
  <c r="AI1489" i="12"/>
  <c r="AJ1489" i="12"/>
  <c r="AI1490" i="12"/>
  <c r="AJ1490" i="12"/>
  <c r="AI1491" i="12"/>
  <c r="AJ1491" i="12"/>
  <c r="AI1492" i="12"/>
  <c r="AJ1492" i="12"/>
  <c r="AI1493" i="12"/>
  <c r="AJ1493" i="12"/>
  <c r="AI1494" i="12"/>
  <c r="AJ1494" i="12"/>
  <c r="AI1495" i="12"/>
  <c r="AJ1495" i="12"/>
  <c r="AI1496" i="12"/>
  <c r="AJ1496" i="12"/>
  <c r="AI1497" i="12"/>
  <c r="AJ1497" i="12"/>
  <c r="AI1498" i="12"/>
  <c r="AJ1498" i="12"/>
  <c r="AI1499" i="12"/>
  <c r="AJ1499" i="12"/>
  <c r="AI1500" i="12"/>
  <c r="AJ1500" i="12"/>
  <c r="AI1501" i="12"/>
  <c r="AJ1501" i="12"/>
  <c r="AI1502" i="12"/>
  <c r="AJ1502" i="12"/>
  <c r="AI1503" i="12"/>
  <c r="AJ1503" i="12"/>
  <c r="AI1504" i="12"/>
  <c r="AJ1504" i="12"/>
  <c r="AI1505" i="12"/>
  <c r="AJ1505" i="12"/>
  <c r="AI1506" i="12"/>
  <c r="AJ1506" i="12"/>
  <c r="AI1507" i="12"/>
  <c r="AJ1507" i="12"/>
  <c r="AI1508" i="12"/>
  <c r="AJ1508" i="12"/>
  <c r="AI1509" i="12"/>
  <c r="AJ1509" i="12"/>
  <c r="AI1510" i="12"/>
  <c r="AJ1510" i="12"/>
  <c r="AI1511" i="12"/>
  <c r="AJ1511" i="12"/>
  <c r="AI1512" i="12"/>
  <c r="AJ1512" i="12"/>
  <c r="AI1513" i="12"/>
  <c r="AJ1513" i="12"/>
  <c r="AI1514" i="12"/>
  <c r="AJ1514" i="12"/>
  <c r="AI1515" i="12"/>
  <c r="AJ1515" i="12"/>
  <c r="AI1516" i="12"/>
  <c r="AJ1516" i="12"/>
  <c r="AI1517" i="12"/>
  <c r="AJ1517" i="12"/>
  <c r="AI1518" i="12"/>
  <c r="AJ1518" i="12"/>
  <c r="AI1519" i="12"/>
  <c r="AJ1519" i="12"/>
  <c r="AI1520" i="12"/>
  <c r="AJ1520" i="12"/>
  <c r="AI1521" i="12"/>
  <c r="AJ1521" i="12"/>
  <c r="AI1522" i="12"/>
  <c r="AJ1522" i="12"/>
  <c r="AI1523" i="12"/>
  <c r="AJ1523" i="12"/>
  <c r="AI1524" i="12"/>
  <c r="AJ1524" i="12"/>
  <c r="AI1525" i="12"/>
  <c r="AJ1525" i="12"/>
  <c r="AI1526" i="12"/>
  <c r="AJ1526" i="12"/>
  <c r="AI1527" i="12"/>
  <c r="AJ1527" i="12"/>
  <c r="AI1528" i="12"/>
  <c r="AJ1528" i="12"/>
  <c r="AI1529" i="12"/>
  <c r="AJ1529" i="12"/>
  <c r="AI1530" i="12"/>
  <c r="AJ1530" i="12"/>
  <c r="AI1531" i="12"/>
  <c r="AJ1531" i="12"/>
  <c r="AI1532" i="12"/>
  <c r="AJ1532" i="12"/>
  <c r="AI1533" i="12"/>
  <c r="AJ1533" i="12"/>
  <c r="AI1534" i="12"/>
  <c r="AJ1534" i="12"/>
  <c r="AI1535" i="12"/>
  <c r="AJ1535" i="12"/>
  <c r="AI1536" i="12"/>
  <c r="AJ1536" i="12"/>
  <c r="AI1537" i="12"/>
  <c r="AJ1537" i="12"/>
  <c r="AI1538" i="12"/>
  <c r="AJ1538" i="12"/>
  <c r="AI1539" i="12"/>
  <c r="AJ1539" i="12"/>
  <c r="AI1540" i="12"/>
  <c r="AJ1540" i="12"/>
  <c r="AI1541" i="12"/>
  <c r="AJ1541" i="12"/>
  <c r="AI1542" i="12"/>
  <c r="AJ1542" i="12"/>
  <c r="AI1543" i="12"/>
  <c r="AJ1543" i="12"/>
  <c r="AI1544" i="12"/>
  <c r="AJ1544" i="12"/>
  <c r="AI1545" i="12"/>
  <c r="AJ1545" i="12"/>
  <c r="AI1546" i="12"/>
  <c r="AJ1546" i="12"/>
  <c r="AI1547" i="12"/>
  <c r="AJ1547" i="12"/>
  <c r="AI1548" i="12"/>
  <c r="AJ1548" i="12"/>
  <c r="AI1549" i="12"/>
  <c r="AJ1549" i="12"/>
  <c r="AI1550" i="12"/>
  <c r="AJ1550" i="12"/>
  <c r="AI1551" i="12"/>
  <c r="AJ1551" i="12"/>
  <c r="AI1552" i="12"/>
  <c r="AJ1552" i="12"/>
  <c r="AI1553" i="12"/>
  <c r="AJ1553" i="12"/>
  <c r="AI1554" i="12"/>
  <c r="AJ1554" i="12"/>
  <c r="AI1555" i="12"/>
  <c r="AJ1555" i="12"/>
  <c r="AI1556" i="12"/>
  <c r="AJ1556" i="12"/>
  <c r="AI1557" i="12"/>
  <c r="AJ1557" i="12"/>
  <c r="AI1558" i="12"/>
  <c r="AJ1558" i="12"/>
  <c r="AI1559" i="12"/>
  <c r="AJ1559" i="12"/>
  <c r="AI1560" i="12"/>
  <c r="AJ1560" i="12"/>
  <c r="AI1561" i="12"/>
  <c r="AJ1561" i="12"/>
  <c r="AI1562" i="12"/>
  <c r="AJ1562" i="12"/>
  <c r="AI1563" i="12"/>
  <c r="AJ1563" i="12"/>
  <c r="AI1564" i="12"/>
  <c r="AJ1564" i="12"/>
  <c r="AI1565" i="12"/>
  <c r="AJ1565" i="12"/>
  <c r="AI1566" i="12"/>
  <c r="AJ1566" i="12"/>
  <c r="AI1567" i="12"/>
  <c r="AJ1567" i="12"/>
  <c r="AI1568" i="12"/>
  <c r="AJ1568" i="12"/>
  <c r="AI1569" i="12"/>
  <c r="AJ1569" i="12"/>
  <c r="AI1570" i="12"/>
  <c r="AJ1570" i="12"/>
  <c r="AI1571" i="12"/>
  <c r="AJ1571" i="12"/>
  <c r="AI1572" i="12"/>
  <c r="AJ1572" i="12"/>
  <c r="AI1573" i="12"/>
  <c r="AJ1573" i="12"/>
  <c r="AI1574" i="12"/>
  <c r="AJ1574" i="12"/>
  <c r="AI1575" i="12"/>
  <c r="AJ1575" i="12"/>
  <c r="AI1576" i="12"/>
  <c r="AJ1576" i="12"/>
  <c r="AI1577" i="12"/>
  <c r="AJ1577" i="12"/>
  <c r="AI1578" i="12"/>
  <c r="AJ1578" i="12"/>
  <c r="AI1579" i="12"/>
  <c r="AJ1579" i="12"/>
  <c r="AI1580" i="12"/>
  <c r="AJ1580" i="12"/>
  <c r="AI1581" i="12"/>
  <c r="AJ1581" i="12"/>
  <c r="AI1582" i="12"/>
  <c r="AJ1582" i="12"/>
  <c r="AI1583" i="12"/>
  <c r="AJ1583" i="12"/>
  <c r="AI1584" i="12"/>
  <c r="AJ1584" i="12"/>
  <c r="AI1585" i="12"/>
  <c r="AJ1585" i="12"/>
  <c r="AI1586" i="12"/>
  <c r="AJ1586" i="12"/>
  <c r="AI1587" i="12"/>
  <c r="AJ1587" i="12"/>
  <c r="AI1588" i="12"/>
  <c r="AJ1588" i="12"/>
  <c r="AI1589" i="12"/>
  <c r="AJ1589" i="12"/>
  <c r="AI1590" i="12"/>
  <c r="AJ1590" i="12"/>
  <c r="AI1591" i="12"/>
  <c r="AJ1591" i="12"/>
  <c r="AI1592" i="12"/>
  <c r="AJ1592" i="12"/>
  <c r="AI1593" i="12"/>
  <c r="AJ1593" i="12"/>
  <c r="AI1594" i="12"/>
  <c r="AJ1594" i="12"/>
  <c r="AI1595" i="12"/>
  <c r="AJ1595" i="12"/>
  <c r="AI1596" i="12"/>
  <c r="AJ1596" i="12"/>
  <c r="AI1597" i="12"/>
  <c r="AJ1597" i="12"/>
  <c r="AI1598" i="12"/>
  <c r="AJ1598" i="12"/>
  <c r="AI1599" i="12"/>
  <c r="AJ1599" i="12"/>
  <c r="AI1600" i="12"/>
  <c r="AJ1600" i="12"/>
  <c r="AI1601" i="12"/>
  <c r="AJ1601" i="12"/>
  <c r="AI1602" i="12"/>
  <c r="AJ1602" i="12"/>
  <c r="AI1603" i="12"/>
  <c r="AJ1603" i="12"/>
  <c r="AI1604" i="12"/>
  <c r="AJ1604" i="12"/>
  <c r="AI1605" i="12"/>
  <c r="AJ1605" i="12"/>
  <c r="AI1606" i="12"/>
  <c r="AJ1606" i="12"/>
  <c r="AI1607" i="12"/>
  <c r="AJ1607" i="12"/>
  <c r="AI1608" i="12"/>
  <c r="AJ1608" i="12"/>
  <c r="AI1609" i="12"/>
  <c r="AJ1609" i="12"/>
  <c r="AI1610" i="12"/>
  <c r="AJ1610" i="12"/>
  <c r="AI1611" i="12"/>
  <c r="AJ1611" i="12"/>
  <c r="AI1612" i="12"/>
  <c r="AJ1612" i="12"/>
  <c r="AI1613" i="12"/>
  <c r="AJ1613" i="12"/>
  <c r="AI1614" i="12"/>
  <c r="AJ1614" i="12"/>
  <c r="AI1615" i="12"/>
  <c r="AJ1615" i="12"/>
  <c r="AI1616" i="12"/>
  <c r="AJ1616" i="12"/>
  <c r="AI1617" i="12"/>
  <c r="AJ1617" i="12"/>
  <c r="AI1618" i="12"/>
  <c r="AJ1618" i="12"/>
  <c r="AI1619" i="12"/>
  <c r="AJ1619" i="12"/>
  <c r="AI1620" i="12"/>
  <c r="AJ1620" i="12"/>
  <c r="AI1621" i="12"/>
  <c r="AJ1621" i="12"/>
  <c r="AI1622" i="12"/>
  <c r="AJ1622" i="12"/>
  <c r="AI1623" i="12"/>
  <c r="AJ1623" i="12"/>
  <c r="AI1624" i="12"/>
  <c r="AJ1624" i="12"/>
  <c r="AI1625" i="12"/>
  <c r="AJ1625" i="12"/>
  <c r="AI1626" i="12"/>
  <c r="AJ1626" i="12"/>
  <c r="AI1627" i="12"/>
  <c r="AJ1627" i="12"/>
  <c r="AI1628" i="12"/>
  <c r="AJ1628" i="12"/>
  <c r="AI1629" i="12"/>
  <c r="AJ1629" i="12"/>
  <c r="AI1630" i="12"/>
  <c r="AJ1630" i="12"/>
  <c r="AI1631" i="12"/>
  <c r="AJ1631" i="12"/>
  <c r="AI1632" i="12"/>
  <c r="AJ1632" i="12"/>
  <c r="AI1633" i="12"/>
  <c r="AJ1633" i="12"/>
  <c r="AI1634" i="12"/>
  <c r="AJ1634" i="12"/>
  <c r="AI1635" i="12"/>
  <c r="AJ1635" i="12"/>
  <c r="AI1636" i="12"/>
  <c r="AJ1636" i="12"/>
  <c r="AI1637" i="12"/>
  <c r="AJ1637" i="12"/>
  <c r="AI1638" i="12"/>
  <c r="AJ1638" i="12"/>
  <c r="AI1639" i="12"/>
  <c r="AJ1639" i="12"/>
  <c r="AI1640" i="12"/>
  <c r="AJ1640" i="12"/>
  <c r="AI1641" i="12"/>
  <c r="AJ1641" i="12"/>
  <c r="AI1642" i="12"/>
  <c r="AJ1642" i="12"/>
  <c r="AI1643" i="12"/>
  <c r="AJ1643" i="12"/>
  <c r="AI1644" i="12"/>
  <c r="AJ1644" i="12"/>
  <c r="AI1645" i="12"/>
  <c r="AJ1645" i="12"/>
  <c r="AI1646" i="12"/>
  <c r="AJ1646" i="12"/>
  <c r="AI1647" i="12"/>
  <c r="AJ1647" i="12"/>
  <c r="AI1648" i="12"/>
  <c r="AJ1648" i="12"/>
  <c r="AI1649" i="12"/>
  <c r="AJ1649" i="12"/>
  <c r="AI1650" i="12"/>
  <c r="AJ1650" i="12"/>
  <c r="AI1651" i="12"/>
  <c r="AJ1651" i="12"/>
  <c r="AI1652" i="12"/>
  <c r="AJ1652" i="12"/>
  <c r="AI1653" i="12"/>
  <c r="AJ1653" i="12"/>
  <c r="AI1654" i="12"/>
  <c r="AJ1654" i="12"/>
  <c r="AI1655" i="12"/>
  <c r="AJ1655" i="12"/>
  <c r="AI1656" i="12"/>
  <c r="AJ1656" i="12"/>
  <c r="AI1657" i="12"/>
  <c r="AJ1657" i="12"/>
  <c r="AI1658" i="12"/>
  <c r="AJ1658" i="12"/>
  <c r="AI1659" i="12"/>
  <c r="AJ1659" i="12"/>
  <c r="AI1660" i="12"/>
  <c r="AJ1660" i="12"/>
  <c r="AI1661" i="12"/>
  <c r="AJ1661" i="12"/>
  <c r="AI1662" i="12"/>
  <c r="AJ1662" i="12"/>
  <c r="AI1663" i="12"/>
  <c r="AJ1663" i="12"/>
  <c r="AI1664" i="12"/>
  <c r="AJ1664" i="12"/>
  <c r="AI1665" i="12"/>
  <c r="AJ1665" i="12"/>
  <c r="AI1666" i="12"/>
  <c r="AJ1666" i="12"/>
  <c r="AI1667" i="12"/>
  <c r="AJ1667" i="12"/>
  <c r="AI1668" i="12"/>
  <c r="AJ1668" i="12"/>
  <c r="AI1669" i="12"/>
  <c r="AJ1669" i="12"/>
  <c r="AI1670" i="12"/>
  <c r="AJ1670" i="12"/>
  <c r="AI1671" i="12"/>
  <c r="AJ1671" i="12"/>
  <c r="AI1672" i="12"/>
  <c r="AJ1672" i="12"/>
  <c r="AI1673" i="12"/>
  <c r="AJ1673" i="12"/>
  <c r="AI1674" i="12"/>
  <c r="AJ1674" i="12"/>
  <c r="AI1675" i="12"/>
  <c r="AJ1675" i="12"/>
  <c r="AI1676" i="12"/>
  <c r="AJ1676" i="12"/>
  <c r="AI1677" i="12"/>
  <c r="AJ1677" i="12"/>
  <c r="AI1678" i="12"/>
  <c r="AJ1678" i="12"/>
  <c r="AI1679" i="12"/>
  <c r="AJ1679" i="12"/>
  <c r="AI1680" i="12"/>
  <c r="AJ1680" i="12"/>
  <c r="AI1681" i="12"/>
  <c r="AJ1681" i="12"/>
  <c r="AI1682" i="12"/>
  <c r="AJ1682" i="12"/>
  <c r="AI1683" i="12"/>
  <c r="AJ1683" i="12"/>
  <c r="AI1684" i="12"/>
  <c r="AJ1684" i="12"/>
  <c r="AI1685" i="12"/>
  <c r="AJ1685" i="12"/>
  <c r="AI1686" i="12"/>
  <c r="AJ1686" i="12"/>
  <c r="AI1687" i="12"/>
  <c r="AJ1687" i="12"/>
  <c r="AI1688" i="12"/>
  <c r="AJ1688" i="12"/>
  <c r="AI1689" i="12"/>
  <c r="AJ1689" i="12"/>
  <c r="AI1690" i="12"/>
  <c r="AJ1690" i="12"/>
  <c r="AI1691" i="12"/>
  <c r="AJ1691" i="12"/>
  <c r="AJ1461" i="12"/>
  <c r="AI1461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F416" i="12"/>
  <c r="AG416" i="12"/>
  <c r="AF417" i="12"/>
  <c r="AG417" i="12"/>
  <c r="AF418" i="12"/>
  <c r="AG418" i="12"/>
  <c r="AF419" i="12"/>
  <c r="AG419" i="12"/>
  <c r="AF420" i="12"/>
  <c r="AG420" i="12"/>
  <c r="AF421" i="12"/>
  <c r="AG421" i="12"/>
  <c r="AF422" i="12"/>
  <c r="AG422" i="12"/>
  <c r="AF423" i="12"/>
  <c r="AG423" i="12"/>
  <c r="AF424" i="12"/>
  <c r="AG424" i="12"/>
  <c r="AF425" i="12"/>
  <c r="AG425" i="12"/>
  <c r="AF426" i="12"/>
  <c r="AG426" i="12"/>
  <c r="AF427" i="12"/>
  <c r="AG427" i="12"/>
  <c r="AF428" i="12"/>
  <c r="AG428" i="12"/>
  <c r="AF429" i="12"/>
  <c r="AG429" i="12"/>
  <c r="AF430" i="12"/>
  <c r="AG430" i="12"/>
  <c r="AF431" i="12"/>
  <c r="AG431" i="12"/>
  <c r="AF432" i="12"/>
  <c r="AG432" i="12"/>
  <c r="AF433" i="12"/>
  <c r="AG433" i="12"/>
  <c r="AF434" i="12"/>
  <c r="AG434" i="12"/>
  <c r="AF435" i="12"/>
  <c r="AG435" i="12"/>
  <c r="AF436" i="12"/>
  <c r="AG436" i="12"/>
  <c r="AF437" i="12"/>
  <c r="AG437" i="12"/>
  <c r="AF438" i="12"/>
  <c r="AG438" i="12"/>
  <c r="AF439" i="12"/>
  <c r="AG439" i="12"/>
  <c r="AF440" i="12"/>
  <c r="AG440" i="12"/>
  <c r="AF441" i="12"/>
  <c r="AG441" i="12"/>
  <c r="AF442" i="12"/>
  <c r="AG442" i="12"/>
  <c r="AF443" i="12"/>
  <c r="AG443" i="12"/>
  <c r="AF444" i="12"/>
  <c r="AG444" i="12"/>
  <c r="AF445" i="12"/>
  <c r="AG445" i="12"/>
  <c r="AF446" i="12"/>
  <c r="AG446" i="12"/>
  <c r="AF447" i="12"/>
  <c r="AG447" i="12"/>
  <c r="AF448" i="12"/>
  <c r="AG448" i="12"/>
  <c r="AF449" i="12"/>
  <c r="AG449" i="12"/>
  <c r="AF450" i="12"/>
  <c r="AG450" i="12"/>
  <c r="AF451" i="12"/>
  <c r="AG451" i="12"/>
  <c r="AF452" i="12"/>
  <c r="AG452" i="12"/>
  <c r="AF453" i="12"/>
  <c r="AG453" i="12"/>
  <c r="AF454" i="12"/>
  <c r="AG454" i="12"/>
  <c r="AF455" i="12"/>
  <c r="AG455" i="12"/>
  <c r="AF456" i="12"/>
  <c r="AG456" i="12"/>
  <c r="AF457" i="12"/>
  <c r="AG457" i="12"/>
  <c r="AF458" i="12"/>
  <c r="AG458" i="12"/>
  <c r="AF459" i="12"/>
  <c r="AG459" i="12"/>
  <c r="AF460" i="12"/>
  <c r="AG460" i="12"/>
  <c r="AF461" i="12"/>
  <c r="AG461" i="12"/>
  <c r="AF462" i="12"/>
  <c r="AG462" i="12"/>
  <c r="AF463" i="12"/>
  <c r="AG463" i="12"/>
  <c r="AF464" i="12"/>
  <c r="AG464" i="12"/>
  <c r="AF465" i="12"/>
  <c r="AG465" i="12"/>
  <c r="AF466" i="12"/>
  <c r="AG466" i="12"/>
  <c r="AF467" i="12"/>
  <c r="AG467" i="12"/>
  <c r="AF468" i="12"/>
  <c r="AG468" i="12"/>
  <c r="AF469" i="12"/>
  <c r="AG469" i="12"/>
  <c r="AF470" i="12"/>
  <c r="AG470" i="12"/>
  <c r="AF471" i="12"/>
  <c r="AG471" i="12"/>
  <c r="AF472" i="12"/>
  <c r="AG472" i="12"/>
  <c r="AF473" i="12"/>
  <c r="AG473" i="12"/>
  <c r="AF474" i="12"/>
  <c r="AG474" i="12"/>
  <c r="AF475" i="12"/>
  <c r="AG475" i="12"/>
  <c r="AF476" i="12"/>
  <c r="AG476" i="12"/>
  <c r="AF477" i="12"/>
  <c r="AG477" i="12"/>
  <c r="AF478" i="12"/>
  <c r="AG478" i="12"/>
  <c r="AF479" i="12"/>
  <c r="AG479" i="12"/>
  <c r="AF480" i="12"/>
  <c r="AG480" i="12"/>
  <c r="AF481" i="12"/>
  <c r="AG481" i="12"/>
  <c r="AF482" i="12"/>
  <c r="AG482" i="12"/>
  <c r="AF483" i="12"/>
  <c r="AG483" i="12"/>
  <c r="AF484" i="12"/>
  <c r="AG484" i="12"/>
  <c r="AF485" i="12"/>
  <c r="AG485" i="12"/>
  <c r="AF486" i="12"/>
  <c r="AG486" i="12"/>
  <c r="AF487" i="12"/>
  <c r="AG487" i="12"/>
  <c r="AF488" i="12"/>
  <c r="AG488" i="12"/>
  <c r="AF489" i="12"/>
  <c r="AG489" i="12"/>
  <c r="AF490" i="12"/>
  <c r="AG490" i="12"/>
  <c r="AF491" i="12"/>
  <c r="AG491" i="12"/>
  <c r="AF492" i="12"/>
  <c r="AG492" i="12"/>
  <c r="AF493" i="12"/>
  <c r="AG493" i="12"/>
  <c r="AF494" i="12"/>
  <c r="AG494" i="12"/>
  <c r="AF495" i="12"/>
  <c r="AG495" i="12"/>
  <c r="AF496" i="12"/>
  <c r="AG496" i="12"/>
  <c r="AF497" i="12"/>
  <c r="AG497" i="12"/>
  <c r="AF498" i="12"/>
  <c r="AG498" i="12"/>
  <c r="AF499" i="12"/>
  <c r="AG499" i="12"/>
  <c r="AF500" i="12"/>
  <c r="AG500" i="12"/>
  <c r="AF501" i="12"/>
  <c r="AG501" i="12"/>
  <c r="AF502" i="12"/>
  <c r="AG502" i="12"/>
  <c r="AF503" i="12"/>
  <c r="AG503" i="12"/>
  <c r="AF504" i="12"/>
  <c r="AG504" i="12"/>
  <c r="AF505" i="12"/>
  <c r="AG505" i="12"/>
  <c r="AF506" i="12"/>
  <c r="AG506" i="12"/>
  <c r="AF507" i="12"/>
  <c r="AG507" i="12"/>
  <c r="AF508" i="12"/>
  <c r="AG508" i="12"/>
  <c r="AF509" i="12"/>
  <c r="AG509" i="12"/>
  <c r="AF510" i="12"/>
  <c r="AG510" i="12"/>
  <c r="AF511" i="12"/>
  <c r="AG511" i="12"/>
  <c r="AF512" i="12"/>
  <c r="AG512" i="12"/>
  <c r="AF513" i="12"/>
  <c r="AG513" i="12"/>
  <c r="AF514" i="12"/>
  <c r="AG514" i="12"/>
  <c r="AF515" i="12"/>
  <c r="AG515" i="12"/>
  <c r="AF516" i="12"/>
  <c r="AG516" i="12"/>
  <c r="AF517" i="12"/>
  <c r="AG517" i="12"/>
  <c r="AF518" i="12"/>
  <c r="AG518" i="12"/>
  <c r="AF519" i="12"/>
  <c r="AG519" i="12"/>
  <c r="AF520" i="12"/>
  <c r="AG520" i="12"/>
  <c r="AF521" i="12"/>
  <c r="AG521" i="12"/>
  <c r="AF522" i="12"/>
  <c r="AG522" i="12"/>
  <c r="AF523" i="12"/>
  <c r="AG523" i="12"/>
  <c r="AF524" i="12"/>
  <c r="AG524" i="12"/>
  <c r="AF525" i="12"/>
  <c r="AG525" i="12"/>
  <c r="AF526" i="12"/>
  <c r="AG526" i="12"/>
  <c r="AF527" i="12"/>
  <c r="AG527" i="12"/>
  <c r="AF528" i="12"/>
  <c r="AG528" i="12"/>
  <c r="AF529" i="12"/>
  <c r="AG529" i="12"/>
  <c r="AF530" i="12"/>
  <c r="AG530" i="12"/>
  <c r="AF531" i="12"/>
  <c r="AG531" i="12"/>
  <c r="AF532" i="12"/>
  <c r="AG532" i="12"/>
  <c r="AF533" i="12"/>
  <c r="AG533" i="12"/>
  <c r="AF534" i="12"/>
  <c r="AG534" i="12"/>
  <c r="AF535" i="12"/>
  <c r="AG535" i="12"/>
  <c r="AF536" i="12"/>
  <c r="AG536" i="12"/>
  <c r="AF537" i="12"/>
  <c r="AG537" i="12"/>
  <c r="AF538" i="12"/>
  <c r="AG538" i="12"/>
  <c r="AF539" i="12"/>
  <c r="AG539" i="12"/>
  <c r="AF540" i="12"/>
  <c r="AG540" i="12"/>
  <c r="AF541" i="12"/>
  <c r="AG541" i="12"/>
  <c r="AF542" i="12"/>
  <c r="AG542" i="12"/>
  <c r="AF543" i="12"/>
  <c r="AG543" i="12"/>
  <c r="AF544" i="12"/>
  <c r="AG544" i="12"/>
  <c r="AF545" i="12"/>
  <c r="AG545" i="12"/>
  <c r="AF546" i="12"/>
  <c r="AG546" i="12"/>
  <c r="AF547" i="12"/>
  <c r="AG547" i="12"/>
  <c r="AF548" i="12"/>
  <c r="AG548" i="12"/>
  <c r="AF549" i="12"/>
  <c r="AG549" i="12"/>
  <c r="AF550" i="12"/>
  <c r="AG550" i="12"/>
  <c r="AF551" i="12"/>
  <c r="AG551" i="12"/>
  <c r="AF552" i="12"/>
  <c r="AG552" i="12"/>
  <c r="AF553" i="12"/>
  <c r="AG553" i="12"/>
  <c r="AF554" i="12"/>
  <c r="AG554" i="12"/>
  <c r="AF555" i="12"/>
  <c r="AG555" i="12"/>
  <c r="AF556" i="12"/>
  <c r="AG556" i="12"/>
  <c r="AF557" i="12"/>
  <c r="AG557" i="12"/>
  <c r="AF558" i="12"/>
  <c r="AG558" i="12"/>
  <c r="AF559" i="12"/>
  <c r="AG559" i="12"/>
  <c r="AF560" i="12"/>
  <c r="AG560" i="12"/>
  <c r="AF561" i="12"/>
  <c r="AG561" i="12"/>
  <c r="AF562" i="12"/>
  <c r="AG562" i="12"/>
  <c r="AF563" i="12"/>
  <c r="AG563" i="12"/>
  <c r="AF564" i="12"/>
  <c r="AG564" i="12"/>
  <c r="AF565" i="12"/>
  <c r="AG565" i="12"/>
  <c r="AF566" i="12"/>
  <c r="AG566" i="12"/>
  <c r="AF567" i="12"/>
  <c r="AG567" i="12"/>
  <c r="AF568" i="12"/>
  <c r="AG568" i="12"/>
  <c r="AF569" i="12"/>
  <c r="AG569" i="12"/>
  <c r="AF570" i="12"/>
  <c r="AG570" i="12"/>
  <c r="AF571" i="12"/>
  <c r="AG571" i="12"/>
  <c r="AF572" i="12"/>
  <c r="AG572" i="12"/>
  <c r="AF573" i="12"/>
  <c r="AG573" i="12"/>
  <c r="AF574" i="12"/>
  <c r="AG574" i="12"/>
  <c r="AF575" i="12"/>
  <c r="AG575" i="12"/>
  <c r="AF576" i="12"/>
  <c r="AG576" i="12"/>
  <c r="AF577" i="12"/>
  <c r="AG577" i="12"/>
  <c r="AF578" i="12"/>
  <c r="AG578" i="12"/>
  <c r="AF579" i="12"/>
  <c r="AG579" i="12"/>
  <c r="AF580" i="12"/>
  <c r="AG580" i="12"/>
  <c r="AF581" i="12"/>
  <c r="AG581" i="12"/>
  <c r="AF582" i="12"/>
  <c r="AG582" i="12"/>
  <c r="AF583" i="12"/>
  <c r="AG583" i="12"/>
  <c r="AF584" i="12"/>
  <c r="AG584" i="12"/>
  <c r="AF585" i="12"/>
  <c r="AG585" i="12"/>
  <c r="AF586" i="12"/>
  <c r="AG586" i="12"/>
  <c r="AF587" i="12"/>
  <c r="AG587" i="12"/>
  <c r="AF588" i="12"/>
  <c r="AG588" i="12"/>
  <c r="AF589" i="12"/>
  <c r="AG589" i="12"/>
  <c r="AF590" i="12"/>
  <c r="AG590" i="12"/>
  <c r="AF591" i="12"/>
  <c r="AG591" i="12"/>
  <c r="AF592" i="12"/>
  <c r="AG592" i="12"/>
  <c r="AF593" i="12"/>
  <c r="AG593" i="12"/>
  <c r="AF594" i="12"/>
  <c r="AG594" i="12"/>
  <c r="AF595" i="12"/>
  <c r="AG595" i="12"/>
  <c r="AF596" i="12"/>
  <c r="AG596" i="12"/>
  <c r="AF597" i="12"/>
  <c r="AG597" i="12"/>
  <c r="AF598" i="12"/>
  <c r="AG598" i="12"/>
  <c r="AF599" i="12"/>
  <c r="AG599" i="12"/>
  <c r="AF600" i="12"/>
  <c r="AG600" i="12"/>
  <c r="AF601" i="12"/>
  <c r="AG601" i="12"/>
  <c r="AF602" i="12"/>
  <c r="AG602" i="12"/>
  <c r="AF603" i="12"/>
  <c r="AG603" i="12"/>
  <c r="AF604" i="12"/>
  <c r="AG604" i="12"/>
  <c r="AF605" i="12"/>
  <c r="AG605" i="12"/>
  <c r="AF606" i="12"/>
  <c r="AG606" i="12"/>
  <c r="AF607" i="12"/>
  <c r="AG607" i="12"/>
  <c r="AF608" i="12"/>
  <c r="AG608" i="12"/>
  <c r="AF609" i="12"/>
  <c r="AG609" i="12"/>
  <c r="AF610" i="12"/>
  <c r="AG610" i="12"/>
  <c r="AF611" i="12"/>
  <c r="AG611" i="12"/>
  <c r="AF612" i="12"/>
  <c r="AG612" i="12"/>
  <c r="AF613" i="12"/>
  <c r="AG613" i="12"/>
  <c r="AF614" i="12"/>
  <c r="AG614" i="12"/>
  <c r="AF615" i="12"/>
  <c r="AG615" i="12"/>
  <c r="AF616" i="12"/>
  <c r="AG616" i="12"/>
  <c r="AF617" i="12"/>
  <c r="AG617" i="12"/>
  <c r="AF618" i="12"/>
  <c r="AG618" i="12"/>
  <c r="AF619" i="12"/>
  <c r="AG619" i="12"/>
  <c r="AF620" i="12"/>
  <c r="AG620" i="12"/>
  <c r="AF621" i="12"/>
  <c r="AG621" i="12"/>
  <c r="AF622" i="12"/>
  <c r="AG622" i="12"/>
  <c r="AF623" i="12"/>
  <c r="AG623" i="12"/>
  <c r="AF624" i="12"/>
  <c r="AG624" i="12"/>
  <c r="AF625" i="12"/>
  <c r="AG625" i="12"/>
  <c r="AF626" i="12"/>
  <c r="AG626" i="12"/>
  <c r="AF627" i="12"/>
  <c r="AG627" i="12"/>
  <c r="AF628" i="12"/>
  <c r="AG628" i="12"/>
  <c r="AF629" i="12"/>
  <c r="AG629" i="12"/>
  <c r="AF630" i="12"/>
  <c r="AG630" i="12"/>
  <c r="AF631" i="12"/>
  <c r="AG631" i="12"/>
  <c r="AF632" i="12"/>
  <c r="AG632" i="12"/>
  <c r="AF633" i="12"/>
  <c r="AG633" i="12"/>
  <c r="AF634" i="12"/>
  <c r="AG634" i="12"/>
  <c r="AF635" i="12"/>
  <c r="AG635" i="12"/>
  <c r="AF636" i="12"/>
  <c r="AG636" i="12"/>
  <c r="AF637" i="12"/>
  <c r="AG637" i="12"/>
  <c r="AF638" i="12"/>
  <c r="AG638" i="12"/>
  <c r="AF639" i="12"/>
  <c r="AG639" i="12"/>
  <c r="AF640" i="12"/>
  <c r="AG640" i="12"/>
  <c r="AF641" i="12"/>
  <c r="AG641" i="12"/>
  <c r="AF642" i="12"/>
  <c r="AG642" i="12"/>
  <c r="AF643" i="12"/>
  <c r="AG643" i="12"/>
  <c r="AF644" i="12"/>
  <c r="AG644" i="12"/>
  <c r="AF645" i="12"/>
  <c r="AG645" i="12"/>
  <c r="AF646" i="12"/>
  <c r="AG646" i="12"/>
  <c r="AF647" i="12"/>
  <c r="AG647" i="12"/>
  <c r="AF648" i="12"/>
  <c r="AG648" i="12"/>
  <c r="AF649" i="12"/>
  <c r="AG649" i="12"/>
  <c r="AF650" i="12"/>
  <c r="AG650" i="12"/>
  <c r="AF651" i="12"/>
  <c r="AG651" i="12"/>
  <c r="AF652" i="12"/>
  <c r="AG652" i="12"/>
  <c r="AF653" i="12"/>
  <c r="AG653" i="12"/>
  <c r="AF654" i="12"/>
  <c r="AG654" i="12"/>
  <c r="AF655" i="12"/>
  <c r="AG655" i="12"/>
  <c r="AF656" i="12"/>
  <c r="AG656" i="12"/>
  <c r="AF657" i="12"/>
  <c r="AG657" i="12"/>
  <c r="AF658" i="12"/>
  <c r="AG658" i="12"/>
  <c r="AF659" i="12"/>
  <c r="AG659" i="12"/>
  <c r="AF660" i="12"/>
  <c r="AG660" i="12"/>
  <c r="AF661" i="12"/>
  <c r="AG661" i="12"/>
  <c r="AF662" i="12"/>
  <c r="AG662" i="12"/>
  <c r="AF663" i="12"/>
  <c r="AG663" i="12"/>
  <c r="AF664" i="12"/>
  <c r="AG664" i="12"/>
  <c r="AF665" i="12"/>
  <c r="AG665" i="12"/>
  <c r="AF666" i="12"/>
  <c r="AG666" i="12"/>
  <c r="AF667" i="12"/>
  <c r="AG667" i="12"/>
  <c r="AF668" i="12"/>
  <c r="AG668" i="12"/>
  <c r="AF669" i="12"/>
  <c r="AG669" i="12"/>
  <c r="AF670" i="12"/>
  <c r="AG670" i="12"/>
  <c r="AF671" i="12"/>
  <c r="AG671" i="12"/>
  <c r="AF672" i="12"/>
  <c r="AG672" i="12"/>
  <c r="AF673" i="12"/>
  <c r="AG673" i="12"/>
  <c r="AF674" i="12"/>
  <c r="AG674" i="12"/>
  <c r="AF675" i="12"/>
  <c r="AG675" i="12"/>
  <c r="AF676" i="12"/>
  <c r="AG676" i="12"/>
  <c r="AF677" i="12"/>
  <c r="AG677" i="12"/>
  <c r="AF678" i="12"/>
  <c r="AG678" i="12"/>
  <c r="AF679" i="12"/>
  <c r="AG679" i="12"/>
  <c r="AF680" i="12"/>
  <c r="AG680" i="12"/>
  <c r="AF681" i="12"/>
  <c r="AG681" i="12"/>
  <c r="AF682" i="12"/>
  <c r="AG682" i="12"/>
  <c r="AF683" i="12"/>
  <c r="AG683" i="12"/>
  <c r="AF684" i="12"/>
  <c r="AG684" i="12"/>
  <c r="AF685" i="12"/>
  <c r="AG685" i="12"/>
  <c r="AF686" i="12"/>
  <c r="AG686" i="12"/>
  <c r="AF687" i="12"/>
  <c r="AG687" i="12"/>
  <c r="AF688" i="12"/>
  <c r="AG688" i="12"/>
  <c r="AF689" i="12"/>
  <c r="AG689" i="12"/>
  <c r="AF690" i="12"/>
  <c r="AG690" i="12"/>
  <c r="AF691" i="12"/>
  <c r="AG691" i="12"/>
  <c r="AF692" i="12"/>
  <c r="AG692" i="12"/>
  <c r="AF693" i="12"/>
  <c r="AG693" i="12"/>
  <c r="AF694" i="12"/>
  <c r="AG694" i="12"/>
  <c r="AF695" i="12"/>
  <c r="AG695" i="12"/>
  <c r="AF696" i="12"/>
  <c r="AG696" i="12"/>
  <c r="AF697" i="12"/>
  <c r="AG697" i="12"/>
  <c r="AF698" i="12"/>
  <c r="AG698" i="12"/>
  <c r="AF699" i="12"/>
  <c r="AG699" i="12"/>
  <c r="AF700" i="12"/>
  <c r="AG700" i="12"/>
  <c r="AF701" i="12"/>
  <c r="AG701" i="12"/>
  <c r="AF702" i="12"/>
  <c r="AG702" i="12"/>
  <c r="AF703" i="12"/>
  <c r="AG703" i="12"/>
  <c r="AF704" i="12"/>
  <c r="AG704" i="12"/>
  <c r="AF705" i="12"/>
  <c r="AG705" i="12"/>
  <c r="AF706" i="12"/>
  <c r="AG706" i="12"/>
  <c r="AF707" i="12"/>
  <c r="AG707" i="12"/>
  <c r="AF708" i="12"/>
  <c r="AG708" i="12"/>
  <c r="AF709" i="12"/>
  <c r="AG709" i="12"/>
  <c r="AF710" i="12"/>
  <c r="AG710" i="12"/>
  <c r="AF711" i="12"/>
  <c r="AG711" i="12"/>
  <c r="AF712" i="12"/>
  <c r="AG712" i="12"/>
  <c r="AF713" i="12"/>
  <c r="AG713" i="12"/>
  <c r="AF714" i="12"/>
  <c r="AG714" i="12"/>
  <c r="AF715" i="12"/>
  <c r="AG715" i="12"/>
  <c r="AF716" i="12"/>
  <c r="AG716" i="12"/>
  <c r="AF717" i="12"/>
  <c r="AG717" i="12"/>
  <c r="AF718" i="12"/>
  <c r="AG718" i="12"/>
  <c r="AF719" i="12"/>
  <c r="AG719" i="12"/>
  <c r="AF720" i="12"/>
  <c r="AG720" i="12"/>
  <c r="AF721" i="12"/>
  <c r="AG721" i="12"/>
  <c r="AF722" i="12"/>
  <c r="AG722" i="12"/>
  <c r="AF723" i="12"/>
  <c r="AG723" i="12"/>
  <c r="AF724" i="12"/>
  <c r="AG724" i="12"/>
  <c r="AF725" i="12"/>
  <c r="AG725" i="12"/>
  <c r="AF726" i="12"/>
  <c r="AG726" i="12"/>
  <c r="AF727" i="12"/>
  <c r="AG727" i="12"/>
  <c r="AF728" i="12"/>
  <c r="AG728" i="12"/>
  <c r="AF729" i="12"/>
  <c r="AG729" i="12"/>
  <c r="AF730" i="12"/>
  <c r="AG730" i="12"/>
  <c r="AF731" i="12"/>
  <c r="AG731" i="12"/>
  <c r="AF732" i="12"/>
  <c r="AG732" i="12"/>
  <c r="AF733" i="12"/>
  <c r="AG733" i="12"/>
  <c r="AF734" i="12"/>
  <c r="AG734" i="12"/>
  <c r="AF735" i="12"/>
  <c r="AG735" i="12"/>
  <c r="AF736" i="12"/>
  <c r="AG736" i="12"/>
  <c r="AF737" i="12"/>
  <c r="AG737" i="12"/>
  <c r="AF738" i="12"/>
  <c r="AG738" i="12"/>
  <c r="AF739" i="12"/>
  <c r="AG739" i="12"/>
  <c r="AF740" i="12"/>
  <c r="AG740" i="12"/>
  <c r="AF741" i="12"/>
  <c r="AG741" i="12"/>
  <c r="AF742" i="12"/>
  <c r="AG742" i="12"/>
  <c r="AF743" i="12"/>
  <c r="AG743" i="12"/>
  <c r="AF744" i="12"/>
  <c r="AG744" i="12"/>
  <c r="AF745" i="12"/>
  <c r="AG745" i="12"/>
  <c r="AF746" i="12"/>
  <c r="AG746" i="12"/>
  <c r="AF747" i="12"/>
  <c r="AG747" i="12"/>
  <c r="AF748" i="12"/>
  <c r="AG748" i="12"/>
  <c r="AF749" i="12"/>
  <c r="AG749" i="12"/>
  <c r="AF750" i="12"/>
  <c r="AG750" i="12"/>
  <c r="AF751" i="12"/>
  <c r="AG751" i="12"/>
  <c r="AF752" i="12"/>
  <c r="AG752" i="12"/>
  <c r="AF753" i="12"/>
  <c r="AG753" i="12"/>
  <c r="AF754" i="12"/>
  <c r="AG754" i="12"/>
  <c r="AF755" i="12"/>
  <c r="AG755" i="12"/>
  <c r="AF756" i="12"/>
  <c r="AG756" i="12"/>
  <c r="AF757" i="12"/>
  <c r="AG757" i="12"/>
  <c r="AF758" i="12"/>
  <c r="AG758" i="12"/>
  <c r="AF759" i="12"/>
  <c r="AG759" i="12"/>
  <c r="AF760" i="12"/>
  <c r="AG760" i="12"/>
  <c r="AF761" i="12"/>
  <c r="AG761" i="12"/>
  <c r="AF762" i="12"/>
  <c r="AG762" i="12"/>
  <c r="AF763" i="12"/>
  <c r="AG763" i="12"/>
  <c r="AF764" i="12"/>
  <c r="AG764" i="12"/>
  <c r="AF765" i="12"/>
  <c r="AG765" i="12"/>
  <c r="AF766" i="12"/>
  <c r="AG766" i="12"/>
  <c r="AF767" i="12"/>
  <c r="AG767" i="12"/>
  <c r="AF768" i="12"/>
  <c r="AG768" i="12"/>
  <c r="AF769" i="12"/>
  <c r="AG769" i="12"/>
  <c r="AF770" i="12"/>
  <c r="AG770" i="12"/>
  <c r="AF771" i="12"/>
  <c r="AG771" i="12"/>
  <c r="AF772" i="12"/>
  <c r="AG772" i="12"/>
  <c r="AF773" i="12"/>
  <c r="AG773" i="12"/>
  <c r="AF774" i="12"/>
  <c r="AG774" i="12"/>
  <c r="AF775" i="12"/>
  <c r="AG775" i="12"/>
  <c r="AF776" i="12"/>
  <c r="AG776" i="12"/>
  <c r="AF777" i="12"/>
  <c r="AG777" i="12"/>
  <c r="AF778" i="12"/>
  <c r="AG778" i="12"/>
  <c r="AF779" i="12"/>
  <c r="AG779" i="12"/>
  <c r="AF780" i="12"/>
  <c r="AG780" i="12"/>
  <c r="AF781" i="12"/>
  <c r="AG781" i="12"/>
  <c r="AF782" i="12"/>
  <c r="AG782" i="12"/>
  <c r="AF783" i="12"/>
  <c r="AG783" i="12"/>
  <c r="AF784" i="12"/>
  <c r="AG784" i="12"/>
  <c r="AF785" i="12"/>
  <c r="AG785" i="12"/>
  <c r="AF786" i="12"/>
  <c r="AG786" i="12"/>
  <c r="AF787" i="12"/>
  <c r="AG787" i="12"/>
  <c r="AF788" i="12"/>
  <c r="AG788" i="12"/>
  <c r="AF789" i="12"/>
  <c r="AG789" i="12"/>
  <c r="AF790" i="12"/>
  <c r="AG790" i="12"/>
  <c r="AF791" i="12"/>
  <c r="AG791" i="12"/>
  <c r="AF792" i="12"/>
  <c r="AG792" i="12"/>
  <c r="AF793" i="12"/>
  <c r="AG793" i="12"/>
  <c r="AF794" i="12"/>
  <c r="AG794" i="12"/>
  <c r="AF795" i="12"/>
  <c r="AG795" i="12"/>
  <c r="AF796" i="12"/>
  <c r="AG796" i="12"/>
  <c r="AF797" i="12"/>
  <c r="AG797" i="12"/>
  <c r="AF798" i="12"/>
  <c r="AG798" i="12"/>
  <c r="AF799" i="12"/>
  <c r="AG799" i="12"/>
  <c r="AF800" i="12"/>
  <c r="AG800" i="12"/>
  <c r="AF801" i="12"/>
  <c r="AG801" i="12"/>
  <c r="AF802" i="12"/>
  <c r="AG802" i="12"/>
  <c r="AF803" i="12"/>
  <c r="AG803" i="12"/>
  <c r="AF804" i="12"/>
  <c r="AG804" i="12"/>
  <c r="AF805" i="12"/>
  <c r="AG805" i="12"/>
  <c r="AF806" i="12"/>
  <c r="AG806" i="12"/>
  <c r="AF807" i="12"/>
  <c r="AG807" i="12"/>
  <c r="AF808" i="12"/>
  <c r="AG808" i="12"/>
  <c r="AF809" i="12"/>
  <c r="AG809" i="12"/>
  <c r="AF810" i="12"/>
  <c r="AG810" i="12"/>
  <c r="AF811" i="12"/>
  <c r="AG811" i="12"/>
  <c r="AF812" i="12"/>
  <c r="AG812" i="12"/>
  <c r="AF813" i="12"/>
  <c r="AG813" i="12"/>
  <c r="AF814" i="12"/>
  <c r="AG814" i="12"/>
  <c r="AF815" i="12"/>
  <c r="AG815" i="12"/>
  <c r="AF816" i="12"/>
  <c r="AG816" i="12"/>
  <c r="AF817" i="12"/>
  <c r="AG817" i="12"/>
  <c r="AF818" i="12"/>
  <c r="AG818" i="12"/>
  <c r="AF819" i="12"/>
  <c r="AG819" i="12"/>
  <c r="AF820" i="12"/>
  <c r="AG820" i="12"/>
  <c r="AF821" i="12"/>
  <c r="AG821" i="12"/>
  <c r="AF822" i="12"/>
  <c r="AG822" i="12"/>
  <c r="AF823" i="12"/>
  <c r="AG823" i="12"/>
  <c r="AF824" i="12"/>
  <c r="AG824" i="12"/>
  <c r="AF825" i="12"/>
  <c r="AG825" i="12"/>
  <c r="AF826" i="12"/>
  <c r="AG826" i="12"/>
  <c r="AF827" i="12"/>
  <c r="AG827" i="12"/>
  <c r="AF828" i="12"/>
  <c r="AG828" i="12"/>
  <c r="AF829" i="12"/>
  <c r="AG829" i="12"/>
  <c r="AF830" i="12"/>
  <c r="AG830" i="12"/>
  <c r="AF831" i="12"/>
  <c r="AG831" i="12"/>
  <c r="AF832" i="12"/>
  <c r="AG832" i="12"/>
  <c r="AF833" i="12"/>
  <c r="AG833" i="12"/>
  <c r="AF834" i="12"/>
  <c r="AG834" i="12"/>
  <c r="AF835" i="12"/>
  <c r="AG835" i="12"/>
  <c r="AF836" i="12"/>
  <c r="AG836" i="12"/>
  <c r="AF837" i="12"/>
  <c r="AG837" i="12"/>
  <c r="AF838" i="12"/>
  <c r="AG838" i="12"/>
  <c r="AF839" i="12"/>
  <c r="AG839" i="12"/>
  <c r="AF840" i="12"/>
  <c r="AG840" i="12"/>
  <c r="AF841" i="12"/>
  <c r="AG841" i="12"/>
  <c r="AF842" i="12"/>
  <c r="AG842" i="12"/>
  <c r="AF843" i="12"/>
  <c r="AG843" i="12"/>
  <c r="AF844" i="12"/>
  <c r="AG844" i="12"/>
  <c r="AF845" i="12"/>
  <c r="AG845" i="12"/>
  <c r="AF846" i="12"/>
  <c r="AG846" i="12"/>
  <c r="AF847" i="12"/>
  <c r="AG847" i="12"/>
  <c r="AF848" i="12"/>
  <c r="AG848" i="12"/>
  <c r="AF849" i="12"/>
  <c r="AG849" i="12"/>
  <c r="AF850" i="12"/>
  <c r="AG850" i="12"/>
  <c r="AF851" i="12"/>
  <c r="AG851" i="12"/>
  <c r="AF852" i="12"/>
  <c r="AG852" i="12"/>
  <c r="AF853" i="12"/>
  <c r="AG853" i="12"/>
  <c r="AF854" i="12"/>
  <c r="AG854" i="12"/>
  <c r="AF855" i="12"/>
  <c r="AG855" i="12"/>
  <c r="AF856" i="12"/>
  <c r="AG856" i="12"/>
  <c r="AF857" i="12"/>
  <c r="AG857" i="12"/>
  <c r="AF858" i="12"/>
  <c r="AG858" i="12"/>
  <c r="AF859" i="12"/>
  <c r="AG859" i="12"/>
  <c r="AF860" i="12"/>
  <c r="AG860" i="12"/>
  <c r="AF861" i="12"/>
  <c r="AG861" i="12"/>
  <c r="AF862" i="12"/>
  <c r="AG862" i="12"/>
  <c r="AF863" i="12"/>
  <c r="AG863" i="12"/>
  <c r="AF864" i="12"/>
  <c r="AG864" i="12"/>
  <c r="AF865" i="12"/>
  <c r="AG865" i="12"/>
  <c r="AF866" i="12"/>
  <c r="AG866" i="12"/>
  <c r="AF867" i="12"/>
  <c r="AG867" i="12"/>
  <c r="AF868" i="12"/>
  <c r="AG868" i="12"/>
  <c r="AF869" i="12"/>
  <c r="AG869" i="12"/>
  <c r="AF870" i="12"/>
  <c r="AG870" i="12"/>
  <c r="AF871" i="12"/>
  <c r="AG871" i="12"/>
  <c r="AF872" i="12"/>
  <c r="AG872" i="12"/>
  <c r="AF873" i="12"/>
  <c r="AG873" i="12"/>
  <c r="AF874" i="12"/>
  <c r="AG874" i="12"/>
  <c r="AF875" i="12"/>
  <c r="AG875" i="12"/>
  <c r="AF876" i="12"/>
  <c r="AG876" i="12"/>
  <c r="AF877" i="12"/>
  <c r="AG877" i="12"/>
  <c r="AF878" i="12"/>
  <c r="AG878" i="12"/>
  <c r="AF879" i="12"/>
  <c r="AG879" i="12"/>
  <c r="AF880" i="12"/>
  <c r="AG880" i="12"/>
  <c r="AF881" i="12"/>
  <c r="AG881" i="12"/>
  <c r="AF882" i="12"/>
  <c r="AG882" i="12"/>
  <c r="AF883" i="12"/>
  <c r="AG883" i="12"/>
  <c r="AF884" i="12"/>
  <c r="AG884" i="12"/>
  <c r="AF885" i="12"/>
  <c r="AG885" i="12"/>
  <c r="AF886" i="12"/>
  <c r="AG886" i="12"/>
  <c r="AF887" i="12"/>
  <c r="AG887" i="12"/>
  <c r="AF888" i="12"/>
  <c r="AG888" i="12"/>
  <c r="AF889" i="12"/>
  <c r="AG889" i="12"/>
  <c r="AF890" i="12"/>
  <c r="AG890" i="12"/>
  <c r="AF891" i="12"/>
  <c r="AG891" i="12"/>
  <c r="AF892" i="12"/>
  <c r="AG892" i="12"/>
  <c r="AF893" i="12"/>
  <c r="AG893" i="12"/>
  <c r="AF894" i="12"/>
  <c r="AG894" i="12"/>
  <c r="AF895" i="12"/>
  <c r="AG895" i="12"/>
  <c r="AF896" i="12"/>
  <c r="AG896" i="12"/>
  <c r="AF897" i="12"/>
  <c r="AG897" i="12"/>
  <c r="AF898" i="12"/>
  <c r="AG898" i="12"/>
  <c r="AF899" i="12"/>
  <c r="AG899" i="12"/>
  <c r="AF900" i="12"/>
  <c r="AG900" i="12"/>
  <c r="AF901" i="12"/>
  <c r="AG901" i="12"/>
  <c r="AF902" i="12"/>
  <c r="AG902" i="12"/>
  <c r="AF903" i="12"/>
  <c r="AG903" i="12"/>
  <c r="AF904" i="12"/>
  <c r="AG904" i="12"/>
  <c r="AF905" i="12"/>
  <c r="AG905" i="12"/>
  <c r="AF906" i="12"/>
  <c r="AG906" i="12"/>
  <c r="AF907" i="12"/>
  <c r="AG907" i="12"/>
  <c r="AF908" i="12"/>
  <c r="AG908" i="12"/>
  <c r="AF909" i="12"/>
  <c r="AG909" i="12"/>
  <c r="AF910" i="12"/>
  <c r="AG910" i="12"/>
  <c r="AF911" i="12"/>
  <c r="AG911" i="12"/>
  <c r="AF912" i="12"/>
  <c r="AG912" i="12"/>
  <c r="AF913" i="12"/>
  <c r="AG913" i="12"/>
  <c r="AF914" i="12"/>
  <c r="AG914" i="12"/>
  <c r="AF915" i="12"/>
  <c r="AG915" i="12"/>
  <c r="AF916" i="12"/>
  <c r="AG916" i="12"/>
  <c r="AF917" i="12"/>
  <c r="AG917" i="12"/>
  <c r="AF918" i="12"/>
  <c r="AG918" i="12"/>
  <c r="AF919" i="12"/>
  <c r="AG919" i="12"/>
  <c r="AF920" i="12"/>
  <c r="AG920" i="12"/>
  <c r="AF921" i="12"/>
  <c r="AG921" i="12"/>
  <c r="AF922" i="12"/>
  <c r="AG922" i="12"/>
  <c r="AF923" i="12"/>
  <c r="AG923" i="12"/>
  <c r="AF924" i="12"/>
  <c r="AG924" i="12"/>
  <c r="AF925" i="12"/>
  <c r="AG925" i="12"/>
  <c r="AF926" i="12"/>
  <c r="AG926" i="12"/>
  <c r="AF927" i="12"/>
  <c r="AG927" i="12"/>
  <c r="AF928" i="12"/>
  <c r="AG928" i="12"/>
  <c r="AF929" i="12"/>
  <c r="AG929" i="12"/>
  <c r="AF930" i="12"/>
  <c r="AG930" i="12"/>
  <c r="AF931" i="12"/>
  <c r="AG931" i="12"/>
  <c r="AF932" i="12"/>
  <c r="AG932" i="12"/>
  <c r="AF933" i="12"/>
  <c r="AG933" i="12"/>
  <c r="AF934" i="12"/>
  <c r="AG934" i="12"/>
  <c r="AF935" i="12"/>
  <c r="AG935" i="12"/>
  <c r="AF936" i="12"/>
  <c r="AG936" i="12"/>
  <c r="AF937" i="12"/>
  <c r="AG937" i="12"/>
  <c r="AF938" i="12"/>
  <c r="AG938" i="12"/>
  <c r="AF939" i="12"/>
  <c r="AG939" i="12"/>
  <c r="AF940" i="12"/>
  <c r="AG940" i="12"/>
  <c r="AF941" i="12"/>
  <c r="AG941" i="12"/>
  <c r="AF942" i="12"/>
  <c r="AG942" i="12"/>
  <c r="AF943" i="12"/>
  <c r="AG943" i="12"/>
  <c r="AF944" i="12"/>
  <c r="AG944" i="12"/>
  <c r="AF945" i="12"/>
  <c r="AG945" i="12"/>
  <c r="AF946" i="12"/>
  <c r="AG946" i="12"/>
  <c r="AF947" i="12"/>
  <c r="AG947" i="12"/>
  <c r="AF948" i="12"/>
  <c r="AG948" i="12"/>
  <c r="AF949" i="12"/>
  <c r="AG949" i="12"/>
  <c r="AF950" i="12"/>
  <c r="AG950" i="12"/>
  <c r="AF951" i="12"/>
  <c r="AG951" i="12"/>
  <c r="AF952" i="12"/>
  <c r="AG952" i="12"/>
  <c r="AF953" i="12"/>
  <c r="AG953" i="12"/>
  <c r="AF954" i="12"/>
  <c r="AG954" i="12"/>
  <c r="AF955" i="12"/>
  <c r="AG955" i="12"/>
  <c r="AF956" i="12"/>
  <c r="AG956" i="12"/>
  <c r="AF957" i="12"/>
  <c r="AG957" i="12"/>
  <c r="AF958" i="12"/>
  <c r="AG958" i="12"/>
  <c r="AF959" i="12"/>
  <c r="AG959" i="12"/>
  <c r="AF960" i="12"/>
  <c r="AG960" i="12"/>
  <c r="AF961" i="12"/>
  <c r="AG961" i="12"/>
  <c r="AF962" i="12"/>
  <c r="AG962" i="12"/>
  <c r="AF963" i="12"/>
  <c r="AG963" i="12"/>
  <c r="AF964" i="12"/>
  <c r="AG964" i="12"/>
  <c r="AF965" i="12"/>
  <c r="AG965" i="12"/>
  <c r="AF966" i="12"/>
  <c r="AG966" i="12"/>
  <c r="AF967" i="12"/>
  <c r="AG967" i="12"/>
  <c r="AF968" i="12"/>
  <c r="AG968" i="12"/>
  <c r="AF969" i="12"/>
  <c r="AG969" i="12"/>
  <c r="AF970" i="12"/>
  <c r="AG970" i="12"/>
  <c r="AF971" i="12"/>
  <c r="AG971" i="12"/>
  <c r="AF972" i="12"/>
  <c r="AG972" i="12"/>
  <c r="AF973" i="12"/>
  <c r="AG973" i="12"/>
  <c r="AF974" i="12"/>
  <c r="AG974" i="12"/>
  <c r="AF975" i="12"/>
  <c r="AG975" i="12"/>
  <c r="AF976" i="12"/>
  <c r="AG976" i="12"/>
  <c r="AF977" i="12"/>
  <c r="AG977" i="12"/>
  <c r="AF978" i="12"/>
  <c r="AG978" i="12"/>
  <c r="AF979" i="12"/>
  <c r="AG979" i="12"/>
  <c r="AF980" i="12"/>
  <c r="AG980" i="12"/>
  <c r="AF981" i="12"/>
  <c r="AG981" i="12"/>
  <c r="AF982" i="12"/>
  <c r="AG982" i="12"/>
  <c r="AF983" i="12"/>
  <c r="AG983" i="12"/>
  <c r="AF984" i="12"/>
  <c r="AG984" i="12"/>
  <c r="AF985" i="12"/>
  <c r="AG985" i="12"/>
  <c r="AF986" i="12"/>
  <c r="AG986" i="12"/>
  <c r="AF987" i="12"/>
  <c r="AG987" i="12"/>
  <c r="AF988" i="12"/>
  <c r="AG988" i="12"/>
  <c r="AF989" i="12"/>
  <c r="AG989" i="12"/>
  <c r="AF990" i="12"/>
  <c r="AG990" i="12"/>
  <c r="AF991" i="12"/>
  <c r="AG991" i="12"/>
  <c r="AF992" i="12"/>
  <c r="AG992" i="12"/>
  <c r="AF993" i="12"/>
  <c r="AG993" i="12"/>
  <c r="AF994" i="12"/>
  <c r="AG994" i="12"/>
  <c r="AF995" i="12"/>
  <c r="AG995" i="12"/>
  <c r="AF996" i="12"/>
  <c r="AG996" i="12"/>
  <c r="AF997" i="12"/>
  <c r="AG997" i="12"/>
  <c r="AF998" i="12"/>
  <c r="AG998" i="12"/>
  <c r="AF999" i="12"/>
  <c r="AG999" i="12"/>
  <c r="AF1000" i="12"/>
  <c r="AG1000" i="12"/>
  <c r="AF1001" i="12"/>
  <c r="AG1001" i="12"/>
  <c r="AF1002" i="12"/>
  <c r="AG1002" i="12"/>
  <c r="AF1003" i="12"/>
  <c r="AG1003" i="12"/>
  <c r="AF1004" i="12"/>
  <c r="AG1004" i="12"/>
  <c r="AF1005" i="12"/>
  <c r="AG1005" i="12"/>
  <c r="AF1006" i="12"/>
  <c r="AG1006" i="12"/>
  <c r="AF1007" i="12"/>
  <c r="AG1007" i="12"/>
  <c r="AF1008" i="12"/>
  <c r="AG1008" i="12"/>
  <c r="AF1009" i="12"/>
  <c r="AG1009" i="12"/>
  <c r="AF1010" i="12"/>
  <c r="AG1010" i="12"/>
  <c r="AF1011" i="12"/>
  <c r="AG1011" i="12"/>
  <c r="AF1012" i="12"/>
  <c r="AG1012" i="12"/>
  <c r="AF1013" i="12"/>
  <c r="AG1013" i="12"/>
  <c r="AF1014" i="12"/>
  <c r="AG1014" i="12"/>
  <c r="AF1015" i="12"/>
  <c r="AG1015" i="12"/>
  <c r="AF1016" i="12"/>
  <c r="AG1016" i="12"/>
  <c r="AF1017" i="12"/>
  <c r="AG1017" i="12"/>
  <c r="AF1018" i="12"/>
  <c r="AG1018" i="12"/>
  <c r="AF1019" i="12"/>
  <c r="AG1019" i="12"/>
  <c r="AF1020" i="12"/>
  <c r="AG1020" i="12"/>
  <c r="AF1021" i="12"/>
  <c r="AG1021" i="12"/>
  <c r="AF1022" i="12"/>
  <c r="AG1022" i="12"/>
  <c r="AF1023" i="12"/>
  <c r="AG1023" i="12"/>
  <c r="AF1024" i="12"/>
  <c r="AG1024" i="12"/>
  <c r="AF1025" i="12"/>
  <c r="AG1025" i="12"/>
  <c r="AF1026" i="12"/>
  <c r="AG1026" i="12"/>
  <c r="AF1027" i="12"/>
  <c r="AG1027" i="12"/>
  <c r="AF1028" i="12"/>
  <c r="AG1028" i="12"/>
  <c r="AF1029" i="12"/>
  <c r="AG1029" i="12"/>
  <c r="AF1030" i="12"/>
  <c r="AG1030" i="12"/>
  <c r="AF1031" i="12"/>
  <c r="AG1031" i="12"/>
  <c r="AF1032" i="12"/>
  <c r="AG1032" i="12"/>
  <c r="AF1033" i="12"/>
  <c r="AG1033" i="12"/>
  <c r="AF1034" i="12"/>
  <c r="AG1034" i="12"/>
  <c r="AF1035" i="12"/>
  <c r="AG1035" i="12"/>
  <c r="AF1036" i="12"/>
  <c r="AG1036" i="12"/>
  <c r="AF1037" i="12"/>
  <c r="AG1037" i="12"/>
  <c r="AF1038" i="12"/>
  <c r="AG1038" i="12"/>
  <c r="AF1039" i="12"/>
  <c r="AG1039" i="12"/>
  <c r="AF1040" i="12"/>
  <c r="AG1040" i="12"/>
  <c r="AF1041" i="12"/>
  <c r="AG1041" i="12"/>
  <c r="AF1042" i="12"/>
  <c r="AG1042" i="12"/>
  <c r="AF1043" i="12"/>
  <c r="AG1043" i="12"/>
  <c r="AF1044" i="12"/>
  <c r="AG1044" i="12"/>
  <c r="AF1045" i="12"/>
  <c r="AG1045" i="12"/>
  <c r="AF1046" i="12"/>
  <c r="AG1046" i="12"/>
  <c r="AF1047" i="12"/>
  <c r="AG1047" i="12"/>
  <c r="AF1048" i="12"/>
  <c r="AG1048" i="12"/>
  <c r="AF1049" i="12"/>
  <c r="AG1049" i="12"/>
  <c r="AF1050" i="12"/>
  <c r="AG1050" i="12"/>
  <c r="AF1051" i="12"/>
  <c r="AG1051" i="12"/>
  <c r="AF1052" i="12"/>
  <c r="AG1052" i="12"/>
  <c r="AF1053" i="12"/>
  <c r="AG1053" i="12"/>
  <c r="AF1054" i="12"/>
  <c r="AG1054" i="12"/>
  <c r="AF1055" i="12"/>
  <c r="AG1055" i="12"/>
  <c r="AF1056" i="12"/>
  <c r="AG1056" i="12"/>
  <c r="AF1057" i="12"/>
  <c r="AG1057" i="12"/>
  <c r="AF1058" i="12"/>
  <c r="AG1058" i="12"/>
  <c r="AF1059" i="12"/>
  <c r="AG1059" i="12"/>
  <c r="AF1060" i="12"/>
  <c r="AG1060" i="12"/>
  <c r="AF1061" i="12"/>
  <c r="AG1061" i="12"/>
  <c r="AF1062" i="12"/>
  <c r="AG1062" i="12"/>
  <c r="AF1063" i="12"/>
  <c r="AG1063" i="12"/>
  <c r="AF1064" i="12"/>
  <c r="AG1064" i="12"/>
  <c r="AF1065" i="12"/>
  <c r="AG1065" i="12"/>
  <c r="AF1066" i="12"/>
  <c r="AG1066" i="12"/>
  <c r="AF1067" i="12"/>
  <c r="AG1067" i="12"/>
  <c r="AF1068" i="12"/>
  <c r="AG1068" i="12"/>
  <c r="AF1069" i="12"/>
  <c r="AG1069" i="12"/>
  <c r="AF1070" i="12"/>
  <c r="AG1070" i="12"/>
  <c r="AF1071" i="12"/>
  <c r="AG1071" i="12"/>
  <c r="AF1072" i="12"/>
  <c r="AG1072" i="12"/>
  <c r="AF1073" i="12"/>
  <c r="AG1073" i="12"/>
  <c r="AF1074" i="12"/>
  <c r="AG1074" i="12"/>
  <c r="AF1075" i="12"/>
  <c r="AG1075" i="12"/>
  <c r="AF1076" i="12"/>
  <c r="AG1076" i="12"/>
  <c r="AF1077" i="12"/>
  <c r="AG1077" i="12"/>
  <c r="AF1078" i="12"/>
  <c r="AG1078" i="12"/>
  <c r="AF1079" i="12"/>
  <c r="AG1079" i="12"/>
  <c r="AF1080" i="12"/>
  <c r="AG1080" i="12"/>
  <c r="AF1081" i="12"/>
  <c r="AG1081" i="12"/>
  <c r="AF1082" i="12"/>
  <c r="AG1082" i="12"/>
  <c r="AF1083" i="12"/>
  <c r="AG1083" i="12"/>
  <c r="AF1084" i="12"/>
  <c r="AG1084" i="12"/>
  <c r="AF1085" i="12"/>
  <c r="AG1085" i="12"/>
  <c r="AF1086" i="12"/>
  <c r="AG1086" i="12"/>
  <c r="AF1087" i="12"/>
  <c r="AG1087" i="12"/>
  <c r="AF1088" i="12"/>
  <c r="AG1088" i="12"/>
  <c r="AF1089" i="12"/>
  <c r="AG1089" i="12"/>
  <c r="AF1090" i="12"/>
  <c r="AG1090" i="12"/>
  <c r="AF1091" i="12"/>
  <c r="AG1091" i="12"/>
  <c r="AF1092" i="12"/>
  <c r="AG1092" i="12"/>
  <c r="AF1093" i="12"/>
  <c r="AG1093" i="12"/>
  <c r="AF1094" i="12"/>
  <c r="AG1094" i="12"/>
  <c r="AF1095" i="12"/>
  <c r="AG1095" i="12"/>
  <c r="AF1096" i="12"/>
  <c r="AG1096" i="12"/>
  <c r="AF1097" i="12"/>
  <c r="AG1097" i="12"/>
  <c r="AF1098" i="12"/>
  <c r="AG1098" i="12"/>
  <c r="AF1099" i="12"/>
  <c r="AG1099" i="12"/>
  <c r="AF1100" i="12"/>
  <c r="AG1100" i="12"/>
  <c r="AF1101" i="12"/>
  <c r="AG1101" i="12"/>
  <c r="AF1102" i="12"/>
  <c r="AG1102" i="12"/>
  <c r="AF1103" i="12"/>
  <c r="AG1103" i="12"/>
  <c r="AF1104" i="12"/>
  <c r="AG1104" i="12"/>
  <c r="AF1105" i="12"/>
  <c r="AG1105" i="12"/>
  <c r="AF1106" i="12"/>
  <c r="AG1106" i="12"/>
  <c r="AF1107" i="12"/>
  <c r="AG1107" i="12"/>
  <c r="AF1108" i="12"/>
  <c r="AG1108" i="12"/>
  <c r="AF1109" i="12"/>
  <c r="AG1109" i="12"/>
  <c r="AF1110" i="12"/>
  <c r="AG1110" i="12"/>
  <c r="AF1111" i="12"/>
  <c r="AG1111" i="12"/>
  <c r="AF1112" i="12"/>
  <c r="AG1112" i="12"/>
  <c r="AF1113" i="12"/>
  <c r="AG1113" i="12"/>
  <c r="AF1114" i="12"/>
  <c r="AG1114" i="12"/>
  <c r="AF1115" i="12"/>
  <c r="AG1115" i="12"/>
  <c r="AF1116" i="12"/>
  <c r="AG1116" i="12"/>
  <c r="AF1117" i="12"/>
  <c r="AG1117" i="12"/>
  <c r="AF1118" i="12"/>
  <c r="AG1118" i="12"/>
  <c r="AF1119" i="12"/>
  <c r="AG1119" i="12"/>
  <c r="AF1120" i="12"/>
  <c r="AG1120" i="12"/>
  <c r="AF1121" i="12"/>
  <c r="AG1121" i="12"/>
  <c r="AF1122" i="12"/>
  <c r="AG1122" i="12"/>
  <c r="AF1123" i="12"/>
  <c r="AG1123" i="12"/>
  <c r="AF1124" i="12"/>
  <c r="AG1124" i="12"/>
  <c r="AF1125" i="12"/>
  <c r="AG1125" i="12"/>
  <c r="AF1126" i="12"/>
  <c r="AG1126" i="12"/>
  <c r="AF1127" i="12"/>
  <c r="AG1127" i="12"/>
  <c r="AF1128" i="12"/>
  <c r="AG1128" i="12"/>
  <c r="AF1129" i="12"/>
  <c r="AG1129" i="12"/>
  <c r="AF1130" i="12"/>
  <c r="AG1130" i="12"/>
  <c r="AF1131" i="12"/>
  <c r="AG1131" i="12"/>
  <c r="AF1132" i="12"/>
  <c r="AG1132" i="12"/>
  <c r="AF1133" i="12"/>
  <c r="AG1133" i="12"/>
  <c r="AF1134" i="12"/>
  <c r="AG1134" i="12"/>
  <c r="AF1135" i="12"/>
  <c r="AG1135" i="12"/>
  <c r="AF1136" i="12"/>
  <c r="AG1136" i="12"/>
  <c r="AF1137" i="12"/>
  <c r="AG1137" i="12"/>
  <c r="AF1138" i="12"/>
  <c r="AG1138" i="12"/>
  <c r="AF1139" i="12"/>
  <c r="AG1139" i="12"/>
  <c r="AF1140" i="12"/>
  <c r="AG1140" i="12"/>
  <c r="AF1141" i="12"/>
  <c r="AG1141" i="12"/>
  <c r="AF1142" i="12"/>
  <c r="AG1142" i="12"/>
  <c r="AF1143" i="12"/>
  <c r="AG1143" i="12"/>
  <c r="AF1144" i="12"/>
  <c r="AG1144" i="12"/>
  <c r="AF1145" i="12"/>
  <c r="AG1145" i="12"/>
  <c r="AF1146" i="12"/>
  <c r="AG1146" i="12"/>
  <c r="AF1147" i="12"/>
  <c r="AG1147" i="12"/>
  <c r="AF1148" i="12"/>
  <c r="AG1148" i="12"/>
  <c r="AF1149" i="12"/>
  <c r="AG1149" i="12"/>
  <c r="AF1150" i="12"/>
  <c r="AG1150" i="12"/>
  <c r="AF1151" i="12"/>
  <c r="AG1151" i="12"/>
  <c r="AF1152" i="12"/>
  <c r="AG1152" i="12"/>
  <c r="AF1153" i="12"/>
  <c r="AG1153" i="12"/>
  <c r="AF1154" i="12"/>
  <c r="AG1154" i="12"/>
  <c r="AF1155" i="12"/>
  <c r="AG1155" i="12"/>
  <c r="AF1156" i="12"/>
  <c r="AG1156" i="12"/>
  <c r="AF1157" i="12"/>
  <c r="AG1157" i="12"/>
  <c r="AF1158" i="12"/>
  <c r="AG1158" i="12"/>
  <c r="AF1159" i="12"/>
  <c r="AG1159" i="12"/>
  <c r="AF1160" i="12"/>
  <c r="AG1160" i="12"/>
  <c r="AF1161" i="12"/>
  <c r="AG1161" i="12"/>
  <c r="AF1162" i="12"/>
  <c r="AG1162" i="12"/>
  <c r="AF1163" i="12"/>
  <c r="AG1163" i="12"/>
  <c r="AF1164" i="12"/>
  <c r="AG1164" i="12"/>
  <c r="AF1165" i="12"/>
  <c r="AG1165" i="12"/>
  <c r="AF1166" i="12"/>
  <c r="AG1166" i="12"/>
  <c r="AF1167" i="12"/>
  <c r="AG1167" i="12"/>
  <c r="AF1168" i="12"/>
  <c r="AG1168" i="12"/>
  <c r="AF1169" i="12"/>
  <c r="AG1169" i="12"/>
  <c r="AF1170" i="12"/>
  <c r="AG1170" i="12"/>
  <c r="AF1171" i="12"/>
  <c r="AG1171" i="12"/>
  <c r="AF1172" i="12"/>
  <c r="AG1172" i="12"/>
  <c r="AF1173" i="12"/>
  <c r="AG1173" i="12"/>
  <c r="AF1174" i="12"/>
  <c r="AG1174" i="12"/>
  <c r="AF1175" i="12"/>
  <c r="AG1175" i="12"/>
  <c r="AF1176" i="12"/>
  <c r="AG1176" i="12"/>
  <c r="AF1177" i="12"/>
  <c r="AG1177" i="12"/>
  <c r="AF1178" i="12"/>
  <c r="AG1178" i="12"/>
  <c r="AF1179" i="12"/>
  <c r="AG1179" i="12"/>
  <c r="AF1180" i="12"/>
  <c r="AG1180" i="12"/>
  <c r="AF1181" i="12"/>
  <c r="AG1181" i="12"/>
  <c r="AF1182" i="12"/>
  <c r="AG1182" i="12"/>
  <c r="AF1183" i="12"/>
  <c r="AG1183" i="12"/>
  <c r="AF1184" i="12"/>
  <c r="AG1184" i="12"/>
  <c r="AF1185" i="12"/>
  <c r="AG1185" i="12"/>
  <c r="AF1186" i="12"/>
  <c r="AG1186" i="12"/>
  <c r="AF1187" i="12"/>
  <c r="AG1187" i="12"/>
  <c r="AF1188" i="12"/>
  <c r="AG1188" i="12"/>
  <c r="AF1189" i="12"/>
  <c r="AG1189" i="12"/>
  <c r="AF1190" i="12"/>
  <c r="AG1190" i="12"/>
  <c r="AF1191" i="12"/>
  <c r="AG1191" i="12"/>
  <c r="AF1192" i="12"/>
  <c r="AG1192" i="12"/>
  <c r="AF1193" i="12"/>
  <c r="AG1193" i="12"/>
  <c r="AF1194" i="12"/>
  <c r="AG1194" i="12"/>
  <c r="AF1195" i="12"/>
  <c r="AG1195" i="12"/>
  <c r="AF1196" i="12"/>
  <c r="AG1196" i="12"/>
  <c r="AF1197" i="12"/>
  <c r="AG1197" i="12"/>
  <c r="AF1198" i="12"/>
  <c r="AG1198" i="12"/>
  <c r="AF1199" i="12"/>
  <c r="AG1199" i="12"/>
  <c r="AF1200" i="12"/>
  <c r="AG1200" i="12"/>
  <c r="AF1201" i="12"/>
  <c r="AG1201" i="12"/>
  <c r="AF1202" i="12"/>
  <c r="AG1202" i="12"/>
  <c r="AF1203" i="12"/>
  <c r="AG1203" i="12"/>
  <c r="AF1204" i="12"/>
  <c r="AG1204" i="12"/>
  <c r="AF1205" i="12"/>
  <c r="AG1205" i="12"/>
  <c r="AF1206" i="12"/>
  <c r="AG1206" i="12"/>
  <c r="AF1207" i="12"/>
  <c r="AG1207" i="12"/>
  <c r="AF1208" i="12"/>
  <c r="AG1208" i="12"/>
  <c r="AF1209" i="12"/>
  <c r="AG1209" i="12"/>
  <c r="AF1210" i="12"/>
  <c r="AG1210" i="12"/>
  <c r="AF1211" i="12"/>
  <c r="AG1211" i="12"/>
  <c r="AF1212" i="12"/>
  <c r="AG1212" i="12"/>
  <c r="AF1213" i="12"/>
  <c r="AG1213" i="12"/>
  <c r="AF1214" i="12"/>
  <c r="AG1214" i="12"/>
  <c r="AF1215" i="12"/>
  <c r="AG1215" i="12"/>
  <c r="AF1216" i="12"/>
  <c r="AG1216" i="12"/>
  <c r="AF1217" i="12"/>
  <c r="AG1217" i="12"/>
  <c r="AF1218" i="12"/>
  <c r="AG1218" i="12"/>
  <c r="AF1219" i="12"/>
  <c r="AG1219" i="12"/>
  <c r="AF1220" i="12"/>
  <c r="AG1220" i="12"/>
  <c r="AF1221" i="12"/>
  <c r="AG1221" i="12"/>
  <c r="AF1222" i="12"/>
  <c r="AG1222" i="12"/>
  <c r="AF1223" i="12"/>
  <c r="AG1223" i="12"/>
  <c r="AF1224" i="12"/>
  <c r="AG1224" i="12"/>
  <c r="AF1225" i="12"/>
  <c r="AG1225" i="12"/>
  <c r="AF1226" i="12"/>
  <c r="AG1226" i="12"/>
  <c r="AF1227" i="12"/>
  <c r="AG1227" i="12"/>
  <c r="AF1228" i="12"/>
  <c r="AG1228" i="12"/>
  <c r="AF1229" i="12"/>
  <c r="AG1229" i="12"/>
  <c r="AF1230" i="12"/>
  <c r="AG1230" i="12"/>
  <c r="AF1231" i="12"/>
  <c r="AG1231" i="12"/>
  <c r="AF1232" i="12"/>
  <c r="AG1232" i="12"/>
  <c r="AF1233" i="12"/>
  <c r="AG1233" i="12"/>
  <c r="AF1234" i="12"/>
  <c r="AG1234" i="12"/>
  <c r="AF1235" i="12"/>
  <c r="AG1235" i="12"/>
  <c r="AF1236" i="12"/>
  <c r="AG1236" i="12"/>
  <c r="AF1237" i="12"/>
  <c r="AG1237" i="12"/>
  <c r="AF1238" i="12"/>
  <c r="AG1238" i="12"/>
  <c r="AF1239" i="12"/>
  <c r="AG1239" i="12"/>
  <c r="AF1240" i="12"/>
  <c r="AG1240" i="12"/>
  <c r="AF1241" i="12"/>
  <c r="AG1241" i="12"/>
  <c r="AF1242" i="12"/>
  <c r="AG1242" i="12"/>
  <c r="AF1243" i="12"/>
  <c r="AG1243" i="12"/>
  <c r="AF1244" i="12"/>
  <c r="AG1244" i="12"/>
  <c r="AF1245" i="12"/>
  <c r="AG1245" i="12"/>
  <c r="AF1246" i="12"/>
  <c r="AG1246" i="12"/>
  <c r="AF1247" i="12"/>
  <c r="AG1247" i="12"/>
  <c r="AF1248" i="12"/>
  <c r="AG1248" i="12"/>
  <c r="AF1249" i="12"/>
  <c r="AG1249" i="12"/>
  <c r="AF1250" i="12"/>
  <c r="AG1250" i="12"/>
  <c r="AF1251" i="12"/>
  <c r="AG1251" i="12"/>
  <c r="AF1252" i="12"/>
  <c r="AG1252" i="12"/>
  <c r="AF1253" i="12"/>
  <c r="AG1253" i="12"/>
  <c r="AF1254" i="12"/>
  <c r="AG1254" i="12"/>
  <c r="AF1255" i="12"/>
  <c r="AG1255" i="12"/>
  <c r="AF1256" i="12"/>
  <c r="AG1256" i="12"/>
  <c r="AF1257" i="12"/>
  <c r="AG1257" i="12"/>
  <c r="AF1258" i="12"/>
  <c r="AG1258" i="12"/>
  <c r="AF1259" i="12"/>
  <c r="AG1259" i="12"/>
  <c r="AF1260" i="12"/>
  <c r="AG1260" i="12"/>
  <c r="AF1261" i="12"/>
  <c r="AG1261" i="12"/>
  <c r="AF1262" i="12"/>
  <c r="AG1262" i="12"/>
  <c r="AF1263" i="12"/>
  <c r="AG1263" i="12"/>
  <c r="AF1264" i="12"/>
  <c r="AG1264" i="12"/>
  <c r="AF1265" i="12"/>
  <c r="AG1265" i="12"/>
  <c r="AF1266" i="12"/>
  <c r="AG1266" i="12"/>
  <c r="AF1267" i="12"/>
  <c r="AG1267" i="12"/>
  <c r="AF1268" i="12"/>
  <c r="AG1268" i="12"/>
  <c r="AF1269" i="12"/>
  <c r="AG1269" i="12"/>
  <c r="AF1270" i="12"/>
  <c r="AG1270" i="12"/>
  <c r="AF1271" i="12"/>
  <c r="AG1271" i="12"/>
  <c r="AF1272" i="12"/>
  <c r="AG1272" i="12"/>
  <c r="AF1273" i="12"/>
  <c r="AG1273" i="12"/>
  <c r="AF1274" i="12"/>
  <c r="AG1274" i="12"/>
  <c r="AF1275" i="12"/>
  <c r="AG1275" i="12"/>
  <c r="AF1276" i="12"/>
  <c r="AG1276" i="12"/>
  <c r="AF1277" i="12"/>
  <c r="AG1277" i="12"/>
  <c r="AF1278" i="12"/>
  <c r="AG1278" i="12"/>
  <c r="AF1279" i="12"/>
  <c r="AG1279" i="12"/>
  <c r="AF1280" i="12"/>
  <c r="AG1280" i="12"/>
  <c r="AF1281" i="12"/>
  <c r="AG1281" i="12"/>
  <c r="AF1282" i="12"/>
  <c r="AG1282" i="12"/>
  <c r="AF1283" i="12"/>
  <c r="AG1283" i="12"/>
  <c r="AF1284" i="12"/>
  <c r="AG1284" i="12"/>
  <c r="AF1285" i="12"/>
  <c r="AG1285" i="12"/>
  <c r="AF1286" i="12"/>
  <c r="AG1286" i="12"/>
  <c r="AF1287" i="12"/>
  <c r="AG1287" i="12"/>
  <c r="AF1288" i="12"/>
  <c r="AG1288" i="12"/>
  <c r="AF1289" i="12"/>
  <c r="AG1289" i="12"/>
  <c r="AF1290" i="12"/>
  <c r="AG1290" i="12"/>
  <c r="AF1291" i="12"/>
  <c r="AG1291" i="12"/>
  <c r="AF1292" i="12"/>
  <c r="AG1292" i="12"/>
  <c r="AF1293" i="12"/>
  <c r="AG1293" i="12"/>
  <c r="AF1294" i="12"/>
  <c r="AG1294" i="12"/>
  <c r="AF1295" i="12"/>
  <c r="AG1295" i="12"/>
  <c r="AF1296" i="12"/>
  <c r="AG1296" i="12"/>
  <c r="AF1297" i="12"/>
  <c r="AG1297" i="12"/>
  <c r="AF1298" i="12"/>
  <c r="AG1298" i="12"/>
  <c r="AF1299" i="12"/>
  <c r="AG1299" i="12"/>
  <c r="AF1300" i="12"/>
  <c r="AG1300" i="12"/>
  <c r="AF1301" i="12"/>
  <c r="AG1301" i="12"/>
  <c r="AF1302" i="12"/>
  <c r="AG1302" i="12"/>
  <c r="AF1303" i="12"/>
  <c r="AG1303" i="12"/>
  <c r="AF1304" i="12"/>
  <c r="AG1304" i="12"/>
  <c r="AF1305" i="12"/>
  <c r="AG1305" i="12"/>
  <c r="AF1306" i="12"/>
  <c r="AG1306" i="12"/>
  <c r="AF1307" i="12"/>
  <c r="AG1307" i="12"/>
  <c r="AF1308" i="12"/>
  <c r="AG1308" i="12"/>
  <c r="AF1309" i="12"/>
  <c r="AG1309" i="12"/>
  <c r="AF1310" i="12"/>
  <c r="AG1310" i="12"/>
  <c r="AF1311" i="12"/>
  <c r="AG1311" i="12"/>
  <c r="AF1312" i="12"/>
  <c r="AG1312" i="12"/>
  <c r="AF1313" i="12"/>
  <c r="AG1313" i="12"/>
  <c r="AF1314" i="12"/>
  <c r="AG1314" i="12"/>
  <c r="AF1315" i="12"/>
  <c r="AG1315" i="12"/>
  <c r="AF1316" i="12"/>
  <c r="AG1316" i="12"/>
  <c r="AF1317" i="12"/>
  <c r="AG1317" i="12"/>
  <c r="AF1318" i="12"/>
  <c r="AG1318" i="12"/>
  <c r="AF1319" i="12"/>
  <c r="AG1319" i="12"/>
  <c r="AF1320" i="12"/>
  <c r="AG1320" i="12"/>
  <c r="AF1321" i="12"/>
  <c r="AG1321" i="12"/>
  <c r="AF1322" i="12"/>
  <c r="AG1322" i="12"/>
  <c r="AF1323" i="12"/>
  <c r="AG1323" i="12"/>
  <c r="AF1324" i="12"/>
  <c r="AG1324" i="12"/>
  <c r="AF1325" i="12"/>
  <c r="AG1325" i="12"/>
  <c r="AF1326" i="12"/>
  <c r="AG1326" i="12"/>
  <c r="AF1327" i="12"/>
  <c r="AG1327" i="12"/>
  <c r="AF1328" i="12"/>
  <c r="AG1328" i="12"/>
  <c r="AF1329" i="12"/>
  <c r="AG1329" i="12"/>
  <c r="AF1330" i="12"/>
  <c r="AG1330" i="12"/>
  <c r="AF1331" i="12"/>
  <c r="AG1331" i="12"/>
  <c r="AF1332" i="12"/>
  <c r="AG1332" i="12"/>
  <c r="AF1333" i="12"/>
  <c r="AG1333" i="12"/>
  <c r="AF1334" i="12"/>
  <c r="AG1334" i="12"/>
  <c r="AF1335" i="12"/>
  <c r="AG1335" i="12"/>
  <c r="AF1336" i="12"/>
  <c r="AG1336" i="12"/>
  <c r="AF1337" i="12"/>
  <c r="AG1337" i="12"/>
  <c r="AF1338" i="12"/>
  <c r="AG1338" i="12"/>
  <c r="AF1339" i="12"/>
  <c r="AG1339" i="12"/>
  <c r="AF1340" i="12"/>
  <c r="AG1340" i="12"/>
  <c r="AF1341" i="12"/>
  <c r="AG1341" i="12"/>
  <c r="AF1342" i="12"/>
  <c r="AG1342" i="12"/>
  <c r="AF1343" i="12"/>
  <c r="AG1343" i="12"/>
  <c r="AF1344" i="12"/>
  <c r="AG1344" i="12"/>
  <c r="AF1345" i="12"/>
  <c r="AG1345" i="12"/>
  <c r="AF1346" i="12"/>
  <c r="AG1346" i="12"/>
  <c r="AF1347" i="12"/>
  <c r="AG1347" i="12"/>
  <c r="AF1348" i="12"/>
  <c r="AG1348" i="12"/>
  <c r="AF1349" i="12"/>
  <c r="AG1349" i="12"/>
  <c r="AF1350" i="12"/>
  <c r="AG1350" i="12"/>
  <c r="AF1351" i="12"/>
  <c r="AG1351" i="12"/>
  <c r="AF1352" i="12"/>
  <c r="AG1352" i="12"/>
  <c r="AF1353" i="12"/>
  <c r="AG1353" i="12"/>
  <c r="AF1354" i="12"/>
  <c r="AG1354" i="12"/>
  <c r="AF1355" i="12"/>
  <c r="AG1355" i="12"/>
  <c r="AF1356" i="12"/>
  <c r="AG1356" i="12"/>
  <c r="AF1357" i="12"/>
  <c r="AG1357" i="12"/>
  <c r="AF1358" i="12"/>
  <c r="AG1358" i="12"/>
  <c r="AF1359" i="12"/>
  <c r="AG1359" i="12"/>
  <c r="AF1360" i="12"/>
  <c r="AG1360" i="12"/>
  <c r="AF1361" i="12"/>
  <c r="AG1361" i="12"/>
  <c r="AF1362" i="12"/>
  <c r="AG1362" i="12"/>
  <c r="AF1363" i="12"/>
  <c r="AG1363" i="12"/>
  <c r="AF1364" i="12"/>
  <c r="AG1364" i="12"/>
  <c r="AF1365" i="12"/>
  <c r="AG1365" i="12"/>
  <c r="AF1366" i="12"/>
  <c r="AG1366" i="12"/>
  <c r="AF1367" i="12"/>
  <c r="AG1367" i="12"/>
  <c r="AF1368" i="12"/>
  <c r="AG1368" i="12"/>
  <c r="AF1369" i="12"/>
  <c r="AG1369" i="12"/>
  <c r="AF1370" i="12"/>
  <c r="AG1370" i="12"/>
  <c r="AF1371" i="12"/>
  <c r="AG1371" i="12"/>
  <c r="AF1372" i="12"/>
  <c r="AG1372" i="12"/>
  <c r="AF1373" i="12"/>
  <c r="AG1373" i="12"/>
  <c r="AF1374" i="12"/>
  <c r="AG1374" i="12"/>
  <c r="AF1375" i="12"/>
  <c r="AG1375" i="12"/>
  <c r="AF1376" i="12"/>
  <c r="AG1376" i="12"/>
  <c r="AF1377" i="12"/>
  <c r="AG1377" i="12"/>
  <c r="AF1378" i="12"/>
  <c r="AG1378" i="12"/>
  <c r="AF1379" i="12"/>
  <c r="AG1379" i="12"/>
  <c r="AF1380" i="12"/>
  <c r="AG1380" i="12"/>
  <c r="AF1381" i="12"/>
  <c r="AG1381" i="12"/>
  <c r="AF1382" i="12"/>
  <c r="AG1382" i="12"/>
  <c r="AF1383" i="12"/>
  <c r="AG1383" i="12"/>
  <c r="AF1384" i="12"/>
  <c r="AG1384" i="12"/>
  <c r="AF1385" i="12"/>
  <c r="AG1385" i="12"/>
  <c r="AF1386" i="12"/>
  <c r="AG1386" i="12"/>
  <c r="AF1387" i="12"/>
  <c r="AG1387" i="12"/>
  <c r="AF1388" i="12"/>
  <c r="AG1388" i="12"/>
  <c r="AF1389" i="12"/>
  <c r="AG1389" i="12"/>
  <c r="AF1390" i="12"/>
  <c r="AG1390" i="12"/>
  <c r="AF1391" i="12"/>
  <c r="AG1391" i="12"/>
  <c r="AF1392" i="12"/>
  <c r="AG1392" i="12"/>
  <c r="AF1393" i="12"/>
  <c r="AG1393" i="12"/>
  <c r="AF1394" i="12"/>
  <c r="AG1394" i="12"/>
  <c r="AF1395" i="12"/>
  <c r="AG1395" i="12"/>
  <c r="AF1396" i="12"/>
  <c r="AG1396" i="12"/>
  <c r="AF1397" i="12"/>
  <c r="AG1397" i="12"/>
  <c r="AF1398" i="12"/>
  <c r="AG1398" i="12"/>
  <c r="AF1399" i="12"/>
  <c r="AG1399" i="12"/>
  <c r="AF1400" i="12"/>
  <c r="AG1400" i="12"/>
  <c r="AF1401" i="12"/>
  <c r="AG1401" i="12"/>
  <c r="AF1402" i="12"/>
  <c r="AG1402" i="12"/>
  <c r="AF1403" i="12"/>
  <c r="AG1403" i="12"/>
  <c r="AF1404" i="12"/>
  <c r="AG1404" i="12"/>
  <c r="AF1405" i="12"/>
  <c r="AG1405" i="12"/>
  <c r="AF1406" i="12"/>
  <c r="AG1406" i="12"/>
  <c r="AF1407" i="12"/>
  <c r="AG1407" i="12"/>
  <c r="AF1408" i="12"/>
  <c r="AG1408" i="12"/>
  <c r="AF1409" i="12"/>
  <c r="AG1409" i="12"/>
  <c r="AF1410" i="12"/>
  <c r="AG1410" i="12"/>
  <c r="AF1411" i="12"/>
  <c r="AG1411" i="12"/>
  <c r="AF1412" i="12"/>
  <c r="AG1412" i="12"/>
  <c r="AF1413" i="12"/>
  <c r="AG1413" i="12"/>
  <c r="AF1414" i="12"/>
  <c r="AG1414" i="12"/>
  <c r="AF1415" i="12"/>
  <c r="AG1415" i="12"/>
  <c r="AF1416" i="12"/>
  <c r="AG1416" i="12"/>
  <c r="AF1417" i="12"/>
  <c r="AG1417" i="12"/>
  <c r="AF1418" i="12"/>
  <c r="AG1418" i="12"/>
  <c r="AF1419" i="12"/>
  <c r="AG1419" i="12"/>
  <c r="AF1420" i="12"/>
  <c r="AG1420" i="12"/>
  <c r="AF1421" i="12"/>
  <c r="AG1421" i="12"/>
  <c r="AF1422" i="12"/>
  <c r="AG1422" i="12"/>
  <c r="AF1423" i="12"/>
  <c r="AG1423" i="12"/>
  <c r="AF1424" i="12"/>
  <c r="AG1424" i="12"/>
  <c r="AF1425" i="12"/>
  <c r="AG1425" i="12"/>
  <c r="AF1426" i="12"/>
  <c r="AG1426" i="12"/>
  <c r="AF1427" i="12"/>
  <c r="AG1427" i="12"/>
  <c r="AF1428" i="12"/>
  <c r="AG1428" i="12"/>
  <c r="AF1429" i="12"/>
  <c r="AG1429" i="12"/>
  <c r="AF1430" i="12"/>
  <c r="AG1430" i="12"/>
  <c r="AF1431" i="12"/>
  <c r="AG1431" i="12"/>
  <c r="AF1432" i="12"/>
  <c r="AG1432" i="12"/>
  <c r="AF1433" i="12"/>
  <c r="AG1433" i="12"/>
  <c r="AF1434" i="12"/>
  <c r="AG1434" i="12"/>
  <c r="AF1435" i="12"/>
  <c r="AG1435" i="12"/>
  <c r="AF1436" i="12"/>
  <c r="AG1436" i="12"/>
  <c r="AF1437" i="12"/>
  <c r="AG1437" i="12"/>
  <c r="AF1438" i="12"/>
  <c r="AG1438" i="12"/>
  <c r="AF1439" i="12"/>
  <c r="AG1439" i="12"/>
  <c r="AF1440" i="12"/>
  <c r="AG1440" i="12"/>
  <c r="AF1441" i="12"/>
  <c r="AG1441" i="12"/>
  <c r="AF1442" i="12"/>
  <c r="AG1442" i="12"/>
  <c r="AF1443" i="12"/>
  <c r="AG1443" i="12"/>
  <c r="AF1444" i="12"/>
  <c r="AG1444" i="12"/>
  <c r="AF1445" i="12"/>
  <c r="AG1445" i="12"/>
  <c r="AF1446" i="12"/>
  <c r="AG1446" i="12"/>
  <c r="AF1447" i="12"/>
  <c r="AG1447" i="12"/>
  <c r="AF1448" i="12"/>
  <c r="AG1448" i="12"/>
  <c r="AF1449" i="12"/>
  <c r="AG1449" i="12"/>
  <c r="AF1450" i="12"/>
  <c r="AG1450" i="12"/>
  <c r="AF1451" i="12"/>
  <c r="AG1451" i="12"/>
  <c r="AF1452" i="12"/>
  <c r="AG1452" i="12"/>
  <c r="AF1453" i="12"/>
  <c r="AG1453" i="12"/>
  <c r="AF1454" i="12"/>
  <c r="AG1454" i="12"/>
  <c r="AF1455" i="12"/>
  <c r="AG1455" i="12"/>
  <c r="AF1456" i="12"/>
  <c r="AG1456" i="12"/>
  <c r="AF1457" i="12"/>
  <c r="AG1457" i="12"/>
  <c r="AF1458" i="12"/>
  <c r="AG1458" i="12"/>
  <c r="AF1459" i="12"/>
  <c r="AG1459" i="12"/>
  <c r="AF1460" i="12"/>
  <c r="AG1460" i="12"/>
  <c r="AF1461" i="12"/>
  <c r="AG1461" i="12"/>
  <c r="AF1462" i="12"/>
  <c r="AG1462" i="12"/>
  <c r="AF1463" i="12"/>
  <c r="AG1463" i="12"/>
  <c r="AF1464" i="12"/>
  <c r="AG1464" i="12"/>
  <c r="AF1465" i="12"/>
  <c r="AG1465" i="12"/>
  <c r="AF1466" i="12"/>
  <c r="AG1466" i="12"/>
  <c r="AF1467" i="12"/>
  <c r="AG1467" i="12"/>
  <c r="AF1468" i="12"/>
  <c r="AG1468" i="12"/>
  <c r="AF1469" i="12"/>
  <c r="AG1469" i="12"/>
  <c r="AF1470" i="12"/>
  <c r="AG1470" i="12"/>
  <c r="AF1471" i="12"/>
  <c r="AG1471" i="12"/>
  <c r="AF1472" i="12"/>
  <c r="AG1472" i="12"/>
  <c r="AF1473" i="12"/>
  <c r="AG1473" i="12"/>
  <c r="AF1474" i="12"/>
  <c r="AG1474" i="12"/>
  <c r="AF1475" i="12"/>
  <c r="AG1475" i="12"/>
  <c r="AF1476" i="12"/>
  <c r="AG1476" i="12"/>
  <c r="AF1477" i="12"/>
  <c r="AG1477" i="12"/>
  <c r="AF1478" i="12"/>
  <c r="AG1478" i="12"/>
  <c r="AF1479" i="12"/>
  <c r="AG1479" i="12"/>
  <c r="AF1480" i="12"/>
  <c r="AG1480" i="12"/>
  <c r="AF1481" i="12"/>
  <c r="AG1481" i="12"/>
  <c r="AF1482" i="12"/>
  <c r="AG1482" i="12"/>
  <c r="AF1483" i="12"/>
  <c r="AG1483" i="12"/>
  <c r="AF1484" i="12"/>
  <c r="AG1484" i="12"/>
  <c r="AF1485" i="12"/>
  <c r="AG1485" i="12"/>
  <c r="AF1486" i="12"/>
  <c r="AG1486" i="12"/>
  <c r="AF1487" i="12"/>
  <c r="AG1487" i="12"/>
  <c r="AF1488" i="12"/>
  <c r="AG1488" i="12"/>
  <c r="AF1489" i="12"/>
  <c r="AG1489" i="12"/>
  <c r="AF1490" i="12"/>
  <c r="AG1490" i="12"/>
  <c r="AF1491" i="12"/>
  <c r="AG1491" i="12"/>
  <c r="AF1492" i="12"/>
  <c r="AG1492" i="12"/>
  <c r="AF1493" i="12"/>
  <c r="AG1493" i="12"/>
  <c r="AF1494" i="12"/>
  <c r="AG1494" i="12"/>
  <c r="AF1495" i="12"/>
  <c r="AG1495" i="12"/>
  <c r="AF1496" i="12"/>
  <c r="AG1496" i="12"/>
  <c r="AF1497" i="12"/>
  <c r="AG1497" i="12"/>
  <c r="AF1498" i="12"/>
  <c r="AG1498" i="12"/>
  <c r="AF1499" i="12"/>
  <c r="AG1499" i="12"/>
  <c r="AF1500" i="12"/>
  <c r="AG1500" i="12"/>
  <c r="AF1501" i="12"/>
  <c r="AG1501" i="12"/>
  <c r="AF1502" i="12"/>
  <c r="AG1502" i="12"/>
  <c r="AF1503" i="12"/>
  <c r="AG1503" i="12"/>
  <c r="AF1504" i="12"/>
  <c r="AG1504" i="12"/>
  <c r="AF1505" i="12"/>
  <c r="AG1505" i="12"/>
  <c r="AF1506" i="12"/>
  <c r="AG1506" i="12"/>
  <c r="AF1507" i="12"/>
  <c r="AG1507" i="12"/>
  <c r="AF1508" i="12"/>
  <c r="AG1508" i="12"/>
  <c r="AF1509" i="12"/>
  <c r="AG1509" i="12"/>
  <c r="AF1510" i="12"/>
  <c r="AG1510" i="12"/>
  <c r="AF1511" i="12"/>
  <c r="AG1511" i="12"/>
  <c r="AF1512" i="12"/>
  <c r="AG1512" i="12"/>
  <c r="AF1513" i="12"/>
  <c r="AG1513" i="12"/>
  <c r="AF1514" i="12"/>
  <c r="AG1514" i="12"/>
  <c r="AF1515" i="12"/>
  <c r="AG1515" i="12"/>
  <c r="AF1516" i="12"/>
  <c r="AG1516" i="12"/>
  <c r="AF1517" i="12"/>
  <c r="AG1517" i="12"/>
  <c r="AF1518" i="12"/>
  <c r="AG1518" i="12"/>
  <c r="AF1519" i="12"/>
  <c r="AG1519" i="12"/>
  <c r="AF1520" i="12"/>
  <c r="AG1520" i="12"/>
  <c r="AF1521" i="12"/>
  <c r="AG1521" i="12"/>
  <c r="AF1522" i="12"/>
  <c r="AG1522" i="12"/>
  <c r="AF1523" i="12"/>
  <c r="AG1523" i="12"/>
  <c r="AF1524" i="12"/>
  <c r="AG1524" i="12"/>
  <c r="AF1525" i="12"/>
  <c r="AG1525" i="12"/>
  <c r="AF1526" i="12"/>
  <c r="AG1526" i="12"/>
  <c r="AF1527" i="12"/>
  <c r="AG1527" i="12"/>
  <c r="AF1528" i="12"/>
  <c r="AG1528" i="12"/>
  <c r="AF1529" i="12"/>
  <c r="AG1529" i="12"/>
  <c r="AF1530" i="12"/>
  <c r="AG1530" i="12"/>
  <c r="AF1531" i="12"/>
  <c r="AG1531" i="12"/>
  <c r="AF1532" i="12"/>
  <c r="AG1532" i="12"/>
  <c r="AF1533" i="12"/>
  <c r="AG1533" i="12"/>
  <c r="AF1534" i="12"/>
  <c r="AG1534" i="12"/>
  <c r="AF1535" i="12"/>
  <c r="AG1535" i="12"/>
  <c r="AF1536" i="12"/>
  <c r="AG1536" i="12"/>
  <c r="AF1537" i="12"/>
  <c r="AG1537" i="12"/>
  <c r="AF1538" i="12"/>
  <c r="AG1538" i="12"/>
  <c r="AF1539" i="12"/>
  <c r="AG1539" i="12"/>
  <c r="AF1540" i="12"/>
  <c r="AG1540" i="12"/>
  <c r="AF1541" i="12"/>
  <c r="AG1541" i="12"/>
  <c r="AF1542" i="12"/>
  <c r="AG1542" i="12"/>
  <c r="AF1543" i="12"/>
  <c r="AG1543" i="12"/>
  <c r="AF1544" i="12"/>
  <c r="AG1544" i="12"/>
  <c r="AF1545" i="12"/>
  <c r="AG1545" i="12"/>
  <c r="AF1546" i="12"/>
  <c r="AG1546" i="12"/>
  <c r="AF1547" i="12"/>
  <c r="AG1547" i="12"/>
  <c r="AF1548" i="12"/>
  <c r="AG1548" i="12"/>
  <c r="AF1549" i="12"/>
  <c r="AG1549" i="12"/>
  <c r="AF1550" i="12"/>
  <c r="AG1550" i="12"/>
  <c r="AF1551" i="12"/>
  <c r="AG1551" i="12"/>
  <c r="AF1552" i="12"/>
  <c r="AG1552" i="12"/>
  <c r="AF1553" i="12"/>
  <c r="AG1553" i="12"/>
  <c r="AF1554" i="12"/>
  <c r="AG1554" i="12"/>
  <c r="AF1555" i="12"/>
  <c r="AG1555" i="12"/>
  <c r="AF1556" i="12"/>
  <c r="AG1556" i="12"/>
  <c r="AF1557" i="12"/>
  <c r="AG1557" i="12"/>
  <c r="AF1558" i="12"/>
  <c r="AG1558" i="12"/>
  <c r="AF1559" i="12"/>
  <c r="AG1559" i="12"/>
  <c r="AF1560" i="12"/>
  <c r="AG1560" i="12"/>
  <c r="AF1561" i="12"/>
  <c r="AG1561" i="12"/>
  <c r="AF1562" i="12"/>
  <c r="AG1562" i="12"/>
  <c r="AF1563" i="12"/>
  <c r="AG1563" i="12"/>
  <c r="AF1564" i="12"/>
  <c r="AG1564" i="12"/>
  <c r="AF1565" i="12"/>
  <c r="AG1565" i="12"/>
  <c r="AF1566" i="12"/>
  <c r="AG1566" i="12"/>
  <c r="AF1567" i="12"/>
  <c r="AG1567" i="12"/>
  <c r="AF1568" i="12"/>
  <c r="AG1568" i="12"/>
  <c r="AF1569" i="12"/>
  <c r="AG1569" i="12"/>
  <c r="AF1570" i="12"/>
  <c r="AG1570" i="12"/>
  <c r="AF1571" i="12"/>
  <c r="AG1571" i="12"/>
  <c r="AF1572" i="12"/>
  <c r="AG1572" i="12"/>
  <c r="AF1573" i="12"/>
  <c r="AG1573" i="12"/>
  <c r="AF1574" i="12"/>
  <c r="AG1574" i="12"/>
  <c r="AF1575" i="12"/>
  <c r="AG1575" i="12"/>
  <c r="AF1576" i="12"/>
  <c r="AG1576" i="12"/>
  <c r="AF1577" i="12"/>
  <c r="AG1577" i="12"/>
  <c r="AF1578" i="12"/>
  <c r="AG1578" i="12"/>
  <c r="AF1579" i="12"/>
  <c r="AG1579" i="12"/>
  <c r="AF1580" i="12"/>
  <c r="AG1580" i="12"/>
  <c r="AF1581" i="12"/>
  <c r="AG1581" i="12"/>
  <c r="AF1582" i="12"/>
  <c r="AG1582" i="12"/>
  <c r="AF1583" i="12"/>
  <c r="AG1583" i="12"/>
  <c r="AF1584" i="12"/>
  <c r="AG1584" i="12"/>
  <c r="AF1585" i="12"/>
  <c r="AG1585" i="12"/>
  <c r="AF1586" i="12"/>
  <c r="AG1586" i="12"/>
  <c r="AF1587" i="12"/>
  <c r="AG1587" i="12"/>
  <c r="AF1588" i="12"/>
  <c r="AG1588" i="12"/>
  <c r="AF1589" i="12"/>
  <c r="AG1589" i="12"/>
  <c r="AF1590" i="12"/>
  <c r="AG1590" i="12"/>
  <c r="AF1591" i="12"/>
  <c r="AG1591" i="12"/>
  <c r="AF1592" i="12"/>
  <c r="AG1592" i="12"/>
  <c r="AF1593" i="12"/>
  <c r="AG1593" i="12"/>
  <c r="AF1594" i="12"/>
  <c r="AG1594" i="12"/>
  <c r="AF1595" i="12"/>
  <c r="AG1595" i="12"/>
  <c r="AF1596" i="12"/>
  <c r="AG1596" i="12"/>
  <c r="AF1597" i="12"/>
  <c r="AG1597" i="12"/>
  <c r="AF1598" i="12"/>
  <c r="AG1598" i="12"/>
  <c r="AF1599" i="12"/>
  <c r="AG1599" i="12"/>
  <c r="AF1600" i="12"/>
  <c r="AG1600" i="12"/>
  <c r="AF1601" i="12"/>
  <c r="AG1601" i="12"/>
  <c r="AF1602" i="12"/>
  <c r="AG1602" i="12"/>
  <c r="AF1603" i="12"/>
  <c r="AG1603" i="12"/>
  <c r="AF1604" i="12"/>
  <c r="AG1604" i="12"/>
  <c r="AF1605" i="12"/>
  <c r="AG1605" i="12"/>
  <c r="AF1606" i="12"/>
  <c r="AG1606" i="12"/>
  <c r="AF1607" i="12"/>
  <c r="AG1607" i="12"/>
  <c r="AF1608" i="12"/>
  <c r="AG1608" i="12"/>
  <c r="AF1609" i="12"/>
  <c r="AG1609" i="12"/>
  <c r="AF1610" i="12"/>
  <c r="AG1610" i="12"/>
  <c r="AF1611" i="12"/>
  <c r="AG1611" i="12"/>
  <c r="AF1612" i="12"/>
  <c r="AG1612" i="12"/>
  <c r="AF1613" i="12"/>
  <c r="AG1613" i="12"/>
  <c r="AF1614" i="12"/>
  <c r="AG1614" i="12"/>
  <c r="AF1615" i="12"/>
  <c r="AG1615" i="12"/>
  <c r="AF1616" i="12"/>
  <c r="AG1616" i="12"/>
  <c r="AF1617" i="12"/>
  <c r="AG1617" i="12"/>
  <c r="AF1618" i="12"/>
  <c r="AG1618" i="12"/>
  <c r="AF1619" i="12"/>
  <c r="AG1619" i="12"/>
  <c r="AF1620" i="12"/>
  <c r="AG1620" i="12"/>
  <c r="AF1621" i="12"/>
  <c r="AG1621" i="12"/>
  <c r="AF1622" i="12"/>
  <c r="AG1622" i="12"/>
  <c r="AF1623" i="12"/>
  <c r="AG1623" i="12"/>
  <c r="AF1624" i="12"/>
  <c r="AG1624" i="12"/>
  <c r="AF1625" i="12"/>
  <c r="AG1625" i="12"/>
  <c r="AF1626" i="12"/>
  <c r="AG1626" i="12"/>
  <c r="AF1627" i="12"/>
  <c r="AG1627" i="12"/>
  <c r="AF1628" i="12"/>
  <c r="AG1628" i="12"/>
  <c r="AF1629" i="12"/>
  <c r="AG1629" i="12"/>
  <c r="AF1630" i="12"/>
  <c r="AG1630" i="12"/>
  <c r="AF1631" i="12"/>
  <c r="AG1631" i="12"/>
  <c r="AF1632" i="12"/>
  <c r="AG1632" i="12"/>
  <c r="AF1633" i="12"/>
  <c r="AG1633" i="12"/>
  <c r="AF1634" i="12"/>
  <c r="AG1634" i="12"/>
  <c r="AF1635" i="12"/>
  <c r="AG1635" i="12"/>
  <c r="AF1636" i="12"/>
  <c r="AG1636" i="12"/>
  <c r="AF1637" i="12"/>
  <c r="AG1637" i="12"/>
  <c r="AF1638" i="12"/>
  <c r="AG1638" i="12"/>
  <c r="AF1639" i="12"/>
  <c r="AG1639" i="12"/>
  <c r="AF1640" i="12"/>
  <c r="AG1640" i="12"/>
  <c r="AF1641" i="12"/>
  <c r="AG1641" i="12"/>
  <c r="AF1642" i="12"/>
  <c r="AG1642" i="12"/>
  <c r="AF1643" i="12"/>
  <c r="AG1643" i="12"/>
  <c r="AF1644" i="12"/>
  <c r="AG1644" i="12"/>
  <c r="AF1645" i="12"/>
  <c r="AG1645" i="12"/>
  <c r="AF1646" i="12"/>
  <c r="AG1646" i="12"/>
  <c r="AF1647" i="12"/>
  <c r="AG1647" i="12"/>
  <c r="AF1648" i="12"/>
  <c r="AG1648" i="12"/>
  <c r="AF1649" i="12"/>
  <c r="AG1649" i="12"/>
  <c r="AF1650" i="12"/>
  <c r="AG1650" i="12"/>
  <c r="AF1651" i="12"/>
  <c r="AG1651" i="12"/>
  <c r="AF1652" i="12"/>
  <c r="AG1652" i="12"/>
  <c r="AF1653" i="12"/>
  <c r="AG1653" i="12"/>
  <c r="AF1654" i="12"/>
  <c r="AG1654" i="12"/>
  <c r="AF1655" i="12"/>
  <c r="AG1655" i="12"/>
  <c r="AF1656" i="12"/>
  <c r="AG1656" i="12"/>
  <c r="AF1657" i="12"/>
  <c r="AG1657" i="12"/>
  <c r="AF1658" i="12"/>
  <c r="AG1658" i="12"/>
  <c r="AF1659" i="12"/>
  <c r="AG1659" i="12"/>
  <c r="AF1660" i="12"/>
  <c r="AG1660" i="12"/>
  <c r="AF1661" i="12"/>
  <c r="AG1661" i="12"/>
  <c r="AF1662" i="12"/>
  <c r="AG1662" i="12"/>
  <c r="AF1663" i="12"/>
  <c r="AG1663" i="12"/>
  <c r="AF1664" i="12"/>
  <c r="AG1664" i="12"/>
  <c r="AF1665" i="12"/>
  <c r="AG1665" i="12"/>
  <c r="AF1666" i="12"/>
  <c r="AG1666" i="12"/>
  <c r="AF1667" i="12"/>
  <c r="AG1667" i="12"/>
  <c r="AF1668" i="12"/>
  <c r="AG1668" i="12"/>
  <c r="AF1669" i="12"/>
  <c r="AG1669" i="12"/>
  <c r="AF1670" i="12"/>
  <c r="AG1670" i="12"/>
  <c r="AF1671" i="12"/>
  <c r="AG1671" i="12"/>
  <c r="AF1672" i="12"/>
  <c r="AG1672" i="12"/>
  <c r="AF1673" i="12"/>
  <c r="AG1673" i="12"/>
  <c r="AF1674" i="12"/>
  <c r="AG1674" i="12"/>
  <c r="AF1675" i="12"/>
  <c r="AG1675" i="12"/>
  <c r="AF1676" i="12"/>
  <c r="AG1676" i="12"/>
  <c r="AF1677" i="12"/>
  <c r="AG1677" i="12"/>
  <c r="AF1678" i="12"/>
  <c r="AG1678" i="12"/>
  <c r="AF1679" i="12"/>
  <c r="AG1679" i="12"/>
  <c r="AF1680" i="12"/>
  <c r="AG1680" i="12"/>
  <c r="AF1681" i="12"/>
  <c r="AG1681" i="12"/>
  <c r="AF1682" i="12"/>
  <c r="AG1682" i="12"/>
  <c r="AF1683" i="12"/>
  <c r="AG1683" i="12"/>
  <c r="AF1684" i="12"/>
  <c r="AG1684" i="12"/>
  <c r="AF1685" i="12"/>
  <c r="AG1685" i="12"/>
  <c r="AF1686" i="12"/>
  <c r="AG1686" i="12"/>
  <c r="AF1687" i="12"/>
  <c r="AG1687" i="12"/>
  <c r="AF1688" i="12"/>
  <c r="AG1688" i="12"/>
  <c r="AF1689" i="12"/>
  <c r="AG1689" i="12"/>
  <c r="AF1690" i="12"/>
  <c r="AG1690" i="12"/>
  <c r="AF1691" i="12"/>
  <c r="AG1691" i="12"/>
  <c r="AG3" i="12"/>
  <c r="AG4" i="12"/>
  <c r="AG5" i="12"/>
  <c r="AG6" i="12"/>
  <c r="AG7" i="12"/>
  <c r="AF3" i="12"/>
  <c r="AF4" i="12"/>
  <c r="AF5" i="12"/>
  <c r="AF6" i="12"/>
  <c r="AF7" i="12"/>
  <c r="E1687" i="12"/>
  <c r="E49" i="12"/>
  <c r="AQ1344" i="12" l="1"/>
  <c r="AQ738" i="12"/>
  <c r="AQ581" i="12"/>
  <c r="AQ319" i="12"/>
  <c r="AQ1572" i="12"/>
  <c r="AQ580" i="12"/>
  <c r="AQ181" i="12"/>
  <c r="AQ1656" i="12"/>
  <c r="AQ572" i="12"/>
  <c r="AQ236" i="12"/>
  <c r="AN40" i="12"/>
  <c r="AN44" i="12"/>
  <c r="AN56" i="12"/>
  <c r="AN120" i="12"/>
  <c r="AN124" i="12"/>
  <c r="AN156" i="12"/>
  <c r="AN168" i="12"/>
  <c r="AN176" i="12"/>
  <c r="AN208" i="12"/>
  <c r="AN212" i="12"/>
  <c r="AN232" i="12"/>
  <c r="AN240" i="12"/>
  <c r="AN252" i="12"/>
  <c r="AN308" i="12"/>
  <c r="AN320" i="12"/>
  <c r="AN13" i="12"/>
  <c r="AN45" i="12"/>
  <c r="AN49" i="12"/>
  <c r="AN65" i="12"/>
  <c r="AN81" i="12"/>
  <c r="AN85" i="12"/>
  <c r="AN93" i="12"/>
  <c r="AN117" i="12"/>
  <c r="AN137" i="12"/>
  <c r="AN173" i="12"/>
  <c r="AN177" i="12"/>
  <c r="AN185" i="12"/>
  <c r="AN193" i="12"/>
  <c r="AN197" i="12"/>
  <c r="AN213" i="12"/>
  <c r="AN225" i="12"/>
  <c r="AN261" i="12"/>
  <c r="AN269" i="12"/>
  <c r="AN281" i="12"/>
  <c r="AN301" i="12"/>
  <c r="AN305" i="12"/>
  <c r="AN329" i="12"/>
  <c r="AN337" i="12"/>
  <c r="AN22" i="12"/>
  <c r="AN26" i="12"/>
  <c r="AN50" i="12"/>
  <c r="AN54" i="12"/>
  <c r="AN66" i="12"/>
  <c r="AN70" i="12"/>
  <c r="AN94" i="12"/>
  <c r="AN102" i="12"/>
  <c r="AN114" i="12"/>
  <c r="AN134" i="12"/>
  <c r="AN150" i="12"/>
  <c r="AN154" i="12"/>
  <c r="AN178" i="12"/>
  <c r="AN206" i="12"/>
  <c r="AN262" i="12"/>
  <c r="AN266" i="12"/>
  <c r="AN290" i="12"/>
  <c r="AN306" i="12"/>
  <c r="AN334" i="12"/>
  <c r="AN67" i="12"/>
  <c r="AN259" i="12"/>
  <c r="AN406" i="12"/>
  <c r="AN410" i="12"/>
  <c r="AN430" i="12"/>
  <c r="AN442" i="12"/>
  <c r="AN446" i="12"/>
  <c r="AN462" i="12"/>
  <c r="AN478" i="12"/>
  <c r="AN490" i="12"/>
  <c r="AN494" i="12"/>
  <c r="AN542" i="12"/>
  <c r="AN598" i="12"/>
  <c r="AN614" i="12"/>
  <c r="AN618" i="12"/>
  <c r="AN622" i="12"/>
  <c r="AN634" i="12"/>
  <c r="AN646" i="12"/>
  <c r="AN71" i="12"/>
  <c r="AN159" i="12"/>
  <c r="AN183" i="12"/>
  <c r="AN215" i="12"/>
  <c r="AN263" i="12"/>
  <c r="AN107" i="12"/>
  <c r="AN267" i="12"/>
  <c r="AN344" i="12"/>
  <c r="AN367" i="12"/>
  <c r="AN387" i="12"/>
  <c r="AN391" i="12"/>
  <c r="AN395" i="12"/>
  <c r="AN415" i="12"/>
  <c r="AN427" i="12"/>
  <c r="AN447" i="12"/>
  <c r="AN451" i="12"/>
  <c r="AN455" i="12"/>
  <c r="AN459" i="12"/>
  <c r="AN467" i="12"/>
  <c r="AN471" i="12"/>
  <c r="AN483" i="12"/>
  <c r="AN487" i="12"/>
  <c r="AN491" i="12"/>
  <c r="AN507" i="12"/>
  <c r="AN511" i="12"/>
  <c r="AN531" i="12"/>
  <c r="AN535" i="12"/>
  <c r="AN559" i="12"/>
  <c r="AN567" i="12"/>
  <c r="AN571" i="12"/>
  <c r="AN583" i="12"/>
  <c r="AN587" i="12"/>
  <c r="AN627" i="12"/>
  <c r="AN47" i="12"/>
  <c r="AN79" i="12"/>
  <c r="AN135" i="12"/>
  <c r="AN223" i="12"/>
  <c r="AN19" i="12"/>
  <c r="AN83" i="12"/>
  <c r="AN115" i="12"/>
  <c r="AN139" i="12"/>
  <c r="AN275" i="12"/>
  <c r="AN360" i="12"/>
  <c r="AN372" i="12"/>
  <c r="AN396" i="12"/>
  <c r="AN428" i="12"/>
  <c r="AN432" i="12"/>
  <c r="AN436" i="12"/>
  <c r="AN452" i="12"/>
  <c r="AN456" i="12"/>
  <c r="AN484" i="12"/>
  <c r="AN488" i="12"/>
  <c r="AN504" i="12"/>
  <c r="AN528" i="12"/>
  <c r="AN540" i="12"/>
  <c r="AN588" i="12"/>
  <c r="AN592" i="12"/>
  <c r="AN608" i="12"/>
  <c r="AN612" i="12"/>
  <c r="AN620" i="12"/>
  <c r="AN624" i="12"/>
  <c r="AN55" i="12"/>
  <c r="AN143" i="12"/>
  <c r="AN199" i="12"/>
  <c r="AN327" i="12"/>
  <c r="AN347" i="12"/>
  <c r="AN59" i="12"/>
  <c r="AN91" i="12"/>
  <c r="AN147" i="12"/>
  <c r="AN353" i="12"/>
  <c r="AN357" i="12"/>
  <c r="AN369" i="12"/>
  <c r="AN381" i="12"/>
  <c r="AN397" i="12"/>
  <c r="AN401" i="12"/>
  <c r="AN405" i="12"/>
  <c r="AN413" i="12"/>
  <c r="AN453" i="12"/>
  <c r="AN457" i="12"/>
  <c r="AN461" i="12"/>
  <c r="AN489" i="12"/>
  <c r="AQ489" i="12" s="1"/>
  <c r="AN513" i="12"/>
  <c r="AN537" i="12"/>
  <c r="AN545" i="12"/>
  <c r="AN573" i="12"/>
  <c r="AN577" i="12"/>
  <c r="AN585" i="12"/>
  <c r="AN621" i="12"/>
  <c r="AN654" i="12"/>
  <c r="AN682" i="12"/>
  <c r="AN686" i="12"/>
  <c r="AN702" i="12"/>
  <c r="AN730" i="12"/>
  <c r="AN734" i="12"/>
  <c r="AN742" i="12"/>
  <c r="AN746" i="12"/>
  <c r="AN750" i="12"/>
  <c r="AN762" i="12"/>
  <c r="AN790" i="12"/>
  <c r="AN802" i="12"/>
  <c r="AN806" i="12"/>
  <c r="AN822" i="12"/>
  <c r="AN850" i="12"/>
  <c r="AN862" i="12"/>
  <c r="AN878" i="12"/>
  <c r="AN890" i="12"/>
  <c r="AN906" i="12"/>
  <c r="AN934" i="12"/>
  <c r="AN942" i="12"/>
  <c r="AN950" i="12"/>
  <c r="AN255" i="12"/>
  <c r="AN31" i="12"/>
  <c r="AN663" i="12"/>
  <c r="AN687" i="12"/>
  <c r="AN695" i="12"/>
  <c r="AN699" i="12"/>
  <c r="AN707" i="12"/>
  <c r="AN715" i="12"/>
  <c r="AN735" i="12"/>
  <c r="AN755" i="12"/>
  <c r="AN819" i="12"/>
  <c r="AN831" i="12"/>
  <c r="AN847" i="12"/>
  <c r="AN875" i="12"/>
  <c r="AN887" i="12"/>
  <c r="AN923" i="12"/>
  <c r="AN348" i="12"/>
  <c r="AN95" i="12"/>
  <c r="AN656" i="12"/>
  <c r="AN660" i="12"/>
  <c r="AN664" i="12"/>
  <c r="AN676" i="12"/>
  <c r="AN696" i="12"/>
  <c r="AN704" i="12"/>
  <c r="AN712" i="12"/>
  <c r="AN732" i="12"/>
  <c r="AN736" i="12"/>
  <c r="AN748" i="12"/>
  <c r="AN780" i="12"/>
  <c r="AN792" i="12"/>
  <c r="AN852" i="12"/>
  <c r="AN880" i="12"/>
  <c r="AN888" i="12"/>
  <c r="AN916" i="12"/>
  <c r="AN920" i="12"/>
  <c r="AN924" i="12"/>
  <c r="AN689" i="12"/>
  <c r="AN705" i="12"/>
  <c r="AN729" i="12"/>
  <c r="AN817" i="12"/>
  <c r="AN841" i="12"/>
  <c r="AN953" i="12"/>
  <c r="AN709" i="12"/>
  <c r="AN733" i="12"/>
  <c r="AN789" i="12"/>
  <c r="AN983" i="12"/>
  <c r="AN995" i="12"/>
  <c r="AN1011" i="12"/>
  <c r="AN1019" i="12"/>
  <c r="AN1023" i="12"/>
  <c r="AN1039" i="12"/>
  <c r="AN1063" i="12"/>
  <c r="AN1071" i="12"/>
  <c r="AN1143" i="12"/>
  <c r="AN1179" i="12"/>
  <c r="AN1183" i="12"/>
  <c r="AN1191" i="12"/>
  <c r="AN1199" i="12"/>
  <c r="AN873" i="12"/>
  <c r="AN929" i="12"/>
  <c r="AN853" i="12"/>
  <c r="AN988" i="12"/>
  <c r="AN992" i="12"/>
  <c r="AN1004" i="12"/>
  <c r="AN1020" i="12"/>
  <c r="AN1028" i="12"/>
  <c r="AN1080" i="12"/>
  <c r="AN1084" i="12"/>
  <c r="AN1108" i="12"/>
  <c r="AN1124" i="12"/>
  <c r="AN1132" i="12"/>
  <c r="AN913" i="12"/>
  <c r="AN939" i="12"/>
  <c r="AN947" i="12"/>
  <c r="AN965" i="12"/>
  <c r="AN969" i="12"/>
  <c r="AN973" i="12"/>
  <c r="AN1001" i="12"/>
  <c r="AN1005" i="12"/>
  <c r="AN1013" i="12"/>
  <c r="AN1017" i="12"/>
  <c r="AN1029" i="12"/>
  <c r="AN1041" i="12"/>
  <c r="AN1073" i="12"/>
  <c r="AN1097" i="12"/>
  <c r="AN1109" i="12"/>
  <c r="AN1121" i="12"/>
  <c r="AN1173" i="12"/>
  <c r="AQ1173" i="12" s="1"/>
  <c r="AN1177" i="12"/>
  <c r="AN1189" i="12"/>
  <c r="AN1197" i="12"/>
  <c r="AN1201" i="12"/>
  <c r="AN1205" i="12"/>
  <c r="AN1233" i="12"/>
  <c r="AN1245" i="12"/>
  <c r="AN1249" i="12"/>
  <c r="AN685" i="12"/>
  <c r="AN725" i="12"/>
  <c r="AN813" i="12"/>
  <c r="AN861" i="12"/>
  <c r="AN982" i="12"/>
  <c r="AN1018" i="12"/>
  <c r="AN1022" i="12"/>
  <c r="AN1030" i="12"/>
  <c r="AN1034" i="12"/>
  <c r="AN1042" i="12"/>
  <c r="AN1046" i="12"/>
  <c r="AN1062" i="12"/>
  <c r="AN1078" i="12"/>
  <c r="AN1086" i="12"/>
  <c r="AN1102" i="12"/>
  <c r="AN1126" i="12"/>
  <c r="AN1138" i="12"/>
  <c r="AN1142" i="12"/>
  <c r="AN1154" i="12"/>
  <c r="AN1174" i="12"/>
  <c r="AN1234" i="12"/>
  <c r="AN1238" i="12"/>
  <c r="AN1172" i="12"/>
  <c r="AN1232" i="12"/>
  <c r="AN1276" i="12"/>
  <c r="AN1280" i="12"/>
  <c r="AN1304" i="12"/>
  <c r="AN1352" i="12"/>
  <c r="AN1360" i="12"/>
  <c r="AN1368" i="12"/>
  <c r="AN1376" i="12"/>
  <c r="AN1380" i="12"/>
  <c r="AN1384" i="12"/>
  <c r="AN1412" i="12"/>
  <c r="AN1452" i="12"/>
  <c r="AN1456" i="12"/>
  <c r="AQ1456" i="12" s="1"/>
  <c r="AN1480" i="12"/>
  <c r="AN1500" i="12"/>
  <c r="AN1512" i="12"/>
  <c r="AN1528" i="12"/>
  <c r="AN1540" i="12"/>
  <c r="AQ1540" i="12" s="1"/>
  <c r="AN1560" i="12"/>
  <c r="AN721" i="12"/>
  <c r="AN681" i="12"/>
  <c r="AN1269" i="12"/>
  <c r="AN1273" i="12"/>
  <c r="AN1281" i="12"/>
  <c r="AN1289" i="12"/>
  <c r="AN1317" i="12"/>
  <c r="AN1325" i="12"/>
  <c r="AN1385" i="12"/>
  <c r="AN1393" i="12"/>
  <c r="AN1421" i="12"/>
  <c r="AN1453" i="12"/>
  <c r="AN1457" i="12"/>
  <c r="AN1469" i="12"/>
  <c r="AN1481" i="12"/>
  <c r="AN1497" i="12"/>
  <c r="AN1521" i="12"/>
  <c r="AN1278" i="12"/>
  <c r="AN1298" i="12"/>
  <c r="AN1306" i="12"/>
  <c r="AN1322" i="12"/>
  <c r="AN1374" i="12"/>
  <c r="AN1406" i="12"/>
  <c r="AN1410" i="12"/>
  <c r="AN1418" i="12"/>
  <c r="AN1442" i="12"/>
  <c r="AN1446" i="12"/>
  <c r="AN1454" i="12"/>
  <c r="AN1478" i="12"/>
  <c r="AN1502" i="12"/>
  <c r="AN1259" i="12"/>
  <c r="AN1271" i="12"/>
  <c r="AN1275" i="12"/>
  <c r="AN1279" i="12"/>
  <c r="AN1283" i="12"/>
  <c r="AN1299" i="12"/>
  <c r="AN1367" i="12"/>
  <c r="AN1379" i="12"/>
  <c r="AN1395" i="12"/>
  <c r="AN1427" i="12"/>
  <c r="AN1475" i="12"/>
  <c r="AN1479" i="12"/>
  <c r="AN1491" i="12"/>
  <c r="AN1495" i="12"/>
  <c r="AN1499" i="12"/>
  <c r="AN1511" i="12"/>
  <c r="AN1515" i="12"/>
  <c r="AN1523" i="12"/>
  <c r="AN1531" i="12"/>
  <c r="AN1518" i="12"/>
  <c r="AN1526" i="12"/>
  <c r="AN1542" i="12"/>
  <c r="AN1551" i="12"/>
  <c r="AN1547" i="12"/>
  <c r="AN1565" i="12"/>
  <c r="AN1577" i="12"/>
  <c r="AN1681" i="12"/>
  <c r="AN1590" i="12"/>
  <c r="AN1594" i="12"/>
  <c r="AN1606" i="12"/>
  <c r="AN1638" i="12"/>
  <c r="AN1654" i="12"/>
  <c r="AN1522" i="12"/>
  <c r="AN1549" i="12"/>
  <c r="AN1514" i="12"/>
  <c r="AN1545" i="12"/>
  <c r="AN1575" i="12"/>
  <c r="AN1583" i="12"/>
  <c r="AN1591" i="12"/>
  <c r="AN1655" i="12"/>
  <c r="AN1671" i="12"/>
  <c r="AN1675" i="12"/>
  <c r="AN1687" i="12"/>
  <c r="AN657" i="12"/>
  <c r="AN1600" i="12"/>
  <c r="AN1604" i="12"/>
  <c r="AN1640" i="12"/>
  <c r="AN1546" i="12"/>
  <c r="AN1576" i="12"/>
  <c r="AN1580" i="12"/>
  <c r="AN1612" i="12"/>
  <c r="AN1624" i="12"/>
  <c r="AN1555" i="12"/>
  <c r="F887" i="12"/>
  <c r="F993" i="12"/>
  <c r="F187" i="12"/>
  <c r="AM194" i="12"/>
  <c r="AM499" i="12"/>
  <c r="AM364" i="12"/>
  <c r="AM532" i="12"/>
  <c r="AM752" i="12"/>
  <c r="AM760" i="12"/>
  <c r="AM644" i="12"/>
  <c r="AM758" i="12"/>
  <c r="AM958" i="12"/>
  <c r="AM945" i="12"/>
  <c r="AM943" i="12"/>
  <c r="AM1114" i="12"/>
  <c r="AM1435" i="12"/>
  <c r="AM1324" i="12"/>
  <c r="AM1653" i="12"/>
  <c r="AM1685" i="12"/>
  <c r="AM1566" i="12"/>
  <c r="AM1650" i="12"/>
  <c r="AM1662" i="12"/>
  <c r="V1650" i="12"/>
  <c r="V1442" i="12"/>
  <c r="AM1567" i="12"/>
  <c r="AM1688" i="12"/>
  <c r="V1216" i="12"/>
  <c r="V760" i="12"/>
  <c r="V1653" i="12"/>
  <c r="V1135" i="12"/>
  <c r="V782" i="12"/>
  <c r="V1228" i="12"/>
  <c r="R1662" i="12"/>
  <c r="V499" i="12"/>
  <c r="V251" i="12"/>
  <c r="V683" i="12"/>
  <c r="V553" i="12"/>
  <c r="R752" i="12"/>
  <c r="R1454" i="12"/>
  <c r="R958" i="12"/>
  <c r="R854" i="12"/>
  <c r="R1445" i="12"/>
  <c r="R1348" i="12"/>
  <c r="R420" i="12"/>
  <c r="R1435" i="12"/>
  <c r="R1323" i="12"/>
  <c r="R1027" i="12"/>
  <c r="R499" i="12"/>
  <c r="R475" i="12"/>
  <c r="R411" i="12"/>
  <c r="R1114" i="12"/>
  <c r="R194" i="12"/>
  <c r="R553" i="12"/>
  <c r="N1457" i="12"/>
  <c r="N897" i="12"/>
  <c r="N553" i="12"/>
  <c r="N1688" i="12"/>
  <c r="N1655" i="12"/>
  <c r="N1662" i="12"/>
  <c r="N1454" i="12"/>
  <c r="N958" i="12"/>
  <c r="N782" i="12"/>
  <c r="N758" i="12"/>
  <c r="N726" i="12"/>
  <c r="N1685" i="12"/>
  <c r="N1653" i="12"/>
  <c r="N1453" i="12"/>
  <c r="N1357" i="12"/>
  <c r="N1435" i="12"/>
  <c r="N1650" i="12"/>
  <c r="N1442" i="12"/>
  <c r="N437" i="12"/>
  <c r="N194" i="12"/>
  <c r="N450" i="12"/>
  <c r="AM40" i="12"/>
  <c r="AM44" i="12"/>
  <c r="AM56" i="12"/>
  <c r="AM120" i="12"/>
  <c r="AM124" i="12"/>
  <c r="AM156" i="12"/>
  <c r="AM168" i="12"/>
  <c r="AM176" i="12"/>
  <c r="AM208" i="12"/>
  <c r="AM212" i="12"/>
  <c r="AM232" i="12"/>
  <c r="AM240" i="12"/>
  <c r="AM252" i="12"/>
  <c r="AM308" i="12"/>
  <c r="AM320" i="12"/>
  <c r="AM13" i="12"/>
  <c r="AM45" i="12"/>
  <c r="AM49" i="12"/>
  <c r="AM65" i="12"/>
  <c r="AM81" i="12"/>
  <c r="AM85" i="12"/>
  <c r="AM93" i="12"/>
  <c r="AM117" i="12"/>
  <c r="AM137" i="12"/>
  <c r="AM173" i="12"/>
  <c r="AM177" i="12"/>
  <c r="AM185" i="12"/>
  <c r="AM193" i="12"/>
  <c r="AM197" i="12"/>
  <c r="AM213" i="12"/>
  <c r="AM225" i="12"/>
  <c r="AM261" i="12"/>
  <c r="AM269" i="12"/>
  <c r="AM281" i="12"/>
  <c r="AM301" i="12"/>
  <c r="AM305" i="12"/>
  <c r="AM329" i="12"/>
  <c r="AM337" i="12"/>
  <c r="AM22" i="12"/>
  <c r="AM26" i="12"/>
  <c r="AM50" i="12"/>
  <c r="AM54" i="12"/>
  <c r="AM66" i="12"/>
  <c r="AM70" i="12"/>
  <c r="AM94" i="12"/>
  <c r="AM102" i="12"/>
  <c r="AM114" i="12"/>
  <c r="AM134" i="12"/>
  <c r="AM150" i="12"/>
  <c r="AM154" i="12"/>
  <c r="AM178" i="12"/>
  <c r="AM206" i="12"/>
  <c r="AM262" i="12"/>
  <c r="AM266" i="12"/>
  <c r="AM290" i="12"/>
  <c r="AM306" i="12"/>
  <c r="AM334" i="12"/>
  <c r="AM19" i="12"/>
  <c r="AM31" i="12"/>
  <c r="AM47" i="12"/>
  <c r="AM55" i="12"/>
  <c r="AM59" i="12"/>
  <c r="AM67" i="12"/>
  <c r="AM71" i="12"/>
  <c r="AM79" i="12"/>
  <c r="AM83" i="12"/>
  <c r="AM91" i="12"/>
  <c r="AM95" i="12"/>
  <c r="AM107" i="12"/>
  <c r="AM115" i="12"/>
  <c r="AM135" i="12"/>
  <c r="AM139" i="12"/>
  <c r="AM143" i="12"/>
  <c r="AM147" i="12"/>
  <c r="AM159" i="12"/>
  <c r="AM183" i="12"/>
  <c r="AM199" i="12"/>
  <c r="AM215" i="12"/>
  <c r="AM223" i="12"/>
  <c r="AM255" i="12"/>
  <c r="AM259" i="12"/>
  <c r="AM263" i="12"/>
  <c r="AM267" i="12"/>
  <c r="AM275" i="12"/>
  <c r="AM327" i="12"/>
  <c r="AM347" i="12"/>
  <c r="AM344" i="12"/>
  <c r="AM367" i="12"/>
  <c r="AM387" i="12"/>
  <c r="AM391" i="12"/>
  <c r="AM395" i="12"/>
  <c r="AM415" i="12"/>
  <c r="AM427" i="12"/>
  <c r="AM447" i="12"/>
  <c r="AM451" i="12"/>
  <c r="AM455" i="12"/>
  <c r="AM459" i="12"/>
  <c r="AM467" i="12"/>
  <c r="AM471" i="12"/>
  <c r="AM483" i="12"/>
  <c r="AM487" i="12"/>
  <c r="AM491" i="12"/>
  <c r="AM507" i="12"/>
  <c r="AM511" i="12"/>
  <c r="AM531" i="12"/>
  <c r="AM535" i="12"/>
  <c r="AM559" i="12"/>
  <c r="AM567" i="12"/>
  <c r="AM571" i="12"/>
  <c r="AM583" i="12"/>
  <c r="AM587" i="12"/>
  <c r="AM627" i="12"/>
  <c r="AM360" i="12"/>
  <c r="AM372" i="12"/>
  <c r="AM396" i="12"/>
  <c r="AM428" i="12"/>
  <c r="AM432" i="12"/>
  <c r="AM436" i="12"/>
  <c r="AM452" i="12"/>
  <c r="AM456" i="12"/>
  <c r="AM484" i="12"/>
  <c r="AM488" i="12"/>
  <c r="AM504" i="12"/>
  <c r="AM528" i="12"/>
  <c r="AM540" i="12"/>
  <c r="AM588" i="12"/>
  <c r="AM592" i="12"/>
  <c r="AM608" i="12"/>
  <c r="AM612" i="12"/>
  <c r="AM620" i="12"/>
  <c r="AM624" i="12"/>
  <c r="AM353" i="12"/>
  <c r="AM357" i="12"/>
  <c r="AM369" i="12"/>
  <c r="AM381" i="12"/>
  <c r="AM397" i="12"/>
  <c r="AM401" i="12"/>
  <c r="AM405" i="12"/>
  <c r="AM413" i="12"/>
  <c r="AM453" i="12"/>
  <c r="AM457" i="12"/>
  <c r="AM461" i="12"/>
  <c r="AM489" i="12"/>
  <c r="AM513" i="12"/>
  <c r="AM537" i="12"/>
  <c r="AM545" i="12"/>
  <c r="AM573" i="12"/>
  <c r="AM577" i="12"/>
  <c r="AM585" i="12"/>
  <c r="AM621" i="12"/>
  <c r="AM348" i="12"/>
  <c r="AM446" i="12"/>
  <c r="AM478" i="12"/>
  <c r="AM542" i="12"/>
  <c r="AM614" i="12"/>
  <c r="AM646" i="12"/>
  <c r="AM663" i="12"/>
  <c r="AM687" i="12"/>
  <c r="AM695" i="12"/>
  <c r="AM699" i="12"/>
  <c r="AM707" i="12"/>
  <c r="AM715" i="12"/>
  <c r="AM735" i="12"/>
  <c r="AM755" i="12"/>
  <c r="AM819" i="12"/>
  <c r="AM831" i="12"/>
  <c r="AM847" i="12"/>
  <c r="AM875" i="12"/>
  <c r="AM887" i="12"/>
  <c r="AM923" i="12"/>
  <c r="AM430" i="12"/>
  <c r="AM618" i="12"/>
  <c r="AM490" i="12"/>
  <c r="AM622" i="12"/>
  <c r="AM656" i="12"/>
  <c r="AM660" i="12"/>
  <c r="AM664" i="12"/>
  <c r="AM676" i="12"/>
  <c r="AM696" i="12"/>
  <c r="AM704" i="12"/>
  <c r="AM712" i="12"/>
  <c r="AM732" i="12"/>
  <c r="AM736" i="12"/>
  <c r="AM748" i="12"/>
  <c r="AM780" i="12"/>
  <c r="AM792" i="12"/>
  <c r="AM852" i="12"/>
  <c r="AM880" i="12"/>
  <c r="AM888" i="12"/>
  <c r="AM916" i="12"/>
  <c r="AM920" i="12"/>
  <c r="AM924" i="12"/>
  <c r="AM406" i="12"/>
  <c r="AM462" i="12"/>
  <c r="AM494" i="12"/>
  <c r="AM634" i="12"/>
  <c r="AM410" i="12"/>
  <c r="AM598" i="12"/>
  <c r="AM657" i="12"/>
  <c r="AM681" i="12"/>
  <c r="AM685" i="12"/>
  <c r="AM689" i="12"/>
  <c r="AM705" i="12"/>
  <c r="AM709" i="12"/>
  <c r="AM721" i="12"/>
  <c r="AM725" i="12"/>
  <c r="AM729" i="12"/>
  <c r="AM733" i="12"/>
  <c r="AM789" i="12"/>
  <c r="AM813" i="12"/>
  <c r="AM817" i="12"/>
  <c r="AM841" i="12"/>
  <c r="AM853" i="12"/>
  <c r="AM861" i="12"/>
  <c r="AM873" i="12"/>
  <c r="AM913" i="12"/>
  <c r="AM929" i="12"/>
  <c r="AM442" i="12"/>
  <c r="AM654" i="12"/>
  <c r="AM682" i="12"/>
  <c r="AM686" i="12"/>
  <c r="AM702" i="12"/>
  <c r="AM730" i="12"/>
  <c r="AM734" i="12"/>
  <c r="AM742" i="12"/>
  <c r="AM746" i="12"/>
  <c r="AM750" i="12"/>
  <c r="AM762" i="12"/>
  <c r="AM790" i="12"/>
  <c r="AM802" i="12"/>
  <c r="AM806" i="12"/>
  <c r="AM822" i="12"/>
  <c r="AM850" i="12"/>
  <c r="AM862" i="12"/>
  <c r="AM878" i="12"/>
  <c r="AM890" i="12"/>
  <c r="AM906" i="12"/>
  <c r="AM934" i="12"/>
  <c r="AM942" i="12"/>
  <c r="AM983" i="12"/>
  <c r="AM995" i="12"/>
  <c r="AM1011" i="12"/>
  <c r="AM1019" i="12"/>
  <c r="AM1023" i="12"/>
  <c r="AM1039" i="12"/>
  <c r="AM1063" i="12"/>
  <c r="AM1071" i="12"/>
  <c r="AM1143" i="12"/>
  <c r="AM1179" i="12"/>
  <c r="AM1183" i="12"/>
  <c r="AM1191" i="12"/>
  <c r="AM1199" i="12"/>
  <c r="AM950" i="12"/>
  <c r="AM988" i="12"/>
  <c r="AM992" i="12"/>
  <c r="AM1004" i="12"/>
  <c r="AM1020" i="12"/>
  <c r="AM1028" i="12"/>
  <c r="AM1080" i="12"/>
  <c r="AM1084" i="12"/>
  <c r="AM1108" i="12"/>
  <c r="AM1124" i="12"/>
  <c r="AM1132" i="12"/>
  <c r="AM1172" i="12"/>
  <c r="AM939" i="12"/>
  <c r="AM947" i="12"/>
  <c r="AM965" i="12"/>
  <c r="AM969" i="12"/>
  <c r="AM973" i="12"/>
  <c r="AM1001" i="12"/>
  <c r="AM1005" i="12"/>
  <c r="AM1013" i="12"/>
  <c r="AM1017" i="12"/>
  <c r="AM1029" i="12"/>
  <c r="AM1041" i="12"/>
  <c r="AM1073" i="12"/>
  <c r="AM1097" i="12"/>
  <c r="AM1109" i="12"/>
  <c r="AM1121" i="12"/>
  <c r="AM1173" i="12"/>
  <c r="AM1177" i="12"/>
  <c r="AM1189" i="12"/>
  <c r="AM1197" i="12"/>
  <c r="AM1201" i="12"/>
  <c r="AM1205" i="12"/>
  <c r="AM953" i="12"/>
  <c r="AM1022" i="12"/>
  <c r="AM1046" i="12"/>
  <c r="AM1078" i="12"/>
  <c r="AM1102" i="12"/>
  <c r="AM1238" i="12"/>
  <c r="AM1138" i="12"/>
  <c r="AM1174" i="12"/>
  <c r="AM1233" i="12"/>
  <c r="AM1269" i="12"/>
  <c r="AM1273" i="12"/>
  <c r="AM1281" i="12"/>
  <c r="AM1289" i="12"/>
  <c r="AM1317" i="12"/>
  <c r="AM1325" i="12"/>
  <c r="AM1385" i="12"/>
  <c r="AM1393" i="12"/>
  <c r="AM1421" i="12"/>
  <c r="AM1453" i="12"/>
  <c r="AM1457" i="12"/>
  <c r="AM1469" i="12"/>
  <c r="AM1481" i="12"/>
  <c r="AM1497" i="12"/>
  <c r="AM1030" i="12"/>
  <c r="AM1086" i="12"/>
  <c r="AM1142" i="12"/>
  <c r="AM1234" i="12"/>
  <c r="AM1249" i="12"/>
  <c r="AM1034" i="12"/>
  <c r="AM1245" i="12"/>
  <c r="AM1278" i="12"/>
  <c r="AM1298" i="12"/>
  <c r="AM1306" i="12"/>
  <c r="AM1322" i="12"/>
  <c r="AM1374" i="12"/>
  <c r="AM1406" i="12"/>
  <c r="AM1410" i="12"/>
  <c r="AM1418" i="12"/>
  <c r="AM1442" i="12"/>
  <c r="AM1446" i="12"/>
  <c r="AM1454" i="12"/>
  <c r="AM1478" i="12"/>
  <c r="AM1502" i="12"/>
  <c r="AM982" i="12"/>
  <c r="AM1062" i="12"/>
  <c r="AM1042" i="12"/>
  <c r="AM1154" i="12"/>
  <c r="AM1259" i="12"/>
  <c r="AM1271" i="12"/>
  <c r="AM1275" i="12"/>
  <c r="AM1279" i="12"/>
  <c r="AM1283" i="12"/>
  <c r="AM1299" i="12"/>
  <c r="AM1367" i="12"/>
  <c r="AM1379" i="12"/>
  <c r="AM1395" i="12"/>
  <c r="AM1427" i="12"/>
  <c r="AM1475" i="12"/>
  <c r="AM1479" i="12"/>
  <c r="AM1491" i="12"/>
  <c r="AM1495" i="12"/>
  <c r="AM1499" i="12"/>
  <c r="AM1511" i="12"/>
  <c r="AM1515" i="12"/>
  <c r="AM1523" i="12"/>
  <c r="AM1126" i="12"/>
  <c r="AM1018" i="12"/>
  <c r="AM1232" i="12"/>
  <c r="AM1376" i="12"/>
  <c r="AM1456" i="12"/>
  <c r="AM1480" i="12"/>
  <c r="AM1547" i="12"/>
  <c r="AM1565" i="12"/>
  <c r="AM1577" i="12"/>
  <c r="AM1681" i="12"/>
  <c r="V1612" i="12"/>
  <c r="V1604" i="12"/>
  <c r="V1500" i="12"/>
  <c r="V1412" i="12"/>
  <c r="AM1304" i="12"/>
  <c r="AM1380" i="12"/>
  <c r="AM1528" i="12"/>
  <c r="V1643" i="12"/>
  <c r="V1595" i="12"/>
  <c r="V1547" i="12"/>
  <c r="V1531" i="12"/>
  <c r="V1523" i="12"/>
  <c r="V1515" i="12"/>
  <c r="V1491" i="12"/>
  <c r="V1475" i="12"/>
  <c r="V1427" i="12"/>
  <c r="AM1276" i="12"/>
  <c r="AM1352" i="12"/>
  <c r="AM1384" i="12"/>
  <c r="AM1521" i="12"/>
  <c r="AM1590" i="12"/>
  <c r="AM1594" i="12"/>
  <c r="AM1606" i="12"/>
  <c r="AM1638" i="12"/>
  <c r="AM1654" i="12"/>
  <c r="V1642" i="12"/>
  <c r="V1602" i="12"/>
  <c r="V1594" i="12"/>
  <c r="V1530" i="12"/>
  <c r="V1514" i="12"/>
  <c r="V1482" i="12"/>
  <c r="V1426" i="12"/>
  <c r="V1418" i="12"/>
  <c r="V1410" i="12"/>
  <c r="AM1280" i="12"/>
  <c r="AM1412" i="12"/>
  <c r="AM1512" i="12"/>
  <c r="AM1522" i="12"/>
  <c r="AM1549" i="12"/>
  <c r="V1689" i="12"/>
  <c r="V1681" i="12"/>
  <c r="V1617" i="12"/>
  <c r="V1577" i="12"/>
  <c r="V1497" i="12"/>
  <c r="V1481" i="12"/>
  <c r="V1457" i="12"/>
  <c r="AM1360" i="12"/>
  <c r="AM1514" i="12"/>
  <c r="AM1540" i="12"/>
  <c r="AM1545" i="12"/>
  <c r="AM1575" i="12"/>
  <c r="AM1583" i="12"/>
  <c r="AM1591" i="12"/>
  <c r="AM1655" i="12"/>
  <c r="AM1671" i="12"/>
  <c r="AM1675" i="12"/>
  <c r="AM1687" i="12"/>
  <c r="V1640" i="12"/>
  <c r="V1624" i="12"/>
  <c r="V1600" i="12"/>
  <c r="V1576" i="12"/>
  <c r="V1568" i="12"/>
  <c r="V1560" i="12"/>
  <c r="V1552" i="12"/>
  <c r="V1512" i="12"/>
  <c r="V1480" i="12"/>
  <c r="V1392" i="12"/>
  <c r="V1376" i="12"/>
  <c r="AM1531" i="12"/>
  <c r="V1687" i="12"/>
  <c r="V1591" i="12"/>
  <c r="V1583" i="12"/>
  <c r="V1575" i="12"/>
  <c r="V1551" i="12"/>
  <c r="V1519" i="12"/>
  <c r="V1495" i="12"/>
  <c r="V1463" i="12"/>
  <c r="AM1368" i="12"/>
  <c r="AM1500" i="12"/>
  <c r="AM1546" i="12"/>
  <c r="AM1555" i="12"/>
  <c r="AM1576" i="12"/>
  <c r="AM1580" i="12"/>
  <c r="AM1600" i="12"/>
  <c r="AM1604" i="12"/>
  <c r="AM1612" i="12"/>
  <c r="AM1624" i="12"/>
  <c r="AM1640" i="12"/>
  <c r="V1654" i="12"/>
  <c r="V1606" i="12"/>
  <c r="V1590" i="12"/>
  <c r="V1582" i="12"/>
  <c r="V1518" i="12"/>
  <c r="V1502" i="12"/>
  <c r="V1446" i="12"/>
  <c r="V1374" i="12"/>
  <c r="V1421" i="12"/>
  <c r="V1378" i="12"/>
  <c r="V1367" i="12"/>
  <c r="V1329" i="12"/>
  <c r="V1296" i="12"/>
  <c r="V1232" i="12"/>
  <c r="V1080" i="12"/>
  <c r="V1032" i="12"/>
  <c r="V992" i="12"/>
  <c r="V920" i="12"/>
  <c r="V896" i="12"/>
  <c r="V888" i="12"/>
  <c r="V880" i="12"/>
  <c r="V736" i="12"/>
  <c r="V696" i="12"/>
  <c r="V1303" i="12"/>
  <c r="V1295" i="12"/>
  <c r="V1279" i="12"/>
  <c r="V1271" i="12"/>
  <c r="V1263" i="12"/>
  <c r="V1199" i="12"/>
  <c r="V1191" i="12"/>
  <c r="V1183" i="12"/>
  <c r="V1151" i="12"/>
  <c r="V1143" i="12"/>
  <c r="V1071" i="12"/>
  <c r="V1063" i="12"/>
  <c r="V983" i="12"/>
  <c r="V887" i="12"/>
  <c r="V839" i="12"/>
  <c r="V831" i="12"/>
  <c r="V823" i="12"/>
  <c r="V767" i="12"/>
  <c r="V1387" i="12"/>
  <c r="V1375" i="12"/>
  <c r="V1363" i="12"/>
  <c r="V1327" i="12"/>
  <c r="V1302" i="12"/>
  <c r="V1294" i="12"/>
  <c r="V1278" i="12"/>
  <c r="V1238" i="12"/>
  <c r="V1174" i="12"/>
  <c r="V1126" i="12"/>
  <c r="V1086" i="12"/>
  <c r="V1062" i="12"/>
  <c r="V1054" i="12"/>
  <c r="V1030" i="12"/>
  <c r="V1006" i="12"/>
  <c r="V982" i="12"/>
  <c r="V950" i="12"/>
  <c r="V934" i="12"/>
  <c r="V878" i="12"/>
  <c r="V862" i="12"/>
  <c r="V822" i="12"/>
  <c r="V806" i="12"/>
  <c r="V750" i="12"/>
  <c r="V742" i="12"/>
  <c r="V734" i="12"/>
  <c r="V686" i="12"/>
  <c r="V662" i="12"/>
  <c r="V654" i="12"/>
  <c r="V646" i="12"/>
  <c r="V638" i="12"/>
  <c r="V622" i="12"/>
  <c r="AM1542" i="12"/>
  <c r="V1293" i="12"/>
  <c r="V1269" i="12"/>
  <c r="V1261" i="12"/>
  <c r="V1245" i="12"/>
  <c r="V1197" i="12"/>
  <c r="V1133" i="12"/>
  <c r="V1109" i="12"/>
  <c r="V1093" i="12"/>
  <c r="V1061" i="12"/>
  <c r="V1053" i="12"/>
  <c r="V1029" i="12"/>
  <c r="V1013" i="12"/>
  <c r="V981" i="12"/>
  <c r="V973" i="12"/>
  <c r="V949" i="12"/>
  <c r="V893" i="12"/>
  <c r="V877" i="12"/>
  <c r="V853" i="12"/>
  <c r="V813" i="12"/>
  <c r="V789" i="12"/>
  <c r="V765" i="12"/>
  <c r="V733" i="12"/>
  <c r="AM1452" i="12"/>
  <c r="V1385" i="12"/>
  <c r="V1325" i="12"/>
  <c r="V1317" i="12"/>
  <c r="V1300" i="12"/>
  <c r="V1180" i="12"/>
  <c r="V1132" i="12"/>
  <c r="V1084" i="12"/>
  <c r="V1020" i="12"/>
  <c r="V1004" i="12"/>
  <c r="V996" i="12"/>
  <c r="V988" i="12"/>
  <c r="V964" i="12"/>
  <c r="V924" i="12"/>
  <c r="V916" i="12"/>
  <c r="V852" i="12"/>
  <c r="V796" i="12"/>
  <c r="V780" i="12"/>
  <c r="V748" i="12"/>
  <c r="V732" i="12"/>
  <c r="V700" i="12"/>
  <c r="AM1518" i="12"/>
  <c r="AM1551" i="12"/>
  <c r="V1565" i="12"/>
  <c r="V1360" i="12"/>
  <c r="V1299" i="12"/>
  <c r="V1091" i="12"/>
  <c r="V1059" i="12"/>
  <c r="V1019" i="12"/>
  <c r="V1011" i="12"/>
  <c r="V995" i="12"/>
  <c r="V955" i="12"/>
  <c r="V939" i="12"/>
  <c r="V923" i="12"/>
  <c r="V875" i="12"/>
  <c r="V787" i="12"/>
  <c r="AM1560" i="12"/>
  <c r="V1549" i="12"/>
  <c r="V1485" i="12"/>
  <c r="V1393" i="12"/>
  <c r="V1379" i="12"/>
  <c r="V1368" i="12"/>
  <c r="V1322" i="12"/>
  <c r="V1289" i="12"/>
  <c r="V1281" i="12"/>
  <c r="V1233" i="12"/>
  <c r="V1201" i="12"/>
  <c r="V1193" i="12"/>
  <c r="V1113" i="12"/>
  <c r="V1073" i="12"/>
  <c r="V1049" i="12"/>
  <c r="V1041" i="12"/>
  <c r="V1033" i="12"/>
  <c r="V1009" i="12"/>
  <c r="V1001" i="12"/>
  <c r="V993" i="12"/>
  <c r="V969" i="12"/>
  <c r="V953" i="12"/>
  <c r="V929" i="12"/>
  <c r="V921" i="12"/>
  <c r="V913" i="12"/>
  <c r="V873" i="12"/>
  <c r="V817" i="12"/>
  <c r="V729" i="12"/>
  <c r="V705" i="12"/>
  <c r="V735" i="12"/>
  <c r="V676" i="12"/>
  <c r="V621" i="12"/>
  <c r="V573" i="12"/>
  <c r="V453" i="12"/>
  <c r="V405" i="12"/>
  <c r="V397" i="12"/>
  <c r="V357" i="12"/>
  <c r="V349" i="12"/>
  <c r="V325" i="12"/>
  <c r="V301" i="12"/>
  <c r="V269" i="12"/>
  <c r="V261" i="12"/>
  <c r="V221" i="12"/>
  <c r="V213" i="12"/>
  <c r="V197" i="12"/>
  <c r="V189" i="12"/>
  <c r="V133" i="12"/>
  <c r="V117" i="12"/>
  <c r="V93" i="12"/>
  <c r="V45" i="12"/>
  <c r="V21" i="12"/>
  <c r="V13" i="12"/>
  <c r="R1638" i="12"/>
  <c r="V731" i="12"/>
  <c r="V687" i="12"/>
  <c r="V657" i="12"/>
  <c r="V588" i="12"/>
  <c r="V540" i="12"/>
  <c r="V508" i="12"/>
  <c r="V484" i="12"/>
  <c r="V436" i="12"/>
  <c r="V428" i="12"/>
  <c r="V396" i="12"/>
  <c r="V372" i="12"/>
  <c r="V364" i="12"/>
  <c r="V348" i="12"/>
  <c r="V332" i="12"/>
  <c r="V308" i="12"/>
  <c r="V252" i="12"/>
  <c r="V212" i="12"/>
  <c r="V156" i="12"/>
  <c r="V124" i="12"/>
  <c r="V116" i="12"/>
  <c r="V44" i="12"/>
  <c r="V1234" i="12"/>
  <c r="V1010" i="12"/>
  <c r="V755" i="12"/>
  <c r="V730" i="12"/>
  <c r="V699" i="12"/>
  <c r="V685" i="12"/>
  <c r="V656" i="12"/>
  <c r="V647" i="12"/>
  <c r="V571" i="12"/>
  <c r="V531" i="12"/>
  <c r="V507" i="12"/>
  <c r="V491" i="12"/>
  <c r="V467" i="12"/>
  <c r="V459" i="12"/>
  <c r="V451" i="12"/>
  <c r="V395" i="12"/>
  <c r="V387" i="12"/>
  <c r="V275" i="12"/>
  <c r="V259" i="12"/>
  <c r="V203" i="12"/>
  <c r="V187" i="12"/>
  <c r="V147" i="12"/>
  <c r="V139" i="12"/>
  <c r="V131" i="12"/>
  <c r="V115" i="12"/>
  <c r="V107" i="12"/>
  <c r="V91" i="12"/>
  <c r="V83" i="12"/>
  <c r="V67" i="12"/>
  <c r="V59" i="12"/>
  <c r="V43" i="12"/>
  <c r="V19" i="12"/>
  <c r="V1306" i="12"/>
  <c r="V664" i="12"/>
  <c r="V618" i="12"/>
  <c r="V522" i="12"/>
  <c r="V490" i="12"/>
  <c r="V442" i="12"/>
  <c r="V410" i="12"/>
  <c r="V290" i="12"/>
  <c r="V282" i="12"/>
  <c r="V178" i="12"/>
  <c r="V170" i="12"/>
  <c r="V154" i="12"/>
  <c r="V114" i="12"/>
  <c r="V82" i="12"/>
  <c r="V66" i="12"/>
  <c r="V50" i="12"/>
  <c r="AM1526" i="12"/>
  <c r="V1395" i="12"/>
  <c r="V1042" i="12"/>
  <c r="V695" i="12"/>
  <c r="V682" i="12"/>
  <c r="V663" i="12"/>
  <c r="V577" i="12"/>
  <c r="V545" i="12"/>
  <c r="V537" i="12"/>
  <c r="V513" i="12"/>
  <c r="V401" i="12"/>
  <c r="V385" i="12"/>
  <c r="V369" i="12"/>
  <c r="V329" i="12"/>
  <c r="V281" i="12"/>
  <c r="V209" i="12"/>
  <c r="V193" i="12"/>
  <c r="V185" i="12"/>
  <c r="V177" i="12"/>
  <c r="V1298" i="12"/>
  <c r="V1154" i="12"/>
  <c r="V1034" i="12"/>
  <c r="V898" i="12"/>
  <c r="V858" i="12"/>
  <c r="V746" i="12"/>
  <c r="V725" i="12"/>
  <c r="V681" i="12"/>
  <c r="V608" i="12"/>
  <c r="V592" i="12"/>
  <c r="V576" i="12"/>
  <c r="V528" i="12"/>
  <c r="V488" i="12"/>
  <c r="V456" i="12"/>
  <c r="V448" i="12"/>
  <c r="V432" i="12"/>
  <c r="V424" i="12"/>
  <c r="V376" i="12"/>
  <c r="V360" i="12"/>
  <c r="V352" i="12"/>
  <c r="V344" i="12"/>
  <c r="V336" i="12"/>
  <c r="V320" i="12"/>
  <c r="V232" i="12"/>
  <c r="V224" i="12"/>
  <c r="V216" i="12"/>
  <c r="V200" i="12"/>
  <c r="V176" i="12"/>
  <c r="V168" i="12"/>
  <c r="V120" i="12"/>
  <c r="V56" i="12"/>
  <c r="V40" i="12"/>
  <c r="V1381" i="12"/>
  <c r="V890" i="12"/>
  <c r="V850" i="12"/>
  <c r="V723" i="12"/>
  <c r="V660" i="12"/>
  <c r="V583" i="12"/>
  <c r="V559" i="12"/>
  <c r="V535" i="12"/>
  <c r="V503" i="12"/>
  <c r="V455" i="12"/>
  <c r="V447" i="12"/>
  <c r="V415" i="12"/>
  <c r="V391" i="12"/>
  <c r="V367" i="12"/>
  <c r="V343" i="12"/>
  <c r="V263" i="12"/>
  <c r="V255" i="12"/>
  <c r="V223" i="12"/>
  <c r="V215" i="12"/>
  <c r="V199" i="12"/>
  <c r="V191" i="12"/>
  <c r="V183" i="12"/>
  <c r="V159" i="12"/>
  <c r="V135" i="12"/>
  <c r="V103" i="12"/>
  <c r="V95" i="12"/>
  <c r="V79" i="12"/>
  <c r="V71" i="12"/>
  <c r="V55" i="12"/>
  <c r="V47" i="12"/>
  <c r="V31" i="12"/>
  <c r="V7" i="12"/>
  <c r="V842" i="12"/>
  <c r="V430" i="12"/>
  <c r="V318" i="12"/>
  <c r="R1643" i="12"/>
  <c r="R1592" i="12"/>
  <c r="R1560" i="12"/>
  <c r="R1480" i="12"/>
  <c r="R1296" i="12"/>
  <c r="R1280" i="12"/>
  <c r="R1232" i="12"/>
  <c r="R1032" i="12"/>
  <c r="R1000" i="12"/>
  <c r="R992" i="12"/>
  <c r="R880" i="12"/>
  <c r="R704" i="12"/>
  <c r="R696" i="12"/>
  <c r="R664" i="12"/>
  <c r="R624" i="12"/>
  <c r="R608" i="12"/>
  <c r="R448" i="12"/>
  <c r="R336" i="12"/>
  <c r="R208" i="12"/>
  <c r="R176" i="12"/>
  <c r="R168" i="12"/>
  <c r="V1290" i="12"/>
  <c r="V762" i="12"/>
  <c r="V310" i="12"/>
  <c r="V81" i="12"/>
  <c r="V54" i="12"/>
  <c r="R1583" i="12"/>
  <c r="R1575" i="12"/>
  <c r="R1543" i="12"/>
  <c r="R1487" i="12"/>
  <c r="R1479" i="12"/>
  <c r="R1375" i="12"/>
  <c r="R1271" i="12"/>
  <c r="R1071" i="12"/>
  <c r="R1063" i="12"/>
  <c r="R983" i="12"/>
  <c r="R887" i="12"/>
  <c r="R799" i="12"/>
  <c r="R767" i="12"/>
  <c r="R703" i="12"/>
  <c r="R663" i="12"/>
  <c r="R583" i="12"/>
  <c r="R487" i="12"/>
  <c r="R367" i="12"/>
  <c r="R223" i="12"/>
  <c r="V542" i="12"/>
  <c r="V494" i="12"/>
  <c r="V262" i="12"/>
  <c r="V206" i="12"/>
  <c r="V78" i="12"/>
  <c r="V49" i="12"/>
  <c r="V26" i="12"/>
  <c r="R1606" i="12"/>
  <c r="R1486" i="12"/>
  <c r="R1478" i="12"/>
  <c r="R1390" i="12"/>
  <c r="R1302" i="12"/>
  <c r="R1294" i="12"/>
  <c r="R1174" i="12"/>
  <c r="R1126" i="12"/>
  <c r="R1102" i="12"/>
  <c r="R1078" i="12"/>
  <c r="R1046" i="12"/>
  <c r="R1030" i="12"/>
  <c r="R1006" i="12"/>
  <c r="R998" i="12"/>
  <c r="R846" i="12"/>
  <c r="R798" i="12"/>
  <c r="R790" i="12"/>
  <c r="R766" i="12"/>
  <c r="R750" i="12"/>
  <c r="R702" i="12"/>
  <c r="R654" i="12"/>
  <c r="R638" i="12"/>
  <c r="R622" i="12"/>
  <c r="R542" i="12"/>
  <c r="R470" i="12"/>
  <c r="R446" i="12"/>
  <c r="R406" i="12"/>
  <c r="R374" i="12"/>
  <c r="R326" i="12"/>
  <c r="R174" i="12"/>
  <c r="V414" i="12"/>
  <c r="V334" i="12"/>
  <c r="V94" i="12"/>
  <c r="R1640" i="12"/>
  <c r="R1413" i="12"/>
  <c r="R1325" i="12"/>
  <c r="R1317" i="12"/>
  <c r="R1301" i="12"/>
  <c r="R1293" i="12"/>
  <c r="R1261" i="12"/>
  <c r="R1133" i="12"/>
  <c r="R1093" i="12"/>
  <c r="R1061" i="12"/>
  <c r="R1053" i="12"/>
  <c r="R981" i="12"/>
  <c r="R973" i="12"/>
  <c r="R949" i="12"/>
  <c r="R853" i="12"/>
  <c r="R837" i="12"/>
  <c r="R789" i="12"/>
  <c r="R725" i="12"/>
  <c r="R661" i="12"/>
  <c r="R653" i="12"/>
  <c r="R621" i="12"/>
  <c r="R573" i="12"/>
  <c r="R541" i="12"/>
  <c r="R461" i="12"/>
  <c r="R405" i="12"/>
  <c r="R357" i="12"/>
  <c r="R261" i="12"/>
  <c r="V1138" i="12"/>
  <c r="V802" i="12"/>
  <c r="V598" i="12"/>
  <c r="V366" i="12"/>
  <c r="V150" i="12"/>
  <c r="R1667" i="12"/>
  <c r="R1612" i="12"/>
  <c r="R1524" i="12"/>
  <c r="R1508" i="12"/>
  <c r="R1492" i="12"/>
  <c r="R1476" i="12"/>
  <c r="R1380" i="12"/>
  <c r="R1276" i="12"/>
  <c r="R1212" i="12"/>
  <c r="R1180" i="12"/>
  <c r="R1140" i="12"/>
  <c r="R1132" i="12"/>
  <c r="R1060" i="12"/>
  <c r="R1044" i="12"/>
  <c r="R1028" i="12"/>
  <c r="R916" i="12"/>
  <c r="R852" i="12"/>
  <c r="R748" i="12"/>
  <c r="R660" i="12"/>
  <c r="R620" i="12"/>
  <c r="R436" i="12"/>
  <c r="R372" i="12"/>
  <c r="R348" i="12"/>
  <c r="V406" i="12"/>
  <c r="V65" i="12"/>
  <c r="R1637" i="12"/>
  <c r="R1515" i="12"/>
  <c r="R1475" i="12"/>
  <c r="R1395" i="12"/>
  <c r="R1387" i="12"/>
  <c r="R1379" i="12"/>
  <c r="R1283" i="12"/>
  <c r="R1243" i="12"/>
  <c r="R1059" i="12"/>
  <c r="R1019" i="12"/>
  <c r="R1003" i="12"/>
  <c r="R995" i="12"/>
  <c r="R947" i="12"/>
  <c r="R795" i="12"/>
  <c r="R755" i="12"/>
  <c r="R731" i="12"/>
  <c r="R707" i="12"/>
  <c r="R699" i="12"/>
  <c r="R627" i="12"/>
  <c r="R531" i="12"/>
  <c r="R427" i="12"/>
  <c r="R403" i="12"/>
  <c r="R395" i="12"/>
  <c r="R387" i="12"/>
  <c r="R347" i="12"/>
  <c r="R267" i="12"/>
  <c r="V722" i="12"/>
  <c r="V478" i="12"/>
  <c r="V326" i="12"/>
  <c r="R1636" i="12"/>
  <c r="R1594" i="12"/>
  <c r="R1546" i="12"/>
  <c r="R1538" i="12"/>
  <c r="R1474" i="12"/>
  <c r="R1154" i="12"/>
  <c r="R1058" i="12"/>
  <c r="R1050" i="12"/>
  <c r="R1010" i="12"/>
  <c r="R922" i="12"/>
  <c r="R898" i="12"/>
  <c r="R794" i="12"/>
  <c r="R722" i="12"/>
  <c r="R634" i="12"/>
  <c r="R618" i="12"/>
  <c r="R530" i="12"/>
  <c r="R522" i="12"/>
  <c r="R490" i="12"/>
  <c r="R410" i="12"/>
  <c r="R306" i="12"/>
  <c r="R290" i="12"/>
  <c r="R178" i="12"/>
  <c r="R170" i="12"/>
  <c r="R154" i="12"/>
  <c r="R1569" i="12"/>
  <c r="R173" i="12"/>
  <c r="R93" i="12"/>
  <c r="N1609" i="12"/>
  <c r="N1593" i="12"/>
  <c r="N1569" i="12"/>
  <c r="N1537" i="12"/>
  <c r="N1497" i="12"/>
  <c r="N1425" i="12"/>
  <c r="N1385" i="12"/>
  <c r="N1329" i="12"/>
  <c r="N1273" i="12"/>
  <c r="N1209" i="12"/>
  <c r="N1193" i="12"/>
  <c r="N1185" i="12"/>
  <c r="N1137" i="12"/>
  <c r="N1097" i="12"/>
  <c r="N1081" i="12"/>
  <c r="N1049" i="12"/>
  <c r="N1041" i="12"/>
  <c r="N929" i="12"/>
  <c r="N913" i="12"/>
  <c r="N873" i="12"/>
  <c r="N817" i="12"/>
  <c r="N809" i="12"/>
  <c r="N777" i="12"/>
  <c r="N705" i="12"/>
  <c r="N689" i="12"/>
  <c r="N657" i="12"/>
  <c r="N577" i="12"/>
  <c r="N481" i="12"/>
  <c r="N433" i="12"/>
  <c r="N417" i="12"/>
  <c r="N401" i="12"/>
  <c r="R1185" i="12"/>
  <c r="R187" i="12"/>
  <c r="R131" i="12"/>
  <c r="R102" i="12"/>
  <c r="R47" i="12"/>
  <c r="R31" i="12"/>
  <c r="R15" i="12"/>
  <c r="R7" i="12"/>
  <c r="N1640" i="12"/>
  <c r="N1624" i="12"/>
  <c r="N1608" i="12"/>
  <c r="N1520" i="12"/>
  <c r="N1512" i="12"/>
  <c r="N1480" i="12"/>
  <c r="N1368" i="12"/>
  <c r="N1360" i="12"/>
  <c r="N1296" i="12"/>
  <c r="N1232" i="12"/>
  <c r="N1184" i="12"/>
  <c r="N1080" i="12"/>
  <c r="N1040" i="12"/>
  <c r="N1016" i="12"/>
  <c r="N888" i="12"/>
  <c r="N880" i="12"/>
  <c r="N752" i="12"/>
  <c r="N712" i="12"/>
  <c r="N608" i="12"/>
  <c r="R1545" i="12"/>
  <c r="R953" i="12"/>
  <c r="R585" i="12"/>
  <c r="R185" i="12"/>
  <c r="R22" i="12"/>
  <c r="N1583" i="12"/>
  <c r="N1575" i="12"/>
  <c r="N1551" i="12"/>
  <c r="N1487" i="12"/>
  <c r="N1383" i="12"/>
  <c r="N1335" i="12"/>
  <c r="N1255" i="12"/>
  <c r="N1191" i="12"/>
  <c r="N1071" i="12"/>
  <c r="N1039" i="12"/>
  <c r="N1031" i="12"/>
  <c r="N847" i="12"/>
  <c r="N839" i="12"/>
  <c r="N799" i="12"/>
  <c r="N703" i="12"/>
  <c r="N671" i="12"/>
  <c r="N647" i="12"/>
  <c r="N623" i="12"/>
  <c r="R1481" i="12"/>
  <c r="R1393" i="12"/>
  <c r="R1249" i="12"/>
  <c r="R1177" i="12"/>
  <c r="R183" i="12"/>
  <c r="R119" i="12"/>
  <c r="R45" i="12"/>
  <c r="R29" i="12"/>
  <c r="R21" i="12"/>
  <c r="R13" i="12"/>
  <c r="N1670" i="12"/>
  <c r="N1654" i="12"/>
  <c r="N1638" i="12"/>
  <c r="N1606" i="12"/>
  <c r="N1598" i="12"/>
  <c r="N1566" i="12"/>
  <c r="N1550" i="12"/>
  <c r="N1542" i="12"/>
  <c r="N1478" i="12"/>
  <c r="N1406" i="12"/>
  <c r="N1382" i="12"/>
  <c r="N1358" i="12"/>
  <c r="N1326" i="12"/>
  <c r="N1302" i="12"/>
  <c r="N1246" i="12"/>
  <c r="N1238" i="12"/>
  <c r="N1214" i="12"/>
  <c r="N1102" i="12"/>
  <c r="N1054" i="12"/>
  <c r="N1046" i="12"/>
  <c r="N1030" i="12"/>
  <c r="N1006" i="12"/>
  <c r="N998" i="12"/>
  <c r="N966" i="12"/>
  <c r="N886" i="12"/>
  <c r="N822" i="12"/>
  <c r="N790" i="12"/>
  <c r="N750" i="12"/>
  <c r="N702" i="12"/>
  <c r="N646" i="12"/>
  <c r="N638" i="12"/>
  <c r="N598" i="12"/>
  <c r="N534" i="12"/>
  <c r="N446" i="12"/>
  <c r="R433" i="12"/>
  <c r="R28" i="12"/>
  <c r="N1661" i="12"/>
  <c r="N1613" i="12"/>
  <c r="N1525" i="12"/>
  <c r="N1429" i="12"/>
  <c r="N1413" i="12"/>
  <c r="N1325" i="12"/>
  <c r="N1317" i="12"/>
  <c r="N1293" i="12"/>
  <c r="N1269" i="12"/>
  <c r="N1245" i="12"/>
  <c r="N1157" i="12"/>
  <c r="N1133" i="12"/>
  <c r="N1093" i="12"/>
  <c r="N1061" i="12"/>
  <c r="N1029" i="12"/>
  <c r="N989" i="12"/>
  <c r="N973" i="12"/>
  <c r="N949" i="12"/>
  <c r="N837" i="12"/>
  <c r="N765" i="12"/>
  <c r="N733" i="12"/>
  <c r="N709" i="12"/>
  <c r="N669" i="12"/>
  <c r="N661" i="12"/>
  <c r="N637" i="12"/>
  <c r="V102" i="12"/>
  <c r="R1577" i="12"/>
  <c r="R1137" i="12"/>
  <c r="R117" i="12"/>
  <c r="R107" i="12"/>
  <c r="R67" i="12"/>
  <c r="R59" i="12"/>
  <c r="N1612" i="12"/>
  <c r="N1604" i="12"/>
  <c r="N1580" i="12"/>
  <c r="N1524" i="12"/>
  <c r="N1276" i="12"/>
  <c r="N1212" i="12"/>
  <c r="N1044" i="12"/>
  <c r="N1028" i="12"/>
  <c r="N964" i="12"/>
  <c r="N852" i="12"/>
  <c r="N796" i="12"/>
  <c r="N764" i="12"/>
  <c r="N756" i="12"/>
  <c r="N748" i="12"/>
  <c r="N708" i="12"/>
  <c r="N612" i="12"/>
  <c r="N476" i="12"/>
  <c r="V470" i="12"/>
  <c r="R1329" i="12"/>
  <c r="R1297" i="12"/>
  <c r="R1009" i="12"/>
  <c r="R689" i="12"/>
  <c r="R193" i="12"/>
  <c r="R85" i="12"/>
  <c r="R50" i="12"/>
  <c r="N1531" i="12"/>
  <c r="N1515" i="12"/>
  <c r="N1483" i="12"/>
  <c r="N1419" i="12"/>
  <c r="N1387" i="12"/>
  <c r="N1379" i="12"/>
  <c r="N1299" i="12"/>
  <c r="N1283" i="12"/>
  <c r="N1187" i="12"/>
  <c r="N1171" i="12"/>
  <c r="N1107" i="12"/>
  <c r="N1091" i="12"/>
  <c r="N1043" i="12"/>
  <c r="N1019" i="12"/>
  <c r="N995" i="12"/>
  <c r="N947" i="12"/>
  <c r="N939" i="12"/>
  <c r="N931" i="12"/>
  <c r="N875" i="12"/>
  <c r="N819" i="12"/>
  <c r="N731" i="12"/>
  <c r="N723" i="12"/>
  <c r="N715" i="12"/>
  <c r="N699" i="12"/>
  <c r="R1193" i="12"/>
  <c r="R969" i="12"/>
  <c r="R721" i="12"/>
  <c r="R481" i="12"/>
  <c r="R175" i="12"/>
  <c r="R94" i="12"/>
  <c r="R65" i="12"/>
  <c r="R9" i="12"/>
  <c r="N1690" i="12"/>
  <c r="N1642" i="12"/>
  <c r="N1618" i="12"/>
  <c r="N1594" i="12"/>
  <c r="N1538" i="12"/>
  <c r="N1530" i="12"/>
  <c r="N1482" i="12"/>
  <c r="N1410" i="12"/>
  <c r="N1402" i="12"/>
  <c r="N1298" i="12"/>
  <c r="N1178" i="12"/>
  <c r="N1154" i="12"/>
  <c r="N1138" i="12"/>
  <c r="N1122" i="12"/>
  <c r="N1050" i="12"/>
  <c r="N1034" i="12"/>
  <c r="N1018" i="12"/>
  <c r="N898" i="12"/>
  <c r="N850" i="12"/>
  <c r="N842" i="12"/>
  <c r="N794" i="12"/>
  <c r="N762" i="12"/>
  <c r="N746" i="12"/>
  <c r="N722" i="12"/>
  <c r="N698" i="12"/>
  <c r="N573" i="12"/>
  <c r="N491" i="12"/>
  <c r="N448" i="12"/>
  <c r="N403" i="12"/>
  <c r="N367" i="12"/>
  <c r="N351" i="12"/>
  <c r="N279" i="12"/>
  <c r="N183" i="12"/>
  <c r="N119" i="12"/>
  <c r="N79" i="12"/>
  <c r="N55" i="12"/>
  <c r="N47" i="12"/>
  <c r="N39" i="12"/>
  <c r="N31" i="12"/>
  <c r="N15" i="12"/>
  <c r="N621" i="12"/>
  <c r="N583" i="12"/>
  <c r="N374" i="12"/>
  <c r="N366" i="12"/>
  <c r="N326" i="12"/>
  <c r="N310" i="12"/>
  <c r="N294" i="12"/>
  <c r="N270" i="12"/>
  <c r="N246" i="12"/>
  <c r="N238" i="12"/>
  <c r="N214" i="12"/>
  <c r="N150" i="12"/>
  <c r="N134" i="12"/>
  <c r="N102" i="12"/>
  <c r="N94" i="12"/>
  <c r="N78" i="12"/>
  <c r="N522" i="12"/>
  <c r="N467" i="12"/>
  <c r="N410" i="12"/>
  <c r="N325" i="12"/>
  <c r="N293" i="12"/>
  <c r="N221" i="12"/>
  <c r="N117" i="12"/>
  <c r="N93" i="12"/>
  <c r="N45" i="12"/>
  <c r="N13" i="12"/>
  <c r="N568" i="12"/>
  <c r="N455" i="12"/>
  <c r="N436" i="12"/>
  <c r="N399" i="12"/>
  <c r="N372" i="12"/>
  <c r="N348" i="12"/>
  <c r="N332" i="12"/>
  <c r="N244" i="12"/>
  <c r="N212" i="12"/>
  <c r="N44" i="12"/>
  <c r="N543" i="12"/>
  <c r="N355" i="12"/>
  <c r="N187" i="12"/>
  <c r="N147" i="12"/>
  <c r="N115" i="12"/>
  <c r="N83" i="12"/>
  <c r="N67" i="12"/>
  <c r="N59" i="12"/>
  <c r="N51" i="12"/>
  <c r="N452" i="12"/>
  <c r="N442" i="12"/>
  <c r="N406" i="12"/>
  <c r="N370" i="12"/>
  <c r="N338" i="12"/>
  <c r="N290" i="12"/>
  <c r="N178" i="12"/>
  <c r="N170" i="12"/>
  <c r="N114" i="12"/>
  <c r="N82" i="12"/>
  <c r="N66" i="12"/>
  <c r="N50" i="12"/>
  <c r="N541" i="12"/>
  <c r="N528" i="12"/>
  <c r="N515" i="12"/>
  <c r="N461" i="12"/>
  <c r="N405" i="12"/>
  <c r="N329" i="12"/>
  <c r="N305" i="12"/>
  <c r="N193" i="12"/>
  <c r="N185" i="12"/>
  <c r="N169" i="12"/>
  <c r="N65" i="12"/>
  <c r="N9" i="12"/>
  <c r="N216" i="12"/>
  <c r="N176" i="12"/>
  <c r="N56" i="12"/>
  <c r="N360" i="12"/>
  <c r="N168" i="12"/>
  <c r="N395" i="12"/>
  <c r="N312" i="12"/>
  <c r="N32" i="12"/>
  <c r="E993" i="12"/>
  <c r="N40" i="12"/>
  <c r="E9" i="12"/>
  <c r="E17" i="12"/>
  <c r="E25" i="12"/>
  <c r="E33" i="12"/>
  <c r="E41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6" i="12"/>
  <c r="E239" i="12"/>
  <c r="E254" i="12"/>
  <c r="E270" i="12"/>
  <c r="E286" i="12"/>
  <c r="E302" i="12"/>
  <c r="E342" i="12"/>
  <c r="E362" i="12"/>
  <c r="E383" i="12"/>
  <c r="E402" i="12"/>
  <c r="E423" i="12"/>
  <c r="E442" i="12"/>
  <c r="E463" i="12"/>
  <c r="E486" i="12"/>
  <c r="E503" i="12"/>
  <c r="E535" i="12"/>
  <c r="E575" i="12"/>
  <c r="E623" i="12"/>
  <c r="E679" i="12"/>
  <c r="E783" i="12"/>
  <c r="E847" i="12"/>
  <c r="E879" i="12"/>
  <c r="E935" i="12"/>
  <c r="E991" i="12"/>
  <c r="E1055" i="12"/>
  <c r="E1119" i="12"/>
  <c r="E1175" i="12"/>
  <c r="E1258" i="12"/>
  <c r="E1551" i="12"/>
  <c r="E1658" i="12"/>
  <c r="AN4" i="12"/>
  <c r="AN8" i="12"/>
  <c r="AN16" i="12"/>
  <c r="AN24" i="12"/>
  <c r="AN36" i="12"/>
  <c r="AN48" i="12"/>
  <c r="AN52" i="12"/>
  <c r="AN60" i="12"/>
  <c r="AN64" i="12"/>
  <c r="AN68" i="12"/>
  <c r="AN76" i="12"/>
  <c r="AN80" i="12"/>
  <c r="AN88" i="12"/>
  <c r="AN100" i="12"/>
  <c r="AN104" i="12"/>
  <c r="AN128" i="12"/>
  <c r="AN140" i="12"/>
  <c r="AN152" i="12"/>
  <c r="AN164" i="12"/>
  <c r="AN180" i="12"/>
  <c r="AN184" i="12"/>
  <c r="AN188" i="12"/>
  <c r="AN192" i="12"/>
  <c r="AN228" i="12"/>
  <c r="AN244" i="12"/>
  <c r="AN248" i="12"/>
  <c r="AN264" i="12"/>
  <c r="AN268" i="12"/>
  <c r="AN280" i="12"/>
  <c r="AN284" i="12"/>
  <c r="AN288" i="12"/>
  <c r="AN292" i="12"/>
  <c r="AN304" i="12"/>
  <c r="AN316" i="12"/>
  <c r="AN5" i="12"/>
  <c r="AN25" i="12"/>
  <c r="AN33" i="12"/>
  <c r="AN37" i="12"/>
  <c r="AN53" i="12"/>
  <c r="AN57" i="12"/>
  <c r="AN69" i="12"/>
  <c r="AN109" i="12"/>
  <c r="AN125" i="12"/>
  <c r="AN141" i="12"/>
  <c r="AN145" i="12"/>
  <c r="AN149" i="12"/>
  <c r="AN161" i="12"/>
  <c r="AN165" i="12"/>
  <c r="AN233" i="12"/>
  <c r="AN237" i="12"/>
  <c r="AN241" i="12"/>
  <c r="AN257" i="12"/>
  <c r="AN265" i="12"/>
  <c r="AN273" i="12"/>
  <c r="AN277" i="12"/>
  <c r="AN297" i="12"/>
  <c r="AN309" i="12"/>
  <c r="AN345" i="12"/>
  <c r="AN6" i="12"/>
  <c r="AN30" i="12"/>
  <c r="AN42" i="12"/>
  <c r="AN62" i="12"/>
  <c r="AN74" i="12"/>
  <c r="AN90" i="12"/>
  <c r="AN98" i="12"/>
  <c r="AN106" i="12"/>
  <c r="AN118" i="12"/>
  <c r="AN122" i="12"/>
  <c r="AN126" i="12"/>
  <c r="AN138" i="12"/>
  <c r="AN146" i="12"/>
  <c r="AN158" i="12"/>
  <c r="AN162" i="12"/>
  <c r="AN166" i="12"/>
  <c r="AN182" i="12"/>
  <c r="AN186" i="12"/>
  <c r="AN190" i="12"/>
  <c r="AN198" i="12"/>
  <c r="AN210" i="12"/>
  <c r="AN214" i="12"/>
  <c r="AN218" i="12"/>
  <c r="AN230" i="12"/>
  <c r="AN258" i="12"/>
  <c r="AN278" i="12"/>
  <c r="AN298" i="12"/>
  <c r="AN302" i="12"/>
  <c r="AN322" i="12"/>
  <c r="AN342" i="12"/>
  <c r="AN35" i="12"/>
  <c r="AN155" i="12"/>
  <c r="AQ155" i="12" s="1"/>
  <c r="AN235" i="12"/>
  <c r="AN311" i="12"/>
  <c r="AN354" i="12"/>
  <c r="AN358" i="12"/>
  <c r="AN386" i="12"/>
  <c r="AN390" i="12"/>
  <c r="AN394" i="12"/>
  <c r="AN398" i="12"/>
  <c r="AN402" i="12"/>
  <c r="AN414" i="12"/>
  <c r="AN426" i="12"/>
  <c r="AN454" i="12"/>
  <c r="AN498" i="12"/>
  <c r="AN502" i="12"/>
  <c r="AN526" i="12"/>
  <c r="AN538" i="12"/>
  <c r="AN554" i="12"/>
  <c r="AN558" i="12"/>
  <c r="AN566" i="12"/>
  <c r="AN578" i="12"/>
  <c r="AN582" i="12"/>
  <c r="AN586" i="12"/>
  <c r="AN630" i="12"/>
  <c r="AN75" i="12"/>
  <c r="AN219" i="12"/>
  <c r="AN295" i="12"/>
  <c r="AN335" i="12"/>
  <c r="AN371" i="12"/>
  <c r="AN379" i="12"/>
  <c r="AN383" i="12"/>
  <c r="AN399" i="12"/>
  <c r="AN407" i="12"/>
  <c r="AN419" i="12"/>
  <c r="AN431" i="12"/>
  <c r="AN435" i="12"/>
  <c r="AN439" i="12"/>
  <c r="AN443" i="12"/>
  <c r="AN463" i="12"/>
  <c r="AN479" i="12"/>
  <c r="AN495" i="12"/>
  <c r="AN515" i="12"/>
  <c r="AN519" i="12"/>
  <c r="AN523" i="12"/>
  <c r="AN527" i="12"/>
  <c r="AN539" i="12"/>
  <c r="AN543" i="12"/>
  <c r="AN547" i="12"/>
  <c r="AN551" i="12"/>
  <c r="AN575" i="12"/>
  <c r="AN591" i="12"/>
  <c r="AN611" i="12"/>
  <c r="AN615" i="12"/>
  <c r="AN619" i="12"/>
  <c r="AN631" i="12"/>
  <c r="AN635" i="12"/>
  <c r="AN639" i="12"/>
  <c r="AN643" i="12"/>
  <c r="AN239" i="12"/>
  <c r="AN299" i="12"/>
  <c r="AN195" i="12"/>
  <c r="AN243" i="12"/>
  <c r="AN303" i="12"/>
  <c r="AN346" i="12"/>
  <c r="AN356" i="12"/>
  <c r="AN392" i="12"/>
  <c r="AN400" i="12"/>
  <c r="AN408" i="12"/>
  <c r="AN412" i="12"/>
  <c r="AN460" i="12"/>
  <c r="AN468" i="12"/>
  <c r="AN480" i="12"/>
  <c r="AN496" i="12"/>
  <c r="AN512" i="12"/>
  <c r="AN516" i="12"/>
  <c r="AN520" i="12"/>
  <c r="AN524" i="12"/>
  <c r="AN536" i="12"/>
  <c r="AN556" i="12"/>
  <c r="AN560" i="12"/>
  <c r="AN584" i="12"/>
  <c r="AN596" i="12"/>
  <c r="AN616" i="12"/>
  <c r="AN632" i="12"/>
  <c r="AN640" i="12"/>
  <c r="AN23" i="12"/>
  <c r="AN247" i="12"/>
  <c r="AN307" i="12"/>
  <c r="AN339" i="12"/>
  <c r="AN27" i="12"/>
  <c r="AN179" i="12"/>
  <c r="AN283" i="12"/>
  <c r="AN361" i="12"/>
  <c r="AN393" i="12"/>
  <c r="AN409" i="12"/>
  <c r="AN421" i="12"/>
  <c r="AN425" i="12"/>
  <c r="AN429" i="12"/>
  <c r="AN449" i="12"/>
  <c r="AN465" i="12"/>
  <c r="AN469" i="12"/>
  <c r="AN485" i="12"/>
  <c r="AN497" i="12"/>
  <c r="AN501" i="12"/>
  <c r="AN505" i="12"/>
  <c r="AN509" i="12"/>
  <c r="AN517" i="12"/>
  <c r="AN521" i="12"/>
  <c r="AN525" i="12"/>
  <c r="AN529" i="12"/>
  <c r="AN557" i="12"/>
  <c r="AN565" i="12"/>
  <c r="AN569" i="12"/>
  <c r="AN589" i="12"/>
  <c r="AN593" i="12"/>
  <c r="AN609" i="12"/>
  <c r="AN613" i="12"/>
  <c r="AN151" i="12"/>
  <c r="AN645" i="12"/>
  <c r="AN666" i="12"/>
  <c r="AN674" i="12"/>
  <c r="AN690" i="12"/>
  <c r="AN770" i="12"/>
  <c r="AN786" i="12"/>
  <c r="AN810" i="12"/>
  <c r="AN814" i="12"/>
  <c r="AN826" i="12"/>
  <c r="AN838" i="12"/>
  <c r="AN870" i="12"/>
  <c r="AQ870" i="12" s="1"/>
  <c r="AN874" i="12"/>
  <c r="AN894" i="12"/>
  <c r="AN910" i="12"/>
  <c r="AQ910" i="12" s="1"/>
  <c r="AN914" i="12"/>
  <c r="AN918" i="12"/>
  <c r="AN926" i="12"/>
  <c r="AN930" i="12"/>
  <c r="AN938" i="12"/>
  <c r="AN946" i="12"/>
  <c r="AN954" i="12"/>
  <c r="AN962" i="12"/>
  <c r="AN331" i="12"/>
  <c r="AN340" i="12"/>
  <c r="AN675" i="12"/>
  <c r="AN679" i="12"/>
  <c r="AN739" i="12"/>
  <c r="AN763" i="12"/>
  <c r="AN771" i="12"/>
  <c r="AN775" i="12"/>
  <c r="AN779" i="12"/>
  <c r="AN783" i="12"/>
  <c r="AN803" i="12"/>
  <c r="AN807" i="12"/>
  <c r="AN811" i="12"/>
  <c r="AN815" i="12"/>
  <c r="AN835" i="12"/>
  <c r="AN851" i="12"/>
  <c r="AN855" i="12"/>
  <c r="AN859" i="12"/>
  <c r="AN863" i="12"/>
  <c r="AN871" i="12"/>
  <c r="AN879" i="12"/>
  <c r="AN895" i="12"/>
  <c r="AN903" i="12"/>
  <c r="AN915" i="12"/>
  <c r="AN927" i="12"/>
  <c r="AN63" i="12"/>
  <c r="AN207" i="12"/>
  <c r="AN633" i="12"/>
  <c r="AN680" i="12"/>
  <c r="AN684" i="12"/>
  <c r="AN688" i="12"/>
  <c r="AN716" i="12"/>
  <c r="AN720" i="12"/>
  <c r="AN724" i="12"/>
  <c r="AN740" i="12"/>
  <c r="AN744" i="12"/>
  <c r="AN768" i="12"/>
  <c r="AN772" i="12"/>
  <c r="AN776" i="12"/>
  <c r="AN784" i="12"/>
  <c r="AN800" i="12"/>
  <c r="AN804" i="12"/>
  <c r="AN820" i="12"/>
  <c r="AN824" i="12"/>
  <c r="AN828" i="12"/>
  <c r="AN836" i="12"/>
  <c r="AN844" i="12"/>
  <c r="AN848" i="12"/>
  <c r="AN876" i="12"/>
  <c r="AN884" i="12"/>
  <c r="AN908" i="12"/>
  <c r="AN912" i="12"/>
  <c r="AN928" i="12"/>
  <c r="AN932" i="12"/>
  <c r="AN936" i="12"/>
  <c r="AN940" i="12"/>
  <c r="AN127" i="12"/>
  <c r="AN648" i="12"/>
  <c r="AN649" i="12"/>
  <c r="AN753" i="12"/>
  <c r="AN785" i="12"/>
  <c r="AN865" i="12"/>
  <c r="AN757" i="12"/>
  <c r="AQ757" i="12" s="1"/>
  <c r="AN963" i="12"/>
  <c r="AN971" i="12"/>
  <c r="AN975" i="12"/>
  <c r="AN987" i="12"/>
  <c r="AN991" i="12"/>
  <c r="AN1007" i="12"/>
  <c r="AN1047" i="12"/>
  <c r="AN1051" i="12"/>
  <c r="AN1075" i="12"/>
  <c r="AN1083" i="12"/>
  <c r="AN1095" i="12"/>
  <c r="AN1099" i="12"/>
  <c r="AN1103" i="12"/>
  <c r="AN1111" i="12"/>
  <c r="AN1115" i="12"/>
  <c r="AN1119" i="12"/>
  <c r="AN1123" i="12"/>
  <c r="AN1127" i="12"/>
  <c r="AN1131" i="12"/>
  <c r="AN1139" i="12"/>
  <c r="AN1155" i="12"/>
  <c r="AN1159" i="12"/>
  <c r="AN1163" i="12"/>
  <c r="AN1167" i="12"/>
  <c r="AN1175" i="12"/>
  <c r="AN1187" i="12"/>
  <c r="AN1203" i="12"/>
  <c r="AN1207" i="12"/>
  <c r="AN1211" i="12"/>
  <c r="AN1215" i="12"/>
  <c r="AN1219" i="12"/>
  <c r="AN665" i="12"/>
  <c r="AN713" i="12"/>
  <c r="AN761" i="12"/>
  <c r="AQ761" i="12" s="1"/>
  <c r="AN793" i="12"/>
  <c r="AN825" i="12"/>
  <c r="AN849" i="12"/>
  <c r="AN905" i="12"/>
  <c r="AN937" i="12"/>
  <c r="AN959" i="12"/>
  <c r="AN669" i="12"/>
  <c r="AN797" i="12"/>
  <c r="AN829" i="12"/>
  <c r="AN968" i="12"/>
  <c r="AN1008" i="12"/>
  <c r="AN1024" i="12"/>
  <c r="AN1036" i="12"/>
  <c r="AN1064" i="12"/>
  <c r="AN1088" i="12"/>
  <c r="AN1092" i="12"/>
  <c r="AN1104" i="12"/>
  <c r="AN1112" i="12"/>
  <c r="AN1116" i="12"/>
  <c r="AN1120" i="12"/>
  <c r="AN1152" i="12"/>
  <c r="AN673" i="12"/>
  <c r="AN697" i="12"/>
  <c r="AN801" i="12"/>
  <c r="AN857" i="12"/>
  <c r="AN881" i="12"/>
  <c r="AN951" i="12"/>
  <c r="AN960" i="12"/>
  <c r="AN653" i="12"/>
  <c r="AN805" i="12"/>
  <c r="AN885" i="12"/>
  <c r="AN917" i="12"/>
  <c r="AN956" i="12"/>
  <c r="AN977" i="12"/>
  <c r="AN997" i="12"/>
  <c r="AN1021" i="12"/>
  <c r="AN1025" i="12"/>
  <c r="AN1037" i="12"/>
  <c r="AN1057" i="12"/>
  <c r="AN1065" i="12"/>
  <c r="AN1069" i="12"/>
  <c r="AN1077" i="12"/>
  <c r="AN1085" i="12"/>
  <c r="AN1101" i="12"/>
  <c r="AN1105" i="12"/>
  <c r="AN1117" i="12"/>
  <c r="AN1129" i="12"/>
  <c r="AN1145" i="12"/>
  <c r="AN1149" i="12"/>
  <c r="AN1153" i="12"/>
  <c r="AN1169" i="12"/>
  <c r="AN1181" i="12"/>
  <c r="AN1213" i="12"/>
  <c r="AN1217" i="12"/>
  <c r="AN1241" i="12"/>
  <c r="AN701" i="12"/>
  <c r="AN749" i="12"/>
  <c r="AN948" i="12"/>
  <c r="AN957" i="12"/>
  <c r="AN978" i="12"/>
  <c r="AN986" i="12"/>
  <c r="AN990" i="12"/>
  <c r="AN994" i="12"/>
  <c r="AN1038" i="12"/>
  <c r="AN1066" i="12"/>
  <c r="AN1074" i="12"/>
  <c r="AN1082" i="12"/>
  <c r="AN1094" i="12"/>
  <c r="AN1110" i="12"/>
  <c r="AN1118" i="12"/>
  <c r="AN1134" i="12"/>
  <c r="AN1150" i="12"/>
  <c r="AN1158" i="12"/>
  <c r="AN1170" i="12"/>
  <c r="AN1182" i="12"/>
  <c r="AN1186" i="12"/>
  <c r="AN1190" i="12"/>
  <c r="AN1206" i="12"/>
  <c r="AN1226" i="12"/>
  <c r="AN941" i="12"/>
  <c r="AN1160" i="12"/>
  <c r="AN1204" i="12"/>
  <c r="AN1227" i="12"/>
  <c r="AN1252" i="12"/>
  <c r="AN1260" i="12"/>
  <c r="AN1272" i="12"/>
  <c r="AN1284" i="12"/>
  <c r="AN1288" i="12"/>
  <c r="AN1292" i="12"/>
  <c r="AN1308" i="12"/>
  <c r="AN1312" i="12"/>
  <c r="AN1316" i="12"/>
  <c r="AN1328" i="12"/>
  <c r="AN1332" i="12"/>
  <c r="AN1336" i="12"/>
  <c r="AN1356" i="12"/>
  <c r="AN1364" i="12"/>
  <c r="AN1396" i="12"/>
  <c r="AN1400" i="12"/>
  <c r="AN1416" i="12"/>
  <c r="AN1424" i="12"/>
  <c r="AN1428" i="12"/>
  <c r="AN1444" i="12"/>
  <c r="AN1448" i="12"/>
  <c r="AN1460" i="12"/>
  <c r="AQ1460" i="12" s="1"/>
  <c r="AN1464" i="12"/>
  <c r="AN1468" i="12"/>
  <c r="AN1484" i="12"/>
  <c r="AN1488" i="12"/>
  <c r="AN1496" i="12"/>
  <c r="AN1504" i="12"/>
  <c r="AN1516" i="12"/>
  <c r="AN1544" i="12"/>
  <c r="AN1548" i="12"/>
  <c r="AQ1548" i="12" s="1"/>
  <c r="AN1556" i="12"/>
  <c r="AN833" i="12"/>
  <c r="AN1248" i="12"/>
  <c r="AN1208" i="12"/>
  <c r="AN1239" i="12"/>
  <c r="AN1253" i="12"/>
  <c r="AN1257" i="12"/>
  <c r="AN1265" i="12"/>
  <c r="AN1285" i="12"/>
  <c r="AN1309" i="12"/>
  <c r="AN1321" i="12"/>
  <c r="AN1333" i="12"/>
  <c r="AN1341" i="12"/>
  <c r="AN1349" i="12"/>
  <c r="AN1353" i="12"/>
  <c r="AN1361" i="12"/>
  <c r="AN1377" i="12"/>
  <c r="AN1397" i="12"/>
  <c r="AN1405" i="12"/>
  <c r="AN1417" i="12"/>
  <c r="AN1433" i="12"/>
  <c r="AN1465" i="12"/>
  <c r="AN1477" i="12"/>
  <c r="AN1493" i="12"/>
  <c r="AN1501" i="12"/>
  <c r="AN1529" i="12"/>
  <c r="AN745" i="12"/>
  <c r="AN889" i="12"/>
  <c r="AN961" i="12"/>
  <c r="AN1164" i="12"/>
  <c r="AN1196" i="12"/>
  <c r="AN1224" i="12"/>
  <c r="AN1250" i="12"/>
  <c r="AN1266" i="12"/>
  <c r="AN1270" i="12"/>
  <c r="AN1274" i="12"/>
  <c r="AN1318" i="12"/>
  <c r="AN1330" i="12"/>
  <c r="AN1334" i="12"/>
  <c r="AN1346" i="12"/>
  <c r="AN1354" i="12"/>
  <c r="AN1386" i="12"/>
  <c r="AN1394" i="12"/>
  <c r="AN1398" i="12"/>
  <c r="AQ1398" i="12" s="1"/>
  <c r="AN1430" i="12"/>
  <c r="AN1434" i="12"/>
  <c r="AN1438" i="12"/>
  <c r="AN1458" i="12"/>
  <c r="AN1462" i="12"/>
  <c r="AN1466" i="12"/>
  <c r="AN1470" i="12"/>
  <c r="AN1490" i="12"/>
  <c r="AN1494" i="12"/>
  <c r="AN1498" i="12"/>
  <c r="AN1510" i="12"/>
  <c r="AN809" i="12"/>
  <c r="AN1156" i="12"/>
  <c r="AN1231" i="12"/>
  <c r="AN1251" i="12"/>
  <c r="AN1267" i="12"/>
  <c r="AN1287" i="12"/>
  <c r="AN1291" i="12"/>
  <c r="AN1307" i="12"/>
  <c r="AN1311" i="12"/>
  <c r="AN1315" i="12"/>
  <c r="AN1331" i="12"/>
  <c r="AN1339" i="12"/>
  <c r="AN1355" i="12"/>
  <c r="AN1359" i="12"/>
  <c r="AN1407" i="12"/>
  <c r="AN1415" i="12"/>
  <c r="AN1423" i="12"/>
  <c r="AN1443" i="12"/>
  <c r="AN1451" i="12"/>
  <c r="AN1455" i="12"/>
  <c r="AN1459" i="12"/>
  <c r="AN1463" i="12"/>
  <c r="AN1467" i="12"/>
  <c r="AN1471" i="12"/>
  <c r="AN1503" i="12"/>
  <c r="AN1507" i="12"/>
  <c r="AN1527" i="12"/>
  <c r="AN1533" i="12"/>
  <c r="AN1573" i="12"/>
  <c r="AQ1573" i="12" s="1"/>
  <c r="AN1581" i="12"/>
  <c r="AN1601" i="12"/>
  <c r="AN1605" i="12"/>
  <c r="AN1621" i="12"/>
  <c r="AN1625" i="12"/>
  <c r="AN1629" i="12"/>
  <c r="AN1645" i="12"/>
  <c r="AN1649" i="12"/>
  <c r="AN1657" i="12"/>
  <c r="AN1665" i="12"/>
  <c r="AN1673" i="12"/>
  <c r="AN1534" i="12"/>
  <c r="AN1557" i="12"/>
  <c r="AQ1557" i="12" s="1"/>
  <c r="AN1539" i="12"/>
  <c r="AN1553" i="12"/>
  <c r="AN1562" i="12"/>
  <c r="AN1570" i="12"/>
  <c r="AN1626" i="12"/>
  <c r="AN1630" i="12"/>
  <c r="AN1634" i="12"/>
  <c r="AN1666" i="12"/>
  <c r="AN1535" i="12"/>
  <c r="AN1558" i="12"/>
  <c r="AN1554" i="12"/>
  <c r="AN1563" i="12"/>
  <c r="AN1571" i="12"/>
  <c r="AN1579" i="12"/>
  <c r="AN1587" i="12"/>
  <c r="AN1599" i="12"/>
  <c r="AN1611" i="12"/>
  <c r="AN1615" i="12"/>
  <c r="AN1619" i="12"/>
  <c r="AN1623" i="12"/>
  <c r="AN1631" i="12"/>
  <c r="AN1635" i="12"/>
  <c r="AN1639" i="12"/>
  <c r="AN1647" i="12"/>
  <c r="AN1651" i="12"/>
  <c r="AQ1651" i="12" s="1"/>
  <c r="AN1659" i="12"/>
  <c r="AN1679" i="12"/>
  <c r="AN1683" i="12"/>
  <c r="AN1691" i="12"/>
  <c r="AQ1691" i="12" s="1"/>
  <c r="AN1559" i="12"/>
  <c r="AN3" i="12"/>
  <c r="AN1564" i="12"/>
  <c r="AN1616" i="12"/>
  <c r="AN1596" i="12"/>
  <c r="AN1668" i="12"/>
  <c r="AN1652" i="12"/>
  <c r="AN1676" i="12"/>
  <c r="AN1680" i="12"/>
  <c r="AN1684" i="12"/>
  <c r="AQ1684" i="12" s="1"/>
  <c r="AN1588" i="12"/>
  <c r="AN1632" i="12"/>
  <c r="AN1660" i="12"/>
  <c r="AN1584" i="12"/>
  <c r="AN933" i="12"/>
  <c r="AN1644" i="12"/>
  <c r="F1688" i="12"/>
  <c r="F1680" i="12"/>
  <c r="F1672" i="12"/>
  <c r="F1664" i="12"/>
  <c r="F1648" i="12"/>
  <c r="F1640" i="12"/>
  <c r="F1632" i="12"/>
  <c r="F1624" i="12"/>
  <c r="F1616" i="12"/>
  <c r="F1608" i="12"/>
  <c r="F1600" i="12"/>
  <c r="F1592" i="12"/>
  <c r="F1584" i="12"/>
  <c r="F1576" i="12"/>
  <c r="F1568" i="12"/>
  <c r="F1560" i="12"/>
  <c r="F1552" i="12"/>
  <c r="F1544" i="12"/>
  <c r="F1536" i="12"/>
  <c r="F1528" i="12"/>
  <c r="F1520" i="12"/>
  <c r="F1512" i="12"/>
  <c r="F1504" i="12"/>
  <c r="F1496" i="12"/>
  <c r="F1488" i="12"/>
  <c r="F1480" i="12"/>
  <c r="F1472" i="12"/>
  <c r="F1464" i="12"/>
  <c r="F1448" i="12"/>
  <c r="F1432" i="12"/>
  <c r="F1424" i="12"/>
  <c r="F1416" i="12"/>
  <c r="F1400" i="12"/>
  <c r="F1392" i="12"/>
  <c r="F1384" i="12"/>
  <c r="F1376" i="12"/>
  <c r="F1368" i="12"/>
  <c r="F1360" i="12"/>
  <c r="F1352" i="12"/>
  <c r="F1336" i="12"/>
  <c r="F1328" i="12"/>
  <c r="F1320" i="12"/>
  <c r="F1312" i="12"/>
  <c r="F1304" i="12"/>
  <c r="F1296" i="12"/>
  <c r="F1288" i="12"/>
  <c r="F1280" i="12"/>
  <c r="F1272" i="12"/>
  <c r="F1264" i="12"/>
  <c r="F1256" i="12"/>
  <c r="F1248" i="12"/>
  <c r="F1240" i="12"/>
  <c r="F1232" i="12"/>
  <c r="F1224" i="12"/>
  <c r="F1216" i="12"/>
  <c r="F1208" i="12"/>
  <c r="F1200" i="12"/>
  <c r="F1192" i="12"/>
  <c r="F1184" i="12"/>
  <c r="F1176" i="12"/>
  <c r="F1168" i="12"/>
  <c r="F1160" i="12"/>
  <c r="F1152" i="12"/>
  <c r="F1144" i="12"/>
  <c r="F1136" i="12"/>
  <c r="F1128" i="12"/>
  <c r="F1120" i="12"/>
  <c r="F1687" i="12"/>
  <c r="F1679" i="12"/>
  <c r="F1671" i="12"/>
  <c r="F1663" i="12"/>
  <c r="F1655" i="12"/>
  <c r="F1647" i="12"/>
  <c r="F1639" i="12"/>
  <c r="F1631" i="12"/>
  <c r="F1623" i="12"/>
  <c r="F1615" i="12"/>
  <c r="F1607" i="12"/>
  <c r="F1599" i="12"/>
  <c r="F1591" i="12"/>
  <c r="F1575" i="12"/>
  <c r="F1567" i="12"/>
  <c r="F1559" i="12"/>
  <c r="F1551" i="12"/>
  <c r="F1543" i="12"/>
  <c r="F1535" i="12"/>
  <c r="F1527" i="12"/>
  <c r="F1519" i="12"/>
  <c r="F1511" i="12"/>
  <c r="F1503" i="12"/>
  <c r="F1495" i="12"/>
  <c r="F1487" i="12"/>
  <c r="F1479" i="12"/>
  <c r="F1471" i="12"/>
  <c r="F1463" i="12"/>
  <c r="F1455" i="12"/>
  <c r="F1447" i="12"/>
  <c r="F1439" i="12"/>
  <c r="F1431" i="12"/>
  <c r="F1423" i="12"/>
  <c r="F1415" i="12"/>
  <c r="F1407" i="12"/>
  <c r="F1399" i="12"/>
  <c r="F1391" i="12"/>
  <c r="AQ1391" i="12" s="1"/>
  <c r="F1383" i="12"/>
  <c r="F1375" i="12"/>
  <c r="F1367" i="12"/>
  <c r="F1359" i="12"/>
  <c r="F1351" i="12"/>
  <c r="F1343" i="12"/>
  <c r="F1335" i="12"/>
  <c r="F1327" i="12"/>
  <c r="F1319" i="12"/>
  <c r="F1311" i="12"/>
  <c r="F1303" i="12"/>
  <c r="F1295" i="12"/>
  <c r="F1287" i="12"/>
  <c r="F1279" i="12"/>
  <c r="F1271" i="12"/>
  <c r="F1263" i="12"/>
  <c r="F1255" i="12"/>
  <c r="F1247" i="12"/>
  <c r="F1239" i="12"/>
  <c r="F1231" i="12"/>
  <c r="F1223" i="12"/>
  <c r="F1215" i="12"/>
  <c r="F1207" i="12"/>
  <c r="F1199" i="12"/>
  <c r="F1191" i="12"/>
  <c r="F1183" i="12"/>
  <c r="F1175" i="12"/>
  <c r="F1167" i="12"/>
  <c r="F1159" i="12"/>
  <c r="F1151" i="12"/>
  <c r="F1143" i="12"/>
  <c r="F1135" i="12"/>
  <c r="F1127" i="12"/>
  <c r="F1119" i="12"/>
  <c r="F1111" i="12"/>
  <c r="F1103" i="12"/>
  <c r="F1095" i="12"/>
  <c r="F1087" i="12"/>
  <c r="AQ1087" i="12" s="1"/>
  <c r="F1079" i="12"/>
  <c r="F1071" i="12"/>
  <c r="F1063" i="12"/>
  <c r="F1055" i="12"/>
  <c r="F1047" i="12"/>
  <c r="F1039" i="12"/>
  <c r="F1031" i="12"/>
  <c r="F1023" i="12"/>
  <c r="F1015" i="12"/>
  <c r="F1007" i="12"/>
  <c r="F991" i="12"/>
  <c r="F983" i="12"/>
  <c r="F975" i="12"/>
  <c r="F967" i="12"/>
  <c r="F959" i="12"/>
  <c r="F951" i="12"/>
  <c r="F935" i="12"/>
  <c r="F927" i="12"/>
  <c r="F919" i="12"/>
  <c r="AQ919" i="12" s="1"/>
  <c r="F911" i="12"/>
  <c r="F903" i="12"/>
  <c r="F895" i="12"/>
  <c r="F879" i="12"/>
  <c r="F871" i="12"/>
  <c r="F863" i="12"/>
  <c r="F855" i="12"/>
  <c r="F847" i="12"/>
  <c r="F839" i="12"/>
  <c r="F831" i="12"/>
  <c r="F823" i="12"/>
  <c r="F815" i="12"/>
  <c r="F807" i="12"/>
  <c r="F1686" i="12"/>
  <c r="F1678" i="12"/>
  <c r="F1670" i="12"/>
  <c r="F1662" i="12"/>
  <c r="F1654" i="12"/>
  <c r="F1646" i="12"/>
  <c r="AQ1646" i="12" s="1"/>
  <c r="F1638" i="12"/>
  <c r="F1630" i="12"/>
  <c r="F1622" i="12"/>
  <c r="AQ1622" i="12" s="1"/>
  <c r="F1614" i="12"/>
  <c r="F1606" i="12"/>
  <c r="F1598" i="12"/>
  <c r="F1590" i="12"/>
  <c r="F1574" i="12"/>
  <c r="F1566" i="12"/>
  <c r="F1558" i="12"/>
  <c r="F1550" i="12"/>
  <c r="F1542" i="12"/>
  <c r="F1534" i="12"/>
  <c r="F1526" i="12"/>
  <c r="F1518" i="12"/>
  <c r="F1510" i="12"/>
  <c r="F1502" i="12"/>
  <c r="F1494" i="12"/>
  <c r="F1486" i="12"/>
  <c r="F1478" i="12"/>
  <c r="F1470" i="12"/>
  <c r="F1462" i="12"/>
  <c r="F1454" i="12"/>
  <c r="F1446" i="12"/>
  <c r="F1438" i="12"/>
  <c r="F1430" i="12"/>
  <c r="F1414" i="12"/>
  <c r="AQ1414" i="12" s="1"/>
  <c r="F1406" i="12"/>
  <c r="F1390" i="12"/>
  <c r="F1382" i="12"/>
  <c r="F1374" i="12"/>
  <c r="F1366" i="12"/>
  <c r="F1358" i="12"/>
  <c r="F1350" i="12"/>
  <c r="F1342" i="12"/>
  <c r="F1334" i="12"/>
  <c r="F1326" i="12"/>
  <c r="AQ1326" i="12" s="1"/>
  <c r="F1318" i="12"/>
  <c r="F1310" i="12"/>
  <c r="F1302" i="12"/>
  <c r="F1294" i="12"/>
  <c r="F1286" i="12"/>
  <c r="F1278" i="12"/>
  <c r="F1270" i="12"/>
  <c r="F1262" i="12"/>
  <c r="F1254" i="12"/>
  <c r="F1246" i="12"/>
  <c r="F1238" i="12"/>
  <c r="F1230" i="12"/>
  <c r="F1214" i="12"/>
  <c r="F1206" i="12"/>
  <c r="F1190" i="12"/>
  <c r="F1182" i="12"/>
  <c r="F1174" i="12"/>
  <c r="F1166" i="12"/>
  <c r="F1158" i="12"/>
  <c r="F1150" i="12"/>
  <c r="F1142" i="12"/>
  <c r="F1134" i="12"/>
  <c r="F1126" i="12"/>
  <c r="F1118" i="12"/>
  <c r="F1110" i="12"/>
  <c r="F1102" i="12"/>
  <c r="F1094" i="12"/>
  <c r="F1086" i="12"/>
  <c r="F1078" i="12"/>
  <c r="F1070" i="12"/>
  <c r="F1062" i="12"/>
  <c r="F1054" i="12"/>
  <c r="F1046" i="12"/>
  <c r="F1038" i="12"/>
  <c r="F1030" i="12"/>
  <c r="F1022" i="12"/>
  <c r="F1014" i="12"/>
  <c r="F1006" i="12"/>
  <c r="F998" i="12"/>
  <c r="F990" i="12"/>
  <c r="F982" i="12"/>
  <c r="F974" i="12"/>
  <c r="F966" i="12"/>
  <c r="F958" i="12"/>
  <c r="F950" i="12"/>
  <c r="F942" i="12"/>
  <c r="F1685" i="12"/>
  <c r="F1677" i="12"/>
  <c r="F1669" i="12"/>
  <c r="F1661" i="12"/>
  <c r="F1653" i="12"/>
  <c r="F1645" i="12"/>
  <c r="F1637" i="12"/>
  <c r="AQ1637" i="12" s="1"/>
  <c r="F1629" i="12"/>
  <c r="F1621" i="12"/>
  <c r="F1613" i="12"/>
  <c r="AQ1613" i="12" s="1"/>
  <c r="F1605" i="12"/>
  <c r="F1597" i="12"/>
  <c r="F1589" i="12"/>
  <c r="F1581" i="12"/>
  <c r="F1565" i="12"/>
  <c r="F1549" i="12"/>
  <c r="F1541" i="12"/>
  <c r="AQ1541" i="12" s="1"/>
  <c r="F1533" i="12"/>
  <c r="F1525" i="12"/>
  <c r="F1517" i="12"/>
  <c r="F1509" i="12"/>
  <c r="AQ1509" i="12" s="1"/>
  <c r="F1501" i="12"/>
  <c r="F1493" i="12"/>
  <c r="F1485" i="12"/>
  <c r="F1477" i="12"/>
  <c r="F1469" i="12"/>
  <c r="F1461" i="12"/>
  <c r="AQ1461" i="12" s="1"/>
  <c r="F1453" i="12"/>
  <c r="F1445" i="12"/>
  <c r="F1437" i="12"/>
  <c r="F1429" i="12"/>
  <c r="F1421" i="12"/>
  <c r="F1413" i="12"/>
  <c r="F1405" i="12"/>
  <c r="F1397" i="12"/>
  <c r="F1389" i="12"/>
  <c r="F1381" i="12"/>
  <c r="F1373" i="12"/>
  <c r="F1365" i="12"/>
  <c r="F1357" i="12"/>
  <c r="F1349" i="12"/>
  <c r="F1341" i="12"/>
  <c r="F1333" i="12"/>
  <c r="F1325" i="12"/>
  <c r="F1317" i="12"/>
  <c r="F1309" i="12"/>
  <c r="F1301" i="12"/>
  <c r="F1293" i="12"/>
  <c r="F1285" i="12"/>
  <c r="F1277" i="12"/>
  <c r="F1269" i="12"/>
  <c r="F1261" i="12"/>
  <c r="F1253" i="12"/>
  <c r="F1245" i="12"/>
  <c r="F1237" i="12"/>
  <c r="F1229" i="12"/>
  <c r="F1213" i="12"/>
  <c r="F1205" i="12"/>
  <c r="F1197" i="12"/>
  <c r="F1189" i="12"/>
  <c r="F1181" i="12"/>
  <c r="F1165" i="12"/>
  <c r="F1157" i="12"/>
  <c r="F1149" i="12"/>
  <c r="F1141" i="12"/>
  <c r="F1133" i="12"/>
  <c r="F1125" i="12"/>
  <c r="F1117" i="12"/>
  <c r="F1109" i="12"/>
  <c r="F1101" i="12"/>
  <c r="F1093" i="12"/>
  <c r="F1085" i="12"/>
  <c r="F1077" i="12"/>
  <c r="F1069" i="12"/>
  <c r="F1061" i="12"/>
  <c r="F1053" i="12"/>
  <c r="F1045" i="12"/>
  <c r="F1037" i="12"/>
  <c r="F1029" i="12"/>
  <c r="F1021" i="12"/>
  <c r="F1013" i="12"/>
  <c r="F1005" i="12"/>
  <c r="F997" i="12"/>
  <c r="F989" i="12"/>
  <c r="F981" i="12"/>
  <c r="F973" i="12"/>
  <c r="F965" i="12"/>
  <c r="F957" i="12"/>
  <c r="F949" i="12"/>
  <c r="F941" i="12"/>
  <c r="F933" i="12"/>
  <c r="F925" i="12"/>
  <c r="F917" i="12"/>
  <c r="F909" i="12"/>
  <c r="F901" i="12"/>
  <c r="F893" i="12"/>
  <c r="F885" i="12"/>
  <c r="F877" i="12"/>
  <c r="F869" i="12"/>
  <c r="F861" i="12"/>
  <c r="F853" i="12"/>
  <c r="F845" i="12"/>
  <c r="F837" i="12"/>
  <c r="F829" i="12"/>
  <c r="F1676" i="12"/>
  <c r="F1668" i="12"/>
  <c r="F1660" i="12"/>
  <c r="F1652" i="12"/>
  <c r="F1644" i="12"/>
  <c r="F1636" i="12"/>
  <c r="F1628" i="12"/>
  <c r="F1620" i="12"/>
  <c r="AQ1620" i="12" s="1"/>
  <c r="F1612" i="12"/>
  <c r="F1604" i="12"/>
  <c r="F1596" i="12"/>
  <c r="F1588" i="12"/>
  <c r="F1580" i="12"/>
  <c r="F1564" i="12"/>
  <c r="F1556" i="12"/>
  <c r="F1532" i="12"/>
  <c r="F1524" i="12"/>
  <c r="F1516" i="12"/>
  <c r="F1508" i="12"/>
  <c r="F1500" i="12"/>
  <c r="F1492" i="12"/>
  <c r="AQ1492" i="12" s="1"/>
  <c r="F1484" i="12"/>
  <c r="F1476" i="12"/>
  <c r="F1468" i="12"/>
  <c r="F1452" i="12"/>
  <c r="F1444" i="12"/>
  <c r="F1436" i="12"/>
  <c r="F1428" i="12"/>
  <c r="F1420" i="12"/>
  <c r="F1412" i="12"/>
  <c r="F1404" i="12"/>
  <c r="F1396" i="12"/>
  <c r="F1388" i="12"/>
  <c r="F1380" i="12"/>
  <c r="F1372" i="12"/>
  <c r="F1364" i="12"/>
  <c r="F1356" i="12"/>
  <c r="F1348" i="12"/>
  <c r="F1340" i="12"/>
  <c r="F1332" i="12"/>
  <c r="F1324" i="12"/>
  <c r="F1316" i="12"/>
  <c r="F1308" i="12"/>
  <c r="F1300" i="12"/>
  <c r="F1292" i="12"/>
  <c r="F1284" i="12"/>
  <c r="F1276" i="12"/>
  <c r="F1260" i="12"/>
  <c r="F1252" i="12"/>
  <c r="F1244" i="12"/>
  <c r="F1236" i="12"/>
  <c r="F1228" i="12"/>
  <c r="F1212" i="12"/>
  <c r="F1204" i="12"/>
  <c r="F1196" i="12"/>
  <c r="F1188" i="12"/>
  <c r="F1180" i="12"/>
  <c r="F1172" i="12"/>
  <c r="F1164" i="12"/>
  <c r="F1156" i="12"/>
  <c r="F1148" i="12"/>
  <c r="F1140" i="12"/>
  <c r="F1132" i="12"/>
  <c r="F1124" i="12"/>
  <c r="F1116" i="12"/>
  <c r="F1108" i="12"/>
  <c r="F1100" i="12"/>
  <c r="F1092" i="12"/>
  <c r="F1084" i="12"/>
  <c r="F1076" i="12"/>
  <c r="F1068" i="12"/>
  <c r="F1060" i="12"/>
  <c r="F1052" i="12"/>
  <c r="F1044" i="12"/>
  <c r="AQ1044" i="12" s="1"/>
  <c r="F1036" i="12"/>
  <c r="F1028" i="12"/>
  <c r="F1020" i="12"/>
  <c r="F1012" i="12"/>
  <c r="F1004" i="12"/>
  <c r="F996" i="12"/>
  <c r="F988" i="12"/>
  <c r="F980" i="12"/>
  <c r="F972" i="12"/>
  <c r="F964" i="12"/>
  <c r="AQ964" i="12" s="1"/>
  <c r="F956" i="12"/>
  <c r="F948" i="12"/>
  <c r="F940" i="12"/>
  <c r="F932" i="12"/>
  <c r="F924" i="12"/>
  <c r="F916" i="12"/>
  <c r="F908" i="12"/>
  <c r="F900" i="12"/>
  <c r="F892" i="12"/>
  <c r="F884" i="12"/>
  <c r="F876" i="12"/>
  <c r="F860" i="12"/>
  <c r="F852" i="12"/>
  <c r="F844" i="12"/>
  <c r="F836" i="12"/>
  <c r="F828" i="12"/>
  <c r="F820" i="12"/>
  <c r="F812" i="12"/>
  <c r="F804" i="12"/>
  <c r="F796" i="12"/>
  <c r="F788" i="12"/>
  <c r="F1683" i="12"/>
  <c r="F1675" i="12"/>
  <c r="F1667" i="12"/>
  <c r="F1659" i="12"/>
  <c r="F1643" i="12"/>
  <c r="F1635" i="12"/>
  <c r="F1627" i="12"/>
  <c r="F1619" i="12"/>
  <c r="F1611" i="12"/>
  <c r="F1603" i="12"/>
  <c r="F1595" i="12"/>
  <c r="F1587" i="12"/>
  <c r="F1579" i="12"/>
  <c r="F1571" i="12"/>
  <c r="F1563" i="12"/>
  <c r="F1555" i="12"/>
  <c r="F1547" i="12"/>
  <c r="F1539" i="12"/>
  <c r="F1531" i="12"/>
  <c r="F1523" i="12"/>
  <c r="F1515" i="12"/>
  <c r="F1507" i="12"/>
  <c r="F1499" i="12"/>
  <c r="F1491" i="12"/>
  <c r="F1483" i="12"/>
  <c r="F1475" i="12"/>
  <c r="F1467" i="12"/>
  <c r="F1459" i="12"/>
  <c r="F1451" i="12"/>
  <c r="F1443" i="12"/>
  <c r="F1435" i="12"/>
  <c r="F1427" i="12"/>
  <c r="F1419" i="12"/>
  <c r="F1411" i="12"/>
  <c r="F1403" i="12"/>
  <c r="F1395" i="12"/>
  <c r="F1387" i="12"/>
  <c r="F1379" i="12"/>
  <c r="F1371" i="12"/>
  <c r="F1363" i="12"/>
  <c r="F1355" i="12"/>
  <c r="F1347" i="12"/>
  <c r="F1339" i="12"/>
  <c r="F1331" i="12"/>
  <c r="F1323" i="12"/>
  <c r="AQ1323" i="12" s="1"/>
  <c r="F1315" i="12"/>
  <c r="F1307" i="12"/>
  <c r="F1299" i="12"/>
  <c r="F1291" i="12"/>
  <c r="F1283" i="12"/>
  <c r="F1275" i="12"/>
  <c r="F1267" i="12"/>
  <c r="F1259" i="12"/>
  <c r="F1251" i="12"/>
  <c r="F1243" i="12"/>
  <c r="F1235" i="12"/>
  <c r="F1227" i="12"/>
  <c r="F1219" i="12"/>
  <c r="F1211" i="12"/>
  <c r="F1203" i="12"/>
  <c r="F1195" i="12"/>
  <c r="F1187" i="12"/>
  <c r="F1179" i="12"/>
  <c r="F1171" i="12"/>
  <c r="F1163" i="12"/>
  <c r="F1155" i="12"/>
  <c r="F1147" i="12"/>
  <c r="F1139" i="12"/>
  <c r="F1131" i="12"/>
  <c r="F1123" i="12"/>
  <c r="F1115" i="12"/>
  <c r="F1107" i="12"/>
  <c r="F1099" i="12"/>
  <c r="F1091" i="12"/>
  <c r="F1083" i="12"/>
  <c r="F1075" i="12"/>
  <c r="F1067" i="12"/>
  <c r="F1059" i="12"/>
  <c r="F1051" i="12"/>
  <c r="F1043" i="12"/>
  <c r="F1035" i="12"/>
  <c r="F1027" i="12"/>
  <c r="F1019" i="12"/>
  <c r="F1011" i="12"/>
  <c r="F1003" i="12"/>
  <c r="AQ1003" i="12" s="1"/>
  <c r="F995" i="12"/>
  <c r="F987" i="12"/>
  <c r="F979" i="12"/>
  <c r="F971" i="12"/>
  <c r="F963" i="12"/>
  <c r="F955" i="12"/>
  <c r="F947" i="12"/>
  <c r="F939" i="12"/>
  <c r="F931" i="12"/>
  <c r="F923" i="12"/>
  <c r="F915" i="12"/>
  <c r="F907" i="12"/>
  <c r="F899" i="12"/>
  <c r="F891" i="12"/>
  <c r="F883" i="12"/>
  <c r="F875" i="12"/>
  <c r="F859" i="12"/>
  <c r="F851" i="12"/>
  <c r="F843" i="12"/>
  <c r="F835" i="12"/>
  <c r="F827" i="12"/>
  <c r="F819" i="12"/>
  <c r="F811" i="12"/>
  <c r="F803" i="12"/>
  <c r="F795" i="12"/>
  <c r="F787" i="12"/>
  <c r="F779" i="12"/>
  <c r="F771" i="12"/>
  <c r="F1690" i="12"/>
  <c r="F1682" i="12"/>
  <c r="F1674" i="12"/>
  <c r="F1666" i="12"/>
  <c r="F1658" i="12"/>
  <c r="AQ1658" i="12" s="1"/>
  <c r="F1650" i="12"/>
  <c r="F1642" i="12"/>
  <c r="F1634" i="12"/>
  <c r="F1626" i="12"/>
  <c r="F1618" i="12"/>
  <c r="F1610" i="12"/>
  <c r="F1602" i="12"/>
  <c r="F1594" i="12"/>
  <c r="F1586" i="12"/>
  <c r="F1578" i="12"/>
  <c r="F1570" i="12"/>
  <c r="F1562" i="12"/>
  <c r="F1554" i="12"/>
  <c r="F1546" i="12"/>
  <c r="F1538" i="12"/>
  <c r="F1530" i="12"/>
  <c r="F1522" i="12"/>
  <c r="F1514" i="12"/>
  <c r="F1506" i="12"/>
  <c r="F1498" i="12"/>
  <c r="F1490" i="12"/>
  <c r="F1482" i="12"/>
  <c r="F1474" i="12"/>
  <c r="F1466" i="12"/>
  <c r="F1458" i="12"/>
  <c r="F1450" i="12"/>
  <c r="F1442" i="12"/>
  <c r="F1434" i="12"/>
  <c r="F1426" i="12"/>
  <c r="F1418" i="12"/>
  <c r="F1410" i="12"/>
  <c r="F1402" i="12"/>
  <c r="F1394" i="12"/>
  <c r="F1386" i="12"/>
  <c r="F1378" i="12"/>
  <c r="F1370" i="12"/>
  <c r="F1362" i="12"/>
  <c r="F1354" i="12"/>
  <c r="F1346" i="12"/>
  <c r="F1338" i="12"/>
  <c r="F1330" i="12"/>
  <c r="F1322" i="12"/>
  <c r="F1314" i="12"/>
  <c r="F1306" i="12"/>
  <c r="F1298" i="12"/>
  <c r="F1290" i="12"/>
  <c r="F1282" i="12"/>
  <c r="F1274" i="12"/>
  <c r="F1266" i="12"/>
  <c r="F1258" i="12"/>
  <c r="F1250" i="12"/>
  <c r="F1242" i="12"/>
  <c r="F1234" i="12"/>
  <c r="F1226" i="12"/>
  <c r="F1210" i="12"/>
  <c r="F1202" i="12"/>
  <c r="F1194" i="12"/>
  <c r="F1186" i="12"/>
  <c r="F1178" i="12"/>
  <c r="F1170" i="12"/>
  <c r="F1162" i="12"/>
  <c r="F1154" i="12"/>
  <c r="F1146" i="12"/>
  <c r="F1138" i="12"/>
  <c r="F1130" i="12"/>
  <c r="F1122" i="12"/>
  <c r="F1114" i="12"/>
  <c r="F1106" i="12"/>
  <c r="F1098" i="12"/>
  <c r="F1090" i="12"/>
  <c r="F1082" i="12"/>
  <c r="F1074" i="12"/>
  <c r="F1066" i="12"/>
  <c r="F1058" i="12"/>
  <c r="F1050" i="12"/>
  <c r="F1042" i="12"/>
  <c r="F1034" i="12"/>
  <c r="F1026" i="12"/>
  <c r="F1018" i="12"/>
  <c r="F1010" i="12"/>
  <c r="F1002" i="12"/>
  <c r="F994" i="12"/>
  <c r="F986" i="12"/>
  <c r="F978" i="12"/>
  <c r="F970" i="12"/>
  <c r="AQ970" i="12" s="1"/>
  <c r="F962" i="12"/>
  <c r="F954" i="12"/>
  <c r="F946" i="12"/>
  <c r="F938" i="12"/>
  <c r="F930" i="12"/>
  <c r="F922" i="12"/>
  <c r="F914" i="12"/>
  <c r="F906" i="12"/>
  <c r="F898" i="12"/>
  <c r="F890" i="12"/>
  <c r="F882" i="12"/>
  <c r="F874" i="12"/>
  <c r="F858" i="12"/>
  <c r="AQ858" i="12" s="1"/>
  <c r="F850" i="12"/>
  <c r="F842" i="12"/>
  <c r="F834" i="12"/>
  <c r="F826" i="12"/>
  <c r="F818" i="12"/>
  <c r="F810" i="12"/>
  <c r="F802" i="12"/>
  <c r="F1673" i="12"/>
  <c r="F1625" i="12"/>
  <c r="F1537" i="12"/>
  <c r="F1473" i="12"/>
  <c r="F1433" i="12"/>
  <c r="F1393" i="12"/>
  <c r="F1337" i="12"/>
  <c r="F1273" i="12"/>
  <c r="F1193" i="12"/>
  <c r="F1137" i="12"/>
  <c r="F1096" i="12"/>
  <c r="F1064" i="12"/>
  <c r="F1032" i="12"/>
  <c r="F1000" i="12"/>
  <c r="F968" i="12"/>
  <c r="F937" i="12"/>
  <c r="F918" i="12"/>
  <c r="F896" i="12"/>
  <c r="F873" i="12"/>
  <c r="F862" i="12"/>
  <c r="F840" i="12"/>
  <c r="F821" i="12"/>
  <c r="F805" i="12"/>
  <c r="F792" i="12"/>
  <c r="F782" i="12"/>
  <c r="F773" i="12"/>
  <c r="F764" i="12"/>
  <c r="F756" i="12"/>
  <c r="F748" i="12"/>
  <c r="F740" i="12"/>
  <c r="F732" i="12"/>
  <c r="F724" i="12"/>
  <c r="F716" i="12"/>
  <c r="F708" i="12"/>
  <c r="F700" i="12"/>
  <c r="AQ700" i="12" s="1"/>
  <c r="F692" i="12"/>
  <c r="AQ692" i="12" s="1"/>
  <c r="F684" i="12"/>
  <c r="F676" i="12"/>
  <c r="F668" i="12"/>
  <c r="F660" i="12"/>
  <c r="F652" i="12"/>
  <c r="F636" i="12"/>
  <c r="F628" i="12"/>
  <c r="F620" i="12"/>
  <c r="F612" i="12"/>
  <c r="F604" i="12"/>
  <c r="F596" i="12"/>
  <c r="F588" i="12"/>
  <c r="F564" i="12"/>
  <c r="F556" i="12"/>
  <c r="F548" i="12"/>
  <c r="F540" i="12"/>
  <c r="F532" i="12"/>
  <c r="F524" i="12"/>
  <c r="F516" i="12"/>
  <c r="F508" i="12"/>
  <c r="F500" i="12"/>
  <c r="F492" i="12"/>
  <c r="F484" i="12"/>
  <c r="F476" i="12"/>
  <c r="F468" i="12"/>
  <c r="F460" i="12"/>
  <c r="F452" i="12"/>
  <c r="F444" i="12"/>
  <c r="F436" i="12"/>
  <c r="F428" i="12"/>
  <c r="F420" i="12"/>
  <c r="F412" i="12"/>
  <c r="F404" i="12"/>
  <c r="F396" i="12"/>
  <c r="F388" i="12"/>
  <c r="F380" i="12"/>
  <c r="F372" i="12"/>
  <c r="F364" i="12"/>
  <c r="F356" i="12"/>
  <c r="F348" i="12"/>
  <c r="F340" i="12"/>
  <c r="F332" i="12"/>
  <c r="F324" i="12"/>
  <c r="F316" i="12"/>
  <c r="F308" i="12"/>
  <c r="F300" i="12"/>
  <c r="F292" i="12"/>
  <c r="F284" i="12"/>
  <c r="F276" i="12"/>
  <c r="F268" i="12"/>
  <c r="F260" i="12"/>
  <c r="F252" i="12"/>
  <c r="F244" i="12"/>
  <c r="F228" i="12"/>
  <c r="F220" i="12"/>
  <c r="F212" i="12"/>
  <c r="F204" i="12"/>
  <c r="F196" i="12"/>
  <c r="F188" i="12"/>
  <c r="F180" i="12"/>
  <c r="F172" i="12"/>
  <c r="F164" i="12"/>
  <c r="F156" i="12"/>
  <c r="F148" i="12"/>
  <c r="F140" i="12"/>
  <c r="F132" i="12"/>
  <c r="F124" i="12"/>
  <c r="F116" i="12"/>
  <c r="F108" i="12"/>
  <c r="F100" i="12"/>
  <c r="F92" i="12"/>
  <c r="F84" i="12"/>
  <c r="F76" i="12"/>
  <c r="F68" i="12"/>
  <c r="F60" i="12"/>
  <c r="F52" i="12"/>
  <c r="F44" i="12"/>
  <c r="F36" i="12"/>
  <c r="F28" i="12"/>
  <c r="F20" i="12"/>
  <c r="F12" i="12"/>
  <c r="AQ12" i="12" s="1"/>
  <c r="F4" i="12"/>
  <c r="F1665" i="12"/>
  <c r="F1617" i="12"/>
  <c r="F1569" i="12"/>
  <c r="F1529" i="12"/>
  <c r="F1465" i="12"/>
  <c r="F1425" i="12"/>
  <c r="F1385" i="12"/>
  <c r="F1329" i="12"/>
  <c r="F1185" i="12"/>
  <c r="F1129" i="12"/>
  <c r="F1089" i="12"/>
  <c r="F1057" i="12"/>
  <c r="F1025" i="12"/>
  <c r="F961" i="12"/>
  <c r="F936" i="12"/>
  <c r="F913" i="12"/>
  <c r="F894" i="12"/>
  <c r="F872" i="12"/>
  <c r="F857" i="12"/>
  <c r="F838" i="12"/>
  <c r="F817" i="12"/>
  <c r="F801" i="12"/>
  <c r="F791" i="12"/>
  <c r="F781" i="12"/>
  <c r="F772" i="12"/>
  <c r="F763" i="12"/>
  <c r="F755" i="12"/>
  <c r="F747" i="12"/>
  <c r="F739" i="12"/>
  <c r="F731" i="12"/>
  <c r="F723" i="12"/>
  <c r="F715" i="12"/>
  <c r="F707" i="12"/>
  <c r="F699" i="12"/>
  <c r="F691" i="12"/>
  <c r="F683" i="12"/>
  <c r="F675" i="12"/>
  <c r="F667" i="12"/>
  <c r="F659" i="12"/>
  <c r="F651" i="12"/>
  <c r="F643" i="12"/>
  <c r="F635" i="12"/>
  <c r="F627" i="12"/>
  <c r="F619" i="12"/>
  <c r="F611" i="12"/>
  <c r="F603" i="12"/>
  <c r="F595" i="12"/>
  <c r="AQ595" i="12" s="1"/>
  <c r="F587" i="12"/>
  <c r="F579" i="12"/>
  <c r="F571" i="12"/>
  <c r="F563" i="12"/>
  <c r="F555" i="12"/>
  <c r="F547" i="12"/>
  <c r="F539" i="12"/>
  <c r="F531" i="12"/>
  <c r="F523" i="12"/>
  <c r="F515" i="12"/>
  <c r="F507" i="12"/>
  <c r="F499" i="12"/>
  <c r="F491" i="12"/>
  <c r="F483" i="12"/>
  <c r="F475" i="12"/>
  <c r="F467" i="12"/>
  <c r="F459" i="12"/>
  <c r="F451" i="12"/>
  <c r="F443" i="12"/>
  <c r="F435" i="12"/>
  <c r="F427" i="12"/>
  <c r="F419" i="12"/>
  <c r="F411" i="12"/>
  <c r="F403" i="12"/>
  <c r="F395" i="12"/>
  <c r="F387" i="12"/>
  <c r="F379" i="12"/>
  <c r="F371" i="12"/>
  <c r="F363" i="12"/>
  <c r="F355" i="12"/>
  <c r="F347" i="12"/>
  <c r="F339" i="12"/>
  <c r="F331" i="12"/>
  <c r="F323" i="12"/>
  <c r="F315" i="12"/>
  <c r="F307" i="12"/>
  <c r="F299" i="12"/>
  <c r="F291" i="12"/>
  <c r="AQ291" i="12" s="1"/>
  <c r="F283" i="12"/>
  <c r="F275" i="12"/>
  <c r="F267" i="12"/>
  <c r="F259" i="12"/>
  <c r="F251" i="12"/>
  <c r="F243" i="12"/>
  <c r="F235" i="12"/>
  <c r="F227" i="12"/>
  <c r="F219" i="12"/>
  <c r="F211" i="12"/>
  <c r="F203" i="12"/>
  <c r="F195" i="12"/>
  <c r="F179" i="12"/>
  <c r="F171" i="12"/>
  <c r="F163" i="12"/>
  <c r="F147" i="12"/>
  <c r="F139" i="12"/>
  <c r="F131" i="12"/>
  <c r="F123" i="12"/>
  <c r="F115" i="12"/>
  <c r="F107" i="12"/>
  <c r="F99" i="12"/>
  <c r="F91" i="12"/>
  <c r="F83" i="12"/>
  <c r="F75" i="12"/>
  <c r="F67" i="12"/>
  <c r="F59" i="12"/>
  <c r="F51" i="12"/>
  <c r="F43" i="12"/>
  <c r="F35" i="12"/>
  <c r="F27" i="12"/>
  <c r="F19" i="12"/>
  <c r="F11" i="12"/>
  <c r="F3" i="12"/>
  <c r="F1657" i="12"/>
  <c r="F1609" i="12"/>
  <c r="F1561" i="12"/>
  <c r="F1521" i="12"/>
  <c r="F1377" i="12"/>
  <c r="F1321" i="12"/>
  <c r="F1265" i="12"/>
  <c r="F1177" i="12"/>
  <c r="F1121" i="12"/>
  <c r="F1088" i="12"/>
  <c r="F1056" i="12"/>
  <c r="F1024" i="12"/>
  <c r="F992" i="12"/>
  <c r="F960" i="12"/>
  <c r="F912" i="12"/>
  <c r="F889" i="12"/>
  <c r="F856" i="12"/>
  <c r="F833" i="12"/>
  <c r="F816" i="12"/>
  <c r="F800" i="12"/>
  <c r="F790" i="12"/>
  <c r="F780" i="12"/>
  <c r="F770" i="12"/>
  <c r="F762" i="12"/>
  <c r="F754" i="12"/>
  <c r="F746" i="12"/>
  <c r="F730" i="12"/>
  <c r="F722" i="12"/>
  <c r="F714" i="12"/>
  <c r="F706" i="12"/>
  <c r="F698" i="12"/>
  <c r="F690" i="12"/>
  <c r="F682" i="12"/>
  <c r="F674" i="12"/>
  <c r="F666" i="12"/>
  <c r="F658" i="12"/>
  <c r="F650" i="12"/>
  <c r="F642" i="12"/>
  <c r="F634" i="12"/>
  <c r="F626" i="12"/>
  <c r="F618" i="12"/>
  <c r="F610" i="12"/>
  <c r="F602" i="12"/>
  <c r="F594" i="12"/>
  <c r="AQ594" i="12" s="1"/>
  <c r="F586" i="12"/>
  <c r="F578" i="12"/>
  <c r="F570" i="12"/>
  <c r="F554" i="12"/>
  <c r="F546" i="12"/>
  <c r="F538" i="12"/>
  <c r="F530" i="12"/>
  <c r="F522" i="12"/>
  <c r="F514" i="12"/>
  <c r="F506" i="12"/>
  <c r="F498" i="12"/>
  <c r="F490" i="12"/>
  <c r="F482" i="12"/>
  <c r="F474" i="12"/>
  <c r="F466" i="12"/>
  <c r="F458" i="12"/>
  <c r="F450" i="12"/>
  <c r="F442" i="12"/>
  <c r="F426" i="12"/>
  <c r="F418" i="12"/>
  <c r="F410" i="12"/>
  <c r="F402" i="12"/>
  <c r="F394" i="12"/>
  <c r="F386" i="12"/>
  <c r="F378" i="12"/>
  <c r="F370" i="12"/>
  <c r="F362" i="12"/>
  <c r="AQ362" i="12" s="1"/>
  <c r="F354" i="12"/>
  <c r="F346" i="12"/>
  <c r="F338" i="12"/>
  <c r="F330" i="12"/>
  <c r="F322" i="12"/>
  <c r="F314" i="12"/>
  <c r="F306" i="12"/>
  <c r="F298" i="12"/>
  <c r="F290" i="12"/>
  <c r="F282" i="12"/>
  <c r="F274" i="12"/>
  <c r="F266" i="12"/>
  <c r="F258" i="12"/>
  <c r="F250" i="12"/>
  <c r="F242" i="12"/>
  <c r="F234" i="12"/>
  <c r="F226" i="12"/>
  <c r="F218" i="12"/>
  <c r="F210" i="12"/>
  <c r="F202" i="12"/>
  <c r="F194" i="12"/>
  <c r="F186" i="12"/>
  <c r="F178" i="12"/>
  <c r="F170" i="12"/>
  <c r="F162" i="12"/>
  <c r="F154" i="12"/>
  <c r="F146" i="12"/>
  <c r="F138" i="12"/>
  <c r="F130" i="12"/>
  <c r="F122" i="12"/>
  <c r="F114" i="12"/>
  <c r="F106" i="12"/>
  <c r="F98" i="12"/>
  <c r="F90" i="12"/>
  <c r="F82" i="12"/>
  <c r="F74" i="12"/>
  <c r="F66" i="12"/>
  <c r="F58" i="12"/>
  <c r="F50" i="12"/>
  <c r="F42" i="12"/>
  <c r="F34" i="12"/>
  <c r="F26" i="12"/>
  <c r="F18" i="12"/>
  <c r="F10" i="12"/>
  <c r="F1601" i="12"/>
  <c r="F1513" i="12"/>
  <c r="F1457" i="12"/>
  <c r="F1417" i="12"/>
  <c r="F1313" i="12"/>
  <c r="F1257" i="12"/>
  <c r="F1113" i="12"/>
  <c r="F1081" i="12"/>
  <c r="F1049" i="12"/>
  <c r="F1017" i="12"/>
  <c r="F985" i="12"/>
  <c r="F953" i="12"/>
  <c r="F929" i="12"/>
  <c r="F888" i="12"/>
  <c r="F854" i="12"/>
  <c r="F832" i="12"/>
  <c r="AQ832" i="12" s="1"/>
  <c r="F814" i="12"/>
  <c r="F799" i="12"/>
  <c r="F789" i="12"/>
  <c r="F778" i="12"/>
  <c r="F769" i="12"/>
  <c r="F753" i="12"/>
  <c r="F745" i="12"/>
  <c r="F737" i="12"/>
  <c r="F729" i="12"/>
  <c r="F721" i="12"/>
  <c r="F713" i="12"/>
  <c r="F705" i="12"/>
  <c r="F697" i="12"/>
  <c r="F689" i="12"/>
  <c r="F681" i="12"/>
  <c r="F673" i="12"/>
  <c r="F665" i="12"/>
  <c r="F657" i="12"/>
  <c r="F649" i="12"/>
  <c r="F641" i="12"/>
  <c r="F633" i="12"/>
  <c r="F625" i="12"/>
  <c r="F617" i="12"/>
  <c r="F609" i="12"/>
  <c r="F601" i="12"/>
  <c r="F593" i="12"/>
  <c r="F585" i="12"/>
  <c r="F577" i="12"/>
  <c r="F569" i="12"/>
  <c r="F561" i="12"/>
  <c r="F553" i="12"/>
  <c r="F545" i="12"/>
  <c r="F1593" i="12"/>
  <c r="F1553" i="12"/>
  <c r="F1505" i="12"/>
  <c r="F1409" i="12"/>
  <c r="F1361" i="12"/>
  <c r="F1305" i="12"/>
  <c r="F1249" i="12"/>
  <c r="F1217" i="12"/>
  <c r="F1169" i="12"/>
  <c r="F1112" i="12"/>
  <c r="F1080" i="12"/>
  <c r="F1048" i="12"/>
  <c r="F1016" i="12"/>
  <c r="F984" i="12"/>
  <c r="F952" i="12"/>
  <c r="F928" i="12"/>
  <c r="F905" i="12"/>
  <c r="F886" i="12"/>
  <c r="F849" i="12"/>
  <c r="F830" i="12"/>
  <c r="F813" i="12"/>
  <c r="F798" i="12"/>
  <c r="F786" i="12"/>
  <c r="F777" i="12"/>
  <c r="F768" i="12"/>
  <c r="F760" i="12"/>
  <c r="F752" i="12"/>
  <c r="F744" i="12"/>
  <c r="F736" i="12"/>
  <c r="F728" i="12"/>
  <c r="F720" i="12"/>
  <c r="F712" i="12"/>
  <c r="F704" i="12"/>
  <c r="F696" i="12"/>
  <c r="F688" i="12"/>
  <c r="F680" i="12"/>
  <c r="F672" i="12"/>
  <c r="F664" i="12"/>
  <c r="F656" i="12"/>
  <c r="F648" i="12"/>
  <c r="F640" i="12"/>
  <c r="F632" i="12"/>
  <c r="F624" i="12"/>
  <c r="F616" i="12"/>
  <c r="F608" i="12"/>
  <c r="F600" i="12"/>
  <c r="F592" i="12"/>
  <c r="F584" i="12"/>
  <c r="F576" i="12"/>
  <c r="AQ576" i="12" s="1"/>
  <c r="F568" i="12"/>
  <c r="F560" i="12"/>
  <c r="F552" i="12"/>
  <c r="F544" i="12"/>
  <c r="F536" i="12"/>
  <c r="F528" i="12"/>
  <c r="F520" i="12"/>
  <c r="F512" i="12"/>
  <c r="F504" i="12"/>
  <c r="F496" i="12"/>
  <c r="F488" i="12"/>
  <c r="F480" i="12"/>
  <c r="F472" i="12"/>
  <c r="F464" i="12"/>
  <c r="F456" i="12"/>
  <c r="F448" i="12"/>
  <c r="F440" i="12"/>
  <c r="F432" i="12"/>
  <c r="F424" i="12"/>
  <c r="F416" i="12"/>
  <c r="F408" i="12"/>
  <c r="F400" i="12"/>
  <c r="F392" i="12"/>
  <c r="F384" i="12"/>
  <c r="F376" i="12"/>
  <c r="F368" i="12"/>
  <c r="F360" i="12"/>
  <c r="F352" i="12"/>
  <c r="F344" i="12"/>
  <c r="F336" i="12"/>
  <c r="F328" i="12"/>
  <c r="F320" i="12"/>
  <c r="F312" i="12"/>
  <c r="F304" i="12"/>
  <c r="F296" i="12"/>
  <c r="F288" i="12"/>
  <c r="F280" i="12"/>
  <c r="F272" i="12"/>
  <c r="F264" i="12"/>
  <c r="F256" i="12"/>
  <c r="F248" i="12"/>
  <c r="F240" i="12"/>
  <c r="F232" i="12"/>
  <c r="F224" i="12"/>
  <c r="AQ224" i="12" s="1"/>
  <c r="F216" i="12"/>
  <c r="F208" i="12"/>
  <c r="F200" i="12"/>
  <c r="F192" i="12"/>
  <c r="F184" i="12"/>
  <c r="F176" i="12"/>
  <c r="F168" i="12"/>
  <c r="F160" i="12"/>
  <c r="F152" i="12"/>
  <c r="F144" i="12"/>
  <c r="F128" i="12"/>
  <c r="F120" i="12"/>
  <c r="F112" i="12"/>
  <c r="F104" i="12"/>
  <c r="F96" i="12"/>
  <c r="F88" i="12"/>
  <c r="F80" i="12"/>
  <c r="F72" i="12"/>
  <c r="F64" i="12"/>
  <c r="F56" i="12"/>
  <c r="F48" i="12"/>
  <c r="F40" i="12"/>
  <c r="F32" i="12"/>
  <c r="F24" i="12"/>
  <c r="F16" i="12"/>
  <c r="F8" i="12"/>
  <c r="F1689" i="12"/>
  <c r="F1649" i="12"/>
  <c r="F1585" i="12"/>
  <c r="F1497" i="12"/>
  <c r="F1449" i="12"/>
  <c r="F1353" i="12"/>
  <c r="F1297" i="12"/>
  <c r="F1241" i="12"/>
  <c r="F1209" i="12"/>
  <c r="F1161" i="12"/>
  <c r="AQ1161" i="12" s="1"/>
  <c r="F1105" i="12"/>
  <c r="F1073" i="12"/>
  <c r="F1041" i="12"/>
  <c r="F1009" i="12"/>
  <c r="F977" i="12"/>
  <c r="F926" i="12"/>
  <c r="F904" i="12"/>
  <c r="F881" i="12"/>
  <c r="F848" i="12"/>
  <c r="F825" i="12"/>
  <c r="F809" i="12"/>
  <c r="F797" i="12"/>
  <c r="F785" i="12"/>
  <c r="F776" i="12"/>
  <c r="F767" i="12"/>
  <c r="F759" i="12"/>
  <c r="F751" i="12"/>
  <c r="F743" i="12"/>
  <c r="F735" i="12"/>
  <c r="F727" i="12"/>
  <c r="F719" i="12"/>
  <c r="AQ719" i="12" s="1"/>
  <c r="F711" i="12"/>
  <c r="F703" i="12"/>
  <c r="F695" i="12"/>
  <c r="F687" i="12"/>
  <c r="F679" i="12"/>
  <c r="F671" i="12"/>
  <c r="F663" i="12"/>
  <c r="F655" i="12"/>
  <c r="F647" i="12"/>
  <c r="F639" i="12"/>
  <c r="F631" i="12"/>
  <c r="F623" i="12"/>
  <c r="F615" i="12"/>
  <c r="F607" i="12"/>
  <c r="F599" i="12"/>
  <c r="F591" i="12"/>
  <c r="F583" i="12"/>
  <c r="F575" i="12"/>
  <c r="F567" i="12"/>
  <c r="F559" i="12"/>
  <c r="F551" i="12"/>
  <c r="F543" i="12"/>
  <c r="F535" i="12"/>
  <c r="F527" i="12"/>
  <c r="F519" i="12"/>
  <c r="F511" i="12"/>
  <c r="F503" i="12"/>
  <c r="F495" i="12"/>
  <c r="F487" i="12"/>
  <c r="F479" i="12"/>
  <c r="F471" i="12"/>
  <c r="F463" i="12"/>
  <c r="F455" i="12"/>
  <c r="F447" i="12"/>
  <c r="F439" i="12"/>
  <c r="F431" i="12"/>
  <c r="F423" i="12"/>
  <c r="F415" i="12"/>
  <c r="F407" i="12"/>
  <c r="F399" i="12"/>
  <c r="F391" i="12"/>
  <c r="F383" i="12"/>
  <c r="F375" i="12"/>
  <c r="F367" i="12"/>
  <c r="F359" i="12"/>
  <c r="F351" i="12"/>
  <c r="F343" i="12"/>
  <c r="F335" i="12"/>
  <c r="F327" i="12"/>
  <c r="F311" i="12"/>
  <c r="F303" i="12"/>
  <c r="F295" i="12"/>
  <c r="F279" i="12"/>
  <c r="F271" i="12"/>
  <c r="F263" i="12"/>
  <c r="F255" i="12"/>
  <c r="F247" i="12"/>
  <c r="F239" i="12"/>
  <c r="F231" i="12"/>
  <c r="F223" i="12"/>
  <c r="F215" i="12"/>
  <c r="F207" i="12"/>
  <c r="F199" i="12"/>
  <c r="F191" i="12"/>
  <c r="F183" i="12"/>
  <c r="F175" i="12"/>
  <c r="F167" i="12"/>
  <c r="F159" i="12"/>
  <c r="F151" i="12"/>
  <c r="F143" i="12"/>
  <c r="F135" i="12"/>
  <c r="F127" i="12"/>
  <c r="F119" i="12"/>
  <c r="F111" i="12"/>
  <c r="F95" i="12"/>
  <c r="F87" i="12"/>
  <c r="F79" i="12"/>
  <c r="F71" i="12"/>
  <c r="F63" i="12"/>
  <c r="F55" i="12"/>
  <c r="F47" i="12"/>
  <c r="F39" i="12"/>
  <c r="F31" i="12"/>
  <c r="F23" i="12"/>
  <c r="F15" i="12"/>
  <c r="F7" i="12"/>
  <c r="F1681" i="12"/>
  <c r="F1633" i="12"/>
  <c r="F1281" i="12"/>
  <c r="F1145" i="12"/>
  <c r="F1097" i="12"/>
  <c r="F1065" i="12"/>
  <c r="F1033" i="12"/>
  <c r="F1001" i="12"/>
  <c r="F969" i="12"/>
  <c r="F920" i="12"/>
  <c r="F897" i="12"/>
  <c r="F878" i="12"/>
  <c r="F864" i="12"/>
  <c r="F841" i="12"/>
  <c r="F822" i="12"/>
  <c r="F806" i="12"/>
  <c r="F793" i="12"/>
  <c r="F783" i="12"/>
  <c r="F774" i="12"/>
  <c r="F765" i="12"/>
  <c r="F749" i="12"/>
  <c r="F741" i="12"/>
  <c r="F733" i="12"/>
  <c r="F725" i="12"/>
  <c r="F717" i="12"/>
  <c r="F709" i="12"/>
  <c r="F701" i="12"/>
  <c r="F693" i="12"/>
  <c r="F685" i="12"/>
  <c r="F677" i="12"/>
  <c r="F669" i="12"/>
  <c r="F661" i="12"/>
  <c r="F653" i="12"/>
  <c r="F645" i="12"/>
  <c r="F637" i="12"/>
  <c r="F629" i="12"/>
  <c r="F621" i="12"/>
  <c r="F613" i="12"/>
  <c r="F605" i="12"/>
  <c r="F597" i="12"/>
  <c r="AQ597" i="12" s="1"/>
  <c r="F589" i="12"/>
  <c r="F573" i="12"/>
  <c r="F565" i="12"/>
  <c r="F557" i="12"/>
  <c r="F549" i="12"/>
  <c r="AQ549" i="12" s="1"/>
  <c r="F541" i="12"/>
  <c r="F533" i="12"/>
  <c r="F525" i="12"/>
  <c r="F517" i="12"/>
  <c r="F509" i="12"/>
  <c r="F501" i="12"/>
  <c r="F493" i="12"/>
  <c r="F485" i="12"/>
  <c r="F477" i="12"/>
  <c r="F469" i="12"/>
  <c r="F461" i="12"/>
  <c r="F453" i="12"/>
  <c r="F445" i="12"/>
  <c r="F437" i="12"/>
  <c r="AQ437" i="12" s="1"/>
  <c r="F429" i="12"/>
  <c r="F421" i="12"/>
  <c r="F413" i="12"/>
  <c r="F405" i="12"/>
  <c r="F397" i="12"/>
  <c r="F381" i="12"/>
  <c r="F373" i="12"/>
  <c r="F365" i="12"/>
  <c r="F357" i="12"/>
  <c r="F349" i="12"/>
  <c r="F341" i="12"/>
  <c r="F333" i="12"/>
  <c r="F325" i="12"/>
  <c r="F317" i="12"/>
  <c r="F309" i="12"/>
  <c r="F301" i="12"/>
  <c r="F293" i="12"/>
  <c r="F285" i="12"/>
  <c r="F277" i="12"/>
  <c r="F269" i="12"/>
  <c r="F261" i="12"/>
  <c r="F253" i="12"/>
  <c r="F245" i="12"/>
  <c r="F237" i="12"/>
  <c r="F229" i="12"/>
  <c r="F221" i="12"/>
  <c r="F213" i="12"/>
  <c r="F205" i="12"/>
  <c r="F197" i="12"/>
  <c r="F189" i="12"/>
  <c r="F173" i="12"/>
  <c r="F165" i="12"/>
  <c r="F157" i="12"/>
  <c r="F149" i="12"/>
  <c r="F141" i="12"/>
  <c r="F133" i="12"/>
  <c r="AQ133" i="12" s="1"/>
  <c r="F125" i="12"/>
  <c r="F117" i="12"/>
  <c r="F109" i="12"/>
  <c r="F101" i="12"/>
  <c r="F93" i="12"/>
  <c r="F85" i="12"/>
  <c r="F77" i="12"/>
  <c r="F69" i="12"/>
  <c r="F61" i="12"/>
  <c r="F53" i="12"/>
  <c r="F45" i="12"/>
  <c r="F37" i="12"/>
  <c r="F29" i="12"/>
  <c r="F21" i="12"/>
  <c r="F13" i="12"/>
  <c r="F5" i="12"/>
  <c r="F1233" i="12"/>
  <c r="F944" i="12"/>
  <c r="F775" i="12"/>
  <c r="F734" i="12"/>
  <c r="F670" i="12"/>
  <c r="F614" i="12"/>
  <c r="F529" i="12"/>
  <c r="F497" i="12"/>
  <c r="F465" i="12"/>
  <c r="F406" i="12"/>
  <c r="F377" i="12"/>
  <c r="F345" i="12"/>
  <c r="F318" i="12"/>
  <c r="F257" i="12"/>
  <c r="F230" i="12"/>
  <c r="F198" i="12"/>
  <c r="F169" i="12"/>
  <c r="F142" i="12"/>
  <c r="F113" i="12"/>
  <c r="F81" i="12"/>
  <c r="F17" i="12"/>
  <c r="F1545" i="12"/>
  <c r="F1153" i="12"/>
  <c r="F766" i="12"/>
  <c r="F726" i="12"/>
  <c r="F662" i="12"/>
  <c r="AQ662" i="12" s="1"/>
  <c r="F606" i="12"/>
  <c r="F566" i="12"/>
  <c r="F526" i="12"/>
  <c r="F494" i="12"/>
  <c r="F462" i="12"/>
  <c r="F433" i="12"/>
  <c r="F401" i="12"/>
  <c r="F374" i="12"/>
  <c r="F342" i="12"/>
  <c r="F313" i="12"/>
  <c r="F286" i="12"/>
  <c r="F254" i="12"/>
  <c r="F225" i="12"/>
  <c r="F193" i="12"/>
  <c r="F166" i="12"/>
  <c r="F137" i="12"/>
  <c r="F110" i="12"/>
  <c r="F78" i="12"/>
  <c r="F46" i="12"/>
  <c r="F14" i="12"/>
  <c r="F1401" i="12"/>
  <c r="F1104" i="12"/>
  <c r="F921" i="12"/>
  <c r="F865" i="12"/>
  <c r="F718" i="12"/>
  <c r="F654" i="12"/>
  <c r="F598" i="12"/>
  <c r="F521" i="12"/>
  <c r="F457" i="12"/>
  <c r="F430" i="12"/>
  <c r="F398" i="12"/>
  <c r="F369" i="12"/>
  <c r="F337" i="12"/>
  <c r="F310" i="12"/>
  <c r="AQ310" i="12" s="1"/>
  <c r="F281" i="12"/>
  <c r="F249" i="12"/>
  <c r="F222" i="12"/>
  <c r="F190" i="12"/>
  <c r="F161" i="12"/>
  <c r="F105" i="12"/>
  <c r="F73" i="12"/>
  <c r="F41" i="12"/>
  <c r="F9" i="12"/>
  <c r="F1641" i="12"/>
  <c r="AQ1641" i="12" s="1"/>
  <c r="F1489" i="12"/>
  <c r="F1072" i="12"/>
  <c r="F846" i="12"/>
  <c r="F758" i="12"/>
  <c r="F710" i="12"/>
  <c r="F646" i="12"/>
  <c r="F590" i="12"/>
  <c r="F558" i="12"/>
  <c r="F518" i="12"/>
  <c r="F486" i="12"/>
  <c r="F454" i="12"/>
  <c r="F425" i="12"/>
  <c r="F393" i="12"/>
  <c r="F366" i="12"/>
  <c r="F334" i="12"/>
  <c r="F305" i="12"/>
  <c r="F278" i="12"/>
  <c r="F246" i="12"/>
  <c r="F217" i="12"/>
  <c r="F185" i="12"/>
  <c r="F158" i="12"/>
  <c r="F134" i="12"/>
  <c r="F102" i="12"/>
  <c r="F70" i="12"/>
  <c r="F38" i="12"/>
  <c r="F6" i="12"/>
  <c r="F1577" i="12"/>
  <c r="F1345" i="12"/>
  <c r="F1040" i="12"/>
  <c r="F902" i="12"/>
  <c r="F824" i="12"/>
  <c r="F702" i="12"/>
  <c r="F582" i="12"/>
  <c r="F550" i="12"/>
  <c r="F513" i="12"/>
  <c r="F481" i="12"/>
  <c r="F449" i="12"/>
  <c r="F422" i="12"/>
  <c r="F390" i="12"/>
  <c r="F361" i="12"/>
  <c r="F329" i="12"/>
  <c r="F302" i="12"/>
  <c r="F273" i="12"/>
  <c r="F241" i="12"/>
  <c r="F214" i="12"/>
  <c r="F182" i="12"/>
  <c r="F129" i="12"/>
  <c r="F97" i="12"/>
  <c r="F65" i="12"/>
  <c r="F33" i="12"/>
  <c r="F1008" i="12"/>
  <c r="F880" i="12"/>
  <c r="F808" i="12"/>
  <c r="F750" i="12"/>
  <c r="F694" i="12"/>
  <c r="F638" i="12"/>
  <c r="F510" i="12"/>
  <c r="F478" i="12"/>
  <c r="F446" i="12"/>
  <c r="F417" i="12"/>
  <c r="F358" i="12"/>
  <c r="F326" i="12"/>
  <c r="F297" i="12"/>
  <c r="F270" i="12"/>
  <c r="F238" i="12"/>
  <c r="F209" i="12"/>
  <c r="F153" i="12"/>
  <c r="F126" i="12"/>
  <c r="F94" i="12"/>
  <c r="F62" i="12"/>
  <c r="F30" i="12"/>
  <c r="F784" i="12"/>
  <c r="F678" i="12"/>
  <c r="F622" i="12"/>
  <c r="F534" i="12"/>
  <c r="F502" i="12"/>
  <c r="F470" i="12"/>
  <c r="F438" i="12"/>
  <c r="F409" i="12"/>
  <c r="F382" i="12"/>
  <c r="F350" i="12"/>
  <c r="AQ350" i="12" s="1"/>
  <c r="F289" i="12"/>
  <c r="F262" i="12"/>
  <c r="F233" i="12"/>
  <c r="F201" i="12"/>
  <c r="F174" i="12"/>
  <c r="F145" i="12"/>
  <c r="F118" i="12"/>
  <c r="F86" i="12"/>
  <c r="F54" i="12"/>
  <c r="F22" i="12"/>
  <c r="AM32" i="12"/>
  <c r="AM92" i="12"/>
  <c r="AM96" i="12"/>
  <c r="AM112" i="12"/>
  <c r="AM132" i="12"/>
  <c r="AM160" i="12"/>
  <c r="AM196" i="12"/>
  <c r="AM204" i="12"/>
  <c r="AM256" i="12"/>
  <c r="AM300" i="12"/>
  <c r="AM312" i="12"/>
  <c r="AM328" i="12"/>
  <c r="AM9" i="12"/>
  <c r="AM17" i="12"/>
  <c r="AM41" i="12"/>
  <c r="AM89" i="12"/>
  <c r="AM113" i="12"/>
  <c r="AM153" i="12"/>
  <c r="AM169" i="12"/>
  <c r="AM201" i="12"/>
  <c r="AM217" i="12"/>
  <c r="AM229" i="12"/>
  <c r="AM253" i="12"/>
  <c r="AM289" i="12"/>
  <c r="AM293" i="12"/>
  <c r="AM317" i="12"/>
  <c r="AM321" i="12"/>
  <c r="AM341" i="12"/>
  <c r="AM349" i="12"/>
  <c r="AM14" i="12"/>
  <c r="AM18" i="12"/>
  <c r="AM46" i="12"/>
  <c r="AM58" i="12"/>
  <c r="AM86" i="12"/>
  <c r="AM142" i="12"/>
  <c r="AM202" i="12"/>
  <c r="AM234" i="12"/>
  <c r="AM242" i="12"/>
  <c r="AM246" i="12"/>
  <c r="AM254" i="12"/>
  <c r="AM270" i="12"/>
  <c r="AM274" i="12"/>
  <c r="AM286" i="12"/>
  <c r="AM294" i="12"/>
  <c r="AM338" i="12"/>
  <c r="AM15" i="12"/>
  <c r="AM43" i="12"/>
  <c r="AM51" i="12"/>
  <c r="AM99" i="12"/>
  <c r="AM175" i="12"/>
  <c r="AM227" i="12"/>
  <c r="AM231" i="12"/>
  <c r="AM271" i="12"/>
  <c r="AM279" i="12"/>
  <c r="AM315" i="12"/>
  <c r="AM323" i="12"/>
  <c r="AM343" i="12"/>
  <c r="AM351" i="12"/>
  <c r="AM359" i="12"/>
  <c r="AM363" i="12"/>
  <c r="AM555" i="12"/>
  <c r="AM623" i="12"/>
  <c r="AM352" i="12"/>
  <c r="AM368" i="12"/>
  <c r="AM404" i="12"/>
  <c r="AM416" i="12"/>
  <c r="AM464" i="12"/>
  <c r="AM472" i="12"/>
  <c r="AM476" i="12"/>
  <c r="AM500" i="12"/>
  <c r="AM365" i="12"/>
  <c r="AM377" i="12"/>
  <c r="AM385" i="12"/>
  <c r="AM445" i="12"/>
  <c r="AM473" i="12"/>
  <c r="AM477" i="12"/>
  <c r="AM481" i="12"/>
  <c r="AM533" i="12"/>
  <c r="AM541" i="12"/>
  <c r="AM625" i="12"/>
  <c r="AM510" i="12"/>
  <c r="AM650" i="12"/>
  <c r="AM482" i="12"/>
  <c r="AM514" i="12"/>
  <c r="AM546" i="12"/>
  <c r="AM570" i="12"/>
  <c r="AM651" i="12"/>
  <c r="AM655" i="12"/>
  <c r="AM667" i="12"/>
  <c r="AM671" i="12"/>
  <c r="AM703" i="12"/>
  <c r="AM711" i="12"/>
  <c r="AM727" i="12"/>
  <c r="AM751" i="12"/>
  <c r="AM759" i="12"/>
  <c r="AM791" i="12"/>
  <c r="AM799" i="12"/>
  <c r="AM883" i="12"/>
  <c r="AM891" i="12"/>
  <c r="AM518" i="12"/>
  <c r="AM652" i="12"/>
  <c r="AM708" i="12"/>
  <c r="AM756" i="12"/>
  <c r="AM788" i="12"/>
  <c r="AM856" i="12"/>
  <c r="AM872" i="12"/>
  <c r="AM900" i="12"/>
  <c r="AM550" i="12"/>
  <c r="AM626" i="12"/>
  <c r="AM642" i="12"/>
  <c r="AM628" i="12"/>
  <c r="AM661" i="12"/>
  <c r="AM677" i="12"/>
  <c r="AM693" i="12"/>
  <c r="AM741" i="12"/>
  <c r="AM773" i="12"/>
  <c r="AM777" i="12"/>
  <c r="AM821" i="12"/>
  <c r="AM837" i="12"/>
  <c r="AM845" i="12"/>
  <c r="AM506" i="12"/>
  <c r="AM658" i="12"/>
  <c r="AM678" i="12"/>
  <c r="AM694" i="12"/>
  <c r="AM706" i="12"/>
  <c r="AM710" i="12"/>
  <c r="AM718" i="12"/>
  <c r="AM722" i="12"/>
  <c r="AM754" i="12"/>
  <c r="AM766" i="12"/>
  <c r="AM774" i="12"/>
  <c r="AM794" i="12"/>
  <c r="AM798" i="12"/>
  <c r="AM818" i="12"/>
  <c r="AM886" i="12"/>
  <c r="AM902" i="12"/>
  <c r="AM967" i="12"/>
  <c r="AM1035" i="12"/>
  <c r="AM1043" i="12"/>
  <c r="AM1107" i="12"/>
  <c r="AM1147" i="12"/>
  <c r="AM590" i="12"/>
  <c r="AM944" i="12"/>
  <c r="AM637" i="12"/>
  <c r="AM955" i="12"/>
  <c r="AM984" i="12"/>
  <c r="AM1000" i="12"/>
  <c r="AM1012" i="12"/>
  <c r="AM1040" i="12"/>
  <c r="AM1068" i="12"/>
  <c r="AM1072" i="12"/>
  <c r="AM1076" i="12"/>
  <c r="AM1140" i="12"/>
  <c r="AM1144" i="12"/>
  <c r="AM1148" i="12"/>
  <c r="AM1168" i="12"/>
  <c r="AM1176" i="12"/>
  <c r="AM1180" i="12"/>
  <c r="AM1184" i="12"/>
  <c r="AM1188" i="12"/>
  <c r="AM1212" i="12"/>
  <c r="AM1045" i="12"/>
  <c r="AM1133" i="12"/>
  <c r="AM1141" i="12"/>
  <c r="AM1157" i="12"/>
  <c r="AM1185" i="12"/>
  <c r="AM998" i="12"/>
  <c r="AM1026" i="12"/>
  <c r="AM1106" i="12"/>
  <c r="AM1277" i="12"/>
  <c r="AM1305" i="12"/>
  <c r="AM1337" i="12"/>
  <c r="AM1345" i="12"/>
  <c r="AM1373" i="12"/>
  <c r="AM1413" i="12"/>
  <c r="AM1425" i="12"/>
  <c r="AM1437" i="12"/>
  <c r="AM1473" i="12"/>
  <c r="AM1485" i="12"/>
  <c r="AM1489" i="12"/>
  <c r="AM1513" i="12"/>
  <c r="AM1517" i="12"/>
  <c r="AM1146" i="12"/>
  <c r="AM1178" i="12"/>
  <c r="AM1210" i="12"/>
  <c r="AM1229" i="12"/>
  <c r="AM1235" i="12"/>
  <c r="AM1240" i="12"/>
  <c r="AM1286" i="12"/>
  <c r="AM1342" i="12"/>
  <c r="AM1358" i="12"/>
  <c r="AM1362" i="12"/>
  <c r="AM1382" i="12"/>
  <c r="AM1402" i="12"/>
  <c r="AM1506" i="12"/>
  <c r="AM1246" i="12"/>
  <c r="AM1214" i="12"/>
  <c r="AM1236" i="12"/>
  <c r="AM1255" i="12"/>
  <c r="AM1263" i="12"/>
  <c r="AM1295" i="12"/>
  <c r="AM1335" i="12"/>
  <c r="AM1351" i="12"/>
  <c r="AM1363" i="12"/>
  <c r="AM1371" i="12"/>
  <c r="AM1383" i="12"/>
  <c r="AM1399" i="12"/>
  <c r="AM1411" i="12"/>
  <c r="AM1419" i="12"/>
  <c r="AM1447" i="12"/>
  <c r="AM1483" i="12"/>
  <c r="AM1014" i="12"/>
  <c r="AM1070" i="12"/>
  <c r="AM1508" i="12"/>
  <c r="AM1569" i="12"/>
  <c r="AM1589" i="12"/>
  <c r="AM1593" i="12"/>
  <c r="AM1597" i="12"/>
  <c r="AM1669" i="12"/>
  <c r="AM1677" i="12"/>
  <c r="V1580" i="12"/>
  <c r="V1532" i="12"/>
  <c r="V1508" i="12"/>
  <c r="V1492" i="12"/>
  <c r="V1484" i="12"/>
  <c r="V1436" i="12"/>
  <c r="V1420" i="12"/>
  <c r="V1380" i="12"/>
  <c r="V1372" i="12"/>
  <c r="AM1520" i="12"/>
  <c r="V1667" i="12"/>
  <c r="V1611" i="12"/>
  <c r="V1603" i="12"/>
  <c r="V1555" i="12"/>
  <c r="V1499" i="12"/>
  <c r="V1483" i="12"/>
  <c r="V1411" i="12"/>
  <c r="AM1243" i="12"/>
  <c r="AM1574" i="12"/>
  <c r="AM1578" i="12"/>
  <c r="AM1598" i="12"/>
  <c r="AM1602" i="12"/>
  <c r="AM1610" i="12"/>
  <c r="AM1614" i="12"/>
  <c r="AM1618" i="12"/>
  <c r="AM1642" i="12"/>
  <c r="AM1670" i="12"/>
  <c r="AM1674" i="12"/>
  <c r="AM1682" i="12"/>
  <c r="AM1690" i="12"/>
  <c r="V1690" i="12"/>
  <c r="V1618" i="12"/>
  <c r="V1610" i="12"/>
  <c r="V1578" i="12"/>
  <c r="V1546" i="12"/>
  <c r="V1522" i="12"/>
  <c r="V1402" i="12"/>
  <c r="AM1436" i="12"/>
  <c r="V1569" i="12"/>
  <c r="V1529" i="12"/>
  <c r="V1513" i="12"/>
  <c r="V1489" i="12"/>
  <c r="V1425" i="12"/>
  <c r="AM1603" i="12"/>
  <c r="AM1607" i="12"/>
  <c r="AM1663" i="12"/>
  <c r="AM1667" i="12"/>
  <c r="V1664" i="12"/>
  <c r="V1592" i="12"/>
  <c r="V1536" i="12"/>
  <c r="V1520" i="12"/>
  <c r="V1488" i="12"/>
  <c r="V1416" i="12"/>
  <c r="V1384" i="12"/>
  <c r="AM1536" i="12"/>
  <c r="AM1550" i="12"/>
  <c r="V1671" i="12"/>
  <c r="V1663" i="12"/>
  <c r="V1559" i="12"/>
  <c r="V1511" i="12"/>
  <c r="V1479" i="12"/>
  <c r="V1447" i="12"/>
  <c r="AM1098" i="12"/>
  <c r="AM1525" i="12"/>
  <c r="AM1532" i="12"/>
  <c r="AM1592" i="12"/>
  <c r="AM1664" i="12"/>
  <c r="V1670" i="12"/>
  <c r="V1638" i="12"/>
  <c r="V1614" i="12"/>
  <c r="V1598" i="12"/>
  <c r="V1574" i="12"/>
  <c r="V1550" i="12"/>
  <c r="V1526" i="12"/>
  <c r="V1478" i="12"/>
  <c r="V1382" i="12"/>
  <c r="V1525" i="12"/>
  <c r="V1312" i="12"/>
  <c r="V1280" i="12"/>
  <c r="V1184" i="12"/>
  <c r="V1144" i="12"/>
  <c r="V1072" i="12"/>
  <c r="V1040" i="12"/>
  <c r="V1000" i="12"/>
  <c r="V984" i="12"/>
  <c r="V944" i="12"/>
  <c r="V872" i="12"/>
  <c r="V856" i="12"/>
  <c r="V792" i="12"/>
  <c r="V712" i="12"/>
  <c r="V704" i="12"/>
  <c r="AM1130" i="12"/>
  <c r="V1469" i="12"/>
  <c r="V1255" i="12"/>
  <c r="V1039" i="12"/>
  <c r="V967" i="12"/>
  <c r="V863" i="12"/>
  <c r="V847" i="12"/>
  <c r="V791" i="12"/>
  <c r="V751" i="12"/>
  <c r="V1437" i="12"/>
  <c r="V1286" i="12"/>
  <c r="V1246" i="12"/>
  <c r="V1214" i="12"/>
  <c r="V1150" i="12"/>
  <c r="V1078" i="12"/>
  <c r="V1046" i="12"/>
  <c r="V902" i="12"/>
  <c r="V798" i="12"/>
  <c r="V774" i="12"/>
  <c r="V766" i="12"/>
  <c r="V710" i="12"/>
  <c r="V702" i="12"/>
  <c r="V694" i="12"/>
  <c r="V678" i="12"/>
  <c r="AM1420" i="12"/>
  <c r="V1517" i="12"/>
  <c r="V1399" i="12"/>
  <c r="V1373" i="12"/>
  <c r="V1362" i="12"/>
  <c r="V1335" i="12"/>
  <c r="V1213" i="12"/>
  <c r="V1157" i="12"/>
  <c r="V1141" i="12"/>
  <c r="V1045" i="12"/>
  <c r="V965" i="12"/>
  <c r="V925" i="12"/>
  <c r="V869" i="12"/>
  <c r="V837" i="12"/>
  <c r="V821" i="12"/>
  <c r="V741" i="12"/>
  <c r="V1677" i="12"/>
  <c r="V1413" i="12"/>
  <c r="V1371" i="12"/>
  <c r="V1361" i="12"/>
  <c r="V1276" i="12"/>
  <c r="V1212" i="12"/>
  <c r="V1188" i="12"/>
  <c r="V1172" i="12"/>
  <c r="V1148" i="12"/>
  <c r="V1124" i="12"/>
  <c r="V1076" i="12"/>
  <c r="V1068" i="12"/>
  <c r="V1028" i="12"/>
  <c r="V900" i="12"/>
  <c r="V788" i="12"/>
  <c r="V756" i="12"/>
  <c r="V708" i="12"/>
  <c r="AM1372" i="12"/>
  <c r="V1383" i="12"/>
  <c r="V1351" i="12"/>
  <c r="V1342" i="12"/>
  <c r="V1275" i="12"/>
  <c r="V1235" i="12"/>
  <c r="V1179" i="12"/>
  <c r="V1147" i="12"/>
  <c r="V1107" i="12"/>
  <c r="V1043" i="12"/>
  <c r="V891" i="12"/>
  <c r="V883" i="12"/>
  <c r="V1589" i="12"/>
  <c r="V1358" i="12"/>
  <c r="V1313" i="12"/>
  <c r="V1305" i="12"/>
  <c r="V1249" i="12"/>
  <c r="V1185" i="12"/>
  <c r="V1177" i="12"/>
  <c r="V1121" i="12"/>
  <c r="V1097" i="12"/>
  <c r="V1017" i="12"/>
  <c r="V777" i="12"/>
  <c r="V721" i="12"/>
  <c r="V689" i="12"/>
  <c r="V1178" i="12"/>
  <c r="V794" i="12"/>
  <c r="V719" i="12"/>
  <c r="V703" i="12"/>
  <c r="V667" i="12"/>
  <c r="V658" i="12"/>
  <c r="V549" i="12"/>
  <c r="V541" i="12"/>
  <c r="V485" i="12"/>
  <c r="V477" i="12"/>
  <c r="V445" i="12"/>
  <c r="V365" i="12"/>
  <c r="V317" i="12"/>
  <c r="V293" i="12"/>
  <c r="V253" i="12"/>
  <c r="V229" i="12"/>
  <c r="V173" i="12"/>
  <c r="R1670" i="12"/>
  <c r="V1210" i="12"/>
  <c r="V1018" i="12"/>
  <c r="V612" i="12"/>
  <c r="V500" i="12"/>
  <c r="V476" i="12"/>
  <c r="V452" i="12"/>
  <c r="V404" i="12"/>
  <c r="V228" i="12"/>
  <c r="V204" i="12"/>
  <c r="V196" i="12"/>
  <c r="V132" i="12"/>
  <c r="V100" i="12"/>
  <c r="V92" i="12"/>
  <c r="V1669" i="12"/>
  <c r="V715" i="12"/>
  <c r="V637" i="12"/>
  <c r="V628" i="12"/>
  <c r="V587" i="12"/>
  <c r="V515" i="12"/>
  <c r="V363" i="12"/>
  <c r="V267" i="12"/>
  <c r="V227" i="12"/>
  <c r="V51" i="12"/>
  <c r="V754" i="12"/>
  <c r="V655" i="12"/>
  <c r="V627" i="12"/>
  <c r="V570" i="12"/>
  <c r="V546" i="12"/>
  <c r="V530" i="12"/>
  <c r="V506" i="12"/>
  <c r="V482" i="12"/>
  <c r="V338" i="12"/>
  <c r="V306" i="12"/>
  <c r="V242" i="12"/>
  <c r="V234" i="12"/>
  <c r="V818" i="12"/>
  <c r="V727" i="12"/>
  <c r="V711" i="12"/>
  <c r="V671" i="12"/>
  <c r="V653" i="12"/>
  <c r="V626" i="12"/>
  <c r="V481" i="12"/>
  <c r="V473" i="12"/>
  <c r="V377" i="12"/>
  <c r="V321" i="12"/>
  <c r="V305" i="12"/>
  <c r="V217" i="12"/>
  <c r="V169" i="12"/>
  <c r="V153" i="12"/>
  <c r="V1597" i="12"/>
  <c r="V1106" i="12"/>
  <c r="V661" i="12"/>
  <c r="V652" i="12"/>
  <c r="V472" i="12"/>
  <c r="V416" i="12"/>
  <c r="V368" i="12"/>
  <c r="V328" i="12"/>
  <c r="V312" i="12"/>
  <c r="V256" i="12"/>
  <c r="V208" i="12"/>
  <c r="V160" i="12"/>
  <c r="V112" i="12"/>
  <c r="V32" i="12"/>
  <c r="V1146" i="12"/>
  <c r="V1026" i="12"/>
  <c r="V707" i="12"/>
  <c r="V669" i="12"/>
  <c r="V651" i="12"/>
  <c r="V642" i="12"/>
  <c r="V487" i="12"/>
  <c r="V359" i="12"/>
  <c r="V351" i="12"/>
  <c r="V335" i="12"/>
  <c r="V279" i="12"/>
  <c r="V271" i="12"/>
  <c r="V231" i="12"/>
  <c r="V175" i="12"/>
  <c r="V167" i="12"/>
  <c r="V15" i="12"/>
  <c r="R1664" i="12"/>
  <c r="V1098" i="12"/>
  <c r="V550" i="12"/>
  <c r="R1661" i="12"/>
  <c r="R1576" i="12"/>
  <c r="R1536" i="12"/>
  <c r="R1520" i="12"/>
  <c r="R1512" i="12"/>
  <c r="R1368" i="12"/>
  <c r="R1304" i="12"/>
  <c r="R1184" i="12"/>
  <c r="R1144" i="12"/>
  <c r="R1088" i="12"/>
  <c r="R1072" i="12"/>
  <c r="R1056" i="12"/>
  <c r="R1040" i="12"/>
  <c r="R984" i="12"/>
  <c r="R872" i="12"/>
  <c r="R856" i="12"/>
  <c r="R712" i="12"/>
  <c r="R592" i="12"/>
  <c r="R528" i="12"/>
  <c r="R472" i="12"/>
  <c r="R368" i="12"/>
  <c r="R352" i="12"/>
  <c r="R344" i="12"/>
  <c r="R320" i="12"/>
  <c r="R312" i="12"/>
  <c r="R256" i="12"/>
  <c r="R160" i="12"/>
  <c r="V270" i="12"/>
  <c r="R1624" i="12"/>
  <c r="R1551" i="12"/>
  <c r="R1511" i="12"/>
  <c r="R1383" i="12"/>
  <c r="R1303" i="12"/>
  <c r="R1263" i="12"/>
  <c r="R1255" i="12"/>
  <c r="R1199" i="12"/>
  <c r="R1191" i="12"/>
  <c r="R1183" i="12"/>
  <c r="R1023" i="12"/>
  <c r="R783" i="12"/>
  <c r="R751" i="12"/>
  <c r="R727" i="12"/>
  <c r="R695" i="12"/>
  <c r="R655" i="12"/>
  <c r="R623" i="12"/>
  <c r="R391" i="12"/>
  <c r="R351" i="12"/>
  <c r="R343" i="12"/>
  <c r="R327" i="12"/>
  <c r="R271" i="12"/>
  <c r="R255" i="12"/>
  <c r="R199" i="12"/>
  <c r="V382" i="12"/>
  <c r="V9" i="12"/>
  <c r="R1574" i="12"/>
  <c r="R1550" i="12"/>
  <c r="R1518" i="12"/>
  <c r="R1446" i="12"/>
  <c r="R1406" i="12"/>
  <c r="R1382" i="12"/>
  <c r="R1342" i="12"/>
  <c r="R1286" i="12"/>
  <c r="R1246" i="12"/>
  <c r="R1150" i="12"/>
  <c r="R1062" i="12"/>
  <c r="R1022" i="12"/>
  <c r="R982" i="12"/>
  <c r="R902" i="12"/>
  <c r="R886" i="12"/>
  <c r="R862" i="12"/>
  <c r="R774" i="12"/>
  <c r="R710" i="12"/>
  <c r="R694" i="12"/>
  <c r="R646" i="12"/>
  <c r="R598" i="12"/>
  <c r="R550" i="12"/>
  <c r="R510" i="12"/>
  <c r="R486" i="12"/>
  <c r="R382" i="12"/>
  <c r="R334" i="12"/>
  <c r="R318" i="12"/>
  <c r="R294" i="12"/>
  <c r="R286" i="12"/>
  <c r="R270" i="12"/>
  <c r="R262" i="12"/>
  <c r="R254" i="12"/>
  <c r="V294" i="12"/>
  <c r="V46" i="12"/>
  <c r="R1648" i="12"/>
  <c r="R1589" i="12"/>
  <c r="R1525" i="12"/>
  <c r="R1517" i="12"/>
  <c r="R1485" i="12"/>
  <c r="R1469" i="12"/>
  <c r="R1277" i="12"/>
  <c r="R1269" i="12"/>
  <c r="R1229" i="12"/>
  <c r="R1205" i="12"/>
  <c r="R1197" i="12"/>
  <c r="R1189" i="12"/>
  <c r="R1045" i="12"/>
  <c r="R1029" i="12"/>
  <c r="R997" i="12"/>
  <c r="R965" i="12"/>
  <c r="R885" i="12"/>
  <c r="R869" i="12"/>
  <c r="R709" i="12"/>
  <c r="R549" i="12"/>
  <c r="R445" i="12"/>
  <c r="R397" i="12"/>
  <c r="R365" i="12"/>
  <c r="R349" i="12"/>
  <c r="R325" i="12"/>
  <c r="R293" i="12"/>
  <c r="V623" i="12"/>
  <c r="V446" i="12"/>
  <c r="V246" i="12"/>
  <c r="V113" i="12"/>
  <c r="V41" i="12"/>
  <c r="R1604" i="12"/>
  <c r="R1436" i="12"/>
  <c r="R1300" i="12"/>
  <c r="R1188" i="12"/>
  <c r="R1124" i="12"/>
  <c r="R1076" i="12"/>
  <c r="R988" i="12"/>
  <c r="R908" i="12"/>
  <c r="R900" i="12"/>
  <c r="R732" i="12"/>
  <c r="R708" i="12"/>
  <c r="R676" i="12"/>
  <c r="R628" i="12"/>
  <c r="R612" i="12"/>
  <c r="R484" i="12"/>
  <c r="R476" i="12"/>
  <c r="R404" i="12"/>
  <c r="R308" i="12"/>
  <c r="R300" i="12"/>
  <c r="R196" i="12"/>
  <c r="R156" i="12"/>
  <c r="R100" i="12"/>
  <c r="R92" i="12"/>
  <c r="V18" i="12"/>
  <c r="R1690" i="12"/>
  <c r="R1603" i="12"/>
  <c r="R1555" i="12"/>
  <c r="R1531" i="12"/>
  <c r="R1483" i="12"/>
  <c r="R1419" i="12"/>
  <c r="R1411" i="12"/>
  <c r="R1315" i="12"/>
  <c r="R1275" i="12"/>
  <c r="R1235" i="12"/>
  <c r="R1187" i="12"/>
  <c r="R1179" i="12"/>
  <c r="R1147" i="12"/>
  <c r="R1107" i="12"/>
  <c r="R1091" i="12"/>
  <c r="R1043" i="12"/>
  <c r="R1035" i="12"/>
  <c r="R955" i="12"/>
  <c r="R891" i="12"/>
  <c r="R883" i="12"/>
  <c r="R819" i="12"/>
  <c r="R571" i="12"/>
  <c r="R467" i="12"/>
  <c r="R459" i="12"/>
  <c r="R363" i="12"/>
  <c r="R275" i="12"/>
  <c r="V286" i="12"/>
  <c r="V142" i="12"/>
  <c r="V86" i="12"/>
  <c r="V62" i="12"/>
  <c r="V17" i="12"/>
  <c r="R1675" i="12"/>
  <c r="R1578" i="12"/>
  <c r="R1426" i="12"/>
  <c r="R1418" i="12"/>
  <c r="R1322" i="12"/>
  <c r="R1130" i="12"/>
  <c r="R1018" i="12"/>
  <c r="R906" i="12"/>
  <c r="R890" i="12"/>
  <c r="R850" i="12"/>
  <c r="R754" i="12"/>
  <c r="R658" i="12"/>
  <c r="R626" i="12"/>
  <c r="R514" i="12"/>
  <c r="R338" i="12"/>
  <c r="R266" i="12"/>
  <c r="R1425" i="12"/>
  <c r="R657" i="12"/>
  <c r="R473" i="12"/>
  <c r="R147" i="12"/>
  <c r="R40" i="12"/>
  <c r="R32" i="12"/>
  <c r="N1545" i="12"/>
  <c r="N1377" i="12"/>
  <c r="N1249" i="12"/>
  <c r="N1017" i="12"/>
  <c r="N969" i="12"/>
  <c r="N721" i="12"/>
  <c r="N625" i="12"/>
  <c r="N473" i="12"/>
  <c r="V510" i="12"/>
  <c r="R1593" i="12"/>
  <c r="R1521" i="12"/>
  <c r="R1097" i="12"/>
  <c r="R91" i="12"/>
  <c r="R81" i="12"/>
  <c r="N1664" i="12"/>
  <c r="N1576" i="12"/>
  <c r="N1560" i="12"/>
  <c r="N1536" i="12"/>
  <c r="N1488" i="12"/>
  <c r="N1312" i="12"/>
  <c r="N1216" i="12"/>
  <c r="N1144" i="12"/>
  <c r="N1120" i="12"/>
  <c r="N1032" i="12"/>
  <c r="N992" i="12"/>
  <c r="N984" i="12"/>
  <c r="N856" i="12"/>
  <c r="N664" i="12"/>
  <c r="V614" i="12"/>
  <c r="R817" i="12"/>
  <c r="R305" i="12"/>
  <c r="R143" i="12"/>
  <c r="R101" i="12"/>
  <c r="R71" i="12"/>
  <c r="R46" i="12"/>
  <c r="N1559" i="12"/>
  <c r="N1511" i="12"/>
  <c r="N1479" i="12"/>
  <c r="N1351" i="12"/>
  <c r="N1303" i="12"/>
  <c r="N1295" i="12"/>
  <c r="N1271" i="12"/>
  <c r="N1175" i="12"/>
  <c r="N751" i="12"/>
  <c r="N719" i="12"/>
  <c r="N655" i="12"/>
  <c r="R169" i="12"/>
  <c r="R79" i="12"/>
  <c r="N1574" i="12"/>
  <c r="N1446" i="12"/>
  <c r="N1374" i="12"/>
  <c r="N1342" i="12"/>
  <c r="N1294" i="12"/>
  <c r="N1286" i="12"/>
  <c r="N1182" i="12"/>
  <c r="N1150" i="12"/>
  <c r="N1126" i="12"/>
  <c r="N1086" i="12"/>
  <c r="N1038" i="12"/>
  <c r="N1014" i="12"/>
  <c r="N990" i="12"/>
  <c r="N902" i="12"/>
  <c r="N798" i="12"/>
  <c r="N774" i="12"/>
  <c r="N710" i="12"/>
  <c r="N694" i="12"/>
  <c r="N678" i="12"/>
  <c r="N654" i="12"/>
  <c r="N550" i="12"/>
  <c r="N1637" i="12"/>
  <c r="N1589" i="12"/>
  <c r="N1517" i="12"/>
  <c r="N1485" i="12"/>
  <c r="N1437" i="12"/>
  <c r="N1397" i="12"/>
  <c r="N1373" i="12"/>
  <c r="N1181" i="12"/>
  <c r="N1141" i="12"/>
  <c r="N1053" i="12"/>
  <c r="N965" i="12"/>
  <c r="N885" i="12"/>
  <c r="N869" i="12"/>
  <c r="N853" i="12"/>
  <c r="N821" i="12"/>
  <c r="N653" i="12"/>
  <c r="V650" i="12"/>
  <c r="R1049" i="12"/>
  <c r="R329" i="12"/>
  <c r="R51" i="12"/>
  <c r="R43" i="12"/>
  <c r="N1508" i="12"/>
  <c r="N1436" i="12"/>
  <c r="N1300" i="12"/>
  <c r="N1252" i="12"/>
  <c r="N1188" i="12"/>
  <c r="N1124" i="12"/>
  <c r="N1036" i="12"/>
  <c r="N988" i="12"/>
  <c r="N908" i="12"/>
  <c r="N804" i="12"/>
  <c r="N676" i="12"/>
  <c r="N652" i="12"/>
  <c r="N628" i="12"/>
  <c r="N484" i="12"/>
  <c r="R809" i="12"/>
  <c r="R577" i="12"/>
  <c r="R95" i="12"/>
  <c r="R66" i="12"/>
  <c r="N1667" i="12"/>
  <c r="N1603" i="12"/>
  <c r="N1555" i="12"/>
  <c r="N1371" i="12"/>
  <c r="N1251" i="12"/>
  <c r="N1243" i="12"/>
  <c r="N1035" i="12"/>
  <c r="N795" i="12"/>
  <c r="N667" i="12"/>
  <c r="R135" i="12"/>
  <c r="R114" i="12"/>
  <c r="R83" i="12"/>
  <c r="N1682" i="12"/>
  <c r="N1434" i="12"/>
  <c r="N1098" i="12"/>
  <c r="N1026" i="12"/>
  <c r="N906" i="12"/>
  <c r="N890" i="12"/>
  <c r="N818" i="12"/>
  <c r="N754" i="12"/>
  <c r="N706" i="12"/>
  <c r="N658" i="12"/>
  <c r="N650" i="12"/>
  <c r="N570" i="12"/>
  <c r="N549" i="12"/>
  <c r="N482" i="12"/>
  <c r="N359" i="12"/>
  <c r="N343" i="12"/>
  <c r="N271" i="12"/>
  <c r="N255" i="12"/>
  <c r="N231" i="12"/>
  <c r="N175" i="12"/>
  <c r="N167" i="12"/>
  <c r="N135" i="12"/>
  <c r="N71" i="12"/>
  <c r="N7" i="12"/>
  <c r="N447" i="12"/>
  <c r="N438" i="12"/>
  <c r="N318" i="12"/>
  <c r="N174" i="12"/>
  <c r="N62" i="12"/>
  <c r="N22" i="12"/>
  <c r="N445" i="12"/>
  <c r="N391" i="12"/>
  <c r="N382" i="12"/>
  <c r="N349" i="12"/>
  <c r="N317" i="12"/>
  <c r="N173" i="12"/>
  <c r="N520" i="12"/>
  <c r="N308" i="12"/>
  <c r="N284" i="12"/>
  <c r="N228" i="12"/>
  <c r="N204" i="12"/>
  <c r="N156" i="12"/>
  <c r="N132" i="12"/>
  <c r="N100" i="12"/>
  <c r="N92" i="12"/>
  <c r="N339" i="12"/>
  <c r="N227" i="12"/>
  <c r="N163" i="12"/>
  <c r="N91" i="12"/>
  <c r="N43" i="12"/>
  <c r="N19" i="12"/>
  <c r="N397" i="12"/>
  <c r="N306" i="12"/>
  <c r="N274" i="12"/>
  <c r="N266" i="12"/>
  <c r="N130" i="12"/>
  <c r="N472" i="12"/>
  <c r="N337" i="12"/>
  <c r="N89" i="12"/>
  <c r="N81" i="12"/>
  <c r="N41" i="12"/>
  <c r="N514" i="12"/>
  <c r="N344" i="12"/>
  <c r="N256" i="12"/>
  <c r="N376" i="12"/>
  <c r="N368" i="12"/>
  <c r="N288" i="12"/>
  <c r="E1481" i="12"/>
  <c r="E1369" i="12"/>
  <c r="N320" i="12"/>
  <c r="N627" i="12"/>
  <c r="N459" i="12"/>
  <c r="E1582" i="12"/>
  <c r="E1583" i="12"/>
  <c r="E934" i="12"/>
  <c r="E542" i="12"/>
  <c r="V1581" i="12"/>
  <c r="V1120" i="12"/>
  <c r="V1119" i="12"/>
  <c r="V1038" i="12"/>
  <c r="V1014" i="12"/>
  <c r="V1037" i="12"/>
  <c r="V1036" i="12"/>
  <c r="V1012" i="12"/>
  <c r="V876" i="12"/>
  <c r="V1035" i="12"/>
  <c r="V793" i="12"/>
  <c r="V697" i="12"/>
  <c r="V341" i="12"/>
  <c r="V340" i="12"/>
  <c r="V521" i="12"/>
  <c r="V625" i="12"/>
  <c r="V520" i="12"/>
  <c r="V104" i="12"/>
  <c r="V543" i="12"/>
  <c r="V519" i="12"/>
  <c r="V463" i="12"/>
  <c r="V407" i="12"/>
  <c r="R1120" i="12"/>
  <c r="R520" i="12"/>
  <c r="R96" i="12"/>
  <c r="V342" i="12"/>
  <c r="R1119" i="12"/>
  <c r="R1039" i="12"/>
  <c r="R1031" i="12"/>
  <c r="R543" i="12"/>
  <c r="R519" i="12"/>
  <c r="R463" i="12"/>
  <c r="R1038" i="12"/>
  <c r="R1014" i="12"/>
  <c r="R518" i="12"/>
  <c r="R342" i="12"/>
  <c r="R1581" i="12"/>
  <c r="R1037" i="12"/>
  <c r="R341" i="12"/>
  <c r="R1580" i="12"/>
  <c r="R1036" i="12"/>
  <c r="R1012" i="12"/>
  <c r="R876" i="12"/>
  <c r="R340" i="12"/>
  <c r="V518" i="12"/>
  <c r="N793" i="12"/>
  <c r="N697" i="12"/>
  <c r="R521" i="12"/>
  <c r="N1384" i="12"/>
  <c r="N1096" i="12"/>
  <c r="N872" i="12"/>
  <c r="R793" i="12"/>
  <c r="R14" i="12"/>
  <c r="N1119" i="12"/>
  <c r="N1366" i="12"/>
  <c r="N518" i="12"/>
  <c r="R697" i="12"/>
  <c r="N1581" i="12"/>
  <c r="N1037" i="12"/>
  <c r="N1012" i="12"/>
  <c r="N876" i="12"/>
  <c r="N1003" i="12"/>
  <c r="N342" i="12"/>
  <c r="N341" i="12"/>
  <c r="N340" i="12"/>
  <c r="N519" i="12"/>
  <c r="N463" i="12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8" i="12"/>
  <c r="E240" i="12"/>
  <c r="E255" i="12"/>
  <c r="E271" i="12"/>
  <c r="E303" i="12"/>
  <c r="E322" i="12"/>
  <c r="E343" i="12"/>
  <c r="E366" i="12"/>
  <c r="E386" i="12"/>
  <c r="E406" i="12"/>
  <c r="E426" i="12"/>
  <c r="E446" i="12"/>
  <c r="E466" i="12"/>
  <c r="E487" i="12"/>
  <c r="E506" i="12"/>
  <c r="E543" i="12"/>
  <c r="E631" i="12"/>
  <c r="E687" i="12"/>
  <c r="E743" i="12"/>
  <c r="E791" i="12"/>
  <c r="E855" i="12"/>
  <c r="E887" i="12"/>
  <c r="E999" i="12"/>
  <c r="E1063" i="12"/>
  <c r="E1127" i="12"/>
  <c r="E1183" i="12"/>
  <c r="E1267" i="12"/>
  <c r="E1351" i="12"/>
  <c r="F150" i="12"/>
  <c r="F294" i="12"/>
  <c r="AM72" i="12"/>
  <c r="AM84" i="12"/>
  <c r="AM144" i="12"/>
  <c r="AM324" i="12"/>
  <c r="AM205" i="12"/>
  <c r="AM249" i="12"/>
  <c r="AM38" i="12"/>
  <c r="AM130" i="12"/>
  <c r="AM238" i="12"/>
  <c r="AM123" i="12"/>
  <c r="AM403" i="12"/>
  <c r="AM411" i="12"/>
  <c r="AM563" i="12"/>
  <c r="AM599" i="12"/>
  <c r="AM380" i="12"/>
  <c r="AM548" i="12"/>
  <c r="AM552" i="12"/>
  <c r="AM564" i="12"/>
  <c r="AM417" i="12"/>
  <c r="AM441" i="12"/>
  <c r="AM561" i="12"/>
  <c r="AM601" i="12"/>
  <c r="AM610" i="12"/>
  <c r="AM843" i="12"/>
  <c r="AM907" i="12"/>
  <c r="AM486" i="12"/>
  <c r="AM458" i="12"/>
  <c r="AM672" i="12"/>
  <c r="AM812" i="12"/>
  <c r="AM864" i="12"/>
  <c r="AM717" i="12"/>
  <c r="AM769" i="12"/>
  <c r="AM897" i="12"/>
  <c r="AM562" i="12"/>
  <c r="AM670" i="12"/>
  <c r="AM726" i="12"/>
  <c r="AM882" i="12"/>
  <c r="AM1015" i="12"/>
  <c r="AM1027" i="12"/>
  <c r="AM629" i="12"/>
  <c r="AM972" i="12"/>
  <c r="AM1100" i="12"/>
  <c r="AM1200" i="12"/>
  <c r="AM1089" i="12"/>
  <c r="AM534" i="12"/>
  <c r="AM1002" i="12"/>
  <c r="AM1357" i="12"/>
  <c r="AM1441" i="12"/>
  <c r="AM1449" i="12"/>
  <c r="AM1350" i="12"/>
  <c r="AM1225" i="12"/>
  <c r="AM1319" i="12"/>
  <c r="AM1403" i="12"/>
  <c r="AM1431" i="12"/>
  <c r="AM1439" i="12"/>
  <c r="AM1487" i="12"/>
  <c r="AM1268" i="12"/>
  <c r="AM1561" i="12"/>
  <c r="AM1585" i="12"/>
  <c r="AM1609" i="12"/>
  <c r="V1452" i="12"/>
  <c r="V1404" i="12"/>
  <c r="V1348" i="12"/>
  <c r="V1340" i="12"/>
  <c r="AM1404" i="12"/>
  <c r="AM1408" i="12"/>
  <c r="AM1432" i="12"/>
  <c r="AM1686" i="12"/>
  <c r="V1450" i="12"/>
  <c r="V1609" i="12"/>
  <c r="V1585" i="12"/>
  <c r="V1561" i="12"/>
  <c r="V1449" i="12"/>
  <c r="V1688" i="12"/>
  <c r="V1648" i="12"/>
  <c r="V1608" i="12"/>
  <c r="V1432" i="12"/>
  <c r="V1655" i="12"/>
  <c r="V1487" i="12"/>
  <c r="AM1218" i="12"/>
  <c r="AM1340" i="12"/>
  <c r="AM1648" i="12"/>
  <c r="V1686" i="12"/>
  <c r="V1662" i="12"/>
  <c r="V1542" i="12"/>
  <c r="V1454" i="12"/>
  <c r="V1406" i="12"/>
  <c r="V1357" i="12"/>
  <c r="V1200" i="12"/>
  <c r="V864" i="12"/>
  <c r="V752" i="12"/>
  <c r="V672" i="12"/>
  <c r="V1685" i="12"/>
  <c r="V1439" i="12"/>
  <c r="V1015" i="12"/>
  <c r="V1319" i="12"/>
  <c r="V1102" i="12"/>
  <c r="V1070" i="12"/>
  <c r="V958" i="12"/>
  <c r="V942" i="12"/>
  <c r="V758" i="12"/>
  <c r="V726" i="12"/>
  <c r="V861" i="12"/>
  <c r="V781" i="12"/>
  <c r="V1431" i="12"/>
  <c r="V1352" i="12"/>
  <c r="V972" i="12"/>
  <c r="V812" i="12"/>
  <c r="V1453" i="12"/>
  <c r="V1203" i="12"/>
  <c r="V1027" i="12"/>
  <c r="V1003" i="12"/>
  <c r="V907" i="12"/>
  <c r="V843" i="12"/>
  <c r="V1089" i="12"/>
  <c r="V897" i="12"/>
  <c r="V437" i="12"/>
  <c r="V381" i="12"/>
  <c r="V205" i="12"/>
  <c r="V157" i="12"/>
  <c r="R1686" i="12"/>
  <c r="V1323" i="12"/>
  <c r="V1242" i="12"/>
  <c r="V717" i="12"/>
  <c r="V564" i="12"/>
  <c r="V548" i="12"/>
  <c r="V532" i="12"/>
  <c r="V1445" i="12"/>
  <c r="V563" i="12"/>
  <c r="V475" i="12"/>
  <c r="V411" i="12"/>
  <c r="V163" i="12"/>
  <c r="V123" i="12"/>
  <c r="V1002" i="12"/>
  <c r="V610" i="12"/>
  <c r="V466" i="12"/>
  <c r="V458" i="12"/>
  <c r="V450" i="12"/>
  <c r="V250" i="12"/>
  <c r="V194" i="12"/>
  <c r="V130" i="12"/>
  <c r="V1114" i="12"/>
  <c r="V601" i="12"/>
  <c r="V561" i="12"/>
  <c r="V417" i="12"/>
  <c r="V552" i="12"/>
  <c r="V440" i="12"/>
  <c r="V144" i="12"/>
  <c r="V72" i="12"/>
  <c r="V471" i="12"/>
  <c r="R1688" i="12"/>
  <c r="R1608" i="12"/>
  <c r="R1432" i="12"/>
  <c r="R144" i="12"/>
  <c r="V10" i="12"/>
  <c r="R1650" i="12"/>
  <c r="R1633" i="12"/>
  <c r="R1431" i="12"/>
  <c r="R1319" i="12"/>
  <c r="R1015" i="12"/>
  <c r="R511" i="12"/>
  <c r="R471" i="12"/>
  <c r="R670" i="12"/>
  <c r="R534" i="12"/>
  <c r="V882" i="12"/>
  <c r="V534" i="12"/>
  <c r="R1453" i="12"/>
  <c r="R717" i="12"/>
  <c r="R381" i="12"/>
  <c r="V70" i="12"/>
  <c r="R1452" i="12"/>
  <c r="R1404" i="12"/>
  <c r="R1340" i="12"/>
  <c r="R724" i="12"/>
  <c r="R564" i="12"/>
  <c r="R548" i="12"/>
  <c r="R380" i="12"/>
  <c r="R324" i="12"/>
  <c r="R84" i="12"/>
  <c r="V238" i="12"/>
  <c r="V38" i="12"/>
  <c r="R1655" i="12"/>
  <c r="R907" i="12"/>
  <c r="R843" i="12"/>
  <c r="V438" i="12"/>
  <c r="R1442" i="12"/>
  <c r="R1242" i="12"/>
  <c r="R1002" i="12"/>
  <c r="R610" i="12"/>
  <c r="R466" i="12"/>
  <c r="R458" i="12"/>
  <c r="R450" i="12"/>
  <c r="R130" i="12"/>
  <c r="N1633" i="12"/>
  <c r="N1449" i="12"/>
  <c r="N1089" i="12"/>
  <c r="N769" i="12"/>
  <c r="N601" i="12"/>
  <c r="N561" i="12"/>
  <c r="R157" i="12"/>
  <c r="R145" i="12"/>
  <c r="R72" i="12"/>
  <c r="N1648" i="12"/>
  <c r="N1432" i="12"/>
  <c r="N1352" i="12"/>
  <c r="N1200" i="12"/>
  <c r="N1160" i="12"/>
  <c r="N864" i="12"/>
  <c r="N672" i="12"/>
  <c r="N632" i="12"/>
  <c r="R38" i="12"/>
  <c r="N1439" i="12"/>
  <c r="N1431" i="12"/>
  <c r="N1319" i="12"/>
  <c r="N1015" i="12"/>
  <c r="R1449" i="12"/>
  <c r="R1089" i="12"/>
  <c r="R897" i="12"/>
  <c r="R601" i="12"/>
  <c r="R70" i="12"/>
  <c r="N1686" i="12"/>
  <c r="N1262" i="12"/>
  <c r="R1441" i="12"/>
  <c r="N1445" i="12"/>
  <c r="N717" i="12"/>
  <c r="R249" i="12"/>
  <c r="N1452" i="12"/>
  <c r="N1404" i="12"/>
  <c r="N1348" i="12"/>
  <c r="N1340" i="12"/>
  <c r="N1324" i="12"/>
  <c r="N900" i="12"/>
  <c r="N812" i="12"/>
  <c r="N668" i="12"/>
  <c r="N548" i="12"/>
  <c r="N532" i="12"/>
  <c r="R561" i="12"/>
  <c r="N1203" i="12"/>
  <c r="N1027" i="12"/>
  <c r="N907" i="12"/>
  <c r="N843" i="12"/>
  <c r="R123" i="12"/>
  <c r="N1450" i="12"/>
  <c r="N1242" i="12"/>
  <c r="N1114" i="12"/>
  <c r="N1002" i="12"/>
  <c r="N682" i="12"/>
  <c r="N610" i="12"/>
  <c r="N458" i="12"/>
  <c r="N411" i="12"/>
  <c r="N38" i="12"/>
  <c r="N499" i="12"/>
  <c r="N157" i="12"/>
  <c r="N125" i="12"/>
  <c r="N466" i="12"/>
  <c r="N381" i="12"/>
  <c r="N324" i="12"/>
  <c r="N464" i="12"/>
  <c r="N380" i="12"/>
  <c r="N123" i="12"/>
  <c r="N552" i="12"/>
  <c r="N249" i="12"/>
  <c r="N145" i="12"/>
  <c r="N563" i="12"/>
  <c r="N144" i="12"/>
  <c r="N471" i="12"/>
  <c r="N440" i="12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63" i="12"/>
  <c r="E171" i="12"/>
  <c r="E179" i="12"/>
  <c r="E187" i="12"/>
  <c r="E195" i="12"/>
  <c r="E203" i="12"/>
  <c r="E211" i="12"/>
  <c r="E219" i="12"/>
  <c r="E230" i="12"/>
  <c r="E242" i="12"/>
  <c r="E258" i="12"/>
  <c r="E274" i="12"/>
  <c r="E290" i="12"/>
  <c r="E306" i="12"/>
  <c r="E326" i="12"/>
  <c r="E346" i="12"/>
  <c r="E367" i="12"/>
  <c r="E407" i="12"/>
  <c r="E430" i="12"/>
  <c r="E447" i="12"/>
  <c r="E470" i="12"/>
  <c r="E510" i="12"/>
  <c r="E551" i="12"/>
  <c r="E639" i="12"/>
  <c r="E695" i="12"/>
  <c r="E751" i="12"/>
  <c r="E799" i="12"/>
  <c r="E863" i="12"/>
  <c r="E895" i="12"/>
  <c r="E1007" i="12"/>
  <c r="E1071" i="12"/>
  <c r="E1135" i="12"/>
  <c r="E1191" i="12"/>
  <c r="E1370" i="12"/>
  <c r="F473" i="12"/>
  <c r="F794" i="12"/>
  <c r="F976" i="12"/>
  <c r="F1441" i="12"/>
  <c r="AN72" i="12"/>
  <c r="AQ72" i="12" s="1"/>
  <c r="AN84" i="12"/>
  <c r="AN144" i="12"/>
  <c r="AQ144" i="12" s="1"/>
  <c r="AN324" i="12"/>
  <c r="AQ324" i="12" s="1"/>
  <c r="AN205" i="12"/>
  <c r="AQ205" i="12" s="1"/>
  <c r="AN249" i="12"/>
  <c r="AN38" i="12"/>
  <c r="AQ38" i="12" s="1"/>
  <c r="AN130" i="12"/>
  <c r="AN238" i="12"/>
  <c r="AQ238" i="12" s="1"/>
  <c r="AN458" i="12"/>
  <c r="AN486" i="12"/>
  <c r="AQ486" i="12" s="1"/>
  <c r="AN534" i="12"/>
  <c r="AQ534" i="12" s="1"/>
  <c r="AN562" i="12"/>
  <c r="AQ562" i="12" s="1"/>
  <c r="AN610" i="12"/>
  <c r="AQ610" i="12" s="1"/>
  <c r="AN403" i="12"/>
  <c r="AQ403" i="12" s="1"/>
  <c r="AN411" i="12"/>
  <c r="AN563" i="12"/>
  <c r="AQ563" i="12" s="1"/>
  <c r="AN599" i="12"/>
  <c r="AQ599" i="12" s="1"/>
  <c r="AN380" i="12"/>
  <c r="AN548" i="12"/>
  <c r="AQ548" i="12" s="1"/>
  <c r="AN552" i="12"/>
  <c r="AN564" i="12"/>
  <c r="AN123" i="12"/>
  <c r="AN417" i="12"/>
  <c r="AQ417" i="12" s="1"/>
  <c r="AN441" i="12"/>
  <c r="AQ441" i="12" s="1"/>
  <c r="AN561" i="12"/>
  <c r="AN601" i="12"/>
  <c r="AN670" i="12"/>
  <c r="AN726" i="12"/>
  <c r="AN882" i="12"/>
  <c r="AQ882" i="12" s="1"/>
  <c r="AN843" i="12"/>
  <c r="AN907" i="12"/>
  <c r="AQ907" i="12" s="1"/>
  <c r="AN672" i="12"/>
  <c r="AQ672" i="12" s="1"/>
  <c r="AN812" i="12"/>
  <c r="AQ812" i="12" s="1"/>
  <c r="AN864" i="12"/>
  <c r="AN629" i="12"/>
  <c r="AN897" i="12"/>
  <c r="AQ897" i="12" s="1"/>
  <c r="AN1015" i="12"/>
  <c r="AN1027" i="12"/>
  <c r="AQ1027" i="12" s="1"/>
  <c r="AN717" i="12"/>
  <c r="AQ717" i="12" s="1"/>
  <c r="AN972" i="12"/>
  <c r="AQ972" i="12" s="1"/>
  <c r="AN1100" i="12"/>
  <c r="AQ1100" i="12" s="1"/>
  <c r="AN769" i="12"/>
  <c r="AQ769" i="12" s="1"/>
  <c r="AN1089" i="12"/>
  <c r="AN1225" i="12"/>
  <c r="AQ1225" i="12" s="1"/>
  <c r="AN1002" i="12"/>
  <c r="AN1218" i="12"/>
  <c r="AQ1218" i="12" s="1"/>
  <c r="AN1268" i="12"/>
  <c r="AQ1268" i="12" s="1"/>
  <c r="AN1340" i="12"/>
  <c r="AQ1340" i="12" s="1"/>
  <c r="AN1404" i="12"/>
  <c r="AQ1404" i="12" s="1"/>
  <c r="AN1408" i="12"/>
  <c r="AQ1408" i="12" s="1"/>
  <c r="AN1432" i="12"/>
  <c r="AQ1432" i="12" s="1"/>
  <c r="AN1357" i="12"/>
  <c r="AN1441" i="12"/>
  <c r="AN1449" i="12"/>
  <c r="AN1350" i="12"/>
  <c r="AQ1350" i="12" s="1"/>
  <c r="AN1200" i="12"/>
  <c r="AQ1200" i="12" s="1"/>
  <c r="AN1319" i="12"/>
  <c r="AQ1319" i="12" s="1"/>
  <c r="AN1403" i="12"/>
  <c r="AN1431" i="12"/>
  <c r="AQ1431" i="12" s="1"/>
  <c r="AN1439" i="12"/>
  <c r="AQ1439" i="12" s="1"/>
  <c r="AN1487" i="12"/>
  <c r="AQ1487" i="12" s="1"/>
  <c r="AN1561" i="12"/>
  <c r="AN1585" i="12"/>
  <c r="AQ1585" i="12" s="1"/>
  <c r="AN1609" i="12"/>
  <c r="AQ1609" i="12" s="1"/>
  <c r="AN1686" i="12"/>
  <c r="AN1648" i="12"/>
  <c r="AQ1648" i="12" s="1"/>
  <c r="AN32" i="12"/>
  <c r="AQ32" i="12" s="1"/>
  <c r="AN92" i="12"/>
  <c r="AQ92" i="12" s="1"/>
  <c r="AN96" i="12"/>
  <c r="AN112" i="12"/>
  <c r="AQ112" i="12" s="1"/>
  <c r="AN132" i="12"/>
  <c r="AQ132" i="12" s="1"/>
  <c r="AN160" i="12"/>
  <c r="AQ160" i="12" s="1"/>
  <c r="AN196" i="12"/>
  <c r="AN204" i="12"/>
  <c r="AQ204" i="12" s="1"/>
  <c r="AN256" i="12"/>
  <c r="AN300" i="12"/>
  <c r="AQ300" i="12" s="1"/>
  <c r="AN312" i="12"/>
  <c r="AQ312" i="12" s="1"/>
  <c r="AN9" i="12"/>
  <c r="AN17" i="12"/>
  <c r="AQ17" i="12" s="1"/>
  <c r="AN41" i="12"/>
  <c r="AQ41" i="12" s="1"/>
  <c r="AN89" i="12"/>
  <c r="AN113" i="12"/>
  <c r="AN153" i="12"/>
  <c r="AQ153" i="12" s="1"/>
  <c r="AN169" i="12"/>
  <c r="AN201" i="12"/>
  <c r="AQ201" i="12" s="1"/>
  <c r="AN217" i="12"/>
  <c r="AN229" i="12"/>
  <c r="AQ229" i="12" s="1"/>
  <c r="AN253" i="12"/>
  <c r="AQ253" i="12" s="1"/>
  <c r="AN289" i="12"/>
  <c r="AQ289" i="12" s="1"/>
  <c r="AN293" i="12"/>
  <c r="AN317" i="12"/>
  <c r="AQ317" i="12" s="1"/>
  <c r="AN321" i="12"/>
  <c r="AN341" i="12"/>
  <c r="AQ341" i="12" s="1"/>
  <c r="AN349" i="12"/>
  <c r="AN14" i="12"/>
  <c r="AN18" i="12"/>
  <c r="AQ18" i="12" s="1"/>
  <c r="AN46" i="12"/>
  <c r="AN58" i="12"/>
  <c r="AQ58" i="12" s="1"/>
  <c r="AN86" i="12"/>
  <c r="AQ86" i="12" s="1"/>
  <c r="AN142" i="12"/>
  <c r="AQ142" i="12" s="1"/>
  <c r="AN202" i="12"/>
  <c r="AN234" i="12"/>
  <c r="AN242" i="12"/>
  <c r="AQ242" i="12" s="1"/>
  <c r="AN246" i="12"/>
  <c r="AQ246" i="12" s="1"/>
  <c r="AN254" i="12"/>
  <c r="AN270" i="12"/>
  <c r="AN274" i="12"/>
  <c r="AQ274" i="12" s="1"/>
  <c r="AN286" i="12"/>
  <c r="AN294" i="12"/>
  <c r="AN338" i="12"/>
  <c r="AQ338" i="12" s="1"/>
  <c r="AN99" i="12"/>
  <c r="AN343" i="12"/>
  <c r="AQ343" i="12" s="1"/>
  <c r="AN482" i="12"/>
  <c r="AN506" i="12"/>
  <c r="AQ506" i="12" s="1"/>
  <c r="AN510" i="12"/>
  <c r="AQ510" i="12" s="1"/>
  <c r="AN514" i="12"/>
  <c r="AQ514" i="12" s="1"/>
  <c r="AN518" i="12"/>
  <c r="AQ518" i="12" s="1"/>
  <c r="AN546" i="12"/>
  <c r="AN550" i="12"/>
  <c r="AQ550" i="12" s="1"/>
  <c r="AN570" i="12"/>
  <c r="AN590" i="12"/>
  <c r="AN626" i="12"/>
  <c r="AQ626" i="12" s="1"/>
  <c r="AN642" i="12"/>
  <c r="AQ642" i="12" s="1"/>
  <c r="AN650" i="12"/>
  <c r="AQ650" i="12" s="1"/>
  <c r="AN315" i="12"/>
  <c r="AN43" i="12"/>
  <c r="AN351" i="12"/>
  <c r="AN359" i="12"/>
  <c r="AQ359" i="12" s="1"/>
  <c r="AN363" i="12"/>
  <c r="AQ363" i="12" s="1"/>
  <c r="AN555" i="12"/>
  <c r="AQ555" i="12" s="1"/>
  <c r="AN623" i="12"/>
  <c r="AQ623" i="12" s="1"/>
  <c r="AN15" i="12"/>
  <c r="AQ15" i="12" s="1"/>
  <c r="AN271" i="12"/>
  <c r="AN51" i="12"/>
  <c r="AQ51" i="12" s="1"/>
  <c r="AN323" i="12"/>
  <c r="AQ323" i="12" s="1"/>
  <c r="AN352" i="12"/>
  <c r="AQ352" i="12" s="1"/>
  <c r="AN368" i="12"/>
  <c r="AQ368" i="12" s="1"/>
  <c r="AN404" i="12"/>
  <c r="AQ404" i="12" s="1"/>
  <c r="AN416" i="12"/>
  <c r="AQ416" i="12" s="1"/>
  <c r="AN464" i="12"/>
  <c r="AQ464" i="12" s="1"/>
  <c r="AN472" i="12"/>
  <c r="AQ472" i="12" s="1"/>
  <c r="AN476" i="12"/>
  <c r="AN500" i="12"/>
  <c r="AQ500" i="12" s="1"/>
  <c r="AN628" i="12"/>
  <c r="AQ628" i="12" s="1"/>
  <c r="AN175" i="12"/>
  <c r="AN279" i="12"/>
  <c r="AQ279" i="12" s="1"/>
  <c r="AN227" i="12"/>
  <c r="AQ227" i="12" s="1"/>
  <c r="AN328" i="12"/>
  <c r="AN365" i="12"/>
  <c r="AQ365" i="12" s="1"/>
  <c r="AN377" i="12"/>
  <c r="AN385" i="12"/>
  <c r="AN445" i="12"/>
  <c r="AQ445" i="12" s="1"/>
  <c r="AN473" i="12"/>
  <c r="AN477" i="12"/>
  <c r="AQ477" i="12" s="1"/>
  <c r="AN481" i="12"/>
  <c r="AQ481" i="12" s="1"/>
  <c r="AN533" i="12"/>
  <c r="AQ533" i="12" s="1"/>
  <c r="AN541" i="12"/>
  <c r="AQ541" i="12" s="1"/>
  <c r="AN625" i="12"/>
  <c r="AN658" i="12"/>
  <c r="AN678" i="12"/>
  <c r="AQ678" i="12" s="1"/>
  <c r="AN694" i="12"/>
  <c r="AN706" i="12"/>
  <c r="AQ706" i="12" s="1"/>
  <c r="AN710" i="12"/>
  <c r="AN718" i="12"/>
  <c r="AN722" i="12"/>
  <c r="AN754" i="12"/>
  <c r="AN766" i="12"/>
  <c r="AQ766" i="12" s="1"/>
  <c r="AN774" i="12"/>
  <c r="AQ774" i="12" s="1"/>
  <c r="AN794" i="12"/>
  <c r="AN798" i="12"/>
  <c r="AN818" i="12"/>
  <c r="AN886" i="12"/>
  <c r="AQ886" i="12" s="1"/>
  <c r="AN902" i="12"/>
  <c r="AQ902" i="12" s="1"/>
  <c r="AN651" i="12"/>
  <c r="AN655" i="12"/>
  <c r="AQ655" i="12" s="1"/>
  <c r="AN667" i="12"/>
  <c r="AN671" i="12"/>
  <c r="AN703" i="12"/>
  <c r="AN711" i="12"/>
  <c r="AQ711" i="12" s="1"/>
  <c r="AN727" i="12"/>
  <c r="AQ727" i="12" s="1"/>
  <c r="AN751" i="12"/>
  <c r="AQ751" i="12" s="1"/>
  <c r="AN759" i="12"/>
  <c r="AN791" i="12"/>
  <c r="AQ791" i="12" s="1"/>
  <c r="AN799" i="12"/>
  <c r="AQ799" i="12" s="1"/>
  <c r="AN883" i="12"/>
  <c r="AQ883" i="12" s="1"/>
  <c r="AN891" i="12"/>
  <c r="AN652" i="12"/>
  <c r="AQ652" i="12" s="1"/>
  <c r="AN708" i="12"/>
  <c r="AQ708" i="12" s="1"/>
  <c r="AN756" i="12"/>
  <c r="AN788" i="12"/>
  <c r="AN856" i="12"/>
  <c r="AQ856" i="12" s="1"/>
  <c r="AN872" i="12"/>
  <c r="AN900" i="12"/>
  <c r="AN944" i="12"/>
  <c r="AQ944" i="12" s="1"/>
  <c r="AN637" i="12"/>
  <c r="AQ637" i="12" s="1"/>
  <c r="AN231" i="12"/>
  <c r="AN821" i="12"/>
  <c r="AQ821" i="12" s="1"/>
  <c r="AN845" i="12"/>
  <c r="AQ845" i="12" s="1"/>
  <c r="AN967" i="12"/>
  <c r="AQ967" i="12" s="1"/>
  <c r="AN1035" i="12"/>
  <c r="AQ1035" i="12" s="1"/>
  <c r="AN1043" i="12"/>
  <c r="AN1107" i="12"/>
  <c r="AN1147" i="12"/>
  <c r="AQ1147" i="12" s="1"/>
  <c r="AN693" i="12"/>
  <c r="AN955" i="12"/>
  <c r="AN984" i="12"/>
  <c r="AN1000" i="12"/>
  <c r="AQ1000" i="12" s="1"/>
  <c r="AN1012" i="12"/>
  <c r="AQ1012" i="12" s="1"/>
  <c r="AN1040" i="12"/>
  <c r="AN1068" i="12"/>
  <c r="AQ1068" i="12" s="1"/>
  <c r="AN1072" i="12"/>
  <c r="AQ1072" i="12" s="1"/>
  <c r="AN1076" i="12"/>
  <c r="AQ1076" i="12" s="1"/>
  <c r="AN1140" i="12"/>
  <c r="AQ1140" i="12" s="1"/>
  <c r="AN1144" i="12"/>
  <c r="AN1148" i="12"/>
  <c r="AQ1148" i="12" s="1"/>
  <c r="AN677" i="12"/>
  <c r="AQ677" i="12" s="1"/>
  <c r="AN741" i="12"/>
  <c r="AQ741" i="12" s="1"/>
  <c r="AN773" i="12"/>
  <c r="AQ773" i="12" s="1"/>
  <c r="AN1045" i="12"/>
  <c r="AQ1045" i="12" s="1"/>
  <c r="AN1133" i="12"/>
  <c r="AQ1133" i="12" s="1"/>
  <c r="AN1141" i="12"/>
  <c r="AN1157" i="12"/>
  <c r="AQ1157" i="12" s="1"/>
  <c r="AN1185" i="12"/>
  <c r="AQ1185" i="12" s="1"/>
  <c r="AN1229" i="12"/>
  <c r="AN661" i="12"/>
  <c r="AN837" i="12"/>
  <c r="AQ837" i="12" s="1"/>
  <c r="AN998" i="12"/>
  <c r="AQ998" i="12" s="1"/>
  <c r="AN1014" i="12"/>
  <c r="AQ1014" i="12" s="1"/>
  <c r="AN1026" i="12"/>
  <c r="AQ1026" i="12" s="1"/>
  <c r="AN1070" i="12"/>
  <c r="AN1098" i="12"/>
  <c r="AN1106" i="12"/>
  <c r="AQ1106" i="12" s="1"/>
  <c r="AN1130" i="12"/>
  <c r="AN1146" i="12"/>
  <c r="AQ1146" i="12" s="1"/>
  <c r="AN1178" i="12"/>
  <c r="AQ1178" i="12" s="1"/>
  <c r="AN1210" i="12"/>
  <c r="AQ1210" i="12" s="1"/>
  <c r="AN1214" i="12"/>
  <c r="AQ1214" i="12" s="1"/>
  <c r="AN1188" i="12"/>
  <c r="AN1243" i="12"/>
  <c r="AQ1243" i="12" s="1"/>
  <c r="AN1372" i="12"/>
  <c r="AQ1372" i="12" s="1"/>
  <c r="AN1420" i="12"/>
  <c r="AQ1420" i="12" s="1"/>
  <c r="AN1436" i="12"/>
  <c r="AQ1436" i="12" s="1"/>
  <c r="AN1508" i="12"/>
  <c r="AQ1508" i="12" s="1"/>
  <c r="AN1520" i="12"/>
  <c r="AQ1520" i="12" s="1"/>
  <c r="AN1532" i="12"/>
  <c r="AN1536" i="12"/>
  <c r="AN1176" i="12"/>
  <c r="AQ1176" i="12" s="1"/>
  <c r="AN1277" i="12"/>
  <c r="AQ1277" i="12" s="1"/>
  <c r="AN1305" i="12"/>
  <c r="AN1337" i="12"/>
  <c r="AQ1337" i="12" s="1"/>
  <c r="AN1345" i="12"/>
  <c r="AQ1345" i="12" s="1"/>
  <c r="AN1373" i="12"/>
  <c r="AQ1373" i="12" s="1"/>
  <c r="AN1413" i="12"/>
  <c r="AN1425" i="12"/>
  <c r="AN1437" i="12"/>
  <c r="AQ1437" i="12" s="1"/>
  <c r="AN1473" i="12"/>
  <c r="AN1485" i="12"/>
  <c r="AN1489" i="12"/>
  <c r="AQ1489" i="12" s="1"/>
  <c r="AN1513" i="12"/>
  <c r="AQ1513" i="12" s="1"/>
  <c r="AN1517" i="12"/>
  <c r="AN1525" i="12"/>
  <c r="AQ1525" i="12" s="1"/>
  <c r="AN1180" i="12"/>
  <c r="AN1212" i="12"/>
  <c r="AQ1212" i="12" s="1"/>
  <c r="AN1235" i="12"/>
  <c r="AQ1235" i="12" s="1"/>
  <c r="AN1240" i="12"/>
  <c r="AQ1240" i="12" s="1"/>
  <c r="AN1286" i="12"/>
  <c r="AQ1286" i="12" s="1"/>
  <c r="AN1342" i="12"/>
  <c r="AN1358" i="12"/>
  <c r="AQ1358" i="12" s="1"/>
  <c r="AN1362" i="12"/>
  <c r="AN1382" i="12"/>
  <c r="AQ1382" i="12" s="1"/>
  <c r="AN1402" i="12"/>
  <c r="AQ1402" i="12" s="1"/>
  <c r="AN1506" i="12"/>
  <c r="AQ1506" i="12" s="1"/>
  <c r="AN777" i="12"/>
  <c r="AN1246" i="12"/>
  <c r="AN1168" i="12"/>
  <c r="AQ1168" i="12" s="1"/>
  <c r="AN1184" i="12"/>
  <c r="AN1236" i="12"/>
  <c r="AQ1236" i="12" s="1"/>
  <c r="AN1255" i="12"/>
  <c r="AQ1255" i="12" s="1"/>
  <c r="AN1263" i="12"/>
  <c r="AQ1263" i="12" s="1"/>
  <c r="AN1295" i="12"/>
  <c r="AQ1295" i="12" s="1"/>
  <c r="AN1335" i="12"/>
  <c r="AN1351" i="12"/>
  <c r="AQ1351" i="12" s="1"/>
  <c r="AN1363" i="12"/>
  <c r="AQ1363" i="12" s="1"/>
  <c r="AN1371" i="12"/>
  <c r="AN1383" i="12"/>
  <c r="AQ1383" i="12" s="1"/>
  <c r="AN1399" i="12"/>
  <c r="AN1411" i="12"/>
  <c r="AQ1411" i="12" s="1"/>
  <c r="AN1419" i="12"/>
  <c r="AQ1419" i="12" s="1"/>
  <c r="AN1447" i="12"/>
  <c r="AQ1447" i="12" s="1"/>
  <c r="AN1483" i="12"/>
  <c r="AQ1483" i="12" s="1"/>
  <c r="AN1569" i="12"/>
  <c r="AQ1569" i="12" s="1"/>
  <c r="AN1589" i="12"/>
  <c r="AQ1589" i="12" s="1"/>
  <c r="AN1593" i="12"/>
  <c r="AN1597" i="12"/>
  <c r="AN1669" i="12"/>
  <c r="AQ1669" i="12" s="1"/>
  <c r="AN1677" i="12"/>
  <c r="AQ1677" i="12" s="1"/>
  <c r="AN1574" i="12"/>
  <c r="AQ1574" i="12" s="1"/>
  <c r="AN1578" i="12"/>
  <c r="AN1598" i="12"/>
  <c r="AQ1598" i="12" s="1"/>
  <c r="AN1602" i="12"/>
  <c r="AQ1602" i="12" s="1"/>
  <c r="AN1610" i="12"/>
  <c r="AQ1610" i="12" s="1"/>
  <c r="AN1614" i="12"/>
  <c r="AN1618" i="12"/>
  <c r="AQ1618" i="12" s="1"/>
  <c r="AN1642" i="12"/>
  <c r="AQ1642" i="12" s="1"/>
  <c r="AN1670" i="12"/>
  <c r="AQ1670" i="12" s="1"/>
  <c r="AN1674" i="12"/>
  <c r="AQ1674" i="12" s="1"/>
  <c r="AN1682" i="12"/>
  <c r="AQ1682" i="12" s="1"/>
  <c r="AN1690" i="12"/>
  <c r="AQ1690" i="12" s="1"/>
  <c r="AN1603" i="12"/>
  <c r="AQ1603" i="12" s="1"/>
  <c r="AN1607" i="12"/>
  <c r="AQ1607" i="12" s="1"/>
  <c r="AN1663" i="12"/>
  <c r="AQ1663" i="12" s="1"/>
  <c r="AN1667" i="12"/>
  <c r="AN1550" i="12"/>
  <c r="AN1592" i="12"/>
  <c r="AQ1592" i="12" s="1"/>
  <c r="AN1664" i="12"/>
  <c r="AQ1664" i="12" s="1"/>
  <c r="F1583" i="12"/>
  <c r="F999" i="12"/>
  <c r="F1582" i="12"/>
  <c r="F934" i="12"/>
  <c r="F1369" i="12"/>
  <c r="F103" i="12"/>
  <c r="F1481" i="12"/>
  <c r="F49" i="12"/>
  <c r="F542" i="12"/>
  <c r="AM4" i="12"/>
  <c r="AM8" i="12"/>
  <c r="AM16" i="12"/>
  <c r="AM24" i="12"/>
  <c r="AM36" i="12"/>
  <c r="AM48" i="12"/>
  <c r="AM52" i="12"/>
  <c r="AM60" i="12"/>
  <c r="AM64" i="12"/>
  <c r="AM68" i="12"/>
  <c r="AM76" i="12"/>
  <c r="AM80" i="12"/>
  <c r="AM88" i="12"/>
  <c r="AM100" i="12"/>
  <c r="AM104" i="12"/>
  <c r="AM128" i="12"/>
  <c r="AM140" i="12"/>
  <c r="AM152" i="12"/>
  <c r="AM164" i="12"/>
  <c r="AM180" i="12"/>
  <c r="AM184" i="12"/>
  <c r="AM188" i="12"/>
  <c r="AM192" i="12"/>
  <c r="AM228" i="12"/>
  <c r="AM244" i="12"/>
  <c r="AM248" i="12"/>
  <c r="AM264" i="12"/>
  <c r="AM268" i="12"/>
  <c r="AM280" i="12"/>
  <c r="AM284" i="12"/>
  <c r="AM288" i="12"/>
  <c r="AM292" i="12"/>
  <c r="AM304" i="12"/>
  <c r="AM316" i="12"/>
  <c r="AM5" i="12"/>
  <c r="AM25" i="12"/>
  <c r="AM33" i="12"/>
  <c r="AM37" i="12"/>
  <c r="AM53" i="12"/>
  <c r="AM57" i="12"/>
  <c r="AM69" i="12"/>
  <c r="AM109" i="12"/>
  <c r="AM125" i="12"/>
  <c r="AM141" i="12"/>
  <c r="AM145" i="12"/>
  <c r="AM149" i="12"/>
  <c r="AM161" i="12"/>
  <c r="AM165" i="12"/>
  <c r="AM233" i="12"/>
  <c r="AM237" i="12"/>
  <c r="AM241" i="12"/>
  <c r="AM257" i="12"/>
  <c r="AM265" i="12"/>
  <c r="AM273" i="12"/>
  <c r="AM277" i="12"/>
  <c r="AM297" i="12"/>
  <c r="AM309" i="12"/>
  <c r="AM345" i="12"/>
  <c r="AM6" i="12"/>
  <c r="AM30" i="12"/>
  <c r="AM42" i="12"/>
  <c r="AM62" i="12"/>
  <c r="AM74" i="12"/>
  <c r="AM90" i="12"/>
  <c r="AM98" i="12"/>
  <c r="AM106" i="12"/>
  <c r="AM118" i="12"/>
  <c r="AM122" i="12"/>
  <c r="AM126" i="12"/>
  <c r="AM138" i="12"/>
  <c r="AM146" i="12"/>
  <c r="AM158" i="12"/>
  <c r="AM162" i="12"/>
  <c r="AM166" i="12"/>
  <c r="AM182" i="12"/>
  <c r="AM186" i="12"/>
  <c r="AM190" i="12"/>
  <c r="AM198" i="12"/>
  <c r="AM210" i="12"/>
  <c r="AM214" i="12"/>
  <c r="AM218" i="12"/>
  <c r="AM230" i="12"/>
  <c r="AM258" i="12"/>
  <c r="AM278" i="12"/>
  <c r="AM298" i="12"/>
  <c r="AM302" i="12"/>
  <c r="AM322" i="12"/>
  <c r="AM342" i="12"/>
  <c r="AM23" i="12"/>
  <c r="AM27" i="12"/>
  <c r="AM35" i="12"/>
  <c r="AM63" i="12"/>
  <c r="AM75" i="12"/>
  <c r="AM127" i="12"/>
  <c r="AM151" i="12"/>
  <c r="AM155" i="12"/>
  <c r="AM179" i="12"/>
  <c r="AM195" i="12"/>
  <c r="AM207" i="12"/>
  <c r="AM219" i="12"/>
  <c r="AM235" i="12"/>
  <c r="AM239" i="12"/>
  <c r="AM243" i="12"/>
  <c r="AM247" i="12"/>
  <c r="AM283" i="12"/>
  <c r="AM295" i="12"/>
  <c r="AM299" i="12"/>
  <c r="AM303" i="12"/>
  <c r="AM307" i="12"/>
  <c r="AM311" i="12"/>
  <c r="AM331" i="12"/>
  <c r="AM335" i="12"/>
  <c r="AM339" i="12"/>
  <c r="AM371" i="12"/>
  <c r="AM379" i="12"/>
  <c r="AM383" i="12"/>
  <c r="AM399" i="12"/>
  <c r="AM407" i="12"/>
  <c r="AM419" i="12"/>
  <c r="AM431" i="12"/>
  <c r="AM435" i="12"/>
  <c r="AM439" i="12"/>
  <c r="AM443" i="12"/>
  <c r="AM463" i="12"/>
  <c r="AM479" i="12"/>
  <c r="AM495" i="12"/>
  <c r="AM515" i="12"/>
  <c r="AM519" i="12"/>
  <c r="AM523" i="12"/>
  <c r="AM527" i="12"/>
  <c r="AM539" i="12"/>
  <c r="AM543" i="12"/>
  <c r="AM547" i="12"/>
  <c r="AM551" i="12"/>
  <c r="AM575" i="12"/>
  <c r="AM591" i="12"/>
  <c r="AM611" i="12"/>
  <c r="AM615" i="12"/>
  <c r="AM619" i="12"/>
  <c r="AM631" i="12"/>
  <c r="AM635" i="12"/>
  <c r="AM639" i="12"/>
  <c r="AM643" i="12"/>
  <c r="AM346" i="12"/>
  <c r="AM356" i="12"/>
  <c r="AM392" i="12"/>
  <c r="AM400" i="12"/>
  <c r="AM408" i="12"/>
  <c r="AM412" i="12"/>
  <c r="AM460" i="12"/>
  <c r="AM468" i="12"/>
  <c r="AM480" i="12"/>
  <c r="AM496" i="12"/>
  <c r="AM512" i="12"/>
  <c r="AM516" i="12"/>
  <c r="AM520" i="12"/>
  <c r="AM524" i="12"/>
  <c r="AM536" i="12"/>
  <c r="AM556" i="12"/>
  <c r="AM560" i="12"/>
  <c r="AM584" i="12"/>
  <c r="AM596" i="12"/>
  <c r="AM616" i="12"/>
  <c r="AM361" i="12"/>
  <c r="AM393" i="12"/>
  <c r="AM409" i="12"/>
  <c r="AM421" i="12"/>
  <c r="AM425" i="12"/>
  <c r="AM429" i="12"/>
  <c r="AM449" i="12"/>
  <c r="AM465" i="12"/>
  <c r="AM469" i="12"/>
  <c r="AM485" i="12"/>
  <c r="AM497" i="12"/>
  <c r="AM501" i="12"/>
  <c r="AM505" i="12"/>
  <c r="AM509" i="12"/>
  <c r="AM517" i="12"/>
  <c r="AM521" i="12"/>
  <c r="AM525" i="12"/>
  <c r="AM529" i="12"/>
  <c r="AM557" i="12"/>
  <c r="AM565" i="12"/>
  <c r="AM569" i="12"/>
  <c r="AM589" i="12"/>
  <c r="AM593" i="12"/>
  <c r="AM609" i="12"/>
  <c r="AM613" i="12"/>
  <c r="AM340" i="12"/>
  <c r="AM390" i="12"/>
  <c r="AM566" i="12"/>
  <c r="AM630" i="12"/>
  <c r="AM394" i="12"/>
  <c r="AM426" i="12"/>
  <c r="AM632" i="12"/>
  <c r="AM640" i="12"/>
  <c r="AM675" i="12"/>
  <c r="AM679" i="12"/>
  <c r="AM739" i="12"/>
  <c r="AM763" i="12"/>
  <c r="AM771" i="12"/>
  <c r="AM775" i="12"/>
  <c r="AM779" i="12"/>
  <c r="AM783" i="12"/>
  <c r="AM803" i="12"/>
  <c r="AM807" i="12"/>
  <c r="AM811" i="12"/>
  <c r="AM815" i="12"/>
  <c r="AM835" i="12"/>
  <c r="AM851" i="12"/>
  <c r="AM855" i="12"/>
  <c r="AM859" i="12"/>
  <c r="AM863" i="12"/>
  <c r="AM871" i="12"/>
  <c r="AM879" i="12"/>
  <c r="AM895" i="12"/>
  <c r="AM903" i="12"/>
  <c r="AM915" i="12"/>
  <c r="AM927" i="12"/>
  <c r="AM398" i="12"/>
  <c r="AM454" i="12"/>
  <c r="AM633" i="12"/>
  <c r="AM402" i="12"/>
  <c r="AM680" i="12"/>
  <c r="AM684" i="12"/>
  <c r="AM688" i="12"/>
  <c r="AM716" i="12"/>
  <c r="AM720" i="12"/>
  <c r="AM724" i="12"/>
  <c r="AM740" i="12"/>
  <c r="AM744" i="12"/>
  <c r="AM768" i="12"/>
  <c r="AM772" i="12"/>
  <c r="AM776" i="12"/>
  <c r="AM784" i="12"/>
  <c r="AM800" i="12"/>
  <c r="AM804" i="12"/>
  <c r="AM820" i="12"/>
  <c r="AM824" i="12"/>
  <c r="AM828" i="12"/>
  <c r="AM836" i="12"/>
  <c r="AM844" i="12"/>
  <c r="AM848" i="12"/>
  <c r="AM876" i="12"/>
  <c r="AM884" i="12"/>
  <c r="AM908" i="12"/>
  <c r="AM912" i="12"/>
  <c r="AM928" i="12"/>
  <c r="AM932" i="12"/>
  <c r="AM936" i="12"/>
  <c r="AM940" i="12"/>
  <c r="AM526" i="12"/>
  <c r="AM582" i="12"/>
  <c r="AM648" i="12"/>
  <c r="AM498" i="12"/>
  <c r="AM554" i="12"/>
  <c r="AM586" i="12"/>
  <c r="AM653" i="12"/>
  <c r="AM665" i="12"/>
  <c r="AM669" i="12"/>
  <c r="AM673" i="12"/>
  <c r="AM697" i="12"/>
  <c r="AM701" i="12"/>
  <c r="AM713" i="12"/>
  <c r="AM745" i="12"/>
  <c r="AM749" i="12"/>
  <c r="AM753" i="12"/>
  <c r="AM757" i="12"/>
  <c r="AM761" i="12"/>
  <c r="AM785" i="12"/>
  <c r="AM793" i="12"/>
  <c r="AM797" i="12"/>
  <c r="AM801" i="12"/>
  <c r="AM805" i="12"/>
  <c r="AM809" i="12"/>
  <c r="AM825" i="12"/>
  <c r="AM829" i="12"/>
  <c r="AM833" i="12"/>
  <c r="AM849" i="12"/>
  <c r="AM857" i="12"/>
  <c r="AM865" i="12"/>
  <c r="AM881" i="12"/>
  <c r="AM885" i="12"/>
  <c r="AM889" i="12"/>
  <c r="AM905" i="12"/>
  <c r="AM917" i="12"/>
  <c r="AM358" i="12"/>
  <c r="AM386" i="12"/>
  <c r="AM538" i="12"/>
  <c r="AM578" i="12"/>
  <c r="AM645" i="12"/>
  <c r="AM666" i="12"/>
  <c r="AM674" i="12"/>
  <c r="AM690" i="12"/>
  <c r="AM770" i="12"/>
  <c r="AM786" i="12"/>
  <c r="AM810" i="12"/>
  <c r="AM814" i="12"/>
  <c r="AM826" i="12"/>
  <c r="AM838" i="12"/>
  <c r="AM870" i="12"/>
  <c r="AM874" i="12"/>
  <c r="AM894" i="12"/>
  <c r="AM910" i="12"/>
  <c r="AM914" i="12"/>
  <c r="AM918" i="12"/>
  <c r="AM926" i="12"/>
  <c r="AM930" i="12"/>
  <c r="AM938" i="12"/>
  <c r="AM946" i="12"/>
  <c r="AM558" i="12"/>
  <c r="AM963" i="12"/>
  <c r="AM971" i="12"/>
  <c r="AM975" i="12"/>
  <c r="AM987" i="12"/>
  <c r="AM991" i="12"/>
  <c r="AM1007" i="12"/>
  <c r="AM1047" i="12"/>
  <c r="AM1051" i="12"/>
  <c r="AM1075" i="12"/>
  <c r="AM1083" i="12"/>
  <c r="AM1095" i="12"/>
  <c r="AM1099" i="12"/>
  <c r="AM1103" i="12"/>
  <c r="AM1111" i="12"/>
  <c r="AM1115" i="12"/>
  <c r="AM1119" i="12"/>
  <c r="AM1123" i="12"/>
  <c r="AM1127" i="12"/>
  <c r="AM1131" i="12"/>
  <c r="AM1139" i="12"/>
  <c r="AM1155" i="12"/>
  <c r="AM1159" i="12"/>
  <c r="AM1163" i="12"/>
  <c r="AM1167" i="12"/>
  <c r="AM1175" i="12"/>
  <c r="AM1187" i="12"/>
  <c r="AM1203" i="12"/>
  <c r="AM1207" i="12"/>
  <c r="AM1211" i="12"/>
  <c r="AM1215" i="12"/>
  <c r="AM1219" i="12"/>
  <c r="AM937" i="12"/>
  <c r="AM954" i="12"/>
  <c r="AM959" i="12"/>
  <c r="AM968" i="12"/>
  <c r="AM1008" i="12"/>
  <c r="AM1024" i="12"/>
  <c r="AM1036" i="12"/>
  <c r="AM1064" i="12"/>
  <c r="AM1088" i="12"/>
  <c r="AM1092" i="12"/>
  <c r="AM1104" i="12"/>
  <c r="AM1112" i="12"/>
  <c r="AM1116" i="12"/>
  <c r="AM1120" i="12"/>
  <c r="AM1152" i="12"/>
  <c r="AM1156" i="12"/>
  <c r="AM1160" i="12"/>
  <c r="AM1164" i="12"/>
  <c r="AM1196" i="12"/>
  <c r="AM1204" i="12"/>
  <c r="AM1208" i="12"/>
  <c r="AM354" i="12"/>
  <c r="AM951" i="12"/>
  <c r="AM960" i="12"/>
  <c r="AM502" i="12"/>
  <c r="AM649" i="12"/>
  <c r="AM956" i="12"/>
  <c r="AM977" i="12"/>
  <c r="AM997" i="12"/>
  <c r="AM1021" i="12"/>
  <c r="AM1025" i="12"/>
  <c r="AM1037" i="12"/>
  <c r="AM1057" i="12"/>
  <c r="AM1065" i="12"/>
  <c r="AM1069" i="12"/>
  <c r="AM1077" i="12"/>
  <c r="AM1085" i="12"/>
  <c r="AM1101" i="12"/>
  <c r="AM1105" i="12"/>
  <c r="AM1117" i="12"/>
  <c r="AM1129" i="12"/>
  <c r="AM1145" i="12"/>
  <c r="AM1149" i="12"/>
  <c r="AM1153" i="12"/>
  <c r="AM1169" i="12"/>
  <c r="AM1181" i="12"/>
  <c r="AM1213" i="12"/>
  <c r="AM1217" i="12"/>
  <c r="AM933" i="12"/>
  <c r="AM941" i="12"/>
  <c r="AM961" i="12"/>
  <c r="AM414" i="12"/>
  <c r="AM962" i="12"/>
  <c r="AM1134" i="12"/>
  <c r="AM1248" i="12"/>
  <c r="AM948" i="12"/>
  <c r="AM1082" i="12"/>
  <c r="AM1190" i="12"/>
  <c r="AM1206" i="12"/>
  <c r="AM1239" i="12"/>
  <c r="AM1253" i="12"/>
  <c r="AM1257" i="12"/>
  <c r="AM1265" i="12"/>
  <c r="AM1285" i="12"/>
  <c r="AM1309" i="12"/>
  <c r="AM1321" i="12"/>
  <c r="AM1333" i="12"/>
  <c r="AM1341" i="12"/>
  <c r="AM1349" i="12"/>
  <c r="AM1353" i="12"/>
  <c r="AM1361" i="12"/>
  <c r="AM1377" i="12"/>
  <c r="AM1397" i="12"/>
  <c r="AM1405" i="12"/>
  <c r="AM1417" i="12"/>
  <c r="AM1433" i="12"/>
  <c r="AM1465" i="12"/>
  <c r="AM1477" i="12"/>
  <c r="AM1493" i="12"/>
  <c r="AM1501" i="12"/>
  <c r="AM1110" i="12"/>
  <c r="AM957" i="12"/>
  <c r="AM978" i="12"/>
  <c r="AM1224" i="12"/>
  <c r="AM1250" i="12"/>
  <c r="AM1266" i="12"/>
  <c r="AM1270" i="12"/>
  <c r="AM1274" i="12"/>
  <c r="AM1318" i="12"/>
  <c r="AM1330" i="12"/>
  <c r="AM1334" i="12"/>
  <c r="AM1346" i="12"/>
  <c r="AM1354" i="12"/>
  <c r="AM1386" i="12"/>
  <c r="AM1394" i="12"/>
  <c r="AM1398" i="12"/>
  <c r="AM1430" i="12"/>
  <c r="AM1434" i="12"/>
  <c r="AM1438" i="12"/>
  <c r="AM1458" i="12"/>
  <c r="AM1462" i="12"/>
  <c r="AM1466" i="12"/>
  <c r="AM1470" i="12"/>
  <c r="AM1490" i="12"/>
  <c r="AM1494" i="12"/>
  <c r="AM1498" i="12"/>
  <c r="AM1510" i="12"/>
  <c r="AM1038" i="12"/>
  <c r="AM1118" i="12"/>
  <c r="AM1150" i="12"/>
  <c r="AM986" i="12"/>
  <c r="AM1066" i="12"/>
  <c r="AM1182" i="12"/>
  <c r="AM1231" i="12"/>
  <c r="AM1241" i="12"/>
  <c r="AM1251" i="12"/>
  <c r="AM1267" i="12"/>
  <c r="AM1287" i="12"/>
  <c r="AM1291" i="12"/>
  <c r="AM1307" i="12"/>
  <c r="AM1311" i="12"/>
  <c r="AM1315" i="12"/>
  <c r="AM1331" i="12"/>
  <c r="AM1339" i="12"/>
  <c r="AM1355" i="12"/>
  <c r="AM1359" i="12"/>
  <c r="AM1407" i="12"/>
  <c r="AM1415" i="12"/>
  <c r="AM1423" i="12"/>
  <c r="AM1443" i="12"/>
  <c r="AM1451" i="12"/>
  <c r="AM1455" i="12"/>
  <c r="AM1459" i="12"/>
  <c r="AM1463" i="12"/>
  <c r="AM1467" i="12"/>
  <c r="AM1471" i="12"/>
  <c r="AM1503" i="12"/>
  <c r="AM1507" i="12"/>
  <c r="AM1527" i="12"/>
  <c r="AM990" i="12"/>
  <c r="AM1094" i="12"/>
  <c r="AM1226" i="12"/>
  <c r="AM1158" i="12"/>
  <c r="AM1400" i="12"/>
  <c r="AM1424" i="12"/>
  <c r="AM1556" i="12"/>
  <c r="AM1573" i="12"/>
  <c r="AM1581" i="12"/>
  <c r="AM1601" i="12"/>
  <c r="AM1605" i="12"/>
  <c r="AM1621" i="12"/>
  <c r="AM1625" i="12"/>
  <c r="AM1629" i="12"/>
  <c r="AM1645" i="12"/>
  <c r="AM1649" i="12"/>
  <c r="AM1657" i="12"/>
  <c r="AM1665" i="12"/>
  <c r="AM1673" i="12"/>
  <c r="V1676" i="12"/>
  <c r="V1668" i="12"/>
  <c r="V1652" i="12"/>
  <c r="V1644" i="12"/>
  <c r="V1596" i="12"/>
  <c r="V1588" i="12"/>
  <c r="V1564" i="12"/>
  <c r="V1556" i="12"/>
  <c r="V1516" i="12"/>
  <c r="V1468" i="12"/>
  <c r="V1444" i="12"/>
  <c r="V1396" i="12"/>
  <c r="V1364" i="12"/>
  <c r="V1356" i="12"/>
  <c r="V1332" i="12"/>
  <c r="V1316" i="12"/>
  <c r="AM1272" i="12"/>
  <c r="AM1428" i="12"/>
  <c r="AM1460" i="12"/>
  <c r="AM1484" i="12"/>
  <c r="AM1534" i="12"/>
  <c r="AM1557" i="12"/>
  <c r="V1683" i="12"/>
  <c r="V1659" i="12"/>
  <c r="V1635" i="12"/>
  <c r="V1619" i="12"/>
  <c r="V1587" i="12"/>
  <c r="V1579" i="12"/>
  <c r="V1571" i="12"/>
  <c r="V1563" i="12"/>
  <c r="V1539" i="12"/>
  <c r="V1507" i="12"/>
  <c r="V1467" i="12"/>
  <c r="V1459" i="12"/>
  <c r="V1451" i="12"/>
  <c r="V1443" i="12"/>
  <c r="V1419" i="12"/>
  <c r="AM1308" i="12"/>
  <c r="AM1488" i="12"/>
  <c r="AM1529" i="12"/>
  <c r="AM1539" i="12"/>
  <c r="AM1548" i="12"/>
  <c r="AM1553" i="12"/>
  <c r="AM1562" i="12"/>
  <c r="AM1570" i="12"/>
  <c r="AM1626" i="12"/>
  <c r="AM1630" i="12"/>
  <c r="AM1634" i="12"/>
  <c r="AM1666" i="12"/>
  <c r="V1682" i="12"/>
  <c r="V1658" i="12"/>
  <c r="V1634" i="12"/>
  <c r="V1626" i="12"/>
  <c r="V1570" i="12"/>
  <c r="V1562" i="12"/>
  <c r="V1554" i="12"/>
  <c r="V1506" i="12"/>
  <c r="V1498" i="12"/>
  <c r="V1490" i="12"/>
  <c r="V1466" i="12"/>
  <c r="V1458" i="12"/>
  <c r="V1434" i="12"/>
  <c r="V1394" i="12"/>
  <c r="AM1074" i="12"/>
  <c r="AM1170" i="12"/>
  <c r="AM1312" i="12"/>
  <c r="AM1328" i="12"/>
  <c r="AM1356" i="12"/>
  <c r="AM1535" i="12"/>
  <c r="AM1544" i="12"/>
  <c r="AM1558" i="12"/>
  <c r="V1673" i="12"/>
  <c r="V1665" i="12"/>
  <c r="V1657" i="12"/>
  <c r="V1649" i="12"/>
  <c r="V1633" i="12"/>
  <c r="V1625" i="12"/>
  <c r="V1601" i="12"/>
  <c r="V1593" i="12"/>
  <c r="V1553" i="12"/>
  <c r="V1465" i="12"/>
  <c r="V1433" i="12"/>
  <c r="AM1186" i="12"/>
  <c r="AM1252" i="12"/>
  <c r="AM1284" i="12"/>
  <c r="AM1316" i="12"/>
  <c r="AM1332" i="12"/>
  <c r="AM1464" i="12"/>
  <c r="AM1554" i="12"/>
  <c r="AM1563" i="12"/>
  <c r="AM1571" i="12"/>
  <c r="AM1579" i="12"/>
  <c r="AM1587" i="12"/>
  <c r="AM1599" i="12"/>
  <c r="AM1611" i="12"/>
  <c r="AM1615" i="12"/>
  <c r="AM1619" i="12"/>
  <c r="AM1623" i="12"/>
  <c r="AM1631" i="12"/>
  <c r="AM1635" i="12"/>
  <c r="AM1639" i="12"/>
  <c r="AM1647" i="12"/>
  <c r="AM1651" i="12"/>
  <c r="AM1659" i="12"/>
  <c r="AM1679" i="12"/>
  <c r="AM1683" i="12"/>
  <c r="AM1691" i="12"/>
  <c r="V1680" i="12"/>
  <c r="V1632" i="12"/>
  <c r="V1616" i="12"/>
  <c r="V1584" i="12"/>
  <c r="V1544" i="12"/>
  <c r="V1504" i="12"/>
  <c r="V1496" i="12"/>
  <c r="V1464" i="12"/>
  <c r="V1448" i="12"/>
  <c r="V1424" i="12"/>
  <c r="V1400" i="12"/>
  <c r="AM994" i="12"/>
  <c r="AM1288" i="12"/>
  <c r="AM1336" i="12"/>
  <c r="AM1364" i="12"/>
  <c r="AM1444" i="12"/>
  <c r="AM1468" i="12"/>
  <c r="AM1496" i="12"/>
  <c r="AM1559" i="12"/>
  <c r="V1647" i="12"/>
  <c r="V1639" i="12"/>
  <c r="V1631" i="12"/>
  <c r="V1623" i="12"/>
  <c r="V1615" i="12"/>
  <c r="V1599" i="12"/>
  <c r="V1535" i="12"/>
  <c r="V1527" i="12"/>
  <c r="V1503" i="12"/>
  <c r="V1471" i="12"/>
  <c r="V1455" i="12"/>
  <c r="AM1260" i="12"/>
  <c r="AM1292" i="12"/>
  <c r="AM1416" i="12"/>
  <c r="AM1448" i="12"/>
  <c r="AM1516" i="12"/>
  <c r="AM1564" i="12"/>
  <c r="AM1584" i="12"/>
  <c r="AM1588" i="12"/>
  <c r="AM1596" i="12"/>
  <c r="AM1616" i="12"/>
  <c r="AM1632" i="12"/>
  <c r="AM1644" i="12"/>
  <c r="AM1652" i="12"/>
  <c r="AM1660" i="12"/>
  <c r="AM1668" i="12"/>
  <c r="AM1676" i="12"/>
  <c r="AM1680" i="12"/>
  <c r="AM1684" i="12"/>
  <c r="V1558" i="12"/>
  <c r="V1534" i="12"/>
  <c r="V1510" i="12"/>
  <c r="V1494" i="12"/>
  <c r="V1470" i="12"/>
  <c r="V1462" i="12"/>
  <c r="V1438" i="12"/>
  <c r="V1430" i="12"/>
  <c r="AM1396" i="12"/>
  <c r="V1477" i="12"/>
  <c r="V1405" i="12"/>
  <c r="V1321" i="12"/>
  <c r="V1288" i="12"/>
  <c r="V1272" i="12"/>
  <c r="V1248" i="12"/>
  <c r="V1224" i="12"/>
  <c r="V1208" i="12"/>
  <c r="V1176" i="12"/>
  <c r="V1168" i="12"/>
  <c r="V1160" i="12"/>
  <c r="V1152" i="12"/>
  <c r="V1104" i="12"/>
  <c r="V1088" i="12"/>
  <c r="V1064" i="12"/>
  <c r="V1024" i="12"/>
  <c r="V1008" i="12"/>
  <c r="V968" i="12"/>
  <c r="V936" i="12"/>
  <c r="V928" i="12"/>
  <c r="V912" i="12"/>
  <c r="V848" i="12"/>
  <c r="V824" i="12"/>
  <c r="V800" i="12"/>
  <c r="V784" i="12"/>
  <c r="V776" i="12"/>
  <c r="V768" i="12"/>
  <c r="V744" i="12"/>
  <c r="V720" i="12"/>
  <c r="V688" i="12"/>
  <c r="V680" i="12"/>
  <c r="V1621" i="12"/>
  <c r="V1417" i="12"/>
  <c r="V1377" i="12"/>
  <c r="V1355" i="12"/>
  <c r="V1346" i="12"/>
  <c r="V1337" i="12"/>
  <c r="V1328" i="12"/>
  <c r="V1311" i="12"/>
  <c r="V1239" i="12"/>
  <c r="V1231" i="12"/>
  <c r="V1207" i="12"/>
  <c r="V1175" i="12"/>
  <c r="V1167" i="12"/>
  <c r="V1159" i="12"/>
  <c r="V1127" i="12"/>
  <c r="V1111" i="12"/>
  <c r="V1103" i="12"/>
  <c r="V1095" i="12"/>
  <c r="V1047" i="12"/>
  <c r="V1007" i="12"/>
  <c r="V991" i="12"/>
  <c r="V975" i="12"/>
  <c r="V959" i="12"/>
  <c r="V951" i="12"/>
  <c r="V935" i="12"/>
  <c r="V927" i="12"/>
  <c r="V919" i="12"/>
  <c r="V903" i="12"/>
  <c r="V895" i="12"/>
  <c r="V879" i="12"/>
  <c r="V871" i="12"/>
  <c r="V855" i="12"/>
  <c r="V815" i="12"/>
  <c r="V807" i="12"/>
  <c r="V799" i="12"/>
  <c r="V783" i="12"/>
  <c r="V775" i="12"/>
  <c r="V759" i="12"/>
  <c r="AM1504" i="12"/>
  <c r="V1415" i="12"/>
  <c r="V1354" i="12"/>
  <c r="V1345" i="12"/>
  <c r="V1336" i="12"/>
  <c r="V1270" i="12"/>
  <c r="V1206" i="12"/>
  <c r="V1190" i="12"/>
  <c r="V1182" i="12"/>
  <c r="V1158" i="12"/>
  <c r="V1134" i="12"/>
  <c r="V1118" i="12"/>
  <c r="V1110" i="12"/>
  <c r="V1094" i="12"/>
  <c r="V998" i="12"/>
  <c r="V990" i="12"/>
  <c r="V926" i="12"/>
  <c r="V918" i="12"/>
  <c r="V894" i="12"/>
  <c r="V838" i="12"/>
  <c r="V814" i="12"/>
  <c r="V630" i="12"/>
  <c r="V1386" i="12"/>
  <c r="V1353" i="12"/>
  <c r="V1318" i="12"/>
  <c r="V1309" i="12"/>
  <c r="V1285" i="12"/>
  <c r="V1277" i="12"/>
  <c r="V1253" i="12"/>
  <c r="V1229" i="12"/>
  <c r="V1181" i="12"/>
  <c r="V1149" i="12"/>
  <c r="V1117" i="12"/>
  <c r="V1101" i="12"/>
  <c r="V1077" i="12"/>
  <c r="V1069" i="12"/>
  <c r="V1021" i="12"/>
  <c r="V997" i="12"/>
  <c r="V957" i="12"/>
  <c r="V941" i="12"/>
  <c r="V933" i="12"/>
  <c r="V917" i="12"/>
  <c r="V901" i="12"/>
  <c r="V885" i="12"/>
  <c r="V829" i="12"/>
  <c r="V805" i="12"/>
  <c r="V797" i="12"/>
  <c r="V773" i="12"/>
  <c r="V749" i="12"/>
  <c r="AM1227" i="12"/>
  <c r="V1645" i="12"/>
  <c r="V1334" i="12"/>
  <c r="V1308" i="12"/>
  <c r="V1292" i="12"/>
  <c r="V1284" i="12"/>
  <c r="V1260" i="12"/>
  <c r="V1252" i="12"/>
  <c r="V1204" i="12"/>
  <c r="V1196" i="12"/>
  <c r="V1164" i="12"/>
  <c r="V1156" i="12"/>
  <c r="V1116" i="12"/>
  <c r="V1092" i="12"/>
  <c r="V956" i="12"/>
  <c r="V948" i="12"/>
  <c r="V940" i="12"/>
  <c r="V932" i="12"/>
  <c r="V908" i="12"/>
  <c r="V884" i="12"/>
  <c r="V844" i="12"/>
  <c r="V836" i="12"/>
  <c r="V828" i="12"/>
  <c r="V820" i="12"/>
  <c r="V804" i="12"/>
  <c r="V772" i="12"/>
  <c r="V740" i="12"/>
  <c r="V724" i="12"/>
  <c r="V716" i="12"/>
  <c r="V684" i="12"/>
  <c r="V1605" i="12"/>
  <c r="V1501" i="12"/>
  <c r="V1397" i="12"/>
  <c r="V1333" i="12"/>
  <c r="V1315" i="12"/>
  <c r="V1307" i="12"/>
  <c r="V1291" i="12"/>
  <c r="V1267" i="12"/>
  <c r="V1251" i="12"/>
  <c r="V1243" i="12"/>
  <c r="V1227" i="12"/>
  <c r="V1219" i="12"/>
  <c r="V1211" i="12"/>
  <c r="V1187" i="12"/>
  <c r="V1163" i="12"/>
  <c r="V1155" i="12"/>
  <c r="V1139" i="12"/>
  <c r="V1131" i="12"/>
  <c r="V1123" i="12"/>
  <c r="V1115" i="12"/>
  <c r="V1099" i="12"/>
  <c r="V1083" i="12"/>
  <c r="V1075" i="12"/>
  <c r="V1051" i="12"/>
  <c r="V987" i="12"/>
  <c r="V971" i="12"/>
  <c r="V963" i="12"/>
  <c r="V915" i="12"/>
  <c r="V859" i="12"/>
  <c r="V851" i="12"/>
  <c r="V835" i="12"/>
  <c r="V811" i="12"/>
  <c r="V803" i="12"/>
  <c r="V779" i="12"/>
  <c r="V771" i="12"/>
  <c r="V763" i="12"/>
  <c r="AM1533" i="12"/>
  <c r="AM3" i="12"/>
  <c r="V1629" i="12"/>
  <c r="V1407" i="12"/>
  <c r="V1349" i="12"/>
  <c r="V1339" i="12"/>
  <c r="V1330" i="12"/>
  <c r="V1265" i="12"/>
  <c r="V1257" i="12"/>
  <c r="V1241" i="12"/>
  <c r="V1217" i="12"/>
  <c r="V1169" i="12"/>
  <c r="V1153" i="12"/>
  <c r="V1145" i="12"/>
  <c r="V1129" i="12"/>
  <c r="V1105" i="12"/>
  <c r="V1065" i="12"/>
  <c r="V1057" i="12"/>
  <c r="V1025" i="12"/>
  <c r="V977" i="12"/>
  <c r="V961" i="12"/>
  <c r="V937" i="12"/>
  <c r="V905" i="12"/>
  <c r="V889" i="12"/>
  <c r="V881" i="12"/>
  <c r="V865" i="12"/>
  <c r="V857" i="12"/>
  <c r="V849" i="12"/>
  <c r="V833" i="12"/>
  <c r="V825" i="12"/>
  <c r="V809" i="12"/>
  <c r="V801" i="12"/>
  <c r="V785" i="12"/>
  <c r="V753" i="12"/>
  <c r="V745" i="12"/>
  <c r="V713" i="12"/>
  <c r="V1359" i="12"/>
  <c r="V874" i="12"/>
  <c r="V690" i="12"/>
  <c r="V649" i="12"/>
  <c r="V640" i="12"/>
  <c r="V631" i="12"/>
  <c r="V613" i="12"/>
  <c r="V589" i="12"/>
  <c r="V565" i="12"/>
  <c r="V557" i="12"/>
  <c r="V533" i="12"/>
  <c r="V525" i="12"/>
  <c r="V517" i="12"/>
  <c r="V509" i="12"/>
  <c r="V501" i="12"/>
  <c r="V469" i="12"/>
  <c r="V429" i="12"/>
  <c r="V421" i="12"/>
  <c r="V309" i="12"/>
  <c r="V277" i="12"/>
  <c r="V237" i="12"/>
  <c r="V165" i="12"/>
  <c r="V149" i="12"/>
  <c r="V141" i="12"/>
  <c r="V125" i="12"/>
  <c r="V109" i="12"/>
  <c r="V69" i="12"/>
  <c r="V53" i="12"/>
  <c r="V37" i="12"/>
  <c r="V5" i="12"/>
  <c r="R1614" i="12"/>
  <c r="V1533" i="12"/>
  <c r="V1130" i="12"/>
  <c r="V962" i="12"/>
  <c r="V914" i="12"/>
  <c r="V834" i="12"/>
  <c r="V701" i="12"/>
  <c r="V675" i="12"/>
  <c r="V666" i="12"/>
  <c r="V648" i="12"/>
  <c r="V639" i="12"/>
  <c r="V596" i="12"/>
  <c r="V556" i="12"/>
  <c r="V524" i="12"/>
  <c r="V516" i="12"/>
  <c r="V468" i="12"/>
  <c r="V460" i="12"/>
  <c r="V412" i="12"/>
  <c r="V380" i="12"/>
  <c r="V356" i="12"/>
  <c r="V316" i="12"/>
  <c r="V300" i="12"/>
  <c r="V292" i="12"/>
  <c r="V284" i="12"/>
  <c r="V268" i="12"/>
  <c r="V260" i="12"/>
  <c r="V244" i="12"/>
  <c r="V188" i="12"/>
  <c r="V180" i="12"/>
  <c r="V164" i="12"/>
  <c r="V140" i="12"/>
  <c r="V76" i="12"/>
  <c r="V68" i="12"/>
  <c r="V60" i="12"/>
  <c r="V52" i="12"/>
  <c r="V36" i="12"/>
  <c r="V4" i="12"/>
  <c r="V1274" i="12"/>
  <c r="V1170" i="12"/>
  <c r="V1082" i="12"/>
  <c r="V954" i="12"/>
  <c r="V826" i="12"/>
  <c r="V786" i="12"/>
  <c r="V674" i="12"/>
  <c r="V665" i="12"/>
  <c r="V619" i="12"/>
  <c r="V611" i="12"/>
  <c r="V547" i="12"/>
  <c r="V539" i="12"/>
  <c r="V523" i="12"/>
  <c r="V443" i="12"/>
  <c r="V435" i="12"/>
  <c r="V419" i="12"/>
  <c r="V379" i="12"/>
  <c r="V371" i="12"/>
  <c r="V339" i="12"/>
  <c r="V331" i="12"/>
  <c r="V323" i="12"/>
  <c r="V307" i="12"/>
  <c r="V299" i="12"/>
  <c r="V283" i="12"/>
  <c r="V243" i="12"/>
  <c r="V235" i="12"/>
  <c r="V219" i="12"/>
  <c r="V195" i="12"/>
  <c r="V179" i="12"/>
  <c r="V75" i="12"/>
  <c r="V35" i="12"/>
  <c r="V27" i="12"/>
  <c r="V3" i="12"/>
  <c r="R1676" i="12"/>
  <c r="R1668" i="12"/>
  <c r="R1660" i="12"/>
  <c r="V1226" i="12"/>
  <c r="V946" i="12"/>
  <c r="V673" i="12"/>
  <c r="V645" i="12"/>
  <c r="V586" i="12"/>
  <c r="V578" i="12"/>
  <c r="V554" i="12"/>
  <c r="V538" i="12"/>
  <c r="V514" i="12"/>
  <c r="V498" i="12"/>
  <c r="V426" i="12"/>
  <c r="V402" i="12"/>
  <c r="V394" i="12"/>
  <c r="V386" i="12"/>
  <c r="V362" i="12"/>
  <c r="V354" i="12"/>
  <c r="V346" i="12"/>
  <c r="V322" i="12"/>
  <c r="V298" i="12"/>
  <c r="V266" i="12"/>
  <c r="V258" i="12"/>
  <c r="V218" i="12"/>
  <c r="V210" i="12"/>
  <c r="V186" i="12"/>
  <c r="V162" i="12"/>
  <c r="V146" i="12"/>
  <c r="V138" i="12"/>
  <c r="V122" i="12"/>
  <c r="V106" i="12"/>
  <c r="V98" i="12"/>
  <c r="V90" i="12"/>
  <c r="V74" i="12"/>
  <c r="V58" i="12"/>
  <c r="V42" i="12"/>
  <c r="V1341" i="12"/>
  <c r="V1074" i="12"/>
  <c r="V994" i="12"/>
  <c r="V770" i="12"/>
  <c r="V635" i="12"/>
  <c r="V609" i="12"/>
  <c r="V593" i="12"/>
  <c r="V569" i="12"/>
  <c r="V529" i="12"/>
  <c r="V505" i="12"/>
  <c r="V497" i="12"/>
  <c r="V465" i="12"/>
  <c r="V449" i="12"/>
  <c r="V425" i="12"/>
  <c r="V409" i="12"/>
  <c r="V393" i="12"/>
  <c r="V361" i="12"/>
  <c r="V345" i="12"/>
  <c r="V297" i="12"/>
  <c r="V289" i="12"/>
  <c r="V273" i="12"/>
  <c r="V265" i="12"/>
  <c r="V257" i="12"/>
  <c r="V249" i="12"/>
  <c r="V241" i="12"/>
  <c r="V233" i="12"/>
  <c r="V161" i="12"/>
  <c r="V145" i="12"/>
  <c r="V1266" i="12"/>
  <c r="V1066" i="12"/>
  <c r="V986" i="12"/>
  <c r="V643" i="12"/>
  <c r="V634" i="12"/>
  <c r="V616" i="12"/>
  <c r="V560" i="12"/>
  <c r="V536" i="12"/>
  <c r="V512" i="12"/>
  <c r="V496" i="12"/>
  <c r="V480" i="12"/>
  <c r="V464" i="12"/>
  <c r="V408" i="12"/>
  <c r="V400" i="12"/>
  <c r="V392" i="12"/>
  <c r="V384" i="12"/>
  <c r="V304" i="12"/>
  <c r="V288" i="12"/>
  <c r="V280" i="12"/>
  <c r="V264" i="12"/>
  <c r="V248" i="12"/>
  <c r="V192" i="12"/>
  <c r="V184" i="12"/>
  <c r="V152" i="12"/>
  <c r="V128" i="12"/>
  <c r="V88" i="12"/>
  <c r="V80" i="12"/>
  <c r="V64" i="12"/>
  <c r="V48" i="12"/>
  <c r="V24" i="12"/>
  <c r="V16" i="12"/>
  <c r="V8" i="12"/>
  <c r="V1493" i="12"/>
  <c r="V1423" i="12"/>
  <c r="V938" i="12"/>
  <c r="V810" i="12"/>
  <c r="V739" i="12"/>
  <c r="V679" i="12"/>
  <c r="V633" i="12"/>
  <c r="V615" i="12"/>
  <c r="V591" i="12"/>
  <c r="V575" i="12"/>
  <c r="V551" i="12"/>
  <c r="V527" i="12"/>
  <c r="V495" i="12"/>
  <c r="V479" i="12"/>
  <c r="V439" i="12"/>
  <c r="V431" i="12"/>
  <c r="V399" i="12"/>
  <c r="V383" i="12"/>
  <c r="V311" i="12"/>
  <c r="V303" i="12"/>
  <c r="V295" i="12"/>
  <c r="V239" i="12"/>
  <c r="V207" i="12"/>
  <c r="V151" i="12"/>
  <c r="V127" i="12"/>
  <c r="V63" i="12"/>
  <c r="V23" i="12"/>
  <c r="R1680" i="12"/>
  <c r="V1186" i="12"/>
  <c r="V706" i="12"/>
  <c r="V582" i="12"/>
  <c r="V390" i="12"/>
  <c r="V57" i="12"/>
  <c r="R1673" i="12"/>
  <c r="R1634" i="12"/>
  <c r="R1625" i="12"/>
  <c r="R1584" i="12"/>
  <c r="R1544" i="12"/>
  <c r="R1504" i="12"/>
  <c r="R1496" i="12"/>
  <c r="R1488" i="12"/>
  <c r="R1464" i="12"/>
  <c r="R1448" i="12"/>
  <c r="R1424" i="12"/>
  <c r="R1416" i="12"/>
  <c r="R1400" i="12"/>
  <c r="R1352" i="12"/>
  <c r="R1336" i="12"/>
  <c r="R1328" i="12"/>
  <c r="R1312" i="12"/>
  <c r="R1288" i="12"/>
  <c r="R1272" i="12"/>
  <c r="R1248" i="12"/>
  <c r="R1240" i="12"/>
  <c r="R1224" i="12"/>
  <c r="R1208" i="12"/>
  <c r="R1176" i="12"/>
  <c r="R1168" i="12"/>
  <c r="R1152" i="12"/>
  <c r="R1112" i="12"/>
  <c r="R1104" i="12"/>
  <c r="R1064" i="12"/>
  <c r="R1024" i="12"/>
  <c r="R1008" i="12"/>
  <c r="R968" i="12"/>
  <c r="R960" i="12"/>
  <c r="R944" i="12"/>
  <c r="R936" i="12"/>
  <c r="R928" i="12"/>
  <c r="R912" i="12"/>
  <c r="R864" i="12"/>
  <c r="R848" i="12"/>
  <c r="R824" i="12"/>
  <c r="R800" i="12"/>
  <c r="R784" i="12"/>
  <c r="R776" i="12"/>
  <c r="R768" i="12"/>
  <c r="R744" i="12"/>
  <c r="R720" i="12"/>
  <c r="R688" i="12"/>
  <c r="R680" i="12"/>
  <c r="R648" i="12"/>
  <c r="R640" i="12"/>
  <c r="R632" i="12"/>
  <c r="R616" i="12"/>
  <c r="R584" i="12"/>
  <c r="R560" i="12"/>
  <c r="R536" i="12"/>
  <c r="R512" i="12"/>
  <c r="R496" i="12"/>
  <c r="R480" i="12"/>
  <c r="R464" i="12"/>
  <c r="R416" i="12"/>
  <c r="R408" i="12"/>
  <c r="R400" i="12"/>
  <c r="R392" i="12"/>
  <c r="R328" i="12"/>
  <c r="R304" i="12"/>
  <c r="R296" i="12"/>
  <c r="R288" i="12"/>
  <c r="R280" i="12"/>
  <c r="R264" i="12"/>
  <c r="R248" i="12"/>
  <c r="R192" i="12"/>
  <c r="R184" i="12"/>
  <c r="R152" i="12"/>
  <c r="R128" i="12"/>
  <c r="R112" i="12"/>
  <c r="R104" i="12"/>
  <c r="R88" i="12"/>
  <c r="V502" i="12"/>
  <c r="V214" i="12"/>
  <c r="V166" i="12"/>
  <c r="V126" i="12"/>
  <c r="R1683" i="12"/>
  <c r="R1659" i="12"/>
  <c r="R1642" i="12"/>
  <c r="R1616" i="12"/>
  <c r="R1599" i="12"/>
  <c r="R1559" i="12"/>
  <c r="R1535" i="12"/>
  <c r="R1527" i="12"/>
  <c r="R1503" i="12"/>
  <c r="R1471" i="12"/>
  <c r="R1463" i="12"/>
  <c r="R1455" i="12"/>
  <c r="R1447" i="12"/>
  <c r="R1423" i="12"/>
  <c r="R1415" i="12"/>
  <c r="R1407" i="12"/>
  <c r="R1399" i="12"/>
  <c r="R1359" i="12"/>
  <c r="R1351" i="12"/>
  <c r="R1335" i="12"/>
  <c r="R1311" i="12"/>
  <c r="R1295" i="12"/>
  <c r="R1239" i="12"/>
  <c r="R1231" i="12"/>
  <c r="R1215" i="12"/>
  <c r="R1207" i="12"/>
  <c r="R1175" i="12"/>
  <c r="R1167" i="12"/>
  <c r="R1159" i="12"/>
  <c r="R1127" i="12"/>
  <c r="R1111" i="12"/>
  <c r="R1103" i="12"/>
  <c r="R1095" i="12"/>
  <c r="R1047" i="12"/>
  <c r="R1007" i="12"/>
  <c r="R991" i="12"/>
  <c r="R975" i="12"/>
  <c r="R967" i="12"/>
  <c r="R959" i="12"/>
  <c r="R951" i="12"/>
  <c r="R935" i="12"/>
  <c r="R927" i="12"/>
  <c r="R903" i="12"/>
  <c r="R895" i="12"/>
  <c r="R879" i="12"/>
  <c r="R871" i="12"/>
  <c r="R863" i="12"/>
  <c r="R855" i="12"/>
  <c r="R815" i="12"/>
  <c r="R807" i="12"/>
  <c r="R791" i="12"/>
  <c r="R775" i="12"/>
  <c r="R759" i="12"/>
  <c r="R711" i="12"/>
  <c r="R679" i="12"/>
  <c r="R671" i="12"/>
  <c r="R639" i="12"/>
  <c r="R631" i="12"/>
  <c r="R615" i="12"/>
  <c r="R591" i="12"/>
  <c r="R575" i="12"/>
  <c r="R551" i="12"/>
  <c r="R527" i="12"/>
  <c r="R495" i="12"/>
  <c r="R479" i="12"/>
  <c r="R439" i="12"/>
  <c r="R431" i="12"/>
  <c r="R423" i="12"/>
  <c r="R407" i="12"/>
  <c r="R399" i="12"/>
  <c r="R383" i="12"/>
  <c r="R359" i="12"/>
  <c r="R335" i="12"/>
  <c r="R311" i="12"/>
  <c r="R303" i="12"/>
  <c r="R295" i="12"/>
  <c r="R279" i="12"/>
  <c r="R247" i="12"/>
  <c r="R239" i="12"/>
  <c r="R231" i="12"/>
  <c r="R207" i="12"/>
  <c r="V632" i="12"/>
  <c r="V302" i="12"/>
  <c r="V158" i="12"/>
  <c r="R1682" i="12"/>
  <c r="R1671" i="12"/>
  <c r="R1658" i="12"/>
  <c r="R1649" i="12"/>
  <c r="R1632" i="12"/>
  <c r="R1623" i="12"/>
  <c r="R1615" i="12"/>
  <c r="R1558" i="12"/>
  <c r="R1534" i="12"/>
  <c r="R1494" i="12"/>
  <c r="R1470" i="12"/>
  <c r="R1462" i="12"/>
  <c r="R1438" i="12"/>
  <c r="R1430" i="12"/>
  <c r="R1358" i="12"/>
  <c r="R1334" i="12"/>
  <c r="R1318" i="12"/>
  <c r="R1310" i="12"/>
  <c r="R1270" i="12"/>
  <c r="R1206" i="12"/>
  <c r="R1190" i="12"/>
  <c r="R1182" i="12"/>
  <c r="R1158" i="12"/>
  <c r="R1134" i="12"/>
  <c r="R1118" i="12"/>
  <c r="R1110" i="12"/>
  <c r="R1094" i="12"/>
  <c r="R1086" i="12"/>
  <c r="R1070" i="12"/>
  <c r="R990" i="12"/>
  <c r="R950" i="12"/>
  <c r="R926" i="12"/>
  <c r="R918" i="12"/>
  <c r="R894" i="12"/>
  <c r="R838" i="12"/>
  <c r="R830" i="12"/>
  <c r="R822" i="12"/>
  <c r="R814" i="12"/>
  <c r="R718" i="12"/>
  <c r="R686" i="12"/>
  <c r="R678" i="12"/>
  <c r="R630" i="12"/>
  <c r="R614" i="12"/>
  <c r="R590" i="12"/>
  <c r="R582" i="12"/>
  <c r="R566" i="12"/>
  <c r="R558" i="12"/>
  <c r="R526" i="12"/>
  <c r="R502" i="12"/>
  <c r="R454" i="12"/>
  <c r="R422" i="12"/>
  <c r="R414" i="12"/>
  <c r="R398" i="12"/>
  <c r="R390" i="12"/>
  <c r="R358" i="12"/>
  <c r="R302" i="12"/>
  <c r="R278" i="12"/>
  <c r="R230" i="12"/>
  <c r="R214" i="12"/>
  <c r="R206" i="12"/>
  <c r="R198" i="12"/>
  <c r="R190" i="12"/>
  <c r="R182" i="12"/>
  <c r="R166" i="12"/>
  <c r="R158" i="12"/>
  <c r="R142" i="12"/>
  <c r="V454" i="12"/>
  <c r="V198" i="12"/>
  <c r="V118" i="12"/>
  <c r="V25" i="12"/>
  <c r="V6" i="12"/>
  <c r="R1657" i="12"/>
  <c r="R1631" i="12"/>
  <c r="R1605" i="12"/>
  <c r="R1565" i="12"/>
  <c r="R1549" i="12"/>
  <c r="R1533" i="12"/>
  <c r="R1501" i="12"/>
  <c r="R1493" i="12"/>
  <c r="R1477" i="12"/>
  <c r="R1437" i="12"/>
  <c r="R1405" i="12"/>
  <c r="R1397" i="12"/>
  <c r="R1373" i="12"/>
  <c r="R1349" i="12"/>
  <c r="R1341" i="12"/>
  <c r="R1333" i="12"/>
  <c r="R1309" i="12"/>
  <c r="R1285" i="12"/>
  <c r="R1253" i="12"/>
  <c r="R1237" i="12"/>
  <c r="R1213" i="12"/>
  <c r="R1181" i="12"/>
  <c r="R1157" i="12"/>
  <c r="R1149" i="12"/>
  <c r="R1141" i="12"/>
  <c r="R1117" i="12"/>
  <c r="R1101" i="12"/>
  <c r="R1085" i="12"/>
  <c r="R1077" i="12"/>
  <c r="R1069" i="12"/>
  <c r="R1021" i="12"/>
  <c r="R957" i="12"/>
  <c r="R941" i="12"/>
  <c r="R933" i="12"/>
  <c r="R917" i="12"/>
  <c r="R845" i="12"/>
  <c r="R829" i="12"/>
  <c r="R821" i="12"/>
  <c r="R805" i="12"/>
  <c r="R797" i="12"/>
  <c r="R773" i="12"/>
  <c r="R749" i="12"/>
  <c r="R741" i="12"/>
  <c r="R701" i="12"/>
  <c r="R693" i="12"/>
  <c r="R677" i="12"/>
  <c r="R669" i="12"/>
  <c r="R645" i="12"/>
  <c r="R637" i="12"/>
  <c r="R613" i="12"/>
  <c r="R589" i="12"/>
  <c r="R565" i="12"/>
  <c r="R557" i="12"/>
  <c r="R533" i="12"/>
  <c r="R517" i="12"/>
  <c r="R509" i="12"/>
  <c r="R501" i="12"/>
  <c r="R485" i="12"/>
  <c r="R477" i="12"/>
  <c r="R469" i="12"/>
  <c r="R429" i="12"/>
  <c r="R421" i="12"/>
  <c r="R413" i="12"/>
  <c r="R317" i="12"/>
  <c r="R309" i="12"/>
  <c r="R285" i="12"/>
  <c r="R277" i="12"/>
  <c r="V978" i="12"/>
  <c r="V526" i="12"/>
  <c r="V190" i="12"/>
  <c r="R1679" i="12"/>
  <c r="R1647" i="12"/>
  <c r="R1639" i="12"/>
  <c r="R1629" i="12"/>
  <c r="R1621" i="12"/>
  <c r="R1596" i="12"/>
  <c r="R1588" i="12"/>
  <c r="R1564" i="12"/>
  <c r="R1556" i="12"/>
  <c r="R1516" i="12"/>
  <c r="R1484" i="12"/>
  <c r="R1468" i="12"/>
  <c r="R1444" i="12"/>
  <c r="R1428" i="12"/>
  <c r="R1420" i="12"/>
  <c r="R1396" i="12"/>
  <c r="R1372" i="12"/>
  <c r="R1364" i="12"/>
  <c r="R1356" i="12"/>
  <c r="R1332" i="12"/>
  <c r="R1316" i="12"/>
  <c r="R1308" i="12"/>
  <c r="R1292" i="12"/>
  <c r="R1284" i="12"/>
  <c r="R1260" i="12"/>
  <c r="R1252" i="12"/>
  <c r="R1236" i="12"/>
  <c r="R1204" i="12"/>
  <c r="R1196" i="12"/>
  <c r="R1164" i="12"/>
  <c r="R1156" i="12"/>
  <c r="R1148" i="12"/>
  <c r="R1116" i="12"/>
  <c r="R1092" i="12"/>
  <c r="R956" i="12"/>
  <c r="R948" i="12"/>
  <c r="R940" i="12"/>
  <c r="R932" i="12"/>
  <c r="R884" i="12"/>
  <c r="R844" i="12"/>
  <c r="R836" i="12"/>
  <c r="R828" i="12"/>
  <c r="R820" i="12"/>
  <c r="R804" i="12"/>
  <c r="R788" i="12"/>
  <c r="R772" i="12"/>
  <c r="R740" i="12"/>
  <c r="R716" i="12"/>
  <c r="R684" i="12"/>
  <c r="R652" i="12"/>
  <c r="R596" i="12"/>
  <c r="R556" i="12"/>
  <c r="R524" i="12"/>
  <c r="R516" i="12"/>
  <c r="R500" i="12"/>
  <c r="R468" i="12"/>
  <c r="R460" i="12"/>
  <c r="R412" i="12"/>
  <c r="R356" i="12"/>
  <c r="R316" i="12"/>
  <c r="R292" i="12"/>
  <c r="R284" i="12"/>
  <c r="R268" i="12"/>
  <c r="R244" i="12"/>
  <c r="R228" i="12"/>
  <c r="R188" i="12"/>
  <c r="R180" i="12"/>
  <c r="R164" i="12"/>
  <c r="R140" i="12"/>
  <c r="R132" i="12"/>
  <c r="R76" i="12"/>
  <c r="R68" i="12"/>
  <c r="V1250" i="12"/>
  <c r="V566" i="12"/>
  <c r="V358" i="12"/>
  <c r="V182" i="12"/>
  <c r="R1666" i="12"/>
  <c r="R1611" i="12"/>
  <c r="R1587" i="12"/>
  <c r="R1579" i="12"/>
  <c r="R1571" i="12"/>
  <c r="R1563" i="12"/>
  <c r="R1539" i="12"/>
  <c r="R1507" i="12"/>
  <c r="R1467" i="12"/>
  <c r="R1459" i="12"/>
  <c r="R1451" i="12"/>
  <c r="R1443" i="12"/>
  <c r="R1427" i="12"/>
  <c r="R1363" i="12"/>
  <c r="R1355" i="12"/>
  <c r="R1339" i="12"/>
  <c r="R1307" i="12"/>
  <c r="R1291" i="12"/>
  <c r="R1267" i="12"/>
  <c r="R1251" i="12"/>
  <c r="R1227" i="12"/>
  <c r="R1219" i="12"/>
  <c r="R1211" i="12"/>
  <c r="R1203" i="12"/>
  <c r="R1163" i="12"/>
  <c r="R1155" i="12"/>
  <c r="R1139" i="12"/>
  <c r="R1131" i="12"/>
  <c r="R1123" i="12"/>
  <c r="R1115" i="12"/>
  <c r="R1099" i="12"/>
  <c r="R1083" i="12"/>
  <c r="R1075" i="12"/>
  <c r="R1051" i="12"/>
  <c r="R987" i="12"/>
  <c r="R979" i="12"/>
  <c r="R971" i="12"/>
  <c r="R963" i="12"/>
  <c r="R915" i="12"/>
  <c r="R899" i="12"/>
  <c r="R859" i="12"/>
  <c r="R851" i="12"/>
  <c r="R835" i="12"/>
  <c r="R811" i="12"/>
  <c r="R803" i="12"/>
  <c r="R779" i="12"/>
  <c r="R771" i="12"/>
  <c r="R763" i="12"/>
  <c r="R739" i="12"/>
  <c r="R675" i="12"/>
  <c r="R667" i="12"/>
  <c r="R651" i="12"/>
  <c r="R643" i="12"/>
  <c r="R635" i="12"/>
  <c r="R619" i="12"/>
  <c r="R555" i="12"/>
  <c r="R547" i="12"/>
  <c r="R539" i="12"/>
  <c r="R523" i="12"/>
  <c r="R515" i="12"/>
  <c r="R507" i="12"/>
  <c r="R443" i="12"/>
  <c r="R435" i="12"/>
  <c r="R419" i="12"/>
  <c r="R379" i="12"/>
  <c r="R371" i="12"/>
  <c r="R339" i="12"/>
  <c r="R331" i="12"/>
  <c r="R323" i="12"/>
  <c r="R315" i="12"/>
  <c r="R307" i="12"/>
  <c r="R299" i="12"/>
  <c r="R283" i="12"/>
  <c r="R243" i="12"/>
  <c r="R235" i="12"/>
  <c r="R227" i="12"/>
  <c r="R219" i="12"/>
  <c r="R195" i="12"/>
  <c r="V33" i="12"/>
  <c r="R1665" i="12"/>
  <c r="R1645" i="12"/>
  <c r="R1619" i="12"/>
  <c r="R1610" i="12"/>
  <c r="R1602" i="12"/>
  <c r="R1570" i="12"/>
  <c r="R1562" i="12"/>
  <c r="R1554" i="12"/>
  <c r="R1514" i="12"/>
  <c r="R1506" i="12"/>
  <c r="R1490" i="12"/>
  <c r="R1466" i="12"/>
  <c r="R1458" i="12"/>
  <c r="R1450" i="12"/>
  <c r="R1434" i="12"/>
  <c r="R1394" i="12"/>
  <c r="R1386" i="12"/>
  <c r="R1362" i="12"/>
  <c r="R1354" i="12"/>
  <c r="R1346" i="12"/>
  <c r="R1330" i="12"/>
  <c r="R1306" i="12"/>
  <c r="R1290" i="12"/>
  <c r="R1274" i="12"/>
  <c r="R1266" i="12"/>
  <c r="R1250" i="12"/>
  <c r="R1226" i="12"/>
  <c r="R1210" i="12"/>
  <c r="R1186" i="12"/>
  <c r="R1170" i="12"/>
  <c r="R1146" i="12"/>
  <c r="R1098" i="12"/>
  <c r="R1082" i="12"/>
  <c r="R1074" i="12"/>
  <c r="R1066" i="12"/>
  <c r="R1026" i="12"/>
  <c r="R994" i="12"/>
  <c r="R986" i="12"/>
  <c r="R978" i="12"/>
  <c r="R962" i="12"/>
  <c r="R954" i="12"/>
  <c r="R946" i="12"/>
  <c r="R938" i="12"/>
  <c r="R930" i="12"/>
  <c r="R914" i="12"/>
  <c r="R874" i="12"/>
  <c r="R826" i="12"/>
  <c r="R818" i="12"/>
  <c r="R810" i="12"/>
  <c r="R786" i="12"/>
  <c r="R770" i="12"/>
  <c r="R706" i="12"/>
  <c r="R690" i="12"/>
  <c r="R674" i="12"/>
  <c r="R666" i="12"/>
  <c r="R650" i="12"/>
  <c r="R642" i="12"/>
  <c r="R586" i="12"/>
  <c r="R578" i="12"/>
  <c r="R570" i="12"/>
  <c r="R554" i="12"/>
  <c r="R546" i="12"/>
  <c r="R538" i="12"/>
  <c r="R498" i="12"/>
  <c r="R426" i="12"/>
  <c r="R402" i="12"/>
  <c r="R394" i="12"/>
  <c r="R386" i="12"/>
  <c r="R378" i="12"/>
  <c r="R362" i="12"/>
  <c r="R354" i="12"/>
  <c r="R346" i="12"/>
  <c r="R322" i="12"/>
  <c r="R314" i="12"/>
  <c r="R298" i="12"/>
  <c r="R274" i="12"/>
  <c r="R258" i="12"/>
  <c r="R242" i="12"/>
  <c r="R218" i="12"/>
  <c r="R210" i="12"/>
  <c r="R186" i="12"/>
  <c r="R162" i="12"/>
  <c r="R146" i="12"/>
  <c r="R138" i="12"/>
  <c r="R1529" i="12"/>
  <c r="R1073" i="12"/>
  <c r="R825" i="12"/>
  <c r="R777" i="12"/>
  <c r="R529" i="12"/>
  <c r="R497" i="12"/>
  <c r="R425" i="12"/>
  <c r="R257" i="12"/>
  <c r="R241" i="12"/>
  <c r="R229" i="12"/>
  <c r="R122" i="12"/>
  <c r="R113" i="12"/>
  <c r="R64" i="12"/>
  <c r="R48" i="12"/>
  <c r="R24" i="12"/>
  <c r="R16" i="12"/>
  <c r="R8" i="12"/>
  <c r="N1673" i="12"/>
  <c r="N1665" i="12"/>
  <c r="N1657" i="12"/>
  <c r="N1649" i="12"/>
  <c r="N1625" i="12"/>
  <c r="N1601" i="12"/>
  <c r="N1553" i="12"/>
  <c r="N1529" i="12"/>
  <c r="N1521" i="12"/>
  <c r="N1513" i="12"/>
  <c r="N1489" i="12"/>
  <c r="N1473" i="12"/>
  <c r="N1465" i="12"/>
  <c r="N1433" i="12"/>
  <c r="N1417" i="12"/>
  <c r="N1361" i="12"/>
  <c r="N1353" i="12"/>
  <c r="N1345" i="12"/>
  <c r="N1337" i="12"/>
  <c r="N1321" i="12"/>
  <c r="N1305" i="12"/>
  <c r="N1257" i="12"/>
  <c r="N1241" i="12"/>
  <c r="N1217" i="12"/>
  <c r="N1169" i="12"/>
  <c r="N1153" i="12"/>
  <c r="N1145" i="12"/>
  <c r="N1129" i="12"/>
  <c r="N1105" i="12"/>
  <c r="N1073" i="12"/>
  <c r="N1065" i="12"/>
  <c r="N1057" i="12"/>
  <c r="N1025" i="12"/>
  <c r="N977" i="12"/>
  <c r="N961" i="12"/>
  <c r="N953" i="12"/>
  <c r="N937" i="12"/>
  <c r="N905" i="12"/>
  <c r="N889" i="12"/>
  <c r="N881" i="12"/>
  <c r="N865" i="12"/>
  <c r="N857" i="12"/>
  <c r="N849" i="12"/>
  <c r="N833" i="12"/>
  <c r="N825" i="12"/>
  <c r="N801" i="12"/>
  <c r="N785" i="12"/>
  <c r="N753" i="12"/>
  <c r="N713" i="12"/>
  <c r="N673" i="12"/>
  <c r="N665" i="12"/>
  <c r="N649" i="12"/>
  <c r="N633" i="12"/>
  <c r="N609" i="12"/>
  <c r="N593" i="12"/>
  <c r="N569" i="12"/>
  <c r="N529" i="12"/>
  <c r="N505" i="12"/>
  <c r="N497" i="12"/>
  <c r="N465" i="12"/>
  <c r="N449" i="12"/>
  <c r="N425" i="12"/>
  <c r="N409" i="12"/>
  <c r="N393" i="12"/>
  <c r="N377" i="12"/>
  <c r="V278" i="12"/>
  <c r="R1674" i="12"/>
  <c r="R1345" i="12"/>
  <c r="R1321" i="12"/>
  <c r="R1257" i="12"/>
  <c r="R1153" i="12"/>
  <c r="R1025" i="12"/>
  <c r="R961" i="12"/>
  <c r="R905" i="12"/>
  <c r="R801" i="12"/>
  <c r="R753" i="12"/>
  <c r="R593" i="12"/>
  <c r="R465" i="12"/>
  <c r="R253" i="12"/>
  <c r="R63" i="12"/>
  <c r="R23" i="12"/>
  <c r="N1680" i="12"/>
  <c r="N1632" i="12"/>
  <c r="N1616" i="12"/>
  <c r="N1584" i="12"/>
  <c r="N1544" i="12"/>
  <c r="N1528" i="12"/>
  <c r="N1504" i="12"/>
  <c r="N1496" i="12"/>
  <c r="N1472" i="12"/>
  <c r="N1464" i="12"/>
  <c r="N1448" i="12"/>
  <c r="N1424" i="12"/>
  <c r="N1416" i="12"/>
  <c r="N1400" i="12"/>
  <c r="N1336" i="12"/>
  <c r="N1328" i="12"/>
  <c r="N1304" i="12"/>
  <c r="N1288" i="12"/>
  <c r="N1272" i="12"/>
  <c r="N1248" i="12"/>
  <c r="N1240" i="12"/>
  <c r="N1224" i="12"/>
  <c r="N1208" i="12"/>
  <c r="N1176" i="12"/>
  <c r="N1168" i="12"/>
  <c r="N1152" i="12"/>
  <c r="N1112" i="12"/>
  <c r="N1104" i="12"/>
  <c r="N1072" i="12"/>
  <c r="N1064" i="12"/>
  <c r="N1024" i="12"/>
  <c r="N1008" i="12"/>
  <c r="N968" i="12"/>
  <c r="N960" i="12"/>
  <c r="N944" i="12"/>
  <c r="N936" i="12"/>
  <c r="N928" i="12"/>
  <c r="N912" i="12"/>
  <c r="N848" i="12"/>
  <c r="N824" i="12"/>
  <c r="N800" i="12"/>
  <c r="N784" i="12"/>
  <c r="N776" i="12"/>
  <c r="N768" i="12"/>
  <c r="N736" i="12"/>
  <c r="N720" i="12"/>
  <c r="N688" i="12"/>
  <c r="N680" i="12"/>
  <c r="N648" i="12"/>
  <c r="N640" i="12"/>
  <c r="N616" i="12"/>
  <c r="N592" i="12"/>
  <c r="R1644" i="12"/>
  <c r="R1489" i="12"/>
  <c r="R1417" i="12"/>
  <c r="R1145" i="12"/>
  <c r="R857" i="12"/>
  <c r="R713" i="12"/>
  <c r="R673" i="12"/>
  <c r="R649" i="12"/>
  <c r="R609" i="12"/>
  <c r="R569" i="12"/>
  <c r="R377" i="12"/>
  <c r="R345" i="12"/>
  <c r="R90" i="12"/>
  <c r="R80" i="12"/>
  <c r="R62" i="12"/>
  <c r="R30" i="12"/>
  <c r="R6" i="12"/>
  <c r="N1679" i="12"/>
  <c r="N1663" i="12"/>
  <c r="N1647" i="12"/>
  <c r="N1639" i="12"/>
  <c r="N1631" i="12"/>
  <c r="N1623" i="12"/>
  <c r="N1615" i="12"/>
  <c r="N1599" i="12"/>
  <c r="N1535" i="12"/>
  <c r="N1527" i="12"/>
  <c r="N1503" i="12"/>
  <c r="N1471" i="12"/>
  <c r="N1455" i="12"/>
  <c r="N1447" i="12"/>
  <c r="N1423" i="12"/>
  <c r="N1415" i="12"/>
  <c r="N1407" i="12"/>
  <c r="N1399" i="12"/>
  <c r="N1359" i="12"/>
  <c r="N1311" i="12"/>
  <c r="N1239" i="12"/>
  <c r="N1231" i="12"/>
  <c r="N1223" i="12"/>
  <c r="N1215" i="12"/>
  <c r="N1207" i="12"/>
  <c r="N1167" i="12"/>
  <c r="N1159" i="12"/>
  <c r="N1127" i="12"/>
  <c r="N1111" i="12"/>
  <c r="N1103" i="12"/>
  <c r="N1095" i="12"/>
  <c r="N1063" i="12"/>
  <c r="N1047" i="12"/>
  <c r="N1007" i="12"/>
  <c r="N991" i="12"/>
  <c r="N975" i="12"/>
  <c r="N967" i="12"/>
  <c r="N959" i="12"/>
  <c r="N951" i="12"/>
  <c r="N935" i="12"/>
  <c r="N927" i="12"/>
  <c r="N903" i="12"/>
  <c r="N895" i="12"/>
  <c r="N879" i="12"/>
  <c r="N871" i="12"/>
  <c r="N863" i="12"/>
  <c r="N855" i="12"/>
  <c r="N815" i="12"/>
  <c r="N807" i="12"/>
  <c r="N791" i="12"/>
  <c r="N783" i="12"/>
  <c r="N775" i="12"/>
  <c r="N759" i="12"/>
  <c r="N727" i="12"/>
  <c r="N711" i="12"/>
  <c r="N679" i="12"/>
  <c r="N639" i="12"/>
  <c r="N631" i="12"/>
  <c r="N615" i="12"/>
  <c r="N591" i="12"/>
  <c r="R1513" i="12"/>
  <c r="R1377" i="12"/>
  <c r="R1361" i="12"/>
  <c r="R1065" i="12"/>
  <c r="R1017" i="12"/>
  <c r="R977" i="12"/>
  <c r="R849" i="12"/>
  <c r="R409" i="12"/>
  <c r="R273" i="12"/>
  <c r="R237" i="12"/>
  <c r="R153" i="12"/>
  <c r="R141" i="12"/>
  <c r="R127" i="12"/>
  <c r="R109" i="12"/>
  <c r="R89" i="12"/>
  <c r="R53" i="12"/>
  <c r="R37" i="12"/>
  <c r="R5" i="12"/>
  <c r="N1614" i="12"/>
  <c r="N1558" i="12"/>
  <c r="N1534" i="12"/>
  <c r="N1510" i="12"/>
  <c r="N1494" i="12"/>
  <c r="N1470" i="12"/>
  <c r="N1462" i="12"/>
  <c r="N1438" i="12"/>
  <c r="N1430" i="12"/>
  <c r="N1334" i="12"/>
  <c r="N1318" i="12"/>
  <c r="N1310" i="12"/>
  <c r="N1270" i="12"/>
  <c r="N1254" i="12"/>
  <c r="N1206" i="12"/>
  <c r="N1190" i="12"/>
  <c r="N1158" i="12"/>
  <c r="N1134" i="12"/>
  <c r="N1118" i="12"/>
  <c r="N1110" i="12"/>
  <c r="N1094" i="12"/>
  <c r="N1070" i="12"/>
  <c r="N974" i="12"/>
  <c r="N950" i="12"/>
  <c r="N926" i="12"/>
  <c r="N918" i="12"/>
  <c r="N894" i="12"/>
  <c r="N838" i="12"/>
  <c r="N830" i="12"/>
  <c r="N814" i="12"/>
  <c r="N686" i="12"/>
  <c r="N630" i="12"/>
  <c r="N614" i="12"/>
  <c r="N582" i="12"/>
  <c r="N566" i="12"/>
  <c r="N558" i="12"/>
  <c r="N526" i="12"/>
  <c r="N502" i="12"/>
  <c r="N478" i="12"/>
  <c r="N462" i="12"/>
  <c r="N454" i="12"/>
  <c r="V230" i="12"/>
  <c r="R1663" i="12"/>
  <c r="R1635" i="12"/>
  <c r="R1473" i="12"/>
  <c r="R1057" i="12"/>
  <c r="R889" i="12"/>
  <c r="R841" i="12"/>
  <c r="R745" i="12"/>
  <c r="R297" i="12"/>
  <c r="R201" i="12"/>
  <c r="R151" i="12"/>
  <c r="R126" i="12"/>
  <c r="R118" i="12"/>
  <c r="R98" i="12"/>
  <c r="R69" i="12"/>
  <c r="R60" i="12"/>
  <c r="R52" i="12"/>
  <c r="R36" i="12"/>
  <c r="R4" i="12"/>
  <c r="N1645" i="12"/>
  <c r="N1629" i="12"/>
  <c r="N1621" i="12"/>
  <c r="N1605" i="12"/>
  <c r="N1565" i="12"/>
  <c r="N1533" i="12"/>
  <c r="N1501" i="12"/>
  <c r="N1493" i="12"/>
  <c r="N1477" i="12"/>
  <c r="N1469" i="12"/>
  <c r="N1349" i="12"/>
  <c r="N1341" i="12"/>
  <c r="N1333" i="12"/>
  <c r="N1309" i="12"/>
  <c r="N1301" i="12"/>
  <c r="N1285" i="12"/>
  <c r="N1277" i="12"/>
  <c r="N1253" i="12"/>
  <c r="N1229" i="12"/>
  <c r="N1213" i="12"/>
  <c r="N1165" i="12"/>
  <c r="N1149" i="12"/>
  <c r="N1117" i="12"/>
  <c r="N1101" i="12"/>
  <c r="N1085" i="12"/>
  <c r="N1077" i="12"/>
  <c r="N1069" i="12"/>
  <c r="N1021" i="12"/>
  <c r="N997" i="12"/>
  <c r="N957" i="12"/>
  <c r="N941" i="12"/>
  <c r="N933" i="12"/>
  <c r="N917" i="12"/>
  <c r="N901" i="12"/>
  <c r="N829" i="12"/>
  <c r="N805" i="12"/>
  <c r="N797" i="12"/>
  <c r="N773" i="12"/>
  <c r="N749" i="12"/>
  <c r="N741" i="12"/>
  <c r="N725" i="12"/>
  <c r="N701" i="12"/>
  <c r="N685" i="12"/>
  <c r="N677" i="12"/>
  <c r="N645" i="12"/>
  <c r="R1337" i="12"/>
  <c r="R1305" i="12"/>
  <c r="R1241" i="12"/>
  <c r="R1169" i="12"/>
  <c r="R785" i="12"/>
  <c r="R665" i="12"/>
  <c r="R633" i="12"/>
  <c r="R505" i="12"/>
  <c r="R179" i="12"/>
  <c r="R165" i="12"/>
  <c r="R125" i="12"/>
  <c r="R77" i="12"/>
  <c r="R35" i="12"/>
  <c r="R27" i="12"/>
  <c r="R3" i="12"/>
  <c r="N1676" i="12"/>
  <c r="N1668" i="12"/>
  <c r="N1652" i="12"/>
  <c r="N1644" i="12"/>
  <c r="N1596" i="12"/>
  <c r="N1588" i="12"/>
  <c r="N1564" i="12"/>
  <c r="N1556" i="12"/>
  <c r="N1532" i="12"/>
  <c r="N1516" i="12"/>
  <c r="N1492" i="12"/>
  <c r="N1484" i="12"/>
  <c r="N1468" i="12"/>
  <c r="N1444" i="12"/>
  <c r="N1428" i="12"/>
  <c r="N1396" i="12"/>
  <c r="N1372" i="12"/>
  <c r="N1364" i="12"/>
  <c r="N1356" i="12"/>
  <c r="N1332" i="12"/>
  <c r="N1316" i="12"/>
  <c r="N1308" i="12"/>
  <c r="N1292" i="12"/>
  <c r="N1284" i="12"/>
  <c r="N1260" i="12"/>
  <c r="N1204" i="12"/>
  <c r="N1196" i="12"/>
  <c r="N1164" i="12"/>
  <c r="N1156" i="12"/>
  <c r="N1148" i="12"/>
  <c r="N1116" i="12"/>
  <c r="N1092" i="12"/>
  <c r="N1076" i="12"/>
  <c r="N956" i="12"/>
  <c r="N948" i="12"/>
  <c r="N940" i="12"/>
  <c r="N932" i="12"/>
  <c r="N892" i="12"/>
  <c r="N884" i="12"/>
  <c r="N860" i="12"/>
  <c r="N844" i="12"/>
  <c r="N836" i="12"/>
  <c r="N828" i="12"/>
  <c r="N820" i="12"/>
  <c r="N788" i="12"/>
  <c r="N772" i="12"/>
  <c r="N740" i="12"/>
  <c r="N724" i="12"/>
  <c r="N716" i="12"/>
  <c r="N684" i="12"/>
  <c r="N660" i="12"/>
  <c r="N596" i="12"/>
  <c r="N556" i="12"/>
  <c r="N524" i="12"/>
  <c r="N516" i="12"/>
  <c r="N500" i="12"/>
  <c r="N468" i="12"/>
  <c r="N460" i="12"/>
  <c r="V558" i="12"/>
  <c r="V398" i="12"/>
  <c r="V30" i="12"/>
  <c r="R1601" i="12"/>
  <c r="R1553" i="12"/>
  <c r="R1465" i="12"/>
  <c r="R1353" i="12"/>
  <c r="R1265" i="12"/>
  <c r="R1217" i="12"/>
  <c r="R937" i="12"/>
  <c r="R833" i="12"/>
  <c r="R393" i="12"/>
  <c r="R361" i="12"/>
  <c r="R321" i="12"/>
  <c r="R289" i="12"/>
  <c r="R233" i="12"/>
  <c r="R149" i="12"/>
  <c r="R115" i="12"/>
  <c r="R106" i="12"/>
  <c r="R75" i="12"/>
  <c r="R58" i="12"/>
  <c r="R42" i="12"/>
  <c r="N1683" i="12"/>
  <c r="N1659" i="12"/>
  <c r="N1635" i="12"/>
  <c r="N1619" i="12"/>
  <c r="N1611" i="12"/>
  <c r="N1587" i="12"/>
  <c r="N1579" i="12"/>
  <c r="N1571" i="12"/>
  <c r="N1563" i="12"/>
  <c r="N1539" i="12"/>
  <c r="N1507" i="12"/>
  <c r="N1499" i="12"/>
  <c r="N1467" i="12"/>
  <c r="N1459" i="12"/>
  <c r="N1451" i="12"/>
  <c r="N1443" i="12"/>
  <c r="N1427" i="12"/>
  <c r="N1395" i="12"/>
  <c r="N1363" i="12"/>
  <c r="N1355" i="12"/>
  <c r="N1339" i="12"/>
  <c r="N1323" i="12"/>
  <c r="N1315" i="12"/>
  <c r="N1307" i="12"/>
  <c r="N1291" i="12"/>
  <c r="N1267" i="12"/>
  <c r="N1227" i="12"/>
  <c r="N1219" i="12"/>
  <c r="N1211" i="12"/>
  <c r="N1163" i="12"/>
  <c r="N1155" i="12"/>
  <c r="N1147" i="12"/>
  <c r="N1139" i="12"/>
  <c r="N1131" i="12"/>
  <c r="N1123" i="12"/>
  <c r="N1115" i="12"/>
  <c r="N1099" i="12"/>
  <c r="N1083" i="12"/>
  <c r="N1075" i="12"/>
  <c r="N1051" i="12"/>
  <c r="N987" i="12"/>
  <c r="N971" i="12"/>
  <c r="N963" i="12"/>
  <c r="N955" i="12"/>
  <c r="N915" i="12"/>
  <c r="N899" i="12"/>
  <c r="N891" i="12"/>
  <c r="N883" i="12"/>
  <c r="N859" i="12"/>
  <c r="N851" i="12"/>
  <c r="N835" i="12"/>
  <c r="N811" i="12"/>
  <c r="N803" i="12"/>
  <c r="N779" i="12"/>
  <c r="N771" i="12"/>
  <c r="N763" i="12"/>
  <c r="N739" i="12"/>
  <c r="N675" i="12"/>
  <c r="N651" i="12"/>
  <c r="N635" i="12"/>
  <c r="V930" i="12"/>
  <c r="R1652" i="12"/>
  <c r="R1626" i="12"/>
  <c r="R1433" i="12"/>
  <c r="R1129" i="12"/>
  <c r="R1105" i="12"/>
  <c r="R881" i="12"/>
  <c r="R865" i="12"/>
  <c r="R449" i="12"/>
  <c r="R161" i="12"/>
  <c r="R105" i="12"/>
  <c r="R74" i="12"/>
  <c r="R57" i="12"/>
  <c r="R41" i="12"/>
  <c r="R33" i="12"/>
  <c r="R25" i="12"/>
  <c r="N1666" i="12"/>
  <c r="N1658" i="12"/>
  <c r="N1634" i="12"/>
  <c r="N1626" i="12"/>
  <c r="N1610" i="12"/>
  <c r="N1602" i="12"/>
  <c r="N1586" i="12"/>
  <c r="N1578" i="12"/>
  <c r="N1570" i="12"/>
  <c r="N1562" i="12"/>
  <c r="N1554" i="12"/>
  <c r="N1522" i="12"/>
  <c r="N1514" i="12"/>
  <c r="N1506" i="12"/>
  <c r="N1490" i="12"/>
  <c r="N1466" i="12"/>
  <c r="N1458" i="12"/>
  <c r="N1394" i="12"/>
  <c r="N1386" i="12"/>
  <c r="N1362" i="12"/>
  <c r="N1354" i="12"/>
  <c r="N1346" i="12"/>
  <c r="N1330" i="12"/>
  <c r="N1306" i="12"/>
  <c r="N1290" i="12"/>
  <c r="N1282" i="12"/>
  <c r="N1274" i="12"/>
  <c r="N1266" i="12"/>
  <c r="N1250" i="12"/>
  <c r="N1226" i="12"/>
  <c r="N1210" i="12"/>
  <c r="N1186" i="12"/>
  <c r="N1170" i="12"/>
  <c r="N1146" i="12"/>
  <c r="N1130" i="12"/>
  <c r="N1082" i="12"/>
  <c r="N1074" i="12"/>
  <c r="N1066" i="12"/>
  <c r="N994" i="12"/>
  <c r="N986" i="12"/>
  <c r="N978" i="12"/>
  <c r="N962" i="12"/>
  <c r="N954" i="12"/>
  <c r="N946" i="12"/>
  <c r="N938" i="12"/>
  <c r="N930" i="12"/>
  <c r="N914" i="12"/>
  <c r="N874" i="12"/>
  <c r="N826" i="12"/>
  <c r="N810" i="12"/>
  <c r="N786" i="12"/>
  <c r="N770" i="12"/>
  <c r="N714" i="12"/>
  <c r="N690" i="12"/>
  <c r="N674" i="12"/>
  <c r="N666" i="12"/>
  <c r="N642" i="12"/>
  <c r="N626" i="12"/>
  <c r="N586" i="12"/>
  <c r="N578" i="12"/>
  <c r="N584" i="12"/>
  <c r="N538" i="12"/>
  <c r="N439" i="12"/>
  <c r="N421" i="12"/>
  <c r="N412" i="12"/>
  <c r="N394" i="12"/>
  <c r="N335" i="12"/>
  <c r="N311" i="12"/>
  <c r="N303" i="12"/>
  <c r="N295" i="12"/>
  <c r="N247" i="12"/>
  <c r="N239" i="12"/>
  <c r="N207" i="12"/>
  <c r="N199" i="12"/>
  <c r="N151" i="12"/>
  <c r="N127" i="12"/>
  <c r="N111" i="12"/>
  <c r="N63" i="12"/>
  <c r="N23" i="12"/>
  <c r="N560" i="12"/>
  <c r="N547" i="12"/>
  <c r="N536" i="12"/>
  <c r="N523" i="12"/>
  <c r="N512" i="12"/>
  <c r="N501" i="12"/>
  <c r="N480" i="12"/>
  <c r="N429" i="12"/>
  <c r="N420" i="12"/>
  <c r="N402" i="12"/>
  <c r="N392" i="12"/>
  <c r="N383" i="12"/>
  <c r="N358" i="12"/>
  <c r="N302" i="12"/>
  <c r="N278" i="12"/>
  <c r="N254" i="12"/>
  <c r="N230" i="12"/>
  <c r="N198" i="12"/>
  <c r="N190" i="12"/>
  <c r="N182" i="12"/>
  <c r="N166" i="12"/>
  <c r="N158" i="12"/>
  <c r="N142" i="12"/>
  <c r="N126" i="12"/>
  <c r="N118" i="12"/>
  <c r="N46" i="12"/>
  <c r="N30" i="12"/>
  <c r="N14" i="12"/>
  <c r="N6" i="12"/>
  <c r="N546" i="12"/>
  <c r="N479" i="12"/>
  <c r="N419" i="12"/>
  <c r="N400" i="12"/>
  <c r="N357" i="12"/>
  <c r="N309" i="12"/>
  <c r="N285" i="12"/>
  <c r="N277" i="12"/>
  <c r="N253" i="12"/>
  <c r="N237" i="12"/>
  <c r="N229" i="12"/>
  <c r="N205" i="12"/>
  <c r="N165" i="12"/>
  <c r="N149" i="12"/>
  <c r="N141" i="12"/>
  <c r="N109" i="12"/>
  <c r="N77" i="12"/>
  <c r="N69" i="12"/>
  <c r="N53" i="12"/>
  <c r="N37" i="12"/>
  <c r="N5" i="12"/>
  <c r="N619" i="12"/>
  <c r="N557" i="12"/>
  <c r="N533" i="12"/>
  <c r="N509" i="12"/>
  <c r="N498" i="12"/>
  <c r="N408" i="12"/>
  <c r="N390" i="12"/>
  <c r="N356" i="12"/>
  <c r="N316" i="12"/>
  <c r="N292" i="12"/>
  <c r="N268" i="12"/>
  <c r="N260" i="12"/>
  <c r="N196" i="12"/>
  <c r="N188" i="12"/>
  <c r="N180" i="12"/>
  <c r="N164" i="12"/>
  <c r="N140" i="12"/>
  <c r="N76" i="12"/>
  <c r="N68" i="12"/>
  <c r="N60" i="12"/>
  <c r="N52" i="12"/>
  <c r="N36" i="12"/>
  <c r="N4" i="12"/>
  <c r="N555" i="12"/>
  <c r="N496" i="12"/>
  <c r="N443" i="12"/>
  <c r="N435" i="12"/>
  <c r="N426" i="12"/>
  <c r="N416" i="12"/>
  <c r="N407" i="12"/>
  <c r="N398" i="12"/>
  <c r="N371" i="12"/>
  <c r="N363" i="12"/>
  <c r="N331" i="12"/>
  <c r="N323" i="12"/>
  <c r="N315" i="12"/>
  <c r="N307" i="12"/>
  <c r="N299" i="12"/>
  <c r="N283" i="12"/>
  <c r="N243" i="12"/>
  <c r="N235" i="12"/>
  <c r="N219" i="12"/>
  <c r="N195" i="12"/>
  <c r="N179" i="12"/>
  <c r="N107" i="12"/>
  <c r="N75" i="12"/>
  <c r="N35" i="12"/>
  <c r="N27" i="12"/>
  <c r="N3" i="12"/>
  <c r="N613" i="12"/>
  <c r="N589" i="12"/>
  <c r="N576" i="12"/>
  <c r="N565" i="12"/>
  <c r="N554" i="12"/>
  <c r="N517" i="12"/>
  <c r="N507" i="12"/>
  <c r="N495" i="12"/>
  <c r="N379" i="12"/>
  <c r="N362" i="12"/>
  <c r="N354" i="12"/>
  <c r="N346" i="12"/>
  <c r="N322" i="12"/>
  <c r="N314" i="12"/>
  <c r="N298" i="12"/>
  <c r="N258" i="12"/>
  <c r="N242" i="12"/>
  <c r="N218" i="12"/>
  <c r="N210" i="12"/>
  <c r="N186" i="12"/>
  <c r="N162" i="12"/>
  <c r="N146" i="12"/>
  <c r="N138" i="12"/>
  <c r="N122" i="12"/>
  <c r="N106" i="12"/>
  <c r="N98" i="12"/>
  <c r="N90" i="12"/>
  <c r="N74" i="12"/>
  <c r="N58" i="12"/>
  <c r="N42" i="12"/>
  <c r="N18" i="12"/>
  <c r="N611" i="12"/>
  <c r="N575" i="12"/>
  <c r="N485" i="12"/>
  <c r="N423" i="12"/>
  <c r="N414" i="12"/>
  <c r="N378" i="12"/>
  <c r="N361" i="12"/>
  <c r="N345" i="12"/>
  <c r="N321" i="12"/>
  <c r="N297" i="12"/>
  <c r="N289" i="12"/>
  <c r="N273" i="12"/>
  <c r="N257" i="12"/>
  <c r="N241" i="12"/>
  <c r="N233" i="12"/>
  <c r="N217" i="12"/>
  <c r="N161" i="12"/>
  <c r="N153" i="12"/>
  <c r="N137" i="12"/>
  <c r="N129" i="12"/>
  <c r="N113" i="12"/>
  <c r="N105" i="12"/>
  <c r="N57" i="12"/>
  <c r="N33" i="12"/>
  <c r="N25" i="12"/>
  <c r="N17" i="12"/>
  <c r="N431" i="12"/>
  <c r="N184" i="12"/>
  <c r="N72" i="12"/>
  <c r="N24" i="12"/>
  <c r="E1685" i="12"/>
  <c r="E1677" i="12"/>
  <c r="E1669" i="12"/>
  <c r="E1661" i="12"/>
  <c r="E1653" i="12"/>
  <c r="E1645" i="12"/>
  <c r="E1637" i="12"/>
  <c r="E1629" i="12"/>
  <c r="E1621" i="12"/>
  <c r="E1613" i="12"/>
  <c r="E1605" i="12"/>
  <c r="E1597" i="12"/>
  <c r="E1589" i="12"/>
  <c r="E1581" i="12"/>
  <c r="E1565" i="12"/>
  <c r="E1549" i="12"/>
  <c r="E1541" i="12"/>
  <c r="E1533" i="12"/>
  <c r="E1525" i="12"/>
  <c r="E1517" i="12"/>
  <c r="E1509" i="12"/>
  <c r="E1501" i="12"/>
  <c r="E1493" i="12"/>
  <c r="E1485" i="12"/>
  <c r="E1477" i="12"/>
  <c r="E1469" i="12"/>
  <c r="E1461" i="12"/>
  <c r="E1453" i="12"/>
  <c r="E1445" i="12"/>
  <c r="E1437" i="12"/>
  <c r="E1429" i="12"/>
  <c r="E1421" i="12"/>
  <c r="E1413" i="12"/>
  <c r="E1405" i="12"/>
  <c r="E1397" i="12"/>
  <c r="E1389" i="12"/>
  <c r="E1381" i="12"/>
  <c r="E1373" i="12"/>
  <c r="E1365" i="12"/>
  <c r="E1357" i="12"/>
  <c r="E1349" i="12"/>
  <c r="E1341" i="12"/>
  <c r="E1333" i="12"/>
  <c r="E1325" i="12"/>
  <c r="E1317" i="12"/>
  <c r="E1309" i="12"/>
  <c r="E1301" i="12"/>
  <c r="E1293" i="12"/>
  <c r="E1285" i="12"/>
  <c r="N386" i="12"/>
  <c r="N280" i="12"/>
  <c r="N96" i="12"/>
  <c r="N64" i="12"/>
  <c r="N16" i="12"/>
  <c r="E1676" i="12"/>
  <c r="E1668" i="12"/>
  <c r="E1660" i="12"/>
  <c r="E1652" i="12"/>
  <c r="E1644" i="12"/>
  <c r="E1636" i="12"/>
  <c r="E1628" i="12"/>
  <c r="E1620" i="12"/>
  <c r="E1612" i="12"/>
  <c r="E1604" i="12"/>
  <c r="E1596" i="12"/>
  <c r="E1588" i="12"/>
  <c r="E1580" i="12"/>
  <c r="E1564" i="12"/>
  <c r="E1556" i="12"/>
  <c r="E1532" i="12"/>
  <c r="E1524" i="12"/>
  <c r="E1516" i="12"/>
  <c r="E1508" i="12"/>
  <c r="E1500" i="12"/>
  <c r="E1492" i="12"/>
  <c r="E1484" i="12"/>
  <c r="E1476" i="12"/>
  <c r="E1468" i="12"/>
  <c r="E1452" i="12"/>
  <c r="E1444" i="12"/>
  <c r="E1436" i="12"/>
  <c r="E1428" i="12"/>
  <c r="E1420" i="12"/>
  <c r="E1412" i="12"/>
  <c r="E1404" i="12"/>
  <c r="E1396" i="12"/>
  <c r="E1388" i="12"/>
  <c r="E1380" i="12"/>
  <c r="E1372" i="12"/>
  <c r="E1364" i="12"/>
  <c r="E1356" i="12"/>
  <c r="E1348" i="12"/>
  <c r="E1340" i="12"/>
  <c r="E1332" i="12"/>
  <c r="E1324" i="12"/>
  <c r="E1316" i="12"/>
  <c r="E1308" i="12"/>
  <c r="E1300" i="12"/>
  <c r="E1292" i="12"/>
  <c r="E1284" i="12"/>
  <c r="E1276" i="12"/>
  <c r="E1260" i="12"/>
  <c r="E1252" i="12"/>
  <c r="E1244" i="12"/>
  <c r="E1236" i="12"/>
  <c r="N551" i="12"/>
  <c r="N296" i="12"/>
  <c r="N152" i="12"/>
  <c r="N112" i="12"/>
  <c r="N88" i="12"/>
  <c r="E1683" i="12"/>
  <c r="E1675" i="12"/>
  <c r="E1667" i="12"/>
  <c r="E1659" i="12"/>
  <c r="E1643" i="12"/>
  <c r="E1635" i="12"/>
  <c r="E1627" i="12"/>
  <c r="E1619" i="12"/>
  <c r="E1611" i="12"/>
  <c r="E1603" i="12"/>
  <c r="E1595" i="12"/>
  <c r="E1587" i="12"/>
  <c r="E1579" i="12"/>
  <c r="E1571" i="12"/>
  <c r="E1563" i="12"/>
  <c r="E1555" i="12"/>
  <c r="E1547" i="12"/>
  <c r="E1539" i="12"/>
  <c r="E1531" i="12"/>
  <c r="E1523" i="12"/>
  <c r="E1515" i="12"/>
  <c r="E1507" i="12"/>
  <c r="E1499" i="12"/>
  <c r="E1491" i="12"/>
  <c r="E1483" i="12"/>
  <c r="E1475" i="12"/>
  <c r="E1467" i="12"/>
  <c r="E1459" i="12"/>
  <c r="E1451" i="12"/>
  <c r="E1443" i="12"/>
  <c r="E1435" i="12"/>
  <c r="E1427" i="12"/>
  <c r="E1419" i="12"/>
  <c r="E1411" i="12"/>
  <c r="E1403" i="12"/>
  <c r="E1395" i="12"/>
  <c r="E1387" i="12"/>
  <c r="E1379" i="12"/>
  <c r="E1371" i="12"/>
  <c r="E1363" i="12"/>
  <c r="E1355" i="12"/>
  <c r="E1347" i="12"/>
  <c r="E1339" i="12"/>
  <c r="E1331" i="12"/>
  <c r="E1323" i="12"/>
  <c r="E1315" i="12"/>
  <c r="E1307" i="12"/>
  <c r="E1299" i="12"/>
  <c r="N422" i="12"/>
  <c r="N328" i="12"/>
  <c r="N248" i="12"/>
  <c r="N8" i="12"/>
  <c r="E1689" i="12"/>
  <c r="E1681" i="12"/>
  <c r="E1673" i="12"/>
  <c r="E1665" i="12"/>
  <c r="E1657" i="12"/>
  <c r="E1649" i="12"/>
  <c r="E1641" i="12"/>
  <c r="E1633" i="12"/>
  <c r="E1625" i="12"/>
  <c r="E1617" i="12"/>
  <c r="E1609" i="12"/>
  <c r="E1601" i="12"/>
  <c r="E1593" i="12"/>
  <c r="E1585" i="12"/>
  <c r="E1577" i="12"/>
  <c r="E1569" i="12"/>
  <c r="E1561" i="12"/>
  <c r="E1553" i="12"/>
  <c r="E1545" i="12"/>
  <c r="E1537" i="12"/>
  <c r="E1529" i="12"/>
  <c r="E1521" i="12"/>
  <c r="E1513" i="12"/>
  <c r="E1505" i="12"/>
  <c r="E1497" i="12"/>
  <c r="E1489" i="12"/>
  <c r="E1473" i="12"/>
  <c r="E1465" i="12"/>
  <c r="E1457" i="12"/>
  <c r="E1449" i="12"/>
  <c r="E1441" i="12"/>
  <c r="E1433" i="12"/>
  <c r="E1425" i="12"/>
  <c r="E1417" i="12"/>
  <c r="E1409" i="12"/>
  <c r="E1401" i="12"/>
  <c r="E1393" i="12"/>
  <c r="E1385" i="12"/>
  <c r="E1377" i="12"/>
  <c r="E1361" i="12"/>
  <c r="E1353" i="12"/>
  <c r="E1345" i="12"/>
  <c r="E1337" i="12"/>
  <c r="N539" i="12"/>
  <c r="N48" i="12"/>
  <c r="E1688" i="12"/>
  <c r="E1680" i="12"/>
  <c r="E1672" i="12"/>
  <c r="E1664" i="12"/>
  <c r="E1648" i="12"/>
  <c r="E1640" i="12"/>
  <c r="E1632" i="12"/>
  <c r="E1624" i="12"/>
  <c r="E1616" i="12"/>
  <c r="E1608" i="12"/>
  <c r="E1600" i="12"/>
  <c r="E1592" i="12"/>
  <c r="E1584" i="12"/>
  <c r="E1576" i="12"/>
  <c r="E1568" i="12"/>
  <c r="E1560" i="12"/>
  <c r="E1552" i="12"/>
  <c r="E1544" i="12"/>
  <c r="E1536" i="12"/>
  <c r="E1528" i="12"/>
  <c r="E1520" i="12"/>
  <c r="E1512" i="12"/>
  <c r="E1504" i="12"/>
  <c r="E1496" i="12"/>
  <c r="E1488" i="12"/>
  <c r="E1480" i="12"/>
  <c r="E1472" i="12"/>
  <c r="E1464" i="12"/>
  <c r="E1448" i="12"/>
  <c r="E1432" i="12"/>
  <c r="E1424" i="12"/>
  <c r="E1416" i="12"/>
  <c r="E1400" i="12"/>
  <c r="N527" i="12"/>
  <c r="N192" i="12"/>
  <c r="N128" i="12"/>
  <c r="E1686" i="12"/>
  <c r="E1678" i="12"/>
  <c r="E1670" i="12"/>
  <c r="E1662" i="12"/>
  <c r="E1654" i="12"/>
  <c r="E1646" i="12"/>
  <c r="E1638" i="12"/>
  <c r="E1630" i="12"/>
  <c r="E1622" i="12"/>
  <c r="E1614" i="12"/>
  <c r="E1606" i="12"/>
  <c r="E1598" i="12"/>
  <c r="E1590" i="12"/>
  <c r="E1574" i="12"/>
  <c r="E1566" i="12"/>
  <c r="E1558" i="12"/>
  <c r="E1550" i="12"/>
  <c r="E1542" i="12"/>
  <c r="E1534" i="12"/>
  <c r="E1526" i="12"/>
  <c r="E1518" i="12"/>
  <c r="E1510" i="12"/>
  <c r="E1502" i="12"/>
  <c r="E1494" i="12"/>
  <c r="E1486" i="12"/>
  <c r="E1478" i="12"/>
  <c r="E1470" i="12"/>
  <c r="E1462" i="12"/>
  <c r="E1454" i="12"/>
  <c r="E1446" i="12"/>
  <c r="E1438" i="12"/>
  <c r="E1430" i="12"/>
  <c r="E1414" i="12"/>
  <c r="E1406" i="12"/>
  <c r="E1390" i="12"/>
  <c r="E1382" i="12"/>
  <c r="E1374" i="12"/>
  <c r="E1366" i="12"/>
  <c r="E1358" i="12"/>
  <c r="E1350" i="12"/>
  <c r="E1342" i="12"/>
  <c r="E1334" i="12"/>
  <c r="E1326" i="12"/>
  <c r="E1318" i="12"/>
  <c r="E1310" i="12"/>
  <c r="E1302" i="12"/>
  <c r="E1294" i="12"/>
  <c r="N160" i="12"/>
  <c r="E1682" i="12"/>
  <c r="E1655" i="12"/>
  <c r="E1626" i="12"/>
  <c r="E1594" i="12"/>
  <c r="E1570" i="12"/>
  <c r="E1546" i="12"/>
  <c r="E1519" i="12"/>
  <c r="E1487" i="12"/>
  <c r="E1458" i="12"/>
  <c r="E1434" i="12"/>
  <c r="E1386" i="12"/>
  <c r="E1367" i="12"/>
  <c r="E1327" i="12"/>
  <c r="E1311" i="12"/>
  <c r="E1295" i="12"/>
  <c r="E1282" i="12"/>
  <c r="E1273" i="12"/>
  <c r="E1265" i="12"/>
  <c r="E1256" i="12"/>
  <c r="E1247" i="12"/>
  <c r="E1238" i="12"/>
  <c r="E1229" i="12"/>
  <c r="E1213" i="12"/>
  <c r="E1205" i="12"/>
  <c r="E1197" i="12"/>
  <c r="E1189" i="12"/>
  <c r="E1181" i="12"/>
  <c r="E1165" i="12"/>
  <c r="E1157" i="12"/>
  <c r="E1149" i="12"/>
  <c r="E1141" i="12"/>
  <c r="E1133" i="12"/>
  <c r="E1125" i="12"/>
  <c r="E1117" i="12"/>
  <c r="E1109" i="12"/>
  <c r="E1101" i="12"/>
  <c r="E1093" i="12"/>
  <c r="E1085" i="12"/>
  <c r="E1077" i="12"/>
  <c r="E1069" i="12"/>
  <c r="E1061" i="12"/>
  <c r="E1053" i="12"/>
  <c r="E1045" i="12"/>
  <c r="E1037" i="12"/>
  <c r="E1029" i="12"/>
  <c r="E1021" i="12"/>
  <c r="E1013" i="12"/>
  <c r="E1005" i="12"/>
  <c r="E997" i="12"/>
  <c r="E989" i="12"/>
  <c r="E981" i="12"/>
  <c r="E973" i="12"/>
  <c r="E965" i="12"/>
  <c r="E957" i="12"/>
  <c r="E949" i="12"/>
  <c r="E941" i="12"/>
  <c r="E933" i="12"/>
  <c r="E925" i="12"/>
  <c r="E917" i="12"/>
  <c r="E909" i="12"/>
  <c r="E901" i="12"/>
  <c r="E893" i="12"/>
  <c r="E885" i="12"/>
  <c r="E877" i="12"/>
  <c r="E869" i="12"/>
  <c r="E861" i="12"/>
  <c r="E853" i="12"/>
  <c r="E845" i="12"/>
  <c r="E837" i="12"/>
  <c r="E829" i="12"/>
  <c r="E821" i="12"/>
  <c r="E813" i="12"/>
  <c r="E805" i="12"/>
  <c r="E797" i="12"/>
  <c r="E789" i="12"/>
  <c r="E781" i="12"/>
  <c r="E773" i="12"/>
  <c r="E765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637" i="12"/>
  <c r="E629" i="12"/>
  <c r="E621" i="12"/>
  <c r="E613" i="12"/>
  <c r="E605" i="12"/>
  <c r="E597" i="12"/>
  <c r="E589" i="12"/>
  <c r="E573" i="12"/>
  <c r="E565" i="12"/>
  <c r="E557" i="12"/>
  <c r="E549" i="12"/>
  <c r="E541" i="12"/>
  <c r="E533" i="12"/>
  <c r="E525" i="12"/>
  <c r="E517" i="12"/>
  <c r="E50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405" i="12"/>
  <c r="E397" i="12"/>
  <c r="E381" i="12"/>
  <c r="E373" i="12"/>
  <c r="E365" i="12"/>
  <c r="E357" i="12"/>
  <c r="E349" i="12"/>
  <c r="E341" i="12"/>
  <c r="E333" i="12"/>
  <c r="E325" i="12"/>
  <c r="E317" i="12"/>
  <c r="E309" i="12"/>
  <c r="E301" i="12"/>
  <c r="E293" i="12"/>
  <c r="E285" i="12"/>
  <c r="E277" i="12"/>
  <c r="E269" i="12"/>
  <c r="E261" i="12"/>
  <c r="E253" i="12"/>
  <c r="E245" i="12"/>
  <c r="E237" i="12"/>
  <c r="E229" i="12"/>
  <c r="E221" i="12"/>
  <c r="N80" i="12"/>
  <c r="E1679" i="12"/>
  <c r="E1623" i="12"/>
  <c r="E1591" i="12"/>
  <c r="E1567" i="12"/>
  <c r="E1543" i="12"/>
  <c r="E1514" i="12"/>
  <c r="E1482" i="12"/>
  <c r="E1431" i="12"/>
  <c r="E1407" i="12"/>
  <c r="E1384" i="12"/>
  <c r="E1362" i="12"/>
  <c r="E1343" i="12"/>
  <c r="E1322" i="12"/>
  <c r="E1306" i="12"/>
  <c r="E1291" i="12"/>
  <c r="E1281" i="12"/>
  <c r="E1272" i="12"/>
  <c r="E1264" i="12"/>
  <c r="E1255" i="12"/>
  <c r="E1246" i="12"/>
  <c r="E1237" i="12"/>
  <c r="E1228" i="12"/>
  <c r="E1212" i="12"/>
  <c r="E1204" i="12"/>
  <c r="E1196" i="12"/>
  <c r="E1188" i="12"/>
  <c r="E1180" i="12"/>
  <c r="E1172" i="12"/>
  <c r="E1164" i="12"/>
  <c r="E1156" i="12"/>
  <c r="E1148" i="12"/>
  <c r="E1140" i="12"/>
  <c r="E1132" i="12"/>
  <c r="E1124" i="12"/>
  <c r="E1116" i="12"/>
  <c r="E1108" i="12"/>
  <c r="E1100" i="12"/>
  <c r="E1092" i="12"/>
  <c r="E1084" i="12"/>
  <c r="E1076" i="12"/>
  <c r="E1068" i="12"/>
  <c r="E1060" i="12"/>
  <c r="E1052" i="12"/>
  <c r="E1044" i="12"/>
  <c r="E1036" i="12"/>
  <c r="E1028" i="12"/>
  <c r="E1020" i="12"/>
  <c r="E1012" i="12"/>
  <c r="E1004" i="12"/>
  <c r="E996" i="12"/>
  <c r="E988" i="12"/>
  <c r="E980" i="12"/>
  <c r="E972" i="12"/>
  <c r="E964" i="12"/>
  <c r="E956" i="12"/>
  <c r="E948" i="12"/>
  <c r="E940" i="12"/>
  <c r="E932" i="12"/>
  <c r="E924" i="12"/>
  <c r="E916" i="12"/>
  <c r="E908" i="12"/>
  <c r="E900" i="12"/>
  <c r="E892" i="12"/>
  <c r="E884" i="12"/>
  <c r="E876" i="12"/>
  <c r="E860" i="12"/>
  <c r="E852" i="12"/>
  <c r="E844" i="12"/>
  <c r="E836" i="12"/>
  <c r="E828" i="12"/>
  <c r="E820" i="12"/>
  <c r="E812" i="12"/>
  <c r="E804" i="12"/>
  <c r="E796" i="12"/>
  <c r="E788" i="12"/>
  <c r="E780" i="12"/>
  <c r="E772" i="12"/>
  <c r="E764" i="12"/>
  <c r="E756" i="12"/>
  <c r="E748" i="12"/>
  <c r="E740" i="12"/>
  <c r="E732" i="12"/>
  <c r="E724" i="12"/>
  <c r="E716" i="12"/>
  <c r="E708" i="12"/>
  <c r="E700" i="12"/>
  <c r="E692" i="12"/>
  <c r="E684" i="12"/>
  <c r="E676" i="12"/>
  <c r="E668" i="12"/>
  <c r="E660" i="12"/>
  <c r="E652" i="12"/>
  <c r="E636" i="12"/>
  <c r="E628" i="12"/>
  <c r="E620" i="12"/>
  <c r="E612" i="12"/>
  <c r="E604" i="12"/>
  <c r="E596" i="12"/>
  <c r="E588" i="12"/>
  <c r="E564" i="12"/>
  <c r="E556" i="12"/>
  <c r="E548" i="12"/>
  <c r="E540" i="12"/>
  <c r="E532" i="12"/>
  <c r="E524" i="12"/>
  <c r="E516" i="12"/>
  <c r="E508" i="12"/>
  <c r="E500" i="12"/>
  <c r="E492" i="12"/>
  <c r="E484" i="12"/>
  <c r="E476" i="12"/>
  <c r="E468" i="12"/>
  <c r="E460" i="12"/>
  <c r="E452" i="12"/>
  <c r="E444" i="12"/>
  <c r="E436" i="12"/>
  <c r="E428" i="12"/>
  <c r="E420" i="12"/>
  <c r="E412" i="12"/>
  <c r="E404" i="12"/>
  <c r="E396" i="12"/>
  <c r="E388" i="12"/>
  <c r="E380" i="12"/>
  <c r="E372" i="12"/>
  <c r="E364" i="12"/>
  <c r="E356" i="12"/>
  <c r="E348" i="12"/>
  <c r="E340" i="12"/>
  <c r="E332" i="12"/>
  <c r="E324" i="12"/>
  <c r="E316" i="12"/>
  <c r="E1674" i="12"/>
  <c r="E1650" i="12"/>
  <c r="E1618" i="12"/>
  <c r="E1586" i="12"/>
  <c r="E1562" i="12"/>
  <c r="E1511" i="12"/>
  <c r="E1479" i="12"/>
  <c r="E1455" i="12"/>
  <c r="E1426" i="12"/>
  <c r="E1402" i="12"/>
  <c r="E1383" i="12"/>
  <c r="E1360" i="12"/>
  <c r="E1338" i="12"/>
  <c r="E1321" i="12"/>
  <c r="E1305" i="12"/>
  <c r="E1290" i="12"/>
  <c r="E1280" i="12"/>
  <c r="E1271" i="12"/>
  <c r="E1263" i="12"/>
  <c r="E1254" i="12"/>
  <c r="E1245" i="12"/>
  <c r="E1235" i="12"/>
  <c r="E1227" i="12"/>
  <c r="E1219" i="12"/>
  <c r="E1211" i="12"/>
  <c r="E1203" i="12"/>
  <c r="E1195" i="12"/>
  <c r="E1187" i="12"/>
  <c r="E1179" i="12"/>
  <c r="E1171" i="12"/>
  <c r="E1163" i="12"/>
  <c r="E1155" i="12"/>
  <c r="E1147" i="12"/>
  <c r="E1139" i="12"/>
  <c r="E1131" i="12"/>
  <c r="E1123" i="12"/>
  <c r="E1115" i="12"/>
  <c r="E1107" i="12"/>
  <c r="E1099" i="12"/>
  <c r="E1091" i="12"/>
  <c r="E1083" i="12"/>
  <c r="E1075" i="12"/>
  <c r="E1067" i="12"/>
  <c r="E1059" i="12"/>
  <c r="E1051" i="12"/>
  <c r="E1043" i="12"/>
  <c r="E1035" i="12"/>
  <c r="E1027" i="12"/>
  <c r="E1019" i="12"/>
  <c r="E1011" i="12"/>
  <c r="E1003" i="12"/>
  <c r="E995" i="12"/>
  <c r="E987" i="12"/>
  <c r="E979" i="12"/>
  <c r="E971" i="12"/>
  <c r="E963" i="12"/>
  <c r="E955" i="12"/>
  <c r="E947" i="12"/>
  <c r="E939" i="12"/>
  <c r="E931" i="12"/>
  <c r="E923" i="12"/>
  <c r="E915" i="12"/>
  <c r="E907" i="12"/>
  <c r="E899" i="12"/>
  <c r="E891" i="12"/>
  <c r="E883" i="12"/>
  <c r="E875" i="12"/>
  <c r="E859" i="12"/>
  <c r="E851" i="12"/>
  <c r="E843" i="12"/>
  <c r="E835" i="12"/>
  <c r="E827" i="12"/>
  <c r="E819" i="12"/>
  <c r="E811" i="12"/>
  <c r="E803" i="12"/>
  <c r="E795" i="12"/>
  <c r="E787" i="12"/>
  <c r="E779" i="12"/>
  <c r="E771" i="12"/>
  <c r="E763" i="12"/>
  <c r="E755" i="12"/>
  <c r="E747" i="12"/>
  <c r="E739" i="12"/>
  <c r="E731" i="12"/>
  <c r="E723" i="12"/>
  <c r="E715" i="12"/>
  <c r="E707" i="12"/>
  <c r="E699" i="12"/>
  <c r="E691" i="12"/>
  <c r="E683" i="12"/>
  <c r="E675" i="12"/>
  <c r="E667" i="12"/>
  <c r="E659" i="12"/>
  <c r="E651" i="12"/>
  <c r="E643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507" i="12"/>
  <c r="E499" i="12"/>
  <c r="E491" i="12"/>
  <c r="E483" i="12"/>
  <c r="E475" i="12"/>
  <c r="E467" i="12"/>
  <c r="E459" i="12"/>
  <c r="E451" i="12"/>
  <c r="E443" i="12"/>
  <c r="E435" i="12"/>
  <c r="E427" i="12"/>
  <c r="E419" i="12"/>
  <c r="E411" i="12"/>
  <c r="E403" i="12"/>
  <c r="E395" i="12"/>
  <c r="E387" i="12"/>
  <c r="E379" i="12"/>
  <c r="E371" i="12"/>
  <c r="E363" i="12"/>
  <c r="E355" i="12"/>
  <c r="E347" i="12"/>
  <c r="E339" i="12"/>
  <c r="E331" i="12"/>
  <c r="E323" i="12"/>
  <c r="E315" i="12"/>
  <c r="E307" i="12"/>
  <c r="E299" i="12"/>
  <c r="E291" i="12"/>
  <c r="E283" i="12"/>
  <c r="E275" i="12"/>
  <c r="E267" i="12"/>
  <c r="E259" i="12"/>
  <c r="E251" i="12"/>
  <c r="E243" i="12"/>
  <c r="E235" i="12"/>
  <c r="E227" i="12"/>
  <c r="E1671" i="12"/>
  <c r="E1647" i="12"/>
  <c r="E1615" i="12"/>
  <c r="E1559" i="12"/>
  <c r="E1538" i="12"/>
  <c r="E1506" i="12"/>
  <c r="E1474" i="12"/>
  <c r="E1450" i="12"/>
  <c r="E1423" i="12"/>
  <c r="E1399" i="12"/>
  <c r="E1378" i="12"/>
  <c r="E1359" i="12"/>
  <c r="E1336" i="12"/>
  <c r="E1320" i="12"/>
  <c r="E1304" i="12"/>
  <c r="E1289" i="12"/>
  <c r="E1279" i="12"/>
  <c r="E1270" i="12"/>
  <c r="E1262" i="12"/>
  <c r="E1253" i="12"/>
  <c r="E1243" i="12"/>
  <c r="E1234" i="12"/>
  <c r="E1226" i="12"/>
  <c r="E1210" i="12"/>
  <c r="E1202" i="12"/>
  <c r="E1194" i="12"/>
  <c r="E1186" i="12"/>
  <c r="E1178" i="12"/>
  <c r="E1170" i="12"/>
  <c r="E1162" i="12"/>
  <c r="E1154" i="12"/>
  <c r="E1146" i="12"/>
  <c r="E1138" i="12"/>
  <c r="E1130" i="12"/>
  <c r="E1122" i="12"/>
  <c r="E1114" i="12"/>
  <c r="E1106" i="12"/>
  <c r="E1098" i="12"/>
  <c r="E1090" i="12"/>
  <c r="E1082" i="12"/>
  <c r="E1074" i="12"/>
  <c r="E1066" i="12"/>
  <c r="E1058" i="12"/>
  <c r="E1050" i="12"/>
  <c r="E1042" i="12"/>
  <c r="E1034" i="12"/>
  <c r="E1026" i="12"/>
  <c r="E1018" i="12"/>
  <c r="E1010" i="12"/>
  <c r="E1002" i="12"/>
  <c r="E994" i="12"/>
  <c r="E986" i="12"/>
  <c r="E978" i="12"/>
  <c r="E970" i="12"/>
  <c r="E962" i="12"/>
  <c r="E954" i="12"/>
  <c r="E946" i="12"/>
  <c r="E938" i="12"/>
  <c r="E930" i="12"/>
  <c r="E922" i="12"/>
  <c r="E914" i="12"/>
  <c r="E906" i="12"/>
  <c r="E898" i="12"/>
  <c r="E890" i="12"/>
  <c r="E882" i="12"/>
  <c r="E874" i="12"/>
  <c r="E858" i="12"/>
  <c r="E850" i="12"/>
  <c r="E842" i="12"/>
  <c r="E834" i="12"/>
  <c r="E826" i="12"/>
  <c r="E818" i="12"/>
  <c r="E810" i="12"/>
  <c r="E802" i="12"/>
  <c r="E794" i="12"/>
  <c r="E786" i="12"/>
  <c r="E778" i="12"/>
  <c r="E770" i="12"/>
  <c r="E762" i="12"/>
  <c r="E754" i="12"/>
  <c r="E746" i="12"/>
  <c r="E730" i="12"/>
  <c r="E722" i="12"/>
  <c r="E714" i="12"/>
  <c r="E706" i="12"/>
  <c r="E698" i="12"/>
  <c r="E690" i="12"/>
  <c r="E682" i="12"/>
  <c r="E674" i="12"/>
  <c r="E666" i="12"/>
  <c r="E658" i="12"/>
  <c r="E650" i="12"/>
  <c r="E642" i="12"/>
  <c r="E634" i="12"/>
  <c r="E626" i="12"/>
  <c r="E618" i="12"/>
  <c r="E610" i="12"/>
  <c r="E602" i="12"/>
  <c r="E594" i="12"/>
  <c r="E586" i="12"/>
  <c r="E578" i="12"/>
  <c r="E570" i="12"/>
  <c r="E554" i="12"/>
  <c r="E546" i="12"/>
  <c r="E538" i="12"/>
  <c r="E530" i="12"/>
  <c r="E1666" i="12"/>
  <c r="E1642" i="12"/>
  <c r="E1610" i="12"/>
  <c r="E1578" i="12"/>
  <c r="E1535" i="12"/>
  <c r="E1503" i="12"/>
  <c r="E1471" i="12"/>
  <c r="E1447" i="12"/>
  <c r="E1376" i="12"/>
  <c r="E1354" i="12"/>
  <c r="E1335" i="12"/>
  <c r="E1319" i="12"/>
  <c r="E1303" i="12"/>
  <c r="E1288" i="12"/>
  <c r="E1278" i="12"/>
  <c r="E1269" i="12"/>
  <c r="E1261" i="12"/>
  <c r="E1251" i="12"/>
  <c r="E1242" i="12"/>
  <c r="E1233" i="12"/>
  <c r="E1217" i="12"/>
  <c r="E1209" i="12"/>
  <c r="E1201" i="12"/>
  <c r="E1193" i="12"/>
  <c r="E1185" i="12"/>
  <c r="E1177" i="12"/>
  <c r="E1169" i="12"/>
  <c r="E1161" i="12"/>
  <c r="E1153" i="12"/>
  <c r="E1145" i="12"/>
  <c r="E1137" i="12"/>
  <c r="E1129" i="12"/>
  <c r="E1121" i="12"/>
  <c r="E1113" i="12"/>
  <c r="E1105" i="12"/>
  <c r="E1097" i="12"/>
  <c r="E1089" i="12"/>
  <c r="E1081" i="12"/>
  <c r="E1073" i="12"/>
  <c r="E1065" i="12"/>
  <c r="E1057" i="12"/>
  <c r="E1049" i="12"/>
  <c r="E1041" i="12"/>
  <c r="E1033" i="12"/>
  <c r="E1025" i="12"/>
  <c r="E1017" i="12"/>
  <c r="E1009" i="12"/>
  <c r="E1001" i="12"/>
  <c r="E985" i="12"/>
  <c r="E977" i="12"/>
  <c r="E969" i="12"/>
  <c r="E961" i="12"/>
  <c r="E953" i="12"/>
  <c r="E937" i="12"/>
  <c r="E929" i="12"/>
  <c r="E921" i="12"/>
  <c r="E913" i="12"/>
  <c r="E905" i="12"/>
  <c r="E897" i="12"/>
  <c r="E889" i="12"/>
  <c r="E881" i="12"/>
  <c r="E873" i="12"/>
  <c r="E865" i="12"/>
  <c r="E857" i="12"/>
  <c r="E849" i="12"/>
  <c r="E841" i="12"/>
  <c r="E833" i="12"/>
  <c r="E825" i="12"/>
  <c r="E817" i="12"/>
  <c r="E809" i="12"/>
  <c r="E801" i="12"/>
  <c r="E793" i="12"/>
  <c r="E785" i="12"/>
  <c r="E777" i="12"/>
  <c r="E769" i="12"/>
  <c r="E753" i="12"/>
  <c r="E745" i="12"/>
  <c r="E737" i="12"/>
  <c r="E729" i="12"/>
  <c r="E721" i="12"/>
  <c r="E713" i="12"/>
  <c r="E705" i="12"/>
  <c r="E697" i="12"/>
  <c r="E689" i="12"/>
  <c r="E681" i="12"/>
  <c r="E673" i="12"/>
  <c r="E665" i="12"/>
  <c r="E657" i="12"/>
  <c r="E649" i="12"/>
  <c r="E641" i="12"/>
  <c r="E633" i="12"/>
  <c r="E625" i="12"/>
  <c r="E617" i="12"/>
  <c r="E609" i="12"/>
  <c r="E601" i="12"/>
  <c r="E593" i="12"/>
  <c r="E585" i="12"/>
  <c r="E577" i="12"/>
  <c r="E569" i="12"/>
  <c r="E561" i="12"/>
  <c r="E553" i="12"/>
  <c r="E545" i="12"/>
  <c r="E537" i="12"/>
  <c r="E529" i="12"/>
  <c r="E521" i="12"/>
  <c r="E513" i="12"/>
  <c r="E505" i="12"/>
  <c r="E497" i="12"/>
  <c r="E481" i="12"/>
  <c r="E473" i="12"/>
  <c r="E465" i="12"/>
  <c r="E457" i="12"/>
  <c r="E449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13" i="12"/>
  <c r="E305" i="12"/>
  <c r="E297" i="12"/>
  <c r="E289" i="12"/>
  <c r="E281" i="12"/>
  <c r="E273" i="12"/>
  <c r="E265" i="12"/>
  <c r="E257" i="12"/>
  <c r="E249" i="12"/>
  <c r="E241" i="12"/>
  <c r="E233" i="12"/>
  <c r="E1690" i="12"/>
  <c r="E1663" i="12"/>
  <c r="E1639" i="12"/>
  <c r="E1607" i="12"/>
  <c r="E1575" i="12"/>
  <c r="E1554" i="12"/>
  <c r="E1530" i="12"/>
  <c r="E1498" i="12"/>
  <c r="E1466" i="12"/>
  <c r="E1442" i="12"/>
  <c r="E1418" i="12"/>
  <c r="E1394" i="12"/>
  <c r="E1375" i="12"/>
  <c r="E1352" i="12"/>
  <c r="E1330" i="12"/>
  <c r="E1314" i="12"/>
  <c r="E1298" i="12"/>
  <c r="E1287" i="12"/>
  <c r="E1277" i="12"/>
  <c r="E1259" i="12"/>
  <c r="E1250" i="12"/>
  <c r="E1241" i="12"/>
  <c r="E1232" i="12"/>
  <c r="E1224" i="12"/>
  <c r="E1216" i="12"/>
  <c r="E1208" i="12"/>
  <c r="E1200" i="12"/>
  <c r="E1192" i="12"/>
  <c r="E1184" i="12"/>
  <c r="E1176" i="12"/>
  <c r="E1168" i="12"/>
  <c r="E1160" i="12"/>
  <c r="E1152" i="12"/>
  <c r="E1144" i="12"/>
  <c r="E1136" i="12"/>
  <c r="E1128" i="12"/>
  <c r="E1120" i="12"/>
  <c r="E1112" i="12"/>
  <c r="E1104" i="12"/>
  <c r="E1096" i="12"/>
  <c r="E1088" i="12"/>
  <c r="E1080" i="12"/>
  <c r="E1072" i="12"/>
  <c r="E1064" i="12"/>
  <c r="E1056" i="12"/>
  <c r="E1048" i="12"/>
  <c r="E1040" i="12"/>
  <c r="E1032" i="12"/>
  <c r="E1024" i="12"/>
  <c r="E1016" i="12"/>
  <c r="E1008" i="12"/>
  <c r="E1000" i="12"/>
  <c r="E992" i="12"/>
  <c r="E984" i="12"/>
  <c r="E976" i="12"/>
  <c r="E968" i="12"/>
  <c r="E960" i="12"/>
  <c r="E952" i="12"/>
  <c r="E944" i="12"/>
  <c r="E936" i="12"/>
  <c r="E928" i="12"/>
  <c r="E920" i="12"/>
  <c r="E912" i="12"/>
  <c r="E904" i="12"/>
  <c r="E896" i="12"/>
  <c r="E888" i="12"/>
  <c r="E880" i="12"/>
  <c r="E872" i="12"/>
  <c r="E864" i="12"/>
  <c r="E856" i="12"/>
  <c r="E848" i="12"/>
  <c r="E840" i="12"/>
  <c r="E832" i="12"/>
  <c r="E824" i="12"/>
  <c r="E816" i="12"/>
  <c r="E808" i="12"/>
  <c r="E800" i="12"/>
  <c r="E792" i="12"/>
  <c r="E784" i="12"/>
  <c r="E776" i="12"/>
  <c r="E768" i="12"/>
  <c r="E760" i="12"/>
  <c r="E752" i="12"/>
  <c r="E744" i="12"/>
  <c r="E736" i="12"/>
  <c r="E728" i="12"/>
  <c r="E720" i="12"/>
  <c r="E712" i="12"/>
  <c r="E704" i="12"/>
  <c r="E696" i="12"/>
  <c r="E688" i="12"/>
  <c r="E680" i="12"/>
  <c r="E672" i="12"/>
  <c r="E664" i="12"/>
  <c r="E656" i="12"/>
  <c r="E648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320" i="12"/>
  <c r="E312" i="12"/>
  <c r="E304" i="12"/>
  <c r="E296" i="12"/>
  <c r="E288" i="12"/>
  <c r="E280" i="12"/>
  <c r="E272" i="12"/>
  <c r="E264" i="12"/>
  <c r="E256" i="12"/>
  <c r="E248" i="12"/>
  <c r="N264" i="12"/>
  <c r="E1631" i="12"/>
  <c r="E1599" i="12"/>
  <c r="E1522" i="12"/>
  <c r="E1490" i="12"/>
  <c r="E1439" i="12"/>
  <c r="E1410" i="12"/>
  <c r="E1391" i="12"/>
  <c r="E1368" i="12"/>
  <c r="E1346" i="12"/>
  <c r="E1328" i="12"/>
  <c r="E1312" i="12"/>
  <c r="E1296" i="12"/>
  <c r="E1283" i="12"/>
  <c r="E1274" i="12"/>
  <c r="E1266" i="12"/>
  <c r="E1257" i="12"/>
  <c r="E1248" i="12"/>
  <c r="E1239" i="12"/>
  <c r="E1230" i="12"/>
  <c r="E1214" i="12"/>
  <c r="E1206" i="12"/>
  <c r="E1190" i="12"/>
  <c r="E1182" i="12"/>
  <c r="E1174" i="12"/>
  <c r="E1166" i="12"/>
  <c r="E1158" i="12"/>
  <c r="E1150" i="12"/>
  <c r="E1142" i="12"/>
  <c r="E1134" i="12"/>
  <c r="E1126" i="12"/>
  <c r="E1118" i="12"/>
  <c r="E1110" i="12"/>
  <c r="E1102" i="12"/>
  <c r="E1094" i="12"/>
  <c r="E1086" i="12"/>
  <c r="E1078" i="12"/>
  <c r="E1070" i="12"/>
  <c r="E1062" i="12"/>
  <c r="E1054" i="12"/>
  <c r="E1046" i="12"/>
  <c r="E1038" i="12"/>
  <c r="E1030" i="12"/>
  <c r="E1022" i="12"/>
  <c r="E1014" i="12"/>
  <c r="E1006" i="12"/>
  <c r="E998" i="12"/>
  <c r="E990" i="12"/>
  <c r="E982" i="12"/>
  <c r="E974" i="12"/>
  <c r="E966" i="12"/>
  <c r="E958" i="12"/>
  <c r="E950" i="12"/>
  <c r="E942" i="12"/>
  <c r="E926" i="12"/>
  <c r="E918" i="12"/>
  <c r="E902" i="12"/>
  <c r="E894" i="12"/>
  <c r="E886" i="12"/>
  <c r="E878" i="12"/>
  <c r="E862" i="12"/>
  <c r="E854" i="12"/>
  <c r="E846" i="12"/>
  <c r="E838" i="12"/>
  <c r="E830" i="12"/>
  <c r="E822" i="12"/>
  <c r="E814" i="12"/>
  <c r="E806" i="12"/>
  <c r="E798" i="12"/>
  <c r="E790" i="12"/>
  <c r="E782" i="12"/>
  <c r="E774" i="12"/>
  <c r="E766" i="12"/>
  <c r="E758" i="12"/>
  <c r="E750" i="12"/>
  <c r="E742" i="12"/>
  <c r="E734" i="12"/>
  <c r="E726" i="12"/>
  <c r="E718" i="12"/>
  <c r="E710" i="12"/>
  <c r="E702" i="12"/>
  <c r="E694" i="12"/>
  <c r="E686" i="12"/>
  <c r="E678" i="12"/>
  <c r="E670" i="12"/>
  <c r="E662" i="12"/>
  <c r="E654" i="12"/>
  <c r="E646" i="12"/>
  <c r="E638" i="12"/>
  <c r="E630" i="12"/>
  <c r="E622" i="12"/>
  <c r="E614" i="12"/>
  <c r="E606" i="12"/>
  <c r="E598" i="12"/>
  <c r="E590" i="12"/>
  <c r="E582" i="12"/>
  <c r="E566" i="12"/>
  <c r="E558" i="12"/>
  <c r="E550" i="12"/>
  <c r="E534" i="12"/>
  <c r="E526" i="12"/>
  <c r="E518" i="12"/>
  <c r="E4" i="12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31" i="12"/>
  <c r="E244" i="12"/>
  <c r="E260" i="12"/>
  <c r="E276" i="12"/>
  <c r="E292" i="12"/>
  <c r="E308" i="12"/>
  <c r="E327" i="12"/>
  <c r="E350" i="12"/>
  <c r="E370" i="12"/>
  <c r="E390" i="12"/>
  <c r="E410" i="12"/>
  <c r="E431" i="12"/>
  <c r="E450" i="12"/>
  <c r="E471" i="12"/>
  <c r="E490" i="12"/>
  <c r="E511" i="12"/>
  <c r="E559" i="12"/>
  <c r="E583" i="12"/>
  <c r="E703" i="12"/>
  <c r="E807" i="12"/>
  <c r="E903" i="12"/>
  <c r="E951" i="12"/>
  <c r="E1015" i="12"/>
  <c r="E1079" i="12"/>
  <c r="E1143" i="12"/>
  <c r="E1223" i="12"/>
  <c r="E1275" i="12"/>
  <c r="E1392" i="12"/>
  <c r="E1463" i="12"/>
  <c r="F177" i="12"/>
  <c r="F321" i="12"/>
  <c r="F630" i="12"/>
  <c r="AN108" i="12"/>
  <c r="AQ108" i="12" s="1"/>
  <c r="AN148" i="12"/>
  <c r="AQ148" i="12" s="1"/>
  <c r="AN260" i="12"/>
  <c r="AQ260" i="12" s="1"/>
  <c r="AN272" i="12"/>
  <c r="AQ272" i="12" s="1"/>
  <c r="AN276" i="12"/>
  <c r="AQ276" i="12" s="1"/>
  <c r="AN296" i="12"/>
  <c r="AQ296" i="12" s="1"/>
  <c r="AN61" i="12"/>
  <c r="AQ61" i="12" s="1"/>
  <c r="AN77" i="12"/>
  <c r="AQ77" i="12" s="1"/>
  <c r="AN97" i="12"/>
  <c r="AN101" i="12"/>
  <c r="AQ101" i="12" s="1"/>
  <c r="AN105" i="12"/>
  <c r="AQ105" i="12" s="1"/>
  <c r="AN129" i="12"/>
  <c r="AQ129" i="12" s="1"/>
  <c r="AN157" i="12"/>
  <c r="AQ157" i="12" s="1"/>
  <c r="AN245" i="12"/>
  <c r="AQ245" i="12" s="1"/>
  <c r="AN285" i="12"/>
  <c r="AQ285" i="12" s="1"/>
  <c r="AN313" i="12"/>
  <c r="AQ313" i="12" s="1"/>
  <c r="AN333" i="12"/>
  <c r="AQ333" i="12" s="1"/>
  <c r="AN10" i="12"/>
  <c r="AQ10" i="12" s="1"/>
  <c r="AN110" i="12"/>
  <c r="AQ110" i="12" s="1"/>
  <c r="AN174" i="12"/>
  <c r="AQ174" i="12" s="1"/>
  <c r="AN226" i="12"/>
  <c r="AQ226" i="12" s="1"/>
  <c r="AN250" i="12"/>
  <c r="AQ250" i="12" s="1"/>
  <c r="AN314" i="12"/>
  <c r="AQ314" i="12" s="1"/>
  <c r="AN11" i="12"/>
  <c r="AQ11" i="12" s="1"/>
  <c r="AN211" i="12"/>
  <c r="AQ211" i="12" s="1"/>
  <c r="AN378" i="12"/>
  <c r="AQ378" i="12" s="1"/>
  <c r="AN382" i="12"/>
  <c r="AN422" i="12"/>
  <c r="AQ422" i="12" s="1"/>
  <c r="AN466" i="12"/>
  <c r="AQ466" i="12" s="1"/>
  <c r="AN530" i="12"/>
  <c r="AQ530" i="12" s="1"/>
  <c r="AN574" i="12"/>
  <c r="AQ574" i="12" s="1"/>
  <c r="AN423" i="12"/>
  <c r="AQ423" i="12" s="1"/>
  <c r="AN503" i="12"/>
  <c r="AQ503" i="12" s="1"/>
  <c r="AN579" i="12"/>
  <c r="AQ579" i="12" s="1"/>
  <c r="AN111" i="12"/>
  <c r="AQ111" i="12" s="1"/>
  <c r="AN167" i="12"/>
  <c r="AQ167" i="12" s="1"/>
  <c r="AN171" i="12"/>
  <c r="AQ171" i="12" s="1"/>
  <c r="AN384" i="12"/>
  <c r="AQ384" i="12" s="1"/>
  <c r="AN388" i="12"/>
  <c r="AQ388" i="12" s="1"/>
  <c r="AN420" i="12"/>
  <c r="AQ420" i="12" s="1"/>
  <c r="AN492" i="12"/>
  <c r="AQ492" i="12" s="1"/>
  <c r="AN544" i="12"/>
  <c r="AQ544" i="12" s="1"/>
  <c r="AN636" i="12"/>
  <c r="AQ636" i="12" s="1"/>
  <c r="AN389" i="12"/>
  <c r="AQ389" i="12" s="1"/>
  <c r="AN493" i="12"/>
  <c r="AQ493" i="12" s="1"/>
  <c r="AN698" i="12"/>
  <c r="AQ698" i="12" s="1"/>
  <c r="AN714" i="12"/>
  <c r="AQ714" i="12" s="1"/>
  <c r="AN830" i="12"/>
  <c r="AQ830" i="12" s="1"/>
  <c r="AN834" i="12"/>
  <c r="AQ834" i="12" s="1"/>
  <c r="AN922" i="12"/>
  <c r="AQ922" i="12" s="1"/>
  <c r="AN287" i="12"/>
  <c r="AQ287" i="12" s="1"/>
  <c r="AN743" i="12"/>
  <c r="AQ743" i="12" s="1"/>
  <c r="AN867" i="12"/>
  <c r="AQ867" i="12" s="1"/>
  <c r="AN899" i="12"/>
  <c r="AQ899" i="12" s="1"/>
  <c r="AN911" i="12"/>
  <c r="AQ911" i="12" s="1"/>
  <c r="AN764" i="12"/>
  <c r="AQ764" i="12" s="1"/>
  <c r="AN860" i="12"/>
  <c r="AQ860" i="12" s="1"/>
  <c r="AN868" i="12"/>
  <c r="AQ868" i="12" s="1"/>
  <c r="AN904" i="12"/>
  <c r="AQ904" i="12" s="1"/>
  <c r="AN935" i="12"/>
  <c r="AQ935" i="12" s="1"/>
  <c r="AN869" i="12"/>
  <c r="AQ869" i="12" s="1"/>
  <c r="AN901" i="12"/>
  <c r="AQ901" i="12" s="1"/>
  <c r="AN925" i="12"/>
  <c r="AQ925" i="12" s="1"/>
  <c r="AN979" i="12"/>
  <c r="AQ979" i="12" s="1"/>
  <c r="AN1031" i="12"/>
  <c r="AQ1031" i="12" s="1"/>
  <c r="AN1079" i="12"/>
  <c r="AQ1079" i="12" s="1"/>
  <c r="AN1195" i="12"/>
  <c r="AQ1195" i="12" s="1"/>
  <c r="AN1223" i="12"/>
  <c r="AQ1223" i="12" s="1"/>
  <c r="AN737" i="12"/>
  <c r="AQ737" i="12" s="1"/>
  <c r="AN980" i="12"/>
  <c r="AQ980" i="12" s="1"/>
  <c r="AN1096" i="12"/>
  <c r="AQ1096" i="12" s="1"/>
  <c r="AN1128" i="12"/>
  <c r="AQ1128" i="12" s="1"/>
  <c r="AN1113" i="12"/>
  <c r="AQ1113" i="12" s="1"/>
  <c r="AN1125" i="12"/>
  <c r="AQ1125" i="12" s="1"/>
  <c r="AN1165" i="12"/>
  <c r="AQ1165" i="12" s="1"/>
  <c r="AN1209" i="12"/>
  <c r="AQ1209" i="12" s="1"/>
  <c r="AN1221" i="12"/>
  <c r="AQ1221" i="12" s="1"/>
  <c r="AN1237" i="12"/>
  <c r="AQ1237" i="12" s="1"/>
  <c r="AN966" i="12"/>
  <c r="AQ966" i="12" s="1"/>
  <c r="AN974" i="12"/>
  <c r="AQ974" i="12" s="1"/>
  <c r="AN1090" i="12"/>
  <c r="AQ1090" i="12" s="1"/>
  <c r="AN1122" i="12"/>
  <c r="AQ1122" i="12" s="1"/>
  <c r="AN1166" i="12"/>
  <c r="AQ1166" i="12" s="1"/>
  <c r="AN1194" i="12"/>
  <c r="AQ1194" i="12" s="1"/>
  <c r="AN1202" i="12"/>
  <c r="AQ1202" i="12" s="1"/>
  <c r="AN1222" i="12"/>
  <c r="AQ1222" i="12" s="1"/>
  <c r="AN1230" i="12"/>
  <c r="AQ1230" i="12" s="1"/>
  <c r="AN1242" i="12"/>
  <c r="AQ1242" i="12" s="1"/>
  <c r="AN1256" i="12"/>
  <c r="AQ1256" i="12" s="1"/>
  <c r="AN1264" i="12"/>
  <c r="AQ1264" i="12" s="1"/>
  <c r="AN1472" i="12"/>
  <c r="AQ1472" i="12" s="1"/>
  <c r="AN1552" i="12"/>
  <c r="AQ1552" i="12" s="1"/>
  <c r="AN1220" i="12"/>
  <c r="AQ1220" i="12" s="1"/>
  <c r="AN952" i="12"/>
  <c r="AQ952" i="12" s="1"/>
  <c r="AN1192" i="12"/>
  <c r="AQ1192" i="12" s="1"/>
  <c r="AN1244" i="12"/>
  <c r="AQ1244" i="12" s="1"/>
  <c r="AN1301" i="12"/>
  <c r="AQ1301" i="12" s="1"/>
  <c r="AN1313" i="12"/>
  <c r="AQ1313" i="12" s="1"/>
  <c r="AN1365" i="12"/>
  <c r="AQ1365" i="12" s="1"/>
  <c r="AN1401" i="12"/>
  <c r="AQ1401" i="12" s="1"/>
  <c r="AN1505" i="12"/>
  <c r="AQ1505" i="12" s="1"/>
  <c r="AN1254" i="12"/>
  <c r="AQ1254" i="12" s="1"/>
  <c r="AN1258" i="12"/>
  <c r="AQ1258" i="12" s="1"/>
  <c r="AN1282" i="12"/>
  <c r="AQ1282" i="12" s="1"/>
  <c r="AN1310" i="12"/>
  <c r="AQ1310" i="12" s="1"/>
  <c r="AN1314" i="12"/>
  <c r="AQ1314" i="12" s="1"/>
  <c r="AN1338" i="12"/>
  <c r="AQ1338" i="12" s="1"/>
  <c r="AN1366" i="12"/>
  <c r="AQ1366" i="12" s="1"/>
  <c r="AN1370" i="12"/>
  <c r="AQ1370" i="12" s="1"/>
  <c r="AN1450" i="12"/>
  <c r="AQ1450" i="12" s="1"/>
  <c r="AN1343" i="12"/>
  <c r="AQ1343" i="12" s="1"/>
  <c r="AN1347" i="12"/>
  <c r="AQ1347" i="12" s="1"/>
  <c r="AN1633" i="12"/>
  <c r="AQ1633" i="12" s="1"/>
  <c r="AN1247" i="12"/>
  <c r="AQ1247" i="12" s="1"/>
  <c r="AN1586" i="12"/>
  <c r="AQ1586" i="12" s="1"/>
  <c r="AN1627" i="12"/>
  <c r="AQ1627" i="12" s="1"/>
  <c r="AN1568" i="12"/>
  <c r="AQ1568" i="12" s="1"/>
  <c r="AN1628" i="12"/>
  <c r="AQ1628" i="12" s="1"/>
  <c r="AM108" i="12"/>
  <c r="AM148" i="12"/>
  <c r="AM260" i="12"/>
  <c r="AM272" i="12"/>
  <c r="AM276" i="12"/>
  <c r="AM296" i="12"/>
  <c r="AM61" i="12"/>
  <c r="AM77" i="12"/>
  <c r="AM97" i="12"/>
  <c r="AM101" i="12"/>
  <c r="AM105" i="12"/>
  <c r="AM129" i="12"/>
  <c r="AM157" i="12"/>
  <c r="AM245" i="12"/>
  <c r="AM285" i="12"/>
  <c r="AM313" i="12"/>
  <c r="AM333" i="12"/>
  <c r="AM10" i="12"/>
  <c r="AM110" i="12"/>
  <c r="AM174" i="12"/>
  <c r="AM226" i="12"/>
  <c r="AM250" i="12"/>
  <c r="AM314" i="12"/>
  <c r="AM11" i="12"/>
  <c r="AM111" i="12"/>
  <c r="AM167" i="12"/>
  <c r="AM171" i="12"/>
  <c r="AM211" i="12"/>
  <c r="AM287" i="12"/>
  <c r="AM423" i="12"/>
  <c r="AM503" i="12"/>
  <c r="AM579" i="12"/>
  <c r="AM384" i="12"/>
  <c r="AM388" i="12"/>
  <c r="AM420" i="12"/>
  <c r="AM492" i="12"/>
  <c r="AM544" i="12"/>
  <c r="AM389" i="12"/>
  <c r="AM493" i="12"/>
  <c r="AM422" i="12"/>
  <c r="AM743" i="12"/>
  <c r="AM867" i="12"/>
  <c r="AM899" i="12"/>
  <c r="AM911" i="12"/>
  <c r="AM764" i="12"/>
  <c r="AM860" i="12"/>
  <c r="AM868" i="12"/>
  <c r="AM904" i="12"/>
  <c r="AM574" i="12"/>
  <c r="AM378" i="12"/>
  <c r="AM466" i="12"/>
  <c r="AM530" i="12"/>
  <c r="AM636" i="12"/>
  <c r="AM737" i="12"/>
  <c r="AM869" i="12"/>
  <c r="AM901" i="12"/>
  <c r="AM925" i="12"/>
  <c r="AM698" i="12"/>
  <c r="AM714" i="12"/>
  <c r="AM830" i="12"/>
  <c r="AM834" i="12"/>
  <c r="AM922" i="12"/>
  <c r="AM979" i="12"/>
  <c r="AM1031" i="12"/>
  <c r="AM1079" i="12"/>
  <c r="AM1195" i="12"/>
  <c r="AM1223" i="12"/>
  <c r="AM980" i="12"/>
  <c r="AM1096" i="12"/>
  <c r="AM1128" i="12"/>
  <c r="AM1192" i="12"/>
  <c r="AM1113" i="12"/>
  <c r="AM1125" i="12"/>
  <c r="AM1165" i="12"/>
  <c r="AM1209" i="12"/>
  <c r="AM1221" i="12"/>
  <c r="AM952" i="12"/>
  <c r="AM935" i="12"/>
  <c r="AM1220" i="12"/>
  <c r="AM1244" i="12"/>
  <c r="AM1301" i="12"/>
  <c r="AM1313" i="12"/>
  <c r="AM1365" i="12"/>
  <c r="AM1401" i="12"/>
  <c r="AM1505" i="12"/>
  <c r="AM974" i="12"/>
  <c r="AM1222" i="12"/>
  <c r="AM1194" i="12"/>
  <c r="AM1254" i="12"/>
  <c r="AM1258" i="12"/>
  <c r="AM1282" i="12"/>
  <c r="AM1310" i="12"/>
  <c r="AM1314" i="12"/>
  <c r="AM1338" i="12"/>
  <c r="AM1366" i="12"/>
  <c r="AM1370" i="12"/>
  <c r="AM1450" i="12"/>
  <c r="AM382" i="12"/>
  <c r="AM1230" i="12"/>
  <c r="AM1090" i="12"/>
  <c r="AM1122" i="12"/>
  <c r="AM1166" i="12"/>
  <c r="AM1343" i="12"/>
  <c r="AM1347" i="12"/>
  <c r="AM1242" i="12"/>
  <c r="AM1247" i="12"/>
  <c r="AM1633" i="12"/>
  <c r="V1660" i="12"/>
  <c r="V1628" i="12"/>
  <c r="V1428" i="12"/>
  <c r="AM1237" i="12"/>
  <c r="AM1552" i="12"/>
  <c r="V1627" i="12"/>
  <c r="AM966" i="12"/>
  <c r="AM1586" i="12"/>
  <c r="V1674" i="12"/>
  <c r="V1666" i="12"/>
  <c r="V1586" i="12"/>
  <c r="V1505" i="12"/>
  <c r="V1473" i="12"/>
  <c r="AM1627" i="12"/>
  <c r="V1472" i="12"/>
  <c r="AM1202" i="12"/>
  <c r="AM1256" i="12"/>
  <c r="V1679" i="12"/>
  <c r="AM1472" i="12"/>
  <c r="AM1568" i="12"/>
  <c r="AM1628" i="12"/>
  <c r="V1630" i="12"/>
  <c r="V1366" i="12"/>
  <c r="V1347" i="12"/>
  <c r="V1264" i="12"/>
  <c r="V1256" i="12"/>
  <c r="V1240" i="12"/>
  <c r="V1192" i="12"/>
  <c r="V1112" i="12"/>
  <c r="V1096" i="12"/>
  <c r="V960" i="12"/>
  <c r="V952" i="12"/>
  <c r="V832" i="12"/>
  <c r="V1365" i="12"/>
  <c r="V1247" i="12"/>
  <c r="V1223" i="12"/>
  <c r="V1215" i="12"/>
  <c r="V1031" i="12"/>
  <c r="V911" i="12"/>
  <c r="V743" i="12"/>
  <c r="V1401" i="12"/>
  <c r="V1310" i="12"/>
  <c r="V1254" i="12"/>
  <c r="V1230" i="12"/>
  <c r="V1166" i="12"/>
  <c r="V1142" i="12"/>
  <c r="V974" i="12"/>
  <c r="V966" i="12"/>
  <c r="V830" i="12"/>
  <c r="V718" i="12"/>
  <c r="V1301" i="12"/>
  <c r="V1237" i="12"/>
  <c r="V1165" i="12"/>
  <c r="V1125" i="12"/>
  <c r="V1085" i="12"/>
  <c r="V1005" i="12"/>
  <c r="V845" i="12"/>
  <c r="V1236" i="12"/>
  <c r="V1140" i="12"/>
  <c r="V1108" i="12"/>
  <c r="V980" i="12"/>
  <c r="V860" i="12"/>
  <c r="AM1264" i="12"/>
  <c r="V1370" i="12"/>
  <c r="V1283" i="12"/>
  <c r="V1259" i="12"/>
  <c r="V1195" i="12"/>
  <c r="V979" i="12"/>
  <c r="V899" i="12"/>
  <c r="V1209" i="12"/>
  <c r="V737" i="12"/>
  <c r="V970" i="12"/>
  <c r="V922" i="12"/>
  <c r="V597" i="12"/>
  <c r="V493" i="12"/>
  <c r="V333" i="12"/>
  <c r="V285" i="12"/>
  <c r="V245" i="12"/>
  <c r="V77" i="12"/>
  <c r="V1282" i="12"/>
  <c r="V492" i="12"/>
  <c r="V420" i="12"/>
  <c r="V388" i="12"/>
  <c r="V324" i="12"/>
  <c r="V276" i="12"/>
  <c r="V148" i="12"/>
  <c r="V108" i="12"/>
  <c r="V1314" i="12"/>
  <c r="V579" i="12"/>
  <c r="V555" i="12"/>
  <c r="V315" i="12"/>
  <c r="V211" i="12"/>
  <c r="V11" i="12"/>
  <c r="V1122" i="12"/>
  <c r="V714" i="12"/>
  <c r="V698" i="12"/>
  <c r="V636" i="12"/>
  <c r="V378" i="12"/>
  <c r="V314" i="12"/>
  <c r="V274" i="12"/>
  <c r="V226" i="12"/>
  <c r="V202" i="12"/>
  <c r="V585" i="12"/>
  <c r="V353" i="12"/>
  <c r="V313" i="12"/>
  <c r="V225" i="12"/>
  <c r="V201" i="12"/>
  <c r="V129" i="12"/>
  <c r="V1194" i="12"/>
  <c r="V693" i="12"/>
  <c r="V584" i="12"/>
  <c r="V296" i="12"/>
  <c r="V240" i="12"/>
  <c r="V96" i="12"/>
  <c r="V1331" i="12"/>
  <c r="V1258" i="12"/>
  <c r="V423" i="12"/>
  <c r="V247" i="12"/>
  <c r="V111" i="12"/>
  <c r="V462" i="12"/>
  <c r="R1528" i="12"/>
  <c r="R1096" i="12"/>
  <c r="R952" i="12"/>
  <c r="R384" i="12"/>
  <c r="V422" i="12"/>
  <c r="R1247" i="12"/>
  <c r="R1223" i="12"/>
  <c r="R1055" i="12"/>
  <c r="R911" i="12"/>
  <c r="R743" i="12"/>
  <c r="R1510" i="12"/>
  <c r="R1254" i="12"/>
  <c r="R1238" i="12"/>
  <c r="R1230" i="12"/>
  <c r="R1142" i="12"/>
  <c r="R1054" i="12"/>
  <c r="R966" i="12"/>
  <c r="R134" i="12"/>
  <c r="V677" i="12"/>
  <c r="V254" i="12"/>
  <c r="R1165" i="12"/>
  <c r="R901" i="12"/>
  <c r="R525" i="12"/>
  <c r="R493" i="12"/>
  <c r="R333" i="12"/>
  <c r="V89" i="12"/>
  <c r="V22" i="12"/>
  <c r="R1108" i="12"/>
  <c r="R980" i="12"/>
  <c r="R892" i="12"/>
  <c r="R636" i="12"/>
  <c r="R260" i="12"/>
  <c r="R1523" i="12"/>
  <c r="R1331" i="12"/>
  <c r="R1299" i="12"/>
  <c r="R587" i="12"/>
  <c r="V105" i="12"/>
  <c r="R1586" i="12"/>
  <c r="R1498" i="12"/>
  <c r="R1298" i="12"/>
  <c r="R1282" i="12"/>
  <c r="R834" i="12"/>
  <c r="R714" i="12"/>
  <c r="R698" i="12"/>
  <c r="R226" i="12"/>
  <c r="R202" i="12"/>
  <c r="V590" i="12"/>
  <c r="R353" i="12"/>
  <c r="R56" i="12"/>
  <c r="N1313" i="12"/>
  <c r="N1289" i="12"/>
  <c r="N1265" i="12"/>
  <c r="N841" i="12"/>
  <c r="N745" i="12"/>
  <c r="N737" i="12"/>
  <c r="N585" i="12"/>
  <c r="N521" i="12"/>
  <c r="N385" i="12"/>
  <c r="V350" i="12"/>
  <c r="V14" i="12"/>
  <c r="R225" i="12"/>
  <c r="R111" i="12"/>
  <c r="N1600" i="12"/>
  <c r="N1264" i="12"/>
  <c r="N1128" i="12"/>
  <c r="N952" i="12"/>
  <c r="N832" i="12"/>
  <c r="N744" i="12"/>
  <c r="N656" i="12"/>
  <c r="N600" i="12"/>
  <c r="R129" i="12"/>
  <c r="R110" i="12"/>
  <c r="N1671" i="12"/>
  <c r="N1495" i="12"/>
  <c r="N1247" i="12"/>
  <c r="N1055" i="12"/>
  <c r="N911" i="12"/>
  <c r="N695" i="12"/>
  <c r="R457" i="12"/>
  <c r="R337" i="12"/>
  <c r="N1630" i="12"/>
  <c r="N1166" i="12"/>
  <c r="N1062" i="12"/>
  <c r="N718" i="12"/>
  <c r="N590" i="12"/>
  <c r="R1273" i="12"/>
  <c r="R12" i="12"/>
  <c r="N1549" i="12"/>
  <c r="N1405" i="12"/>
  <c r="N1237" i="12"/>
  <c r="N1125" i="12"/>
  <c r="N1109" i="12"/>
  <c r="N1005" i="12"/>
  <c r="N925" i="12"/>
  <c r="N845" i="12"/>
  <c r="N813" i="12"/>
  <c r="N693" i="12"/>
  <c r="R265" i="12"/>
  <c r="R197" i="12"/>
  <c r="N1660" i="12"/>
  <c r="N1236" i="12"/>
  <c r="N1140" i="12"/>
  <c r="N1108" i="12"/>
  <c r="N980" i="12"/>
  <c r="N636" i="12"/>
  <c r="N540" i="12"/>
  <c r="V174" i="12"/>
  <c r="R10" i="12"/>
  <c r="N1523" i="12"/>
  <c r="N1491" i="12"/>
  <c r="N1331" i="12"/>
  <c r="N1275" i="12"/>
  <c r="N979" i="12"/>
  <c r="N643" i="12"/>
  <c r="R1289" i="12"/>
  <c r="R1233" i="12"/>
  <c r="R1041" i="12"/>
  <c r="R737" i="12"/>
  <c r="N1674" i="12"/>
  <c r="N1498" i="12"/>
  <c r="N1418" i="12"/>
  <c r="N1322" i="12"/>
  <c r="N1314" i="12"/>
  <c r="N1258" i="12"/>
  <c r="N1202" i="12"/>
  <c r="N1162" i="12"/>
  <c r="N922" i="12"/>
  <c r="N834" i="12"/>
  <c r="N730" i="12"/>
  <c r="N634" i="12"/>
  <c r="N525" i="12"/>
  <c r="N503" i="12"/>
  <c r="N384" i="12"/>
  <c r="N95" i="12"/>
  <c r="N469" i="12"/>
  <c r="N333" i="12"/>
  <c r="N197" i="12"/>
  <c r="N477" i="12"/>
  <c r="N116" i="12"/>
  <c r="N108" i="12"/>
  <c r="N12" i="12"/>
  <c r="N475" i="12"/>
  <c r="N259" i="12"/>
  <c r="N11" i="12"/>
  <c r="N415" i="12"/>
  <c r="N388" i="12"/>
  <c r="N250" i="12"/>
  <c r="N234" i="12"/>
  <c r="N226" i="12"/>
  <c r="N202" i="12"/>
  <c r="N493" i="12"/>
  <c r="N353" i="12"/>
  <c r="N313" i="12"/>
  <c r="N265" i="12"/>
  <c r="N201" i="12"/>
  <c r="N304" i="12"/>
  <c r="N587" i="12"/>
  <c r="N413" i="12"/>
  <c r="N272" i="12"/>
  <c r="N104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9" i="12"/>
  <c r="E197" i="12"/>
  <c r="E205" i="12"/>
  <c r="E213" i="12"/>
  <c r="E222" i="12"/>
  <c r="E232" i="12"/>
  <c r="E246" i="12"/>
  <c r="E262" i="12"/>
  <c r="E278" i="12"/>
  <c r="E294" i="12"/>
  <c r="E310" i="12"/>
  <c r="E330" i="12"/>
  <c r="E351" i="12"/>
  <c r="E374" i="12"/>
  <c r="E391" i="12"/>
  <c r="E414" i="12"/>
  <c r="E454" i="12"/>
  <c r="E474" i="12"/>
  <c r="E494" i="12"/>
  <c r="E514" i="12"/>
  <c r="E591" i="12"/>
  <c r="E647" i="12"/>
  <c r="E711" i="12"/>
  <c r="E759" i="12"/>
  <c r="E815" i="12"/>
  <c r="E959" i="12"/>
  <c r="E1023" i="12"/>
  <c r="E1087" i="12"/>
  <c r="E1151" i="12"/>
  <c r="E1199" i="12"/>
  <c r="E1286" i="12"/>
  <c r="E1495" i="12"/>
  <c r="E1602" i="12"/>
  <c r="F25" i="12"/>
  <c r="F353" i="12"/>
  <c r="F505" i="12"/>
  <c r="F1289" i="12"/>
  <c r="AM20" i="12"/>
  <c r="AM28" i="12"/>
  <c r="AM116" i="12"/>
  <c r="AM136" i="12"/>
  <c r="AM172" i="12"/>
  <c r="AM200" i="12"/>
  <c r="AM216" i="12"/>
  <c r="AM220" i="12"/>
  <c r="AM21" i="12"/>
  <c r="AM29" i="12"/>
  <c r="AM73" i="12"/>
  <c r="AM121" i="12"/>
  <c r="AM189" i="12"/>
  <c r="AM209" i="12"/>
  <c r="AM221" i="12"/>
  <c r="AM325" i="12"/>
  <c r="AM34" i="12"/>
  <c r="AM78" i="12"/>
  <c r="AM82" i="12"/>
  <c r="AM170" i="12"/>
  <c r="AM222" i="12"/>
  <c r="AM282" i="12"/>
  <c r="AM318" i="12"/>
  <c r="AM326" i="12"/>
  <c r="AM330" i="12"/>
  <c r="AM7" i="12"/>
  <c r="AM39" i="12"/>
  <c r="AM87" i="12"/>
  <c r="AM103" i="12"/>
  <c r="AM119" i="12"/>
  <c r="AM131" i="12"/>
  <c r="AM163" i="12"/>
  <c r="AM187" i="12"/>
  <c r="AM191" i="12"/>
  <c r="AM203" i="12"/>
  <c r="AM251" i="12"/>
  <c r="AM332" i="12"/>
  <c r="AM355" i="12"/>
  <c r="AM375" i="12"/>
  <c r="AM475" i="12"/>
  <c r="AM603" i="12"/>
  <c r="AM607" i="12"/>
  <c r="AM336" i="12"/>
  <c r="AM376" i="12"/>
  <c r="AM424" i="12"/>
  <c r="AM440" i="12"/>
  <c r="AM444" i="12"/>
  <c r="AM448" i="12"/>
  <c r="AM508" i="12"/>
  <c r="AM568" i="12"/>
  <c r="AM600" i="12"/>
  <c r="AM604" i="12"/>
  <c r="AM373" i="12"/>
  <c r="AM433" i="12"/>
  <c r="AM553" i="12"/>
  <c r="AM605" i="12"/>
  <c r="AM617" i="12"/>
  <c r="AM638" i="12"/>
  <c r="AM450" i="12"/>
  <c r="AM659" i="12"/>
  <c r="AM683" i="12"/>
  <c r="AM691" i="12"/>
  <c r="AM723" i="12"/>
  <c r="AM731" i="12"/>
  <c r="AM747" i="12"/>
  <c r="AM767" i="12"/>
  <c r="AM787" i="12"/>
  <c r="AM795" i="12"/>
  <c r="AM823" i="12"/>
  <c r="AM827" i="12"/>
  <c r="AM839" i="12"/>
  <c r="AM366" i="12"/>
  <c r="AM641" i="12"/>
  <c r="AM647" i="12"/>
  <c r="AM370" i="12"/>
  <c r="AM434" i="12"/>
  <c r="AM522" i="12"/>
  <c r="AM668" i="12"/>
  <c r="AM728" i="12"/>
  <c r="AM796" i="12"/>
  <c r="AM808" i="12"/>
  <c r="AM816" i="12"/>
  <c r="AM840" i="12"/>
  <c r="AM892" i="12"/>
  <c r="AM896" i="12"/>
  <c r="AM374" i="12"/>
  <c r="AM765" i="12"/>
  <c r="AM781" i="12"/>
  <c r="AM877" i="12"/>
  <c r="AM893" i="12"/>
  <c r="AM909" i="12"/>
  <c r="AM921" i="12"/>
  <c r="AM418" i="12"/>
  <c r="AM474" i="12"/>
  <c r="AM606" i="12"/>
  <c r="AM778" i="12"/>
  <c r="AM782" i="12"/>
  <c r="AM842" i="12"/>
  <c r="AM846" i="12"/>
  <c r="AM854" i="12"/>
  <c r="AM866" i="12"/>
  <c r="AM898" i="12"/>
  <c r="AM602" i="12"/>
  <c r="AM949" i="12"/>
  <c r="AM999" i="12"/>
  <c r="AM1055" i="12"/>
  <c r="AM1059" i="12"/>
  <c r="AM1067" i="12"/>
  <c r="AM1091" i="12"/>
  <c r="AM1135" i="12"/>
  <c r="AM1151" i="12"/>
  <c r="AM1171" i="12"/>
  <c r="AM438" i="12"/>
  <c r="AM976" i="12"/>
  <c r="AM996" i="12"/>
  <c r="AM1016" i="12"/>
  <c r="AM1032" i="12"/>
  <c r="AM1048" i="12"/>
  <c r="AM1052" i="12"/>
  <c r="AM1056" i="12"/>
  <c r="AM1060" i="12"/>
  <c r="AM1136" i="12"/>
  <c r="AM1216" i="12"/>
  <c r="AM470" i="12"/>
  <c r="AM931" i="12"/>
  <c r="AM981" i="12"/>
  <c r="AM985" i="12"/>
  <c r="AM989" i="12"/>
  <c r="AM993" i="12"/>
  <c r="AM1009" i="12"/>
  <c r="AM1033" i="12"/>
  <c r="AM1049" i="12"/>
  <c r="AM1053" i="12"/>
  <c r="AM1061" i="12"/>
  <c r="AM1081" i="12"/>
  <c r="AM1093" i="12"/>
  <c r="AM1137" i="12"/>
  <c r="AM1193" i="12"/>
  <c r="AM1050" i="12"/>
  <c r="AM1228" i="12"/>
  <c r="AM1261" i="12"/>
  <c r="AM1293" i="12"/>
  <c r="AM1297" i="12"/>
  <c r="AM1329" i="12"/>
  <c r="AM1369" i="12"/>
  <c r="AM1381" i="12"/>
  <c r="AM1389" i="12"/>
  <c r="AM1409" i="12"/>
  <c r="AM1429" i="12"/>
  <c r="AM1445" i="12"/>
  <c r="AM1054" i="12"/>
  <c r="AM1058" i="12"/>
  <c r="AM1162" i="12"/>
  <c r="AM1262" i="12"/>
  <c r="AM1290" i="12"/>
  <c r="AM1294" i="12"/>
  <c r="AM1302" i="12"/>
  <c r="AM1378" i="12"/>
  <c r="AM1390" i="12"/>
  <c r="AM1422" i="12"/>
  <c r="AM1426" i="12"/>
  <c r="AM1474" i="12"/>
  <c r="AM1482" i="12"/>
  <c r="AM1486" i="12"/>
  <c r="AM1006" i="12"/>
  <c r="AM1010" i="12"/>
  <c r="AM1198" i="12"/>
  <c r="AM1303" i="12"/>
  <c r="AM1327" i="12"/>
  <c r="AM1375" i="12"/>
  <c r="AM1387" i="12"/>
  <c r="AM1519" i="12"/>
  <c r="AM1300" i="12"/>
  <c r="AM1538" i="12"/>
  <c r="AM1617" i="12"/>
  <c r="AM1661" i="12"/>
  <c r="AM1689" i="12"/>
  <c r="V1636" i="12"/>
  <c r="V1476" i="12"/>
  <c r="V1388" i="12"/>
  <c r="AM1348" i="12"/>
  <c r="AM1543" i="12"/>
  <c r="AM1582" i="12"/>
  <c r="AM1678" i="12"/>
  <c r="V1538" i="12"/>
  <c r="V1474" i="12"/>
  <c r="AM1388" i="12"/>
  <c r="AM1530" i="12"/>
  <c r="AM1440" i="12"/>
  <c r="AM1595" i="12"/>
  <c r="AM1643" i="12"/>
  <c r="V1672" i="12"/>
  <c r="AM1320" i="12"/>
  <c r="AM1524" i="12"/>
  <c r="AM1392" i="12"/>
  <c r="AM1537" i="12"/>
  <c r="AM1608" i="12"/>
  <c r="AM1636" i="12"/>
  <c r="AM1672" i="12"/>
  <c r="V1486" i="12"/>
  <c r="V1390" i="12"/>
  <c r="V1048" i="12"/>
  <c r="V1016" i="12"/>
  <c r="V976" i="12"/>
  <c r="V840" i="12"/>
  <c r="V808" i="12"/>
  <c r="V1389" i="12"/>
  <c r="V1320" i="12"/>
  <c r="V999" i="12"/>
  <c r="V1262" i="12"/>
  <c r="V886" i="12"/>
  <c r="V854" i="12"/>
  <c r="V846" i="12"/>
  <c r="V989" i="12"/>
  <c r="V909" i="12"/>
  <c r="V1052" i="12"/>
  <c r="V892" i="12"/>
  <c r="V1429" i="12"/>
  <c r="V1409" i="12"/>
  <c r="V1171" i="12"/>
  <c r="V1067" i="12"/>
  <c r="V947" i="12"/>
  <c r="V931" i="12"/>
  <c r="V827" i="12"/>
  <c r="V795" i="12"/>
  <c r="AM1476" i="12"/>
  <c r="V1137" i="12"/>
  <c r="V1081" i="12"/>
  <c r="V373" i="12"/>
  <c r="R1678" i="12"/>
  <c r="R1654" i="12"/>
  <c r="R1630" i="12"/>
  <c r="V604" i="12"/>
  <c r="V444" i="12"/>
  <c r="V220" i="12"/>
  <c r="V172" i="12"/>
  <c r="V20" i="12"/>
  <c r="V1050" i="12"/>
  <c r="V603" i="12"/>
  <c r="V427" i="12"/>
  <c r="AM1296" i="12"/>
  <c r="V602" i="12"/>
  <c r="V474" i="12"/>
  <c r="V370" i="12"/>
  <c r="V34" i="12"/>
  <c r="V747" i="12"/>
  <c r="V433" i="12"/>
  <c r="V137" i="12"/>
  <c r="V568" i="12"/>
  <c r="R1689" i="12"/>
  <c r="V624" i="12"/>
  <c r="V607" i="12"/>
  <c r="V567" i="12"/>
  <c r="V375" i="12"/>
  <c r="V119" i="12"/>
  <c r="V39" i="12"/>
  <c r="V1369" i="12"/>
  <c r="V606" i="12"/>
  <c r="V222" i="12"/>
  <c r="R1617" i="12"/>
  <c r="R1376" i="12"/>
  <c r="R1216" i="12"/>
  <c r="R1136" i="12"/>
  <c r="R1080" i="12"/>
  <c r="R1048" i="12"/>
  <c r="R1016" i="12"/>
  <c r="R976" i="12"/>
  <c r="R896" i="12"/>
  <c r="R568" i="12"/>
  <c r="R440" i="12"/>
  <c r="R424" i="12"/>
  <c r="R376" i="12"/>
  <c r="R200" i="12"/>
  <c r="V641" i="12"/>
  <c r="R1327" i="12"/>
  <c r="R1151" i="12"/>
  <c r="R999" i="12"/>
  <c r="R847" i="12"/>
  <c r="R839" i="12"/>
  <c r="R831" i="12"/>
  <c r="R647" i="12"/>
  <c r="R607" i="12"/>
  <c r="R447" i="12"/>
  <c r="R375" i="12"/>
  <c r="R215" i="12"/>
  <c r="V691" i="12"/>
  <c r="V121" i="12"/>
  <c r="R1598" i="12"/>
  <c r="R1582" i="12"/>
  <c r="R1526" i="12"/>
  <c r="R1262" i="12"/>
  <c r="R782" i="12"/>
  <c r="R606" i="12"/>
  <c r="R478" i="12"/>
  <c r="R438" i="12"/>
  <c r="R366" i="12"/>
  <c r="R222" i="12"/>
  <c r="V374" i="12"/>
  <c r="R1429" i="12"/>
  <c r="R1421" i="12"/>
  <c r="R1389" i="12"/>
  <c r="R1245" i="12"/>
  <c r="R1005" i="12"/>
  <c r="R989" i="12"/>
  <c r="R893" i="12"/>
  <c r="R877" i="12"/>
  <c r="R861" i="12"/>
  <c r="R781" i="12"/>
  <c r="R733" i="12"/>
  <c r="R605" i="12"/>
  <c r="R269" i="12"/>
  <c r="R1172" i="12"/>
  <c r="R1052" i="12"/>
  <c r="R996" i="12"/>
  <c r="R796" i="12"/>
  <c r="R700" i="12"/>
  <c r="R604" i="12"/>
  <c r="R588" i="12"/>
  <c r="R452" i="12"/>
  <c r="R444" i="12"/>
  <c r="R332" i="12"/>
  <c r="R220" i="12"/>
  <c r="R116" i="12"/>
  <c r="V668" i="12"/>
  <c r="R1595" i="12"/>
  <c r="R1499" i="12"/>
  <c r="R1491" i="12"/>
  <c r="R1259" i="12"/>
  <c r="R1171" i="12"/>
  <c r="R939" i="12"/>
  <c r="R931" i="12"/>
  <c r="R923" i="12"/>
  <c r="R827" i="12"/>
  <c r="R723" i="12"/>
  <c r="R691" i="12"/>
  <c r="R683" i="12"/>
  <c r="R603" i="12"/>
  <c r="R451" i="12"/>
  <c r="R355" i="12"/>
  <c r="R203" i="12"/>
  <c r="V659" i="12"/>
  <c r="R1530" i="12"/>
  <c r="R1522" i="12"/>
  <c r="R1482" i="12"/>
  <c r="R1402" i="12"/>
  <c r="R1162" i="12"/>
  <c r="R1034" i="12"/>
  <c r="R842" i="12"/>
  <c r="R802" i="12"/>
  <c r="R762" i="12"/>
  <c r="R682" i="12"/>
  <c r="R602" i="12"/>
  <c r="R482" i="12"/>
  <c r="R474" i="12"/>
  <c r="R418" i="12"/>
  <c r="R370" i="12"/>
  <c r="R1033" i="12"/>
  <c r="R189" i="12"/>
  <c r="R82" i="12"/>
  <c r="N1689" i="12"/>
  <c r="N1681" i="12"/>
  <c r="N1617" i="12"/>
  <c r="N1577" i="12"/>
  <c r="N1369" i="12"/>
  <c r="N1233" i="12"/>
  <c r="N1033" i="12"/>
  <c r="N1009" i="12"/>
  <c r="N985" i="12"/>
  <c r="N729" i="12"/>
  <c r="N641" i="12"/>
  <c r="N545" i="12"/>
  <c r="N537" i="12"/>
  <c r="R1457" i="12"/>
  <c r="R1281" i="12"/>
  <c r="R993" i="12"/>
  <c r="R209" i="12"/>
  <c r="R121" i="12"/>
  <c r="R55" i="12"/>
  <c r="R39" i="12"/>
  <c r="N1592" i="12"/>
  <c r="N1392" i="12"/>
  <c r="N1320" i="12"/>
  <c r="N1136" i="12"/>
  <c r="N1048" i="12"/>
  <c r="N1000" i="12"/>
  <c r="N896" i="12"/>
  <c r="N840" i="12"/>
  <c r="N792" i="12"/>
  <c r="N704" i="12"/>
  <c r="N696" i="12"/>
  <c r="R1618" i="12"/>
  <c r="R985" i="12"/>
  <c r="R545" i="12"/>
  <c r="R54" i="12"/>
  <c r="N1567" i="12"/>
  <c r="N1375" i="12"/>
  <c r="N1263" i="12"/>
  <c r="N1151" i="12"/>
  <c r="N1135" i="12"/>
  <c r="N983" i="12"/>
  <c r="N767" i="12"/>
  <c r="N607" i="12"/>
  <c r="R921" i="12"/>
  <c r="R221" i="12"/>
  <c r="N1582" i="12"/>
  <c r="N1518" i="12"/>
  <c r="N1486" i="12"/>
  <c r="N1390" i="12"/>
  <c r="N1174" i="12"/>
  <c r="N1078" i="12"/>
  <c r="N982" i="12"/>
  <c r="N862" i="12"/>
  <c r="N854" i="12"/>
  <c r="N846" i="12"/>
  <c r="N622" i="12"/>
  <c r="N606" i="12"/>
  <c r="N510" i="12"/>
  <c r="N494" i="12"/>
  <c r="R729" i="12"/>
  <c r="R641" i="12"/>
  <c r="R401" i="12"/>
  <c r="R369" i="12"/>
  <c r="R167" i="12"/>
  <c r="R139" i="12"/>
  <c r="R78" i="12"/>
  <c r="R20" i="12"/>
  <c r="N1421" i="12"/>
  <c r="N1389" i="12"/>
  <c r="N1381" i="12"/>
  <c r="N1197" i="12"/>
  <c r="N981" i="12"/>
  <c r="N909" i="12"/>
  <c r="N893" i="12"/>
  <c r="N877" i="12"/>
  <c r="N861" i="12"/>
  <c r="N789" i="12"/>
  <c r="N781" i="12"/>
  <c r="R19" i="12"/>
  <c r="N1636" i="12"/>
  <c r="N1476" i="12"/>
  <c r="N1420" i="12"/>
  <c r="N1380" i="12"/>
  <c r="N1228" i="12"/>
  <c r="N1180" i="12"/>
  <c r="N1060" i="12"/>
  <c r="N1052" i="12"/>
  <c r="N1020" i="12"/>
  <c r="N1004" i="12"/>
  <c r="N996" i="12"/>
  <c r="N732" i="12"/>
  <c r="N604" i="12"/>
  <c r="R1537" i="12"/>
  <c r="R163" i="12"/>
  <c r="N1643" i="12"/>
  <c r="N1595" i="12"/>
  <c r="N1475" i="12"/>
  <c r="N1411" i="12"/>
  <c r="N1235" i="12"/>
  <c r="N1179" i="12"/>
  <c r="N1059" i="12"/>
  <c r="N923" i="12"/>
  <c r="N827" i="12"/>
  <c r="N787" i="12"/>
  <c r="N755" i="12"/>
  <c r="N707" i="12"/>
  <c r="N691" i="12"/>
  <c r="R191" i="12"/>
  <c r="N1474" i="12"/>
  <c r="N1378" i="12"/>
  <c r="N1106" i="12"/>
  <c r="N1058" i="12"/>
  <c r="N1010" i="12"/>
  <c r="N802" i="12"/>
  <c r="N778" i="12"/>
  <c r="N618" i="12"/>
  <c r="N602" i="12"/>
  <c r="N603" i="12"/>
  <c r="N223" i="12"/>
  <c r="N215" i="12"/>
  <c r="N191" i="12"/>
  <c r="N143" i="12"/>
  <c r="N334" i="12"/>
  <c r="N262" i="12"/>
  <c r="N222" i="12"/>
  <c r="N70" i="12"/>
  <c r="N54" i="12"/>
  <c r="N571" i="12"/>
  <c r="N559" i="12"/>
  <c r="N428" i="12"/>
  <c r="N373" i="12"/>
  <c r="N365" i="12"/>
  <c r="N189" i="12"/>
  <c r="N85" i="12"/>
  <c r="N29" i="12"/>
  <c r="N21" i="12"/>
  <c r="N444" i="12"/>
  <c r="N418" i="12"/>
  <c r="N364" i="12"/>
  <c r="N300" i="12"/>
  <c r="N252" i="12"/>
  <c r="N220" i="12"/>
  <c r="N172" i="12"/>
  <c r="N28" i="12"/>
  <c r="N20" i="12"/>
  <c r="N567" i="12"/>
  <c r="N531" i="12"/>
  <c r="N347" i="12"/>
  <c r="N267" i="12"/>
  <c r="N203" i="12"/>
  <c r="N139" i="12"/>
  <c r="N131" i="12"/>
  <c r="N530" i="12"/>
  <c r="N474" i="12"/>
  <c r="N424" i="12"/>
  <c r="N34" i="12"/>
  <c r="N26" i="12"/>
  <c r="N451" i="12"/>
  <c r="N387" i="12"/>
  <c r="N369" i="12"/>
  <c r="N225" i="12"/>
  <c r="N209" i="12"/>
  <c r="N121" i="12"/>
  <c r="N336" i="12"/>
  <c r="N605" i="12"/>
  <c r="N404" i="12"/>
  <c r="N200" i="12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3" i="12"/>
  <c r="E234" i="12"/>
  <c r="E247" i="12"/>
  <c r="E263" i="12"/>
  <c r="E279" i="12"/>
  <c r="E295" i="12"/>
  <c r="E311" i="12"/>
  <c r="E334" i="12"/>
  <c r="E354" i="12"/>
  <c r="E375" i="12"/>
  <c r="E394" i="12"/>
  <c r="E415" i="12"/>
  <c r="E438" i="12"/>
  <c r="E455" i="12"/>
  <c r="E478" i="12"/>
  <c r="E495" i="12"/>
  <c r="E519" i="12"/>
  <c r="E567" i="12"/>
  <c r="E599" i="12"/>
  <c r="E655" i="12"/>
  <c r="E719" i="12"/>
  <c r="E823" i="12"/>
  <c r="E911" i="12"/>
  <c r="E967" i="12"/>
  <c r="E1031" i="12"/>
  <c r="E1095" i="12"/>
  <c r="E1159" i="12"/>
  <c r="E1207" i="12"/>
  <c r="E1231" i="12"/>
  <c r="E1297" i="12"/>
  <c r="E1527" i="12"/>
  <c r="E1634" i="12"/>
  <c r="F57" i="12"/>
  <c r="F206" i="12"/>
  <c r="F385" i="12"/>
  <c r="F537" i="12"/>
  <c r="F686" i="12"/>
  <c r="F1201" i="12"/>
  <c r="E1313" i="12"/>
  <c r="E1415" i="12"/>
  <c r="F89" i="12"/>
  <c r="AN194" i="12"/>
  <c r="AQ194" i="12" s="1"/>
  <c r="AN499" i="12"/>
  <c r="AQ499" i="12" s="1"/>
  <c r="AN364" i="12"/>
  <c r="AQ364" i="12" s="1"/>
  <c r="AN532" i="12"/>
  <c r="AQ532" i="12" s="1"/>
  <c r="AN758" i="12"/>
  <c r="AQ758" i="12" s="1"/>
  <c r="AN958" i="12"/>
  <c r="AQ958" i="12" s="1"/>
  <c r="AN752" i="12"/>
  <c r="AQ752" i="12" s="1"/>
  <c r="AN760" i="12"/>
  <c r="AQ760" i="12" s="1"/>
  <c r="AN943" i="12"/>
  <c r="AQ943" i="12" s="1"/>
  <c r="AN644" i="12"/>
  <c r="AQ644" i="12" s="1"/>
  <c r="AN945" i="12"/>
  <c r="AQ945" i="12" s="1"/>
  <c r="AN1114" i="12"/>
  <c r="AQ1114" i="12" s="1"/>
  <c r="AN1324" i="12"/>
  <c r="AQ1324" i="12" s="1"/>
  <c r="AN1435" i="12"/>
  <c r="AQ1435" i="12" s="1"/>
  <c r="AN1653" i="12"/>
  <c r="AQ1653" i="12" s="1"/>
  <c r="AN1685" i="12"/>
  <c r="AQ1685" i="12" s="1"/>
  <c r="AN1566" i="12"/>
  <c r="AQ1566" i="12" s="1"/>
  <c r="AN1650" i="12"/>
  <c r="AQ1650" i="12" s="1"/>
  <c r="AN1662" i="12"/>
  <c r="AQ1662" i="12" s="1"/>
  <c r="AN1567" i="12"/>
  <c r="AQ1567" i="12" s="1"/>
  <c r="AN1688" i="12"/>
  <c r="AQ1688" i="12" s="1"/>
  <c r="AN20" i="12"/>
  <c r="AQ20" i="12" s="1"/>
  <c r="AN28" i="12"/>
  <c r="AQ28" i="12" s="1"/>
  <c r="AN116" i="12"/>
  <c r="AQ116" i="12" s="1"/>
  <c r="AN136" i="12"/>
  <c r="AQ136" i="12" s="1"/>
  <c r="AN172" i="12"/>
  <c r="AQ172" i="12" s="1"/>
  <c r="AN200" i="12"/>
  <c r="AQ200" i="12" s="1"/>
  <c r="AN216" i="12"/>
  <c r="AQ216" i="12" s="1"/>
  <c r="AN220" i="12"/>
  <c r="AQ220" i="12" s="1"/>
  <c r="AN21" i="12"/>
  <c r="AQ21" i="12" s="1"/>
  <c r="AN29" i="12"/>
  <c r="AQ29" i="12" s="1"/>
  <c r="AN73" i="12"/>
  <c r="AQ73" i="12" s="1"/>
  <c r="AN121" i="12"/>
  <c r="AN189" i="12"/>
  <c r="AQ189" i="12" s="1"/>
  <c r="AN209" i="12"/>
  <c r="AQ209" i="12" s="1"/>
  <c r="AN221" i="12"/>
  <c r="AQ221" i="12" s="1"/>
  <c r="AN325" i="12"/>
  <c r="AQ325" i="12" s="1"/>
  <c r="AN34" i="12"/>
  <c r="AQ34" i="12" s="1"/>
  <c r="AN78" i="12"/>
  <c r="AQ78" i="12" s="1"/>
  <c r="AN82" i="12"/>
  <c r="AQ82" i="12" s="1"/>
  <c r="AN170" i="12"/>
  <c r="AQ170" i="12" s="1"/>
  <c r="AN222" i="12"/>
  <c r="AQ222" i="12" s="1"/>
  <c r="AN282" i="12"/>
  <c r="AQ282" i="12" s="1"/>
  <c r="AN318" i="12"/>
  <c r="AQ318" i="12" s="1"/>
  <c r="AN326" i="12"/>
  <c r="AQ326" i="12" s="1"/>
  <c r="AN330" i="12"/>
  <c r="AQ330" i="12" s="1"/>
  <c r="AN7" i="12"/>
  <c r="AQ7" i="12" s="1"/>
  <c r="AN131" i="12"/>
  <c r="AQ131" i="12" s="1"/>
  <c r="AN366" i="12"/>
  <c r="AQ366" i="12" s="1"/>
  <c r="AN370" i="12"/>
  <c r="AQ370" i="12" s="1"/>
  <c r="AN374" i="12"/>
  <c r="AQ374" i="12" s="1"/>
  <c r="AN418" i="12"/>
  <c r="AQ418" i="12" s="1"/>
  <c r="AN434" i="12"/>
  <c r="AQ434" i="12" s="1"/>
  <c r="AN438" i="12"/>
  <c r="AQ438" i="12" s="1"/>
  <c r="AN450" i="12"/>
  <c r="AQ450" i="12" s="1"/>
  <c r="AN470" i="12"/>
  <c r="AQ470" i="12" s="1"/>
  <c r="AN474" i="12"/>
  <c r="AQ474" i="12" s="1"/>
  <c r="AN522" i="12"/>
  <c r="AQ522" i="12" s="1"/>
  <c r="AN602" i="12"/>
  <c r="AQ602" i="12" s="1"/>
  <c r="AN606" i="12"/>
  <c r="AQ606" i="12" s="1"/>
  <c r="AN638" i="12"/>
  <c r="AN39" i="12"/>
  <c r="AQ39" i="12" s="1"/>
  <c r="AN103" i="12"/>
  <c r="AQ103" i="12" s="1"/>
  <c r="AN332" i="12"/>
  <c r="AQ332" i="12" s="1"/>
  <c r="AN163" i="12"/>
  <c r="AQ163" i="12" s="1"/>
  <c r="AN187" i="12"/>
  <c r="AQ187" i="12" s="1"/>
  <c r="AN355" i="12"/>
  <c r="AQ355" i="12" s="1"/>
  <c r="AN375" i="12"/>
  <c r="AQ375" i="12" s="1"/>
  <c r="AN475" i="12"/>
  <c r="AQ475" i="12" s="1"/>
  <c r="AN603" i="12"/>
  <c r="AQ603" i="12" s="1"/>
  <c r="AN607" i="12"/>
  <c r="AQ607" i="12" s="1"/>
  <c r="AN191" i="12"/>
  <c r="AQ191" i="12" s="1"/>
  <c r="AN336" i="12"/>
  <c r="AQ336" i="12" s="1"/>
  <c r="AN376" i="12"/>
  <c r="AQ376" i="12" s="1"/>
  <c r="AN424" i="12"/>
  <c r="AQ424" i="12" s="1"/>
  <c r="AN440" i="12"/>
  <c r="AQ440" i="12" s="1"/>
  <c r="AN444" i="12"/>
  <c r="AQ444" i="12" s="1"/>
  <c r="AN448" i="12"/>
  <c r="AQ448" i="12" s="1"/>
  <c r="AN508" i="12"/>
  <c r="AQ508" i="12" s="1"/>
  <c r="AN568" i="12"/>
  <c r="AQ568" i="12" s="1"/>
  <c r="AN600" i="12"/>
  <c r="AQ600" i="12" s="1"/>
  <c r="AN604" i="12"/>
  <c r="AQ604" i="12" s="1"/>
  <c r="AN87" i="12"/>
  <c r="AQ87" i="12" s="1"/>
  <c r="AN119" i="12"/>
  <c r="AQ119" i="12" s="1"/>
  <c r="AN203" i="12"/>
  <c r="AQ203" i="12" s="1"/>
  <c r="AN251" i="12"/>
  <c r="AQ251" i="12" s="1"/>
  <c r="AN373" i="12"/>
  <c r="AQ373" i="12" s="1"/>
  <c r="AN433" i="12"/>
  <c r="AQ433" i="12" s="1"/>
  <c r="AN553" i="12"/>
  <c r="AQ553" i="12" s="1"/>
  <c r="AN605" i="12"/>
  <c r="AQ605" i="12" s="1"/>
  <c r="AN617" i="12"/>
  <c r="AQ617" i="12" s="1"/>
  <c r="AN778" i="12"/>
  <c r="AQ778" i="12" s="1"/>
  <c r="AN782" i="12"/>
  <c r="AQ782" i="12" s="1"/>
  <c r="AN842" i="12"/>
  <c r="AQ842" i="12" s="1"/>
  <c r="AN846" i="12"/>
  <c r="AQ846" i="12" s="1"/>
  <c r="AN854" i="12"/>
  <c r="AQ854" i="12" s="1"/>
  <c r="AN866" i="12"/>
  <c r="AQ866" i="12" s="1"/>
  <c r="AN898" i="12"/>
  <c r="AQ898" i="12" s="1"/>
  <c r="AN659" i="12"/>
  <c r="AQ659" i="12" s="1"/>
  <c r="AN683" i="12"/>
  <c r="AQ683" i="12" s="1"/>
  <c r="AN691" i="12"/>
  <c r="AQ691" i="12" s="1"/>
  <c r="AN723" i="12"/>
  <c r="AQ723" i="12" s="1"/>
  <c r="AN731" i="12"/>
  <c r="AQ731" i="12" s="1"/>
  <c r="AN747" i="12"/>
  <c r="AQ747" i="12" s="1"/>
  <c r="AN767" i="12"/>
  <c r="AQ767" i="12" s="1"/>
  <c r="AN787" i="12"/>
  <c r="AQ787" i="12" s="1"/>
  <c r="AN795" i="12"/>
  <c r="AQ795" i="12" s="1"/>
  <c r="AN823" i="12"/>
  <c r="AQ823" i="12" s="1"/>
  <c r="AN827" i="12"/>
  <c r="AQ827" i="12" s="1"/>
  <c r="AN839" i="12"/>
  <c r="AQ839" i="12" s="1"/>
  <c r="AN641" i="12"/>
  <c r="AQ641" i="12" s="1"/>
  <c r="AN647" i="12"/>
  <c r="AQ647" i="12" s="1"/>
  <c r="AN668" i="12"/>
  <c r="AQ668" i="12" s="1"/>
  <c r="AN728" i="12"/>
  <c r="AQ728" i="12" s="1"/>
  <c r="AN796" i="12"/>
  <c r="AQ796" i="12" s="1"/>
  <c r="AN808" i="12"/>
  <c r="AQ808" i="12" s="1"/>
  <c r="AN816" i="12"/>
  <c r="AQ816" i="12" s="1"/>
  <c r="AN840" i="12"/>
  <c r="AQ840" i="12" s="1"/>
  <c r="AN892" i="12"/>
  <c r="AQ892" i="12" s="1"/>
  <c r="AN896" i="12"/>
  <c r="AQ896" i="12" s="1"/>
  <c r="AN921" i="12"/>
  <c r="AQ921" i="12" s="1"/>
  <c r="AN949" i="12"/>
  <c r="AQ949" i="12" s="1"/>
  <c r="AN999" i="12"/>
  <c r="AQ999" i="12" s="1"/>
  <c r="AN1055" i="12"/>
  <c r="AQ1055" i="12" s="1"/>
  <c r="AN1059" i="12"/>
  <c r="AQ1059" i="12" s="1"/>
  <c r="AN1067" i="12"/>
  <c r="AQ1067" i="12" s="1"/>
  <c r="AN1091" i="12"/>
  <c r="AQ1091" i="12" s="1"/>
  <c r="AN1135" i="12"/>
  <c r="AQ1135" i="12" s="1"/>
  <c r="AN1151" i="12"/>
  <c r="AQ1151" i="12" s="1"/>
  <c r="AN1171" i="12"/>
  <c r="AQ1171" i="12" s="1"/>
  <c r="AN765" i="12"/>
  <c r="AQ765" i="12" s="1"/>
  <c r="AN877" i="12"/>
  <c r="AQ877" i="12" s="1"/>
  <c r="AN909" i="12"/>
  <c r="AQ909" i="12" s="1"/>
  <c r="AN976" i="12"/>
  <c r="AQ976" i="12" s="1"/>
  <c r="AN996" i="12"/>
  <c r="AQ996" i="12" s="1"/>
  <c r="AN1016" i="12"/>
  <c r="AQ1016" i="12" s="1"/>
  <c r="AN1032" i="12"/>
  <c r="AQ1032" i="12" s="1"/>
  <c r="AN1048" i="12"/>
  <c r="AQ1048" i="12" s="1"/>
  <c r="AN1052" i="12"/>
  <c r="AQ1052" i="12" s="1"/>
  <c r="AN1056" i="12"/>
  <c r="AQ1056" i="12" s="1"/>
  <c r="AN1060" i="12"/>
  <c r="AQ1060" i="12" s="1"/>
  <c r="AN1136" i="12"/>
  <c r="AQ1136" i="12" s="1"/>
  <c r="AN931" i="12"/>
  <c r="AQ931" i="12" s="1"/>
  <c r="AN981" i="12"/>
  <c r="AQ981" i="12" s="1"/>
  <c r="AN985" i="12"/>
  <c r="AQ985" i="12" s="1"/>
  <c r="AN989" i="12"/>
  <c r="AQ989" i="12" s="1"/>
  <c r="AN993" i="12"/>
  <c r="AQ993" i="12" s="1"/>
  <c r="AN1009" i="12"/>
  <c r="AQ1009" i="12" s="1"/>
  <c r="AN1033" i="12"/>
  <c r="AQ1033" i="12" s="1"/>
  <c r="AN1049" i="12"/>
  <c r="AQ1049" i="12" s="1"/>
  <c r="AN1053" i="12"/>
  <c r="AQ1053" i="12" s="1"/>
  <c r="AN1061" i="12"/>
  <c r="AQ1061" i="12" s="1"/>
  <c r="AN1081" i="12"/>
  <c r="AQ1081" i="12" s="1"/>
  <c r="AN1093" i="12"/>
  <c r="AQ1093" i="12" s="1"/>
  <c r="AN1137" i="12"/>
  <c r="AQ1137" i="12" s="1"/>
  <c r="AN1193" i="12"/>
  <c r="AQ1193" i="12" s="1"/>
  <c r="AN781" i="12"/>
  <c r="AQ781" i="12" s="1"/>
  <c r="AN893" i="12"/>
  <c r="AQ893" i="12" s="1"/>
  <c r="AN1006" i="12"/>
  <c r="AQ1006" i="12" s="1"/>
  <c r="AN1010" i="12"/>
  <c r="AQ1010" i="12" s="1"/>
  <c r="AN1050" i="12"/>
  <c r="AQ1050" i="12" s="1"/>
  <c r="AN1054" i="12"/>
  <c r="AQ1054" i="12" s="1"/>
  <c r="AN1058" i="12"/>
  <c r="AQ1058" i="12" s="1"/>
  <c r="AN1162" i="12"/>
  <c r="AQ1162" i="12" s="1"/>
  <c r="AN1198" i="12"/>
  <c r="AQ1198" i="12" s="1"/>
  <c r="AN1296" i="12"/>
  <c r="AQ1296" i="12" s="1"/>
  <c r="AN1300" i="12"/>
  <c r="AQ1300" i="12" s="1"/>
  <c r="AN1320" i="12"/>
  <c r="AQ1320" i="12" s="1"/>
  <c r="AN1348" i="12"/>
  <c r="AQ1348" i="12" s="1"/>
  <c r="AN1388" i="12"/>
  <c r="AQ1388" i="12" s="1"/>
  <c r="AN1392" i="12"/>
  <c r="AQ1392" i="12" s="1"/>
  <c r="AN1440" i="12"/>
  <c r="AQ1440" i="12" s="1"/>
  <c r="AN1476" i="12"/>
  <c r="AQ1476" i="12" s="1"/>
  <c r="AN1524" i="12"/>
  <c r="AQ1524" i="12" s="1"/>
  <c r="AN1228" i="12"/>
  <c r="AQ1228" i="12" s="1"/>
  <c r="AN1261" i="12"/>
  <c r="AQ1261" i="12" s="1"/>
  <c r="AN1293" i="12"/>
  <c r="AQ1293" i="12" s="1"/>
  <c r="AN1297" i="12"/>
  <c r="AQ1297" i="12" s="1"/>
  <c r="AN1329" i="12"/>
  <c r="AQ1329" i="12" s="1"/>
  <c r="AN1369" i="12"/>
  <c r="AN1381" i="12"/>
  <c r="AQ1381" i="12" s="1"/>
  <c r="AN1389" i="12"/>
  <c r="AQ1389" i="12" s="1"/>
  <c r="AN1409" i="12"/>
  <c r="AQ1409" i="12" s="1"/>
  <c r="AN1429" i="12"/>
  <c r="AQ1429" i="12" s="1"/>
  <c r="AN1445" i="12"/>
  <c r="AQ1445" i="12" s="1"/>
  <c r="AN1262" i="12"/>
  <c r="AQ1262" i="12" s="1"/>
  <c r="AN1290" i="12"/>
  <c r="AQ1290" i="12" s="1"/>
  <c r="AN1294" i="12"/>
  <c r="AQ1294" i="12" s="1"/>
  <c r="AN1302" i="12"/>
  <c r="AQ1302" i="12" s="1"/>
  <c r="AN1378" i="12"/>
  <c r="AQ1378" i="12" s="1"/>
  <c r="AN1390" i="12"/>
  <c r="AQ1390" i="12" s="1"/>
  <c r="AN1422" i="12"/>
  <c r="AQ1422" i="12" s="1"/>
  <c r="AN1426" i="12"/>
  <c r="AQ1426" i="12" s="1"/>
  <c r="AN1474" i="12"/>
  <c r="AQ1474" i="12" s="1"/>
  <c r="AN1482" i="12"/>
  <c r="AQ1482" i="12" s="1"/>
  <c r="AN1486" i="12"/>
  <c r="AQ1486" i="12" s="1"/>
  <c r="AN1216" i="12"/>
  <c r="AQ1216" i="12" s="1"/>
  <c r="AN1303" i="12"/>
  <c r="AQ1303" i="12" s="1"/>
  <c r="AN1327" i="12"/>
  <c r="AQ1327" i="12" s="1"/>
  <c r="AN1375" i="12"/>
  <c r="AQ1375" i="12" s="1"/>
  <c r="AN1387" i="12"/>
  <c r="AQ1387" i="12" s="1"/>
  <c r="AN1519" i="12"/>
  <c r="AQ1519" i="12" s="1"/>
  <c r="AN1538" i="12"/>
  <c r="AQ1538" i="12" s="1"/>
  <c r="AN1617" i="12"/>
  <c r="AQ1617" i="12" s="1"/>
  <c r="AN1661" i="12"/>
  <c r="AQ1661" i="12" s="1"/>
  <c r="AN1689" i="12"/>
  <c r="AQ1689" i="12" s="1"/>
  <c r="AN1543" i="12"/>
  <c r="AQ1543" i="12" s="1"/>
  <c r="AN1582" i="12"/>
  <c r="AQ1582" i="12" s="1"/>
  <c r="AN1678" i="12"/>
  <c r="AQ1678" i="12" s="1"/>
  <c r="AN1530" i="12"/>
  <c r="AQ1530" i="12" s="1"/>
  <c r="AN1595" i="12"/>
  <c r="AQ1595" i="12" s="1"/>
  <c r="AN1643" i="12"/>
  <c r="AQ1643" i="12" s="1"/>
  <c r="AN1537" i="12"/>
  <c r="AQ1537" i="12" s="1"/>
  <c r="AN1636" i="12"/>
  <c r="AQ1636" i="12" s="1"/>
  <c r="AN1672" i="12"/>
  <c r="AQ1672" i="12" s="1"/>
  <c r="AN1608" i="12"/>
  <c r="AQ1608" i="12" s="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44" i="12"/>
  <c r="E152" i="12"/>
  <c r="E160" i="12"/>
  <c r="E168" i="12"/>
  <c r="E176" i="12"/>
  <c r="E184" i="12"/>
  <c r="E192" i="12"/>
  <c r="E200" i="12"/>
  <c r="E208" i="12"/>
  <c r="E216" i="12"/>
  <c r="E225" i="12"/>
  <c r="E238" i="12"/>
  <c r="E252" i="12"/>
  <c r="E268" i="12"/>
  <c r="E284" i="12"/>
  <c r="E300" i="12"/>
  <c r="E318" i="12"/>
  <c r="E338" i="12"/>
  <c r="E359" i="12"/>
  <c r="E382" i="12"/>
  <c r="E399" i="12"/>
  <c r="E422" i="12"/>
  <c r="E462" i="12"/>
  <c r="E482" i="12"/>
  <c r="E502" i="12"/>
  <c r="E527" i="12"/>
  <c r="E615" i="12"/>
  <c r="E671" i="12"/>
  <c r="E735" i="12"/>
  <c r="E775" i="12"/>
  <c r="E839" i="12"/>
  <c r="E871" i="12"/>
  <c r="E927" i="12"/>
  <c r="E983" i="12"/>
  <c r="E1047" i="12"/>
  <c r="E1111" i="12"/>
  <c r="E1249" i="12"/>
  <c r="E1329" i="12"/>
  <c r="F121" i="12"/>
  <c r="F265" i="12"/>
  <c r="F414" i="12"/>
  <c r="F742" i="1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9" i="2"/>
  <c r="L1180" i="2"/>
  <c r="L1181" i="2"/>
  <c r="L1182" i="2"/>
  <c r="L1183" i="2"/>
  <c r="L1184" i="2"/>
  <c r="L1185" i="2"/>
  <c r="L1186" i="2"/>
  <c r="L1187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8" i="2"/>
  <c r="AQ1614" i="12" l="1"/>
  <c r="AQ1180" i="12"/>
  <c r="AQ1144" i="12"/>
  <c r="AQ788" i="12"/>
  <c r="AQ843" i="12"/>
  <c r="AQ1413" i="12"/>
  <c r="AQ1141" i="12"/>
  <c r="AQ294" i="12"/>
  <c r="AQ1578" i="12"/>
  <c r="AQ1107" i="12"/>
  <c r="AQ1043" i="12"/>
  <c r="AQ658" i="12"/>
  <c r="AQ99" i="12"/>
  <c r="AQ130" i="12"/>
  <c r="AQ759" i="12"/>
  <c r="AQ1593" i="12"/>
  <c r="AQ722" i="12"/>
  <c r="AQ564" i="12"/>
  <c r="AQ231" i="12"/>
  <c r="AQ256" i="12"/>
  <c r="AQ1089" i="12"/>
  <c r="AQ864" i="12"/>
  <c r="AQ601" i="12"/>
  <c r="AQ458" i="12"/>
  <c r="AQ382" i="12"/>
  <c r="AQ638" i="12"/>
  <c r="AQ97" i="12"/>
  <c r="AQ1369" i="12"/>
  <c r="AQ933" i="12"/>
  <c r="AQ1683" i="12"/>
  <c r="AQ1623" i="12"/>
  <c r="AQ1570" i="12"/>
  <c r="AQ1581" i="12"/>
  <c r="AQ1359" i="12"/>
  <c r="AQ1287" i="12"/>
  <c r="AQ1494" i="12"/>
  <c r="AQ1430" i="12"/>
  <c r="AQ1318" i="12"/>
  <c r="AQ1433" i="12"/>
  <c r="AQ1341" i="12"/>
  <c r="AQ1444" i="12"/>
  <c r="AQ1336" i="12"/>
  <c r="AQ1284" i="12"/>
  <c r="AQ1226" i="12"/>
  <c r="AQ994" i="12"/>
  <c r="AQ1241" i="12"/>
  <c r="AQ1057" i="12"/>
  <c r="AQ885" i="12"/>
  <c r="AQ697" i="12"/>
  <c r="AQ1088" i="12"/>
  <c r="AQ669" i="12"/>
  <c r="AQ713" i="12"/>
  <c r="AQ1123" i="12"/>
  <c r="AQ1075" i="12"/>
  <c r="AQ963" i="12"/>
  <c r="AQ940" i="12"/>
  <c r="AQ848" i="12"/>
  <c r="AQ716" i="12"/>
  <c r="AQ915" i="12"/>
  <c r="AQ962" i="12"/>
  <c r="AQ786" i="12"/>
  <c r="AQ632" i="12"/>
  <c r="AQ299" i="12"/>
  <c r="AQ611" i="12"/>
  <c r="AQ435" i="12"/>
  <c r="AQ354" i="12"/>
  <c r="AQ36" i="12"/>
  <c r="AQ14" i="12"/>
  <c r="AQ1657" i="12"/>
  <c r="AQ408" i="12"/>
  <c r="AQ523" i="12"/>
  <c r="AQ1399" i="12"/>
  <c r="AQ984" i="12"/>
  <c r="AQ651" i="12"/>
  <c r="AQ754" i="12"/>
  <c r="AQ625" i="12"/>
  <c r="AQ377" i="12"/>
  <c r="AQ546" i="12"/>
  <c r="AQ349" i="12"/>
  <c r="AQ123" i="12"/>
  <c r="AQ249" i="12"/>
  <c r="AQ718" i="12"/>
  <c r="AQ818" i="12"/>
  <c r="AQ710" i="12"/>
  <c r="AQ1647" i="12"/>
  <c r="AQ798" i="12"/>
  <c r="AQ270" i="12"/>
  <c r="AQ113" i="12"/>
  <c r="AQ1305" i="12"/>
  <c r="AQ1040" i="12"/>
  <c r="AQ794" i="12"/>
  <c r="AQ473" i="12"/>
  <c r="AQ482" i="12"/>
  <c r="AQ254" i="12"/>
  <c r="AQ196" i="12"/>
  <c r="AQ561" i="12"/>
  <c r="AQ1229" i="12"/>
  <c r="AQ872" i="12"/>
  <c r="AQ1188" i="12"/>
  <c r="AQ1070" i="12"/>
  <c r="AQ43" i="12"/>
  <c r="AQ1561" i="12"/>
  <c r="AQ1532" i="12"/>
  <c r="AQ315" i="12"/>
  <c r="AQ202" i="12"/>
  <c r="AQ1002" i="12"/>
  <c r="AQ1015" i="12"/>
  <c r="AQ1371" i="12"/>
  <c r="AQ693" i="12"/>
  <c r="AQ328" i="12"/>
  <c r="AQ1357" i="12"/>
  <c r="AQ1616" i="12"/>
  <c r="AQ1342" i="12"/>
  <c r="AQ629" i="12"/>
  <c r="AQ670" i="12"/>
  <c r="AQ1564" i="12"/>
  <c r="AQ1599" i="12"/>
  <c r="AQ1666" i="12"/>
  <c r="AQ1625" i="12"/>
  <c r="AQ1507" i="12"/>
  <c r="AQ1443" i="12"/>
  <c r="AQ1315" i="12"/>
  <c r="AQ1462" i="12"/>
  <c r="AQ1354" i="12"/>
  <c r="AQ1250" i="12"/>
  <c r="AQ1501" i="12"/>
  <c r="AQ1377" i="12"/>
  <c r="AQ1285" i="12"/>
  <c r="AQ1556" i="12"/>
  <c r="AQ1468" i="12"/>
  <c r="AQ1400" i="12"/>
  <c r="AQ1227" i="12"/>
  <c r="AQ1182" i="12"/>
  <c r="AQ1082" i="12"/>
  <c r="AQ957" i="12"/>
  <c r="AQ1169" i="12"/>
  <c r="AQ1085" i="12"/>
  <c r="AQ997" i="12"/>
  <c r="AQ951" i="12"/>
  <c r="AQ1116" i="12"/>
  <c r="AQ849" i="12"/>
  <c r="AQ1155" i="12"/>
  <c r="AQ1103" i="12"/>
  <c r="AQ991" i="12"/>
  <c r="AQ753" i="12"/>
  <c r="AQ824" i="12"/>
  <c r="AQ633" i="12"/>
  <c r="AQ871" i="12"/>
  <c r="AQ807" i="12"/>
  <c r="AQ679" i="12"/>
  <c r="AQ930" i="12"/>
  <c r="AQ838" i="12"/>
  <c r="AQ666" i="12"/>
  <c r="AQ565" i="12"/>
  <c r="AQ501" i="12"/>
  <c r="AQ421" i="12"/>
  <c r="AQ307" i="12"/>
  <c r="AQ560" i="12"/>
  <c r="AQ480" i="12"/>
  <c r="AQ346" i="12"/>
  <c r="AQ635" i="12"/>
  <c r="AQ547" i="12"/>
  <c r="AQ399" i="12"/>
  <c r="AQ526" i="12"/>
  <c r="AQ394" i="12"/>
  <c r="AQ35" i="12"/>
  <c r="AQ218" i="12"/>
  <c r="AQ162" i="12"/>
  <c r="AQ98" i="12"/>
  <c r="AQ309" i="12"/>
  <c r="AQ233" i="12"/>
  <c r="AQ69" i="12"/>
  <c r="AQ304" i="12"/>
  <c r="AQ244" i="12"/>
  <c r="AQ140" i="12"/>
  <c r="AQ64" i="12"/>
  <c r="AQ4" i="12"/>
  <c r="AQ703" i="12"/>
  <c r="AQ380" i="12"/>
  <c r="AQ1550" i="12"/>
  <c r="AQ1335" i="12"/>
  <c r="AQ777" i="12"/>
  <c r="AQ1485" i="12"/>
  <c r="AQ1130" i="12"/>
  <c r="AQ175" i="12"/>
  <c r="AQ1686" i="12"/>
  <c r="AQ121" i="12"/>
  <c r="AQ1588" i="12"/>
  <c r="AQ1156" i="12"/>
  <c r="AQ1312" i="12"/>
  <c r="AQ1008" i="12"/>
  <c r="AQ1211" i="12"/>
  <c r="AQ912" i="12"/>
  <c r="AQ744" i="12"/>
  <c r="AQ479" i="12"/>
  <c r="AQ630" i="12"/>
  <c r="AQ1246" i="12"/>
  <c r="AQ891" i="12"/>
  <c r="AQ293" i="12"/>
  <c r="AQ1403" i="12"/>
  <c r="AQ3" i="12"/>
  <c r="AQ1639" i="12"/>
  <c r="AQ1587" i="12"/>
  <c r="AQ1634" i="12"/>
  <c r="AQ1534" i="12"/>
  <c r="AQ1621" i="12"/>
  <c r="AQ1503" i="12"/>
  <c r="AQ1423" i="12"/>
  <c r="AQ1311" i="12"/>
  <c r="AQ809" i="12"/>
  <c r="AQ1458" i="12"/>
  <c r="AQ1346" i="12"/>
  <c r="AQ1224" i="12"/>
  <c r="AQ1493" i="12"/>
  <c r="AQ1361" i="12"/>
  <c r="AQ1265" i="12"/>
  <c r="AQ1464" i="12"/>
  <c r="AQ1396" i="12"/>
  <c r="AQ1308" i="12"/>
  <c r="AQ1204" i="12"/>
  <c r="AQ1170" i="12"/>
  <c r="AQ1074" i="12"/>
  <c r="AQ948" i="12"/>
  <c r="AQ1153" i="12"/>
  <c r="AQ1077" i="12"/>
  <c r="AQ977" i="12"/>
  <c r="AQ881" i="12"/>
  <c r="AQ1112" i="12"/>
  <c r="AQ968" i="12"/>
  <c r="AQ825" i="12"/>
  <c r="AQ1207" i="12"/>
  <c r="AQ1139" i="12"/>
  <c r="AQ1099" i="12"/>
  <c r="AQ987" i="12"/>
  <c r="AQ649" i="12"/>
  <c r="AQ908" i="12"/>
  <c r="AQ820" i="12"/>
  <c r="AQ740" i="12"/>
  <c r="AQ207" i="12"/>
  <c r="AQ661" i="12"/>
  <c r="AQ900" i="12"/>
  <c r="AQ671" i="12"/>
  <c r="AQ694" i="12"/>
  <c r="AQ590" i="12"/>
  <c r="AQ46" i="12"/>
  <c r="AQ89" i="12"/>
  <c r="AQ84" i="12"/>
  <c r="AQ1680" i="12"/>
  <c r="AQ1559" i="12"/>
  <c r="AQ1635" i="12"/>
  <c r="AQ1579" i="12"/>
  <c r="AQ1630" i="12"/>
  <c r="AQ1673" i="12"/>
  <c r="AQ1605" i="12"/>
  <c r="AQ1471" i="12"/>
  <c r="AQ1415" i="12"/>
  <c r="AQ1307" i="12"/>
  <c r="AQ1510" i="12"/>
  <c r="AQ1438" i="12"/>
  <c r="AQ1334" i="12"/>
  <c r="AQ1196" i="12"/>
  <c r="AQ1477" i="12"/>
  <c r="AQ1353" i="12"/>
  <c r="AQ1257" i="12"/>
  <c r="AQ1544" i="12"/>
  <c r="AQ1364" i="12"/>
  <c r="AQ1292" i="12"/>
  <c r="AQ1160" i="12"/>
  <c r="AQ1158" i="12"/>
  <c r="AQ1066" i="12"/>
  <c r="AQ749" i="12"/>
  <c r="AQ1149" i="12"/>
  <c r="AQ1069" i="12"/>
  <c r="AQ956" i="12"/>
  <c r="AQ857" i="12"/>
  <c r="AQ1104" i="12"/>
  <c r="AQ829" i="12"/>
  <c r="AQ793" i="12"/>
  <c r="AQ1203" i="12"/>
  <c r="AQ1131" i="12"/>
  <c r="AQ1095" i="12"/>
  <c r="AQ975" i="12"/>
  <c r="AQ648" i="12"/>
  <c r="AQ884" i="12"/>
  <c r="AQ804" i="12"/>
  <c r="AQ724" i="12"/>
  <c r="AQ63" i="12"/>
  <c r="AQ1667" i="12"/>
  <c r="AQ1473" i="12"/>
  <c r="AQ667" i="12"/>
  <c r="AQ570" i="12"/>
  <c r="AQ1644" i="12"/>
  <c r="AQ1676" i="12"/>
  <c r="AQ1631" i="12"/>
  <c r="AQ1571" i="12"/>
  <c r="AQ1626" i="12"/>
  <c r="AQ1665" i="12"/>
  <c r="AQ1601" i="12"/>
  <c r="AQ1467" i="12"/>
  <c r="AQ1407" i="12"/>
  <c r="AQ1291" i="12"/>
  <c r="AQ1498" i="12"/>
  <c r="AQ1434" i="12"/>
  <c r="AQ1330" i="12"/>
  <c r="AQ1164" i="12"/>
  <c r="AQ1465" i="12"/>
  <c r="AQ1349" i="12"/>
  <c r="AQ1253" i="12"/>
  <c r="AQ1516" i="12"/>
  <c r="AQ1448" i="12"/>
  <c r="AQ1356" i="12"/>
  <c r="AQ1288" i="12"/>
  <c r="AQ941" i="12"/>
  <c r="AQ1150" i="12"/>
  <c r="AQ1038" i="12"/>
  <c r="AQ701" i="12"/>
  <c r="AQ1145" i="12"/>
  <c r="AQ1065" i="12"/>
  <c r="AQ917" i="12"/>
  <c r="AQ801" i="12"/>
  <c r="AQ1092" i="12"/>
  <c r="AQ797" i="12"/>
  <c r="AQ1187" i="12"/>
  <c r="AQ1127" i="12"/>
  <c r="AQ1083" i="12"/>
  <c r="AQ971" i="12"/>
  <c r="AQ127" i="12"/>
  <c r="AQ876" i="12"/>
  <c r="AQ800" i="12"/>
  <c r="AQ720" i="12"/>
  <c r="AQ927" i="12"/>
  <c r="AQ855" i="12"/>
  <c r="AQ779" i="12"/>
  <c r="AQ331" i="12"/>
  <c r="AQ914" i="12"/>
  <c r="AQ810" i="12"/>
  <c r="AQ1098" i="12"/>
  <c r="AQ385" i="12"/>
  <c r="AQ351" i="12"/>
  <c r="AQ411" i="12"/>
  <c r="AQ1652" i="12"/>
  <c r="AQ1563" i="12"/>
  <c r="AQ1463" i="12"/>
  <c r="AQ961" i="12"/>
  <c r="AQ1239" i="12"/>
  <c r="AQ1504" i="12"/>
  <c r="AQ1134" i="12"/>
  <c r="AQ1129" i="12"/>
  <c r="AQ1175" i="12"/>
  <c r="AQ784" i="12"/>
  <c r="AQ851" i="12"/>
  <c r="AQ775" i="12"/>
  <c r="AQ609" i="12"/>
  <c r="AQ521" i="12"/>
  <c r="AQ465" i="12"/>
  <c r="AQ283" i="12"/>
  <c r="AQ520" i="12"/>
  <c r="AQ335" i="12"/>
  <c r="AQ566" i="12"/>
  <c r="AQ426" i="12"/>
  <c r="AQ298" i="12"/>
  <c r="AQ190" i="12"/>
  <c r="AQ126" i="12"/>
  <c r="AQ42" i="12"/>
  <c r="AQ265" i="12"/>
  <c r="AQ145" i="12"/>
  <c r="AQ33" i="12"/>
  <c r="AQ280" i="12"/>
  <c r="AQ184" i="12"/>
  <c r="AQ88" i="12"/>
  <c r="AQ1624" i="12"/>
  <c r="AQ657" i="12"/>
  <c r="AQ1545" i="12"/>
  <c r="AQ1590" i="12"/>
  <c r="AQ1518" i="12"/>
  <c r="AQ1479" i="12"/>
  <c r="AQ1279" i="12"/>
  <c r="AQ1442" i="12"/>
  <c r="AQ1278" i="12"/>
  <c r="AQ1393" i="12"/>
  <c r="AQ681" i="12"/>
  <c r="AQ1352" i="12"/>
  <c r="AQ1174" i="12"/>
  <c r="AQ1062" i="12"/>
  <c r="AQ861" i="12"/>
  <c r="AQ1201" i="12"/>
  <c r="AQ1073" i="12"/>
  <c r="AQ969" i="12"/>
  <c r="AQ1084" i="12"/>
  <c r="AQ929" i="12"/>
  <c r="AQ1063" i="12"/>
  <c r="AQ733" i="12"/>
  <c r="AQ924" i="12"/>
  <c r="AQ748" i="12"/>
  <c r="AQ660" i="12"/>
  <c r="AQ831" i="12"/>
  <c r="AQ687" i="12"/>
  <c r="AQ890" i="12"/>
  <c r="AQ762" i="12"/>
  <c r="AQ682" i="12"/>
  <c r="AQ513" i="12"/>
  <c r="AQ397" i="12"/>
  <c r="AQ347" i="12"/>
  <c r="AQ608" i="12"/>
  <c r="AQ456" i="12"/>
  <c r="AQ275" i="12"/>
  <c r="AQ47" i="12"/>
  <c r="AQ531" i="12"/>
  <c r="AQ459" i="12"/>
  <c r="AQ387" i="12"/>
  <c r="AQ159" i="12"/>
  <c r="AQ542" i="12"/>
  <c r="AQ410" i="12"/>
  <c r="AQ262" i="12"/>
  <c r="AQ94" i="12"/>
  <c r="AQ329" i="12"/>
  <c r="AQ197" i="12"/>
  <c r="AQ85" i="12"/>
  <c r="AQ252" i="12"/>
  <c r="AQ124" i="12"/>
  <c r="AQ1597" i="12"/>
  <c r="AQ1425" i="12"/>
  <c r="AQ1536" i="12"/>
  <c r="AQ476" i="12"/>
  <c r="AQ234" i="12"/>
  <c r="AQ217" i="12"/>
  <c r="AQ9" i="12"/>
  <c r="AQ1449" i="12"/>
  <c r="AQ1584" i="12"/>
  <c r="AQ1668" i="12"/>
  <c r="AQ1679" i="12"/>
  <c r="AQ1619" i="12"/>
  <c r="AQ1554" i="12"/>
  <c r="AQ1562" i="12"/>
  <c r="AQ1649" i="12"/>
  <c r="AQ1459" i="12"/>
  <c r="AQ1355" i="12"/>
  <c r="AQ1267" i="12"/>
  <c r="AQ1490" i="12"/>
  <c r="AQ1274" i="12"/>
  <c r="AQ889" i="12"/>
  <c r="AQ1417" i="12"/>
  <c r="AQ1333" i="12"/>
  <c r="AQ1208" i="12"/>
  <c r="AQ1496" i="12"/>
  <c r="AQ1428" i="12"/>
  <c r="AQ1332" i="12"/>
  <c r="AQ1272" i="12"/>
  <c r="AQ1206" i="12"/>
  <c r="AQ1118" i="12"/>
  <c r="AQ990" i="12"/>
  <c r="AQ1217" i="12"/>
  <c r="AQ1117" i="12"/>
  <c r="AQ1037" i="12"/>
  <c r="AQ805" i="12"/>
  <c r="AQ673" i="12"/>
  <c r="AQ1064" i="12"/>
  <c r="AQ959" i="12"/>
  <c r="AQ665" i="12"/>
  <c r="AQ1167" i="12"/>
  <c r="AQ1119" i="12"/>
  <c r="AQ1051" i="12"/>
  <c r="AQ936" i="12"/>
  <c r="AQ844" i="12"/>
  <c r="AQ776" i="12"/>
  <c r="AQ688" i="12"/>
  <c r="AQ903" i="12"/>
  <c r="AQ1362" i="12"/>
  <c r="AQ955" i="12"/>
  <c r="AQ756" i="12"/>
  <c r="AQ271" i="12"/>
  <c r="AQ96" i="12"/>
  <c r="AQ1441" i="12"/>
  <c r="AQ1660" i="12"/>
  <c r="AQ1596" i="12"/>
  <c r="AQ1659" i="12"/>
  <c r="AQ1615" i="12"/>
  <c r="AQ1558" i="12"/>
  <c r="AQ1553" i="12"/>
  <c r="AQ1645" i="12"/>
  <c r="AQ1533" i="12"/>
  <c r="AQ1455" i="12"/>
  <c r="AQ1339" i="12"/>
  <c r="AQ1251" i="12"/>
  <c r="AQ1470" i="12"/>
  <c r="AQ1394" i="12"/>
  <c r="AQ1270" i="12"/>
  <c r="AQ745" i="12"/>
  <c r="AQ1405" i="12"/>
  <c r="AQ1321" i="12"/>
  <c r="AQ1248" i="12"/>
  <c r="AQ1488" i="12"/>
  <c r="AQ1424" i="12"/>
  <c r="AQ1328" i="12"/>
  <c r="AQ1260" i="12"/>
  <c r="AQ1190" i="12"/>
  <c r="AQ1110" i="12"/>
  <c r="AQ986" i="12"/>
  <c r="AQ1213" i="12"/>
  <c r="AQ1105" i="12"/>
  <c r="AQ1025" i="12"/>
  <c r="AQ653" i="12"/>
  <c r="AQ1152" i="12"/>
  <c r="AQ1036" i="12"/>
  <c r="AQ937" i="12"/>
  <c r="AQ1219" i="12"/>
  <c r="AQ1163" i="12"/>
  <c r="AQ1115" i="12"/>
  <c r="AQ1047" i="12"/>
  <c r="AQ865" i="12"/>
  <c r="AQ932" i="12"/>
  <c r="AQ836" i="12"/>
  <c r="AQ772" i="12"/>
  <c r="AQ684" i="12"/>
  <c r="AQ895" i="12"/>
  <c r="AQ1184" i="12"/>
  <c r="AQ1517" i="12"/>
  <c r="AQ286" i="12"/>
  <c r="AQ321" i="12"/>
  <c r="AQ169" i="12"/>
  <c r="AQ726" i="12"/>
  <c r="AQ552" i="12"/>
  <c r="AQ1632" i="12"/>
  <c r="AQ1611" i="12"/>
  <c r="AQ1535" i="12"/>
  <c r="AQ1539" i="12"/>
  <c r="AQ1629" i="12"/>
  <c r="AQ1527" i="12"/>
  <c r="AQ1451" i="12"/>
  <c r="AQ1331" i="12"/>
  <c r="AQ1231" i="12"/>
  <c r="AQ1466" i="12"/>
  <c r="AQ1386" i="12"/>
  <c r="AQ1266" i="12"/>
  <c r="AQ1529" i="12"/>
  <c r="AQ1397" i="12"/>
  <c r="AQ1309" i="12"/>
  <c r="AQ833" i="12"/>
  <c r="AQ1484" i="12"/>
  <c r="AQ1416" i="12"/>
  <c r="AQ1316" i="12"/>
  <c r="AQ1252" i="12"/>
  <c r="AQ1186" i="12"/>
  <c r="AQ1094" i="12"/>
  <c r="AQ978" i="12"/>
  <c r="AQ1181" i="12"/>
  <c r="AQ1101" i="12"/>
  <c r="AQ1021" i="12"/>
  <c r="AQ960" i="12"/>
  <c r="AQ1120" i="12"/>
  <c r="AQ1024" i="12"/>
  <c r="AQ905" i="12"/>
  <c r="AQ1215" i="12"/>
  <c r="AQ1159" i="12"/>
  <c r="AQ1111" i="12"/>
  <c r="AQ1007" i="12"/>
  <c r="AQ785" i="12"/>
  <c r="AQ928" i="12"/>
  <c r="AQ828" i="12"/>
  <c r="AQ768" i="12"/>
  <c r="AQ680" i="12"/>
  <c r="AQ879" i="12"/>
  <c r="AQ811" i="12"/>
  <c r="AQ739" i="12"/>
  <c r="AQ938" i="12"/>
  <c r="AQ674" i="12"/>
  <c r="AQ569" i="12"/>
  <c r="AQ505" i="12"/>
  <c r="AQ425" i="12"/>
  <c r="AQ339" i="12"/>
  <c r="AQ835" i="12"/>
  <c r="AQ771" i="12"/>
  <c r="AQ954" i="12"/>
  <c r="AQ894" i="12"/>
  <c r="AQ770" i="12"/>
  <c r="AQ593" i="12"/>
  <c r="AQ517" i="12"/>
  <c r="AQ449" i="12"/>
  <c r="AQ179" i="12"/>
  <c r="AQ616" i="12"/>
  <c r="AQ516" i="12"/>
  <c r="AQ400" i="12"/>
  <c r="AQ239" i="12"/>
  <c r="AQ591" i="12"/>
  <c r="AQ519" i="12"/>
  <c r="AQ431" i="12"/>
  <c r="AQ295" i="12"/>
  <c r="AQ558" i="12"/>
  <c r="AQ414" i="12"/>
  <c r="AQ311" i="12"/>
  <c r="AQ278" i="12"/>
  <c r="AQ186" i="12"/>
  <c r="AQ122" i="12"/>
  <c r="AQ30" i="12"/>
  <c r="AQ257" i="12"/>
  <c r="AQ141" i="12"/>
  <c r="AQ25" i="12"/>
  <c r="AQ268" i="12"/>
  <c r="AQ180" i="12"/>
  <c r="AQ80" i="12"/>
  <c r="AQ24" i="12"/>
  <c r="AQ1612" i="12"/>
  <c r="AQ1687" i="12"/>
  <c r="AQ1514" i="12"/>
  <c r="AQ1681" i="12"/>
  <c r="AQ1531" i="12"/>
  <c r="AQ1475" i="12"/>
  <c r="AQ1275" i="12"/>
  <c r="AQ1418" i="12"/>
  <c r="AQ1521" i="12"/>
  <c r="AQ1385" i="12"/>
  <c r="AQ721" i="12"/>
  <c r="AQ1452" i="12"/>
  <c r="AQ1304" i="12"/>
  <c r="AQ1154" i="12"/>
  <c r="AQ1046" i="12"/>
  <c r="AQ813" i="12"/>
  <c r="AQ1197" i="12"/>
  <c r="AQ1041" i="12"/>
  <c r="AQ965" i="12"/>
  <c r="AQ1080" i="12"/>
  <c r="AQ873" i="12"/>
  <c r="AQ1039" i="12"/>
  <c r="AQ709" i="12"/>
  <c r="AQ920" i="12"/>
  <c r="AQ736" i="12"/>
  <c r="AQ656" i="12"/>
  <c r="AQ819" i="12"/>
  <c r="AQ663" i="12"/>
  <c r="AQ878" i="12"/>
  <c r="AQ750" i="12"/>
  <c r="AQ654" i="12"/>
  <c r="AQ381" i="12"/>
  <c r="AQ327" i="12"/>
  <c r="AQ592" i="12"/>
  <c r="AQ452" i="12"/>
  <c r="AQ139" i="12"/>
  <c r="AQ627" i="12"/>
  <c r="AQ511" i="12"/>
  <c r="AQ455" i="12"/>
  <c r="AQ367" i="12"/>
  <c r="AQ71" i="12"/>
  <c r="AQ494" i="12"/>
  <c r="AQ406" i="12"/>
  <c r="AQ206" i="12"/>
  <c r="AQ70" i="12"/>
  <c r="AQ305" i="12"/>
  <c r="AQ193" i="12"/>
  <c r="AQ81" i="12"/>
  <c r="AQ240" i="12"/>
  <c r="AQ120" i="12"/>
  <c r="AQ815" i="12"/>
  <c r="AQ763" i="12"/>
  <c r="AQ946" i="12"/>
  <c r="AQ874" i="12"/>
  <c r="AQ690" i="12"/>
  <c r="AQ589" i="12"/>
  <c r="AQ509" i="12"/>
  <c r="AQ429" i="12"/>
  <c r="AQ27" i="12"/>
  <c r="AQ596" i="12"/>
  <c r="AQ512" i="12"/>
  <c r="AQ392" i="12"/>
  <c r="AQ643" i="12"/>
  <c r="AQ575" i="12"/>
  <c r="AQ515" i="12"/>
  <c r="AQ419" i="12"/>
  <c r="AQ219" i="12"/>
  <c r="AQ554" i="12"/>
  <c r="AQ402" i="12"/>
  <c r="AQ235" i="12"/>
  <c r="AQ258" i="12"/>
  <c r="AQ182" i="12"/>
  <c r="AQ118" i="12"/>
  <c r="AQ6" i="12"/>
  <c r="AQ241" i="12"/>
  <c r="AQ125" i="12"/>
  <c r="AQ5" i="12"/>
  <c r="AQ264" i="12"/>
  <c r="AQ164" i="12"/>
  <c r="AQ76" i="12"/>
  <c r="AQ16" i="12"/>
  <c r="AQ1580" i="12"/>
  <c r="AQ1675" i="12"/>
  <c r="AQ1549" i="12"/>
  <c r="AQ1577" i="12"/>
  <c r="AQ1523" i="12"/>
  <c r="AQ1427" i="12"/>
  <c r="AQ1271" i="12"/>
  <c r="AQ1410" i="12"/>
  <c r="AQ1497" i="12"/>
  <c r="AQ1325" i="12"/>
  <c r="AQ1560" i="12"/>
  <c r="AQ1412" i="12"/>
  <c r="AQ1280" i="12"/>
  <c r="AQ1142" i="12"/>
  <c r="AQ1042" i="12"/>
  <c r="AQ725" i="12"/>
  <c r="AQ1189" i="12"/>
  <c r="AQ1029" i="12"/>
  <c r="AQ947" i="12"/>
  <c r="AQ1028" i="12"/>
  <c r="AQ1199" i="12"/>
  <c r="AQ1023" i="12"/>
  <c r="AQ953" i="12"/>
  <c r="AQ916" i="12"/>
  <c r="AQ732" i="12"/>
  <c r="AQ95" i="12"/>
  <c r="AQ755" i="12"/>
  <c r="AQ31" i="12"/>
  <c r="AQ862" i="12"/>
  <c r="AQ746" i="12"/>
  <c r="AQ621" i="12"/>
  <c r="AQ461" i="12"/>
  <c r="AQ369" i="12"/>
  <c r="AQ199" i="12"/>
  <c r="AQ588" i="12"/>
  <c r="AQ436" i="12"/>
  <c r="AQ115" i="12"/>
  <c r="AQ587" i="12"/>
  <c r="AQ507" i="12"/>
  <c r="AQ451" i="12"/>
  <c r="AQ344" i="12"/>
  <c r="AQ646" i="12"/>
  <c r="AQ490" i="12"/>
  <c r="AQ259" i="12"/>
  <c r="AQ178" i="12"/>
  <c r="AQ66" i="12"/>
  <c r="AQ301" i="12"/>
  <c r="AQ185" i="12"/>
  <c r="AQ65" i="12"/>
  <c r="AQ232" i="12"/>
  <c r="AQ56" i="12"/>
  <c r="AQ584" i="12"/>
  <c r="AQ496" i="12"/>
  <c r="AQ356" i="12"/>
  <c r="AQ639" i="12"/>
  <c r="AQ551" i="12"/>
  <c r="AQ495" i="12"/>
  <c r="AQ407" i="12"/>
  <c r="AQ75" i="12"/>
  <c r="AQ538" i="12"/>
  <c r="AQ398" i="12"/>
  <c r="AQ230" i="12"/>
  <c r="AQ166" i="12"/>
  <c r="AQ106" i="12"/>
  <c r="AQ345" i="12"/>
  <c r="AQ237" i="12"/>
  <c r="AQ109" i="12"/>
  <c r="AQ316" i="12"/>
  <c r="AQ248" i="12"/>
  <c r="AQ152" i="12"/>
  <c r="AQ68" i="12"/>
  <c r="AQ8" i="12"/>
  <c r="AQ1576" i="12"/>
  <c r="AQ1671" i="12"/>
  <c r="AQ1522" i="12"/>
  <c r="AQ1565" i="12"/>
  <c r="AQ1515" i="12"/>
  <c r="AQ1395" i="12"/>
  <c r="AQ1259" i="12"/>
  <c r="AQ1406" i="12"/>
  <c r="AQ1481" i="12"/>
  <c r="AQ1317" i="12"/>
  <c r="AQ1384" i="12"/>
  <c r="AQ1276" i="12"/>
  <c r="AQ1138" i="12"/>
  <c r="AQ1034" i="12"/>
  <c r="AQ685" i="12"/>
  <c r="AQ1177" i="12"/>
  <c r="AQ1017" i="12"/>
  <c r="AQ939" i="12"/>
  <c r="AQ1020" i="12"/>
  <c r="AQ1191" i="12"/>
  <c r="AQ1019" i="12"/>
  <c r="AQ841" i="12"/>
  <c r="AQ888" i="12"/>
  <c r="AQ712" i="12"/>
  <c r="AQ348" i="12"/>
  <c r="AQ735" i="12"/>
  <c r="AQ255" i="12"/>
  <c r="AQ850" i="12"/>
  <c r="AQ742" i="12"/>
  <c r="AQ585" i="12"/>
  <c r="AQ457" i="12"/>
  <c r="AQ357" i="12"/>
  <c r="AQ143" i="12"/>
  <c r="AQ540" i="12"/>
  <c r="AQ432" i="12"/>
  <c r="AQ83" i="12"/>
  <c r="AQ583" i="12"/>
  <c r="AQ491" i="12"/>
  <c r="AQ447" i="12"/>
  <c r="AQ267" i="12"/>
  <c r="AQ634" i="12"/>
  <c r="AQ478" i="12"/>
  <c r="AQ67" i="12"/>
  <c r="AQ154" i="12"/>
  <c r="AQ54" i="12"/>
  <c r="AQ281" i="12"/>
  <c r="AQ177" i="12"/>
  <c r="AQ49" i="12"/>
  <c r="AQ212" i="12"/>
  <c r="AQ44" i="12"/>
  <c r="AQ1546" i="12"/>
  <c r="AQ1655" i="12"/>
  <c r="AQ1654" i="12"/>
  <c r="AQ1547" i="12"/>
  <c r="AQ1511" i="12"/>
  <c r="AQ1379" i="12"/>
  <c r="AQ1502" i="12"/>
  <c r="AQ1374" i="12"/>
  <c r="AQ1469" i="12"/>
  <c r="AQ1289" i="12"/>
  <c r="AQ1528" i="12"/>
  <c r="AQ1380" i="12"/>
  <c r="AQ1232" i="12"/>
  <c r="AQ1126" i="12"/>
  <c r="AQ1030" i="12"/>
  <c r="AQ1249" i="12"/>
  <c r="AQ1013" i="12"/>
  <c r="AQ913" i="12"/>
  <c r="AQ1004" i="12"/>
  <c r="AQ1183" i="12"/>
  <c r="AQ1011" i="12"/>
  <c r="AQ817" i="12"/>
  <c r="AQ880" i="12"/>
  <c r="AQ704" i="12"/>
  <c r="AQ923" i="12"/>
  <c r="AQ715" i="12"/>
  <c r="AQ950" i="12"/>
  <c r="AQ822" i="12"/>
  <c r="AQ734" i="12"/>
  <c r="AQ577" i="12"/>
  <c r="AQ453" i="12"/>
  <c r="AQ353" i="12"/>
  <c r="AQ55" i="12"/>
  <c r="AQ528" i="12"/>
  <c r="AQ428" i="12"/>
  <c r="AQ19" i="12"/>
  <c r="AQ571" i="12"/>
  <c r="AQ487" i="12"/>
  <c r="AQ427" i="12"/>
  <c r="AQ107" i="12"/>
  <c r="AQ622" i="12"/>
  <c r="AQ462" i="12"/>
  <c r="AQ334" i="12"/>
  <c r="AQ150" i="12"/>
  <c r="AQ50" i="12"/>
  <c r="AQ269" i="12"/>
  <c r="AQ173" i="12"/>
  <c r="AQ45" i="12"/>
  <c r="AQ208" i="12"/>
  <c r="AQ40" i="12"/>
  <c r="AQ863" i="12"/>
  <c r="AQ803" i="12"/>
  <c r="AQ675" i="12"/>
  <c r="AQ926" i="12"/>
  <c r="AQ826" i="12"/>
  <c r="AQ645" i="12"/>
  <c r="AQ557" i="12"/>
  <c r="AQ497" i="12"/>
  <c r="AQ409" i="12"/>
  <c r="AQ247" i="12"/>
  <c r="AQ556" i="12"/>
  <c r="AQ468" i="12"/>
  <c r="AQ303" i="12"/>
  <c r="AQ631" i="12"/>
  <c r="AQ543" i="12"/>
  <c r="AQ463" i="12"/>
  <c r="AQ383" i="12"/>
  <c r="AQ586" i="12"/>
  <c r="AQ502" i="12"/>
  <c r="AQ390" i="12"/>
  <c r="AQ342" i="12"/>
  <c r="AQ214" i="12"/>
  <c r="AQ158" i="12"/>
  <c r="AQ90" i="12"/>
  <c r="AQ297" i="12"/>
  <c r="AQ165" i="12"/>
  <c r="AQ57" i="12"/>
  <c r="AQ292" i="12"/>
  <c r="AQ228" i="12"/>
  <c r="AQ128" i="12"/>
  <c r="AQ60" i="12"/>
  <c r="AQ1640" i="12"/>
  <c r="AQ1591" i="12"/>
  <c r="AQ1638" i="12"/>
  <c r="AQ1551" i="12"/>
  <c r="AQ1499" i="12"/>
  <c r="AQ1367" i="12"/>
  <c r="AQ1478" i="12"/>
  <c r="AQ1322" i="12"/>
  <c r="AQ1457" i="12"/>
  <c r="AQ1281" i="12"/>
  <c r="AQ1512" i="12"/>
  <c r="AQ1376" i="12"/>
  <c r="AQ1172" i="12"/>
  <c r="AQ1102" i="12"/>
  <c r="AQ1022" i="12"/>
  <c r="AQ1245" i="12"/>
  <c r="AQ1121" i="12"/>
  <c r="AQ1005" i="12"/>
  <c r="AQ1132" i="12"/>
  <c r="AQ992" i="12"/>
  <c r="AQ1179" i="12"/>
  <c r="AQ995" i="12"/>
  <c r="AQ729" i="12"/>
  <c r="AQ852" i="12"/>
  <c r="AQ696" i="12"/>
  <c r="AQ887" i="12"/>
  <c r="AQ707" i="12"/>
  <c r="AQ942" i="12"/>
  <c r="AQ806" i="12"/>
  <c r="AQ730" i="12"/>
  <c r="AQ573" i="12"/>
  <c r="AQ413" i="12"/>
  <c r="AQ147" i="12"/>
  <c r="AQ624" i="12"/>
  <c r="AQ504" i="12"/>
  <c r="AQ396" i="12"/>
  <c r="AQ223" i="12"/>
  <c r="AQ567" i="12"/>
  <c r="AQ483" i="12"/>
  <c r="AQ415" i="12"/>
  <c r="AQ263" i="12"/>
  <c r="AQ618" i="12"/>
  <c r="AQ446" i="12"/>
  <c r="AQ306" i="12"/>
  <c r="AQ134" i="12"/>
  <c r="AQ26" i="12"/>
  <c r="AQ261" i="12"/>
  <c r="AQ137" i="12"/>
  <c r="AQ13" i="12"/>
  <c r="AQ176" i="12"/>
  <c r="AQ859" i="12"/>
  <c r="AQ783" i="12"/>
  <c r="AQ340" i="12"/>
  <c r="AQ918" i="12"/>
  <c r="AQ814" i="12"/>
  <c r="AQ151" i="12"/>
  <c r="AQ529" i="12"/>
  <c r="AQ485" i="12"/>
  <c r="AQ393" i="12"/>
  <c r="AQ23" i="12"/>
  <c r="AQ536" i="12"/>
  <c r="AQ460" i="12"/>
  <c r="AQ243" i="12"/>
  <c r="AQ619" i="12"/>
  <c r="AQ539" i="12"/>
  <c r="AQ443" i="12"/>
  <c r="AQ379" i="12"/>
  <c r="AQ582" i="12"/>
  <c r="AQ498" i="12"/>
  <c r="AQ386" i="12"/>
  <c r="AQ322" i="12"/>
  <c r="AQ210" i="12"/>
  <c r="AQ146" i="12"/>
  <c r="AQ74" i="12"/>
  <c r="AQ277" i="12"/>
  <c r="AQ161" i="12"/>
  <c r="AQ53" i="12"/>
  <c r="AQ288" i="12"/>
  <c r="AQ192" i="12"/>
  <c r="AQ104" i="12"/>
  <c r="AQ52" i="12"/>
  <c r="AQ1604" i="12"/>
  <c r="AQ1583" i="12"/>
  <c r="AQ1606" i="12"/>
  <c r="AQ1542" i="12"/>
  <c r="AQ1495" i="12"/>
  <c r="AQ1299" i="12"/>
  <c r="AQ1454" i="12"/>
  <c r="AQ1306" i="12"/>
  <c r="AQ1453" i="12"/>
  <c r="AQ1273" i="12"/>
  <c r="AQ1500" i="12"/>
  <c r="AQ1368" i="12"/>
  <c r="AQ1238" i="12"/>
  <c r="AQ1086" i="12"/>
  <c r="AQ1018" i="12"/>
  <c r="AQ1233" i="12"/>
  <c r="AQ1109" i="12"/>
  <c r="AQ1001" i="12"/>
  <c r="AQ1124" i="12"/>
  <c r="AQ988" i="12"/>
  <c r="AQ1143" i="12"/>
  <c r="AQ983" i="12"/>
  <c r="AQ705" i="12"/>
  <c r="AQ792" i="12"/>
  <c r="AQ676" i="12"/>
  <c r="AQ875" i="12"/>
  <c r="AQ699" i="12"/>
  <c r="AQ934" i="12"/>
  <c r="AQ802" i="12"/>
  <c r="AQ702" i="12"/>
  <c r="AQ545" i="12"/>
  <c r="AQ405" i="12"/>
  <c r="AQ91" i="12"/>
  <c r="AQ620" i="12"/>
  <c r="AQ488" i="12"/>
  <c r="AQ372" i="12"/>
  <c r="AQ135" i="12"/>
  <c r="AQ559" i="12"/>
  <c r="AQ471" i="12"/>
  <c r="AQ395" i="12"/>
  <c r="AQ215" i="12"/>
  <c r="AQ614" i="12"/>
  <c r="AQ442" i="12"/>
  <c r="AQ290" i="12"/>
  <c r="AQ114" i="12"/>
  <c r="AQ22" i="12"/>
  <c r="AQ225" i="12"/>
  <c r="AQ117" i="12"/>
  <c r="AQ320" i="12"/>
  <c r="AQ168" i="12"/>
  <c r="AQ613" i="12"/>
  <c r="AQ525" i="12"/>
  <c r="AQ469" i="12"/>
  <c r="AQ361" i="12"/>
  <c r="AQ640" i="12"/>
  <c r="AQ524" i="12"/>
  <c r="AQ412" i="12"/>
  <c r="AQ195" i="12"/>
  <c r="AQ615" i="12"/>
  <c r="AQ527" i="12"/>
  <c r="AQ439" i="12"/>
  <c r="AQ371" i="12"/>
  <c r="AQ578" i="12"/>
  <c r="AQ454" i="12"/>
  <c r="AQ358" i="12"/>
  <c r="AQ302" i="12"/>
  <c r="AQ198" i="12"/>
  <c r="AQ138" i="12"/>
  <c r="AQ62" i="12"/>
  <c r="AQ273" i="12"/>
  <c r="AQ149" i="12"/>
  <c r="AQ37" i="12"/>
  <c r="AQ284" i="12"/>
  <c r="AQ188" i="12"/>
  <c r="AQ100" i="12"/>
  <c r="AQ48" i="12"/>
  <c r="AQ1555" i="12"/>
  <c r="AQ1600" i="12"/>
  <c r="AQ1575" i="12"/>
  <c r="AQ1594" i="12"/>
  <c r="AQ1526" i="12"/>
  <c r="AQ1491" i="12"/>
  <c r="AQ1283" i="12"/>
  <c r="AQ1446" i="12"/>
  <c r="AQ1298" i="12"/>
  <c r="AQ1421" i="12"/>
  <c r="AQ1269" i="12"/>
  <c r="AQ1480" i="12"/>
  <c r="AQ1360" i="12"/>
  <c r="AQ1234" i="12"/>
  <c r="AQ1078" i="12"/>
  <c r="AQ982" i="12"/>
  <c r="AQ1205" i="12"/>
  <c r="AQ1097" i="12"/>
  <c r="AQ973" i="12"/>
  <c r="AQ1108" i="12"/>
  <c r="AQ853" i="12"/>
  <c r="AQ1071" i="12"/>
  <c r="AQ789" i="12"/>
  <c r="AQ689" i="12"/>
  <c r="AQ780" i="12"/>
  <c r="AQ664" i="12"/>
  <c r="AQ847" i="12"/>
  <c r="AQ695" i="12"/>
  <c r="AQ906" i="12"/>
  <c r="AQ790" i="12"/>
  <c r="AQ686" i="12"/>
  <c r="AQ537" i="12"/>
  <c r="AQ401" i="12"/>
  <c r="AQ59" i="12"/>
  <c r="AQ612" i="12"/>
  <c r="AQ484" i="12"/>
  <c r="AQ360" i="12"/>
  <c r="AQ79" i="12"/>
  <c r="AQ535" i="12"/>
  <c r="AQ467" i="12"/>
  <c r="AQ391" i="12"/>
  <c r="AQ183" i="12"/>
  <c r="AQ598" i="12"/>
  <c r="AQ430" i="12"/>
  <c r="AQ266" i="12"/>
  <c r="AQ102" i="12"/>
  <c r="AQ337" i="12"/>
  <c r="AQ213" i="12"/>
  <c r="AQ93" i="12"/>
  <c r="AQ308" i="12"/>
  <c r="AQ156" i="12"/>
  <c r="M1654" i="2"/>
  <c r="M1637" i="2"/>
  <c r="M1670" i="2"/>
  <c r="M1678" i="2"/>
  <c r="M1646" i="2"/>
  <c r="M1686" i="2"/>
  <c r="M1662" i="2"/>
  <c r="M1694" i="2"/>
  <c r="M1613" i="2"/>
  <c r="M1581" i="2"/>
  <c r="M1549" i="2"/>
  <c r="M1508" i="2"/>
  <c r="M1484" i="2"/>
  <c r="M1444" i="2"/>
  <c r="M1420" i="2"/>
  <c r="M1388" i="2"/>
  <c r="M1356" i="2"/>
  <c r="M1323" i="2"/>
  <c r="M1685" i="2"/>
  <c r="M1669" i="2"/>
  <c r="M1653" i="2"/>
  <c r="M1604" i="2"/>
  <c r="M1666" i="2"/>
  <c r="M1633" i="2"/>
  <c r="M1601" i="2"/>
  <c r="M1569" i="2"/>
  <c r="M1545" i="2"/>
  <c r="M1520" i="2"/>
  <c r="M1496" i="2"/>
  <c r="M1464" i="2"/>
  <c r="M1432" i="2"/>
  <c r="M1392" i="2"/>
  <c r="M1368" i="2"/>
  <c r="M1327" i="2"/>
  <c r="M1310" i="2"/>
  <c r="M1294" i="2"/>
  <c r="M1674" i="2"/>
  <c r="M1641" i="2"/>
  <c r="M1609" i="2"/>
  <c r="M1577" i="2"/>
  <c r="M1488" i="2"/>
  <c r="M1456" i="2"/>
  <c r="M1360" i="2"/>
  <c r="M1335" i="2"/>
  <c r="M1319" i="2"/>
  <c r="M1302" i="2"/>
  <c r="M1690" i="2"/>
  <c r="M1650" i="2"/>
  <c r="M1617" i="2"/>
  <c r="M1585" i="2"/>
  <c r="M1561" i="2"/>
  <c r="M1537" i="2"/>
  <c r="M1512" i="2"/>
  <c r="M1480" i="2"/>
  <c r="M1448" i="2"/>
  <c r="M1424" i="2"/>
  <c r="M1408" i="2"/>
  <c r="M1384" i="2"/>
  <c r="M1351" i="2"/>
  <c r="M1688" i="2"/>
  <c r="M1680" i="2"/>
  <c r="M1398" i="2"/>
  <c r="M1682" i="2"/>
  <c r="M1658" i="2"/>
  <c r="M1625" i="2"/>
  <c r="M1593" i="2"/>
  <c r="M1553" i="2"/>
  <c r="M1529" i="2"/>
  <c r="M1504" i="2"/>
  <c r="M1472" i="2"/>
  <c r="M1440" i="2"/>
  <c r="M1416" i="2"/>
  <c r="M1400" i="2"/>
  <c r="M1376" i="2"/>
  <c r="M1343" i="2"/>
  <c r="M1696" i="2"/>
  <c r="M1672" i="2"/>
  <c r="M1664" i="2"/>
  <c r="M1621" i="2"/>
  <c r="M1589" i="2"/>
  <c r="M1565" i="2"/>
  <c r="M1525" i="2"/>
  <c r="M1500" i="2"/>
  <c r="M1468" i="2"/>
  <c r="M1436" i="2"/>
  <c r="M1404" i="2"/>
  <c r="M1372" i="2"/>
  <c r="M1339" i="2"/>
  <c r="M1315" i="2"/>
  <c r="M1298" i="2"/>
  <c r="M1290" i="2"/>
  <c r="M1282" i="2"/>
  <c r="M1274" i="2"/>
  <c r="M1266" i="2"/>
  <c r="M1258" i="2"/>
  <c r="M1605" i="2"/>
  <c r="M1573" i="2"/>
  <c r="M1541" i="2"/>
  <c r="M1516" i="2"/>
  <c r="M1476" i="2"/>
  <c r="M1452" i="2"/>
  <c r="M1412" i="2"/>
  <c r="M1380" i="2"/>
  <c r="M1347" i="2"/>
  <c r="M1306" i="2"/>
  <c r="M1677" i="2"/>
  <c r="M1661" i="2"/>
  <c r="M1644" i="2"/>
  <c r="M1636" i="2"/>
  <c r="M1620" i="2"/>
  <c r="M1596" i="2"/>
  <c r="M1629" i="2"/>
  <c r="M1597" i="2"/>
  <c r="M1557" i="2"/>
  <c r="M1533" i="2"/>
  <c r="M1492" i="2"/>
  <c r="M1460" i="2"/>
  <c r="M1428" i="2"/>
  <c r="M1396" i="2"/>
  <c r="M1364" i="2"/>
  <c r="M1331" i="2"/>
  <c r="M1693" i="2"/>
  <c r="M1628" i="2"/>
  <c r="M1612" i="2"/>
  <c r="M1572" i="2"/>
  <c r="M1540" i="2"/>
  <c r="M1523" i="2"/>
  <c r="M1499" i="2"/>
  <c r="M1475" i="2"/>
  <c r="M1451" i="2"/>
  <c r="M1419" i="2"/>
  <c r="M1395" i="2"/>
  <c r="M1379" i="2"/>
  <c r="M1355" i="2"/>
  <c r="M1330" i="2"/>
  <c r="M1305" i="2"/>
  <c r="M1692" i="2"/>
  <c r="M1684" i="2"/>
  <c r="M1668" i="2"/>
  <c r="M1652" i="2"/>
  <c r="M1627" i="2"/>
  <c r="M1611" i="2"/>
  <c r="M1595" i="2"/>
  <c r="M1579" i="2"/>
  <c r="M1563" i="2"/>
  <c r="M1547" i="2"/>
  <c r="M1539" i="2"/>
  <c r="M1514" i="2"/>
  <c r="M1498" i="2"/>
  <c r="M1482" i="2"/>
  <c r="M1466" i="2"/>
  <c r="M1450" i="2"/>
  <c r="M1434" i="2"/>
  <c r="M1418" i="2"/>
  <c r="M1402" i="2"/>
  <c r="M1386" i="2"/>
  <c r="M1362" i="2"/>
  <c r="M1345" i="2"/>
  <c r="M1329" i="2"/>
  <c r="M1313" i="2"/>
  <c r="M1296" i="2"/>
  <c r="M1280" i="2"/>
  <c r="M1264" i="2"/>
  <c r="M1248" i="2"/>
  <c r="M1232" i="2"/>
  <c r="M1216" i="2"/>
  <c r="M1200" i="2"/>
  <c r="M1183" i="2"/>
  <c r="M1166" i="2"/>
  <c r="M1150" i="2"/>
  <c r="M1142" i="2"/>
  <c r="M1691" i="2"/>
  <c r="M1683" i="2"/>
  <c r="M1675" i="2"/>
  <c r="M1667" i="2"/>
  <c r="M1659" i="2"/>
  <c r="M1651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270" i="2"/>
  <c r="M1262" i="2"/>
  <c r="M1254" i="2"/>
  <c r="M1246" i="2"/>
  <c r="M1238" i="2"/>
  <c r="M1230" i="2"/>
  <c r="M1222" i="2"/>
  <c r="M1214" i="2"/>
  <c r="M1206" i="2"/>
  <c r="M1198" i="2"/>
  <c r="M1190" i="2"/>
  <c r="M1181" i="2"/>
  <c r="M1172" i="2"/>
  <c r="M1164" i="2"/>
  <c r="M1156" i="2"/>
  <c r="M1148" i="2"/>
  <c r="M1140" i="2"/>
  <c r="M1132" i="2"/>
  <c r="M1124" i="2"/>
  <c r="M1116" i="2"/>
  <c r="M1108" i="2"/>
  <c r="M1100" i="2"/>
  <c r="M1092" i="2"/>
  <c r="M1084" i="2"/>
  <c r="M1076" i="2"/>
  <c r="M1068" i="2"/>
  <c r="M1060" i="2"/>
  <c r="M1052" i="2"/>
  <c r="M1044" i="2"/>
  <c r="M1036" i="2"/>
  <c r="M1028" i="2"/>
  <c r="M1019" i="2"/>
  <c r="M1011" i="2"/>
  <c r="M1003" i="2"/>
  <c r="M995" i="2"/>
  <c r="M987" i="2"/>
  <c r="M979" i="2"/>
  <c r="M971" i="2"/>
  <c r="M963" i="2"/>
  <c r="M955" i="2"/>
  <c r="M947" i="2"/>
  <c r="M939" i="2"/>
  <c r="M931" i="2"/>
  <c r="M923" i="2"/>
  <c r="M915" i="2"/>
  <c r="M1286" i="2"/>
  <c r="M1278" i="2"/>
  <c r="M394" i="2"/>
  <c r="M292" i="2"/>
  <c r="M577" i="2"/>
  <c r="M1026" i="2"/>
  <c r="M494" i="2"/>
  <c r="M1353" i="2"/>
  <c r="M1178" i="2"/>
  <c r="M1188" i="2"/>
  <c r="M8" i="2"/>
  <c r="M1311" i="2"/>
  <c r="M1524" i="2"/>
  <c r="M1645" i="2"/>
  <c r="M1689" i="2"/>
  <c r="M1681" i="2"/>
  <c r="M1673" i="2"/>
  <c r="M1665" i="2"/>
  <c r="M1657" i="2"/>
  <c r="M1649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19" i="2"/>
  <c r="M1511" i="2"/>
  <c r="M1503" i="2"/>
  <c r="M1495" i="2"/>
  <c r="M1487" i="2"/>
  <c r="M1479" i="2"/>
  <c r="M1471" i="2"/>
  <c r="M1463" i="2"/>
  <c r="M1455" i="2"/>
  <c r="M1447" i="2"/>
  <c r="M1439" i="2"/>
  <c r="M1431" i="2"/>
  <c r="M1423" i="2"/>
  <c r="M1415" i="2"/>
  <c r="M1407" i="2"/>
  <c r="M1399" i="2"/>
  <c r="M1391" i="2"/>
  <c r="M1383" i="2"/>
  <c r="M1375" i="2"/>
  <c r="M1367" i="2"/>
  <c r="M1359" i="2"/>
  <c r="M1350" i="2"/>
  <c r="M1342" i="2"/>
  <c r="M1334" i="2"/>
  <c r="M1326" i="2"/>
  <c r="M1318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0" i="2"/>
  <c r="M1171" i="2"/>
  <c r="M1163" i="2"/>
  <c r="M1155" i="2"/>
  <c r="M1147" i="2"/>
  <c r="M1139" i="2"/>
  <c r="M1131" i="2"/>
  <c r="M1123" i="2"/>
  <c r="M1115" i="2"/>
  <c r="M1107" i="2"/>
  <c r="M1099" i="2"/>
  <c r="M1091" i="2"/>
  <c r="M1083" i="2"/>
  <c r="M1075" i="2"/>
  <c r="M1067" i="2"/>
  <c r="M1059" i="2"/>
  <c r="M1051" i="2"/>
  <c r="M1043" i="2"/>
  <c r="M1035" i="2"/>
  <c r="M1027" i="2"/>
  <c r="M1656" i="2"/>
  <c r="M1648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695" i="2"/>
  <c r="M1687" i="2"/>
  <c r="M1679" i="2"/>
  <c r="M1671" i="2"/>
  <c r="M1663" i="2"/>
  <c r="M1655" i="2"/>
  <c r="M1647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1" i="2"/>
  <c r="M1373" i="2"/>
  <c r="M1365" i="2"/>
  <c r="M1357" i="2"/>
  <c r="M1348" i="2"/>
  <c r="M1340" i="2"/>
  <c r="M1332" i="2"/>
  <c r="M1324" i="2"/>
  <c r="M1316" i="2"/>
  <c r="M1307" i="2"/>
  <c r="M1299" i="2"/>
  <c r="M1291" i="2"/>
  <c r="M1283" i="2"/>
  <c r="M1275" i="2"/>
  <c r="M1250" i="2"/>
  <c r="M1242" i="2"/>
  <c r="M1234" i="2"/>
  <c r="M1226" i="2"/>
  <c r="M1218" i="2"/>
  <c r="M1210" i="2"/>
  <c r="M1202" i="2"/>
  <c r="M1194" i="2"/>
  <c r="M1185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4" i="2"/>
  <c r="M566" i="2"/>
  <c r="M1580" i="2"/>
  <c r="M1556" i="2"/>
  <c r="M1532" i="2"/>
  <c r="M1507" i="2"/>
  <c r="M1483" i="2"/>
  <c r="M1459" i="2"/>
  <c r="M1443" i="2"/>
  <c r="M1427" i="2"/>
  <c r="M1403" i="2"/>
  <c r="M1371" i="2"/>
  <c r="M1346" i="2"/>
  <c r="M1322" i="2"/>
  <c r="M1297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4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1588" i="2"/>
  <c r="M1564" i="2"/>
  <c r="M1548" i="2"/>
  <c r="M1515" i="2"/>
  <c r="M1491" i="2"/>
  <c r="M1467" i="2"/>
  <c r="M1435" i="2"/>
  <c r="M1411" i="2"/>
  <c r="M1387" i="2"/>
  <c r="M1363" i="2"/>
  <c r="M1338" i="2"/>
  <c r="M1314" i="2"/>
  <c r="M1289" i="2"/>
  <c r="M1676" i="2"/>
  <c r="M1660" i="2"/>
  <c r="M1643" i="2"/>
  <c r="M1635" i="2"/>
  <c r="M1619" i="2"/>
  <c r="M1603" i="2"/>
  <c r="M1587" i="2"/>
  <c r="M1571" i="2"/>
  <c r="M1555" i="2"/>
  <c r="M1531" i="2"/>
  <c r="M1522" i="2"/>
  <c r="M1506" i="2"/>
  <c r="M1490" i="2"/>
  <c r="M1474" i="2"/>
  <c r="M1458" i="2"/>
  <c r="M1442" i="2"/>
  <c r="M1426" i="2"/>
  <c r="M1410" i="2"/>
  <c r="M1394" i="2"/>
  <c r="M1378" i="2"/>
  <c r="M1370" i="2"/>
  <c r="M1354" i="2"/>
  <c r="M1337" i="2"/>
  <c r="M1321" i="2"/>
  <c r="M1304" i="2"/>
  <c r="M1288" i="2"/>
  <c r="M1272" i="2"/>
  <c r="M1256" i="2"/>
  <c r="M1240" i="2"/>
  <c r="M1224" i="2"/>
  <c r="M1208" i="2"/>
  <c r="M1192" i="2"/>
  <c r="M1174" i="2"/>
  <c r="M1158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1401" i="2"/>
  <c r="M1393" i="2"/>
  <c r="M1385" i="2"/>
  <c r="M1377" i="2"/>
  <c r="M1369" i="2"/>
  <c r="M1361" i="2"/>
  <c r="M1352" i="2"/>
  <c r="M1344" i="2"/>
  <c r="M1336" i="2"/>
  <c r="M1328" i="2"/>
  <c r="M1320" i="2"/>
  <c r="M1312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2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0" i="2"/>
  <c r="M1012" i="2"/>
  <c r="M1004" i="2"/>
  <c r="M996" i="2"/>
  <c r="M988" i="2"/>
  <c r="M980" i="2"/>
  <c r="M972" i="2"/>
  <c r="M964" i="2"/>
  <c r="M956" i="2"/>
  <c r="M948" i="2"/>
  <c r="M940" i="2"/>
  <c r="M932" i="2"/>
  <c r="M924" i="2"/>
  <c r="M916" i="2"/>
  <c r="M908" i="2"/>
  <c r="M900" i="2"/>
  <c r="M892" i="2"/>
  <c r="M884" i="2"/>
  <c r="M876" i="2"/>
  <c r="M868" i="2"/>
  <c r="M860" i="2"/>
  <c r="M852" i="2"/>
  <c r="M844" i="2"/>
  <c r="M836" i="2"/>
  <c r="M828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M907" i="2"/>
  <c r="M899" i="2"/>
  <c r="M891" i="2"/>
  <c r="M883" i="2"/>
  <c r="M875" i="2"/>
  <c r="M867" i="2"/>
  <c r="M859" i="2"/>
  <c r="M851" i="2"/>
  <c r="M843" i="2"/>
  <c r="M835" i="2"/>
  <c r="M827" i="2"/>
  <c r="M819" i="2"/>
  <c r="M811" i="2"/>
  <c r="M803" i="2"/>
  <c r="M795" i="2"/>
  <c r="M787" i="2"/>
  <c r="M779" i="2"/>
  <c r="M771" i="2"/>
  <c r="M763" i="2"/>
  <c r="M755" i="2"/>
  <c r="M747" i="2"/>
  <c r="M739" i="2"/>
  <c r="M731" i="2"/>
  <c r="M723" i="2"/>
  <c r="M715" i="2"/>
  <c r="M707" i="2"/>
  <c r="M699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0" i="2"/>
  <c r="M562" i="2"/>
  <c r="M554" i="2"/>
  <c r="M546" i="2"/>
  <c r="M538" i="2"/>
  <c r="M530" i="2"/>
  <c r="M522" i="2"/>
  <c r="M514" i="2"/>
  <c r="M506" i="2"/>
  <c r="M498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7" i="2"/>
  <c r="M279" i="2"/>
  <c r="M271" i="2"/>
  <c r="M263" i="2"/>
  <c r="M255" i="2"/>
  <c r="M247" i="2"/>
  <c r="M239" i="2"/>
  <c r="M231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1390" i="2"/>
  <c r="M1382" i="2"/>
  <c r="M1374" i="2"/>
  <c r="M1366" i="2"/>
  <c r="M1358" i="2"/>
  <c r="M1349" i="2"/>
  <c r="M1341" i="2"/>
  <c r="M1333" i="2"/>
  <c r="M1325" i="2"/>
  <c r="M1317" i="2"/>
  <c r="M1308" i="2"/>
  <c r="M1300" i="2"/>
  <c r="M1292" i="2"/>
  <c r="M1284" i="2"/>
  <c r="M1276" i="2"/>
  <c r="M1268" i="2"/>
  <c r="M1260" i="2"/>
  <c r="M1252" i="2"/>
  <c r="M1244" i="2"/>
  <c r="M1236" i="2"/>
  <c r="M1228" i="2"/>
  <c r="M1220" i="2"/>
  <c r="M1212" i="2"/>
  <c r="M1204" i="2"/>
  <c r="M1196" i="2"/>
  <c r="M1187" i="2"/>
  <c r="M1179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1267" i="2"/>
  <c r="M1259" i="2"/>
  <c r="M1251" i="2"/>
  <c r="M1243" i="2"/>
  <c r="M1235" i="2"/>
  <c r="M1227" i="2"/>
  <c r="M1219" i="2"/>
  <c r="M1211" i="2"/>
  <c r="M1203" i="2"/>
  <c r="M1195" i="2"/>
  <c r="M1186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558" i="2"/>
  <c r="M550" i="2"/>
  <c r="M542" i="2"/>
  <c r="M534" i="2"/>
  <c r="M526" i="2"/>
  <c r="M518" i="2"/>
  <c r="M510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3" i="2"/>
  <c r="M565" i="2"/>
  <c r="M557" i="2"/>
  <c r="M549" i="2"/>
  <c r="M541" i="2"/>
  <c r="M533" i="2"/>
  <c r="M525" i="2"/>
  <c r="M517" i="2"/>
  <c r="M509" i="2"/>
  <c r="M501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2" i="2"/>
  <c r="M564" i="2"/>
  <c r="M556" i="2"/>
  <c r="M548" i="2"/>
  <c r="M540" i="2"/>
  <c r="M532" i="2"/>
  <c r="M524" i="2"/>
  <c r="M516" i="2"/>
  <c r="M508" i="2"/>
  <c r="M500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1" i="2"/>
  <c r="M563" i="2"/>
  <c r="M555" i="2"/>
  <c r="M547" i="2"/>
  <c r="M539" i="2"/>
  <c r="M531" i="2"/>
  <c r="M523" i="2"/>
  <c r="M515" i="2"/>
  <c r="M507" i="2"/>
  <c r="M499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626" i="2"/>
  <c r="M618" i="2"/>
  <c r="M610" i="2"/>
  <c r="M602" i="2"/>
  <c r="M594" i="2"/>
  <c r="M586" i="2"/>
  <c r="M578" i="2"/>
  <c r="M569" i="2"/>
  <c r="M561" i="2"/>
  <c r="M553" i="2"/>
  <c r="M545" i="2"/>
  <c r="M537" i="2"/>
  <c r="M529" i="2"/>
  <c r="M521" i="2"/>
  <c r="M513" i="2"/>
  <c r="M505" i="2"/>
  <c r="M497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6" i="2"/>
  <c r="M568" i="2"/>
  <c r="M560" i="2"/>
  <c r="M552" i="2"/>
  <c r="M544" i="2"/>
  <c r="M536" i="2"/>
  <c r="M528" i="2"/>
  <c r="M520" i="2"/>
  <c r="M512" i="2"/>
  <c r="M504" i="2"/>
  <c r="M496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640" i="2"/>
  <c r="M632" i="2"/>
  <c r="M624" i="2"/>
  <c r="M616" i="2"/>
  <c r="M608" i="2"/>
  <c r="M600" i="2"/>
  <c r="M592" i="2"/>
  <c r="M584" i="2"/>
  <c r="M575" i="2"/>
  <c r="M567" i="2"/>
  <c r="M559" i="2"/>
  <c r="M551" i="2"/>
  <c r="M543" i="2"/>
  <c r="M535" i="2"/>
  <c r="M527" i="2"/>
  <c r="M519" i="2"/>
  <c r="M511" i="2"/>
  <c r="M503" i="2"/>
  <c r="M495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502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1" i="2"/>
  <c r="M283" i="2"/>
  <c r="M275" i="2"/>
  <c r="M267" i="2"/>
  <c r="M259" i="2"/>
  <c r="M251" i="2"/>
  <c r="M243" i="2"/>
  <c r="M235" i="2"/>
  <c r="M227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10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</calcChain>
</file>

<file path=xl/sharedStrings.xml><?xml version="1.0" encoding="utf-8"?>
<sst xmlns="http://schemas.openxmlformats.org/spreadsheetml/2006/main" count="155424" uniqueCount="27037">
  <si>
    <t>0*</t>
  </si>
  <si>
    <t>U</t>
  </si>
  <si>
    <t>Z</t>
  </si>
  <si>
    <t>Mais</t>
  </si>
  <si>
    <t>Zea mays</t>
  </si>
  <si>
    <t>V</t>
  </si>
  <si>
    <t>k</t>
  </si>
  <si>
    <t>g</t>
  </si>
  <si>
    <t>-</t>
  </si>
  <si>
    <t>E</t>
  </si>
  <si>
    <t>Teichfaden, Sumpf-</t>
  </si>
  <si>
    <t>Zannichellia palustris</t>
  </si>
  <si>
    <t>EX</t>
  </si>
  <si>
    <t>G</t>
  </si>
  <si>
    <t>Ex</t>
  </si>
  <si>
    <t>Spitzklette, Kropf-</t>
  </si>
  <si>
    <t>Xanthium strumarium</t>
  </si>
  <si>
    <t>(EX)</t>
  </si>
  <si>
    <t>N</t>
  </si>
  <si>
    <t>(R)</t>
  </si>
  <si>
    <t>(Ex)</t>
  </si>
  <si>
    <t>Spitzklette, stachlige</t>
  </si>
  <si>
    <t>Xanthium spinosum</t>
  </si>
  <si>
    <t>m</t>
  </si>
  <si>
    <t>Kronlattich, gestielter</t>
  </si>
  <si>
    <t>Calycocorsus stipitatus</t>
  </si>
  <si>
    <t>Willemetia stipitata</t>
  </si>
  <si>
    <t>Federschwingel, Mäuse-</t>
  </si>
  <si>
    <t>Vulpia myuros</t>
  </si>
  <si>
    <t>E+</t>
  </si>
  <si>
    <t>Federschwingel, Trespen-</t>
  </si>
  <si>
    <t>Vulpia bromoides</t>
  </si>
  <si>
    <t>Vitis vinifera</t>
  </si>
  <si>
    <t>Mistel, weisse</t>
  </si>
  <si>
    <t>Viscum album</t>
  </si>
  <si>
    <t>3b</t>
  </si>
  <si>
    <t>3a</t>
  </si>
  <si>
    <t>Stiefmütterchen, echtes</t>
  </si>
  <si>
    <t>Viola tricolor</t>
  </si>
  <si>
    <t>Veilchen, Moor-</t>
  </si>
  <si>
    <t>Viola persicifolia</t>
  </si>
  <si>
    <t>Viola stagnina</t>
  </si>
  <si>
    <t>Veilchen, Wald-</t>
  </si>
  <si>
    <t>Viola reichenbachiana</t>
  </si>
  <si>
    <t>Viola silvestris</t>
  </si>
  <si>
    <t>R</t>
  </si>
  <si>
    <t>Veilchen, Rivinus'</t>
  </si>
  <si>
    <t>Viola riviniana</t>
  </si>
  <si>
    <t>Veilchen, niedriges</t>
  </si>
  <si>
    <t>Viola pumila</t>
  </si>
  <si>
    <t>Veilchen, Sumpf-</t>
  </si>
  <si>
    <t>Viola palustris</t>
  </si>
  <si>
    <t>5b</t>
  </si>
  <si>
    <t>5a</t>
  </si>
  <si>
    <t>Veilchen, wohlriechendes</t>
  </si>
  <si>
    <t>Viola odorata</t>
  </si>
  <si>
    <t>Veilchen, Berg-</t>
  </si>
  <si>
    <t>Viola canina</t>
  </si>
  <si>
    <t>Viola montana</t>
  </si>
  <si>
    <t>Veilchen, Wunder-</t>
  </si>
  <si>
    <t>Viola mirabilis</t>
  </si>
  <si>
    <t>Veilchen, rauhhaariges</t>
  </si>
  <si>
    <t>Viola hirta</t>
  </si>
  <si>
    <t>Veilchen, hohes</t>
  </si>
  <si>
    <t>Viola elatior</t>
  </si>
  <si>
    <t>Veilchen, Hügel-</t>
  </si>
  <si>
    <t>Viola collina</t>
  </si>
  <si>
    <t>Veilchen, Heide-</t>
  </si>
  <si>
    <t>Veilchen, zweiblütiges</t>
  </si>
  <si>
    <t>Viola biflora</t>
  </si>
  <si>
    <t>Stiefmütterchen, Acker-</t>
  </si>
  <si>
    <t>Viola arvensis</t>
  </si>
  <si>
    <t>4b</t>
  </si>
  <si>
    <t>Veilchen, weisses</t>
  </si>
  <si>
    <t>Viola alba</t>
  </si>
  <si>
    <t>Schwalbenwurz</t>
  </si>
  <si>
    <t>Vincetoxicum hirundinaria</t>
  </si>
  <si>
    <t>Vincetoxicum officinale</t>
  </si>
  <si>
    <t>Singrün</t>
  </si>
  <si>
    <t>Vinca minor</t>
  </si>
  <si>
    <t>Wicke, zottige</t>
  </si>
  <si>
    <t>Vicia villosa</t>
  </si>
  <si>
    <t>Wicke, viersamige</t>
  </si>
  <si>
    <t>Vicia tetrasperma</t>
  </si>
  <si>
    <t>Wicke, zarte</t>
  </si>
  <si>
    <t>Vicia tenuissima</t>
  </si>
  <si>
    <t>Wicke, dünnblättrige</t>
  </si>
  <si>
    <t>Vicia tenuifolia</t>
  </si>
  <si>
    <t>Wicke, Wald-</t>
  </si>
  <si>
    <t>Vicia silvatica</t>
  </si>
  <si>
    <t>4a</t>
  </si>
  <si>
    <t>Wicke, Zaun-</t>
  </si>
  <si>
    <t>Vicia sepium</t>
  </si>
  <si>
    <t>Wicke, Saat-</t>
  </si>
  <si>
    <t>Vicia segetalis</t>
  </si>
  <si>
    <t>Wicke, Futter-</t>
  </si>
  <si>
    <t>Vicia sativa</t>
  </si>
  <si>
    <t>Wicke, Ungarische</t>
  </si>
  <si>
    <t>Vicia pannonica</t>
  </si>
  <si>
    <t>Wicke, gelbe</t>
  </si>
  <si>
    <t>Vicia lutea</t>
  </si>
  <si>
    <t>Wicke, graue</t>
  </si>
  <si>
    <t>Vicia incana</t>
  </si>
  <si>
    <t>Wicke, Bastard-</t>
  </si>
  <si>
    <t>Vicia hybrida</t>
  </si>
  <si>
    <t>Wicke, rauhhaarige</t>
  </si>
  <si>
    <t>Vicia hirsuta</t>
  </si>
  <si>
    <t>Saubohne</t>
  </si>
  <si>
    <t>Vicia faba</t>
  </si>
  <si>
    <t>Wicke, Linsen-</t>
  </si>
  <si>
    <t>Vicia ervilia</t>
  </si>
  <si>
    <t>Wicke, Hecken-</t>
  </si>
  <si>
    <t>Vicia dumetorum</t>
  </si>
  <si>
    <t>3*</t>
  </si>
  <si>
    <t>Wicke, bunte</t>
  </si>
  <si>
    <t>Vicia dasycarpa</t>
  </si>
  <si>
    <t>Wicke, Vogel-</t>
  </si>
  <si>
    <t>Vicia cracca</t>
  </si>
  <si>
    <t>Wicke, schmalblättrige</t>
  </si>
  <si>
    <t>Vicia angustifolia</t>
  </si>
  <si>
    <t>8a</t>
  </si>
  <si>
    <t>Schneeball, gewöhnlicher</t>
  </si>
  <si>
    <t>Viburnum opulus</t>
  </si>
  <si>
    <t>Schneeball, wolliger</t>
  </si>
  <si>
    <t>Viburnum lantana</t>
  </si>
  <si>
    <t>Ehrenpreis, dreiblättriger</t>
  </si>
  <si>
    <t>Veronica triphyllos</t>
  </si>
  <si>
    <t>Ehrenpreis, grosser</t>
  </si>
  <si>
    <t>Veronica teucrium</t>
  </si>
  <si>
    <t>Ehrenpreis, zarter</t>
  </si>
  <si>
    <t>Veronica serpyllifolia humif.</t>
  </si>
  <si>
    <t>Veronica tenella</t>
  </si>
  <si>
    <t>Ehrenpreis, ähriger</t>
  </si>
  <si>
    <t>Veronica spicata</t>
  </si>
  <si>
    <t>Ehrenpreis, quendelblättriger</t>
  </si>
  <si>
    <t>Veronica serpyllifolia</t>
  </si>
  <si>
    <t>Ehrenpreis, Schild-</t>
  </si>
  <si>
    <t>Veronica scutellata</t>
  </si>
  <si>
    <t>Ehrenpreis, Scheerers</t>
  </si>
  <si>
    <t>Veronica scheereri</t>
  </si>
  <si>
    <t>Ehrenpreis, früher</t>
  </si>
  <si>
    <t>Veronica praecox</t>
  </si>
  <si>
    <t>Ehrenpreis, glänzender</t>
  </si>
  <si>
    <t>Veronica polita</t>
  </si>
  <si>
    <t>Ehrenpreis, Persischer</t>
  </si>
  <si>
    <t>Veronica persica</t>
  </si>
  <si>
    <t>Ehrenpreis, fremder</t>
  </si>
  <si>
    <t>Veronica peregrina</t>
  </si>
  <si>
    <t>Ehrenpreis, echter</t>
  </si>
  <si>
    <t>Veronica officinalis</t>
  </si>
  <si>
    <t>Ehrenpreis, Berg-</t>
  </si>
  <si>
    <t>Veronica montana</t>
  </si>
  <si>
    <t>Ehrenpreis, breitblättriger</t>
  </si>
  <si>
    <t>Veronica urticifolia</t>
  </si>
  <si>
    <t>Veronica latifolia</t>
  </si>
  <si>
    <t>Ehrenpreis, efeublättriger</t>
  </si>
  <si>
    <t>Veronica hederifolia</t>
  </si>
  <si>
    <t>Ehrenpreis, halbstrauchiger</t>
  </si>
  <si>
    <t>Veronica fruticulosa</t>
  </si>
  <si>
    <t>Ehrenpreis, Felsen-</t>
  </si>
  <si>
    <t>Veronica fruticans</t>
  </si>
  <si>
    <t>Ehrenpreis, feinstieliger</t>
  </si>
  <si>
    <t>Veronica filiformis</t>
  </si>
  <si>
    <t>Ehrenpreis, Gamander-</t>
  </si>
  <si>
    <t>Veronica chamaedrys</t>
  </si>
  <si>
    <t>Z*</t>
  </si>
  <si>
    <t>Ehrenpreis, lockerähriger</t>
  </si>
  <si>
    <t>Veronica catenata</t>
  </si>
  <si>
    <t>Ehrenpreis, Bachbungen-</t>
  </si>
  <si>
    <t>Veronica beccabunga</t>
  </si>
  <si>
    <t>Ehrenpreis, Österreichischer</t>
  </si>
  <si>
    <t>Veronica austriaca</t>
  </si>
  <si>
    <t>Ehrenpreis, Feld-</t>
  </si>
  <si>
    <t>Veronica arvensis</t>
  </si>
  <si>
    <t>2*</t>
  </si>
  <si>
    <t>Ehrenpreis, blattloser</t>
  </si>
  <si>
    <t>Veronica aphylla</t>
  </si>
  <si>
    <t>Ehrenpreis, Wasser-</t>
  </si>
  <si>
    <t>Veronica anagallis-aquatica</t>
  </si>
  <si>
    <t>Ehrenpreis, Acker-</t>
  </si>
  <si>
    <t>Veronica agrestis</t>
  </si>
  <si>
    <t>Ehrenpreis, kalaminthenblättri</t>
  </si>
  <si>
    <t>Veronica acinifolia</t>
  </si>
  <si>
    <t>Eisenkraut, echtes</t>
  </si>
  <si>
    <t>Verbena officinalis</t>
  </si>
  <si>
    <t>Königskerze, kleinblütige</t>
  </si>
  <si>
    <t>Verbascum thapsus</t>
  </si>
  <si>
    <t>Königskerze, grossblütige</t>
  </si>
  <si>
    <t>Verbascum densiflorum</t>
  </si>
  <si>
    <t>Verbascum thapsiforme</t>
  </si>
  <si>
    <t>4*</t>
  </si>
  <si>
    <t>Königskerze, flockige</t>
  </si>
  <si>
    <t>Verbascum pulverulentum</t>
  </si>
  <si>
    <t>Königskerze, windblumenähnlich</t>
  </si>
  <si>
    <t>Verbascum phlomoides</t>
  </si>
  <si>
    <t>Königskerze, schwarze</t>
  </si>
  <si>
    <t>Verbascum nigrum</t>
  </si>
  <si>
    <t>Königskerze, Lampen-</t>
  </si>
  <si>
    <t>Verbascum lychnitis</t>
  </si>
  <si>
    <t>Königskerze, dickblättrige</t>
  </si>
  <si>
    <t>Verbascum crassifolium</t>
  </si>
  <si>
    <t>Schabenkraut</t>
  </si>
  <si>
    <t>Verbascum blattaria</t>
  </si>
  <si>
    <t>Germer, weisser</t>
  </si>
  <si>
    <t>Veratrum album</t>
  </si>
  <si>
    <t>Nüsslisalat, gefurchter</t>
  </si>
  <si>
    <t>Valerianella rimosa</t>
  </si>
  <si>
    <t>Nüsslisalat, echter</t>
  </si>
  <si>
    <t>Valerianella locusta</t>
  </si>
  <si>
    <t>Nüsslisalat, gezähnter</t>
  </si>
  <si>
    <t>Valerianella dentata</t>
  </si>
  <si>
    <t>Nüsslisalat, gekielter</t>
  </si>
  <si>
    <t>Valerianella carinata</t>
  </si>
  <si>
    <t>Baldrian, Dreiblatt-</t>
  </si>
  <si>
    <t>Valeriana tripteris</t>
  </si>
  <si>
    <t>Baldrian, echter</t>
  </si>
  <si>
    <t>Valeriana officinalis</t>
  </si>
  <si>
    <t>Baldrian, Berg-</t>
  </si>
  <si>
    <t>Valeriana montana</t>
  </si>
  <si>
    <t>Baldrian, zweihäusiger</t>
  </si>
  <si>
    <t>Valeriana dioeca</t>
  </si>
  <si>
    <t>Preiselbeere</t>
  </si>
  <si>
    <t>Vaccinium vitis-idaeae</t>
  </si>
  <si>
    <t>Moorbeere, echte</t>
  </si>
  <si>
    <t>Vaccinium uliginosum</t>
  </si>
  <si>
    <t>Heidelbeere</t>
  </si>
  <si>
    <t>Vaccinium myrtillus</t>
  </si>
  <si>
    <t>Kuhkraut, gewöhnliches</t>
  </si>
  <si>
    <t xml:space="preserve">Vaccaria hispanica </t>
  </si>
  <si>
    <t>Vaccaria pyramidata</t>
  </si>
  <si>
    <t>Wasserschlauch, gewöhnlicher</t>
  </si>
  <si>
    <t>Utricularia vulgaris</t>
  </si>
  <si>
    <t>Wasserschlauch, übersehener</t>
  </si>
  <si>
    <t>Utricularia australis</t>
  </si>
  <si>
    <t>Utricularia neglecta</t>
  </si>
  <si>
    <t>Wasserschlauch, kleiner</t>
  </si>
  <si>
    <t>Utricularia minor</t>
  </si>
  <si>
    <t>Wasserschlauch, mittlerer</t>
  </si>
  <si>
    <t>Utricularia intermedia</t>
  </si>
  <si>
    <t>Wasserschlauch, Bremis</t>
  </si>
  <si>
    <t>Utricularia bremii</t>
  </si>
  <si>
    <t>Brenn-Nessel, kleine</t>
  </si>
  <si>
    <t>Urtica urens</t>
  </si>
  <si>
    <t>Nessel, zweihäusige</t>
  </si>
  <si>
    <t>Urtica dioeca</t>
  </si>
  <si>
    <t>Ulme, Berg-</t>
  </si>
  <si>
    <t xml:space="preserve">Ulmus glabra </t>
  </si>
  <si>
    <t>Ulmus scabra</t>
  </si>
  <si>
    <t>8b</t>
  </si>
  <si>
    <t>Ulme, Feld-</t>
  </si>
  <si>
    <t>Ulmus minor</t>
  </si>
  <si>
    <t>Ulmus carpinifolia</t>
  </si>
  <si>
    <t>Stechginster, europäischer</t>
  </si>
  <si>
    <t>Ulex europaeus</t>
  </si>
  <si>
    <t>Rohrglanzgras</t>
  </si>
  <si>
    <t>Phalaris arundinacea</t>
  </si>
  <si>
    <t>Typhoides arundinacea</t>
  </si>
  <si>
    <t>Rohrkolben, Shuttleworths</t>
  </si>
  <si>
    <t>Typha shuttleworthii</t>
  </si>
  <si>
    <t>Rohrkolben, kleiner</t>
  </si>
  <si>
    <t>Typha minima</t>
  </si>
  <si>
    <t>A</t>
  </si>
  <si>
    <t>Rohrkolben, breitblättriger</t>
  </si>
  <si>
    <t>Typha latifolia</t>
  </si>
  <si>
    <t>Rohrkolben, schmalblättriger</t>
  </si>
  <si>
    <t>Typha angustifolia</t>
  </si>
  <si>
    <t>Huflattich</t>
  </si>
  <si>
    <t>Tussilago farfara</t>
  </si>
  <si>
    <t>Turmkraut, kahles</t>
  </si>
  <si>
    <t>Arabis glabra</t>
  </si>
  <si>
    <t>Turritis glabra</t>
  </si>
  <si>
    <t>Klettendolde, breitblättrige</t>
  </si>
  <si>
    <t>Turgenia latifolia</t>
  </si>
  <si>
    <t>Felsennelke, sprossende</t>
  </si>
  <si>
    <t>Petrorhagia prolifera</t>
  </si>
  <si>
    <t>Tunica prolifera</t>
  </si>
  <si>
    <t>Tulpe, wilde</t>
  </si>
  <si>
    <t>Tulipa silvestris</t>
  </si>
  <si>
    <t>Trollblume, europäische</t>
  </si>
  <si>
    <t>Trollius europaeus</t>
  </si>
  <si>
    <t>Weizen</t>
  </si>
  <si>
    <t>Triticum</t>
  </si>
  <si>
    <t>Triticum vulgare</t>
  </si>
  <si>
    <t>Korn</t>
  </si>
  <si>
    <t>Triticum spelta</t>
  </si>
  <si>
    <t>Goldhafer</t>
  </si>
  <si>
    <t>Trisetum flavescens</t>
  </si>
  <si>
    <t>Strandkamille, geruchlose</t>
  </si>
  <si>
    <t>Tripleurospermum inodorum</t>
  </si>
  <si>
    <t>Dreizack, Sumpf-</t>
  </si>
  <si>
    <t>Triglochin palustris</t>
  </si>
  <si>
    <t>Klee, Thals</t>
  </si>
  <si>
    <t>Trifolium thalii</t>
  </si>
  <si>
    <t>Klee, gestreifter</t>
  </si>
  <si>
    <t>Trifolium striatum</t>
  </si>
  <si>
    <t>Klee, rauher</t>
  </si>
  <si>
    <t>Trifolium scabrum</t>
  </si>
  <si>
    <t>Klee, Purpur-</t>
  </si>
  <si>
    <t>Trifolium rubens</t>
  </si>
  <si>
    <t>Klee, umgewendeter</t>
  </si>
  <si>
    <t>Trifolium resupinatum</t>
  </si>
  <si>
    <t>Klee, weisser</t>
  </si>
  <si>
    <t>Trifolium repens</t>
  </si>
  <si>
    <t>Klee, Wiesen-</t>
  </si>
  <si>
    <t>Trifolium pratense</t>
  </si>
  <si>
    <t>Klee, abstehender</t>
  </si>
  <si>
    <t>Trifolium patens</t>
  </si>
  <si>
    <t>Klee, gelblicher</t>
  </si>
  <si>
    <t>Trifolium ochroleucum</t>
  </si>
  <si>
    <t>Klee, Berg-</t>
  </si>
  <si>
    <t>Trifolium montanum</t>
  </si>
  <si>
    <t>Klee, mittlerer</t>
  </si>
  <si>
    <t>Trifolium medium</t>
  </si>
  <si>
    <t>Klee, Inkarnat-</t>
  </si>
  <si>
    <t>Trifolium incarnatum</t>
  </si>
  <si>
    <t>Klee, Bastard-</t>
  </si>
  <si>
    <t>Trifolium hybridum</t>
  </si>
  <si>
    <t>Klee, Erdbeer-</t>
  </si>
  <si>
    <t>Trifolium fragiferum</t>
  </si>
  <si>
    <t>Klee, kleiner</t>
  </si>
  <si>
    <t>Trifolium dubium</t>
  </si>
  <si>
    <t>Klee, Feld-</t>
  </si>
  <si>
    <t>Trifolium campestre</t>
  </si>
  <si>
    <t>Klee, Braun-</t>
  </si>
  <si>
    <t>Trifolium badium</t>
  </si>
  <si>
    <t>Klee, Gold-</t>
  </si>
  <si>
    <t>Trifolium aureum</t>
  </si>
  <si>
    <t>Klee, Hasen-</t>
  </si>
  <si>
    <t>Trifolium arvense</t>
  </si>
  <si>
    <t>Klee, Hügel-</t>
  </si>
  <si>
    <t>Trifolium alpestre</t>
  </si>
  <si>
    <t>Klee, Alexandriner-</t>
  </si>
  <si>
    <t>Trifolium alexandrinum</t>
  </si>
  <si>
    <t>Haarbinse, rasige</t>
  </si>
  <si>
    <t>Trichophorum caespitosum</t>
  </si>
  <si>
    <t>Haarbinse, Alpen-</t>
  </si>
  <si>
    <t>Trichophorum alpinum</t>
  </si>
  <si>
    <t>Bocksbart, Wiesen-</t>
  </si>
  <si>
    <t>Tragopogon pratensis</t>
  </si>
  <si>
    <t>Bocksbart, östlicher</t>
  </si>
  <si>
    <t>Tragopogon orientalis</t>
  </si>
  <si>
    <t>Bocksbart, kleiner</t>
  </si>
  <si>
    <t>Tragopogon minor</t>
  </si>
  <si>
    <t>Bocksbart, grosser</t>
  </si>
  <si>
    <t>Tragopogon dubius</t>
  </si>
  <si>
    <t>Tozzie</t>
  </si>
  <si>
    <t>Tozzia alpina</t>
  </si>
  <si>
    <t>Borstendolde, knäuelige</t>
  </si>
  <si>
    <t>Torilis nodosa</t>
  </si>
  <si>
    <t>Borstendolde, japanische</t>
  </si>
  <si>
    <t>Torilis japonica</t>
  </si>
  <si>
    <t>Borstendolde, Acker-</t>
  </si>
  <si>
    <t>Torilis arvensis</t>
  </si>
  <si>
    <t>Borstendolde, Kerbel-</t>
  </si>
  <si>
    <t>Anthriscus caucalis</t>
  </si>
  <si>
    <t>Torilis anthriscus</t>
  </si>
  <si>
    <t>Liliensimse, Kelch-</t>
  </si>
  <si>
    <t>Tofieldia calyculata</t>
  </si>
  <si>
    <t>Linde, Sommer-</t>
  </si>
  <si>
    <t>Tilia platyphyllos</t>
  </si>
  <si>
    <t>Linde, Winter-</t>
  </si>
  <si>
    <t>Tilia cordata</t>
  </si>
  <si>
    <t>Thymian, Arznei-</t>
  </si>
  <si>
    <t>Thymus pulegioides</t>
  </si>
  <si>
    <t>Thymian, Alpen-</t>
  </si>
  <si>
    <t>Thymus praecox polytrichus</t>
  </si>
  <si>
    <t>Thymus polytrichus</t>
  </si>
  <si>
    <t>Thymian, Froelichs</t>
  </si>
  <si>
    <t>Thymus froelichianus</t>
  </si>
  <si>
    <t>Spatzenzunge</t>
  </si>
  <si>
    <t>Thymelaea passerina</t>
  </si>
  <si>
    <t>Täschelkraut, durchwachsenes</t>
  </si>
  <si>
    <t>Thlaspi perfoliatum</t>
  </si>
  <si>
    <t>Täschelkraut, Berg-</t>
  </si>
  <si>
    <t>Thlaspi montanum</t>
  </si>
  <si>
    <t>Täschelkraut, Acker-</t>
  </si>
  <si>
    <t>Thlaspi arvense</t>
  </si>
  <si>
    <t>Bergflachs, schnabelfrüchtiger</t>
  </si>
  <si>
    <t>Thesium rostratum</t>
  </si>
  <si>
    <t>Bergflachs, Pyrenäen-</t>
  </si>
  <si>
    <t>Thesium pyrenaicum</t>
  </si>
  <si>
    <t>Bergflachs, leinblättriger</t>
  </si>
  <si>
    <t>Thesium linophyllon</t>
  </si>
  <si>
    <t>Bergflachs, Bayrischer</t>
  </si>
  <si>
    <t>Thesium bavarum</t>
  </si>
  <si>
    <t>Bergflachs, Alpen-</t>
  </si>
  <si>
    <t>Thesium alpinum</t>
  </si>
  <si>
    <t>Wiesenraute, kleine</t>
  </si>
  <si>
    <t>Thalictrum minus</t>
  </si>
  <si>
    <t>Wiesenraute, gelbe</t>
  </si>
  <si>
    <t>Thalictrum flavum</t>
  </si>
  <si>
    <t>Wiesenraute, hohe</t>
  </si>
  <si>
    <t>Thalictrum exaltatum</t>
  </si>
  <si>
    <t>Wiesenraute, Bauhins</t>
  </si>
  <si>
    <t>Thalictrum simplex</t>
  </si>
  <si>
    <t>Thalictrum bauhinii</t>
  </si>
  <si>
    <t>Wiesenraute, akeleiblättrige</t>
  </si>
  <si>
    <t>Thalictrum aquilegiifolium</t>
  </si>
  <si>
    <t>Gamander, Wald-</t>
  </si>
  <si>
    <t>Teucrium scorodonia</t>
  </si>
  <si>
    <t>Gamander, Knoblauch-</t>
  </si>
  <si>
    <t>Teucrium scordium</t>
  </si>
  <si>
    <t>Gamander, Berg-</t>
  </si>
  <si>
    <t>Teucrium montanum</t>
  </si>
  <si>
    <t>Gamander, echter</t>
  </si>
  <si>
    <t>Teucrium chamaedrys</t>
  </si>
  <si>
    <t>Gamander, Trauben-</t>
  </si>
  <si>
    <t>Teucrium botrys</t>
  </si>
  <si>
    <t>Spargelerbse</t>
  </si>
  <si>
    <t>Tetragonolobus maritimus</t>
  </si>
  <si>
    <t>Tetragonolobus siliquosus</t>
  </si>
  <si>
    <t>Eibe</t>
  </si>
  <si>
    <t>Taxus baccata</t>
  </si>
  <si>
    <t>Pfaffenröhrlein, Schröters</t>
  </si>
  <si>
    <t>Taraxacum schroeterianum</t>
  </si>
  <si>
    <t>Pfaffenröhrlein, Sumpf-</t>
  </si>
  <si>
    <t>Taraxacum palustre</t>
  </si>
  <si>
    <t>Löwenzahn, echter</t>
  </si>
  <si>
    <t>Taraxacum officinale</t>
  </si>
  <si>
    <t>Pfaffenröhrlein, glattes</t>
  </si>
  <si>
    <t>Taraxacum levigatum</t>
  </si>
  <si>
    <t>Pfaffenröhrlein, Alpen-</t>
  </si>
  <si>
    <t>Taraxacum alpinum</t>
  </si>
  <si>
    <t>Schmerwurz, gewöhnliche</t>
  </si>
  <si>
    <t>Tamus communis</t>
  </si>
  <si>
    <t>Wallwurz, echter</t>
  </si>
  <si>
    <t>Symphytum officinale</t>
  </si>
  <si>
    <t>Moorenzian, ausdauernder</t>
  </si>
  <si>
    <t>Swertia perennis</t>
  </si>
  <si>
    <t>Teufelsabbiss</t>
  </si>
  <si>
    <t>Succisa pratensis</t>
  </si>
  <si>
    <t>Knotenfuss, stengelumfassender</t>
  </si>
  <si>
    <t>Streptopus amplexifolius</t>
  </si>
  <si>
    <t>Sternmiere, bleiche</t>
  </si>
  <si>
    <t>Stellaria pallida</t>
  </si>
  <si>
    <t>Sternmiere, Hain-</t>
  </si>
  <si>
    <t>Stellaria nemorum</t>
  </si>
  <si>
    <t>Sternmiere, übersehene</t>
  </si>
  <si>
    <t>Stellaria neglecta</t>
  </si>
  <si>
    <t>Sternmiere, mittlere</t>
  </si>
  <si>
    <t>Stellaria media</t>
  </si>
  <si>
    <t>Sternmiere, grossblumige</t>
  </si>
  <si>
    <t>Stellaria holostea</t>
  </si>
  <si>
    <t>Sternmiere, Gras-</t>
  </si>
  <si>
    <t>Stellaria graminea</t>
  </si>
  <si>
    <t>Sternmiere, Wasser-</t>
  </si>
  <si>
    <t>Myosoton aquaticum</t>
  </si>
  <si>
    <t>Stellaria aquatica</t>
  </si>
  <si>
    <t>Sternmiere, Moor-</t>
  </si>
  <si>
    <t>Stellaria uliginosa</t>
  </si>
  <si>
    <t>Stellaria alsine</t>
  </si>
  <si>
    <t>Pimpernuss, fiederblättrige</t>
  </si>
  <si>
    <t>Staphylea pinnata</t>
  </si>
  <si>
    <t>Ziest, Wald-</t>
  </si>
  <si>
    <t>Stachys silvatica</t>
  </si>
  <si>
    <t>Ziest, aufrechter</t>
  </si>
  <si>
    <t>Stachys recta</t>
  </si>
  <si>
    <t>Ziest, Sumpf-</t>
  </si>
  <si>
    <t>Stachys palustris</t>
  </si>
  <si>
    <t>Ziest, deutscher</t>
  </si>
  <si>
    <t>Stachys germanica</t>
  </si>
  <si>
    <t>Ziest, Acker-</t>
  </si>
  <si>
    <t>Stachys arvensis</t>
  </si>
  <si>
    <t>Ziest, einjähriger</t>
  </si>
  <si>
    <t>Stachys annua</t>
  </si>
  <si>
    <t>Ziest, Alpen-</t>
  </si>
  <si>
    <t>Stachys alpina</t>
  </si>
  <si>
    <t>Teichlinse, vielwurzlige</t>
  </si>
  <si>
    <t>Spirodela polyrrhiza</t>
  </si>
  <si>
    <t>Wendelorchis, schraubige</t>
  </si>
  <si>
    <t>Spiranthes spiralis</t>
  </si>
  <si>
    <t>Wendelorchis, Sommer-</t>
  </si>
  <si>
    <t>Spiranthes aestivalis</t>
  </si>
  <si>
    <t>Schuppenmiere, rote</t>
  </si>
  <si>
    <t>Spergularia rubra</t>
  </si>
  <si>
    <t>Spark, Acker-</t>
  </si>
  <si>
    <t>Spergula arvensis</t>
  </si>
  <si>
    <t>Igelkolben, unverzweigter</t>
  </si>
  <si>
    <t>Sparganium ermersum</t>
  </si>
  <si>
    <t>Sparganium simplex</t>
  </si>
  <si>
    <t>Igelkolben, verzweigter</t>
  </si>
  <si>
    <t>Sparganium erectum</t>
  </si>
  <si>
    <t>Sparganium ramosum</t>
  </si>
  <si>
    <t>Igelkolben, übersehener</t>
  </si>
  <si>
    <t>Sparganium erectum neglec.</t>
  </si>
  <si>
    <t>Sparganium neglectum</t>
  </si>
  <si>
    <t>Igelkolben, kleiner</t>
  </si>
  <si>
    <t>Sparganium minimum</t>
  </si>
  <si>
    <t>Igelkolben, kleinfrüchtiger</t>
  </si>
  <si>
    <t>Sparganium erectum micro.</t>
  </si>
  <si>
    <t>Sparganium microcarpum</t>
  </si>
  <si>
    <t>Elsbeerbaum</t>
  </si>
  <si>
    <t>Sorbus torminalis</t>
  </si>
  <si>
    <t>Mehlbeere, Mougeots</t>
  </si>
  <si>
    <t>Sorbus mougeotii</t>
  </si>
  <si>
    <t>Vogelbeerbaum</t>
  </si>
  <si>
    <t>Sorbus aucuparia</t>
  </si>
  <si>
    <t>Mehlbeerbaum</t>
  </si>
  <si>
    <t>Sorbus aria</t>
  </si>
  <si>
    <t>Gänsedistel, Moor-</t>
  </si>
  <si>
    <t>Sonchus arvensis uliginosus</t>
  </si>
  <si>
    <t>Sonchus uliginosus</t>
  </si>
  <si>
    <t>Gänsedistel, Kohl-</t>
  </si>
  <si>
    <t>Sonchus oleraceus</t>
  </si>
  <si>
    <t>Gänsedistel, rauhe</t>
  </si>
  <si>
    <t>Sonchus asper</t>
  </si>
  <si>
    <t>Gänsedistel, Acker-</t>
  </si>
  <si>
    <t>Sonchus arvensis</t>
  </si>
  <si>
    <t>Goldrute, echte</t>
  </si>
  <si>
    <t>Solidago virga-aurea</t>
  </si>
  <si>
    <t>Goldrute, späte</t>
  </si>
  <si>
    <t>Solidago gigantea</t>
  </si>
  <si>
    <t>Solidago serotina</t>
  </si>
  <si>
    <t>Goldrute, grasblättrige</t>
  </si>
  <si>
    <t>Solidago graminifolia</t>
  </si>
  <si>
    <t>Goldrute, kanadische</t>
  </si>
  <si>
    <t>Solidago canadensis</t>
  </si>
  <si>
    <t>Soldanelle, Alpen-</t>
  </si>
  <si>
    <t>Soldanella alpina</t>
  </si>
  <si>
    <t>Kartoffel</t>
  </si>
  <si>
    <t>Solanum tuberosum</t>
  </si>
  <si>
    <t>Nachtschatten, schwarzer</t>
  </si>
  <si>
    <t>Solanum nigrum</t>
  </si>
  <si>
    <t>Bittersüss</t>
  </si>
  <si>
    <t>Solanum dulcamara</t>
  </si>
  <si>
    <t>Gras-Schwertlilie, schmalblätt</t>
  </si>
  <si>
    <t>Sisyrinchium bermudiana</t>
  </si>
  <si>
    <t>Sisyrinchium angustifolium</t>
  </si>
  <si>
    <t>Rauke, östliche</t>
  </si>
  <si>
    <t>Sisymbrium orientale</t>
  </si>
  <si>
    <t>Rauke, Weg-</t>
  </si>
  <si>
    <t>Sisymbrium officinale</t>
  </si>
  <si>
    <t>Rauke, schlaffe</t>
  </si>
  <si>
    <t>Sisymbrium irio</t>
  </si>
  <si>
    <t>Rauke, Österreichische</t>
  </si>
  <si>
    <t>Sisymbrium austriacum</t>
  </si>
  <si>
    <t>Rauke, hohe</t>
  </si>
  <si>
    <t>Sisymbrium altissimum</t>
  </si>
  <si>
    <t>Senf, Acker-</t>
  </si>
  <si>
    <t>Sinapis arvensis</t>
  </si>
  <si>
    <t>Senf, weisser</t>
  </si>
  <si>
    <t>Sinapis alba</t>
  </si>
  <si>
    <t>Mariendistel</t>
  </si>
  <si>
    <t>Silybum marianum</t>
  </si>
  <si>
    <t>Leimkraut, gewöhnliches</t>
  </si>
  <si>
    <t>Silene vulgaris</t>
  </si>
  <si>
    <t>Leimkraut, nickendes</t>
  </si>
  <si>
    <t>Silene nutans</t>
  </si>
  <si>
    <t>V*</t>
  </si>
  <si>
    <t>Ackernelke</t>
  </si>
  <si>
    <t>Silene noctiflora</t>
  </si>
  <si>
    <t>Leimkraut, französisches</t>
  </si>
  <si>
    <t>Silene gallica</t>
  </si>
  <si>
    <t>Kuckucksnelke</t>
  </si>
  <si>
    <t>Lychnis flos-cuculi</t>
  </si>
  <si>
    <t>Silene flos-cuculi</t>
  </si>
  <si>
    <t>Waldnelke, rote</t>
  </si>
  <si>
    <t>Silene dioeca</t>
  </si>
  <si>
    <t>Leimkraut, gegabeltes</t>
  </si>
  <si>
    <t>Silene dichotoma</t>
  </si>
  <si>
    <t>Kranznelk</t>
  </si>
  <si>
    <t>Lychnis coronaria</t>
  </si>
  <si>
    <t>Silene coronaria</t>
  </si>
  <si>
    <t>Leimkraut, kegelfrüchtiges</t>
  </si>
  <si>
    <t>Silene conica</t>
  </si>
  <si>
    <t>Leimkraut, Nelken-</t>
  </si>
  <si>
    <t>Silene armeria</t>
  </si>
  <si>
    <t>Waldnelke, weisse</t>
  </si>
  <si>
    <t>Silene alba</t>
  </si>
  <si>
    <t>Rosskümmel, silgenähnlicher</t>
  </si>
  <si>
    <t>Silaum silaus</t>
  </si>
  <si>
    <t>Silaum selinoides</t>
  </si>
  <si>
    <t>Dreizahn, liegender</t>
  </si>
  <si>
    <t>Danthonia decumbens</t>
  </si>
  <si>
    <t>Sieglingia decumbens</t>
  </si>
  <si>
    <t>Gliedkraut, Berg-</t>
  </si>
  <si>
    <t>Sideritis montana</t>
  </si>
  <si>
    <t>Ackerröte</t>
  </si>
  <si>
    <t>Sherardia arvensis</t>
  </si>
  <si>
    <t>Borstenhirse, grüne</t>
  </si>
  <si>
    <t>Setaria viridis</t>
  </si>
  <si>
    <t>Borstenhirse, quirblütige</t>
  </si>
  <si>
    <t>Setaria verticillata</t>
  </si>
  <si>
    <t>Vogelhirse</t>
  </si>
  <si>
    <t>Setaria italica</t>
  </si>
  <si>
    <t>Borstenhirse, graugrüne</t>
  </si>
  <si>
    <t>Setaria glauca</t>
  </si>
  <si>
    <t>Borstenhirse, kurzborstige</t>
  </si>
  <si>
    <t>Setaria decipiens</t>
  </si>
  <si>
    <t>Blaugras</t>
  </si>
  <si>
    <t>Sesleria varia</t>
  </si>
  <si>
    <t>Sesleria coerulea</t>
  </si>
  <si>
    <t>Bergfenchel, Hirschheil-</t>
  </si>
  <si>
    <t>Seseli libanotis</t>
  </si>
  <si>
    <t>Bergfenchel, einjähriger</t>
  </si>
  <si>
    <t>Seseli annuum</t>
  </si>
  <si>
    <t>Scharte, Färber-</t>
  </si>
  <si>
    <t>Serratula tinctoria</t>
  </si>
  <si>
    <t>Kreuzkraut, gewöhnliches</t>
  </si>
  <si>
    <t>Senecio vulgaris</t>
  </si>
  <si>
    <t>Kreuzkraut, klebriges</t>
  </si>
  <si>
    <t>Senecio viscosus</t>
  </si>
  <si>
    <t>Kreuzkraut, Frühlings-</t>
  </si>
  <si>
    <t>Senecio vernalis</t>
  </si>
  <si>
    <t>Kreuzkraut, spatenblättriges</t>
  </si>
  <si>
    <t>Senecio helenitis</t>
  </si>
  <si>
    <t>Senecio spathulifolius</t>
  </si>
  <si>
    <t>Kreuzkraut, Wald-</t>
  </si>
  <si>
    <t>Senecio silvaticus</t>
  </si>
  <si>
    <t>Kreuzkraut, Sumpf-</t>
  </si>
  <si>
    <t>Senecio paludosus</t>
  </si>
  <si>
    <t>Kreuzkraut, Hain-</t>
  </si>
  <si>
    <t>Senecio nemorensis</t>
  </si>
  <si>
    <t>Kreuzkraut, Jakobs-</t>
  </si>
  <si>
    <t>Senecio jacobaea</t>
  </si>
  <si>
    <t>Kreuzkraut, Fuchs'</t>
  </si>
  <si>
    <t>Senecio fuchsii</t>
  </si>
  <si>
    <t>Kreuzkraut, raukenblättriges</t>
  </si>
  <si>
    <t>Senecio erucifolius</t>
  </si>
  <si>
    <t>Kreuzkraut, Wander-</t>
  </si>
  <si>
    <t>Senecio erraticus</t>
  </si>
  <si>
    <t>Kreuzkraut, Wasser-</t>
  </si>
  <si>
    <t>Senecio aquaticus</t>
  </si>
  <si>
    <t>Kreuzkraut, Alpen-</t>
  </si>
  <si>
    <t>Senecio cordatus</t>
  </si>
  <si>
    <t>Senecio alpinus</t>
  </si>
  <si>
    <t>Silge, kümmelblättrige</t>
  </si>
  <si>
    <t>Selinum carvifolia</t>
  </si>
  <si>
    <t>Moosfarn, tannenähnlicher</t>
  </si>
  <si>
    <t>Selaginella selaginoides</t>
  </si>
  <si>
    <t>Mauerpfeffer, behaarter</t>
  </si>
  <si>
    <t>Sedum villosum</t>
  </si>
  <si>
    <t>Mauerpfeffer, Kaukasus-</t>
  </si>
  <si>
    <t>Sedum spurium</t>
  </si>
  <si>
    <t>Mauerpfeffer, falscher</t>
  </si>
  <si>
    <t>Sedum sexangulare</t>
  </si>
  <si>
    <t>Mauerpfeffer, Felsen-</t>
  </si>
  <si>
    <t>Sedum rupestre</t>
  </si>
  <si>
    <t>Mauerpfeffer, purpurroter</t>
  </si>
  <si>
    <t>Sedum telephium</t>
  </si>
  <si>
    <t>Sedum purpureum</t>
  </si>
  <si>
    <t>Mauerpfeffer, grosser</t>
  </si>
  <si>
    <t>Sedum maximum</t>
  </si>
  <si>
    <t>Mauerpfeffer, Spanischer</t>
  </si>
  <si>
    <t>Sedum hispanicum</t>
  </si>
  <si>
    <t>Mauerpfeffer, dickblättriger</t>
  </si>
  <si>
    <t>Sedum dasyphyllum</t>
  </si>
  <si>
    <t>Mauerpfeffer, dunkler</t>
  </si>
  <si>
    <t>Sedum atratum</t>
  </si>
  <si>
    <t>Mauerpfeffer, weisser</t>
  </si>
  <si>
    <t>Sedum album</t>
  </si>
  <si>
    <t>Mauerpfeffer, scharfer</t>
  </si>
  <si>
    <t>Sedum acre</t>
  </si>
  <si>
    <t>Roggen, Saat-</t>
  </si>
  <si>
    <t>Secale cereale</t>
  </si>
  <si>
    <t>Helmkraut, Sumpf-</t>
  </si>
  <si>
    <t>Scutellaria galericulata</t>
  </si>
  <si>
    <t>Braunwurz, knotige</t>
  </si>
  <si>
    <t>Scrophularia nodosa</t>
  </si>
  <si>
    <t>Braunwurz, Hunds-</t>
  </si>
  <si>
    <t>Scrophularia canina</t>
  </si>
  <si>
    <t>Braunwurz, geflügelte</t>
  </si>
  <si>
    <t>Scrophularia umbrosa</t>
  </si>
  <si>
    <t>Scrophularia alata</t>
  </si>
  <si>
    <t>Schwarzwurzel, niedrige</t>
  </si>
  <si>
    <t>Scorzonera humilis</t>
  </si>
  <si>
    <t>Steifgras</t>
  </si>
  <si>
    <t>Catapodium rigidum</t>
  </si>
  <si>
    <t>Scleropoa rigida</t>
  </si>
  <si>
    <t>Hartgras</t>
  </si>
  <si>
    <t>Sclerochloa dura</t>
  </si>
  <si>
    <t>Knäuel, wilder</t>
  </si>
  <si>
    <t>Scleranthus polycarpos</t>
  </si>
  <si>
    <t>Knäuel, ausdauernder</t>
  </si>
  <si>
    <t>Scleranthus perennis</t>
  </si>
  <si>
    <t>Knäuel, Hügel-</t>
  </si>
  <si>
    <t>Scleranthus verticillatus</t>
  </si>
  <si>
    <t>Scleranthus collinus</t>
  </si>
  <si>
    <t>Knäuel, einjähriger</t>
  </si>
  <si>
    <t>Scleranthus annuus</t>
  </si>
  <si>
    <t>Binse, Wald-</t>
  </si>
  <si>
    <t>Scirpus silvaticus</t>
  </si>
  <si>
    <t>Binse, Meer-</t>
  </si>
  <si>
    <t>Bolboschoenus maritimus</t>
  </si>
  <si>
    <t>Scirpus maritimus</t>
  </si>
  <si>
    <t>Blaustern</t>
  </si>
  <si>
    <t>Scilla bifolia</t>
  </si>
  <si>
    <t>Kopfbinse, schwarze</t>
  </si>
  <si>
    <t>Schoenus nigricans</t>
  </si>
  <si>
    <t>Kopfbinse, rostrote</t>
  </si>
  <si>
    <t>Schoenus ferrugineus</t>
  </si>
  <si>
    <t>Teichbinse, Dreikant-</t>
  </si>
  <si>
    <t>Schoenoplectus triquetrus</t>
  </si>
  <si>
    <t>Teichbinse, Tabernaemontanus'</t>
  </si>
  <si>
    <t>Schoenoplectus tabernaemon.</t>
  </si>
  <si>
    <t>Schoenoplectus tabernaemontani</t>
  </si>
  <si>
    <t>Moorbinse</t>
  </si>
  <si>
    <t>Isolepis setacea</t>
  </si>
  <si>
    <t>Schoenoplectus setaceus</t>
  </si>
  <si>
    <t>Teichbinse, Spitz-</t>
  </si>
  <si>
    <t>Schoenoplectus mucronatus</t>
  </si>
  <si>
    <t>Seebinse</t>
  </si>
  <si>
    <t>Schoenoplectus lacustris</t>
  </si>
  <si>
    <t>Blumenbinse, Sumpf-</t>
  </si>
  <si>
    <t>Scheuchzeria palustris</t>
  </si>
  <si>
    <t>Venuskamm</t>
  </si>
  <si>
    <t>Scandix pecten-veneris</t>
  </si>
  <si>
    <t>Skabiose, glänzende</t>
  </si>
  <si>
    <t>Scabiosa lucida</t>
  </si>
  <si>
    <t>Skabiose, Tauben-</t>
  </si>
  <si>
    <t>Scabiosa columbaria</t>
  </si>
  <si>
    <t>Steinbrech, dreifingriger</t>
  </si>
  <si>
    <t>Saxifraga tridactylites</t>
  </si>
  <si>
    <t>Steinbrech, rundblättriger</t>
  </si>
  <si>
    <t>Saxifraga rotundifolia</t>
  </si>
  <si>
    <t>Steinbrech, veränderter</t>
  </si>
  <si>
    <t>Saxifraga mutata</t>
  </si>
  <si>
    <t>Steinbrech, Bock-</t>
  </si>
  <si>
    <t>Saxifraga hirculus</t>
  </si>
  <si>
    <t>Steinbrech, knöllchentragender</t>
  </si>
  <si>
    <t>Saxifraga granulata</t>
  </si>
  <si>
    <t>Steinbrech, keilblättriger</t>
  </si>
  <si>
    <t>Saxifraga cuneifolia</t>
  </si>
  <si>
    <t>Steinbrech, immergrüner</t>
  </si>
  <si>
    <t>Saxifraga paniculata</t>
  </si>
  <si>
    <t>Saxifraga aizoon</t>
  </si>
  <si>
    <t>Steinbrech, Mauerpfeffer-</t>
  </si>
  <si>
    <t>Saxifraga aizoides</t>
  </si>
  <si>
    <t>Wirbeldost</t>
  </si>
  <si>
    <t>Clinopodium vulgare</t>
  </si>
  <si>
    <t>Satureja vulgaris</t>
  </si>
  <si>
    <t>Bergthymian, echter</t>
  </si>
  <si>
    <t>Calamintha sylvatica</t>
  </si>
  <si>
    <t>Satureja calamintha</t>
  </si>
  <si>
    <t>Kalaminthe, Feld-</t>
  </si>
  <si>
    <t>Acinos arvensis</t>
  </si>
  <si>
    <t>Satureja acinos</t>
  </si>
  <si>
    <t>Seifenkraut, echtes</t>
  </si>
  <si>
    <t>Saponaria officinalis</t>
  </si>
  <si>
    <t>Seifenkraut, rotes</t>
  </si>
  <si>
    <t>Saponaria ocymoides</t>
  </si>
  <si>
    <t>Sanikel, europäische</t>
  </si>
  <si>
    <t>Sanicula europaea</t>
  </si>
  <si>
    <t>Wiesenknopf, echter</t>
  </si>
  <si>
    <t>Sanguisorba officinalis</t>
  </si>
  <si>
    <t>Wiesenknopf, stachliger</t>
  </si>
  <si>
    <t>Sangiusorba minor</t>
  </si>
  <si>
    <t>Sanguisorba muricata</t>
  </si>
  <si>
    <t>Wiesenknopf, kleiner</t>
  </si>
  <si>
    <t>Sanguisorba minor</t>
  </si>
  <si>
    <t>Holunder, Trauben-</t>
  </si>
  <si>
    <t>Sambucus racemosa</t>
  </si>
  <si>
    <t>Holunder, schwarzer</t>
  </si>
  <si>
    <t>Sambucus nigra</t>
  </si>
  <si>
    <t>Holunder, Zwerg-</t>
  </si>
  <si>
    <t>Sambucus ebulus</t>
  </si>
  <si>
    <t>Salbei, quirlblütige</t>
  </si>
  <si>
    <t>Salvia verticillata</t>
  </si>
  <si>
    <t>Salbei, Wiesen-</t>
  </si>
  <si>
    <t>Salvia pratensis</t>
  </si>
  <si>
    <t>Salbei, echte</t>
  </si>
  <si>
    <t>Salvia officinalis</t>
  </si>
  <si>
    <t>Salbei, klebrige</t>
  </si>
  <si>
    <t>Salvia glutinosa</t>
  </si>
  <si>
    <t>Kalisalzkraut</t>
  </si>
  <si>
    <t>Salsola kali</t>
  </si>
  <si>
    <t>¬</t>
  </si>
  <si>
    <t>Weide, Waldsteins</t>
  </si>
  <si>
    <t>Salix waldsteiniana</t>
  </si>
  <si>
    <t>Weide, Korb-</t>
  </si>
  <si>
    <t>Salix viminalis</t>
  </si>
  <si>
    <t>Weide, Mandel-</t>
  </si>
  <si>
    <t>Salix triandra</t>
  </si>
  <si>
    <t>Weide, Rosmarin-</t>
  </si>
  <si>
    <t>Salix repens</t>
  </si>
  <si>
    <t>Salix rosmarinifolia</t>
  </si>
  <si>
    <t>Weide, gestutzte</t>
  </si>
  <si>
    <t>Salix retusa</t>
  </si>
  <si>
    <t>Weide, kriechende</t>
  </si>
  <si>
    <t>Weide, Purpur-</t>
  </si>
  <si>
    <t>Salix purpurea</t>
  </si>
  <si>
    <t>Weide, Lorbeer-</t>
  </si>
  <si>
    <t>Salix pentandra</t>
  </si>
  <si>
    <t>Weide, schwarzwerdende</t>
  </si>
  <si>
    <t>Salix nigricans</t>
  </si>
  <si>
    <t>Weide, Spiess-</t>
  </si>
  <si>
    <t>Salix hastata</t>
  </si>
  <si>
    <t>Weide, zerbrechliche</t>
  </si>
  <si>
    <t>Salix fragilis</t>
  </si>
  <si>
    <t>Weide, Lavendel-</t>
  </si>
  <si>
    <t>Salix elaeagnos</t>
  </si>
  <si>
    <t>Weide, Reif-</t>
  </si>
  <si>
    <t>Salix daphnoides</t>
  </si>
  <si>
    <t>Weide, Grau-</t>
  </si>
  <si>
    <t>Salix cinerea</t>
  </si>
  <si>
    <t>Weide, Sal-</t>
  </si>
  <si>
    <t>Salix caprea</t>
  </si>
  <si>
    <t>Weide, Ohr-</t>
  </si>
  <si>
    <t>Salix aurita</t>
  </si>
  <si>
    <t>Weide, nebenblättrige</t>
  </si>
  <si>
    <t>Salix appendiculata</t>
  </si>
  <si>
    <t>Weide, Siber-</t>
  </si>
  <si>
    <t>Salix alba</t>
  </si>
  <si>
    <t>Pfeilkraut, pfeilblättriges</t>
  </si>
  <si>
    <t>Sagittaria sagittifolia</t>
  </si>
  <si>
    <t>Mastkraut, niederliegendes</t>
  </si>
  <si>
    <t>Sagina procumbens</t>
  </si>
  <si>
    <t>Mastkraut, knotiges</t>
  </si>
  <si>
    <t>Sagina nodosa</t>
  </si>
  <si>
    <t>Mastkraut, Alpen-</t>
  </si>
  <si>
    <t>Sagina saginoides</t>
  </si>
  <si>
    <t>Sagina linnaei</t>
  </si>
  <si>
    <t>Mastkraut, kronblattloses</t>
  </si>
  <si>
    <t>Sagina apetala</t>
  </si>
  <si>
    <t>rE</t>
  </si>
  <si>
    <t>Weinraute</t>
  </si>
  <si>
    <t>Ruta graveolens</t>
  </si>
  <si>
    <t>Ampfer, straussblütiger</t>
  </si>
  <si>
    <t>Rumex thyrsiflorus</t>
  </si>
  <si>
    <t>Ampfer, Schild-</t>
  </si>
  <si>
    <t>Rumex scutatus</t>
  </si>
  <si>
    <t>Ampfer, Blut-</t>
  </si>
  <si>
    <t>Rumex sanguineus</t>
  </si>
  <si>
    <t>Ampfer, schöner</t>
  </si>
  <si>
    <t>Rumex pulcher</t>
  </si>
  <si>
    <t>Spinat, englischer</t>
  </si>
  <si>
    <t>Rumex patientia</t>
  </si>
  <si>
    <t>Ampfer, stumpfblättriger</t>
  </si>
  <si>
    <t>Rumex obtusifolius</t>
  </si>
  <si>
    <t>Ampfer, Ufer-</t>
  </si>
  <si>
    <t>Rumex hydrolapathum</t>
  </si>
  <si>
    <t>Ampfer, krauser</t>
  </si>
  <si>
    <t>Rumex crispus</t>
  </si>
  <si>
    <t>Ampfer, knäuelblütiger</t>
  </si>
  <si>
    <t>Rumex conglomeratus</t>
  </si>
  <si>
    <t>Ampfer, aronstabblättriger</t>
  </si>
  <si>
    <t>Rumex alpestris</t>
  </si>
  <si>
    <t>Rumex arifolius</t>
  </si>
  <si>
    <t>Ampfer, Alpen-</t>
  </si>
  <si>
    <t>Rumex alpinus</t>
  </si>
  <si>
    <t>Sauer-Ampfer, kleiner</t>
  </si>
  <si>
    <t>Rumex acetosella</t>
  </si>
  <si>
    <t>Ampfer, Sauer-</t>
  </si>
  <si>
    <t>Rumex acetosa</t>
  </si>
  <si>
    <t>Steinbeere</t>
  </si>
  <si>
    <t>Rubus saxatilis</t>
  </si>
  <si>
    <t>Himbeere</t>
  </si>
  <si>
    <t>Rubus idaeus</t>
  </si>
  <si>
    <t>Rubus fruticosus</t>
  </si>
  <si>
    <t>Brombeere, blaue</t>
  </si>
  <si>
    <t>Rubus caesius</t>
  </si>
  <si>
    <t>Rose, Vogesen-</t>
  </si>
  <si>
    <t>Rosa vosagiaca</t>
  </si>
  <si>
    <t>Rose, filzige</t>
  </si>
  <si>
    <t>Rosa tomentosa</t>
  </si>
  <si>
    <t>Rose, reichstachlige</t>
  </si>
  <si>
    <t>Rosa pimpinellifolia</t>
  </si>
  <si>
    <t>Rosa spinosissima</t>
  </si>
  <si>
    <t>Rose, rotblättrige</t>
  </si>
  <si>
    <t>Rosa glauca</t>
  </si>
  <si>
    <t>Rosa rubrifolia</t>
  </si>
  <si>
    <t>Rose, Apfel-</t>
  </si>
  <si>
    <t>Rosa villosa</t>
  </si>
  <si>
    <t>Rosa pomifera</t>
  </si>
  <si>
    <t>Rose, Alpen-</t>
  </si>
  <si>
    <t>Rosa pendulina</t>
  </si>
  <si>
    <t>Rose, stumpfblättrige</t>
  </si>
  <si>
    <t>Rosa obtusifolia</t>
  </si>
  <si>
    <t>Rose, kleinblütige</t>
  </si>
  <si>
    <t>Rosa micrantha</t>
  </si>
  <si>
    <t>Rose, Jundzills</t>
  </si>
  <si>
    <t>Rosa jundzillii</t>
  </si>
  <si>
    <t>Rose, französische</t>
  </si>
  <si>
    <t>Rosa gallica</t>
  </si>
  <si>
    <t>Rose, ovalblättrige</t>
  </si>
  <si>
    <t>Rosa elliptica</t>
  </si>
  <si>
    <t>Rose, Wein-</t>
  </si>
  <si>
    <t>Rosa rubiginosa</t>
  </si>
  <si>
    <t>Rosa eglanteria</t>
  </si>
  <si>
    <t>Rose, lederblättrige</t>
  </si>
  <si>
    <t>Rosa coriifolia</t>
  </si>
  <si>
    <t>Rose, Zimt-</t>
  </si>
  <si>
    <t>Rosa majalis</t>
  </si>
  <si>
    <t>Rosa cinnamomea</t>
  </si>
  <si>
    <t>Rose, Hunds-</t>
  </si>
  <si>
    <t>Rosa canina</t>
  </si>
  <si>
    <t>Rose, Feld-</t>
  </si>
  <si>
    <t>Rosa arvensis</t>
  </si>
  <si>
    <t>Rose, Acker-</t>
  </si>
  <si>
    <t>Rosa agrestis</t>
  </si>
  <si>
    <t>Rose, Tannen-</t>
  </si>
  <si>
    <t>Rosa abietina</t>
  </si>
  <si>
    <t>Sumpfkresse, wilde</t>
  </si>
  <si>
    <t>Rorippa silvestris</t>
  </si>
  <si>
    <t>Sumpfkresse, isländische</t>
  </si>
  <si>
    <t>Rorippa islandica</t>
  </si>
  <si>
    <t>Teichkresse</t>
  </si>
  <si>
    <t>Rorippa amphibia</t>
  </si>
  <si>
    <t>Akazie, falsche</t>
  </si>
  <si>
    <t>Robinia pseudo-acacia</t>
  </si>
  <si>
    <t>Stachelbeere</t>
  </si>
  <si>
    <t>Ribes uva-crispa</t>
  </si>
  <si>
    <t>Johannisbeere, Felsen-</t>
  </si>
  <si>
    <t>Ribes petraeum</t>
  </si>
  <si>
    <t>Johannisbeere, Alpen-</t>
  </si>
  <si>
    <t>Ribes alpinum</t>
  </si>
  <si>
    <t>Schnabelbinse, braune</t>
  </si>
  <si>
    <t>Rhynchospora fusca</t>
  </si>
  <si>
    <t>Schnabelbinse, weisse</t>
  </si>
  <si>
    <t>Rhynchospora alba</t>
  </si>
  <si>
    <t>Alpenrose, behaarte</t>
  </si>
  <si>
    <t>Rhododendron hirsutum</t>
  </si>
  <si>
    <t>Alpenrose, rostrote</t>
  </si>
  <si>
    <t>Rhododendron ferrugineum</t>
  </si>
  <si>
    <t>Klappertopf, kleiner</t>
  </si>
  <si>
    <t>Rhinanthus minor</t>
  </si>
  <si>
    <t>Klappertopf, kahler</t>
  </si>
  <si>
    <t>Rhinanthus serotinus</t>
  </si>
  <si>
    <t>Rhinanthus glaber</t>
  </si>
  <si>
    <t>Klappertopf, schmalblättriger</t>
  </si>
  <si>
    <t>Rhinanthus glacialis</t>
  </si>
  <si>
    <t>Rhinanthus angustifolius</t>
  </si>
  <si>
    <t>Klappertopf, behaarter</t>
  </si>
  <si>
    <t>Rhinanthus alectorolophus</t>
  </si>
  <si>
    <t>Kreuzdorn, Felsen-</t>
  </si>
  <si>
    <t>Rhamnus saxatilis</t>
  </si>
  <si>
    <t>Kreuzdorn, Purgier-</t>
  </si>
  <si>
    <t>Rhamnus cathartica</t>
  </si>
  <si>
    <t>Reseda, Färber-</t>
  </si>
  <si>
    <t>Reseda luteola</t>
  </si>
  <si>
    <t>Reseda, gelbe</t>
  </si>
  <si>
    <t>Reseda lutea</t>
  </si>
  <si>
    <t>Rapsdotter, runzliger</t>
  </si>
  <si>
    <t>Rapistrum rugosum</t>
  </si>
  <si>
    <t>Rapsdotter, ausdauernder</t>
  </si>
  <si>
    <t>Rapistrum perenne</t>
  </si>
  <si>
    <t>Rettich, Garten-</t>
  </si>
  <si>
    <t>Raphanus sativus</t>
  </si>
  <si>
    <t>Hederich</t>
  </si>
  <si>
    <t>Raphanus raphanistrum</t>
  </si>
  <si>
    <t>Hahnenfuss, schlaffblättriger</t>
  </si>
  <si>
    <t>Ranunculus trichophyllus</t>
  </si>
  <si>
    <t>Hahnenfuss, wurzelnder</t>
  </si>
  <si>
    <t>Ranunculus serpens</t>
  </si>
  <si>
    <t>Hahnenfuss, Gift-</t>
  </si>
  <si>
    <t>Ranunculus sceleratus</t>
  </si>
  <si>
    <t>Hahnenfuss, Sardinischer</t>
  </si>
  <si>
    <t>Ranunculus sardous</t>
  </si>
  <si>
    <t>Hahnenfuss, kriechender</t>
  </si>
  <si>
    <t>Ranunculus reptans</t>
  </si>
  <si>
    <t>Ranunculus repens</t>
  </si>
  <si>
    <t>Hahnenfuss, Polyanthemusblättr</t>
  </si>
  <si>
    <t>Ranunculus polyanthemoph.</t>
  </si>
  <si>
    <t>Ranunculus polyanthemophyllus</t>
  </si>
  <si>
    <t>Hahnenfuss, platanenblättriger</t>
  </si>
  <si>
    <t>Ranunculus platanifolius</t>
  </si>
  <si>
    <t>Hahnenfuss, Hain-</t>
  </si>
  <si>
    <t>Ranunculus nemorosus</t>
  </si>
  <si>
    <t>Hahnenfuss, Berg-</t>
  </si>
  <si>
    <t>Ranunculus montanus</t>
  </si>
  <si>
    <t>Hahnenfuss, zungenblättriger</t>
  </si>
  <si>
    <t>Ranunculus lingua</t>
  </si>
  <si>
    <t>Hahnenfuss, wolliger</t>
  </si>
  <si>
    <t>Ranunculus lanuginosus</t>
  </si>
  <si>
    <t>Hahnenfuss, Fries'</t>
  </si>
  <si>
    <t>Ranunculus acris friesianus</t>
  </si>
  <si>
    <t>Ranunculus friesianus</t>
  </si>
  <si>
    <t>Hahnenfuss, flutender</t>
  </si>
  <si>
    <t>Ranunculus fluitans</t>
  </si>
  <si>
    <t>Hahnenfuss, brennender</t>
  </si>
  <si>
    <t>Ranunculus flammula</t>
  </si>
  <si>
    <t>Scharbockskraut</t>
  </si>
  <si>
    <t>Ranunculus ficaria</t>
  </si>
  <si>
    <t>Hahnenfuss, steifblättriger</t>
  </si>
  <si>
    <t>Ranunculus circinatus</t>
  </si>
  <si>
    <t>Hahnenfuss, knolliger</t>
  </si>
  <si>
    <t>Ranunculus bulbosus</t>
  </si>
  <si>
    <t>Hahnenfuss, Gold-</t>
  </si>
  <si>
    <t>Ranunculus auricomus</t>
  </si>
  <si>
    <t>Hahnenfuss, Acker-</t>
  </si>
  <si>
    <t>Ranunculus arvensis</t>
  </si>
  <si>
    <t>Hahnenfuss, Wasser-</t>
  </si>
  <si>
    <t>Ranunculus aquatilis</t>
  </si>
  <si>
    <t>Hahnenfuss, Alpen-</t>
  </si>
  <si>
    <t>Ranunculus alpestris</t>
  </si>
  <si>
    <t>Hahnenfuss, eisenhutblättriger</t>
  </si>
  <si>
    <t>Ranunculus aconitifolius</t>
  </si>
  <si>
    <t>Hahnenfuss, scharfer</t>
  </si>
  <si>
    <t>Ranunculus acer</t>
  </si>
  <si>
    <t>Eiche, Sommer-</t>
  </si>
  <si>
    <t>Quercus robur</t>
  </si>
  <si>
    <t>Eiche, Flaum-</t>
  </si>
  <si>
    <t>Quercus pubescens</t>
  </si>
  <si>
    <t>Eiche, Stein-</t>
  </si>
  <si>
    <t>Quercus petraea</t>
  </si>
  <si>
    <t>Moosauge</t>
  </si>
  <si>
    <t>Moneses uniflora</t>
  </si>
  <si>
    <t>Pyrola uniflora</t>
  </si>
  <si>
    <t>Wintergrün, einseitswendiges</t>
  </si>
  <si>
    <t>Orthylia secunda</t>
  </si>
  <si>
    <t>Pyrola secunda</t>
  </si>
  <si>
    <t>Wintergrün, rundblättriges</t>
  </si>
  <si>
    <t>Pyrola rotundifolia</t>
  </si>
  <si>
    <t>Wintergrün, kleines</t>
  </si>
  <si>
    <t>Pyrola minor</t>
  </si>
  <si>
    <t>Wintergrün, mittleres</t>
  </si>
  <si>
    <t>Pyrola media</t>
  </si>
  <si>
    <t>Waldglöcklein</t>
  </si>
  <si>
    <t>Pyrola chlorantha</t>
  </si>
  <si>
    <t>Küchenschelle, gewöhnliche</t>
  </si>
  <si>
    <t>Pulsatilla vulgaris</t>
  </si>
  <si>
    <t>Lungenkraut, dunkelgrünes</t>
  </si>
  <si>
    <t>Pulmonaria obscura</t>
  </si>
  <si>
    <t>Lungenkraut, geflecktes</t>
  </si>
  <si>
    <t>Pulmonaria officinalis</t>
  </si>
  <si>
    <t>Pulmonaria maculosa</t>
  </si>
  <si>
    <t>Ruhrwurz</t>
  </si>
  <si>
    <t>Pulicaria dysenterica</t>
  </si>
  <si>
    <t>Salzgras</t>
  </si>
  <si>
    <t>Puccinellia distans</t>
  </si>
  <si>
    <t>Adlerfarn</t>
  </si>
  <si>
    <t>Pteridium aquilinum</t>
  </si>
  <si>
    <t>Schlehdorn</t>
  </si>
  <si>
    <t>Prunus spinosa</t>
  </si>
  <si>
    <t>Pfirsich</t>
  </si>
  <si>
    <t>Prunus persica</t>
  </si>
  <si>
    <t>Traubenkirsche</t>
  </si>
  <si>
    <t>Prunus padus</t>
  </si>
  <si>
    <t>Kirsche, Felsen-</t>
  </si>
  <si>
    <t>Prunus mahaleb</t>
  </si>
  <si>
    <t>Pflaume</t>
  </si>
  <si>
    <t>Prunus domestica insititia</t>
  </si>
  <si>
    <t>Prunus insititia</t>
  </si>
  <si>
    <t>Zwetschge</t>
  </si>
  <si>
    <t>Prunus domestica</t>
  </si>
  <si>
    <t>Sauerkirsche</t>
  </si>
  <si>
    <t>Prunus cerasus</t>
  </si>
  <si>
    <t>Süsskirsche</t>
  </si>
  <si>
    <t>Prunus avium</t>
  </si>
  <si>
    <t>Aprikose</t>
  </si>
  <si>
    <t>Prunus armeniaca</t>
  </si>
  <si>
    <t>Brunelle, gewöhnliche</t>
  </si>
  <si>
    <t>Prunella vulgaris</t>
  </si>
  <si>
    <t>Brunelle, weisse</t>
  </si>
  <si>
    <t>Prunella laciniata</t>
  </si>
  <si>
    <t>Brunelle, grossblütige</t>
  </si>
  <si>
    <t>Prunella grandiflora</t>
  </si>
  <si>
    <t>Primel</t>
  </si>
  <si>
    <t>Primula vulgaris</t>
  </si>
  <si>
    <t>Schlüsselblume, Frühlings-</t>
  </si>
  <si>
    <t>Primula veris</t>
  </si>
  <si>
    <t>Schlüsselblume, Mehl-</t>
  </si>
  <si>
    <t>Primula farinosa</t>
  </si>
  <si>
    <t>Schlüsselblume, gewöhnliche</t>
  </si>
  <si>
    <t>Primula elatior</t>
  </si>
  <si>
    <t>Schlüsselblume, graufilzige</t>
  </si>
  <si>
    <t>Primula veris suaveolens</t>
  </si>
  <si>
    <t>Primula columnae</t>
  </si>
  <si>
    <t>Fluhblümchen</t>
  </si>
  <si>
    <t>Primula auricula</t>
  </si>
  <si>
    <t>Hasenlattich, Purpur-</t>
  </si>
  <si>
    <t>Prenanthes purpurea</t>
  </si>
  <si>
    <t>Fingerkraut, Frühlings-</t>
  </si>
  <si>
    <t>Potentilla neumanniana</t>
  </si>
  <si>
    <t>Potentilla verna</t>
  </si>
  <si>
    <t>Fingerkraut, erdbeerähnliches</t>
  </si>
  <si>
    <t>Potentilla sterilis</t>
  </si>
  <si>
    <t>Fingerkraut, Felsen-</t>
  </si>
  <si>
    <t>Potentilla rupestris</t>
  </si>
  <si>
    <t>Fingerkraut, kriechendes</t>
  </si>
  <si>
    <t>Potentilla reptans</t>
  </si>
  <si>
    <t>Fingerkraut, aufrechtes</t>
  </si>
  <si>
    <t>Potentilla recta</t>
  </si>
  <si>
    <t>Fingerkraut, grauflaumiges</t>
  </si>
  <si>
    <t>Potentilla pusilla</t>
  </si>
  <si>
    <t>Potentilla puberula</t>
  </si>
  <si>
    <t>Fingerkraut, kleinblütiges</t>
  </si>
  <si>
    <t>Potentilla thuringianca</t>
  </si>
  <si>
    <t>Potentilla parviflora</t>
  </si>
  <si>
    <t>Fingerkraut, norwegisches</t>
  </si>
  <si>
    <t>Potentilla norvegica</t>
  </si>
  <si>
    <t>Potentilla micrantha</t>
  </si>
  <si>
    <t>Fingerkraut, mittleres</t>
  </si>
  <si>
    <t>Potentilla intermedia</t>
  </si>
  <si>
    <t>Fingerkraut, siebenblättriges</t>
  </si>
  <si>
    <t>Potentilla heptaphylla</t>
  </si>
  <si>
    <t>Potentilla erecta</t>
  </si>
  <si>
    <t>Fingerkraut, Crantz'</t>
  </si>
  <si>
    <t>Potentilla crantzii</t>
  </si>
  <si>
    <t>Fingerkraut, Stengel-</t>
  </si>
  <si>
    <t>Potentilla caulescens</t>
  </si>
  <si>
    <t>Fingerkraut, graues</t>
  </si>
  <si>
    <t>Potentilla assurgens</t>
  </si>
  <si>
    <t>Potentilla canescens</t>
  </si>
  <si>
    <t>Fingerkraut, Gold-</t>
  </si>
  <si>
    <t>Potentilla aurea</t>
  </si>
  <si>
    <t>Fingerkraut, Silber-</t>
  </si>
  <si>
    <t>Potentilla argentea</t>
  </si>
  <si>
    <t>Fingerkraut, Gänse-</t>
  </si>
  <si>
    <t>Potentilla anserina</t>
  </si>
  <si>
    <t>Fingerkraut, weisses</t>
  </si>
  <si>
    <t>Potentilla alba</t>
  </si>
  <si>
    <t>Potamogeton berchtoldii</t>
  </si>
  <si>
    <t>Potamogeton pusillus</t>
  </si>
  <si>
    <t>Laichkraut, durchwachsenblättr</t>
  </si>
  <si>
    <t>Potamogeton perfoliatus</t>
  </si>
  <si>
    <t>Laichkraut, Kamm-</t>
  </si>
  <si>
    <t>Potamogeton pectinatus</t>
  </si>
  <si>
    <t>V+</t>
  </si>
  <si>
    <t>Potamogeton panormitanus</t>
  </si>
  <si>
    <t>Laichkraut, flutendes</t>
  </si>
  <si>
    <t>Potamogeton nodosus</t>
  </si>
  <si>
    <t>Potamogeton nitens</t>
  </si>
  <si>
    <t>Laichkraut, schwimmendes</t>
  </si>
  <si>
    <t>Potamogeton natans</t>
  </si>
  <si>
    <t>Laichkraut, spiegelndes</t>
  </si>
  <si>
    <t>Potamogeton lucens</t>
  </si>
  <si>
    <t>6*</t>
  </si>
  <si>
    <t>Potamogeton helveticus</t>
  </si>
  <si>
    <t>Laichkraut, grasartiges</t>
  </si>
  <si>
    <t>Potamogeton gramineus</t>
  </si>
  <si>
    <t>Laichkraut, Fries'</t>
  </si>
  <si>
    <t>Potamogeton friesii</t>
  </si>
  <si>
    <t>Laichkraut, fadenförmiges</t>
  </si>
  <si>
    <t>Potamogeton filiformis</t>
  </si>
  <si>
    <t>Laichkraut, dichtblättriges</t>
  </si>
  <si>
    <t>Groenlandia densa</t>
  </si>
  <si>
    <t>Potamogeton densus</t>
  </si>
  <si>
    <t>Laichkraut, krauses</t>
  </si>
  <si>
    <t>Potamogeton crispus</t>
  </si>
  <si>
    <t>Laichkraut, gefärbtes</t>
  </si>
  <si>
    <t>Potamogeton coloratus</t>
  </si>
  <si>
    <t>Potamogeton angustifolius</t>
  </si>
  <si>
    <t>Laichkraut, Alpen-</t>
  </si>
  <si>
    <t>Potamogeton alpinus</t>
  </si>
  <si>
    <t>Laichkraut, spitzblättriges</t>
  </si>
  <si>
    <t>Potamogeton acutifolius</t>
  </si>
  <si>
    <t>Portulak, Kohl-</t>
  </si>
  <si>
    <t>Portulaca oleracea</t>
  </si>
  <si>
    <t>Aspe</t>
  </si>
  <si>
    <t>Populus tremula</t>
  </si>
  <si>
    <t>Pappel, Schwarz-</t>
  </si>
  <si>
    <t>Populus nigra</t>
  </si>
  <si>
    <t>Pappel, Silber-</t>
  </si>
  <si>
    <t>Populus alba</t>
  </si>
  <si>
    <t>Schildfarn, borstiger</t>
  </si>
  <si>
    <t>Polystichum setiferum</t>
  </si>
  <si>
    <t>Schildfarn, Lanzen-</t>
  </si>
  <si>
    <t>Polystichum lonchitis</t>
  </si>
  <si>
    <t>Schildfarn, gelappter</t>
  </si>
  <si>
    <t>Polystichum aculestum</t>
  </si>
  <si>
    <t>Polystichum lobatum</t>
  </si>
  <si>
    <t>Tüpfelfarn, gewöhnlicher</t>
  </si>
  <si>
    <t>Polypodium vulgare</t>
  </si>
  <si>
    <t>5*</t>
  </si>
  <si>
    <t>Tüpfelfarn, gesägter</t>
  </si>
  <si>
    <t>Polypodium interjectum</t>
  </si>
  <si>
    <t>Polypodium serratum</t>
  </si>
  <si>
    <t>Knöterich, bulbillentragender</t>
  </si>
  <si>
    <t>Polygonum viviparum</t>
  </si>
  <si>
    <t>Knöterich, vielähriger</t>
  </si>
  <si>
    <t>Polygonum polystachyum</t>
  </si>
  <si>
    <t>Knöterich, Pfirsich-</t>
  </si>
  <si>
    <t>Polygonum persicaria</t>
  </si>
  <si>
    <t>Knöterich, milder</t>
  </si>
  <si>
    <t>Polygonum mite</t>
  </si>
  <si>
    <t>Knöterich, kleiner</t>
  </si>
  <si>
    <t>Polygonum minus</t>
  </si>
  <si>
    <t>Knöterich, Ampfer-</t>
  </si>
  <si>
    <t>Polygonum lapathifolium</t>
  </si>
  <si>
    <t>Knöterich, Wasserpfeffer-</t>
  </si>
  <si>
    <t>Polygonum hydropiper</t>
  </si>
  <si>
    <t>Knöterich, Hecken-</t>
  </si>
  <si>
    <t>Fallopia dumetorum</t>
  </si>
  <si>
    <t>Polygonum dumetorum</t>
  </si>
  <si>
    <t>Knöterich, zugespitzter</t>
  </si>
  <si>
    <t>Reynoutria japonica</t>
  </si>
  <si>
    <t>Polygonum cuspidatum</t>
  </si>
  <si>
    <t>Knöterich, Winden-</t>
  </si>
  <si>
    <t>Fallopia convolvulus</t>
  </si>
  <si>
    <t>Polygonum convolvulus</t>
  </si>
  <si>
    <t>Knöterich, Brittingers</t>
  </si>
  <si>
    <t>Polygonum brittingeri</t>
  </si>
  <si>
    <t>Knöterich, Wiesen-</t>
  </si>
  <si>
    <t>Polygonum bistorta</t>
  </si>
  <si>
    <t>Knöterich, verschiedenblättrig</t>
  </si>
  <si>
    <t>Polygonum aviculare</t>
  </si>
  <si>
    <t>Knöterich, Wasser-</t>
  </si>
  <si>
    <t>Polygonum amphibium</t>
  </si>
  <si>
    <t>Salomonssiegel, quirlblättrige</t>
  </si>
  <si>
    <t>Polygonatum verticillatum</t>
  </si>
  <si>
    <t>Salomonssiegel, echtes</t>
  </si>
  <si>
    <t>Polygonatum odoratum</t>
  </si>
  <si>
    <t>Polygonatum officinale</t>
  </si>
  <si>
    <t>Salomonssiegel, vielblütiges</t>
  </si>
  <si>
    <t>Polygonatum multiflorum</t>
  </si>
  <si>
    <t>Kreuzblume, gewöhnliche</t>
  </si>
  <si>
    <t>Polygala vulgaris</t>
  </si>
  <si>
    <t>Kreuzblume, quendelblättrige</t>
  </si>
  <si>
    <t>Polygala serpyllifolia</t>
  </si>
  <si>
    <t>Kreuzblume, schmalflüglige</t>
  </si>
  <si>
    <t>Polygala oxyptera</t>
  </si>
  <si>
    <t>Kreuzblume, schopfige</t>
  </si>
  <si>
    <t>Polygala comosa</t>
  </si>
  <si>
    <t>Kreuzblume, buchsblättrige</t>
  </si>
  <si>
    <t>Polygala chamaebuxus</t>
  </si>
  <si>
    <t>Kreuzblume, Sumpf-</t>
  </si>
  <si>
    <t>Polygala amarella</t>
  </si>
  <si>
    <t>Kreuzblume, Berg-</t>
  </si>
  <si>
    <t>Polygala alpestris</t>
  </si>
  <si>
    <t>Knorpelkraut, grosses</t>
  </si>
  <si>
    <t>Polycnemum majus</t>
  </si>
  <si>
    <t>Knorpelkraut, Acker-</t>
  </si>
  <si>
    <t>Polycnemum arvense</t>
  </si>
  <si>
    <t>Nagelkraut, vierblättriges</t>
  </si>
  <si>
    <t>Polycarpon tetraphyllum</t>
  </si>
  <si>
    <t>Rispengras, gewöhnliches</t>
  </si>
  <si>
    <t>Poa trivialis</t>
  </si>
  <si>
    <t>Rispengras, niedriges</t>
  </si>
  <si>
    <t>Poa supina</t>
  </si>
  <si>
    <t>Rispengras, entferntähriges</t>
  </si>
  <si>
    <t>Poa remota</t>
  </si>
  <si>
    <t>Rispengras, Wiesen-</t>
  </si>
  <si>
    <t>Poa pratensis</t>
  </si>
  <si>
    <t>Rispengras, Sumpf-</t>
  </si>
  <si>
    <t>Poa palustris</t>
  </si>
  <si>
    <t>Rispengras, Hain-</t>
  </si>
  <si>
    <t>Poa nemoralis</t>
  </si>
  <si>
    <t>Rispengras, Bastard-</t>
  </si>
  <si>
    <t>Poa hybrida</t>
  </si>
  <si>
    <t>Rispengras, platthalm-</t>
  </si>
  <si>
    <t>Poa compressa</t>
  </si>
  <si>
    <t>Rispengras, Chaix'</t>
  </si>
  <si>
    <t>Poa chaixii</t>
  </si>
  <si>
    <t>Rispengras, Mont Cenis-</t>
  </si>
  <si>
    <t>Poa cenisia</t>
  </si>
  <si>
    <t>Rispengras, knolliges</t>
  </si>
  <si>
    <t>Poa bulbosa</t>
  </si>
  <si>
    <t>Rispengras, einjähriges</t>
  </si>
  <si>
    <t>Poa annua</t>
  </si>
  <si>
    <t>Rispengras, Alpen-</t>
  </si>
  <si>
    <t>Poa alpina</t>
  </si>
  <si>
    <t>Rippensame, österreichischer</t>
  </si>
  <si>
    <t>Pleurospermum austriacum</t>
  </si>
  <si>
    <t>Breitkölbchen, grünliches</t>
  </si>
  <si>
    <t>Platanthera chlorantha</t>
  </si>
  <si>
    <t>Breitkölbchen, zweiblättriges</t>
  </si>
  <si>
    <t>Platanthera bifolia</t>
  </si>
  <si>
    <t>Wegerich, mittlerer</t>
  </si>
  <si>
    <t>Plantago media</t>
  </si>
  <si>
    <t>Wegerich, grosser</t>
  </si>
  <si>
    <t>Plantago major</t>
  </si>
  <si>
    <t>Wegerich, Spitz-</t>
  </si>
  <si>
    <t>Plantago lanceolata</t>
  </si>
  <si>
    <t>Wegerich, Zwerg-</t>
  </si>
  <si>
    <t>Plantago intermedia</t>
  </si>
  <si>
    <t>Wegerich, Indischer</t>
  </si>
  <si>
    <t>Plantago indica</t>
  </si>
  <si>
    <t>Adelgras</t>
  </si>
  <si>
    <t>Plantago alpina</t>
  </si>
  <si>
    <t>Birnbaum</t>
  </si>
  <si>
    <t>Pyrus pyraster</t>
  </si>
  <si>
    <t>Pirus piraster</t>
  </si>
  <si>
    <t>Apfelbaum</t>
  </si>
  <si>
    <t>Malus sylvestris</t>
  </si>
  <si>
    <t>Pirus malus</t>
  </si>
  <si>
    <t>Föhre, Wald-</t>
  </si>
  <si>
    <t>Pinus silvestris</t>
  </si>
  <si>
    <t>Pinus mugo prostrata</t>
  </si>
  <si>
    <t>Pinus montana prostrata</t>
  </si>
  <si>
    <t>Föhre, Berg-</t>
  </si>
  <si>
    <t>Pinus mugo arborea</t>
  </si>
  <si>
    <t>Pinus montana arborea</t>
  </si>
  <si>
    <t>Fettblatt, gewöhnliches</t>
  </si>
  <si>
    <t>Pinguicula vulgaris</t>
  </si>
  <si>
    <t>Fettblatt, Alpen-</t>
  </si>
  <si>
    <t>Pinguicula alpina</t>
  </si>
  <si>
    <t>Bibernelle, kleine</t>
  </si>
  <si>
    <t>Pimpinella saxifraga</t>
  </si>
  <si>
    <t>Bibernelle, grosse</t>
  </si>
  <si>
    <t>Pimpinella major</t>
  </si>
  <si>
    <t>Bitterkraut, habichtskrautarti</t>
  </si>
  <si>
    <t>Picris hieracioides</t>
  </si>
  <si>
    <t>Wurmlattich</t>
  </si>
  <si>
    <t>Picris echioides</t>
  </si>
  <si>
    <t>Rottanne</t>
  </si>
  <si>
    <t>Picea abies</t>
  </si>
  <si>
    <t>Picea excelsa</t>
  </si>
  <si>
    <t>Kermesbeere, amerikanische</t>
  </si>
  <si>
    <t>Phytolacca americana</t>
  </si>
  <si>
    <t>Rapunzel, Ähren-</t>
  </si>
  <si>
    <t>Phyteuma spicatum</t>
  </si>
  <si>
    <t>Rapunzel, rundköpfige</t>
  </si>
  <si>
    <t>Phyteuma orbiculare</t>
  </si>
  <si>
    <t>Laternenpflanze</t>
  </si>
  <si>
    <t>Physalis alkekengi</t>
  </si>
  <si>
    <t>Hirschzunge</t>
  </si>
  <si>
    <t>Phyllitis scolopendrium</t>
  </si>
  <si>
    <t>Schilf</t>
  </si>
  <si>
    <t>Phragmites australis</t>
  </si>
  <si>
    <t>Phragmites communis</t>
  </si>
  <si>
    <t>Timothe-Gras</t>
  </si>
  <si>
    <t>Phleum pratense</t>
  </si>
  <si>
    <t>Lieschgras, Rispen-</t>
  </si>
  <si>
    <t>Phleum paniculatum</t>
  </si>
  <si>
    <t>Lieschgras, knotiges</t>
  </si>
  <si>
    <t>Phleum bertolonii</t>
  </si>
  <si>
    <t>Phleum nodosum</t>
  </si>
  <si>
    <t>Lieschgras, Boehmers</t>
  </si>
  <si>
    <t>Phleum phleoides</t>
  </si>
  <si>
    <t>Phleum boehmeri</t>
  </si>
  <si>
    <t>Lieschgras, Alpen-</t>
  </si>
  <si>
    <t>Phleum alpinum</t>
  </si>
  <si>
    <t>Kanariengras</t>
  </si>
  <si>
    <t>Phalaris canariensis</t>
  </si>
  <si>
    <t>Haarstrang, Sumpf-</t>
  </si>
  <si>
    <t>Peucedanum palustre</t>
  </si>
  <si>
    <t>Meisterwurz</t>
  </si>
  <si>
    <t>Peucedanum ostruthium</t>
  </si>
  <si>
    <t>Haarstrang, Berg-</t>
  </si>
  <si>
    <t>Peucedanum oreoselinum</t>
  </si>
  <si>
    <t>Hirschwurz</t>
  </si>
  <si>
    <t>Peucedanum cervaria</t>
  </si>
  <si>
    <t>Pestwurz, Alpen-</t>
  </si>
  <si>
    <t>Petasites paradoxus</t>
  </si>
  <si>
    <t>Pestwurz, gewöhnliche</t>
  </si>
  <si>
    <t>Petasites hybridus</t>
  </si>
  <si>
    <t>Pestwurz, weisse</t>
  </si>
  <si>
    <t>Petasites albus</t>
  </si>
  <si>
    <t>Sumpfquendel, Portulak-</t>
  </si>
  <si>
    <t>Peplis portula</t>
  </si>
  <si>
    <t>Läusekraut, Wald-</t>
  </si>
  <si>
    <t>Pedicularis silvatica</t>
  </si>
  <si>
    <t>Läusekraut, gestutztes</t>
  </si>
  <si>
    <t>Pedicularis recutita</t>
  </si>
  <si>
    <t>Läusekraut, Sumpf-</t>
  </si>
  <si>
    <t>Pedicularis palustris</t>
  </si>
  <si>
    <t>Pastinak, gewöhnlicher</t>
  </si>
  <si>
    <t>Pastinaca sativa</t>
  </si>
  <si>
    <t>Studentenröschen, Sumpf-</t>
  </si>
  <si>
    <t>Parnassia palustris</t>
  </si>
  <si>
    <t>Einbeere, vierblättrige</t>
  </si>
  <si>
    <t>Paris quadrifolia</t>
  </si>
  <si>
    <t>Mohn, Klatsch-</t>
  </si>
  <si>
    <t>Papaver rhoeas</t>
  </si>
  <si>
    <t>Mohn, Lecoques</t>
  </si>
  <si>
    <t>Papaver lecoquii</t>
  </si>
  <si>
    <t>Mohn, Saat-</t>
  </si>
  <si>
    <t>Papaver dubium</t>
  </si>
  <si>
    <t>Mohn, Sand-</t>
  </si>
  <si>
    <t>Papaver argemone</t>
  </si>
  <si>
    <t>Rispenhirse, echte</t>
  </si>
  <si>
    <t>Panicum miliaceum</t>
  </si>
  <si>
    <t>Rispenhirse, haarförmige</t>
  </si>
  <si>
    <t>Panicum capillare</t>
  </si>
  <si>
    <t>Moosbeere, vierkronblättrige</t>
  </si>
  <si>
    <t>Vaccinium oxycoccus</t>
  </si>
  <si>
    <t>Oxycoccus quadripetalus</t>
  </si>
  <si>
    <t>Moosbeere, kleinfrüchtige</t>
  </si>
  <si>
    <t>Vaccinium microcarpum</t>
  </si>
  <si>
    <t>Oxycoccus microcarpus</t>
  </si>
  <si>
    <t>Sauerklee, europäischer</t>
  </si>
  <si>
    <t>Oxalis fontana</t>
  </si>
  <si>
    <t>Oxalis europaea</t>
  </si>
  <si>
    <t>Sauerklee, gehörnter</t>
  </si>
  <si>
    <t>Oxalis corniculata</t>
  </si>
  <si>
    <t>Kuckucksklee</t>
  </si>
  <si>
    <t>Oxalis acetosella</t>
  </si>
  <si>
    <t>Sommerwurz, gewöhnliche</t>
  </si>
  <si>
    <t>Orobanche vulgaris</t>
  </si>
  <si>
    <t>Sommerwurz, Gamander-</t>
  </si>
  <si>
    <t>Orobanche teucrii</t>
  </si>
  <si>
    <t>Sommerwurz, Netz-</t>
  </si>
  <si>
    <t>Orobanche reticulata</t>
  </si>
  <si>
    <t>Hanfwürger</t>
  </si>
  <si>
    <t>Orobanche ramosa</t>
  </si>
  <si>
    <t>Sommerwurz, Purpur-</t>
  </si>
  <si>
    <t>Orobanche purpurea</t>
  </si>
  <si>
    <t>7*</t>
  </si>
  <si>
    <t>Orobanche picridis</t>
  </si>
  <si>
    <t>Kleeteufel</t>
  </si>
  <si>
    <t>Orobanche minor</t>
  </si>
  <si>
    <t>Sommerwurz, gelbe</t>
  </si>
  <si>
    <t>Orobanche lutea</t>
  </si>
  <si>
    <t>Sommerwurz, Efeu-</t>
  </si>
  <si>
    <t>Orobanche hederae</t>
  </si>
  <si>
    <t>Sommerwurz, Elsässer</t>
  </si>
  <si>
    <t>Orobanche alsatica</t>
  </si>
  <si>
    <t>Sommerwurz, weisse</t>
  </si>
  <si>
    <t>Orobanche alba</t>
  </si>
  <si>
    <t>Vogelfuss, kleiner</t>
  </si>
  <si>
    <t>Ornithopus perpusillus</t>
  </si>
  <si>
    <t>Milchstern, doldiger</t>
  </si>
  <si>
    <t>Ornithogalum umbellatum</t>
  </si>
  <si>
    <t>Milchstern, Pyrenäen-</t>
  </si>
  <si>
    <t>Ornithogalum pyrenaicum</t>
  </si>
  <si>
    <t>Milchstern, nickender</t>
  </si>
  <si>
    <t>Ornithogalum nutans</t>
  </si>
  <si>
    <t>Strahlendolde, grossblütige</t>
  </si>
  <si>
    <t>Orlaya grandiflora</t>
  </si>
  <si>
    <t>Majoran, wilder</t>
  </si>
  <si>
    <t>Origanum vulgare</t>
  </si>
  <si>
    <t>Orchis, angebrannte</t>
  </si>
  <si>
    <t>Orchis ustulata</t>
  </si>
  <si>
    <t>Orchis, Traunsteiners</t>
  </si>
  <si>
    <t>Dactylorhiza traunsteineri</t>
  </si>
  <si>
    <t>Orchis traunsteineri</t>
  </si>
  <si>
    <t>Orchis, Affen-</t>
  </si>
  <si>
    <t>Orchis simia</t>
  </si>
  <si>
    <t>Orchis, Purpur-</t>
  </si>
  <si>
    <t>Orchis purpurea</t>
  </si>
  <si>
    <t>Orchis, Sumpf-</t>
  </si>
  <si>
    <t>Orchis palustris</t>
  </si>
  <si>
    <t>Orchis, blasse</t>
  </si>
  <si>
    <t>Orchis pallens</t>
  </si>
  <si>
    <t>Orchis, kleine</t>
  </si>
  <si>
    <t>Orchis morio</t>
  </si>
  <si>
    <t>Orchis, Helm-</t>
  </si>
  <si>
    <t>Orchis militaris</t>
  </si>
  <si>
    <t>Orchis, männliche</t>
  </si>
  <si>
    <t>Orchis mascula</t>
  </si>
  <si>
    <t>Orchis, gefleckte</t>
  </si>
  <si>
    <t>Dactylorhiza maculata</t>
  </si>
  <si>
    <t>Orchis maculata</t>
  </si>
  <si>
    <t>Orchis, breitblättrige</t>
  </si>
  <si>
    <t>Dactylorhiza majalis</t>
  </si>
  <si>
    <t>Orchis latifolia</t>
  </si>
  <si>
    <t>Orchis, fleischfarbige</t>
  </si>
  <si>
    <t>Dactylorhiza incarnata</t>
  </si>
  <si>
    <t>Orchis incarnata</t>
  </si>
  <si>
    <t>Orchis, Kugel-</t>
  </si>
  <si>
    <t>Traunsteinera globosa</t>
  </si>
  <si>
    <t>Orchis globosa</t>
  </si>
  <si>
    <t>Orchis, Wanzen-</t>
  </si>
  <si>
    <t>Orchis coriophora</t>
  </si>
  <si>
    <t>Ragwurz, Spinnen-</t>
  </si>
  <si>
    <t>Ophrys sphegodes</t>
  </si>
  <si>
    <t>Ragwurz, Fliegen-</t>
  </si>
  <si>
    <t>Ophrys insectifera</t>
  </si>
  <si>
    <t>Ragwurz, Hummel-</t>
  </si>
  <si>
    <t>Ophrys holosericea</t>
  </si>
  <si>
    <t>Ophrys fuciflora</t>
  </si>
  <si>
    <t>Ragwurz, Bienen-</t>
  </si>
  <si>
    <t>Ophrys apifera</t>
  </si>
  <si>
    <t>Natternzunge, gemeine</t>
  </si>
  <si>
    <t>Ophioglossum vulgatum</t>
  </si>
  <si>
    <t>Eseldistel, Stachel-</t>
  </si>
  <si>
    <t>Onopordum acanthium</t>
  </si>
  <si>
    <t>Hauhechel, dornige</t>
  </si>
  <si>
    <t>Ononis spinosa</t>
  </si>
  <si>
    <t>Hauhechel, kriechende</t>
  </si>
  <si>
    <t>Ononis repens</t>
  </si>
  <si>
    <t>Esparsette, Saat-</t>
  </si>
  <si>
    <t>Onobrychis viciifolia</t>
  </si>
  <si>
    <t>Esparsette, Berg-</t>
  </si>
  <si>
    <t>Onobrychis montana</t>
  </si>
  <si>
    <t>Esparsette, Sand-</t>
  </si>
  <si>
    <t>Onobrychis arenaria</t>
  </si>
  <si>
    <t>Nachtkerze, zweijährige</t>
  </si>
  <si>
    <t>Oenothera biennis</t>
  </si>
  <si>
    <t>Rebendolde, Lachenals</t>
  </si>
  <si>
    <t>Oenanthe lachenalii</t>
  </si>
  <si>
    <t>Wasserfenchel</t>
  </si>
  <si>
    <t>Oenanthe aquatica</t>
  </si>
  <si>
    <t>Zahntrost, früher</t>
  </si>
  <si>
    <t>Odontites vernus</t>
  </si>
  <si>
    <t>Odontites verna</t>
  </si>
  <si>
    <t>Zahntrost, später</t>
  </si>
  <si>
    <t>Odontites vulgaris</t>
  </si>
  <si>
    <t>Odontites serotina</t>
  </si>
  <si>
    <t>Zahntrost, gelber</t>
  </si>
  <si>
    <t>Odontites lutea</t>
  </si>
  <si>
    <t>Teichenzian, radblättriger</t>
  </si>
  <si>
    <t>Nymphoides peltata</t>
  </si>
  <si>
    <t>Seerose, weisse</t>
  </si>
  <si>
    <t>Nymphaea alba</t>
  </si>
  <si>
    <t>Teichrose, kleine</t>
  </si>
  <si>
    <t>Nuphar pumilum</t>
  </si>
  <si>
    <t>Teichrose, gelbe</t>
  </si>
  <si>
    <t>Nuphar luteum</t>
  </si>
  <si>
    <t>Männertreu, schwarzblütiges</t>
  </si>
  <si>
    <t>Nigritella nigra</t>
  </si>
  <si>
    <t>Schwarzkümmel, Acker-</t>
  </si>
  <si>
    <t>Nigella arvensis</t>
  </si>
  <si>
    <t>Ackernüsschen, rispiges</t>
  </si>
  <si>
    <t>Neslia paniculata</t>
  </si>
  <si>
    <t>Nestwurz, Vogel-</t>
  </si>
  <si>
    <t>Neottia nidus-avis</t>
  </si>
  <si>
    <t>Brunnenkresse, echte</t>
  </si>
  <si>
    <t>Nasturtium officinale</t>
  </si>
  <si>
    <t>Brunnenkresse, kleinblättrige</t>
  </si>
  <si>
    <t>Nasturtium microphyllum</t>
  </si>
  <si>
    <t>Borstgras, steifes</t>
  </si>
  <si>
    <t>Nardus stricta</t>
  </si>
  <si>
    <t>Narzisse, sternblütige</t>
  </si>
  <si>
    <t>Narcissus radiiflorus</t>
  </si>
  <si>
    <t>Osterglocke</t>
  </si>
  <si>
    <t>Narcissus pseudonarcissus</t>
  </si>
  <si>
    <t>Narzisse, Poeten-</t>
  </si>
  <si>
    <t>Narcissus poeticus</t>
  </si>
  <si>
    <t>Nixkraut, kleines</t>
  </si>
  <si>
    <t>Najas minor</t>
  </si>
  <si>
    <t>Nixkraut, Meer-</t>
  </si>
  <si>
    <t>Najas marina</t>
  </si>
  <si>
    <t>Nixkraut, biegsames</t>
  </si>
  <si>
    <t>Najas flexilis</t>
  </si>
  <si>
    <t>Tausendblatt, quirblättriges</t>
  </si>
  <si>
    <t>Myriophyllum verticillatum</t>
  </si>
  <si>
    <t>Tausendblatt, ähriges</t>
  </si>
  <si>
    <t>Myriophyllum spicatum</t>
  </si>
  <si>
    <t>Tamariske, deutsche</t>
  </si>
  <si>
    <t>Myricaria germanica</t>
  </si>
  <si>
    <t>Vergissmeinnicht, aufrechtes</t>
  </si>
  <si>
    <t>Myosotis stricta</t>
  </si>
  <si>
    <t>Vergissmeinnicht, Wald-</t>
  </si>
  <si>
    <t>Myosotis silvatica</t>
  </si>
  <si>
    <t>Vergissmeinnicht, Rehsteiners</t>
  </si>
  <si>
    <t>Myosotis rehsteineri</t>
  </si>
  <si>
    <t>Vergissmeinnicht, verzweigtes</t>
  </si>
  <si>
    <t>Myosotis ramosissima</t>
  </si>
  <si>
    <t>Vergissmeinnicht, Sumpf-</t>
  </si>
  <si>
    <t>Myosotis scorpioides</t>
  </si>
  <si>
    <t>Myosotis palustris</t>
  </si>
  <si>
    <t>Vergissmeinnicht, Hain-</t>
  </si>
  <si>
    <t>Myosotis strigulosa</t>
  </si>
  <si>
    <t>Myosotis nemorosa</t>
  </si>
  <si>
    <t>Vergissmeinnicht, verschiedenf</t>
  </si>
  <si>
    <t>Myosotis discolor</t>
  </si>
  <si>
    <t>Vergissmeinnicht, rasenbildend</t>
  </si>
  <si>
    <t>Myosotis laxa caespitosa</t>
  </si>
  <si>
    <t>Myosotis caespitosa</t>
  </si>
  <si>
    <t>Vergissmeinnicht, Acker-</t>
  </si>
  <si>
    <t>Myosotis arvensis</t>
  </si>
  <si>
    <t>Mauerlattich</t>
  </si>
  <si>
    <t>Mycelis muralis</t>
  </si>
  <si>
    <t>Hohldotter</t>
  </si>
  <si>
    <t>Myagrum perfoliatum</t>
  </si>
  <si>
    <t>U-</t>
  </si>
  <si>
    <t>Bisamhyazinthe, traubige</t>
  </si>
  <si>
    <t>Muscari racemosum</t>
  </si>
  <si>
    <t>Bisamhyazinthe, übersehene</t>
  </si>
  <si>
    <t>Muscari neglectum</t>
  </si>
  <si>
    <t>Bisamhyazinthe, schopfige</t>
  </si>
  <si>
    <t>Muscari comosum</t>
  </si>
  <si>
    <t>Bisamhyazinthe, kurztraubige</t>
  </si>
  <si>
    <t>Muscari botryoides</t>
  </si>
  <si>
    <t>Fichtenspargel, behaarte</t>
  </si>
  <si>
    <t>Monotropa hypopitys</t>
  </si>
  <si>
    <t>Buchenspargel</t>
  </si>
  <si>
    <t>Monotropa hypophegea</t>
  </si>
  <si>
    <t>Pfeifengras, Strand-</t>
  </si>
  <si>
    <t>Molinia arundinacea</t>
  </si>
  <si>
    <t>Molinia litoralis</t>
  </si>
  <si>
    <t>Pfeifengras, blaues</t>
  </si>
  <si>
    <t>Molinia coerulea</t>
  </si>
  <si>
    <t>Weissmiere, fünfzählige</t>
  </si>
  <si>
    <t>Moenchia mantica</t>
  </si>
  <si>
    <t>Nabelmiere, dreinervige</t>
  </si>
  <si>
    <t>Moehringia trinervia</t>
  </si>
  <si>
    <t>Nabelmiere, Moos-</t>
  </si>
  <si>
    <t>Moehringia muscosa</t>
  </si>
  <si>
    <t>Miere, Bastard-</t>
  </si>
  <si>
    <t>Minuartia hybrida</t>
  </si>
  <si>
    <t>Gauklerblume, gefleckte</t>
  </si>
  <si>
    <t>Mimulus guttatus</t>
  </si>
  <si>
    <t>Waldhirse, ausgebreitete</t>
  </si>
  <si>
    <t>Milium effusum</t>
  </si>
  <si>
    <t>Bärwurz, Athamas-</t>
  </si>
  <si>
    <t>Meum athamanticum</t>
  </si>
  <si>
    <t>Mispel</t>
  </si>
  <si>
    <t>Mespilus germanica</t>
  </si>
  <si>
    <t>Bingelkraut, ausdauerndes</t>
  </si>
  <si>
    <t>Mercurialis perennis</t>
  </si>
  <si>
    <t>Bingelkraut, einjähriges</t>
  </si>
  <si>
    <t>Mercurialis annua</t>
  </si>
  <si>
    <t>Bitterklee</t>
  </si>
  <si>
    <t>Menyanthes trifoliata</t>
  </si>
  <si>
    <t>Minze, ährige</t>
  </si>
  <si>
    <t>Mentha spicata</t>
  </si>
  <si>
    <t>Minze, rundblättrige</t>
  </si>
  <si>
    <t>Mentha suaveolens</t>
  </si>
  <si>
    <t>Mentha rotundifolia</t>
  </si>
  <si>
    <t>Rossminze</t>
  </si>
  <si>
    <t>Mentha longifolia</t>
  </si>
  <si>
    <t>Minze, Acker-</t>
  </si>
  <si>
    <t>Mentha arvensis</t>
  </si>
  <si>
    <t>Minze, Wasser-</t>
  </si>
  <si>
    <t>Mentha aquatica</t>
  </si>
  <si>
    <t>Waldmelisse</t>
  </si>
  <si>
    <t>Melittis melissophyllum</t>
  </si>
  <si>
    <t>Honigklee, echter</t>
  </si>
  <si>
    <t>Melilotus officinalis</t>
  </si>
  <si>
    <t>Honigklee, indischer</t>
  </si>
  <si>
    <t>Melilotus indicus</t>
  </si>
  <si>
    <t>Honigklee, hoher</t>
  </si>
  <si>
    <t>Melilotus altissimus</t>
  </si>
  <si>
    <t>Honigklee, weisser</t>
  </si>
  <si>
    <t>Melilotus albus</t>
  </si>
  <si>
    <t>Perlgras, einblütiges</t>
  </si>
  <si>
    <t>Melica uniflora</t>
  </si>
  <si>
    <t>Perlgras, nickendes</t>
  </si>
  <si>
    <t>Melica nutans</t>
  </si>
  <si>
    <t>Perlgras, bewimpertes</t>
  </si>
  <si>
    <t>Melica ciliata</t>
  </si>
  <si>
    <t>Wachtelweizen, Wald-</t>
  </si>
  <si>
    <t>Melampyrum silvaticum</t>
  </si>
  <si>
    <t>Wachtelweizen, Wiesen-</t>
  </si>
  <si>
    <t>Melampyrum pratense</t>
  </si>
  <si>
    <t>Wachtelweizen, Kamm-</t>
  </si>
  <si>
    <t>Melampyrum cristatum</t>
  </si>
  <si>
    <t>Wachtelweizen, Acker-</t>
  </si>
  <si>
    <t>Melampyrum arvense</t>
  </si>
  <si>
    <t>Luzerne</t>
  </si>
  <si>
    <t>Medicago sativa</t>
  </si>
  <si>
    <t>Schneckenklee, kleiner</t>
  </si>
  <si>
    <t>Medicago minima</t>
  </si>
  <si>
    <t>Hopfenklee</t>
  </si>
  <si>
    <t>Medicago lupulina</t>
  </si>
  <si>
    <t>Wollklette</t>
  </si>
  <si>
    <t>Medicago nigra</t>
  </si>
  <si>
    <t>Medicago hispida</t>
  </si>
  <si>
    <t>Sichelklee</t>
  </si>
  <si>
    <t>Medicago falcata</t>
  </si>
  <si>
    <t>Schneckenklee, arabischer</t>
  </si>
  <si>
    <t>Medicago arabica</t>
  </si>
  <si>
    <t>Straussfarn, deutscher</t>
  </si>
  <si>
    <t>Matteuccia struthiopteris</t>
  </si>
  <si>
    <t>Kamille, strahlenlose</t>
  </si>
  <si>
    <t>Matricaria matricarioides</t>
  </si>
  <si>
    <t>Matricaria suaveolens</t>
  </si>
  <si>
    <t>Kamille, echte</t>
  </si>
  <si>
    <t>Matricaria chamomilla</t>
  </si>
  <si>
    <t>Andorn, gewöhlicher</t>
  </si>
  <si>
    <t>Marrubium vulgare</t>
  </si>
  <si>
    <t>Malve, wilde</t>
  </si>
  <si>
    <t>Malva silvestris</t>
  </si>
  <si>
    <t>Malve, übersehene</t>
  </si>
  <si>
    <t>Malva neglecta</t>
  </si>
  <si>
    <t>Malve, Moschus-</t>
  </si>
  <si>
    <t>Malva moschata</t>
  </si>
  <si>
    <t>Sigmarskraut</t>
  </si>
  <si>
    <t>Malva alcea</t>
  </si>
  <si>
    <t>Weichkraut, Sumpf-</t>
  </si>
  <si>
    <t>Hammarbya paludosa</t>
  </si>
  <si>
    <t>Malaxis paludosa</t>
  </si>
  <si>
    <t>Schattenblume, zweiblättrige</t>
  </si>
  <si>
    <t>Majanthemum bifolium</t>
  </si>
  <si>
    <t>Weiderich, gewöhnlicher</t>
  </si>
  <si>
    <t>Lythrum salicaria</t>
  </si>
  <si>
    <t>Weiderich, ysopblättriger</t>
  </si>
  <si>
    <t>Lythrum hyssopifolia</t>
  </si>
  <si>
    <t>Gilbweiderich, gewöhnlicher</t>
  </si>
  <si>
    <t>Lysimachia vulgaris</t>
  </si>
  <si>
    <t>Gilbweiderich, Strauss-</t>
  </si>
  <si>
    <t>Lysimachia thyrsiflora</t>
  </si>
  <si>
    <t>Pfennigkraut</t>
  </si>
  <si>
    <t>Lysimachia nummularia</t>
  </si>
  <si>
    <t>Friedlos, Hain-</t>
  </si>
  <si>
    <t>Lysimachia nemorum</t>
  </si>
  <si>
    <t>Wolfsfuss, europäischer</t>
  </si>
  <si>
    <t>Lycopus europaeus</t>
  </si>
  <si>
    <t>Bärlapp, Tannen-</t>
  </si>
  <si>
    <t>Huperzia selago</t>
  </si>
  <si>
    <t>Lycopodium selago</t>
  </si>
  <si>
    <t>Bärlapp, überschwemmter</t>
  </si>
  <si>
    <t>Lycopodiella inundata</t>
  </si>
  <si>
    <t>Lycopodium inundatum</t>
  </si>
  <si>
    <t>Bärlapp, keulenförmiger</t>
  </si>
  <si>
    <t>Lycopodium clavatum</t>
  </si>
  <si>
    <t>Bärlapp, Wald-</t>
  </si>
  <si>
    <t>Lycopodium annotinum</t>
  </si>
  <si>
    <t>Bärlapp, flacher</t>
  </si>
  <si>
    <t>Diphasium complanatum</t>
  </si>
  <si>
    <t>Lycopodium anceps</t>
  </si>
  <si>
    <t>Bärlapp, Alpen</t>
  </si>
  <si>
    <t>Diphasium alpinum</t>
  </si>
  <si>
    <t>Lycopodium alpinum</t>
  </si>
  <si>
    <t>Hainsimse, Sudeten-</t>
  </si>
  <si>
    <t>Luzula sudetica</t>
  </si>
  <si>
    <t>Hainsimse, Wald-</t>
  </si>
  <si>
    <t>Luzula silvatica</t>
  </si>
  <si>
    <t>Hainsimse, behaarte</t>
  </si>
  <si>
    <t>Luzula pilosa</t>
  </si>
  <si>
    <t>Hainsimse, schneeweisse</t>
  </si>
  <si>
    <t>Luzula nivea</t>
  </si>
  <si>
    <t>Hainsimse, Busch-</t>
  </si>
  <si>
    <t>Luzula luzuloides</t>
  </si>
  <si>
    <t>Luzula nemorosa</t>
  </si>
  <si>
    <t>Hainsimse, vielblütige</t>
  </si>
  <si>
    <t>Luzula multiflora</t>
  </si>
  <si>
    <t>Hainsimse, gelbliche</t>
  </si>
  <si>
    <t>Luzula luzulina</t>
  </si>
  <si>
    <t>Luzula flavescens</t>
  </si>
  <si>
    <t>Hainsimse, Feld-</t>
  </si>
  <si>
    <t>Luzula campestris</t>
  </si>
  <si>
    <t>Mondviole, ausdauernde</t>
  </si>
  <si>
    <t>Lunaria rediviva</t>
  </si>
  <si>
    <t>Mondviole, zweijährige</t>
  </si>
  <si>
    <t>Lunaria annua</t>
  </si>
  <si>
    <t>Ludwigie, Sumpf-</t>
  </si>
  <si>
    <t>Ludwigia palustris</t>
  </si>
  <si>
    <t>Schotenklee, Sumpf-</t>
  </si>
  <si>
    <t>Lotus uliginosus</t>
  </si>
  <si>
    <t>Schotenklee, schmalblättriger</t>
  </si>
  <si>
    <t>Lotus tenuis</t>
  </si>
  <si>
    <t>Schotenklee, dichthaariger</t>
  </si>
  <si>
    <t>Lotus pilosus</t>
  </si>
  <si>
    <t>Hornklee</t>
  </si>
  <si>
    <t>Lotus corniculatus</t>
  </si>
  <si>
    <t>Schotenklee, Alpen-</t>
  </si>
  <si>
    <t>Lotus alpinus</t>
  </si>
  <si>
    <t>Geissblatt, rotes</t>
  </si>
  <si>
    <t>Lonicera xylosteum</t>
  </si>
  <si>
    <t>Geissblatt, windendes</t>
  </si>
  <si>
    <t>Lonicera periclymenum</t>
  </si>
  <si>
    <t>Geissblatt, schwarzes</t>
  </si>
  <si>
    <t>Lonicera nigra</t>
  </si>
  <si>
    <t>Geissblatt, echtes</t>
  </si>
  <si>
    <t>Lonicera caprifolium</t>
  </si>
  <si>
    <t>Geissblatt, Alpen-</t>
  </si>
  <si>
    <t>Lonicera alpigena</t>
  </si>
  <si>
    <t>Lolch, Taumel-</t>
  </si>
  <si>
    <t>Lolium temulentum</t>
  </si>
  <si>
    <t>Lolch, steifer</t>
  </si>
  <si>
    <t>Lolium rigidum</t>
  </si>
  <si>
    <t>Lolch, entferntähriger</t>
  </si>
  <si>
    <t>Lolium remotum</t>
  </si>
  <si>
    <t>Lolch, ausdauernder</t>
  </si>
  <si>
    <t>Lolium perenne</t>
  </si>
  <si>
    <t>Lolch, vielblütiger</t>
  </si>
  <si>
    <t>Lolium multiflorum</t>
  </si>
  <si>
    <t>Strandling, einblütiger</t>
  </si>
  <si>
    <t>Litorella uniflora</t>
  </si>
  <si>
    <t>Steinsame, blauer</t>
  </si>
  <si>
    <t>Buglossoides purpurocaerulea</t>
  </si>
  <si>
    <t>Lithospermum purpureo-coeruleum</t>
  </si>
  <si>
    <t>Steinsame, echter</t>
  </si>
  <si>
    <t>Lithospermum officinale</t>
  </si>
  <si>
    <t>Steinsame, Acker-</t>
  </si>
  <si>
    <t>Buglossoides arvensis</t>
  </si>
  <si>
    <t>Lithospermum arvense</t>
  </si>
  <si>
    <t>Listere, einblättrige</t>
  </si>
  <si>
    <t>Listera ovata</t>
  </si>
  <si>
    <t>Listere, herzblättrige</t>
  </si>
  <si>
    <t>Listera cordata</t>
  </si>
  <si>
    <t>Glanzkraut, Loesels</t>
  </si>
  <si>
    <t>Liparis loeselii</t>
  </si>
  <si>
    <t>Lein, feinblättriger</t>
  </si>
  <si>
    <t>Linum tenuifolium</t>
  </si>
  <si>
    <t>Lein, Purgier-</t>
  </si>
  <si>
    <t>Linum catharticum</t>
  </si>
  <si>
    <t>Leinkraut, gewöhnliches</t>
  </si>
  <si>
    <t>Linaria vulgaris</t>
  </si>
  <si>
    <t>Leinkraut, unechtes</t>
  </si>
  <si>
    <t>Kickxia spuria</t>
  </si>
  <si>
    <t>Linaria spuria</t>
  </si>
  <si>
    <t>Leinkraut, einfaches</t>
  </si>
  <si>
    <t>Linaria simplex</t>
  </si>
  <si>
    <t>Leinkraut, kleines</t>
  </si>
  <si>
    <t>Chaenarrhinum minus</t>
  </si>
  <si>
    <t>Linaria minor</t>
  </si>
  <si>
    <t>Leinkraut, pfeilblättriges</t>
  </si>
  <si>
    <t>Kickxia elatine</t>
  </si>
  <si>
    <t>Linaria elatine</t>
  </si>
  <si>
    <t>Zimbelkraut</t>
  </si>
  <si>
    <t>Cymbalaria muralis</t>
  </si>
  <si>
    <t>Linaria cymbalaria</t>
  </si>
  <si>
    <t>Leinkraut, Alpen-</t>
  </si>
  <si>
    <t>Linaria alpina</t>
  </si>
  <si>
    <t>Schlammkraut, Wasser-</t>
  </si>
  <si>
    <t>Limosella aquatica</t>
  </si>
  <si>
    <t>Lilie, Türkenbund-</t>
  </si>
  <si>
    <t>Lilium martagon</t>
  </si>
  <si>
    <t>Lilie, Feuer-</t>
  </si>
  <si>
    <t>Lilium bulbiferum croceum</t>
  </si>
  <si>
    <t>Lilium croceum</t>
  </si>
  <si>
    <t>Liguster, gewöhnlicher</t>
  </si>
  <si>
    <t>Ligustrum vulgare</t>
  </si>
  <si>
    <t>Weissorchis</t>
  </si>
  <si>
    <t>Pseudorchis albida</t>
  </si>
  <si>
    <t>Leucorchis albida</t>
  </si>
  <si>
    <t>Märzenglöcklein</t>
  </si>
  <si>
    <t>Leucojum vernum</t>
  </si>
  <si>
    <t>Kresse, Virginische</t>
  </si>
  <si>
    <t>Lepidium virginicum</t>
  </si>
  <si>
    <t>Kresse, Garten-</t>
  </si>
  <si>
    <t>Lepidium sativum</t>
  </si>
  <si>
    <t>Kresse, Schutt-</t>
  </si>
  <si>
    <t>Lepidium ruderale</t>
  </si>
  <si>
    <t>Kresse, stengelumfassende</t>
  </si>
  <si>
    <t>Lepidium perfoliatum</t>
  </si>
  <si>
    <t>Kresse, übersehene</t>
  </si>
  <si>
    <t>Lepidium neglectum</t>
  </si>
  <si>
    <t>Kresse, breitblättrige</t>
  </si>
  <si>
    <t>Lepidium latifolium</t>
  </si>
  <si>
    <t>Kresse, Pfeil-</t>
  </si>
  <si>
    <t>Cardaria draba</t>
  </si>
  <si>
    <t>Lepidium draba</t>
  </si>
  <si>
    <t>Kresse, dichtblütige</t>
  </si>
  <si>
    <t>Lepidium densiflorum</t>
  </si>
  <si>
    <t>Kresse, Feld-</t>
  </si>
  <si>
    <t>Lepidium campestre</t>
  </si>
  <si>
    <t>Herzheil</t>
  </si>
  <si>
    <t>Leonurus cardiaca</t>
  </si>
  <si>
    <t>Hundslattich</t>
  </si>
  <si>
    <t>Leontodon saxatilis</t>
  </si>
  <si>
    <t>Leontodon taraxacoides</t>
  </si>
  <si>
    <t>Löwenzahn, hainlattichblättrig</t>
  </si>
  <si>
    <t>Leontodon hyposeroides</t>
  </si>
  <si>
    <t>Leontodon hyoseroides</t>
  </si>
  <si>
    <t>Löwenzahn, steifhaariger</t>
  </si>
  <si>
    <t>Leontodon hispidus</t>
  </si>
  <si>
    <t>Löwenzahn, Schweizer</t>
  </si>
  <si>
    <t>Leontodon helveticus</t>
  </si>
  <si>
    <t>Löwenzahn, Herbst-</t>
  </si>
  <si>
    <t>Leontodon autumnalis</t>
  </si>
  <si>
    <t>Wasserlinse, dreifurchige</t>
  </si>
  <si>
    <t>Lemna trisulca</t>
  </si>
  <si>
    <t>Wasserlinse, kleine</t>
  </si>
  <si>
    <t>Lemna minor</t>
  </si>
  <si>
    <t>Wasserlinse, bucklige</t>
  </si>
  <si>
    <t>Lemna gibba</t>
  </si>
  <si>
    <t>Frauenspiegel, Venus-</t>
  </si>
  <si>
    <t>Legousia speculum-veneris</t>
  </si>
  <si>
    <t>Reis, wilder</t>
  </si>
  <si>
    <t>Leersia oryzoides</t>
  </si>
  <si>
    <t>Platterbse, Frühlings-</t>
  </si>
  <si>
    <t>Lathyrus vernus</t>
  </si>
  <si>
    <t>Platterbse, knollige</t>
  </si>
  <si>
    <t>Lathyrus tuberosus</t>
  </si>
  <si>
    <t>Platterbse, wilde</t>
  </si>
  <si>
    <t>Lathyrus silvester</t>
  </si>
  <si>
    <t>Platterbse, Wiesen-</t>
  </si>
  <si>
    <t>Lathyrus pratensis</t>
  </si>
  <si>
    <t>Platterbse, Sumpf-</t>
  </si>
  <si>
    <t>Lathyrus paluster</t>
  </si>
  <si>
    <t>Platterbse, Gras-</t>
  </si>
  <si>
    <t>Lathyrus nissolia</t>
  </si>
  <si>
    <t>Platterbse, schwarze</t>
  </si>
  <si>
    <t>Lathyrus niger</t>
  </si>
  <si>
    <t>Platterbse, Berg-</t>
  </si>
  <si>
    <t>Lathyrus linifolius</t>
  </si>
  <si>
    <t>Lathyrus montanus</t>
  </si>
  <si>
    <t>Platterbse, breitblättrige</t>
  </si>
  <si>
    <t>Lathyrus latifolius</t>
  </si>
  <si>
    <t>Platterbse, rauhhaarige</t>
  </si>
  <si>
    <t>Lathyrus hirsutus</t>
  </si>
  <si>
    <t>Platterbse, verschiedenblättri</t>
  </si>
  <si>
    <t>Lathyrus heterophyllus</t>
  </si>
  <si>
    <t>Platterbse, Kicher-</t>
  </si>
  <si>
    <t>Lathyrus cicera</t>
  </si>
  <si>
    <t>Platterbse, Ranken-</t>
  </si>
  <si>
    <t>Lathyrus aphaca</t>
  </si>
  <si>
    <t>Schuppenwurz</t>
  </si>
  <si>
    <t>Lathraea squamaria</t>
  </si>
  <si>
    <t>Lappenfarn, Sumpf-</t>
  </si>
  <si>
    <t>Thelypteris palustris</t>
  </si>
  <si>
    <t>Lastrea thelypteris</t>
  </si>
  <si>
    <t>Ruprechtsfarn</t>
  </si>
  <si>
    <t>Gymnocarpium robertianum</t>
  </si>
  <si>
    <t>Lastrea robertiana</t>
  </si>
  <si>
    <t>Buchenfarn</t>
  </si>
  <si>
    <t>Thelypteris phegopteris</t>
  </si>
  <si>
    <t>Lastrea phegopteris</t>
  </si>
  <si>
    <t>Lappenfarn, Gebirgs-</t>
  </si>
  <si>
    <t>Thelypteris limbosperma</t>
  </si>
  <si>
    <t>Lastrea oreopteris</t>
  </si>
  <si>
    <t>Eichenfarn</t>
  </si>
  <si>
    <t>Gymnocarpium dryopteris</t>
  </si>
  <si>
    <t>Lastrea dryopteris</t>
  </si>
  <si>
    <t>Laserkraut, Berg-</t>
  </si>
  <si>
    <t>Laserpitium siler</t>
  </si>
  <si>
    <t>Laserkraut, preussisches</t>
  </si>
  <si>
    <t>Laserpitium prutenicum</t>
  </si>
  <si>
    <t>Laserkraut, breitblättriges</t>
  </si>
  <si>
    <t>Laserpitium latifolium</t>
  </si>
  <si>
    <t>Lärche</t>
  </si>
  <si>
    <t>Larix decidua</t>
  </si>
  <si>
    <t>Rainkohl, gewöhnlicher</t>
  </si>
  <si>
    <t>Lapsana communis</t>
  </si>
  <si>
    <t>Igelsame, stechender</t>
  </si>
  <si>
    <t>Lappula squarrosa</t>
  </si>
  <si>
    <t>Lappula myosotis</t>
  </si>
  <si>
    <t>Taubnessel, purpurrote</t>
  </si>
  <si>
    <t>Lamium purpureum</t>
  </si>
  <si>
    <t>Goldnessel, Berg-</t>
  </si>
  <si>
    <t>Lamiastrum montanum</t>
  </si>
  <si>
    <t>Lamium montanum</t>
  </si>
  <si>
    <t>Taubnessel, gefleckte</t>
  </si>
  <si>
    <t>Lamium maculatum</t>
  </si>
  <si>
    <t>Taubnessel, Bastard-</t>
  </si>
  <si>
    <t>Lamium hybridum</t>
  </si>
  <si>
    <t>Taubnessel, stengelumfassende</t>
  </si>
  <si>
    <t>Lamium amplexicaule</t>
  </si>
  <si>
    <t>Taubnessel, weisse</t>
  </si>
  <si>
    <t>Lamium album</t>
  </si>
  <si>
    <t>Lattich, Kompass-</t>
  </si>
  <si>
    <t>Lactuca serriola</t>
  </si>
  <si>
    <t>Lattich, ausdauernder</t>
  </si>
  <si>
    <t>Lactuca perennis</t>
  </si>
  <si>
    <t>Kammschmiele, Pyramiden-</t>
  </si>
  <si>
    <t>Koeleria pyramidata</t>
  </si>
  <si>
    <t>Kammschmiele, zarte</t>
  </si>
  <si>
    <t>Koeleria macrantha</t>
  </si>
  <si>
    <t>Koeleria gracilis</t>
  </si>
  <si>
    <t>Kammschmiele, wollährige</t>
  </si>
  <si>
    <t>Koeleria eriostachya</t>
  </si>
  <si>
    <t>Witwenblume, Wald-</t>
  </si>
  <si>
    <t>Knautia dipsacifolia</t>
  </si>
  <si>
    <t>Knautia silvatica</t>
  </si>
  <si>
    <t>Witwenblume, Acker-</t>
  </si>
  <si>
    <t>Knautia arvensis</t>
  </si>
  <si>
    <t>Kugelschötchen, Felsen-</t>
  </si>
  <si>
    <t>Kernera saxatilis</t>
  </si>
  <si>
    <t>Spornblume, rote</t>
  </si>
  <si>
    <t>Kentranthus ruber</t>
  </si>
  <si>
    <t>Wacholder, gewöhnlicher</t>
  </si>
  <si>
    <t>Juniperus communis</t>
  </si>
  <si>
    <t>Simse, zarte</t>
  </si>
  <si>
    <t>Juncus tenuis</t>
  </si>
  <si>
    <t>Simse, Knötchen-</t>
  </si>
  <si>
    <t>Juncus subnodulosus</t>
  </si>
  <si>
    <t>Simse, Styx-</t>
  </si>
  <si>
    <t>Juncus stygius</t>
  </si>
  <si>
    <t>Simse, blaugrüne</t>
  </si>
  <si>
    <t>Juncus inflexus</t>
  </si>
  <si>
    <t>Simse, fadenförmige</t>
  </si>
  <si>
    <t>Juncus filiformis</t>
  </si>
  <si>
    <t>Simse, Flatter-</t>
  </si>
  <si>
    <t>Juncus effusus</t>
  </si>
  <si>
    <t>Simse, knäuelige</t>
  </si>
  <si>
    <t>Juncus conglomeratus</t>
  </si>
  <si>
    <t>Simse, zusammengedrückte</t>
  </si>
  <si>
    <t>Juncus compressus</t>
  </si>
  <si>
    <t>Simse, Zwiebel-</t>
  </si>
  <si>
    <t>Juncus bulbosus</t>
  </si>
  <si>
    <t>Simse, Kröten-</t>
  </si>
  <si>
    <t>Juncus bufonius</t>
  </si>
  <si>
    <t>Simse, gegliederte</t>
  </si>
  <si>
    <t>Juncus articulatus</t>
  </si>
  <si>
    <t>Simse, Alpen-</t>
  </si>
  <si>
    <t>Juncus alpino-articulatus</t>
  </si>
  <si>
    <t>Juncus alpinus</t>
  </si>
  <si>
    <t>Simse, spitzblütige</t>
  </si>
  <si>
    <t>Juncus acutiflorus</t>
  </si>
  <si>
    <t>Walnussbaum</t>
  </si>
  <si>
    <t>Juglans regia</t>
  </si>
  <si>
    <t>Jasione, Berg-</t>
  </si>
  <si>
    <t>Jasione montana</t>
  </si>
  <si>
    <t>Waid, Färber-</t>
  </si>
  <si>
    <t>Isatis tinctoria</t>
  </si>
  <si>
    <t>Schwertlilie, sibirische</t>
  </si>
  <si>
    <t>Iris sibirica</t>
  </si>
  <si>
    <t>Schwertlilie, gelbe</t>
  </si>
  <si>
    <t>Iris pseudacorus</t>
  </si>
  <si>
    <t>Iris germanica</t>
  </si>
  <si>
    <t>Alant, Weiden-</t>
  </si>
  <si>
    <t>Inula salicina</t>
  </si>
  <si>
    <t>Alant, rauher</t>
  </si>
  <si>
    <t>Inula hirta</t>
  </si>
  <si>
    <t>Alant, Schweizer</t>
  </si>
  <si>
    <t>Inula helvetica</t>
  </si>
  <si>
    <t>Dürrwurz</t>
  </si>
  <si>
    <t>Inula conyza</t>
  </si>
  <si>
    <t>Alant, Wiesen-</t>
  </si>
  <si>
    <t>Inula britannica</t>
  </si>
  <si>
    <t>Springkraut, kleinblütiges</t>
  </si>
  <si>
    <t>Impatiens parviflora</t>
  </si>
  <si>
    <t>Springkraut, Wald-</t>
  </si>
  <si>
    <t>Impatiens noli-tangere</t>
  </si>
  <si>
    <t>Springkraut, drüsentragendes</t>
  </si>
  <si>
    <t>Impatiens glandulifera</t>
  </si>
  <si>
    <t>Stechpalme</t>
  </si>
  <si>
    <t>Ilex aquifolium</t>
  </si>
  <si>
    <t>Bauernsenf, Fieder-</t>
  </si>
  <si>
    <t>Iberis pinnata</t>
  </si>
  <si>
    <t>Bauernsenf, bitterer</t>
  </si>
  <si>
    <t>Iberis amara</t>
  </si>
  <si>
    <t>Ferkelkraut, einköpfiges</t>
  </si>
  <si>
    <t>Hypochoeris uniflora</t>
  </si>
  <si>
    <t>Ferkelkraut, Wiesen-</t>
  </si>
  <si>
    <t>Hypochoeris radicata</t>
  </si>
  <si>
    <t>Ferkelkraut, geflecktes</t>
  </si>
  <si>
    <t>Hypochoeris maculata</t>
  </si>
  <si>
    <t>Johanniskraut, schönes</t>
  </si>
  <si>
    <t>Hypericum pulchrum</t>
  </si>
  <si>
    <t>Johanniskraut, gewöhnliches</t>
  </si>
  <si>
    <t>Hypericum perforatum</t>
  </si>
  <si>
    <t>Johanniskraut, Berg-</t>
  </si>
  <si>
    <t>Hypericum montanum</t>
  </si>
  <si>
    <t>Johanniskraut, geflecktes</t>
  </si>
  <si>
    <t>Hypericum maculatum</t>
  </si>
  <si>
    <t>Johanniskraut, niederliegendes</t>
  </si>
  <si>
    <t>Hypericum humifusum</t>
  </si>
  <si>
    <t>Johanniskraut, behaartes</t>
  </si>
  <si>
    <t>Hypericum hirsutum</t>
  </si>
  <si>
    <t>Johanniskraut, stumpfes</t>
  </si>
  <si>
    <t>Hypericum dubium</t>
  </si>
  <si>
    <t>Hypericum erosum</t>
  </si>
  <si>
    <t>Johanniskraut, Désétangs'</t>
  </si>
  <si>
    <t>Hypericum desetangsii</t>
  </si>
  <si>
    <t>Mannsblut</t>
  </si>
  <si>
    <t>Hypericum androsaemum</t>
  </si>
  <si>
    <t>Johanniskraut, scharfkantiges</t>
  </si>
  <si>
    <t>Hypericum tetrapterum</t>
  </si>
  <si>
    <t>Hypericum acutum</t>
  </si>
  <si>
    <t>Bilsenkraut, schwarzes</t>
  </si>
  <si>
    <t>Hyoscyamus niger</t>
  </si>
  <si>
    <t>Wassernabel, gewöhnlicher</t>
  </si>
  <si>
    <t>Hydrocotyle vulgaris</t>
  </si>
  <si>
    <t>Froschbiss, gewöhnlicher</t>
  </si>
  <si>
    <t>Hydrocharis morsus-ranae</t>
  </si>
  <si>
    <t>Steinkresse</t>
  </si>
  <si>
    <t>Hornungia petraea</t>
  </si>
  <si>
    <t>Hutchinsia petraea</t>
  </si>
  <si>
    <t>Hopfen</t>
  </si>
  <si>
    <t>Humulus lupulus</t>
  </si>
  <si>
    <t>Wasserfeder, Sumpf-</t>
  </si>
  <si>
    <t>Hottonia palustris</t>
  </si>
  <si>
    <t>Gerste, Saat-</t>
  </si>
  <si>
    <t>Hordeum vulgare</t>
  </si>
  <si>
    <t>Gerste, knotige</t>
  </si>
  <si>
    <t>Hordeum secalinum</t>
  </si>
  <si>
    <t>Hordeum nodosum</t>
  </si>
  <si>
    <t>Gerste, Mäuse-</t>
  </si>
  <si>
    <t>Hordeum murinum</t>
  </si>
  <si>
    <t>Hordeum leporinum</t>
  </si>
  <si>
    <t>Hordeum distichon</t>
  </si>
  <si>
    <t>Alpenlattich, gewöhnlicher</t>
  </si>
  <si>
    <t>Homogyne alpina</t>
  </si>
  <si>
    <t>Spurre, Dolden-</t>
  </si>
  <si>
    <t>Holosteum umbellatum</t>
  </si>
  <si>
    <t>Honiggras, weiches</t>
  </si>
  <si>
    <t>Holcus mollis</t>
  </si>
  <si>
    <t>Honiggras, wolliges</t>
  </si>
  <si>
    <t>Holcus lanatus</t>
  </si>
  <si>
    <t>Graukohl</t>
  </si>
  <si>
    <t>Hirschfeldia incana</t>
  </si>
  <si>
    <t>Seetanne</t>
  </si>
  <si>
    <t>Hippuris vulgaris</t>
  </si>
  <si>
    <t>Sanddorn, gewöhnlicher</t>
  </si>
  <si>
    <t>Hippophae rhamnoides</t>
  </si>
  <si>
    <t>Hufeisenklee</t>
  </si>
  <si>
    <t>Hippocrepis comosa</t>
  </si>
  <si>
    <t>Riemenzunge, Bocks-</t>
  </si>
  <si>
    <t>Himantoglossum hircinum</t>
  </si>
  <si>
    <t>Mariengras, wohlriechendes</t>
  </si>
  <si>
    <t>Hierochloe odorata</t>
  </si>
  <si>
    <t>Habichtskraut, zottiges</t>
  </si>
  <si>
    <t>Hieracium villosum</t>
  </si>
  <si>
    <t>Habichtskraut, doldiges</t>
  </si>
  <si>
    <t>Hieracium umbellatum</t>
  </si>
  <si>
    <t>Habichtskraut, Savoyer</t>
  </si>
  <si>
    <t>Hieracium sabaudum</t>
  </si>
  <si>
    <t>Habichtskraut, traubiges</t>
  </si>
  <si>
    <t>Hieracium racemosum</t>
  </si>
  <si>
    <t>Habichtskraut, hasenlattichart</t>
  </si>
  <si>
    <t>Hieracium prenanthoides</t>
  </si>
  <si>
    <t>Habichtskraut, Florentiner</t>
  </si>
  <si>
    <t>Hieracium piloselloides</t>
  </si>
  <si>
    <t>Habichtskraut, gewöhnliches</t>
  </si>
  <si>
    <t>Hieracium pilosella</t>
  </si>
  <si>
    <t>Habichtskraut, Mauer-_x001A_</t>
  </si>
  <si>
    <t>Hieracium sylvaticum</t>
  </si>
  <si>
    <t>Hieracium murorum</t>
  </si>
  <si>
    <t>Hieracium laevigatum</t>
  </si>
  <si>
    <t>1*</t>
  </si>
  <si>
    <t>Hieracium lachenalii</t>
  </si>
  <si>
    <t>Habichtskraut, niedriges</t>
  </si>
  <si>
    <t>Hieracium humile</t>
  </si>
  <si>
    <t>Habichtskraut, Hoppes</t>
  </si>
  <si>
    <t>Hieracium hoppeanum</t>
  </si>
  <si>
    <t>Habichtskraut, blaugrünes</t>
  </si>
  <si>
    <t>Hieracium glaucum</t>
  </si>
  <si>
    <t>Habichtskraut, bläuliches</t>
  </si>
  <si>
    <t>Hieracium glaucinum</t>
  </si>
  <si>
    <t>Habichtskraut, doldenartiges</t>
  </si>
  <si>
    <t>Hieracium cymosum</t>
  </si>
  <si>
    <t>Habichtskraut, rasiges</t>
  </si>
  <si>
    <t>Hieracium caespitosum</t>
  </si>
  <si>
    <t>Habichtskraut, hasenohrartiges</t>
  </si>
  <si>
    <t>Hieracium bupleuroides</t>
  </si>
  <si>
    <t>Habichtskraut, gabeliges</t>
  </si>
  <si>
    <t>Hieracium bifidum</t>
  </si>
  <si>
    <t>Habichtskraut, Bauhins</t>
  </si>
  <si>
    <t>Hieracium bauhinii</t>
  </si>
  <si>
    <t>Habichtskraut, Öhrchen-</t>
  </si>
  <si>
    <t>Hieracium lactucella</t>
  </si>
  <si>
    <t>Hieracium auricula</t>
  </si>
  <si>
    <t>Habichtskraut, orangerotes</t>
  </si>
  <si>
    <t>Hieracium aurantiacum</t>
  </si>
  <si>
    <t>Habichtskraut, stengelumfassen</t>
  </si>
  <si>
    <t>Hieracium amplexicaule</t>
  </si>
  <si>
    <t>Nachtviole, echte</t>
  </si>
  <si>
    <t>Hesperis matronalis</t>
  </si>
  <si>
    <t>Bruchkraut, behaartes</t>
  </si>
  <si>
    <t>Herniaria hirsuta</t>
  </si>
  <si>
    <t>Bruchkraut, kahles</t>
  </si>
  <si>
    <t>Herniaria glabra</t>
  </si>
  <si>
    <t>Herminie, einknollige</t>
  </si>
  <si>
    <t>Herminium monorchis</t>
  </si>
  <si>
    <t>Bärenklau, Wiesen-</t>
  </si>
  <si>
    <t>Heracleum sphondylium</t>
  </si>
  <si>
    <t>Bärenklau, Berg-</t>
  </si>
  <si>
    <t>Heracleum montanum</t>
  </si>
  <si>
    <t>Leberblümchen, dreilappiges</t>
  </si>
  <si>
    <t>Hepatica nobilis</t>
  </si>
  <si>
    <t>Hepatica triloba</t>
  </si>
  <si>
    <t>Taglilie, gelbrote</t>
  </si>
  <si>
    <t>Hemerocallis fulva</t>
  </si>
  <si>
    <t>Wasserpest, kanadische</t>
  </si>
  <si>
    <t>Helodea canadensis</t>
  </si>
  <si>
    <t>Nieswurz, grüne</t>
  </si>
  <si>
    <t>Helleborus viridis</t>
  </si>
  <si>
    <t>Nieswurz, stinkende</t>
  </si>
  <si>
    <t>Helleborus foetidus</t>
  </si>
  <si>
    <t>Wiesenhafer, Flaum-</t>
  </si>
  <si>
    <t>Avenula pubescens</t>
  </si>
  <si>
    <t>Helictotrichon pubescens</t>
  </si>
  <si>
    <t>Wiesenhafer, echter</t>
  </si>
  <si>
    <t>Avenula pratensis</t>
  </si>
  <si>
    <t>Helictotrichon pratense</t>
  </si>
  <si>
    <t>Sonnenröschen, ovalblättriges</t>
  </si>
  <si>
    <t>Helianthemum ovatum</t>
  </si>
  <si>
    <t>Sonnenröschen, gewöhnliches</t>
  </si>
  <si>
    <t>Helianthemum nummularium</t>
  </si>
  <si>
    <t>Sonnenröschen, grossblütiges</t>
  </si>
  <si>
    <t>Helianthemum grandiflorum</t>
  </si>
  <si>
    <t>Sumpfbinse, Einspelz-</t>
  </si>
  <si>
    <t>Eleocharis uniglumis</t>
  </si>
  <si>
    <t>Heleocharis uniglumis</t>
  </si>
  <si>
    <t>Sumpfbinse, armblütige</t>
  </si>
  <si>
    <t>Eleocharis quinqueflora</t>
  </si>
  <si>
    <t>Heleocharis pauciflora</t>
  </si>
  <si>
    <t>Sumpfbinse, gewöhnliche</t>
  </si>
  <si>
    <t>Eleocharis palustris</t>
  </si>
  <si>
    <t>Heleocharis palustris</t>
  </si>
  <si>
    <t>Sumpfbinse, eiförmige</t>
  </si>
  <si>
    <t>Eleocharis ovata</t>
  </si>
  <si>
    <t>Heleocharis ovata</t>
  </si>
  <si>
    <t>Sumpfbinse, Zitzen-</t>
  </si>
  <si>
    <t>Eleocharis mamillata</t>
  </si>
  <si>
    <t>Heleocharis mamillata</t>
  </si>
  <si>
    <t>Sumpfbinse, Österreichische</t>
  </si>
  <si>
    <t>Heleocharis austriaca</t>
  </si>
  <si>
    <t>Sumpfbinse, nadelförmige</t>
  </si>
  <si>
    <t>Eleocharis acicularis</t>
  </si>
  <si>
    <t>Heleocharis acicularis</t>
  </si>
  <si>
    <t>Efeu</t>
  </si>
  <si>
    <t>Hedera helix</t>
  </si>
  <si>
    <t>Gipskraut, kriechendes</t>
  </si>
  <si>
    <t>Gypsophila repens</t>
  </si>
  <si>
    <t>Gipskraut, Mauer-</t>
  </si>
  <si>
    <t>Gypsophila muralis</t>
  </si>
  <si>
    <t>Nacktdrüse, wohlriechende</t>
  </si>
  <si>
    <t>Gymnadenia odoratissima</t>
  </si>
  <si>
    <t>Nacktdrüse, Mücken-</t>
  </si>
  <si>
    <t>Gymnadenia conopea</t>
  </si>
  <si>
    <t>Gnadenkraut, echtes</t>
  </si>
  <si>
    <t>Gratiola officinalis</t>
  </si>
  <si>
    <t>Moosorchis</t>
  </si>
  <si>
    <t>Goodyera repens</t>
  </si>
  <si>
    <t>Ruhrkraut, Sumpf-</t>
  </si>
  <si>
    <t>Gnaphalium uliginosum</t>
  </si>
  <si>
    <t>Ruhrkraut, Wald-</t>
  </si>
  <si>
    <t>Gnaphalium silvaticum</t>
  </si>
  <si>
    <t>Ruhrkraut, Norwegisches</t>
  </si>
  <si>
    <t>Gnaphalium norvegicum</t>
  </si>
  <si>
    <t>Ruhrkraut, gelbes</t>
  </si>
  <si>
    <t>Gnaphalium luteo-album</t>
  </si>
  <si>
    <t>Süssgras, gefaltetes</t>
  </si>
  <si>
    <t>Glyceria plicata</t>
  </si>
  <si>
    <t>Süssgras, grosses</t>
  </si>
  <si>
    <t>Glyceria maxima</t>
  </si>
  <si>
    <t>Süssgras, flutendes</t>
  </si>
  <si>
    <t>Glyceria fluitans</t>
  </si>
  <si>
    <t>Kugelblume, nacktstenglige</t>
  </si>
  <si>
    <t>Globularia nudicaulis</t>
  </si>
  <si>
    <t>Kugelblume, langstenglige</t>
  </si>
  <si>
    <t>Globularia punctata</t>
  </si>
  <si>
    <t>Globularia elongata</t>
  </si>
  <si>
    <t>Kugelblume, herzblättrige</t>
  </si>
  <si>
    <t>Globularia cordifolia</t>
  </si>
  <si>
    <t>Gundelrebe</t>
  </si>
  <si>
    <t>Glechoma hederaceum</t>
  </si>
  <si>
    <t>Hornmohn, roter</t>
  </si>
  <si>
    <t>Glaucium corniculatum</t>
  </si>
  <si>
    <t>Gladiole, Sumpf-</t>
  </si>
  <si>
    <t>Gladiolus paluster</t>
  </si>
  <si>
    <t>Gladiolus communis</t>
  </si>
  <si>
    <t>Nelkenwurz, gewöhnliche</t>
  </si>
  <si>
    <t>Geum urbanum</t>
  </si>
  <si>
    <t>Nelkenwurz, Bach-</t>
  </si>
  <si>
    <t>Geum rivale</t>
  </si>
  <si>
    <t>Storchenschnabel, Wald-</t>
  </si>
  <si>
    <t>Geranium silvaticum</t>
  </si>
  <si>
    <t>Storchenschnabel, blutroter</t>
  </si>
  <si>
    <t>Geranium sanguineum</t>
  </si>
  <si>
    <t>Storchenschnabel, rundblättrig</t>
  </si>
  <si>
    <t>Geranium rotundifolium</t>
  </si>
  <si>
    <t>Rupprechtskraut</t>
  </si>
  <si>
    <t>Geranium robertianum</t>
  </si>
  <si>
    <t>Storchenschnabel, Pyrenäen-</t>
  </si>
  <si>
    <t>Geranium pyrenaicum</t>
  </si>
  <si>
    <t>Storchenschnabel, kleiner</t>
  </si>
  <si>
    <t>Geranium pusillum</t>
  </si>
  <si>
    <t>Storchenschnabel, purpur-</t>
  </si>
  <si>
    <t>Geranium purpureum</t>
  </si>
  <si>
    <t>Storchenschnabel, Wiesen-</t>
  </si>
  <si>
    <t>Geranium pratense</t>
  </si>
  <si>
    <t>Storchenschnabel, brauner</t>
  </si>
  <si>
    <t>Geranium phaeum</t>
  </si>
  <si>
    <t>Storchenschnabel, Sumpf-</t>
  </si>
  <si>
    <t>Geranium palustre</t>
  </si>
  <si>
    <t>Storchenschnabel, knotiger</t>
  </si>
  <si>
    <t>Geranium nodosum</t>
  </si>
  <si>
    <t>Storchenschnabel, weicher</t>
  </si>
  <si>
    <t>Geranium molle</t>
  </si>
  <si>
    <t>Storchenschnabel, schlitzblätt</t>
  </si>
  <si>
    <t>Geranium dissectum</t>
  </si>
  <si>
    <t>Storchenschnabel, Tauben-</t>
  </si>
  <si>
    <t>Geranium columbinum</t>
  </si>
  <si>
    <t>Enzian, Frühlings-</t>
  </si>
  <si>
    <t>Gentiana verna</t>
  </si>
  <si>
    <t>Enzian, aufgeblasener</t>
  </si>
  <si>
    <t>Gentiana utriculosa</t>
  </si>
  <si>
    <t>Enzian, purpur-</t>
  </si>
  <si>
    <t>Gentiana purpurea</t>
  </si>
  <si>
    <t>Enzian, Lungen-</t>
  </si>
  <si>
    <t>Gentiana pneumonanthe</t>
  </si>
  <si>
    <t>Enzian, gelber</t>
  </si>
  <si>
    <t>Gentiana lutea</t>
  </si>
  <si>
    <t>Enzian, Kochs</t>
  </si>
  <si>
    <t>Gentiana acaulis</t>
  </si>
  <si>
    <t>Gentiana kochiana</t>
  </si>
  <si>
    <t>Enzian, deutscher</t>
  </si>
  <si>
    <t>Gentianella germanica</t>
  </si>
  <si>
    <t>Gentiana germanica</t>
  </si>
  <si>
    <t>Enzian, Kreuz-</t>
  </si>
  <si>
    <t>Gentiana cruciata</t>
  </si>
  <si>
    <t>Enzian, Clusius'</t>
  </si>
  <si>
    <t>Gentiana clusii</t>
  </si>
  <si>
    <t>Enzian, gefranster</t>
  </si>
  <si>
    <t>Gentianella ciliata</t>
  </si>
  <si>
    <t>Gentiana ciliata</t>
  </si>
  <si>
    <t>Enzian, Feld-</t>
  </si>
  <si>
    <t>Gentianella campestris</t>
  </si>
  <si>
    <t>Gentiana campestris</t>
  </si>
  <si>
    <t>Enzian, Schwalbenwurz-</t>
  </si>
  <si>
    <t>Gentiana asclepiadea</t>
  </si>
  <si>
    <t>Ginster, Färber-</t>
  </si>
  <si>
    <t>Genista tinctoria</t>
  </si>
  <si>
    <t>Ginster, Flügel-</t>
  </si>
  <si>
    <t>Chamaespartium sagittale</t>
  </si>
  <si>
    <t>Genista sagittalis</t>
  </si>
  <si>
    <t>Ginster, deutscher</t>
  </si>
  <si>
    <t>Genista germanica</t>
  </si>
  <si>
    <t>Labkraut, echtes</t>
  </si>
  <si>
    <t>Galium verum</t>
  </si>
  <si>
    <t>Labkraut, Moor-</t>
  </si>
  <si>
    <t>Galium uliginosum</t>
  </si>
  <si>
    <t>Labkraut, dreihörniges</t>
  </si>
  <si>
    <t>Galium tricornutum</t>
  </si>
  <si>
    <t>Labkraut, falsches</t>
  </si>
  <si>
    <t>Galium spurium</t>
  </si>
  <si>
    <t>Labkraut, Wald-</t>
  </si>
  <si>
    <t>Galium silvaticum</t>
  </si>
  <si>
    <t>Labkraut, krappartiges</t>
  </si>
  <si>
    <t>Galium rubioides</t>
  </si>
  <si>
    <t>Labkraut, rundlättriges</t>
  </si>
  <si>
    <t>Galium rotundifolium</t>
  </si>
  <si>
    <t>Labkraut, niedriges</t>
  </si>
  <si>
    <t>Galium pumilum</t>
  </si>
  <si>
    <t>Labkraut, Pariser</t>
  </si>
  <si>
    <t>Galium parisiense</t>
  </si>
  <si>
    <t>Labkraut, Sumpf-</t>
  </si>
  <si>
    <t>Galium palustre</t>
  </si>
  <si>
    <t>Waldmeister</t>
  </si>
  <si>
    <t>Galium odoratum</t>
  </si>
  <si>
    <t>Labkraut, blaugrünes</t>
  </si>
  <si>
    <t>Galium glaucum</t>
  </si>
  <si>
    <t>Labkraut, verlängertes</t>
  </si>
  <si>
    <t>Galium elongatum</t>
  </si>
  <si>
    <t>Labkraut, nordisches</t>
  </si>
  <si>
    <t>Galium boreale</t>
  </si>
  <si>
    <t>Labkraut, Kletten-</t>
  </si>
  <si>
    <t>Galium aparine</t>
  </si>
  <si>
    <t>Labkraut, ungleichblättriges</t>
  </si>
  <si>
    <t>Galium anisophyllum</t>
  </si>
  <si>
    <t>Labkraut, weisses</t>
  </si>
  <si>
    <t>Galium mollugo</t>
  </si>
  <si>
    <t>Galium album</t>
  </si>
  <si>
    <t>Knopfkraut, kleinblütiges</t>
  </si>
  <si>
    <t>Galinsoga parviflora</t>
  </si>
  <si>
    <t>Knopfkraut, bewimpertes</t>
  </si>
  <si>
    <t>Galinsoga ciliata</t>
  </si>
  <si>
    <t>Hohlzahn, gewöhnlicher</t>
  </si>
  <si>
    <t>Galeopsis tetrahit</t>
  </si>
  <si>
    <t>Hohlzahn, weichhaariger</t>
  </si>
  <si>
    <t>Galeopsis pubescens</t>
  </si>
  <si>
    <t>Hohlzahn, Acker-</t>
  </si>
  <si>
    <t>Galeopsis ladanum</t>
  </si>
  <si>
    <t>Hohlzahn, ausgerandeter</t>
  </si>
  <si>
    <t>Galeopsis bifida</t>
  </si>
  <si>
    <t>Hohlzahn, schmalblättriger</t>
  </si>
  <si>
    <t>Galeopsis angustifolia</t>
  </si>
  <si>
    <t>Schneeglöcklein</t>
  </si>
  <si>
    <t>Galanthus nivalis</t>
  </si>
  <si>
    <t>Gelbstern, Wiesen-</t>
  </si>
  <si>
    <t>Gagea pratensis</t>
  </si>
  <si>
    <t>Gelbstern, gewöhnlicher</t>
  </si>
  <si>
    <t>Gagea lutea</t>
  </si>
  <si>
    <t></t>
  </si>
  <si>
    <t>Gelbstern, Acker-</t>
  </si>
  <si>
    <t>Gagea villosa</t>
  </si>
  <si>
    <t>Gagea arvensis</t>
  </si>
  <si>
    <t>Erdrauch, Vaillants</t>
  </si>
  <si>
    <t>Fumaria vaillantii</t>
  </si>
  <si>
    <t>Erdrauch, Schleichers</t>
  </si>
  <si>
    <t>Fumaria schleicheri</t>
  </si>
  <si>
    <t>Erdrauch, echter</t>
  </si>
  <si>
    <t>Fumaria officinalis</t>
  </si>
  <si>
    <t>Erdrauch, rankender</t>
  </si>
  <si>
    <t>Fumaria capreolata</t>
  </si>
  <si>
    <t>Heideröschen, niederliegendes</t>
  </si>
  <si>
    <t>Fumana procumbens</t>
  </si>
  <si>
    <t>Esche, Kalk-</t>
  </si>
  <si>
    <t>Fraxinus excelsior</t>
  </si>
  <si>
    <t>Pulverholz</t>
  </si>
  <si>
    <t>Frangula alnus</t>
  </si>
  <si>
    <t>Erdbeere, grüne</t>
  </si>
  <si>
    <t>Fragaria viridis</t>
  </si>
  <si>
    <t>Erdbeere, Wald-</t>
  </si>
  <si>
    <t>Fragaria vesca</t>
  </si>
  <si>
    <t>Erdbeere, Zimt-</t>
  </si>
  <si>
    <t>Fragaria moschata</t>
  </si>
  <si>
    <t>Erdbeere, indische</t>
  </si>
  <si>
    <t>Duchesnea indica</t>
  </si>
  <si>
    <t>Fragaria indica</t>
  </si>
  <si>
    <t>Fenchel, gewöhnlicher</t>
  </si>
  <si>
    <t>Foeniculum vulgare</t>
  </si>
  <si>
    <t>Spierstaude, Wiesen-</t>
  </si>
  <si>
    <t>Filipendula ulmaria</t>
  </si>
  <si>
    <t>Rüsterstaude, sechskronblättri</t>
  </si>
  <si>
    <t>Filipendula vulgaris</t>
  </si>
  <si>
    <t>Filipendula hexapetala</t>
  </si>
  <si>
    <t>Fadenkraut, Pyramiden-</t>
  </si>
  <si>
    <t>Filago pyramidata</t>
  </si>
  <si>
    <t>Fadenkraut, kleines</t>
  </si>
  <si>
    <t>Filago minima</t>
  </si>
  <si>
    <t>Fadenkraut, gelbfilziges</t>
  </si>
  <si>
    <t>Filago lutescens</t>
  </si>
  <si>
    <t>Fadenkraut, Deutsches</t>
  </si>
  <si>
    <t>Filago vulgaris</t>
  </si>
  <si>
    <t>Filago germanica</t>
  </si>
  <si>
    <t>Fadenkraut, französisches</t>
  </si>
  <si>
    <t>Filago gallica</t>
  </si>
  <si>
    <t>Fadenkraut, Acker-</t>
  </si>
  <si>
    <t>Filago arvensis</t>
  </si>
  <si>
    <t>Feigenbaum, echter</t>
  </si>
  <si>
    <t>Ficus carica</t>
  </si>
  <si>
    <t>Schwingel, violetter</t>
  </si>
  <si>
    <t>Festuca violacea</t>
  </si>
  <si>
    <t>Schwingel, Walliser-</t>
  </si>
  <si>
    <t>Festuca vallesiaca</t>
  </si>
  <si>
    <t>Festuca trachyphylla</t>
  </si>
  <si>
    <t>Schwingel, kleiner</t>
  </si>
  <si>
    <t>Festuca airoides</t>
  </si>
  <si>
    <t>Festuca supina</t>
  </si>
  <si>
    <t>Schwingel, Rot-</t>
  </si>
  <si>
    <t>Festuca rubra</t>
  </si>
  <si>
    <t>Schwingel, niedriger</t>
  </si>
  <si>
    <t>Festuca quadriflora</t>
  </si>
  <si>
    <t>Festuca pumila</t>
  </si>
  <si>
    <t>Schwingel, schöner</t>
  </si>
  <si>
    <t>Festuca pulchella</t>
  </si>
  <si>
    <t>Schwingel, Wiesen-</t>
  </si>
  <si>
    <t>Festuca pratensis</t>
  </si>
  <si>
    <t>Festuca pallens</t>
  </si>
  <si>
    <t>Schwingel, Schaf-</t>
  </si>
  <si>
    <t>Festuca ovina</t>
  </si>
  <si>
    <t>Schwingel, verschiedenblättrig</t>
  </si>
  <si>
    <t>Festuca heterophylla</t>
  </si>
  <si>
    <t>Schwingel, Riesen-</t>
  </si>
  <si>
    <t>Festuca gigantea</t>
  </si>
  <si>
    <t>Schwingel, harter</t>
  </si>
  <si>
    <t>Festuca curvula</t>
  </si>
  <si>
    <t>Festuca duriuscula</t>
  </si>
  <si>
    <t>Schwingel, haarförmiger</t>
  </si>
  <si>
    <t>Festuca tenuifolia</t>
  </si>
  <si>
    <t>Festuca capillata</t>
  </si>
  <si>
    <t>Schwingel, Rohr-</t>
  </si>
  <si>
    <t>Festuca arundinacea</t>
  </si>
  <si>
    <t>Schwingel, amethystfarbener</t>
  </si>
  <si>
    <t>Festuca amethystina</t>
  </si>
  <si>
    <t>Schwingel, hoher</t>
  </si>
  <si>
    <t>Festuca altissima</t>
  </si>
  <si>
    <t>Sicheldolde, gewöhnliche</t>
  </si>
  <si>
    <t>Falcaria vulgaris</t>
  </si>
  <si>
    <t>Rotbuche</t>
  </si>
  <si>
    <t>Fagus silvatica</t>
  </si>
  <si>
    <t>Buchweizen, echter</t>
  </si>
  <si>
    <t>Fagopyrum esculentum</t>
  </si>
  <si>
    <t>Fagopyrum vulgare</t>
  </si>
  <si>
    <t>Buchweizen, falscher</t>
  </si>
  <si>
    <t>Fagopyrum tataricum</t>
  </si>
  <si>
    <t>Spindelbaum, breitsamiger</t>
  </si>
  <si>
    <t>Evonymus latifolia</t>
  </si>
  <si>
    <t>Pfaffenhütchen</t>
  </si>
  <si>
    <t>Evonymus europaea</t>
  </si>
  <si>
    <t>Augentrost, aufrechter</t>
  </si>
  <si>
    <t>Euphrasia stricta</t>
  </si>
  <si>
    <t>Augentrost, Salzburger-</t>
  </si>
  <si>
    <t>Euphrasia salisburgensis</t>
  </si>
  <si>
    <t>Augentrost, Rostkovs</t>
  </si>
  <si>
    <t>Euphrasia rostkoviana</t>
  </si>
  <si>
    <t>Euphrasia picta</t>
  </si>
  <si>
    <t>Augentrost, Berg-</t>
  </si>
  <si>
    <t>Euphrasia montana</t>
  </si>
  <si>
    <t>Euphrasia brevipila</t>
  </si>
  <si>
    <t>Wolfsmilch, Ruten-</t>
  </si>
  <si>
    <t>Euphorbia virgata</t>
  </si>
  <si>
    <t>Wolfsmilch, Warzen-</t>
  </si>
  <si>
    <t>Euphorbia verrucosa</t>
  </si>
  <si>
    <t>Wolfsmilch, aufrechte</t>
  </si>
  <si>
    <t>Euphorbia stricta</t>
  </si>
  <si>
    <t>Wolfsmilch, Seguiers</t>
  </si>
  <si>
    <t>Euphorbia seguieriana</t>
  </si>
  <si>
    <t>Wolfsmilch, Saat-</t>
  </si>
  <si>
    <t>Euphorbia segetalis</t>
  </si>
  <si>
    <t>Wolfsmilch, breitblättrige</t>
  </si>
  <si>
    <t>Euphorbia platyphyllos</t>
  </si>
  <si>
    <t>Wolfsmilch, Garten-</t>
  </si>
  <si>
    <t>Euphorbia peplus</t>
  </si>
  <si>
    <t>Wolfsmilch, nickende</t>
  </si>
  <si>
    <t>Euphorbia nutans</t>
  </si>
  <si>
    <t>Wolfsmilch, gefleckte</t>
  </si>
  <si>
    <t>Euphorbia maculata</t>
  </si>
  <si>
    <t>Wolfsmilch, Spring-</t>
  </si>
  <si>
    <t>Euphorbia lathyris</t>
  </si>
  <si>
    <t>Wolfsmilch, niederliegende</t>
  </si>
  <si>
    <t>Euphorbia humifusa</t>
  </si>
  <si>
    <t>Wolfsmilch, Sonnenwend-</t>
  </si>
  <si>
    <t>Euphorbia helioscopia</t>
  </si>
  <si>
    <t>Wolfsmilch, Sichel-</t>
  </si>
  <si>
    <t>Euphorbia falcata</t>
  </si>
  <si>
    <t>Wolfsmilch, kleine</t>
  </si>
  <si>
    <t>Euphorbia exigua</t>
  </si>
  <si>
    <t>Wolfsmilch, süsse</t>
  </si>
  <si>
    <t>Euphorbia dulcis</t>
  </si>
  <si>
    <t>Wolfsmilch, Zypressen-</t>
  </si>
  <si>
    <t>Euphorbia cyparissias</t>
  </si>
  <si>
    <t>Wolfsmilch, mandelblättrige</t>
  </si>
  <si>
    <t>Euphorbia amygdaloides</t>
  </si>
  <si>
    <t>Wasserdost, gewöhnlicher</t>
  </si>
  <si>
    <t>Eupatorium cannabinum</t>
  </si>
  <si>
    <t>Schöterich, ausgeschweifter</t>
  </si>
  <si>
    <t>Erysimum repandum</t>
  </si>
  <si>
    <t>Goldlack</t>
  </si>
  <si>
    <t>Erysimum cheiri</t>
  </si>
  <si>
    <t>Schöterich, Acker-</t>
  </si>
  <si>
    <t>Erysimum cheiranthoides</t>
  </si>
  <si>
    <t>Rampe, kressenblättrige</t>
  </si>
  <si>
    <t>Erucastrum nasturtiifolium</t>
  </si>
  <si>
    <t>Rampe, französische</t>
  </si>
  <si>
    <t>Erucastrum gallicum</t>
  </si>
  <si>
    <t>Ruke, Saat-</t>
  </si>
  <si>
    <t>Eruca sativa</t>
  </si>
  <si>
    <t>Hungerblümchen, Frühlings-</t>
  </si>
  <si>
    <t>Erophila verna</t>
  </si>
  <si>
    <t>Reiherschnabel, gewöhnlicher</t>
  </si>
  <si>
    <t>Erodium cicutarium</t>
  </si>
  <si>
    <t>Wollbinse, scheidige</t>
  </si>
  <si>
    <t>Eriophorum vaginatum</t>
  </si>
  <si>
    <t>Wollbinse, Scheuchzers</t>
  </si>
  <si>
    <t>Eriophorum scheuchzeri</t>
  </si>
  <si>
    <t>Wollbinse, breitblättrige</t>
  </si>
  <si>
    <t>Eriophorum latifolium</t>
  </si>
  <si>
    <t>Wollbinse, schlanke</t>
  </si>
  <si>
    <t>Eriophorum gracile</t>
  </si>
  <si>
    <t>Wollbinse, schmalblättrige</t>
  </si>
  <si>
    <t>Eriophorum angustifolium</t>
  </si>
  <si>
    <t>Leberbalsam</t>
  </si>
  <si>
    <t>Erinus alpinus</t>
  </si>
  <si>
    <t>Berufkraut, Kanadisches</t>
  </si>
  <si>
    <t>Conyza canadensis</t>
  </si>
  <si>
    <t>Erigeron canadensis</t>
  </si>
  <si>
    <t>Berufkraut, einjähriges</t>
  </si>
  <si>
    <t>Erigeron annuus</t>
  </si>
  <si>
    <t>Berufkraut, Alpen-</t>
  </si>
  <si>
    <t>Erigeron alpinus</t>
  </si>
  <si>
    <t>Berufkraut, scharfes</t>
  </si>
  <si>
    <t>Erigeron acris</t>
  </si>
  <si>
    <t>Erigeron acer</t>
  </si>
  <si>
    <t>Erika, rote</t>
  </si>
  <si>
    <t>Erica herbacea</t>
  </si>
  <si>
    <t>Erica carnea</t>
  </si>
  <si>
    <t>Liebesgras, behaartes</t>
  </si>
  <si>
    <t>Eragrostis pilosa</t>
  </si>
  <si>
    <t>Liebesgras, kleines</t>
  </si>
  <si>
    <t>Eragrostis minor</t>
  </si>
  <si>
    <t>Liebesgras, grossähriges</t>
  </si>
  <si>
    <t>Eragrostis megastachya</t>
  </si>
  <si>
    <t>Schachtelhalm, bunter</t>
  </si>
  <si>
    <t>Equisetum variegatum</t>
  </si>
  <si>
    <t>Equisetum trachyodon</t>
  </si>
  <si>
    <t>Schachtelhalm, Wald-</t>
  </si>
  <si>
    <t>Equisetum sylvaticum</t>
  </si>
  <si>
    <t>Equisetum silvaticum</t>
  </si>
  <si>
    <t>Schachtelhalm, ästiger</t>
  </si>
  <si>
    <t>Equisetum ramosissimum</t>
  </si>
  <si>
    <t>Schachtelhalm, Sumpf-</t>
  </si>
  <si>
    <t>Equisetum palustre</t>
  </si>
  <si>
    <t>Schachtelhalm, riesen-</t>
  </si>
  <si>
    <t>Equisetum telmateia</t>
  </si>
  <si>
    <t>Equisetum maximum</t>
  </si>
  <si>
    <t>Schachtelhalm, Schlamm-</t>
  </si>
  <si>
    <t>Equisetum fluviatile</t>
  </si>
  <si>
    <t>Equisetum limosum</t>
  </si>
  <si>
    <t>Schachtelhalm, überwinternder</t>
  </si>
  <si>
    <t>Equisetum hiemale</t>
  </si>
  <si>
    <t>Schachtelhalm, Acker-</t>
  </si>
  <si>
    <t>Equisetum arvense</t>
  </si>
  <si>
    <t>Widerbart, blattloser</t>
  </si>
  <si>
    <t>Epipogium aphyllum</t>
  </si>
  <si>
    <t>Sumpfwurz, purpurrote</t>
  </si>
  <si>
    <t>Epipactis purpurata</t>
  </si>
  <si>
    <t>Sumpfwurz, weisse</t>
  </si>
  <si>
    <t>Epipactis palustris</t>
  </si>
  <si>
    <t>Sumpfwurz, breitblättrige</t>
  </si>
  <si>
    <t>Epipactis helleborine</t>
  </si>
  <si>
    <t>Epipactis latifolia</t>
  </si>
  <si>
    <t>Sumpfwurz, dunkelrote</t>
  </si>
  <si>
    <t>Epipactis atrorubens</t>
  </si>
  <si>
    <t>Epipactis atropurpurea</t>
  </si>
  <si>
    <t>Weidenröschen, rosablühendes</t>
  </si>
  <si>
    <t>Epilobium roseum</t>
  </si>
  <si>
    <t>Weidenröschen, Bach-</t>
  </si>
  <si>
    <t>Epilobium parviflorum</t>
  </si>
  <si>
    <t>Weidenröschen, Sumpf-</t>
  </si>
  <si>
    <t>Epilobium palustre</t>
  </si>
  <si>
    <t>Weidenröschen, dunkelgrünes</t>
  </si>
  <si>
    <t>Epilobium obscurum</t>
  </si>
  <si>
    <t>Weidenröschen, nickendes</t>
  </si>
  <si>
    <t>Epilobium nutans</t>
  </si>
  <si>
    <t>Weidenröschen, Berg-</t>
  </si>
  <si>
    <t>Epilobium montanum</t>
  </si>
  <si>
    <t>Weidenröschen, lanzettblättrig</t>
  </si>
  <si>
    <t>Epilobium lanceolatum</t>
  </si>
  <si>
    <t>Weidenröschen, Lamys</t>
  </si>
  <si>
    <t>Epilobium tetragonum</t>
  </si>
  <si>
    <t>Epilobium lamyi</t>
  </si>
  <si>
    <t>Weidenröschen, behaartes</t>
  </si>
  <si>
    <t>Epilobium hirsutum</t>
  </si>
  <si>
    <t>Weidenröschen, Kies-</t>
  </si>
  <si>
    <t>Epilobium fleischeri</t>
  </si>
  <si>
    <t>Weidenröschen, Rosmar</t>
  </si>
  <si>
    <t>Epilobium dodonaei</t>
  </si>
  <si>
    <t>Weidenröschen, Hügel-</t>
  </si>
  <si>
    <t>Epilobium collinum</t>
  </si>
  <si>
    <t>Weidenröschen, Wald-</t>
  </si>
  <si>
    <t>Epilobium angustifolium</t>
  </si>
  <si>
    <t>Weidenröschen, mierenblättrige</t>
  </si>
  <si>
    <t>Epilobium alsinifolium</t>
  </si>
  <si>
    <t>Weidenröschen, Voralp</t>
  </si>
  <si>
    <t>Epilobium alpestre</t>
  </si>
  <si>
    <t>Weidenröschen, vierkantiges</t>
  </si>
  <si>
    <t>Epilobium adnatum</t>
  </si>
  <si>
    <t>Waldgerste</t>
  </si>
  <si>
    <t>Hordelymus europaeus</t>
  </si>
  <si>
    <t>Elymus europaeus</t>
  </si>
  <si>
    <t>Natterkopf, gewöhnlicher</t>
  </si>
  <si>
    <t>Echium vulgare</t>
  </si>
  <si>
    <t>V-</t>
  </si>
  <si>
    <t>Kugeldistel</t>
  </si>
  <si>
    <t>Echinops sphaerocephalus</t>
  </si>
  <si>
    <t>Hühnerhirse</t>
  </si>
  <si>
    <t>Echinochloa crus-galli</t>
  </si>
  <si>
    <t>Wurmfarn, stachelspitziger</t>
  </si>
  <si>
    <t>Dryopteris carthusiana</t>
  </si>
  <si>
    <t>Dryopteris spinulosa</t>
  </si>
  <si>
    <t>Wurmfarn, Echter</t>
  </si>
  <si>
    <t>Dryopteris filix-mas</t>
  </si>
  <si>
    <t>Wurmfarn, breiter</t>
  </si>
  <si>
    <t>Dryopteris austriaca</t>
  </si>
  <si>
    <t>Dryopteris dilatata</t>
  </si>
  <si>
    <t>Kammfarn</t>
  </si>
  <si>
    <t>Dryopteris cristata</t>
  </si>
  <si>
    <t>Wurmfarn, spreuschuppiger</t>
  </si>
  <si>
    <t>Dryopteris pseudomas</t>
  </si>
  <si>
    <t>Dryopteris borreri</t>
  </si>
  <si>
    <t>Wurmfarn, Alpen-</t>
  </si>
  <si>
    <t>Dryopteris expansa</t>
  </si>
  <si>
    <t>Dryopteris assimilis</t>
  </si>
  <si>
    <t>Silberwurz, achtkronblättrige</t>
  </si>
  <si>
    <t>Dryas octopetala</t>
  </si>
  <si>
    <t>Sonnentau, rundblättriger</t>
  </si>
  <si>
    <t>Drosera rotundifolia</t>
  </si>
  <si>
    <t>Drosera obovata</t>
  </si>
  <si>
    <t>Sonnentau, mittlerer</t>
  </si>
  <si>
    <t>Drosera intermedia</t>
  </si>
  <si>
    <t>Sonnentau, englischer</t>
  </si>
  <si>
    <t>Drosera anglica</t>
  </si>
  <si>
    <t>Gemswurz, kriechende</t>
  </si>
  <si>
    <t>Doronicum pardalianches</t>
  </si>
  <si>
    <t>Karde, wilde</t>
  </si>
  <si>
    <t>Dipsacus fullonum</t>
  </si>
  <si>
    <t>Dipsacus silvester</t>
  </si>
  <si>
    <t>Karde, behaarte</t>
  </si>
  <si>
    <t>Dipsacus pilosus</t>
  </si>
  <si>
    <t>Karde, schlitzblättrige</t>
  </si>
  <si>
    <t>Dipsacus laciniatus</t>
  </si>
  <si>
    <t>Doppelsame, feinblättriger</t>
  </si>
  <si>
    <t>Diplotaxis tenuifolia</t>
  </si>
  <si>
    <t>Doppelsame, Mauer-</t>
  </si>
  <si>
    <t>Diplotaxis muralis</t>
  </si>
  <si>
    <t>Bluthirse</t>
  </si>
  <si>
    <t>Digitaria sanguinalis</t>
  </si>
  <si>
    <t>Fadenhirse</t>
  </si>
  <si>
    <t>Digitaria ischaemum</t>
  </si>
  <si>
    <t>Fingerhut, gelber</t>
  </si>
  <si>
    <t>Digitalis lutea</t>
  </si>
  <si>
    <t>Fingerhut, grossblütiger</t>
  </si>
  <si>
    <t>Digitalis grandiflora</t>
  </si>
  <si>
    <t>Nelke, Pracht-</t>
  </si>
  <si>
    <t>Dianthus superbus</t>
  </si>
  <si>
    <t>Nelke, Grenobler</t>
  </si>
  <si>
    <t>Dianthus gratianopolitanus</t>
  </si>
  <si>
    <t>Nelke, Heide-</t>
  </si>
  <si>
    <t>Dianthus deltoides</t>
  </si>
  <si>
    <t>Nelke, Karthäuser-</t>
  </si>
  <si>
    <t>Dianthus carthusianorum</t>
  </si>
  <si>
    <t>Nelke, rauhe</t>
  </si>
  <si>
    <t>Dianthus armeria</t>
  </si>
  <si>
    <t>Sophienkraut</t>
  </si>
  <si>
    <t>Descuriania sophia</t>
  </si>
  <si>
    <t>Descurainia sophia</t>
  </si>
  <si>
    <t>Schmiele, Strand-</t>
  </si>
  <si>
    <t>Deschampsia litoralis</t>
  </si>
  <si>
    <t>Schmiele, Wald-</t>
  </si>
  <si>
    <t>Avenella flexuosa</t>
  </si>
  <si>
    <t>Deschampsia flexuosa</t>
  </si>
  <si>
    <t>Schmiele, Rasen-</t>
  </si>
  <si>
    <t>Deschampsia caespitosa</t>
  </si>
  <si>
    <t>Rittersporn, Feld-</t>
  </si>
  <si>
    <t>Consolida regalis</t>
  </si>
  <si>
    <t>Delphinium consolida</t>
  </si>
  <si>
    <t>Rittersporn, Ajax-</t>
  </si>
  <si>
    <t>Consolida ajacis</t>
  </si>
  <si>
    <t>Delphinium ajacis</t>
  </si>
  <si>
    <t>Möhre, wilde</t>
  </si>
  <si>
    <t>Daucus carota</t>
  </si>
  <si>
    <t>Stechapfel</t>
  </si>
  <si>
    <t>Datura stramonium</t>
  </si>
  <si>
    <t>Zilande</t>
  </si>
  <si>
    <t>Daphne mezereum</t>
  </si>
  <si>
    <t>Seidelbast, Lorbeer-</t>
  </si>
  <si>
    <t>Daphne laureola</t>
  </si>
  <si>
    <t>Fluhröschen</t>
  </si>
  <si>
    <t>Daphne cneorum</t>
  </si>
  <si>
    <t>Knaulgras</t>
  </si>
  <si>
    <t>Dactylis glomerata</t>
  </si>
  <si>
    <t>Knaulgras, Aschersons</t>
  </si>
  <si>
    <t>Dactylis polygama</t>
  </si>
  <si>
    <t>Dactylis aschersoniana</t>
  </si>
  <si>
    <t>Besenginster</t>
  </si>
  <si>
    <t>Cytisus scoparius</t>
  </si>
  <si>
    <t>Geissklee, schwarzwerdender</t>
  </si>
  <si>
    <t>Lembotropis nigricans</t>
  </si>
  <si>
    <t>Cytisus nigricans</t>
  </si>
  <si>
    <t>Blasenfarn, Alpen-</t>
  </si>
  <si>
    <t>Cystopteris regia</t>
  </si>
  <si>
    <t>Blasenfarn, Berg-</t>
  </si>
  <si>
    <t>Cystopteris montana</t>
  </si>
  <si>
    <t>Blasenfarn, gewöhnlicher</t>
  </si>
  <si>
    <t>Cystopteris fragilis</t>
  </si>
  <si>
    <t>Frauenschuh</t>
  </si>
  <si>
    <t>Cypripedium calceolus</t>
  </si>
  <si>
    <t>Zyperbinse, braune</t>
  </si>
  <si>
    <t>Cyperus fuscus</t>
  </si>
  <si>
    <t>Zyperbinse, gelbe</t>
  </si>
  <si>
    <t>Cyperus flavescens</t>
  </si>
  <si>
    <t>Kammgras, stachliges</t>
  </si>
  <si>
    <t>Cynosurus echinatus</t>
  </si>
  <si>
    <t>Kammgras, gewöhnliches</t>
  </si>
  <si>
    <t>Cynosurus cristatus</t>
  </si>
  <si>
    <t>Hundszunge, echte</t>
  </si>
  <si>
    <t>Cynoglossum officinale</t>
  </si>
  <si>
    <t>Bermudagras</t>
  </si>
  <si>
    <t>Cynodon dactylon</t>
  </si>
  <si>
    <t>Seide, europäische</t>
  </si>
  <si>
    <t>Cuscuta europaea</t>
  </si>
  <si>
    <t>Seide, Thymian-</t>
  </si>
  <si>
    <t>Cuscuta epithymum</t>
  </si>
  <si>
    <t>Ex+</t>
  </si>
  <si>
    <t>Seide, Flachs-</t>
  </si>
  <si>
    <t>Cuscuta epilinum</t>
  </si>
  <si>
    <t>Kreuzlabkraut, gewöhnliches</t>
  </si>
  <si>
    <t>Cruciata laevipes</t>
  </si>
  <si>
    <t>Safran, weissblütiger</t>
  </si>
  <si>
    <t>Crocus albiflorus</t>
  </si>
  <si>
    <t>Pippau, Blasen-</t>
  </si>
  <si>
    <t>Crepis vesicaria</t>
  </si>
  <si>
    <t>Pippau, Dach-</t>
  </si>
  <si>
    <t>Crepis tectorum</t>
  </si>
  <si>
    <t>Pippau, löwenzahnblättriger</t>
  </si>
  <si>
    <t>Crepis vesicaria taraxacifolia</t>
  </si>
  <si>
    <t>Crepis taraxacifolia</t>
  </si>
  <si>
    <t>Pippau, Borsten-</t>
  </si>
  <si>
    <t>Crepis setosa</t>
  </si>
  <si>
    <t>Pippau, schöner</t>
  </si>
  <si>
    <t>Crepis pulchra</t>
  </si>
  <si>
    <t>Pippau, abgebissener</t>
  </si>
  <si>
    <t>Crepis praemorsa</t>
  </si>
  <si>
    <t>Pippau, Sumpf-</t>
  </si>
  <si>
    <t>Crepis paludosa</t>
  </si>
  <si>
    <t>Pippau, Nizza-</t>
  </si>
  <si>
    <t>Crepis niaceensis</t>
  </si>
  <si>
    <t>Crepis nicaeensis</t>
  </si>
  <si>
    <t>Pippau, stinkender</t>
  </si>
  <si>
    <t>Crepis foetida</t>
  </si>
  <si>
    <t>Pippau, dürrwurzblättriger</t>
  </si>
  <si>
    <t>Crepis conyzifolia</t>
  </si>
  <si>
    <t>Pippau, dünnästiger</t>
  </si>
  <si>
    <t>Crepis capillaris</t>
  </si>
  <si>
    <t>Pippau, Schabenkraut-</t>
  </si>
  <si>
    <t>Crepis pyrenaica</t>
  </si>
  <si>
    <t>Crepis blattarioides</t>
  </si>
  <si>
    <t>Pippau, zweijähriger</t>
  </si>
  <si>
    <t>Crepis biennis</t>
  </si>
  <si>
    <t>Pippau, Gold-</t>
  </si>
  <si>
    <t>Crepis aurea</t>
  </si>
  <si>
    <t>Pippau, Alpen-</t>
  </si>
  <si>
    <t>Crepis alpestris</t>
  </si>
  <si>
    <t>Weissdorn, spitzdorniger</t>
  </si>
  <si>
    <t>Crataegus laevigata</t>
  </si>
  <si>
    <t>Crataegus oxyacantha</t>
  </si>
  <si>
    <t>Weissdorn, eingriffliger</t>
  </si>
  <si>
    <t>Crataegus monogyna</t>
  </si>
  <si>
    <t>Dickblatt, rötliches</t>
  </si>
  <si>
    <t>Sedum rubens</t>
  </si>
  <si>
    <t>Crassula rubens</t>
  </si>
  <si>
    <t>Steinmispel, filzige</t>
  </si>
  <si>
    <t>Cotoneaster tomentosa</t>
  </si>
  <si>
    <t>Steinmispel, gewöhnliche</t>
  </si>
  <si>
    <t>Cotoneaster integerrima</t>
  </si>
  <si>
    <t>Haselnuss</t>
  </si>
  <si>
    <t>Corylus avellana</t>
  </si>
  <si>
    <t>Lerchensporn, gelber</t>
  </si>
  <si>
    <t>Corydalis lutea</t>
  </si>
  <si>
    <t>Lerchensporn, hohlknolliger</t>
  </si>
  <si>
    <t>Corydalis cava</t>
  </si>
  <si>
    <t>Krähenfuss, niederliegender</t>
  </si>
  <si>
    <t>Coronopus squamatus</t>
  </si>
  <si>
    <t>Coronopus procumbens</t>
  </si>
  <si>
    <t>Krähenfuss, zweiknotiger</t>
  </si>
  <si>
    <t>Coronopus didymus</t>
  </si>
  <si>
    <t>Kronwicke, bunte</t>
  </si>
  <si>
    <t>Coronilla varia</t>
  </si>
  <si>
    <t>Kronwicke, Scheiden-</t>
  </si>
  <si>
    <t>Coronilla vaginalis</t>
  </si>
  <si>
    <t>Strauchwicke</t>
  </si>
  <si>
    <t>Coronilla emerus</t>
  </si>
  <si>
    <t>Kronwicke, Berg-</t>
  </si>
  <si>
    <t>Coronilla coronata</t>
  </si>
  <si>
    <t>Hartriegel, roter</t>
  </si>
  <si>
    <t>Cornus sanguinea</t>
  </si>
  <si>
    <t>Kornelkirsche</t>
  </si>
  <si>
    <t>Cornus mas</t>
  </si>
  <si>
    <t>Korallenwurz, dreispaltige</t>
  </si>
  <si>
    <t>Corallorrhiza trifida</t>
  </si>
  <si>
    <t>Winde, grosse</t>
  </si>
  <si>
    <t>Calystegia sepium</t>
  </si>
  <si>
    <t>Convolvulus sepium</t>
  </si>
  <si>
    <t>Winde, Acker-</t>
  </si>
  <si>
    <t>Convolvulus arvensis</t>
  </si>
  <si>
    <t>Maiglöckchen</t>
  </si>
  <si>
    <t>Convallaria majalis</t>
  </si>
  <si>
    <t>Ackerkohl, östlicher</t>
  </si>
  <si>
    <t>Conringia orientalis</t>
  </si>
  <si>
    <t>Schierling, gefleckter</t>
  </si>
  <si>
    <t>Conium maculatum</t>
  </si>
  <si>
    <t>Blutauge, Sumpf-</t>
  </si>
  <si>
    <t>Potentilla palustris</t>
  </si>
  <si>
    <t>Comarum palustre</t>
  </si>
  <si>
    <t>Blasenstrauch, baumartiger</t>
  </si>
  <si>
    <t>Colutea arborescens</t>
  </si>
  <si>
    <t>Zeitlose, Herbst-</t>
  </si>
  <si>
    <t>Colchicum autumnale</t>
  </si>
  <si>
    <t>Hohlzunge, grüne</t>
  </si>
  <si>
    <t>Coeloglossum viride</t>
  </si>
  <si>
    <t>Waldrebe, gewöhnliche</t>
  </si>
  <si>
    <t>Clematis vitalba</t>
  </si>
  <si>
    <t>Schneidebinse</t>
  </si>
  <si>
    <t>Cladium mariscus</t>
  </si>
  <si>
    <t>Kratzdistel, gewöhnliche</t>
  </si>
  <si>
    <t>Cirsium vulgare</t>
  </si>
  <si>
    <t>Kratzdistel, knollige</t>
  </si>
  <si>
    <t>Cirsium tuberosum</t>
  </si>
  <si>
    <t>Kratzdistel, stachlige</t>
  </si>
  <si>
    <t>Cirsium spinosissimum</t>
  </si>
  <si>
    <t>Kratzdistel, Bach-</t>
  </si>
  <si>
    <t>Cirsium rivulare</t>
  </si>
  <si>
    <t>Cirsium salisburgense</t>
  </si>
  <si>
    <t>Kratzdistel, Sumpf-</t>
  </si>
  <si>
    <t>Cirsium palustre</t>
  </si>
  <si>
    <t>Kohldistel</t>
  </si>
  <si>
    <t>Cirsium oleraceum</t>
  </si>
  <si>
    <t>Kratzdistel, Acker-</t>
  </si>
  <si>
    <t>Cirsium arvense</t>
  </si>
  <si>
    <t>Kratzdistel, stengellose</t>
  </si>
  <si>
    <t>Cirsium acaule</t>
  </si>
  <si>
    <t>Hexenkraut</t>
  </si>
  <si>
    <t>Circaea lutetiana</t>
  </si>
  <si>
    <t>Circaea intermedia</t>
  </si>
  <si>
    <t>Hexenkraut, Alpen-</t>
  </si>
  <si>
    <t>Circaea alpina</t>
  </si>
  <si>
    <t>Wasserschierling, giftiger</t>
  </si>
  <si>
    <t>Cicuta virosa</t>
  </si>
  <si>
    <t>Zichorie</t>
  </si>
  <si>
    <t>Cichorium intybus</t>
  </si>
  <si>
    <t>Milchlattich, Alpen-</t>
  </si>
  <si>
    <t>Cicerbita alpina</t>
  </si>
  <si>
    <t>Milzkraut, gegenblättriges</t>
  </si>
  <si>
    <t>Chrysosplenium oppositifol.</t>
  </si>
  <si>
    <t>Chrysosplenium oppositifolium</t>
  </si>
  <si>
    <t>Milzkraut, wechselblättriges</t>
  </si>
  <si>
    <t>Chrysosplenium alternifolium</t>
  </si>
  <si>
    <t>Rainfarn</t>
  </si>
  <si>
    <t>Tanacetum vulgare</t>
  </si>
  <si>
    <t>Chrysanthemum vulgare</t>
  </si>
  <si>
    <t>Margerite, frühe</t>
  </si>
  <si>
    <t>Leucanthemum praecox</t>
  </si>
  <si>
    <t>Chrysanthemum praecox</t>
  </si>
  <si>
    <t>Mutterkraut</t>
  </si>
  <si>
    <t>Tanacetum parthenium</t>
  </si>
  <si>
    <t>Chrysanthemum parthenium</t>
  </si>
  <si>
    <t>Margerite, gewöhnliche</t>
  </si>
  <si>
    <t>Leucanthemum  vulgare</t>
  </si>
  <si>
    <t>Chrysanthemum leucanthemum</t>
  </si>
  <si>
    <t>Margerite, Dolden-</t>
  </si>
  <si>
    <t>Tanacetum corymbosum</t>
  </si>
  <si>
    <t>Chrysanthemum corymbosum</t>
  </si>
  <si>
    <t>Margerite, Berg-</t>
  </si>
  <si>
    <t>Leucanthemum adustum</t>
  </si>
  <si>
    <t>Chrysanthemum adustum</t>
  </si>
  <si>
    <t>Knorpellattich, Binsen-</t>
  </si>
  <si>
    <t>Chondrilla juncea</t>
  </si>
  <si>
    <t>Winterlieb, Dolden-</t>
  </si>
  <si>
    <t>Chimaphila umbellata</t>
  </si>
  <si>
    <t>Gänsefuss, stinkender</t>
  </si>
  <si>
    <t>Chenopodium vulvaria</t>
  </si>
  <si>
    <t>Gänsefuss, Stadt-</t>
  </si>
  <si>
    <t>Chenopodium urbicum</t>
  </si>
  <si>
    <t>Gänsefuss, roter</t>
  </si>
  <si>
    <t>Chenopodium rubrum</t>
  </si>
  <si>
    <t>Gänsefuss, vielsamiger</t>
  </si>
  <si>
    <t>Chenopodium polyspermum</t>
  </si>
  <si>
    <t>Gänsefuss, schneeballblättrige</t>
  </si>
  <si>
    <t>Chenopodium opulifolium</t>
  </si>
  <si>
    <t>Gänsefuss, Mauer-</t>
  </si>
  <si>
    <t>Chenopodium murale</t>
  </si>
  <si>
    <t>Gänsefuss, Bastard-</t>
  </si>
  <si>
    <t>Chenopodium hybridum</t>
  </si>
  <si>
    <t>Gänsefuss, blaugrüner</t>
  </si>
  <si>
    <t>Chenopodium glaucum</t>
  </si>
  <si>
    <t>Erdbeerspinat</t>
  </si>
  <si>
    <t>Chenopodium foliosum</t>
  </si>
  <si>
    <t>Gänsefuss, Feigenblatt-</t>
  </si>
  <si>
    <t>Chenopodium ficifolium</t>
  </si>
  <si>
    <t>E*</t>
  </si>
  <si>
    <t>Chenopodium desiccatum</t>
  </si>
  <si>
    <t>Guter Heinrich</t>
  </si>
  <si>
    <t>Chenopodium bonus-henricus</t>
  </si>
  <si>
    <t>Gänsefuss, weisser</t>
  </si>
  <si>
    <t>Chenopodium album</t>
  </si>
  <si>
    <t>Schöllkraut</t>
  </si>
  <si>
    <t>Chelidonium majus</t>
  </si>
  <si>
    <t>Kerbel, Villars</t>
  </si>
  <si>
    <t>Chaerophyllum villarsii</t>
  </si>
  <si>
    <t>Kerbel, Taumel-</t>
  </si>
  <si>
    <t>Chaerophyllum temulum</t>
  </si>
  <si>
    <t>Kerbel, Wiesen-</t>
  </si>
  <si>
    <t>Chaerophyllum silvestris</t>
  </si>
  <si>
    <t>Chaerophyllum silvestre</t>
  </si>
  <si>
    <t>Kerbel, glänzender</t>
  </si>
  <si>
    <t>Anthriscus nitida</t>
  </si>
  <si>
    <t>Chaerophyllum nitidum</t>
  </si>
  <si>
    <t>Kerbel, Berg-</t>
  </si>
  <si>
    <t>Chaerophyllum hirsutum</t>
  </si>
  <si>
    <t>Chaerophyllum cicutaria</t>
  </si>
  <si>
    <t>Kerbel, Garten-</t>
  </si>
  <si>
    <t>Anthriscus cerefolium</t>
  </si>
  <si>
    <t>Chaerophyllum cerefolium</t>
  </si>
  <si>
    <t>Kerbel, goldfrüchtiger</t>
  </si>
  <si>
    <t>Chaerophyllum aureum</t>
  </si>
  <si>
    <t>Schriftfarn</t>
  </si>
  <si>
    <t>Ceterach officinarum</t>
  </si>
  <si>
    <t>Hornblatt, untergetauchtes</t>
  </si>
  <si>
    <t>Ceratophyllum submersum</t>
  </si>
  <si>
    <t>Hornblatt, gewöhnliches</t>
  </si>
  <si>
    <t>Ceratophyllum demersum</t>
  </si>
  <si>
    <t>Hornkraut, aufrechtes</t>
  </si>
  <si>
    <t>Cerastium arvense strictum</t>
  </si>
  <si>
    <t>Cerastium strictum</t>
  </si>
  <si>
    <t>Hornkraut, Sand-</t>
  </si>
  <si>
    <t>Cerastium semidecandrum</t>
  </si>
  <si>
    <t>Hornkraut, niedriges</t>
  </si>
  <si>
    <t>Cerastium pumilum</t>
  </si>
  <si>
    <t>Hornkraut, klebriges</t>
  </si>
  <si>
    <t>Cerastium glutinosum</t>
  </si>
  <si>
    <t>Hornkraut, Knäuel</t>
  </si>
  <si>
    <t>Cerastium glomeratum</t>
  </si>
  <si>
    <t>Hornkraut, gewöhnliches</t>
  </si>
  <si>
    <t>Cerastium holosteoides</t>
  </si>
  <si>
    <t>Cerastium caespitosum</t>
  </si>
  <si>
    <t>Hornkraut, kleinblütiges</t>
  </si>
  <si>
    <t>Cerastium brachypetalum</t>
  </si>
  <si>
    <t>Hornkraut, Acker-</t>
  </si>
  <si>
    <t>Cerastium arvense</t>
  </si>
  <si>
    <t>Waldvögelein, rotes</t>
  </si>
  <si>
    <t>Cephalanthera rubra</t>
  </si>
  <si>
    <t>Waldvögelein, langblättriges</t>
  </si>
  <si>
    <t>Cephalanthera longifolia</t>
  </si>
  <si>
    <t>Waldvögelein, weisses</t>
  </si>
  <si>
    <t>Cephalanthera damasonium</t>
  </si>
  <si>
    <t>Tausenguldenkraut, echtes</t>
  </si>
  <si>
    <t>Centaurium erythraea</t>
  </si>
  <si>
    <t>Centaurium umbellatum</t>
  </si>
  <si>
    <t>Tausendguldenkraut, kleines</t>
  </si>
  <si>
    <t>Centaurium pulchellum</t>
  </si>
  <si>
    <t>Flockenblume, zartblättrige</t>
  </si>
  <si>
    <t>Centaurea scabiosa tenuifolia</t>
  </si>
  <si>
    <t>Centaurea tenuifolia</t>
  </si>
  <si>
    <t>Flockenblume, Sonnenwend-</t>
  </si>
  <si>
    <t>Centaurea solstitialis</t>
  </si>
  <si>
    <t>Flockenblume, Skabiosen-</t>
  </si>
  <si>
    <t>Centaurea scabiosa</t>
  </si>
  <si>
    <t>Flockenblume, Hain-</t>
  </si>
  <si>
    <t>Centaurea nigra nemoralis</t>
  </si>
  <si>
    <t>Centaurea nemoralis</t>
  </si>
  <si>
    <t>Flockenblume, Berg-</t>
  </si>
  <si>
    <t>Centaurea montana</t>
  </si>
  <si>
    <t>Flockenblume, gefleckte</t>
  </si>
  <si>
    <t>Centaurea maculosa</t>
  </si>
  <si>
    <t>Flockenblume, Wiesen-</t>
  </si>
  <si>
    <t>Centaurea jacea</t>
  </si>
  <si>
    <t>Flockenblume, zweifelhafte</t>
  </si>
  <si>
    <t>Centaurea nigrescens</t>
  </si>
  <si>
    <t>Centaurea dubia</t>
  </si>
  <si>
    <t>Kornblume</t>
  </si>
  <si>
    <t>Centaurea cyanus</t>
  </si>
  <si>
    <t>Flockenblume, schmalblättrige</t>
  </si>
  <si>
    <t>Centaurea jacea angustifolia</t>
  </si>
  <si>
    <t>Centaurea angustifolia</t>
  </si>
  <si>
    <t>Flockenblume, Alpen-</t>
  </si>
  <si>
    <t>Centaurea scabiosa alpestris</t>
  </si>
  <si>
    <t>Centaurea alpestris</t>
  </si>
  <si>
    <t>Haftdolde, Möhren-</t>
  </si>
  <si>
    <t>Caucalis platycarpos</t>
  </si>
  <si>
    <t>Caucalis lappula</t>
  </si>
  <si>
    <t>Quellgras</t>
  </si>
  <si>
    <t>Catabrosa aquatica</t>
  </si>
  <si>
    <t>Kastanie</t>
  </si>
  <si>
    <t>Castanea sativa</t>
  </si>
  <si>
    <t>Kümmel, echter</t>
  </si>
  <si>
    <t>Carum carvi</t>
  </si>
  <si>
    <t>Hagebuche</t>
  </si>
  <si>
    <t>Carpinus betulus</t>
  </si>
  <si>
    <t>Eberwurz, gewöhnliche</t>
  </si>
  <si>
    <t>Carlina vulgaris</t>
  </si>
  <si>
    <t>Eberwurz, einfache</t>
  </si>
  <si>
    <t>Carlina acaulis</t>
  </si>
  <si>
    <t>Carlina simplex</t>
  </si>
  <si>
    <t>Eberwurz, stengellose</t>
  </si>
  <si>
    <t>Segge, Fuchs-</t>
  </si>
  <si>
    <t>Carex vulpina</t>
  </si>
  <si>
    <t>Segge, Blasen-</t>
  </si>
  <si>
    <t>Carex vesicaria</t>
  </si>
  <si>
    <t>Segge, Frühlings-</t>
  </si>
  <si>
    <t>Carex caryphyllea</t>
  </si>
  <si>
    <t>Carex verna</t>
  </si>
  <si>
    <t>Segge, Schatten-</t>
  </si>
  <si>
    <t>Carex umbrosa</t>
  </si>
  <si>
    <t>Segge, filzfrüchtige</t>
  </si>
  <si>
    <t>Carex tomentosa</t>
  </si>
  <si>
    <t>Segge, magere</t>
  </si>
  <si>
    <t>Carex strigosa</t>
  </si>
  <si>
    <t>Segge, Stern-</t>
  </si>
  <si>
    <t>Carex echinata</t>
  </si>
  <si>
    <t>Carex stellulata</t>
  </si>
  <si>
    <t>Segge, Wald-</t>
  </si>
  <si>
    <t>Carex silvatica</t>
  </si>
  <si>
    <t>Segge, immergrüne</t>
  </si>
  <si>
    <t>Carex sempervirens</t>
  </si>
  <si>
    <t>Segge, geschnäbelte</t>
  </si>
  <si>
    <t>Carex rostrata</t>
  </si>
  <si>
    <t>Segge, Ufer-</t>
  </si>
  <si>
    <t>Carex riparia</t>
  </si>
  <si>
    <t>Segge, abgerücktährige</t>
  </si>
  <si>
    <t>Carex remota</t>
  </si>
  <si>
    <t>Segge, Floh-</t>
  </si>
  <si>
    <t>Carex pulicaris</t>
  </si>
  <si>
    <t>Segge, Scheinzypergras-</t>
  </si>
  <si>
    <t>Carex pseudocyperus</t>
  </si>
  <si>
    <t>Segge, pillentragende</t>
  </si>
  <si>
    <t>Carex pilulifera</t>
  </si>
  <si>
    <t>Segge, gewimperte</t>
  </si>
  <si>
    <t>Carex pilosa</t>
  </si>
  <si>
    <t>Segge, hängende</t>
  </si>
  <si>
    <t>Carex pendula</t>
  </si>
  <si>
    <t>Segge, wenigblütige</t>
  </si>
  <si>
    <t>Carex pauciflora</t>
  </si>
  <si>
    <t>Segge, sonderbare</t>
  </si>
  <si>
    <t>Carex appropinquata</t>
  </si>
  <si>
    <t>Carex paradoxa</t>
  </si>
  <si>
    <t>Segge, Rispen-</t>
  </si>
  <si>
    <t>Carex paniculata</t>
  </si>
  <si>
    <t>Segge, hirsenfrüchtige</t>
  </si>
  <si>
    <t>Carex panicea</t>
  </si>
  <si>
    <t>Segge, bleiche</t>
  </si>
  <si>
    <t>Carex pallescens</t>
  </si>
  <si>
    <t>Segge, Pairas</t>
  </si>
  <si>
    <t>Carex pairaei</t>
  </si>
  <si>
    <t>Segge, Vogelfuss-</t>
  </si>
  <si>
    <t>Carex ornithopoda</t>
  </si>
  <si>
    <t>Segge, Oeders</t>
  </si>
  <si>
    <t>Carex oederi</t>
  </si>
  <si>
    <t>Segge, Hain-</t>
  </si>
  <si>
    <t>Carex otrubae</t>
  </si>
  <si>
    <t>Carex nemorosa</t>
  </si>
  <si>
    <t>Segge, Berg-</t>
  </si>
  <si>
    <t>Carex montana</t>
  </si>
  <si>
    <t>Segge, Magellan-</t>
  </si>
  <si>
    <t>Carex paupercula</t>
  </si>
  <si>
    <t>Carex magellanica</t>
  </si>
  <si>
    <t>Segge, Schlamm-</t>
  </si>
  <si>
    <t>Carex limosa</t>
  </si>
  <si>
    <t>Segge, Hasen-</t>
  </si>
  <si>
    <t>Carex leporina</t>
  </si>
  <si>
    <t>Segge, kleinfrüchtige</t>
  </si>
  <si>
    <t>Carex lepidocarpa</t>
  </si>
  <si>
    <t>Carex leersii</t>
  </si>
  <si>
    <t>Segge, behaartfrüchtige</t>
  </si>
  <si>
    <t>Carex lasiocarpa</t>
  </si>
  <si>
    <t>Segge, niedrige</t>
  </si>
  <si>
    <t>Carex humilis</t>
  </si>
  <si>
    <t>Segge, Hosts</t>
  </si>
  <si>
    <t>Carex hostiana</t>
  </si>
  <si>
    <t>Segge, behaarte</t>
  </si>
  <si>
    <t>Carex hirta</t>
  </si>
  <si>
    <t>Segge, sumpfbewohnende</t>
  </si>
  <si>
    <t>Carex heleonastes</t>
  </si>
  <si>
    <t>Segge, Hartmans</t>
  </si>
  <si>
    <t>Carex hartmanii</t>
  </si>
  <si>
    <t>Segge, zierliche</t>
  </si>
  <si>
    <t>Carex gracilis</t>
  </si>
  <si>
    <t>Segge, braune</t>
  </si>
  <si>
    <t>Carex nigra</t>
  </si>
  <si>
    <t>Carex fusca</t>
  </si>
  <si>
    <t>Segge, gelbe</t>
  </si>
  <si>
    <t>Carex flava</t>
  </si>
  <si>
    <t>Segge, schlaffe</t>
  </si>
  <si>
    <t>Carex flacca</t>
  </si>
  <si>
    <t>Segge, rostfarbene</t>
  </si>
  <si>
    <t>Carex ferruginea</t>
  </si>
  <si>
    <t>Segge, Heide-</t>
  </si>
  <si>
    <t>Carex ericetorum</t>
  </si>
  <si>
    <t>Segge, langährige</t>
  </si>
  <si>
    <t>Carex elongata</t>
  </si>
  <si>
    <t>Segge, steife</t>
  </si>
  <si>
    <t>Carex elata</t>
  </si>
  <si>
    <t>Segge, entferntährige</t>
  </si>
  <si>
    <t>Carex divulsa</t>
  </si>
  <si>
    <t>Segge, zweizeilige</t>
  </si>
  <si>
    <t>Carex disticha</t>
  </si>
  <si>
    <t>Carex distans</t>
  </si>
  <si>
    <t>Segge, zweihäusige</t>
  </si>
  <si>
    <t>Carex dioeca</t>
  </si>
  <si>
    <t>Segge, gefingerte</t>
  </si>
  <si>
    <t>Carex digitata</t>
  </si>
  <si>
    <t>Segge, zweistaubblättrige</t>
  </si>
  <si>
    <t>Carex diandra</t>
  </si>
  <si>
    <t>Segge, niedergebogene</t>
  </si>
  <si>
    <t>Carex tumidicarpa</t>
  </si>
  <si>
    <t>Carex demissa</t>
  </si>
  <si>
    <t>Segge, Davalls</t>
  </si>
  <si>
    <t>Carex davalliana</t>
  </si>
  <si>
    <t>Segge, gedrängtährige</t>
  </si>
  <si>
    <t>Carex spicata</t>
  </si>
  <si>
    <t>Carex contigua</t>
  </si>
  <si>
    <t>Segge, rankende</t>
  </si>
  <si>
    <t>Carex chordorrhiza</t>
  </si>
  <si>
    <t>Segge, graue</t>
  </si>
  <si>
    <t>Carex canescens</t>
  </si>
  <si>
    <t>Segge, Buxbaums</t>
  </si>
  <si>
    <t>Carex buxbaumii</t>
  </si>
  <si>
    <t>Segge, Zittergras-</t>
  </si>
  <si>
    <t>Carex brizoides</t>
  </si>
  <si>
    <t>Segge, kurzährige</t>
  </si>
  <si>
    <t>Carex brachystachys</t>
  </si>
  <si>
    <t>Segge, weisse</t>
  </si>
  <si>
    <t>Carex alba</t>
  </si>
  <si>
    <t>Segge, scharfkantige</t>
  </si>
  <si>
    <t>Carex acutiformis</t>
  </si>
  <si>
    <t>Distel, Kletten-</t>
  </si>
  <si>
    <t>Carduus personata</t>
  </si>
  <si>
    <t>Distel, nickende</t>
  </si>
  <si>
    <t>Carduus nutans</t>
  </si>
  <si>
    <t>Distel, Berg-</t>
  </si>
  <si>
    <t>Carduus defloratus</t>
  </si>
  <si>
    <t>Distel, krause</t>
  </si>
  <si>
    <t>Carduus crispus</t>
  </si>
  <si>
    <t>Distel, Weg-</t>
  </si>
  <si>
    <t>Carduus acanthoides</t>
  </si>
  <si>
    <t>Schaumkresse, Hallers</t>
  </si>
  <si>
    <t>Cardaminopsis halleri</t>
  </si>
  <si>
    <t>Schaumkresse, Felsen-</t>
  </si>
  <si>
    <t>Cardaminopsis borbasii</t>
  </si>
  <si>
    <t>Schaumkresse, Sanb-</t>
  </si>
  <si>
    <t>Cardaminopsis arenosa</t>
  </si>
  <si>
    <t>Schaumkraut, Wiesen-</t>
  </si>
  <si>
    <t>Cardamine pratensis</t>
  </si>
  <si>
    <t>Zahnwurz, Finger-</t>
  </si>
  <si>
    <t>Dentaria pentaphyllos</t>
  </si>
  <si>
    <t>Cardamine pentaphyllos</t>
  </si>
  <si>
    <t>Schaumkraut, Sumpf-</t>
  </si>
  <si>
    <t>Cardamine palustris</t>
  </si>
  <si>
    <t>Zahnwurz, Kitaibels</t>
  </si>
  <si>
    <t>Dentaria polyphylla</t>
  </si>
  <si>
    <t>Cardamine kitaibelii</t>
  </si>
  <si>
    <t>Schaumkraut, Spring-</t>
  </si>
  <si>
    <t>Cardamine impatiens</t>
  </si>
  <si>
    <t>Schaumkraut, behaartes</t>
  </si>
  <si>
    <t>Cardamine hirsuta</t>
  </si>
  <si>
    <t>Zahnwurz, Fieder-</t>
  </si>
  <si>
    <t>Dentaria heptaphylla</t>
  </si>
  <si>
    <t>Cardamine heptaphylla</t>
  </si>
  <si>
    <t>Schaumkraut, Wald-</t>
  </si>
  <si>
    <t>Cardamine flexuosa</t>
  </si>
  <si>
    <t>Zahnwurz, Knöllchen-</t>
  </si>
  <si>
    <t>Dentaria bulbifera</t>
  </si>
  <si>
    <t>Cardamine bulbifera</t>
  </si>
  <si>
    <t>Schaumkraut, bitteres</t>
  </si>
  <si>
    <t>Cardamine amara</t>
  </si>
  <si>
    <t>Hirtentäschchen, rötliches</t>
  </si>
  <si>
    <t>Capsella rubella</t>
  </si>
  <si>
    <t>Hirtentäschchen, gewöhnliches</t>
  </si>
  <si>
    <t>Capsella bursa-pastoris</t>
  </si>
  <si>
    <t>Hanf</t>
  </si>
  <si>
    <t>Cannabis sativa</t>
  </si>
  <si>
    <t>Glockenblume, Nessel-</t>
  </si>
  <si>
    <t>Campanula trachelium</t>
  </si>
  <si>
    <t>Glockenblume, Scheuchzers</t>
  </si>
  <si>
    <t>Campanula scheuchzeri</t>
  </si>
  <si>
    <t>Glockenblume, rundblättrige</t>
  </si>
  <si>
    <t>Campanula rotundifolia</t>
  </si>
  <si>
    <t>Glockenblume, rautenblättrige</t>
  </si>
  <si>
    <t>Campanula rhomboidalis</t>
  </si>
  <si>
    <t>Glockenblume, Rapunzel-</t>
  </si>
  <si>
    <t>Campanula rapunculus</t>
  </si>
  <si>
    <t>Glockenblume, Acker-</t>
  </si>
  <si>
    <t>Campanula rapunculoides</t>
  </si>
  <si>
    <t>Glockenblume, pfirsichblättrig</t>
  </si>
  <si>
    <t>Campanula persicifolia</t>
  </si>
  <si>
    <t>Campanula patula</t>
  </si>
  <si>
    <t>Glockenblume, Büschel-</t>
  </si>
  <si>
    <t>Campanula glomerata</t>
  </si>
  <si>
    <t>Glockenblume, kleine</t>
  </si>
  <si>
    <t>Campanula cochleariifolia</t>
  </si>
  <si>
    <t>Glockenblume, Borsten-</t>
  </si>
  <si>
    <t>Campanula cervicaria</t>
  </si>
  <si>
    <t>Glockenblume, bärtige</t>
  </si>
  <si>
    <t>Campanula barbata</t>
  </si>
  <si>
    <t>Leindotter, Saat-</t>
  </si>
  <si>
    <t>Camelina sativa</t>
  </si>
  <si>
    <t>Camelina pilosa</t>
  </si>
  <si>
    <t>Leindotter, kleinfrüchtiger</t>
  </si>
  <si>
    <t>Camelina microcarpa</t>
  </si>
  <si>
    <t>EX*</t>
  </si>
  <si>
    <t>Camelina alyssum</t>
  </si>
  <si>
    <t>Dotterblume, Sumpf-</t>
  </si>
  <si>
    <t>Caltha palustris</t>
  </si>
  <si>
    <t>Besenheide</t>
  </si>
  <si>
    <t>Calluna vulgaris</t>
  </si>
  <si>
    <t>Wasserstern, Teich-</t>
  </si>
  <si>
    <t>Callitriche stagnalis</t>
  </si>
  <si>
    <t>Callitriche platycarpa</t>
  </si>
  <si>
    <t>Wasserstern, Sumpf-</t>
  </si>
  <si>
    <t>Callitriche palustris</t>
  </si>
  <si>
    <t>Wasserstern, vielgestaltiger</t>
  </si>
  <si>
    <t>Callitriche cophocarpa</t>
  </si>
  <si>
    <t>Drachenwurz, Sumpf-</t>
  </si>
  <si>
    <t>Calla palustris</t>
  </si>
  <si>
    <t>Ringelblume, Acker-</t>
  </si>
  <si>
    <t>Calendula arvensis</t>
  </si>
  <si>
    <t>Reitgras, Woll-</t>
  </si>
  <si>
    <t>Calamagrostis villosa</t>
  </si>
  <si>
    <t>Reitgras, buntes</t>
  </si>
  <si>
    <t>Calamagrostis varia</t>
  </si>
  <si>
    <t>Reitgras, schilfähnliches</t>
  </si>
  <si>
    <t>Calamagrostis pseudophrag.</t>
  </si>
  <si>
    <t>Calamagrostis pseudophragmites</t>
  </si>
  <si>
    <t>Reitgras, graues</t>
  </si>
  <si>
    <t>Calamagrostis canescens</t>
  </si>
  <si>
    <t>Calamagrostis lanceolata</t>
  </si>
  <si>
    <t>Reitgras, Land-</t>
  </si>
  <si>
    <t>Calamagrostis epigeios</t>
  </si>
  <si>
    <t>Reitgras, Rohr-</t>
  </si>
  <si>
    <t>Calamagrostis arundinacea</t>
  </si>
  <si>
    <t>Buchs</t>
  </si>
  <si>
    <t>Buxus sempervirens</t>
  </si>
  <si>
    <t>Schwanenblume</t>
  </si>
  <si>
    <t>Butomus umbellatus</t>
  </si>
  <si>
    <t>Hasenohr, rundblättriges</t>
  </si>
  <si>
    <t>Bupleurum rotundifolium</t>
  </si>
  <si>
    <t>Hasenohr, langblättriges</t>
  </si>
  <si>
    <t>Bupleurum longifolium</t>
  </si>
  <si>
    <t>Ochsenauge, gewöhnliches</t>
  </si>
  <si>
    <t>Buphthalmum salicifolium</t>
  </si>
  <si>
    <t>Erdkastanie</t>
  </si>
  <si>
    <t>Bunium bulbocastanum</t>
  </si>
  <si>
    <t>Zackenschötchen, östliches</t>
  </si>
  <si>
    <t>Bunias orientalis</t>
  </si>
  <si>
    <t>Sommerflieder</t>
  </si>
  <si>
    <t>Buddleja davidii</t>
  </si>
  <si>
    <t>Zaunrübe, zweihäusige</t>
  </si>
  <si>
    <t>Bryonia dioeca</t>
  </si>
  <si>
    <t>Trespe, Dach-</t>
  </si>
  <si>
    <t>Bromus tectorum</t>
  </si>
  <si>
    <t>Trespe, taube</t>
  </si>
  <si>
    <t>Bromus sterilis</t>
  </si>
  <si>
    <t>Trespe, sparrige</t>
  </si>
  <si>
    <t>Bromus squarrosus</t>
  </si>
  <si>
    <t>Trespe, Roggen-</t>
  </si>
  <si>
    <t>Bromus secalinus</t>
  </si>
  <si>
    <t>Trespe, verzweigte</t>
  </si>
  <si>
    <t>Bromus ramosus</t>
  </si>
  <si>
    <t>Trespe, Trauben-</t>
  </si>
  <si>
    <t>Bromus racemosus</t>
  </si>
  <si>
    <t>Trespe, weiche</t>
  </si>
  <si>
    <t>Bromus hordeaceus</t>
  </si>
  <si>
    <t>Bromus mollis</t>
  </si>
  <si>
    <t>Trespe, japanische</t>
  </si>
  <si>
    <t>Bromus japonicus</t>
  </si>
  <si>
    <t>Trespe, wehrlose</t>
  </si>
  <si>
    <t>Bromus inermis</t>
  </si>
  <si>
    <t>Trespe, dicke</t>
  </si>
  <si>
    <t>Bromus grossus</t>
  </si>
  <si>
    <t>Trespe, aufrechte</t>
  </si>
  <si>
    <t>Bromus erectus</t>
  </si>
  <si>
    <t>Trespe, verwechselte</t>
  </si>
  <si>
    <t>Bromus commutatus</t>
  </si>
  <si>
    <t>Trespe, Benekens</t>
  </si>
  <si>
    <t>Bromus benekenii</t>
  </si>
  <si>
    <t>Trespe, Acker-</t>
  </si>
  <si>
    <t>Bromus arvensis</t>
  </si>
  <si>
    <t>Zittergras, mittleres</t>
  </si>
  <si>
    <t>Briza media</t>
  </si>
  <si>
    <t>Lacksenf, echter</t>
  </si>
  <si>
    <t>Rhynchosinapis cheiranthos</t>
  </si>
  <si>
    <t>Brassicella erucastrum</t>
  </si>
  <si>
    <t>Zwenke, Wald-</t>
  </si>
  <si>
    <t>Brachypodium silvaticum</t>
  </si>
  <si>
    <t>Zwenke, Fieder-</t>
  </si>
  <si>
    <t>Brachypodium pinnatum</t>
  </si>
  <si>
    <t>Mondraute</t>
  </si>
  <si>
    <t>Botrychium lunaria</t>
  </si>
  <si>
    <t>rE+</t>
  </si>
  <si>
    <t>Traubenfarn, lanzettlicher</t>
  </si>
  <si>
    <t>Botrychium lanceolatum</t>
  </si>
  <si>
    <t>Bartgras, gewöhnliches</t>
  </si>
  <si>
    <t>Bothriochloa ischaemum</t>
  </si>
  <si>
    <t>Quellbinse, zusammengedrückte</t>
  </si>
  <si>
    <t>Blysmus compressus</t>
  </si>
  <si>
    <t>Rippenfarn</t>
  </si>
  <si>
    <t>Blechnum spicant</t>
  </si>
  <si>
    <t>Bitterling, durchwachsener</t>
  </si>
  <si>
    <t>Blackstonia perfoliata</t>
  </si>
  <si>
    <t>E-</t>
  </si>
  <si>
    <t>Bitterling, stätblühender</t>
  </si>
  <si>
    <t>Blackstonia acuminata</t>
  </si>
  <si>
    <t>Brillenschötchen, glattes</t>
  </si>
  <si>
    <t>Biscutella levigata</t>
  </si>
  <si>
    <t>Hohlsame, Strahlen-</t>
  </si>
  <si>
    <t>Bifora radians</t>
  </si>
  <si>
    <t>Zweizahn, Dreiblatt-</t>
  </si>
  <si>
    <t>Bidens tripartita</t>
  </si>
  <si>
    <t>Zweizahn, nickender</t>
  </si>
  <si>
    <t>Bidens cernua</t>
  </si>
  <si>
    <t>Birke, behaarte</t>
  </si>
  <si>
    <t>Betula pubescens</t>
  </si>
  <si>
    <t>Birke, Hänge-</t>
  </si>
  <si>
    <t>Betula pendula</t>
  </si>
  <si>
    <t>Betonie, echte</t>
  </si>
  <si>
    <t>Betonica officinalis</t>
  </si>
  <si>
    <t>Wassersellerie, aufrechter</t>
  </si>
  <si>
    <t>Berula erecta</t>
  </si>
  <si>
    <t>Graukresse, echte</t>
  </si>
  <si>
    <t>Berteroa incana</t>
  </si>
  <si>
    <t>Sauerdorn</t>
  </si>
  <si>
    <t>Berberis vulgaris</t>
  </si>
  <si>
    <t>Gänseblümchen, ausdauerndes</t>
  </si>
  <si>
    <t>Bellis perennis</t>
  </si>
  <si>
    <t>Sternlieb, Michelis</t>
  </si>
  <si>
    <t>Aster bellidiastrum</t>
  </si>
  <si>
    <t>Bellidiastrum michelii</t>
  </si>
  <si>
    <t>Bartschie, Alpen-</t>
  </si>
  <si>
    <t>Bartsia alpina</t>
  </si>
  <si>
    <t>Winterkresse, gewöhnliche</t>
  </si>
  <si>
    <t>Barbarea vulgaris</t>
  </si>
  <si>
    <t>Winterkresse, mittlere</t>
  </si>
  <si>
    <t>Barbarea intermedia</t>
  </si>
  <si>
    <t>Schwarznessel, weisse</t>
  </si>
  <si>
    <t>Ballota nigra foetida</t>
  </si>
  <si>
    <t>Ballota alba</t>
  </si>
  <si>
    <t>Hafer, Saat-</t>
  </si>
  <si>
    <t>Avena sativa</t>
  </si>
  <si>
    <t>Hafer, Nackt-</t>
  </si>
  <si>
    <t>Avena nuda</t>
  </si>
  <si>
    <t>Hafer, Flug-</t>
  </si>
  <si>
    <t>Avena fatua</t>
  </si>
  <si>
    <t>Tollkirsche, gewöhnliche</t>
  </si>
  <si>
    <t>Atropa belladonna</t>
  </si>
  <si>
    <t>Melde, gewöhnliche</t>
  </si>
  <si>
    <t>Atriplex patula</t>
  </si>
  <si>
    <t>Atriplex latifolia</t>
  </si>
  <si>
    <t>Atriplex hastata</t>
  </si>
  <si>
    <t>Waldfarn, weiblicher</t>
  </si>
  <si>
    <t>Athyrium filix-femina</t>
  </si>
  <si>
    <t>Waldfarn, Alpen-</t>
  </si>
  <si>
    <t>Athyrium distentifolium</t>
  </si>
  <si>
    <t>Athyrium alpestre</t>
  </si>
  <si>
    <t>Sterndolde, grosse</t>
  </si>
  <si>
    <t>Astrantia major</t>
  </si>
  <si>
    <t>Bärenschote</t>
  </si>
  <si>
    <t>Astragalus glycyphyllos</t>
  </si>
  <si>
    <t>Aster, Neubelgische</t>
  </si>
  <si>
    <t>Aster novi-belgii</t>
  </si>
  <si>
    <t>Aster, Neuengland-</t>
  </si>
  <si>
    <t>Aster novae-angliae</t>
  </si>
  <si>
    <t>Aster, Gold-</t>
  </si>
  <si>
    <t>Aster linosyris</t>
  </si>
  <si>
    <t>Aster, Berg-</t>
  </si>
  <si>
    <t>Aster amellus</t>
  </si>
  <si>
    <t>Streifenfarn, grüner</t>
  </si>
  <si>
    <t>Asplenium viride</t>
  </si>
  <si>
    <t>Streifenfarn, braunstieliger</t>
  </si>
  <si>
    <t>Asplenium trichomanes</t>
  </si>
  <si>
    <t>Streifenfarn, Nordischer</t>
  </si>
  <si>
    <t>Asplenium septentrionale</t>
  </si>
  <si>
    <t>Mauerraute</t>
  </si>
  <si>
    <t>Asplenium ruta-muraria</t>
  </si>
  <si>
    <t>Streifenfarn, Quell-</t>
  </si>
  <si>
    <t>Asplenium fontanum</t>
  </si>
  <si>
    <t>Asplenium breynii</t>
  </si>
  <si>
    <t>Streifenfarn, schwarzer</t>
  </si>
  <si>
    <t>Asplenium adiantum-nigrum</t>
  </si>
  <si>
    <t>Meister, Färber-</t>
  </si>
  <si>
    <t>Asperula tinctoria</t>
  </si>
  <si>
    <t>Meister, Turiner</t>
  </si>
  <si>
    <t>Asperula taurina</t>
  </si>
  <si>
    <t>Meister, Hunds-</t>
  </si>
  <si>
    <t>Asperula cynanchica</t>
  </si>
  <si>
    <t>Meister, Acker-</t>
  </si>
  <si>
    <t>Asperula arvensis</t>
  </si>
  <si>
    <t>Spargel, Garten-</t>
  </si>
  <si>
    <t>Asparagus officinalis</t>
  </si>
  <si>
    <t>Haselwurz, europäische</t>
  </si>
  <si>
    <t>Asarum europaeum</t>
  </si>
  <si>
    <t>Geissbart, Wald-</t>
  </si>
  <si>
    <t>Aruncus dioicus</t>
  </si>
  <si>
    <t>Aruncus silvester</t>
  </si>
  <si>
    <t>Aronstab, gefleckter</t>
  </si>
  <si>
    <t>Arum maculatum</t>
  </si>
  <si>
    <t>Beifuss, gewöhnlicher</t>
  </si>
  <si>
    <t>Artemisia vulgaris</t>
  </si>
  <si>
    <t>Beifuss, ostasiatischer</t>
  </si>
  <si>
    <t>Artemisia verlotorum</t>
  </si>
  <si>
    <t>Beifuss, Feld-</t>
  </si>
  <si>
    <t>Artemisia campestris</t>
  </si>
  <si>
    <t>Absinth</t>
  </si>
  <si>
    <t>Artemisia absinthium</t>
  </si>
  <si>
    <t>Glatthafer, hoher</t>
  </si>
  <si>
    <t>Arrhenatherum elatius</t>
  </si>
  <si>
    <t>Lämmerlattich</t>
  </si>
  <si>
    <t>Arnoseris minima</t>
  </si>
  <si>
    <t>Arnika, Berg-</t>
  </si>
  <si>
    <t>Arnica montana</t>
  </si>
  <si>
    <t>Osterluzei, gewöhnliche</t>
  </si>
  <si>
    <t>Aristolochia clematitis</t>
  </si>
  <si>
    <t>Sandkraut, quendelblättriges</t>
  </si>
  <si>
    <t>Arenaria serpyllifolia</t>
  </si>
  <si>
    <t>Sandkraut, dünnästiges</t>
  </si>
  <si>
    <t>Arenaria leptoclados</t>
  </si>
  <si>
    <t>Bärentraube, immergrüne</t>
  </si>
  <si>
    <t>Arctostaphylos uva-ursi</t>
  </si>
  <si>
    <t>Klette, gewöhnliche</t>
  </si>
  <si>
    <t>Arctium nemorosum</t>
  </si>
  <si>
    <t>Arctium vulgare</t>
  </si>
  <si>
    <t>Klette, filzige</t>
  </si>
  <si>
    <t>Arctium tomentosum</t>
  </si>
  <si>
    <t>Klette, kleine</t>
  </si>
  <si>
    <t>Arctium minus</t>
  </si>
  <si>
    <t>Klette, grosse</t>
  </si>
  <si>
    <t>Arctium lappa</t>
  </si>
  <si>
    <t>Gänsekresse, Turm-</t>
  </si>
  <si>
    <t>Arabis turrita</t>
  </si>
  <si>
    <t>Gänsekresse, armblütige</t>
  </si>
  <si>
    <t>Arabis pauciflora</t>
  </si>
  <si>
    <t>Gänsekresse, rauhhaarige</t>
  </si>
  <si>
    <t>Arabis hirsuta</t>
  </si>
  <si>
    <t>Gänsekresse, Dolden-</t>
  </si>
  <si>
    <t>Arabis ciliata</t>
  </si>
  <si>
    <t>Arabis corymbiflora</t>
  </si>
  <si>
    <t>Gänsekresse, Alpen-</t>
  </si>
  <si>
    <t>Arabis alpina</t>
  </si>
  <si>
    <t>Schotenkresse, Thals</t>
  </si>
  <si>
    <t>Arabidopsis thaliana</t>
  </si>
  <si>
    <t>Akelei, gewöhnliche</t>
  </si>
  <si>
    <t>Aquilegia vulgaris</t>
  </si>
  <si>
    <t>Akelei, schwärzliche</t>
  </si>
  <si>
    <t>Aquilegia atrata</t>
  </si>
  <si>
    <t>Sellerie, kriechender</t>
  </si>
  <si>
    <t>Apium repens</t>
  </si>
  <si>
    <t>Löwenmaul, Feld-</t>
  </si>
  <si>
    <t>Misopates orontium</t>
  </si>
  <si>
    <t>Antirrhinum orontium</t>
  </si>
  <si>
    <t>Wundklee, echter</t>
  </si>
  <si>
    <t>Anthyllis vulneraria</t>
  </si>
  <si>
    <t>Wundklee, gewöhnlicher</t>
  </si>
  <si>
    <t>Anthyllis vulgaris</t>
  </si>
  <si>
    <t>Wundklee, Alpen-</t>
  </si>
  <si>
    <t>Anthyllis alpestris</t>
  </si>
  <si>
    <t>Geruchgras, wohlriechendes</t>
  </si>
  <si>
    <t>Anthoxanthum odoratum</t>
  </si>
  <si>
    <t>Geruchgras, Alpen-</t>
  </si>
  <si>
    <t>Anthoxanthum alpinum</t>
  </si>
  <si>
    <t>Graslilie, ästige</t>
  </si>
  <si>
    <t>Anthericum ramosum</t>
  </si>
  <si>
    <t>Graslilie, astlose</t>
  </si>
  <si>
    <t>Anthericum liliago</t>
  </si>
  <si>
    <t>Hundskamille, Färber-</t>
  </si>
  <si>
    <t>Anthemis tinctoria</t>
  </si>
  <si>
    <t>Hundskamille, stinkende</t>
  </si>
  <si>
    <t>Anthemis cotula</t>
  </si>
  <si>
    <t>Hundskamille, Acker-</t>
  </si>
  <si>
    <t>Anthemis arvensis</t>
  </si>
  <si>
    <t>Katzenpfötchen, zweihäusiges</t>
  </si>
  <si>
    <t>Antennaria dioeca</t>
  </si>
  <si>
    <t>Brustwurz, Wald-</t>
  </si>
  <si>
    <t>Angelica silvestris</t>
  </si>
  <si>
    <t>Windröschen, hahnenfussähnlich</t>
  </si>
  <si>
    <t>Anemone ranunculoides</t>
  </si>
  <si>
    <t>Windröschen, Busch-</t>
  </si>
  <si>
    <t>Anemone nemorosa</t>
  </si>
  <si>
    <t>Mannsschild, nordischer</t>
  </si>
  <si>
    <t>Androsace septentrionalis</t>
  </si>
  <si>
    <t>Andromeda, Polei</t>
  </si>
  <si>
    <t>Andromeda polifolia</t>
  </si>
  <si>
    <t>Ochsenzunge, echte</t>
  </si>
  <si>
    <t>Anchusa officinalis</t>
  </si>
  <si>
    <t>Ochsenzunge, italienische</t>
  </si>
  <si>
    <t>Anchusa azurea</t>
  </si>
  <si>
    <t>Anchusa italica</t>
  </si>
  <si>
    <t>Krummhals, Acker-</t>
  </si>
  <si>
    <t>Anchusa arvensis</t>
  </si>
  <si>
    <t>Kleinling</t>
  </si>
  <si>
    <t>Centunculus minimus</t>
  </si>
  <si>
    <t>Anagallis minima</t>
  </si>
  <si>
    <t>Gauchheil, blauer</t>
  </si>
  <si>
    <t>Anagallis foemina</t>
  </si>
  <si>
    <t>Anagallis coerulea</t>
  </si>
  <si>
    <t>Gauchheil, Acker-</t>
  </si>
  <si>
    <t>Anagallis arvensis</t>
  </si>
  <si>
    <t>Spitzorchis</t>
  </si>
  <si>
    <t>Anacamptis pyramidalis</t>
  </si>
  <si>
    <t>Knorpelmöhre, grosse</t>
  </si>
  <si>
    <t>Ammi majus</t>
  </si>
  <si>
    <t>Felsenmispel, ovalblättrige</t>
  </si>
  <si>
    <t>Amelanchier ovalis</t>
  </si>
  <si>
    <t>Fuchsschwanz, zurückgekrümmter</t>
  </si>
  <si>
    <t>Amaranthus retroflexus</t>
  </si>
  <si>
    <t>Fuchsschwanz, bleichfarbiger</t>
  </si>
  <si>
    <t>Amaranthus lividus</t>
  </si>
  <si>
    <t>Fuchsschwanz, Bastard-</t>
  </si>
  <si>
    <t>Amaranthus hybridus</t>
  </si>
  <si>
    <t>Fuchsschwanz, niederliegender</t>
  </si>
  <si>
    <t>Amaranthus deflexus</t>
  </si>
  <si>
    <t>Fuchsschwanz, weisser</t>
  </si>
  <si>
    <t>Amaranthus albus</t>
  </si>
  <si>
    <t>Steinkresse, Kelch-</t>
  </si>
  <si>
    <t>Alsyssum alyssoides</t>
  </si>
  <si>
    <t>Alyssum calycinum</t>
  </si>
  <si>
    <t>Eibisch, Borsten-</t>
  </si>
  <si>
    <t>Althaea hirsuta</t>
  </si>
  <si>
    <t>Fuchsschwanz, Wiesen-</t>
  </si>
  <si>
    <t>Alopecurus pratensis</t>
  </si>
  <si>
    <t>Fuchsschwanz, mäuseschwanzähnl</t>
  </si>
  <si>
    <t>Alopecurus myosuroides</t>
  </si>
  <si>
    <t>Fuchsschwanz, geknieter</t>
  </si>
  <si>
    <t>Alopecurus geniculatus</t>
  </si>
  <si>
    <t>Fuchsschwanz, kurzgranniger</t>
  </si>
  <si>
    <t>Alopecurus aequalis</t>
  </si>
  <si>
    <t>Erle, Alpen-</t>
  </si>
  <si>
    <t>Alnus viridis</t>
  </si>
  <si>
    <t>Erle, Weiss-</t>
  </si>
  <si>
    <t>Alnus incana</t>
  </si>
  <si>
    <t>Erle, Schwarz-</t>
  </si>
  <si>
    <t>Alnus glutinosa</t>
  </si>
  <si>
    <t>Lauch, Weinberg-</t>
  </si>
  <si>
    <t>Allium vineale</t>
  </si>
  <si>
    <t>Allermannsharnisch</t>
  </si>
  <si>
    <t>Allium victorialis</t>
  </si>
  <si>
    <t>Bärlauch</t>
  </si>
  <si>
    <t>Allium ursinum</t>
  </si>
  <si>
    <t>Lauch, Schlangen-</t>
  </si>
  <si>
    <t>Allium scorodoprasum</t>
  </si>
  <si>
    <t>Schnittlauch</t>
  </si>
  <si>
    <t>Allium schoenoprasum</t>
  </si>
  <si>
    <t>Lauch, Ross-</t>
  </si>
  <si>
    <t>Allium oleraceum</t>
  </si>
  <si>
    <t>Lauch, Berg-</t>
  </si>
  <si>
    <t>Allium senscens montanum</t>
  </si>
  <si>
    <t>Allium montanum</t>
  </si>
  <si>
    <t>Lauch, gekielter</t>
  </si>
  <si>
    <t>Allium carinatum</t>
  </si>
  <si>
    <t>Lauch, scharfkantiger</t>
  </si>
  <si>
    <t>Allium angulosum</t>
  </si>
  <si>
    <t>Knoblauchhederich</t>
  </si>
  <si>
    <t>Alliaria petiolata</t>
  </si>
  <si>
    <t>Alliaria officinalis</t>
  </si>
  <si>
    <t>Froschlöffel, wegerichblättrig</t>
  </si>
  <si>
    <t>Alisma plantago-aquatica</t>
  </si>
  <si>
    <t>Froschlöffel, lanzettblättrige</t>
  </si>
  <si>
    <t>Alisma lanceolatum</t>
  </si>
  <si>
    <t>Froschlöffel, grasblättriger</t>
  </si>
  <si>
    <t>Alisma gramineum</t>
  </si>
  <si>
    <t>Wasserfalle</t>
  </si>
  <si>
    <t>Aldrovanda vesiculosa</t>
  </si>
  <si>
    <t>Frauenmantel, gelbgrüner</t>
  </si>
  <si>
    <t>Alchemilla xanthochlora</t>
  </si>
  <si>
    <t>Frauenmantel, Bastard-</t>
  </si>
  <si>
    <t>Alchemilla hybrida</t>
  </si>
  <si>
    <t>Frauenmantel, kahler</t>
  </si>
  <si>
    <t>Alchemilla glabra</t>
  </si>
  <si>
    <t>Frauenmantel, lederblättriger</t>
  </si>
  <si>
    <t>Alchemilla coriacea</t>
  </si>
  <si>
    <t>Silbermantel</t>
  </si>
  <si>
    <t>Alchemilla conjuncta</t>
  </si>
  <si>
    <t>Frauenmantel, Acker-</t>
  </si>
  <si>
    <t>Aphanes arvensis</t>
  </si>
  <si>
    <t>Alchemilla arvensis</t>
  </si>
  <si>
    <t>Günsel, kriechender</t>
  </si>
  <si>
    <t>Ajuga reptans</t>
  </si>
  <si>
    <t>Günsel, Genfer-</t>
  </si>
  <si>
    <t>Ajuga genevensis</t>
  </si>
  <si>
    <t>Günsel, gelber</t>
  </si>
  <si>
    <t>Ajuga chamaepytis</t>
  </si>
  <si>
    <t>Hafenschmiele, Nelken-</t>
  </si>
  <si>
    <t>Aira caryophyllea</t>
  </si>
  <si>
    <t>Götterbaum, drüsiger</t>
  </si>
  <si>
    <t>Ailanthus altissima</t>
  </si>
  <si>
    <t>Ailanthus glandulosa</t>
  </si>
  <si>
    <t>Windhalm, schmaler</t>
  </si>
  <si>
    <t>Agrostis tenuis</t>
  </si>
  <si>
    <t>Windhalm, kriechender</t>
  </si>
  <si>
    <t>Agrostis stolonifera</t>
  </si>
  <si>
    <t>Windhalm, gewöhnlicher</t>
  </si>
  <si>
    <t>Apera spica-venti</t>
  </si>
  <si>
    <t>Agrostis spica-venti</t>
  </si>
  <si>
    <t>Windhalm, unterbrochener</t>
  </si>
  <si>
    <t>Apera interrupta</t>
  </si>
  <si>
    <t>Agrostis interrupta</t>
  </si>
  <si>
    <t>Fioringras</t>
  </si>
  <si>
    <t>Agrostis gigantea</t>
  </si>
  <si>
    <t>Windhalm, Hunds-</t>
  </si>
  <si>
    <t>Agrostis canina</t>
  </si>
  <si>
    <t>Kornrade</t>
  </si>
  <si>
    <t>Agrostemma githago</t>
  </si>
  <si>
    <t>Schnürgras</t>
  </si>
  <si>
    <t>Agropyron repens</t>
  </si>
  <si>
    <t>Quecke, Strand-</t>
  </si>
  <si>
    <t>Agropyron pungens</t>
  </si>
  <si>
    <t>Agropyron litorale</t>
  </si>
  <si>
    <t>Quecke, blaue</t>
  </si>
  <si>
    <t>Agropyron intermedium</t>
  </si>
  <si>
    <t>Quecke, Hunds-</t>
  </si>
  <si>
    <t>Agropyron caninum</t>
  </si>
  <si>
    <t>Odermennig, wohlriechender</t>
  </si>
  <si>
    <t>Agrimonia procera</t>
  </si>
  <si>
    <t>Agrimonia odorata</t>
  </si>
  <si>
    <t>Odermennig, gewöhnlicher</t>
  </si>
  <si>
    <t>Agrimonia eupatoria</t>
  </si>
  <si>
    <t>Hundspetersilie</t>
  </si>
  <si>
    <t>Aethusa cynapium</t>
  </si>
  <si>
    <t>Geissfuss, Gicht-</t>
  </si>
  <si>
    <t>Aegopodium podagraria</t>
  </si>
  <si>
    <t>Moschuskraut</t>
  </si>
  <si>
    <t>Adoxa moschatellina</t>
  </si>
  <si>
    <t>Adonis, feuerroter</t>
  </si>
  <si>
    <t>Adonis flammea</t>
  </si>
  <si>
    <t>Adonis, einjähriger</t>
  </si>
  <si>
    <t>Adonis annua</t>
  </si>
  <si>
    <t>Adonis autumnalis</t>
  </si>
  <si>
    <t>Adonis, Sommer-</t>
  </si>
  <si>
    <t>Adonis aestivalis</t>
  </si>
  <si>
    <t>Alpendost, kahler</t>
  </si>
  <si>
    <t>Adenostyles glabra</t>
  </si>
  <si>
    <t>Alpendost, grauer</t>
  </si>
  <si>
    <t>Adenostyles alliariae</t>
  </si>
  <si>
    <t>Christophskraut, ähriges</t>
  </si>
  <si>
    <t>Actaea spicata</t>
  </si>
  <si>
    <t>Kalmus</t>
  </si>
  <si>
    <t>Acorus calamus</t>
  </si>
  <si>
    <t>Eisenhut, Fuchs-</t>
  </si>
  <si>
    <t>Aconitum vulparia</t>
  </si>
  <si>
    <t>Eisenhut, Pyramiden-</t>
  </si>
  <si>
    <t>Aconitum napellus</t>
  </si>
  <si>
    <t>Aconitum pyramidale</t>
  </si>
  <si>
    <t>Eisenhut, Platanenblättriger</t>
  </si>
  <si>
    <t>Aconitum platanifolium</t>
  </si>
  <si>
    <t>Rauhgras, Silber-</t>
  </si>
  <si>
    <t>Achnatherum calamagrostis</t>
  </si>
  <si>
    <t>Schafgarbe, hellrosafarbene</t>
  </si>
  <si>
    <t>Achillea roseo-alba</t>
  </si>
  <si>
    <t>Bertram, wilder</t>
  </si>
  <si>
    <t>Achillea ptarmica</t>
  </si>
  <si>
    <t>Schafgarbe, gewöhnliche</t>
  </si>
  <si>
    <t>Achillea millefolium</t>
  </si>
  <si>
    <t>Spornlos</t>
  </si>
  <si>
    <t>Aceras anthropophorum</t>
  </si>
  <si>
    <t>Ahorn, Wald-</t>
  </si>
  <si>
    <t>Acer pseudoplatanus</t>
  </si>
  <si>
    <t>Ahorn, Spitz-</t>
  </si>
  <si>
    <t>Acer platanoides</t>
  </si>
  <si>
    <t>Ahorn, Feld-</t>
  </si>
  <si>
    <t>Acer campestre</t>
  </si>
  <si>
    <t>Weisstanne</t>
  </si>
  <si>
    <t>Abies alba</t>
  </si>
  <si>
    <t>wert</t>
  </si>
  <si>
    <t>ZH</t>
  </si>
  <si>
    <t>Best.</t>
  </si>
  <si>
    <t>änd.</t>
  </si>
  <si>
    <t>tig"</t>
  </si>
  <si>
    <t>her"</t>
  </si>
  <si>
    <t>te"</t>
  </si>
  <si>
    <t>phyt</t>
  </si>
  <si>
    <t>pe</t>
  </si>
  <si>
    <t>Mittell.</t>
  </si>
  <si>
    <t>CH</t>
  </si>
  <si>
    <t>jura</t>
  </si>
  <si>
    <t>ropa</t>
  </si>
  <si>
    <t>WS</t>
  </si>
  <si>
    <t>1976-80</t>
  </si>
  <si>
    <t xml:space="preserve">      Lebensraumtyp</t>
  </si>
  <si>
    <t>Art-</t>
  </si>
  <si>
    <t>dung</t>
  </si>
  <si>
    <t>CH-</t>
  </si>
  <si>
    <t>Areal</t>
  </si>
  <si>
    <t>stand.</t>
  </si>
  <si>
    <t>"künf-</t>
  </si>
  <si>
    <t>"frü-</t>
  </si>
  <si>
    <t>"heu-</t>
  </si>
  <si>
    <t>kom.</t>
  </si>
  <si>
    <t>Neo-</t>
  </si>
  <si>
    <t>Grup-</t>
  </si>
  <si>
    <t>östl.</t>
  </si>
  <si>
    <t>N O</t>
  </si>
  <si>
    <t>Nord-</t>
  </si>
  <si>
    <t>RL</t>
  </si>
  <si>
    <t>Eu-</t>
  </si>
  <si>
    <t>Nr.</t>
  </si>
  <si>
    <t>Hess, Landolt &amp; Hirzel</t>
  </si>
  <si>
    <t>Welten &amp; Sutter</t>
  </si>
  <si>
    <t>Gefähr</t>
  </si>
  <si>
    <t>Anteil</t>
  </si>
  <si>
    <t>Be-</t>
  </si>
  <si>
    <t>Hfg. ZH</t>
  </si>
  <si>
    <t>Vor-</t>
  </si>
  <si>
    <t>Oekol.</t>
  </si>
  <si>
    <t>Art</t>
  </si>
  <si>
    <t>deutscher Artname</t>
  </si>
  <si>
    <t>Artname</t>
  </si>
  <si>
    <t>Variante A: geordnet nach Artname Hess, Landolt &amp; Hirzel 1976-80</t>
  </si>
  <si>
    <t>UEBERSICHTSTABELLE UEBER DIE BEURTEILTEN "ZUERCHER" ARTEN</t>
  </si>
  <si>
    <t>GUID</t>
  </si>
  <si>
    <t>SISF Index 2 (2005): Artname vollständig</t>
  </si>
  <si>
    <t>SISF Index 2 (2005): Gattung</t>
  </si>
  <si>
    <t>SISF Index 2 (2005): Name Deutsch</t>
  </si>
  <si>
    <t>SISF Index 2 (2005): Status</t>
  </si>
  <si>
    <t>SISF Index 2 (2005): Synonyme</t>
  </si>
  <si>
    <t>CH Zeigerwerte (2010): Verbreitungsatlas 1982 Nr</t>
  </si>
  <si>
    <t>0002C90B-13BD-4388-A5E4-1A8AE858D65C</t>
  </si>
  <si>
    <t>Ornithogalum boucheanum (Kunth) Asch. (Bouchés Milchstern)</t>
  </si>
  <si>
    <t>Ornithogalum</t>
  </si>
  <si>
    <t>Bouchés Milchstern</t>
  </si>
  <si>
    <t>akzeptierter Name</t>
  </si>
  <si>
    <t>000D8C10-85DF-4F81-B610-734F3FEC2A45</t>
  </si>
  <si>
    <t>Viburnum opulus L. (Gemeiner Schneeball)</t>
  </si>
  <si>
    <t>Viburnum</t>
  </si>
  <si>
    <t>Gemeiner Schneeball</t>
  </si>
  <si>
    <t>0010AFCB-BE3A-4F41-8DFD-46A3CCC7F42B</t>
  </si>
  <si>
    <t>Festuca rubra aggr.</t>
  </si>
  <si>
    <t>Festuca</t>
  </si>
  <si>
    <t>zusammenfassender Name</t>
  </si>
  <si>
    <t>Thlaspi</t>
  </si>
  <si>
    <t>Synonym</t>
  </si>
  <si>
    <t>00234244-45CA-4A88-B8A3-A7163E9599F5</t>
  </si>
  <si>
    <t>Urtica pilulifera</t>
  </si>
  <si>
    <t>Urtica</t>
  </si>
  <si>
    <t>eigenständige Art aber im Index nicht enthalten</t>
  </si>
  <si>
    <t>003418CE-732B-45E1-87C3-1926212D9ECD</t>
  </si>
  <si>
    <t>Rubus sylvulicola</t>
  </si>
  <si>
    <t>Rubus</t>
  </si>
  <si>
    <t>in anderem Taxon eingeschlossener Name. Im Index nicht enthalten</t>
  </si>
  <si>
    <t>00409634-3A83-4670-9419-8FADD8885375</t>
  </si>
  <si>
    <t>Echium italicum L. (Italienischer Natterkopf)</t>
  </si>
  <si>
    <t>Echium</t>
  </si>
  <si>
    <t>Italienischer Natterkopf</t>
  </si>
  <si>
    <t>00420E7B-993A-48CA-A403-417DD06167E4</t>
  </si>
  <si>
    <t>Silene vulgaris (Moench) Garcke s.str. (Gemeines Leimkraut)</t>
  </si>
  <si>
    <t>Silene</t>
  </si>
  <si>
    <t>Gemeines Leimkraut</t>
  </si>
  <si>
    <t>004BCB3D-98E1-4805-91CE-80A68B5629CE</t>
  </si>
  <si>
    <t>Salvia saccardiana</t>
  </si>
  <si>
    <t>Salvia</t>
  </si>
  <si>
    <t>0057C965-7F21-4CCC-AC9D-91790B6B0186</t>
  </si>
  <si>
    <t>Vicia villosa aggr.</t>
  </si>
  <si>
    <t>Vicia</t>
  </si>
  <si>
    <t>zusammenfassender Name. Im Index nicht enthalten</t>
  </si>
  <si>
    <t>007AE826-F171-4565-9FE7-42D33DF1A3B6</t>
  </si>
  <si>
    <t>Silene pudibunda</t>
  </si>
  <si>
    <t>00800F37-B2AC-4145-B44A-7B8FE15A1193</t>
  </si>
  <si>
    <t>Eleocharis palustris aggr.</t>
  </si>
  <si>
    <t>Eleocharis</t>
  </si>
  <si>
    <t>0088CADE-8AFC-4560-867F-6DF349D18300</t>
  </si>
  <si>
    <t>Juncus tenageia L. f. (Schlamm-Binse)</t>
  </si>
  <si>
    <t>Juncus</t>
  </si>
  <si>
    <t>Schlamm-Binse</t>
  </si>
  <si>
    <t>0094D581-00D2-437A-8F18-BEC1E230E81E</t>
  </si>
  <si>
    <t>Astragalus monspessulanus L. (Französicher Tragant)</t>
  </si>
  <si>
    <t>Astragalus</t>
  </si>
  <si>
    <t>Französicher Tragant</t>
  </si>
  <si>
    <t>009E6BB7-7B9A-4DBC-BE0D-4019EB488548</t>
  </si>
  <si>
    <t>Silene petrarchae</t>
  </si>
  <si>
    <t>00AE5B88-BBAF-4E5C-98DF-B355D1DD07C0</t>
  </si>
  <si>
    <t>Mentha aquatica L. (Bach-Minze)</t>
  </si>
  <si>
    <t>Mentha</t>
  </si>
  <si>
    <t>Bach-Minze</t>
  </si>
  <si>
    <t>00B442BD-E1B1-45EC-AD46-9DE7CEA31B21</t>
  </si>
  <si>
    <t>Sempervivum wulfenii Mert. &amp; W. D. J. Koch (Wulfens Hauswurz)</t>
  </si>
  <si>
    <t>Sempervivum</t>
  </si>
  <si>
    <t>Wulfens Hauswurz</t>
  </si>
  <si>
    <t>00C8720B-56BA-48DF-AF35-8D68A650E6D7</t>
  </si>
  <si>
    <t>Aquilegia bertolonii</t>
  </si>
  <si>
    <t>Aquilegia</t>
  </si>
  <si>
    <t>00CD143E-BF29-43D9-94A2-8361CE3312DD</t>
  </si>
  <si>
    <t>Scilla luciliae aggr.</t>
  </si>
  <si>
    <t>Scilla</t>
  </si>
  <si>
    <t>00D4B4AF-4517-4861-BDDC-C1460DA54A83</t>
  </si>
  <si>
    <t>Eriophorum angustifolium aggr.</t>
  </si>
  <si>
    <t>Eriophorum</t>
  </si>
  <si>
    <t>00D6CBFC-A49D-4252-A8C5-9A4B493C88E6</t>
  </si>
  <si>
    <t>Campanula excisa Murith (Ausgeschnittene Glockenblume)</t>
  </si>
  <si>
    <t>Campanula</t>
  </si>
  <si>
    <t>Ausgeschnittene Glockenblume</t>
  </si>
  <si>
    <t>00DFDF2C-1521-4589-9726-583BBCA4A2ED</t>
  </si>
  <si>
    <t>Cuscuta planiflora</t>
  </si>
  <si>
    <t>Cuscuta</t>
  </si>
  <si>
    <t>00E52334-2866-43B1-BF39-0D737D1589E3</t>
  </si>
  <si>
    <t>Pteris vittata L.</t>
  </si>
  <si>
    <t>Pteris</t>
  </si>
  <si>
    <t>010034CB-297C-40B2-95E2-80E2DD47EE22</t>
  </si>
  <si>
    <t>Primula spectabilis</t>
  </si>
  <si>
    <t>Primula</t>
  </si>
  <si>
    <t>010C73E0-C271-4A92-BC5A-8F8C23F03B98</t>
  </si>
  <si>
    <t>Bergenia crassifolia (L.) Fritsch (Dickblättrige Bergenie)</t>
  </si>
  <si>
    <t>Bergenia</t>
  </si>
  <si>
    <t>Dickblättrige Bergenie</t>
  </si>
  <si>
    <t>01156C45-DC61-4D5A-80BA-BBB48A85FA59</t>
  </si>
  <si>
    <t>Campanula cenisia L. (Mont-Cenis-Glockenblume)</t>
  </si>
  <si>
    <t>Mont-Cenis-Glockenblume</t>
  </si>
  <si>
    <t>012F62C3-5036-4145-B552-23AB23E46B90</t>
  </si>
  <si>
    <t>Minuartia stricta (Sw.) Hiern (Steife Miere)</t>
  </si>
  <si>
    <t>Minuartia</t>
  </si>
  <si>
    <t>Steife Miere</t>
  </si>
  <si>
    <t>0133B13E-1706-4172-AFF0-4AA2C69D24E2</t>
  </si>
  <si>
    <t>Viola hirta L. (Rauhhaariges Veilchen)</t>
  </si>
  <si>
    <t>Viola</t>
  </si>
  <si>
    <t>Rauhhaariges Veilchen</t>
  </si>
  <si>
    <t>01361FFA-0576-49C5-A173-7C4180DA5414</t>
  </si>
  <si>
    <t>Viola alba Besser s.str. (Weisses Veilchen)</t>
  </si>
  <si>
    <t>Weisses Veilchen</t>
  </si>
  <si>
    <t>014462C3-6CCA-4BC8-A840-AD3BD4A82EC2</t>
  </si>
  <si>
    <t>Bifora testiculata (L.) Spreng. (Grubiger Hohlsame)</t>
  </si>
  <si>
    <t>Bifora</t>
  </si>
  <si>
    <t>Grubiger Hohlsame</t>
  </si>
  <si>
    <t>01516969-82FF-465C-AD9B-A399D4807A05</t>
  </si>
  <si>
    <t>Carex distachya</t>
  </si>
  <si>
    <t>Carex</t>
  </si>
  <si>
    <t>016C608F-8D58-46F7-A581-C3F6A55D9D50</t>
  </si>
  <si>
    <t>Cynoglossum dioscoridis</t>
  </si>
  <si>
    <t>Cynoglossum</t>
  </si>
  <si>
    <t>017C40F8-F5DB-42A2-9844-21C3A8CED84B</t>
  </si>
  <si>
    <t>Misopates orontium aggr.</t>
  </si>
  <si>
    <t>Misopates</t>
  </si>
  <si>
    <t>01816795-05AD-4AAC-8C12-060349A5F18C</t>
  </si>
  <si>
    <t>Lindernia dubia (L.) Pennell</t>
  </si>
  <si>
    <t>Lindernia</t>
  </si>
  <si>
    <t>018C6BAB-BDAF-48B5-8381-BB6CC131487A</t>
  </si>
  <si>
    <t>Fuchsia magellanica</t>
  </si>
  <si>
    <t>Fuchsia</t>
  </si>
  <si>
    <t>01A4683F-9D67-4648-8BB6-A391CF4F92C7</t>
  </si>
  <si>
    <t>Hieracium piliferum  aggr.</t>
  </si>
  <si>
    <t>Hieracium</t>
  </si>
  <si>
    <t>01A655AD-93B8-4E2E-A27C-BC70195ACD69</t>
  </si>
  <si>
    <t>Juncus bufonius L. (Kröten-Binse)</t>
  </si>
  <si>
    <t>Kröten-Binse</t>
  </si>
  <si>
    <t>01B704CE-D519-4676-870F-EC0D96CA9C1A</t>
  </si>
  <si>
    <t>Erysimum sylvestre aggr.</t>
  </si>
  <si>
    <t>Erysimum</t>
  </si>
  <si>
    <t>01BBA668-0350-4D3A-BE15-8B404838EFAC</t>
  </si>
  <si>
    <t>Kickxia elatine (L.) Dumort. (Pfeilblättriges Schlangenmaul)</t>
  </si>
  <si>
    <t>Kickxia</t>
  </si>
  <si>
    <t>Pfeilblättriges Schlangenmaul</t>
  </si>
  <si>
    <t>01BD11B2-7B5B-4D5A-95A4-7AF765E7A978</t>
  </si>
  <si>
    <t>Salvia sylvestris L. (Hain-Salbei)</t>
  </si>
  <si>
    <t>Hain-Salbei</t>
  </si>
  <si>
    <t>01C8A23E-A0B4-42F3-AFA2-4B8D334C44A7</t>
  </si>
  <si>
    <t>Moehringia villosa</t>
  </si>
  <si>
    <t>Moehringia</t>
  </si>
  <si>
    <t>01CF278B-7C00-4037-A67F-89078B4DBA35</t>
  </si>
  <si>
    <t>Moehringia trinervia aggr.</t>
  </si>
  <si>
    <t>01D457C0-C156-48AF-A136-6EB91767F052</t>
  </si>
  <si>
    <t>Euphrasia salisburgensis Hoppe (Salzburger Augentrost)</t>
  </si>
  <si>
    <t>Euphrasia</t>
  </si>
  <si>
    <t>Salzburger Augentrost</t>
  </si>
  <si>
    <t>01DA2E02-D9E8-4F62-84E7-6D4362984090</t>
  </si>
  <si>
    <t>Lunaria rediviva L. (Wilde Mondviole)</t>
  </si>
  <si>
    <t>Lunaria</t>
  </si>
  <si>
    <t>Wilde Mondviole</t>
  </si>
  <si>
    <t>01E0C054-626D-4E50-9CDC-BDFB6193DEC8</t>
  </si>
  <si>
    <t>Pteridium pinetorum</t>
  </si>
  <si>
    <t>Pteridium</t>
  </si>
  <si>
    <t>01E3A448-944A-471D-8D76-FA2431A588D5</t>
  </si>
  <si>
    <t>Taraxacum palustre aggr. (Sumpf-Pfaffenröhrlein)</t>
  </si>
  <si>
    <t>Taraxacum</t>
  </si>
  <si>
    <t>Sumpf-Pfaffenröhrlein</t>
  </si>
  <si>
    <t>01ED30E4-648A-4021-A7E4-34F64311D561</t>
  </si>
  <si>
    <t>Leucojum aestivum L. (Spätblühende Knotenblume)</t>
  </si>
  <si>
    <t>Leucojum</t>
  </si>
  <si>
    <t>Spätblühende Knotenblume</t>
  </si>
  <si>
    <t>01F79F6E-5692-49D6-94F9-6BA54C3F654B</t>
  </si>
  <si>
    <t>Viola laricicola</t>
  </si>
  <si>
    <t>02062C1B-4515-4102-BF85-93A33E325349</t>
  </si>
  <si>
    <t>Cynoglossum officinale aggr.</t>
  </si>
  <si>
    <t>020C4660-1CF5-410C-83A7-EEEA43053F26</t>
  </si>
  <si>
    <t>Dianthus sylvestris aggr.</t>
  </si>
  <si>
    <t>Dianthus</t>
  </si>
  <si>
    <t>021980C7-2E86-4EA7-B28F-BEFDA6F3E664</t>
  </si>
  <si>
    <t>Anoda cristata</t>
  </si>
  <si>
    <t>Anoda</t>
  </si>
  <si>
    <t>025774FE-5717-49DD-9D0F-56BB96B4E164</t>
  </si>
  <si>
    <t>Linum corymbulosum</t>
  </si>
  <si>
    <t>Linum</t>
  </si>
  <si>
    <t>026BBC6E-4C68-41AE-A410-51FFDFE2FA55</t>
  </si>
  <si>
    <t>Juncus arcticus Willd. (Arktische Binse)</t>
  </si>
  <si>
    <t>Arktische Binse</t>
  </si>
  <si>
    <t>0287E684-17CF-47B4-A2EE-5F71D337C005</t>
  </si>
  <si>
    <t>Physalis alkekengi aggr.</t>
  </si>
  <si>
    <t>Physalis</t>
  </si>
  <si>
    <t>02A28054-638B-4AC3-9AD6-9BDFA12DE876</t>
  </si>
  <si>
    <t>Asphodelus albus Mill. (Affodill)</t>
  </si>
  <si>
    <t>Asphodelus</t>
  </si>
  <si>
    <t>Affodill</t>
  </si>
  <si>
    <t>02A898BD-CB51-4F05-B8FE-317115F828A4</t>
  </si>
  <si>
    <t>Taraxacum officinale aggr. (Pfaffenröhrlein)</t>
  </si>
  <si>
    <t>Kuhlblume, Löwenzahn, Pfaffenröhrlein</t>
  </si>
  <si>
    <t>02B19CED-1B20-4AA6-A7D4-984849EC2685</t>
  </si>
  <si>
    <t>Cirsium vulgare (Savi) Ten. (Lanzettblättrige Kratzdistel)</t>
  </si>
  <si>
    <t>Cirsium</t>
  </si>
  <si>
    <t>Lanzettblättrige Kratzdistel</t>
  </si>
  <si>
    <t>02B53216-4920-478E-B2A8-DC1E503975EA</t>
  </si>
  <si>
    <t>Phleum pratense L. (Wiesen-Lieschgras)</t>
  </si>
  <si>
    <t>Phleum</t>
  </si>
  <si>
    <t>Timotheusgras, Wiesen-Lieschgras</t>
  </si>
  <si>
    <t>02B7F4F1-A486-45F4-B468-DEC695283102</t>
  </si>
  <si>
    <t>Reynoutria japonica aggr.</t>
  </si>
  <si>
    <t>Reynoutria</t>
  </si>
  <si>
    <t>02C7F8F1-494B-47BF-9868-734967B6E737</t>
  </si>
  <si>
    <t>Geranium aequale</t>
  </si>
  <si>
    <t>Geranium</t>
  </si>
  <si>
    <t>02C9EBB0-B689-4BE8-90D2-A1F51382591E</t>
  </si>
  <si>
    <t>Brachypodium distachyon</t>
  </si>
  <si>
    <t>Brachypodium</t>
  </si>
  <si>
    <t>02E2267D-87A0-44F5-A931-14AE645C9501</t>
  </si>
  <si>
    <t>Corydalis pumila</t>
  </si>
  <si>
    <t>Corydalis</t>
  </si>
  <si>
    <t>02F0BA98-4709-46BA-954A-D299387ADB13</t>
  </si>
  <si>
    <t>Pulsatilla halleri aggr.</t>
  </si>
  <si>
    <t>Pulsatilla</t>
  </si>
  <si>
    <t>02FEF4FA-8646-4A79-B92A-F867B23C0ADA</t>
  </si>
  <si>
    <t>Aconitum hians</t>
  </si>
  <si>
    <t>Aconitum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</si>
  <si>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</si>
  <si>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</si>
  <si>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</si>
  <si>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</si>
  <si>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Gentiana</t>
  </si>
  <si>
    <t>Ungleichzähniger Enzian</t>
  </si>
  <si>
    <t>0328C8EF-3618-4A9B-B416-A56F7143E792</t>
  </si>
  <si>
    <t>Reynoutria compacta</t>
  </si>
  <si>
    <t>0333F20C-C3B3-46F0-99B0-4E8AE38187EF</t>
  </si>
  <si>
    <t>Peucedanum alsaticum L. (Elsässischer Haarstrang)</t>
  </si>
  <si>
    <t>Peucedanum</t>
  </si>
  <si>
    <t>Elsässischer Haarstrang</t>
  </si>
  <si>
    <t>033A7D70-C27E-4D3C-8A6C-E965535D85ED</t>
  </si>
  <si>
    <t>Sesleria autumnalis</t>
  </si>
  <si>
    <t>Sesleria</t>
  </si>
  <si>
    <t>034828F0-7F2F-43A0-B67C-992C5BA6E7BF</t>
  </si>
  <si>
    <t>Deschampsia cespitosa (L.) P. Beauv. (Rasen-Schmiele)</t>
  </si>
  <si>
    <t>Deschampsia</t>
  </si>
  <si>
    <t>Horstbildende Schmiele, Rasen-Schmiele</t>
  </si>
  <si>
    <t>03489A40-4DE5-44B1-B1AF-F31FCD4BC725</t>
  </si>
  <si>
    <t>Fumana thymifolia</t>
  </si>
  <si>
    <t>Fumana</t>
  </si>
  <si>
    <t>035099F1-3A30-4F60-85B6-A259260FBB33</t>
  </si>
  <si>
    <t>Linum hirsutum</t>
  </si>
  <si>
    <t>0361AEFB-E50D-4F88-8E1F-54F760A8FD17</t>
  </si>
  <si>
    <t>Centaurea scabiosa subsp. grinensis (Reut.) Nyman (Zartblättrige Flockenblume)</t>
  </si>
  <si>
    <t>Centaurea</t>
  </si>
  <si>
    <t>Zartblättrige Flockenblume</t>
  </si>
  <si>
    <t>0368BAE7-FCB9-45F7-B84E-A1B8926A5F07</t>
  </si>
  <si>
    <t>Poa nemoralis L. (Hain-Rispengras)</t>
  </si>
  <si>
    <t>Poa</t>
  </si>
  <si>
    <t>Hain-Rispengras</t>
  </si>
  <si>
    <t>036ADC76-3FB5-4F97-8882-415C85FD2122</t>
  </si>
  <si>
    <t>Inula helvetica Weber (Schweizerischer Alant)</t>
  </si>
  <si>
    <t>Inula</t>
  </si>
  <si>
    <t>Schweizerischer Alant</t>
  </si>
  <si>
    <t>036D52D4-B028-4B80-85EB-5EDCF4B58AA9</t>
  </si>
  <si>
    <t>Moehringia intermedia</t>
  </si>
  <si>
    <t>in anderem Taxon eingeschlossener Name</t>
  </si>
  <si>
    <t>037FA145-31D1-4220-A34B-694ED2311B47</t>
  </si>
  <si>
    <t>Asplenium quadrivalens</t>
  </si>
  <si>
    <t>Asplenium</t>
  </si>
  <si>
    <t>03881606-7CDD-4ECA-9EF0-F6EB18283D9C</t>
  </si>
  <si>
    <t>Moneses uniflora (L.) A. Gray (Moosauge)</t>
  </si>
  <si>
    <t>Moneses</t>
  </si>
  <si>
    <t>Einblütiges Wintergrün, Moosauge</t>
  </si>
  <si>
    <t>038C9651-F41E-4C71-8ABA-D1875F5549F7</t>
  </si>
  <si>
    <t>Avena barbata Link</t>
  </si>
  <si>
    <t>Avena</t>
  </si>
  <si>
    <t>038DA97A-1034-46A3-ACC5-11FD1CBB98C3</t>
  </si>
  <si>
    <t>Gentiana asclepiadea L. (Schwalbenwurz-Enzian)</t>
  </si>
  <si>
    <t>Schwalbenwurz-Enzian</t>
  </si>
  <si>
    <t>039AAB2B-C25A-4832-B770-C63796B76B23</t>
  </si>
  <si>
    <t>Astragalus sempervirens aggr.</t>
  </si>
  <si>
    <t>03AFBD7B-974B-40C8-8F40-6108ED0CD84E</t>
  </si>
  <si>
    <t>Poa pratensis L. (Wiesen-Rispengras)</t>
  </si>
  <si>
    <t>Wiesen-Rispengras</t>
  </si>
  <si>
    <t>03B07E03-E3C4-409D-AF38-C04EB48DAF2E</t>
  </si>
  <si>
    <t>Glyceria maxima (Hartm.) Holmb. (Grosses Süssgras)</t>
  </si>
  <si>
    <t>Glyceria</t>
  </si>
  <si>
    <t>Grosses Süssgras</t>
  </si>
  <si>
    <t>03B286A0-272C-4FBF-B1AD-0D5BE87FF567</t>
  </si>
  <si>
    <t>Dryopteris affinis subsp. borreri (Newman) Fraser-Jenk.</t>
  </si>
  <si>
    <t>Dryopteris</t>
  </si>
  <si>
    <t>03BF0489-E8A3-4FB4-BEBD-E7B1A4A5028C</t>
  </si>
  <si>
    <t>Caldesia parnassifolia (L.) Parl. (Caldesie)</t>
  </si>
  <si>
    <t>Caldesia</t>
  </si>
  <si>
    <t>Caldesie</t>
  </si>
  <si>
    <t>03C671B4-A9F4-414F-B65E-CF7B89465DE1</t>
  </si>
  <si>
    <t>Sedum carinthiacum</t>
  </si>
  <si>
    <t>Sedum</t>
  </si>
  <si>
    <t>03CD7F87-20B4-471E-B397-189BBC73DEE7</t>
  </si>
  <si>
    <t>Veronica fruticulosa L. (Halbstrauchiger Ehrenpreis)</t>
  </si>
  <si>
    <t>Veronica</t>
  </si>
  <si>
    <t>Halbstrauchiger Ehrenpreis</t>
  </si>
  <si>
    <t>03D2BD7B-569A-4FBA-BD80-7AD862C86DCA</t>
  </si>
  <si>
    <t>Acer campestre L. (Feld-Ahorn)</t>
  </si>
  <si>
    <t>Acer</t>
  </si>
  <si>
    <t>Feld-Ahorn, Massholder</t>
  </si>
  <si>
    <t>03D3E112-1CE4-4930-A00F-00BAA59719F4</t>
  </si>
  <si>
    <t>Valeriana wallrothii Kreyer (Hügel-Baldrian)</t>
  </si>
  <si>
    <t>Valeriana</t>
  </si>
  <si>
    <t>Hügel-Baldrian</t>
  </si>
  <si>
    <t>03E1D732-B1C4-4CD2-9776-D54C8B05CB2F</t>
  </si>
  <si>
    <t>Lamium purpureum L. (Acker-Taubnessel)</t>
  </si>
  <si>
    <t>Lamium</t>
  </si>
  <si>
    <t>Acker-Taubnessel</t>
  </si>
  <si>
    <t>03EF7298-792C-42A0-B255-4F27A48809F8</t>
  </si>
  <si>
    <t>Linum suecicum</t>
  </si>
  <si>
    <t>03F0308D-9DB5-49D8-96FF-5A704AE71AF0</t>
  </si>
  <si>
    <t>Helleborus niger L. (Christrose)</t>
  </si>
  <si>
    <t>Helleborus</t>
  </si>
  <si>
    <t>Christrose, Schwarze Nieswurz</t>
  </si>
  <si>
    <t>03F12A47-1218-434F-8DCF-FEC2D7CD4C41</t>
  </si>
  <si>
    <t>Dryopteris expansa (C. Presl) Fraser-Jenk. &amp; Jermy (Alpen-Wurmfarn)</t>
  </si>
  <si>
    <t>Alpen-Wurmfarn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</si>
  <si>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</si>
  <si>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</si>
  <si>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</si>
  <si>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</si>
  <si>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</si>
  <si>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</si>
  <si>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Artemisia</t>
  </si>
  <si>
    <t>041F0FD2-3FB0-4AD8-8134-251485E307C7</t>
  </si>
  <si>
    <t>Echinops sphaerocephalus aggr.</t>
  </si>
  <si>
    <t>Echinops</t>
  </si>
  <si>
    <t>04206AC1-4993-48ED-976B-2D8D3DF42820</t>
  </si>
  <si>
    <t>Gentiana undulatifolia</t>
  </si>
  <si>
    <t>04292633-5BF3-4DB2-B0FE-4EA0B2756ACA</t>
  </si>
  <si>
    <t>Anthriscus caucalis M. Bieb. (Gemeiner Kerbel)</t>
  </si>
  <si>
    <t>Anthriscus</t>
  </si>
  <si>
    <t>Gemeiner Kerbel</t>
  </si>
  <si>
    <t>042B6B3E-F272-4F76-BD5A-3852419782B3</t>
  </si>
  <si>
    <t>Thesium arvense</t>
  </si>
  <si>
    <t>Thesium</t>
  </si>
  <si>
    <t>044400EC-093C-4982-A4D5-17D1E3B7749D</t>
  </si>
  <si>
    <t>Armeria arenaria (Pers.) Schult. (Wegerichartige Grasnelke)</t>
  </si>
  <si>
    <t>Armeria</t>
  </si>
  <si>
    <t>Wegerichartige Grasnelke</t>
  </si>
  <si>
    <t>045038BA-DD1E-496A-9E55-298415A79605</t>
  </si>
  <si>
    <t>Leucanthemum maximum</t>
  </si>
  <si>
    <t>Leucanthemum</t>
  </si>
  <si>
    <t>0457D7FD-D0FA-4F03-9720-B1899B138D91</t>
  </si>
  <si>
    <t>Rubus hirtus Waldst. &amp; Kit. (Drüsige Brombeere)</t>
  </si>
  <si>
    <t>Drüsige Brombeere</t>
  </si>
  <si>
    <t>045EBF20-2F38-428F-B62E-0A9EA5658066</t>
  </si>
  <si>
    <t>Crepis foetida aggr.</t>
  </si>
  <si>
    <t>Crepis</t>
  </si>
  <si>
    <t>046210EC-DF51-4BC4-BB15-E51A69D8FE67</t>
  </si>
  <si>
    <t>Cerastium fontanum subsp. lucorum (Schur) Soó (Grossfrüchtiges Hornkraut)</t>
  </si>
  <si>
    <t>Cerastium</t>
  </si>
  <si>
    <t>Grossfrüchtiges Hornkraut</t>
  </si>
  <si>
    <t>046B0593-F615-434B-9F62-1B4BE757E5D4</t>
  </si>
  <si>
    <t>Artemisia nivalis Braun-Blanq. (Schnee-Edelraute)</t>
  </si>
  <si>
    <t>Schnee-Edelraute</t>
  </si>
  <si>
    <t>047B2685-3F79-4CF5-9F6B-B7FF929B4FFE</t>
  </si>
  <si>
    <t>Thalictrum minus L. s.str. (Kleine Wiesenraute)</t>
  </si>
  <si>
    <t>Thalictrum</t>
  </si>
  <si>
    <t>Kleine Wiesenraute</t>
  </si>
  <si>
    <t>0480D187-D706-46EE-8B43-1FD339A90B2C</t>
  </si>
  <si>
    <t>Ballota frutescens</t>
  </si>
  <si>
    <t>Ballota</t>
  </si>
  <si>
    <t>04826F4B-504E-4416-B08E-88113CF876CE</t>
  </si>
  <si>
    <t>Echinops sphaerocephalus L. (Kugeldistel)</t>
  </si>
  <si>
    <t>04857B52-FDA4-4BB1-BD5A-88FDF83E2992</t>
  </si>
  <si>
    <t>Euphorbia nicaeensis aggr.</t>
  </si>
  <si>
    <t>Euphorbia</t>
  </si>
  <si>
    <t>04877F88-5320-4BE4-BFA9-2AFBC2F8AD1A</t>
  </si>
  <si>
    <t>Laserpitium siler L. (Berg-Laserkraut)</t>
  </si>
  <si>
    <t>Laserpitium</t>
  </si>
  <si>
    <t>Berg-Laserkraut</t>
  </si>
  <si>
    <t>0494DEC1-D366-43A8-853E-988DFD7A158E</t>
  </si>
  <si>
    <t>Catalpa speciosa</t>
  </si>
  <si>
    <t>Catalpa</t>
  </si>
  <si>
    <t>049C4CBE-90B3-4661-A983-6BFE798616CB</t>
  </si>
  <si>
    <t>Saponaria pumila</t>
  </si>
  <si>
    <t>Saponaria</t>
  </si>
  <si>
    <t>04A08298-C6E0-42F5-9C7C-4A5263F144BF</t>
  </si>
  <si>
    <t>Leonurus cardiaca L. (Löwenschwanz)</t>
  </si>
  <si>
    <t>Leonurus</t>
  </si>
  <si>
    <t>Herzheil, Löwenschwanz</t>
  </si>
  <si>
    <t>04A1F49C-627C-43D6-BA14-50809D72807C</t>
  </si>
  <si>
    <t>Fumaria barnolae</t>
  </si>
  <si>
    <t>Fumaria</t>
  </si>
  <si>
    <t>04AD2635-DC06-41B9-8C83-A41FF5FBBF97</t>
  </si>
  <si>
    <t>Foeniculum vulgare aggr.</t>
  </si>
  <si>
    <t>Foeniculum</t>
  </si>
  <si>
    <t>04BC0E71-519E-433F-99C4-6588CBA96483</t>
  </si>
  <si>
    <t>Trachelium caeruleum</t>
  </si>
  <si>
    <t>Trachelium</t>
  </si>
  <si>
    <t>04C17C52-F05A-448A-AD09-050B642BDF62</t>
  </si>
  <si>
    <t>Fibigia clypeata (echte Schildkresse)</t>
  </si>
  <si>
    <t>Fibigia</t>
  </si>
  <si>
    <t>echte Schildkresse</t>
  </si>
  <si>
    <t>04EFBFC3-A57C-4BE2-B2E2-8980345FF6FD</t>
  </si>
  <si>
    <t>Sedum atratum L. (Dunkler Mauerpfeffer)</t>
  </si>
  <si>
    <t>Dunkler Mauerpfeffer</t>
  </si>
  <si>
    <t>04F49CB6-63F5-43A7-9AB8-77F365131966</t>
  </si>
  <si>
    <t>Illecebrum verticillatum L. (Knorpelblume)</t>
  </si>
  <si>
    <t>Illecebrum</t>
  </si>
  <si>
    <t>Knorpelblume</t>
  </si>
  <si>
    <t>04FFFEED-D849-4B2D-B4A1-959D89D6A01E</t>
  </si>
  <si>
    <t>Panicum ruderale</t>
  </si>
  <si>
    <t>Panicum</t>
  </si>
  <si>
    <t>050C11E1-C421-49E4-9855-ECE9D3DA9DF3</t>
  </si>
  <si>
    <t>Dianthus sternbergii</t>
  </si>
  <si>
    <t>0523EA2A-366D-4EB0-A037-F5C659E7CECF</t>
  </si>
  <si>
    <t>Melilotus officinalis Lam. (Gebräuchlicher Honigklee)</t>
  </si>
  <si>
    <t>Melilotus</t>
  </si>
  <si>
    <t>Gebräuchlicher Honigklee</t>
  </si>
  <si>
    <t>052595F7-B8E5-401D-8F1A-B5F91EFBCF96</t>
  </si>
  <si>
    <t>Hieracium fallax</t>
  </si>
  <si>
    <t>0536BC05-6D70-433C-81AA-2AC9402E885C</t>
  </si>
  <si>
    <t>Centaurea bugellensis</t>
  </si>
  <si>
    <t>05473188-AE0F-4385-A66C-66DA53870723</t>
  </si>
  <si>
    <t>Polycnemum majus A. Braun (Grosses Knorpelkraut)</t>
  </si>
  <si>
    <t>Polycnemum</t>
  </si>
  <si>
    <t>Grosses Knorpelkraut</t>
  </si>
  <si>
    <t>055FD1D6-88B3-435A-A19E-AF799A2570FE</t>
  </si>
  <si>
    <t>Polygala amblyptera</t>
  </si>
  <si>
    <t>Polygala</t>
  </si>
  <si>
    <t>05600B34-FD92-4999-B21F-44C5035E0685</t>
  </si>
  <si>
    <t>Pseudosasa japonica</t>
  </si>
  <si>
    <t>Pseudosasa</t>
  </si>
  <si>
    <t>05645CBA-EAF3-4FCE-A673-D39365648351</t>
  </si>
  <si>
    <t>Euphorbia chamaesyce aggr.</t>
  </si>
  <si>
    <t>0565CE62-335A-49E7-BB56-C2EEB7EE698D</t>
  </si>
  <si>
    <t>Betula humilis Schrank (Niedrige Birke)</t>
  </si>
  <si>
    <t>Betula</t>
  </si>
  <si>
    <t>Niedrige Birke</t>
  </si>
  <si>
    <t>056A3687-6526-4CF5-9A53-597D3F56F310</t>
  </si>
  <si>
    <t>Anthemis segetalis</t>
  </si>
  <si>
    <t>Anthemis</t>
  </si>
  <si>
    <t>056E6988-98DB-47DA-9646-B935EBC62A31</t>
  </si>
  <si>
    <t>Rheum rhabarbarum L. (Gemeiner Rhabarber)</t>
  </si>
  <si>
    <t>Rheum</t>
  </si>
  <si>
    <t>Gemeiner Rhabarber</t>
  </si>
  <si>
    <t>057D06DB-CA68-451D-BDD2-575A9B3D04FE</t>
  </si>
  <si>
    <t>Pedicularis rostratocapitata Crantz (Jacquins Läusekraut)</t>
  </si>
  <si>
    <t>Pedicularis</t>
  </si>
  <si>
    <t>Jacquins Läusekraut</t>
  </si>
  <si>
    <t>0583E83A-9FE4-43B4-9CC1-B574C1D46B63</t>
  </si>
  <si>
    <t>Festuca arundinacea subsp. fenas (Lag.) Arcang. (Fenas-Schwingel)</t>
  </si>
  <si>
    <t>Fenas-Schwingel</t>
  </si>
  <si>
    <t>05B61A96-82B0-4E94-9322-568B5F187DE8</t>
  </si>
  <si>
    <t>Sanguisorba officinalis aggr.</t>
  </si>
  <si>
    <t>Sanguisorba</t>
  </si>
  <si>
    <t>05C4274B-453E-44B2-8647-4B4C0BFCF187</t>
  </si>
  <si>
    <t>Phleum pratense aggr.</t>
  </si>
  <si>
    <t>05E7222F-5458-4BF4-91D8-0102D00110E7</t>
  </si>
  <si>
    <t>Ceratophyllum submersum L. (Glattes Hornblatt)</t>
  </si>
  <si>
    <t>Ceratophyllum</t>
  </si>
  <si>
    <t>Glattes Hornblatt</t>
  </si>
  <si>
    <t>06085AA1-6C78-4DDF-A54E-7D7B458979F0</t>
  </si>
  <si>
    <t>Festuca rhaetica</t>
  </si>
  <si>
    <t>0621214A-E1D8-4265-8AD1-3FA2BC7A5210</t>
  </si>
  <si>
    <t>Campanula thyrsoides L. (Straussblütige Glockenblume)</t>
  </si>
  <si>
    <t>Straussblütige Glockenblume</t>
  </si>
  <si>
    <t>06308924-6E6E-4EA2-B3EF-E2D1B93BAF4A</t>
  </si>
  <si>
    <t>Odontites provincialis</t>
  </si>
  <si>
    <t>Odontites</t>
  </si>
  <si>
    <t>063B67E6-3E1C-40C5-B6E8-F3C03C83C9F2</t>
  </si>
  <si>
    <t>Buphthalmum salicifolium aggr.</t>
  </si>
  <si>
    <t>Buphthalmum</t>
  </si>
  <si>
    <t>06409D24-136D-45CF-BAF4-B28511B94DC9</t>
  </si>
  <si>
    <t>Trifolium suaveolens Willd.</t>
  </si>
  <si>
    <t>Trifolium</t>
  </si>
  <si>
    <t>06442792-2562-4B1A-9EAD-BF439FCA2E84</t>
  </si>
  <si>
    <t>Lactuca viminea (L.) J. &amp; C. Presl (Ruten-Lattich)</t>
  </si>
  <si>
    <t>Lactuca</t>
  </si>
  <si>
    <t>Ruten-Lattich</t>
  </si>
  <si>
    <t>06487785-A860-4605-8495-1945974ABC5E</t>
  </si>
  <si>
    <t>Aira caryophyllea aggr.</t>
  </si>
  <si>
    <t>Aira</t>
  </si>
  <si>
    <t>06503295-3016-4285-AA93-7AF94934AE17</t>
  </si>
  <si>
    <t>Euphorbia myrsinites L.</t>
  </si>
  <si>
    <t>0656A548-A2CE-4803-A274-12AC9238B666</t>
  </si>
  <si>
    <t>Carduus horridissimus</t>
  </si>
  <si>
    <t>Carduus</t>
  </si>
  <si>
    <t>06608C0E-057B-4F27-91C1-25635BD2D05D</t>
  </si>
  <si>
    <t>Buglossoides permixta</t>
  </si>
  <si>
    <t>Buglossoides</t>
  </si>
  <si>
    <t>0664022B-F059-4758-AD97-F98AACEB4D8E</t>
  </si>
  <si>
    <t>Panicum miliaceum L. (Echte Hirse)</t>
  </si>
  <si>
    <t>Echte Hirse</t>
  </si>
  <si>
    <t>067CC1D7-B085-4351-B010-068670728E14</t>
  </si>
  <si>
    <t>Lathyrus hirsutus L. (Behaartfrüchtige Platterbse)</t>
  </si>
  <si>
    <t>Lathyrus</t>
  </si>
  <si>
    <t>Behaartfrüchtige Platterbse</t>
  </si>
  <si>
    <t>068FBCB4-D739-4A7C-B901-FB831E30B1A4</t>
  </si>
  <si>
    <t>Ophrys sphegodes aggr.</t>
  </si>
  <si>
    <t>Ophrys</t>
  </si>
  <si>
    <t>06A4E42A-CEBB-4B06-B3A4-F67A3B5630C7</t>
  </si>
  <si>
    <t>Centaurea scabiosa aggr.</t>
  </si>
  <si>
    <t>06B7565A-496A-4875-8117-A74FFC496597</t>
  </si>
  <si>
    <t>Epipactis rhodanensis Gévaudan &amp; Robatsch</t>
  </si>
  <si>
    <t>Epipactis</t>
  </si>
  <si>
    <t>06BDE1CD-30DC-4FB1-9D52-5CEB84C877C3</t>
  </si>
  <si>
    <t>Buxus sempervirens L. (Buchs)</t>
  </si>
  <si>
    <t>Buxus</t>
  </si>
  <si>
    <t>06CDC1C8-AC99-4B72-B78C-E06E9B87E784</t>
  </si>
  <si>
    <t>Poa pratensis aggr.</t>
  </si>
  <si>
    <t>06EAFF6B-A9B9-4171-96C7-DB41BA2AF344</t>
  </si>
  <si>
    <t>Leontodon saxatilis Lam. (Hundslattich)</t>
  </si>
  <si>
    <t>Leontodon</t>
  </si>
  <si>
    <t>06EB042E-3FCB-41C0-8EB2-DCBFE7DE0041</t>
  </si>
  <si>
    <t>Rubus macrophyllus Weihe &amp; Nees (Grossblättrige Brombeere)</t>
  </si>
  <si>
    <t>Grossblättrige Brombeere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</si>
  <si>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</si>
  <si>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</si>
  <si>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</si>
  <si>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</si>
  <si>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Phytolacca</t>
  </si>
  <si>
    <t>Essbare Kermesbeere</t>
  </si>
  <si>
    <t>0719F246-5616-4542-A1AB-F2FB939441E9</t>
  </si>
  <si>
    <t>Trifolium repens subsp. prostratum Nyman (Niederliegender Weiss-Klee)</t>
  </si>
  <si>
    <t>Niederliegender Weiss-Klee</t>
  </si>
  <si>
    <t>07242FAB-F3A0-4403-9C99-3B29A8C61429</t>
  </si>
  <si>
    <t>Doronicum pardalianches L. (Kriechende Gemswurz)</t>
  </si>
  <si>
    <t>Doronicum</t>
  </si>
  <si>
    <t>Kriechende Gemswurz</t>
  </si>
  <si>
    <t>Orobanche</t>
  </si>
  <si>
    <t>072C17A8-A0CB-4569-9B54-053123BB6ABD</t>
  </si>
  <si>
    <t>Orchis coriophora L. (Wanzen-Orchis)</t>
  </si>
  <si>
    <t>Orchis</t>
  </si>
  <si>
    <t>Wanzen-Orchis</t>
  </si>
  <si>
    <t>073F7CD6-C440-4CB9-93B7-0791DD0EA57F</t>
  </si>
  <si>
    <t>Crocus vernus aggr.</t>
  </si>
  <si>
    <t>Crocus</t>
  </si>
  <si>
    <t>0754FAEE-1BC3-4F29-B323-F4851CF64ADF</t>
  </si>
  <si>
    <t>Saxifraga biflora All. s.str. (Zweiblütiger Steinbrech)</t>
  </si>
  <si>
    <t>Saxifraga</t>
  </si>
  <si>
    <t>Zweiblütiger Steinbrech</t>
  </si>
  <si>
    <t>07862867-EB2F-43C6-96F6-5C65866844E6</t>
  </si>
  <si>
    <t>Pedicularis aspleniifolia Willd. (Farnblättriges Läusekraut)</t>
  </si>
  <si>
    <t>Farnblättriges Läusekraut</t>
  </si>
  <si>
    <t>0790CF2A-55B1-4986-9E5F-0B1ABE78625B</t>
  </si>
  <si>
    <t>Salix cinerea L. (Aschgraue Weide)</t>
  </si>
  <si>
    <t>Salix</t>
  </si>
  <si>
    <t>Aschgraue Weide</t>
  </si>
  <si>
    <t>079D78AC-7AC2-4FFA-ADCF-28BFE8056D63</t>
  </si>
  <si>
    <t>Saussurea alpina subsp. depressa (Gren.) Nyman (Niedere Alpenscharte)</t>
  </si>
  <si>
    <t>Saussurea</t>
  </si>
  <si>
    <t>Niedere Alpenscharte</t>
  </si>
  <si>
    <t>07A03A64-70F7-4A0D-8685-D62C7B66944D</t>
  </si>
  <si>
    <t>Silene exscapa All. (Kiesel-Polsternelke)</t>
  </si>
  <si>
    <t>Kiesel-Polsternelke</t>
  </si>
  <si>
    <t>07BA604B-C9EB-4064-9285-81844247EAE7</t>
  </si>
  <si>
    <t>Ranunculus polyanthemos auct.</t>
  </si>
  <si>
    <t>Ranunculus</t>
  </si>
  <si>
    <t>07CBF8E8-74FE-45F0-9F42-BC5407D2C725</t>
  </si>
  <si>
    <t>Datura stramonium L. (Stechapfel)</t>
  </si>
  <si>
    <t>Datura</t>
  </si>
  <si>
    <t>07CF6F89-1C57-4BAA-A58C-1CD541B4A900</t>
  </si>
  <si>
    <t>Orobanche cernua aggr.</t>
  </si>
  <si>
    <t>07DB0C30-A4F2-461B-89D0-EC65E6821CA4</t>
  </si>
  <si>
    <t>Senecio paludosus L. (Sumpf-Kreuzkraut)</t>
  </si>
  <si>
    <t>Senecio</t>
  </si>
  <si>
    <t>Sumpf-Greiskraut, Sumpf-Kreuzkraut</t>
  </si>
  <si>
    <t>07DB649F-AD63-41FA-9D54-FF22134E4E2A</t>
  </si>
  <si>
    <t>Arabis rosea DC.</t>
  </si>
  <si>
    <t>Arabis</t>
  </si>
  <si>
    <t>07DE86DA-B184-40F8-AF7B-C6C066FFE782</t>
  </si>
  <si>
    <t>Cirsium morisianum</t>
  </si>
  <si>
    <t>07DFDF0C-6B59-4E49-A4B2-1C5B2884F2CF</t>
  </si>
  <si>
    <t>Botrychium simplex E. Hitchc. (Einfache Mondraute)</t>
  </si>
  <si>
    <t>Botrychium</t>
  </si>
  <si>
    <t>Einfache Mondraute</t>
  </si>
  <si>
    <t>07E0CB03-D3ED-475D-A69B-A50785CD6EAC</t>
  </si>
  <si>
    <t>Primula allionii</t>
  </si>
  <si>
    <t>07E47417-19AA-47AF-99B9-E9A3C4A3AEB1</t>
  </si>
  <si>
    <t>Calicotome spinosa</t>
  </si>
  <si>
    <t>Calicotome</t>
  </si>
  <si>
    <t>07ECBF53-F8EC-48F4-A936-C1C824798266</t>
  </si>
  <si>
    <t>Cucumis melo L. (Melone)</t>
  </si>
  <si>
    <t>Cucumis</t>
  </si>
  <si>
    <t>Melone</t>
  </si>
  <si>
    <t>Nigritella</t>
  </si>
  <si>
    <t>0800ACEC-6DCD-46D9-92CA-ACC93EA237E7</t>
  </si>
  <si>
    <t>Salix herbacea L. (Kraut-Weide)</t>
  </si>
  <si>
    <t>Kraut-Weide</t>
  </si>
  <si>
    <t>080660E0-CFB9-453A-834C-8607703D335B</t>
  </si>
  <si>
    <t>Rhodothamnus chamaecistus (L.) Rchb. (Zwerg-Alpenrose)</t>
  </si>
  <si>
    <t>Rhodothamnus</t>
  </si>
  <si>
    <t>Zwerg-Alpenrose</t>
  </si>
  <si>
    <t>0811EC25-8CE9-4CA0-8E30-FD3669CF4666</t>
  </si>
  <si>
    <t>Campanula ramosissima Sm. (Verzweigte Glockenblume)</t>
  </si>
  <si>
    <t>Verzweigte Glockenblume</t>
  </si>
  <si>
    <t>081B80AD-E7F9-4B8A-9250-8458D310AC6E</t>
  </si>
  <si>
    <t>Rhinanthus ovifugus Chabert (Gemiedener Klappertopf)</t>
  </si>
  <si>
    <t>Rhinanthus</t>
  </si>
  <si>
    <t>Gemiedener Klappertopf</t>
  </si>
  <si>
    <t>083C81B8-759E-4ECE-9528-669916C932A1</t>
  </si>
  <si>
    <t>Festuca pallidula</t>
  </si>
  <si>
    <t>084ADEF2-259D-4A2B-AACB-F88657DDF22C</t>
  </si>
  <si>
    <t>Onosma pseudoarenaria Schur s.l. (Schweizer Lotwurz)</t>
  </si>
  <si>
    <t>Onosma</t>
  </si>
  <si>
    <t>Schweizer Lotwurz</t>
  </si>
  <si>
    <t>084F57F6-4CD8-407D-AE87-4FAFFAA53FAF</t>
  </si>
  <si>
    <t>Brassica montana</t>
  </si>
  <si>
    <t>Brassica</t>
  </si>
  <si>
    <t>08655786-131D-4A91-A09D-52518C047AD8</t>
  </si>
  <si>
    <t>Corydalis ochroleuca auct.</t>
  </si>
  <si>
    <t>087D158C-41E5-487F-ACB9-9348A92A1B09</t>
  </si>
  <si>
    <t>Delphinium macropetalum</t>
  </si>
  <si>
    <t>Delphinium</t>
  </si>
  <si>
    <t>088A5406-F176-4EBE-918A-B129F34D8BC8</t>
  </si>
  <si>
    <t>Equisetum alpestre</t>
  </si>
  <si>
    <t>Equisetum</t>
  </si>
  <si>
    <t>088B5A17-65E4-4D5F-8C60-383577F05A51</t>
  </si>
  <si>
    <t>Holoschoenus romanus (L.) Fritsch s.l.</t>
  </si>
  <si>
    <t>Holoschoenus</t>
  </si>
  <si>
    <t>089286E0-3847-43D5-BBE8-27106481CA55</t>
  </si>
  <si>
    <t>Eryngium spinalba</t>
  </si>
  <si>
    <t>Eryngium</t>
  </si>
  <si>
    <t>0896A9C1-4EF7-4E8C-B8D5-2A2F2D4B0101</t>
  </si>
  <si>
    <t>Narcissus radiiflorus Salisb. (Weisse Berg-Narzisse)</t>
  </si>
  <si>
    <t>Narcissus</t>
  </si>
  <si>
    <t>Weisse Berg-Narzisse</t>
  </si>
  <si>
    <t>089B9E09-EA4A-4CAD-90EC-07FA865C302E</t>
  </si>
  <si>
    <t>Dianthus giganteus</t>
  </si>
  <si>
    <t>08A00633-D418-400A-A46B-626FB4E281C8</t>
  </si>
  <si>
    <t>Chamaecytisus falcatus</t>
  </si>
  <si>
    <t>Chamaecytisus</t>
  </si>
  <si>
    <t>08A9DAA1-436E-47E9-B010-886A01837400</t>
  </si>
  <si>
    <t>Potentilla caulescens L. (Vielstengliges Fingerkraut)</t>
  </si>
  <si>
    <t>Potentilla</t>
  </si>
  <si>
    <t>Vielstengliges Fingerkraut</t>
  </si>
  <si>
    <t>08B18ED9-FC0E-4C06-B9B1-AF2DE428C3C4</t>
  </si>
  <si>
    <t>Inula britannica L. (Wiesen-Alant)</t>
  </si>
  <si>
    <t>Wiesen-Alant</t>
  </si>
  <si>
    <t>08B49A1C-4498-4940-9D36-80973B513D9F</t>
  </si>
  <si>
    <t>Delphinium elatum aggr.</t>
  </si>
  <si>
    <t>08B5C317-8114-4DE2-9F77-A08698B4D14C</t>
  </si>
  <si>
    <t>Salix hastata L. (Spiessblättrige Weide)</t>
  </si>
  <si>
    <t>Spiessblättrige Weide</t>
  </si>
  <si>
    <t>08BDE418-410E-4426-907F-9818D5AA4351</t>
  </si>
  <si>
    <t>Trigonella gladiata</t>
  </si>
  <si>
    <t>Trigonella</t>
  </si>
  <si>
    <t>08D4F246-5690-45B9-89C7-95DBA8AF48D6</t>
  </si>
  <si>
    <t>Trigonella monspeliaca L. (Französischer Bockshornklee)</t>
  </si>
  <si>
    <t>Französischer Bockshornklee</t>
  </si>
  <si>
    <t>08DBB162-A1D9-4643-A834-FB13E6CEFD73</t>
  </si>
  <si>
    <t>Eragrostis mexicana</t>
  </si>
  <si>
    <t>Eragrostis</t>
  </si>
  <si>
    <t>08ED0AFF-F2AF-4D1D-9CCF-68792A3D1D60</t>
  </si>
  <si>
    <t>Hirschfeldia incana (L.) Lagr.-Foss. (Graukohl)</t>
  </si>
  <si>
    <t>Hirschfeldia</t>
  </si>
  <si>
    <t>08ED520F-3E5C-48A7-8D01-7A238A96D0C9</t>
  </si>
  <si>
    <t>Festuca pseudodalmatica</t>
  </si>
  <si>
    <t>08EE0D1A-BEE5-45FD-9923-98B44A2EC248</t>
  </si>
  <si>
    <t>Teucrium scorodonia aggr.</t>
  </si>
  <si>
    <t>Teucrium</t>
  </si>
  <si>
    <t>0906F24F-9016-4C65-9EAC-DE8C0003226F</t>
  </si>
  <si>
    <t>Trifolium thalii Vill. (Thals Klee)</t>
  </si>
  <si>
    <t>Thals Klee</t>
  </si>
  <si>
    <t>0919B7E6-9ED3-4F8A-BD0C-841111DA1C1E</t>
  </si>
  <si>
    <t>Scilla hyacinthoides</t>
  </si>
  <si>
    <t>091B6440-78D7-409A-BAE5-D971B8E459C0</t>
  </si>
  <si>
    <t>Littorella uniflora (L.) Asch. (Strandling)</t>
  </si>
  <si>
    <t>Littorella</t>
  </si>
  <si>
    <t>Strandling</t>
  </si>
  <si>
    <t>091EE24B-AD99-474D-B11D-091EDED46864</t>
  </si>
  <si>
    <t>Tulipa sylvestris subsp. australis (Link) Pamp. (Südalpine Tulpe)</t>
  </si>
  <si>
    <t>Tulipa</t>
  </si>
  <si>
    <t>Südalpine Tulpe</t>
  </si>
  <si>
    <t>092BF69B-CB03-4968-BAFB-D64FE8FAF3E2</t>
  </si>
  <si>
    <t>Alchemilla floribunda Buser</t>
  </si>
  <si>
    <t>Alchemilla</t>
  </si>
  <si>
    <t>094B6E78-6076-4A03-A07C-41097398E741</t>
  </si>
  <si>
    <t>Bromus inermis Leyss. (Grannenlose Trespe)</t>
  </si>
  <si>
    <t>Bromus</t>
  </si>
  <si>
    <t>Grannenlose Trespe</t>
  </si>
  <si>
    <t>09611531-53B3-4C9E-810D-234A44AB6F71</t>
  </si>
  <si>
    <t>Bidens tripartita subsp. bullata (L.) Rouy (Blasiger Zweizahn)</t>
  </si>
  <si>
    <t>Bidens</t>
  </si>
  <si>
    <t>Blasiger Zweizahn</t>
  </si>
  <si>
    <t>097C4E96-F1D5-43A3-AC79-46C202E58DE3</t>
  </si>
  <si>
    <t>Pimpinella tragium</t>
  </si>
  <si>
    <t>Pimpinella</t>
  </si>
  <si>
    <t>09BB404D-4942-4DBB-81F1-8BB4EE96F3BC</t>
  </si>
  <si>
    <t>Asplenium billotii F. W. Schultz (Billots Streifenfarn)</t>
  </si>
  <si>
    <t>Billots Streifenfarn</t>
  </si>
  <si>
    <t>09C1C41C-4940-4156-BFCA-67025C66E543</t>
  </si>
  <si>
    <t>Prenanthes purpurea L. (Hasenlattich)</t>
  </si>
  <si>
    <t>Prenanthes</t>
  </si>
  <si>
    <t>Hasenlattich</t>
  </si>
  <si>
    <t>09C22CAD-5519-4F44-9E8F-813D012269A6</t>
  </si>
  <si>
    <t>Taraxacum schroeterianum Hand.-Mazz. (Schroeters Pfaffenröhrlein)</t>
  </si>
  <si>
    <t>Schroeters Pfaffenröhrlein</t>
  </si>
  <si>
    <t>09C23B38-05E3-4FBF-B146-D4F9ECF987F4</t>
  </si>
  <si>
    <t>Viola rupestris F. W. Schmidt (Sand-Veilchen)</t>
  </si>
  <si>
    <t>Sand-Veilchen</t>
  </si>
  <si>
    <t>09D69D91-939B-49F6-A73E-66FE16368707</t>
  </si>
  <si>
    <t>Malva sylvestris L. (Wilde Malve)</t>
  </si>
  <si>
    <t>Malva</t>
  </si>
  <si>
    <t>Wilde Malve</t>
  </si>
  <si>
    <t>09DBBE57-16E1-4312-96D9-01C2BFD88880</t>
  </si>
  <si>
    <t>Carex fyllae</t>
  </si>
  <si>
    <t>09DC22A4-E1F2-4481-9BF1-13ADD7B1F8B2</t>
  </si>
  <si>
    <t>Arum maculatum aggr.</t>
  </si>
  <si>
    <t>Arum</t>
  </si>
  <si>
    <t>09E46817-80EF-4293-9B72-F5D8DEE4CB4F</t>
  </si>
  <si>
    <t>Dianthus scaber</t>
  </si>
  <si>
    <t>09EDDEF6-2E8C-4980-A43A-BD45E357E399</t>
  </si>
  <si>
    <t>Muscari comosum (L.) Mill. (Schopfige Bisamhyazinthe)</t>
  </si>
  <si>
    <t>Muscari</t>
  </si>
  <si>
    <t>Schopfige Bisamhyazinthe</t>
  </si>
  <si>
    <t>0A1996CB-D715-4C2E-B3CD-BD7CBD776C4E</t>
  </si>
  <si>
    <t>Hippophaë carpatica</t>
  </si>
  <si>
    <t>Hippophaë</t>
  </si>
  <si>
    <t>0A1F123C-71D2-437F-BAAA-0B5A4CDAF5D6</t>
  </si>
  <si>
    <t>Thymus oenipontanus Heinr. Braun (Innsbrucker Thymian)</t>
  </si>
  <si>
    <t>Thymus</t>
  </si>
  <si>
    <t>Innsbrucker Thymian</t>
  </si>
  <si>
    <t>0A29AA87-69ED-4564-9B27-BBC6D65BB079</t>
  </si>
  <si>
    <t>Osmunda regalis L. (Königsfarn)</t>
  </si>
  <si>
    <t>Osmunda</t>
  </si>
  <si>
    <t>Königsfarn</t>
  </si>
  <si>
    <t>0A4D6609-39AD-4BB7-B9B9-E814A890502D</t>
  </si>
  <si>
    <t>Hypericum montanum L. (Berg-Johanniskraut)</t>
  </si>
  <si>
    <t>Hypericum</t>
  </si>
  <si>
    <t>Berg-Johanniskraut</t>
  </si>
  <si>
    <t>0A4E10B5-8C25-4810-A065-EBADA39FD9EC</t>
  </si>
  <si>
    <t>Coleostephus myconis (L.) Rchb. f. (Rindsaugen-Margerite)</t>
  </si>
  <si>
    <t>Coleostephus</t>
  </si>
  <si>
    <t>Rindsaugen-Margerite</t>
  </si>
  <si>
    <t>0A5B9087-D9BC-408F-95FC-56C08C43A4D3</t>
  </si>
  <si>
    <t>Tanacetum partheniifolium</t>
  </si>
  <si>
    <t>Tanacetum</t>
  </si>
  <si>
    <t>0A653D71-949C-4380-8453-4F721218F62D</t>
  </si>
  <si>
    <t>Erysimum cheiri (L.) Crantz (Goldlack)</t>
  </si>
  <si>
    <t>0A73D1AB-6E5A-4EB5-A9FB-08447CD8ECFE</t>
  </si>
  <si>
    <t>Alchemilla semihirta</t>
  </si>
  <si>
    <t>0A768318-1311-413A-AA1E-DE6C1FE4F719</t>
  </si>
  <si>
    <t>Ranunculus bilobus Bertol. (Zweilappiger Hahnenfuss)</t>
  </si>
  <si>
    <t>Zweilappiger Hahnenfuss</t>
  </si>
  <si>
    <t>0A7C7796-1816-4187-9BC2-316C509EC151</t>
  </si>
  <si>
    <t>Thesium linophyllon L. (Leinblättriger Bergflachs)</t>
  </si>
  <si>
    <t>Leinblättriger Bergflachs</t>
  </si>
  <si>
    <t>Rorippa</t>
  </si>
  <si>
    <t>0A857AB0-2589-46C5-9BD5-89AEC237D68C</t>
  </si>
  <si>
    <t>Gratiola neglecta Torr. (Übersehenes Gnadenkraut)</t>
  </si>
  <si>
    <t>Gratiola</t>
  </si>
  <si>
    <t>Übersehenes Gnadenkraut</t>
  </si>
  <si>
    <t>0A85F733-D60C-4A50-BE93-27C90895AF1E</t>
  </si>
  <si>
    <t>Avena atherantha</t>
  </si>
  <si>
    <t>0A8D212C-115D-45A0-90AE-D042A51FD8E7</t>
  </si>
  <si>
    <t>Brassica napus L. (Raps)</t>
  </si>
  <si>
    <t>Lewat, Raps</t>
  </si>
  <si>
    <t>0AA44A1C-CEA6-4886-BBD8-411A2C7BBBE7</t>
  </si>
  <si>
    <t>Heteranthera rotundifolia</t>
  </si>
  <si>
    <t>Heteranthera</t>
  </si>
  <si>
    <t>0AA48234-1169-4693-BF31-014C741B71B0</t>
  </si>
  <si>
    <t>Trichophorum cespitosum (L.) Hartm. (Rasen-Haarried)</t>
  </si>
  <si>
    <t>Trichophorum</t>
  </si>
  <si>
    <t>Rasenbinse, Rasen-Haarried</t>
  </si>
  <si>
    <t>0AA4CFA4-D61C-4D65-BC6E-F7DCBDB4EB8C</t>
  </si>
  <si>
    <t>Inula conyzae (Griess.) Meikle (Dürrwurz)</t>
  </si>
  <si>
    <t>0ABA83F3-D515-4806-BC14-838F8F6D0FE6</t>
  </si>
  <si>
    <t>Acacia dealbata Link</t>
  </si>
  <si>
    <t>Acacia</t>
  </si>
  <si>
    <t>0AC2ADBD-488F-4E2B-808A-80AB6CCE5D92</t>
  </si>
  <si>
    <t>Cyclamen coum Mill.</t>
  </si>
  <si>
    <t>Cyclamen</t>
  </si>
  <si>
    <t>0AD80C11-F79A-4CA0-82F3-D337BF2CC656</t>
  </si>
  <si>
    <t>Trichophorum germanicum Palla</t>
  </si>
  <si>
    <t>0AECF505-FADB-48BA-8E93-2ECC7821E0F0</t>
  </si>
  <si>
    <t>Helictotrichon sempervirens aggr.</t>
  </si>
  <si>
    <t>Helictotrichon</t>
  </si>
  <si>
    <t>0AF25CE4-6A65-4E99-9C38-D52C40F81448</t>
  </si>
  <si>
    <t>Hyacinthus orientalis</t>
  </si>
  <si>
    <t>Hyacinthus</t>
  </si>
  <si>
    <t>0AF32B49-401F-4FE1-AB44-91FCD61FB884</t>
  </si>
  <si>
    <t>Gladiolus communis aggr.</t>
  </si>
  <si>
    <t>Gladiolus</t>
  </si>
  <si>
    <t>0AFDC204-65B5-4566-8A3B-A0E0303630B1</t>
  </si>
  <si>
    <t>Pyrus spinosa</t>
  </si>
  <si>
    <t>Pyrus</t>
  </si>
  <si>
    <t>0B051736-9B5B-4853-A3ED-B9109F7D6CB7</t>
  </si>
  <si>
    <t>Knautia longifolia (Waldst. &amp; Kit.) W. D. J. Koch (Langblättrige Witwenblume)</t>
  </si>
  <si>
    <t>Knautia</t>
  </si>
  <si>
    <t>Langblättrige Witwenblume</t>
  </si>
  <si>
    <t>0B052A6D-D866-4E85-B49D-D524BD3010D5</t>
  </si>
  <si>
    <t>Paspalum dilatatum Poir.</t>
  </si>
  <si>
    <t>Paspalum</t>
  </si>
  <si>
    <t>0B21C72E-EAD8-4BFD-90FB-583D04A9372C</t>
  </si>
  <si>
    <t>Senecio ovatus (P. Gaertn. &amp; al.) Willd. (Fuchs-Kreuzkraut)</t>
  </si>
  <si>
    <t>Fuchs-Greiskraut, Fuchs-Kreuzkraut</t>
  </si>
  <si>
    <t>0B2634A5-DC4E-4C70-8A9B-0406E22D572F</t>
  </si>
  <si>
    <t>Pseudolysimachion spicatum aggr.</t>
  </si>
  <si>
    <t>Pseudolysimachion</t>
  </si>
  <si>
    <t>0B2CD95A-CD0B-448B-B800-C539170F9F53</t>
  </si>
  <si>
    <t>Pistacia lentiscus</t>
  </si>
  <si>
    <t>Pistacia</t>
  </si>
  <si>
    <t>0B3CA2EE-18B5-44EA-80C7-2D4A67616878</t>
  </si>
  <si>
    <t>Trifolium ochroleucon aggr.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</si>
  <si>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</si>
  <si>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</si>
  <si>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</si>
  <si>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</si>
  <si>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</si>
  <si>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</si>
  <si>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Woodsia</t>
  </si>
  <si>
    <t>Alpen-Wimperfarn</t>
  </si>
  <si>
    <t>0B846E7F-FF70-4087-AD2B-7011668FD517</t>
  </si>
  <si>
    <t>Capparis spinosa aggr.</t>
  </si>
  <si>
    <t>Capparis</t>
  </si>
  <si>
    <t>0B84CAAA-7FD7-4A41-A38D-92DACC1485F1</t>
  </si>
  <si>
    <t>Cerastium julicum</t>
  </si>
  <si>
    <t>0B9245BB-83BD-4AB4-9AED-71BC094C8C9C</t>
  </si>
  <si>
    <t>Festuca scabriculmis (Hack.) K. Richt. s.str. (Rauhhalmiger Schwingel)</t>
  </si>
  <si>
    <t>Rauhhalmiger Schwingel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</si>
  <si>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</si>
  <si>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</si>
  <si>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</si>
  <si>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</si>
  <si>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</si>
  <si>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</si>
  <si>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Aubrieta</t>
  </si>
  <si>
    <t>Aubrietie, Blaukissen</t>
  </si>
  <si>
    <t>0BBC0958-7684-4E13-8030-AB84202C8A87</t>
  </si>
  <si>
    <t>Papaver croceum Ledeb. (Altaischer Mohn)</t>
  </si>
  <si>
    <t>Papaver</t>
  </si>
  <si>
    <t>Altaischer Mohn</t>
  </si>
  <si>
    <t>0BBFDEAA-DA5F-4DAE-9B2C-9A68C980C37F</t>
  </si>
  <si>
    <t>Achillea crithmifolia</t>
  </si>
  <si>
    <t>Achillea</t>
  </si>
  <si>
    <t>0BC36691-3F8E-4138-A815-9234754611AD</t>
  </si>
  <si>
    <t>Rumex nebroides</t>
  </si>
  <si>
    <t>Rumex</t>
  </si>
  <si>
    <t>0BCCF937-EEB8-488B-BD18-04AF41FC9598</t>
  </si>
  <si>
    <t>Veronica acinifolia L. (Steinquendelblättriger Ehrenpreis)</t>
  </si>
  <si>
    <t>Steinquendelblättriger Ehrenpreis</t>
  </si>
  <si>
    <t>0BD068C7-5A9D-45D2-8807-9CB7A9EF89AB</t>
  </si>
  <si>
    <t>Streptopus amplexifolius (L.) DC. (Knotenfuss)</t>
  </si>
  <si>
    <t>Streptopus</t>
  </si>
  <si>
    <t>Knotenfuss</t>
  </si>
  <si>
    <t>0BE4F5AF-4B44-43AE-930D-97CA3F2470F1</t>
  </si>
  <si>
    <t>Rubus bregutiensis</t>
  </si>
  <si>
    <t>0BF0DEE7-348C-462A-B1CA-6B046CC5A98B</t>
  </si>
  <si>
    <t>Euphrasia picta subsp. arguta (F. Towns.) Yeo (Kerners Augentrost)</t>
  </si>
  <si>
    <t>Kerners Augentrost</t>
  </si>
  <si>
    <t>0BF41C27-4EAE-43BE-9C35-3E974177DF26</t>
  </si>
  <si>
    <t>Myosotis secunda</t>
  </si>
  <si>
    <t>Myosotis</t>
  </si>
  <si>
    <t>0C0C8F0A-F9F8-416F-B7B9-34FC967475C5</t>
  </si>
  <si>
    <t>Rubus foliosus Weihe (Blattreiche Brombeere)</t>
  </si>
  <si>
    <t>Blattreiche Brombeere</t>
  </si>
  <si>
    <t>0C0EF1AB-4CBC-4629-86D5-2459A2571490</t>
  </si>
  <si>
    <t>Ceterach javorkeanum</t>
  </si>
  <si>
    <t>Ceterach</t>
  </si>
  <si>
    <t>0C1AA0CF-7B0E-47BE-8F1B-CFD2F9401B55</t>
  </si>
  <si>
    <t>Monotropa hypopitys L. (Behaarter Fichtenspargel)</t>
  </si>
  <si>
    <t>Monotropa</t>
  </si>
  <si>
    <t>Behaarter Fichtenspargel, Echter Fichtenspargel</t>
  </si>
  <si>
    <t>0C213602-EC40-4DE2-B362-2B08933840F7</t>
  </si>
  <si>
    <t>Festuca rupicaprina (Hack.) A. Kern. (Gemsen-Schwingel)</t>
  </si>
  <si>
    <t>Gemsen-Schwingel</t>
  </si>
  <si>
    <t>0C374793-97D7-4409-9182-1B2F50BA5F0D</t>
  </si>
  <si>
    <t>Sison amomum L. (Gewürzdolde)</t>
  </si>
  <si>
    <t>Sison</t>
  </si>
  <si>
    <t>Gewürzdolde</t>
  </si>
  <si>
    <t>0C399DE9-3EEF-47AB-B718-F90C43A6137A</t>
  </si>
  <si>
    <t>Bassia scoparia aggr.</t>
  </si>
  <si>
    <t>Bassia</t>
  </si>
  <si>
    <t>0C4A6403-6EF3-4D82-8919-B741C7FD4604</t>
  </si>
  <si>
    <t>Orchis fragrans</t>
  </si>
  <si>
    <t>0C4CC3CE-23C4-4723-A2CF-95734989ADB7</t>
  </si>
  <si>
    <t>Artemisia verlotiorum Lamotte (Verlotscher Beifuss)</t>
  </si>
  <si>
    <t>Verlotscher Beifuss</t>
  </si>
  <si>
    <t>0C57BF6F-839A-4FEE-B094-AA6109D3F7BE</t>
  </si>
  <si>
    <t>Epipactis microphylla (Ehrh.) Sw. (Kleinblättrige Sumpfwurz)</t>
  </si>
  <si>
    <t>Kleinblättrige Sumpfwurz</t>
  </si>
  <si>
    <t>0C5B38DE-7A0E-45D9-89B3-CAAED1420590</t>
  </si>
  <si>
    <t>Gagea lutea aggr.</t>
  </si>
  <si>
    <t>Gagea</t>
  </si>
  <si>
    <t>0C5EA869-D1EB-498E-9F71-C6E4B013FC68</t>
  </si>
  <si>
    <t>Elodea canadensis Michx. (Wasserpest)</t>
  </si>
  <si>
    <t>Elodea</t>
  </si>
  <si>
    <t>Wasserpest</t>
  </si>
  <si>
    <t>0C98F545-BDDF-46C6-B01C-B1F0A25E16D0</t>
  </si>
  <si>
    <t>Oenothera biennis aggr.</t>
  </si>
  <si>
    <t>Oenothera</t>
  </si>
  <si>
    <t>0C9E0F41-275F-40DD-89F5-231E3D09F309</t>
  </si>
  <si>
    <t>Gentiana clusii E. P. Perrier &amp; Songeon (Clusius&amp;#39; Enzian)</t>
  </si>
  <si>
    <t>Clusius&amp;#39; Enzian</t>
  </si>
  <si>
    <t>0C9F7AD6-86D3-4304-9509-E7D0F45BCAF5</t>
  </si>
  <si>
    <t>Lonicera japonica Thunb. (Japanisches Geissblatt)</t>
  </si>
  <si>
    <t>Lonicera</t>
  </si>
  <si>
    <t>Japanisches Geissblatt</t>
  </si>
  <si>
    <t>0CA29C37-43CE-423F-B37A-239B7C52D900</t>
  </si>
  <si>
    <t>Hieracium transylvanicum</t>
  </si>
  <si>
    <t>0CA4B6BF-29C4-4FF2-B657-2245208D0CCE</t>
  </si>
  <si>
    <t>Chaenorrhinum minus (L.) Lange (Kleines Leinkraut)</t>
  </si>
  <si>
    <t>Chaenorrhinum</t>
  </si>
  <si>
    <t>Kleines Leinkraut</t>
  </si>
  <si>
    <t>0CA5639C-284D-4269-B968-B1539C1448A1</t>
  </si>
  <si>
    <t>Ribes spicatum</t>
  </si>
  <si>
    <t>Ribes</t>
  </si>
  <si>
    <t>0CAF12CE-F76F-4082-849B-D6B5F94128DD</t>
  </si>
  <si>
    <t>Bituminaria bituminosa</t>
  </si>
  <si>
    <t>Bituminaria</t>
  </si>
  <si>
    <t>0CB3C596-DAA7-4D48-AD3D-AC0C1246B0AD</t>
  </si>
  <si>
    <t>Althaea hirsuta L. (Rauhhaariger Eibisch)</t>
  </si>
  <si>
    <t>Althaea</t>
  </si>
  <si>
    <t>Rauhhaariger Eibisch</t>
  </si>
  <si>
    <t>0CB7FB9F-4F49-4281-9C2F-F4535AAA2FDC</t>
  </si>
  <si>
    <t>Avenella flexuosa (L.) Drejer (Drahtschmiele)</t>
  </si>
  <si>
    <t>Avenella</t>
  </si>
  <si>
    <t>Drahtschmiele</t>
  </si>
  <si>
    <t>0CB84E58-9DFD-4326-ADA6-06B90094C0DD</t>
  </si>
  <si>
    <t>Leontodon incanus subsp. tenuiflorus (Gaudin) Schinz &amp; R. Keller (Schmalblättriger Löwenzahn)</t>
  </si>
  <si>
    <t>Schmalblättriger Löwenzahn</t>
  </si>
  <si>
    <t>0CB9E377-2FC0-4AE0-8AFA-DDE8473F31F4</t>
  </si>
  <si>
    <t>Circaea lutetiana L. (Gemeines Hexenkraut)</t>
  </si>
  <si>
    <t>Circaea</t>
  </si>
  <si>
    <t>Gemeines Hexenkraut</t>
  </si>
  <si>
    <t>0CC1FD60-E46F-4BC5-B28E-1341EDE8C3FB</t>
  </si>
  <si>
    <t>Saussurea alpina (L.) DC. s.str. (Gewöhnliche Alpenscharte)</t>
  </si>
  <si>
    <t>Gewöhnliche Alpenscharte</t>
  </si>
  <si>
    <t>0CE03F05-897A-4E12-BA6E-A6C51D852659</t>
  </si>
  <si>
    <t>Arabis caerulea All. (Blaue Gänsekresse)</t>
  </si>
  <si>
    <t>Blaue Gänsekresse</t>
  </si>
  <si>
    <t>0CE7D8BE-A529-4CE0-ACD7-36A345E5AE91</t>
  </si>
  <si>
    <t>Carduus defloratus subsp. tridentinus (Evers) Murr (Rätische Distel)</t>
  </si>
  <si>
    <t>Rätische Distel</t>
  </si>
  <si>
    <t>0CEB2713-E481-44D1-883C-583F5A4C877D</t>
  </si>
  <si>
    <t>Linum viscosum</t>
  </si>
  <si>
    <t>0CF25EC3-EFDC-4799-AFE2-CE2E9C9D4898</t>
  </si>
  <si>
    <t>Sempervivum tectorum subsp. alpinum (Griseb. &amp; Schenk) Arcang. (Alpen-Hauswurz)</t>
  </si>
  <si>
    <t>Alpen-Hauswurz</t>
  </si>
  <si>
    <t>0CF2C100-A01A-4DE0-B1FE-A0436E6958B2</t>
  </si>
  <si>
    <t>Hottonia palustris L. (Wasserfeder)</t>
  </si>
  <si>
    <t>Hottonia</t>
  </si>
  <si>
    <t>Wasserfeder</t>
  </si>
  <si>
    <t>0D0AEE34-023B-499F-BC98-E7E9A7A3F10D</t>
  </si>
  <si>
    <t>Silene acaulis (L.) Jacq. (Kalk-Polsternelke)</t>
  </si>
  <si>
    <t>Kalk-Polsternelke</t>
  </si>
  <si>
    <t>0D311424-0342-439D-9DC5-6C415A64421F</t>
  </si>
  <si>
    <t>Ribes aureum</t>
  </si>
  <si>
    <t>0D3116BD-0CEF-4DE5-A4E1-C83E846C71BC</t>
  </si>
  <si>
    <t>Erica carnea L. (Schneeheide)</t>
  </si>
  <si>
    <t>Erica</t>
  </si>
  <si>
    <t>Erika, Schneeheide</t>
  </si>
  <si>
    <t>0D31380F-6D4C-4975-B6D7-7ABF9C55C089</t>
  </si>
  <si>
    <t>Buglossoides gasparrinii</t>
  </si>
  <si>
    <t>0D387818-555E-436E-B86D-FB28698DD982</t>
  </si>
  <si>
    <t>Monotropa hypopitys aggr.</t>
  </si>
  <si>
    <t>0D5092B1-0249-404C-895C-331C693EF277</t>
  </si>
  <si>
    <t>Narcissus pseudonarcissus L. (Gelbe Narzisse)</t>
  </si>
  <si>
    <t>Gelbe Narzisse, Osterglocke</t>
  </si>
  <si>
    <t>0D51D32B-CDDD-4162-B91A-D88DF798ECD6</t>
  </si>
  <si>
    <t>Solanum nigrum aggr.</t>
  </si>
  <si>
    <t>Solanum</t>
  </si>
  <si>
    <t>0D5406E5-1ED1-465E-ABC3-F5A0E8D840BC</t>
  </si>
  <si>
    <t>Chamaecytisus pumilus</t>
  </si>
  <si>
    <t>0D61C01A-62E8-429C-9BAB-E131160BA0BA</t>
  </si>
  <si>
    <t>Cerastium tomentosum L. (Filziges Hornkraut)</t>
  </si>
  <si>
    <t>Filziges Hornkraut</t>
  </si>
  <si>
    <t>0D6838D7-BCDB-4DDD-9305-824F0EAC286E</t>
  </si>
  <si>
    <t>Scabiosa columbaria aggr.</t>
  </si>
  <si>
    <t>Scabiosa</t>
  </si>
  <si>
    <t>0D6E8207-3DB7-4023-B393-456FC97DDC6E</t>
  </si>
  <si>
    <t>Solidago virgaurea subsp. minuta (L.) Arcang. (Alpen-Goldrute)</t>
  </si>
  <si>
    <t>Solidago</t>
  </si>
  <si>
    <t>Alpen-Goldrute</t>
  </si>
  <si>
    <t>0D8E12C6-71B5-4D3B-BF1F-0C624A7E328E</t>
  </si>
  <si>
    <t>Polystichum lonchitis (L.) Roth (Lanzenfarn)</t>
  </si>
  <si>
    <t>Polystichum</t>
  </si>
  <si>
    <t>Lanzenfarn</t>
  </si>
  <si>
    <t>0D8F14DB-F120-4EA8-BA6F-E43B83C889DC</t>
  </si>
  <si>
    <t>Geranium rivulare Vill. (Blassblütiger Storchschnabel)</t>
  </si>
  <si>
    <t>Blassblütiger Storchschnabel</t>
  </si>
  <si>
    <t>0D925986-ECFD-45A6-B9DC-BCBCCD37FCDA</t>
  </si>
  <si>
    <t>Viola biflora L. (Gelbes Berg-Veilchen)</t>
  </si>
  <si>
    <t>Gelbes Berg-Veilchen</t>
  </si>
  <si>
    <t>0DA1EC62-9D93-4FB3-A9AC-3ECA4A734A86</t>
  </si>
  <si>
    <t>Anthyllis weldeniana</t>
  </si>
  <si>
    <t>Anthyllis</t>
  </si>
  <si>
    <t>0DA70470-21C0-4397-B66D-5CD998F35FD2</t>
  </si>
  <si>
    <t>Papaver hybridum aggr.</t>
  </si>
  <si>
    <t>0DAD2B76-83A7-4819-BA6A-FB28DE0D626B</t>
  </si>
  <si>
    <t>Rubus praecox Bertol. (Frühe Brombeere)</t>
  </si>
  <si>
    <t>Frühe Brombeere</t>
  </si>
  <si>
    <t>0DB25687-B0C8-45E6-9781-317E2574544C</t>
  </si>
  <si>
    <t>Ononis spinosa aggr.</t>
  </si>
  <si>
    <t>Ononis</t>
  </si>
  <si>
    <t>0DB4E305-3078-4B65-9082-A0F5B14EBD07</t>
  </si>
  <si>
    <t>Elaeagnus pungens Thunb.</t>
  </si>
  <si>
    <t>Elaeagnus</t>
  </si>
  <si>
    <t>0DB70E6A-3975-4429-9854-5EC22A14E3FF</t>
  </si>
  <si>
    <t>Hypericum tomentosum</t>
  </si>
  <si>
    <t>0DD521AF-ECF2-4163-A3A9-19007E2366D2</t>
  </si>
  <si>
    <t>Avena sterilis (Taubhafer)</t>
  </si>
  <si>
    <t>Taubhafer</t>
  </si>
  <si>
    <t>0DD93698-1327-4060-9982-82A679D12E26</t>
  </si>
  <si>
    <t>Hedysarum boutignyanum</t>
  </si>
  <si>
    <t>Hedysarum</t>
  </si>
  <si>
    <t>0DDA1B34-27E7-4EDC-B9C7-55590EF735E8</t>
  </si>
  <si>
    <t>Alchemilla maureri</t>
  </si>
  <si>
    <t>0DDC0C0C-C89E-4353-9965-F91FD999ABBC</t>
  </si>
  <si>
    <t>Rumex hydrolapathum Huds. (Riesen-Ampfer)</t>
  </si>
  <si>
    <t>Riesen-Ampfer</t>
  </si>
  <si>
    <t>0DE27A6C-7CF4-43DD-B8C7-1A140CCD6A25</t>
  </si>
  <si>
    <t>Ligusticum mutellina (L.) Crantz (Alpen-Liebstock)</t>
  </si>
  <si>
    <t>Ligusticum</t>
  </si>
  <si>
    <t>Alpen-Liebstock, Alpen-Mutterwurz, Muttern</t>
  </si>
  <si>
    <t>0DF78B50-8D04-48EA-B938-5E2C430FD3E4</t>
  </si>
  <si>
    <t>Tolpis barbata (L.) Gaertn.</t>
  </si>
  <si>
    <t>Tolpis</t>
  </si>
  <si>
    <t>0DF9576F-A542-4B3A-A6B7-904FF2574973</t>
  </si>
  <si>
    <t>Juncus monanthos Jacq. (Einblütige Binse)</t>
  </si>
  <si>
    <t>Einblütige Binse</t>
  </si>
  <si>
    <t>0DFAD13A-3075-4E53-91EC-A89983FF11DC</t>
  </si>
  <si>
    <t>Aconitum angustifolium</t>
  </si>
  <si>
    <t>0E12898F-535D-432C-9D14-9A0CC62E0F80</t>
  </si>
  <si>
    <t>Aconitum variegatum subsp. paniculatum (Arcang.) Negodi (Rispen-Eisenhut)</t>
  </si>
  <si>
    <t>Rispen-Eisenhut</t>
  </si>
  <si>
    <t>0E135D92-6901-4E20-B3B3-2A2AB81A1D71</t>
  </si>
  <si>
    <t>Asplenium cuneifolium Viv. (Keilblättriger Streifenfarn)</t>
  </si>
  <si>
    <t>Keilblättriger Streifenfarn, Serpentin-Streifenfarn</t>
  </si>
  <si>
    <t>0E157F17-1D2F-499C-9CED-5BA3B227834F</t>
  </si>
  <si>
    <t>Consolida paniculata</t>
  </si>
  <si>
    <t>Consolida</t>
  </si>
  <si>
    <t>0E17AFD1-D999-4769-A11F-D0091D94C8F8</t>
  </si>
  <si>
    <t>Osyris alba L. (Weisser Harnstrauch)</t>
  </si>
  <si>
    <t>Osyris</t>
  </si>
  <si>
    <t>Weisser Harnstrauch</t>
  </si>
  <si>
    <t>0E224DE2-3994-421E-A677-0ADE07602508</t>
  </si>
  <si>
    <t>Pulmonaria stiriaca</t>
  </si>
  <si>
    <t>Pulmonaria</t>
  </si>
  <si>
    <t>0E356CCD-5B63-4BF1-8850-3F8DC4CF0DE7</t>
  </si>
  <si>
    <t>Sisymbrium volgense</t>
  </si>
  <si>
    <t>Sisymbrium</t>
  </si>
  <si>
    <t>0E393166-EE06-41A4-B5F1-7EE80F682306</t>
  </si>
  <si>
    <t>Hieracium villosum Jacq. (Zottiges Habichtskraut)</t>
  </si>
  <si>
    <t>Zottiges Habichtskraut</t>
  </si>
  <si>
    <t>0E3F3EAC-50A2-4D1C-9047-CB31F14FA6E4</t>
  </si>
  <si>
    <t>Ranunculus lanuginosus L. (Wolliger Hahnenfuss)</t>
  </si>
  <si>
    <t>Wolliger Hahnenfuss</t>
  </si>
  <si>
    <t>0E599222-3657-4F01-8112-D47918075756</t>
  </si>
  <si>
    <t>Polycarpon tetraphyllum (L.) L. (Nagelkraut)</t>
  </si>
  <si>
    <t>Polycarpon</t>
  </si>
  <si>
    <t>Nagelkraut</t>
  </si>
  <si>
    <t>0E6256A5-D8BD-423A-9B77-429A2FFBEBEA</t>
  </si>
  <si>
    <t>Carex dioica L. (Zweihäusige Segge)</t>
  </si>
  <si>
    <t>Zweihäusige Segge</t>
  </si>
  <si>
    <t>0E731D71-DDC7-403E-8464-DBE3999B7117</t>
  </si>
  <si>
    <t>Erysimum montosicola</t>
  </si>
  <si>
    <t>0E7407FA-9523-457F-BFE0-1C2DB4ED61B2</t>
  </si>
  <si>
    <t>Poa bulbosa L. (Knolliges Rispengras)</t>
  </si>
  <si>
    <t>Knolliges Rispengras</t>
  </si>
  <si>
    <t>Verbascum</t>
  </si>
  <si>
    <t>0E7AA4FE-363B-49D2-A157-BA8CD6E27D7D</t>
  </si>
  <si>
    <t>Androsace sesleri</t>
  </si>
  <si>
    <t>Androsace</t>
  </si>
  <si>
    <t>0E835B15-0F4B-43C0-91DD-DA6EB4E870EE</t>
  </si>
  <si>
    <t>Misopates orontium (L.) Raf. (Feldlöwenmaul)</t>
  </si>
  <si>
    <t>Feldlöwenmaul</t>
  </si>
  <si>
    <t>0E88D35F-90D3-4138-8FF9-CC5E8922215C</t>
  </si>
  <si>
    <t>Androsace vitaliana aggr.</t>
  </si>
  <si>
    <t>0E8C287F-F5C7-46E2-A4C7-B76AA6A27754</t>
  </si>
  <si>
    <t>Wisteria sinensis (Sims) Sweet (Wistarie)</t>
  </si>
  <si>
    <t>Wisteria</t>
  </si>
  <si>
    <t>Glyzine, Wistarie</t>
  </si>
  <si>
    <t>0E9DBAB8-C18A-41FB-BB29-F1DF093AA9C8</t>
  </si>
  <si>
    <t>Polygonum leptocladum</t>
  </si>
  <si>
    <t>Polygonum</t>
  </si>
  <si>
    <t>0EA34CDE-641E-4D1C-9796-1BE903D3D412</t>
  </si>
  <si>
    <t>Scutellaria galericulata aggr.</t>
  </si>
  <si>
    <t>Scutellaria</t>
  </si>
  <si>
    <t>0EC97007-2E22-4F5F-BF7A-D1874A0D1710</t>
  </si>
  <si>
    <t>Campanula baumgartenii</t>
  </si>
  <si>
    <t>0EDCB01A-3BF7-48A9-8CF4-72180A8AA420</t>
  </si>
  <si>
    <t>Verbena bonariensis</t>
  </si>
  <si>
    <t>Verbena</t>
  </si>
  <si>
    <t>0EE921D3-DB05-42E0-8248-B635733F0551</t>
  </si>
  <si>
    <t>Oxytropis fetida (Vill.) DC. (Drüsiger Spitzkiel)</t>
  </si>
  <si>
    <t>Oxytropis</t>
  </si>
  <si>
    <t>Drüsiger Spitzkiel</t>
  </si>
  <si>
    <t>0EF1B389-C6AD-4806-976F-61683D3A743D</t>
  </si>
  <si>
    <t>Gentiana ramosa Hegetschw. (Reichästiger Enzian)</t>
  </si>
  <si>
    <t>Reichästiger Enzian</t>
  </si>
  <si>
    <t>0F0226FD-06AE-4E82-A3CE-2FF31461E5D2</t>
  </si>
  <si>
    <t>Sempervivum stiriacum</t>
  </si>
  <si>
    <t>0F22E3CF-AB4E-4D48-9633-48E4C7C864BF</t>
  </si>
  <si>
    <t>Rosa virginiana</t>
  </si>
  <si>
    <t>Rosa</t>
  </si>
  <si>
    <t>0F310010-08BA-45CA-A766-210143205BA1</t>
  </si>
  <si>
    <t>Spiraea alba</t>
  </si>
  <si>
    <t>Spiraea</t>
  </si>
  <si>
    <t>0F37C556-09B5-412D-9797-C33157A32074</t>
  </si>
  <si>
    <t>Iris foetidissima L. (Übelriechende Schwertlilie)</t>
  </si>
  <si>
    <t>Iris</t>
  </si>
  <si>
    <t>Übelriechende Schwertlilie</t>
  </si>
  <si>
    <t>0F49882B-9907-41A3-8DE2-1954EB3C68A3</t>
  </si>
  <si>
    <t>Utricularia stygia G. Thor</t>
  </si>
  <si>
    <t>Utricularia</t>
  </si>
  <si>
    <t>0F527DC0-8BBD-422D-83A6-6932E2B90C8A</t>
  </si>
  <si>
    <t>Doronicum glaciale (Wulfen) Nyman (Gletscher-Gemswurz)</t>
  </si>
  <si>
    <t>Gletscher-Gemswurz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</si>
  <si>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</si>
  <si>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</si>
  <si>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</si>
  <si>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</si>
  <si>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</si>
  <si>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</si>
  <si>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Kleines Helmkraut</t>
  </si>
  <si>
    <t>0F60C565-E669-4D42-AA0C-61722C4CFD4F</t>
  </si>
  <si>
    <t>Oxalis corniculata aggr.</t>
  </si>
  <si>
    <t>Oxalis</t>
  </si>
  <si>
    <t>0F757823-83B0-4C42-A322-5AF266FF72A5</t>
  </si>
  <si>
    <t>Camelina sativa aggr.</t>
  </si>
  <si>
    <t>Camelina</t>
  </si>
  <si>
    <t>0F79D3B5-3B0B-4C36-86B5-3A9C98AB0D87</t>
  </si>
  <si>
    <t>Antirrhinum majus aggr.</t>
  </si>
  <si>
    <t>Antirrhinum</t>
  </si>
  <si>
    <t>0F7D3EFE-01A9-43FF-AE5F-8BA37FCD1D9D</t>
  </si>
  <si>
    <t>Euphorbia falcata L. (Sichelblättrige Wolfsmilch)</t>
  </si>
  <si>
    <t>Sichelblättrige Wolfsmilch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</si>
  <si>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</si>
  <si>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</si>
  <si>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</si>
  <si>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</si>
  <si>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</si>
  <si>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</si>
  <si>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Helianthemum</t>
  </si>
  <si>
    <t>Filziges Sonnenröschen</t>
  </si>
  <si>
    <t>0FB615EE-2402-4869-8C05-663FF3CD509C</t>
  </si>
  <si>
    <t>Valerianella locusta aggr.</t>
  </si>
  <si>
    <t>Valerianella</t>
  </si>
  <si>
    <t>0FC13CA4-BC32-4A13-ABA3-59A820989AEC</t>
  </si>
  <si>
    <t>Erysimum cheiranthoides L. (Acker-Schöterich)</t>
  </si>
  <si>
    <t>Acker-Schotendotter, Acker-Schöterich</t>
  </si>
  <si>
    <t>0FC8A96B-D74B-4749-A26E-8B084C33C7E3</t>
  </si>
  <si>
    <t>Vicia hybrida L. (Bastard-Wicke)</t>
  </si>
  <si>
    <t>Bastard-Wicke</t>
  </si>
  <si>
    <t>0FD1F670-8D75-4FED-A047-D02599D28154</t>
  </si>
  <si>
    <t>Callitriche platycarpa Kütz.</t>
  </si>
  <si>
    <t>Callitriche</t>
  </si>
  <si>
    <t>0FD32C27-67D4-43CC-BCCB-19C00A9E308D</t>
  </si>
  <si>
    <t>Geum heterocarpum</t>
  </si>
  <si>
    <t>Geum</t>
  </si>
  <si>
    <t>0FD54732-42F0-40A0-BC08-13D75B2CE018</t>
  </si>
  <si>
    <t>Galeopsis reuteri</t>
  </si>
  <si>
    <t>Galeopsis</t>
  </si>
  <si>
    <t>0FD6C9F3-65A4-4911-96B5-389A1F3B081A</t>
  </si>
  <si>
    <t>Poa laxa aggr.</t>
  </si>
  <si>
    <t>0FEE9C2D-71A2-4C72-BB26-86CC2793382A</t>
  </si>
  <si>
    <t>Isatis tinctoria L. (Färber-Waid)</t>
  </si>
  <si>
    <t>Isatis</t>
  </si>
  <si>
    <t>Färber-Waid</t>
  </si>
  <si>
    <t>0FFDA99B-42B5-4A8D-BB11-792A6314A41B</t>
  </si>
  <si>
    <t>Puccinellia distans aggr.</t>
  </si>
  <si>
    <t>Puccinellia</t>
  </si>
  <si>
    <t>0FFEA2FE-EADD-46F2-A51B-65933961C93F</t>
  </si>
  <si>
    <t>Adenostyles leucophylla (Willd.) Rchb. (Filziger Alpendost)</t>
  </si>
  <si>
    <t>Adenostyles</t>
  </si>
  <si>
    <t>Filziger Alpendost</t>
  </si>
  <si>
    <t>1002B086-F84E-4710-BB4A-FE968048239E</t>
  </si>
  <si>
    <t>Allium oleraceum L. (Gemüse-Lauch)</t>
  </si>
  <si>
    <t>Allium</t>
  </si>
  <si>
    <t>Gemüse-Lauch</t>
  </si>
  <si>
    <t>10083960-ED20-47B2-9D35-C6A009C8D67F</t>
  </si>
  <si>
    <t>Calendula arvensis L. (Acker-Ringelblume)</t>
  </si>
  <si>
    <t>Calendula</t>
  </si>
  <si>
    <t>Acker-Ringelblume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</si>
  <si>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</si>
  <si>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</si>
  <si>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</si>
  <si>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</si>
  <si>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Gemeine Sumpfkresse</t>
  </si>
  <si>
    <t>101596D0-84A6-4264-AEA9-2649FDB8F4FE</t>
  </si>
  <si>
    <t>Euphorbia seguieriana subsp. loiseleurii (Rouy) Greuter &amp; Burdet (Loiseleurs Wolfsmilch)</t>
  </si>
  <si>
    <t>Loiseleurs Wolfsmilch</t>
  </si>
  <si>
    <t>101655BE-61D1-4F91-8AF5-6007DE198C87</t>
  </si>
  <si>
    <t>Anthyllis vulneraria subsp. alpestris (Schult.) Asch. &amp; Graebn. (Alpen-Wundklee)</t>
  </si>
  <si>
    <t>Alpen-Wundklee</t>
  </si>
  <si>
    <t>1019981D-1972-4E3D-BA6E-499687DBD182</t>
  </si>
  <si>
    <t>Astragalus vesicarius subsp. pastellianus (Pollini) Arcang. (Gelber Blasen-Tragant)</t>
  </si>
  <si>
    <t>Gelber Blasen-Tragant</t>
  </si>
  <si>
    <t>102F7599-19D7-429E-A8C2-5B47F8D8D5A0</t>
  </si>
  <si>
    <t>Centaurea badensis</t>
  </si>
  <si>
    <t>10310DDF-01A2-4BBF-91FE-C0F2026481AE</t>
  </si>
  <si>
    <t>Anemone japonica</t>
  </si>
  <si>
    <t>Anemone</t>
  </si>
  <si>
    <t>10361F39-FC9B-44EB-A0D8-093891FB5409</t>
  </si>
  <si>
    <t>Sonchus tenerrimus (zarte Gänsedistel)</t>
  </si>
  <si>
    <t>Sonchus</t>
  </si>
  <si>
    <t>zarte Gänsedistel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</si>
  <si>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</si>
  <si>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</si>
  <si>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</si>
  <si>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</si>
  <si>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</si>
  <si>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</si>
  <si>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104667A2-8AD4-4AB8-98E0-93E473F8775E</t>
  </si>
  <si>
    <t>Petasites hybridus (L.) P. Gaertn. &amp; al. (Gemeine Pestwurz)</t>
  </si>
  <si>
    <t>Petasites</t>
  </si>
  <si>
    <t>Gemeine Pestwurz</t>
  </si>
  <si>
    <t>1049C5A4-54D6-4EC2-9350-B62DB153A3B4</t>
  </si>
  <si>
    <t>Iberis umbellata aggr.</t>
  </si>
  <si>
    <t>Iberis</t>
  </si>
  <si>
    <t>104CA513-809A-4D23-B570-E9AF15BCD598</t>
  </si>
  <si>
    <t>Aconitum variegatum auct.</t>
  </si>
  <si>
    <t>105E6265-C5A6-4F00-AB79-6F5D7749EB30</t>
  </si>
  <si>
    <t>Galeopsis murriana</t>
  </si>
  <si>
    <t>1075FBBD-0B79-42EF-966E-15DDE70C6710</t>
  </si>
  <si>
    <t>Orobanche picridis F. W. Schultz (Bitterkraut-Sommerwurz)</t>
  </si>
  <si>
    <t>Bitterkraut-Sommerwurz</t>
  </si>
  <si>
    <t>10777BFD-43F4-4594-9F18-1EBACDE7EC88</t>
  </si>
  <si>
    <t>Aethusa cynapium L. (Hundspetersilie)</t>
  </si>
  <si>
    <t>Aethusa</t>
  </si>
  <si>
    <t>10875CAF-6F0B-4EEC-A03A-49A89A18E032</t>
  </si>
  <si>
    <t>Euphorbia humifusa Willd. (Niederliegende Wolfsmilch)</t>
  </si>
  <si>
    <t>Niederliegende Wolfsmilch</t>
  </si>
  <si>
    <t>10A02C21-3FC1-4DD1-8C70-A9DB0AE68DD5</t>
  </si>
  <si>
    <t>Ailanthus altissima (Mill.) Swingle (Götterbaum)</t>
  </si>
  <si>
    <t>Ailanthus</t>
  </si>
  <si>
    <t>Götterbaum</t>
  </si>
  <si>
    <t>10A1AE31-0487-4250-A3EF-44EBA9E52360</t>
  </si>
  <si>
    <t>Umbilicus oppositifolius</t>
  </si>
  <si>
    <t>Umbilicus</t>
  </si>
  <si>
    <t>10B85643-7730-4B93-A895-E675E011FEE6</t>
  </si>
  <si>
    <t>Senecio vulgaris L. (Gemeines Kreuzkraut)</t>
  </si>
  <si>
    <t>Gemeines Greiskraut, Gemeines Kreuzkraut</t>
  </si>
  <si>
    <t>10BA162F-F273-4784-8025-FEC656892133</t>
  </si>
  <si>
    <t>Potentilla recta L. (Hohes Fingerkraut)</t>
  </si>
  <si>
    <t>Hohes Fingerkraut</t>
  </si>
  <si>
    <t>10C18DB3-040E-4068-A122-35FB0C1FB0EE</t>
  </si>
  <si>
    <t>Cicendia filiformis (fadenförmiges Zindelkraut)</t>
  </si>
  <si>
    <t>Cicendia</t>
  </si>
  <si>
    <t>fadenförmiges Zindelkraut</t>
  </si>
  <si>
    <t>10C35D7A-91E0-4BEF-BE9C-7961BF2957D4</t>
  </si>
  <si>
    <t>Dianthus glacialis Haenke (Gletscher-Nelke)</t>
  </si>
  <si>
    <t>Gletscher-Nelke</t>
  </si>
  <si>
    <t>10D07698-0EEF-4073-A977-2F1F34ADFE91</t>
  </si>
  <si>
    <t>Moehringia markgrafii</t>
  </si>
  <si>
    <t>10D984BE-D149-4514-8ABF-8AF36EC1DD8C</t>
  </si>
  <si>
    <t>Listera cordata (L.) R. Br. (Kleines Zweiblatt)</t>
  </si>
  <si>
    <t>Listera</t>
  </si>
  <si>
    <t>Kleines Zweiblatt</t>
  </si>
  <si>
    <t>10DB5367-4021-43DD-9855-BA11283DDCF5</t>
  </si>
  <si>
    <t>Calamagrostis phragmitoides Hartm. (Purpur-Reitgras)</t>
  </si>
  <si>
    <t>Calamagrostis</t>
  </si>
  <si>
    <t>Purpur-Reitgras</t>
  </si>
  <si>
    <t>10DED9DF-AAD9-43D5-8EFE-F991ECFB40BA</t>
  </si>
  <si>
    <t>Thalictrum galioides Pers.</t>
  </si>
  <si>
    <t>10E8F8E7-46D0-474F-962F-867134AC90DD</t>
  </si>
  <si>
    <t>Trifolium resupinatum L. (Persischer Klee)</t>
  </si>
  <si>
    <t>Persischer Klee</t>
  </si>
  <si>
    <t>10F982A2-01D5-4A74-8012-E06FA9125714</t>
  </si>
  <si>
    <t>Salix myrsinifolia Salisb. (Schwarzwerdende Weide)</t>
  </si>
  <si>
    <t>Schwarz-Weide, Schwarzwerdende Weide</t>
  </si>
  <si>
    <t>10FA763B-C7E3-4B1D-AECD-FD2DD1BF04F4</t>
  </si>
  <si>
    <t>Alopecurus geniculatus L. (Geknieter Fuchsschwanz)</t>
  </si>
  <si>
    <t>Alopecurus</t>
  </si>
  <si>
    <t>Geknieter Fuchsschwanz</t>
  </si>
  <si>
    <t>10FBD43A-6B90-4381-952A-A3C2294A7699</t>
  </si>
  <si>
    <t>Teucrium scordium aggr.</t>
  </si>
  <si>
    <t>1102447C-140E-47E2-87BD-F099F5063BEE</t>
  </si>
  <si>
    <t>Capsella bursa-pastoris (L.) Medik. (Gemeines Hirtentäschchen)</t>
  </si>
  <si>
    <t>Capsella</t>
  </si>
  <si>
    <t>Gemeines Hirtentäschchen</t>
  </si>
  <si>
    <t>1105B1B5-919B-4281-8A71-C53D8ABF2B47</t>
  </si>
  <si>
    <t>Nigritella archiducis-joannis</t>
  </si>
  <si>
    <t>110DE570-3D2F-41A5-B8C9-CDA615CA2169</t>
  </si>
  <si>
    <t>Polypogon monspeliensis (L.) Desf.</t>
  </si>
  <si>
    <t>Polypogon</t>
  </si>
  <si>
    <t>11193635-EA6B-4DEC-BC5A-10EDC639A88E</t>
  </si>
  <si>
    <t>Erigeron acer aggr.</t>
  </si>
  <si>
    <t>Erigeron</t>
  </si>
  <si>
    <t>112B210A-6C8F-4665-91F9-AA0FFEF8ADD9</t>
  </si>
  <si>
    <t>Anemone hortensis</t>
  </si>
  <si>
    <t>112FD58D-404A-450F-95D3-6165F5691A78</t>
  </si>
  <si>
    <t>Carex diandra Schrank (Draht-Segge)</t>
  </si>
  <si>
    <t>Draht-Segge</t>
  </si>
  <si>
    <t>113A9711-C5A3-4FBA-92CA-BBA7CD802644</t>
  </si>
  <si>
    <t>Asplenium fissum Willd. (Zerschlitzter Streifenfarn)</t>
  </si>
  <si>
    <t>Zerschlitzter Streifenfarn</t>
  </si>
  <si>
    <t>1149AF80-005A-4277-807A-2F29D4E1E697</t>
  </si>
  <si>
    <t>Rumex intermedius</t>
  </si>
  <si>
    <t>114EA176-7F55-4833-8376-94CD36A95FEE</t>
  </si>
  <si>
    <t>Jasione laevis Lam. (Ausdauernde Jasione)</t>
  </si>
  <si>
    <t>Jasione</t>
  </si>
  <si>
    <t>Ausdauernde Jasione</t>
  </si>
  <si>
    <t>114F2E4C-94D2-4312-A072-EDCC5328F359</t>
  </si>
  <si>
    <t>Asperula cynanchica L. (Hügel-Waldmeister)</t>
  </si>
  <si>
    <t>Asperula</t>
  </si>
  <si>
    <t>Hügel-Waldmeister</t>
  </si>
  <si>
    <t>11544554-AB7D-452A-BC45-427A3B77D790</t>
  </si>
  <si>
    <t>Pastinaca sativa L. s.str. (Pastinak)</t>
  </si>
  <si>
    <t>Pastinaca</t>
  </si>
  <si>
    <t>Pastinak</t>
  </si>
  <si>
    <t>115AB0D1-B72F-4DC8-84DC-835B9C2A594F</t>
  </si>
  <si>
    <t>Malva neglecta Wallr. (Kleine Malve)</t>
  </si>
  <si>
    <t>Käslikraut, Kleine Malve</t>
  </si>
  <si>
    <t>116552FB-34D4-4730-8017-6B5F8422061A</t>
  </si>
  <si>
    <t>Saxifraga retusa Gouan s.str. (Gestutzter Steinbrech)</t>
  </si>
  <si>
    <t>Gestutzter Steinbrech</t>
  </si>
  <si>
    <t>11760773-EE63-446E-AE08-15438B7A0E3F</t>
  </si>
  <si>
    <t>Wisteria floribunda</t>
  </si>
  <si>
    <t>118AB8B1-D0A1-4114-99EB-FACD3445560B</t>
  </si>
  <si>
    <t>Hieracium hoppeanum Schult. (Hoppes Habichtskraut)</t>
  </si>
  <si>
    <t>Hoppes Habichtskraut</t>
  </si>
  <si>
    <t>11A4A20C-D225-461A-B61E-EDA11D5AA5FB</t>
  </si>
  <si>
    <t>Polygonum lapathifolium subsp. brittingeri (Opiz) Jáv. (Brittingers Knöterich)</t>
  </si>
  <si>
    <t>Brittingers Knöterich</t>
  </si>
  <si>
    <t>11B20172-6664-4B7A-8536-41EBDEFAB5D9</t>
  </si>
  <si>
    <t>Montia fontana L. s.str. (Bach-Quellkraut)</t>
  </si>
  <si>
    <t>Montia</t>
  </si>
  <si>
    <t>Bach-Quellkraut, Glattsamiges Quellkraut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</si>
  <si>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</si>
  <si>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</si>
  <si>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</si>
  <si>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</si>
  <si>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Schneetälchen-Frauenmantel</t>
  </si>
  <si>
    <t>11D32F26-C432-4BCA-B90F-5536F8341EA7</t>
  </si>
  <si>
    <t>Ambrosia trifida</t>
  </si>
  <si>
    <t>Ambrosia</t>
  </si>
  <si>
    <t>11D6C95B-79E7-4E3F-B7C7-A033D60C4893</t>
  </si>
  <si>
    <t>Quercus cerris L. (Cerr-Eiche)</t>
  </si>
  <si>
    <t>Quercus</t>
  </si>
  <si>
    <t>Cerr-Eiche</t>
  </si>
  <si>
    <t>11D9D7ED-333E-4FF2-9F1D-57C1B34A5742</t>
  </si>
  <si>
    <t>Achillea filipendulina</t>
  </si>
  <si>
    <t>11DBBD72-23EA-411C-B5F4-0D96B3ED0A34</t>
  </si>
  <si>
    <t>Crocus albiflorus Kit. (Frühlings-Safran)</t>
  </si>
  <si>
    <t>Frühlings-Krokus, Frühlings-Safran</t>
  </si>
  <si>
    <t>11E0B989-B9F3-4089-BE8D-40D292FE6C63</t>
  </si>
  <si>
    <t>Eryngium giganteum M. Bieb.</t>
  </si>
  <si>
    <t>11FD3E0B-6652-4151-8FFE-3B33E1CE5BDA</t>
  </si>
  <si>
    <t>Carex heleonastes L. f. (Torf-Segge)</t>
  </si>
  <si>
    <t>Torf-Segge</t>
  </si>
  <si>
    <t>1203C225-7760-4C6E-B6C6-1688A95F75C5</t>
  </si>
  <si>
    <t>Eragrostis pectinacea</t>
  </si>
  <si>
    <t>120C8364-AC9E-44BD-8BB8-EEC282E1F4D5</t>
  </si>
  <si>
    <t>Allium carinatum L. s.str. (Gekielter Lauch)</t>
  </si>
  <si>
    <t>Gekielter Lauch</t>
  </si>
  <si>
    <t>1219DCAC-69E5-4C0A-B6E3-86C1CBC6C11E</t>
  </si>
  <si>
    <t>Juncus trifidus L. (Dreispaltige Binse)</t>
  </si>
  <si>
    <t>Dreispaltige Binse</t>
  </si>
  <si>
    <t>1226C533-09DA-4255-ADE5-E58CF6A3C98E</t>
  </si>
  <si>
    <t>Botrychium lunaria (L.) Sw. (Gemeine Mondraute)</t>
  </si>
  <si>
    <t>Gemeine Mondraute</t>
  </si>
  <si>
    <t>12284576-5271-435E-8B94-505EC1769855</t>
  </si>
  <si>
    <t>Festuca ovina L. (Schaf-Schwingel)</t>
  </si>
  <si>
    <t>Echter Schwingel, Schaf-Schwingel</t>
  </si>
  <si>
    <t>12338BBA-83FC-4DA7-A34A-9BCEF9137C05</t>
  </si>
  <si>
    <t>Campanula pyramidalis</t>
  </si>
  <si>
    <t>1233EEEF-602F-4344-96DD-A3CF755E4D8A</t>
  </si>
  <si>
    <t>Sanguisorba minor Scop. s.str. (Kleiner Wiesenknopf)</t>
  </si>
  <si>
    <t>Kleiner Wiesenknopf</t>
  </si>
  <si>
    <t>1235AF4E-7E2C-473A-B3AB-69C7162C3236</t>
  </si>
  <si>
    <t>Bartsia alpina L. (Bartschie)</t>
  </si>
  <si>
    <t>Bartsia</t>
  </si>
  <si>
    <t>Bartschie</t>
  </si>
  <si>
    <t>123FE654-E6C8-43C6-8556-EE9E48E19D02</t>
  </si>
  <si>
    <t>Sempervivum burnatii</t>
  </si>
  <si>
    <t>125C0244-0DBA-402A-B891-B16F4D59DA57</t>
  </si>
  <si>
    <t>Saxifraga paniculata Mill. (Trauben-Steinbrech)</t>
  </si>
  <si>
    <t>Trauben-Steinbrech</t>
  </si>
  <si>
    <t>125C914C-6998-46AE-9088-4BE1FA8D0FC1</t>
  </si>
  <si>
    <t>Epipactis purpurata Sm.</t>
  </si>
  <si>
    <t>125E2CF1-E431-49C5-B961-238ADBAF0473</t>
  </si>
  <si>
    <t>Hypericum richeri Vill. (Richers Johanniskraut)</t>
  </si>
  <si>
    <t>Richers Johanniskraut</t>
  </si>
  <si>
    <t>127131AD-8BB7-4B56-8CEA-96509D50B53A</t>
  </si>
  <si>
    <t>Vicia melanops</t>
  </si>
  <si>
    <t>1281AA7D-B260-4AC4-A7C0-2F0B3D79B72C</t>
  </si>
  <si>
    <t>Campanula patula aggr.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</si>
  <si>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</si>
  <si>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</si>
  <si>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</si>
  <si>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</si>
  <si>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</si>
  <si>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</si>
  <si>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</si>
  <si>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</si>
  <si>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Digitalis</t>
  </si>
  <si>
    <t>Wolliger Fingerhut</t>
  </si>
  <si>
    <t>129FB180-50A2-46EF-BDC5-D48ACE43B294</t>
  </si>
  <si>
    <t>Cotoneaster dammeri aggr.</t>
  </si>
  <si>
    <t>Cotoneaster</t>
  </si>
  <si>
    <t>12AEB33E-C2A3-4C5A-838E-F7FB7CC549CD</t>
  </si>
  <si>
    <t>Scrophularia neesii</t>
  </si>
  <si>
    <t>Scrophularia</t>
  </si>
  <si>
    <t>12B651C9-59C1-47A6-B5FB-A5DA8C991925</t>
  </si>
  <si>
    <t>Trifolium angustifolium L. (Schmalblättriger Klee)</t>
  </si>
  <si>
    <t>Schmalblättriger Klee</t>
  </si>
  <si>
    <t>12C24FDF-9341-4637-B34F-B54C7C9801B1</t>
  </si>
  <si>
    <t>Genista sericea</t>
  </si>
  <si>
    <t>Genista</t>
  </si>
  <si>
    <t>12C4447A-207B-4A33-8B78-BC11CF348629</t>
  </si>
  <si>
    <t>Lotus maritimus L. (Spargelerbse)</t>
  </si>
  <si>
    <t>Lotus</t>
  </si>
  <si>
    <t>12C87B23-061F-4AAB-ACCD-E85A9CDC594B</t>
  </si>
  <si>
    <t>Euphorbia serrata L. (Gezähnte Wolfsmilch)</t>
  </si>
  <si>
    <t>Gezähnte Wolfsmilch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</si>
  <si>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</si>
  <si>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</si>
  <si>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</si>
  <si>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</si>
  <si>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</si>
  <si>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</si>
  <si>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Hellschuppige Flockenblume</t>
  </si>
  <si>
    <t>12F9122C-0830-44A8-B241-8BB7D0338261</t>
  </si>
  <si>
    <t>Melica ciliata L. (Gewimpertes Perlgras)</t>
  </si>
  <si>
    <t>Melica</t>
  </si>
  <si>
    <t>Gewimpertes Perlgras</t>
  </si>
  <si>
    <t>13116A77-758A-45A4-A007-89C04520147C</t>
  </si>
  <si>
    <t>Solanum dulcamara L. (Bittersüss)</t>
  </si>
  <si>
    <t>1311A883-6699-435A-B412-C0EEB31D43F9</t>
  </si>
  <si>
    <t>Linum campanulatum</t>
  </si>
  <si>
    <t>1312894E-F6E4-4A6F-8770-A118100D7B3A</t>
  </si>
  <si>
    <t>Lathyrus pratensis L. (Wiesen-Platterbse)</t>
  </si>
  <si>
    <t>Wiesen-Platterbse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</si>
  <si>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</si>
  <si>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</si>
  <si>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</si>
  <si>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</si>
  <si>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</si>
  <si>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</si>
  <si>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Grafia</t>
  </si>
  <si>
    <t>Kerndolde</t>
  </si>
  <si>
    <t>134BF34B-D250-4111-AA27-B7DF3B5FCE77</t>
  </si>
  <si>
    <t>Micromeria marginata</t>
  </si>
  <si>
    <t>Micromeria</t>
  </si>
  <si>
    <t>1358D932-8944-49A5-A6D5-6C73C861EFB0</t>
  </si>
  <si>
    <t>Polygonum polystachyum Meisn. (Vielähriger Knöterich)</t>
  </si>
  <si>
    <t>Vielähriger Knöterich</t>
  </si>
  <si>
    <t>135ABEAB-0944-4EEB-97F6-64BD5111AE2D</t>
  </si>
  <si>
    <t>Cotoneaster tomentosus Lindl. (Filzige Steinmispel)</t>
  </si>
  <si>
    <t>Filzige Steinmispel</t>
  </si>
  <si>
    <t>1361F2B3-E4A6-4A0C-9E32-5AB154CD119C</t>
  </si>
  <si>
    <t>Oenothera perangusta</t>
  </si>
  <si>
    <t>13763207-4997-4894-8A9C-24C64D45BE05</t>
  </si>
  <si>
    <t>137D979B-667A-4B75-84C2-26FD5B96B0CC</t>
  </si>
  <si>
    <t>Trifolium hybridum aggr.</t>
  </si>
  <si>
    <t>138433CA-B8FB-437F-AE24-451BA03EAE3C</t>
  </si>
  <si>
    <t>Nicotiana tabacum L. (Virginischer Tabak)</t>
  </si>
  <si>
    <t>Nicotiana</t>
  </si>
  <si>
    <t>Virginischer Tabak</t>
  </si>
  <si>
    <t>13C6BDB1-84F6-49FE-B399-91CD991978FA</t>
  </si>
  <si>
    <t>Cerastium brachypetalum Pers. s.str. (Kleinblütiges Hornkraut)</t>
  </si>
  <si>
    <t>Kleinblütiges Hornkraut</t>
  </si>
  <si>
    <t>13D181BC-9B8A-4869-8C76-67D9347E9238</t>
  </si>
  <si>
    <t>Salsola ruthenica Iljin (Salzkraut)</t>
  </si>
  <si>
    <t>Salsola</t>
  </si>
  <si>
    <t>Salzkraut</t>
  </si>
  <si>
    <t>13E96543-8FE9-4C59-91F9-ABE43BEE55E4</t>
  </si>
  <si>
    <t>Claytonia perfoliata Willd. (Kubaspinat)</t>
  </si>
  <si>
    <t>Claytonia</t>
  </si>
  <si>
    <t>Kubaspinat</t>
  </si>
  <si>
    <t>13EB969D-6A4D-40A7-B26E-28B8C1307412</t>
  </si>
  <si>
    <t>Euphorbia amygdaloides L. (Mandelblättrige Wolfsmilch)</t>
  </si>
  <si>
    <t>Mandelblättrige Wolfsmilch</t>
  </si>
  <si>
    <t>13EF5803-E2A6-4EF1-8322-A2190FC10FD8</t>
  </si>
  <si>
    <t>Festuca pseudodura Steud. (Harter Schwingel)</t>
  </si>
  <si>
    <t>Harter Schwingel</t>
  </si>
  <si>
    <t>13F4DE8E-0EAA-4582-BB40-8DDA05CEF494</t>
  </si>
  <si>
    <t>Knautia arvensis (L.) Coult. (Feld-Witwenblume)</t>
  </si>
  <si>
    <t>Feld-Witwenblume</t>
  </si>
  <si>
    <t>1410AF75-455E-4DF8-8FCB-1A265C46D637</t>
  </si>
  <si>
    <t>Jasminum officinale L. (Echter Jasmin)</t>
  </si>
  <si>
    <t>Jasminum</t>
  </si>
  <si>
    <t>Echter Jasmin</t>
  </si>
  <si>
    <t>141608B0-236E-4DB4-AEDF-67D3E0931404</t>
  </si>
  <si>
    <t>Cytisus ardoinoi</t>
  </si>
  <si>
    <t>Cytisus</t>
  </si>
  <si>
    <t>141C2728-E987-40B5-B8C0-3DB013927096</t>
  </si>
  <si>
    <t>Mentha longifolia (L.) Huds. (Ross-Minze)</t>
  </si>
  <si>
    <t>Ross-Minze</t>
  </si>
  <si>
    <t>14285699-4D10-4B74-A131-591616B5BB04</t>
  </si>
  <si>
    <t>Colchicum lusitanum</t>
  </si>
  <si>
    <t>Colchicum</t>
  </si>
  <si>
    <t>143306C1-97AA-45B2-8AF5-5975137865F7</t>
  </si>
  <si>
    <t>Leucanthemum coronopifolium Vill. (Krähenfussblättrige Margerite)</t>
  </si>
  <si>
    <t>Krähenfussblättrige Margerite</t>
  </si>
  <si>
    <t>143736F6-9896-41F5-AAFE-D9AF088D43E4</t>
  </si>
  <si>
    <t>Centaurea stoebe L. (Rheinische Flockenblume)</t>
  </si>
  <si>
    <t>Rheinische Flockenblume</t>
  </si>
  <si>
    <t>1444D2FA-E848-432E-A27C-BCCD716689A3</t>
  </si>
  <si>
    <t>Pulmonaria saccharata aggr.</t>
  </si>
  <si>
    <t>144DA521-6CB4-4E84-8881-C0235CE3F96A</t>
  </si>
  <si>
    <t>Potamogeton natans L. (Schwimmendes Laichkraut)</t>
  </si>
  <si>
    <t>Potamogeton</t>
  </si>
  <si>
    <t>Schwimmendes Laichkraut</t>
  </si>
  <si>
    <t>144EFCE2-316C-4CA4-A615-8DEEAB839CF7</t>
  </si>
  <si>
    <t>Stellaria palustris Hoffm. (Sumpf-Sternmiere)</t>
  </si>
  <si>
    <t>Stellaria</t>
  </si>
  <si>
    <t>Sumpf-Sternmiere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</si>
  <si>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</si>
  <si>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</si>
  <si>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</si>
  <si>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</si>
  <si>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Donau-Löwenzahn</t>
  </si>
  <si>
    <t>146C0A21-EE5F-4AC2-88AA-9CC400B4ABB6</t>
  </si>
  <si>
    <t>Peucedanum venetum (Spreng.) W. D. J. Koch (Venezianischer Haarstrang)</t>
  </si>
  <si>
    <t>Venezianischer Haarstrang</t>
  </si>
  <si>
    <t>14738E00-F79E-4E63-BEAC-EA8992F51E6A</t>
  </si>
  <si>
    <t>Myriophyllum heterophyllum Michx. (Verschiedenblättriges Tausendblatt)</t>
  </si>
  <si>
    <t>Myriophyllum</t>
  </si>
  <si>
    <t>Verschiedenblättriges Tausendblatt</t>
  </si>
  <si>
    <t>14775BFE-1968-40B5-A9B1-01778FAC61F2</t>
  </si>
  <si>
    <t>Pulsatilla alpina subsp. alpicola H. Neumayer (Weisse Anemone)</t>
  </si>
  <si>
    <t>Weisse Anemone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</si>
  <si>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</si>
  <si>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</si>
  <si>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</si>
  <si>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</si>
  <si>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</si>
  <si>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</si>
  <si>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Galanthus</t>
  </si>
  <si>
    <t>149ECB4F-0CEB-4636-B5BC-2382B5B1E56D</t>
  </si>
  <si>
    <t>Camelina pilosa (DC.) Vassilcz.</t>
  </si>
  <si>
    <t>14BA80AF-3701-4449-85DF-1D631A5202CC</t>
  </si>
  <si>
    <t>Helleborus odorus</t>
  </si>
  <si>
    <t>14C3BF91-59B5-41EE-B544-9306205728D5</t>
  </si>
  <si>
    <t>Centaurea jordaniana aggr.</t>
  </si>
  <si>
    <t>14CD0EF5-0007-424F-8A36-4B98ABCFCB41</t>
  </si>
  <si>
    <t>Euphorbia hyberna</t>
  </si>
  <si>
    <t>14D451C3-E3E5-4ECF-9B71-3FD18536ADDD</t>
  </si>
  <si>
    <t>Utricularia australis R. Br. (Südlicher Wasserschlauch)</t>
  </si>
  <si>
    <t>Südlicher Wasserschlauch</t>
  </si>
  <si>
    <t>14D613F8-70FE-4E3F-BD14-8C14F799D6A1</t>
  </si>
  <si>
    <t>Gentiana terglouensis</t>
  </si>
  <si>
    <t>14E5279E-E370-4CE1-A067-2320A5FE574B</t>
  </si>
  <si>
    <t>Viola tricolor aggr.</t>
  </si>
  <si>
    <t>14F1BFD9-F576-4020-A3EF-261D4923F362</t>
  </si>
  <si>
    <t>Aristolochia pistolochia</t>
  </si>
  <si>
    <t>Aristolochia</t>
  </si>
  <si>
    <t>14F75E04-A24D-4F25-ABE3-88C1CF4CB24F</t>
  </si>
  <si>
    <t>Pulmonaria australis (Murr) W. Sauer (Südalpen-Lungenkraut)</t>
  </si>
  <si>
    <t>Südalpen-Lungenkraut</t>
  </si>
  <si>
    <t>14FECD05-68A5-4B53-9709-82747E41100C</t>
  </si>
  <si>
    <t>Amelanchier</t>
  </si>
  <si>
    <t>150EF8A8-90CF-4867-B752-A7074B9012DC</t>
  </si>
  <si>
    <t>Amaranthus caudatus L. (Garten-Amarant)</t>
  </si>
  <si>
    <t>Amaranthus</t>
  </si>
  <si>
    <t>Fuchsschwanz, Garten-Amarant</t>
  </si>
  <si>
    <t>15114AB7-BAAE-468E-802C-F97490119746</t>
  </si>
  <si>
    <t>Narcissus x incomparabilis Mill. (Unvergleichliche Narzisse)</t>
  </si>
  <si>
    <t>Unvergleichliche Narzisse</t>
  </si>
  <si>
    <t>152F50F4-137C-43D5-88CA-65830BE67625</t>
  </si>
  <si>
    <t>Scandix australis</t>
  </si>
  <si>
    <t>Scandix</t>
  </si>
  <si>
    <t>15324209-ACFF-4329-9F08-3795D4B8C241</t>
  </si>
  <si>
    <t>Amaranthus blitum L. (Aufsteigender Amarant)</t>
  </si>
  <si>
    <t>Aufsteigender Amarant</t>
  </si>
  <si>
    <t>153CC582-E159-4039-8033-296CBF249559</t>
  </si>
  <si>
    <t>Listera ovata (L.) R. Br. (Grosses Zweiblatt)</t>
  </si>
  <si>
    <t>Grosses Zweiblatt</t>
  </si>
  <si>
    <t>153CD009-547F-47A6-A9B6-360F8046FB2F</t>
  </si>
  <si>
    <t>Blackstonia perfoliata aggr.</t>
  </si>
  <si>
    <t>Blackstonia</t>
  </si>
  <si>
    <t>15407E61-05CF-40FC-B6EF-90D11630E6B2</t>
  </si>
  <si>
    <t>Euphrasia tricuspidata L. (Dreispitziger Augentrost)</t>
  </si>
  <si>
    <t>Dreispitziger Augentrost</t>
  </si>
  <si>
    <t>1540E823-6E2C-443E-801F-D881A008D4F3</t>
  </si>
  <si>
    <t>Leucanthemum gaudinii Dalla Torre</t>
  </si>
  <si>
    <t>1545F7E5-CD2B-474A-9ECF-5546D9EA7A98</t>
  </si>
  <si>
    <t>Silene multiflora</t>
  </si>
  <si>
    <t>15516952-A31E-4BC0-AB1B-BAFF5B9995AD</t>
  </si>
  <si>
    <t>Macleya cordata</t>
  </si>
  <si>
    <t>Macleya</t>
  </si>
  <si>
    <t>15544EBD-51D0-470B-9C34-B6F822EACABF</t>
  </si>
  <si>
    <t>Pulsatilla vulgaris Mill. (Gewöhnliche Küchenschelle)</t>
  </si>
  <si>
    <t>Gewöhnliche Küchenschelle</t>
  </si>
  <si>
    <t>15674F6E-655D-4781-95B8-AB8F85C4DF3F</t>
  </si>
  <si>
    <t>Selaginella denticulata</t>
  </si>
  <si>
    <t>Selaginella</t>
  </si>
  <si>
    <t>157DF6F4-4029-4E61-82C9-67E746CF9442</t>
  </si>
  <si>
    <t>Sagittaria sagittifolia L. (Gewöhnliches Pfeilkraut)</t>
  </si>
  <si>
    <t>Sagittaria</t>
  </si>
  <si>
    <t>Gewöhnliches Pfeilkraut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</si>
  <si>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</si>
  <si>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</si>
  <si>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</si>
  <si>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</si>
  <si>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Furchen-Steinbrech</t>
  </si>
  <si>
    <t>15914505-D9E1-4304-BFA4-B9CBABAF35F0</t>
  </si>
  <si>
    <t>Vicia orobus DC. (Rankenlose Wicke)</t>
  </si>
  <si>
    <t>Rankenlose Wicke</t>
  </si>
  <si>
    <t>15938612-80E4-49FD-AB1E-F0EF832591A0</t>
  </si>
  <si>
    <t>Spiraea pseudosalicifolia</t>
  </si>
  <si>
    <t>15ACD554-94FE-4FD6-A6ED-1AFCF5764A33</t>
  </si>
  <si>
    <t>Helictotrichon versicolor (Vill.) Pilg. (Bunter Wiesenhafer)</t>
  </si>
  <si>
    <t>Bunter Wiesenhafer, Bunthafer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</si>
  <si>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</si>
  <si>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</si>
  <si>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</si>
  <si>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</si>
  <si>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Weissliches Habichtskraut</t>
  </si>
  <si>
    <t>15C67BC8-7571-4A2A-BE1D-EAF378922506</t>
  </si>
  <si>
    <t>Hordeum jubatum L. (Mähnen Gerste)</t>
  </si>
  <si>
    <t>Hordeum</t>
  </si>
  <si>
    <t>Mähnen Gerste</t>
  </si>
  <si>
    <t>15CCE8CD-CE21-4E1D-8307-4E0ACA22F689</t>
  </si>
  <si>
    <t>Scilla drunensis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</si>
  <si>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</si>
  <si>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</si>
  <si>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</si>
  <si>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</si>
  <si>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</si>
  <si>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</si>
  <si>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Rainfarn-Schafgarbe</t>
  </si>
  <si>
    <t>15EC5F6F-8130-447A-A18C-ADEEF8383B1C</t>
  </si>
  <si>
    <t>Senecio abrotanifolius aggr.</t>
  </si>
  <si>
    <t>15F9EC66-3842-4133-B03E-3D4BE26B8D13</t>
  </si>
  <si>
    <t>Molinia arundinacea Schrank (Strand-Pfeifengras)</t>
  </si>
  <si>
    <t>Molinia</t>
  </si>
  <si>
    <t>Strand-Pfeifengras</t>
  </si>
  <si>
    <t>16074BC3-4C28-4BDB-96C4-E992E286D402</t>
  </si>
  <si>
    <t>Potamogeton perfoliatus L. (Durchwachsenes Laichkraut)</t>
  </si>
  <si>
    <t>Durchwachsenes Laichkraut</t>
  </si>
  <si>
    <t>16165082-22F7-4841-A658-A166EAE250F0</t>
  </si>
  <si>
    <t>Alchemilla sericoneura Buser</t>
  </si>
  <si>
    <t>1625A037-C0A0-4DAC-92B5-991AFCDD77B1</t>
  </si>
  <si>
    <t>Oenanthe crocata (Safranrebendolde)</t>
  </si>
  <si>
    <t>Oenanthe</t>
  </si>
  <si>
    <t>Safranrebendolde</t>
  </si>
  <si>
    <t>1631280D-0F7C-408D-9FEB-3CD77E9EFB16</t>
  </si>
  <si>
    <t>Alyssum gmelinii</t>
  </si>
  <si>
    <t>Alyssum</t>
  </si>
  <si>
    <t>163203CA-8748-400A-9160-208782FE650E</t>
  </si>
  <si>
    <t>Campanula patula L. s.str. (Lockerrispige Glockenblume)</t>
  </si>
  <si>
    <t>Lockerrispige Glockenblume</t>
  </si>
  <si>
    <t>1649901C-096B-4A64-8384-F69CD556060F</t>
  </si>
  <si>
    <t>Sagina apetala subsp. erecta F. Herm. (Kronblattloses Mastkraut)</t>
  </si>
  <si>
    <t>Sagina</t>
  </si>
  <si>
    <t>Kronblattloses Mastkraut</t>
  </si>
  <si>
    <t>1650C90C-BD10-4E0D-83B3-A5B146F7E228</t>
  </si>
  <si>
    <t>Galeopsis pubescens Besser (Weichhaariger Hohlzahn)</t>
  </si>
  <si>
    <t>Weichhaariger Hohlzahn</t>
  </si>
  <si>
    <t>16514C1B-82F4-43D2-BCB0-15497A24715B</t>
  </si>
  <si>
    <t>Arenaria grandiflora L. (Grossblütiges Sandkraut)</t>
  </si>
  <si>
    <t>Arenaria</t>
  </si>
  <si>
    <t>Grossblütiges Sandkraut</t>
  </si>
  <si>
    <t>165507F2-67D6-44E2-A2BA-1A62AB3D1ACE</t>
  </si>
  <si>
    <t>Acorus calamus L. (Kalmus)</t>
  </si>
  <si>
    <t>Acorus</t>
  </si>
  <si>
    <t>16570E8C-3EFC-47A0-86AA-CD7149B8AD96</t>
  </si>
  <si>
    <t>Rumex acetosa L. (Wiesen-Sauerampfer)</t>
  </si>
  <si>
    <t>Wiesen-Sauerampfer</t>
  </si>
  <si>
    <t>165AEB37-0DF0-4882-A3A7-5C69BA67AA06</t>
  </si>
  <si>
    <t>Alopecurus aequalis Sobol. (Rotgelber Fuchsschwanz)</t>
  </si>
  <si>
    <t>Rotgelber Fuchsschwanz</t>
  </si>
  <si>
    <t>165EEEC9-33C1-4033-A477-D18F97432EF9</t>
  </si>
  <si>
    <t>Galium obliquum Vill. (Schiefes Labkraut)</t>
  </si>
  <si>
    <t>Galium</t>
  </si>
  <si>
    <t>Schiefes Labkraut</t>
  </si>
  <si>
    <t>166781F5-1229-4D5E-BC9A-0D2D4D294D99</t>
  </si>
  <si>
    <t>Erigeron acer subsp. angulosus (Gaudin) Vacc. (Kantiges Berufkraut)</t>
  </si>
  <si>
    <t>Kantiges Berufkraut</t>
  </si>
  <si>
    <t>167CBE7B-4633-4922-9752-67CFBC1832EE</t>
  </si>
  <si>
    <t>Lens nigricans</t>
  </si>
  <si>
    <t>Lens</t>
  </si>
  <si>
    <t>1686D6CB-F343-4467-948A-5DDAD76788CB</t>
  </si>
  <si>
    <t>Cardamine hirsuta L. (Vielstengliges Schaumkraut)</t>
  </si>
  <si>
    <t>Cardamine</t>
  </si>
  <si>
    <t>Vielstengliges Schaumkraut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</si>
  <si>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</si>
  <si>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</si>
  <si>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</si>
  <si>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</si>
  <si>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</si>
  <si>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</si>
  <si>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</si>
  <si>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</si>
  <si>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Venusnabel</t>
  </si>
  <si>
    <t>16B9F5F2-F93A-48EC-A9A9-B54B304677F4</t>
  </si>
  <si>
    <t>Parietaria lusitanica</t>
  </si>
  <si>
    <t>Parietaria</t>
  </si>
  <si>
    <t>16C276DA-8D4C-4795-B88E-87D429762EC4</t>
  </si>
  <si>
    <t>Peucedanum oreoselinum (L.) Moench (Berg-Haarstrang)</t>
  </si>
  <si>
    <t>Berg-Haarstrang</t>
  </si>
  <si>
    <t>16C6599D-B9B0-451F-9F3C-D56F55583120</t>
  </si>
  <si>
    <t>Bromus madritensis L. (Madrider Trespe)</t>
  </si>
  <si>
    <t>Madrider Trespe</t>
  </si>
  <si>
    <t>16E579E9-9EAF-4265-8176-D15ED6B9D842</t>
  </si>
  <si>
    <t>Eriophorum angustifolium Honck. (Schmalblättriges Wollgras)</t>
  </si>
  <si>
    <t>Schmalblättriges Wollgras</t>
  </si>
  <si>
    <t>16F1B213-CB1E-44E3-8BD4-4EED6075018E</t>
  </si>
  <si>
    <t>Narcissus poëticus L. (Weisse Garten-Narzisse)</t>
  </si>
  <si>
    <t>Weisse Garten-Narzisse</t>
  </si>
  <si>
    <t>16FFACBB-F452-477C-A4F0-93A298C8A6D2</t>
  </si>
  <si>
    <t>Lamium galeobdolon aggr.</t>
  </si>
  <si>
    <t>17121BD3-8019-416A-B84F-FF6E63756848</t>
  </si>
  <si>
    <t>Sparganium hyperboreum</t>
  </si>
  <si>
    <t>Sparganium</t>
  </si>
  <si>
    <t>1716BDF6-5AC0-46CB-A217-45925FF5AA16</t>
  </si>
  <si>
    <t>Arenaria bernensis Favarger</t>
  </si>
  <si>
    <t>1731875A-0812-4D4D-BDF8-246D77F9DA57</t>
  </si>
  <si>
    <t>Dipsacus laciniatus L. (Schlitzblättrige Karde)</t>
  </si>
  <si>
    <t>Dipsacus</t>
  </si>
  <si>
    <t>Schlitzblättrige Karde</t>
  </si>
  <si>
    <t>173672C9-96FB-4FBA-808B-9078D38D19A2</t>
  </si>
  <si>
    <t>Lycium chinense Mill. (Chinesischer Bocksdorn)</t>
  </si>
  <si>
    <t>Lycium</t>
  </si>
  <si>
    <t>Chinesischer Bocksdorn</t>
  </si>
  <si>
    <t>173DE01F-EA88-4488-99A9-69FFC0508608</t>
  </si>
  <si>
    <t>Galeopsis tetrahit L. (Gemeiner Hohlzahn)</t>
  </si>
  <si>
    <t>Gemeiner Hohlzahn</t>
  </si>
  <si>
    <t>1740BCF2-9437-4348-A635-063470C6C7BF</t>
  </si>
  <si>
    <t>Sorghum halepense (L.) Pers. (Aleppo-Mohrenhirse)</t>
  </si>
  <si>
    <t>Sorghum</t>
  </si>
  <si>
    <t>Aleppo-Mohrenhirse</t>
  </si>
  <si>
    <t>1743D8AF-B404-4630-99EA-037C30B766A0</t>
  </si>
  <si>
    <t>Aquilegia vestinae</t>
  </si>
  <si>
    <t>174E6123-E915-4296-AED2-A9998D3E4BC0</t>
  </si>
  <si>
    <t>Staehelina dubia L. (Zweifelhafte Strauchscharte)</t>
  </si>
  <si>
    <t>Staehelina</t>
  </si>
  <si>
    <t>Zweifelhafte Strauchscharte</t>
  </si>
  <si>
    <t>17642953-1B61-47F7-BF08-1864F61C8F74</t>
  </si>
  <si>
    <t>Vaccinium uliginosum aggr.</t>
  </si>
  <si>
    <t>Vaccinium</t>
  </si>
  <si>
    <t>1765112C-0996-499D-B3D3-5F682E69870A</t>
  </si>
  <si>
    <t>Tilia tomentosa Moench</t>
  </si>
  <si>
    <t>Tilia</t>
  </si>
  <si>
    <t>17664625-D948-43F6-87DC-5E5D218CE46E</t>
  </si>
  <si>
    <t>Oenanthe silaifolia</t>
  </si>
  <si>
    <t>177537BC-A01E-4280-955C-F12DCA569BFF</t>
  </si>
  <si>
    <t>Hypochaeris radicata L. (Gewöhnliches Ferkelkraut)</t>
  </si>
  <si>
    <t>Hypochaeris</t>
  </si>
  <si>
    <t>Gewöhnliches Ferkelkraut</t>
  </si>
  <si>
    <t>1775EC65-91AA-4E10-AC35-EAC149EF5226</t>
  </si>
  <si>
    <t>Amorpha fruticosa L. (Bastardindigo)</t>
  </si>
  <si>
    <t>Amorpha</t>
  </si>
  <si>
    <t>Bastardindigo</t>
  </si>
  <si>
    <t>177E7DA8-13D3-432E-BAE9-767D9E39D560</t>
  </si>
  <si>
    <t>Crupina vulgaris Cass. (Schlupfsame)</t>
  </si>
  <si>
    <t>Crupina</t>
  </si>
  <si>
    <t>Schlupfsame</t>
  </si>
  <si>
    <t>178B0CD7-BC6A-475A-85E7-0FB68AC619A3</t>
  </si>
  <si>
    <t>Euphrasia salisburgensis aggr.</t>
  </si>
  <si>
    <t>179BBE2C-FB02-447E-B5AC-0B9B1110698A</t>
  </si>
  <si>
    <t>Eleogiton fluitans</t>
  </si>
  <si>
    <t>Eleogiton</t>
  </si>
  <si>
    <t>17C1ABF2-A163-490E-9054-39F1EC2660F1</t>
  </si>
  <si>
    <t>Corrigiola litoralis L. (Hirschsprung)</t>
  </si>
  <si>
    <t>Corrigiola</t>
  </si>
  <si>
    <t>Hirschsprung</t>
  </si>
  <si>
    <t>17C39E30-5074-4C6A-9247-E1280B5C956A</t>
  </si>
  <si>
    <t>Silene veselskyi</t>
  </si>
  <si>
    <t>17DA53B0-2C23-4044-8A59-D326F7754FDE</t>
  </si>
  <si>
    <t>Adonis microcarpa</t>
  </si>
  <si>
    <t>Adonis</t>
  </si>
  <si>
    <t>17DBAAA3-6BE7-4C68-9C53-3E14955A4F7E</t>
  </si>
  <si>
    <t>Rhinanthus alectorolophus aggr.</t>
  </si>
  <si>
    <t>17EF5848-9BC4-4607-BCBE-C0F05669197A</t>
  </si>
  <si>
    <t>Phaseolus vulgaris L. (Garten-Bohne)</t>
  </si>
  <si>
    <t>Phaseolus</t>
  </si>
  <si>
    <t>Garten-Bohne</t>
  </si>
  <si>
    <t>17F13E4E-434C-4F4E-AD0A-8776E4060CFC</t>
  </si>
  <si>
    <t>Sedum stoloniferum aggr.</t>
  </si>
  <si>
    <t>17FEDCED-BCB4-4B5A-AE3A-1324BB3C7E92</t>
  </si>
  <si>
    <t>Bupleurum tenuissimum (zartes Hasenohr)</t>
  </si>
  <si>
    <t>Bupleurum</t>
  </si>
  <si>
    <t>zartes Hasenohr</t>
  </si>
  <si>
    <t>1800E62D-0856-42DC-A6FD-69B90EB0BEA9</t>
  </si>
  <si>
    <t>Geranium robertianum aggr.</t>
  </si>
  <si>
    <t>18038ED5-4A16-4E48-8E93-9135F88F1D9D</t>
  </si>
  <si>
    <t>Hieracium murorum aggr. (Wald-Habichtskraut)</t>
  </si>
  <si>
    <t>Wald-Habichtskraut</t>
  </si>
  <si>
    <t>180D880C-A7C5-4365-B952-3575F4687243</t>
  </si>
  <si>
    <t>Juniperus communis subsp. alpina Celak. (Zwerg-Wacholder)</t>
  </si>
  <si>
    <t>Juniperus</t>
  </si>
  <si>
    <t>Zwerg-Wacholder</t>
  </si>
  <si>
    <t>184E5B5E-0A29-40E6-9ACD-F673A428A22D</t>
  </si>
  <si>
    <t>Rubus clusii</t>
  </si>
  <si>
    <t>185F56DC-51AF-4C33-88E7-843DDD84BEA7</t>
  </si>
  <si>
    <t>Rumex longifolius DC. (Langblättriger Ampfer)</t>
  </si>
  <si>
    <t>Langblättriger Ampfer</t>
  </si>
  <si>
    <t>1864F808-91D9-4558-96C0-EC959DB3CDDD</t>
  </si>
  <si>
    <t>Carex glacialis</t>
  </si>
  <si>
    <t>1873C223-9F6E-40A3-95FB-4A1B4537A65E</t>
  </si>
  <si>
    <t>Radiola linoides Roth (Zwergflachs)</t>
  </si>
  <si>
    <t>Radiola</t>
  </si>
  <si>
    <t>Zwergflachs</t>
  </si>
  <si>
    <t>18830408-0897-4E3D-97F8-A9E1F93F1BCB</t>
  </si>
  <si>
    <t>Gagea villosa aggr.</t>
  </si>
  <si>
    <t>18871A8D-896C-46E0-8C71-71B71D9F6BA8</t>
  </si>
  <si>
    <t>Saxifraga hypnoides L. (Moos-Steinbrech)</t>
  </si>
  <si>
    <t>Moos-Steinbrech</t>
  </si>
  <si>
    <t>188A6593-A538-4913-AAAA-E4C5402F39DD</t>
  </si>
  <si>
    <t>Hieracium lachenalii C. C. Gmel. (Lachenals Habichtskraut)</t>
  </si>
  <si>
    <t>Lachenals Habichtskraut</t>
  </si>
  <si>
    <t>188DCA75-AB25-4238-A2AB-DDC18AEA3479</t>
  </si>
  <si>
    <t>Danthonia alpina Vest (Traubenhafer)</t>
  </si>
  <si>
    <t>Danthonia</t>
  </si>
  <si>
    <t>Traubenhafer</t>
  </si>
  <si>
    <t>18930C51-9EAD-4A24-B529-0E0E28760486</t>
  </si>
  <si>
    <t>Phlox paniculata</t>
  </si>
  <si>
    <t>Phlox</t>
  </si>
  <si>
    <t>18A294C4-887D-4058-9F8C-7813CEE37BF6</t>
  </si>
  <si>
    <t>Centaurea jacea subsp. angustifolia Gremli (Schmalblättrige Flockenblume)</t>
  </si>
  <si>
    <t>Schmalblättrige Flockenblume</t>
  </si>
  <si>
    <t>18A6247A-B682-49A3-AA29-DF2C6AE3C92A</t>
  </si>
  <si>
    <t>Lunaria annua L. (Garten-Mondviole)</t>
  </si>
  <si>
    <t>Garten-Mondviole, Silberling</t>
  </si>
  <si>
    <t>18BA3CA3-95D7-479F-A7CC-2EDEFBE72317</t>
  </si>
  <si>
    <t>Lonicera caerulea L. (Blaue Heckenkirsche)</t>
  </si>
  <si>
    <t>Blaue Heckenkirsche</t>
  </si>
  <si>
    <t>18CC343B-D2F8-4FC8-BD66-78380E92EE50</t>
  </si>
  <si>
    <t>Parnassia palustris L. (Herzblatt)</t>
  </si>
  <si>
    <t>Parnassia</t>
  </si>
  <si>
    <t>Herzblatt, Studentenröschen</t>
  </si>
  <si>
    <t>18E1D9FD-250F-49D5-B890-CE0C61D8000E</t>
  </si>
  <si>
    <t>Stachys germanica aggr.</t>
  </si>
  <si>
    <t>Stachys</t>
  </si>
  <si>
    <t>18E507E7-FC47-4756-96DE-B0B12EC5F8A9</t>
  </si>
  <si>
    <t>Linaria genistifolia aggr.</t>
  </si>
  <si>
    <t>Linaria</t>
  </si>
  <si>
    <t>18E7D327-E618-4D29-98EF-E1A8028236FD</t>
  </si>
  <si>
    <t>Ephedra helvetica C. A. Mey. (Schweizerisches Meerträubchen)</t>
  </si>
  <si>
    <t>Ephedra</t>
  </si>
  <si>
    <t>Schweizerisches Meerträubchen</t>
  </si>
  <si>
    <t>18E9D0D4-02FF-4BAA-A40F-D3CC38978DE5</t>
  </si>
  <si>
    <t>Veronica prostrata L. s.str. (Niederliegender Ehrenpreis)</t>
  </si>
  <si>
    <t>Niederliegender Ehrenpreis</t>
  </si>
  <si>
    <t>18FBEA08-72C8-4671-B26A-25AFDD14E4A4</t>
  </si>
  <si>
    <t>Asarum italicum</t>
  </si>
  <si>
    <t>Asarum</t>
  </si>
  <si>
    <t>190A91D7-CE89-4D7D-BB49-4126A96D9972</t>
  </si>
  <si>
    <t>Alchemilla cataractarum</t>
  </si>
  <si>
    <t>1915157B-6626-4552-B3DC-E13804FC3CCE</t>
  </si>
  <si>
    <t>Rosa chavinii Rapin (Chavins Rose)</t>
  </si>
  <si>
    <t>Chavins Rose</t>
  </si>
  <si>
    <t>19216085-FF20-4B89-92F1-4FF32EE768CE</t>
  </si>
  <si>
    <t>Cochlearia danica</t>
  </si>
  <si>
    <t>Cochlearia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</si>
  <si>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</si>
  <si>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</si>
  <si>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</si>
  <si>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</si>
  <si>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</si>
  <si>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</si>
  <si>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194CC243-5C14-40DF-9BA6-BC10CF56C492</t>
  </si>
  <si>
    <t>Filago arvensis L. (Acker-Fadenkraut)</t>
  </si>
  <si>
    <t>Filago</t>
  </si>
  <si>
    <t>Acker-Fadenkraut</t>
  </si>
  <si>
    <t>194FB058-634A-443A-908E-6A6A3B71FDA9</t>
  </si>
  <si>
    <t>Ranunculus polyanthemoides Boreau (Vielblütiger Hahnenfuss)</t>
  </si>
  <si>
    <t>Vielblütiger Hahnenfuss</t>
  </si>
  <si>
    <t>19542EC2-5FCE-49F9-AE3C-6ADAB41A1CFF</t>
  </si>
  <si>
    <t>Calamintha ascendens Jord. (Aufsteigende Bergminze)</t>
  </si>
  <si>
    <t>Calamintha</t>
  </si>
  <si>
    <t>Aufsteigende Bergminze</t>
  </si>
  <si>
    <t>19670A89-C821-424A-B871-496D3B4BD1AE</t>
  </si>
  <si>
    <t>Pinus mugo Turra s.str. (Leg-Föhre)</t>
  </si>
  <si>
    <t>Pinus</t>
  </si>
  <si>
    <t>Latsche, Leg-Föhre</t>
  </si>
  <si>
    <t>19776407-C46A-4C9F-A523-E15A6A7BF390</t>
  </si>
  <si>
    <t>Luzula candollei</t>
  </si>
  <si>
    <t>Luzula</t>
  </si>
  <si>
    <t>19791A54-15CE-4125-BCDE-7A6ED729819C</t>
  </si>
  <si>
    <t>Koeleria pyramidata aggr.</t>
  </si>
  <si>
    <t>Koeleria</t>
  </si>
  <si>
    <t>197ACF17-B7FB-41B5-BF84-37CBAEC77F7F</t>
  </si>
  <si>
    <t>Schoenoplectus pungens (Vahl) Palla (Amerikanisches Seeried)</t>
  </si>
  <si>
    <t>Schoenoplectus</t>
  </si>
  <si>
    <t>Amerikanisches Seeried</t>
  </si>
  <si>
    <t>197C0613-35CC-4B03-B280-3224357FF6BB</t>
  </si>
  <si>
    <t>Leucanthemum pallens</t>
  </si>
  <si>
    <t>197E244D-DE8A-447E-B59A-B82C08AC5259</t>
  </si>
  <si>
    <t>Orobanche nana</t>
  </si>
  <si>
    <t>19977900-37FA-4D45-8EEC-7A0F37FA369E</t>
  </si>
  <si>
    <t>Phegopteris connectilis (Michx.) Watt (Buchenfarn)</t>
  </si>
  <si>
    <t>Phegopteris</t>
  </si>
  <si>
    <t>1998DA7C-4275-43B4-89C2-68FB673062BF</t>
  </si>
  <si>
    <t>Corydalis cava (L.) Schweigg. &amp; Körte (Hohlknolliger Lerchensporn)</t>
  </si>
  <si>
    <t>Hohlknolliger Lerchensporn</t>
  </si>
  <si>
    <t>199F4E6A-B098-4668-9C9A-1FA9C666A5F3</t>
  </si>
  <si>
    <t>Anthericum ramosum L. (Ästige Graslilie)</t>
  </si>
  <si>
    <t>Anthericum</t>
  </si>
  <si>
    <t>Ästige Graslilie</t>
  </si>
  <si>
    <t>19A23BC8-C764-47DA-936B-0E31F17AB549</t>
  </si>
  <si>
    <t>Luzula sylvatica aggr.</t>
  </si>
  <si>
    <t>19C44BD2-F0F0-4FC4-AB45-3D238360E6AC</t>
  </si>
  <si>
    <t>Knautia carinthiaca</t>
  </si>
  <si>
    <t>19C66711-B090-4AEB-8A17-3A3BB9228A91</t>
  </si>
  <si>
    <t>Sedum dasyphyllum L. (Dickblättriger Mauerpfeffer)</t>
  </si>
  <si>
    <t>Dickblättriger Mauerpfeffer</t>
  </si>
  <si>
    <t>19D58A4E-FF42-479B-97CB-174B51096F45</t>
  </si>
  <si>
    <t>Solanum americanum</t>
  </si>
  <si>
    <t>19DF3C36-3A6A-4AA1-AC48-E436ACC3DA46</t>
  </si>
  <si>
    <t>Himantoglossum robertianum (Loisel.) P. Delforge</t>
  </si>
  <si>
    <t>Himantoglossum</t>
  </si>
  <si>
    <t>19E07BF5-F036-4C21-A4B4-798688F77763</t>
  </si>
  <si>
    <t>Filago pyramidata L. (Spatelblättriges Fadenkraut)</t>
  </si>
  <si>
    <t>Spatelblättriges Fadenkraut</t>
  </si>
  <si>
    <t>19E57235-210B-47BC-9047-86D38903A56E</t>
  </si>
  <si>
    <t>Aconitum bauhinii (Rchb.) Gáyer</t>
  </si>
  <si>
    <t>19EFDBCF-3457-4B6F-9505-E85C02464F94</t>
  </si>
  <si>
    <t>Biscutella laevigata aggr.</t>
  </si>
  <si>
    <t>Biscutella</t>
  </si>
  <si>
    <t>19F0E765-8949-4BEB-A714-D2D0B7A36E58</t>
  </si>
  <si>
    <t>Nasturtium microphyllum (Boenn.) Rchb. (Kleinblättrige Brunnenkresse)</t>
  </si>
  <si>
    <t>Nasturtium</t>
  </si>
  <si>
    <t>Kleinblättrige Brunnenkresse</t>
  </si>
  <si>
    <t>1A027041-457B-4CD8-A65D-2CD37F81AB68</t>
  </si>
  <si>
    <t>Dryopteris filix-mas aggr.</t>
  </si>
  <si>
    <t>1A224B47-DCCF-4379-B695-737AAAB5331A</t>
  </si>
  <si>
    <t>Albizia julibrissin</t>
  </si>
  <si>
    <t>Albizia</t>
  </si>
  <si>
    <t>1A335CCB-50AB-487C-A04D-D7EA4B67F341</t>
  </si>
  <si>
    <t>Chamaecereus silvestrii</t>
  </si>
  <si>
    <t>Chamaecereus</t>
  </si>
  <si>
    <t>1A44188A-CEA9-4F7E-97B6-E4BF3D46534E</t>
  </si>
  <si>
    <t>Asperula cynanchica aggr.</t>
  </si>
  <si>
    <t>1A45C24A-26A6-48C2-AFA2-DDF5CAF45EE8</t>
  </si>
  <si>
    <t>Saxifraga atropurpurea</t>
  </si>
  <si>
    <t>1A4C4769-B2C6-4817-B5F3-F3345AB8E349</t>
  </si>
  <si>
    <t>Scabiosa vestita Jord. (Samt-Skabiose)</t>
  </si>
  <si>
    <t>Samt-Skabiose</t>
  </si>
  <si>
    <t>1A5235CF-2EE0-4ACA-BFE2-B88B855B5D5C</t>
  </si>
  <si>
    <t>Plantago maritima L.</t>
  </si>
  <si>
    <t>Plantago</t>
  </si>
  <si>
    <t>1A6E76C1-2DC1-47A7-851D-D1922BE73B51</t>
  </si>
  <si>
    <t>Poa minor Gaudin (Kleines Rispengras)</t>
  </si>
  <si>
    <t>Kleines Rispengras</t>
  </si>
  <si>
    <t>1A74FCEB-8FC6-4B49-9674-0ECB9EEC8C60</t>
  </si>
  <si>
    <t>Medicago glutinosa</t>
  </si>
  <si>
    <t>Medicago</t>
  </si>
  <si>
    <t>1A75FFFE-FB47-413B-9A90-C68A68EB8D78</t>
  </si>
  <si>
    <t>Campanula glomerata L. s.l.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</si>
  <si>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</si>
  <si>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</si>
  <si>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</si>
  <si>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</si>
  <si>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</si>
  <si>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</si>
  <si>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Kahle Hainsimse</t>
  </si>
  <si>
    <t>1A9128A3-74F1-46C3-9056-EEF7A2BFF5D0</t>
  </si>
  <si>
    <t>Laserpitium peucedanoides L. (Haarstrang-Laserkraut)</t>
  </si>
  <si>
    <t>Haarstrang-Laserkraut</t>
  </si>
  <si>
    <t>1A93E1BB-BD4F-4036-84A4-7D33FEA4F11E</t>
  </si>
  <si>
    <t>Dianthus pontederae</t>
  </si>
  <si>
    <t>1AA94BC2-C273-4CE7-B803-B6FE53799839</t>
  </si>
  <si>
    <t>Stachys byzantina K. Koch (Wolliger Ziest)</t>
  </si>
  <si>
    <t>Wolliger Ziest</t>
  </si>
  <si>
    <t>1AA985F6-60B9-44D3-9E16-96907283CDB6</t>
  </si>
  <si>
    <t>Erysimum sylvestre (Crantz) Scop. (Wilder Schöterich)</t>
  </si>
  <si>
    <t>Wilder Schotendotter, Wilder Schöterich</t>
  </si>
  <si>
    <t>1AAC348B-A00E-48B3-9132-2A53DC7F2C85</t>
  </si>
  <si>
    <t>Lathyrus lusseri W. D. J. Koch</t>
  </si>
  <si>
    <t>1AB6BBB1-979A-4232-A5D8-62EFB5CB984A</t>
  </si>
  <si>
    <t>Abies alba Mill. (Weiss-Tanne)</t>
  </si>
  <si>
    <t>Abies</t>
  </si>
  <si>
    <t>Edel-Tanne, Weiss-Tanne</t>
  </si>
  <si>
    <t>1ABFD304-8E69-4935-9427-0F3C3C11B472</t>
  </si>
  <si>
    <t>Aquilegia alpina L. (Alpen-Akelei)</t>
  </si>
  <si>
    <t>Alpen-Akelei</t>
  </si>
  <si>
    <t>1AC07ED4-610E-4F02-937D-5DF53D85AE43</t>
  </si>
  <si>
    <t>Oenanthe lachenalii C. C. Gmel. (Lachenals Rebendolde)</t>
  </si>
  <si>
    <t>Lachenals Rebendolde</t>
  </si>
  <si>
    <t>1AC38DAE-6024-4D9A-A4EE-0BA291901D4D</t>
  </si>
  <si>
    <t>Rosa micrantha Sm. (Kleinblütige Rose)</t>
  </si>
  <si>
    <t>Kleinblütige Rose</t>
  </si>
  <si>
    <t>1AC72560-C787-4B2E-9A6E-9A4FF91F3DE6</t>
  </si>
  <si>
    <t>Prunus fruticosa (Zwergkirsche)</t>
  </si>
  <si>
    <t>Prunus</t>
  </si>
  <si>
    <t>Zwergkirsche</t>
  </si>
  <si>
    <t>1AD0FC16-6B00-48E4-8989-18AF5604AD15</t>
  </si>
  <si>
    <t>Calamintha menthifolia Host (Echte Bergminze)</t>
  </si>
  <si>
    <t>Echte Bergminze</t>
  </si>
  <si>
    <t>1ADE5607-EA5A-4EB4-8EF4-9F6753A3DDC5</t>
  </si>
  <si>
    <t>Solanum carolinense</t>
  </si>
  <si>
    <t>1AE90295-7AE1-418C-AC8E-EEE6FE72F6F0</t>
  </si>
  <si>
    <t>Epilobium roseum Schreb. (Rosenrotes Weidenröschen)</t>
  </si>
  <si>
    <t>Epilobium</t>
  </si>
  <si>
    <t>Rosenrotes Weidenröschen</t>
  </si>
  <si>
    <t>1AF6EB47-48F9-41EB-A65C-3F2BDA42C695</t>
  </si>
  <si>
    <t>Ocimum basilicum L. (Basilikum)</t>
  </si>
  <si>
    <t>Ocimum</t>
  </si>
  <si>
    <t>Basilikum</t>
  </si>
  <si>
    <t>1B0FAD92-3236-4A2A-BCF8-DCFC94214B90</t>
  </si>
  <si>
    <t>Alchemilla longituba</t>
  </si>
  <si>
    <t>1B147221-4D16-42FC-8B94-573FE6FF55A4</t>
  </si>
  <si>
    <t>Cicer arietinum L. (Kichererbse)</t>
  </si>
  <si>
    <t>Cicer</t>
  </si>
  <si>
    <t>Kichererbse</t>
  </si>
  <si>
    <t>1B1D23F3-8C58-4A21-BCAD-35F47E6CAFB2</t>
  </si>
  <si>
    <t>Juncus conglomeratus L. (Knäuelblütige Binse)</t>
  </si>
  <si>
    <t>Knäuelblütige Binse</t>
  </si>
  <si>
    <t>1B20BDA8-A65E-4285-8245-57B7A3F4FD64</t>
  </si>
  <si>
    <t>Ulmus laevis Pall. (Flatter-Ulme)</t>
  </si>
  <si>
    <t>Ulmus</t>
  </si>
  <si>
    <t>Flatter-Ulme</t>
  </si>
  <si>
    <t>1B222F04-01CB-479E-BA1F-51712A7F3AF8</t>
  </si>
  <si>
    <t>Mentha verticillata</t>
  </si>
  <si>
    <t>1B250389-F9FF-4CF9-9134-DBB7B082AD95</t>
  </si>
  <si>
    <t>Pedicularis oederi Hornem. (Oeders Läusekraut)</t>
  </si>
  <si>
    <t>Oeders Läusekraut</t>
  </si>
  <si>
    <t>1B3E76A1-6311-4781-9600-C531A6F698F9</t>
  </si>
  <si>
    <t>Ranunculus integerrimus</t>
  </si>
  <si>
    <t>1B422154-6239-4899-8F3C-53BA7F4A45BE</t>
  </si>
  <si>
    <t>Geranium columbinum L. (Tauben-Storchschnabel)</t>
  </si>
  <si>
    <t>Tauben-Storchschnabel</t>
  </si>
  <si>
    <t>1B576532-5DF1-4969-8D92-16A88710CB1D</t>
  </si>
  <si>
    <t>Brassica oleracea aggr.</t>
  </si>
  <si>
    <t>1B5DD21E-5E54-4C93-84F2-4678C922BC42</t>
  </si>
  <si>
    <t>Rosa majalis Herrm. (Zimt-Rose)</t>
  </si>
  <si>
    <t>Zimt-Rose</t>
  </si>
  <si>
    <t>1B9640BC-7A8A-4D62-AC41-7E317869638D</t>
  </si>
  <si>
    <t>Vaccinium myrtillus L. (Heidelbeere)</t>
  </si>
  <si>
    <t>1B9AB12A-74D4-495E-9B52-53BB06EC38DB</t>
  </si>
  <si>
    <t>Mollugo verticillata</t>
  </si>
  <si>
    <t>Mollugo</t>
  </si>
  <si>
    <t>1BA47974-2264-4F38-BD07-D507D9A537D7</t>
  </si>
  <si>
    <t>Papaver victoris</t>
  </si>
  <si>
    <t>1BA95C75-24A2-44AE-A02D-DC310BC3C9E6</t>
  </si>
  <si>
    <t>Centaurea fritschii</t>
  </si>
  <si>
    <t>1BAE5D0D-EABD-45DE-B082-F4A342BF078E</t>
  </si>
  <si>
    <t>Hypericum maculatum subsp. obtusiusculum (Tourlet) Hayek (Stumpfes Johanniskraut)</t>
  </si>
  <si>
    <t>Stumpfes Johanniskraut</t>
  </si>
  <si>
    <t>1BBB4DBA-583B-4DD3-846B-090B7C612E86</t>
  </si>
  <si>
    <t>Galium megalospermum All. (Schweizerisches Labkraut)</t>
  </si>
  <si>
    <t>Schweizerisches Labkraut</t>
  </si>
  <si>
    <t>1BCF4634-BE75-4AEB-8086-2E15F9928F9E</t>
  </si>
  <si>
    <t>Lathyrus tuberosus L. (Knollige Platterbse)</t>
  </si>
  <si>
    <t>Knollige Platterbse</t>
  </si>
  <si>
    <t>1BD02133-B761-4DE7-AA3D-B39E5366496D</t>
  </si>
  <si>
    <t>Genista germanica L. (Deutscher Ginster)</t>
  </si>
  <si>
    <t>Deutscher Ginster</t>
  </si>
  <si>
    <t>1BD0882C-0ABA-4236-973B-C255AC0422EB</t>
  </si>
  <si>
    <t>Ophrys holosericea subsp. elatior (R. Engel &amp; P. Quentin) H. Baumann &amp; Künkele (Kleinblütige Hummel-Ragwurz)</t>
  </si>
  <si>
    <t>Kleinblütige Hummel-Ragwurz</t>
  </si>
  <si>
    <t>1BD307C5-C4D5-465B-A891-97E71A0505CA</t>
  </si>
  <si>
    <t>Sorbus torminalis (L.) Crantz (Elsbeerbaum)</t>
  </si>
  <si>
    <t>Sorbus</t>
  </si>
  <si>
    <t>1BD79FF8-A274-48CF-A6AA-CD8017F65517</t>
  </si>
  <si>
    <t>Thalictrum lucidum L. (Glänzende Wiesenraute)</t>
  </si>
  <si>
    <t>Glänzende Wiesenraute</t>
  </si>
  <si>
    <t>1BE10E0A-754C-4655-A87E-87A0D1D234FE</t>
  </si>
  <si>
    <t>Rubus epipsilos</t>
  </si>
  <si>
    <t>1BE25023-6BD0-4C32-A2FE-8DBFAA86E840</t>
  </si>
  <si>
    <t>Thymelaea dioica</t>
  </si>
  <si>
    <t>Thymelaea</t>
  </si>
  <si>
    <t>1BE76DE7-3A1D-4CA1-8FF7-CF39A9489C9E</t>
  </si>
  <si>
    <t>Erica scoparia</t>
  </si>
  <si>
    <t>1C1090A9-0D81-4A88-9BBE-A234F05E25FA</t>
  </si>
  <si>
    <t>Saxifraga valdensis DC. (Waldenser Steinbrech)</t>
  </si>
  <si>
    <t>Waldenser Steinbrech</t>
  </si>
  <si>
    <t>1C13BE4A-3668-470B-8834-97BD633F4469</t>
  </si>
  <si>
    <t>Potamogeton berchtoldii Fieber (Kleines Laichkraut)</t>
  </si>
  <si>
    <t>Kleines Laichkraut</t>
  </si>
  <si>
    <t>1C1BC1C5-DD6C-4FAD-A981-E1441C0E7A64</t>
  </si>
  <si>
    <t>Tritonia crocosmiiflora</t>
  </si>
  <si>
    <t>Tritonia</t>
  </si>
  <si>
    <t>1C1BDF8C-F292-48FE-A5E8-A05DA851CB61</t>
  </si>
  <si>
    <t>Spergula pentandra aggr.</t>
  </si>
  <si>
    <t>Spergula</t>
  </si>
  <si>
    <t>1C1DB11A-9A0A-4BE2-A258-FA639B0CDFBA</t>
  </si>
  <si>
    <t>Gentiana rostanii (Rostans Enzian)</t>
  </si>
  <si>
    <t>Rostans Enzian</t>
  </si>
  <si>
    <t>1C1E0CF9-7698-47A5-96D1-675355CD9C5F</t>
  </si>
  <si>
    <t>Asplenium fontanum (L.) Bernh. (Jura-Streifenfarn)</t>
  </si>
  <si>
    <t>Jura-Streifenfarn, Quell-Streifenfarn</t>
  </si>
  <si>
    <t>1C232A6F-5CA5-4777-B7AD-1A419C58850C</t>
  </si>
  <si>
    <t>Diphasiastrum complanatum aggr.</t>
  </si>
  <si>
    <t>Diphasiastrum</t>
  </si>
  <si>
    <t>1C2797A8-7099-4709-B2DF-5DA9EA66009C</t>
  </si>
  <si>
    <t>Thlaspi cepaeifolium</t>
  </si>
  <si>
    <t>1C2CBC94-8FC5-492A-9796-B6326EC9DFF7</t>
  </si>
  <si>
    <t>Alyssoides sinuata</t>
  </si>
  <si>
    <t>Alyssoides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</si>
  <si>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</si>
  <si>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</si>
  <si>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</si>
  <si>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</si>
  <si>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Falscher Furchen-Steinbrech</t>
  </si>
  <si>
    <t>1C41E05D-57B4-4F57-ADA6-818F9AF68AC9</t>
  </si>
  <si>
    <t>Cotoneaster integerrimus Medik. (Gewöhnliche Steinmispel)</t>
  </si>
  <si>
    <t>Gewöhnliche Steinmispel</t>
  </si>
  <si>
    <t>1C423301-61BC-4D48-A701-97D553354CDF</t>
  </si>
  <si>
    <t>Sedum hybridum</t>
  </si>
  <si>
    <t>1C440FA1-D879-489C-AD38-4BB9433A8883</t>
  </si>
  <si>
    <t>Narcissus x medioluteus Mill. (Zweiblütige Narzisse)</t>
  </si>
  <si>
    <t>Zweiblütige Narzisse</t>
  </si>
  <si>
    <t>1C569CFA-AACA-406C-BD55-3B57F3154EAE</t>
  </si>
  <si>
    <t>Pinus pinaster</t>
  </si>
  <si>
    <t>1C5A1238-62D5-404B-AD37-C2E69C189905</t>
  </si>
  <si>
    <t>Rorippa palustris (L.) Besser (Echte Sumpfkresse)</t>
  </si>
  <si>
    <t>Echte Sumpfkresse</t>
  </si>
  <si>
    <t>1C6CFC7C-1D64-457C-82B4-6DD701BAA510</t>
  </si>
  <si>
    <t>Alisma gramineum Lej. (Grasartiger Froschlöffel)</t>
  </si>
  <si>
    <t>Alisma</t>
  </si>
  <si>
    <t>Grasartiger Froschlöffel</t>
  </si>
  <si>
    <t>1C7597CF-E348-4A11-B092-976567D2103C</t>
  </si>
  <si>
    <t>Taraxacum pacheri Sch. Bip. (Pachers Pfaffenröhrlein)</t>
  </si>
  <si>
    <t>Pachers Pfaffenröhrlein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</si>
  <si>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</si>
  <si>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</si>
  <si>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</si>
  <si>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</si>
  <si>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Altertümlicher Klappertopf</t>
  </si>
  <si>
    <t>1C8E7CDE-0E75-4C36-B1AE-847848FB79B7</t>
  </si>
  <si>
    <t>Aconitum burnatii</t>
  </si>
  <si>
    <t>1C94FDBE-1F6C-45A5-8C05-DA8E0DB71EBA</t>
  </si>
  <si>
    <t>Jovibarba arenaria (W. D. J. Koch) Opiz (Sand-Hauswurz)</t>
  </si>
  <si>
    <t>Jovibarba</t>
  </si>
  <si>
    <t>Fels-Donarsbart, Sand-Hauswurz</t>
  </si>
  <si>
    <t>1C9ED3A2-6CF0-4972-BFB5-971E0B72E68C</t>
  </si>
  <si>
    <t>Cynoglossum officinale L. (Gebräuchliche Hundszunge)</t>
  </si>
  <si>
    <t>Gebräuchliche Hundszunge</t>
  </si>
  <si>
    <t>1CACAA66-835F-4AFF-A323-403EFB2C82BE</t>
  </si>
  <si>
    <t>Centaurea pseudophrygia C. A. Mey. (Perücken-Flockenblume)</t>
  </si>
  <si>
    <t>Perücken-Flockenblume</t>
  </si>
  <si>
    <t>1CAD453C-8ED1-4B9A-A6D5-A05AEB8C6890</t>
  </si>
  <si>
    <t>Asclepias syriaca L. (Syrische Seidenpflanze)</t>
  </si>
  <si>
    <t>Asclepias</t>
  </si>
  <si>
    <t>Syrische Seidenpflanze</t>
  </si>
  <si>
    <t>1CB271BF-166A-416F-8803-56F3E3B6C5E2</t>
  </si>
  <si>
    <t>Orchis olbiensis</t>
  </si>
  <si>
    <t>1CB321EC-85F5-4563-9114-54565334133E</t>
  </si>
  <si>
    <t>Festuca pratensis Huds. s.str. (Wiesen-Schwingel)</t>
  </si>
  <si>
    <t>Wiesen-Schwingel</t>
  </si>
  <si>
    <t>1CC2EAF8-B375-4B4A-8E28-D5034E39F643</t>
  </si>
  <si>
    <t>Rosa corymbifera Borkh. (Busch-Rose)</t>
  </si>
  <si>
    <t>Busch-Rose</t>
  </si>
  <si>
    <t>1CC7ABB7-F0E3-4ECA-852E-0330A86632CC</t>
  </si>
  <si>
    <t>Laserpitium gallicum L. (Französisches Laserkraut)</t>
  </si>
  <si>
    <t>Französisches Laserkraut</t>
  </si>
  <si>
    <t>1CC9170A-D68F-4CC0-9ADF-2EC1C8B8326F</t>
  </si>
  <si>
    <t>Medicago carstiensis Wulfen (Karst-Schneckenklee)</t>
  </si>
  <si>
    <t>Karst-Schneckenklee</t>
  </si>
  <si>
    <t>1CE140B7-0FC3-42A3-B561-714E6403EC6F</t>
  </si>
  <si>
    <t>Carex muricata aggr.</t>
  </si>
  <si>
    <t>1CEBCD9F-23DC-4A77-A361-F1BDD25D494D</t>
  </si>
  <si>
    <t>Paspalum distichum</t>
  </si>
  <si>
    <t>1D02B7F9-3F61-4B0A-9334-F94D15022BBA</t>
  </si>
  <si>
    <t>Veronica teucrium L. (Gamanderartiger Ehrenpreis)</t>
  </si>
  <si>
    <t>Gamanderartiger Ehrenpreis</t>
  </si>
  <si>
    <t>1D130A5C-2571-4CE4-B483-E7F214C2F622</t>
  </si>
  <si>
    <t>Saxifraga carpatica</t>
  </si>
  <si>
    <t>1D158049-9D2C-4698-9F33-436A8D02197F</t>
  </si>
  <si>
    <t>Epimedium pinnatum</t>
  </si>
  <si>
    <t>Epimedium</t>
  </si>
  <si>
    <t>1D2C5789-8400-443B-99B7-CD29B8A1BB0D</t>
  </si>
  <si>
    <t>Cytisus villosus</t>
  </si>
  <si>
    <t>1D2FFCB1-2AAF-4747-877D-1F2E97AC9541</t>
  </si>
  <si>
    <t>Hydrocotyle ranunculoides</t>
  </si>
  <si>
    <t>Hydrocotyle</t>
  </si>
  <si>
    <t>1D44F8F0-3D0C-4E51-AAC8-DBA424B12D89</t>
  </si>
  <si>
    <t>Medicago prostrata Jacq. (Niederliegende Luzerne)</t>
  </si>
  <si>
    <t>Niederliegende Luzerne</t>
  </si>
  <si>
    <t>1D56AE6C-5517-475A-BDA8-D9FFEBF718CF</t>
  </si>
  <si>
    <t>Ranunculus lingua L. (Grosser Sumpf-Hahnenfuss)</t>
  </si>
  <si>
    <t>Grosser Sumpf-Hahnenfuss</t>
  </si>
  <si>
    <t>1D5A977A-6787-40E1-ACB2-540098222276</t>
  </si>
  <si>
    <t>Polygonum persicaria L. (Pfirsichblättriger Knöterich)</t>
  </si>
  <si>
    <t>Pfirsichblättriger Knöterich</t>
  </si>
  <si>
    <t>1D6A2BA2-2CFC-44DF-8FE4-D4069E4D9187</t>
  </si>
  <si>
    <t>Rorippa stylosa (Pers.) Mansf. &amp; Rothm. (Pyrenäen-Sumpfkresse)</t>
  </si>
  <si>
    <t>Pyrenäen-Sumpfkresse</t>
  </si>
  <si>
    <t>1D9947FE-4D10-4260-B89E-BB5F65952223</t>
  </si>
  <si>
    <t>Heracleum sphondylium L. s.str. (Gemeine Bärenklau)</t>
  </si>
  <si>
    <t>Heracleum</t>
  </si>
  <si>
    <t>Gemeine Bärenklau</t>
  </si>
  <si>
    <t>1DA03ABB-C80C-421A-BB29-C69B2BB412C7</t>
  </si>
  <si>
    <t>Xanthium spinosum L. (Dornige Spitzklette)</t>
  </si>
  <si>
    <t>Xanthium</t>
  </si>
  <si>
    <t>Dornige Spitzklette</t>
  </si>
  <si>
    <t>1DA4A349-E10B-47FF-BBB9-B34A4FF0169A</t>
  </si>
  <si>
    <t>Verbascum densiflorum Bertol. (Dichtblütiges Wollkraut)</t>
  </si>
  <si>
    <t>Dichtblütiges Wollkraut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</si>
  <si>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</si>
  <si>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</si>
  <si>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</si>
  <si>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</si>
  <si>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Gardasee-Ragwurz</t>
  </si>
  <si>
    <t>1DB86301-764A-4E26-B7D1-2B6EC5514138</t>
  </si>
  <si>
    <t>Lathyrus varius</t>
  </si>
  <si>
    <t>1DD39111-5139-4FF1-BD0C-8297C086E676</t>
  </si>
  <si>
    <t>Salix elegantissima K. Koch (Schirm-Weide)</t>
  </si>
  <si>
    <t>Japanische Trauer-Weide, Schirm-Weide</t>
  </si>
  <si>
    <t>1DDF22E2-38FC-4AEB-AA50-0713432110A8</t>
  </si>
  <si>
    <t>Cucumis sativus L. (Gurke)</t>
  </si>
  <si>
    <t>Gurke</t>
  </si>
  <si>
    <t>1DE48394-C166-418F-A943-B7613591CDC8</t>
  </si>
  <si>
    <t>Epipactis provincialis</t>
  </si>
  <si>
    <t>1DF700B4-AB71-4EDD-968B-5F964D728236</t>
  </si>
  <si>
    <t>Laburnum alpinum (Mill.) Bercht. &amp; J. Presl (Alpen-Goldregen)</t>
  </si>
  <si>
    <t>Laburnum</t>
  </si>
  <si>
    <t>Alpen-Goldregen</t>
  </si>
  <si>
    <t>1DFC3625-38A5-4BFD-B1D6-26E0F80FBFC0</t>
  </si>
  <si>
    <t>Calendula officinalis L. (Garten-Ringelblume)</t>
  </si>
  <si>
    <t>Garten-Ringelblume</t>
  </si>
  <si>
    <t>1E006FD1-10CF-421D-BCE4-E5FFE631D15D</t>
  </si>
  <si>
    <t>Bromus ramosus Huds. (Ästige Trespe)</t>
  </si>
  <si>
    <t>Ästige Trespe</t>
  </si>
  <si>
    <t>1E2E5334-FA85-4D9A-AE67-44F6407C0C3E</t>
  </si>
  <si>
    <t>Pedicularis rosea Wulfen s.str. (Rosarotes Läusekraut)</t>
  </si>
  <si>
    <t>Rosarotes Läusekraut</t>
  </si>
  <si>
    <t>1E4C81FD-BC8B-4641-842F-C142BC5AB368</t>
  </si>
  <si>
    <t>Aconitum nasutum</t>
  </si>
  <si>
    <t>1E54D869-20E7-4A52-9B47-89A1A5438B58</t>
  </si>
  <si>
    <t>Leucanthemum cuneifolium</t>
  </si>
  <si>
    <t>1E7DAD4A-623C-46BC-9FA2-D74FBC6C2733</t>
  </si>
  <si>
    <t>Piptatherum paradoxum aggr.</t>
  </si>
  <si>
    <t>Piptatherum</t>
  </si>
  <si>
    <t>1E883799-7620-41E6-ADAA-4E637C4267DA</t>
  </si>
  <si>
    <t>Sonchus asper Hill (Rauhe Gänsedistel)</t>
  </si>
  <si>
    <t>Rauhe Gänsedistel</t>
  </si>
  <si>
    <t>1E97EE23-76AC-4B66-8156-80E5895355C2</t>
  </si>
  <si>
    <t>Bupleurum gerardii All. (Gerards Hasenohr)</t>
  </si>
  <si>
    <t>Gerards Hasenohr</t>
  </si>
  <si>
    <t>1EA79AAC-1462-4E86-AD5B-2BA388F9F953</t>
  </si>
  <si>
    <t>Aconitum altissimum Mill. (Wolfs-Eisenhut)</t>
  </si>
  <si>
    <t>Wolfs-Eisenhut</t>
  </si>
  <si>
    <t>1EB13CCC-7BE1-45FD-81E9-91789DB3A0A1</t>
  </si>
  <si>
    <t>Allium ursinum L. (Bärlauch)</t>
  </si>
  <si>
    <t>1EBFFCD0-33AB-48AE-B3C4-3EFCF3981246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</si>
  <si>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</si>
  <si>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</si>
  <si>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</si>
  <si>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</si>
  <si>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</si>
  <si>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1EDE71FB-D010-4156-AFEA-87778C1C2812</t>
  </si>
  <si>
    <t>Hieracium tomentosum L. (Wollfilziges Habichtskraut)</t>
  </si>
  <si>
    <t>Wollfilziges Habichtskraut</t>
  </si>
  <si>
    <t>Dactylorhiza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</si>
  <si>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</si>
  <si>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</si>
  <si>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</si>
  <si>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</si>
  <si>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</si>
  <si>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</si>
  <si>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Italienischer Aronstab</t>
  </si>
  <si>
    <t>1EFA8D93-ECA4-4F96-8955-73BB6AA89A20</t>
  </si>
  <si>
    <t>Valerianella turgida</t>
  </si>
  <si>
    <t>1F04D86B-2CE6-4722-AD5E-FC088A65ED64</t>
  </si>
  <si>
    <t>Trifolium medium L. (Mittlerer Klee)</t>
  </si>
  <si>
    <t>Mittlerer Klee</t>
  </si>
  <si>
    <t>1F0FEE4A-595D-4A1E-B92E-D2C361E52D0B</t>
  </si>
  <si>
    <t>Lycopus europaeus L. s.str. (Wolfsfuss)</t>
  </si>
  <si>
    <t>Lycopus</t>
  </si>
  <si>
    <t>Europäischer Wolfsfuss, Wolfsfuss</t>
  </si>
  <si>
    <t>1F18ABA8-8084-4FA2-AD69-2AEE0DA18528</t>
  </si>
  <si>
    <t>Sisymbrium loeselii L. (Loesels Rauke)</t>
  </si>
  <si>
    <t>Loesels Rauke</t>
  </si>
  <si>
    <t>1F19DFFF-8023-46D7-9571-EE276ACF3CBE</t>
  </si>
  <si>
    <t>Lilium martagon L. (Türkenbund)</t>
  </si>
  <si>
    <t>Lilium</t>
  </si>
  <si>
    <t>Türkenbund</t>
  </si>
  <si>
    <t>1F2F2445-AF9C-4713-8390-28E4C033285C</t>
  </si>
  <si>
    <t>Onobrychis viciifolia aggr.</t>
  </si>
  <si>
    <t>Onobrychis</t>
  </si>
  <si>
    <t>1F36BC99-567B-47D6-BFDA-3A0CCCC19E5B</t>
  </si>
  <si>
    <t>Silene vulgaris subsp. glareosa (Jord.) Marsden-Jones &amp; Turrill (Alpen-Leimkraut)</t>
  </si>
  <si>
    <t>Alpen-Leimkraut</t>
  </si>
  <si>
    <t>1F3E53F0-320D-4C9F-A96C-E09B735B7F0B</t>
  </si>
  <si>
    <t>Scrophularia peregrina</t>
  </si>
  <si>
    <t>1F463D15-735D-4C88-BAEA-EC73AFF0817F</t>
  </si>
  <si>
    <t>Anaphalis margaritacea</t>
  </si>
  <si>
    <t>Anaphalis</t>
  </si>
  <si>
    <t>1F49BFF6-DB12-4E54-93D2-228E9D707027</t>
  </si>
  <si>
    <t>Polystichum braunii (Spenn.) Fée (Alex. Brauns Schildfarn)</t>
  </si>
  <si>
    <t>Alex. Brauns Schildfarn</t>
  </si>
  <si>
    <t>1F4A6E80-61F0-43DF-A407-847E644CE33E</t>
  </si>
  <si>
    <t>Aremonia agrimonoides (L.) DC. (Aremonie)</t>
  </si>
  <si>
    <t>Aremonia</t>
  </si>
  <si>
    <t>Aremonie</t>
  </si>
  <si>
    <t>1F576923-005C-4BE4-B779-C7196C3E2620</t>
  </si>
  <si>
    <t>Helianthemum nummularium (L.) Mill. s.str. (Gemeines Sonnenröschen)</t>
  </si>
  <si>
    <t>Gemeines Sonnenröschen</t>
  </si>
  <si>
    <t>1F6E62BD-695D-4AE7-8B35-24DA48927214</t>
  </si>
  <si>
    <t>Veratrum album subsp. lobelianum (Bernh.) Arcang. (Gewöhnlicher Germer)</t>
  </si>
  <si>
    <t>Veratrum</t>
  </si>
  <si>
    <t>Gewöhnlicher Germer</t>
  </si>
  <si>
    <t>1F6FE000-D753-48FA-9A1F-D2FD8626E2CB</t>
  </si>
  <si>
    <t>Gentiana nivalis L. (Schnee-Enzian)</t>
  </si>
  <si>
    <t>Schnee-Enzian</t>
  </si>
  <si>
    <t>1F7595EC-DA76-4248-804F-BF6322B32968</t>
  </si>
  <si>
    <t>Fumaria densiflora (dichtblütiger Erdrauch)</t>
  </si>
  <si>
    <t>dichtblütiger Erdrauch</t>
  </si>
  <si>
    <t>1F960B94-4123-4587-B2CF-08DE1B30E57A</t>
  </si>
  <si>
    <t>Centaurea alpina L. (Südliche Flockenblume)</t>
  </si>
  <si>
    <t>Südliche Flockenblume</t>
  </si>
  <si>
    <t>1FA93DAC-BB2F-4756-99BA-1651C50EEFA1</t>
  </si>
  <si>
    <t>Oreopteris limbosperma (All.) Holub (Bergfarn)</t>
  </si>
  <si>
    <t>Oreopteris</t>
  </si>
  <si>
    <t>Bergfarn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</si>
  <si>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</si>
  <si>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</si>
  <si>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</si>
  <si>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</si>
  <si>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</si>
  <si>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</si>
  <si>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</si>
  <si>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</si>
  <si>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Eberreis</t>
  </si>
  <si>
    <t>1FC6EECD-5882-4D00-8043-1B4CA71B1F12</t>
  </si>
  <si>
    <t>Cardaria draba (L.) Desv. (Pfeilkresse)</t>
  </si>
  <si>
    <t>Cardaria</t>
  </si>
  <si>
    <t>Pfeilkresse</t>
  </si>
  <si>
    <t>1FC80B21-F4F4-460D-8B27-18347314E6C6</t>
  </si>
  <si>
    <t>Rubus doerrii</t>
  </si>
  <si>
    <t>1FD3F06A-B443-4697-A896-DF6DD6371E11</t>
  </si>
  <si>
    <t>Pimpinella major (L.) Huds. (Grosse Bibernelle)</t>
  </si>
  <si>
    <t>Grosse Bibernelle</t>
  </si>
  <si>
    <t>1FD417DD-3931-4241-9065-227936A109EF</t>
  </si>
  <si>
    <t>Euphorbia cyparissias L. (Zypressen-Wolfsmilch)</t>
  </si>
  <si>
    <t>Zypressen-Wolfsmilch</t>
  </si>
  <si>
    <t>1FE090CE-4476-45DA-BE06-B6E9FE52CD9E</t>
  </si>
  <si>
    <t>Alchemilla subglobosa</t>
  </si>
  <si>
    <t>1FE76D9B-0BBC-4841-BE00-35A7A191F7E8</t>
  </si>
  <si>
    <t>Jovibarba globifera</t>
  </si>
  <si>
    <t>1FF359F9-5048-4401-AB21-230799805C1A</t>
  </si>
  <si>
    <t>Asperula tinctoria L. (Färber-Waldmeister)</t>
  </si>
  <si>
    <t>Färber-Waldmeister</t>
  </si>
  <si>
    <t>2009A60F-713E-4461-B1AD-B9567A6D1A7F</t>
  </si>
  <si>
    <t>Thalictrum flavum L. (Gelbe Wiesenraute)</t>
  </si>
  <si>
    <t>Gelbe Wiesenraute</t>
  </si>
  <si>
    <t>200A5F2A-55B9-41A2-AD13-A76178A5216C</t>
  </si>
  <si>
    <t>Ribes rubrum aggr.</t>
  </si>
  <si>
    <t>200F8A8B-70D2-43FC-AE26-FC38860C2FC1</t>
  </si>
  <si>
    <t>Reichardia picroides</t>
  </si>
  <si>
    <t>Reichardia</t>
  </si>
  <si>
    <t>2013DEDF-31EB-48F5-9419-969C50E9039B</t>
  </si>
  <si>
    <t>Thuja occidentalis L. (Amerikanischer Lebensbaum)</t>
  </si>
  <si>
    <t>Thuja</t>
  </si>
  <si>
    <t>Amerikanischer Lebensbaum</t>
  </si>
  <si>
    <t>2015304D-C5EF-4938-ABE8-0BC70DDD9425</t>
  </si>
  <si>
    <t>Cyperus longus L. (Langästiges Cypergras)</t>
  </si>
  <si>
    <t>Cyperus</t>
  </si>
  <si>
    <t>Langästiges Cypergras</t>
  </si>
  <si>
    <t>20278C4C-31B9-489D-9684-BB52A2C77A38</t>
  </si>
  <si>
    <t>Arctium lappa L. (Grosse Klette)</t>
  </si>
  <si>
    <t>Arctium</t>
  </si>
  <si>
    <t>Grosse Klette</t>
  </si>
  <si>
    <t>2027A8CF-D01F-48F7-BAFE-969FD9A73C26</t>
  </si>
  <si>
    <t>Aesculus hippocastanum L. (Rosskastanie)</t>
  </si>
  <si>
    <t>Aesculus</t>
  </si>
  <si>
    <t>Rosskastanie</t>
  </si>
  <si>
    <t>202E667E-D19B-4A8C-B4AC-DDA5EED5BD15</t>
  </si>
  <si>
    <t>Hypochaeris uniflora aggr.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</si>
  <si>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</si>
  <si>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</si>
  <si>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</si>
  <si>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</si>
  <si>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</si>
  <si>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</si>
  <si>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Cercis</t>
  </si>
  <si>
    <t>20473BFF-5A51-4636-BA98-A276FA775D1B</t>
  </si>
  <si>
    <t>Lomatogonium carinthiacum (Wulfen) Rchb. (Saumnarbe)</t>
  </si>
  <si>
    <t>Lomatogonium</t>
  </si>
  <si>
    <t>Saumnarbe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</si>
  <si>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</si>
  <si>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</si>
  <si>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</si>
  <si>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</si>
  <si>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</si>
  <si>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</si>
  <si>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</si>
  <si>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</si>
  <si>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</si>
  <si>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</si>
  <si>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</si>
  <si>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</si>
  <si>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</si>
  <si>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</si>
  <si>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</si>
  <si>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</si>
  <si>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</si>
  <si>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</si>
  <si>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Tiroler Alpen-Spitzkiel</t>
  </si>
  <si>
    <t>2115E918-8680-4916-95E8-2B2FBBA3042E</t>
  </si>
  <si>
    <t>Solidago gigantea Aiton (Spätblühende Goldrute)</t>
  </si>
  <si>
    <t>Spätblühende Goldrute</t>
  </si>
  <si>
    <t>212A4585-233C-449D-909B-303E2A4BF286</t>
  </si>
  <si>
    <t>Cyclamen hederifolium Aiton (Neapolitanisches Zyklamen)</t>
  </si>
  <si>
    <t>Neapolitanisches Zyklamen</t>
  </si>
  <si>
    <t>212AA27A-A579-43EF-8892-934DF4EF5FBA</t>
  </si>
  <si>
    <t>Empetrum nigrum aggr.</t>
  </si>
  <si>
    <t>Empetrum</t>
  </si>
  <si>
    <t>212AF0B1-4FB1-4825-8879-EBCA70C9790A</t>
  </si>
  <si>
    <t>Leontodon hispidus aggr.</t>
  </si>
  <si>
    <t>2130626C-EF01-43DA-A3F9-F7540795AA74</t>
  </si>
  <si>
    <t>Cynara cardunculus aggr.</t>
  </si>
  <si>
    <t>Cynara</t>
  </si>
  <si>
    <t>2133979D-1CF6-4F6E-9C00-A8360C3A116F</t>
  </si>
  <si>
    <t>Conringia austriaca</t>
  </si>
  <si>
    <t>Conringia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</si>
  <si>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</si>
  <si>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</si>
  <si>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</si>
  <si>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</si>
  <si>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</si>
  <si>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</si>
  <si>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Coris</t>
  </si>
  <si>
    <t>21522F2B-6B6A-4448-94BB-5714F4D17BA1</t>
  </si>
  <si>
    <t>Armeria alpina Willd. s.str. (Alpen-Grasnelke)</t>
  </si>
  <si>
    <t>Alpen-Grasnelke</t>
  </si>
  <si>
    <t>215F39E4-FE80-4963-8EED-2BD4414A50BA</t>
  </si>
  <si>
    <t>Fragaria vesca L. (Wald-Erdbeere)</t>
  </si>
  <si>
    <t>Fragaria</t>
  </si>
  <si>
    <t>Wald-Erdbeere</t>
  </si>
  <si>
    <t>2160EC34-5E7E-4831-BB65-25D8371135E2</t>
  </si>
  <si>
    <t>Silene saxifraga L. (Steinbrech-Leimkraut)</t>
  </si>
  <si>
    <t>Steinbrech-Leimkraut</t>
  </si>
  <si>
    <t>21651D39-13BD-4BA3-BF75-B97DD6AAAED6</t>
  </si>
  <si>
    <t>Primula albenensis Banfi &amp; Ferlinghetti (Monte Alben-Primel)</t>
  </si>
  <si>
    <t>Monte Alben-Primel</t>
  </si>
  <si>
    <t>2180A85A-94C2-4D18-84D7-9795872C8AAE</t>
  </si>
  <si>
    <t>21A3EBDA-325C-477D-ACCA-F3546812EE42</t>
  </si>
  <si>
    <t>Cerinthe major L. (Grosse Wachsblume)</t>
  </si>
  <si>
    <t>Cerinthe</t>
  </si>
  <si>
    <t>Grosse Wachsblume</t>
  </si>
  <si>
    <t>21CC0322-EBC6-496C-9F6E-7434E7C98624</t>
  </si>
  <si>
    <t>Rubus conspicuus P. J. Müll.</t>
  </si>
  <si>
    <t>21CC8DDC-6B85-4937-8CB3-20197D0A9598</t>
  </si>
  <si>
    <t>Ophrys araneola Rchb. (Spinnen-Ragwurz)</t>
  </si>
  <si>
    <t>Spinnen-Ragwurz</t>
  </si>
  <si>
    <t>21CF20DE-D1EA-46AB-8C3B-00CC68EE2B33</t>
  </si>
  <si>
    <t>Thalictrum minus aggr.</t>
  </si>
  <si>
    <t>21D585BD-1349-4982-86B9-CB781D7BA677</t>
  </si>
  <si>
    <t>Ornithogalum gussonei Ten. (Gussones Milchstern)</t>
  </si>
  <si>
    <t>Gussones Milchstern</t>
  </si>
  <si>
    <t>21D810C6-06DB-452A-97B0-9404D67888EC</t>
  </si>
  <si>
    <t>Alchemilla carniolica</t>
  </si>
  <si>
    <t>21E29E57-DABF-4D7D-B00F-D42A86B3E6CD</t>
  </si>
  <si>
    <t>Viola hirta aggr.</t>
  </si>
  <si>
    <t>21EE5529-C23B-44E5-A2FF-7971068DA141</t>
  </si>
  <si>
    <t>Rosa rubiginosa L. (Wein-Rose)</t>
  </si>
  <si>
    <t>Wein-Rose</t>
  </si>
  <si>
    <t>22011D29-6431-46C8-9959-9DD94B8453C0</t>
  </si>
  <si>
    <t>Dianthus alpestris</t>
  </si>
  <si>
    <t>22022A4D-C160-430A-A98C-BA85A72D08FE</t>
  </si>
  <si>
    <t>Fumaria capreolata L. (Klimmender Erdrauch)</t>
  </si>
  <si>
    <t>Klimmender Erdrauch</t>
  </si>
  <si>
    <t>220C0BC0-5B46-481B-9048-B6914C59A717</t>
  </si>
  <si>
    <t>Rumex conglomeratus Murray (Knäuelblütiger Ampfer)</t>
  </si>
  <si>
    <t>Knäuelblütiger Ampfer</t>
  </si>
  <si>
    <t>22147CA6-7039-4495-B40D-4E319A95F8D1</t>
  </si>
  <si>
    <t>Silene pratensis (Rafn) Godr. (Weisse Waldnelke)</t>
  </si>
  <si>
    <t>Weisse Waldnelke</t>
  </si>
  <si>
    <t>221AE5FF-E9C7-4164-8B29-E6D6595A0364</t>
  </si>
  <si>
    <t>Carex foetida All. (Schneetälchen-Segge)</t>
  </si>
  <si>
    <t>Schneetälchen-Segge</t>
  </si>
  <si>
    <t>2238CBFC-5418-4A41-B338-D4462CFDACCD</t>
  </si>
  <si>
    <t>Fumaria schleicheri Soy.-Will. (Schleichers Erdrauch)</t>
  </si>
  <si>
    <t>Schleichers Erdrauch</t>
  </si>
  <si>
    <t>2242D184-7405-4BAE-96E9-FDEB720F075D</t>
  </si>
  <si>
    <t>Astragalus incanus</t>
  </si>
  <si>
    <t>225E75C3-6308-43EB-A5B1-6EC74476A09D</t>
  </si>
  <si>
    <t>Asperula taurina L. (Turiner Waldmeister)</t>
  </si>
  <si>
    <t>Turiner Waldmeister</t>
  </si>
  <si>
    <t>2260AF16-0A19-49B6-B15A-A986C1CAE323</t>
  </si>
  <si>
    <t>Rorippa sylvestris (L.) Besser (Wilde Sumpfkresse)</t>
  </si>
  <si>
    <t>Wilde Sumpfkresse</t>
  </si>
  <si>
    <t>2260B466-16CE-46D2-8F9D-2C88DBD47269</t>
  </si>
  <si>
    <t>Salix reticulata L. (Netz-Weide)</t>
  </si>
  <si>
    <t>Netz-Weide</t>
  </si>
  <si>
    <t>2265946E-68A0-47D9-BE90-1F8C89CDF915</t>
  </si>
  <si>
    <t>Holcus mollis L. (Weiches Honiggras)</t>
  </si>
  <si>
    <t>Holcus</t>
  </si>
  <si>
    <t>Weiches Honiggras</t>
  </si>
  <si>
    <t>226EEBB9-50C1-4ABA-B016-6B1AE63D0774</t>
  </si>
  <si>
    <t>Vicia faba L. (Ackerbohne)</t>
  </si>
  <si>
    <t>Ackerbohne, Saubohne</t>
  </si>
  <si>
    <t>2278FDE7-0E29-4BB1-93EB-CAA31F252EBB</t>
  </si>
  <si>
    <t>Schoenoplectus tabernaemontani (C. C. Gmel.) Palla (Tabernaemontanus&amp;#39; Seeried)</t>
  </si>
  <si>
    <t>Tabernaemontanus&amp;#39; Seeried</t>
  </si>
  <si>
    <t>227B86FF-CD36-4184-A390-ADC5E951306E</t>
  </si>
  <si>
    <t>Sorbus austriaca</t>
  </si>
  <si>
    <t>22884C6C-798F-4D2B-BC48-742EE5DC0548</t>
  </si>
  <si>
    <t>Echinochloa crus-galli (L.) P. Beauv. (Hühnerhirse)</t>
  </si>
  <si>
    <t>Echinochloa</t>
  </si>
  <si>
    <t>2289CD09-3D96-4ADF-94B3-10E8456E4A59</t>
  </si>
  <si>
    <t>Spiraea hacquetii</t>
  </si>
  <si>
    <t>229A49C0-4BBD-4C54-9E6F-191883F7752A</t>
  </si>
  <si>
    <t>Bromus japonicus Thunb. (Japanische Trespe)</t>
  </si>
  <si>
    <t>Japanische Trespe</t>
  </si>
  <si>
    <t>22A1D9FB-C265-448B-81F1-3DDD5991599B</t>
  </si>
  <si>
    <t>Potentilla aurea L. (Gold-Fingerkraut)</t>
  </si>
  <si>
    <t>Gold-Fingerkraut</t>
  </si>
  <si>
    <t>22B50113-BE7E-4A49-A6DD-C0AABAF9D77B</t>
  </si>
  <si>
    <t>Scrophularia scopolii</t>
  </si>
  <si>
    <t>22B89D64-7ADF-4323-B62F-4213CFA094C2</t>
  </si>
  <si>
    <t>Potentilla praecox F. W. Schultz (Frühzeitiges Fingerkraut)</t>
  </si>
  <si>
    <t>Frühzeitiges Fingerkraut</t>
  </si>
  <si>
    <t>22BC1158-846C-4788-83F3-44FBE397B77D</t>
  </si>
  <si>
    <t>Spergula pentandra L. (Fünfmänniger Spark)</t>
  </si>
  <si>
    <t>Fünfmänniger Spark</t>
  </si>
  <si>
    <t>22CC9FBE-03D5-417C-BA65-D4A2AA6C3A33</t>
  </si>
  <si>
    <t>Orobanche alsatica Kirschl. s.str. (Elsässische Sommerwurz)</t>
  </si>
  <si>
    <t>Elsässische Sommerwurz</t>
  </si>
  <si>
    <t>22D4E306-7498-4EB9-AFCE-5C7D23E6597B</t>
  </si>
  <si>
    <t>Alyssum simplex Rudolphi (Feld-Steinkraut)</t>
  </si>
  <si>
    <t>Feld-Steinkraut</t>
  </si>
  <si>
    <t>22D6BDB7-1CD6-4C57-A342-139B2AC3CD67</t>
  </si>
  <si>
    <t>Galium trifidum</t>
  </si>
  <si>
    <t>22E5A05D-20D3-42FB-ACDF-2D17B89EF12D</t>
  </si>
  <si>
    <t>Oenothera villosa Thunb. (Schmächtige Nachtkerze)</t>
  </si>
  <si>
    <t>Schmächtige Nachtkerze</t>
  </si>
  <si>
    <t>22E77EB9-A139-4F4A-B06A-7FE647714753</t>
  </si>
  <si>
    <t>Ageratum houstonianum</t>
  </si>
  <si>
    <t>Ageratum</t>
  </si>
  <si>
    <t>22E9E2B6-67EA-4747-93A8-485F4389D2A6</t>
  </si>
  <si>
    <t>Lilium bulbiferum subsp. croceum (Chaix) Baker (Safranfarbene Feuerlilie)</t>
  </si>
  <si>
    <t>Safranfarbene Feuerlilie</t>
  </si>
  <si>
    <t>22EDF4AA-AF4F-44C3-87BB-6A6EA7F5DC29</t>
  </si>
  <si>
    <t>Prenanthes tenuifolia L.</t>
  </si>
  <si>
    <t>2306E905-E438-4E96-9B4F-282C8694E3FC</t>
  </si>
  <si>
    <t>Gymnocarpium dryopteris (L.) Newman (Eichenfarn)</t>
  </si>
  <si>
    <t>Gymnocarpium</t>
  </si>
  <si>
    <t>2313486A-C20B-43BD-ACEE-6B69D035FC3E</t>
  </si>
  <si>
    <t>Dactylorhiza traunsteineri (Rchb.) Soó (Traunsteiners Knabenkraut)</t>
  </si>
  <si>
    <t>Traunsteiners Knabenkraut</t>
  </si>
  <si>
    <t>2313DBD8-5BC5-4AE8-A7F3-685C629A354E</t>
  </si>
  <si>
    <t>Draba ladina Braun-Blanq. (Ladiner Hungerblümchen)</t>
  </si>
  <si>
    <t>Draba</t>
  </si>
  <si>
    <t>Ladiner Hungerblümchen</t>
  </si>
  <si>
    <t>231E530D-D9E5-42AB-8698-E21341DA1E28</t>
  </si>
  <si>
    <t>Sorbus latifolia</t>
  </si>
  <si>
    <t>2323CBC6-785B-4945-9A97-1578E5BB755A</t>
  </si>
  <si>
    <t>Amaranthus graecizans L. (Wilder Amarant)</t>
  </si>
  <si>
    <t>Wilder Amarant</t>
  </si>
  <si>
    <t>2337BE69-FE72-492D-9310-259E42593749</t>
  </si>
  <si>
    <t>Dorycnium hirsutum (L.) Ser. (Behaarter Backenklee)</t>
  </si>
  <si>
    <t>Dorycnium</t>
  </si>
  <si>
    <t>Behaarter Backenklee</t>
  </si>
  <si>
    <t>2337DFB7-A801-4B1D-AF5D-20A5C306256E</t>
  </si>
  <si>
    <t>Tribulus terrestris L. (Burzeldorn)</t>
  </si>
  <si>
    <t>Tribulus</t>
  </si>
  <si>
    <t>Burzeldorn</t>
  </si>
  <si>
    <t>23381774-6ED7-45F7-BABA-5B546DA54CB7</t>
  </si>
  <si>
    <t>Campanula elliptica</t>
  </si>
  <si>
    <t>23455A74-904E-4512-A4D2-930EC909AB12</t>
  </si>
  <si>
    <t>Galium tricornutum Dandy (Dreihörniges Labkraut)</t>
  </si>
  <si>
    <t>Dreihörniges Labkraut</t>
  </si>
  <si>
    <t>2377858F-A049-411F-A2AE-2F97E536AAEA</t>
  </si>
  <si>
    <t>Aster squamatus</t>
  </si>
  <si>
    <t>Aster</t>
  </si>
  <si>
    <t>237E8D6C-E0A6-478E-BB99-ABA217D0468D</t>
  </si>
  <si>
    <t>Astragalus frigidus (L.) A. Gray (Gletscherlinse)</t>
  </si>
  <si>
    <t>Gletscherlinse</t>
  </si>
  <si>
    <t>23809DE8-D6EE-4EEA-927A-CAA759545E77</t>
  </si>
  <si>
    <t>Bassia prostrata (L.) Beck (Niederliegende Radmelde)</t>
  </si>
  <si>
    <t>Niederliegende Radmelde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</si>
  <si>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</si>
  <si>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</si>
  <si>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</si>
  <si>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</si>
  <si>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Haselwurzblättriges Schaumkraut</t>
  </si>
  <si>
    <t>23A9BAD5-2929-42B9-852D-5E69145A81D4</t>
  </si>
  <si>
    <t>Orchis palustris Jacq. (Sumpf-Orchis)</t>
  </si>
  <si>
    <t>Sumpf-Orchis</t>
  </si>
  <si>
    <t>23AFF621-CD47-4BF0-87BC-589F55C2D17E</t>
  </si>
  <si>
    <t>Doronicum clusii (All.) Tausch (Clusius&amp;#39; Gemswurz)</t>
  </si>
  <si>
    <t>Clusius&amp;#39; Gemswurz</t>
  </si>
  <si>
    <t>23C04266-0B4E-449E-BB4A-0DD538E82767</t>
  </si>
  <si>
    <t>Corallorhiza trifida Châtel. (Korallenwurz)</t>
  </si>
  <si>
    <t>Corallorhiza</t>
  </si>
  <si>
    <t>Korallenwurz</t>
  </si>
  <si>
    <t>23C8234B-26FB-4E78-9C6A-491A363677FA</t>
  </si>
  <si>
    <t>Minuartia kitaibelii</t>
  </si>
  <si>
    <t>23CD13BE-72F4-439C-94F8-D1AD03E966FB</t>
  </si>
  <si>
    <t>Salix myrtilloides L. (Heidelbeerblättrige Weide)</t>
  </si>
  <si>
    <t>Heidelbeerblättrige Weide</t>
  </si>
  <si>
    <t>23D2A24C-04F9-409F-95C9-F9CB02FEDE92</t>
  </si>
  <si>
    <t>Onosma echioides aggr.</t>
  </si>
  <si>
    <t>23D6664D-D060-4F33-940D-5FBE5B755A28</t>
  </si>
  <si>
    <t>Lepidium campestre aggr.</t>
  </si>
  <si>
    <t>Lepidium</t>
  </si>
  <si>
    <t>2401CFEB-89E6-4276-959A-D1176B8D1684</t>
  </si>
  <si>
    <t>Scilla vindobonensis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</si>
  <si>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</si>
  <si>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</si>
  <si>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</si>
  <si>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</si>
  <si>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</si>
  <si>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</si>
  <si>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</si>
  <si>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</si>
  <si>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</si>
  <si>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</si>
  <si>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</si>
  <si>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</si>
  <si>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Grasblättrige Schwertlilie</t>
  </si>
  <si>
    <t>2424A05C-BF4C-48D2-8B67-60A5FF9AEBF3</t>
  </si>
  <si>
    <t>Alchemilla impexa Buser</t>
  </si>
  <si>
    <t>24253345-A542-4BB6-94B0-6F78F5E82E70</t>
  </si>
  <si>
    <t>Kickxia spuria (L.) Dumort. (Eiblättriges Schlangenmaul)</t>
  </si>
  <si>
    <t>Eiblättriges Schlangenmaul</t>
  </si>
  <si>
    <t>243B02CB-5123-4989-8822-ADCDFF974785</t>
  </si>
  <si>
    <t>Pinguicula reichenbachiana</t>
  </si>
  <si>
    <t>Pinguicula</t>
  </si>
  <si>
    <t>2449F7BB-4748-4CBC-95E0-BB2C2CA6ECDB</t>
  </si>
  <si>
    <t>Astragalus leontinus Wulfen (Tiroler Tragant)</t>
  </si>
  <si>
    <t>Tiroler Tragant</t>
  </si>
  <si>
    <t>245089AC-BCAF-4CE6-AEE5-84628B27C75E</t>
  </si>
  <si>
    <t>Aphanes arvensis L. (Ackerfrauenmantel)</t>
  </si>
  <si>
    <t>Aphanes</t>
  </si>
  <si>
    <t>Ackerfrauenmantel</t>
  </si>
  <si>
    <t>24549F3B-6C1E-4768-AF21-B6BD2A350833</t>
  </si>
  <si>
    <t>Euphrasia rostkoviana aggr.</t>
  </si>
  <si>
    <t>2457CEAC-1C39-4D9F-9536-6193FD10078C</t>
  </si>
  <si>
    <t>Philadelphus coronarius L. (Pfeifenstrauch)</t>
  </si>
  <si>
    <t>Philadelphus</t>
  </si>
  <si>
    <t>Falscher Jasmin, Pfeifenstrauch</t>
  </si>
  <si>
    <t>2465981C-F71C-4CB7-8C43-672AD825E112</t>
  </si>
  <si>
    <t>Brassica saxatilis</t>
  </si>
  <si>
    <t>246944D6-6429-475C-BFC4-62F9E50FCD9F</t>
  </si>
  <si>
    <t>Geranium argenteum L. (Silber-Storchschnabel)</t>
  </si>
  <si>
    <t>Silber-Storchschnabel</t>
  </si>
  <si>
    <t>24697465-743D-4BF9-847E-5C47F6BB025B</t>
  </si>
  <si>
    <t>Chaerophyllum cicutariiforme</t>
  </si>
  <si>
    <t>Chaerophyllum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</si>
  <si>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</si>
  <si>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</si>
  <si>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</si>
  <si>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</si>
  <si>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</si>
  <si>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</si>
  <si>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</si>
  <si>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</si>
  <si>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Carlina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</si>
  <si>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</si>
  <si>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</si>
  <si>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</si>
  <si>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</si>
  <si>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Fahnen-Hafer</t>
  </si>
  <si>
    <t>24848B75-D449-4233-8046-7A3B558D0947</t>
  </si>
  <si>
    <t>Astragalus hamosus</t>
  </si>
  <si>
    <t>24877153-9F9A-4B25-B530-72F9C5CFC69E</t>
  </si>
  <si>
    <t>Melica nutans L. (Nickendes Perlgras)</t>
  </si>
  <si>
    <t>Nickendes Perlgras</t>
  </si>
  <si>
    <t>24877855-685D-465E-B7D0-8A3160DC3895</t>
  </si>
  <si>
    <t>Helianthemum nummularium subsp. glabrum (W. D. J. Koch) Wilczek (Glänzendes Sonnenröschen)</t>
  </si>
  <si>
    <t>Glänzendes Sonnenröschen</t>
  </si>
  <si>
    <t>24AC36EC-A2CF-4A8E-82D6-02C7BB7B6372</t>
  </si>
  <si>
    <t>Achillea clavenae L. (Clavenas Schafgarbe)</t>
  </si>
  <si>
    <t>Clavenas Schafgarbe</t>
  </si>
  <si>
    <t>24CC1EEE-29E5-4026-85E7-4DA8351F42C7</t>
  </si>
  <si>
    <t>Knautia ressmannii</t>
  </si>
  <si>
    <t>24DBC9BE-7D37-4A0A-98D5-65DE36163807</t>
  </si>
  <si>
    <t>Salix glaucosericea Flod. (Seidenhaarige Weide)</t>
  </si>
  <si>
    <t>Seidenhaarige Weide</t>
  </si>
  <si>
    <t>24FE1FF3-0CAD-46E6-8A08-66FA76855BA7</t>
  </si>
  <si>
    <t>Vicia cracca L. s.str. (Vogel-Wicke)</t>
  </si>
  <si>
    <t>Vogel-Wicke</t>
  </si>
  <si>
    <t>25050291-1500-4B68-911B-235CC8372836</t>
  </si>
  <si>
    <t>Pyrola minor L. (Kleines Wintergrün)</t>
  </si>
  <si>
    <t>Pyrola</t>
  </si>
  <si>
    <t>Kleines Wintergrün</t>
  </si>
  <si>
    <t>25063BCE-8650-420A-B75B-7525F68E0CDE</t>
  </si>
  <si>
    <t>Puschkinia scilloides</t>
  </si>
  <si>
    <t>Puschkinia</t>
  </si>
  <si>
    <t>250C8EA7-6FF2-48E4-ADA4-9A301A2B8524</t>
  </si>
  <si>
    <t>Bidens subalternans DC. (Rio Grande-Zweizahn)</t>
  </si>
  <si>
    <t>Rio Grande-Zweizahn</t>
  </si>
  <si>
    <t>2516E56B-D2C4-4DD9-8D99-E93F0E0CF15D</t>
  </si>
  <si>
    <t>Diplotaxis muralis (L.) DC. (Mauer-Doppelsame)</t>
  </si>
  <si>
    <t>Diplotaxis</t>
  </si>
  <si>
    <t>Mauer-Doppelsame</t>
  </si>
  <si>
    <t>2532B3C4-0C77-4E64-848A-84B15255052B</t>
  </si>
  <si>
    <t>Rumex stenophyllus</t>
  </si>
  <si>
    <t>257E7FAF-D2E5-4D35-9AAA-A23C273F9B70</t>
  </si>
  <si>
    <t>Platanthera chlorantha (Custer) Rchb. (Grünliches Breitkölbchen)</t>
  </si>
  <si>
    <t>Platanthera</t>
  </si>
  <si>
    <t>Grünliches Breitkölbchen</t>
  </si>
  <si>
    <t>25861DF1-7A9A-48BA-9EC5-6C2D850B4BD8</t>
  </si>
  <si>
    <t>Cassia obtusifolia</t>
  </si>
  <si>
    <t>Cassia</t>
  </si>
  <si>
    <t>2590942D-E272-484C-9525-F307A888D41C</t>
  </si>
  <si>
    <t>Hyacinthoides italica</t>
  </si>
  <si>
    <t>Hyacinthoides</t>
  </si>
  <si>
    <t>25A1A090-3AE2-4251-B1B6-49AB27A9C26B</t>
  </si>
  <si>
    <t>Tragopogon crocifolius L. (Safranblättriger Bocksbart)</t>
  </si>
  <si>
    <t>Tragopogon</t>
  </si>
  <si>
    <t>Safranblättriger Bocksbart</t>
  </si>
  <si>
    <t>25A5A724-C516-4213-AF62-8C426C6408B9</t>
  </si>
  <si>
    <t>Lycopodium clavatum subsp. monostachyon (Grev. &amp; Hook.) Selander (Schneehuhn-Bärlapp)</t>
  </si>
  <si>
    <t>Lycopodium</t>
  </si>
  <si>
    <t>Schneehuhn-Bärlapp</t>
  </si>
  <si>
    <t>25B15DE4-2733-413B-90BD-0A4323C1E09C</t>
  </si>
  <si>
    <t>Campanula scheuchzeri Vill. (Scheuchzers Glockenblume)</t>
  </si>
  <si>
    <t>Scheuchzers Glockenblume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</si>
  <si>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</si>
  <si>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</si>
  <si>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</si>
  <si>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</si>
  <si>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</si>
  <si>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</si>
  <si>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</si>
  <si>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</si>
  <si>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Adiantum</t>
  </si>
  <si>
    <t>Venushaar</t>
  </si>
  <si>
    <t>25DC85FB-44BF-48FD-85B4-5C8DA23EFA49</t>
  </si>
  <si>
    <t>Roemeria hybrida</t>
  </si>
  <si>
    <t>Roemeria</t>
  </si>
  <si>
    <t>25E31587-871B-4758-99D2-8036D085FE06</t>
  </si>
  <si>
    <t>Polygonum capitatum</t>
  </si>
  <si>
    <t>25F22820-4216-4F9E-9F11-61FE9625DCE2</t>
  </si>
  <si>
    <t>Malus sylvestris aggr.</t>
  </si>
  <si>
    <t>Malus</t>
  </si>
  <si>
    <t>25F86A52-D50D-4F93-A17A-7EED3C27BAFE</t>
  </si>
  <si>
    <t>Barbarea arcuata</t>
  </si>
  <si>
    <t>Barbarea</t>
  </si>
  <si>
    <t>25FB3AF8-4E18-4D0C-9F8B-14AF67F06A75</t>
  </si>
  <si>
    <t>Lens culinaris aggr.</t>
  </si>
  <si>
    <t>25FDFB25-07C8-4CA5-9F1D-90E4032DCAD3</t>
  </si>
  <si>
    <t>Carex limosa L. (Schlamm-Segge)</t>
  </si>
  <si>
    <t>Schlamm-Segge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</si>
  <si>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</si>
  <si>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</si>
  <si>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</si>
  <si>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</si>
  <si>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</si>
  <si>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</si>
  <si>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Felsen-Baldrian</t>
  </si>
  <si>
    <t>2651EE61-049C-41E5-B40B-FBAF18536335</t>
  </si>
  <si>
    <t>Cedrus atlantica</t>
  </si>
  <si>
    <t>Cedrus</t>
  </si>
  <si>
    <t>2652CB5C-2EBE-40F4-AE46-DC566384011A</t>
  </si>
  <si>
    <t>Carex ericetorum Pollich (Heide-Segge)</t>
  </si>
  <si>
    <t>Heide-Segge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</si>
  <si>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</si>
  <si>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</si>
  <si>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</si>
  <si>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</si>
  <si>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</si>
  <si>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</si>
  <si>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266AA672-7060-4B5B-9FF1-A39AB6BC9363</t>
  </si>
  <si>
    <t>Torilis japonica (Houtt.) DC. (Gemeine Borstendolde)</t>
  </si>
  <si>
    <t>Torilis</t>
  </si>
  <si>
    <t>Gemeine Borstendolde</t>
  </si>
  <si>
    <t>266B06C3-FDB9-45E5-9783-E6A4E85E2187</t>
  </si>
  <si>
    <t>Dactylis hispanica</t>
  </si>
  <si>
    <t>Dactylis</t>
  </si>
  <si>
    <t>266EFEF8-E2C4-40B6-A117-049571569637</t>
  </si>
  <si>
    <t>Hieracium schmidtii aggr. (Blasses Habichtskraut)</t>
  </si>
  <si>
    <t>Blasses Habichtskraut</t>
  </si>
  <si>
    <t>26728F65-4BD7-4CDD-BEB7-F3E71FFEB4A9</t>
  </si>
  <si>
    <t>Draba thomasii W. D. J. Koch (Thomas&amp;#39; Hungerblümchen)</t>
  </si>
  <si>
    <t>Thomas&amp;#39; Hungerblümchen</t>
  </si>
  <si>
    <t>267DBBF5-24F3-4927-B068-93842F917676</t>
  </si>
  <si>
    <t>Sagina apetala Ard. s.str. (Bewimpertes Mastkraut)</t>
  </si>
  <si>
    <t>Bewimpertes Mastkraut</t>
  </si>
  <si>
    <t>268EF315-032E-45C0-AA2B-57591CE79E41</t>
  </si>
  <si>
    <t>Scolymus hispanicus L. (Spanische Goldwurzel)</t>
  </si>
  <si>
    <t>Scolymus</t>
  </si>
  <si>
    <t>Spanische Goldwurzel</t>
  </si>
  <si>
    <t>2696DCE6-24A8-450B-8E09-8233F4674BFD</t>
  </si>
  <si>
    <t>Botrychium matricariifolium (Döll) W. D. J. Koch (Ästige Mondraute)</t>
  </si>
  <si>
    <t>Ästige Mondraute</t>
  </si>
  <si>
    <t>26C933FF-4F65-4CEF-9C6E-1A7A13C3710F</t>
  </si>
  <si>
    <t>Carex brunnescens (Pers.) Poir. (Bräunliche Segge)</t>
  </si>
  <si>
    <t>Bräunliche Segge</t>
  </si>
  <si>
    <t>26D3247F-1D92-403C-9850-0523B887CDFF</t>
  </si>
  <si>
    <t>Elymus hispidus (Opiz) Melderis (Graugrüne Quecke)</t>
  </si>
  <si>
    <t>Elymus</t>
  </si>
  <si>
    <t>Graugrüne Quecke</t>
  </si>
  <si>
    <t>26E80272-52E1-413B-AD25-30C614F74879</t>
  </si>
  <si>
    <t>Odontites luteus (L.) Clairv. (Gelber Zahntrost)</t>
  </si>
  <si>
    <t>Gelber Zahntrost</t>
  </si>
  <si>
    <t>26F84F39-F9EA-4729-82BA-4BF4B40C9920</t>
  </si>
  <si>
    <t>Saxifraga callosa</t>
  </si>
  <si>
    <t>26F9C7B4-710F-423A-B201-171F2E2AC882</t>
  </si>
  <si>
    <t>Ranunculus serpens Schrank (Wurzelnder Hahnenfuss)</t>
  </si>
  <si>
    <t>Wurzelnder Hahnenfuss</t>
  </si>
  <si>
    <t>270809E5-5AB9-41EC-B3F8-C742FFC7AA04</t>
  </si>
  <si>
    <t>Ornithogalum umbellatum aggr.</t>
  </si>
  <si>
    <t>27095FC9-B74E-4444-84C0-71275AAE6DB4</t>
  </si>
  <si>
    <t>Galium odoratum (L.) Scop. (Echter Waldmeister)</t>
  </si>
  <si>
    <t>Echter Waldmeister</t>
  </si>
  <si>
    <t>270B7506-9F40-4EC8-AE82-209098EB6B2F</t>
  </si>
  <si>
    <t>Scleranthus annuus L. s.str. (Einjähriger Knäuel)</t>
  </si>
  <si>
    <t>Scleranthus</t>
  </si>
  <si>
    <t>Einjähriger Knäuel</t>
  </si>
  <si>
    <t>2711A009-E09F-403A-AEE9-AC020298C34D</t>
  </si>
  <si>
    <t>Carex capitata L. (Kopfige Segge)</t>
  </si>
  <si>
    <t>Kopfige Segge</t>
  </si>
  <si>
    <t>271898A8-0E82-4D3A-968B-AF3A70E8B51F</t>
  </si>
  <si>
    <t>Centaurium spicatum</t>
  </si>
  <si>
    <t>Centaurium</t>
  </si>
  <si>
    <t>271CB367-A095-41F3-A681-E2325B212010</t>
  </si>
  <si>
    <t>Verbascum chaixii subsp. austriacum (Roem. &amp; Schult.) Hayek (Österreichisches Wollkraut)</t>
  </si>
  <si>
    <t>Österreichisches Wollkraut</t>
  </si>
  <si>
    <t>27376605-D1CF-400E-95BC-31FB4951E14B</t>
  </si>
  <si>
    <t>Alchemilla gracilis Opiz</t>
  </si>
  <si>
    <t>275108EE-33DC-461D-8338-D0B2C2CBDF73</t>
  </si>
  <si>
    <t>Nigritella bourneriasii</t>
  </si>
  <si>
    <t>275617A7-B445-4800-9EE5-01FA8C667DB3</t>
  </si>
  <si>
    <t>Viola reichenbachiana Boreau (Wald-Veilchen)</t>
  </si>
  <si>
    <t>Wald-Veilchen</t>
  </si>
  <si>
    <t>275F270D-F4E7-45C8-9A27-A381832BA732</t>
  </si>
  <si>
    <t>Taraxacum laevigatum aggr. (Glattes Pfaffenröhrlein)</t>
  </si>
  <si>
    <t>Glattes Pfaffenröhrlein, Rotfrüchtiges Pfaffenröhrlein</t>
  </si>
  <si>
    <t>276127C8-5DA4-41F2-8355-DEC98FD2B91E</t>
  </si>
  <si>
    <t>Papaver rhoeas aggr.</t>
  </si>
  <si>
    <t>2789A491-301A-424E-BEA6-A7D03331A64F</t>
  </si>
  <si>
    <t>Festuca winnebachensis</t>
  </si>
  <si>
    <t>278EC2EB-753E-4AFC-81C6-B503A90C72EE</t>
  </si>
  <si>
    <t>Prunus domestica L. (Zwetschgenbaum)</t>
  </si>
  <si>
    <t>Zwetschgenbaum</t>
  </si>
  <si>
    <t>279678DC-AE83-470A-AD40-46AE481143C4</t>
  </si>
  <si>
    <t>Cephalanthera longifolia (L.) Fritsch (Langblättriges Waldvögelein)</t>
  </si>
  <si>
    <t>Cephalanthera</t>
  </si>
  <si>
    <t>Langblättriges Waldvögelein</t>
  </si>
  <si>
    <t>279C4D2C-7158-4BB6-B68E-6FCC0484902F</t>
  </si>
  <si>
    <t>Ophrys apifera aggr.</t>
  </si>
  <si>
    <t>27B03BCE-5786-46EE-AAD8-6580BE8EE454</t>
  </si>
  <si>
    <t>Helianthus tuberosus aggr.</t>
  </si>
  <si>
    <t>Helianthus</t>
  </si>
  <si>
    <t>27B23648-D89E-4375-988C-BA7C60E4F757</t>
  </si>
  <si>
    <t>Lysimachia nummularia L. (Pfennigkraut)</t>
  </si>
  <si>
    <t>Lysimachia</t>
  </si>
  <si>
    <t>27D51213-31F8-4CC5-8A94-AFCCBFFBF917</t>
  </si>
  <si>
    <t>Hesperis laciniata</t>
  </si>
  <si>
    <t>Hesperis</t>
  </si>
  <si>
    <t>27DB410F-4931-4DA3-9092-4854FF5F1C78</t>
  </si>
  <si>
    <t>Oenanthe aquatica aggr.</t>
  </si>
  <si>
    <t>27E59EA1-A42B-4F80-9E33-EF237D81EA5D</t>
  </si>
  <si>
    <t>Hyoscyamus niger L. (Bilsenkraut)</t>
  </si>
  <si>
    <t>Hyoscyamus</t>
  </si>
  <si>
    <t>Bilsenkraut</t>
  </si>
  <si>
    <t>27F28569-1339-4FBC-BDE2-69083BD373BF</t>
  </si>
  <si>
    <t>Eleocharis vulgaris</t>
  </si>
  <si>
    <t>283BDC52-9D76-4D16-BFEA-A26377F4A203</t>
  </si>
  <si>
    <t>Carex pusteriana</t>
  </si>
  <si>
    <t>284CC662-EE76-41A8-A3B1-0560C5CAA1BB</t>
  </si>
  <si>
    <t>Oxytropis campestris (L.) DC. s.l.</t>
  </si>
  <si>
    <t>28538AF0-14A6-4964-BC03-857F6E7ECADC</t>
  </si>
  <si>
    <t>Symphytum uplandicum</t>
  </si>
  <si>
    <t>Symphytum</t>
  </si>
  <si>
    <t>286F5117-96BD-46CE-8F52-FB2AC96BF395</t>
  </si>
  <si>
    <t>Ribes sanguineum</t>
  </si>
  <si>
    <t>28703A20-9B71-42E8-B5A7-83B01EC85960</t>
  </si>
  <si>
    <t>Hesperis matronalis L. (Nachtviole)</t>
  </si>
  <si>
    <t>Nachtviole</t>
  </si>
  <si>
    <t>287132CD-ECCD-4F9E-8DF6-4B4E592E7CB1</t>
  </si>
  <si>
    <t>Rosa subcanina (H. Christ) R. Keller (Falsche Hunds-Rose)</t>
  </si>
  <si>
    <t>Falsche Hunds-Rose</t>
  </si>
  <si>
    <t>2876D02D-8876-4C7C-B565-69ECBC5A907F</t>
  </si>
  <si>
    <t>Ononis natrix L. (Gelbe Hauhechel)</t>
  </si>
  <si>
    <t>Gelbe Hauhechel</t>
  </si>
  <si>
    <t>2889BC0E-4872-437D-8BDA-89C4E554CB3C</t>
  </si>
  <si>
    <t>Gentiana campestris subsp. baltica (Murb.) Vollm. (Baltischer Enzian)</t>
  </si>
  <si>
    <t>Baltischer Enzian</t>
  </si>
  <si>
    <t>288F5E89-E2AE-4E05-93D4-4F904035A008</t>
  </si>
  <si>
    <t>Ambrosia psilostachya DC. (Ausdauernde Ambrosie)</t>
  </si>
  <si>
    <t>Ausdauernde Ambrosie</t>
  </si>
  <si>
    <t>2893C21D-A837-4D00-AB0A-876BBE580FA4</t>
  </si>
  <si>
    <t>Lactuca serriola L. (Wilder Lattich)</t>
  </si>
  <si>
    <t>Wilder Lattich</t>
  </si>
  <si>
    <t>28961BEC-1904-4CE9-A0F1-52CC56147DD0</t>
  </si>
  <si>
    <t>Sedum forsterianum Sm. (Forsters Mauerpfeffer)</t>
  </si>
  <si>
    <t>Forsters Mauerpfeffer</t>
  </si>
  <si>
    <t>28BDDBE0-C549-492C-83BA-D0B561DE7C80</t>
  </si>
  <si>
    <t>Myriophyllum alterniflorum DC. (Armblütiges Tausendblatt)</t>
  </si>
  <si>
    <t>Armblütiges Tausendblatt</t>
  </si>
  <si>
    <t>28C35139-8CC8-4380-A0AE-118C1289052E</t>
  </si>
  <si>
    <t>Potentilla hirta (behaartes Fingerkraut)</t>
  </si>
  <si>
    <t>behaartes Fingerkraut</t>
  </si>
  <si>
    <t>28D6D186-22B0-4401-9B92-0FF219EC1C82</t>
  </si>
  <si>
    <t>Carum verticillatum (quirlblättriger Kümmel)</t>
  </si>
  <si>
    <t>Carum</t>
  </si>
  <si>
    <t>quirlblättriger Kümmel</t>
  </si>
  <si>
    <t>28DBEB24-EC7A-49BD-B732-507AD7E98A86</t>
  </si>
  <si>
    <t>Cosmos bipinnatus (Schmuckblume)</t>
  </si>
  <si>
    <t>Cosmos</t>
  </si>
  <si>
    <t>Schmuckblume</t>
  </si>
  <si>
    <t>28E4B894-0757-43E4-BC75-0A14487D4832</t>
  </si>
  <si>
    <t>Orchis ustulata L. (Schwärzliche Orchis)</t>
  </si>
  <si>
    <t>Schwärzliche Orchis</t>
  </si>
  <si>
    <t>29055921-4F17-4E76-90C9-F938A47BAFBB</t>
  </si>
  <si>
    <t>Anthriscus sylvestris (L.) Hoffm. (Wiesen-Kerbel)</t>
  </si>
  <si>
    <t>Wiesen-Kerbel</t>
  </si>
  <si>
    <t>29181B64-CB23-42E9-91E0-095EF86EEC77</t>
  </si>
  <si>
    <t>Glycyrrhiza glabra L. (Kahles Süssholz)</t>
  </si>
  <si>
    <t>Glycyrrhiza</t>
  </si>
  <si>
    <t>Kahles Süssholz</t>
  </si>
  <si>
    <t>29293B49-A91B-4409-87B4-0C0F310D1FCA</t>
  </si>
  <si>
    <t>Panicum capillare L. (Haarästige Hirse)</t>
  </si>
  <si>
    <t>Haarästige Hirse</t>
  </si>
  <si>
    <t>295474E5-7CB7-4036-8147-3E48504DE1EA</t>
  </si>
  <si>
    <t>Hypericum androsaemum L. (Mannsblut)</t>
  </si>
  <si>
    <t>2957E0FC-8929-4AC0-8A51-6A976F25B380</t>
  </si>
  <si>
    <t>Geum reptans L. (Kriechende Berg-Nelkenwurz)</t>
  </si>
  <si>
    <t>Kriechende Berg-Nelkenwurz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</si>
  <si>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</si>
  <si>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</si>
  <si>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</si>
  <si>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</si>
  <si>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</si>
  <si>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</si>
  <si>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Rhus</t>
  </si>
  <si>
    <t>Essigbaum, Hirschkolben-Sumach</t>
  </si>
  <si>
    <t>298628C4-9867-47DC-84D7-A11D2A9D1281</t>
  </si>
  <si>
    <t>Aira elegantissima Schur (Zierliche Haferschmiele)</t>
  </si>
  <si>
    <t>Zierliche Haferschmiele</t>
  </si>
  <si>
    <t>298C59F1-7E66-47E5-91F6-29D745148851</t>
  </si>
  <si>
    <t>298DCFEE-A89C-4EBA-B46A-5C400FC56EBE</t>
  </si>
  <si>
    <t>Ranunculus alpestris aggr.</t>
  </si>
  <si>
    <t>299AF429-E5DF-4F90-AA64-1F05F259C056</t>
  </si>
  <si>
    <t>Chamorchis alpina (L.) Rich. (Zwergorchis)</t>
  </si>
  <si>
    <t>Chamorchis</t>
  </si>
  <si>
    <t>Zwergorchis</t>
  </si>
  <si>
    <t>29A39463-4350-4E52-B59D-DF56C8C9F1F5</t>
  </si>
  <si>
    <t>Corydalis solida (L.) Clairv. (Festknolliger Lerchensporn)</t>
  </si>
  <si>
    <t>Festknolliger Lerchensporn</t>
  </si>
  <si>
    <t>29A7153D-680F-4DE0-83F7-5E6BD6BEC147</t>
  </si>
  <si>
    <t>Cochlearia officinalis L. (Echtes Löffelkraut)</t>
  </si>
  <si>
    <t>Echtes Löffelkraut</t>
  </si>
  <si>
    <t>29AA40B5-8E5F-4721-80FA-7C0E5EE5A8C5</t>
  </si>
  <si>
    <t>Juncus acutiflorus Hoffm. (Spitzblütige Binse)</t>
  </si>
  <si>
    <t>Spitzblütige Binse</t>
  </si>
  <si>
    <t>29B35C77-960A-4783-A206-9EC2B640348B</t>
  </si>
  <si>
    <t>Asplenium inexpectans</t>
  </si>
  <si>
    <t>29C4286D-A64F-4211-A0A7-EC1E2C440110</t>
  </si>
  <si>
    <t>Daphne petraea</t>
  </si>
  <si>
    <t>Daphne</t>
  </si>
  <si>
    <t>29E1230C-9DD6-483B-BE5A-4123F76749BE</t>
  </si>
  <si>
    <t>Quercus rubra aggr.</t>
  </si>
  <si>
    <t>29EF2D79-010F-4C26-9A7F-2CA24EDFC7FF</t>
  </si>
  <si>
    <t>Helenium autumnale</t>
  </si>
  <si>
    <t>Helenium</t>
  </si>
  <si>
    <t>29F0EA63-9F85-4264-88A0-F8B892D86603</t>
  </si>
  <si>
    <t>Hieracium tenuiflorum Arv.-Touv.</t>
  </si>
  <si>
    <t>29FBE7F0-E48A-4FD2-B2DC-3533F3265125</t>
  </si>
  <si>
    <t>Galega officinalis L. (Geissraute)</t>
  </si>
  <si>
    <t>Galega</t>
  </si>
  <si>
    <t>Geissraute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</si>
  <si>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</si>
  <si>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</si>
  <si>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</si>
  <si>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</si>
  <si>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</si>
  <si>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</si>
  <si>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</si>
  <si>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</si>
  <si>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Strauchige Hauhechel</t>
  </si>
  <si>
    <t>2A26C70A-7EB8-4D84-985A-2AF61DD2C934</t>
  </si>
  <si>
    <t>Potentilla collina Wibel (Hügel-Fingerkraut)</t>
  </si>
  <si>
    <t>Hügel-Fingerkraut</t>
  </si>
  <si>
    <t>2A3AD3D0-747E-43D5-B41A-488ACA436EDD</t>
  </si>
  <si>
    <t>Chenopodium chenopodioides</t>
  </si>
  <si>
    <t>Chenopodium</t>
  </si>
  <si>
    <t>2A3D10DB-F6C4-44DC-B8E8-291057F9BEAD</t>
  </si>
  <si>
    <t>Oreochloa disticha aggr.</t>
  </si>
  <si>
    <t>Oreochloa</t>
  </si>
  <si>
    <t>2A41946F-55E5-41C6-B768-47A4D948EED9</t>
  </si>
  <si>
    <t>Carex vesicaria L. (Blasen-Segge)</t>
  </si>
  <si>
    <t>Blasen-Segge</t>
  </si>
  <si>
    <t>2A50EB9A-4E4F-4C21-8F98-EF116DEA7423</t>
  </si>
  <si>
    <t>Phlomis herba-venti</t>
  </si>
  <si>
    <t>Phlomis</t>
  </si>
  <si>
    <t>2A5149D8-B2B6-49B6-B5B1-A4FBEF8E0D8C</t>
  </si>
  <si>
    <t>Gentiana pilosa</t>
  </si>
  <si>
    <t>2A5BB5B6-F4ED-46BC-9370-561706E741F2</t>
  </si>
  <si>
    <t>Setaria viridis (L.) P. Beauv. (Grüne Borstenhirse)</t>
  </si>
  <si>
    <t>Setaria</t>
  </si>
  <si>
    <t>Grüne Borstenhirse</t>
  </si>
  <si>
    <t>2A5BEEFC-8293-4BA6-982E-0BE890379976</t>
  </si>
  <si>
    <t>Gnaphalium uliginosum L. (Sumpf-Ruhrkraut)</t>
  </si>
  <si>
    <t>Gnaphalium</t>
  </si>
  <si>
    <t>Sumpf-Ruhrkraut</t>
  </si>
  <si>
    <t>2A6DA583-3ED3-4147-9EDB-5C408ABE5689</t>
  </si>
  <si>
    <t>Hierochloë arctica</t>
  </si>
  <si>
    <t>Hierochloë</t>
  </si>
  <si>
    <t>2A73C9F2-81FF-4C0A-BDEC-D2CE89959645</t>
  </si>
  <si>
    <t>Brassica fruticulosa</t>
  </si>
  <si>
    <t>2A7BAFBA-F563-4CDF-932D-DB97C0A6B3D0</t>
  </si>
  <si>
    <t>Geum coccineum</t>
  </si>
  <si>
    <t>2A88588E-BF61-48DF-99C7-51265B1F665E</t>
  </si>
  <si>
    <t>Rubus nessensis Hall (Aufrechte Brombeere)</t>
  </si>
  <si>
    <t>Aufrechte Brombeere</t>
  </si>
  <si>
    <t>2A8D5793-E68C-4B32-89A4-AC5A2087F9D8</t>
  </si>
  <si>
    <t>Chorispora tenella</t>
  </si>
  <si>
    <t>Chorispora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</si>
  <si>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</si>
  <si>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</si>
  <si>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</si>
  <si>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</si>
  <si>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</si>
  <si>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</si>
  <si>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2AAF8B40-64D8-4083-B99C-444B48A5A3F8</t>
  </si>
  <si>
    <t>Mentha spicata L. (Grüne Minze)</t>
  </si>
  <si>
    <t>Grüne Minze</t>
  </si>
  <si>
    <t>2AB319B9-342B-49A4-9A2F-DDD6D0EBC8B4</t>
  </si>
  <si>
    <t>Helichrysum italicum (Roth) G. Don (Italienisches Sonnengold)</t>
  </si>
  <si>
    <t>Helichrysum</t>
  </si>
  <si>
    <t>Italienisches Sonnengold</t>
  </si>
  <si>
    <t>2AC47023-C31D-4C82-98FB-E294AA41BB32</t>
  </si>
  <si>
    <t>Doronicum austriacum Jacq. (Oesterreichische Gemswurz)</t>
  </si>
  <si>
    <t>Oesterreichische Gemswurz</t>
  </si>
  <si>
    <t>2AD3BDDC-F81B-4ADE-BB24-6F199932A9E6</t>
  </si>
  <si>
    <t>Centaurium pulchellum (Sw.) Druce (Kleines Tausendgüldenkraut)</t>
  </si>
  <si>
    <t>Kleines Tausendgüldenkraut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</si>
  <si>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</si>
  <si>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</si>
  <si>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</si>
  <si>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</si>
  <si>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</si>
  <si>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</si>
  <si>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</si>
  <si>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</si>
  <si>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</si>
  <si>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</si>
  <si>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</si>
  <si>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</si>
  <si>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Frosch-Binse</t>
  </si>
  <si>
    <t>2AFF9872-CAAB-41AE-9A3B-9DA18C1B8916</t>
  </si>
  <si>
    <t>Sanvitalia procumbens</t>
  </si>
  <si>
    <t>Sanvitalia</t>
  </si>
  <si>
    <t>2B0283D8-7E79-49C0-9F31-5319C56AE899</t>
  </si>
  <si>
    <t>Pinus sylvestris</t>
  </si>
  <si>
    <t>2B2063E1-750C-4892-9EFA-7C29A0B68C57</t>
  </si>
  <si>
    <t>Aira caryophyllea L. (Nelken-Haferschmiele)</t>
  </si>
  <si>
    <t>Nelken-Haferschmiele</t>
  </si>
  <si>
    <t>2B2FB270-15C2-464B-8B56-AA62A194625D</t>
  </si>
  <si>
    <t>Poa stiriaca</t>
  </si>
  <si>
    <t>2B32877A-EC1F-46BE-AE54-94B91BE54652</t>
  </si>
  <si>
    <t>Erigeron annuus (L.) Desf. s.str. (Feinstrahliges Berufkraut)</t>
  </si>
  <si>
    <t>Feinstrahliges Berufkraut</t>
  </si>
  <si>
    <t>2B3EF4D7-CA8E-4D01-9E1A-3202CE8FDD06</t>
  </si>
  <si>
    <t>Alchemilla gingolphiana</t>
  </si>
  <si>
    <t>2B42CE3B-677A-4F45-A355-008BD6626829</t>
  </si>
  <si>
    <t>Deutzia scabra</t>
  </si>
  <si>
    <t>Deutzia</t>
  </si>
  <si>
    <t>2B5D6170-D9E9-4015-A901-4865ED886562</t>
  </si>
  <si>
    <t>Hymenolobus procumbens (L.) Nutt. (Kleine Salzkresse)</t>
  </si>
  <si>
    <t>Hymenolobus</t>
  </si>
  <si>
    <t>Kleine Salzkresse</t>
  </si>
  <si>
    <t>2B5F3295-03CB-441B-A2F3-050592F572C9</t>
  </si>
  <si>
    <t>Picris hieracioides L. s.str. (Bitterkraut)</t>
  </si>
  <si>
    <t>Picris</t>
  </si>
  <si>
    <t>Bitterkraut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</si>
  <si>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</si>
  <si>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</si>
  <si>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</si>
  <si>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</si>
  <si>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Gelbes Seifenkraut</t>
  </si>
  <si>
    <t>2B92FCC7-F3DB-4EDF-819F-764213DF5879</t>
  </si>
  <si>
    <t>Bidens radiata Thuill. (Strahlender Zweizahn)</t>
  </si>
  <si>
    <t>Strahlender Zweizahn</t>
  </si>
  <si>
    <t>2B99EEA5-3616-4ACC-BB53-DCC2B5EC3219</t>
  </si>
  <si>
    <t>Lamium argentatum</t>
  </si>
  <si>
    <t>2B9CDEA7-6E5F-4CC2-8086-E1460E41564B</t>
  </si>
  <si>
    <t>Selaginella selaginoides (L.) Schrank &amp; Mart. (Dorniger Moosfarn)</t>
  </si>
  <si>
    <t>Dorniger Moosfarn</t>
  </si>
  <si>
    <t>2BA78B8D-9ADD-45CE-A59B-47CDD6BDEE2A</t>
  </si>
  <si>
    <t>Hippuris vulgaris L. (Tannenwedel)</t>
  </si>
  <si>
    <t>Hippuris</t>
  </si>
  <si>
    <t>Tannenwedel</t>
  </si>
  <si>
    <t>2BA919F8-5ACA-4910-B50E-5D419FC80D23</t>
  </si>
  <si>
    <t>Thalictrum aquilegiifolium L. (Akeleiblättrige Wiesenraute)</t>
  </si>
  <si>
    <t>Akeleiblättrige Wiesenraute</t>
  </si>
  <si>
    <t>2BAC4882-2524-4130-A912-823B2371D35F</t>
  </si>
  <si>
    <t>Verbascum thapsus aggr.</t>
  </si>
  <si>
    <t>2BAD4983-831E-425F-999D-02B221EC4FC6</t>
  </si>
  <si>
    <t>Phaseolus coccineus L. (Feuer-Bohne)</t>
  </si>
  <si>
    <t>Feuer-Bohne</t>
  </si>
  <si>
    <t>2BE5CCFA-C3A7-42F3-88FF-C66EE0CCD39E</t>
  </si>
  <si>
    <t>Centaurium erythraea Rafn (Gemeines Tausendgüldenkraut)</t>
  </si>
  <si>
    <t>Gemeines Tausendgüldenkraut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</si>
  <si>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</si>
  <si>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</si>
  <si>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</si>
  <si>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</si>
  <si>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</si>
  <si>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</si>
  <si>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2C288B93-0E93-4975-BDBE-F578F8BA274F</t>
  </si>
  <si>
    <t>Mercurialis annua L. (Einjähriges Bingelkraut)</t>
  </si>
  <si>
    <t>Mercurialis</t>
  </si>
  <si>
    <t>Einjähriges Bingelkraut</t>
  </si>
  <si>
    <t>2C2AE70E-C1D3-4883-9C73-07B9E9A8107F</t>
  </si>
  <si>
    <t>Armoracia rusticana P. Gaertn. &amp; al. (Meerrettich)</t>
  </si>
  <si>
    <t>Armoracia</t>
  </si>
  <si>
    <t>Meerrettich</t>
  </si>
  <si>
    <t>2C40E27D-B9B0-4C2F-825C-8A962D0CD3D4</t>
  </si>
  <si>
    <t>Alopecurus pratensis L. (Wiesen-Fuchsschwanz)</t>
  </si>
  <si>
    <t>Wiesen-Fuchsschwanz</t>
  </si>
  <si>
    <t>2C52A0AA-73DD-46FE-8850-1F8B4FC912C7</t>
  </si>
  <si>
    <t>Veronica fruticans Jacq. (Felsen-Ehrenpreis)</t>
  </si>
  <si>
    <t>Felsen-Ehrenpreis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</si>
  <si>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</si>
  <si>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</si>
  <si>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</si>
  <si>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</si>
  <si>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</si>
  <si>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</si>
  <si>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</si>
  <si>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</si>
  <si>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Omphalodes</t>
  </si>
  <si>
    <t>2C9357CD-C3C0-4625-91FB-4C526BC6F242</t>
  </si>
  <si>
    <t>Apium graveolens L. (Sellerie)</t>
  </si>
  <si>
    <t>Apium</t>
  </si>
  <si>
    <t>Sellerie</t>
  </si>
  <si>
    <t>2C9B28AE-52F9-4839-A9E0-A5BB983462CF</t>
  </si>
  <si>
    <t>Clematis tangutica (Maxim.) Korsh.</t>
  </si>
  <si>
    <t>Clematis</t>
  </si>
  <si>
    <t>2CA44D5A-4C04-427C-AD88-3DF2AA46FA05</t>
  </si>
  <si>
    <t>Lavandula latifolia</t>
  </si>
  <si>
    <t>Lavandula</t>
  </si>
  <si>
    <t>2CA74084-A6B3-4AAD-A22B-080A72B84A23</t>
  </si>
  <si>
    <t>Melilotus dentatus</t>
  </si>
  <si>
    <t>2CB96FBF-2A7E-407F-8779-499EDEF1D84D</t>
  </si>
  <si>
    <t>Juncus articulatus L. (Glänzendfrüchtige Binse)</t>
  </si>
  <si>
    <t>Glänzendfrüchtige Binse</t>
  </si>
  <si>
    <t>2CC597DC-6096-4779-8E6C-7A2A8EAAE203</t>
  </si>
  <si>
    <t>Bellevalia romana</t>
  </si>
  <si>
    <t>Bellevalia</t>
  </si>
  <si>
    <t>2CC7F25B-C6CE-4223-B54F-DA87EBBA2BFA</t>
  </si>
  <si>
    <t>Trifolium arvense L. (Hasen-Klee)</t>
  </si>
  <si>
    <t>Hasen-Klee</t>
  </si>
  <si>
    <t>2CE2C41D-76FF-4B19-8ABD-45AA3BC6FA8E</t>
  </si>
  <si>
    <t>Galium rubrum L. (Rotes Labkraut)</t>
  </si>
  <si>
    <t>Rotes Labkraut</t>
  </si>
  <si>
    <t>2CEE5BC6-C0DE-4C08-B114-ED9BDED32836</t>
  </si>
  <si>
    <t>Pimpinella saxifraga aggr.</t>
  </si>
  <si>
    <t>2D03C0CC-B1E5-4E82-A8B1-83D7BE702A61</t>
  </si>
  <si>
    <t>Allium polyanthum</t>
  </si>
  <si>
    <t>2D07AE06-E91E-4985-9300-8E3EDA6C1666</t>
  </si>
  <si>
    <t>Bromus commutatus Schrad. (Verwechselte Trespe)</t>
  </si>
  <si>
    <t>Verwechselte Trespe</t>
  </si>
  <si>
    <t>2D0C1181-692F-4778-B4DB-648311690F3C</t>
  </si>
  <si>
    <t>Prenanthes purpurea aggr.</t>
  </si>
  <si>
    <t>2D0F4AC7-1F5B-4FBD-8CD5-866195166725</t>
  </si>
  <si>
    <t>Typha minima Hoppe (Kleiner Rohrkolben)</t>
  </si>
  <si>
    <t>Typha</t>
  </si>
  <si>
    <t>Kleiner Rohrkolben</t>
  </si>
  <si>
    <t>2D1041F1-C27D-4A27-A4A7-F7D902074DFC</t>
  </si>
  <si>
    <t>Carex norvegica aggr.</t>
  </si>
  <si>
    <t>2D27EDED-9172-402D-ADF8-B96D2A6BAA8F</t>
  </si>
  <si>
    <t>Tripleurospermum perforatum (Mérat) Laínz</t>
  </si>
  <si>
    <t>Tripleurospermum</t>
  </si>
  <si>
    <t>2D33B2BE-1874-4820-B365-2CB766F7B10A</t>
  </si>
  <si>
    <t>Viola calcarata aggr.</t>
  </si>
  <si>
    <t>2D401778-CE97-4F51-8102-C4939672D038</t>
  </si>
  <si>
    <t>Bolboschoenus planiculmis</t>
  </si>
  <si>
    <t>Bolboschoenus</t>
  </si>
  <si>
    <t>2D4FB0FF-1835-43ED-9E41-A29A2C4009F7</t>
  </si>
  <si>
    <t>Rumex acetosella aggr.</t>
  </si>
  <si>
    <t>2D520CB6-A1A6-4CC9-8A72-AE5134A2C90E</t>
  </si>
  <si>
    <t>Cardaminopsis ovirensis</t>
  </si>
  <si>
    <t>Cardaminopsis</t>
  </si>
  <si>
    <t>2D559EE5-BEDE-491B-9B03-8A2410FA2B5C</t>
  </si>
  <si>
    <t>Senecio aquaticus Hill (Wasser-Kreuzkraut)</t>
  </si>
  <si>
    <t>Wasser-Greiskraut, Wasser-Kreuzkraut</t>
  </si>
  <si>
    <t>2D60BBE2-8F8B-4EB2-9152-A9276393C575</t>
  </si>
  <si>
    <t>Ranunculus polyanthemophyllus W. Koch &amp; H. E. Hess (Polyanthemusblättriger Hahnenfuss)</t>
  </si>
  <si>
    <t>Polyanthemusblättriger Hahnenfuss</t>
  </si>
  <si>
    <t>2D6BAB5C-B13D-41CD-AE06-4727F7C0F590</t>
  </si>
  <si>
    <t>Centaurea leucophaea</t>
  </si>
  <si>
    <t>2D7768E1-AA22-424C-9BD7-2511DA55FDB4</t>
  </si>
  <si>
    <t>Empetrum nigrum L. s.str. (Schwarze Krähenbeere)</t>
  </si>
  <si>
    <t>Schwarze Krähenbeere</t>
  </si>
  <si>
    <t>2D780EE9-9D47-4D86-9027-35728010E80D</t>
  </si>
  <si>
    <t>Campanula rapunculoides L. (Ausläufertreibende Glockenblume)</t>
  </si>
  <si>
    <t>Ausläufertreibende Glockenblume</t>
  </si>
  <si>
    <t>2D7FFF09-FD31-4E9C-AE5C-D7B4ACA43C78</t>
  </si>
  <si>
    <t>Rosa sempervirens</t>
  </si>
  <si>
    <t>2D9768DB-292B-4441-BA9F-CEE288C0C15F</t>
  </si>
  <si>
    <t>Veronica hederifolia aggr.</t>
  </si>
  <si>
    <t>2D9DA6D6-BA4E-4864-8CC9-68DA91656579</t>
  </si>
  <si>
    <t>Hieracium porrifolium L. (Lauchblättriges Habichtskraut)</t>
  </si>
  <si>
    <t>Lauchblättriges Habichtskraut</t>
  </si>
  <si>
    <t>2DA0D29D-2A44-404A-99F6-9C29B9686DEE</t>
  </si>
  <si>
    <t>Festuca yvesii</t>
  </si>
  <si>
    <t>2DACEE5E-2EC8-4B11-9113-CDB0AAB4BD8C</t>
  </si>
  <si>
    <t>Thladiantha dubia</t>
  </si>
  <si>
    <t>Thladiantha</t>
  </si>
  <si>
    <t>2DB2A04C-DE2D-45FE-B61E-66C2F74F4997</t>
  </si>
  <si>
    <t>Anthyllis montana subsp. jacquinii (A. Kern.) Hayek (Jacquins Wundklee)</t>
  </si>
  <si>
    <t>Jacquins Wundklee</t>
  </si>
  <si>
    <t>2DC8BA7F-3DD9-4D9E-A9AB-59BF74107E89</t>
  </si>
  <si>
    <t>Geum rivale L. (Bach-Nelkenwurz)</t>
  </si>
  <si>
    <t>Bach-Nelkenwurz</t>
  </si>
  <si>
    <t>2DCD38C9-8784-4C1C-9EB9-831CAAA68D79</t>
  </si>
  <si>
    <t>Rubus mercieri Genev. (Merciers Brombeere)</t>
  </si>
  <si>
    <t>Merciers Brombeere</t>
  </si>
  <si>
    <t>2DDC305E-07ED-4354-B2C0-43377C15CBA2</t>
  </si>
  <si>
    <t>Veronica chamaedrys aggr.</t>
  </si>
  <si>
    <t>2DEE2D14-A374-4D25-BCC7-C151C65C31AD</t>
  </si>
  <si>
    <t>Sinapis alba L. (Weisser Senf)</t>
  </si>
  <si>
    <t>Sinapis</t>
  </si>
  <si>
    <t>Weisser Senf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</si>
  <si>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</si>
  <si>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</si>
  <si>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</si>
  <si>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</si>
  <si>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</si>
  <si>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</si>
  <si>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Hoher Rittersporn</t>
  </si>
  <si>
    <t>2E2DB7D3-840D-4BA3-9412-7C7086AC69C7</t>
  </si>
  <si>
    <t>Eleocharis uniglumis (Link) Schult. (Einspelziges Sumpfried)</t>
  </si>
  <si>
    <t>Einspelziges Sumpfried</t>
  </si>
  <si>
    <t>2E339C07-2755-4857-8E11-E0A4C3F9CD9D</t>
  </si>
  <si>
    <t>Setaria pumila (Poir.) Roem. &amp; Schult. (Graugrüne Borstenhirse)</t>
  </si>
  <si>
    <t>Graugrüne Borstenhirse</t>
  </si>
  <si>
    <t>2E33CA18-FE54-42F7-AF00-39CDD68FD5C2</t>
  </si>
  <si>
    <t>Bromus erectus aggr.</t>
  </si>
  <si>
    <t>2E575753-43BD-4B4D-8DA7-6D4B9AD4F18D</t>
  </si>
  <si>
    <t>Poa alpina L. (Alpen-Rispengras)</t>
  </si>
  <si>
    <t>Alpen-Rispengras, Romeie</t>
  </si>
  <si>
    <t>2E5888B1-51EA-469E-8122-6AF748A2D3A2</t>
  </si>
  <si>
    <t>Securigera cretica</t>
  </si>
  <si>
    <t>Securigera</t>
  </si>
  <si>
    <t>2E5ADA4B-EE98-4196-B4CF-124DC899279E</t>
  </si>
  <si>
    <t>Oxalis decaphylla</t>
  </si>
  <si>
    <t>2E5F63E5-0350-4BB5-B329-53885C61C091</t>
  </si>
  <si>
    <t>Euphorbia dulcis aggr.</t>
  </si>
  <si>
    <t>2E5FFC25-5F39-40F1-BB2D-69D1E4A92013</t>
  </si>
  <si>
    <t>Eleocharis acicularis (L.) Roem. &amp; Schult. (Nadel-Sumpfried)</t>
  </si>
  <si>
    <t>Nadelried, Nadel-Sumpfried</t>
  </si>
  <si>
    <t>2E6269DF-DEF4-419F-863F-3BAEEEFEDCC5</t>
  </si>
  <si>
    <t>Ranunculus aduncus (Hakenhahnenfuss)</t>
  </si>
  <si>
    <t>Hakenhahnenfuss</t>
  </si>
  <si>
    <t>2E637880-8456-4466-8807-D78571B82FE5</t>
  </si>
  <si>
    <t>Gentiana verna L. (Frühlings-Enzian)</t>
  </si>
  <si>
    <t>Frühlings-Enzian</t>
  </si>
  <si>
    <t>2E655500-D8BB-4D34-9BAF-828F61264B48</t>
  </si>
  <si>
    <t>Ranunculus hederaceus L. (Efeu-Wasser-Hahnenfuss)</t>
  </si>
  <si>
    <t>Efeu-Wasser-Hahnenfuss</t>
  </si>
  <si>
    <t>2E6FC486-0F32-4800-A013-FAD4396D2A27</t>
  </si>
  <si>
    <t>Epilobium tetragonum aggr.</t>
  </si>
  <si>
    <t>2E855C62-D812-4FBB-8CF4-9B1FF1427FC4</t>
  </si>
  <si>
    <t>Atropa bella-donna L. (Tollkirsche)</t>
  </si>
  <si>
    <t>Atropa</t>
  </si>
  <si>
    <t>Tollkirsche</t>
  </si>
  <si>
    <t>2E8FE499-7E6D-4116-A2B4-7710386B76FA</t>
  </si>
  <si>
    <t>Acer opalus Mill. (Schneeballblättriger Ahorn)</t>
  </si>
  <si>
    <t>Schneeballblättriger Ahorn</t>
  </si>
  <si>
    <t>2E94F41A-1F72-450E-9259-0AD58100BA64</t>
  </si>
  <si>
    <t>Crataegus lindmanii Hrabetova (Lindmans-Weissdorn)</t>
  </si>
  <si>
    <t>Crataegus</t>
  </si>
  <si>
    <t>Lindmans-Weissdorn</t>
  </si>
  <si>
    <t>2E9564CB-9A48-493E-B410-1539A7B417C0</t>
  </si>
  <si>
    <t>Potentilla grandiflora L. (Grossblütiges Fingerkraut)</t>
  </si>
  <si>
    <t>Grossblütiges Fingerkraut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</si>
  <si>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</si>
  <si>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</si>
  <si>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</si>
  <si>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</si>
  <si>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Ennetbirgische Witwenblume</t>
  </si>
  <si>
    <t>2EA85FCF-CC53-41D8-80C7-1C009DD2A816</t>
  </si>
  <si>
    <t>Primula glutinosa Jacq. (Klebrige Primel)</t>
  </si>
  <si>
    <t>Klebrige Primel</t>
  </si>
  <si>
    <t>2EAC2179-D3FA-42D7-A272-D3BB0A50542C</t>
  </si>
  <si>
    <t>Hesperis tristis</t>
  </si>
  <si>
    <t>2EBC3942-AAFD-425F-833D-854DE8134FB6</t>
  </si>
  <si>
    <t>Poa hybrida Gaudin (Bastard-Rispengras)</t>
  </si>
  <si>
    <t>Bastard-Rispengras</t>
  </si>
  <si>
    <t>2ECE0E3C-69C5-4D98-A079-5A9C3AA21E8E</t>
  </si>
  <si>
    <t>Potentilla erecta (L.) Raeusch. (Gemeiner Tormentill)</t>
  </si>
  <si>
    <t>Gemeiner Tormentill</t>
  </si>
  <si>
    <t>2ECEB53D-1B9C-4321-A9F9-F39A24AF0E0C</t>
  </si>
  <si>
    <t>Centranthus ruber aggr.</t>
  </si>
  <si>
    <t>Centranthus</t>
  </si>
  <si>
    <t>2ECF7B6B-64D9-454B-9AD7-D9CF931D697C</t>
  </si>
  <si>
    <t>Juniperus communis L. s.str. (Gemeiner Wacholder)</t>
  </si>
  <si>
    <t>Gemeiner Wacholder</t>
  </si>
  <si>
    <t>2ED62932-9FC3-45CA-9295-62FA5A1485A2</t>
  </si>
  <si>
    <t>Polygonum aviculare aggr.</t>
  </si>
  <si>
    <t>2EDD3EEF-0001-4713-BA10-3DCD026C120A</t>
  </si>
  <si>
    <t>Dryopteris dilatata (Hoffm.) A. Gray (Breiter Wurmfarn)</t>
  </si>
  <si>
    <t>Breiter Wurmfarn</t>
  </si>
  <si>
    <t>2EF5CD51-1B26-4927-B94D-1E2D7A304EEB</t>
  </si>
  <si>
    <t>Anthriscus nitida (Wahlenb.) Hazsl. (Glänzender Kerbel)</t>
  </si>
  <si>
    <t>Glänzender Kerbel</t>
  </si>
  <si>
    <t>2EFFFF5A-801C-4764-974C-4A09EA89725B</t>
  </si>
  <si>
    <t>Arenaria leptoclados (Rchb.) Guss. (Zartes Sandkraut)</t>
  </si>
  <si>
    <t>Zartes Sandkraut</t>
  </si>
  <si>
    <t>2F00C9C3-FA7F-4B8F-8E34-4DA22C59E586</t>
  </si>
  <si>
    <t>Alyssum wulfenianum</t>
  </si>
  <si>
    <t>2F022063-E44C-45C5-A97B-E6C4DF617CD0</t>
  </si>
  <si>
    <t>Veronica scutellata L. (Schildfrüchtiger Ehrenpreis)</t>
  </si>
  <si>
    <t>Schildfrüchtiger Ehrenpreis</t>
  </si>
  <si>
    <t>2F0DDF5B-24F1-4927-B7D7-30C5F3023286</t>
  </si>
  <si>
    <t>Atriplex rosea</t>
  </si>
  <si>
    <t>Atriplex</t>
  </si>
  <si>
    <t>2F2779BF-74E9-47C6-85BF-11677C9FA165</t>
  </si>
  <si>
    <t>Sedum spurium M. Bieb. (Kaukasus-Fetthenne)</t>
  </si>
  <si>
    <t>Kaukasus-Fetthenne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</si>
  <si>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</si>
  <si>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</si>
  <si>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</si>
  <si>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</si>
  <si>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</si>
  <si>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</si>
  <si>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Lagarosiphon</t>
  </si>
  <si>
    <t>Grosser Lagarosiphon</t>
  </si>
  <si>
    <t>2F5502FF-0338-4CE5-A195-41E324C00985</t>
  </si>
  <si>
    <t>Carex brevicollis DC. (Kurzhals Segge)</t>
  </si>
  <si>
    <t>Kurzhals Segge</t>
  </si>
  <si>
    <t>2F60659D-DEB1-4BAE-8E61-DA5821D17B13</t>
  </si>
  <si>
    <t>Marrubium vulgare L. (Andorn)</t>
  </si>
  <si>
    <t>Marrubium</t>
  </si>
  <si>
    <t>Andorn</t>
  </si>
  <si>
    <t>2F64E2EF-0516-4EAB-969F-50456EE99CDF</t>
  </si>
  <si>
    <t>Polygala exilis (Zwergkreuzblume)</t>
  </si>
  <si>
    <t>Zwergkreuzblume</t>
  </si>
  <si>
    <t>2F6ADF19-BB30-4D45-B9AC-47675A3D7EA3</t>
  </si>
  <si>
    <t>Polygala alpina (DC.) Steud. (Alpen-Kreuzblume)</t>
  </si>
  <si>
    <t>Alpen-Kreuzblume</t>
  </si>
  <si>
    <t>2F7864A5-C62A-44A1-8736-958D3DE25290</t>
  </si>
  <si>
    <t>Geranium pratense L. (Wiesen-Storchschnabel)</t>
  </si>
  <si>
    <t>Wiesen-Storchschnabel</t>
  </si>
  <si>
    <t>2F7A3F9A-3919-4733-9F5A-44170E239D65</t>
  </si>
  <si>
    <t>Molinia caerulea aggr.</t>
  </si>
  <si>
    <t>2F819BD7-0F0F-4A47-B9F7-A6EBC013F77D</t>
  </si>
  <si>
    <t>Euphrasia campestris</t>
  </si>
  <si>
    <t>2F845439-5C69-49B4-849C-B26F74EE0E9A</t>
  </si>
  <si>
    <t>Gnaphalium sylvaticum L. (Wald-Ruhrkraut)</t>
  </si>
  <si>
    <t>Wald-Ruhrkraut</t>
  </si>
  <si>
    <t>2FAD35F5-FDC7-4D41-B99A-4D6D8CD94F4D</t>
  </si>
  <si>
    <t>Alchemilla lunaria</t>
  </si>
  <si>
    <t>2FB98D7C-002B-44B1-90FD-79428AAB98EE</t>
  </si>
  <si>
    <t>Verbascum pulverulentum Vill. (Flockiges Wollkraut)</t>
  </si>
  <si>
    <t>Flockiges Wollkraut</t>
  </si>
  <si>
    <t>2FC9862A-D706-479B-BD7D-98E4CCAECF17</t>
  </si>
  <si>
    <t>Festuca norica (Hack.) K. Richt. (Norischer Schwingel)</t>
  </si>
  <si>
    <t>Norischer Schwingel</t>
  </si>
  <si>
    <t>2FCDC535-DB67-4A93-8E46-C0588677281F</t>
  </si>
  <si>
    <t>Populus deltoides</t>
  </si>
  <si>
    <t>Populus</t>
  </si>
  <si>
    <t>2FD02EF2-4596-414C-8E9B-D5DC379C66B0</t>
  </si>
  <si>
    <t>Sisyrinchium montanum Greene (Blumensimse)</t>
  </si>
  <si>
    <t>Sisyrinchium</t>
  </si>
  <si>
    <t>Blumensimse</t>
  </si>
  <si>
    <t>300E160F-7461-4B3A-B26F-21CE9F786625</t>
  </si>
  <si>
    <t>Torilis arvensis (Huds.) Link (Feld-Borstendolde)</t>
  </si>
  <si>
    <t>Feld-Borstendolde</t>
  </si>
  <si>
    <t>300E8D65-3C1A-4481-88EE-AB68588F291B</t>
  </si>
  <si>
    <t>Polypodium cambricum L. (Südlicher Tüpfelfarn)</t>
  </si>
  <si>
    <t>Polypodium</t>
  </si>
  <si>
    <t>Südlicher Tüpfelfarn</t>
  </si>
  <si>
    <t>302A67FA-41D9-4852-B722-377E213E350D</t>
  </si>
  <si>
    <t>Bidens tripartita L. s.str. (Dreiteiliger Zweizahn)</t>
  </si>
  <si>
    <t>Dreiteiliger Zweizahn</t>
  </si>
  <si>
    <t>302C824D-5C9D-48DE-83CD-CC7B41F14810</t>
  </si>
  <si>
    <t>Koeleria cenisia P. Rev. (Mont Cenis-Kammschmiele)</t>
  </si>
  <si>
    <t>Mont Cenis-Kammschmiele</t>
  </si>
  <si>
    <t>302DF936-3668-45F2-8757-6F4DEE0D67AE</t>
  </si>
  <si>
    <t>Peucedanum palustre (L.) Moench (Sumpf-Haarstrang)</t>
  </si>
  <si>
    <t>Sumpf-Haarstrang</t>
  </si>
  <si>
    <t>303A60D2-19A8-46C6-B9EA-30D8E363B82B</t>
  </si>
  <si>
    <t>Salix rosmarinifolia (Rosmarinweide)</t>
  </si>
  <si>
    <t>Rosmarinweide</t>
  </si>
  <si>
    <t>3049265C-2897-4091-BC5E-69E3E993E801</t>
  </si>
  <si>
    <t>Euphorbia seguieriana Neck. s.str. (Séguiers Wolfsmilch)</t>
  </si>
  <si>
    <t>Séguiers Wolfsmilch</t>
  </si>
  <si>
    <t>3079929D-E0E3-4166-AB75-454A86616814</t>
  </si>
  <si>
    <t>Alchemilla coriacea Buser</t>
  </si>
  <si>
    <t>307B2F77-3EA4-4DF0-AA99-B6BCC339EE2C</t>
  </si>
  <si>
    <t>Helictotrichon laevigatum</t>
  </si>
  <si>
    <t>307E93DB-EA74-4E32-A740-DD6A4BEFCEA8</t>
  </si>
  <si>
    <t>Gentiana schleicheri (Vacc.) Kunz (Schleichers Enzian)</t>
  </si>
  <si>
    <t>Schleichers Enzian</t>
  </si>
  <si>
    <t>3081A4EC-0096-484C-9BDA-843DBABF0593</t>
  </si>
  <si>
    <t>Allium scorodoprasum L. (Schlangen-Lauch)</t>
  </si>
  <si>
    <t>Schlangen-Lauch</t>
  </si>
  <si>
    <t>308D1B0A-3AE1-4AD4-B3B5-6AEA3E3539CA</t>
  </si>
  <si>
    <t>Erucastrum nasturtiifolium (Poir.) O. E. Schulz (Brunnenkressenblättrige Rampe)</t>
  </si>
  <si>
    <t>Erucastrum</t>
  </si>
  <si>
    <t>Brunnenkressenblättrige Rampe</t>
  </si>
  <si>
    <t>30920B67-3437-480E-9094-021CBF22F84B</t>
  </si>
  <si>
    <t>Scutellaria altissima L. (Hohes Helmkraut)</t>
  </si>
  <si>
    <t>Hohes Helmkraut</t>
  </si>
  <si>
    <t>3095BF94-4D06-4EBD-ABDA-0EA30828BBAE</t>
  </si>
  <si>
    <t>Androsace villosa L. (Zottiger Mannsschild)</t>
  </si>
  <si>
    <t>Zottiger Mannsschild</t>
  </si>
  <si>
    <t>309E2D9D-D34E-4071-BA21-99A10F099CE8</t>
  </si>
  <si>
    <t>Iberis aurosica</t>
  </si>
  <si>
    <t>309FB44A-9CCB-4319-887E-663EE9B46C4A</t>
  </si>
  <si>
    <t>Lycopodiella inundata (L.) Holub (Moorbärlapp)</t>
  </si>
  <si>
    <t>Lycopodiella</t>
  </si>
  <si>
    <t>Moorbärlapp</t>
  </si>
  <si>
    <t>30A0F062-6667-4CC5-AE8D-0F57A300B71E</t>
  </si>
  <si>
    <t>Oxalis debilis</t>
  </si>
  <si>
    <t>30A5F53A-A3B3-440D-97DE-BE5935C08F0C</t>
  </si>
  <si>
    <t>Sedum alpestre Vill. (Alpen-Mauerpfeffer)</t>
  </si>
  <si>
    <t>Alpen-Mauerpfeffer</t>
  </si>
  <si>
    <t>30AF62D5-83BF-4C2F-A5F7-62D6CE939579</t>
  </si>
  <si>
    <t>Hydrocharis morsus-ranae L. (Froschbiss)</t>
  </si>
  <si>
    <t>Hydrocharis</t>
  </si>
  <si>
    <t>Froschbiss</t>
  </si>
  <si>
    <t>30D456D1-FDD8-4854-A7D7-964A1E9762B4</t>
  </si>
  <si>
    <t>Barbarea verna (Mill.) Asch. (Frühlings-Winterkresse)</t>
  </si>
  <si>
    <t>Frühlings-Winterkresse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</si>
  <si>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</si>
  <si>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</si>
  <si>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</si>
  <si>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</si>
  <si>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Verwachsenblättriger Zweizahn</t>
  </si>
  <si>
    <t>30F50AA4-04FF-4BA7-B188-AA809989AB92</t>
  </si>
  <si>
    <t>Tuberaria guttata (L.) Fourr. (Getüpfeltes Sandröschen)</t>
  </si>
  <si>
    <t>Tuberaria</t>
  </si>
  <si>
    <t>Getüpfeltes Sandröschen</t>
  </si>
  <si>
    <t>31225061-CCD4-4B7C-BBF7-695AB4453F32</t>
  </si>
  <si>
    <t>Zannichellia peltata</t>
  </si>
  <si>
    <t>Zannichellia</t>
  </si>
  <si>
    <t>31235EDE-7F49-4A6C-A3BF-E93E6E7D61A1</t>
  </si>
  <si>
    <t>Epipactis thesaurensis</t>
  </si>
  <si>
    <t>31326D19-903B-4226-88E0-1784173EBF77</t>
  </si>
  <si>
    <t>Ranunculus stricticaulis</t>
  </si>
  <si>
    <t>313617B8-541C-42B9-B178-7061F2633F2E</t>
  </si>
  <si>
    <t>Centaurea scabiosa L. s.str. (Skabiosen-Flockenblume)</t>
  </si>
  <si>
    <t>Skabiosen-Flockenblume</t>
  </si>
  <si>
    <t>313A3F28-3D92-42F5-A1C9-DB350698D69E</t>
  </si>
  <si>
    <t>Chrysopogon gryllus (L.) Trin. (Goldbart)</t>
  </si>
  <si>
    <t>Chrysopogon</t>
  </si>
  <si>
    <t>Goldbart</t>
  </si>
  <si>
    <t>3144EAF1-A10A-40E2-9E8C-2BD081E681DB</t>
  </si>
  <si>
    <t>Callitriche hamulata W. D. J. Koch (Hakiger Wasserstern)</t>
  </si>
  <si>
    <t>Hakiger Wasserstern</t>
  </si>
  <si>
    <t>3145727B-FA40-4CDB-9A32-7734D17791B5</t>
  </si>
  <si>
    <t>Leontodon montanus aggr.</t>
  </si>
  <si>
    <t>31461B91-48C5-46B4-B1D0-2D0F5964D484</t>
  </si>
  <si>
    <t>Hieracium cymosum aggr.</t>
  </si>
  <si>
    <t>3146D386-BE2C-4437-87C3-22D342872E72</t>
  </si>
  <si>
    <t>Orobanche teucrii Holandre (Gamander-Sommerwurz)</t>
  </si>
  <si>
    <t>Gamander-Sommerwurz</t>
  </si>
  <si>
    <t>314BAB41-4A52-4E0A-BA0E-A1F73CBC31BA</t>
  </si>
  <si>
    <t>Rubus villarsianus</t>
  </si>
  <si>
    <t>314DA709-4FE3-4BBB-ADEA-39397F3E9C37</t>
  </si>
  <si>
    <t>Gladiolus palustris Gaudin (Sumpf-Gladiole)</t>
  </si>
  <si>
    <t>Sumpf-Gladiole</t>
  </si>
  <si>
    <t>315399B7-86D4-4860-B90F-4E0B95169B25</t>
  </si>
  <si>
    <t>Tanacetum macrophyllum (Waldst. &amp; Kit.) Sch. Bip. (Grossblättrige Margerite)</t>
  </si>
  <si>
    <t>Grossblättrige Margerite</t>
  </si>
  <si>
    <t>3154E4F4-92D0-435F-82FE-8AC53E6CC215</t>
  </si>
  <si>
    <t>Myosurus minimus L. (Mäuseschwanz)</t>
  </si>
  <si>
    <t>Myosurus</t>
  </si>
  <si>
    <t>Mäuseschwanz</t>
  </si>
  <si>
    <t>315FD826-FB80-46FA-B8F5-96D498F94EB3</t>
  </si>
  <si>
    <t>Allium roseum aggr.</t>
  </si>
  <si>
    <t>31604CA1-FD1A-464C-AB4E-82C208F0C93A</t>
  </si>
  <si>
    <t>Helianthus tuberosus L. (Knollen-Sonnenblume)</t>
  </si>
  <si>
    <t>Knollen-Sonnenblume, Topinambur</t>
  </si>
  <si>
    <t>3179ECD7-0774-4768-91C9-F6117C01CFCE</t>
  </si>
  <si>
    <t>Pulsatilla vulgaris aggr.</t>
  </si>
  <si>
    <t>317DBD2D-DFE0-4496-AC33-92CF216E976F</t>
  </si>
  <si>
    <t>Centaurea jacea L. s.str. (Gemeine Flockenblume)</t>
  </si>
  <si>
    <t>Gemeine Flockenblume</t>
  </si>
  <si>
    <t>3183ED46-4263-41A9-9037-D3C7E650FF19</t>
  </si>
  <si>
    <t>Anchusa arvensis (L.) M. Bieb. (Krummhals)</t>
  </si>
  <si>
    <t>Anchusa</t>
  </si>
  <si>
    <t>Krummhals</t>
  </si>
  <si>
    <t>31A0670D-3B52-40DC-9CA1-A8236581C59B</t>
  </si>
  <si>
    <t>Carduncellus monspelliensium</t>
  </si>
  <si>
    <t>Carduncellus</t>
  </si>
  <si>
    <t>31B16E6D-DD1F-4F8A-A96F-998AF4248B1D</t>
  </si>
  <si>
    <t>Rubus solvensis</t>
  </si>
  <si>
    <t>31BC1EDD-BC15-4160-AAA8-D32F8C55F583</t>
  </si>
  <si>
    <t>Soleirolia soleirolii</t>
  </si>
  <si>
    <t>Soleirolia</t>
  </si>
  <si>
    <t>31BED41C-1E36-44ED-B6AB-0699143229CC</t>
  </si>
  <si>
    <t>Ruscus hypoglossum</t>
  </si>
  <si>
    <t>Ruscus</t>
  </si>
  <si>
    <t>31C10EEF-305B-4F4F-8485-D5D5ADB17901</t>
  </si>
  <si>
    <t>Dorycnium herbaceum Vill. (Krautiger Backenklee)</t>
  </si>
  <si>
    <t>Krautiger Backenklee</t>
  </si>
  <si>
    <t>31D72DC0-4F83-494F-B25E-667B55FA1A57</t>
  </si>
  <si>
    <t>Soldanella major</t>
  </si>
  <si>
    <t>Soldanella</t>
  </si>
  <si>
    <t>31E36A49-C9E3-4A9F-9C04-477AC3CA8619</t>
  </si>
  <si>
    <t>Hypericum pulchrum L. (Schönes Johanniskraut)</t>
  </si>
  <si>
    <t>Schönes Johanniskraut</t>
  </si>
  <si>
    <t>31E445F7-FD85-46DE-8B34-0E4720AE2CD4</t>
  </si>
  <si>
    <t>Rubus graecensis</t>
  </si>
  <si>
    <t>31E95238-6774-446B-8841-923B052F9FEB</t>
  </si>
  <si>
    <t>Campanula carpatica</t>
  </si>
  <si>
    <t>31F92689-645D-49C0-8657-1369FECC1FF9</t>
  </si>
  <si>
    <t>Veronica urticifolia Jacq. (Breitblättriger Ehrenpreis)</t>
  </si>
  <si>
    <t>Breitblättriger Ehrenpreis</t>
  </si>
  <si>
    <t>32054ECC-9B6C-4980-AB9E-72AAE59E1FCF</t>
  </si>
  <si>
    <t>Senecio incanus aggr.</t>
  </si>
  <si>
    <t>321F9E9C-9013-4001-A1A9-C5CE5BF53055</t>
  </si>
  <si>
    <t>Minuartia rubra (Scop.) McNeill (Büschelige Miere)</t>
  </si>
  <si>
    <t>Büschelige Miere</t>
  </si>
  <si>
    <t>3221CC43-9DFB-48D3-9243-4CA5C65AB6FC</t>
  </si>
  <si>
    <t>Dryopteris pallida</t>
  </si>
  <si>
    <t>32221742-342D-4378-95F7-57D84F64A677</t>
  </si>
  <si>
    <t>Centranthus ruber (L.) DC. (Rote Spornblume)</t>
  </si>
  <si>
    <t>Rote Spornblume</t>
  </si>
  <si>
    <t>3223B7A7-0924-417A-AA2C-AC7583E3D36D</t>
  </si>
  <si>
    <t>Rosa jundzillii Besser (Jundzills Rose)</t>
  </si>
  <si>
    <t>Jundzills Rose</t>
  </si>
  <si>
    <t>322F3B0D-64C6-43D0-83B5-6475EB9E5B88</t>
  </si>
  <si>
    <t>Crepis conyzifolia (Gouan) A. Kern. (Grossköpfiger Pippau)</t>
  </si>
  <si>
    <t>Grossköpfiger Pippau</t>
  </si>
  <si>
    <t>323062DC-5A97-4148-85CB-530B24E56227</t>
  </si>
  <si>
    <t>Laburnum alschingeri</t>
  </si>
  <si>
    <t>32437E50-6684-424C-AC1E-A1958F362C04</t>
  </si>
  <si>
    <t>Ridolfia segetum</t>
  </si>
  <si>
    <t>Ridolfia</t>
  </si>
  <si>
    <t>3246A25E-05AA-4093-934C-14E39ABD3D75</t>
  </si>
  <si>
    <t>Galium palustre L. (Sumpf-Labkraut)</t>
  </si>
  <si>
    <t>Sumpf-Labkraut</t>
  </si>
  <si>
    <t>325CD72B-E133-4E6E-8112-F91E6A930A39</t>
  </si>
  <si>
    <t>Odontites vulgaris Moench (Spätblühender Zahntrost)</t>
  </si>
  <si>
    <t>Spätblühender Zahntrost</t>
  </si>
  <si>
    <t>325DC900-6BB4-4E68-B6DB-90D655CA5861</t>
  </si>
  <si>
    <t>Trinia glauca aggr.</t>
  </si>
  <si>
    <t>Trinia</t>
  </si>
  <si>
    <t>3267BC83-F666-465D-B475-166953CA14D3</t>
  </si>
  <si>
    <t>Aphanes australis Rydb. (Kleinfrüchtiger Ackerfrauenmantel)</t>
  </si>
  <si>
    <t>Kleinfrüchtiger Ackerfrauenmantel</t>
  </si>
  <si>
    <t>32855BB2-D2EF-4055-BA12-68D22EFE8F05</t>
  </si>
  <si>
    <t>Geranium sibiricum L. (Sibirischer Storchschnabel)</t>
  </si>
  <si>
    <t>Sibirischer Storchschnabel</t>
  </si>
  <si>
    <t>328ED214-EE25-4693-82A1-9D0F0E2613BC</t>
  </si>
  <si>
    <t>Carex rupestris All. (Felsen-Segge)</t>
  </si>
  <si>
    <t>Felsen-Segge</t>
  </si>
  <si>
    <t>32C5FD52-C0ED-4646-A03A-15AA2C027D3A</t>
  </si>
  <si>
    <t>Pritzelago alpina subsp. brevicaulis (Spreng.) Greuter &amp; Burdet (Kurzstenglige Gemskresse)</t>
  </si>
  <si>
    <t>Pritzelago</t>
  </si>
  <si>
    <t>Kurzstenglige Gemskresse</t>
  </si>
  <si>
    <t>32C92B01-537C-440B-939C-1A39AEDD20F9</t>
  </si>
  <si>
    <t>Gentiana campestris aggr.</t>
  </si>
  <si>
    <t>32D2D303-2522-4D89-B60C-9A96951A16D2</t>
  </si>
  <si>
    <t>Alchemilla conjuncta Bab.</t>
  </si>
  <si>
    <t>32DF53EA-7A3C-4349-8AE0-C12A6A018479</t>
  </si>
  <si>
    <t>Minuartia recurva (All.) Schinz &amp; Thell. (Krummblättrige Miere)</t>
  </si>
  <si>
    <t>Krummblättrige Miere</t>
  </si>
  <si>
    <t>32DF8245-CF33-4C10-B947-890D7224387B</t>
  </si>
  <si>
    <t>Fumaria vaillantii Loisel. (Vaillants Erdrauch)</t>
  </si>
  <si>
    <t>Vaillants Erdrauch</t>
  </si>
  <si>
    <t>32E392BA-3A2C-434F-A094-427A3F853354</t>
  </si>
  <si>
    <t>Poa badensis Willd. (Badisches Rispengras)</t>
  </si>
  <si>
    <t>Badisches Rispengras</t>
  </si>
  <si>
    <t>32F317A7-7E6E-4319-ABB1-3A31A62373C8</t>
  </si>
  <si>
    <t>Avena fatua aggr.</t>
  </si>
  <si>
    <t>32FD253B-52BE-407A-A775-7C10FF738645</t>
  </si>
  <si>
    <t>Brassica oleracea L. (Gemüse-Kohl)</t>
  </si>
  <si>
    <t>Gemüse-Kohl</t>
  </si>
  <si>
    <t>3307FAE3-7CEC-4A50-A7C6-B27EA25BC00E</t>
  </si>
  <si>
    <t>Rubus weizensis</t>
  </si>
  <si>
    <t>3310DCF7-50B1-4A20-B1B0-73D5F0C47432</t>
  </si>
  <si>
    <t>Lathyrus pannonicus aggr.</t>
  </si>
  <si>
    <t>3317CFF2-1956-4E1F-B089-8319BAC98369</t>
  </si>
  <si>
    <t>Daphne scopoliana</t>
  </si>
  <si>
    <t>332BD840-B89F-4B3A-BE4A-4FFC9FCEA291</t>
  </si>
  <si>
    <t>Myosotis kerneri</t>
  </si>
  <si>
    <t>3330C876-489D-4628-9BA5-03819930D9AD</t>
  </si>
  <si>
    <t>Tordylium maximum L. (Zirmet)</t>
  </si>
  <si>
    <t>Tordylium</t>
  </si>
  <si>
    <t>Zirmet</t>
  </si>
  <si>
    <t>333F6468-762D-4A6B-8003-219D7CEF3D43</t>
  </si>
  <si>
    <t>Luzula lutea (All.) DC. (Gelbe Hainsimse)</t>
  </si>
  <si>
    <t>Gelbe Hainsimse</t>
  </si>
  <si>
    <t>3345FBF5-AEA9-4693-940F-75CFA1AAD6D4</t>
  </si>
  <si>
    <t>Lycopus exaltatus L. f. (Hoher Wolfsfuss)</t>
  </si>
  <si>
    <t>Hoher Wolfsfuss</t>
  </si>
  <si>
    <t>33473A1A-9D0D-4425-A240-59875E8EF934</t>
  </si>
  <si>
    <t>Cruciata laevipes Opiz (Gewöhnliches Kreuzlabkraut)</t>
  </si>
  <si>
    <t>Cruciata</t>
  </si>
  <si>
    <t>Gewöhnliches Kreuzlabkraut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</si>
  <si>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</si>
  <si>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</si>
  <si>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</si>
  <si>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</si>
  <si>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Parthenocissus</t>
  </si>
  <si>
    <t>Selbstkletternde Jungfernrebe</t>
  </si>
  <si>
    <t>338B7B78-DC6C-4B8A-B46F-AC585F593807</t>
  </si>
  <si>
    <t>Carex lepidocarpa Tausch (Kleinfrüchtige Segge)</t>
  </si>
  <si>
    <t>Kleinfrüchtige Segge</t>
  </si>
  <si>
    <t>3398548B-1777-413C-B623-6915A9FCE37B</t>
  </si>
  <si>
    <t>Lepidium sativum L. (Garten-Kresse)</t>
  </si>
  <si>
    <t>Garten-Kresse</t>
  </si>
  <si>
    <t>3399B322-577D-421D-835F-67322634522B</t>
  </si>
  <si>
    <t>Lamium album L. (Weisse Taubnessel)</t>
  </si>
  <si>
    <t>Weisse Taubnessel</t>
  </si>
  <si>
    <t>33A5EE54-1EC7-45E6-8998-8B2F485BAB67</t>
  </si>
  <si>
    <t>Arabis hirsuta (L.) Scop. (Rauhhaarige Gänsekresse)</t>
  </si>
  <si>
    <t>Rauhhaarige Gänsekresse</t>
  </si>
  <si>
    <t>33A959A0-CBBD-4846-87D3-7768938B8E86</t>
  </si>
  <si>
    <t>Fraxinus excelsior aggr.</t>
  </si>
  <si>
    <t>Fraxinus</t>
  </si>
  <si>
    <t>33AE9B6F-8730-4C50-8C13-09B627FB3770</t>
  </si>
  <si>
    <t>Lepidium virginicum L. (Virginische Kresse)</t>
  </si>
  <si>
    <t>Virginische Kresse</t>
  </si>
  <si>
    <t>33B4667B-0D3F-4233-9828-FAF72CCAFA99</t>
  </si>
  <si>
    <t>Camelina sativa (L.) Crantz (Saat-Leindotter)</t>
  </si>
  <si>
    <t>Saat-Leindotter</t>
  </si>
  <si>
    <t>33BAE0FE-EFF6-4922-BE45-5FAEEADCE4DF</t>
  </si>
  <si>
    <t>Muscari comosum aggr.</t>
  </si>
  <si>
    <t>33D794AE-87E3-4098-82A4-E11A3AFA6455</t>
  </si>
  <si>
    <t>Trigonella esculenta</t>
  </si>
  <si>
    <t>33E26818-DD5F-4C19-9157-5AB6828B0A42</t>
  </si>
  <si>
    <t>Elymus repens (L.) Gould (Kriechende Quecke)</t>
  </si>
  <si>
    <t>Kriechende Quecke</t>
  </si>
  <si>
    <t>33EC38B4-3A49-464C-85F8-2BF72285FD10</t>
  </si>
  <si>
    <t>Ophrys sphegodes Mill. (Spinnen-Ragwurz)</t>
  </si>
  <si>
    <t>Spinnen-Ragwurz, Wespen-Ragwurz</t>
  </si>
  <si>
    <t>33ECB9EB-A0C8-485E-9DF7-700580112F81</t>
  </si>
  <si>
    <t>Valantia muralis</t>
  </si>
  <si>
    <t>Valantia</t>
  </si>
  <si>
    <t>33F2B474-5285-4DF7-98C8-946EAF4C7E18</t>
  </si>
  <si>
    <t>Malcolmia africana</t>
  </si>
  <si>
    <t>Malcolmia</t>
  </si>
  <si>
    <t>33F9B525-C568-4218-800C-71B52C640E28</t>
  </si>
  <si>
    <t>Festuca valesiaca Gaudin (Walliser Schwingel)</t>
  </si>
  <si>
    <t>Walliser Schwingel</t>
  </si>
  <si>
    <t>3406D680-D45E-4688-8904-6894C1E7E5A2</t>
  </si>
  <si>
    <t>Veronica polita Fr. (Glänzender Ehrenpreis)</t>
  </si>
  <si>
    <t>Glänzender Ehrenpreis</t>
  </si>
  <si>
    <t>340CE8B5-2096-4D69-A505-750262C27B46</t>
  </si>
  <si>
    <t>Populus alba L. (Silber-Pappel)</t>
  </si>
  <si>
    <t>Silber-Pappel</t>
  </si>
  <si>
    <t>34153160-1057-4770-85D1-6F3DE1D0523B</t>
  </si>
  <si>
    <t>Brassica persica (persischer Kohl)</t>
  </si>
  <si>
    <t>persischer Kohl</t>
  </si>
  <si>
    <t>3428153B-A552-4D3F-AF57-6EC308F5096F</t>
  </si>
  <si>
    <t>Althaea cannabina</t>
  </si>
  <si>
    <t>34336988-D30B-4FCA-B951-174BC69CA807</t>
  </si>
  <si>
    <t>Potamogeton alpinus Balb. (Alpen-Laichkraut)</t>
  </si>
  <si>
    <t>Alpen-Laichkraut</t>
  </si>
  <si>
    <t>34442184-EF49-48A3-BE50-6A12FD16039D</t>
  </si>
  <si>
    <t>Ranunculus leptomeris</t>
  </si>
  <si>
    <t>344B3C96-9EE3-49F4-8477-7CBA3D201B71</t>
  </si>
  <si>
    <t>Inula hirta L. (Rauher Alant)</t>
  </si>
  <si>
    <t>Rauher Alant</t>
  </si>
  <si>
    <t>344B3EA3-B3D4-43A5-A84C-8EE69987B05B</t>
  </si>
  <si>
    <t>Trinia carniolica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</si>
  <si>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</si>
  <si>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</si>
  <si>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</si>
  <si>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</si>
  <si>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</si>
  <si>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</si>
  <si>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</si>
  <si>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</si>
  <si>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</si>
  <si>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</si>
  <si>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</si>
  <si>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</si>
  <si>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Sand-Ferkelkraut</t>
  </si>
  <si>
    <t>349E73F2-1A36-46AB-82A9-BD421F5F4B02</t>
  </si>
  <si>
    <t>Aphanes microcarpa auct.</t>
  </si>
  <si>
    <t>34A23294-7302-4E34-9EAF-E6F44E7FFEED</t>
  </si>
  <si>
    <t>Galium tendae</t>
  </si>
  <si>
    <t>34A70BD0-3E6A-437B-8778-A4486FA293D7</t>
  </si>
  <si>
    <t>Aegilops cylindrica Host (Walzenförmiger Walch)</t>
  </si>
  <si>
    <t>Aegilops</t>
  </si>
  <si>
    <t>Walzenförmiger Walch</t>
  </si>
  <si>
    <t>34A9056A-C8FA-44AC-A134-FE9F7F534FB8</t>
  </si>
  <si>
    <t>Tephroseris balbisiana</t>
  </si>
  <si>
    <t>Tephroseris</t>
  </si>
  <si>
    <t>34A967FE-D14A-4146-9A1B-6A3F8DCC7B3F</t>
  </si>
  <si>
    <t>Carex fimbriata Schkuhr (Gefranste Segge)</t>
  </si>
  <si>
    <t>Gefranste Segge</t>
  </si>
  <si>
    <t>34A9F2CF-5D5F-4776-A1C4-DC7D77E0C0ED</t>
  </si>
  <si>
    <t>Artemisia pontica L. (Pontischer Wermut)</t>
  </si>
  <si>
    <t>Pontischer Wermut</t>
  </si>
  <si>
    <t>34AE5E29-37F2-48F0-B857-C42C8F558712</t>
  </si>
  <si>
    <t>Juncus stygius L. (Moor-Binse)</t>
  </si>
  <si>
    <t>Moor-Binse</t>
  </si>
  <si>
    <t>34B20573-4889-4FEA-848E-18B5FA22B349</t>
  </si>
  <si>
    <t>Epilobium ciliatum Raf. (Bewimpertes Weidenröschen)</t>
  </si>
  <si>
    <t>Bewimpertes Weidenröschen</t>
  </si>
  <si>
    <t>34B395D1-F6D5-4DD1-9CF4-C416D2452547</t>
  </si>
  <si>
    <t>Psathyrostachys juncea</t>
  </si>
  <si>
    <t>Psathyrostachys</t>
  </si>
  <si>
    <t>34C08FC1-FC44-4A12-9BAE-60B4A04D70BE</t>
  </si>
  <si>
    <t>Achillea millefolium L. s.l.</t>
  </si>
  <si>
    <t>34CB1108-B8DA-4A57-A2F4-1AF6B53200EC</t>
  </si>
  <si>
    <t>Polycnemum arvense L. (Acker-Knorpelkraut)</t>
  </si>
  <si>
    <t>Acker-Knorpelkraut</t>
  </si>
  <si>
    <t>34CBED04-C636-4552-BE9C-EFC58DE6BBF0</t>
  </si>
  <si>
    <t>Achillea ptarmica L. (Sumpf-Schafgarbe)</t>
  </si>
  <si>
    <t>Sumpf-Schafgarbe</t>
  </si>
  <si>
    <t>34F386FF-4DC8-45CA-9910-79730732E81F</t>
  </si>
  <si>
    <t>Bunias erucago L. (Acker-Zackenschötchen)</t>
  </si>
  <si>
    <t>Bunias</t>
  </si>
  <si>
    <t>Acker-Zackenschötchen</t>
  </si>
  <si>
    <t>34FC7EB0-9C7A-4E26-9B0E-36F715032B28</t>
  </si>
  <si>
    <t>Ranunculus gramineus L. (Grasblättriger Hahnenfuss)</t>
  </si>
  <si>
    <t>Grasblättriger Hahnenfuss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</si>
  <si>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</si>
  <si>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</si>
  <si>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</si>
  <si>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</si>
  <si>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</si>
  <si>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</si>
  <si>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Anagallis</t>
  </si>
  <si>
    <t>3521B7AE-8AF9-41F4-B9A8-E9AE1BE46A01</t>
  </si>
  <si>
    <t>Vitis vinifera L. (Europäische Weinrebe)</t>
  </si>
  <si>
    <t>Vitis</t>
  </si>
  <si>
    <t>Europäische Weinrebe</t>
  </si>
  <si>
    <t>35254888-453A-4DDB-9F0F-2A88C41A8BF3</t>
  </si>
  <si>
    <t>Ophrys aurelia</t>
  </si>
  <si>
    <t>35309636-2EB9-41F1-B3C8-56F0872D9E57</t>
  </si>
  <si>
    <t>Plantago serpentina All. (Schlangen-Wegerich)</t>
  </si>
  <si>
    <t>Schlangen-Wegerich</t>
  </si>
  <si>
    <t>353A1836-7ED2-442B-A016-5340B00AD5AF</t>
  </si>
  <si>
    <t>Senecio alpinus aggr.</t>
  </si>
  <si>
    <t>3548C80D-CAD4-4EAC-8C65-12430152D3A4</t>
  </si>
  <si>
    <t>Alchemilla grossidens aggr. (Grobzähniger Frauenmantel)</t>
  </si>
  <si>
    <t>Grobzähniger Frauenmantel</t>
  </si>
  <si>
    <t>355D442E-2F42-4093-ABC4-5DDDC28F47AF</t>
  </si>
  <si>
    <t>Cynoglossum germanicum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</si>
  <si>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</si>
  <si>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</si>
  <si>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</si>
  <si>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</si>
  <si>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</si>
  <si>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</si>
  <si>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Ventenata</t>
  </si>
  <si>
    <t>358AACC4-C24E-46F2-A121-67F20B65291E</t>
  </si>
  <si>
    <t>Pulsatilla styriaca</t>
  </si>
  <si>
    <t>3591F83B-68E9-4720-A8B3-3A594FA3F128</t>
  </si>
  <si>
    <t>Gymnadenia densiflora</t>
  </si>
  <si>
    <t>Gymnadenia</t>
  </si>
  <si>
    <t>359CE5F4-326C-40DB-9493-1FB1A1D22182</t>
  </si>
  <si>
    <t>Alchemilla atrovirens Buser</t>
  </si>
  <si>
    <t>359DBC3D-2AB5-4EEC-89B4-30EB751758B1</t>
  </si>
  <si>
    <t>Carex acuta L. (Schlanke Segge)</t>
  </si>
  <si>
    <t>Schlanke Segge</t>
  </si>
  <si>
    <t>359F7D40-C569-454C-BE91-D8D7B1946D0E</t>
  </si>
  <si>
    <t>Salix waldsteiniana Willd. (Waldsteins Weide)</t>
  </si>
  <si>
    <t>Waldsteins Weide</t>
  </si>
  <si>
    <t>35A0D37C-DFA1-4C5C-9934-3FBE231A3277</t>
  </si>
  <si>
    <t>Cyperus michelianus (L.) Delile (Michelis Cypergras)</t>
  </si>
  <si>
    <t>Michelis Cypergras</t>
  </si>
  <si>
    <t>35AB858B-A91C-45E1-A9DF-B12790C27A80</t>
  </si>
  <si>
    <t>Setaria geniculata</t>
  </si>
  <si>
    <t>35B11357-F633-42FC-9876-AFF92A381FB0</t>
  </si>
  <si>
    <t>Foeniculum vulgare Mill. (Fenchel)</t>
  </si>
  <si>
    <t>Fenchel</t>
  </si>
  <si>
    <t>35BC3BC2-9EC6-4DD1-A77B-9A58BFE493F6</t>
  </si>
  <si>
    <t>Sedum fragrans</t>
  </si>
  <si>
    <t>35C3A784-93D5-4856-A243-36C26DEEFDB0</t>
  </si>
  <si>
    <t>Centaurea aspera (rauhe Flockenblume)</t>
  </si>
  <si>
    <t>rauhe Flockenblume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</si>
  <si>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</si>
  <si>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</si>
  <si>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</si>
  <si>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</si>
  <si>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</si>
  <si>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</si>
  <si>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35F4FEB3-CD27-4802-A66A-B9181D69D646</t>
  </si>
  <si>
    <t>Viola cavillieri</t>
  </si>
  <si>
    <t>3604963C-E912-44E0-B9F0-1634BD314FD4</t>
  </si>
  <si>
    <t>Carthamus lanatus L. (Saflor)</t>
  </si>
  <si>
    <t>Carthamus</t>
  </si>
  <si>
    <t>Saflor</t>
  </si>
  <si>
    <t>3606B55F-7479-4032-9798-4418D576F413</t>
  </si>
  <si>
    <t>Asplenium trichomanes aggr.</t>
  </si>
  <si>
    <t>360C7980-E321-40F9-934D-620A1420C33F</t>
  </si>
  <si>
    <t>Crepis albida Vill. (Weisslicher Pippau)</t>
  </si>
  <si>
    <t>Weisslicher Pippau</t>
  </si>
  <si>
    <t>3615C3BF-7DD8-4750-9D29-191BB0AD4B22</t>
  </si>
  <si>
    <t>Thymus pulegioides subsp. carniolicus (Borbás) P. A. Schmidt (Krainer Thymian)</t>
  </si>
  <si>
    <t>Froelichs Thymian, Krainer Thymian</t>
  </si>
  <si>
    <t>3628DF40-0A46-4DC9-81A3-033723F8CE47</t>
  </si>
  <si>
    <t>Astragalus gremlii Burnat (Gremlis Tragant)</t>
  </si>
  <si>
    <t>Gremlis Tragant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</si>
  <si>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</si>
  <si>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</si>
  <si>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</si>
  <si>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</si>
  <si>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</si>
  <si>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</si>
  <si>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</si>
  <si>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</si>
  <si>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36554882-4C6A-455A-87C3-3511848C774B</t>
  </si>
  <si>
    <t>Lindernia procumbens (Krock.) Borbás (Büchsenkraut)</t>
  </si>
  <si>
    <t>Büchsenkraut</t>
  </si>
  <si>
    <t>366B5F12-ED9D-4DC5-8362-8A29E8262E33</t>
  </si>
  <si>
    <t>Iris pseudacorus L. (Gelbe Schwertlilie)</t>
  </si>
  <si>
    <t>Gelbe Schwertlilie</t>
  </si>
  <si>
    <t>366C74E0-4A11-4CFE-BB07-CBDFF016CDB2</t>
  </si>
  <si>
    <t>Tropaeolum majus L. (Grosse Kapuzinerkresse)</t>
  </si>
  <si>
    <t>Tropaeolum</t>
  </si>
  <si>
    <t>Grosse Kapuzinerkresse</t>
  </si>
  <si>
    <t>366CAD5C-7CA6-47D9-A3F0-FB652C2E4BA9</t>
  </si>
  <si>
    <t>Gentiana engadinensis (Wettst.) Braun-Blanq. &amp; Sam. (Engadiner Enzian)</t>
  </si>
  <si>
    <t>Engadiner Enzian</t>
  </si>
  <si>
    <t>366FF688-02C9-490D-BCC2-67C88D7C2E4D</t>
  </si>
  <si>
    <t>Linaria alpina subsp. petraea (Jord.) Rouy (Stein-Leinkraut)</t>
  </si>
  <si>
    <t>Stein-Leinkraut</t>
  </si>
  <si>
    <t>36985330-91F7-4183-A7B8-E90AE7E57226</t>
  </si>
  <si>
    <t>Botrychium multifidum (S. G. Gmel.) Rupr. (Vielspaltige Mondraute)</t>
  </si>
  <si>
    <t>Vielspaltige Mondraute</t>
  </si>
  <si>
    <t>36BA4615-31B8-417A-A64B-2013A706A4C9</t>
  </si>
  <si>
    <t>Pinguicula grandiflora aggr.</t>
  </si>
  <si>
    <t>36BF0150-9D15-48F6-AC2A-004D7A6640E7</t>
  </si>
  <si>
    <t>Ranunculus aconitifolius L. (Eisenhutblättriger Hahnenfuss)</t>
  </si>
  <si>
    <t>Eisenhutblättriger Hahnenfuss</t>
  </si>
  <si>
    <t>36C51954-D5F0-4B56-BFFE-8B75DADC44C9</t>
  </si>
  <si>
    <t>Potentilla crantzii aggr.</t>
  </si>
  <si>
    <t>36C62825-8C3A-4BC6-812A-9AD016DDC25C</t>
  </si>
  <si>
    <t>Stipa pennata L. (Federgras)</t>
  </si>
  <si>
    <t>Stipa</t>
  </si>
  <si>
    <t>Federgras</t>
  </si>
  <si>
    <t>36C8053A-1A9A-4869-9D27-D1039920F44D</t>
  </si>
  <si>
    <t>Carthamus tinctorius (Färbersaflor)</t>
  </si>
  <si>
    <t>Färbersaflor</t>
  </si>
  <si>
    <t>36C8ECA2-3254-4695-BA80-657FFDE2FB13</t>
  </si>
  <si>
    <t>Glyceria notata Chevall. (Faltiges Süssgras)</t>
  </si>
  <si>
    <t>Faltiges Süssgras</t>
  </si>
  <si>
    <t>36CCBB37-7EC4-4F94-AF82-FAE3EABF47C9</t>
  </si>
  <si>
    <t>Euphorbia taurinensis (Turiner Wolfsmilch)</t>
  </si>
  <si>
    <t>Turiner Wolfsmilch</t>
  </si>
  <si>
    <t>36D42BA4-F237-428D-AB88-F979DBC0E399</t>
  </si>
  <si>
    <t>Mimulus guttatus DC. (Gauklerblume)</t>
  </si>
  <si>
    <t>Mimulus</t>
  </si>
  <si>
    <t>Gauklerblume</t>
  </si>
  <si>
    <t>36E1CF48-0F1A-44D0-8680-F1964441107F</t>
  </si>
  <si>
    <t>Butomus umbellatus L. (Schwanenblume)</t>
  </si>
  <si>
    <t>Butomus</t>
  </si>
  <si>
    <t>36E261E0-29A0-4BB5-9CEA-07295935E63F</t>
  </si>
  <si>
    <t>Biscutella varia Dumort.</t>
  </si>
  <si>
    <t>36F5E205-6804-4BFF-8129-6DAAEF02297C</t>
  </si>
  <si>
    <t>Rhinanthus alpinus</t>
  </si>
  <si>
    <t>36FA40C9-A785-4613-9272-6E251A4B2690</t>
  </si>
  <si>
    <t>Saponaria officinalis L. (Gebräuchliches Seifenkraut)</t>
  </si>
  <si>
    <t>Gebräuchliches Seifenkraut</t>
  </si>
  <si>
    <t>37122F25-93DC-44BD-8857-A896875EA1A5</t>
  </si>
  <si>
    <t>Gypsophila repens L. (Kriechendes Gipskraut)</t>
  </si>
  <si>
    <t>Gypsophila</t>
  </si>
  <si>
    <t>Kriechendes Gipskraut</t>
  </si>
  <si>
    <t>372C665E-DBF1-41C5-A036-FCF93A441485</t>
  </si>
  <si>
    <t>Eleocharis mamillata H. Lindb. (Zitzen-Sumpfried)</t>
  </si>
  <si>
    <t>Zitzen-Sumpfried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</si>
  <si>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</si>
  <si>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</si>
  <si>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</si>
  <si>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</si>
  <si>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</si>
  <si>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</si>
  <si>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Agrostis</t>
  </si>
  <si>
    <t>Felsen-Straussgras</t>
  </si>
  <si>
    <t>37604852-1F18-4981-8D89-56DFF148FF1E</t>
  </si>
  <si>
    <t>Clematis vitalba L. (Gemeine Waldrebe)</t>
  </si>
  <si>
    <t>Gemeine Waldrebe, Niele</t>
  </si>
  <si>
    <t>3769C2A8-646E-4AA4-9FB5-CD52BA9D8D5C</t>
  </si>
  <si>
    <t>Asplenium ruta-muraria L. (Mauerraute)</t>
  </si>
  <si>
    <t>Mauerraute, Mauer-Streifenfarn</t>
  </si>
  <si>
    <t>376C73F6-5EFF-464F-8D8E-BB554F9BD809</t>
  </si>
  <si>
    <t>Lomelosia stellata</t>
  </si>
  <si>
    <t>Lomelosia</t>
  </si>
  <si>
    <t>378CFF53-B7D9-487C-8760-A8E91E728738</t>
  </si>
  <si>
    <t>Lythrum portula (L.) D. A. Webb (Sumpfquendel)</t>
  </si>
  <si>
    <t>Lythrum</t>
  </si>
  <si>
    <t>Sumpfquendel, Sumpfweiderich</t>
  </si>
  <si>
    <t>378E753D-5633-4032-8E28-E746DCA67389</t>
  </si>
  <si>
    <t>Carex appropinquata Schumach. (Sonderbare Segge)</t>
  </si>
  <si>
    <t>Sonderbare Segge</t>
  </si>
  <si>
    <t>3796A707-BCB4-4B56-9A95-125BAD4E21F9</t>
  </si>
  <si>
    <t>Teucrium pyrenaicum</t>
  </si>
  <si>
    <t>379854CD-CF1F-4320-86DA-5B1325C1487B</t>
  </si>
  <si>
    <t>Clinopodium vulgare L. (Wirbeldost)</t>
  </si>
  <si>
    <t>Clinopodium</t>
  </si>
  <si>
    <t>37A7B751-E646-4562-8D17-EE98EF1FE8EA</t>
  </si>
  <si>
    <t>Festuca trachyphylla (Hack.) Krajina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</si>
  <si>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</si>
  <si>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</si>
  <si>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</si>
  <si>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</si>
  <si>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</si>
  <si>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</si>
  <si>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Fritillaria</t>
  </si>
  <si>
    <t>Tubaförmige Schachblume</t>
  </si>
  <si>
    <t>37D79943-FCD8-4F16-9F0B-9699DC13EDAC</t>
  </si>
  <si>
    <t>Leucanthemum discoideum</t>
  </si>
  <si>
    <t>37D7F738-514F-421E-BDDE-54D65BC24E75</t>
  </si>
  <si>
    <t>Salix repens L. (Moor-Weide)</t>
  </si>
  <si>
    <t>Moor-Weide</t>
  </si>
  <si>
    <t>37DFB0B7-C42F-4B99-8EB0-3D73AB4DBEA5</t>
  </si>
  <si>
    <t>Dichondra micrantha</t>
  </si>
  <si>
    <t>Dichondra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</si>
  <si>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</si>
  <si>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</si>
  <si>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</si>
  <si>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</si>
  <si>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</si>
  <si>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</si>
  <si>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</si>
  <si>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</si>
  <si>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Steife Winterkresse</t>
  </si>
  <si>
    <t>382B2295-C2C9-4F17-9914-25DF02CE5238</t>
  </si>
  <si>
    <t>Potamogeton gramineus L. (Grasblättriges Laichkraut)</t>
  </si>
  <si>
    <t>Grasblättriges Laichkraut</t>
  </si>
  <si>
    <t>382F96DE-09B2-40BF-9A86-8ED231F80A0C</t>
  </si>
  <si>
    <t>Dianthus pavonius Tausch (Übersehene Nelke)</t>
  </si>
  <si>
    <t>Übersehene Nelke</t>
  </si>
  <si>
    <t>383B3840-749F-4914-B51B-444FB7EC729A</t>
  </si>
  <si>
    <t>Saxifraga tenella</t>
  </si>
  <si>
    <t>3846FA28-934E-44FB-B6EE-AC0DC9B0875B</t>
  </si>
  <si>
    <t>Astrantia bavarica F. W. Schultz (Bayrische Sterndolde)</t>
  </si>
  <si>
    <t>Astrantia</t>
  </si>
  <si>
    <t>Bayrische Sterndolde</t>
  </si>
  <si>
    <t>385667DE-F47A-490E-87B1-94F768EEF0B5</t>
  </si>
  <si>
    <t>Scilla sardensis</t>
  </si>
  <si>
    <t>3858F23C-E655-48D2-8718-5667CF3BDE67</t>
  </si>
  <si>
    <t>Lathraea squamaria L. (Schuppenwurz)</t>
  </si>
  <si>
    <t>Lathraea</t>
  </si>
  <si>
    <t>385EB641-48B0-4016-A079-CAF1F32A63B5</t>
  </si>
  <si>
    <t>Ecballium elaterium</t>
  </si>
  <si>
    <t>Ecballium</t>
  </si>
  <si>
    <t>387C6E19-EA5A-46C1-A209-5B703633FF3F</t>
  </si>
  <si>
    <t>Pinguicula grandiflora subsp. rosea (Mutel) Casper (Rosarotes Fettblatt)</t>
  </si>
  <si>
    <t>Rosarotes Fettblatt</t>
  </si>
  <si>
    <t>388847CE-1FFB-4747-8ED6-DFF44B0EF45A</t>
  </si>
  <si>
    <t>Corynephorus divaricatus</t>
  </si>
  <si>
    <t>Corynephorus</t>
  </si>
  <si>
    <t>38A59E59-3DA6-44C0-B8E6-6928F78FFF75</t>
  </si>
  <si>
    <t>Lemna gibba L. (Bucklige Wasserlinse)</t>
  </si>
  <si>
    <t>Lemna</t>
  </si>
  <si>
    <t>Bucklige Wasserlinse</t>
  </si>
  <si>
    <t>38A9AC5F-3E12-4463-AD21-854205AC4E93</t>
  </si>
  <si>
    <t>Alnus viridis aggr.</t>
  </si>
  <si>
    <t>Alnus</t>
  </si>
  <si>
    <t>38B81D61-03D4-4D35-AE5D-035871822CD7</t>
  </si>
  <si>
    <t>Antennaria dioica (L.) Gaertn. (Gemeines Katzenpfötchen)</t>
  </si>
  <si>
    <t>Antennaria</t>
  </si>
  <si>
    <t>Gemeines Katzenpfötchen</t>
  </si>
  <si>
    <t>38C6882A-6F81-43DD-B974-646FAEA0D1DC</t>
  </si>
  <si>
    <t>Fumana ericoides (Cav.) Gand. (Aufrechtes Heideröschen)</t>
  </si>
  <si>
    <t>Aufrechtes Heideröschen</t>
  </si>
  <si>
    <t>38D936DF-05F6-417C-BABC-9460EFF1C945</t>
  </si>
  <si>
    <t>Campanula beckiana</t>
  </si>
  <si>
    <t>38DED992-44AE-439C-8B52-F6FE1D8C8EF6</t>
  </si>
  <si>
    <t>Ranunculus braun-blanquetii</t>
  </si>
  <si>
    <t>390F0329-F2AD-406F-85A0-121F33CA7898</t>
  </si>
  <si>
    <t>Opuntia macrorhiza</t>
  </si>
  <si>
    <t>Opuntia</t>
  </si>
  <si>
    <t>392869E5-8CA1-4F6D-AC64-9AC633FBB534</t>
  </si>
  <si>
    <t>Helictotrichon pseudoviolaceum</t>
  </si>
  <si>
    <t>39325F1C-DF15-4ECC-A9DB-000A7BBBE1F1</t>
  </si>
  <si>
    <t>Paronychia kapela aggr.</t>
  </si>
  <si>
    <t>Paronychia</t>
  </si>
  <si>
    <t>3932F3D1-0948-4448-96A9-AD9B7997A189</t>
  </si>
  <si>
    <t>Tanacetum parthenium (L.) Sch. Bip. (Mutterkraut)</t>
  </si>
  <si>
    <t>Falsche Kamille, Mutterkraut</t>
  </si>
  <si>
    <t>39385DED-1BED-41D4-AB76-528956F19361</t>
  </si>
  <si>
    <t>Muscari neglectum Guss. (Übersehene Bisamhyazinthe)</t>
  </si>
  <si>
    <t>Übersehene Bisamhyazinthe</t>
  </si>
  <si>
    <t>393FD64F-30F0-46AD-A3F7-E833A13464EF</t>
  </si>
  <si>
    <t>Orchis papilionacea L. (Schmetterlingsblütige Orchis)</t>
  </si>
  <si>
    <t>Schmetterlingsblütige Orchis</t>
  </si>
  <si>
    <t>3942954E-1378-4CBF-BCAF-42726A70B977</t>
  </si>
  <si>
    <t>Ostrya carpinifolia Scop. (Hopfenbuche)</t>
  </si>
  <si>
    <t>Ostrya</t>
  </si>
  <si>
    <t>Hopfenbuche</t>
  </si>
  <si>
    <t>3945BF4B-E874-4FC7-BBC4-17D2CDF3ED54</t>
  </si>
  <si>
    <t>Ornithogalum pyrenaicum L. s.str. (Pyrenäen-Milchstern)</t>
  </si>
  <si>
    <t>Pyrenäen-Milchstern</t>
  </si>
  <si>
    <t>39461889-1637-4CE7-B51D-AD7C58F55EAB</t>
  </si>
  <si>
    <t>Helianthemum nummularium subsp. obscurum (Celak.) Holub (Ovalblättriges Sonnenröschen)</t>
  </si>
  <si>
    <t>Ovalblättriges Sonnenröschen</t>
  </si>
  <si>
    <t>394D176B-5767-405E-BF5C-2359B2E0A10D</t>
  </si>
  <si>
    <t>Solidago canadensis L. (Kanadische Goldrute)</t>
  </si>
  <si>
    <t>Kanadische Goldrute</t>
  </si>
  <si>
    <t>39531BA4-095A-4255-AA3F-EF9F0EA71F23</t>
  </si>
  <si>
    <t>Heracleum mantegazzianum Sommier &amp; Levier (Mantegazzis Bärenklau)</t>
  </si>
  <si>
    <t>Mantegazzis Bärenklau</t>
  </si>
  <si>
    <t>395565C2-802C-4085-BFFE-D595DEADA0D7</t>
  </si>
  <si>
    <t>Campanula barbata L. (Bärtige Glockenblume)</t>
  </si>
  <si>
    <t>Bärtige Glockenblume</t>
  </si>
  <si>
    <t>397FF645-B518-482E-AD8F-B3AB2BB778CB</t>
  </si>
  <si>
    <t>Helleborus orientalis Lam.</t>
  </si>
  <si>
    <t>3981DD5D-1FF2-43AC-B1CB-EC3882D401DE</t>
  </si>
  <si>
    <t>Sempervivum arachnoideum aggr.</t>
  </si>
  <si>
    <t>398B91F5-43EE-4C79-811D-97820CEAC2E6</t>
  </si>
  <si>
    <t>Polygala serpyllifolia Hosé (Quendelblättrige Kreuzblume)</t>
  </si>
  <si>
    <t>Quendelblättrige Kreuzblume</t>
  </si>
  <si>
    <t>398C1EA5-AFE7-4FF7-890E-0129EBED3206</t>
  </si>
  <si>
    <t>Carex buxbaumii aggr.</t>
  </si>
  <si>
    <t>39955B40-F4E2-4B52-8EAB-F70738589D62</t>
  </si>
  <si>
    <t>Lamium hybridum Vill. (Schlitzblättrige Taubnessel)</t>
  </si>
  <si>
    <t>Schlitzblättrige Taubnessel</t>
  </si>
  <si>
    <t>39961AB9-3C86-4075-A35F-A34846E75C77</t>
  </si>
  <si>
    <t>Ranunculus praetermissus</t>
  </si>
  <si>
    <t>399F01C5-183A-4BFD-B287-4151352FD26B</t>
  </si>
  <si>
    <t>Scorzonera rosea Waldst. &amp; Kit. (Rosafarbene Schwarzwurzel)</t>
  </si>
  <si>
    <t>Scorzonera</t>
  </si>
  <si>
    <t>Rosafarbene Schwarzwurzel</t>
  </si>
  <si>
    <t>399F21D0-86B0-4DC4-927D-B44BFD33A0DB</t>
  </si>
  <si>
    <t>Lathyrus occidentalis (Fisch. &amp; C. A. Mey.) Fritsch (Gelbe Berg-Platterbse)</t>
  </si>
  <si>
    <t>Gelbe Berg-Platterbse</t>
  </si>
  <si>
    <t>39A345D9-5B1D-4CCA-AAB4-4DDAD8DAA2D2</t>
  </si>
  <si>
    <t>Carex divulsa Stokes (Unterbrochenährige Segge)</t>
  </si>
  <si>
    <t>Unterbrochenährige Segge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</si>
  <si>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</si>
  <si>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</si>
  <si>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</si>
  <si>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</si>
  <si>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</si>
  <si>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</si>
  <si>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Frühlings-Adonis</t>
  </si>
  <si>
    <t>39CE9A1E-ABCA-4D72-A025-7FB5FAE680B5</t>
  </si>
  <si>
    <t>Nicotiana rustica L. (Bauern-Tabak)</t>
  </si>
  <si>
    <t>Bauern-Tabak</t>
  </si>
  <si>
    <t>39D9503B-C878-4EBD-BE23-6692D54DE39B</t>
  </si>
  <si>
    <t>Matricaria chamomilla L. (Echte Kamille)</t>
  </si>
  <si>
    <t>Matricaria</t>
  </si>
  <si>
    <t>Echte Kamille</t>
  </si>
  <si>
    <t>39DB4BB2-82AE-416B-9DD7-ED66BEA2328A</t>
  </si>
  <si>
    <t>Tephroseris capitata (Wahlenb.) Griseb. &amp; Schenk (Kopf-Kreuzkraut)</t>
  </si>
  <si>
    <t>Kopf-Aschkraut, Kopf-Kreuzkraut</t>
  </si>
  <si>
    <t>39EA69AE-711B-457A-BCD0-979EBBE54120</t>
  </si>
  <si>
    <t>Alchemilla helvetica aggr. (Schweizer Frauenmantel)</t>
  </si>
  <si>
    <t>Schweizer Frauenmantel</t>
  </si>
  <si>
    <t>3A1C0594-76C0-4F7B-A897-1301B5D4968C</t>
  </si>
  <si>
    <t>Salix triandra aggr.</t>
  </si>
  <si>
    <t>3A1C2EA4-66DC-4844-9A8E-7FD9DEE8072E</t>
  </si>
  <si>
    <t>Salix phylicifolia L. (Nordische Grün-Weide)</t>
  </si>
  <si>
    <t>Nordische Grün-Weide</t>
  </si>
  <si>
    <t>3A233C1F-7F73-4590-8AF5-BD40CA27AAF6</t>
  </si>
  <si>
    <t>Veronica serpyllifolia aggr.</t>
  </si>
  <si>
    <t>3A351032-310D-4929-A282-E45E96E13604</t>
  </si>
  <si>
    <t>Campanula puberula</t>
  </si>
  <si>
    <t>3A3A6310-8D09-4861-B72F-4D036484AD9F</t>
  </si>
  <si>
    <t>Ranunculus baudotii Godr. (Baudots Wasserhahnenfuss)</t>
  </si>
  <si>
    <t>Baudots Wasserhahnenfuss</t>
  </si>
  <si>
    <t>3A3D3184-7F0D-4E9B-9DC6-64DAFA7E72EA</t>
  </si>
  <si>
    <t>Viola kitaibeliana Schult. (Zwerg-Stiefmütterchen)</t>
  </si>
  <si>
    <t>Zwerg-Stiefmütterchen</t>
  </si>
  <si>
    <t>3A427D57-6FC7-4010-88BB-1092EB561FF2</t>
  </si>
  <si>
    <t>Utricularia vulgaris L. (Gewöhnlicher Wasserschlauch)</t>
  </si>
  <si>
    <t>Gewöhnlicher Wasserschlauch</t>
  </si>
  <si>
    <t>3A51DD9B-F042-4187-9890-AB2F0AB89236</t>
  </si>
  <si>
    <t>Senecio persoonii</t>
  </si>
  <si>
    <t>3A525752-1503-49BC-8D32-774C593D2B08</t>
  </si>
  <si>
    <t>Lathyrus filiformis aggr.</t>
  </si>
  <si>
    <t>3A5BF8D1-00B9-4907-AED1-8D588CAF499E</t>
  </si>
  <si>
    <t>Chenopodium suecicum</t>
  </si>
  <si>
    <t>3A65E9AB-B0B3-49CE-AB8E-3FF56583A6CF</t>
  </si>
  <si>
    <t>Agrimonia eupatoria L. (Gemeiner Odermennig)</t>
  </si>
  <si>
    <t>Agrimonia</t>
  </si>
  <si>
    <t>Gemeiner Odermennig</t>
  </si>
  <si>
    <t>3A70D178-2A3F-4569-8B4D-064D74912D45</t>
  </si>
  <si>
    <t>Melica minuta</t>
  </si>
  <si>
    <t>3A75658A-B8A9-428F-B47A-171D4DBED1CC</t>
  </si>
  <si>
    <t>Eryngium amethystinum (amethystfarbener Mannstreu)</t>
  </si>
  <si>
    <t>amethystfarbener Mannstreu</t>
  </si>
  <si>
    <t>3A75CBC6-7756-4959-9224-C7A935817935</t>
  </si>
  <si>
    <t>Serratula tinctoria L. s.str. (Färber-Scharte)</t>
  </si>
  <si>
    <t>Serratula</t>
  </si>
  <si>
    <t>Färber-Scharte</t>
  </si>
  <si>
    <t>3A7A8388-A55A-4003-A0A1-FDE949083AB6</t>
  </si>
  <si>
    <t>Lolium remotum Schrank (Flachs-Lolch)</t>
  </si>
  <si>
    <t>Lolium</t>
  </si>
  <si>
    <t>Flachs-Lolch</t>
  </si>
  <si>
    <t>3A85D28E-8551-4DEC-84DB-59365AFFB939</t>
  </si>
  <si>
    <t>Astragalus alopecurus Pall. (Fuchsschwanztragant)</t>
  </si>
  <si>
    <t>Fuchsschwanztragant</t>
  </si>
  <si>
    <t>3A9301A7-F829-414F-A1FA-6185EF302AC4</t>
  </si>
  <si>
    <t>Mirabilis jalapa</t>
  </si>
  <si>
    <t>Mirabilis</t>
  </si>
  <si>
    <t>3A965CF4-1DDC-40CE-AA86-4F22D3E80A3E</t>
  </si>
  <si>
    <t>Armeria praecox</t>
  </si>
  <si>
    <t>3A9BF90B-DFA2-4F6E-A076-CC238B273E04</t>
  </si>
  <si>
    <t>Callitriche stagnalis Scop. (Gemeiner Wasserstern)</t>
  </si>
  <si>
    <t>Gemeiner Wasserstern</t>
  </si>
  <si>
    <t>3A9D70E1-B081-439D-8F40-5990E9DA7CD3</t>
  </si>
  <si>
    <t>Ligustrum ibota</t>
  </si>
  <si>
    <t>Ligustrum</t>
  </si>
  <si>
    <t>3A9E1012-EFF4-4C8E-91FD-C5DDBFDEE943</t>
  </si>
  <si>
    <t>Coreopsis tinctoria</t>
  </si>
  <si>
    <t>Coreopsis</t>
  </si>
  <si>
    <t>3A9E46A6-3AF5-4C82-A6B7-966675A4B12D</t>
  </si>
  <si>
    <t>Leucanthemum burnatii</t>
  </si>
  <si>
    <t>3AA4B4A2-CC21-4300-B776-408CD74788BF</t>
  </si>
  <si>
    <t>Allium sativum L. (Knoblauch)</t>
  </si>
  <si>
    <t>Knoblauch</t>
  </si>
  <si>
    <t>3AA5F4DA-DF73-4AA5-BD66-9BABD05DB17E</t>
  </si>
  <si>
    <t>Phleum bertolonii DC. (Knotiges Wiesen-Lieschgras)</t>
  </si>
  <si>
    <t>Knotiges Wiesen-Lieschgras</t>
  </si>
  <si>
    <t>3AA72553-63BC-4EDB-96A7-F21E42014190</t>
  </si>
  <si>
    <t>Spergularia media (L.) C. Presl (Flügelsamige Schuppenmiere)</t>
  </si>
  <si>
    <t>Spergularia</t>
  </si>
  <si>
    <t>Flügelsamige Schuppenmiere</t>
  </si>
  <si>
    <t>3AAAAD7F-67AD-4BA2-B685-E70B4FF0EF98</t>
  </si>
  <si>
    <t>Dorycnium germanicum (Gremli) Rikli (Deutscher Backenklee)</t>
  </si>
  <si>
    <t>Deutscher Backenklee</t>
  </si>
  <si>
    <t>3AACB014-3FE1-4C9B-B7A2-3D3211AD9849</t>
  </si>
  <si>
    <t>Senecio erucifolius L. (Raukenblättriges Kreuzkraut)</t>
  </si>
  <si>
    <t>Raukenblättriges Greiskraut, Raukenblättriges Kreuzkraut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</si>
  <si>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</si>
  <si>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</si>
  <si>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</si>
  <si>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</si>
  <si>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</si>
  <si>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</si>
  <si>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Stein-Nelke</t>
  </si>
  <si>
    <t>3AE897EA-AE6D-4FB8-B1B2-10774008E0C7</t>
  </si>
  <si>
    <t>Hornungia petraea (L.) Rchb. (Steinkresse)</t>
  </si>
  <si>
    <t>Hornungia</t>
  </si>
  <si>
    <t>3B06AA66-A415-43B0-88E2-2186B07D2C03</t>
  </si>
  <si>
    <t>Phyteuma ovatum Honck. (Hallers Rapunzel)</t>
  </si>
  <si>
    <t>Phyteuma</t>
  </si>
  <si>
    <t>Hallers Rapunzel</t>
  </si>
  <si>
    <t>3B12E7F9-3BB5-4CA2-BAB7-6BE142E82B0B</t>
  </si>
  <si>
    <t>Arenaria ciliata aggr.</t>
  </si>
  <si>
    <t>3B203401-75D7-49CD-A144-4AD9C3AF07B9</t>
  </si>
  <si>
    <t>Cynoglossum pellucidum</t>
  </si>
  <si>
    <t>3B439241-A149-4CE5-A396-C2055D44D4E1</t>
  </si>
  <si>
    <t>Juncus castaneus Sm. (Kastanienbraune Binse)</t>
  </si>
  <si>
    <t>Kastanienbraune Binse</t>
  </si>
  <si>
    <t>3B5F872F-111A-41D3-B148-78843C039707</t>
  </si>
  <si>
    <t>Campanula morettiana</t>
  </si>
  <si>
    <t>3B707E92-93E8-47D7-8245-DD047010AE25</t>
  </si>
  <si>
    <t>Rapistrum hispanicum (spanischer Rapsdotter)</t>
  </si>
  <si>
    <t>Rapistrum</t>
  </si>
  <si>
    <t>spanischer Rapsdotter</t>
  </si>
  <si>
    <t>3B7C244F-3D22-4DE0-BD09-24FB2038145E</t>
  </si>
  <si>
    <t>Stemmacantha heleniifolia</t>
  </si>
  <si>
    <t>Stemmacantha</t>
  </si>
  <si>
    <t>3B853C1F-A130-4EF7-A7FC-9F2320BA42DA</t>
  </si>
  <si>
    <t>Matthiola valesiaca Boiss. (Walliser Levkoje)</t>
  </si>
  <si>
    <t>Matthiola</t>
  </si>
  <si>
    <t>Walliser Levkoje</t>
  </si>
  <si>
    <t>3B87C934-6350-47B2-A992-FD5C72188E5F</t>
  </si>
  <si>
    <t>Astragalus cicer L. (Kichererbsen-Tragant)</t>
  </si>
  <si>
    <t>Kichererbsen-Tragant</t>
  </si>
  <si>
    <t>3B9C937A-D995-4BF9-863A-D80CD29A4FEF</t>
  </si>
  <si>
    <t>Agrostis capillaris L. (Gemeines Straussgras)</t>
  </si>
  <si>
    <t>Gemeines Straussgras</t>
  </si>
  <si>
    <t>3B9D6C6A-5588-4831-A417-B33F37FBE509</t>
  </si>
  <si>
    <t>Primula tyrolensis</t>
  </si>
  <si>
    <t>3B9E1FF7-DB43-43D3-9946-AA45BFB32F38</t>
  </si>
  <si>
    <t>Rosa rubiginosa aggr.</t>
  </si>
  <si>
    <t>3B9E67B1-7ED7-4B45-9815-1EC52331B53F</t>
  </si>
  <si>
    <t>Hypericum x desetangsii Lamotte (Des Etangs&amp;#39; Johanniskraut)</t>
  </si>
  <si>
    <t>Des Etangs&amp;#39; Johanniskraut</t>
  </si>
  <si>
    <t>3BA3C862-CE12-4345-9824-8E74DE29ED40</t>
  </si>
  <si>
    <t>Rosa sherardii Davies (Sherards Rose)</t>
  </si>
  <si>
    <t>Sherards Rose</t>
  </si>
  <si>
    <t>3BA4A8B5-D067-4DAF-8AB8-BD73AB9392C1</t>
  </si>
  <si>
    <t>Alchemilla curtiloba Buser</t>
  </si>
  <si>
    <t>3BA7DD39-F151-4209-8CFB-24BF92CE433E</t>
  </si>
  <si>
    <t>Agrostis canina L. (Sumpf-Straussgras)</t>
  </si>
  <si>
    <t>Sumpf-Straussgras</t>
  </si>
  <si>
    <t>3BA948A8-517A-47AB-9760-2A07FD6FA026</t>
  </si>
  <si>
    <t>Saxifraga hohenwartii</t>
  </si>
  <si>
    <t>3BAF8A8E-C4DE-4DF2-BB4A-8140C3F251C4</t>
  </si>
  <si>
    <t>Apium inundatum (überschwemmter Sellerie)</t>
  </si>
  <si>
    <t>überschwemmter Sellerie</t>
  </si>
  <si>
    <t>3BCC72D9-FE05-43C0-A7C2-D7712E72EA71</t>
  </si>
  <si>
    <t>Teesdalia coronopifolia</t>
  </si>
  <si>
    <t>Teesdalia</t>
  </si>
  <si>
    <t>3BE4394F-9A9F-45D0-B88D-2FE7CF2113F1</t>
  </si>
  <si>
    <t>Soldanella alpina L. (Grosse Soldanelle)</t>
  </si>
  <si>
    <t>Grosse Soldanelle</t>
  </si>
  <si>
    <t>3BFCAB38-E770-4FCC-9016-F052B8B0EAAC</t>
  </si>
  <si>
    <t>Impatiens noli-tangere L. (Rührmichnichtan)</t>
  </si>
  <si>
    <t>Impatiens</t>
  </si>
  <si>
    <t>Rührmichnichtan</t>
  </si>
  <si>
    <t>3C033DB2-CE58-4D20-87C1-6321914E08B6</t>
  </si>
  <si>
    <t>Lycium europaeum</t>
  </si>
  <si>
    <t>3C0F80BA-8201-429F-9146-642E90699373</t>
  </si>
  <si>
    <t>Geum urbanum L. (Gemeine Nelkenwurz)</t>
  </si>
  <si>
    <t>Benediktenkraut, Gemeine Nelkenwurz</t>
  </si>
  <si>
    <t>3C1D3838-7963-4AEB-9686-AE2B3B252954</t>
  </si>
  <si>
    <t>Melampyrum nemorosum aggr.</t>
  </si>
  <si>
    <t>Melampyrum</t>
  </si>
  <si>
    <t>3C2E7ABF-494D-40D5-9401-914A6F18BC4D</t>
  </si>
  <si>
    <t>Epilobium ciliatum</t>
  </si>
  <si>
    <t>3C347FD0-1F4A-4F50-8C0F-BFD5992284BF</t>
  </si>
  <si>
    <t>Sempervivum montanum L. (Berg-Hauswurz)</t>
  </si>
  <si>
    <t>Berg-Hauswurz</t>
  </si>
  <si>
    <t>3C3BB829-96BD-46B6-B21C-D10B7E574176</t>
  </si>
  <si>
    <t>Peucedanum ostruthium (L.) W. D. J. Koch (Meisterwurz)</t>
  </si>
  <si>
    <t>3C3C79C8-D334-4662-A4D2-131AE202712F</t>
  </si>
  <si>
    <t>Alchemilla leutei</t>
  </si>
  <si>
    <t>3C3DF71E-2E4D-4468-AE6C-B19E08427B4D</t>
  </si>
  <si>
    <t>Vicia cusnae</t>
  </si>
  <si>
    <t>3C4D1F70-D3A1-45BC-97CA-E25A370D47B5</t>
  </si>
  <si>
    <t>Viola comollia Massara (Comollis Stiefmütterchen)</t>
  </si>
  <si>
    <t>Comollis Stiefmütterchen</t>
  </si>
  <si>
    <t>3C57E0A7-2928-4700-B83A-08F52BA73ACE</t>
  </si>
  <si>
    <t>Cystopteris fragilis aggr.</t>
  </si>
  <si>
    <t>Cystopteris</t>
  </si>
  <si>
    <t>3C5A9A5B-072F-41D0-BF79-80CE40B3D1D4</t>
  </si>
  <si>
    <t>Ligusticum ferulaceum All. (Asantblättriger Liebstock)</t>
  </si>
  <si>
    <t>Asantblättriger Liebstock</t>
  </si>
  <si>
    <t>3C636617-2000-4184-984D-F7FACECE0B35</t>
  </si>
  <si>
    <t>Vaccinium vitis-idaea</t>
  </si>
  <si>
    <t>3C67973D-A2CF-4A5F-BBD5-DFA037652585</t>
  </si>
  <si>
    <t>Carex nordica</t>
  </si>
  <si>
    <t>3C6CF74C-26C7-42EA-AA40-C7F8FF7BC4F4</t>
  </si>
  <si>
    <t>Chondrilla juncea L. (Ruten-Knorpelsalat)</t>
  </si>
  <si>
    <t>Chondrilla</t>
  </si>
  <si>
    <t>Ruten-Knorpelsalat</t>
  </si>
  <si>
    <t>3C862694-15E0-4868-9E3F-CBB0039F3BD1</t>
  </si>
  <si>
    <t>Carduus defloratus subsp. crassifolius (Willd.) Hayek (Dickblättrige Distel)</t>
  </si>
  <si>
    <t>Dickblättrige Distel</t>
  </si>
  <si>
    <t>3C8F5771-5E48-44EB-8687-746A4A25C346</t>
  </si>
  <si>
    <t>Leucanthemopsis alpina aggr.</t>
  </si>
  <si>
    <t>Leucanthemopsis</t>
  </si>
  <si>
    <t>3C92AD1A-9414-47BF-8FCC-6B68BFF0A8A5</t>
  </si>
  <si>
    <t>Poa palustris aggr.</t>
  </si>
  <si>
    <t>3CB1F2AA-6910-4863-9975-19FEEB56BF80</t>
  </si>
  <si>
    <t>Stipa pennata aggr.</t>
  </si>
  <si>
    <t>3CB3C723-FBA4-41B3-AD59-D46BD67922E2</t>
  </si>
  <si>
    <t>Allium cepa L. (Zwiebel)</t>
  </si>
  <si>
    <t>Schalotte, Zwiebel</t>
  </si>
  <si>
    <t>3CC5A424-805E-4138-BD0D-8E2DC284ED4C</t>
  </si>
  <si>
    <t>Paeonia officinalis L. (Pfingstrose)</t>
  </si>
  <si>
    <t>Paeonia</t>
  </si>
  <si>
    <t>Pfingstrose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</si>
  <si>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</si>
  <si>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</si>
  <si>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</si>
  <si>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</si>
  <si>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</si>
  <si>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</si>
  <si>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</si>
  <si>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</si>
  <si>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3CEE75D4-CA56-4FA3-9B4F-D3BBE2DFED9C</t>
  </si>
  <si>
    <t>Reseda luteola L. (Färber-Reseda)</t>
  </si>
  <si>
    <t>Reseda</t>
  </si>
  <si>
    <t>Färber-Reseda</t>
  </si>
  <si>
    <t>3CF24EEE-BA0C-4186-9B8E-36BB29F55BB8</t>
  </si>
  <si>
    <t>Carex atrata subsp. aterrima (Hoppe) Hartm. (Russgeschwärzte Segge)</t>
  </si>
  <si>
    <t>Russgeschwärzte Segge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</si>
  <si>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</si>
  <si>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</si>
  <si>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</si>
  <si>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</si>
  <si>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</si>
  <si>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</si>
  <si>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</si>
  <si>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</si>
  <si>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Blaugrüner Steinbrech</t>
  </si>
  <si>
    <t>3D2DC8C0-7E20-4B37-9A75-F978F4B1616A</t>
  </si>
  <si>
    <t>Phillyrea latifolia aggr.</t>
  </si>
  <si>
    <t>Phillyrea</t>
  </si>
  <si>
    <t>3D34B958-23C2-44E7-8CA8-5B60138B990E</t>
  </si>
  <si>
    <t>Luzula spicata (L.) DC. s.str. (Ährige Hainsimse)</t>
  </si>
  <si>
    <t>Ährige Hainsimse</t>
  </si>
  <si>
    <t>3D3A3816-7C47-46A8-8538-A7280EFECB42</t>
  </si>
  <si>
    <t>Laserpitium halleri Crantz (Hallers Laserkraut)</t>
  </si>
  <si>
    <t>Hallers Laserkraut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</si>
  <si>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</si>
  <si>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</si>
  <si>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</si>
  <si>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</si>
  <si>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</si>
  <si>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</si>
  <si>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Piemonteser Hainsimse</t>
  </si>
  <si>
    <t>3D7C9190-F555-499E-B466-57EED8C24E62</t>
  </si>
  <si>
    <t>Aster laevis</t>
  </si>
  <si>
    <t>3D7F85E5-1841-40EC-8060-4DB41B177E39</t>
  </si>
  <si>
    <t>Potentilla frigida Vill. (Gletscher-Fingerkraut)</t>
  </si>
  <si>
    <t>Gletscher-Fingerkraut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</si>
  <si>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</si>
  <si>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</si>
  <si>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</si>
  <si>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</si>
  <si>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Gelbes Alpen-Stiefmütterchen</t>
  </si>
  <si>
    <t>3DA9E22E-8B39-4EBE-8967-DA24A16EDEFF</t>
  </si>
  <si>
    <t>Trifolium nigrescens Viv. (Schwarzwerdender Klee)</t>
  </si>
  <si>
    <t>Schwarzwerdender Klee</t>
  </si>
  <si>
    <t>3DADBB02-5CD4-4B06-AC0A-1A63D50BE2F5</t>
  </si>
  <si>
    <t>Diospyros kaki</t>
  </si>
  <si>
    <t>Diospyros</t>
  </si>
  <si>
    <t>3DAFE1DA-D6B8-42FA-A861-A76306F81422</t>
  </si>
  <si>
    <t>Spiraea salicifolia L.</t>
  </si>
  <si>
    <t>3DB34778-569D-4312-AE3A-8032A486B9D3</t>
  </si>
  <si>
    <t>Dryopteris cristata (L.) A. Gray (Kamm-Wurmfarn)</t>
  </si>
  <si>
    <t>Kamm-Wurmfarn</t>
  </si>
  <si>
    <t>3DC108D9-ECAB-44B9-8C74-F44BD21DDBD6</t>
  </si>
  <si>
    <t>Rosa gallica L. (Essig-Rose)</t>
  </si>
  <si>
    <t>Essig-Rose</t>
  </si>
  <si>
    <t>3DD42D0A-5B9E-488A-B33E-F6331EF17FF3</t>
  </si>
  <si>
    <t>Braya alpina</t>
  </si>
  <si>
    <t>Braya</t>
  </si>
  <si>
    <t>3DD539AD-D8ED-4DF9-A9AF-3FBB01B720B5</t>
  </si>
  <si>
    <t>Primula acaulis (L.) L. (Schaftlose Schlüsselblume)</t>
  </si>
  <si>
    <t>Schaftlose Schlüsselblume</t>
  </si>
  <si>
    <t>3DDC968E-2D33-4DDC-8594-7670456AD388</t>
  </si>
  <si>
    <t>Centaurea solstitialis L. (Sonnenwend-Flockenblume)</t>
  </si>
  <si>
    <t>Sonnenwend-Flockenblume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</si>
  <si>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</si>
  <si>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</si>
  <si>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</si>
  <si>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</si>
  <si>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</si>
  <si>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</si>
  <si>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</si>
  <si>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</si>
  <si>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Hegetschweilers Weide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</si>
  <si>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</si>
  <si>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</si>
  <si>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</si>
  <si>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</si>
  <si>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</si>
  <si>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</si>
  <si>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Kerbelrübe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</si>
  <si>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</si>
  <si>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</si>
  <si>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</si>
  <si>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</si>
  <si>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3E10ABB8-249B-494B-A267-8ABA3769C8A9</t>
  </si>
  <si>
    <t>Sambucus racemosa L. (Trauben-Holunder)</t>
  </si>
  <si>
    <t>Sambucus</t>
  </si>
  <si>
    <t>Roter Holunder, Trauben-Holunder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</si>
  <si>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</si>
  <si>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</si>
  <si>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</si>
  <si>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</si>
  <si>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Langähriges Läuserkraut</t>
  </si>
  <si>
    <t>3E1EC772-4C7B-46A1-A4D3-36D5C87077FE</t>
  </si>
  <si>
    <t>Ballota nigra subsp. meridionalis (Bég.) Bég. (Stinkender Gottvergess)</t>
  </si>
  <si>
    <t>Stinkende Schwarznessel, Stinkender Gottvergess</t>
  </si>
  <si>
    <t>3E216F62-F37B-47A0-BDFB-0CDE00F1D005</t>
  </si>
  <si>
    <t>Kerria japonica (japanisches Goldröschen)</t>
  </si>
  <si>
    <t>Kerria</t>
  </si>
  <si>
    <t>japanisches Goldröschen</t>
  </si>
  <si>
    <t>3E3581AB-91B9-4D83-A056-652B7BE09029</t>
  </si>
  <si>
    <t>Anthemis gerardiana</t>
  </si>
  <si>
    <t>3E3899A1-F025-4AA5-831C-88D558364927</t>
  </si>
  <si>
    <t>Vicia angustifolia L. s.str.</t>
  </si>
  <si>
    <t>3E5577F7-A885-452D-A361-4595F6BF48D1</t>
  </si>
  <si>
    <t>Melampyrum subalpinum</t>
  </si>
  <si>
    <t>3E5D28B5-999B-4B78-B3C6-116A38D10997</t>
  </si>
  <si>
    <t>Polygala vulgaris L. s.str. (Gemeine Kreuzblume)</t>
  </si>
  <si>
    <t>Gemeine Kreuzblume</t>
  </si>
  <si>
    <t>3E89CC58-08A3-4086-BC38-D9D2FEBD56A3</t>
  </si>
  <si>
    <t>Pedicularis kerneri Dalla Torre (Kerners Läusekraut)</t>
  </si>
  <si>
    <t>Kerners Läusekraut</t>
  </si>
  <si>
    <t>3E8A377A-CE15-4D3C-8B4B-EE37A6396A89</t>
  </si>
  <si>
    <t>Alchemilla cymatophylla</t>
  </si>
  <si>
    <t>3E908DA9-4222-4B68-8427-85F03A6110E5</t>
  </si>
  <si>
    <t>Minuartia verna aggr.</t>
  </si>
  <si>
    <t>3E90E1C6-C939-4BCE-81BE-540D8C1A47DB</t>
  </si>
  <si>
    <t>Laserpitium latifolium L. (Breitblättriges Laserkraut)</t>
  </si>
  <si>
    <t>Breitblättriges Laserkraut</t>
  </si>
  <si>
    <t>3E95298A-D26E-43B3-A54E-802BB1CE24E4</t>
  </si>
  <si>
    <t>Ranunculus nicklesii</t>
  </si>
  <si>
    <t>3EA5B2BE-D160-45DD-93B7-0889FF3290E6</t>
  </si>
  <si>
    <t>Vicia oreophila</t>
  </si>
  <si>
    <t>3EAD1ACB-DA34-4D8C-BA43-32D8324FB499</t>
  </si>
  <si>
    <t>Festuca gracilior (Hack.) Markgr.-Dann.</t>
  </si>
  <si>
    <t>3EC023B0-4DF1-4292-B066-09569258669B</t>
  </si>
  <si>
    <t>Scrophularia lucida</t>
  </si>
  <si>
    <t>3EC6FD8E-799B-4A32-8576-7ED7CFBDDBBE</t>
  </si>
  <si>
    <t>Androsace brevis (Hegetschw.) Ces. (Charpentiers Mannsschild)</t>
  </si>
  <si>
    <t>Charpentiers Mannsschild</t>
  </si>
  <si>
    <t>3ECC36C1-D306-4D0A-85F9-4BFC36B93636</t>
  </si>
  <si>
    <t>Pulsatilla rubra Delarbre (Rote Küchenschelle)</t>
  </si>
  <si>
    <t>Rote Küchenschelle</t>
  </si>
  <si>
    <t>3ECEE691-5CEC-4EB7-AB74-BC1A2962B7AE</t>
  </si>
  <si>
    <t>Rubus radula Weihe (Raspel-Brombeere)</t>
  </si>
  <si>
    <t>Raspel-Brombeere</t>
  </si>
  <si>
    <t>3ED0F718-4DE1-4271-9E3E-61F906A0E033</t>
  </si>
  <si>
    <t>Linum montanum</t>
  </si>
  <si>
    <t>3EE3B0A8-8B9C-4BDD-B2AC-0D6701D763AC</t>
  </si>
  <si>
    <t>Polygonum lapathifolium aggr.</t>
  </si>
  <si>
    <t>3EFCE7BD-BF6C-44F2-9761-27F5FD0F66FC</t>
  </si>
  <si>
    <t>Gentiana nana Wulfen (Zwerg-Enzian)</t>
  </si>
  <si>
    <t>Zwerg-Enzian</t>
  </si>
  <si>
    <t>3F05B2B0-B683-4743-8898-F30E4344FD2D</t>
  </si>
  <si>
    <t>Salix viminalis L. (Korb-Weide)</t>
  </si>
  <si>
    <t>Hanf-Weide, Korb-Weide</t>
  </si>
  <si>
    <t>3F065179-DDCF-4F08-83E0-F33196F3EA55</t>
  </si>
  <si>
    <t>Linum strictum</t>
  </si>
  <si>
    <t>3F0B2D52-3A62-46B4-ADAC-05166E64E520</t>
  </si>
  <si>
    <t>Lemna minor L. (Kleine Wasserlinse)</t>
  </si>
  <si>
    <t>Kleine Wasserlinse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</si>
  <si>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</si>
  <si>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</si>
  <si>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</si>
  <si>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</si>
  <si>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Cephalaria</t>
  </si>
  <si>
    <t>Alpen-Schuppenkopf</t>
  </si>
  <si>
    <t>3F313BF9-6243-4DF5-B856-C83769B81D9F</t>
  </si>
  <si>
    <t>Pedicularis palustris L. (Sumpf-Läusekraut)</t>
  </si>
  <si>
    <t>Sumpf-Läusekraut</t>
  </si>
  <si>
    <t>3F41CF9C-A941-41A5-ACDE-A6C3C0E46369</t>
  </si>
  <si>
    <t>Sagina saginoides (L.) H. Karst. (Alpen-Mastkraut)</t>
  </si>
  <si>
    <t>Alpen-Mastkraut</t>
  </si>
  <si>
    <t>3F44F21A-80D9-4BF0-AC1C-FF14A1724830</t>
  </si>
  <si>
    <t>Athamanta cretensis L. (Augenwurz)</t>
  </si>
  <si>
    <t>Athamanta</t>
  </si>
  <si>
    <t>Augenwurz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</si>
  <si>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</si>
  <si>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</si>
  <si>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</si>
  <si>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</si>
  <si>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Mont-Cenis-Läusekraut</t>
  </si>
  <si>
    <t>3F70351B-2B25-44DE-9B8C-67AEB5EBEDF9</t>
  </si>
  <si>
    <t>Arabis pumila aggr.</t>
  </si>
  <si>
    <t>3F706678-B2C3-4ED0-9865-56540F5DDBEE</t>
  </si>
  <si>
    <t>Atriplex sagittata Borkh. (Glänzende Melde)</t>
  </si>
  <si>
    <t>Glänzende Melde</t>
  </si>
  <si>
    <t>3F764ADD-D423-4643-839B-D9C8C2A67391</t>
  </si>
  <si>
    <t>Saururus cernuus L. (Drachenschwanz)</t>
  </si>
  <si>
    <t>Saururus</t>
  </si>
  <si>
    <t>Drachenschwanz</t>
  </si>
  <si>
    <t>3F7A4FB7-C3FB-4CB8-BBE9-6A8A7E8D9B12</t>
  </si>
  <si>
    <t>Alyssum montanum L. (Berg-Steinkraut)</t>
  </si>
  <si>
    <t>Berg-Steinkraut</t>
  </si>
  <si>
    <t>3F828975-FFE1-4A9D-AB17-B8547380F2FA</t>
  </si>
  <si>
    <t>Taraxacum reichenbachii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</si>
  <si>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</si>
  <si>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</si>
  <si>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</si>
  <si>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</si>
  <si>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</si>
  <si>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</si>
  <si>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Eiförmiger Walch</t>
  </si>
  <si>
    <t>3FCA4E8B-6B30-485D-997C-2BDCB51E1FFC</t>
  </si>
  <si>
    <t>Dianthus longicaulis</t>
  </si>
  <si>
    <t>3FCCA467-7B48-48AD-9734-51E17001582A</t>
  </si>
  <si>
    <t>Callianthemum anemonoides aggr.</t>
  </si>
  <si>
    <t>Callianthemum</t>
  </si>
  <si>
    <t>3FCD6356-7491-4C02-B332-2652EFF7E8B4</t>
  </si>
  <si>
    <t>Chenopodium pumilio</t>
  </si>
  <si>
    <t>3FCD6E92-A5E3-4AAC-A96E-275BAC76EDE8</t>
  </si>
  <si>
    <t>Iberis saxatilis L. (Felsen-Bauernsenf)</t>
  </si>
  <si>
    <t>Felsen-Bauernsenf</t>
  </si>
  <si>
    <t>3FD322E2-3F90-409F-8E4B-28EC04D4560C</t>
  </si>
  <si>
    <t>Campanula glomerata subsp. farinosa (Andrz.) Kirschl. (Mehlige Glockenblume)</t>
  </si>
  <si>
    <t>Mehlige Glockenblume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</si>
  <si>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</si>
  <si>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</si>
  <si>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</si>
  <si>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</si>
  <si>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Holunderblättriger Baldrian</t>
  </si>
  <si>
    <t>3FF6E747-A4B7-465A-B37D-4E339F6C3CA6</t>
  </si>
  <si>
    <t>Bunias orientalis L. (Östliches Zackenschötchen)</t>
  </si>
  <si>
    <t>Östliches Zackenschötchen</t>
  </si>
  <si>
    <t>40038CA9-3E5D-4002-BD1A-C8A8E54A7DAE</t>
  </si>
  <si>
    <t>Chenopodium hybridum L. (Bastard-Gänsefuss)</t>
  </si>
  <si>
    <t>Bastard-Gänsefuss</t>
  </si>
  <si>
    <t>4003BF34-D04A-476B-84AC-94C9D628E153</t>
  </si>
  <si>
    <t>Oxytropis lapponica (Wahlenb.) J. Gay (Lappländer Spitzkiel)</t>
  </si>
  <si>
    <t>Lappländer Spitzkiel</t>
  </si>
  <si>
    <t>4014CCB9-59E2-4FBF-AB6C-368C0416E58A</t>
  </si>
  <si>
    <t>Anemone nemorosa L. (Busch-Windröschen)</t>
  </si>
  <si>
    <t>Busch-Windröschen</t>
  </si>
  <si>
    <t>4021A54D-2D47-45F7-B20C-FF1B89E83E25</t>
  </si>
  <si>
    <t>Ranunculus illyricus</t>
  </si>
  <si>
    <t>403C47F7-EB7E-4482-895C-65CD172E16EC</t>
  </si>
  <si>
    <t>Stellaria nemorum aggr.</t>
  </si>
  <si>
    <t>403CEB31-731D-4F6E-8A22-2D197E2504C3</t>
  </si>
  <si>
    <t>Silaum silaus (L.) Schinz &amp; Thell. (Rosskümmel)</t>
  </si>
  <si>
    <t>Silaum</t>
  </si>
  <si>
    <t>Rosskümmel</t>
  </si>
  <si>
    <t>403FFDF4-D8A8-406C-B356-FC3BAFAC9AE1</t>
  </si>
  <si>
    <t>Euphrasia hirtella Reut. (Zottiger Augentrost)</t>
  </si>
  <si>
    <t>Zottiger Augentrost</t>
  </si>
  <si>
    <t>4041410B-FCA8-42DB-AB76-5A49657090BF</t>
  </si>
  <si>
    <t>Rosa stylosa Desv. (Säulengrifflige Rose)</t>
  </si>
  <si>
    <t>Säulengrifflige Rose</t>
  </si>
  <si>
    <t>4045326E-F59E-4CDC-8CFA-E14F6DB7E16D</t>
  </si>
  <si>
    <t>Brachypodium rupestre (Host) Roem. &amp; Schult. (Felsen-Zwenke)</t>
  </si>
  <si>
    <t>Felsen-Zwenke</t>
  </si>
  <si>
    <t>404569B6-07AB-426D-B096-58261BCBB71B</t>
  </si>
  <si>
    <t>Polanisia dodecandra</t>
  </si>
  <si>
    <t>Polanisia</t>
  </si>
  <si>
    <t>40481D1C-EFD0-4933-AA28-2F3B0C4A2323</t>
  </si>
  <si>
    <t>Papaver aurantiacum Loisel. (Gelber Alpen-Mohn)</t>
  </si>
  <si>
    <t>Gelber Alpen-Mohn</t>
  </si>
  <si>
    <t>404B3AA2-B952-44D2-A3C5-010F56E4D21C</t>
  </si>
  <si>
    <t>Asperugo procumbens L. (Scharfkraut)</t>
  </si>
  <si>
    <t>Asperugo</t>
  </si>
  <si>
    <t>Scharfkraut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</si>
  <si>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</si>
  <si>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</si>
  <si>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</si>
  <si>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</si>
  <si>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</si>
  <si>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</si>
  <si>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Borago</t>
  </si>
  <si>
    <t>Borretsch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</si>
  <si>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</si>
  <si>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</si>
  <si>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</si>
  <si>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</si>
  <si>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</si>
  <si>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</si>
  <si>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40727EBF-072E-4F71-B2A1-E10AA0F6F061</t>
  </si>
  <si>
    <t>Scorzonera aristata DC. (Grannen-Schwarzwurzel)</t>
  </si>
  <si>
    <t>Grannen-Schwarzwurzel</t>
  </si>
  <si>
    <t>40743555-22D7-4857-8316-8CD3BE3DA725</t>
  </si>
  <si>
    <t>Cytisus atratus</t>
  </si>
  <si>
    <t>407B2655-7AB8-4C16-8AB5-FFC49CA7EC95</t>
  </si>
  <si>
    <t>Nonea lutea (Desr.) DC. (Gelbes Mönchskraut)</t>
  </si>
  <si>
    <t>Nonea</t>
  </si>
  <si>
    <t>Gelbes Mönchskraut</t>
  </si>
  <si>
    <t>407D0132-3C12-420D-9886-B8A8F88D1597</t>
  </si>
  <si>
    <t>Festuca halleri aggr.</t>
  </si>
  <si>
    <t>40817D02-A48E-4DF0-84CA-128B61D8DA24</t>
  </si>
  <si>
    <t>Ferulago campestris</t>
  </si>
  <si>
    <t>Ferulago</t>
  </si>
  <si>
    <t>408492AF-71B5-4ADB-9F0A-9F96A51AE994</t>
  </si>
  <si>
    <t>Galium divaricatum</t>
  </si>
  <si>
    <t>4087987F-E6D0-4B2B-80B7-05ECE1437037</t>
  </si>
  <si>
    <t>Carex echinata Murray (Igelfrüchtige Segge)</t>
  </si>
  <si>
    <t>Igelfrüchtige Segge</t>
  </si>
  <si>
    <t>408D194E-C786-4D18-BE63-F19C9AC71257</t>
  </si>
  <si>
    <t>Lonicera caprifolium L. (Garten-Geissblatt)</t>
  </si>
  <si>
    <t>Garten-Geissblatt, Jelängerjelieber</t>
  </si>
  <si>
    <t>40AEDF33-618D-420E-BE0D-DDAFE6E1A6E3</t>
  </si>
  <si>
    <t>Saxifraga granulata L. (Knöllchen-Steinbrech)</t>
  </si>
  <si>
    <t>Knöllchen-Steinbrech</t>
  </si>
  <si>
    <t>40BB5EF3-6127-4824-9DA0-FAE702C7D005</t>
  </si>
  <si>
    <t>Ophrys splendida</t>
  </si>
  <si>
    <t>40C4ABE3-3E9A-42B7-AFA6-0F93200A55FE</t>
  </si>
  <si>
    <t>Potamogeton compressus L. (Plattstengliges Laichkraut)</t>
  </si>
  <si>
    <t>Plattstengliges Laichkraut</t>
  </si>
  <si>
    <t>40CE6886-6D52-4C29-B7AA-361FAFB57617</t>
  </si>
  <si>
    <t>Commelina communis L. (Commeline)</t>
  </si>
  <si>
    <t>Commelina</t>
  </si>
  <si>
    <t>Commeline</t>
  </si>
  <si>
    <t>40E9E1F1-DB43-4E54-93A9-9D9F70E155E3</t>
  </si>
  <si>
    <t>Ophrys holosericea aggr.</t>
  </si>
  <si>
    <t>40F4230E-0E5E-4A98-8A92-DB4F61C52935</t>
  </si>
  <si>
    <t>40F73109-7B42-4CF7-B95E-88945AC70ACF</t>
  </si>
  <si>
    <t>Lonicera nitida E. H. Wilson</t>
  </si>
  <si>
    <t>41006980-99BC-4840-BB8C-EC53896266BA</t>
  </si>
  <si>
    <t>Viola megalantha</t>
  </si>
  <si>
    <t>41007B5C-EB0C-43CD-960A-99E83C9B7377</t>
  </si>
  <si>
    <t>Lathyrus heterophyllus L. (Verschiedenblättrige Platterbse)</t>
  </si>
  <si>
    <t>Verschiedenblättrige Platterbse</t>
  </si>
  <si>
    <t>41063E5D-6B62-4DCC-8844-AD796FDE2295</t>
  </si>
  <si>
    <t>Primula wulfeniana</t>
  </si>
  <si>
    <t>41194BD5-D3C6-4F01-B700-6CC50BE425AA</t>
  </si>
  <si>
    <t>Cerastium dubium (Bastard) Guépin (Klebriges Hornkraut)</t>
  </si>
  <si>
    <t>Klebriges Hornkraut</t>
  </si>
  <si>
    <t>4125F8A6-B400-46FB-A472-02E6ED174DE6</t>
  </si>
  <si>
    <t>Rudbeckia hirta L. (Rauher Sonnenhut)</t>
  </si>
  <si>
    <t>Rudbeckia</t>
  </si>
  <si>
    <t>Rauher Sonnenhut</t>
  </si>
  <si>
    <t>41286C1A-1BE9-4430-B7A6-DC79D421E7A3</t>
  </si>
  <si>
    <t>Scilla bifolia aggr.</t>
  </si>
  <si>
    <t>413C46C7-2891-4BB1-BE1E-A0F24EA4D7D1</t>
  </si>
  <si>
    <t>Helictotrichon sedenense (DC.) Holub (Berg-Wiesenhafer)</t>
  </si>
  <si>
    <t>Berg-Wiesenhafer</t>
  </si>
  <si>
    <t>4140970E-8413-49A1-8C75-7E97B3049BB9</t>
  </si>
  <si>
    <t>Centaurea seusana Chaix</t>
  </si>
  <si>
    <t>41461C46-FCCC-45C7-828E-ACF82D5950B8</t>
  </si>
  <si>
    <t>Rumex transiens</t>
  </si>
  <si>
    <t>415B41E5-E24D-458B-8A15-53FBB9865BC3</t>
  </si>
  <si>
    <t>Cupressus sempervirens L. (Zypresse)</t>
  </si>
  <si>
    <t>Cupressus</t>
  </si>
  <si>
    <t>Zypresse</t>
  </si>
  <si>
    <t>415D5A19-C341-4F6B-B420-BC739AC3365D</t>
  </si>
  <si>
    <t>Amaranthus bouchonii Thell. (Bouchons Fuchsschwanz)</t>
  </si>
  <si>
    <t>Bouchons Fuchsschwanz</t>
  </si>
  <si>
    <t>4168A368-B444-4125-A376-C93A9B10FC84</t>
  </si>
  <si>
    <t>Muscari armeniacum</t>
  </si>
  <si>
    <t>41849DCA-7D3E-4B2E-A6A0-6AB2B6B950AB</t>
  </si>
  <si>
    <t>Fumaria parviflora Lam. (Kleinblütiger Erdrauch)</t>
  </si>
  <si>
    <t>Kleinblütiger Erdrauch</t>
  </si>
  <si>
    <t>418EB07E-E387-4493-B087-22D5F866A46F</t>
  </si>
  <si>
    <t>Himantoglossum hircinum (L.) Spreng. (Riemenzunge)</t>
  </si>
  <si>
    <t>Riemenzunge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</si>
  <si>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</si>
  <si>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</si>
  <si>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</si>
  <si>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</si>
  <si>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</si>
  <si>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</si>
  <si>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Felsenlabkraut</t>
  </si>
  <si>
    <t>41B5410D-5BB0-48E6-80CD-F868B0B3A943</t>
  </si>
  <si>
    <t>Helictotrichon parlatorei (Woods) Pilg. (Parlatores Staudenhafer)</t>
  </si>
  <si>
    <t>Parlatores Staudenhafer</t>
  </si>
  <si>
    <t>41CA9D36-EA65-4517-8DB9-34F16630B564</t>
  </si>
  <si>
    <t>Ribes alpinum L. (Alpen-Johannisbeere)</t>
  </si>
  <si>
    <t>Alpen-Johannisbeere</t>
  </si>
  <si>
    <t>41CEA23B-C3C2-464F-B9F5-926A34BF504C</t>
  </si>
  <si>
    <t>Papaver sendtneri Hayek (Sendtners Alpen-Mohn)</t>
  </si>
  <si>
    <t>Sendtners Alpen-Mohn</t>
  </si>
  <si>
    <t>41D801EF-6CFA-4217-8C1A-370F9EAB44EE</t>
  </si>
  <si>
    <t>Achillea roseoalba Ehrend. (Hellrosafarbene Schafgarbe)</t>
  </si>
  <si>
    <t>Hellrosafarbene Schafgarbe</t>
  </si>
  <si>
    <t>41D8A2A5-16FE-407A-BB5A-21319E4860CF</t>
  </si>
  <si>
    <t>Camelina microcarpa DC. (Kleinfrüchtiger Leindotter)</t>
  </si>
  <si>
    <t>Kleinfrüchtiger Leindotter</t>
  </si>
  <si>
    <t>41F0D973-F20F-4788-A41B-9B00A8BEC26C</t>
  </si>
  <si>
    <t>Allium porrum aggr.</t>
  </si>
  <si>
    <t>41F7CB49-F020-465F-B22D-63DC7C926BF6</t>
  </si>
  <si>
    <t>Conringia orientalis (L.) Dumort. (Ackerkohl)</t>
  </si>
  <si>
    <t>Ackerkohl</t>
  </si>
  <si>
    <t>420A8EA9-A8BF-4A03-B987-243E1EC2C158</t>
  </si>
  <si>
    <t>Dactylis reichenbachii</t>
  </si>
  <si>
    <t>420E4C3F-67A3-41B6-9639-3F4D8E340624</t>
  </si>
  <si>
    <t>Saxifraga rudolphiana (Rudolphis Steinbrech)</t>
  </si>
  <si>
    <t>Rudolphis Steinbrech</t>
  </si>
  <si>
    <t>421109E2-852D-4E00-9D93-2889436E475C</t>
  </si>
  <si>
    <t>Wahlenbergia hederacea (L.) Rchb. (Efeublättrige Moorglocke)</t>
  </si>
  <si>
    <t>Wahlenbergia</t>
  </si>
  <si>
    <t>Efeublättrige Moorglocke</t>
  </si>
  <si>
    <t>42177D2B-254B-4D37-B378-FC1E667180B9</t>
  </si>
  <si>
    <t>Lotus angustissimus</t>
  </si>
  <si>
    <t>4218B69A-CE06-4726-BF00-8BBABAFADCFD</t>
  </si>
  <si>
    <t>Viola cenisia L. (Mont-Cenis-Stiefmütterchen)</t>
  </si>
  <si>
    <t>Mont-Cenis-Stiefmütterchen</t>
  </si>
  <si>
    <t>42204748-60F6-4B83-B849-60B6476AF54C</t>
  </si>
  <si>
    <t>Sedum cepaea L. (Rispige Fetthenne)</t>
  </si>
  <si>
    <t>Rispige Fetthenne</t>
  </si>
  <si>
    <t>4223FC8E-4F54-48A7-A1CF-EC39F055BD50</t>
  </si>
  <si>
    <t>Phyteuma betonicifolium Vill. (Betonienblättrige Rapunzel)</t>
  </si>
  <si>
    <t>Betonienblättrige Rapunzel</t>
  </si>
  <si>
    <t>42264AC9-2DEF-4187-B9D7-5679EF38538A</t>
  </si>
  <si>
    <t>Alchemilla philonotis</t>
  </si>
  <si>
    <t>42377E35-9CE8-4CA1-945B-9F3A6758335D</t>
  </si>
  <si>
    <t>Saxifraga vandellii Sternb. (Vandellis Steinbrech)</t>
  </si>
  <si>
    <t>Vandellis Steinbrech</t>
  </si>
  <si>
    <t>423B691E-E859-4B94-9E20-42F3C69BF5A2</t>
  </si>
  <si>
    <t>Alisma plantago-aquatica L. (Gemeiner Froschlöffel)</t>
  </si>
  <si>
    <t>Gemeiner Froschlöffel</t>
  </si>
  <si>
    <t>4244AEAF-5536-4D15-AA41-6CDC95E8D416</t>
  </si>
  <si>
    <t>Avenella flexuosa aggr.</t>
  </si>
  <si>
    <t>4250E899-FEF9-469B-847B-5E2F7098357E</t>
  </si>
  <si>
    <t>Viola canina subsp. montana (L.) Hartm. (Berg-Veilchen)</t>
  </si>
  <si>
    <t>Berg-Veilchen</t>
  </si>
  <si>
    <t>42536EE7-5AD8-4C38-9EA2-F7551C44FA0D</t>
  </si>
  <si>
    <t>Gagea reverchonii</t>
  </si>
  <si>
    <t>4256F651-2203-4290-B905-A776C12C6D2F</t>
  </si>
  <si>
    <t>Dactylis slovenica</t>
  </si>
  <si>
    <t>4261FD9D-BAA6-471A-AFC3-D5B52E719D7A</t>
  </si>
  <si>
    <t>Crepis nicaeensis Pers. (Nizzaer Pippau)</t>
  </si>
  <si>
    <t>Nizzaer Pippau</t>
  </si>
  <si>
    <t>4263898E-1F5D-4E4F-A7DC-0C5FB85CEB6B</t>
  </si>
  <si>
    <t>Physalis alkekengi L. (Judenkirsche)</t>
  </si>
  <si>
    <t>Judenkirsche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</si>
  <si>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</si>
  <si>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</si>
  <si>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</si>
  <si>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</si>
  <si>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Wiesenrautenblättriges Schaumkraut</t>
  </si>
  <si>
    <t>427D34E3-DCFB-4E47-89B7-5E916F7E0A4E</t>
  </si>
  <si>
    <t>Astragalus norvegicus</t>
  </si>
  <si>
    <t>427F33C8-4CA9-4A61-A6D0-9592FE61C463</t>
  </si>
  <si>
    <t>Vicia cracca subsp. incana (Gouan) Rouy (Graue Vogel-Wicke)</t>
  </si>
  <si>
    <t>Graue Vogel-Wicke</t>
  </si>
  <si>
    <t>4291BE5F-8328-4A91-B801-382B161FAA6B</t>
  </si>
  <si>
    <t>Hypericum grisebachii</t>
  </si>
  <si>
    <t>4295CBD4-FB30-4CF8-8554-55228B0A09A6</t>
  </si>
  <si>
    <t>Allium pulchellum Don</t>
  </si>
  <si>
    <t>429921FD-F22A-4394-8869-F209C00D63CB</t>
  </si>
  <si>
    <t>Cornus hungarica</t>
  </si>
  <si>
    <t>Cornus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</si>
  <si>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</si>
  <si>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</si>
  <si>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</si>
  <si>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</si>
  <si>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</si>
  <si>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</si>
  <si>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Vulpia</t>
  </si>
  <si>
    <t>42B51E35-B8DC-4A5D-B0A4-2B22828990A7</t>
  </si>
  <si>
    <t>Galium glaucum aggr.</t>
  </si>
  <si>
    <t>42C2C451-3229-46FD-BB68-2B35843157F4</t>
  </si>
  <si>
    <t>Carex rostrata Stokes (Schnabel-Segge)</t>
  </si>
  <si>
    <t>Schnabel-Segge</t>
  </si>
  <si>
    <t>42C5064C-5183-4CCA-8150-016174E04481</t>
  </si>
  <si>
    <t>Vaccinium microcarpum (Rupr.) Schmalh. (Kleinfrüchtige Moosbeere)</t>
  </si>
  <si>
    <t>Kleinfrüchtige Moosbeere</t>
  </si>
  <si>
    <t>42C6E5E3-C617-450B-B6A6-873085712ADE</t>
  </si>
  <si>
    <t>Cardaminopsis petraea</t>
  </si>
  <si>
    <t>42CA7795-43C2-482C-9DEF-29FBE0E52FC6</t>
  </si>
  <si>
    <t>Athamanta cretensis aggr.</t>
  </si>
  <si>
    <t>42E5D1A8-A03E-43EC-A95C-8519A45CC2A8</t>
  </si>
  <si>
    <t>Myriophyllum spicatum L. (Ähriges Tausendblatt)</t>
  </si>
  <si>
    <t>Ähriges Tausendblatt</t>
  </si>
  <si>
    <t>42E78FE0-03B3-4420-9FD5-2CE48B9581D0</t>
  </si>
  <si>
    <t>Salix bicolor Willd. (Zweifarbige Weide)</t>
  </si>
  <si>
    <t>Zweifarbige Weide</t>
  </si>
  <si>
    <t>42E93412-168E-4A00-9AFE-7B7E5F7E4519</t>
  </si>
  <si>
    <t>Trifolium subterraneum L. (Bodenfrüchtiger Klee)</t>
  </si>
  <si>
    <t>Bodenfrüchtiger Klee</t>
  </si>
  <si>
    <t>42F76663-EF45-4C4F-8BCB-CEC1382FFC17</t>
  </si>
  <si>
    <t>Spinacia oleracea L. (Spinat)</t>
  </si>
  <si>
    <t>Spinacia</t>
  </si>
  <si>
    <t>Spinat</t>
  </si>
  <si>
    <t>42F77598-9D5D-4AD7-887A-980071ABECD4</t>
  </si>
  <si>
    <t>Dryopteris carthusiana (Vill.) H. P. Fuchs (Dorniger Wurmfarn)</t>
  </si>
  <si>
    <t>Dorniger Wurmfarn</t>
  </si>
  <si>
    <t>42F7B127-A5BE-4981-8ED4-814776B7D94C</t>
  </si>
  <si>
    <t>Equisetum ramosissimum Desf. (Ästiger Schachtelhalm)</t>
  </si>
  <si>
    <t>Ästiger Schachtelhalm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</si>
  <si>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</si>
  <si>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</si>
  <si>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</si>
  <si>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</si>
  <si>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Natternzungenhahnenfuss</t>
  </si>
  <si>
    <t>433786AB-C732-4C25-8226-305130DE4BC6</t>
  </si>
  <si>
    <t>Poa molinerii Balb. (Trocken-Rispengras)</t>
  </si>
  <si>
    <t>Trocken-Rispengras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</si>
  <si>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</si>
  <si>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</si>
  <si>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</si>
  <si>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</si>
  <si>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</si>
  <si>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</si>
  <si>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</si>
  <si>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</si>
  <si>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</si>
  <si>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</si>
  <si>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</si>
  <si>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</si>
  <si>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43779687-5B16-4285-B44A-E50BB45AA1B6</t>
  </si>
  <si>
    <t>Avena strigosa Schreb. (Rauh-Hafer)</t>
  </si>
  <si>
    <t>Rauh-Hafer</t>
  </si>
  <si>
    <t>438DCEA6-AD84-446B-913E-002F05574C70</t>
  </si>
  <si>
    <t>Cyclamen purpurascens Mill. (Gewöhnliches Zyklamen)</t>
  </si>
  <si>
    <t>Gewöhnliches Zyklamen</t>
  </si>
  <si>
    <t>439D7657-849E-4477-863D-E797018A332C</t>
  </si>
  <si>
    <t>Agrostis gigantea Roth (Riesen-Straussgras)</t>
  </si>
  <si>
    <t>Fioringras, Riesen-Straussgras</t>
  </si>
  <si>
    <t>43B2150E-8A3A-41C9-97AF-4B5E4DAC7576</t>
  </si>
  <si>
    <t>Potentilla intermedia L. (Mittleres Fingerkraut)</t>
  </si>
  <si>
    <t>Mittleres Fingerkraut</t>
  </si>
  <si>
    <t>43B5D4D8-1827-4120-B85F-A0FE29B0AC05</t>
  </si>
  <si>
    <t>Euphrasia minima auct.</t>
  </si>
  <si>
    <t>43B7204F-F027-401A-A561-E1387C449DF2</t>
  </si>
  <si>
    <t>Vulpia ligustica (ligurischer Federschwingel)</t>
  </si>
  <si>
    <t>ligurischer Federschwingel</t>
  </si>
  <si>
    <t>43C676DC-3423-4A77-9FF8-632E728A966D</t>
  </si>
  <si>
    <t>Tulipa montisandrei</t>
  </si>
  <si>
    <t>43C6B41F-385A-45A8-9A2D-C9034CA5B1E7</t>
  </si>
  <si>
    <t>Cardamine matthioli Moretti (Matthiolis Schaumkraut)</t>
  </si>
  <si>
    <t>Matthiolis Schaumkraut</t>
  </si>
  <si>
    <t>43D44F9A-8D9F-4ABF-BD81-5A4AC24CB01B</t>
  </si>
  <si>
    <t>Lonicera caerulea aggr.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</si>
  <si>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</si>
  <si>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</si>
  <si>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</si>
  <si>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</si>
  <si>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</si>
  <si>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</si>
  <si>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Kampfer-Wermut</t>
  </si>
  <si>
    <t>43EED219-C93F-4B63-8BB6-CA1F010CD2F3</t>
  </si>
  <si>
    <t>Potentilla delphinensis Gren. &amp; Godr. (Dauphiné-Fingerkraut)</t>
  </si>
  <si>
    <t>Dauphiné-Fingerkraut</t>
  </si>
  <si>
    <t>43EEED07-1F4A-4491-B89D-840028B1A635</t>
  </si>
  <si>
    <t>Campanula patula subsp. costae (Willk.) Nyman (Costas Glockenblume)</t>
  </si>
  <si>
    <t>Costas Glockenblume</t>
  </si>
  <si>
    <t>43EEFF2B-E425-40B3-8F01-9FF68B499DB4</t>
  </si>
  <si>
    <t>Allium insubricum Boiss. &amp; Reut. (Insubrischer Lauch)</t>
  </si>
  <si>
    <t>Insubrischer Lauch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</si>
  <si>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</si>
  <si>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</si>
  <si>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</si>
  <si>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</si>
  <si>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Niederliegendes Leimkraut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</si>
  <si>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</si>
  <si>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</si>
  <si>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</si>
  <si>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</si>
  <si>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</si>
  <si>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</si>
  <si>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Grossblütige Wicke</t>
  </si>
  <si>
    <t>442FFADA-5F79-45A5-B7B7-F7B51EE54C8D</t>
  </si>
  <si>
    <t>Dasypyrum villosum</t>
  </si>
  <si>
    <t>Dasypyrum</t>
  </si>
  <si>
    <t>44311685-351B-4091-BE84-77011057CE9C</t>
  </si>
  <si>
    <t>Arnica montana L. (Arnika)</t>
  </si>
  <si>
    <t>Arnica</t>
  </si>
  <si>
    <t>Arnika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</si>
  <si>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</si>
  <si>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</si>
  <si>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</si>
  <si>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</si>
  <si>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</si>
  <si>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</si>
  <si>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446F821D-88B0-47C5-90D2-EBAED9BC2D71</t>
  </si>
  <si>
    <t>Hypericum tetrapterum Fr. (Vierflügeliges Johanniskraut)</t>
  </si>
  <si>
    <t>Vierflügeliges Johanniskraut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</si>
  <si>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</si>
  <si>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</si>
  <si>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</si>
  <si>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</si>
  <si>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Blaugrünes Süssgras</t>
  </si>
  <si>
    <t>4486C3C3-5610-4B25-B3D3-A524A2F96333</t>
  </si>
  <si>
    <t>Euphorbia fragifera</t>
  </si>
  <si>
    <t>449E8D18-3475-4ABE-991B-2B393B7B8C91</t>
  </si>
  <si>
    <t>Larix decidua Mill. (Lärche)</t>
  </si>
  <si>
    <t>Larix</t>
  </si>
  <si>
    <t>44B181B2-D54D-4F9E-8B45-E2A61B14CFE1</t>
  </si>
  <si>
    <t>Campanula jahorinae</t>
  </si>
  <si>
    <t>44B89CC7-3DC4-4488-94E7-1DEA15B9228A</t>
  </si>
  <si>
    <t>Ranunculus luminarius</t>
  </si>
  <si>
    <t>44C39633-481B-4803-82C1-9B68680737FB</t>
  </si>
  <si>
    <t>Pinguicula vulgaris L. (Gemeines Fettblatt)</t>
  </si>
  <si>
    <t>Gemeines Fettblatt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</si>
  <si>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</si>
  <si>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</si>
  <si>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</si>
  <si>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</si>
  <si>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</si>
  <si>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</si>
  <si>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44D57ECE-6FC4-4E39-990B-1F32C930858E</t>
  </si>
  <si>
    <t>Blysmus compressus (L.) Link (Quellried)</t>
  </si>
  <si>
    <t>Blysmus</t>
  </si>
  <si>
    <t>Quellried</t>
  </si>
  <si>
    <t>44E2C766-AFD2-42F4-8736-C8358DE6B38E</t>
  </si>
  <si>
    <t>Dactylorhiza maculata (L.) Soó (Geflecktes Knabenkraut)</t>
  </si>
  <si>
    <t>Geflecktes Knabenkraut</t>
  </si>
  <si>
    <t>44EB8322-C34D-4F18-A7CB-0AAD9B97349B</t>
  </si>
  <si>
    <t>Tulipa didieri Jord. (Didiers Tulpe)</t>
  </si>
  <si>
    <t>Didiers Tulpe</t>
  </si>
  <si>
    <t>44F0DEE3-2518-47C7-8FDA-97A14CA51959</t>
  </si>
  <si>
    <t>Gentiana angustifolia Vill. (Schmalblättriger Enzian)</t>
  </si>
  <si>
    <t>Schmalblättriger Enzian</t>
  </si>
  <si>
    <t>44FD542C-F367-4188-B927-26B071A9A572</t>
  </si>
  <si>
    <t>Veronica arvensis L. (Feld-Ehrenpreis)</t>
  </si>
  <si>
    <t>Feld-Ehrenpreis</t>
  </si>
  <si>
    <t>45069136-4655-460A-81A9-2973E53E5FD9</t>
  </si>
  <si>
    <t>Solanum nigrum L. (Schwarzer Nachtschatten)</t>
  </si>
  <si>
    <t>Schwarzer Nachtschatten</t>
  </si>
  <si>
    <t>451311C3-BF0C-4597-BA0D-52DB6D5A9D88</t>
  </si>
  <si>
    <t>Carex castanea</t>
  </si>
  <si>
    <t>451D3BE1-620A-4047-B11C-E21FA05CA9CB</t>
  </si>
  <si>
    <t>Primula farinosa L. (Mehlprimel)</t>
  </si>
  <si>
    <t>Mehlprimel</t>
  </si>
  <si>
    <t>451EFBA2-36EE-4B72-85A4-40C9E58688B6</t>
  </si>
  <si>
    <t>Rubus barbeyi</t>
  </si>
  <si>
    <t>4526A641-6513-4F2C-92B2-21CC5FFCB0DB</t>
  </si>
  <si>
    <t>Arenaria cinerea</t>
  </si>
  <si>
    <t>45325F06-C54C-421D-BA00-78E495CD91FF</t>
  </si>
  <si>
    <t>Groenlandia densa (L.) Fourr. (Fischkraut)</t>
  </si>
  <si>
    <t>Groenlandia</t>
  </si>
  <si>
    <t>Fischkraut</t>
  </si>
  <si>
    <t>453445CE-B2CA-4199-8581-90860C111A99</t>
  </si>
  <si>
    <t>Asplenium onopteris L. (Spitzer Streifenfarn)</t>
  </si>
  <si>
    <t>Spitzer Streifenfarn</t>
  </si>
  <si>
    <t>45353B58-8A94-4FD0-BCE2-3887D90DA4F6</t>
  </si>
  <si>
    <t>Mentha gentilis</t>
  </si>
  <si>
    <t>454285D6-B098-4A03-9931-D7DD3441BC93</t>
  </si>
  <si>
    <t>Cuscuta brevistyla</t>
  </si>
  <si>
    <t>45436C8D-F740-45DF-8433-07E8DF7D7A99</t>
  </si>
  <si>
    <t>Pontederia cordata L. (Herzförmige Pontederie)</t>
  </si>
  <si>
    <t>Pontederia</t>
  </si>
  <si>
    <t>Herzförmige Pontederie</t>
  </si>
  <si>
    <t>454CE3C5-9042-4461-92EE-75C9ACEBFA5E</t>
  </si>
  <si>
    <t>Cystopteris fragilis (L.) Bernh. (Gemeiner Blasenfarn)</t>
  </si>
  <si>
    <t>Gemeiner Blasenfarn</t>
  </si>
  <si>
    <t>457211E3-0546-4A96-850D-58BF92D26667</t>
  </si>
  <si>
    <t>Hypericum mutilum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</si>
  <si>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</si>
  <si>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</si>
  <si>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</si>
  <si>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</si>
  <si>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</si>
  <si>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</si>
  <si>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</si>
  <si>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</si>
  <si>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Zwerg-Baldrian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</si>
  <si>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</si>
  <si>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</si>
  <si>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</si>
  <si>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</si>
  <si>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</si>
  <si>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</si>
  <si>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45F97789-0B8C-43D4-937C-542442AAC934</t>
  </si>
  <si>
    <t>Alchemilla glabra Neygenf.</t>
  </si>
  <si>
    <t>45FB8E0E-8442-41E2-930B-3D0DA59207C6</t>
  </si>
  <si>
    <t>Primula grignensis D. M. Moser</t>
  </si>
  <si>
    <t>460C9451-85FC-4E4F-B5E2-07D77D1D6596</t>
  </si>
  <si>
    <t>Acanthus mollis</t>
  </si>
  <si>
    <t>Acanthus</t>
  </si>
  <si>
    <t>46341D50-684E-4871-9506-E15F26A9A50B</t>
  </si>
  <si>
    <t>Viola tricolor L. (Feld-Stiefmütterchen)</t>
  </si>
  <si>
    <t>Feld-Stiefmütterchen</t>
  </si>
  <si>
    <t>4642619E-8865-4164-93D1-0AA910F5CDA2</t>
  </si>
  <si>
    <t>Ranunculus hybridus Biria (Bastard-Hahnenfuss)</t>
  </si>
  <si>
    <t>Bastard-Hahnenfuss</t>
  </si>
  <si>
    <t>4642CA09-BE9C-456A-992F-ACB343E68B2F</t>
  </si>
  <si>
    <t>Ranunculus muricatus L.</t>
  </si>
  <si>
    <t>4643D270-BB18-4D83-B518-F00F8C9DF3B8</t>
  </si>
  <si>
    <t>Anthoxanthum alpinum Á. &amp; D. Löve (Alpen-Ruchgras)</t>
  </si>
  <si>
    <t>Anthoxanthum</t>
  </si>
  <si>
    <t>Alpen-Ruchgras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</si>
  <si>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</si>
  <si>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</si>
  <si>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</si>
  <si>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</si>
  <si>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</si>
  <si>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</si>
  <si>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</si>
  <si>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</si>
  <si>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46751D85-F246-4F7D-8713-528990AE2186</t>
  </si>
  <si>
    <t>Galium elongatum C. Presl (Verlängertes Labkraut)</t>
  </si>
  <si>
    <t>Verlängertes Labkraut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</si>
  <si>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</si>
  <si>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</si>
  <si>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</si>
  <si>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</si>
  <si>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</si>
  <si>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</si>
  <si>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Piemonteser Primel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</si>
  <si>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</si>
  <si>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</si>
  <si>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</si>
  <si>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</si>
  <si>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</si>
  <si>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</si>
  <si>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</si>
  <si>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</si>
  <si>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Petrorhagia</t>
  </si>
  <si>
    <t>Gewöhnliche Felsennelke</t>
  </si>
  <si>
    <t>46BB1C50-0972-49C1-8558-DA42A161CCDE</t>
  </si>
  <si>
    <t>Lavatera trimestris</t>
  </si>
  <si>
    <t>Lavatera</t>
  </si>
  <si>
    <t>46BCE6BD-6931-4F5F-B100-E7541E497342</t>
  </si>
  <si>
    <t>Bupleurum petraeum L. (Felsen-Hasenohr)</t>
  </si>
  <si>
    <t>Felsen-Hasenohr</t>
  </si>
  <si>
    <t>46CD115D-6D1C-4634-994C-D68A20644F41</t>
  </si>
  <si>
    <t>Diphasiastrum x issleri (Rouy) Holub (Isslers Flachbärlapp)</t>
  </si>
  <si>
    <t>Isslers Flachbärlapp</t>
  </si>
  <si>
    <t>46E1F28A-BA8B-4830-89FD-F78B89A4956F</t>
  </si>
  <si>
    <t>Leucojum fabrei</t>
  </si>
  <si>
    <t>46F84B21-A3C9-4859-BE7D-074F41603B7D</t>
  </si>
  <si>
    <t>Viscum album aggr.</t>
  </si>
  <si>
    <t>Viscum</t>
  </si>
  <si>
    <t>4705E19B-1AFA-40FE-BA3D-CF6A58B8D6EB</t>
  </si>
  <si>
    <t>Aster alpinus L. (Alpen-Aster)</t>
  </si>
  <si>
    <t>Alpen-Aster</t>
  </si>
  <si>
    <t>4710CCE6-F4F5-4211-BB14-919548CBC08B</t>
  </si>
  <si>
    <t>Lithodora fruticosa</t>
  </si>
  <si>
    <t>Lithodora</t>
  </si>
  <si>
    <t>4718F0BC-EDA7-4359-9B15-E52AA114F087</t>
  </si>
  <si>
    <t>Lupinus perennis</t>
  </si>
  <si>
    <t>Lupinus</t>
  </si>
  <si>
    <t>471AE1A5-904B-4F50-9B91-6DC0734BD2C2</t>
  </si>
  <si>
    <t>Rubus pedemontanus Pinkw. (Bellardis Brombeere)</t>
  </si>
  <si>
    <t>Bellardis Brombeere</t>
  </si>
  <si>
    <t>471BC3D2-3ECB-4AC1-B95D-5913C131AC14</t>
  </si>
  <si>
    <t>Gentiana prostrata Haenke (Niederliegender Enzian)</t>
  </si>
  <si>
    <t>Niederliegender Enzian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</si>
  <si>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</si>
  <si>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</si>
  <si>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</si>
  <si>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</si>
  <si>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Trisetum</t>
  </si>
  <si>
    <t>Silber-Grannenhafer</t>
  </si>
  <si>
    <t>472C8A92-8DE1-4E06-8FC2-1CCCD77D7580</t>
  </si>
  <si>
    <t>Iris x sambucina L. (Holunder-Schwertlilie)</t>
  </si>
  <si>
    <t>Holunder-Schwertlilie</t>
  </si>
  <si>
    <t>47390A11-BD6D-4D9E-9FFA-A82427485035</t>
  </si>
  <si>
    <t>Moenchia erecta (L.) P. Gaertn. &amp; al. (Vierzählige Weissmiere)</t>
  </si>
  <si>
    <t>Moenchia</t>
  </si>
  <si>
    <t>Vierzählige Weissmiere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</si>
  <si>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</si>
  <si>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</si>
  <si>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</si>
  <si>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</si>
  <si>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</si>
  <si>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</si>
  <si>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</si>
  <si>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</si>
  <si>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</si>
  <si>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</si>
  <si>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Cnicus</t>
  </si>
  <si>
    <t>Benediktenkraut</t>
  </si>
  <si>
    <t>476A4E9D-B3CD-42CC-AC89-040E5242FFD6</t>
  </si>
  <si>
    <t>Globularia alypum</t>
  </si>
  <si>
    <t>Globularia</t>
  </si>
  <si>
    <t>4778A8EA-91D7-49E9-BD55-45FEF18163BF</t>
  </si>
  <si>
    <t>Epilobium tetragonum L. s.str. (Vierkantiges Weidenröschen)</t>
  </si>
  <si>
    <t>Vierkantiges Weidenröschen</t>
  </si>
  <si>
    <t>47873D89-2F43-43B0-B370-1F239949CE01</t>
  </si>
  <si>
    <t>Veronica beccabunga L. (Bachbungen-Ehrenpreis)</t>
  </si>
  <si>
    <t>Bachbungen-Ehrenpreis</t>
  </si>
  <si>
    <t>4787DD0E-4646-43E8-B89A-55068E8092A5</t>
  </si>
  <si>
    <t>Saxifraga burseriana (Bursers Steinbrech)</t>
  </si>
  <si>
    <t>Bursers Steinbrech</t>
  </si>
  <si>
    <t>4797C98A-8746-4B71-8E62-EE511379E2DB</t>
  </si>
  <si>
    <t>Viscum album subsp. austriacum (Wiesb.) Vollm. (Föhren-Mistel)</t>
  </si>
  <si>
    <t>Föhren-Mistel, Oesterreichische Mistel</t>
  </si>
  <si>
    <t>479B2E69-ED8C-4DF6-824C-BBF4CBDF79FE</t>
  </si>
  <si>
    <t>Silene armeria L. (Nelken-Leimkraut)</t>
  </si>
  <si>
    <t>Nelken-Leimkraut</t>
  </si>
  <si>
    <t>47A082F4-2123-415E-BD07-0818561DFEE5</t>
  </si>
  <si>
    <t>Spiraea chamaedryfolia</t>
  </si>
  <si>
    <t>47B9B444-6F0F-4EFD-BB45-DAF43529E003</t>
  </si>
  <si>
    <t>Saxifraga sedoides aggr.</t>
  </si>
  <si>
    <t>47CFF898-440E-45A6-86E9-24828F0F0759</t>
  </si>
  <si>
    <t>Holcus notarisii</t>
  </si>
  <si>
    <t>47D4B1FF-DD6F-467B-A92B-150FC71FB5A6</t>
  </si>
  <si>
    <t>Hyssopus officinalis L. (Yosp)</t>
  </si>
  <si>
    <t>Hyssopus</t>
  </si>
  <si>
    <t>Yosp</t>
  </si>
  <si>
    <t>47E25F0A-ECCA-4272-AA3F-36065032A17D</t>
  </si>
  <si>
    <t>Gentiana pumila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</si>
  <si>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</si>
  <si>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</si>
  <si>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</si>
  <si>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</si>
  <si>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</si>
  <si>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</si>
  <si>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</si>
  <si>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</si>
  <si>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</si>
  <si>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</si>
  <si>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Felsen-Miere</t>
  </si>
  <si>
    <t>4807DDC0-AD15-4DA1-85A6-A1C32913DC1F</t>
  </si>
  <si>
    <t>Lamium galeobdolon subsp. flavidum (F. Herm.) Á. &amp; D. Löve (Blassgelbe Goldnessel)</t>
  </si>
  <si>
    <t>Blassgelbe Goldnessel</t>
  </si>
  <si>
    <t>480B00E1-A1E9-4D3A-8D23-452E7CB60734</t>
  </si>
  <si>
    <t>Moenchia mantica (L.) Bartl. (Fünfzählige Weissmiere)</t>
  </si>
  <si>
    <t>Fünfzählige Weissmiere</t>
  </si>
  <si>
    <t>48110E09-E82D-42A4-A4A8-0A4261E6C7DD</t>
  </si>
  <si>
    <t>Onobrychis montana DC. (Berg-Esparsette)</t>
  </si>
  <si>
    <t>Berg-Esparsette</t>
  </si>
  <si>
    <t>483922A3-08F8-4386-AA7D-2C4D1113DA06</t>
  </si>
  <si>
    <t>Inula germanica</t>
  </si>
  <si>
    <t>4848B70D-0C01-4B87-982D-F7E7139FB198</t>
  </si>
  <si>
    <t>Poa trivialis aggr.</t>
  </si>
  <si>
    <t>4868F4D6-FC2C-425C-A6C8-BFC80D6F129B</t>
  </si>
  <si>
    <t>Arabis nemorensis (Hoffm.) W. D. J. Koch (Flachschotige Gänsekresse)</t>
  </si>
  <si>
    <t>Flachschotige Gänsekresse</t>
  </si>
  <si>
    <t>487B39FD-9C50-4086-8386-0C9A7F709A50</t>
  </si>
  <si>
    <t>Colchicum autumnale L. (Herbstzeitlose)</t>
  </si>
  <si>
    <t>Herbstzeitlose</t>
  </si>
  <si>
    <t>48948746-6E66-4877-A8FB-8D9750C95E9E</t>
  </si>
  <si>
    <t>Xanthium orientale L. (Grossfrüchtige Spitzklette)</t>
  </si>
  <si>
    <t>Grossfrüchtige Spitzklette</t>
  </si>
  <si>
    <t>48A5B528-214D-44A6-9E63-90EF74235B70</t>
  </si>
  <si>
    <t>Thymelaea passerina (L.) Coss. &amp; Germ. (Vogelkopf)</t>
  </si>
  <si>
    <t>Vogelkopf</t>
  </si>
  <si>
    <t>48ABD7DC-8EFE-4DB8-9D72-3A8112B7A1C6</t>
  </si>
  <si>
    <t>Ligularia sibirica</t>
  </si>
  <si>
    <t>Ligularia</t>
  </si>
  <si>
    <t>48AFBAD5-CA23-4182-83B7-AC381D2B07A1</t>
  </si>
  <si>
    <t>Gagea fragifera (Vill.) Ehr. Bayer &amp; G. López (Röhrigblättriger Gelbstern)</t>
  </si>
  <si>
    <t>Röhrigblättriger Gelbstern</t>
  </si>
  <si>
    <t>48BA4DAB-DA60-44ED-93DA-005FB4186D6B</t>
  </si>
  <si>
    <t>Diphasiastrum tristachyum (Pursh) Holub (Zypressen-Flachbärlapp)</t>
  </si>
  <si>
    <t>Zypressen-Flachbärlapp</t>
  </si>
  <si>
    <t>48C01592-7EAC-4CA3-AF94-67EC2CD249B6</t>
  </si>
  <si>
    <t>Poa perconcinna J. R. Edm. (Niedliches Rispengras)</t>
  </si>
  <si>
    <t>Niedliches Rispengras</t>
  </si>
  <si>
    <t>48C598C5-29B9-4D44-8E17-50C70402C164</t>
  </si>
  <si>
    <t>Aconitum pauciflorum</t>
  </si>
  <si>
    <t>48C7E916-7DFD-4E1A-87FA-D3B755EDA8B4</t>
  </si>
  <si>
    <t>Centaurea thuillieri</t>
  </si>
  <si>
    <t>48D50B03-2E9F-494E-8885-774B7D5E1726</t>
  </si>
  <si>
    <t>Onosma fastigiata</t>
  </si>
  <si>
    <t>48DADDBC-0472-4189-B05C-732F5F36B001</t>
  </si>
  <si>
    <t>Athyrium filix-femina aggr.</t>
  </si>
  <si>
    <t>Athyrium</t>
  </si>
  <si>
    <t>48E3BB50-FD94-47B8-9986-60731E149EDE</t>
  </si>
  <si>
    <t>Seseli annuum aggr.</t>
  </si>
  <si>
    <t>Seseli</t>
  </si>
  <si>
    <t>48F8EBED-0D27-4AC2-BE90-ADEDAF9F6A6C</t>
  </si>
  <si>
    <t>Salpichroa origanifolia</t>
  </si>
  <si>
    <t>Salpichroa</t>
  </si>
  <si>
    <t>4914BDC2-5094-4BA9-86E5-AE5DB4B50481</t>
  </si>
  <si>
    <t>Pimpinella rubra</t>
  </si>
  <si>
    <t>4919A17C-86CC-4D7B-B1BA-66147476BA74</t>
  </si>
  <si>
    <t>Juncus inflexus L. (Seegrüne Binse)</t>
  </si>
  <si>
    <t>Seegrüne Binse</t>
  </si>
  <si>
    <t>49223437-E2B2-4033-BE6B-CFA53CA23BE8</t>
  </si>
  <si>
    <t>Allium scorodoprasum aggr.</t>
  </si>
  <si>
    <t>4926CD29-33CF-45DB-9112-DDAB91B195E9</t>
  </si>
  <si>
    <t>Phleum arenarium L. (Sand-Lieschgras)</t>
  </si>
  <si>
    <t>Sand-Lieschgras</t>
  </si>
  <si>
    <t>4943F409-4F06-4D09-855F-0F2403D19677</t>
  </si>
  <si>
    <t>Linum leonii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</si>
  <si>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</si>
  <si>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</si>
  <si>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</si>
  <si>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</si>
  <si>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</si>
  <si>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</si>
  <si>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Tellima</t>
  </si>
  <si>
    <t>496CBE7F-8A46-4034-86A7-17C560A71523</t>
  </si>
  <si>
    <t>Aphyllanthes monspeliensis L. (Blaue Binsenlilie)</t>
  </si>
  <si>
    <t>Aphyllanthes</t>
  </si>
  <si>
    <t>Blaue Binsenlilie</t>
  </si>
  <si>
    <t>496DA356-BAC4-476C-ABEB-AC617BB5683C</t>
  </si>
  <si>
    <t>Erigeron karvinskianus DC. (Karwinskis Berufkraut)</t>
  </si>
  <si>
    <t>Karwinskis Berufkraut</t>
  </si>
  <si>
    <t>499847A4-5C6C-4BBA-A02C-1F0089D9D3C5</t>
  </si>
  <si>
    <t>Rubus landoltii</t>
  </si>
  <si>
    <t>49AAE25A-9D94-49F8-8FC3-DA2BF830B4E2</t>
  </si>
  <si>
    <t>Erigeron atticus Vill. (Reichdrüsiges Berufkraut)</t>
  </si>
  <si>
    <t>Reichdrüsiges Berufkraut</t>
  </si>
  <si>
    <t>49B6FF37-07BB-4899-962A-E71A08598E80</t>
  </si>
  <si>
    <t>Artemisia vulgaris L. (Gemeiner Beifuss)</t>
  </si>
  <si>
    <t>Gemeiner Beifuss</t>
  </si>
  <si>
    <t>49B8FBAA-F126-4ECC-B20A-2E0E6E36CDAF</t>
  </si>
  <si>
    <t>Juncus compressus aggr.</t>
  </si>
  <si>
    <t>49BF9BD1-4469-4843-A3C0-06E26D8E4908</t>
  </si>
  <si>
    <t>Sida spinosa</t>
  </si>
  <si>
    <t>Sida</t>
  </si>
  <si>
    <t>49CFF733-20F2-41B2-9CB2-1AA230B878A6</t>
  </si>
  <si>
    <t>Diphasiastrum complanatum (L.) Holub (Gemeiner Flachbärlapp)</t>
  </si>
  <si>
    <t>Gemeiner Flachbärlapp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</si>
  <si>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</si>
  <si>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</si>
  <si>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</si>
  <si>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</si>
  <si>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Schwarze Rapunzel</t>
  </si>
  <si>
    <t>49DEC50C-087B-4903-A8C2-5908DA2E43EE</t>
  </si>
  <si>
    <t>Juncus alpinoarticulatus</t>
  </si>
  <si>
    <t>49E1C66C-7804-4D0B-84E5-49C428CF75BF</t>
  </si>
  <si>
    <t>Festuca intercedens (Hack.) Lüdi (Dazwischenliegender Schwingel)</t>
  </si>
  <si>
    <t>Dazwischenliegender Schwingel</t>
  </si>
  <si>
    <t>49E6CAF4-FDA6-4836-98C5-5FD83CEB23E0</t>
  </si>
  <si>
    <t>Cuscuta lupuliformis aggr.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</si>
  <si>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</si>
  <si>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</si>
  <si>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</si>
  <si>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</si>
  <si>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</si>
  <si>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</si>
  <si>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4A0076A9-4ECF-49AA-A1BB-EADA1C94B480</t>
  </si>
  <si>
    <t>Calluna vulgaris (L.) Hull (Besenheide)</t>
  </si>
  <si>
    <t>Calluna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</si>
  <si>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</si>
  <si>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</si>
  <si>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</si>
  <si>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</si>
  <si>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Breitschuppige Distel</t>
  </si>
  <si>
    <t>4A0B77D0-D365-4530-AE01-393E793344AE</t>
  </si>
  <si>
    <t>Lythrum hyssopifolia L. (Ysop-Weiderich)</t>
  </si>
  <si>
    <t>Ysop-Weiderich</t>
  </si>
  <si>
    <t>4A17CAD9-B083-42DB-B981-2AF15DCDCF96</t>
  </si>
  <si>
    <t>Gentiana symphyandra</t>
  </si>
  <si>
    <t>4A318526-3195-487D-8A2B-0516D67FB119</t>
  </si>
  <si>
    <t>Hyacinthoides non-scripta (L.) Rothm. (Echtes Hasenglöckchen)</t>
  </si>
  <si>
    <t>Echtes Hasenglöckchen</t>
  </si>
  <si>
    <t>4A3AD47A-073C-4132-AC44-2FD3B42017C3</t>
  </si>
  <si>
    <t>Capsella grandiflora</t>
  </si>
  <si>
    <t>4A3EA5A7-585E-4842-BF12-931A9F2B590A</t>
  </si>
  <si>
    <t>Erica arborea L. (Baumheide)</t>
  </si>
  <si>
    <t>Baumheide</t>
  </si>
  <si>
    <t>4A58D195-9748-4293-8671-E74CD41DF834</t>
  </si>
  <si>
    <t>Berberis thunbergii DC.</t>
  </si>
  <si>
    <t>Berberis</t>
  </si>
  <si>
    <t>4A6A9B4D-2D21-4677-AC3E-69F62BD91A18</t>
  </si>
  <si>
    <t>Asplenium dolomiticum</t>
  </si>
  <si>
    <t>4A801582-2ACD-4887-AF47-9568121C6499</t>
  </si>
  <si>
    <t>Asplenium lepidum C. Presl (Drüsiger Streifenfarn)</t>
  </si>
  <si>
    <t>Drüsiger Streifenfarn</t>
  </si>
  <si>
    <t>4A86F7EB-D50F-4B51-805D-EAFDF20B8B5E</t>
  </si>
  <si>
    <t>Iris germanica aggr.</t>
  </si>
  <si>
    <t>4A88071B-55DB-4DC0-B740-C9F1BBED9A98</t>
  </si>
  <si>
    <t>Hieracium umbellatum L. (Doldiges Habichtskraut)</t>
  </si>
  <si>
    <t>Doldiges Habichtskraut</t>
  </si>
  <si>
    <t>4A98F485-1E59-4920-AB3F-E039E6650C08</t>
  </si>
  <si>
    <t>Cicerbita plumieri (L.) Kirschl. (Plumiers Milchlattich)</t>
  </si>
  <si>
    <t>Cicerbita</t>
  </si>
  <si>
    <t>Plumiers Milchlattich</t>
  </si>
  <si>
    <t>4A99C546-BE7D-4064-93F6-EB18F50E102F</t>
  </si>
  <si>
    <t>Allium pallens</t>
  </si>
  <si>
    <t>4A9E2175-B7F7-4EA6-B6AE-A4074CD74B78</t>
  </si>
  <si>
    <t>Sedum stoloniferum</t>
  </si>
  <si>
    <t>4AE411AB-4D55-4165-AF10-8DAE10B07FF8</t>
  </si>
  <si>
    <t>Anthoxanthum odoratum aggr.</t>
  </si>
  <si>
    <t>4B019BDC-02C4-4B76-9FF5-02EEEF3BD805</t>
  </si>
  <si>
    <t>Malus domestica Borkh. (Kultur-Apfelbaum)</t>
  </si>
  <si>
    <t>Kultur-Apfelbaum</t>
  </si>
  <si>
    <t>4B03EDEE-374F-4FC5-A200-91626D46CEBF</t>
  </si>
  <si>
    <t>Melica transsilvanica Schur (Siebenbürgisches Perlgras)</t>
  </si>
  <si>
    <t>Siebenbürgisches Perlgras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</si>
  <si>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</si>
  <si>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</si>
  <si>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</si>
  <si>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</si>
  <si>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Efeublättriger Ehrenpreis</t>
  </si>
  <si>
    <t>4B195646-31F8-4A02-9300-C4EA5A47DC9D</t>
  </si>
  <si>
    <t>Paliurus spina-christi Mill. (Christusdorn)</t>
  </si>
  <si>
    <t>Paliurus</t>
  </si>
  <si>
    <t>Christusdorn, Judendorn</t>
  </si>
  <si>
    <t>4B2295F9-D2FF-4FDA-B775-C764B6EA43F3</t>
  </si>
  <si>
    <t>Sedum anacampseros L. (Rundblättrige Fetthenne)</t>
  </si>
  <si>
    <t>Rundblättrige Fetthenne</t>
  </si>
  <si>
    <t>4B242F1B-74C3-46E6-B876-C11D20A492CD</t>
  </si>
  <si>
    <t>Staphylea pinnata L. (Pimpernuss)</t>
  </si>
  <si>
    <t>Staphylea</t>
  </si>
  <si>
    <t>Pimpernuss</t>
  </si>
  <si>
    <t>4B247075-ED91-4C09-B22E-35FA0FA0FD43</t>
  </si>
  <si>
    <t>Bromus madritensis aggr.</t>
  </si>
  <si>
    <t>4B34FB6F-780E-4B17-885D-74771A52964B</t>
  </si>
  <si>
    <t>Potentilla leucopolitana P. J. Müll. (Weissenburger Fingerkraut)</t>
  </si>
  <si>
    <t>Weissenburger Fingerkraut</t>
  </si>
  <si>
    <t>4B3FCF14-E7A3-49C9-B561-C5FD5E7249B8</t>
  </si>
  <si>
    <t>Genista tinctoria L. (Färber-Ginster)</t>
  </si>
  <si>
    <t>Färber-Ginster</t>
  </si>
  <si>
    <t>4B66C7E2-07B0-4B17-8A56-E83695CD646D</t>
  </si>
  <si>
    <t>Aethionema ovalifolium</t>
  </si>
  <si>
    <t>Aethionema</t>
  </si>
  <si>
    <t>4B804344-E291-45E8-A7FA-827066DE5050</t>
  </si>
  <si>
    <t>Rhododendron hirsutum L. (Bewimperte Alpenrose)</t>
  </si>
  <si>
    <t>Rhododendron</t>
  </si>
  <si>
    <t>Bewimperte Alpenrose</t>
  </si>
  <si>
    <t>4B8B5D8D-08D3-426D-94F7-6A64E3C22503</t>
  </si>
  <si>
    <t>Triticum compactum Host (Zwerg-Weizen)</t>
  </si>
  <si>
    <t>Zwerg-Weizen</t>
  </si>
  <si>
    <t>4B8C4371-4118-4709-B52A-125D47E4B5C8</t>
  </si>
  <si>
    <t>Poa chaixii Vill. (Chaix&amp;#39; Rispengras)</t>
  </si>
  <si>
    <t>Chaix&amp;#39; Rispengras</t>
  </si>
  <si>
    <t>4B908C00-42E0-4339-94A1-24ACFCB92335</t>
  </si>
  <si>
    <t>Carex claviformis</t>
  </si>
  <si>
    <t>4B968BA2-6E7D-49F9-9213-371629D63128</t>
  </si>
  <si>
    <t>Thlaspi montanum aggr.</t>
  </si>
  <si>
    <t>4B9BDA9B-0A01-4822-B624-E1BE38729E38</t>
  </si>
  <si>
    <t>Stipa capillata aggr.</t>
  </si>
  <si>
    <t>4BD98317-3E0F-43DF-8862-F3F511574ABF</t>
  </si>
  <si>
    <t>Anthriscus sylvestris aggr.</t>
  </si>
  <si>
    <t>4BE1F6D4-CB01-42B0-918D-360EBC11BD19</t>
  </si>
  <si>
    <t>Thlaspi grignense</t>
  </si>
  <si>
    <t>4BE6F736-9604-4A73-A79D-9BB1AF3D829D</t>
  </si>
  <si>
    <t>Silene otites (L.) Wibel (Öhrchen-Leimkraut)</t>
  </si>
  <si>
    <t>Öhrchen-Leimkraut</t>
  </si>
  <si>
    <t>4BE8A502-F8E0-4BF8-A4EB-D25617368096</t>
  </si>
  <si>
    <t>Potamogeton pusillus aggr.</t>
  </si>
  <si>
    <t>4BEFE4D9-F7ED-4BFE-825F-E48B3C3F3D64</t>
  </si>
  <si>
    <t>Orchis purpurea Huds. (Braunrote Orchis)</t>
  </si>
  <si>
    <t>Braunrote Orchis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</si>
  <si>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</si>
  <si>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</si>
  <si>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</si>
  <si>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</si>
  <si>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</si>
  <si>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</si>
  <si>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</si>
  <si>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</si>
  <si>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4C214B9C-66E0-463C-99D2-EAB1603C9F11</t>
  </si>
  <si>
    <t>Rubus pseudopsis</t>
  </si>
  <si>
    <t>4C29ADF6-9580-4036-B098-2AEF75E65123</t>
  </si>
  <si>
    <t>Chenopodium vulvaria L. (Übelriechender Gänsefuss)</t>
  </si>
  <si>
    <t>Übelriechender Gänsefuss</t>
  </si>
  <si>
    <t>4C2A3917-EF9B-445B-BD18-3DB867361180</t>
  </si>
  <si>
    <t>Carex strigosa Huds. (Dünnährige Segge)</t>
  </si>
  <si>
    <t>Dünnährige Segge</t>
  </si>
  <si>
    <t>4C304820-66C4-4F7F-B45B-12463E394F32</t>
  </si>
  <si>
    <t>Epipactis placentina Bongiorni &amp; Grünanger</t>
  </si>
  <si>
    <t>4C488527-3933-4B08-BC5C-B962FFE9ACB1</t>
  </si>
  <si>
    <t>Galium album Mill. (Weisses Labkraut)</t>
  </si>
  <si>
    <t>Weisses Labkraut</t>
  </si>
  <si>
    <t>4C4C51CE-C345-4041-B467-3A09116011E6</t>
  </si>
  <si>
    <t>Eriophorum gracile Roth (Schlankes Wollgras)</t>
  </si>
  <si>
    <t>Schlankes Wollgras</t>
  </si>
  <si>
    <t>4C504E8A-2A39-47BB-849B-C1C61E26F0D9</t>
  </si>
  <si>
    <t>Ruta montana</t>
  </si>
  <si>
    <t>Ruta</t>
  </si>
  <si>
    <t>4C5978A9-8C12-4EC3-B769-99177084DA42</t>
  </si>
  <si>
    <t>Epipactis muelleri Godfery (Muellers Sumpfwurz)</t>
  </si>
  <si>
    <t>Muellers Sumpfwurz</t>
  </si>
  <si>
    <t>4C5BD4E6-79B2-49D4-A108-369FDDB5925B</t>
  </si>
  <si>
    <t>Lepidium latifolium L. (Breitblättrige Kresse)</t>
  </si>
  <si>
    <t>Breitblättrige Kresse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</si>
  <si>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</si>
  <si>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</si>
  <si>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</si>
  <si>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</si>
  <si>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</si>
  <si>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</si>
  <si>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Frühlings-Braunwurz</t>
  </si>
  <si>
    <t>4C6DCD2F-B91F-4C55-85B5-D9D59B9C55DD</t>
  </si>
  <si>
    <t>Alnus brembana Rota</t>
  </si>
  <si>
    <t>4C887DD1-6949-4AFA-AC2C-56EC1EF96720</t>
  </si>
  <si>
    <t>Amaranthus patulus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</si>
  <si>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</si>
  <si>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</si>
  <si>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</si>
  <si>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</si>
  <si>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Spargelblättriges Labkraut</t>
  </si>
  <si>
    <t>4CA298F4-26A4-46FC-98D8-A2E3D52CFE28</t>
  </si>
  <si>
    <t>Elodea densa (Planch.) Casp. (Dichtblättrige Wasserpest)</t>
  </si>
  <si>
    <t>Dichtblättrige Wasserpest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</si>
  <si>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</si>
  <si>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</si>
  <si>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</si>
  <si>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</si>
  <si>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</si>
  <si>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</si>
  <si>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4CB4C00E-4C8A-4CED-9CC1-8995A3FE5FFE</t>
  </si>
  <si>
    <t>Ononis spinosa L. s.str. (Dornige Hauhechel)</t>
  </si>
  <si>
    <t>Dornige Hauhechel</t>
  </si>
  <si>
    <t>4CBB0DCC-F14F-48D1-A976-729F65DC1E39</t>
  </si>
  <si>
    <t>Corispermum leptopterum</t>
  </si>
  <si>
    <t>Corispermum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</si>
  <si>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</si>
  <si>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</si>
  <si>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</si>
  <si>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</si>
  <si>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</si>
  <si>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</si>
  <si>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4CCB3C30-3F7F-43C3-94CA-164A9767B574</t>
  </si>
  <si>
    <t>Bothriochloa ischaemum (L.) Keng (Gemeines Bartgras)</t>
  </si>
  <si>
    <t>Bothriochloa</t>
  </si>
  <si>
    <t>Gemeines Bartgras</t>
  </si>
  <si>
    <t>4CCB68EE-D025-4B7A-AE96-02E2FAD3569C</t>
  </si>
  <si>
    <t>Arabis alpina subsp. caucasica (Willd.) Briq. (Kaukasische Gänsekresse)</t>
  </si>
  <si>
    <t>Kaukasische Gänsekresse</t>
  </si>
  <si>
    <t>4CDF4170-E94F-4EA5-A191-A01E89D16985</t>
  </si>
  <si>
    <t>Pulicaria vulgaris Gaertn. (Kleines Flohkraut)</t>
  </si>
  <si>
    <t>Pulicaria</t>
  </si>
  <si>
    <t>Kleines Flohkraut</t>
  </si>
  <si>
    <t>4CE40928-5109-4CD7-B9B8-42ECF80852F4</t>
  </si>
  <si>
    <t>Cuscuta lupuliformis</t>
  </si>
  <si>
    <t>4CED28CA-24D1-49E6-A2A6-353A96894EEF</t>
  </si>
  <si>
    <t>Allium vineale L. (Weinberg-Lauch)</t>
  </si>
  <si>
    <t>Weinberg-Lauch</t>
  </si>
  <si>
    <t>4CF636A7-AB83-421D-9754-6DA4756FC6A5</t>
  </si>
  <si>
    <t>Corylus avellana L. (Haselstrauch)</t>
  </si>
  <si>
    <t>Corylus</t>
  </si>
  <si>
    <t>Hasel, Haselstrauch</t>
  </si>
  <si>
    <t>4CF75BC5-03F4-43FB-9742-10E0112D3B9D</t>
  </si>
  <si>
    <t>Asarina procumbens Mill. (Niederliegendes Löwenmaul)</t>
  </si>
  <si>
    <t>Asarina</t>
  </si>
  <si>
    <t>Niederliegendes Löwenmaul</t>
  </si>
  <si>
    <t>4D070FE9-8995-4724-AD0A-FD58C0AFB1EA</t>
  </si>
  <si>
    <t>Brachypodium pinnatum (L.) P. Beauv. (Fieder-Zwenke)</t>
  </si>
  <si>
    <t>Fieder-Zwenke</t>
  </si>
  <si>
    <t>4D0DF248-BE06-4AEC-9136-614CA5DB9708</t>
  </si>
  <si>
    <t>Iris cengialti</t>
  </si>
  <si>
    <t>4D164870-F2EE-4A58-80A2-684E40FC71C7</t>
  </si>
  <si>
    <t>Carex pauciflora Lightf. (Wenigblütige Segge)</t>
  </si>
  <si>
    <t>Wenigblütige Segge</t>
  </si>
  <si>
    <t>4D219FA9-9854-4844-B4A5-EF44127D9F04</t>
  </si>
  <si>
    <t>Lotus corniculatus subsp. hirsutus (W. D. J. Koch) Rothm.</t>
  </si>
  <si>
    <t>4D3E4D51-5E25-418D-8859-5485C88A1565</t>
  </si>
  <si>
    <t>Pseudostellaria europaea Schaeftl. (Knollenmiere)</t>
  </si>
  <si>
    <t>Pseudostellaria</t>
  </si>
  <si>
    <t>Knollenmiere</t>
  </si>
  <si>
    <t>4D424E5F-3184-41D3-9C10-D1762BD734DB</t>
  </si>
  <si>
    <t>Diphasiastrum alpinum (L.) Holub (Alpen-Bärlapp)</t>
  </si>
  <si>
    <t>Alpen-Bärlapp</t>
  </si>
  <si>
    <t>4D5C5EB3-B996-4C4D-96BD-A0B80335EF6E</t>
  </si>
  <si>
    <t>Allium porrum L. (Lauch)</t>
  </si>
  <si>
    <t>Lauch</t>
  </si>
  <si>
    <t>4D65F2FF-F474-4062-8B6E-16A3B61AA84D</t>
  </si>
  <si>
    <t>Populus nigra L. s.str. (Schwarz-Pappel)</t>
  </si>
  <si>
    <t>Schwarz-Pappel</t>
  </si>
  <si>
    <t>4D6A1B84-E24C-43A0-9F05-53D08D9D7EA7</t>
  </si>
  <si>
    <t>Linaria pelisseriana (Pelliciers Leinkraut)</t>
  </si>
  <si>
    <t>Pelliciers Leinkraut</t>
  </si>
  <si>
    <t>4D74FF64-A601-4585-B124-C2A8AF0AF19D</t>
  </si>
  <si>
    <t>Trigonella caerulea (L.) Ser. (Blauer Bockshornklee)</t>
  </si>
  <si>
    <t>Blauer Bockshornklee, Schabziegerkraut</t>
  </si>
  <si>
    <t>4D7F9872-FB22-4433-B345-B3B93324E13B</t>
  </si>
  <si>
    <t>Arctostaphylos alpina (L.) Spreng. (Alpen-Bärentraube)</t>
  </si>
  <si>
    <t>Arctostaphylos</t>
  </si>
  <si>
    <t>Alpen-Bärentraube</t>
  </si>
  <si>
    <t>4D8BFF42-7D62-4B3B-B9D2-F9C026D823AB</t>
  </si>
  <si>
    <t>Prunella hyssopifolia</t>
  </si>
  <si>
    <t>Prunella</t>
  </si>
  <si>
    <t>4D909BF2-A912-4D1F-A7EC-2A5BF5BE2B54</t>
  </si>
  <si>
    <t>Sisymbrella aspera</t>
  </si>
  <si>
    <t>Sisymbrella</t>
  </si>
  <si>
    <t>4D9A9C51-1012-438B-8437-5113C8B1CEF9</t>
  </si>
  <si>
    <t>Cyperus esculentus L.</t>
  </si>
  <si>
    <t>4D9EE52A-29F7-4547-A252-4C5D9A2A4B1B</t>
  </si>
  <si>
    <t>Crepis pulchra L. (Schöner Pippau)</t>
  </si>
  <si>
    <t>Schöner Pippau</t>
  </si>
  <si>
    <t>4DA0B168-8973-4166-9DE7-26FB9027FA26</t>
  </si>
  <si>
    <t>Polypogon viridis</t>
  </si>
  <si>
    <t>4DBA90F0-51BF-4DE5-BFB5-BD0A8DC7CC73</t>
  </si>
  <si>
    <t>Veronica bellidioides L. (Rosetten-Ehrenpreis)</t>
  </si>
  <si>
    <t>Rosetten-Ehrenpreis</t>
  </si>
  <si>
    <t>4DC38178-9C54-438C-8880-069DC27DB29C</t>
  </si>
  <si>
    <t>Aconitum lamarckii Rchb. (Hahnenfussblättriger Eisenhut)</t>
  </si>
  <si>
    <t>Hahnenfussblättriger Eisenhut</t>
  </si>
  <si>
    <t>4DCEF182-B02B-4FDC-8D53-65D9A33F1D70</t>
  </si>
  <si>
    <t>Sanguisorba dodecandra Moretti (Bergamasker Wiesenknopf)</t>
  </si>
  <si>
    <t>Bergamasker Wiesenknopf</t>
  </si>
  <si>
    <t>4DDC1DC0-7B14-4B01-A632-80E5CEBAE4AE</t>
  </si>
  <si>
    <t>Oxalis dillenii Jacq. (Dillens Sauerklee)</t>
  </si>
  <si>
    <t>Dillens Sauerklee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</si>
  <si>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</si>
  <si>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</si>
  <si>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</si>
  <si>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</si>
  <si>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</si>
  <si>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</si>
  <si>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Holosteum</t>
  </si>
  <si>
    <t>4E15711F-CA68-4A6A-82B5-BB965CD62AC7</t>
  </si>
  <si>
    <t>Sambucus ebulus L. (Zwerg-Holunder)</t>
  </si>
  <si>
    <t>Attich, Zwerg-Holunder</t>
  </si>
  <si>
    <t>4E261DF9-8606-43D1-85BD-F14D62EED5FA</t>
  </si>
  <si>
    <t>Inula bifrons (L.) L. (Südlicher Alant)</t>
  </si>
  <si>
    <t>Südlicher Alant</t>
  </si>
  <si>
    <t>4E2A8A08-6335-4662-9991-D6F4DEBB8B64</t>
  </si>
  <si>
    <t>Calamintha nepetoides Jord.</t>
  </si>
  <si>
    <t>4E436215-A183-4E17-95BC-C50A06619299</t>
  </si>
  <si>
    <t>Eriocaulon cinereum</t>
  </si>
  <si>
    <t>Eriocaulon</t>
  </si>
  <si>
    <t>4E4477BE-10DD-4384-A188-6E945DE4576E</t>
  </si>
  <si>
    <t>Silene otites aggr.</t>
  </si>
  <si>
    <t>4E4574CF-E394-40FB-A7AE-5DC44D7EF0B7</t>
  </si>
  <si>
    <t>Gnaphalium supinum L. (Niedriges Ruhrkraut)</t>
  </si>
  <si>
    <t>Niedriges Ruhrkraut</t>
  </si>
  <si>
    <t>4E4AA6EC-8AA0-46F5-9216-000133267F25</t>
  </si>
  <si>
    <t>Rumex bucephalophorus</t>
  </si>
  <si>
    <t>4E500A50-FB25-4D19-AE4D-2507EB2C3C2E</t>
  </si>
  <si>
    <t>Chenopodium pratericola Rydb. (Schmalblättriger Gänsefuss)</t>
  </si>
  <si>
    <t>Schmalblättriger Gänsefuss</t>
  </si>
  <si>
    <t>4E517209-1BEA-40B6-86D1-782CB05114EA</t>
  </si>
  <si>
    <t>Ranunculus bulbosus aggr.</t>
  </si>
  <si>
    <t>4E786878-E549-453C-B14F-38D964723F6D</t>
  </si>
  <si>
    <t>Androsace septentrionalis aggr.</t>
  </si>
  <si>
    <t>4E92D1F4-1EE5-4DDB-AF31-965CA895F1E0</t>
  </si>
  <si>
    <t>Plantago atrata aggr.</t>
  </si>
  <si>
    <t>4E997A28-8BC1-4725-AF74-15A130FEDAA2</t>
  </si>
  <si>
    <t>Dactylis glomerata L. (Knäuelgras)</t>
  </si>
  <si>
    <t>Knäuelgras</t>
  </si>
  <si>
    <t>4E99F4F4-FED2-4E40-B626-1F875E03E68A</t>
  </si>
  <si>
    <t>Knautia leucophaea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</si>
  <si>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</si>
  <si>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</si>
  <si>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</si>
  <si>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</si>
  <si>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Aosta-Steinbrech, Purpur-Steinbrech</t>
  </si>
  <si>
    <t>4EBF6427-BF14-4B62-817E-29F93B3E43AB</t>
  </si>
  <si>
    <t>Crepis rhaetica Hegetschw. (Rätischer Pippau)</t>
  </si>
  <si>
    <t>Rätischer Pippau</t>
  </si>
  <si>
    <t>4EC15B18-53EF-48D5-9400-D8C1085A8BBA</t>
  </si>
  <si>
    <t>Carduus nutans L. s.str. (Nickende Distel)</t>
  </si>
  <si>
    <t>Nickende Distel</t>
  </si>
  <si>
    <t>4EDC212D-486E-4A3F-8C92-847464791C1E</t>
  </si>
  <si>
    <t>Scrophularia umbrosa Dumort. (Geflügelte Braunwurz)</t>
  </si>
  <si>
    <t>Geflügelte Braunwurz</t>
  </si>
  <si>
    <t>4EDE8A57-6D19-4AC0-8BAC-BBB9544DDF1D</t>
  </si>
  <si>
    <t>Phlomis russeliana</t>
  </si>
  <si>
    <t>4EEDB37A-E41E-4982-BCAC-12BC117AE8FB</t>
  </si>
  <si>
    <t>Rapistrum rugosum (L.) All. (Runzliger Rapsdotter)</t>
  </si>
  <si>
    <t>Runzliger Rapsdotter</t>
  </si>
  <si>
    <t>4EF16CEF-283D-49C0-9D7E-1963AD3093A7</t>
  </si>
  <si>
    <t>Ononis rotundifolia L. (Rundblättrige Hauhechel)</t>
  </si>
  <si>
    <t>Rundblättrige Hauhechel</t>
  </si>
  <si>
    <t>4EF3A8FF-4D2B-4F90-B348-DA1A47AA69E0</t>
  </si>
  <si>
    <t>Pulsatilla pratensis</t>
  </si>
  <si>
    <t>4F00CF88-3B74-4C40-88EB-2C092C784CCE</t>
  </si>
  <si>
    <t>Sagina procumbens L. (Niederliegendes Mastkraut)</t>
  </si>
  <si>
    <t>Niederliegendes Mastkraut</t>
  </si>
  <si>
    <t>4F0A0397-3E6B-4B30-B8E6-25F5A987874B</t>
  </si>
  <si>
    <t>Peucedanum carvifolia aggr.</t>
  </si>
  <si>
    <t>4F11F249-6F33-4306-B2E7-02C6F93D1170</t>
  </si>
  <si>
    <t>Koeleria eriostachya Pancic (Wollährige Kammschmiele)</t>
  </si>
  <si>
    <t>Wollährige Kammschmiele</t>
  </si>
  <si>
    <t>4F1AF9E3-8CD3-4CA6-8A44-587CD2C3B249</t>
  </si>
  <si>
    <t>Festuca violacea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</si>
  <si>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</si>
  <si>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</si>
  <si>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</si>
  <si>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</si>
  <si>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</si>
  <si>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</si>
  <si>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</si>
  <si>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</si>
  <si>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Busch-Gladiole</t>
  </si>
  <si>
    <t>4F442255-7165-4FC1-B1AA-DAB7D8C04D35</t>
  </si>
  <si>
    <t>Cistus salviifolius L. (Cistrose)</t>
  </si>
  <si>
    <t>Cistus</t>
  </si>
  <si>
    <t>Cistrose</t>
  </si>
  <si>
    <t>4F4634EB-9A5A-4C9B-91E4-9F0E70D8F77F</t>
  </si>
  <si>
    <t>Gentiana alpina Vill. (Alpen-Enzian)</t>
  </si>
  <si>
    <t>Alpen-Enzian</t>
  </si>
  <si>
    <t>4F4FC5A7-C35E-41FD-BEBC-C98CBC9FB9E3</t>
  </si>
  <si>
    <t>Verbascum blattaria L. (Schabenkraut)</t>
  </si>
  <si>
    <t>4F661A97-F692-4AA2-84A7-EE7A3D049D07</t>
  </si>
  <si>
    <t>Helictotrichon praetutianum</t>
  </si>
  <si>
    <t>4F70C45A-AADB-479D-9C62-E94442932996</t>
  </si>
  <si>
    <t>Geranium molle L. (Weicher Storchschnabel)</t>
  </si>
  <si>
    <t>Weicher Storchschnabel</t>
  </si>
  <si>
    <t>4F76DC7C-1D10-45F0-859D-0595E9767533</t>
  </si>
  <si>
    <t>Alchemilla sabauda</t>
  </si>
  <si>
    <t>4F7CA3BF-E602-4728-9590-6943053FA28B</t>
  </si>
  <si>
    <t>Lactuca virosa L. (Gift-Lattich)</t>
  </si>
  <si>
    <t>Gift-Lattich</t>
  </si>
  <si>
    <t>4FA0B3BB-D2EC-41ED-8507-23438358E175</t>
  </si>
  <si>
    <t>Erodium cicutarium (L.) L&amp;#39;Hér. (Gemeiner Reiherschnabel)</t>
  </si>
  <si>
    <t>Erodium</t>
  </si>
  <si>
    <t>Gemeiner Reiherschnabel</t>
  </si>
  <si>
    <t>4FA3DB23-45B4-472A-99FC-C0EA5FAA47D0</t>
  </si>
  <si>
    <t>Calamagrostis stricta (Timm) Koeler (Übersehenes Reitgras)</t>
  </si>
  <si>
    <t>Übersehenes Reitgras</t>
  </si>
  <si>
    <t>4FADEB81-333B-4C2F-9B15-C8F55343D8A9</t>
  </si>
  <si>
    <t>Sesleria uliginosa</t>
  </si>
  <si>
    <t>4FB59A5D-C0A3-4CF1-B1FE-22DA3856E6CF</t>
  </si>
  <si>
    <t>Crocus sativus L. (Echter Safran)</t>
  </si>
  <si>
    <t>Echter Safran</t>
  </si>
  <si>
    <t>4FB8993E-1BAD-432B-AB25-179FA02EBF69</t>
  </si>
  <si>
    <t>Koeleria pyramidata (Lam.) P. Beauv. (Gemeine Kammschmiele)</t>
  </si>
  <si>
    <t>Gemeine Kammschmiele</t>
  </si>
  <si>
    <t>4FC82E4D-4C8F-47D9-BD4D-6B327DA20DCF</t>
  </si>
  <si>
    <t>Tulipa gesneriana L. (Gesners Tulpe)</t>
  </si>
  <si>
    <t>Gesners Tulpe</t>
  </si>
  <si>
    <t>4FD361FF-8456-4FE4-B2FF-461735AAC001</t>
  </si>
  <si>
    <t>Sedum hispanicum L. (Spanischer Mauerpfeffer)</t>
  </si>
  <si>
    <t>Spanischer Mauerpfeffer</t>
  </si>
  <si>
    <t>4FD6324C-28E8-4E5F-8289-4EFD10A4A86D</t>
  </si>
  <si>
    <t>Helictotrichon pubescens aggr.</t>
  </si>
  <si>
    <t>4FD67783-5206-4A1A-8E20-A624CB3C8D48</t>
  </si>
  <si>
    <t>Pulmonaria officinalis L. (Gemeines Lungenkraut)</t>
  </si>
  <si>
    <t>Gemeines Lungenkraut</t>
  </si>
  <si>
    <t>4FDA7D68-1A03-48A7-851B-29B00191179E</t>
  </si>
  <si>
    <t>Poa annua aggr.</t>
  </si>
  <si>
    <t>4FDF3043-DC9E-48A0-83A7-51CA40F97F47</t>
  </si>
  <si>
    <t>Dryopteris filix-mas (L.) Schott (Gemeiner Wurmfarn)</t>
  </si>
  <si>
    <t>Gemeiner Wurmfarn</t>
  </si>
  <si>
    <t>4FE402E5-6B45-4166-916E-C7B7A82ECF76</t>
  </si>
  <si>
    <t>Eleocharis atropurpurea (Retz.) J. &amp; C. Presl (Schwarzrotes Sumpfried)</t>
  </si>
  <si>
    <t>Schwarzrotes Sumpfried</t>
  </si>
  <si>
    <t>4FF7D47B-3417-4B8E-9E26-E30710ACAEE6</t>
  </si>
  <si>
    <t>Asplenium viride Huds. (Grünstieliger Streifenfarn)</t>
  </si>
  <si>
    <t>Grünstieliger Streifenfarn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</si>
  <si>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</si>
  <si>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</si>
  <si>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</si>
  <si>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</si>
  <si>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</si>
  <si>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</si>
  <si>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</si>
  <si>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</si>
  <si>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507174DD-0739-4BC3-997F-F453F8CC6CA3</t>
  </si>
  <si>
    <t>Iris aphylla L. (Blattlose Schwertlilie)</t>
  </si>
  <si>
    <t>Blattlose Schwertlilie</t>
  </si>
  <si>
    <t>50745C9F-CFD0-4151-92D3-EC17889806E2</t>
  </si>
  <si>
    <t>Gentiana liburnica</t>
  </si>
  <si>
    <t>507AEDF9-EB4B-4300-B7A6-BAE82DE5A963</t>
  </si>
  <si>
    <t>Draba incana L. (Graues Hungerblümchen)</t>
  </si>
  <si>
    <t>Graues Hungerblümchen</t>
  </si>
  <si>
    <t>507B9AD2-1675-4529-BE39-F33C0AF98FF0</t>
  </si>
  <si>
    <t>Seseli tortuosum</t>
  </si>
  <si>
    <t>507E2941-F8AA-4D59-BF7B-3BD987313725</t>
  </si>
  <si>
    <t>Bolboschoenus maritimus (L.) Palla (Strandried)</t>
  </si>
  <si>
    <t>Strandried</t>
  </si>
  <si>
    <t>5085329D-296F-4A9A-B17D-9E2D8DCC15B8</t>
  </si>
  <si>
    <t>Caltha palustris L. (Dotterblume)</t>
  </si>
  <si>
    <t>Caltha</t>
  </si>
  <si>
    <t>Dotterblume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</si>
  <si>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</si>
  <si>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</si>
  <si>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</si>
  <si>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</si>
  <si>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Hügel-Erdbeere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</si>
  <si>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</si>
  <si>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</si>
  <si>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</si>
  <si>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</si>
  <si>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</si>
  <si>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</si>
  <si>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</si>
  <si>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</si>
  <si>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Xeranthemum</t>
  </si>
  <si>
    <t>Einjährige Strohblume</t>
  </si>
  <si>
    <t>51577F98-0DDB-483A-BD14-41BFD42A6291</t>
  </si>
  <si>
    <t>Sedum montanum Songeon &amp; E. P. Perrier (Berg-Mauerpfeffer)</t>
  </si>
  <si>
    <t>Berg-Mauerpfeffer</t>
  </si>
  <si>
    <t>515938E1-882D-402D-8C4D-9494678235F9</t>
  </si>
  <si>
    <t>Coleanthus subtilis</t>
  </si>
  <si>
    <t>Coleanthus</t>
  </si>
  <si>
    <t>5159DA90-914F-4836-9D6C-DAAF99B99C38</t>
  </si>
  <si>
    <t>Conyza bonariensis</t>
  </si>
  <si>
    <t>Conyza</t>
  </si>
  <si>
    <t>5159DAA9-3E65-443E-BD5F-18F86977D00F</t>
  </si>
  <si>
    <t>Orchis pallens L. (Blasse Orchis)</t>
  </si>
  <si>
    <t>Blasse Orchis</t>
  </si>
  <si>
    <t>516108AB-E2AE-4C3D-B2FD-8E12C4844583</t>
  </si>
  <si>
    <t>Mercurialis perennis aggr.</t>
  </si>
  <si>
    <t>51694BAE-C082-4B8B-8CB2-DB32A2ED4159</t>
  </si>
  <si>
    <t>Coronilla vaginalis Lam. (Scheiden-Kronwicke)</t>
  </si>
  <si>
    <t>Coronilla</t>
  </si>
  <si>
    <t>Scheiden-Kronwicke</t>
  </si>
  <si>
    <t>516DD12F-BF95-4EA4-A40F-33D8574895F9</t>
  </si>
  <si>
    <t>Silene saxifraga aggr.</t>
  </si>
  <si>
    <t>517122A7-8E77-4C60-A9A7-23B587C6CAAB</t>
  </si>
  <si>
    <t>Orchis pauciflora</t>
  </si>
  <si>
    <t>517DA2D0-F369-44EF-80A5-2204CA861B85</t>
  </si>
  <si>
    <t>Gypsophila paniculata L. (Schleierkraut)</t>
  </si>
  <si>
    <t>Schleierkraut</t>
  </si>
  <si>
    <t>51852986-41B4-40FC-BACB-FFE5990D9747</t>
  </si>
  <si>
    <t>Melampyrum italicum</t>
  </si>
  <si>
    <t>5185A35F-BBAB-4E88-BCD0-72BEE36A6C12</t>
  </si>
  <si>
    <t>Dipsacus pilosus L. (Behaarte Karde)</t>
  </si>
  <si>
    <t>Behaarte Karde</t>
  </si>
  <si>
    <t>51875838-80EB-4059-B52C-E46097FEA70F</t>
  </si>
  <si>
    <t>Homogyne sylvestris</t>
  </si>
  <si>
    <t>Homogyne</t>
  </si>
  <si>
    <t>5187AC92-B4AB-4CAE-98E8-A50F1C4FCCA9</t>
  </si>
  <si>
    <t>Saussurea discolor (Willd.) DC. (Weissfilzige Alpenscharte)</t>
  </si>
  <si>
    <t>Weissfilzige Alpenscharte</t>
  </si>
  <si>
    <t>518A37AA-FB8D-4983-AD70-73239643FAD4</t>
  </si>
  <si>
    <t>Leontodon hispidus subsp. pseudocrispus (Bisch.) Murr (Schutt-Löwenzahn)</t>
  </si>
  <si>
    <t>Schutt-Löwenzahn</t>
  </si>
  <si>
    <t>51A409DE-3F4D-43D3-82FC-D0CEF0E9A1B2</t>
  </si>
  <si>
    <t>Cynosurus echinatus L. (Stacheliges Kammgras)</t>
  </si>
  <si>
    <t>Cynosurus</t>
  </si>
  <si>
    <t>Stacheliges Kammgras</t>
  </si>
  <si>
    <t>51AA06AE-4A00-451D-B1B6-A6C2223304FC</t>
  </si>
  <si>
    <t>Achillea aspleniifolia</t>
  </si>
  <si>
    <t>51B0685A-3FE0-4E82-B0A9-5D48D8EFE40C</t>
  </si>
  <si>
    <t>Globularia cordifolia L. (Herzblättrige Kugelblume)</t>
  </si>
  <si>
    <t>Herzblättrige Kugelblume</t>
  </si>
  <si>
    <t>51B13A2A-85B2-4714-9F9A-6872447C7697</t>
  </si>
  <si>
    <t>Malva verticillata L. (Krause Malve)</t>
  </si>
  <si>
    <t>Krause Malve</t>
  </si>
  <si>
    <t>51B547A6-3F4D-43A6-8C18-C64FDFAD852F</t>
  </si>
  <si>
    <t>Cyperus glomeratus L. (Knäueliges Cypergras)</t>
  </si>
  <si>
    <t>Knäueliges Cypergras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</si>
  <si>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</si>
  <si>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</si>
  <si>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</si>
  <si>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</si>
  <si>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Concarena-Nabelmiere</t>
  </si>
  <si>
    <t>51FC4635-AD8D-4327-BD9C-78447E1C1C96</t>
  </si>
  <si>
    <t>Achillea sudetica</t>
  </si>
  <si>
    <t>5203E584-C536-4704-B674-B7BD38A21F92</t>
  </si>
  <si>
    <t>Saxifraga stolonifera Meerb. (Judenbart)</t>
  </si>
  <si>
    <t>Judenbart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</si>
  <si>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</si>
  <si>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</si>
  <si>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</si>
  <si>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</si>
  <si>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</si>
  <si>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</si>
  <si>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520C9738-46BA-4331-8941-26E154571B2B</t>
  </si>
  <si>
    <t>Genista scorpius (L.) DC. (Skorpion-Ginster)</t>
  </si>
  <si>
    <t>Skorpion-Ginster</t>
  </si>
  <si>
    <t>5220E533-80ED-4391-8ECD-FD0616B7263D</t>
  </si>
  <si>
    <t>Sedum telephium L. s.str. (Purpur-rote Fetthenne)</t>
  </si>
  <si>
    <t>Purpur-rote Fetthenne</t>
  </si>
  <si>
    <t>5226A266-86E6-4ABD-9778-030C368D5868</t>
  </si>
  <si>
    <t>Melissa officinalis L. (Melisse)</t>
  </si>
  <si>
    <t>Melissa</t>
  </si>
  <si>
    <t>Melisse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</si>
  <si>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</si>
  <si>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</si>
  <si>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</si>
  <si>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</si>
  <si>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dreiblättriges Windröschen</t>
  </si>
  <si>
    <t>5264D089-0852-4A65-9FA6-5B23E1DE637C</t>
  </si>
  <si>
    <t>Oxalis acetosella L. (Gemeiner Sauerklee)</t>
  </si>
  <si>
    <t>Gemeiner Sauerklee, Kuckucksklee</t>
  </si>
  <si>
    <t>5275EA45-5332-4322-B54A-3C36C855DBAE</t>
  </si>
  <si>
    <t>Picris spinulosa</t>
  </si>
  <si>
    <t>52783C2D-A187-4825-8A46-E6943FCE53C3</t>
  </si>
  <si>
    <t>Potamogeton helveticus (G. Fisch.) W. Koch (Schweizerisches Laichkraut)</t>
  </si>
  <si>
    <t>Schweizerisches Laichkraut</t>
  </si>
  <si>
    <t>527944FE-1AA4-4854-9EAE-5D8E3FE191E1</t>
  </si>
  <si>
    <t>Phalaris canariensis L. (Kanariengras)</t>
  </si>
  <si>
    <t>Phalaris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</si>
  <si>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</si>
  <si>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</si>
  <si>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</si>
  <si>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</si>
  <si>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</si>
  <si>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</si>
  <si>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5290C585-B7FC-4A75-9039-BF1CA81B0D96</t>
  </si>
  <si>
    <t>Utricularia ochroleuca R. W. Hartm. (Blassgelber Wasserschlauch)</t>
  </si>
  <si>
    <t>Blassgelber Wasserschlauch</t>
  </si>
  <si>
    <t>52B43C1A-A544-4298-A241-6B829BE02E7E</t>
  </si>
  <si>
    <t>Sedum album L. (Weisser Mauerpfeffer)</t>
  </si>
  <si>
    <t>Weisser Mauerpfeffer</t>
  </si>
  <si>
    <t>52B6EAA0-1CFC-4A87-93DA-68181F978919</t>
  </si>
  <si>
    <t>Filago minima (Sm.) Pers. (Kleines Fadenkraut)</t>
  </si>
  <si>
    <t>Kleines Fadenkraut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</si>
  <si>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</si>
  <si>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</si>
  <si>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</si>
  <si>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</si>
  <si>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</si>
  <si>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</si>
  <si>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Allionis Glockenblume</t>
  </si>
  <si>
    <t>52F36576-EE10-4612-87E0-896D53C4E9F4</t>
  </si>
  <si>
    <t>Anthemis austriaca Jacq. (Oesterreichische Hundskamille)</t>
  </si>
  <si>
    <t>Oesterreichische Hundskamille</t>
  </si>
  <si>
    <t>52FA2BF7-CE8A-4F87-8C4D-2D1B1EC1AA4A</t>
  </si>
  <si>
    <t>Poa humilis</t>
  </si>
  <si>
    <t>5301A7F1-BCDA-4025-9CEC-41EC674869C8</t>
  </si>
  <si>
    <t>Polygala calcarea F. W. Schultz (Kalk-Kreuzblume)</t>
  </si>
  <si>
    <t>Kalk-Kreuzblume</t>
  </si>
  <si>
    <t>530A52CD-F701-4D3C-9D30-6916F7A81F03</t>
  </si>
  <si>
    <t>Cardaminopsis halleri aggr.</t>
  </si>
  <si>
    <t>531120C7-766D-400B-A57A-B3DD5135A470</t>
  </si>
  <si>
    <t>Cichorium endivia L. (Endivie)</t>
  </si>
  <si>
    <t>Cichorium</t>
  </si>
  <si>
    <t>Endivie</t>
  </si>
  <si>
    <t>53142837-F1D1-4C7D-B416-F9F84F745A92</t>
  </si>
  <si>
    <t>Darmera peltata</t>
  </si>
  <si>
    <t>Darmera</t>
  </si>
  <si>
    <t>53202B2B-B437-467E-B229-65B34F6A006D</t>
  </si>
  <si>
    <t>Plantago lanceolata aggr.</t>
  </si>
  <si>
    <t>5321C1E5-BB99-4DAD-8E57-050EACAB8C3B</t>
  </si>
  <si>
    <t>Lathyrus cicera L. (Kicher-Platterbse)</t>
  </si>
  <si>
    <t>Kicher-Platterbse</t>
  </si>
  <si>
    <t>53221F03-1575-44EA-A9F3-C55DD75636B1</t>
  </si>
  <si>
    <t>Juncus jacquinii L. (Jacquins Binse)</t>
  </si>
  <si>
    <t>Jacquins Binse</t>
  </si>
  <si>
    <t>5325124C-6259-4437-B560-26389E66F32D</t>
  </si>
  <si>
    <t>Potentilla multifida L. (Schlitzblättriges Fingerkraut)</t>
  </si>
  <si>
    <t>Schlitzblättriges Fingerkraut</t>
  </si>
  <si>
    <t>53394E51-00A0-4D31-BD8B-FF2223913700</t>
  </si>
  <si>
    <t>Salix fragilis L. (Bruch-Weide)</t>
  </si>
  <si>
    <t>Bruch-Weide</t>
  </si>
  <si>
    <t>535C0A5A-37C8-4EEF-A98D-6A2444A20F4B</t>
  </si>
  <si>
    <t>Anchusa officinalis L. (Gemeine Ochsenzunge)</t>
  </si>
  <si>
    <t>Gemeine Ochsenzunge</t>
  </si>
  <si>
    <t>535C493A-DF3E-4AA6-9961-725DC8DBD066</t>
  </si>
  <si>
    <t>Pinguicula hirtiflora</t>
  </si>
  <si>
    <t>535E4379-3A81-4922-B615-E036A4335C37</t>
  </si>
  <si>
    <t>Globularia repens</t>
  </si>
  <si>
    <t>5361D106-10F6-4944-A2C9-DD8435633E32</t>
  </si>
  <si>
    <t>Potentilla crantzii (Crantz) Fritsch (Crantz&amp;#39; Fingerkraut)</t>
  </si>
  <si>
    <t>Crantz&amp;#39; Fingerkraut</t>
  </si>
  <si>
    <t>5366B5F0-DE71-4DD3-9BDF-A146D09FC865</t>
  </si>
  <si>
    <t>Rosa caesia Sm. (Lederblättrige Rose)</t>
  </si>
  <si>
    <t>Lederblättrige Rose</t>
  </si>
  <si>
    <t>5369CC2D-18E2-4646-9FBB-77031932FD86</t>
  </si>
  <si>
    <t>Potamogeton compressus aggr.</t>
  </si>
  <si>
    <t>53765051-AA55-4C52-B5D0-A97DC9F92C11</t>
  </si>
  <si>
    <t>Lycopodium annotinum L. (Berg-Bärlapp)</t>
  </si>
  <si>
    <t>Berg-Bärlapp</t>
  </si>
  <si>
    <t>537ECFB4-C2ED-4BF5-B552-95601BCF6B6C</t>
  </si>
  <si>
    <t>Saxifraga caesia aggr.</t>
  </si>
  <si>
    <t>537FCFE6-F1B6-40FD-BFCB-96D151604EE3</t>
  </si>
  <si>
    <t>Vicia onobrychioides L. (Esparsetten-Wicke)</t>
  </si>
  <si>
    <t>Esparsetten-Wicke</t>
  </si>
  <si>
    <t>53877D23-A75F-4548-ACC9-3C6BA448DCC6</t>
  </si>
  <si>
    <t>Saxifraga hirculus L. (Goldblumiger Steinbrech)</t>
  </si>
  <si>
    <t>Goldblumiger Steinbrech</t>
  </si>
  <si>
    <t>53903671-E613-474E-B481-983ACF983903</t>
  </si>
  <si>
    <t>Rhinanthus burnatii</t>
  </si>
  <si>
    <t>53AC9B39-5BE7-420E-A26D-649EAC1EC011</t>
  </si>
  <si>
    <t>Veronica officinalis L. (Gebräuchlicher Ehrenpreis)</t>
  </si>
  <si>
    <t>Gebräuchlicher Ehrenpreis</t>
  </si>
  <si>
    <t>53B64E45-0BE6-4729-94CE-EC3D33AF9F0F</t>
  </si>
  <si>
    <t>Pinus cembra L. (Arve)</t>
  </si>
  <si>
    <t>Arve</t>
  </si>
  <si>
    <t>53C0113F-AED0-4894-87DD-EBAE0F951242</t>
  </si>
  <si>
    <t>Lotus ornithopodioides</t>
  </si>
  <si>
    <t>53C835A2-307D-445D-B452-CF584C3D86B0</t>
  </si>
  <si>
    <t>Erysimum virgatum Roth (Steifer Schöterich)</t>
  </si>
  <si>
    <t>Steifer Schotendotter, Steifer Schöterich</t>
  </si>
  <si>
    <t>53CE104F-4A39-4D21-A0CA-D464EDEAB1C9</t>
  </si>
  <si>
    <t>Arenaria purpurascens</t>
  </si>
  <si>
    <t>53D4FBFD-1DE3-4A83-9CD1-B22D20CEFA8F</t>
  </si>
  <si>
    <t>Moehringia diversifolia</t>
  </si>
  <si>
    <t>53E6139D-0C94-4957-8A95-5E33BB5E79CD</t>
  </si>
  <si>
    <t>Euphorbia prostrata Aiton (Hingestreckte Wolfsmilch)</t>
  </si>
  <si>
    <t>Hingestreckte Wolfsmilch</t>
  </si>
  <si>
    <t>53E9C418-5A8A-4D1E-931A-4811A214DFD7</t>
  </si>
  <si>
    <t>Cyclanthera pedata</t>
  </si>
  <si>
    <t>Cyclanthera</t>
  </si>
  <si>
    <t>53F25EDE-7904-4189-B2C3-EC2037615386</t>
  </si>
  <si>
    <t>Cardamine resedifolia L. (Resedablättriges Schaumkraut)</t>
  </si>
  <si>
    <t>Resedablättriges Schaumkraut</t>
  </si>
  <si>
    <t>53F3FB1E-335C-415C-9BDE-8E29A6D8C78D</t>
  </si>
  <si>
    <t>Cheilanthes acrostica (Balb.) Tod. (Schuppenfarn)</t>
  </si>
  <si>
    <t>Cheilanthes</t>
  </si>
  <si>
    <t>Schuppenfarn</t>
  </si>
  <si>
    <t>53F6FF8B-ADD6-4D43-8EF4-0A59609923A3</t>
  </si>
  <si>
    <t>Cotoneaster raboutensis</t>
  </si>
  <si>
    <t>53FEC97E-5B7C-40D5-9707-47A3DDDE731A</t>
  </si>
  <si>
    <t>Colchicum alpinum DC. (Alpen-Zeitlose)</t>
  </si>
  <si>
    <t>Alpen-Zeitlose</t>
  </si>
  <si>
    <t>5401A4FA-BABA-4011-B37C-2B3934E020F4</t>
  </si>
  <si>
    <t>Papaver dubium L. s.str. (Hügel-Mohn)</t>
  </si>
  <si>
    <t>Hügel-Mohn</t>
  </si>
  <si>
    <t>540D8C71-4A10-4A4A-AADC-15490814E6B8</t>
  </si>
  <si>
    <t>Pedicularis foliosa aggr.</t>
  </si>
  <si>
    <t>5433D25F-3D89-4CAF-A597-F1B062B2DB56</t>
  </si>
  <si>
    <t>Cardamine pentaphyllos (L.) Crantz (Fingerblättrige Zahnwurz)</t>
  </si>
  <si>
    <t>Fingerblättrige Zahnwurz</t>
  </si>
  <si>
    <t>54410AF2-95CA-47F6-8DBF-B89708F50A54</t>
  </si>
  <si>
    <t>Alchemilla inconcinna Buser</t>
  </si>
  <si>
    <t>54426356-8A40-463F-98EF-4D8A86CFDA67</t>
  </si>
  <si>
    <t>Mercurialis perennis L. (Ausdauerndes Bingelkraut)</t>
  </si>
  <si>
    <t>Ausdauerndes Bingelkraut</t>
  </si>
  <si>
    <t>545B7C24-470E-4F89-825B-BBA7A940EE82</t>
  </si>
  <si>
    <t>Rosa multiflora Thunb.</t>
  </si>
  <si>
    <t>5461F7D6-3504-49EB-8635-0710E6FE6817</t>
  </si>
  <si>
    <t>Cynosurus cristatus L. (Gemeines Kammgras)</t>
  </si>
  <si>
    <t>Gemeines Kammgras</t>
  </si>
  <si>
    <t>546B2E23-DDD7-4A2A-AE38-067C765507AD</t>
  </si>
  <si>
    <t>Centaurea nervosa Willd. (Federige Flockenblume)</t>
  </si>
  <si>
    <t>Federige Flockenblume</t>
  </si>
  <si>
    <t>54701FBC-F026-4158-8A0C-D3A6C99EA588</t>
  </si>
  <si>
    <t>Cuscuta gronovii</t>
  </si>
  <si>
    <t>547153EE-113B-478C-9824-83D9577E439A</t>
  </si>
  <si>
    <t>Lathyrus collinus</t>
  </si>
  <si>
    <t>54911DA0-9183-4DC6-9611-C2106C7FCED9</t>
  </si>
  <si>
    <t>Spiraea thunbergii</t>
  </si>
  <si>
    <t>549EFF76-E0E1-4649-917F-850FD5B38DC9</t>
  </si>
  <si>
    <t>Cotoneaster dammeri C. K. Schneid.</t>
  </si>
  <si>
    <t>54A2DA34-73FA-4BF6-A5F2-DF609589281D</t>
  </si>
  <si>
    <t>Sparganium emersum Rehmann (Einfacher Igelkolben)</t>
  </si>
  <si>
    <t>Einfacher Igelkolben</t>
  </si>
  <si>
    <t>54B5A359-5A37-4996-97E5-79DFBF9FEBC6</t>
  </si>
  <si>
    <t>Saxifraga oppositifolia aggr.</t>
  </si>
  <si>
    <t>54B791BF-487A-4D7D-BD3F-D0949265CAE0</t>
  </si>
  <si>
    <t>Fagopyrum tataricum (L.) Gaertn. (Tatarischer Buchweizen)</t>
  </si>
  <si>
    <t>Fagopyrum</t>
  </si>
  <si>
    <t>Falscher Buchweizen, Tatarischer Buchweizen</t>
  </si>
  <si>
    <t>54BC4962-EB2A-4109-8524-FB0E3462EC41</t>
  </si>
  <si>
    <t>Asperula aristata L. f. (Grannen-Waldmeister)</t>
  </si>
  <si>
    <t>Grannen-Waldmeister</t>
  </si>
  <si>
    <t>54C7B3B2-8FDC-4176-80DD-54464F9BFB37</t>
  </si>
  <si>
    <t>Cotoneaster divaricatus Rehder &amp; E. H. Wilson</t>
  </si>
  <si>
    <t>54DFE557-3BBA-4371-9559-E82F394B695F</t>
  </si>
  <si>
    <t>Chaerophyllum hirsutum L. (Gebirgs-Kälberkropf)</t>
  </si>
  <si>
    <t>Gebirgs-Kälberkropf</t>
  </si>
  <si>
    <t>54E0FAAB-B498-4356-B895-E4A461BFEB70</t>
  </si>
  <si>
    <t>Saxifraga androsacea L. (Mannsschild-Steinbrech)</t>
  </si>
  <si>
    <t>Mannsschild-Steinbrech</t>
  </si>
  <si>
    <t>54EAB9CE-0608-4DDF-935E-87EE72EC3E0D</t>
  </si>
  <si>
    <t>Aegilops triuncialis L. (Dreizölliger Walch)</t>
  </si>
  <si>
    <t>Dreizölliger Walch</t>
  </si>
  <si>
    <t>54F6DC3A-9100-4138-A3FE-858E1EF301B2</t>
  </si>
  <si>
    <t>Campanula cervicaria L. (Borstige Glockenblume)</t>
  </si>
  <si>
    <t>Borstige Glockenblume</t>
  </si>
  <si>
    <t>54F71E0F-EB68-413B-A587-4D9ABB3BCE14</t>
  </si>
  <si>
    <t>Rubus grossus</t>
  </si>
  <si>
    <t>54FF15CA-FA73-4A37-9750-11038E6E1154</t>
  </si>
  <si>
    <t>Ranunculus alpestris L. (Alpen-Hahnenfuss)</t>
  </si>
  <si>
    <t>Alpen-Hahnenfuss</t>
  </si>
  <si>
    <t>550456B8-42BB-4805-91B3-D6CF74B42A98</t>
  </si>
  <si>
    <t>Pterocarya fraxinifolia</t>
  </si>
  <si>
    <t>Pterocarya</t>
  </si>
  <si>
    <t>55073757-7C3B-43A1-B804-DF0DD7CDABB6</t>
  </si>
  <si>
    <t>Knautia gracilis</t>
  </si>
  <si>
    <t>55128807-8078-4C1B-8825-E43C3C121D9B</t>
  </si>
  <si>
    <t>Anthemis cretica aggr.</t>
  </si>
  <si>
    <t>551A0AAA-6E7D-4A66-B2F0-88BFF92F76A1</t>
  </si>
  <si>
    <t>Ranunculus paludosus Poir. (Kerbel-Hahnenfuss)</t>
  </si>
  <si>
    <t>Kerbel-Hahnenfuss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</si>
  <si>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</si>
  <si>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</si>
  <si>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</si>
  <si>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</si>
  <si>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</si>
  <si>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</si>
  <si>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Cucubalus</t>
  </si>
  <si>
    <t>Taubenkropf</t>
  </si>
  <si>
    <t>55238178-AC7C-4C25-8453-58C2DDA269F8</t>
  </si>
  <si>
    <t>Valerianella locusta (L.) Laterr. (Nüsslisalat)</t>
  </si>
  <si>
    <t>Nüsslisalat</t>
  </si>
  <si>
    <t>552CA123-5789-4671-A205-0583F2801BCC</t>
  </si>
  <si>
    <t>Fraxinus oxycarpa</t>
  </si>
  <si>
    <t>55383D16-6F21-449D-9E68-ADD6D71E9FED</t>
  </si>
  <si>
    <t>Lemna turionifera</t>
  </si>
  <si>
    <t>553E1DD3-8834-46DB-B41E-BAF57A2CB4E7</t>
  </si>
  <si>
    <t>Polystichum aculeatum (L.) Roth (Gelappter Schildfarn)</t>
  </si>
  <si>
    <t>Gelappter Schildfarn</t>
  </si>
  <si>
    <t>554EA0B2-058D-4231-A999-5FB4C04AF527</t>
  </si>
  <si>
    <t>Crepis vesicaria L. s.str. (Blasen-Pippau)</t>
  </si>
  <si>
    <t>Blasen-Pippau</t>
  </si>
  <si>
    <t>5576676F-8884-4934-8E99-AB9B20B9A8C6</t>
  </si>
  <si>
    <t>Aegilops ovata aggr.</t>
  </si>
  <si>
    <t>55775071-42C8-4496-A748-C24D738D7D11</t>
  </si>
  <si>
    <t>Phillyrea angustifolia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</si>
  <si>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</si>
  <si>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</si>
  <si>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</si>
  <si>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</si>
  <si>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</si>
  <si>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</si>
  <si>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559A9095-E5DB-4782-9D96-AB2421D22AD1</t>
  </si>
  <si>
    <t>Callitriche brutia</t>
  </si>
  <si>
    <t>55A2B91B-9780-439F-8E58-C7C705F49168</t>
  </si>
  <si>
    <t>Galium palustre aggr.</t>
  </si>
  <si>
    <t>55B23FF0-37EC-4BAE-9F15-0C0D3B7BB944</t>
  </si>
  <si>
    <t>Valeriana tuberosa L. (Knolliger Baldrian)</t>
  </si>
  <si>
    <t>Knolliger Baldrian</t>
  </si>
  <si>
    <t>55B5E280-006D-48E7-A8FC-C52F21C33D44</t>
  </si>
  <si>
    <t>Elymus obtusiflorus</t>
  </si>
  <si>
    <t>55B7926A-1218-4746-8182-644CE672D0CC</t>
  </si>
  <si>
    <t>Alchemilla leptoclados Buser</t>
  </si>
  <si>
    <t>55BB3AA4-B83B-4F1B-B059-FBA1B2475D3E</t>
  </si>
  <si>
    <t>Euphorbia segetalis L. (Saat-Wolfsmilch)</t>
  </si>
  <si>
    <t>Saat-Wolfsmilch</t>
  </si>
  <si>
    <t>55D42202-C56A-4D7A-B486-CA3F8E3E745D</t>
  </si>
  <si>
    <t>Dianthus sylvaticus</t>
  </si>
  <si>
    <t>55DFEB52-A96D-4086-BAF3-BE86F1FBA54B</t>
  </si>
  <si>
    <t>Valeriana celtica L. (Keltischer Baldrian)</t>
  </si>
  <si>
    <t>Keltischer Baldrian</t>
  </si>
  <si>
    <t>55E4FBFB-32B0-4716-9BFE-3F1E944365E6</t>
  </si>
  <si>
    <t>Potentilla carniolica</t>
  </si>
  <si>
    <t>55FB34CA-6008-4E05-9A93-1EE48A40AE7F</t>
  </si>
  <si>
    <t>Pulmonaria mollis</t>
  </si>
  <si>
    <t>55FBEF7C-8CE7-469B-8755-702EBA0571BA</t>
  </si>
  <si>
    <t>Nepeta nuda L. (Kahle Katzenminze)</t>
  </si>
  <si>
    <t>Nepeta</t>
  </si>
  <si>
    <t>Kahle Katzenminze</t>
  </si>
  <si>
    <t>5611350E-C71D-4530-8FD7-216AE44258E6</t>
  </si>
  <si>
    <t>Artemisia borealis Pall. (Nordischer Beifuss)</t>
  </si>
  <si>
    <t>Nordischer Beifuss</t>
  </si>
  <si>
    <t>561366AA-52B6-4473-9638-60CFD3F7D390</t>
  </si>
  <si>
    <t>Globularia vulgaris aggr.</t>
  </si>
  <si>
    <t>561BCA81-4554-4FC6-B8AC-F179C771172E</t>
  </si>
  <si>
    <t>Stellaria nemorum L. s.str. (Hain-Sternmiere)</t>
  </si>
  <si>
    <t>Hain-Sternmiere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</si>
  <si>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</si>
  <si>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</si>
  <si>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</si>
  <si>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</si>
  <si>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</si>
  <si>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</si>
  <si>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</si>
  <si>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</si>
  <si>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Origanum</t>
  </si>
  <si>
    <t>Majoran</t>
  </si>
  <si>
    <t>566C11C0-D92E-463D-BD44-6634E71EDAE2</t>
  </si>
  <si>
    <t>Anthemis columnae</t>
  </si>
  <si>
    <t>5681D8B5-24BB-484B-A3AD-D1821F15E291</t>
  </si>
  <si>
    <t>Aster x versicolor Willd.</t>
  </si>
  <si>
    <t>56904407-3E03-47B8-A6AF-EDA9E8358CCC</t>
  </si>
  <si>
    <t>Tulipa grengiolensis Thommen (Grengjer Tulpe)</t>
  </si>
  <si>
    <t>Grengjer Tulpe</t>
  </si>
  <si>
    <t>5697EDC9-5067-4739-864B-93B6B922459A</t>
  </si>
  <si>
    <t>Oenothera depressa</t>
  </si>
  <si>
    <t>569DE3B4-C868-4E6D-8310-F78EF00993B0</t>
  </si>
  <si>
    <t>Linaria vulgaris Mill. (Gemeines Leinkraut)</t>
  </si>
  <si>
    <t>Gemeines Leinkraut</t>
  </si>
  <si>
    <t>569E03F0-0BC1-49E5-92A0-C44097617EE8</t>
  </si>
  <si>
    <t>Sonchus glaucescens</t>
  </si>
  <si>
    <t>569EDD16-E275-4B00-99D7-2B0FFEA4067D</t>
  </si>
  <si>
    <t>Geranium phaeum L. s.str. (Brauner Storchschnabel)</t>
  </si>
  <si>
    <t>Brauner Storchschnabel</t>
  </si>
  <si>
    <t>56C61BBC-D3E7-4786-86B3-E32EC0E4DFCC</t>
  </si>
  <si>
    <t>Dracunculus vulgaris Schott (Schlangenwurz)</t>
  </si>
  <si>
    <t>Dracunculus</t>
  </si>
  <si>
    <t>Schlangenwurz</t>
  </si>
  <si>
    <t>56CBC08F-21FF-477C-96A8-15CC566759F0</t>
  </si>
  <si>
    <t>Alchemilla vulgaris aggr.</t>
  </si>
  <si>
    <t>56D4B349-4F91-4BCF-8B73-3662E6BAFDDF</t>
  </si>
  <si>
    <t>Potamogeton lucens L. (Glänzendes Laichkraut)</t>
  </si>
  <si>
    <t>Glänzendes Laichkraut</t>
  </si>
  <si>
    <t>56D4ED6F-9969-44A0-94E3-4A65F3532690</t>
  </si>
  <si>
    <t>Nasturtium officinale R. Br. (Gemeine Brunnenkresse)</t>
  </si>
  <si>
    <t>Gemeine Brunnenkresse</t>
  </si>
  <si>
    <t>56DDA797-C4F7-4D3D-8BD2-D31EDF37D505</t>
  </si>
  <si>
    <t>Ranunculus aquatilis L. (Gemeiner Wasser-Hahnenfuss)</t>
  </si>
  <si>
    <t>Gemeiner Wasser-Hahnenfuss, Grosser Wasser-Hahnenfuss</t>
  </si>
  <si>
    <t>56F79B20-DEA5-42E9-BF17-25EA417B41F0</t>
  </si>
  <si>
    <t>Teucrium botrys L. (Trauben-Gamander)</t>
  </si>
  <si>
    <t>Trauben-Gamander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</si>
  <si>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</si>
  <si>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</si>
  <si>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</si>
  <si>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</si>
  <si>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</si>
  <si>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</si>
  <si>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Zugespitzter Schwingel</t>
  </si>
  <si>
    <t>570979F2-35EC-475D-87C7-EF7DCCDA8D52</t>
  </si>
  <si>
    <t>Symphoricarpos chenaultii</t>
  </si>
  <si>
    <t>Symphoricarpos</t>
  </si>
  <si>
    <t>570BD18B-1D8A-4489-B6CA-5A72750138E0</t>
  </si>
  <si>
    <t>Achillea nobilis aggr.</t>
  </si>
  <si>
    <t>570C64A5-869B-4982-9B6F-B3C03AE7D655</t>
  </si>
  <si>
    <t>Galium saxatile L. (Herzynisches Labkraut)</t>
  </si>
  <si>
    <t>Herzynisches Labkraut</t>
  </si>
  <si>
    <t>5719099D-FF84-4D23-A38E-3F6076FF27E6</t>
  </si>
  <si>
    <t>Thymus praecox subsp. polytrichus (Borbás) Jalas (Vielhaariger Thymian)</t>
  </si>
  <si>
    <t>Vielhaariger Thymian</t>
  </si>
  <si>
    <t>571FB8EF-0208-454D-9A30-BB69F40BBC2E</t>
  </si>
  <si>
    <t>Myosotis rehsteineri Wartm. (Bodensee-Vergissmeinnicht)</t>
  </si>
  <si>
    <t>Bodensee-Vergissmeinnicht</t>
  </si>
  <si>
    <t>573034B0-2052-4095-8CC2-EC904A8849BF</t>
  </si>
  <si>
    <t>Myosotis nemorosa Besser (Hain-Vergissmeinnicht)</t>
  </si>
  <si>
    <t>Hain-Vergissmeinnicht</t>
  </si>
  <si>
    <t>57570E82-9D30-40DE-A127-92A2EFDE260D</t>
  </si>
  <si>
    <t>Primula halleri J. F. Gmel. (Hallers Primel)</t>
  </si>
  <si>
    <t>Hallers Primel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</si>
  <si>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</si>
  <si>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</si>
  <si>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</si>
  <si>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</si>
  <si>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Ulmenblättrige Brombeere</t>
  </si>
  <si>
    <t>57747341-3D24-41F4-B004-44006289FB20</t>
  </si>
  <si>
    <t>Trichophorum cespitosum aggr.</t>
  </si>
  <si>
    <t>577B92F2-F119-4202-A47A-71157BABBE6C</t>
  </si>
  <si>
    <t>Anthyllis pseudovulneraria</t>
  </si>
  <si>
    <t>5782B1B3-8B4D-46B4-B8B0-F268B056ED74</t>
  </si>
  <si>
    <t>Carex cesanensis</t>
  </si>
  <si>
    <t>5784C703-B948-463F-8E60-79E30AC6A64E</t>
  </si>
  <si>
    <t>Adonis annua aggr.</t>
  </si>
  <si>
    <t>5794D430-AEC3-483D-BB19-63FDB495DCF0</t>
  </si>
  <si>
    <t>Salvia pratensis L. (Wiesen-Salbei)</t>
  </si>
  <si>
    <t>Wiesen-Salbei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</si>
  <si>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</si>
  <si>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</si>
  <si>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</si>
  <si>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</si>
  <si>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</si>
  <si>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</si>
  <si>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</si>
  <si>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</si>
  <si>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Immergrüner Bauernsenf</t>
  </si>
  <si>
    <t>57AD5CA8-A80F-4574-868F-F400B8551911</t>
  </si>
  <si>
    <t>Adonis aestivalis aggr.</t>
  </si>
  <si>
    <t>57AF854C-4841-4B40-8B3B-7F945F63FDF9</t>
  </si>
  <si>
    <t>Potamogeton pusillus L. (Palermer Laichkraut)</t>
  </si>
  <si>
    <t>Palermer Laichkraut</t>
  </si>
  <si>
    <t>57B94190-37B5-44D2-88FA-7EF76B477FCF</t>
  </si>
  <si>
    <t>Erysimum odoratum aggr.</t>
  </si>
  <si>
    <t>57B9EC44-A7BB-40A8-9705-F67A7C376BDB</t>
  </si>
  <si>
    <t>Campanula barbata aggr.</t>
  </si>
  <si>
    <t>57CA3D7D-A9E9-4C4E-B86C-86C437B345D8</t>
  </si>
  <si>
    <t>Dracocephalum ruyschiana L. (Nordischer Drachenkopf)</t>
  </si>
  <si>
    <t>Dracocephalum</t>
  </si>
  <si>
    <t>Nordischer Drachenkopf</t>
  </si>
  <si>
    <t>57CE3FA5-29B3-4079-8632-935E825D543B</t>
  </si>
  <si>
    <t>Viola pumila Chaix (Niedriges Veilchen)</t>
  </si>
  <si>
    <t>Niedriges Veilchen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</si>
  <si>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</si>
  <si>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</si>
  <si>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</si>
  <si>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</si>
  <si>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Zweifelhafter Rittersporn</t>
  </si>
  <si>
    <t>57D9FDD2-B371-4517-9CE9-16C58629C68F</t>
  </si>
  <si>
    <t>Carduus litigiosus</t>
  </si>
  <si>
    <t>57E16841-86B5-4E13-B2BD-25CA0865DC60</t>
  </si>
  <si>
    <t>Potamogeton crispus L. (Krauses Laichkraut)</t>
  </si>
  <si>
    <t>Krauses Laichkraut</t>
  </si>
  <si>
    <t>57E4A9AD-B177-4663-B085-2861DE6E4ECC</t>
  </si>
  <si>
    <t>Anemone blanda</t>
  </si>
  <si>
    <t>57E8EA5A-73BD-48CE-A5ED-73C3A0726F41</t>
  </si>
  <si>
    <t>Arabis auriculata Lam. (Öhrchen-Gänsekresse)</t>
  </si>
  <si>
    <t>Öhrchen-Gänsekresse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</si>
  <si>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</si>
  <si>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</si>
  <si>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</si>
  <si>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</si>
  <si>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</si>
  <si>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</si>
  <si>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58099BA0-D7FD-4507-BC5A-6FDCECFC7DC2</t>
  </si>
  <si>
    <t>Scabiosa ochroleuca L. (Gelbe Skabiose)</t>
  </si>
  <si>
    <t>Gelbe Skabiose</t>
  </si>
  <si>
    <t>580F8571-14D2-4B01-8A6C-5AC44D1544B3</t>
  </si>
  <si>
    <t>Scirpus atrovirens</t>
  </si>
  <si>
    <t>Scirpus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</si>
  <si>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</si>
  <si>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</si>
  <si>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</si>
  <si>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</si>
  <si>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Spreizender Bergflachs</t>
  </si>
  <si>
    <t>5826DDF7-B382-45E9-AC8E-CD61D92D915A</t>
  </si>
  <si>
    <t>Neottia nidus-avis (L.) Rich. (Nestwurz)</t>
  </si>
  <si>
    <t>Neottia</t>
  </si>
  <si>
    <t>Nestwurz</t>
  </si>
  <si>
    <t>582BDBFA-0A47-4A0B-9A04-F49D687C63F1</t>
  </si>
  <si>
    <t>Pedicularis portenschlagii</t>
  </si>
  <si>
    <t>58357E5C-6F70-4740-A892-0EDEE2ECC3DE</t>
  </si>
  <si>
    <t>Carex disticha aggr.</t>
  </si>
  <si>
    <t>5836770E-0FF1-4333-AA21-EAFC92055B61</t>
  </si>
  <si>
    <t>Lysimachia nemorum L. (Wald-Lysimachie)</t>
  </si>
  <si>
    <t>Wald-Lysimachie</t>
  </si>
  <si>
    <t>584DCCD1-4866-4B7C-AFD1-8CA9A985C2AF</t>
  </si>
  <si>
    <t>Vulpia bromoides (L.) Gray (Trespen-Federschwingel)</t>
  </si>
  <si>
    <t>Trespen-Federschwingel</t>
  </si>
  <si>
    <t>5853F726-47E8-46FE-9748-77FD5B656B29</t>
  </si>
  <si>
    <t>Juncus bufonius aggr.</t>
  </si>
  <si>
    <t>5858CC75-431A-4317-8A35-474B7313F305</t>
  </si>
  <si>
    <t>Saxifraga styriaca</t>
  </si>
  <si>
    <t>58691054-FB4C-4B9D-8FE6-8C9478347BA0</t>
  </si>
  <si>
    <t>Trifolium incarnatum L. s.str. (Inkarnat-Klee)</t>
  </si>
  <si>
    <t>Inkarnat-Klee</t>
  </si>
  <si>
    <t>586AB718-BA41-47CC-8E03-BDED8B5F928F</t>
  </si>
  <si>
    <t>Quercus petraea Liebl. (Trauben-Eiche)</t>
  </si>
  <si>
    <t>Trauben-Eiche, Winter-Eiche</t>
  </si>
  <si>
    <t>5872CFAB-091C-4856-9488-77E6EE33F136</t>
  </si>
  <si>
    <t>Saxifraga exarata subsp. moschata (Wulfen) Cavill. (Moschus-Steinbrech)</t>
  </si>
  <si>
    <t>Moschus-Steinbrech</t>
  </si>
  <si>
    <t>587C1E73-002F-42B3-B48E-CD3AA95C726E</t>
  </si>
  <si>
    <t>Typha angustifolia L. (Schmalblättriger Rohrkolben)</t>
  </si>
  <si>
    <t>Schmalblättriger Rohrkolben</t>
  </si>
  <si>
    <t>587DCCD8-7506-4819-9CA1-9FBB75FFCEFF</t>
  </si>
  <si>
    <t>Androsace alpina (L.) Lam. (Alpen-Mannsschild)</t>
  </si>
  <si>
    <t>Alpen-Mannsschild</t>
  </si>
  <si>
    <t>588CCE1D-7341-48B1-9559-8CA7D033F899</t>
  </si>
  <si>
    <t>Vicia bithynica (L.) L. (Bithynische Wicke)</t>
  </si>
  <si>
    <t>Bithynische Wicke</t>
  </si>
  <si>
    <t>589F7E40-2C53-4DF4-BE4F-826D21805470</t>
  </si>
  <si>
    <t>Alchemilla bonae</t>
  </si>
  <si>
    <t>58A4FDAA-A13C-447D-9183-2C691CE643C6</t>
  </si>
  <si>
    <t>Veronica serpyllifolia subsp. humifusa (Dicks.) Syme (Zarter Ehrenpreis)</t>
  </si>
  <si>
    <t>Zarter Ehrenpreis</t>
  </si>
  <si>
    <t>58BEE25D-2C69-4F05-9C09-C2A31163AA5A</t>
  </si>
  <si>
    <t>Anthriscus cerefolium (L.) Hoffm. (Garten-Kerbel)</t>
  </si>
  <si>
    <t>Garten-Kerbel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</si>
  <si>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</si>
  <si>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</si>
  <si>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</si>
  <si>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</si>
  <si>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</si>
  <si>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</si>
  <si>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Weissgraue Kratzdistel</t>
  </si>
  <si>
    <t>58D1F86D-DA3F-4664-B050-148DDB559441</t>
  </si>
  <si>
    <t>Poa bulbosa aggr.</t>
  </si>
  <si>
    <t>58E002CB-DE1F-4067-99D8-B779ACB234C5</t>
  </si>
  <si>
    <t>Digitalis lutea L. (Gelber Fingerhut)</t>
  </si>
  <si>
    <t>Gelber Fingerhut</t>
  </si>
  <si>
    <t>58E9BE64-BF84-4B75-ACE7-ABDD99136263</t>
  </si>
  <si>
    <t>Inula helenium L. (Echter Alant)</t>
  </si>
  <si>
    <t>Echter Alant</t>
  </si>
  <si>
    <t>5902A697-30EF-4B52-8B96-D95B170A5783</t>
  </si>
  <si>
    <t>Orobanche variegata</t>
  </si>
  <si>
    <t>5909051F-6386-4668-B733-D1A8EC4DDBE4</t>
  </si>
  <si>
    <t>Arctostaphylos uva-ursi (L.) Spreng. (Immergrüne Bärentraube)</t>
  </si>
  <si>
    <t>Immergrüne Bärentraube</t>
  </si>
  <si>
    <t>590B9770-E2B1-473D-81B1-418A00EBAB2A</t>
  </si>
  <si>
    <t>Alchemilla glomerulans Buser</t>
  </si>
  <si>
    <t>591E5AE3-FE6D-4FC8-A035-9BDAF17410E3</t>
  </si>
  <si>
    <t>Trinia glauca (L.) Dumort. (Faserschirm)</t>
  </si>
  <si>
    <t>Faserschirm</t>
  </si>
  <si>
    <t>592E3A9B-05AC-4CBC-A702-5037E5E5609F</t>
  </si>
  <si>
    <t>Pueraria lobata (Willd.) Ohwi</t>
  </si>
  <si>
    <t>Pueraria</t>
  </si>
  <si>
    <t>5941C4F4-2DAA-409F-9A4F-99769284EF3A</t>
  </si>
  <si>
    <t>Hedera helix L. (Efeu)</t>
  </si>
  <si>
    <t>Hedera</t>
  </si>
  <si>
    <t>5953A5D6-7E80-4BD0-B03B-8BE1ECA11398</t>
  </si>
  <si>
    <t>Carex elata aggr.</t>
  </si>
  <si>
    <t>595BA9E7-E6E5-484F-B98A-19F65F720AFB</t>
  </si>
  <si>
    <t>Consolida regalis Gray (Acker-Rittersporn)</t>
  </si>
  <si>
    <t>Acker-Rittersporn</t>
  </si>
  <si>
    <t>595DADCD-EC71-4255-ADE6-31B7DA19FCAA</t>
  </si>
  <si>
    <t>Fargesia murieliae</t>
  </si>
  <si>
    <t>Fargesia</t>
  </si>
  <si>
    <t>5977CA70-0D20-46B2-B0A4-46073075297A</t>
  </si>
  <si>
    <t>Rorippa austriaca (Crantz) Besser (Österreichische Sumpfkresse)</t>
  </si>
  <si>
    <t>Österreichische Sumpfkresse</t>
  </si>
  <si>
    <t>598B2F35-A6B1-4297-BA46-379B775BC028</t>
  </si>
  <si>
    <t>Papaver dubium subsp. lecoqii (Lamotte) Syme (Lecoq&amp;#39;s Mohn)</t>
  </si>
  <si>
    <t>Lecoq&amp;#39;s Mohn</t>
  </si>
  <si>
    <t>59C26E13-1A90-414B-BBDB-1D531DC1CADC</t>
  </si>
  <si>
    <t>Arabis scabra All. (Rauhe Gänsekresse)</t>
  </si>
  <si>
    <t>Rauhe Gänsekresse</t>
  </si>
  <si>
    <t>59D20F41-F4E3-47FE-8FCF-BB85FFB63691</t>
  </si>
  <si>
    <t>Cistus albidus</t>
  </si>
  <si>
    <t>59E4D556-9A8D-432E-82B4-12B9DAF7923E</t>
  </si>
  <si>
    <t>Campanula rapunculus L. (Rapunzel-Glockenblume)</t>
  </si>
  <si>
    <t>Rapunzel-Glockenblume</t>
  </si>
  <si>
    <t>59E65C9A-1AB3-4455-A9A4-6A56C6F65BB0</t>
  </si>
  <si>
    <t>Calamagrostis pseudophragmites (Haller f.) Koeler (Schilfähnliches Reitgras)</t>
  </si>
  <si>
    <t>Schilfähnliches Reitgras</t>
  </si>
  <si>
    <t>59EB131B-8A45-496F-991C-81F8BB85F659</t>
  </si>
  <si>
    <t>Hieracium porrifolium aggr.</t>
  </si>
  <si>
    <t>5A149EE6-3C2C-4AEC-BD7D-E366F6C65859</t>
  </si>
  <si>
    <t>Sedum sexangulare L. (Milder Mauerpfeffer)</t>
  </si>
  <si>
    <t>Milder Mauerpfeffer</t>
  </si>
  <si>
    <t>5A16E4D2-D189-4CF9-9FD6-549E9201C594</t>
  </si>
  <si>
    <t>Spergularia rubra aggr.</t>
  </si>
  <si>
    <t>5A23D11E-3256-41AE-A308-12D881DB8C14</t>
  </si>
  <si>
    <t>Lysimachia thyrsiflora L. (Strauss-Gilbweiderich)</t>
  </si>
  <si>
    <t>Strauss-Gilbweiderich</t>
  </si>
  <si>
    <t>5A2869E6-3830-4799-AFDA-CC81FB9F0E17</t>
  </si>
  <si>
    <t>Silene pendula</t>
  </si>
  <si>
    <t>5A2AED76-4CAF-46FA-8FA6-E43EC479AB25</t>
  </si>
  <si>
    <t>Alchemilla xanthochlora Rothm.</t>
  </si>
  <si>
    <t>5A46D4A1-8A7C-4FC6-8533-7B735F8E5A9E</t>
  </si>
  <si>
    <t>Medicago scutellata</t>
  </si>
  <si>
    <t>5A65050B-34E2-467D-A2A5-B171429D58FE</t>
  </si>
  <si>
    <t>Sium latifolium L. (Grosser Merk)</t>
  </si>
  <si>
    <t>Sium</t>
  </si>
  <si>
    <t>Grosser Merk</t>
  </si>
  <si>
    <t>5A716C2D-1104-44A0-80D9-DE826391AC05</t>
  </si>
  <si>
    <t>Gymnocarpium robertianum (Hoffm.) Newman (Ruprechtsfarn)</t>
  </si>
  <si>
    <t>5A7CED14-2BEF-45AD-8F31-34341147D04D</t>
  </si>
  <si>
    <t>Samolus valerandi L. (Bunge)</t>
  </si>
  <si>
    <t>Samolus</t>
  </si>
  <si>
    <t>Bunge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</si>
  <si>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</si>
  <si>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</si>
  <si>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</si>
  <si>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</si>
  <si>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Purpur-Waldmeister</t>
  </si>
  <si>
    <t>5A931D97-2F4E-4365-AD96-CFF6ACCD95C4</t>
  </si>
  <si>
    <t>Rubus elatior</t>
  </si>
  <si>
    <t>5A9BF851-A9CD-4BE4-9850-FE165C719399</t>
  </si>
  <si>
    <t>Vicia pannonica Crantz (Ungarische Wicke)</t>
  </si>
  <si>
    <t>Ungarische Wicke</t>
  </si>
  <si>
    <t>5AA04CF4-07A4-40C3-8A64-04ABFA9EA79F</t>
  </si>
  <si>
    <t>Galium debile</t>
  </si>
  <si>
    <t>5AC57B20-B0F8-48C8-950B-2ACE7CEB6B3D</t>
  </si>
  <si>
    <t>Stellaria graminea L. (Grasblättrige Sternmiere)</t>
  </si>
  <si>
    <t>Grasblättrige Sternmiere</t>
  </si>
  <si>
    <t>5AC721FB-154E-4196-97D9-2FC04CE8B1E5</t>
  </si>
  <si>
    <t>Opuntia scheeri</t>
  </si>
  <si>
    <t>5AE7B526-1584-48CA-82A3-A002085C6E57</t>
  </si>
  <si>
    <t>Dactylorhiza fuchsii (Druce) Soó</t>
  </si>
  <si>
    <t>5AEB6C51-7CB1-4B79-8F26-B5BEA8E9DDE0</t>
  </si>
  <si>
    <t>Gymnadenia conopsea (L.) R. Br. (Langspornige Handwurz)</t>
  </si>
  <si>
    <t>Langspornige Handwurz</t>
  </si>
  <si>
    <t>5AEB90A5-D5C6-498B-A8F4-E24693598E5D</t>
  </si>
  <si>
    <t>Antennaria carpatica (Wahlenb.) Bluff &amp; Fingerh. (Karpaten-Katzenpfötchen)</t>
  </si>
  <si>
    <t>Karpaten-Katzenpfötchen</t>
  </si>
  <si>
    <t>5AF8F249-221E-4468-97B5-DA64DD1A71A3</t>
  </si>
  <si>
    <t>Inula spiraeifolia L. (Sparriger Alant)</t>
  </si>
  <si>
    <t>Sparriger Alant</t>
  </si>
  <si>
    <t>5B00E9C7-94FB-4C91-B651-E1DFB02B1F05</t>
  </si>
  <si>
    <t>Centaurea macroptilon</t>
  </si>
  <si>
    <t>5B14E515-FD8D-48E8-BFEA-82BEC69B7E04</t>
  </si>
  <si>
    <t>Lavandula angustifolia Mill. (Lavendel)</t>
  </si>
  <si>
    <t>Lavendel</t>
  </si>
  <si>
    <t>5B2CC51C-4BDD-4CDD-8586-9463A78C841B</t>
  </si>
  <si>
    <t>Zea mays L. (Mais)</t>
  </si>
  <si>
    <t>Zea</t>
  </si>
  <si>
    <t>5B2CEB0B-E255-466E-87F1-8E67AB68B7BD</t>
  </si>
  <si>
    <t>Geranium palustre L. (Sumpf-Storchschnabel)</t>
  </si>
  <si>
    <t>Sumpf-Storchschnabel</t>
  </si>
  <si>
    <t>5B34ED5C-CC36-4319-8A6D-80ADD817F2CA</t>
  </si>
  <si>
    <t>Sorbus algoviensis</t>
  </si>
  <si>
    <t>5B43AECF-DE49-400B-81F6-5517B8A5E43F</t>
  </si>
  <si>
    <t>Vicia villosa Roth s.str. (Zottige Wicke)</t>
  </si>
  <si>
    <t>Zottige Wicke</t>
  </si>
  <si>
    <t>5B4DB54C-85E4-41A8-BB58-D804DE1476AC</t>
  </si>
  <si>
    <t>Onopordum illyricum</t>
  </si>
  <si>
    <t>Onopordum</t>
  </si>
  <si>
    <t>5B51CB16-634F-4FF9-8DB7-34FCCFB04E5B</t>
  </si>
  <si>
    <t>Alchemilla tirolensis</t>
  </si>
  <si>
    <t>5B52FF30-2DCB-4C14-85A3-FFB8DEE12888</t>
  </si>
  <si>
    <t>Poa variegata Lam. (Violettes Rispengras)</t>
  </si>
  <si>
    <t>Violettes Rispengras</t>
  </si>
  <si>
    <t>5B6AC2F4-B265-4F92-99F3-D1F69168D278</t>
  </si>
  <si>
    <t>Silene nutans aggr.</t>
  </si>
  <si>
    <t>5B6EF5F2-BE5D-4869-982E-CAFDE30D1315</t>
  </si>
  <si>
    <t>Veronica montana L. (Berg-Ehrenpreis)</t>
  </si>
  <si>
    <t>Berg-Ehrenpreis</t>
  </si>
  <si>
    <t>5B7D417D-B983-4346-A32C-BF24385BB326</t>
  </si>
  <si>
    <t>Euphorbia barrelieri</t>
  </si>
  <si>
    <t>5B7EBDD0-46D6-4A2B-8C1B-B18809FD5EDC</t>
  </si>
  <si>
    <t>Erysimum odoratum (wohlriechender Schöterich)</t>
  </si>
  <si>
    <t>wohlriechender Schöterich</t>
  </si>
  <si>
    <t>5B83FED9-F8A6-4059-A9E3-B66690DB9FAE</t>
  </si>
  <si>
    <t>Sedum acre L. (Scharfer Mauerpfeffer)</t>
  </si>
  <si>
    <t>Scharfer Mauerpfeffer</t>
  </si>
  <si>
    <t>5B8DBF8E-0CB5-45F1-BA25-0BD926F10CBE</t>
  </si>
  <si>
    <t>Hyacinthoides non-scripta aggr.</t>
  </si>
  <si>
    <t>5BA19C6D-D8DB-4218-96E0-97637B25FCB6</t>
  </si>
  <si>
    <t>Rumex patientia L. (Garten-Ampfer)</t>
  </si>
  <si>
    <t>Garten-Ampfer</t>
  </si>
  <si>
    <t>5BA5E04C-E383-48BF-9FAE-495C66561822</t>
  </si>
  <si>
    <t>Hammarbya paludosa (L.) Kuntze (Weichwurz)</t>
  </si>
  <si>
    <t>Hammarbya</t>
  </si>
  <si>
    <t>Weichwurz</t>
  </si>
  <si>
    <t>5BAA4E10-73F5-486A-A44E-2B70460992F2</t>
  </si>
  <si>
    <t>Hordelymus europaeus (L.) Harz (Haargerste)</t>
  </si>
  <si>
    <t>Hordelymus</t>
  </si>
  <si>
    <t>Haargerste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</si>
  <si>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</si>
  <si>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</si>
  <si>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</si>
  <si>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</si>
  <si>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</si>
  <si>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</si>
  <si>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</si>
  <si>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</si>
  <si>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5BEC76C0-3087-4049-9E29-ADD6FD5DC569</t>
  </si>
  <si>
    <t>Carex acutiformis Ehrh. (Sumpf-Segge)</t>
  </si>
  <si>
    <t>Sumpf-Segge</t>
  </si>
  <si>
    <t>5BF55803-822F-42C0-A03F-A8C0BD2A7659</t>
  </si>
  <si>
    <t>Saxifraga florulenta</t>
  </si>
  <si>
    <t>5BF5C931-504F-41FE-95B8-83EC76CB4D87</t>
  </si>
  <si>
    <t>Pritzelago alpina aggr.</t>
  </si>
  <si>
    <t>5C024F6B-80ED-4C9C-844C-54991281E235</t>
  </si>
  <si>
    <t>Geranium pyrenaicum Burm. f. (Pyrenäen-Storchschnabel)</t>
  </si>
  <si>
    <t>Pyrenäen-Storchschnabel</t>
  </si>
  <si>
    <t>5C0A0413-14C7-440A-B139-BBD446849229</t>
  </si>
  <si>
    <t>Carex melanostachya Willd. (Schwarzährige Segge)</t>
  </si>
  <si>
    <t>Schwarzährige Segge</t>
  </si>
  <si>
    <t>5C0FB17F-0B0D-4545-9590-65A5CA0708E1</t>
  </si>
  <si>
    <t>Humulus scandens</t>
  </si>
  <si>
    <t>Humulus</t>
  </si>
  <si>
    <t>5C127166-E369-45F9-9AEA-DA12CAF59C7D</t>
  </si>
  <si>
    <t>Verbascum chaixii Vill. s.str. (Chaix&amp;#39; Wollkraut)</t>
  </si>
  <si>
    <t>Chaix&amp;#39; Wollkraut</t>
  </si>
  <si>
    <t>5C15B228-7021-4A87-A38A-ED24EA6D8492</t>
  </si>
  <si>
    <t>Peucedanum verticillare (L.) Mert. &amp; W. D. J. Koch (Quirldoldiger Haarstrang)</t>
  </si>
  <si>
    <t>Quirldoldiger Haarstrang</t>
  </si>
  <si>
    <t>5C1B2A3B-430B-4C89-9493-C77041C96A3A</t>
  </si>
  <si>
    <t>Arabis allionii DC. (Allionis Gänsekresse)</t>
  </si>
  <si>
    <t>Allionis Gänsekresse</t>
  </si>
  <si>
    <t>5C1BD4AD-B4D7-4ED9-855D-355F6B243413</t>
  </si>
  <si>
    <t>Salvinia natans (L.) All. (Schwimmfarn)</t>
  </si>
  <si>
    <t>Salvinia</t>
  </si>
  <si>
    <t>Schwimmfarn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</si>
  <si>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</si>
  <si>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</si>
  <si>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</si>
  <si>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</si>
  <si>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</si>
  <si>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</si>
  <si>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</si>
  <si>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</si>
  <si>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5C45740C-C16D-479B-B615-52DFC9B0406E</t>
  </si>
  <si>
    <t>Alnus incana (L.) Moench (Grau-Erle)</t>
  </si>
  <si>
    <t>Grau-Erle, Weiss-Erle</t>
  </si>
  <si>
    <t>5C52A56C-E540-4A8E-9630-FC1A10425D13</t>
  </si>
  <si>
    <t>Linum usitatissimum L. (Saat-Lein)</t>
  </si>
  <si>
    <t>Flachs, Saat-Lein</t>
  </si>
  <si>
    <t>5C54997A-B91A-4640-A4F3-D7094B2A12A1</t>
  </si>
  <si>
    <t>Erysimum aureum</t>
  </si>
  <si>
    <t>5C54F592-3639-4E5A-8378-044B63E65705</t>
  </si>
  <si>
    <t>Sorbaria sorbifolia</t>
  </si>
  <si>
    <t>Sorbaria</t>
  </si>
  <si>
    <t>5C579EB2-1323-4CB5-ABBB-E0AA51388181</t>
  </si>
  <si>
    <t>Minuartia rostrata (Pers.) Rchb. (Geschnäbelte Miere)</t>
  </si>
  <si>
    <t>Geschnäbelte Miere</t>
  </si>
  <si>
    <t>5C6066CB-2B17-45A5-B76B-3313DBDB555A</t>
  </si>
  <si>
    <t>5C6FF418-46C6-4558-8343-E94A187EACA6</t>
  </si>
  <si>
    <t>Seseli pallasii Besser (Pallas Sesel)</t>
  </si>
  <si>
    <t>Pallas Bergfenchel, Pallas Sesel</t>
  </si>
  <si>
    <t>5C700906-4E5B-4D24-AD6B-4392D9C1F31C</t>
  </si>
  <si>
    <t>Bolboschoenus glaucus</t>
  </si>
  <si>
    <t>5C7A0EEF-5B37-4B2B-A60A-9C8092F571C0</t>
  </si>
  <si>
    <t>Orobanche cernua Loefl. (Gekrümmter Würger)</t>
  </si>
  <si>
    <t>Gekrümmter Würger</t>
  </si>
  <si>
    <t>5C7F9D56-D912-4320-A174-2EBE986CB462</t>
  </si>
  <si>
    <t>Saxifraga mutata L. (Safrangelber Steinbrech)</t>
  </si>
  <si>
    <t>Safrangelber Steinbrech</t>
  </si>
  <si>
    <t>5C854A5B-5B26-464B-8429-9DDFAC05B7BA</t>
  </si>
  <si>
    <t>Cerastium carinthiacum subsp. austroalpinum (Kunz) Janch.</t>
  </si>
  <si>
    <t>5C9D3120-ED09-4484-B160-D05F619BCD4A</t>
  </si>
  <si>
    <t>Salix alpina Scop. (Alpen-Weide)</t>
  </si>
  <si>
    <t>Alpen-Weide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</si>
  <si>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</si>
  <si>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</si>
  <si>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</si>
  <si>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</si>
  <si>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</si>
  <si>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</si>
  <si>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</si>
  <si>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</si>
  <si>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</si>
  <si>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</si>
  <si>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Sand-Fingerkraut</t>
  </si>
  <si>
    <t>5CD84361-E1AB-44B8-B145-AB2B8CA3A9BA</t>
  </si>
  <si>
    <t>Veronica scardica</t>
  </si>
  <si>
    <t>5CD8D32B-FD38-41CD-9ABE-BE4C03440C34</t>
  </si>
  <si>
    <t>Cyrtomium fortunei J. Sm. (Fortunes Cyrtomium)</t>
  </si>
  <si>
    <t>Cyrtomium</t>
  </si>
  <si>
    <t>Fortunes Cyrtomium</t>
  </si>
  <si>
    <t>5CD90588-E8F5-4100-A4F8-FE2E9D067425</t>
  </si>
  <si>
    <t>Rodgersia podophylla</t>
  </si>
  <si>
    <t>Rodgersia</t>
  </si>
  <si>
    <t>5CE2B1CB-F816-41C4-A113-E6EF8D115BC9</t>
  </si>
  <si>
    <t>Dactylorhiza pulchella</t>
  </si>
  <si>
    <t>5CE7E70E-5F0F-4C8A-A912-1CB5B28CADAC</t>
  </si>
  <si>
    <t>Geranium pusillum L. (Kleiner Storchschnabel)</t>
  </si>
  <si>
    <t>Kleiner Storchschnabel</t>
  </si>
  <si>
    <t>5CF04371-C5DD-4405-92B2-866257F5B7A1</t>
  </si>
  <si>
    <t>Brassica juncea (L.) Czern. (Sarepta-Senf)</t>
  </si>
  <si>
    <t>Sarepta-Senf</t>
  </si>
  <si>
    <t>5CF2D498-C0A9-4DF8-8071-E53C58FC5777</t>
  </si>
  <si>
    <t>Carex frigida All. (Kälteliebende Segge)</t>
  </si>
  <si>
    <t>Kälteliebende Segge</t>
  </si>
  <si>
    <t>5D03E14D-0A6B-445A-9DDD-EE3D9A3BCFE0</t>
  </si>
  <si>
    <t>Viola persicifolia Schreb. (Moor-Veilchen)</t>
  </si>
  <si>
    <t>Moor-Veilchen</t>
  </si>
  <si>
    <t>5D0846B1-4B05-4E8A-81D1-6E885DED5537</t>
  </si>
  <si>
    <t>Rumex pulcher L. (Schöner Ampfer)</t>
  </si>
  <si>
    <t>Schöner Ampfer</t>
  </si>
  <si>
    <t>5D19DC20-44B8-47D5-8940-E4E288D31C22</t>
  </si>
  <si>
    <t>Erysimum marshallii</t>
  </si>
  <si>
    <t>5D285149-60EA-4CD4-A360-680677BF3C54</t>
  </si>
  <si>
    <t>Peltaria alliacea</t>
  </si>
  <si>
    <t>Peltaria</t>
  </si>
  <si>
    <t>5D2AADD6-442A-4A4E-8655-B4E71A1F1980</t>
  </si>
  <si>
    <t>Portulaca oleracea aggr.</t>
  </si>
  <si>
    <t>Portulaca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</si>
  <si>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</si>
  <si>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</si>
  <si>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</si>
  <si>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</si>
  <si>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</si>
  <si>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</si>
  <si>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</si>
  <si>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</si>
  <si>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Russfarbene Segge</t>
  </si>
  <si>
    <t>5D3B0809-93A2-47D3-B611-929CC718951F</t>
  </si>
  <si>
    <t>Centaurea diffusa Lam. (Sparrige Flockenblume)</t>
  </si>
  <si>
    <t>Sparrige Flockenblume</t>
  </si>
  <si>
    <t>5D41189A-023F-4384-88DC-AE5880D400D8</t>
  </si>
  <si>
    <t>Leucanthemum heterophyllum (Willd.) DC. (Verschiedenblättrige Margerite)</t>
  </si>
  <si>
    <t>Verschiedenblättrige Margerite</t>
  </si>
  <si>
    <t>5D506605-9491-4B2C-9A93-907F470FC676</t>
  </si>
  <si>
    <t>Knautia budensis</t>
  </si>
  <si>
    <t>5D518CCC-AD65-4F4F-835A-61488DB8A1B9</t>
  </si>
  <si>
    <t>Adenocarpus complicatus (Drüsenginster)</t>
  </si>
  <si>
    <t>Adenocarpus</t>
  </si>
  <si>
    <t>Drüsenginster</t>
  </si>
  <si>
    <t>5D5B2AA0-D27E-4D75-BBF0-69B63A84C0CC</t>
  </si>
  <si>
    <t>Melampyrum sylvaticum L. (Wald-Wachtelweizen)</t>
  </si>
  <si>
    <t>Wald-Wachtelweizen</t>
  </si>
  <si>
    <t>5D5C23AF-B78A-49C4-9FF1-EA8E01C66F5A</t>
  </si>
  <si>
    <t>Heteropogon contortus (L.) Roem. &amp; Schult. (Gedrehtgranniges Bartgras)</t>
  </si>
  <si>
    <t>Heteropogon</t>
  </si>
  <si>
    <t>Gedrehtgranniges Bartgras</t>
  </si>
  <si>
    <t>5D64BF09-129A-4901-AAC3-413F33B15CA1</t>
  </si>
  <si>
    <t>Fimbristylis dichotoma (verzweigte Fransenbinse)</t>
  </si>
  <si>
    <t>Fimbristylis</t>
  </si>
  <si>
    <t>verzweigte Fransenbinse</t>
  </si>
  <si>
    <t>5D83EE05-3DDF-4916-B093-96E6204A466D</t>
  </si>
  <si>
    <t>Carduus crispus L. (Krause Distel)</t>
  </si>
  <si>
    <t>Krause Distel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</si>
  <si>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</si>
  <si>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</si>
  <si>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</si>
  <si>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</si>
  <si>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</si>
  <si>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</si>
  <si>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Fahlgelbe Ochsenzunge</t>
  </si>
  <si>
    <t>5D8B9E55-0347-4976-9473-C4D6AE3BBF8C</t>
  </si>
  <si>
    <t>Arenaria gothica Fr. (Gothisches Sandkraut)</t>
  </si>
  <si>
    <t>Gothisches Sandkraut</t>
  </si>
  <si>
    <t>5D8D8482-8849-452D-8B98-48B631382D52</t>
  </si>
  <si>
    <t>Veronica opaca Fr. (Glanzloser Ehrenpreis)</t>
  </si>
  <si>
    <t>Glanzloser Ehrenpreis</t>
  </si>
  <si>
    <t>5D90A3A0-531C-4093-8DCE-583AF418C6A1</t>
  </si>
  <si>
    <t>Bromus decipiens</t>
  </si>
  <si>
    <t>5D931E89-65F3-4B12-97CF-C430DFB2207A</t>
  </si>
  <si>
    <t>Pulsatilla vernalis (L.) Mill. (Frühlings-Anemone)</t>
  </si>
  <si>
    <t>Frühlings-Anemone, Pelz-Anemone</t>
  </si>
  <si>
    <t>5DA45CE0-D603-4C9A-B1E2-46AB155A4EAA</t>
  </si>
  <si>
    <t>Buglossoides purpurocaerulea (L.) I. M. Johnst. (Blauer Steinsame)</t>
  </si>
  <si>
    <t>Blauer Steinsame</t>
  </si>
  <si>
    <t>5DA6AABA-1422-481A-A6F7-4A0897D43AFA</t>
  </si>
  <si>
    <t>Ranunculus falcatus</t>
  </si>
  <si>
    <t>5DA78B82-42E8-4B8C-8A36-131E8FC8FE91</t>
  </si>
  <si>
    <t>Astragalus australis (L.) Lam. (Südlicher Tragant)</t>
  </si>
  <si>
    <t>Südlicher Tragant</t>
  </si>
  <si>
    <t>5DB498C9-204D-40E1-94F2-BAC4EB1E2F50</t>
  </si>
  <si>
    <t>Parthenocissus quinquefolia aggr.</t>
  </si>
  <si>
    <t>5DBB4D29-CB22-4062-B8E0-AC34ED7119DA</t>
  </si>
  <si>
    <t>Adenostyles alliariae (Gouan) A. Kern. (Grauer Alpendost)</t>
  </si>
  <si>
    <t>Grauer Alpendost</t>
  </si>
  <si>
    <t>5DBFFD69-D8D2-4B10-8BF4-AD9A41386595</t>
  </si>
  <si>
    <t>Lilium bulbiferum aggr.</t>
  </si>
  <si>
    <t>5DCD348D-9289-49A6-9666-A0809F427C7C</t>
  </si>
  <si>
    <t>Carex ornithopoda Willd. (Vogelfuss-Segge)</t>
  </si>
  <si>
    <t>Vogelfuss-Segge</t>
  </si>
  <si>
    <t>5DD9AAAB-C978-4F61-BE55-939D5EA6572C</t>
  </si>
  <si>
    <t>Potentilla heptaphylla L. (Rötliches Fingerkraut)</t>
  </si>
  <si>
    <t>Rötliches Fingerkraut</t>
  </si>
  <si>
    <t>5DE60BFD-151A-4BE1-A582-49F27C9FDAAB</t>
  </si>
  <si>
    <t>Rubus nemoralis</t>
  </si>
  <si>
    <t>5DEFCFB3-73F0-4A67-AA82-15974EAF8C1E</t>
  </si>
  <si>
    <t>Alopecurus rendlei Eig (Weitscheidiger Fuchsschwanz)</t>
  </si>
  <si>
    <t>Weitscheidiger Fuchsschwanz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</si>
  <si>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</si>
  <si>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</si>
  <si>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</si>
  <si>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</si>
  <si>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</si>
  <si>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</si>
  <si>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Sternbergia</t>
  </si>
  <si>
    <t>5E22AAD5-814C-4CEE-A061-AABE13EF5EA0</t>
  </si>
  <si>
    <t>Potentilla saxifraga</t>
  </si>
  <si>
    <t>5E2E2915-2186-4A9B-B3F7-CC764CABCA03</t>
  </si>
  <si>
    <t>Phillyrea latifolia L. (Breitblättrige Steinlinde)</t>
  </si>
  <si>
    <t>Breitblättrige Steinlinde</t>
  </si>
  <si>
    <t>5E3A1639-C857-46A9-974F-C1B302B1789E</t>
  </si>
  <si>
    <t>Lathyrus venetus (Mill.) Wohlf. (Venezianische Platterbse)</t>
  </si>
  <si>
    <t>Venezianische Platterbse</t>
  </si>
  <si>
    <t>5E4DAF02-6764-4844-8C63-E07C65372AE5</t>
  </si>
  <si>
    <t>Hieracium pilosella L. (Langhaariges Habichtskraut)</t>
  </si>
  <si>
    <t>Langhaariges Habichtskraut</t>
  </si>
  <si>
    <t>5E713144-3828-4C4C-B937-FBF77065B2D3</t>
  </si>
  <si>
    <t>Poa chaixii aggr.</t>
  </si>
  <si>
    <t>5E7D5E89-4FD4-4171-877B-14A5894C6AD9</t>
  </si>
  <si>
    <t>Crepis capillaris Wallr. (Kleinköpfiger Pippau)</t>
  </si>
  <si>
    <t>Kleinköpfiger Pippau</t>
  </si>
  <si>
    <t>5E86E308-901C-4F7B-8F0C-F9862932263F</t>
  </si>
  <si>
    <t>Helleborus viridis aggr.</t>
  </si>
  <si>
    <t>5E89B1A3-6341-4C8E-A0BC-186188110958</t>
  </si>
  <si>
    <t>Alchemilla gemmia</t>
  </si>
  <si>
    <t>5E8CAF3B-DF5D-40EA-A61E-53CDDFFA280A</t>
  </si>
  <si>
    <t>Malus dasyphylla</t>
  </si>
  <si>
    <t>5E98068B-0A10-4FE4-8B64-64A76B00D2F8</t>
  </si>
  <si>
    <t>Galium pumilum Murray (Niedriges Labkraut)</t>
  </si>
  <si>
    <t>Niedriges Labkraut</t>
  </si>
  <si>
    <t>5EA6C3FD-32AC-4099-AF99-6A4C3FCB6445</t>
  </si>
  <si>
    <t>Agropyron pectinatum aggr.</t>
  </si>
  <si>
    <t>Agropyron</t>
  </si>
  <si>
    <t>5EB00E84-B807-4BA4-994B-C3E48A67CD3B</t>
  </si>
  <si>
    <t>Rubus montanus Lej. (Weissliche Brombeere)</t>
  </si>
  <si>
    <t>Weissliche Brombeere</t>
  </si>
  <si>
    <t>5EBD7DC3-D61F-4965-88EA-208E7FD6A534</t>
  </si>
  <si>
    <t>Minuartia vaillantiana</t>
  </si>
  <si>
    <t>5ECADF94-B598-4AD8-BE78-415FA8911B92</t>
  </si>
  <si>
    <t>Oxytropis pilosa (L.) DC. (Zottiger Spitzkiel)</t>
  </si>
  <si>
    <t>Zottiger Spitzkiel</t>
  </si>
  <si>
    <t>5ED345A7-D375-43EF-B582-AF978D3CF86B</t>
  </si>
  <si>
    <t>Isopyrum thalictroides L. (Muschelblümchen)</t>
  </si>
  <si>
    <t>Isopyrum</t>
  </si>
  <si>
    <t>Muschelblümchen</t>
  </si>
  <si>
    <t>5ED49D22-1459-4082-BB28-81C7D6EE284D</t>
  </si>
  <si>
    <t>Cardamine granulosa</t>
  </si>
  <si>
    <t>5ED532C9-444F-4331-AA79-D169AB2E6B92</t>
  </si>
  <si>
    <t>Cardamine trifolia L. (Dreiblättriges Schaumkraut)</t>
  </si>
  <si>
    <t>Dreiblättriges Schaumkraut</t>
  </si>
  <si>
    <t>5ED6B4A8-3153-4E44-82FF-317EB88DF78C</t>
  </si>
  <si>
    <t>Chenopodium strictum Roth (Gestreifter Gänsefuss)</t>
  </si>
  <si>
    <t>Gestreifter Gänsefuss</t>
  </si>
  <si>
    <t>5EF193DE-2D95-4792-A076-4CBD91749A18</t>
  </si>
  <si>
    <t>Clematis integrifolia L. (Ganzblättrige Waldrebe)</t>
  </si>
  <si>
    <t>Ganzblättrige Waldrebe</t>
  </si>
  <si>
    <t>5EF33113-B365-4F6E-B7A0-4A84F893BF08</t>
  </si>
  <si>
    <t>Sisymbrium altissimum L. (Ungarische Rauke)</t>
  </si>
  <si>
    <t>Ungarische Rauke</t>
  </si>
  <si>
    <t>5EF35749-2CE6-444D-A7F8-986447596DBD</t>
  </si>
  <si>
    <t>Knautia dipsacifolia subsp. sixtina (Briq.) Ehrend. (Lemanische Witwenblume)</t>
  </si>
  <si>
    <t>Lemanische Witwenblume</t>
  </si>
  <si>
    <t>5F004263-F58A-44F9-A367-31A4689ED1BB</t>
  </si>
  <si>
    <t>Juncus tenuis Willd. (Zarte Binse)</t>
  </si>
  <si>
    <t>Zarte Binse</t>
  </si>
  <si>
    <t>5F18E7A0-63C9-41CA-8B27-514E17DF2B14</t>
  </si>
  <si>
    <t>Lathyrus odoratus</t>
  </si>
  <si>
    <t>5F1C3469-4C7E-4149-B021-009B631138C7</t>
  </si>
  <si>
    <t>Cirsium rivulare (Jacq.) All. (Bach-Kratzdistel)</t>
  </si>
  <si>
    <t>Bach-Kratzdistel</t>
  </si>
  <si>
    <t>5F1DD3C8-8A26-4036-A36E-9C25DE652D20</t>
  </si>
  <si>
    <t>Satureja montana aggr.</t>
  </si>
  <si>
    <t>Satureja</t>
  </si>
  <si>
    <t>5F20E016-3CB0-4226-9AED-918367AE582E</t>
  </si>
  <si>
    <t>Rubus salzmannii</t>
  </si>
  <si>
    <t>5F2B1742-B80D-4B1A-A5FC-32B8C3503B25</t>
  </si>
  <si>
    <t>Artemisia eriantha</t>
  </si>
  <si>
    <t>5F383D8F-307D-4F76-BC62-A3D8D9393448</t>
  </si>
  <si>
    <t>Luzula forsteri (Sm.) DC. (Forsters Hainsimse)</t>
  </si>
  <si>
    <t>Forsters Hainsimse</t>
  </si>
  <si>
    <t>5F499B30-D51D-40DC-B716-97E91A9D7216</t>
  </si>
  <si>
    <t>Cirsium helenioides (L.) Hill (Verschiedenblättrige Kratzdistel)</t>
  </si>
  <si>
    <t>Verschiedenblättrige Kratzdistel</t>
  </si>
  <si>
    <t>5F55DF57-CFEC-4078-BBD0-262E82BFD34B</t>
  </si>
  <si>
    <t>Carex hostiana DC. (Hosts Segge)</t>
  </si>
  <si>
    <t>Hosts Segge</t>
  </si>
  <si>
    <t>5F5986FC-EF29-421A-A9C9-6A7430EB33D7</t>
  </si>
  <si>
    <t>Anthyllis vulneraria subsp. valesiaca (Beck) Guyot (Cherlers Wundklee)</t>
  </si>
  <si>
    <t>Cherlers Wundklee</t>
  </si>
  <si>
    <t>5F5A5FD5-40BA-4EED-9420-FF686BB47B74</t>
  </si>
  <si>
    <t>Aira tenorei</t>
  </si>
  <si>
    <t>5F5AF6CD-630E-4ED6-A727-9B26200C6823</t>
  </si>
  <si>
    <t>Rhododendron ferrugineum aggr.</t>
  </si>
  <si>
    <t>5F79EE82-B9EA-4311-95FF-0CAF7CF0B74B</t>
  </si>
  <si>
    <t>Sedum telephium subsp. maximum (L.) Kirschl. (Grosse Fetthenne)</t>
  </si>
  <si>
    <t>Grosse Fetthenne</t>
  </si>
  <si>
    <t>5F816EFE-F692-4C77-8BFF-461DD00EDB02</t>
  </si>
  <si>
    <t>Nigritella nigra aggr.</t>
  </si>
  <si>
    <t>5F84409D-FE46-411B-B9CB-765C5A126885</t>
  </si>
  <si>
    <t>Drosera intermedia Hayne (Mittlerer Sonnentau)</t>
  </si>
  <si>
    <t>Drosera</t>
  </si>
  <si>
    <t>Mittlerer Sonnentau</t>
  </si>
  <si>
    <t>5F86D6EB-80BF-452F-9A69-E48E7C59A255</t>
  </si>
  <si>
    <t>Cirsium eriophorum aggr.</t>
  </si>
  <si>
    <t>5F8CA011-EF75-47DB-B9B3-382F623FBDED</t>
  </si>
  <si>
    <t>Cerastium lineare All. (Grajisches Hornkraut)</t>
  </si>
  <si>
    <t>Grajisches Hornkraut</t>
  </si>
  <si>
    <t>5F96118D-A484-4A2B-AD17-3DE2BF502643</t>
  </si>
  <si>
    <t>Ornithogalum nutans aggr.</t>
  </si>
  <si>
    <t>5FB5DD47-376E-4125-914F-1C2D5D22B607</t>
  </si>
  <si>
    <t>Cornus mas L. (Kornelkirsche)</t>
  </si>
  <si>
    <t>Kornelkirsche, Tierlibaum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</si>
  <si>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</si>
  <si>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</si>
  <si>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</si>
  <si>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</si>
  <si>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Calystegia</t>
  </si>
  <si>
    <t>Wald-Zaunwinde</t>
  </si>
  <si>
    <t>5FDCD762-8E96-490D-89AF-401F70BE0EF6</t>
  </si>
  <si>
    <t>Euphorbia flavicoma</t>
  </si>
  <si>
    <t>5FDF9E26-4C61-4C6B-8E41-77B5B4F6DA46</t>
  </si>
  <si>
    <t>Anthemis arvensis aggr.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</si>
  <si>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</si>
  <si>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</si>
  <si>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</si>
  <si>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</si>
  <si>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</si>
  <si>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</si>
  <si>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</si>
  <si>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</si>
  <si>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Fremde Wicke</t>
  </si>
  <si>
    <t>5FFD1CE7-1DE4-4FC7-8FBB-ABB8037C11CE</t>
  </si>
  <si>
    <t>Viola canina subsp. schultzii (Billot) Rouy &amp; Foucaud (Schultz&amp;#39; Veilchen)</t>
  </si>
  <si>
    <t>Schultz&amp;#39; Veilchen</t>
  </si>
  <si>
    <t>60395158-1DA8-4DB8-95EC-D349C1CBC2B4</t>
  </si>
  <si>
    <t>603D3185-2736-45CD-87E7-4ED84C73B214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</si>
  <si>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</si>
  <si>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</si>
  <si>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</si>
  <si>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</si>
  <si>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</si>
  <si>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</si>
  <si>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Aufwärtsgekrümmter Kohl</t>
  </si>
  <si>
    <t>607C1DFF-5DE8-4676-B0FE-3E502C785319</t>
  </si>
  <si>
    <t>Rubus tereticaulis P. J. Müll. (Rundstenglige Brombeere)</t>
  </si>
  <si>
    <t>Rundstenglige Brombeere</t>
  </si>
  <si>
    <t>6103C79B-A344-4219-B202-7A1D6676F937</t>
  </si>
  <si>
    <t>615E1D51-8B85-44C9-A9D6-575D266F9583</t>
  </si>
  <si>
    <t>Lavatera maritima</t>
  </si>
  <si>
    <t>616A04F9-0000-410E-861F-8696EE7712C9</t>
  </si>
  <si>
    <t>Galega orientalis</t>
  </si>
  <si>
    <t>617D6131-FD01-4CBC-A7E3-91558DA8D160</t>
  </si>
  <si>
    <t>Danthonia decipiens</t>
  </si>
  <si>
    <t>617FF11F-19A7-4033-BB82-4015615D0845</t>
  </si>
  <si>
    <t>Capparis orientalis</t>
  </si>
  <si>
    <t>618679B1-51C6-4CB1-96FD-CF19FCDBF3C9</t>
  </si>
  <si>
    <t>Utricularia intermedia Hayne (Mittlerer Wasserschlauch)</t>
  </si>
  <si>
    <t>Mittlerer Wasserschlauch</t>
  </si>
  <si>
    <t>61898349-0262-40C2-80F3-0DB505BD37F9</t>
  </si>
  <si>
    <t>Saxifraga crustata</t>
  </si>
  <si>
    <t>61911183-6E60-4E10-B901-F7D1F7258ABE</t>
  </si>
  <si>
    <t>Viburnum lantana L. (Wolliger Schneeball)</t>
  </si>
  <si>
    <t>Wolliger Schneeball</t>
  </si>
  <si>
    <t>6191EC8F-93A8-49AF-9E5E-C56D1467EC2A</t>
  </si>
  <si>
    <t>Epimedium alpinum L. (Sockenblume)</t>
  </si>
  <si>
    <t>Sockenblume</t>
  </si>
  <si>
    <t>61C40B55-538E-4DFB-9343-600E910E1940</t>
  </si>
  <si>
    <t>Ornithogalum divergens</t>
  </si>
  <si>
    <t>61C95438-A145-4695-AEB1-EAA47B3B21A4</t>
  </si>
  <si>
    <t>Potentilla valderia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</si>
  <si>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</si>
  <si>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</si>
  <si>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</si>
  <si>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</si>
  <si>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Clusius&amp;#39; Fingerkraut</t>
  </si>
  <si>
    <t>61E1B9A9-0138-4444-9ADD-942A39F1BDA1</t>
  </si>
  <si>
    <t>Carduus tenuiflorus Curtis (Dünnköpfige Distel)</t>
  </si>
  <si>
    <t>Dünnköpfige Distel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</si>
  <si>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</si>
  <si>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</si>
  <si>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</si>
  <si>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</si>
  <si>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Schmalblättriges Greiskraut, Schmalblättriges Kreuzkraut</t>
  </si>
  <si>
    <t>61E6710A-611E-4965-B492-E24EB2E669E8</t>
  </si>
  <si>
    <t>Saxifraga stellaris aggr.</t>
  </si>
  <si>
    <t>61EA453A-FE6A-4CEC-8959-EBB166DAA8D7</t>
  </si>
  <si>
    <t>Draba sauteri</t>
  </si>
  <si>
    <t>61EDB675-97AA-46E4-A191-7BCF1FD895C0</t>
  </si>
  <si>
    <t>Lepidium campestre (L.) R. Br. (Feld-Kresse)</t>
  </si>
  <si>
    <t>Feld-Kresse</t>
  </si>
  <si>
    <t>61F1C347-0B7C-4DEE-8019-5641958C7DAD</t>
  </si>
  <si>
    <t>Chenopodium urbicum L. (Städte-Gänsefuss)</t>
  </si>
  <si>
    <t>Städte-Gänsefuss</t>
  </si>
  <si>
    <t>6215A9D9-9E2D-4188-9516-D4627B342C7F</t>
  </si>
  <si>
    <t>Senecio incanus subsp. insubricus (Chenevard) Braun-Blanq. (Insubrisches Kreuzkraut)</t>
  </si>
  <si>
    <t>Insubrisches Greiskraut, Insubrisches Kreuzkraut</t>
  </si>
  <si>
    <t>62199F8E-23AD-4890-921C-BD34C7FA0C02</t>
  </si>
  <si>
    <t>Silene rupestris L. (Felsen-Leimkraut)</t>
  </si>
  <si>
    <t>Felsen-Leimkraut</t>
  </si>
  <si>
    <t>6247E181-381D-4C84-8584-A3AFDD85203E</t>
  </si>
  <si>
    <t>Hieracium humile Jacq. (Niedriges Habichtskraut)</t>
  </si>
  <si>
    <t>Niedriges Habichtskraut</t>
  </si>
  <si>
    <t>6251FAAB-6A9F-46D0-BE6A-9D7B3D5ED433</t>
  </si>
  <si>
    <t>Lycium barbarum aggr.</t>
  </si>
  <si>
    <t>6282085B-BB66-4949-B171-187ACCCA90F6</t>
  </si>
  <si>
    <t>62AA985B-FC2C-4141-A58A-114671A9F917</t>
  </si>
  <si>
    <t>Pulsatilla alpina subsp. apiifolia (Scop.) Nyman (Schwefel-Anemone)</t>
  </si>
  <si>
    <t>Schwefel-Anemone</t>
  </si>
  <si>
    <t>62AC6931-3F4D-4E9A-B06B-C21A9A6A12F6</t>
  </si>
  <si>
    <t>Arabis collina Ten. (Mauer-Gänsekresse)</t>
  </si>
  <si>
    <t>Mauer-Gänsekresse</t>
  </si>
  <si>
    <t>630B764A-8BDE-4960-92E7-2CC69186E7C0</t>
  </si>
  <si>
    <t>631D6D00-6C72-4BC2-92BF-E8B61302552A</t>
  </si>
  <si>
    <t>Acer pseudoplatanus L. (Berg-Ahorn)</t>
  </si>
  <si>
    <t>Berg-Ahorn</t>
  </si>
  <si>
    <t>6335E17B-6FFF-4976-988C-A21D2915745C</t>
  </si>
  <si>
    <t>Carex canescens L. (Graue Segge)</t>
  </si>
  <si>
    <t>Graue Segge</t>
  </si>
  <si>
    <t>6397F3E9-44AF-4F95-A589-C282BA17DCA3</t>
  </si>
  <si>
    <t>6399D1D7-A0E2-42B8-A605-8C056D006B7D</t>
  </si>
  <si>
    <t>63C076A7-9FB9-4185-BEB5-D787AF67D982</t>
  </si>
  <si>
    <t>Ranunculus ficaria L. (Scharbockskraut)</t>
  </si>
  <si>
    <t>63C3C54B-112B-410C-AA87-D0E233120211</t>
  </si>
  <si>
    <t>Pseudorchis tricuspis</t>
  </si>
  <si>
    <t>Pseudorchis</t>
  </si>
  <si>
    <t>63C8BB08-F4C2-4F26-AACA-EC5107065313</t>
  </si>
  <si>
    <t>Antirrhinum majus L. (Garten-Löwenmaul)</t>
  </si>
  <si>
    <t>Garten-Löwenmaul</t>
  </si>
  <si>
    <t>63CAA3BD-68D1-4B76-83FD-0DD2351CA1E4</t>
  </si>
  <si>
    <t>Euphorbia nutans Lag. (Nickende Wolfsmilch)</t>
  </si>
  <si>
    <t>Nickende Wolfsmilch</t>
  </si>
  <si>
    <t>63CEBF24-02F4-4755-9F5C-16EDA444C2D6</t>
  </si>
  <si>
    <t>Geranium bohemicum L. (Böhmischer Storchschnabel)</t>
  </si>
  <si>
    <t>Böhmischer Storchschnabel</t>
  </si>
  <si>
    <t>63DA893F-0B2C-458B-90C1-62D7C9EE7743</t>
  </si>
  <si>
    <t>Reynoutria bohemica</t>
  </si>
  <si>
    <t>63E4C48A-B421-4A89-9A10-04A7184B86EA</t>
  </si>
  <si>
    <t>Artemisia genipi Weber (Schwarze Edelraute)</t>
  </si>
  <si>
    <t>Schwarze Edelraute</t>
  </si>
  <si>
    <t>63ED4B94-31C8-4531-9288-4DC2B30DBDB9</t>
  </si>
  <si>
    <t>Festuca patzkei Markgr.-Dann.</t>
  </si>
  <si>
    <t>63FCFAE6-FEEF-47FF-94D9-44118301AE2D</t>
  </si>
  <si>
    <t>Juniperus oxycedrus</t>
  </si>
  <si>
    <t>63FEB6D2-A3AA-402D-9858-002FFE43AB1E</t>
  </si>
  <si>
    <t>Berardia subacaulis Vill.</t>
  </si>
  <si>
    <t>Berardia</t>
  </si>
  <si>
    <t>640635E1-D725-43B3-AB39-3C84AAF016C7</t>
  </si>
  <si>
    <t>Prunus padus aggr.</t>
  </si>
  <si>
    <t>64191053-77EC-42B8-A7B4-6EE59699BF08</t>
  </si>
  <si>
    <t>Actinidia chinensis</t>
  </si>
  <si>
    <t>Actinidia</t>
  </si>
  <si>
    <t>64196FAB-41A6-4740-9C3A-03B4A160F715</t>
  </si>
  <si>
    <t>Senecio vernalis Waldst. &amp; Kit.</t>
  </si>
  <si>
    <t>64256217-5C11-4C5D-81BA-26C86FAB4E47</t>
  </si>
  <si>
    <t>Euphrasia nemorosa aggr.</t>
  </si>
  <si>
    <t>642BB743-2892-471B-AEF7-086061B5DAAD</t>
  </si>
  <si>
    <t>Eragrostis minor Host (Kleines Liebesgras)</t>
  </si>
  <si>
    <t>Kleines Liebesgras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</si>
  <si>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</si>
  <si>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</si>
  <si>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</si>
  <si>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</si>
  <si>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</si>
  <si>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</si>
  <si>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</si>
  <si>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</si>
  <si>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Collomia</t>
  </si>
  <si>
    <t>6446FDF6-6B88-4B5E-95E7-408294A1C304</t>
  </si>
  <si>
    <t>Sesleria argentea</t>
  </si>
  <si>
    <t>644B33D6-1DA4-4CC5-BE6F-5F984025A8DC</t>
  </si>
  <si>
    <t>Tulipa raddii</t>
  </si>
  <si>
    <t>644C048F-BA1D-4D67-921B-A0ECE31F713A</t>
  </si>
  <si>
    <t>Erigeron uniflorus L. (Einköpfiges Berufkraut)</t>
  </si>
  <si>
    <t>Einköpfiges Berufkraut</t>
  </si>
  <si>
    <t>6472DC25-3641-481C-B252-ADDAA8669DDD</t>
  </si>
  <si>
    <t>Laurus nobilis L. (Lorbeer)</t>
  </si>
  <si>
    <t>Laurus</t>
  </si>
  <si>
    <t>Lorbeer</t>
  </si>
  <si>
    <t>64811DEC-92CF-43C0-8BB3-9BBEFFE0D2A0</t>
  </si>
  <si>
    <t>Vallisneria spiralis L. (Vallisnerie)</t>
  </si>
  <si>
    <t>Vallisneria</t>
  </si>
  <si>
    <t>Vallisnerie</t>
  </si>
  <si>
    <t>649319E3-CA83-4D75-A96D-887EC1D91089</t>
  </si>
  <si>
    <t>Cuscuta cesatiana Bertol. (Knöterich-Seide)</t>
  </si>
  <si>
    <t>Knöterich-Seide</t>
  </si>
  <si>
    <t>64A3D86E-18EA-49F9-905B-B7BCAB0D309E</t>
  </si>
  <si>
    <t>Achillea odorata</t>
  </si>
  <si>
    <t>64A50295-2243-4A0C-A2FA-52B89C7DE675</t>
  </si>
  <si>
    <t>Aconitum anthora L. (Blassgelber Eisenhut)</t>
  </si>
  <si>
    <t>Blassgelber Eisenhut</t>
  </si>
  <si>
    <t>64A8F9C9-5B6C-4328-B77B-E9E23C1E8AF7</t>
  </si>
  <si>
    <t>Ruta angustifolia</t>
  </si>
  <si>
    <t>64B0000A-11B4-4767-A492-6E83F4BC594A</t>
  </si>
  <si>
    <t>Oxytropis campestris (L.) DC. s.str. (Alpen-Spitzkiel)</t>
  </si>
  <si>
    <t>Alpen-Spitzkiel, Echter Alpen-Spitzkiel</t>
  </si>
  <si>
    <t>64B6C8E5-C2E8-48BE-B45F-16AD9B426AA0</t>
  </si>
  <si>
    <t>Ranunculus glacialis L. (Gletscher-Hahnenfuss)</t>
  </si>
  <si>
    <t>Gletscher-Hahnenfuss</t>
  </si>
  <si>
    <t>64C143FA-1545-4CF0-97C1-F2E913EBC495</t>
  </si>
  <si>
    <t>Alopecurus geniculatus aggr.</t>
  </si>
  <si>
    <t>64C6492C-72D0-4DE5-BAE0-D15EA18D12F5</t>
  </si>
  <si>
    <t>Cardaminopsis pedemontana</t>
  </si>
  <si>
    <t>64DDE018-B11A-4119-822B-7B5378307783</t>
  </si>
  <si>
    <t>Silene gallica L. (Französisches Leimkraut)</t>
  </si>
  <si>
    <t>Französisches Leimkraut</t>
  </si>
  <si>
    <t>65B64277-506F-4068-8011-DE32D2FD8362</t>
  </si>
  <si>
    <t>Pistacia terebinthus L. (Terpentin-Pistazie)</t>
  </si>
  <si>
    <t>Terpentin-Pistazie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</si>
  <si>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</si>
  <si>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</si>
  <si>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</si>
  <si>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</si>
  <si>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Cottischer Mannsschild</t>
  </si>
  <si>
    <t>6639C563-8911-42AD-A513-02D84BA5DC58</t>
  </si>
  <si>
    <t>Leontodon pratensis</t>
  </si>
  <si>
    <t>66417D50-B27F-4092-9F36-5C0E1B007167</t>
  </si>
  <si>
    <t>Spiraea decumbens aggr.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</si>
  <si>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</si>
  <si>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</si>
  <si>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</si>
  <si>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</si>
  <si>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</si>
  <si>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</si>
  <si>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</si>
  <si>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</si>
  <si>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66D08FFE-4156-47FD-BFC2-F35912545BFE</t>
  </si>
  <si>
    <t>Anthemis cotula L. (Stinkende Hundskamille)</t>
  </si>
  <si>
    <t>Stinkende Hundskamille</t>
  </si>
  <si>
    <t>66D7BAE7-E444-48EB-B2F0-F0582A7C9206</t>
  </si>
  <si>
    <t>Bromus arvensis L. (Acker-Trespe)</t>
  </si>
  <si>
    <t>Acker-Trespe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</si>
  <si>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</si>
  <si>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</si>
  <si>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</si>
  <si>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</si>
  <si>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</si>
  <si>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</si>
  <si>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</si>
  <si>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</si>
  <si>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Crypsis</t>
  </si>
  <si>
    <t>672C8D49-19F1-4675-AED4-7A01C1879BEF</t>
  </si>
  <si>
    <t>Phyllitis scolopendrium (L.) Newman (Hirschzunge)</t>
  </si>
  <si>
    <t>Phyllitis</t>
  </si>
  <si>
    <t>672FA330-1429-4DC0-AC21-9FD662A8F5FD</t>
  </si>
  <si>
    <t>Alchemilla murisserica</t>
  </si>
  <si>
    <t>674222C9-0AAC-4207-B822-D6E5BE3AF4F5</t>
  </si>
  <si>
    <t>Androsace wulfeniana W. D. J. Koch (Wulfens Mansschild)</t>
  </si>
  <si>
    <t>Wulfens Mansschild</t>
  </si>
  <si>
    <t>674D854F-08B5-46A7-B8B0-DDAA158B29CC</t>
  </si>
  <si>
    <t>Minuartia sedoides (L.) Hiern (Zwerg-Miere)</t>
  </si>
  <si>
    <t>Zwerg-Miere</t>
  </si>
  <si>
    <t>67636BC5-94A3-4AF9-8FFA-9BC8FED33C53</t>
  </si>
  <si>
    <t>Ranunculus villarsii DC. (Greniers Hahnenfuss)</t>
  </si>
  <si>
    <t>Greniers Hahnenfuss, Villars Hahnenfuss</t>
  </si>
  <si>
    <t>6772EAB8-629F-4928-879E-0B079C3EFC5D</t>
  </si>
  <si>
    <t>Genista anglica L. (Englischer Ginster)</t>
  </si>
  <si>
    <t>Englischer Ginster</t>
  </si>
  <si>
    <t>67E099A1-593B-481E-AA92-203C77F14737</t>
  </si>
  <si>
    <t>Veronica anagallis-aquatica aggr.</t>
  </si>
  <si>
    <t>6834F703-1144-4562-8FE9-E492299F4B25</t>
  </si>
  <si>
    <t>Vaccaria hispanica (Mill.) Rauschert (Kuhnelke)</t>
  </si>
  <si>
    <t>Vaccaria</t>
  </si>
  <si>
    <t>Kuhnelke</t>
  </si>
  <si>
    <t>68697D42-6A9D-4722-B62D-54D10716926C</t>
  </si>
  <si>
    <t>Sempervivum calcareum</t>
  </si>
  <si>
    <t>68803528-EBB5-4354-A75F-43C159EE3026</t>
  </si>
  <si>
    <t>Valeriana repens Host (Kriechender Baldrian)</t>
  </si>
  <si>
    <t>Kriechender Baldrian</t>
  </si>
  <si>
    <t>6891B182-A18C-4A8D-8ACA-D0E2D9A46799</t>
  </si>
  <si>
    <t>Coincya cheiranthos (Vill.) Greuter &amp; Burdet s.str. (Lacksenf)</t>
  </si>
  <si>
    <t>Coincya</t>
  </si>
  <si>
    <t>Lacksenf</t>
  </si>
  <si>
    <t>68930E69-B319-4322-9382-DF335625810A</t>
  </si>
  <si>
    <t>Bromus racemosus L. (Traubige Trespe)</t>
  </si>
  <si>
    <t>Traubige Trespe</t>
  </si>
  <si>
    <t>68C7BCFD-0BB9-4B4F-BD9E-F4175287B39A</t>
  </si>
  <si>
    <t>692B1815-C6BC-4710-90E8-887ACECDD3AC</t>
  </si>
  <si>
    <t>692BFE5B-9118-4EC3-8E4D-32161A177CE7</t>
  </si>
  <si>
    <t>Knautia mollis</t>
  </si>
  <si>
    <t>6955F0B0-D10E-460C-8D3A-E5FE5A6A8B1A</t>
  </si>
  <si>
    <t>6969F351-E3F8-49AB-B00F-AC6570576E70</t>
  </si>
  <si>
    <t>Euphorbia villosa</t>
  </si>
  <si>
    <t>696AF1DA-5F8A-4C57-8DDD-3F5F18FE25D5</t>
  </si>
  <si>
    <t>Sisymbrium irio L. (Schlaffe Rauke)</t>
  </si>
  <si>
    <t>Schlaffe Rauke</t>
  </si>
  <si>
    <t>697236D0-A95E-4471-9480-525310B5F28A</t>
  </si>
  <si>
    <t>Viola cucullata Aiton (Amerikanisches Veilchen)</t>
  </si>
  <si>
    <t>Amerikanisches Veilchen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</si>
  <si>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</si>
  <si>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</si>
  <si>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</si>
  <si>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</si>
  <si>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Spiessblättriges Helmkraut</t>
  </si>
  <si>
    <t>699927BB-1EB0-4556-A720-826ADC393EE6</t>
  </si>
  <si>
    <t>Spergularia rubra (L.) J. &amp; C. Presl (Rote Schuppenmiere)</t>
  </si>
  <si>
    <t>Rote Schuppenmiere</t>
  </si>
  <si>
    <t>699C0280-1DEA-46FD-8CC3-7705D6D1555B</t>
  </si>
  <si>
    <t>Odontites lanceolatus (Gaudin) Rchb. (Lanzettlicher Zahntrost)</t>
  </si>
  <si>
    <t>Lanzettlicher Zahntrost</t>
  </si>
  <si>
    <t>69A4C075-474B-4325-864C-24BCD971B642</t>
  </si>
  <si>
    <t>Cuscuta epilinum Weihe (Flachs-Seide)</t>
  </si>
  <si>
    <t>Flachs-Seide</t>
  </si>
  <si>
    <t>69AE6D1F-53C6-4FF5-823E-81101CE71A1F</t>
  </si>
  <si>
    <t>Carex fritschii Waisb. (Fritschs Segge)</t>
  </si>
  <si>
    <t>Fritschs Segge</t>
  </si>
  <si>
    <t>69C82C40-BA77-4516-ADEF-5BF843A62DEB</t>
  </si>
  <si>
    <t>Biscutella cichoriifolia Loisel. (Wegwartenblättriges Brillenschötchen)</t>
  </si>
  <si>
    <t>Wegwartenblättriges Brillenschötchen</t>
  </si>
  <si>
    <t>69D48FFC-7998-470E-9F1C-842BB2F9769F</t>
  </si>
  <si>
    <t>Salix daphnoides Vill. (Reif-Weide)</t>
  </si>
  <si>
    <t>Reif-Weide</t>
  </si>
  <si>
    <t>69E5905C-77EB-4FFD-960D-142B18FFAC63</t>
  </si>
  <si>
    <t>Oxytropis halleri W. D. J. Koch s.str. (Hallers Spitzkiel)</t>
  </si>
  <si>
    <t>Hallers Spitzkiel</t>
  </si>
  <si>
    <t>69EB73B7-E5C4-49FC-A162-80E1C0C6FF54</t>
  </si>
  <si>
    <t>Bromus segetalis</t>
  </si>
  <si>
    <t>6A69B6E1-04D5-4FD1-82CD-6D92FC28BE73</t>
  </si>
  <si>
    <t>Utricularia vulgaris aggr.</t>
  </si>
  <si>
    <t>6A82DE9B-11A3-4505-8C11-E416A788B157</t>
  </si>
  <si>
    <t>Salix alba aggr.</t>
  </si>
  <si>
    <t>6A9734F2-12C6-4744-896E-04C207B3C7D5</t>
  </si>
  <si>
    <t>Rubus oenensis</t>
  </si>
  <si>
    <t>6A9D7E63-1C1D-4AE1-9614-9BC3CC6AA037</t>
  </si>
  <si>
    <t>6AA25453-3362-4A96-8D8A-69D14CB78B86</t>
  </si>
  <si>
    <t>Crataegus persimilis</t>
  </si>
  <si>
    <t>6AAFF353-B108-4605-8A9A-B580AF9F812C</t>
  </si>
  <si>
    <t>Equisetum hyemale L. (Überwinternder Schachtelhalm)</t>
  </si>
  <si>
    <t>Überwinternder Schachtelhalm</t>
  </si>
  <si>
    <t>6AC66609-ED97-436D-9E89-DC1DF21485F0</t>
  </si>
  <si>
    <t>Galium aparine aggr.</t>
  </si>
  <si>
    <t>6ACAC8B2-3D82-4CE5-93C3-875A93249734</t>
  </si>
  <si>
    <t>Luronium natans</t>
  </si>
  <si>
    <t>Luronium</t>
  </si>
  <si>
    <t>6ACB1083-F0EC-4F92-B04B-C81CF6828101</t>
  </si>
  <si>
    <t>Hibiscus trionum L.</t>
  </si>
  <si>
    <t>Hibiscus</t>
  </si>
  <si>
    <t>6ACF9F47-66DF-461F-A1B8-1FD071981F4C</t>
  </si>
  <si>
    <t>Pimpinella anisum</t>
  </si>
  <si>
    <t>6AD69018-15D6-4BAE-BB78-EE71A778275B</t>
  </si>
  <si>
    <t>Cymbalaria muralis P. Gaertn. &amp; al. (Mauer-Zimbelkraut)</t>
  </si>
  <si>
    <t>Cymbalaria</t>
  </si>
  <si>
    <t>Mauer-Zimbelkraut</t>
  </si>
  <si>
    <t>6ADBE7A4-D693-48BD-9272-4D8656565780</t>
  </si>
  <si>
    <t>Bidens bipinnata L. (Fiederblättriger Zweizahn)</t>
  </si>
  <si>
    <t>Fiederblättriger Zweizahn</t>
  </si>
  <si>
    <t>6AEE8584-15D8-416D-8726-82EDF4C49DF7</t>
  </si>
  <si>
    <t>Myosotis cespitosa Schultz (Rasiges Vergissmeinnicht)</t>
  </si>
  <si>
    <t>Rasiges Vergissmeinnicht</t>
  </si>
  <si>
    <t>6B1DB1D8-CC8E-4131-9416-E1A6520FE74D</t>
  </si>
  <si>
    <t>Veronica chamaedrys L. (Gamander-Ehrenpreis)</t>
  </si>
  <si>
    <t>Gamander-Ehrenpreis</t>
  </si>
  <si>
    <t>6B614E55-678E-4A42-A525-FE6109ECF005</t>
  </si>
  <si>
    <t>6B73938F-6132-488A-80DE-94AAA0092E9F</t>
  </si>
  <si>
    <t>6B76884D-03ED-4135-ADAE-8B8D73DDA51B</t>
  </si>
  <si>
    <t>6B7D8AAD-BC25-49B9-84C9-B353CA336DC1</t>
  </si>
  <si>
    <t>6B7FF099-3407-4909-A4A7-9055CC192B0A</t>
  </si>
  <si>
    <t>6B8D0D31-B648-4229-9019-8039F7A112AF</t>
  </si>
  <si>
    <t>6B8FEA2C-E955-45A9-BB6A-48D070371E8D</t>
  </si>
  <si>
    <t>Fritillaria meleagris L. (Gewöhnliche Schachblume)</t>
  </si>
  <si>
    <t>Gewöhnliche Schachblume</t>
  </si>
  <si>
    <t>6BB67C61-CC29-41F6-8C79-4897CACCDD9D</t>
  </si>
  <si>
    <t>Carex pseudocyperus L. (Cypergras-Segge)</t>
  </si>
  <si>
    <t>Cypergras-Segge</t>
  </si>
  <si>
    <t>6BCC13F7-B42C-4CF4-ACD4-2B8477B165E7</t>
  </si>
  <si>
    <t>Gentiana vardjanii</t>
  </si>
  <si>
    <t>6BD75BF7-325C-42D0-BC99-4DD6F89C1C68</t>
  </si>
  <si>
    <t>Arrhenatherum elatius aggr.</t>
  </si>
  <si>
    <t>Arrhenatherum</t>
  </si>
  <si>
    <t>6BE4E45B-B8F3-4270-8EF5-A33A8A03CF9E</t>
  </si>
  <si>
    <t>Bromus diandrus Roth</t>
  </si>
  <si>
    <t>6BF46BAE-5463-4E05-AA2E-CA08EA0708A3</t>
  </si>
  <si>
    <t>Lathyrus setifolius aggr.</t>
  </si>
  <si>
    <t>6C0A18E5-96A8-4881-881B-3FDED6752642</t>
  </si>
  <si>
    <t>Poa palustris L. (Sumpf-Rispengras)</t>
  </si>
  <si>
    <t>Sumpf-Rispengras</t>
  </si>
  <si>
    <t>6C14BC4D-6DFC-4523-A701-364016AD1DE7</t>
  </si>
  <si>
    <t>Viola arvensis aggr.</t>
  </si>
  <si>
    <t>6C191AE2-B71B-4E07-AC96-B456DD5473C4</t>
  </si>
  <si>
    <t>Phyteuma sieberi Spreng. (Siebers Rapunzel)</t>
  </si>
  <si>
    <t>Siebers Rapunzel</t>
  </si>
  <si>
    <t>6C1ADBFA-E5C6-4963-A200-992F8065D3E0</t>
  </si>
  <si>
    <t>Najas marina L. (Grosses Nixenkraut)</t>
  </si>
  <si>
    <t>Najas</t>
  </si>
  <si>
    <t>Grosses Nixenkraut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</si>
  <si>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</si>
  <si>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</si>
  <si>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</si>
  <si>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</si>
  <si>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</si>
  <si>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</si>
  <si>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Grigna-Miere</t>
  </si>
  <si>
    <t>6C392FB4-7B90-4D5B-8DDD-59FDD03E73FA</t>
  </si>
  <si>
    <t>Tragopogon pratensis subsp. minor (Mill.) Hartm. (Kleiner Bocksbart)</t>
  </si>
  <si>
    <t>Kleiner Bocksbart</t>
  </si>
  <si>
    <t>6C4B22B7-986C-4B24-B9E7-8D2FAECDF6D1</t>
  </si>
  <si>
    <t>Pinus nigra J. F. Arnold (Schwarz-Kiefer)</t>
  </si>
  <si>
    <t>Schwarz-Kiefer</t>
  </si>
  <si>
    <t>6C4C518A-8532-44D4-8F0F-98830C7063B1</t>
  </si>
  <si>
    <t>Euphrasia alpina aggr.</t>
  </si>
  <si>
    <t>6C66039F-D4CA-464B-9A7B-EA84B4624EC1</t>
  </si>
  <si>
    <t>Alchemilla othmarii Buser</t>
  </si>
  <si>
    <t>6C763521-C8CC-499D-AE8D-7BD57A665F69</t>
  </si>
  <si>
    <t>Stachys officinalis aggr.</t>
  </si>
  <si>
    <t>6CD5A3C6-0941-45CC-AB29-0AD8D0BFC205</t>
  </si>
  <si>
    <t>Scrophularia juratensis Schleich. (Jurassische Braunwurz)</t>
  </si>
  <si>
    <t>Jurassische Braunwurz</t>
  </si>
  <si>
    <t>6CD794ED-6EC9-4663-8BBA-C6679897FBCB</t>
  </si>
  <si>
    <t>Cuscuta monogyna</t>
  </si>
  <si>
    <t>6CEAE3A4-6DB9-4366-B024-9D6035244082</t>
  </si>
  <si>
    <t>Allium paniculatum L. (Rispen-Lauch)</t>
  </si>
  <si>
    <t>Rispen-Lauch</t>
  </si>
  <si>
    <t>6D01FEFA-D965-4DF0-80AD-4ADBC2481FE2</t>
  </si>
  <si>
    <t>Draba aizoides L. (Immergrünes Hungerblümchen)</t>
  </si>
  <si>
    <t>Immergrünes Hungerblümchen</t>
  </si>
  <si>
    <t>6D04870A-D312-4B8C-AE84-E8BC822FC8F1</t>
  </si>
  <si>
    <t>Leontodon helveticus Mérat (Schweizerischer Löwenzahn)</t>
  </si>
  <si>
    <t>Schweizerischer Löwenzahn</t>
  </si>
  <si>
    <t>6D3F8B83-5DDA-4C50-A329-B1E9E6D1C405</t>
  </si>
  <si>
    <t>6DAC5449-4002-49D6-8A34-7ADEE3295F4A</t>
  </si>
  <si>
    <t>6DBA1FCB-B92C-4BD3-8B99-A622EF79AE88</t>
  </si>
  <si>
    <t>6DC37C8A-1673-4FC1-AA13-D89B41923A85</t>
  </si>
  <si>
    <t>6E209E96-4C7B-4B95-83DB-473248251FF9</t>
  </si>
  <si>
    <t>Allium lineare L. (Steifer Lauch)</t>
  </si>
  <si>
    <t>Steifer Lauch</t>
  </si>
  <si>
    <t>6E493CDA-5A7E-4AD6-AA69-8FAC1DCD9A94</t>
  </si>
  <si>
    <t>Coronilla minima L. (Kleine Kronwicke)</t>
  </si>
  <si>
    <t>Kleine Kronwicke</t>
  </si>
  <si>
    <t>6E6837EF-4FFD-4507-A22E-B007D10DEC3B</t>
  </si>
  <si>
    <t>Ranunculus pygmaeus Wahlenb. (Zwerg-Hahnenfuss)</t>
  </si>
  <si>
    <t>Zwerg-Hahnenfuss</t>
  </si>
  <si>
    <t>6E73D35E-F0C4-4073-88A9-BF9DCE7D147A</t>
  </si>
  <si>
    <t>Miscanthus sinensis Andersson</t>
  </si>
  <si>
    <t>Miscanthus</t>
  </si>
  <si>
    <t>6E91F681-7D80-4DB3-944A-307BBAEDF179</t>
  </si>
  <si>
    <t>Euphrasia stricta aggr.</t>
  </si>
  <si>
    <t>6E920AD7-4C59-4322-9B0D-1A9754CB6E61</t>
  </si>
  <si>
    <t>Poa flaccidula</t>
  </si>
  <si>
    <t>6EA4BE9A-84D5-4977-88E9-CB30FEA3D24A</t>
  </si>
  <si>
    <t>Euonymus europaeus L. (Gemeiner Spindelstrauch)</t>
  </si>
  <si>
    <t>Euonymus</t>
  </si>
  <si>
    <t>Gemeiner Spindelstrauch</t>
  </si>
  <si>
    <t>6EB218B6-3652-4644-8CD2-E3728DEFF3A6</t>
  </si>
  <si>
    <t>Paeonia microcarpa</t>
  </si>
  <si>
    <t>6EB61EF5-CB9E-40DB-9A7B-AD5CF6A8C53C</t>
  </si>
  <si>
    <t>Euphorbia virgata Waldst. &amp; Kit. (Rutenförmige Wolfsmilch)</t>
  </si>
  <si>
    <t>Rutenförmige Wolfsmilch</t>
  </si>
  <si>
    <t>6EB7B5C6-D2E3-46A2-A88E-6C6AB61BB545</t>
  </si>
  <si>
    <t>Potentilla norvegica L. (Norwegisches Fingerkraut)</t>
  </si>
  <si>
    <t>Norwegisches Fingerkraut</t>
  </si>
  <si>
    <t>6EB8B8C1-09EA-44A9-8C43-38AEFAFFA3B3</t>
  </si>
  <si>
    <t>Cirsium acaule Scop. (Stengellose Kratzdistel)</t>
  </si>
  <si>
    <t>Stengellose Kratzdistel</t>
  </si>
  <si>
    <t>6EBA029F-E319-462D-BCD5-CEAE432B4133</t>
  </si>
  <si>
    <t>Calamagrostis villosa (Chaix) J. F. Gmel. (Wolliges Reitgras)</t>
  </si>
  <si>
    <t>Wolliges Reitgras</t>
  </si>
  <si>
    <t>6EC86CC4-0D70-4C8D-B0BB-6FC25C6D8923</t>
  </si>
  <si>
    <t>Cuscuta suaveolens</t>
  </si>
  <si>
    <t>6ED552F0-C070-4772-9857-9C0EA9484AFB</t>
  </si>
  <si>
    <t>Herniaria glabra L. (Kahles Bruchkraut)</t>
  </si>
  <si>
    <t>Herniaria</t>
  </si>
  <si>
    <t>Kahles Bruchkraut</t>
  </si>
  <si>
    <t>6ED82CBF-3A10-495C-9C39-D001DFD9FE76</t>
  </si>
  <si>
    <t>Quercus rubra L. (Rot-Eiche)</t>
  </si>
  <si>
    <t>Rot-Eiche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</si>
  <si>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</si>
  <si>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</si>
  <si>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</si>
  <si>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</si>
  <si>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Oesterreichischer Federgras</t>
  </si>
  <si>
    <t>6EEFCE32-A9F9-4A6B-8897-E0AECE37992C</t>
  </si>
  <si>
    <t>Dactylorhiza incarnata subsp. ochroleuca (Boll) P. F. Hunt &amp; Summerh.</t>
  </si>
  <si>
    <t>6EF40EF1-7944-44E8-84C8-8072F0E777F4</t>
  </si>
  <si>
    <t>Crataegus monogyna aggr.</t>
  </si>
  <si>
    <t>6EF4A460-35FC-464E-BFC9-F047AF7E33DB</t>
  </si>
  <si>
    <t>Hordeum vulgare subsp. hexastichon (L.) Celak. (Sechszeilige Gerste)</t>
  </si>
  <si>
    <t>Sechszeilige Gerste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</si>
  <si>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</si>
  <si>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</si>
  <si>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</si>
  <si>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</si>
  <si>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Eingeschnittener Frauenmantel</t>
  </si>
  <si>
    <t>6F236E43-58BA-47FC-962A-D28A833084D8</t>
  </si>
  <si>
    <t>Alchemilla propinqua</t>
  </si>
  <si>
    <t>6F26DF3F-F28B-44BC-A81A-5D6953856FCD</t>
  </si>
  <si>
    <t>Bupleurum stellatum L. (Sternblütiges Hasenohr)</t>
  </si>
  <si>
    <t>Sternblütiges Hasenohr</t>
  </si>
  <si>
    <t>6F3FBA66-CE59-4E83-BB6E-375167C0CC62</t>
  </si>
  <si>
    <t>Chimaphila umbellata (L.) W. P. C. Barton (Winterlieb)</t>
  </si>
  <si>
    <t>Chimaphila</t>
  </si>
  <si>
    <t>Winterlieb</t>
  </si>
  <si>
    <t>6F4FCB0A-628A-4BC6-A016-08625106EA22</t>
  </si>
  <si>
    <t>Knautia illyrica</t>
  </si>
  <si>
    <t>6F59EB97-3311-421C-AAFF-4E89CB38430F</t>
  </si>
  <si>
    <t>Pulmonaria vallarsae</t>
  </si>
  <si>
    <t>6F5DADB6-92B0-494A-B2BC-683E7550D080</t>
  </si>
  <si>
    <t>Sonchus oleraceus L. (Gemeine Gänsedistel)</t>
  </si>
  <si>
    <t>Gemeine Gänsedistel</t>
  </si>
  <si>
    <t>6F6947CE-6450-4727-95EE-3A21A64F5024</t>
  </si>
  <si>
    <t>Alchemilla saliceti</t>
  </si>
  <si>
    <t>6F96E248-A625-42FA-8C12-79E1FBE9B3AC</t>
  </si>
  <si>
    <t>Telekia speciosissima (L.) Less. (Prächtige Telekie)</t>
  </si>
  <si>
    <t>Telekia</t>
  </si>
  <si>
    <t>Prächtige Telekie, Prächtiges Rindsauge</t>
  </si>
  <si>
    <t>70016E9F-D970-4C31-A672-6BE37FF8AFB3</t>
  </si>
  <si>
    <t>700BFFE4-10AC-4103-8BBD-0711DCCBD729</t>
  </si>
  <si>
    <t>Trifolium fragiferum L. (Erdbeer-Klee)</t>
  </si>
  <si>
    <t>Erdbeer-Klee</t>
  </si>
  <si>
    <t>700D62B4-E382-4E4F-AF19-8E0485DBDF77</t>
  </si>
  <si>
    <t>Dryopteris borreri (Newman) Oberh. &amp; Tavel</t>
  </si>
  <si>
    <t>703052A5-49EC-460A-BD73-04189ED96C1A</t>
  </si>
  <si>
    <t>703321A8-59FC-4EF9-BB70-A0E3D807574D</t>
  </si>
  <si>
    <t>Aethusa cynapioides</t>
  </si>
  <si>
    <t>70381A51-9D1F-4717-8111-10CDF92121F1</t>
  </si>
  <si>
    <t>704AC525-3E24-467F-B225-40B845276CD2</t>
  </si>
  <si>
    <t>Forsythia intermedia</t>
  </si>
  <si>
    <t>Forsythia</t>
  </si>
  <si>
    <t>70D1DFB9-DAC3-4C9E-A3B7-31389BF874D2</t>
  </si>
  <si>
    <t>Carex ferruginea Scop. (Rost-Segge)</t>
  </si>
  <si>
    <t>Rost-Segge</t>
  </si>
  <si>
    <t>710A4D70-385F-4E1C-B342-34D8621D5AAF</t>
  </si>
  <si>
    <t>Melilotus sulcatus Desf. (Gefurchter Honigklee)</t>
  </si>
  <si>
    <t>Gefurchter Honigklee</t>
  </si>
  <si>
    <t>710B4B8A-AF89-4E96-A13A-70C253C6FBA3</t>
  </si>
  <si>
    <t>Nonea erecta Bernh. (Braunes Mönchskraut)</t>
  </si>
  <si>
    <t>Braunes Mönchskraut</t>
  </si>
  <si>
    <t>710FA10A-9149-42E4-9C7B-F66C07E32284</t>
  </si>
  <si>
    <t>Galium laevigatum L. (Glattes Labkraut)</t>
  </si>
  <si>
    <t>Glattes Labkraut</t>
  </si>
  <si>
    <t>7110E9C0-B91E-4DEC-A4E6-0FE1E834B04C</t>
  </si>
  <si>
    <t>Ulex minor (Zwergstechginster)</t>
  </si>
  <si>
    <t>Ulex</t>
  </si>
  <si>
    <t>Zwergstechginster</t>
  </si>
  <si>
    <t>71255873-97DE-4CD2-BBF0-C717563030D9</t>
  </si>
  <si>
    <t>Ceterach officinarum Willd. (Schriftfarn)</t>
  </si>
  <si>
    <t>71390245-A282-4314-86DC-6D8D95EDC0EA</t>
  </si>
  <si>
    <t>Ammannia verticillata</t>
  </si>
  <si>
    <t>Ammannia</t>
  </si>
  <si>
    <t>714DF7EE-A3DE-4FA8-ADAF-5A2C656718BE</t>
  </si>
  <si>
    <t>Galium verrucosum Huds. (Anis-Labkraut)</t>
  </si>
  <si>
    <t>Anis-Labkraut</t>
  </si>
  <si>
    <t>715E20B5-2FB5-483E-9490-D3F515BC2F11</t>
  </si>
  <si>
    <t>Senecio jacobaea L. (Jakobs-Kreuzkraut)</t>
  </si>
  <si>
    <t>Jacobs-Greiskraut, Jakobs-Kreuzkraut</t>
  </si>
  <si>
    <t>71764D6C-72BF-4CDB-B81A-C92BD7F7F962</t>
  </si>
  <si>
    <t>Centaurea paniculata L. (Rispige Flockenblume)</t>
  </si>
  <si>
    <t>Rispige Flockenblume</t>
  </si>
  <si>
    <t>7176D310-892F-42AF-B70A-F65CC806BCCE</t>
  </si>
  <si>
    <t>Prunus mahaleb L. (Felsenkirsche)</t>
  </si>
  <si>
    <t>Felsenkirsche, Steinweichsel</t>
  </si>
  <si>
    <t>718148CD-F054-4719-B48C-7DD861495629</t>
  </si>
  <si>
    <t>Leucanthemella serotina (L.) Tzvelev (Späte Margerite)</t>
  </si>
  <si>
    <t>Leucanthemella</t>
  </si>
  <si>
    <t>Späte Margerite</t>
  </si>
  <si>
    <t>71864F10-E6F7-461B-8CFE-59780AB4DBF8</t>
  </si>
  <si>
    <t>Urtica urens L. (Kleine Brennessel)</t>
  </si>
  <si>
    <t>Kleine Brennessel</t>
  </si>
  <si>
    <t>71877C10-B36D-49C1-A100-89443C640F46</t>
  </si>
  <si>
    <t>Aster bellidiastrum (L.) Scop. (Alpenmasslieb)</t>
  </si>
  <si>
    <t>Alpenmasslieb</t>
  </si>
  <si>
    <t>71886A24-827C-4DF2-9590-1525A7A24059</t>
  </si>
  <si>
    <t>Pisum sativum subsp. biflorum (Raf.) Soldano (Wilde Erbse)</t>
  </si>
  <si>
    <t>Pisum</t>
  </si>
  <si>
    <t>Wilde Erbse</t>
  </si>
  <si>
    <t>7188D305-D866-4A28-B8FF-6E74AFF84A61</t>
  </si>
  <si>
    <t>Carex hispida</t>
  </si>
  <si>
    <t>71A29A14-538C-48EC-9705-E0C6D3651927</t>
  </si>
  <si>
    <t>Polygonum lapathifolium L. s.str. (Ampferblättriger Knöterich)</t>
  </si>
  <si>
    <t>Ampferblättriger Knöterich</t>
  </si>
  <si>
    <t>71AA621B-603B-4B22-9945-A50AAA699B3F</t>
  </si>
  <si>
    <t>Potentilla grammopetala Moretti (Schmalkronblättriges Fingerkraut)</t>
  </si>
  <si>
    <t>Schmalkronblättriges Fingerkraut</t>
  </si>
  <si>
    <t>71B271BC-C5BD-4C75-89D6-E899D6924F01</t>
  </si>
  <si>
    <t>Laserpitium krapfii subsp. gaudinii (Moretti) Thell.</t>
  </si>
  <si>
    <t>71B6A3B5-932A-4AEE-9C09-F08B09B23DE3</t>
  </si>
  <si>
    <t>Plantago coronopus L.</t>
  </si>
  <si>
    <t>71B7F3AC-70E1-4B69-8FC4-DDC8C1C34B3F</t>
  </si>
  <si>
    <t>Crepis bocconei P. D. Sell (Berg-Pippau)</t>
  </si>
  <si>
    <t>Berg-Pippau</t>
  </si>
  <si>
    <t>71BCA9F0-7CCF-4B90-A675-5756AB593DAD</t>
  </si>
  <si>
    <t>Mimulus moschatus Lindl. (Moschus-Gauklerblume)</t>
  </si>
  <si>
    <t>Moschus-Gauklerblume</t>
  </si>
  <si>
    <t>71C5911A-AAAF-4F5B-930E-35AC4444249F</t>
  </si>
  <si>
    <t>Pedicularis comosa L. (Schopfiges Läuserkraut)</t>
  </si>
  <si>
    <t>Schopfiges Läuserkraut</t>
  </si>
  <si>
    <t>71D79F2E-D334-4A5A-AEBA-EBF2AD051AE6</t>
  </si>
  <si>
    <t>Leonurus quinquelobatus</t>
  </si>
  <si>
    <t>71E43857-CCEC-4BED-B57D-2249A76F0476</t>
  </si>
  <si>
    <t>Schoenoplectus triqueter (L.) Palla (Dreikantiges Seeried)</t>
  </si>
  <si>
    <t>Dreikantiges Seeried</t>
  </si>
  <si>
    <t>71E57FA8-95F4-4EA3-BDB2-053344C76157</t>
  </si>
  <si>
    <t>Euphorbia epithymoides aggr.</t>
  </si>
  <si>
    <t>7259D215-07F9-4B02-858A-8E48C7C5A985</t>
  </si>
  <si>
    <t>725FF0E4-E001-4612-A546-8D65FADE1C5B</t>
  </si>
  <si>
    <t>7260D85C-976C-4A1E-A956-23DD802F7BF6</t>
  </si>
  <si>
    <t>7264AC30-10C1-4077-8E18-F2E30E0B9931</t>
  </si>
  <si>
    <t>727B3D96-CBC3-4867-ADBA-48B430142774</t>
  </si>
  <si>
    <t>7280117F-6F9C-4111-9C42-8EE4D495FB13</t>
  </si>
  <si>
    <t>7290A2E4-32CF-4660-B6D4-56BBF313FBAD</t>
  </si>
  <si>
    <t>729A23DF-E1FC-447F-B775-830CF20E46FC</t>
  </si>
  <si>
    <t>7332C842-98C8-48FD-930B-9B7861354172</t>
  </si>
  <si>
    <t>Fraxinus ornus L. (Blumen-Esche)</t>
  </si>
  <si>
    <t>Blumen-Esche, Manna-Esche</t>
  </si>
  <si>
    <t>734D903B-53B3-40DB-8568-3F2E0C621440</t>
  </si>
  <si>
    <t>Muscari botryoides (L.) Mill. (Hellblaue Bisamhyazinthe)</t>
  </si>
  <si>
    <t>Hellblaue Bisamhyazinthe</t>
  </si>
  <si>
    <t>73553844-43BC-414D-9958-7E651D5D83BD</t>
  </si>
  <si>
    <t>Jasione montana L. (Berg-Jasione)</t>
  </si>
  <si>
    <t>Berg-Jasione</t>
  </si>
  <si>
    <t>738FAD01-CBBF-43DD-9EFE-0B6A8B1D993F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</si>
  <si>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</si>
  <si>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</si>
  <si>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</si>
  <si>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</si>
  <si>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</si>
  <si>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</si>
  <si>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73D22B0E-BEFD-4A0D-A0D1-7311291050FD</t>
  </si>
  <si>
    <t>Hypericum humifusum L. (Niederliegendes Johanniskraut)</t>
  </si>
  <si>
    <t>Niederliegendes Johanniskraut</t>
  </si>
  <si>
    <t>73E0E481-9F67-485C-BEB1-390D426EA90A</t>
  </si>
  <si>
    <t>Dryopteris affinis aggr.</t>
  </si>
  <si>
    <t>73E8CEE3-C20D-4D4E-A37A-8C4B48FB3989</t>
  </si>
  <si>
    <t>Vaccinium vitis-idaea L. (Preiselbeere)</t>
  </si>
  <si>
    <t>73F19625-7086-485D-86AE-901A4BB2970E</t>
  </si>
  <si>
    <t>Festuca circummediterranea</t>
  </si>
  <si>
    <t>73F3ADA5-3E86-4B74-930F-7DD8EDF8E22C</t>
  </si>
  <si>
    <t>Thlaspi alliaceum L. (Lauch-Täschelkraut)</t>
  </si>
  <si>
    <t>Lauch-Täschelkraut</t>
  </si>
  <si>
    <t>73F8A534-6FB9-4A63-B153-EF864C6168FD</t>
  </si>
  <si>
    <t>Alchemilla opaca Buser</t>
  </si>
  <si>
    <t>7419E5AC-503B-42AB-BF99-4F6EA9D767B0</t>
  </si>
  <si>
    <t>Allium acutiflorum</t>
  </si>
  <si>
    <t>743CE4CA-39AE-4772-868E-4A0248F138F9</t>
  </si>
  <si>
    <t>Capsicum annuum L. (Einjähriger Schotenpfeffer)</t>
  </si>
  <si>
    <t>Capsicum</t>
  </si>
  <si>
    <t>Einjähriger Schotenpfeffer</t>
  </si>
  <si>
    <t>744EA81B-63A7-4E3A-94E4-300674D39AFE</t>
  </si>
  <si>
    <t>Carex liparocarpos Gaudin (Glänzende Segge)</t>
  </si>
  <si>
    <t>Glänzende Segge</t>
  </si>
  <si>
    <t>745F18F2-2928-48C9-BB5B-521F009BF476</t>
  </si>
  <si>
    <t>Juncus gerardii Loisel. (Salz-Binse)</t>
  </si>
  <si>
    <t>Gerards Binse, Salz-Binse</t>
  </si>
  <si>
    <t>746230A9-D724-4670-959A-DB33042960EF</t>
  </si>
  <si>
    <t>Silene colpophylla</t>
  </si>
  <si>
    <t>7468285C-B8D3-4B27-AFE1-A70D5249A3F3</t>
  </si>
  <si>
    <t>Phagnalon saxatile</t>
  </si>
  <si>
    <t>Phagnalon</t>
  </si>
  <si>
    <t>7475F6BA-3DF2-46C6-BC02-CC0CD5178744</t>
  </si>
  <si>
    <t>Cytisus emeriflorus Rchb. (Strauchwicken-Geissklee)</t>
  </si>
  <si>
    <t>Strauchwicken-Geissklee</t>
  </si>
  <si>
    <t>74951709-D3D0-49E1-A75D-F7C129948EC1</t>
  </si>
  <si>
    <t>Aristolochia rotunda L. (Rundblättrige Osterluzei)</t>
  </si>
  <si>
    <t>Rundblättrige Osterluzei</t>
  </si>
  <si>
    <t>7496A8BA-4776-4F9C-BA07-C5EF58409C4D</t>
  </si>
  <si>
    <t>Helictotrichon pratense (L.) Besser (Echter Wiesenhafer)</t>
  </si>
  <si>
    <t>Echter Wiesenhafer</t>
  </si>
  <si>
    <t>74A1C978-5BCE-407A-AE59-8190975C2A3C</t>
  </si>
  <si>
    <t>Iris pallida Lam. (Blasse Schwertlilie)</t>
  </si>
  <si>
    <t>Blasse Schwertlilie</t>
  </si>
  <si>
    <t>74AC7113-0088-4B95-B7C9-44319A7ECABC</t>
  </si>
  <si>
    <t>Festuca lemanii Bastard</t>
  </si>
  <si>
    <t>74B4008E-E03A-41C0-8EFB-F567D9B3760B</t>
  </si>
  <si>
    <t>Glechoma hederacea L. s.str. (Gundelrebe)</t>
  </si>
  <si>
    <t>Glechoma</t>
  </si>
  <si>
    <t>Gemeine Gundelrebe, Gundelrebe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</si>
  <si>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</si>
  <si>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</si>
  <si>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</si>
  <si>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</si>
  <si>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74D392AB-E23E-4CF9-A788-4ED5552FBBCD</t>
  </si>
  <si>
    <t>Hieracium bauhinii Schult. (Bauhins Habichtskraut)</t>
  </si>
  <si>
    <t>Bauhins Habichtskraut</t>
  </si>
  <si>
    <t>74E5969B-8E0E-46A1-B097-8DD754ADF829</t>
  </si>
  <si>
    <t>Malva pusilla (kleine Malve)</t>
  </si>
  <si>
    <t>kleine Malve</t>
  </si>
  <si>
    <t>74EC206B-411A-4E8D-8801-E1C06CE16AE8</t>
  </si>
  <si>
    <t>74F13BFF-442F-42A1-8177-83F6F90517FF</t>
  </si>
  <si>
    <t>7564FBE7-5935-4BA8-BE30-C4FE16A36D6E</t>
  </si>
  <si>
    <t>Eruca sativa Mill. (Ruke)</t>
  </si>
  <si>
    <t>Eruca</t>
  </si>
  <si>
    <t>Ruke</t>
  </si>
  <si>
    <t>75BD0FE6-C2AA-4946-9262-8D5E85FE0003</t>
  </si>
  <si>
    <t>Ornithogalum pyrenaicum subsp. sphaerocarpum (A. Kern.) Hegi (Weissblütiger Pyrenäen-Milchstern)</t>
  </si>
  <si>
    <t>Weissblütiger Pyrenäen-Milchstern</t>
  </si>
  <si>
    <t>75C9835B-3BEA-45E1-878B-BBFFE7CD6500</t>
  </si>
  <si>
    <t>Salix elaeagnos Scop. (Lavendel-Weide)</t>
  </si>
  <si>
    <t>Lavendel-Weide</t>
  </si>
  <si>
    <t>762AE33D-4F16-4B39-ACAC-7E95EC38D0A9</t>
  </si>
  <si>
    <t>Tephroseris serpentini</t>
  </si>
  <si>
    <t>7638F154-A5CA-4114-BC49-C6BB4F617768</t>
  </si>
  <si>
    <t>Vicia striata (gestreifte Wicke)</t>
  </si>
  <si>
    <t>gestreifte Wicke</t>
  </si>
  <si>
    <t>763C7050-594A-46C9-AA8F-32C832E0F74D</t>
  </si>
  <si>
    <t>Plantago major aggr.</t>
  </si>
  <si>
    <t>763F294E-76AF-45A0-8EFC-065B5973A188</t>
  </si>
  <si>
    <t>Securigera varia (L.) Lassen (Bunte Kronwicke)</t>
  </si>
  <si>
    <t>Bunte Kronwicke</t>
  </si>
  <si>
    <t>7645BC21-0F58-41EE-97B9-6383D109605A</t>
  </si>
  <si>
    <t>Cerastium fontanum subsp. vulgare (Hartm.) Greuter &amp; Burdet (Gemeines Hornkraut)</t>
  </si>
  <si>
    <t>Gemeines Hornkraut</t>
  </si>
  <si>
    <t>7648580B-40B0-472B-AAAE-ADA83FFDAA48</t>
  </si>
  <si>
    <t>Thlaspi perfoliatum L. (Stengelumfassendes Täschelkraut)</t>
  </si>
  <si>
    <t>Stengelumfassendes Täschelkraut</t>
  </si>
  <si>
    <t>7648BE77-E56F-4515-87D6-1F110319223F</t>
  </si>
  <si>
    <t>Bromus erectus Huds. s.str. (Aufrechte Trespe)</t>
  </si>
  <si>
    <t>Aufrechte Trespe</t>
  </si>
  <si>
    <t>76553A66-CA38-4EC9-944B-DB7C588D1804</t>
  </si>
  <si>
    <t>Myosotis alpestris F. W. Schmidt (Alpen-Vergissmeinnicht)</t>
  </si>
  <si>
    <t>Alpen-Vergissmeinnicht</t>
  </si>
  <si>
    <t>768FB050-DD72-4F90-8282-87929EA08227</t>
  </si>
  <si>
    <t>Dianthus seguieri aggr.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</si>
  <si>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</si>
  <si>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</si>
  <si>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</si>
  <si>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</si>
  <si>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Felsen-Wiesenraute</t>
  </si>
  <si>
    <t>769E2843-5D11-4478-AEEB-EC629FD276C1</t>
  </si>
  <si>
    <t>Cuscuta campestris Yunck. (Grosse Klee-Seide)</t>
  </si>
  <si>
    <t>Grosse Klee-Seide</t>
  </si>
  <si>
    <t>76AC8A3C-1ABE-407B-A0E7-ABA8CEF35D67</t>
  </si>
  <si>
    <t>Quercus coccifera</t>
  </si>
  <si>
    <t>76B86D1F-6FB6-4D0A-BDC6-EA450D6FD1C3</t>
  </si>
  <si>
    <t>Prunus padus L. s.str. (Traubenkirsche)</t>
  </si>
  <si>
    <t>76BA11D2-C3A2-4DCD-BCE0-0365341B7B30</t>
  </si>
  <si>
    <t>Cephalaria leucantha</t>
  </si>
  <si>
    <t>76C1FEEA-1F24-43BD-B4DC-19841ED9324F</t>
  </si>
  <si>
    <t>Monotropa hypophegea Wallr. (Kahler Fichtenspargel)</t>
  </si>
  <si>
    <t>Buchenspargel, Kahler Fichtenspargel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</si>
  <si>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</si>
  <si>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</si>
  <si>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</si>
  <si>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</si>
  <si>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</si>
  <si>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</si>
  <si>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Virginische Mondraute</t>
  </si>
  <si>
    <t>76F4C067-C8A4-40FE-B658-BD047B25F4EE</t>
  </si>
  <si>
    <t>Erophila verna aggr.</t>
  </si>
  <si>
    <t>Erophila</t>
  </si>
  <si>
    <t>76FC2BDE-7E73-4F56-B627-21293E6EE547</t>
  </si>
  <si>
    <t>Physalis franchetii</t>
  </si>
  <si>
    <t>77150C09-B6CE-4B45-8DE2-561BCAC8EA7C</t>
  </si>
  <si>
    <t>Teucrium marum (Amberkraut)</t>
  </si>
  <si>
    <t>Amberkraut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</si>
  <si>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</si>
  <si>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</si>
  <si>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</si>
  <si>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</si>
  <si>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</si>
  <si>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</si>
  <si>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Ausgebreiteter Schwingel</t>
  </si>
  <si>
    <t>774F6B0E-B2A8-4EA5-8F44-8A92CECF4199</t>
  </si>
  <si>
    <t>Linum austriacum L. (Österreichischer Lein)</t>
  </si>
  <si>
    <t>Österreichischer Lein</t>
  </si>
  <si>
    <t>77783CEC-9BD5-4E58-A916-0ABA84D66828</t>
  </si>
  <si>
    <t>Asplenium trichomanes L. (Braunstieliger Streifenfarn)</t>
  </si>
  <si>
    <t>Braunstieliger Streifenfarn</t>
  </si>
  <si>
    <t>78082A5E-08F7-4A1A-A8C3-86803B620EAE</t>
  </si>
  <si>
    <t>784C920D-360F-4A72-8078-91BB443554E9</t>
  </si>
  <si>
    <t>Alopecurus alpinus Vill. (Alpen-Fuchsschwanz)</t>
  </si>
  <si>
    <t>Alpen-Fuchsschwanz, Gerards Fuchsschwanz</t>
  </si>
  <si>
    <t>785D957D-CF32-4EA0-A6B7-64227EEF4A69</t>
  </si>
  <si>
    <t>Viola ambigua</t>
  </si>
  <si>
    <t>7864EC08-39B1-42BB-9B6E-790F55FB15D9</t>
  </si>
  <si>
    <t>Knautia dipsacifolia Kreutzer s.str. (Wald-Witwenblume)</t>
  </si>
  <si>
    <t>Wald-Witwenblume</t>
  </si>
  <si>
    <t>786972FA-4F3C-416D-91F9-E46D1B13B5ED</t>
  </si>
  <si>
    <t>Urtica dioica</t>
  </si>
  <si>
    <t>78714F84-05C5-42CE-9023-2F0752D98E02</t>
  </si>
  <si>
    <t>Ammi majus L. (Knorpelmöhre)</t>
  </si>
  <si>
    <t>Ammi</t>
  </si>
  <si>
    <t>Knorpelmöhre</t>
  </si>
  <si>
    <t>78747657-6FD2-4150-84BF-3120C2D2570C</t>
  </si>
  <si>
    <t>Typha latifolia aggr.</t>
  </si>
  <si>
    <t>78776693-94AA-4A87-87A4-6EC388090E12</t>
  </si>
  <si>
    <t>Primula widmerae</t>
  </si>
  <si>
    <t>788C49ED-CC82-48FA-95B7-C86FC166E259</t>
  </si>
  <si>
    <t>Filago gallica L. (Französisches Fadenkraut)</t>
  </si>
  <si>
    <t>Französisches Fadenkraut</t>
  </si>
  <si>
    <t>78D2AB87-A165-41AA-9802-9BF8689A51DA</t>
  </si>
  <si>
    <t>Galium lucidum All. (Glänzendes Labkraut)</t>
  </si>
  <si>
    <t>Glänzendes Labkraut</t>
  </si>
  <si>
    <t>78D375AB-10E2-433D-B027-8F5A407965DD</t>
  </si>
  <si>
    <t>Globularia vulgaris</t>
  </si>
  <si>
    <t>78FC8029-745A-486C-B820-C0BF5D9C5454</t>
  </si>
  <si>
    <t>Euphorbia canuti</t>
  </si>
  <si>
    <t>793B47DE-5E11-41F3-B612-B94C8B395A54</t>
  </si>
  <si>
    <t>Lupinus angustifolius L. (Schmalblättrige Lupine)</t>
  </si>
  <si>
    <t>Schmalblättrige Lupine</t>
  </si>
  <si>
    <t>793F9A5C-5420-4181-874B-24EA4E5E3FB1</t>
  </si>
  <si>
    <t>Geranium sanguineum L. (Blutroter Storchschnabel)</t>
  </si>
  <si>
    <t>Blutroter Storchschnabel</t>
  </si>
  <si>
    <t>7940C5FA-4BD0-4595-A64F-14317EA0CCE8</t>
  </si>
  <si>
    <t>Apium repens (Jacq.) Lag. (Kriechender Eppich)</t>
  </si>
  <si>
    <t>Kriechender Eppich</t>
  </si>
  <si>
    <t>794801F3-70B3-4BB2-B3D2-70E65E3C3E98</t>
  </si>
  <si>
    <t>Plantago holosteum</t>
  </si>
  <si>
    <t>7956F15B-6151-42CA-AA84-1BBCBD63FA00</t>
  </si>
  <si>
    <t>Urtica dioica L. (Grosse Brennessel)</t>
  </si>
  <si>
    <t>Grosse Brennessel</t>
  </si>
  <si>
    <t>79786BA1-8154-4C99-8D0A-351009361ECC</t>
  </si>
  <si>
    <t>Lathyrus inconspicuus</t>
  </si>
  <si>
    <t>797F55F7-3CBD-44F3-8EF6-8E0D60008A9E</t>
  </si>
  <si>
    <t>Lappula squarrosa (Retz.) Dumort. (Acker-Igelsame)</t>
  </si>
  <si>
    <t>Lappula</t>
  </si>
  <si>
    <t>Acker-Igelsame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</si>
  <si>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</si>
  <si>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</si>
  <si>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</si>
  <si>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</si>
  <si>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</si>
  <si>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</si>
  <si>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Kantige Wolfsmilch</t>
  </si>
  <si>
    <t>79ACC410-ED22-4AAD-9ACC-3B1980652C07</t>
  </si>
  <si>
    <t>Salix arenaria L.</t>
  </si>
  <si>
    <t>79AD2D00-CBF6-4C3F-9ECF-BE63C63EB562</t>
  </si>
  <si>
    <t>Pimpinella alpina Host (Alpen-Bibernelle)</t>
  </si>
  <si>
    <t>Alpen-Bibernelle</t>
  </si>
  <si>
    <t>79BAE461-43D0-423E-9330-BDFD1D692629</t>
  </si>
  <si>
    <t>Pennisetum alopecuroides</t>
  </si>
  <si>
    <t>Pennisetum</t>
  </si>
  <si>
    <t>79CDB928-C2A1-4883-B1B0-CEEE2381F913</t>
  </si>
  <si>
    <t>Rumex alpestris Jacq. (Berg-Sauerampfer)</t>
  </si>
  <si>
    <t>Berg-Sauerampfer</t>
  </si>
  <si>
    <t>79D3E8E3-5646-4A6F-B85B-0F3CF5427BED</t>
  </si>
  <si>
    <t>Malva moschata L. (Bisam-Malve)</t>
  </si>
  <si>
    <t>Bisam-Malve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</si>
  <si>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</si>
  <si>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</si>
  <si>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</si>
  <si>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</si>
  <si>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</si>
  <si>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</si>
  <si>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</si>
  <si>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</si>
  <si>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Smilax</t>
  </si>
  <si>
    <t>79DE42EE-57A7-4034-87E8-50E2ABF4109F</t>
  </si>
  <si>
    <t>Polygonum alpinum All. (Alpen-Knöterich)</t>
  </si>
  <si>
    <t>Alpen-Knöterich</t>
  </si>
  <si>
    <t>79F2C773-5590-44F6-A137-0DA71BDD3D8F</t>
  </si>
  <si>
    <t>Saxifraga adscendens L. (Aufsteigender Steinbrech)</t>
  </si>
  <si>
    <t>Aufsteigender Steinbrech</t>
  </si>
  <si>
    <t>7A44654A-F635-467E-8B8A-45142FBCFBDF</t>
  </si>
  <si>
    <t>Agrostis vinealis</t>
  </si>
  <si>
    <t>7A7F218F-09A8-4AC2-ACF0-70CC249569FB</t>
  </si>
  <si>
    <t>Doronicum calcareum</t>
  </si>
  <si>
    <t>7A81A0CE-BBBB-4558-B21F-6CB21DB44D92</t>
  </si>
  <si>
    <t>Ephedra nebrodensis</t>
  </si>
  <si>
    <t>7A868F3E-91F9-4E67-AC07-BFC1048C8F33</t>
  </si>
  <si>
    <t>Lotus tenuis Willd. (Schmalblättriger Hornklee)</t>
  </si>
  <si>
    <t>Schmalblättriger Hornklee</t>
  </si>
  <si>
    <t>7A9B43CF-1FBA-4F67-882F-CC18FAA4C2FD</t>
  </si>
  <si>
    <t>Lathyrus setifolius L. (Grasblättrige Platterbse)</t>
  </si>
  <si>
    <t>Grasblättrige Platterbse</t>
  </si>
  <si>
    <t>7ABAAAE2-142E-4498-9F4E-04397B902D23</t>
  </si>
  <si>
    <t>Ranunculus repens L. (Kriechender Hahnenfuss)</t>
  </si>
  <si>
    <t>Kriechender Hahnenfuss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</si>
  <si>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</si>
  <si>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</si>
  <si>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</si>
  <si>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</si>
  <si>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Elatine</t>
  </si>
  <si>
    <t>Sechsmänniger Tännel</t>
  </si>
  <si>
    <t>7AC0B2AA-D661-41DB-A05E-A853015B8D6C</t>
  </si>
  <si>
    <t>Scorzonera purpurea aggr.</t>
  </si>
  <si>
    <t>7AC0C62B-E113-40E2-98FB-EC34DECED9BE</t>
  </si>
  <si>
    <t>Thesium rostratum Mert. &amp; W. D. J. Koch (Schnabelfrüchtiger Bergflachs)</t>
  </si>
  <si>
    <t>Schnabelfrüchtiger Bergflachs</t>
  </si>
  <si>
    <t>7AC5AD02-44CC-4F35-9E67-511C663B1148</t>
  </si>
  <si>
    <t>Dianthus lereschii</t>
  </si>
  <si>
    <t>7AC725B2-6D73-45B3-A0AA-2D94B27F95BC</t>
  </si>
  <si>
    <t>Myrtus communis L. (Gewöhnliche Myrte)</t>
  </si>
  <si>
    <t>Myrtus</t>
  </si>
  <si>
    <t>Braut-Myrte, Gewöhnliche Myrte</t>
  </si>
  <si>
    <t>7AC83C61-00FC-403B-BF77-61CDF0B1BA60</t>
  </si>
  <si>
    <t>Dianthus hyssopifolius aggr.</t>
  </si>
  <si>
    <t>7AE0EE9D-07E5-46D0-8628-30F912396770</t>
  </si>
  <si>
    <t>7B1900BF-8153-43EB-B32B-1952F7917655</t>
  </si>
  <si>
    <t>7B874A35-F192-48A2-AB3D-43DBBA0C2D53</t>
  </si>
  <si>
    <t>Senecio erraticus Bertol. (Spreizendes Kreuzkraut)</t>
  </si>
  <si>
    <t>Spreizendes Kreuzkraut, Spreizendes-Greiskraut</t>
  </si>
  <si>
    <t>7BA14011-D759-40AD-A73D-597BAC06D45A</t>
  </si>
  <si>
    <t>Saxifraga exarata aggr.</t>
  </si>
  <si>
    <t>7BB8375F-A7A3-4B97-8007-2B874A5BA48C</t>
  </si>
  <si>
    <t>7BBE2B49-BCF0-4003-BFBF-C7A20B2FF410</t>
  </si>
  <si>
    <t>7BC56F7B-86BA-4399-A2FF-456232D607EB</t>
  </si>
  <si>
    <t>7BC631EB-74D3-4D02-92BF-F790689AB110</t>
  </si>
  <si>
    <t>7BC7A218-84F0-4D7E-889E-DB8E71F7FA85</t>
  </si>
  <si>
    <t>7BCBB01D-7189-48C9-B033-10C1C93C4C17</t>
  </si>
  <si>
    <t>7BD2E34C-53E2-471A-875C-8E8298EE915F</t>
  </si>
  <si>
    <t>7BD59E81-331D-4909-8B7C-3779C0E8FA93</t>
  </si>
  <si>
    <t>7BE7CF8B-111F-4DC8-B572-36BBD0CBC719</t>
  </si>
  <si>
    <t>Glebionis coronarium</t>
  </si>
  <si>
    <t>Glebionis</t>
  </si>
  <si>
    <t>7BF98320-AFDF-42AE-87BC-7E01D197BD97</t>
  </si>
  <si>
    <t>Carex sempervirens Vill. (Horst-Segge)</t>
  </si>
  <si>
    <t>Horst-Segge</t>
  </si>
  <si>
    <t>7C041B5C-FFB0-4EE3-BCB8-618D924C0D62</t>
  </si>
  <si>
    <t>Picnomon acarna</t>
  </si>
  <si>
    <t>Picnomon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</si>
  <si>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</si>
  <si>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</si>
  <si>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</si>
  <si>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</si>
  <si>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</si>
  <si>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</si>
  <si>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</si>
  <si>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</si>
  <si>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7C27242B-7195-4FB6-A3CE-C5866F1E07CF</t>
  </si>
  <si>
    <t>Sisymbrium austriacum Jacq. (Österreichische Rauke)</t>
  </si>
  <si>
    <t>Österreichische Rauke</t>
  </si>
  <si>
    <t>7C37622F-23CC-40D5-A442-283CBF4E6CCC</t>
  </si>
  <si>
    <t>Euonymus latifolius (L.) Mill. (Breitblättriger Spindelstrauch)</t>
  </si>
  <si>
    <t>Breitblättriger Spindelstrauch</t>
  </si>
  <si>
    <t>7C3D251E-E3E4-4498-8BAA-826F7DC16D2D</t>
  </si>
  <si>
    <t>Lindernia dubia aggr.</t>
  </si>
  <si>
    <t>7C4AB679-34E1-47B3-A136-EEBD0FC77667</t>
  </si>
  <si>
    <t>Carex caryophyllea Latourr. (Frühlings-Segge)</t>
  </si>
  <si>
    <t>Frühlings-Segge</t>
  </si>
  <si>
    <t>7C6582DE-4B2D-4641-96B3-2D9A303F2F79</t>
  </si>
  <si>
    <t>Serapias vomeracea (Burm. f.) Briq. (Pflugschar-Stendelwurz)</t>
  </si>
  <si>
    <t>Serapias</t>
  </si>
  <si>
    <t>Pflugschar-Stendelwurz</t>
  </si>
  <si>
    <t>7C67549A-8F54-48A2-BBC8-29BBD1150A7B</t>
  </si>
  <si>
    <t>Vicia hybrida aggr.</t>
  </si>
  <si>
    <t>7C68124A-5C00-4C0A-93A5-F8D54F68BF32</t>
  </si>
  <si>
    <t>Ophrys fusca</t>
  </si>
  <si>
    <t>7C68A172-BF81-472C-BE92-B774DB26C4D9</t>
  </si>
  <si>
    <t>Nuphar lutea (L.) Sm. (Grosse Teichrose)</t>
  </si>
  <si>
    <t>Nuphar</t>
  </si>
  <si>
    <t>Grosse Teichrose</t>
  </si>
  <si>
    <t>7C6ACB24-F305-40CB-97CC-18187248D8D2</t>
  </si>
  <si>
    <t>Ficus carica L. (Feigenbaum)</t>
  </si>
  <si>
    <t>Ficus</t>
  </si>
  <si>
    <t>Feigenbaum</t>
  </si>
  <si>
    <t>7C7BE4E3-E219-4049-812F-15F8D4D3B567</t>
  </si>
  <si>
    <t>Epilobium anagallidifolium Lam. (Alpen-Weidenröschen)</t>
  </si>
  <si>
    <t>Alpen-Weidenröschen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</si>
  <si>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</si>
  <si>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</si>
  <si>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</si>
  <si>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</si>
  <si>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</si>
  <si>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</si>
  <si>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Laserkraut-Sommerwurz</t>
  </si>
  <si>
    <t>7CA0CCC6-9AB8-46F8-B80B-8A6FC83BD812</t>
  </si>
  <si>
    <t>Asperula rupicola</t>
  </si>
  <si>
    <t>7CA35567-7F01-47FE-84EA-EB331EE04530</t>
  </si>
  <si>
    <t>Brassica nigra (L.) W. D. J. Koch (Schwarzer Senf)</t>
  </si>
  <si>
    <t>Schwarzer Senf</t>
  </si>
  <si>
    <t>7CA4F713-E4AA-44F1-A27F-BDD12D7DA10F</t>
  </si>
  <si>
    <t>Seseli galloprovinciale</t>
  </si>
  <si>
    <t>7CE08F71-40C6-4C6D-9D3E-D5C61B6A38EA</t>
  </si>
  <si>
    <t>7CEA5896-3028-4457-B642-4B1299A853D7</t>
  </si>
  <si>
    <t>Teucrium polium aggr.</t>
  </si>
  <si>
    <t>7CEA5F1A-7145-4416-85C9-977B43403E70</t>
  </si>
  <si>
    <t>Pinguicula alpina L. (Alpen-Fettblatt)</t>
  </si>
  <si>
    <t>Alpen-Fettblatt</t>
  </si>
  <si>
    <t>7CF601F3-A5C2-4A42-A3FC-A87AFB424A01</t>
  </si>
  <si>
    <t>Juncus bulbosus L. (Knollen-Binse)</t>
  </si>
  <si>
    <t>Knollen-Binse</t>
  </si>
  <si>
    <t>7D10510B-05FE-45C4-8AFA-0580FEFDB515</t>
  </si>
  <si>
    <t>Amaranthus cruentus L. (Ausgebreiteter Fuchsschwanz)</t>
  </si>
  <si>
    <t>Ausgebreiteter Fuchsschwanz</t>
  </si>
  <si>
    <t>7D16B8AB-BD74-4580-94E7-35EBE0B71191</t>
  </si>
  <si>
    <t>Alchemilla amphibola</t>
  </si>
  <si>
    <t>7D1F5073-328F-460A-B5CB-25DEC969B6B3</t>
  </si>
  <si>
    <t>Erythronium dens-canis L. (Hundszahn)</t>
  </si>
  <si>
    <t>Erythronium</t>
  </si>
  <si>
    <t>Hundszahn</t>
  </si>
  <si>
    <t>7D2AB2CD-7947-4AD6-9CB6-813F918279BA</t>
  </si>
  <si>
    <t>Ranunculus velutinus</t>
  </si>
  <si>
    <t>7D2C8215-AD87-42D9-B8E5-4ADAC04C27BA</t>
  </si>
  <si>
    <t>Lathyrus niger (L.) Bernh. (Dunkle Platterbse)</t>
  </si>
  <si>
    <t>Dunkle Platterbse</t>
  </si>
  <si>
    <t>7D372800-2881-413B-8589-080342A3B1CA</t>
  </si>
  <si>
    <t>Artemisia glacialis L. (Gletscher-Edelraute)</t>
  </si>
  <si>
    <t>Gletscher-Edelraute</t>
  </si>
  <si>
    <t>7D37B9DB-2069-4250-A249-7F39872AD79E</t>
  </si>
  <si>
    <t>Wulfenia carinthiaca</t>
  </si>
  <si>
    <t>Wulfenia</t>
  </si>
  <si>
    <t>7D4404D4-7883-410D-8CCB-D8EE145D0625</t>
  </si>
  <si>
    <t>Epilobium tetragonum subsp. lamyi (F. W. Schultz) Nyman (Lamys Weidenröschen)</t>
  </si>
  <si>
    <t>Lamys Weidenröschen</t>
  </si>
  <si>
    <t>7D4BABD9-04A8-45C1-A7F0-FECCDA539FA7</t>
  </si>
  <si>
    <t>Blitum capitatum L. (Ähriger Erdbeerspinat)</t>
  </si>
  <si>
    <t>Blitum</t>
  </si>
  <si>
    <t>Ähriger Erdbeerspinat</t>
  </si>
  <si>
    <t>7D506510-CC3B-4C64-8580-1CB1948484DA</t>
  </si>
  <si>
    <t>Vicia narbonensis aggr.</t>
  </si>
  <si>
    <t>7D59E496-B55B-4744-80D1-A04630735FCF</t>
  </si>
  <si>
    <t>Hieracium sabaudum aggr. (Savoyer Habichtskraut)</t>
  </si>
  <si>
    <t>Savoyer Habichtskraut</t>
  </si>
  <si>
    <t>7D5E5705-928D-45AC-88A0-1DB16A4D7713</t>
  </si>
  <si>
    <t>Potentilla reptans L. (Kriechendes Fingerkraut)</t>
  </si>
  <si>
    <t>Kriechendes Fingerkraut</t>
  </si>
  <si>
    <t>7D749D77-AE22-4556-8A26-B4FB7A6D9515</t>
  </si>
  <si>
    <t>Vicia sepium L. (Zaun-Wicke)</t>
  </si>
  <si>
    <t>Zaun-Wicke</t>
  </si>
  <si>
    <t>7D82CB9C-67B1-4E47-800A-3BEB731F311B</t>
  </si>
  <si>
    <t>Scleranthus perennis L. (Ausdauernder Knäuel)</t>
  </si>
  <si>
    <t>Ausdauernder Knäuel</t>
  </si>
  <si>
    <t>7D91BD09-081E-4536-8CA2-6BD84D388855</t>
  </si>
  <si>
    <t>7D93A24C-348C-40B1-B066-FCD1ECB51EF7</t>
  </si>
  <si>
    <t>Primula villosa Wulfen (Zottighaarige Primel)</t>
  </si>
  <si>
    <t>Zottighaarige Primel</t>
  </si>
  <si>
    <t>7D9E63EF-8425-4275-8DF6-FF1265A9D7D4</t>
  </si>
  <si>
    <t>Pulmonaria helvetica Bolliger (Schweizerisches Lungenkraut)</t>
  </si>
  <si>
    <t>Schweizerisches Lungenkraut</t>
  </si>
  <si>
    <t>7DA1FB84-F82B-42BE-A173-FD72E185F0B7</t>
  </si>
  <si>
    <t>Ilex aquifolium L. (Stechpalme)</t>
  </si>
  <si>
    <t>Ilex</t>
  </si>
  <si>
    <t>7DA9648B-1D0C-45A8-9AD1-F7C13DBB2B1C</t>
  </si>
  <si>
    <t>Bupleurum affine</t>
  </si>
  <si>
    <t>7DB0A48D-9CA3-4D71-88CC-F701798D7DB8</t>
  </si>
  <si>
    <t>Minuartia graminifolia</t>
  </si>
  <si>
    <t>7DC6F59C-D14D-47D2-80AB-CA8B5FBF6D20</t>
  </si>
  <si>
    <t>Alisma lanceolatum With. (Lanzettblättriger Froschlöffel)</t>
  </si>
  <si>
    <t>Lanzettblättriger Froschlöffel</t>
  </si>
  <si>
    <t>7DC8878F-B98D-4A96-A5FB-EA0E4524952D</t>
  </si>
  <si>
    <t>Valeriana celtica aggr.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</si>
  <si>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</si>
  <si>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</si>
  <si>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</si>
  <si>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</si>
  <si>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Stinkende Nieswurz</t>
  </si>
  <si>
    <t>7DEE4600-D72C-4122-A07B-9A59E09D04B1</t>
  </si>
  <si>
    <t>Silene paradoxa</t>
  </si>
  <si>
    <t>7DFEE1ED-A29E-49E3-BB1A-3E45D44460B7</t>
  </si>
  <si>
    <t>7E0EF523-0F55-408C-942A-57425B31D71F</t>
  </si>
  <si>
    <t>7E231F9A-4CDF-4C2A-961D-5FB7E6C48CBE</t>
  </si>
  <si>
    <t>Isolepis setacea (L.) R. Br. (Moorried)</t>
  </si>
  <si>
    <t>Isolepis</t>
  </si>
  <si>
    <t>Moorried</t>
  </si>
  <si>
    <t>7E3E431E-0A1E-4D7D-8507-A610405DD527</t>
  </si>
  <si>
    <t>Myriophyllum verticillatum L. (Quirliges Tausendblatt)</t>
  </si>
  <si>
    <t>Quirliges Tausendblatt</t>
  </si>
  <si>
    <t>7E40BECE-6301-467F-A470-3B169FDD5B97</t>
  </si>
  <si>
    <t>Solanum villosum Mill. s.str. (Gelber Nachtschatten)</t>
  </si>
  <si>
    <t>Gelber Nachtschatten</t>
  </si>
  <si>
    <t>7E41F8C9-6A4D-4F3D-81ED-555CF0D942F9</t>
  </si>
  <si>
    <t>Cardamine glauca</t>
  </si>
  <si>
    <t>7E4F7067-F52D-4407-8C7B-3AA6AD2EFB72</t>
  </si>
  <si>
    <t>Oenothera rosea</t>
  </si>
  <si>
    <t>7E614994-9029-40C4-AB0C-021C57F289BD</t>
  </si>
  <si>
    <t>Luzula campestris aggr.</t>
  </si>
  <si>
    <t>7E65243E-AD5D-4219-BC9F-3AEF3BD031A3</t>
  </si>
  <si>
    <t>Agrostis castellana</t>
  </si>
  <si>
    <t>7E79B3CA-B785-484A-9521-D229410022ED</t>
  </si>
  <si>
    <t>Bromus carinatus</t>
  </si>
  <si>
    <t>7E7BEDB5-10E7-4821-B639-4767B6927743</t>
  </si>
  <si>
    <t>Polygonum orientale L. (Östlicher Knöterich)</t>
  </si>
  <si>
    <t>Östlicher Knöterich</t>
  </si>
  <si>
    <t>7E7FADD7-DA4E-49B2-8DA8-DFCAA6186DC2</t>
  </si>
  <si>
    <t>Viscum album subsp. abietis (Wiesb.) Abrom. (Tannen-Mistel)</t>
  </si>
  <si>
    <t>Tannen-Mistel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</si>
  <si>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</si>
  <si>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</si>
  <si>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</si>
  <si>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</si>
  <si>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</si>
  <si>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</si>
  <si>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</si>
  <si>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</si>
  <si>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Kugelsamige Platterbse</t>
  </si>
  <si>
    <t>7EAAA6E4-B53A-4161-B0DA-76A264A66D97</t>
  </si>
  <si>
    <t>Galium verum L. s.str. (Gelbes Labkraut)</t>
  </si>
  <si>
    <t>Gelbes Labkraut</t>
  </si>
  <si>
    <t>7EAC9EC1-1628-43BF-BF62-5A97A3820C26</t>
  </si>
  <si>
    <t>Quercus robur aggr.</t>
  </si>
  <si>
    <t>7EAEA3CD-9072-4EF3-9802-44CCA5CDBDFE</t>
  </si>
  <si>
    <t>Equisetum arvense L. (Acker-Schachtelhalm)</t>
  </si>
  <si>
    <t>Acker-Schachtelhalm</t>
  </si>
  <si>
    <t>7EB3A928-7B2B-4407-A16A-CB5C4C9A1682</t>
  </si>
  <si>
    <t>Ligusticum mutellinoides Vill. (Zwerg-Mutterwurz)</t>
  </si>
  <si>
    <t>Zwerg-Mutterwurz</t>
  </si>
  <si>
    <t>7EB6AF3A-BFF0-4FBC-93DD-C48ECED861EB</t>
  </si>
  <si>
    <t>Campanula rotundifolia L. (Rundblättrige Glockenblume)</t>
  </si>
  <si>
    <t>Rundblättrige Glockenblume</t>
  </si>
  <si>
    <t>7EB7D89E-E163-4787-8C6C-256DA05A2092</t>
  </si>
  <si>
    <t>Alopecurus myosuroides Huds. (Acker-Fuchsschwanz)</t>
  </si>
  <si>
    <t>Acker-Fuchsschwanz</t>
  </si>
  <si>
    <t>7EBFDD9B-2DD5-4AF8-8C9A-217A4AF178FD</t>
  </si>
  <si>
    <t>Cynoglossum rotundum</t>
  </si>
  <si>
    <t>7ECD548A-1C30-4A99-956A-54E424597CB7</t>
  </si>
  <si>
    <t>Andromeda polifolia L. (Rosmarinheide)</t>
  </si>
  <si>
    <t>Andromeda</t>
  </si>
  <si>
    <t>Rosmarinheide</t>
  </si>
  <si>
    <t>7ED52E31-277F-4286-A69F-E3947F3AC28C</t>
  </si>
  <si>
    <t>Taraxacum obovatum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</si>
  <si>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</si>
  <si>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</si>
  <si>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</si>
  <si>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</si>
  <si>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Kleinblütige Wallwurz</t>
  </si>
  <si>
    <t>7EF578C7-E1DA-4FBE-BB1B-292F03A9954A</t>
  </si>
  <si>
    <t>7EFB70BD-76EB-4F49-B750-DDEB12569C8E</t>
  </si>
  <si>
    <t>Ipomoea purpurea</t>
  </si>
  <si>
    <t>Ipomoea</t>
  </si>
  <si>
    <t>7EFE5662-1949-4DA3-B444-60365E6609C3</t>
  </si>
  <si>
    <t>7EFFFB87-1917-4004-A509-00D30561EB09</t>
  </si>
  <si>
    <t>Viola collina Besser (Hügel-Veilchen)</t>
  </si>
  <si>
    <t>Hügel-Veilchen</t>
  </si>
  <si>
    <t>7F0BF2F7-17FF-4690-B7EC-271D73D4A8EB</t>
  </si>
  <si>
    <t>Carpinus betulus L. (Hagebuche)</t>
  </si>
  <si>
    <t>Carpinus</t>
  </si>
  <si>
    <t>Hagebuche, Weissbuche</t>
  </si>
  <si>
    <t>7F4EF753-EADF-4082-B028-60298D2E79E9</t>
  </si>
  <si>
    <t>Triticum durum Desf. (Hart-Weizen)</t>
  </si>
  <si>
    <t>Glas-Weizen, Hart-Weizen</t>
  </si>
  <si>
    <t>7F67755D-9089-4B23-9254-AE297BF0B1EE</t>
  </si>
  <si>
    <t>Valerianella eriocarpa Desv. (Haarfrüchtiger Ackersalat)</t>
  </si>
  <si>
    <t>Haarfrüchtiger Ackersalat</t>
  </si>
  <si>
    <t>7F75F3CC-93A0-464B-9403-81BCFAAF9497</t>
  </si>
  <si>
    <t>Chaenomeles japonica (Japanische Zierquitte)</t>
  </si>
  <si>
    <t>Chaenomeles</t>
  </si>
  <si>
    <t>Japanische Zierquitte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</si>
  <si>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</si>
  <si>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</si>
  <si>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</si>
  <si>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</si>
  <si>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</si>
  <si>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</si>
  <si>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adonisblättriges Kreuzkraut</t>
  </si>
  <si>
    <t>7FAF4408-81CB-4501-8509-6A52F70134DC</t>
  </si>
  <si>
    <t>Anagallis foemina Mill. (Blauer Gauchheil)</t>
  </si>
  <si>
    <t>Blauer Gauchheil</t>
  </si>
  <si>
    <t>7FB873B5-6FAA-4C9A-82E8-8FF91FE71E22</t>
  </si>
  <si>
    <t>Silene nutans subsp. insubrica (Gaudin) Soldano (Insubrisches Leimkraut)</t>
  </si>
  <si>
    <t>Insubrisches Leimkraut</t>
  </si>
  <si>
    <t>7FBF79F6-5D4F-48C6-94F1-EB3C7F9D7FE6</t>
  </si>
  <si>
    <t>Arum maculatum L. (Gemeiner Aronstab)</t>
  </si>
  <si>
    <t>Aronenkraut, Gemeiner Aronstab</t>
  </si>
  <si>
    <t>7FC3139F-BE95-4AE5-AE50-0430CA7F712B</t>
  </si>
  <si>
    <t>Festuca paniculata (L.) Schinz &amp; Thell. (Gold-Schwingel)</t>
  </si>
  <si>
    <t>Gold-Schwingel</t>
  </si>
  <si>
    <t>7FCC6FA4-DFC3-4DF6-B960-F086C9E9D6DF</t>
  </si>
  <si>
    <t>7FD5E02F-19EF-4219-A066-D3D3AA320801</t>
  </si>
  <si>
    <t>Silene bosniaca</t>
  </si>
  <si>
    <t>7FDFF24F-9F4B-4DD4-94DE-06749EC6A6AC</t>
  </si>
  <si>
    <t>Agrostis capillaris aggr.</t>
  </si>
  <si>
    <t>7FE51293-219F-4ACC-8228-D3420B2BE3A1</t>
  </si>
  <si>
    <t>Epilobium lanceolatum Sebast. &amp; Mauri (Lanzettblättriges Weidenröschen)</t>
  </si>
  <si>
    <t>Lanzettblättriges Weidenröschen</t>
  </si>
  <si>
    <t>7FF284A4-95DE-4D2F-AD07-ED4797A29D3C</t>
  </si>
  <si>
    <t>Narcissus assoanus</t>
  </si>
  <si>
    <t>7FF30CEE-51A0-4D8F-81E3-7A997DE8A5AC</t>
  </si>
  <si>
    <t>Teesdalia nudicaulis (L.) R. Br. (Teesdalie)</t>
  </si>
  <si>
    <t>Teesdalie</t>
  </si>
  <si>
    <t>7FF8668B-F8B1-4EC8-85DC-F9E2707E5FD0</t>
  </si>
  <si>
    <t>Polygonum hydropiper aggr.</t>
  </si>
  <si>
    <t>7FFA1DEB-62C2-433B-B8ED-7F1D3A2D305E</t>
  </si>
  <si>
    <t>Centaurea paniculata aggr.</t>
  </si>
  <si>
    <t>800F8C70-C3E1-460C-A9A0-E034AA48156C</t>
  </si>
  <si>
    <t>80145CA2-0558-49AA-8680-CDB21874F1AD</t>
  </si>
  <si>
    <t>801C4E4D-7B14-451C-8779-52EE8DE33B01</t>
  </si>
  <si>
    <t>Solidago graminifolia (L.) Salisb. (Grasblättrige Goldrute)</t>
  </si>
  <si>
    <t>Grasblättrige Goldrute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</si>
  <si>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</si>
  <si>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</si>
  <si>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</si>
  <si>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</si>
  <si>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Bartlings Sommerwurz</t>
  </si>
  <si>
    <t>80385725-08E7-420C-A42E-D1E5A9BA3EAC</t>
  </si>
  <si>
    <t>Potamogeton praelongus Wulfen (Langblättriges Laichkraut)</t>
  </si>
  <si>
    <t>Langblättriges Laichkraut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</si>
  <si>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</si>
  <si>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</si>
  <si>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</si>
  <si>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</si>
  <si>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</si>
  <si>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</si>
  <si>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806995E0-B6DD-486C-9C54-4D0008867F67</t>
  </si>
  <si>
    <t>807AE35A-8562-4DDB-A11A-663E4713BBFE</t>
  </si>
  <si>
    <t>Dryopteris villarii (Bellardi) Schinz &amp; Thell. (Starrer Wurmfarn)</t>
  </si>
  <si>
    <t>Starrer Wurmfarn, Villars Wurmfarn</t>
  </si>
  <si>
    <t>80918E9B-B9F0-4B15-8E48-8FA843E8EB2D</t>
  </si>
  <si>
    <t>Knautia persicina</t>
  </si>
  <si>
    <t>8092FB88-F63D-41EB-98E3-03955EFF357B</t>
  </si>
  <si>
    <t>Erucastrum gallicum (Willd.) O. E. Schulz (Französische Rampe)</t>
  </si>
  <si>
    <t>Französische Rampe</t>
  </si>
  <si>
    <t>80944664-83AF-414F-809C-4FF4091FD9CF</t>
  </si>
  <si>
    <t>Lobelia erinus L.</t>
  </si>
  <si>
    <t>Lobelia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</si>
  <si>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</si>
  <si>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</si>
  <si>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</si>
  <si>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</si>
  <si>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</si>
  <si>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</si>
  <si>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</si>
  <si>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</si>
  <si>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</si>
  <si>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</si>
  <si>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Salis-Marschlins&amp;#39; Sandkraut</t>
  </si>
  <si>
    <t>80B11607-D306-4535-9E65-F79E88122768</t>
  </si>
  <si>
    <t>Cerastium brachypetalum subsp. tenoreanum (Ser.) Soó (Tenores Hornkraut)</t>
  </si>
  <si>
    <t>Tenores Hornkraut</t>
  </si>
  <si>
    <t>80C354AA-C1C1-42B6-9479-4EF2A2BC0A90</t>
  </si>
  <si>
    <t>Iberis umbellata L. (Doldiger Bauernsenf)</t>
  </si>
  <si>
    <t>Doldiger Bauernsenf</t>
  </si>
  <si>
    <t>80C6513D-D058-4239-8241-95534098850D</t>
  </si>
  <si>
    <t>Festuca brachystachys</t>
  </si>
  <si>
    <t>80CEB3FC-E2D8-416B-9FD8-03B6110673F1</t>
  </si>
  <si>
    <t>Galium parisiense aggr.</t>
  </si>
  <si>
    <t>80D0BF86-22C5-4BCF-9661-68BDCECE737B</t>
  </si>
  <si>
    <t>Oenothera parviflora L. (Kleinblütige Nachtkerze)</t>
  </si>
  <si>
    <t>Kleinblütige Nachtkerze</t>
  </si>
  <si>
    <t>80D95C81-5CBE-415B-8946-E95F576FB2FE</t>
  </si>
  <si>
    <t>Heteranthera limosa</t>
  </si>
  <si>
    <t>810E2318-BBFB-43A6-B0CA-E4EAAE051DF2</t>
  </si>
  <si>
    <t>8110315A-CEF1-4056-9825-4451B33E78C7</t>
  </si>
  <si>
    <t>Tragopogon tommasinii</t>
  </si>
  <si>
    <t>8110734D-6903-4283-9297-3D4F9BBAACB8</t>
  </si>
  <si>
    <t>Platanus orientalis L. (Asiatische Platane)</t>
  </si>
  <si>
    <t>Platanus</t>
  </si>
  <si>
    <t>Asiatische Platane</t>
  </si>
  <si>
    <t>8112EC0A-17EE-446D-A596-3B2BA34E5239</t>
  </si>
  <si>
    <t>811ABBF5-016D-4554-97C2-7F74712D3637</t>
  </si>
  <si>
    <t>811C4E52-7186-4772-B14C-0C8F7B68418E</t>
  </si>
  <si>
    <t>Ranunculus flammula L. (Kleiner Sumpf-Hahnenfuss)</t>
  </si>
  <si>
    <t>Kleiner Sumpf-Hahnenfuss</t>
  </si>
  <si>
    <t>813BACE7-ED33-4272-9A34-FE198759A63A</t>
  </si>
  <si>
    <t>Artemisia chamaemelifolia Vill. (Kamillen Beifuss)</t>
  </si>
  <si>
    <t>Kamillen Beifuss</t>
  </si>
  <si>
    <t>813C622F-3F26-46A2-BCDA-D8D8965342AD</t>
  </si>
  <si>
    <t>Cydonia oblonga Mill. (Quittenbaum)</t>
  </si>
  <si>
    <t>Cydonia</t>
  </si>
  <si>
    <t>Quitte, Quittenbaum</t>
  </si>
  <si>
    <t>81402B23-F042-4A20-B3AB-CCF0F5FF76A9</t>
  </si>
  <si>
    <t>Alyssum serpyllifolium</t>
  </si>
  <si>
    <t>8156AFA9-17F3-4D71-833B-1B593DB6C79B</t>
  </si>
  <si>
    <t>Knautia godetii Reut. (Godets Witwenblume)</t>
  </si>
  <si>
    <t>Godets Witwenblume</t>
  </si>
  <si>
    <t>81633EB9-0DCD-46D9-B8D1-DE7951307D9A</t>
  </si>
  <si>
    <t>81656CBC-7597-4354-B9AB-5CA4A074FC0E</t>
  </si>
  <si>
    <t>Athyrium distentifolium Opiz (Alpen-Waldfarn)</t>
  </si>
  <si>
    <t>Alpen-Waldfarn</t>
  </si>
  <si>
    <t>8167F0E0-DCA2-40B5-8DFD-269145825856</t>
  </si>
  <si>
    <t>Rhododendron ferrugineum L. (Rostblättrige Alpenrose)</t>
  </si>
  <si>
    <t>Rostblättrige Alpenrose</t>
  </si>
  <si>
    <t>816BDCBB-5DF0-4413-B9EE-306ECCAD1C20</t>
  </si>
  <si>
    <t>Tragopogon porrifolius L. (Lauchblättriger Bocksbart)</t>
  </si>
  <si>
    <t>Haferwurzel, Lauchblättriger Bocksbart</t>
  </si>
  <si>
    <t>816C2A8B-A242-4EA3-A3C3-DD7ABB3DFBA8</t>
  </si>
  <si>
    <t>Onobrychis viciifolia Scop. (Saat-Esparsette)</t>
  </si>
  <si>
    <t>Saat-Esparsette</t>
  </si>
  <si>
    <t>816D5EB2-A195-4886-8954-4E8D1A26C2A8</t>
  </si>
  <si>
    <t>Arenaria ciliata L. (Bewimpertes Sandkraut)</t>
  </si>
  <si>
    <t>Bewimpertes Sandkraut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</si>
  <si>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</si>
  <si>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</si>
  <si>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</si>
  <si>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</si>
  <si>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</si>
  <si>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</si>
  <si>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818E0F0A-50D0-4A95-A54C-E88517FA2441</t>
  </si>
  <si>
    <t>Leontodon autumnalis L. (Herbst-Löwenzahn)</t>
  </si>
  <si>
    <t>Herbst-Löwenzahn</t>
  </si>
  <si>
    <t>819C1642-D985-495D-A605-E1EB3BFEAAB9</t>
  </si>
  <si>
    <t>Cirsium ferox</t>
  </si>
  <si>
    <t>81A24D32-2FC8-42C3-92EA-BB7F897A02AA</t>
  </si>
  <si>
    <t>Triticum aestivum aggr.</t>
  </si>
  <si>
    <t>81AFBD5E-4D42-4286-B457-0B2EE649C525</t>
  </si>
  <si>
    <t>Actaea spicata L. (Christophskraut)</t>
  </si>
  <si>
    <t>Actaea</t>
  </si>
  <si>
    <t>Christophskraut</t>
  </si>
  <si>
    <t>81BC1A3F-009B-4A65-8EF9-801F51860FFA</t>
  </si>
  <si>
    <t>Oenanthe fluviatilis (Bab.) Coleman (Flutende Rebendolde)</t>
  </si>
  <si>
    <t>Flutende Rebendolde</t>
  </si>
  <si>
    <t>81C810EF-C935-416F-808F-187F5BC3D769</t>
  </si>
  <si>
    <t>Ranunculus pseudofluitans</t>
  </si>
  <si>
    <t>81CE3A4B-4757-47DA-A8AE-3AB7C80EF0D2</t>
  </si>
  <si>
    <t>Bromus longiflorus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</si>
  <si>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</si>
  <si>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</si>
  <si>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</si>
  <si>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</si>
  <si>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</si>
  <si>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8208FB57-4338-4C89-A186-8A6D7AA27110</t>
  </si>
  <si>
    <t>820DDBEE-380C-400A-8DA4-0C3B669AEAD8</t>
  </si>
  <si>
    <t>Koeleria vallesiana (Honck.) Gaudin (Walliser Kammschmiele)</t>
  </si>
  <si>
    <t>Walliser Kammschmiele</t>
  </si>
  <si>
    <t>821541BF-D859-4594-8B4F-6ACAB7DBACC2</t>
  </si>
  <si>
    <t>Hieracium caespitosum Dumort. (Wiesen-Habichtskraut)</t>
  </si>
  <si>
    <t>Wiesen-Habichtskraut</t>
  </si>
  <si>
    <t>823D8051-EA41-4FBB-ABAB-06B3AEAFAF57</t>
  </si>
  <si>
    <t>Festuca altissima All. (Wald-Schwingel)</t>
  </si>
  <si>
    <t>Wald-Schwingel</t>
  </si>
  <si>
    <t>8261BC61-B6CE-482B-A415-E59F317E901A</t>
  </si>
  <si>
    <t>Barbarea vulgaris R. Br. (Gemeine Winterkresse)</t>
  </si>
  <si>
    <t>Gemeine Winterkresse</t>
  </si>
  <si>
    <t>82648B38-A92A-4046-BE17-2B4D2608C784</t>
  </si>
  <si>
    <t>826D5593-BEF4-4E98-9947-9A282974DA8C</t>
  </si>
  <si>
    <t>Festuca violacea Gaudin (Violetter Schwingel)</t>
  </si>
  <si>
    <t>Violetter Schwingel</t>
  </si>
  <si>
    <t>827DECCD-E791-4177-B6E6-4448F88D0A36</t>
  </si>
  <si>
    <t>Vicia dalmatica</t>
  </si>
  <si>
    <t>8282A2D6-7E2F-4B46-9B98-EA8CFD1EC7DA</t>
  </si>
  <si>
    <t>Carex hartmanii Cajander (Hartmans Segge)</t>
  </si>
  <si>
    <t>Hartmans Segge</t>
  </si>
  <si>
    <t>82919AED-B02F-4B0E-A7E0-E6DF25580742</t>
  </si>
  <si>
    <t>Saxifraga petraea L. (Krainer Steinbrech)</t>
  </si>
  <si>
    <t>Krainer Steinbrech</t>
  </si>
  <si>
    <t>82BB26E0-1DA0-44F7-B99C-D33B6293B822</t>
  </si>
  <si>
    <t>82BC35C7-8FDB-476A-918D-D21F858E1EE3</t>
  </si>
  <si>
    <t>Allium lineare aggr.</t>
  </si>
  <si>
    <t>82C1FFDC-37EF-49E3-A012-C8AC9894C1D8</t>
  </si>
  <si>
    <t>82C80E20-04E1-4D4F-89C8-3378B6D9C8CC</t>
  </si>
  <si>
    <t>Solanum rostratum</t>
  </si>
  <si>
    <t>82D9D5DB-3FFB-420A-91C7-FD05DC3E4CAF</t>
  </si>
  <si>
    <t>Rubus caesius L. (Hechtblaue Brombeere)</t>
  </si>
  <si>
    <t>Hechtblaue Brombeere</t>
  </si>
  <si>
    <t>82EC4780-944B-4859-B193-87DF74071DE2</t>
  </si>
  <si>
    <t>Cardamine enneaphyllos (L.) Crantz (Weisse Zahnwurz)</t>
  </si>
  <si>
    <t>Weisse Zahnwurz</t>
  </si>
  <si>
    <t>82F8AC05-4CC1-4075-AB5A-5B862C9B3840</t>
  </si>
  <si>
    <t>Prunus cerasifera Ehrh. (Kirschenpflaume)</t>
  </si>
  <si>
    <t>Kirschenpflaume</t>
  </si>
  <si>
    <t>82FED406-D726-4AC5-B7AF-BD95776DFF96</t>
  </si>
  <si>
    <t>Ranunculus roessleri</t>
  </si>
  <si>
    <t>83001C0C-32BF-4678-8904-5E1B15979070</t>
  </si>
  <si>
    <t>Trifolium repens L. s.str. (Kriechender Weiss-Klee)</t>
  </si>
  <si>
    <t>Kriechender Weiss-Klee, Weisser Wiesen-Klee</t>
  </si>
  <si>
    <t>8306FF97-9280-448D-87C2-617E4FE2D482</t>
  </si>
  <si>
    <t>Doronicum columnae Ten. (Colonnas Gemswurz)</t>
  </si>
  <si>
    <t>Colonnas Gemswurz</t>
  </si>
  <si>
    <t>830B14A7-2705-412F-B4C1-1C8F830E489B</t>
  </si>
  <si>
    <t>Viola canina L. s.str. (Heide-Veilchen)</t>
  </si>
  <si>
    <t>Heide-Veilchen</t>
  </si>
  <si>
    <t>8312D1A4-20F0-4BD4-84BB-D3F4E770B50D</t>
  </si>
  <si>
    <t>8313418D-E50D-4577-A006-591B471BD96D</t>
  </si>
  <si>
    <t>83372467-BED3-4B0E-A252-F196A0A8C292</t>
  </si>
  <si>
    <t>Arabis alpina L. s.str. (Alpen-Gänsekresse)</t>
  </si>
  <si>
    <t>Alpen-Gänsekresse</t>
  </si>
  <si>
    <t>8337DC3F-E53F-4813-9970-BBFAF46962CA</t>
  </si>
  <si>
    <t>Salvia verbenaca L. (Eisenkraut-Salbei)</t>
  </si>
  <si>
    <t>Eisenkraut-Salbei</t>
  </si>
  <si>
    <t>833C7F30-591E-45C9-A5FE-55BD009417A5</t>
  </si>
  <si>
    <t>Vinca major L. (Grosses Immergrün)</t>
  </si>
  <si>
    <t>Vinca</t>
  </si>
  <si>
    <t>Grosses Immergrün</t>
  </si>
  <si>
    <t>8369680A-F984-472F-92BA-A63B06CAB852</t>
  </si>
  <si>
    <t>Campanula carnica Mert. &amp; W. D. J. Koch (Leinblättrige Glockenblume)</t>
  </si>
  <si>
    <t>Leinblättrige Glockenblume</t>
  </si>
  <si>
    <t>837B0730-F46A-4750-8AE6-AD941536F281</t>
  </si>
  <si>
    <t>837B2EBD-E140-48A7-A1CF-D9702397A38E</t>
  </si>
  <si>
    <t>837D95EA-1095-4802-9049-F18C1D9D963C</t>
  </si>
  <si>
    <t>83802DD7-AC2C-46CA-8D6A-CE116531251D</t>
  </si>
  <si>
    <t>83805012-1933-43EA-BEC7-D8F734061E11</t>
  </si>
  <si>
    <t>Pinus mugo subsp. uncinata (DC.) Domin (Aufrechte Berg-Föhre)</t>
  </si>
  <si>
    <t>Aufrechte Berg-Föhre</t>
  </si>
  <si>
    <t>839EDCF4-951A-44D0-B316-E1BA12D330D9</t>
  </si>
  <si>
    <t>Lotus corniculatus L. (Hornklee)</t>
  </si>
  <si>
    <t>Hornklee, Wiesen-Hornklee</t>
  </si>
  <si>
    <t>83A37E67-FB0B-4242-AF0D-E74961619F4F</t>
  </si>
  <si>
    <t>Luzula spicata (L.) DC. s.l.</t>
  </si>
  <si>
    <t>83B6A23A-4E04-42AD-A996-B18EBB898CCF</t>
  </si>
  <si>
    <t>Festuca nigrescens Lam. (Schwarzwerdender Schwingel)</t>
  </si>
  <si>
    <t>Schwarzwerdender Schwingel</t>
  </si>
  <si>
    <t>83B850AB-45C2-42E5-931F-C409E21C8B83</t>
  </si>
  <si>
    <t>Pedicularis ascendens Gaudin (Aufsteigendes Läusekraut)</t>
  </si>
  <si>
    <t>Aufsteigendes Läusekraut</t>
  </si>
  <si>
    <t>83C6FF26-32AA-439E-A5FF-BDD293AF5BF8</t>
  </si>
  <si>
    <t>Bupleurum alpigenum</t>
  </si>
  <si>
    <t>83C807EA-2C8A-4449-9AE0-E42061B9681C</t>
  </si>
  <si>
    <t>Erechtites hieraciifolia</t>
  </si>
  <si>
    <t>Erechtites</t>
  </si>
  <si>
    <t>83CB4267-D0EF-4613-BB37-E1EC07935169</t>
  </si>
  <si>
    <t>Pseudorchis albida (L.) Á. &amp; D. Löve (Weisszunge)</t>
  </si>
  <si>
    <t>Weisszunge</t>
  </si>
  <si>
    <t>83CB98BF-ABE8-4933-8F00-5298B8ABFA27</t>
  </si>
  <si>
    <t>Primula minima L. (Zwerg-Primel)</t>
  </si>
  <si>
    <t>Zwerg-Primel</t>
  </si>
  <si>
    <t>83CCE24C-843C-4A4F-BC4F-00C1BCE79DE4</t>
  </si>
  <si>
    <t>Orchis mascula subsp. signifera (Vest) Soó</t>
  </si>
  <si>
    <t>83DAABFC-F571-4FBB-BC7F-976611C512BD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</si>
  <si>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</si>
  <si>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</si>
  <si>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</si>
  <si>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</si>
  <si>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Schweizerischer Mannsschild</t>
  </si>
  <si>
    <t>83F79189-BF5D-496C-8094-0B5EB3AEF74E</t>
  </si>
  <si>
    <t>Crepis biennis L. (Wiesen-Pippau)</t>
  </si>
  <si>
    <t>Wiesen-Pippau</t>
  </si>
  <si>
    <t>83FC2DFC-7A15-4C81-88D0-977427B60C18</t>
  </si>
  <si>
    <t>Rubus distractus Wirtg. (Menkes Brombeere)</t>
  </si>
  <si>
    <t>Menkes Brombeere</t>
  </si>
  <si>
    <t>841E71AC-C5C0-4800-95DE-C7E3482E52F3</t>
  </si>
  <si>
    <t>Primula latifolia Lapeyr. (Breitblättrige Primel)</t>
  </si>
  <si>
    <t>Breitblättrige Primel</t>
  </si>
  <si>
    <t>8426CCAD-A347-465C-80BE-F568E0D7B586</t>
  </si>
  <si>
    <t>Trifolium micranthum Viv. (Faden-Klee)</t>
  </si>
  <si>
    <t>Faden-Klee</t>
  </si>
  <si>
    <t>842BF5E6-232F-4758-AE4C-3F3252373D10</t>
  </si>
  <si>
    <t>Campanula cespitosa</t>
  </si>
  <si>
    <t>843706F1-B2C8-44B1-BE7A-35309D16A073</t>
  </si>
  <si>
    <t>843D474D-4338-4966-9343-B53A4023A14F</t>
  </si>
  <si>
    <t>844ABCAD-A091-4321-BF35-4733A5163702</t>
  </si>
  <si>
    <t>Mitella pentandra</t>
  </si>
  <si>
    <t>Mitella</t>
  </si>
  <si>
    <t>845080D1-FB9E-4A33-A9DA-2DA58BAD0DEC</t>
  </si>
  <si>
    <t>Carex curvula subsp. rosae Gilomen (Rosa-Segge)</t>
  </si>
  <si>
    <t>Rosa-Segge</t>
  </si>
  <si>
    <t>84546BD9-D6EA-4A52-9344-1CC10FBB0733</t>
  </si>
  <si>
    <t>Lomelosia graminifolia (L.) Greuter &amp; Burdet (Grasblättrige Skabiose)</t>
  </si>
  <si>
    <t>Grasblättrige Skabiose</t>
  </si>
  <si>
    <t>84562712-2BA2-4C24-A9C2-AA7DAFEA7D95</t>
  </si>
  <si>
    <t>Saxifraga oppositifolia L. s.str. (Gegenblättriger Steinbrech)</t>
  </si>
  <si>
    <t>Gegenblättriger Steinbrech</t>
  </si>
  <si>
    <t>84710FF7-64A6-4EA0-838D-4367863092BC</t>
  </si>
  <si>
    <t>Alyssum alyssoides (L.) L. (Gemeines Steinkraut)</t>
  </si>
  <si>
    <t>Gemeines Steinkraut</t>
  </si>
  <si>
    <t>847D76AD-DA97-4D32-967A-F03AC48C34B6</t>
  </si>
  <si>
    <t>Eschscholzia californica</t>
  </si>
  <si>
    <t>Eschscholzia</t>
  </si>
  <si>
    <t>848AC713-0104-4548-BD1D-99B6754DEBEC</t>
  </si>
  <si>
    <t>84BAD9AF-C404-4C70-BDAE-EF4085006E0C</t>
  </si>
  <si>
    <t>Atriplex patula L. (Gemeine Melde)</t>
  </si>
  <si>
    <t>Gemeine Melde</t>
  </si>
  <si>
    <t>84C19013-D320-420D-AE7E-99892AD5106F</t>
  </si>
  <si>
    <t>Doronicum cataractarum</t>
  </si>
  <si>
    <t>84F72B64-7E47-444A-889F-280CF0610555</t>
  </si>
  <si>
    <t>Senecio alpinus (L.) Scop. (Alpen-Kreuzkraut)</t>
  </si>
  <si>
    <t>Alpen-Greiskraut, Alpen-Kreuzkraut</t>
  </si>
  <si>
    <t>84FC844E-0C6B-44FF-AB14-4064A8FEDDB8</t>
  </si>
  <si>
    <t>Capparis spinosa L. (Dorniger Kapernstrauch)</t>
  </si>
  <si>
    <t>Dorniger Kapernstrauch</t>
  </si>
  <si>
    <t>85029EF9-3AC3-4E68-998B-9562FBF2860E</t>
  </si>
  <si>
    <t>Euphrasia nemorosa (Pers.) Wallr. (Busch-Augentrost)</t>
  </si>
  <si>
    <t>Busch-Augentrost</t>
  </si>
  <si>
    <t>850BE23A-F8AF-4EA0-AC99-886902D71767</t>
  </si>
  <si>
    <t>Sporobolus neglectus</t>
  </si>
  <si>
    <t>Sporobolus</t>
  </si>
  <si>
    <t>851A65D3-C41F-438E-A9CA-E4F4B286E7C8</t>
  </si>
  <si>
    <t>Buphthalmum grandiflorum L.</t>
  </si>
  <si>
    <t>851A8236-F647-46D3-B3A9-D088CB0696ED</t>
  </si>
  <si>
    <t>Seseli hippomarathrum Jacq. (Ross-Sesel)</t>
  </si>
  <si>
    <t>Ross-Bergfenchel, Ross-Sesel</t>
  </si>
  <si>
    <t>851FD3C3-2F8F-4B9F-968D-08D4DB533AE3</t>
  </si>
  <si>
    <t>Senecio sarracenicus</t>
  </si>
  <si>
    <t>8531FE4D-8CC7-45DE-8438-1DDFC7CD7091</t>
  </si>
  <si>
    <t>Silene viscosa</t>
  </si>
  <si>
    <t>8539B4A9-311F-46AF-9EDC-237CAADC56A3</t>
  </si>
  <si>
    <t>Anethum graveolens L. (Dill)</t>
  </si>
  <si>
    <t>Anethum</t>
  </si>
  <si>
    <t>Dill</t>
  </si>
  <si>
    <t>853FC775-4DD5-4F52-B00B-EAF88C2CC178</t>
  </si>
  <si>
    <t>Carex muricata</t>
  </si>
  <si>
    <t>854CC9A7-CDCE-4D84-B1FA-3518F3C6DAD8</t>
  </si>
  <si>
    <t>Ranunculus sardous Crantz (Sardinischer Hahnenfuss)</t>
  </si>
  <si>
    <t>Sardinischer Hahnenfuss</t>
  </si>
  <si>
    <t>855D0BCA-C26F-4A41-9C04-569308F95951</t>
  </si>
  <si>
    <t>Malus sylvestris (L.) Mill. (Holzapfel)</t>
  </si>
  <si>
    <t>Holzapfel</t>
  </si>
  <si>
    <t>8580913F-7F78-4D34-9C10-94A1A57DEFB2</t>
  </si>
  <si>
    <t>Rubus laciniatus Willd. (Schlitzblättrige Brombeere)</t>
  </si>
  <si>
    <t>Schlitzblättrige Brombeere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</si>
  <si>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</si>
  <si>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</si>
  <si>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</si>
  <si>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</si>
  <si>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</si>
  <si>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</si>
  <si>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</si>
  <si>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</si>
  <si>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Langsporniges Stiefmütterchen</t>
  </si>
  <si>
    <t>85A13EC3-6DDF-4254-AE71-864230BECC14</t>
  </si>
  <si>
    <t>Potentilla erecta aggr.</t>
  </si>
  <si>
    <t>85A516C3-5E6C-413B-BFE9-425CF0A646F0</t>
  </si>
  <si>
    <t>Euphrasia cisalpina Pugsley (Tessiner Augentrost)</t>
  </si>
  <si>
    <t>Tessiner Augentrost</t>
  </si>
  <si>
    <t>85AB8EEA-A560-4C94-8C60-472B88DF0F25</t>
  </si>
  <si>
    <t>Genista pilosa L. (Behaarter Ginster)</t>
  </si>
  <si>
    <t>Behaarter Ginster</t>
  </si>
  <si>
    <t>85AF8FE1-4F36-4890-8F49-1AE594AD441E</t>
  </si>
  <si>
    <t>Festuca riverae</t>
  </si>
  <si>
    <t>85CFFB4C-0AF2-4005-90B0-C11C3A5139CA</t>
  </si>
  <si>
    <t>Ranunculus bulbosus L. (Knolliger Hahnenfuss)</t>
  </si>
  <si>
    <t>Knolliger Hahnenfuss</t>
  </si>
  <si>
    <t>85E1D981-6C62-407E-B978-6A4C4BC73EFD</t>
  </si>
  <si>
    <t>Carpesium cernuum L. (Kragenblume)</t>
  </si>
  <si>
    <t>Carpesium</t>
  </si>
  <si>
    <t>Kragenblume</t>
  </si>
  <si>
    <t>85E4A2B1-EF0A-4B09-8CE9-7E13996CBD1E</t>
  </si>
  <si>
    <t>Inula orientalis</t>
  </si>
  <si>
    <t>85E66DE8-D12F-44B4-B34F-A13D2B06C7A3</t>
  </si>
  <si>
    <t>Geum montanum L. (Gemeine Berg-Nelkenwurz)</t>
  </si>
  <si>
    <t>Gemeine Berg-Nelkenwurz</t>
  </si>
  <si>
    <t>85FAF5EE-3334-4598-9CC1-71CEC72B3E9E</t>
  </si>
  <si>
    <t>Cruciata glabra (L.) Ehrend. (Frühlings-Kreuzlabkraut)</t>
  </si>
  <si>
    <t>Frühlings-Kreuzlabkraut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</si>
  <si>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</si>
  <si>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</si>
  <si>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</si>
  <si>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</si>
  <si>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</si>
  <si>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</si>
  <si>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86167149-FF8A-42AF-85D7-2CA0F5A94912</t>
  </si>
  <si>
    <t>Festuca spectabilis Bertol. (Ostalpiner Schwingel)</t>
  </si>
  <si>
    <t>Ansehnlicher Schwingel, Ostalpiner Schwingel</t>
  </si>
  <si>
    <t>861AC86B-37EF-43A6-B936-DC65E6A98235</t>
  </si>
  <si>
    <t>Thuja orientalis L. (Chinesischer Lebensbaum)</t>
  </si>
  <si>
    <t>Chinesischer Lebensbaum</t>
  </si>
  <si>
    <t>861DDC06-42C2-473B-9E7A-F6B03E8DCA7E</t>
  </si>
  <si>
    <t>Linaria vulgaris aggr.</t>
  </si>
  <si>
    <t>862333DB-31CF-444C-B8EA-021C640C7A44</t>
  </si>
  <si>
    <t>Abutilon theophrasti Medik.</t>
  </si>
  <si>
    <t>Abutilon</t>
  </si>
  <si>
    <t>862A6548-24DD-4D7F-9C92-E6D32D18C39A</t>
  </si>
  <si>
    <t>Orobanche salviae F. W. Schultz (Salbei-Sommerwurz)</t>
  </si>
  <si>
    <t>Salbei-Sommerwurz</t>
  </si>
  <si>
    <t>8644FB21-965F-489B-B029-D12E6DEE41AD</t>
  </si>
  <si>
    <t>Festuca quadriflora Honck. (Niedriger Schwingel)</t>
  </si>
  <si>
    <t>Niedriger Schwingel</t>
  </si>
  <si>
    <t>8649A565-1235-4100-BCD7-2444B92281D5</t>
  </si>
  <si>
    <t>Galeopsis ladanum L. (Acker-Hohlzahn)</t>
  </si>
  <si>
    <t>Acker-Hohlzahn</t>
  </si>
  <si>
    <t>86518906-2C64-4479-BD3D-567EFBEAAC5A</t>
  </si>
  <si>
    <t>Silene noctiflora L. (Ackernelke)</t>
  </si>
  <si>
    <t>86593FA6-EF5B-4E90-A236-3FDCB5E77DBB</t>
  </si>
  <si>
    <t>Muscari commutatum</t>
  </si>
  <si>
    <t>865F8920-5D72-4667-9336-7E062960B087</t>
  </si>
  <si>
    <t>Epilobium palustre L. (Sumpf-Weidenröschen)</t>
  </si>
  <si>
    <t>Sumpf-Weidenröschen</t>
  </si>
  <si>
    <t>86751B64-500E-4EFE-A87B-C33192122CA2</t>
  </si>
  <si>
    <t>Ranunculus pilisiensis</t>
  </si>
  <si>
    <t>868947CC-0A8A-468B-9E1B-3121705FF692</t>
  </si>
  <si>
    <t>Euphorbia esula aggr.</t>
  </si>
  <si>
    <t>8691D42C-4DFF-4429-98AF-89D7BAC8505E</t>
  </si>
  <si>
    <t>Cotoneaster granatensis</t>
  </si>
  <si>
    <t>869F30B7-616A-47D9-8D30-452A2E951D79</t>
  </si>
  <si>
    <t>Potentilla nitida L. (Glänzendes Fingerkraut)</t>
  </si>
  <si>
    <t>Glänzendes Fingerkraut</t>
  </si>
  <si>
    <t>86A3F0B0-6368-4B52-92B0-0559EBDD9B1D</t>
  </si>
  <si>
    <t>Alchemilla demissa aggr. (Niedergestreckter Frauenmantel)</t>
  </si>
  <si>
    <t>Niedergestreckter Frauenmantel</t>
  </si>
  <si>
    <t>86AB0EF7-2546-4F71-B5C3-2CB1336ECD09</t>
  </si>
  <si>
    <t>Luzula spicata subsp. mutabilis Chrtek &amp; Krísa (Veränderliche Hainsimse)</t>
  </si>
  <si>
    <t>Veränderliche Hainsimse</t>
  </si>
  <si>
    <t>86AF952F-F360-4153-AFA2-B168375BFFE8</t>
  </si>
  <si>
    <t>Medicago coronata</t>
  </si>
  <si>
    <t>86CCB8CE-8FE1-4DB0-9EFB-5660A73B7D54</t>
  </si>
  <si>
    <t>Sempervivum arachnoideum L. (Spinnweb-Hauswurz)</t>
  </si>
  <si>
    <t>Spinnweb-Hauswurz</t>
  </si>
  <si>
    <t>86D0F5C5-7F17-4BDC-B849-D184566F1338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</si>
  <si>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</si>
  <si>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</si>
  <si>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</si>
  <si>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</si>
  <si>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Rauhzähniger Schachtelhalm</t>
  </si>
  <si>
    <t>86F9C6F6-9292-436F-A3BF-57959BA8AF94</t>
  </si>
  <si>
    <t>Euphorbia chamaesyce L. (Zwerg-Wolfsmilch)</t>
  </si>
  <si>
    <t>Zwerg-Wolfsmilch</t>
  </si>
  <si>
    <t>8704D572-55EA-41A6-8655-9E38B028C37B</t>
  </si>
  <si>
    <t>Luzula sieberi Tausch (Siebers Hainsimse)</t>
  </si>
  <si>
    <t>Siebers Hainsimse</t>
  </si>
  <si>
    <t>8708740F-C740-488E-8EDD-6BE0A1B83CB7</t>
  </si>
  <si>
    <t>Leonurus intermedius</t>
  </si>
  <si>
    <t>8731E170-BA84-4CB0-B636-D74A4D9C8267</t>
  </si>
  <si>
    <t>Leuzea conifera (L.) DC. (Zapfenkopf)</t>
  </si>
  <si>
    <t>Leuzea</t>
  </si>
  <si>
    <t>Zapfenkopf</t>
  </si>
  <si>
    <t>8739AE5B-9E80-4E6E-916E-D8CFE1D04DDF</t>
  </si>
  <si>
    <t>Puccinellia distans (Jacq.) Parl. (Salzgras)</t>
  </si>
  <si>
    <t>873B4965-5AC4-41E6-B217-C56F33DD3FD3</t>
  </si>
  <si>
    <t>Minuartia laricifolia (L.) Schinz &amp; Thell. (Nadelblättrige Miere)</t>
  </si>
  <si>
    <t>Nadelblättrige Miere</t>
  </si>
  <si>
    <t>8743752E-3677-4661-83C0-4BF1C71E0EB9</t>
  </si>
  <si>
    <t>Papaver maculosum</t>
  </si>
  <si>
    <t>875C38EE-F2AC-4702-8920-597FB66CC596</t>
  </si>
  <si>
    <t>Carex disticha Huds. (Zweizeilige Segge)</t>
  </si>
  <si>
    <t>Zweizeilige Segge</t>
  </si>
  <si>
    <t>8760BC90-7F67-44BE-907E-03D46AD57CD7</t>
  </si>
  <si>
    <t>Scabiosa mollissima</t>
  </si>
  <si>
    <t>87688B02-9144-4B8B-8EED-745E128D8B87</t>
  </si>
  <si>
    <t>Cerastium arvense L. s.str. (Acker-Hornkraut)</t>
  </si>
  <si>
    <t>Acker-Hornkraut</t>
  </si>
  <si>
    <t>87829230-CC52-4712-B18E-A8F0065956DE</t>
  </si>
  <si>
    <t>Phyteuma scorzonerifolium Vill. (Schwarzwurzelblättrige Rapunzel)</t>
  </si>
  <si>
    <t>Schwarzwurzelblättrige Rapunzel</t>
  </si>
  <si>
    <t>8788F74D-B2F4-4831-8BCF-09600AF26EDA</t>
  </si>
  <si>
    <t>Euclidium syriacum (L.) R. Br. (Schnabelschötchen)</t>
  </si>
  <si>
    <t>Euclidium</t>
  </si>
  <si>
    <t>Schnabelschötchen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</si>
  <si>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</si>
  <si>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</si>
  <si>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</si>
  <si>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</si>
  <si>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Séguiers Hahnenfuss</t>
  </si>
  <si>
    <t>87918F7A-3756-49AD-A033-52BB7911C59E</t>
  </si>
  <si>
    <t>Amaranthus spinosus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</si>
  <si>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</si>
  <si>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</si>
  <si>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</si>
  <si>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</si>
  <si>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</si>
  <si>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</si>
  <si>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87DD287F-7EA1-437D-9635-D14CC43274DD</t>
  </si>
  <si>
    <t>Plantago media L. (Mittlerer Wegerich)</t>
  </si>
  <si>
    <t>Mittlerer Wegerich</t>
  </si>
  <si>
    <t>87DDF46C-5ED8-4C40-B366-875F53B81DD8</t>
  </si>
  <si>
    <t>Cardamine schulzii</t>
  </si>
  <si>
    <t>87E6AF90-9E56-4813-9788-C8805F24FBEE</t>
  </si>
  <si>
    <t>Thalictrum pratense</t>
  </si>
  <si>
    <t>87EAC4FA-B669-4DD7-9CC3-934CDBCD4EEE</t>
  </si>
  <si>
    <t>Amaranthus retroflexus L. (Rauhhaariger Amarant)</t>
  </si>
  <si>
    <t>Rauhhaariger Amarant</t>
  </si>
  <si>
    <t>87EB47BD-3070-4823-9C36-3F3F02A5C427</t>
  </si>
  <si>
    <t>Centaurea montana L. (Berg-Flockenblume)</t>
  </si>
  <si>
    <t>Berg-Flockenblume</t>
  </si>
  <si>
    <t>87F54C4D-0DBD-4F47-B38A-64A6752B6E67</t>
  </si>
  <si>
    <t>Dictamnus albus L. (Diptam)</t>
  </si>
  <si>
    <t>Dictamnus</t>
  </si>
  <si>
    <t>Diptam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</si>
  <si>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</si>
  <si>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</si>
  <si>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</si>
  <si>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</si>
  <si>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Schmalblättrige Segge</t>
  </si>
  <si>
    <t>882F86BE-2840-4846-9442-9157D384D036</t>
  </si>
  <si>
    <t>Scrophularia nodosa L. (Knotige Braunwurz)</t>
  </si>
  <si>
    <t>Knotige Braunwurz</t>
  </si>
  <si>
    <t>884046B2-3154-4A65-90ED-FF8FE99B97FA</t>
  </si>
  <si>
    <t>Orchis spitzelii W. D. J. Koch (Spitzels Orchis)</t>
  </si>
  <si>
    <t>Spitzels Orchis</t>
  </si>
  <si>
    <t>88408F64-92B4-43A7-B932-95C830360BE0</t>
  </si>
  <si>
    <t>Hymenophyllum thunbrigense</t>
  </si>
  <si>
    <t>Hymenophyllum</t>
  </si>
  <si>
    <t>8853A4C4-4F4A-4DE4-831C-B571B89CA326</t>
  </si>
  <si>
    <t>Taraxacum handelii</t>
  </si>
  <si>
    <t>88682F4D-85AE-4F8C-9BF5-B4DEFC45DF06</t>
  </si>
  <si>
    <t>Cardamine alpina Willd. (Alpen-Schaumkraut)</t>
  </si>
  <si>
    <t>Alpen-Schaumkraut</t>
  </si>
  <si>
    <t>8868FDFE-0722-405F-B41E-EA3C3652A47A</t>
  </si>
  <si>
    <t>Astragalus exscapus L. (Stengelloser Tragant)</t>
  </si>
  <si>
    <t>Stengelloser Tragant</t>
  </si>
  <si>
    <t>886AF5CF-3FD7-462D-BC18-740FC7DA37F8</t>
  </si>
  <si>
    <t>Alchemilla acutata</t>
  </si>
  <si>
    <t>886F1535-25CE-44CE-9D98-1E5966589961</t>
  </si>
  <si>
    <t>Gagea pratensis (Pers.) Dumort. (Wiesen-Gelbstern)</t>
  </si>
  <si>
    <t>Wiesen-Gelbstern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</si>
  <si>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</si>
  <si>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</si>
  <si>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</si>
  <si>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</si>
  <si>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</si>
  <si>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</si>
  <si>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</si>
  <si>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</si>
  <si>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</si>
  <si>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</si>
  <si>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</si>
  <si>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</si>
  <si>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</si>
  <si>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</si>
  <si>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Schneebirne</t>
  </si>
  <si>
    <t>88AF3BBA-97CC-4FCA-94BE-9A81E748F056</t>
  </si>
  <si>
    <t>Pedicularis recutita L. (Trübrotes Läusekraut)</t>
  </si>
  <si>
    <t>Trübrotes Läusekraut</t>
  </si>
  <si>
    <t>88B36F9F-C806-42F3-9EFB-B39332896A22</t>
  </si>
  <si>
    <t>88B627F2-43FC-413F-B866-93F2AD2E6E0E</t>
  </si>
  <si>
    <t>88C9BA9F-9F75-413F-BA24-B7E3A97C229F</t>
  </si>
  <si>
    <t>Campanula trachelium L. (Nesselblättrige Glockenblume)</t>
  </si>
  <si>
    <t>Nesselblättrige Glockenblume</t>
  </si>
  <si>
    <t>88CBCBD8-464E-46D1-A11A-1CD9759B4E1F</t>
  </si>
  <si>
    <t>Arrhenatherum elatius (L.) J. &amp; C. Presl (Französiches Raigras)</t>
  </si>
  <si>
    <t>Französiches Raigras, Fromental</t>
  </si>
  <si>
    <t>88D4F2AB-D910-456F-BFC3-B4806AC8CE61</t>
  </si>
  <si>
    <t>Silene nemoralis</t>
  </si>
  <si>
    <t>88DB7D26-E0AD-4CB7-A472-A127EB6AC04A</t>
  </si>
  <si>
    <t>Menyanthes trifoliata L. (Fieberklee)</t>
  </si>
  <si>
    <t>Menyanthes</t>
  </si>
  <si>
    <t>Fieberklee</t>
  </si>
  <si>
    <t>88E4702A-6158-4F45-B5F0-119D78F1DE23</t>
  </si>
  <si>
    <t>Conyza canadensis aggr.</t>
  </si>
  <si>
    <t>88E56D27-9B87-4EFD-8E9E-71ACD6BB93BD</t>
  </si>
  <si>
    <t>Rubus rudis Weihe (Rauhe Brombeere)</t>
  </si>
  <si>
    <t>Rauhe Brombeere</t>
  </si>
  <si>
    <t>88E8D91D-2D73-4C34-956E-DD3B97A502C6</t>
  </si>
  <si>
    <t>Gentiana purpurea L. (Purpur-Enzian)</t>
  </si>
  <si>
    <t>Purpur-Enzian</t>
  </si>
  <si>
    <t>88F5B1B7-F269-4789-8556-B369A4BE0C07</t>
  </si>
  <si>
    <t>Knautia longifolia aggr.</t>
  </si>
  <si>
    <t>88F7BD5D-89B8-4B6A-85F5-69388D982B54</t>
  </si>
  <si>
    <t>Sinapis arvensis L. (Acker-Senf)</t>
  </si>
  <si>
    <t>Acker-Senf</t>
  </si>
  <si>
    <t>890B5443-D90C-46E4-B170-AB500A012CB8</t>
  </si>
  <si>
    <t>Festuca airoides Lam. (Kleiner Schwingel)</t>
  </si>
  <si>
    <t>Kleiner Schwingel</t>
  </si>
  <si>
    <t>8910EBC6-DD81-450B-9729-A688FD317635</t>
  </si>
  <si>
    <t>Juniperus thurifera L. (Weihrauchtragender Wacholder)</t>
  </si>
  <si>
    <t>Weihrauchtragender Wacholder</t>
  </si>
  <si>
    <t>8922577B-D09E-4498-8578-0BACC6E8A6FC</t>
  </si>
  <si>
    <t>Castanea sativa Mill. (Edelkastanie)</t>
  </si>
  <si>
    <t>Castanea</t>
  </si>
  <si>
    <t>Edelkastanie</t>
  </si>
  <si>
    <t>89295C8C-1F21-472A-97F5-19DC6632F0F5</t>
  </si>
  <si>
    <t>Nicotiana alata</t>
  </si>
  <si>
    <t>892B7800-2CFF-4F19-BE8C-3879CC9176F5</t>
  </si>
  <si>
    <t>Trifolium alexandrinum L. (Alexandriner-Klee)</t>
  </si>
  <si>
    <t>Alexandriner-Klee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</si>
  <si>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</si>
  <si>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</si>
  <si>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</si>
  <si>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</si>
  <si>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</si>
  <si>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</si>
  <si>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896A9388-0319-4721-9D97-4B261A9280BD</t>
  </si>
  <si>
    <t>8971CD9A-9CAD-4D28-A8A4-7172DCB43292</t>
  </si>
  <si>
    <t>Eriophorum scheuchzeri Hoppe (Scheuchzers Wollgras)</t>
  </si>
  <si>
    <t>Scheuchzers Wollgras</t>
  </si>
  <si>
    <t>8975125F-4A58-41DA-8EA9-F4ABEA940117</t>
  </si>
  <si>
    <t>Mercurialis ovata Sternb. &amp; Hoppe (Eiblättriges Bingelkraut)</t>
  </si>
  <si>
    <t>Eiblättriges Bingelkraut</t>
  </si>
  <si>
    <t>897D51C1-8CFE-4AD4-9A2E-CEE7429F991E</t>
  </si>
  <si>
    <t>Leucanthemum platylepis</t>
  </si>
  <si>
    <t>89882B71-77E9-48FE-818E-92F062E46A9B</t>
  </si>
  <si>
    <t>Dianthus caryophyllus L. (Garten-Nelke)</t>
  </si>
  <si>
    <t>Garten-Nelke</t>
  </si>
  <si>
    <t>8989A574-BA07-405C-9D4B-F37D35C4FA87</t>
  </si>
  <si>
    <t>Valeriana tripteris L. (Dreischnittiger Baldrian)</t>
  </si>
  <si>
    <t>Dreischnittiger Baldrian</t>
  </si>
  <si>
    <t>898C8B32-0A08-4AFC-9A63-8486CB79F8AE</t>
  </si>
  <si>
    <t>Lathyrus vernus subsp. gracilis (Gaudin) Arcang. (Zarte Platterbse)</t>
  </si>
  <si>
    <t>Zarte Platterbse</t>
  </si>
  <si>
    <t>89968171-56D8-440A-957F-7ECF8280F50A</t>
  </si>
  <si>
    <t>Cynara cardunculus L. s.str. (Kardone)</t>
  </si>
  <si>
    <t>Gemüse-Artischocke, Kardone, Spanische Artischocke</t>
  </si>
  <si>
    <t>899B1C1C-123F-4AA5-A5F7-AC47CDEBCDBC</t>
  </si>
  <si>
    <t>Glyceria striata (Lam.) Hitchc. (Gestreiftes Süssgras)</t>
  </si>
  <si>
    <t>Gestreiftes Süssgras</t>
  </si>
  <si>
    <t>89A16596-4C7C-4B39-9381-81935B6948CB</t>
  </si>
  <si>
    <t>Arabis turrita L. (Turm-Gänsekresse)</t>
  </si>
  <si>
    <t>Turm-Gänsekresse</t>
  </si>
  <si>
    <t>89AB36DD-C217-45A5-AF6A-07A5D469D175</t>
  </si>
  <si>
    <t>Glebionis segetum (L.) Fourr. (Saat-Margerite)</t>
  </si>
  <si>
    <t>Saat-Margerite</t>
  </si>
  <si>
    <t>89AC0F03-B5BF-4F16-947B-EFCCABC81F13</t>
  </si>
  <si>
    <t>Adenostyles glabra (Mill.) DC. (Grüner Alpendost)</t>
  </si>
  <si>
    <t>Grüner Alpendost</t>
  </si>
  <si>
    <t>89ADB98A-2C4E-4CD9-AE42-E0D1F260DAAC</t>
  </si>
  <si>
    <t>Potentilla cinerea Vill. (Aschgraues Fingerkraut)</t>
  </si>
  <si>
    <t>Aschgraues Fingerkraut</t>
  </si>
  <si>
    <t>89B03B26-8C97-44D3-BFE6-AE0F361D82DD</t>
  </si>
  <si>
    <t>Crepis jacquinii aggr.</t>
  </si>
  <si>
    <t>89C2A838-2D6D-4156-80EA-91FBA9F3C3C5</t>
  </si>
  <si>
    <t>89CEB74A-3F10-4A1B-8C1B-175B5068D489</t>
  </si>
  <si>
    <t>89D26941-1641-425E-82AC-1D86B798D30E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</si>
  <si>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</si>
  <si>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</si>
  <si>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</si>
  <si>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</si>
  <si>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Gewöhnliche Jungfernrebe</t>
  </si>
  <si>
    <t>89E6CE66-1415-4E08-A5AF-CBA035204184</t>
  </si>
  <si>
    <t>Scrophularia auriculata aggr.</t>
  </si>
  <si>
    <t>89EC2CCA-8F2A-4C81-A00B-2558C91782D1</t>
  </si>
  <si>
    <t>Lapsana communis L. s.str. (Rainkohl)</t>
  </si>
  <si>
    <t>Lapsana</t>
  </si>
  <si>
    <t>Rainkohl</t>
  </si>
  <si>
    <t>89F1EE85-8C20-4BA8-BC23-6D78F293420C</t>
  </si>
  <si>
    <t>Avena nuda L.</t>
  </si>
  <si>
    <t>89F62F03-7AC0-4241-9FDF-D9023CA45935</t>
  </si>
  <si>
    <t>Cicendia pusilla (kleines Zindelkraut)</t>
  </si>
  <si>
    <t>kleines Zindelkraut</t>
  </si>
  <si>
    <t>89F76114-5FC7-4671-8959-2240405155A2</t>
  </si>
  <si>
    <t>Sinapis alba aggr.</t>
  </si>
  <si>
    <t>89FF71F9-0F90-4865-ADCF-5D4B9DCF94E1</t>
  </si>
  <si>
    <t>8A0D0520-5557-4C93-B823-FF4505944A86</t>
  </si>
  <si>
    <t>Trifolium hybridum L. s.str. (Schweden-Klee)</t>
  </si>
  <si>
    <t>Schweden-Klee</t>
  </si>
  <si>
    <t>8A1E60A9-57B0-499D-9DAA-7EEA6F84C303</t>
  </si>
  <si>
    <t>Astrantia major L. (Grosse Sterndolde)</t>
  </si>
  <si>
    <t>Grosse Sterndolde</t>
  </si>
  <si>
    <t>8A30D239-A242-4AE3-9EDC-A7A670DAC6B7</t>
  </si>
  <si>
    <t>Iberis intermedia Guers. (Contejeans Bauernsenf)</t>
  </si>
  <si>
    <t>Contejeans Bauernsenf</t>
  </si>
  <si>
    <t>8A438C63-4035-4D0E-B0E0-8ABCBAAAB063</t>
  </si>
  <si>
    <t>Hyparrhenia hirta</t>
  </si>
  <si>
    <t>Hyparrhenia</t>
  </si>
  <si>
    <t>8A4DEF6A-3629-4A48-8ADF-D8EACFC96AB8</t>
  </si>
  <si>
    <t>Agrostis schraderiana Bech. (Zartes Straussgras)</t>
  </si>
  <si>
    <t>Zartes Straussgras</t>
  </si>
  <si>
    <t>8A4FED62-5CD2-4BD9-8E0F-16D4E700755C</t>
  </si>
  <si>
    <t>Crepis zacintha</t>
  </si>
  <si>
    <t>8A721D07-98BC-497A-A731-3FBB63939D7B</t>
  </si>
  <si>
    <t>Pinguicula arvetii</t>
  </si>
  <si>
    <t>8A844BAC-C7C6-4446-BCCA-B0D59357A0F5</t>
  </si>
  <si>
    <t>Bellis perennis L. (Massliebchen)</t>
  </si>
  <si>
    <t>Bellis</t>
  </si>
  <si>
    <t>Massliebchen</t>
  </si>
  <si>
    <t>8A9354B0-EBFD-41C9-9FF3-3DC453EBD6DC</t>
  </si>
  <si>
    <t>Anchusa hybrida Ten. (Welligblättrige Ochsenzunge)</t>
  </si>
  <si>
    <t>Welligblättrige Ochsenzunge</t>
  </si>
  <si>
    <t>8AA482BF-912E-473B-890A-838432A8471C</t>
  </si>
  <si>
    <t>Polypodium interjectum Shivas (Gesägter Tüpfelfarn)</t>
  </si>
  <si>
    <t>Gesägter Tüpfelfarn</t>
  </si>
  <si>
    <t>8AA94693-B9A5-4990-BBF8-5AE1EA6BE537</t>
  </si>
  <si>
    <t>Sorbus chamaemespilus aggr.</t>
  </si>
  <si>
    <t>8AAE2767-3D56-4E15-8DD9-B382017E8396</t>
  </si>
  <si>
    <t>Linum alpinum Jacq. (Alpen-Lein)</t>
  </si>
  <si>
    <t>Alpen-Lein</t>
  </si>
  <si>
    <t>8AAF6CEC-BDA9-4A63-B0BF-D06BC5C19F28</t>
  </si>
  <si>
    <t>Medicago orbicularis (L.) Bartal. (Scheiben-Schneckenklee)</t>
  </si>
  <si>
    <t>Scheiben-Schneckenklee</t>
  </si>
  <si>
    <t>8AB8D8E0-C5F7-49DB-BEE1-EBE6250CC661</t>
  </si>
  <si>
    <t>Moehringia dielsiana Mattf. (Diels Nabelmiere)</t>
  </si>
  <si>
    <t>Diels Nabelmiere</t>
  </si>
  <si>
    <t>8ABA7258-49EA-45D2-886E-E9365B6FE8C8</t>
  </si>
  <si>
    <t>Dianthus subacaulis</t>
  </si>
  <si>
    <t>8ADDF096-5E2E-4763-8D48-CE93EB2FAD44</t>
  </si>
  <si>
    <t>Sesleria sphaerocephala Ard. (Kugelköpfige Seslerie)</t>
  </si>
  <si>
    <t>Kugelköpfige Seslerie</t>
  </si>
  <si>
    <t>8AE85AF8-562D-42F0-B4B2-62B76BED3C25</t>
  </si>
  <si>
    <t>8AEF58E1-1446-47CE-AFD1-F8EDD2BE3A7A</t>
  </si>
  <si>
    <t>8AF2E21F-F2BC-4967-BAAA-CEC5868E29D5</t>
  </si>
  <si>
    <t>Campanula latifolia L. (Breitblättrige Glockenblume)</t>
  </si>
  <si>
    <t>Breitblättrige Glockenblume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</si>
  <si>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</si>
  <si>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</si>
  <si>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</si>
  <si>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</si>
  <si>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Dreigriffliges Hornkraut</t>
  </si>
  <si>
    <t>8B019506-695A-4E54-ACE3-62E754E6654F</t>
  </si>
  <si>
    <t>Laserpitium prutenicum L. (Preussisches Laserkraut)</t>
  </si>
  <si>
    <t>Preussisches Laserkraut</t>
  </si>
  <si>
    <t>8B09D0E2-F35C-4F92-BC6D-1E4028C257FD</t>
  </si>
  <si>
    <t>Clinopodium arundanum</t>
  </si>
  <si>
    <t>8B0ECC0E-0985-4951-AF95-8D8BADC6803D</t>
  </si>
  <si>
    <t>Apium nodiflorum (L.) Lag. (Knotenblütiger Eppich)</t>
  </si>
  <si>
    <t>Knotenblütiger Eppich</t>
  </si>
  <si>
    <t>8B21C155-B05E-4133-8BC9-3B3D5EAC95B0</t>
  </si>
  <si>
    <t>8B42EE44-E2D4-4ADE-943E-A8B2EBC49887</t>
  </si>
  <si>
    <t>Saxifraga muscoides All. (Flachblättriger Steinbrech)</t>
  </si>
  <si>
    <t>Flachblättriger Steinbrech</t>
  </si>
  <si>
    <t>8B45D4CF-BDAC-4846-905C-EB4925F51621</t>
  </si>
  <si>
    <t>Dactylorhiza sambucina (L.) Soó (Holunder-Knabenkraut)</t>
  </si>
  <si>
    <t>Holunder-Knabenkraut</t>
  </si>
  <si>
    <t>8B706F1C-ACEF-4320-B370-69F4BA2DFF08</t>
  </si>
  <si>
    <t>Cotoneaster delphinensis</t>
  </si>
  <si>
    <t>8B71CFB4-B9D1-490A-85FA-52953C9A39DE</t>
  </si>
  <si>
    <t>Sesleria caerulea aggr.</t>
  </si>
  <si>
    <t>8B7E5DC9-CE6C-49BE-8FBC-774EB84854EE</t>
  </si>
  <si>
    <t>Paederota bonarota (L.) L. (Blaues Mänderle)</t>
  </si>
  <si>
    <t>Paederota</t>
  </si>
  <si>
    <t>Blaues Mänderle</t>
  </si>
  <si>
    <t>8BA74D3A-206A-41C1-A19E-9B302C336ED5</t>
  </si>
  <si>
    <t>Plantago altissima</t>
  </si>
  <si>
    <t>8BB1F480-C2CC-4395-90F0-CEDB76863A17</t>
  </si>
  <si>
    <t>Arnica chamissonis</t>
  </si>
  <si>
    <t>8BBFBB3D-07AC-49DA-B662-0AA464E4AF63</t>
  </si>
  <si>
    <t>Diospyros lotus L. (Lotuspflaume)</t>
  </si>
  <si>
    <t>Lotuspflaume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</si>
  <si>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</si>
  <si>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</si>
  <si>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</si>
  <si>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</si>
  <si>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</si>
  <si>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</si>
  <si>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Kahler Wimperfarn, Zierlicher Wimperfarn</t>
  </si>
  <si>
    <t>8BD1AD29-D8C1-41D8-8238-8E9896555F9A</t>
  </si>
  <si>
    <t>Scandix pecten-veneris L. (Venuskamm)</t>
  </si>
  <si>
    <t>8BD6B77E-12D1-4800-BBF8-8AE8B5798D7E</t>
  </si>
  <si>
    <t>Festuca trichophylla subsp. asperifolia (St.-Yves) Al-Bermani</t>
  </si>
  <si>
    <t>8BE6AA69-355D-4772-8435-A1E225052494</t>
  </si>
  <si>
    <t>Oenothera glazioviana Micheli (Lamarcks Nachtkerze)</t>
  </si>
  <si>
    <t>Lamarcks Nachtkerze</t>
  </si>
  <si>
    <t>8BE79FEB-30BB-4EE9-B6E3-ADA70CCB1FC4</t>
  </si>
  <si>
    <t>Veronica prostrata subsp. scheereri J.-P. Brandt (Scheerers Ehrenpreis)</t>
  </si>
  <si>
    <t>Scheerers Ehrenpreis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</si>
  <si>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</si>
  <si>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</si>
  <si>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</si>
  <si>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</si>
  <si>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</si>
  <si>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</si>
  <si>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</si>
  <si>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</si>
  <si>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Niedriger Zwergginster</t>
  </si>
  <si>
    <t>8C1A1A74-824B-481E-B32A-BCDBDE460069</t>
  </si>
  <si>
    <t>Viola elatior Fr. (Hohes Veilchen)</t>
  </si>
  <si>
    <t>Hohes Veilchen</t>
  </si>
  <si>
    <t>8C20CBF0-BEBC-44F6-9F65-3BAD5E62E01C</t>
  </si>
  <si>
    <t>Cytisus ardoinoi aggr.</t>
  </si>
  <si>
    <t>8C49308C-F424-4B76-ACD1-A4DCF707449F</t>
  </si>
  <si>
    <t>8C4AA8A9-8C4A-4568-8925-E29BBD40997D</t>
  </si>
  <si>
    <t>Rosmarinus officinalis L. (Rosmarin)</t>
  </si>
  <si>
    <t>Rosmarinus</t>
  </si>
  <si>
    <t>Rosmarin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</si>
  <si>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</si>
  <si>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</si>
  <si>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</si>
  <si>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</si>
  <si>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</si>
  <si>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</si>
  <si>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Graues Bruchkraut</t>
  </si>
  <si>
    <t>8C6DDECF-CCDB-4790-A3B3-30D8762B36C3</t>
  </si>
  <si>
    <t>Diphasiastrum x oellgaardii Stoor &amp; al.</t>
  </si>
  <si>
    <t>8C7600DD-8B1D-441D-BE48-B09AA3A7D42A</t>
  </si>
  <si>
    <t>Galium uliginosum L. (Moor-Labkraut)</t>
  </si>
  <si>
    <t>Moor-Labkraut</t>
  </si>
  <si>
    <t>8C7C135D-B9D0-4218-975E-A672E42D27C5</t>
  </si>
  <si>
    <t>Herniaria hirsuta L. (Behaartes Bruchkraut)</t>
  </si>
  <si>
    <t>Behaartes Bruchkraut</t>
  </si>
  <si>
    <t>8C8AD69C-99BE-4451-8E9E-C5B9159D4066</t>
  </si>
  <si>
    <t>Dianthus balbisii</t>
  </si>
  <si>
    <t>8C993CA8-E7A4-4F9C-8F5B-3F033FCD0318</t>
  </si>
  <si>
    <t>8C9EA523-7034-4466-B6D3-F8DFB1EFFD0F</t>
  </si>
  <si>
    <t>Hieracium aurantiacum L. (Orangerotes Habichtskraut)</t>
  </si>
  <si>
    <t>Orangerotes Habichtskraut</t>
  </si>
  <si>
    <t>8CAB66F2-22C5-4E69-84E2-EB4B505E861B</t>
  </si>
  <si>
    <t>Trisetum distichophyllum (Vill.) P. Beauv. (Zweizeiliger Grannenhafer)</t>
  </si>
  <si>
    <t>Zweizeiliger Grannenhafer</t>
  </si>
  <si>
    <t>8CACB1E1-B976-435A-B9D3-BAA4FDE8437B</t>
  </si>
  <si>
    <t>Utricularia minor aggr.</t>
  </si>
  <si>
    <t>8CB798E6-5352-4EC9-8254-91CA00B46394</t>
  </si>
  <si>
    <t>Silybum marianum (L.) Gaertn. (Mariendistel)</t>
  </si>
  <si>
    <t>Silybum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</si>
  <si>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</si>
  <si>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</si>
  <si>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</si>
  <si>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</si>
  <si>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</si>
  <si>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</si>
  <si>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Zweiblütiger Safran</t>
  </si>
  <si>
    <t>8CD23CF4-A37E-41C5-B74C-29806A12DA10</t>
  </si>
  <si>
    <t>8CD83C09-E246-4DEE-9206-8D91E7352F00</t>
  </si>
  <si>
    <t>Galium verticillatum</t>
  </si>
  <si>
    <t>8CDA63C0-838C-4426-8DDF-9FA2858553BE</t>
  </si>
  <si>
    <t>8CFAAAD7-7C2B-437B-B2D7-D28044EBF687</t>
  </si>
  <si>
    <t>Anemone ranunculoides L. (Gelbes Windröschen)</t>
  </si>
  <si>
    <t>Gelbes Windröschen</t>
  </si>
  <si>
    <t>8CFBF47F-145A-45D7-93D3-1A3FB2D45C5A</t>
  </si>
  <si>
    <t>Stachys recta aggr.</t>
  </si>
  <si>
    <t>8D024D11-06EC-4E4E-9454-F93FA733C538</t>
  </si>
  <si>
    <t>Eragrostis minor aggr.</t>
  </si>
  <si>
    <t>8D0A5DA5-7952-489F-870B-D58C022A0EDE</t>
  </si>
  <si>
    <t>Scabiosa atropurpurea</t>
  </si>
  <si>
    <t>8D158F4C-DC8A-4A16-B6CD-6107C2E8E33C</t>
  </si>
  <si>
    <t>Potentilla sterilis (L.) Garcke (Erdbeer-Fingerkraut)</t>
  </si>
  <si>
    <t>Erdbeer-Fingerkraut</t>
  </si>
  <si>
    <t>8D1C3E35-95EC-4E6C-9006-19AC1600AE26</t>
  </si>
  <si>
    <t>Psilurus incurvus</t>
  </si>
  <si>
    <t>Psilurus</t>
  </si>
  <si>
    <t>8D1C448B-66DB-4C0A-AB4D-33DAB49FA8A8</t>
  </si>
  <si>
    <t>Hippocrepis comosa L. (Hufeisenklee)</t>
  </si>
  <si>
    <t>Hippocrepis</t>
  </si>
  <si>
    <t>8D2A9B8D-A404-4EAC-BAE6-69260E177F7C</t>
  </si>
  <si>
    <t>Onosma echioides</t>
  </si>
  <si>
    <t>8D3C6B7B-1444-4A1A-94D1-7297813D60A5</t>
  </si>
  <si>
    <t>Erodium acaule</t>
  </si>
  <si>
    <t>8D46EAA2-1016-4E18-9ACE-68AD1A246E98</t>
  </si>
  <si>
    <t>Lotus alpinus (DC.) Ramond (Alpen-Hornklee)</t>
  </si>
  <si>
    <t>Alpen-Hornklee</t>
  </si>
  <si>
    <t>8D4C371D-37F0-4E8F-9D3E-14609A4256AA</t>
  </si>
  <si>
    <t>Thlaspi goesingense</t>
  </si>
  <si>
    <t>8D5201BF-D6C9-4AE0-8FB0-EFCD9C70C699</t>
  </si>
  <si>
    <t>Crepis paludosa (L.) Moench (Sumpf-Pippau)</t>
  </si>
  <si>
    <t>Sumpf-Pippau</t>
  </si>
  <si>
    <t>8D59E414-47FD-4C81-8F9B-ED0735CB6FFB</t>
  </si>
  <si>
    <t>Delphinium helveticum</t>
  </si>
  <si>
    <t>8D63D50C-162A-43DD-9F22-268DAD9BC253</t>
  </si>
  <si>
    <t>Stratiotes aloides L. (Krebsschere)</t>
  </si>
  <si>
    <t>Stratiotes</t>
  </si>
  <si>
    <t>Krebsschere</t>
  </si>
  <si>
    <t>8D721D9A-9AA4-4DE3-AB2E-0FE07AB415E1</t>
  </si>
  <si>
    <t>Lactuca sativa L. (Gartensalat)</t>
  </si>
  <si>
    <t>Gartensalat, Kopfsalat, Salat</t>
  </si>
  <si>
    <t>8D733CD2-C9CB-47B3-B6D1-3A6A4DB24000</t>
  </si>
  <si>
    <t>Valerianella dentata (L.) Pollich (Gezähnter Ackersalat)</t>
  </si>
  <si>
    <t>Gezähnter Ackersalat</t>
  </si>
  <si>
    <t>8D7F129B-5EDE-43B5-804C-1F086CB0D2FC</t>
  </si>
  <si>
    <t>8D84AA35-ABD7-42B8-97FB-3FEDAB9C79D8</t>
  </si>
  <si>
    <t>8D8AFD42-3F84-468B-812C-37122D8161A8</t>
  </si>
  <si>
    <t>Hypochaeris maculata L. (Geflecktes Ferkelkraut)</t>
  </si>
  <si>
    <t>Geflecktes Ferkelkraut</t>
  </si>
  <si>
    <t>8D8DAA87-41EF-44F7-8609-4737BB38A437</t>
  </si>
  <si>
    <t>Astragalus vesicarius L. s.str. (Blasen-Tragant)</t>
  </si>
  <si>
    <t>Blasen-Tragant</t>
  </si>
  <si>
    <t>8D958385-9F2B-4320-8049-F641620F77C2</t>
  </si>
  <si>
    <t>Papaver alpinum aggr.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</si>
  <si>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</si>
  <si>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</si>
  <si>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</si>
  <si>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</si>
  <si>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</si>
  <si>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</si>
  <si>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8DD5BBF0-6D06-4465-9CEE-EE215E861F75</t>
  </si>
  <si>
    <t>Convolvulus arvensis L. (Acker-Winde)</t>
  </si>
  <si>
    <t>Convolvulus</t>
  </si>
  <si>
    <t>Acker-Winde</t>
  </si>
  <si>
    <t>8DE408AF-DD01-48D5-81F0-5E7578CAB42D</t>
  </si>
  <si>
    <t>Lepidium densiflorum Schrad. (Dichtblütige Kresse)</t>
  </si>
  <si>
    <t>Dichtblütige Kresse</t>
  </si>
  <si>
    <t>8DFA9D53-8746-4BAE-9595-B57D831E0C53</t>
  </si>
  <si>
    <t>Mycelis muralis (L.) Dumort. (Mauerlattich)</t>
  </si>
  <si>
    <t>Mycelis</t>
  </si>
  <si>
    <t>8E04E070-9471-4FD4-A3EA-14D0BD27D38D</t>
  </si>
  <si>
    <t>Spirodela polyrhiza (L.) Schleid. (Teichlinse)</t>
  </si>
  <si>
    <t>Spirodela</t>
  </si>
  <si>
    <t>Teichlinse</t>
  </si>
  <si>
    <t>8E0A5EB8-101D-45B1-96E3-93CBDAD0EACA</t>
  </si>
  <si>
    <t>Erysimum burnatii</t>
  </si>
  <si>
    <t>8E0BD7DB-BB9F-452D-864E-C10C844C5F85</t>
  </si>
  <si>
    <t>Portulaca oleracea L. s.str. (Portulak)</t>
  </si>
  <si>
    <t>Portulak</t>
  </si>
  <si>
    <t>8E0FBC41-F678-4166-9DA1-ECF1F401636F</t>
  </si>
  <si>
    <t>Cardamine parviflora L. (Kleinblütiges Schaumkraut)</t>
  </si>
  <si>
    <t>Kleinblütiges Schaumkraut</t>
  </si>
  <si>
    <t>8E2D8D70-5FA1-47BA-B251-EFBF8FE50063</t>
  </si>
  <si>
    <t>Alchemilla chirophylla Buser</t>
  </si>
  <si>
    <t>8E3143E9-2192-4E6D-97EF-3FBF70687148</t>
  </si>
  <si>
    <t>Trifolium striatum L. (Gestreifter Klee)</t>
  </si>
  <si>
    <t>Gestreifter Klee</t>
  </si>
  <si>
    <t>8E329684-4491-4D34-8095-66B14F572B03</t>
  </si>
  <si>
    <t>8E3A5D10-990B-4C19-B51C-5192096C59A3</t>
  </si>
  <si>
    <t>8E3A9BE7-10D9-420F-87D1-8A6231DB76E1</t>
  </si>
  <si>
    <t>Festuca drymeia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</si>
  <si>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</si>
  <si>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</si>
  <si>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</si>
  <si>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</si>
  <si>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</si>
  <si>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</si>
  <si>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Lanzenblättrige Katzenminze</t>
  </si>
  <si>
    <t>8E5AA802-C228-4366-BFE5-D2C8AC6EBFB9</t>
  </si>
  <si>
    <t>Alchemilla heteropoda Buser</t>
  </si>
  <si>
    <t>8E67B111-0B91-458B-A5F5-F3FBD4F7D4B5</t>
  </si>
  <si>
    <t>Apera interrupta (L.) P. Beauv. (Unterbrochener Windhalm)</t>
  </si>
  <si>
    <t>Apera</t>
  </si>
  <si>
    <t>Unterbrochener Windhalm</t>
  </si>
  <si>
    <t>8E68C9C1-AD46-4592-B0AF-96055880FC7B</t>
  </si>
  <si>
    <t>Juncus striatus</t>
  </si>
  <si>
    <t>8E7D5C1F-ED30-417B-A4BA-821B41423131</t>
  </si>
  <si>
    <t>Medicago arabica (L.) Huds. (Arabischer Schneckenklee)</t>
  </si>
  <si>
    <t>Arabischer Schneckenklee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</si>
  <si>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</si>
  <si>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</si>
  <si>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</si>
  <si>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</si>
  <si>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</si>
  <si>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</si>
  <si>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</si>
  <si>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</si>
  <si>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</si>
  <si>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</si>
  <si>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Feinblättrige Miere</t>
  </si>
  <si>
    <t>8EB2FFCE-8158-4E2B-B00E-36AC33E9D9C1</t>
  </si>
  <si>
    <t>Rubus suevicola</t>
  </si>
  <si>
    <t>8EB6A2CC-9038-4EB4-8C3D-DBFED06FBCDF</t>
  </si>
  <si>
    <t>Lavatera thuringiaca</t>
  </si>
  <si>
    <t>8EBD4A3C-CEB1-4EA2-873B-1040BBBC660F</t>
  </si>
  <si>
    <t>Athyrium filix-femina (L.) Roth (Gemeiner Waldfarn)</t>
  </si>
  <si>
    <t>Gemeiner Waldfarn</t>
  </si>
  <si>
    <t>8ECA0BDD-D566-476A-90FA-F01785C72A9F</t>
  </si>
  <si>
    <t>Pulsatilla alpina subsp. austroalpina D. M. Moser</t>
  </si>
  <si>
    <t>8ED5C0DC-4F44-46D5-A962-E33443C7322A</t>
  </si>
  <si>
    <t>Silene dichotoma Ehrh. (Gabeliges Leimkraut)</t>
  </si>
  <si>
    <t>Gabeliges Leimkraut</t>
  </si>
  <si>
    <t>8EDFE507-4275-4B63-A701-F64EAC058F66</t>
  </si>
  <si>
    <t>8EE2F691-A4BC-4210-B07F-EE766192EE49</t>
  </si>
  <si>
    <t>Veronica praecox All. (Frühblühender Ehrenpreis)</t>
  </si>
  <si>
    <t>Frühblühender Ehrenpreis</t>
  </si>
  <si>
    <t>8EEB9B63-C26A-433C-BCC2-7B73272F9C82</t>
  </si>
  <si>
    <t>Veronica aphylla L. (Blattloser Ehrenpreis)</t>
  </si>
  <si>
    <t>Blattloser Ehrenpreis</t>
  </si>
  <si>
    <t>8EECD38E-A9DE-4D31-A8DA-C9E1F901DD81</t>
  </si>
  <si>
    <t>Myosotis ramosissima Rochel (Hügel-Vergissmeinnicht)</t>
  </si>
  <si>
    <t>Hügel-Vergissmeinnicht</t>
  </si>
  <si>
    <t>8EF3BD92-C77D-4205-AF32-A247C4BF625E</t>
  </si>
  <si>
    <t>Dipcadi serotinum</t>
  </si>
  <si>
    <t>Dipcadi</t>
  </si>
  <si>
    <t>8EF3D737-8DC1-48B8-8A57-BA915C577CB1</t>
  </si>
  <si>
    <t>Berberis vulgaris L. (Sauerdorn)</t>
  </si>
  <si>
    <t>Berberitze, Sauerdorn</t>
  </si>
  <si>
    <t>8EF67A28-3DDB-4612-8D53-A49AE0FC143B</t>
  </si>
  <si>
    <t>Taraxacum dissectum (Ledeb.) Ledeb. (Schlitzblättriges Pfaffenröhrlein)</t>
  </si>
  <si>
    <t>Schlitzblättriges Pfaffenröhrlein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</si>
  <si>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</si>
  <si>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</si>
  <si>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</si>
  <si>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</si>
  <si>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</si>
  <si>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</si>
  <si>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Missgestaltetes Cypergras</t>
  </si>
  <si>
    <t>8F262856-5103-41F8-8182-18CE54FD910F</t>
  </si>
  <si>
    <t>Petrorhagia prolifera (L.) P. W. Ball &amp; Heywood (Sprossende Felsennelke)</t>
  </si>
  <si>
    <t>Sprossende Felsennelke</t>
  </si>
  <si>
    <t>8F269DDC-4EB1-44CD-B56D-F53591BE9A88</t>
  </si>
  <si>
    <t>Polygala amarella Crantz (Bittere Kreuzblume)</t>
  </si>
  <si>
    <t>Bittere Kreuzblume</t>
  </si>
  <si>
    <t>8F39ED0E-8A7A-4A8B-BB71-3C01EAE78A7C</t>
  </si>
  <si>
    <t>Allium narcissiflorum Vill. (Piemonteser Lauch)</t>
  </si>
  <si>
    <t>Piemonteser Lauch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</si>
  <si>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</si>
  <si>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</si>
  <si>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</si>
  <si>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</si>
  <si>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</si>
  <si>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</si>
  <si>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8F5A3D37-EBF5-4DA4-A490-9B3E61DB2F49</t>
  </si>
  <si>
    <t>Anthyllis montana L. s.str. (Berg-Wundklee)</t>
  </si>
  <si>
    <t>Berg-Wundklee</t>
  </si>
  <si>
    <t>8F81757E-F719-498E-9AA2-3228696F2CBF</t>
  </si>
  <si>
    <t>Minuartia mediterranea</t>
  </si>
  <si>
    <t>8F8B6B64-07AA-481E-B425-FB69FA9A62D0</t>
  </si>
  <si>
    <t>Caucalis platycarpos L. (Möhren-Haftdolde)</t>
  </si>
  <si>
    <t>Caucalis</t>
  </si>
  <si>
    <t>Möhren-Haftdolde</t>
  </si>
  <si>
    <t>8F8CB5C0-5D0E-4C03-8178-304ED2E9964B</t>
  </si>
  <si>
    <t>Lycopersicon esculentum Mill. (Tomate)</t>
  </si>
  <si>
    <t>Lycopersicon</t>
  </si>
  <si>
    <t>Tomate</t>
  </si>
  <si>
    <t>8F982384-CD58-4DCA-A54E-1ECD283E23BC</t>
  </si>
  <si>
    <t>Oxyria digyna (L.) Hill (Säuerling)</t>
  </si>
  <si>
    <t>Oxyria</t>
  </si>
  <si>
    <t>Säuerling</t>
  </si>
  <si>
    <t>8FC01268-2E2E-4AEA-B458-1E5F2411DDA7</t>
  </si>
  <si>
    <t>Gentiana lutea L. (Gelber Enzian)</t>
  </si>
  <si>
    <t>Gelber Enzian</t>
  </si>
  <si>
    <t>8FC0905A-D164-4492-9C80-A2020C7677FE</t>
  </si>
  <si>
    <t>Hypericum richeri aggr.</t>
  </si>
  <si>
    <t>8FCA0D37-AE62-42A6-A84A-0B1FAB3FB8D9</t>
  </si>
  <si>
    <t>Heliotropium europaeum L. (Sonnenwende)</t>
  </si>
  <si>
    <t>Heliotropium</t>
  </si>
  <si>
    <t>Sonnenwende</t>
  </si>
  <si>
    <t>8FE7C15A-2D2D-41F3-8C65-092FE44B9475</t>
  </si>
  <si>
    <t>Myosotis decumbens Host (Niederliegendes Vergissmeinnicht)</t>
  </si>
  <si>
    <t>Niederliegendes Vergissmeinnicht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</si>
  <si>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</si>
  <si>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</si>
  <si>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</si>
  <si>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</si>
  <si>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Ptychotis</t>
  </si>
  <si>
    <t>Faltenohr</t>
  </si>
  <si>
    <t>901983EF-BDCF-493E-A384-9C643991BBE8</t>
  </si>
  <si>
    <t>Androsace puberula Jord. &amp; Fourr. (Flaumigbehaarter Mannsschild)</t>
  </si>
  <si>
    <t>Flaumigbehaarter Mannsschild</t>
  </si>
  <si>
    <t>901E6CC1-2DF8-45F1-99F0-09E853353F4F</t>
  </si>
  <si>
    <t>Pulmonaria saccharata</t>
  </si>
  <si>
    <t>90349B5A-8345-49B8-AC8A-C940979DA0B8</t>
  </si>
  <si>
    <t>Trientalis europaea L. (Siebenstern)</t>
  </si>
  <si>
    <t>Trientalis</t>
  </si>
  <si>
    <t>Siebenstern</t>
  </si>
  <si>
    <t>9037F566-070D-4837-B646-3E76B53D329C</t>
  </si>
  <si>
    <t>Knautia purpurea (Vill.) Borbás (Purpur-Witwenblume)</t>
  </si>
  <si>
    <t>Purpur-Witwenblume</t>
  </si>
  <si>
    <t>9038320A-B297-420A-AD21-67A9499A0D0E</t>
  </si>
  <si>
    <t>Cortusa matthioli L. (Matthioliprimel)</t>
  </si>
  <si>
    <t>Cortusa</t>
  </si>
  <si>
    <t>Matthioliprimel</t>
  </si>
  <si>
    <t>9043682A-3F6B-4CE3-B09E-8D884CD5B22C</t>
  </si>
  <si>
    <t>Doronicum plantagineum</t>
  </si>
  <si>
    <t>904B8904-FE56-4F17-8908-21B37BD5DB61</t>
  </si>
  <si>
    <t>Tulipa billietiana</t>
  </si>
  <si>
    <t>904C69F2-07A9-4C41-8FC5-CE199A4B7DC9</t>
  </si>
  <si>
    <t>Dactylorhiza incarnata (L.) Soó s.str. (Fleischrotes Knabenkraut)</t>
  </si>
  <si>
    <t>Fleischrotes Knabenkraut</t>
  </si>
  <si>
    <t>9059F2A7-553D-4A89-82E0-D4880372FE32</t>
  </si>
  <si>
    <t>Nerium oleander</t>
  </si>
  <si>
    <t>Nerium</t>
  </si>
  <si>
    <t>906ADC4E-A109-4A98-9D90-6EDC81FA05B3</t>
  </si>
  <si>
    <t>Centaurea verguinii</t>
  </si>
  <si>
    <t>90734615-87D4-4F79-A4F9-74EC5DD95C0D</t>
  </si>
  <si>
    <t>Apera spica-venti (L.) P. Beauv. (Gemeiner Windhalm)</t>
  </si>
  <si>
    <t>Gemeiner Windhalm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</si>
  <si>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</si>
  <si>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</si>
  <si>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</si>
  <si>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</si>
  <si>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</si>
  <si>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</si>
  <si>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</si>
  <si>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</si>
  <si>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</si>
  <si>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</si>
  <si>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Schmalblättriger Igelkolben</t>
  </si>
  <si>
    <t>9090F236-7930-4FA3-AA00-FBDD12B6C37E</t>
  </si>
  <si>
    <t>Antirrhinum latifolium Mill. (Breitblättriges Löwenmaul)</t>
  </si>
  <si>
    <t>Breitblättriges Löwenmaul</t>
  </si>
  <si>
    <t>909237E8-CBCD-473B-AE0A-A272915FF270</t>
  </si>
  <si>
    <t>Cochlearia officinalis aggr.</t>
  </si>
  <si>
    <t>90A112E2-4D5D-4ED0-9CE8-1556BEBCFD7B</t>
  </si>
  <si>
    <t>Alchemilla longana Buser</t>
  </si>
  <si>
    <t>90AC231E-0C39-40ED-99DB-65328AC971F1</t>
  </si>
  <si>
    <t>Potentilla supina L. (Niederliegendes Fingerkraut)</t>
  </si>
  <si>
    <t>Niederliegendes Fingerkraut</t>
  </si>
  <si>
    <t>90BC1BEE-7962-40B0-ACA4-F5F62FB81524</t>
  </si>
  <si>
    <t>Thesium refractum</t>
  </si>
  <si>
    <t>90BE3F20-D3FD-47FD-BBAC-85D90434BD8E</t>
  </si>
  <si>
    <t>Linaria arvensis (L.) Desf. (Acker-Leinkraut)</t>
  </si>
  <si>
    <t>Acker-Leinkraut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</si>
  <si>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</si>
  <si>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</si>
  <si>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</si>
  <si>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</si>
  <si>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Schmalblättriges Habichtskraut</t>
  </si>
  <si>
    <t>90CAF8EA-83D6-41DF-848C-2687DEAB1657</t>
  </si>
  <si>
    <t>Tephroseris pseudocrispa</t>
  </si>
  <si>
    <t>90CE1E4B-76A3-4CD7-B457-460BB143CDBD</t>
  </si>
  <si>
    <t>Epilobium alsinifolium Vill. (Mierenblättriges Weidenröschen)</t>
  </si>
  <si>
    <t>Mierenblättriges Weidenröschen</t>
  </si>
  <si>
    <t>90D83B86-0552-4E4B-8FDB-26246BFC72DB</t>
  </si>
  <si>
    <t>Hippophaë rhamnoides L. (Sanddorn)</t>
  </si>
  <si>
    <t>Sanddorn</t>
  </si>
  <si>
    <t>910644CB-A346-4B9C-A8F3-12837A7E93B1</t>
  </si>
  <si>
    <t>Polypodium vulgare L. (Gemeiner Tüpfelfarn)</t>
  </si>
  <si>
    <t>Engelsüss, Gemeiner Tüpfelfarn</t>
  </si>
  <si>
    <t>91092F39-C495-404D-9BCF-3C113BCF799E</t>
  </si>
  <si>
    <t>Peucedanum schottii DC. (Schotts Haarstrang)</t>
  </si>
  <si>
    <t>Schotts Haarstrang</t>
  </si>
  <si>
    <t>910BB32B-FE69-4AC6-B0DA-45AA609C67C5</t>
  </si>
  <si>
    <t>Rubus flexuosus</t>
  </si>
  <si>
    <t>91198C7C-CE82-49D6-96AA-E7AF76DF4FC5</t>
  </si>
  <si>
    <t>Triticum turgidum L. (Englischer Weizen)</t>
  </si>
  <si>
    <t>Englischer Weizen</t>
  </si>
  <si>
    <t>91329D07-5CFD-4770-8425-121D35FE15C7</t>
  </si>
  <si>
    <t>Veronica cymbalaria</t>
  </si>
  <si>
    <t>9139EEF1-5332-43C1-9CF5-496C6B40AD27</t>
  </si>
  <si>
    <t>Salix helvetica Vill. (Schweizer-Weide)</t>
  </si>
  <si>
    <t>Schweizer-Weide</t>
  </si>
  <si>
    <t>91435069-87F5-4C29-BF6A-09084C8EACD3</t>
  </si>
  <si>
    <t>Onobrychis saxatilis (L.) Lam. (Felsen-Esparsette)</t>
  </si>
  <si>
    <t>Felsen-Esparsette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</si>
  <si>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</si>
  <si>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</si>
  <si>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</si>
  <si>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</si>
  <si>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</si>
  <si>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</si>
  <si>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</si>
  <si>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</si>
  <si>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Gescheckte Schwertlilie</t>
  </si>
  <si>
    <t>91686A64-8027-4975-AD90-E56E66406343</t>
  </si>
  <si>
    <t>Crataegus monogyna Jacq. (Eingriffliger Weissdorn)</t>
  </si>
  <si>
    <t>Eingriffliger Weissdorn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</si>
  <si>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</si>
  <si>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</si>
  <si>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</si>
  <si>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</si>
  <si>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</si>
  <si>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</si>
  <si>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918DBD21-F78D-48FA-BD84-D63BEC993C73</t>
  </si>
  <si>
    <t>Crepis mollis (Jacq.) Asch. (Weicher Pippau)</t>
  </si>
  <si>
    <t>Weicher Pippau</t>
  </si>
  <si>
    <t>918FCAD2-3420-4032-8D6E-11D02BC70677</t>
  </si>
  <si>
    <t>Orchis morio L. (Kleine Orchis)</t>
  </si>
  <si>
    <t>Kleine Orchis</t>
  </si>
  <si>
    <t>91A92DFF-3632-42DD-9481-FE765AF283BF</t>
  </si>
  <si>
    <t>Papaver kerneri</t>
  </si>
  <si>
    <t>91BAB097-D2BD-406B-B9E3-6D140766C7C5</t>
  </si>
  <si>
    <t>Festuca rupicola Heuff. (Gefurchter Schwingel)</t>
  </si>
  <si>
    <t>Gefurchter Schwingel</t>
  </si>
  <si>
    <t>91BFBE6D-3FCD-4F02-8576-68DB790472AE</t>
  </si>
  <si>
    <t>Gaillardia grandiflora</t>
  </si>
  <si>
    <t>Gaillardia</t>
  </si>
  <si>
    <t>91CDA0E5-1A82-46E6-B582-F111C8C1E07D</t>
  </si>
  <si>
    <t>Achillea tomentosa L. (Gelbe Schafgarbe)</t>
  </si>
  <si>
    <t>Gelbe Schafgarbe</t>
  </si>
  <si>
    <t>91D7076C-3CE8-44AB-A94E-49720BF609F1</t>
  </si>
  <si>
    <t>Veronica triphyllos L. (Dreiteiliger Ehrenpreis)</t>
  </si>
  <si>
    <t>Dreiteiliger Ehrenpreis</t>
  </si>
  <si>
    <t>91E7FBC1-5B32-40C7-95F3-84CF96FC2A6F</t>
  </si>
  <si>
    <t>Vaccinium gaultherioides Bigelow (Gaultheriaähnliche Moorbeere)</t>
  </si>
  <si>
    <t>Gaultheriaähnliche Moorbeere</t>
  </si>
  <si>
    <t>91F4738F-9C20-42D2-83D5-36D7917C581C</t>
  </si>
  <si>
    <t>Polygonum viviparum L. (Knöllchen-Knöterich)</t>
  </si>
  <si>
    <t>Knöllchen-Knöterich</t>
  </si>
  <si>
    <t>91FDE634-AAE8-4443-8CD6-08A12D828E2C</t>
  </si>
  <si>
    <t>Cerastium arvense aggr.</t>
  </si>
  <si>
    <t>920B5347-71F5-489B-9E69-077DEE581A0F</t>
  </si>
  <si>
    <t>Viola pyrenaica DC. (Pyrenäen-Veilchen)</t>
  </si>
  <si>
    <t>Pyrenäen-Veilchen</t>
  </si>
  <si>
    <t>9212BA59-E48D-4C94-899E-9DD83F7E0EE4</t>
  </si>
  <si>
    <t>Heteranthera limosa aggr.</t>
  </si>
  <si>
    <t>9219F5C2-48FF-46E0-9BC3-8E180DB69447</t>
  </si>
  <si>
    <t>Inula graveolens (L.) Desf. (Starkduftender Alant)</t>
  </si>
  <si>
    <t>Starkduftender Alant</t>
  </si>
  <si>
    <t>925207C2-ACDF-43CC-AAE5-A01FADEF2FA2</t>
  </si>
  <si>
    <t>Allium trifoliatum</t>
  </si>
  <si>
    <t>926604F7-B382-4A5E-8C88-E06E66A1A4AB</t>
  </si>
  <si>
    <t>Carlina lanata</t>
  </si>
  <si>
    <t>92695B24-4E8E-441D-9388-9992A00CE69A</t>
  </si>
  <si>
    <t>Anthyllis vulneraria subsp. polyphylla (DC.) Nyman (Steppen-Wundklee)</t>
  </si>
  <si>
    <t>Steppen-Wundklee</t>
  </si>
  <si>
    <t>92764A9E-C2E2-4B20-B572-F8AC6FE52184</t>
  </si>
  <si>
    <t>Medicago rigidula (L.) All. (Samt-Schneckenklee)</t>
  </si>
  <si>
    <t>Samt-Schneckenklee</t>
  </si>
  <si>
    <t>9292C1FE-ED0C-4C19-9180-3BD61D70F0AB</t>
  </si>
  <si>
    <t>Cynara cardunculus subsp. scolymus (L.) Beger (Artischocke)</t>
  </si>
  <si>
    <t>Artischocke</t>
  </si>
  <si>
    <t>9292F284-16F2-4CDF-8C12-57A39AD4E0EB</t>
  </si>
  <si>
    <t>Achillea nana L. (Zwerg-Schafgarbe)</t>
  </si>
  <si>
    <t>Zwerg-Schafgarbe</t>
  </si>
  <si>
    <t>9295B9AE-E417-46A6-AA81-6987EAD4ECFF</t>
  </si>
  <si>
    <t>Spergularia salina</t>
  </si>
  <si>
    <t>92A91828-2F82-4D09-84F6-27E42A647B07</t>
  </si>
  <si>
    <t>Atriplex oblongifolia Waldst. &amp; Kit. (Langblättrige Melde)</t>
  </si>
  <si>
    <t>Langblättrige Melde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</si>
  <si>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</si>
  <si>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</si>
  <si>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</si>
  <si>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</si>
  <si>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</si>
  <si>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</si>
  <si>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Andryala</t>
  </si>
  <si>
    <t>ganzblättrige Andryala</t>
  </si>
  <si>
    <t>92C50E48-E1AA-476C-A4DE-C75937CB30F6</t>
  </si>
  <si>
    <t>Epilobium parviflorum Schreb. (Kleinblütiges Weidenröschen)</t>
  </si>
  <si>
    <t>Kleinblütiges Weidenröschen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</si>
  <si>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</si>
  <si>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</si>
  <si>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</si>
  <si>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</si>
  <si>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92D755A6-34C1-400F-98EB-CCAAF79D570C</t>
  </si>
  <si>
    <t>Rosa abietina H. Christ (Tannen-Rose)</t>
  </si>
  <si>
    <t>Tannen-Rose</t>
  </si>
  <si>
    <t>92DAD280-58C9-4178-ACBB-EF8C5B6374C0</t>
  </si>
  <si>
    <t>Gypsophila elegans</t>
  </si>
  <si>
    <t>92DAFC60-3A62-4630-9E34-C02681EBC64C</t>
  </si>
  <si>
    <t>Oxytropis jacquinii Bunge (Jacquins Spitzkiel)</t>
  </si>
  <si>
    <t>Jacquins Spitzkiel</t>
  </si>
  <si>
    <t>92F19183-FCA3-4EA3-A0ED-1C631CC3F403</t>
  </si>
  <si>
    <t>Silene conica L. (Kegelfrüchtiges Leimkraut)</t>
  </si>
  <si>
    <t>Kegelfrüchtiges Leimkraut</t>
  </si>
  <si>
    <t>92FF20B2-7DF4-4FC8-958C-7DBEC2CE8175</t>
  </si>
  <si>
    <t>Rosa sicula</t>
  </si>
  <si>
    <t>9308159E-648D-47A7-BEA6-427984FDD51A</t>
  </si>
  <si>
    <t>Loiseleuria procumbens (L.) Desv. (Alpenazalee)</t>
  </si>
  <si>
    <t>Loiseleuria</t>
  </si>
  <si>
    <t>Alpenazalee</t>
  </si>
  <si>
    <t>930B2B00-8A8D-4D8A-8016-2C36F29D4FFD</t>
  </si>
  <si>
    <t>Saxifraga squarrosa (sparriger Steinbrech)</t>
  </si>
  <si>
    <t>sparriger Steinbrech</t>
  </si>
  <si>
    <t>931A41F9-EE1B-4746-BE72-0029E02F7E01</t>
  </si>
  <si>
    <t>Fritillaria orientalis</t>
  </si>
  <si>
    <t>931A6731-1C7E-4422-8920-3868A787F2DD</t>
  </si>
  <si>
    <t>Linaria repens (L.) Mill. (Gestreiftes Leinkraut)</t>
  </si>
  <si>
    <t>Gestreiftes Leinkraut</t>
  </si>
  <si>
    <t>931B975B-730A-4D4F-8381-E9224EBD1921</t>
  </si>
  <si>
    <t>Moehringia muscosa L. (Moos-Nabelmiere)</t>
  </si>
  <si>
    <t>Moos-Nabelmiere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</si>
  <si>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</si>
  <si>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</si>
  <si>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</si>
  <si>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</si>
  <si>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</si>
  <si>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</si>
  <si>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</si>
  <si>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</si>
  <si>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</si>
  <si>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</si>
  <si>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</si>
  <si>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</si>
  <si>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Seidiger Hornstrauch</t>
  </si>
  <si>
    <t>9369B7AC-E2E1-4370-B8A7-26418D0D6149</t>
  </si>
  <si>
    <t>Tulipa mauriana Jord. et Fourr.</t>
  </si>
  <si>
    <t>9387FF41-64B7-4825-9182-D1405573C75E</t>
  </si>
  <si>
    <t>Prunus laurocerasus L. (Kirschlorbeer)</t>
  </si>
  <si>
    <t>Kirschlorbeer</t>
  </si>
  <si>
    <t>938C52A3-3A47-4FE1-AD86-7F9C2FD12898</t>
  </si>
  <si>
    <t>Orchis mascula (L.) L. s.str. (Stattliche Orchis)</t>
  </si>
  <si>
    <t>Stattliche Orchis</t>
  </si>
  <si>
    <t>93B215AD-31A7-47D0-8477-260BD5AE1B5A</t>
  </si>
  <si>
    <t>Geranium divaricatum Ehrh. (Spreizender Storchschnabel)</t>
  </si>
  <si>
    <t>Spreizender Storchschnabel</t>
  </si>
  <si>
    <t>93BD5386-0A7F-432E-BD42-A74F2711D547</t>
  </si>
  <si>
    <t>Opuntia robusta</t>
  </si>
  <si>
    <t>93C198C5-2190-4635-A194-6D33D0FD0EF9</t>
  </si>
  <si>
    <t>Chamaecyparis lawsoniana (A. Murray bis) Parl.</t>
  </si>
  <si>
    <t>Chamaecyparis</t>
  </si>
  <si>
    <t>93C57523-5AE6-4673-9892-E88F8BAD7320</t>
  </si>
  <si>
    <t>Hypericum coris L. (Quirlblättriges Johanniskraut)</t>
  </si>
  <si>
    <t>Quirlblättriges Johanniskraut</t>
  </si>
  <si>
    <t>93D83D9B-183B-48B8-8195-BFD5BA5FDDD1</t>
  </si>
  <si>
    <t>Pedicularis acaulis Scop. (Stengelloses Läusekraut)</t>
  </si>
  <si>
    <t>Stengelloses Läusekraut</t>
  </si>
  <si>
    <t>93DA3FD0-F323-4FDC-A078-037DCCFED1EE</t>
  </si>
  <si>
    <t>93DA6B0D-E775-4681-973F-6E1BEA64F0DF</t>
  </si>
  <si>
    <t>93DA83B2-E959-4607-9DCC-47BD1C255737</t>
  </si>
  <si>
    <t>93F7E0EB-B9A1-4EBC-83F0-D030DDBD40AD</t>
  </si>
  <si>
    <t>Rumex sylvestris</t>
  </si>
  <si>
    <t>93FB0389-A332-403D-96B6-80C9445B80A4</t>
  </si>
  <si>
    <t>Sophora japonica</t>
  </si>
  <si>
    <t>Sophora</t>
  </si>
  <si>
    <t>93FB6BE6-1567-48DE-9ED3-B06C5758709D</t>
  </si>
  <si>
    <t>Telekia speciosa (Schreb.) Baumg. (Grosses Rindsauge)</t>
  </si>
  <si>
    <t>Grosse Telekie, Grosses Rindsauge</t>
  </si>
  <si>
    <t>9402AF24-5FCF-44F1-B82B-FA3F884A62AC</t>
  </si>
  <si>
    <t>Populus x canescens (Aiton) Sm. (Grau-Pappel)</t>
  </si>
  <si>
    <t>Grau-Pappel</t>
  </si>
  <si>
    <t>9409AC25-69F9-4EEA-90B6-6915539947E9</t>
  </si>
  <si>
    <t>Pulicaria dysenterica (L.) Bernh. (Grosses Flohkraut)</t>
  </si>
  <si>
    <t>Grosses Flohkraut, Ruhrwurz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</si>
  <si>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</si>
  <si>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</si>
  <si>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</si>
  <si>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</si>
  <si>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</si>
  <si>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</si>
  <si>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</si>
  <si>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</si>
  <si>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Meergrüne Primel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</si>
  <si>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</si>
  <si>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</si>
  <si>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</si>
  <si>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</si>
  <si>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</si>
  <si>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</si>
  <si>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</si>
  <si>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</si>
  <si>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Hallers Schwingel</t>
  </si>
  <si>
    <t>945BE8BA-4403-449C-83E5-A379F8617DA0</t>
  </si>
  <si>
    <t>Leontodon crispus Vill. (Krauser Löwenzahn)</t>
  </si>
  <si>
    <t>Krauser Löwenzahn</t>
  </si>
  <si>
    <t>945EF0A0-6A61-4862-A6EE-82302D971AB4</t>
  </si>
  <si>
    <t>Trichomanes speciosum</t>
  </si>
  <si>
    <t>Trichomanes</t>
  </si>
  <si>
    <t>9463D295-3329-4FA4-B0C8-DC68F3F505A0</t>
  </si>
  <si>
    <t>Yucca filamentosa (Fadenyucca)</t>
  </si>
  <si>
    <t>Yucca</t>
  </si>
  <si>
    <t>Fadenyucca</t>
  </si>
  <si>
    <t>94653CA5-75A4-49E8-88C4-DC83A0523A81</t>
  </si>
  <si>
    <t>Galium cinereum</t>
  </si>
  <si>
    <t>946735AF-2664-4088-BE3F-B2B32956F5B8</t>
  </si>
  <si>
    <t>Astrantia carinthiaca</t>
  </si>
  <si>
    <t>947CB5B5-75AB-4037-8615-22662497D785</t>
  </si>
  <si>
    <t>Filipendula vulgaris Moench (Knollige Spierstaude)</t>
  </si>
  <si>
    <t>Filipendula</t>
  </si>
  <si>
    <t>Knollige Spierstaude</t>
  </si>
  <si>
    <t>94812AB2-FA4D-4383-B696-A456D9A192A6</t>
  </si>
  <si>
    <t>Salix appendiculata aggr.</t>
  </si>
  <si>
    <t>94A4B6B2-6BC0-4B1C-9B8A-A5453B47B137</t>
  </si>
  <si>
    <t>Ceratophyllum demersum L. (Rauhes Hornblatt)</t>
  </si>
  <si>
    <t>Rauhes Hornblatt</t>
  </si>
  <si>
    <t>94A8B592-A798-420B-8847-B7761443EB75</t>
  </si>
  <si>
    <t>Chionodoxa luciliae Boiss.</t>
  </si>
  <si>
    <t>Chionodoxa</t>
  </si>
  <si>
    <t>94C0969C-D17A-44A8-BA06-9785AB47021D</t>
  </si>
  <si>
    <t>Alchemilla niphogeton</t>
  </si>
  <si>
    <t>94C3BE36-B9C3-4D05-9380-002A6D7E90B6</t>
  </si>
  <si>
    <t>94EA1C2F-13AC-4EF6-9279-C083A0ADEE4E</t>
  </si>
  <si>
    <t>Hieracium densiflorum</t>
  </si>
  <si>
    <t>94EF6FD4-45AC-4213-99D0-F7BA34223F91</t>
  </si>
  <si>
    <t>Tilia cordata aggr.</t>
  </si>
  <si>
    <t>95184B6E-5095-43D8-A8B8-4705FA3BE162</t>
  </si>
  <si>
    <t>Stachys palustris L. (Sumpf-Ziest)</t>
  </si>
  <si>
    <t>Sumpf-Ziest</t>
  </si>
  <si>
    <t>95206DEA-855B-4398-8CD5-DC81D1720685</t>
  </si>
  <si>
    <t>Carduus defloratus L. s.str. (Langstielige Distel)</t>
  </si>
  <si>
    <t>Langstielige Distel</t>
  </si>
  <si>
    <t>952465B0-AC3E-4840-ADE5-D74D49C35B81</t>
  </si>
  <si>
    <t>Ranunculus trichophyllus subsp. eradicatus (Laest.) C. D. K. Cook (Brunnen-Wasserhahnenfuss)</t>
  </si>
  <si>
    <t>Brunnen-Wasserhahnenfuss</t>
  </si>
  <si>
    <t>9524F376-BE31-43D7-9A95-DB6D7EF32AE7</t>
  </si>
  <si>
    <t>9527C74E-2DB5-4388-888A-16C113EC6E00</t>
  </si>
  <si>
    <t>95323B8C-062D-48D9-8D3F-88FEDAB7D632</t>
  </si>
  <si>
    <t>Potentilla recta aggr.</t>
  </si>
  <si>
    <t>954B4EB6-77AE-40CE-A524-52BACBC8A5D7</t>
  </si>
  <si>
    <t>Carex remota L. (Lockerährige Segge)</t>
  </si>
  <si>
    <t>Lockerährige Segge</t>
  </si>
  <si>
    <t>9554FBC0-6A3C-4232-9807-8B401F7303D1</t>
  </si>
  <si>
    <t>Rumex scutatus L. (Schildblättriger Ampfer)</t>
  </si>
  <si>
    <t>Schildblättriger Ampfer</t>
  </si>
  <si>
    <t>955688B3-0EEE-4B98-BEE1-FDD2241709B3</t>
  </si>
  <si>
    <t>Veronica verna L. (Frühlings-Ehrenpreis)</t>
  </si>
  <si>
    <t>Frühlings-Ehrenpreis</t>
  </si>
  <si>
    <t>955734D7-E616-4849-81BA-B29CBD4AA460</t>
  </si>
  <si>
    <t>Erigeron glabratus Bluff &amp; Fingerh. (Vielgestaltiges Berufkraut)</t>
  </si>
  <si>
    <t>Vielgestaltiges Berufkraut</t>
  </si>
  <si>
    <t>955BF12A-DFB7-4788-ACAB-92095FF7D842</t>
  </si>
  <si>
    <t>Ruscus aculeatus L. (Mäusedorn)</t>
  </si>
  <si>
    <t>Mäusedorn</t>
  </si>
  <si>
    <t>95627DBE-FDBB-4BFA-9C71-5634134CCCBD</t>
  </si>
  <si>
    <t>Erysimum repandum L. (Brachen-Schöterich)</t>
  </si>
  <si>
    <t>Brachen-Schotendotter, Brachen-Schöterich</t>
  </si>
  <si>
    <t>9573C849-E4F1-4950-8D45-77AA5E2153F8</t>
  </si>
  <si>
    <t>Luzula alpinopilosa aggr.</t>
  </si>
  <si>
    <t>9574058F-32FC-49E7-A8C0-269F59A04AA9</t>
  </si>
  <si>
    <t>Lupinus luteus</t>
  </si>
  <si>
    <t>95846A09-343A-494E-87AB-B85348DBC3BD</t>
  </si>
  <si>
    <t>Orchis simia Lam. (Affen-Orchis)</t>
  </si>
  <si>
    <t>Affen-Orchis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</si>
  <si>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</si>
  <si>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</si>
  <si>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</si>
  <si>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</si>
  <si>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Bewimperte Nabelmiere</t>
  </si>
  <si>
    <t>959E935D-0170-4B4B-9491-A2AF1D852F79</t>
  </si>
  <si>
    <t>959FE912-504A-4EE2-840B-CFBB0F36D266</t>
  </si>
  <si>
    <t>95AC3A17-8DE1-45D9-B45F-AD3AA1DBE5D0</t>
  </si>
  <si>
    <t>Viola odorata L. (Wohlriechendes Veilchen)</t>
  </si>
  <si>
    <t>Wohlriechendes Veilchen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</si>
  <si>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</si>
  <si>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</si>
  <si>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</si>
  <si>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</si>
  <si>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</si>
  <si>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</si>
  <si>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Crucianella</t>
  </si>
  <si>
    <t>Schmalblättriges Kreuzblatt</t>
  </si>
  <si>
    <t>95D58EB8-EDAF-4E58-A28F-841BB4615015</t>
  </si>
  <si>
    <t>Potamogeton nodosus Poir. (Flutendes Laichkraut)</t>
  </si>
  <si>
    <t>Flutendes Laichkraut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</si>
  <si>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</si>
  <si>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</si>
  <si>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</si>
  <si>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</si>
  <si>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</si>
  <si>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</si>
  <si>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Levisticum</t>
  </si>
  <si>
    <t>Liebstöckel, Stockkraut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</si>
  <si>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</si>
  <si>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</si>
  <si>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</si>
  <si>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</si>
  <si>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</si>
  <si>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</si>
  <si>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Milium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</si>
  <si>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</si>
  <si>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</si>
  <si>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</si>
  <si>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</si>
  <si>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</si>
  <si>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</si>
  <si>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</si>
  <si>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96604682-F6DE-4786-897E-DDAB06CE7997</t>
  </si>
  <si>
    <t>Tanacetum parthenium aggr.</t>
  </si>
  <si>
    <t>9669EA16-7363-4DAF-A40F-A11E775D60FE</t>
  </si>
  <si>
    <t>Trifolium repens aggr.</t>
  </si>
  <si>
    <t>966DFDF2-62F8-4059-BFF8-3C41554C70C7</t>
  </si>
  <si>
    <t>Stemmacantha rhapontica (L.) Dittrich s.str. (Alpen-Bergscharte)</t>
  </si>
  <si>
    <t>Alpen-Bergscharte, Riesen-Flockenblume</t>
  </si>
  <si>
    <t>967C2049-9A5C-4017-9BE8-7B503A3EABA4</t>
  </si>
  <si>
    <t>Euphorbia epithymoides</t>
  </si>
  <si>
    <t>967F42D8-B6A1-4F53-8EC2-BF65719782C1</t>
  </si>
  <si>
    <t>Trachycarpus fortunei (Hook.) H. Wendl.</t>
  </si>
  <si>
    <t>Trachycarpus</t>
  </si>
  <si>
    <t>968AB8D2-752F-4CF9-8EDF-F22C70E89975</t>
  </si>
  <si>
    <t>Trisetum flavescens (L.) P. Beauv. (Goldhafer)</t>
  </si>
  <si>
    <t>9697F951-1EE6-4869-B4A9-989010983BB7</t>
  </si>
  <si>
    <t>Ranunculus auricomus aggr. (Gold-Hahnenfuss)</t>
  </si>
  <si>
    <t>Gold-Hahnenfuss</t>
  </si>
  <si>
    <t>96B2A697-D3B1-47BC-9910-87A9BA7133C6</t>
  </si>
  <si>
    <t>Artemisia absinthium L. (Wermut)</t>
  </si>
  <si>
    <t>Wermut</t>
  </si>
  <si>
    <t>96B4427E-728B-43BD-8AC9-E9633D7856B8</t>
  </si>
  <si>
    <t>Bidens cernua L. (Nickender Zweizahn)</t>
  </si>
  <si>
    <t>Nickender Zweizahn</t>
  </si>
  <si>
    <t>96B4BCED-D715-4C6C-A094-903CE77BE8A4</t>
  </si>
  <si>
    <t>Galium sylvaticum aggr.</t>
  </si>
  <si>
    <t>96B6CAD7-28B4-4FC2-AC45-2367CB36263B</t>
  </si>
  <si>
    <t>Chrysosplenium alternifolium L. (Wechselblättriges Milzkraut)</t>
  </si>
  <si>
    <t>Chrysosplenium</t>
  </si>
  <si>
    <t>Wechselblättriges Milzkraut</t>
  </si>
  <si>
    <t>96CBAD01-95CE-4EB9-8F35-36C261C6FCB4</t>
  </si>
  <si>
    <t>Iberis amara aggr.</t>
  </si>
  <si>
    <t>96D2A4EA-6B34-4CB2-86E1-916D6BE747C4</t>
  </si>
  <si>
    <t>96D37F15-783B-4BB5-ACC3-8EE7188EB8F0</t>
  </si>
  <si>
    <t>96D4B6C9-0724-4117-B8DC-8462D15562B7</t>
  </si>
  <si>
    <t>Torilis nodosa (L.) Gaertn. (Knäuelkerbel)</t>
  </si>
  <si>
    <t>Knäuelkerbel</t>
  </si>
  <si>
    <t>96D56218-5005-462E-9473-DC84A7C9BDAF</t>
  </si>
  <si>
    <t>Elodea nuttallii (Planch.) H. St. John (Nuttalls Wasserpest)</t>
  </si>
  <si>
    <t>Nuttalls Wasserpest</t>
  </si>
  <si>
    <t>96EBB604-D5C9-4C19-B889-30F70CB553A2</t>
  </si>
  <si>
    <t>Cotoneaster simonsii</t>
  </si>
  <si>
    <t>96F55573-926E-4DE1-A7A3-ACE51996C1CC</t>
  </si>
  <si>
    <t>Carex riparia Curtis (Ufer-Segge)</t>
  </si>
  <si>
    <t>Ufer-Segge</t>
  </si>
  <si>
    <t>96FC0367-2D0F-4B90-BA58-B52F7D1FE9B8</t>
  </si>
  <si>
    <t>Sonchus arvensis aggr.</t>
  </si>
  <si>
    <t>97026405-1E9D-4F9D-9DA2-ED74FFD0FE95</t>
  </si>
  <si>
    <t>Lepidium graminifolium L. (Grasblättrige Kresse)</t>
  </si>
  <si>
    <t>Grasblättrige Kresse</t>
  </si>
  <si>
    <t>9705F7D8-31B2-47E9-A16B-8CF3E0A49A91</t>
  </si>
  <si>
    <t>Sicyos angulatus</t>
  </si>
  <si>
    <t>Sicyos</t>
  </si>
  <si>
    <t>971DFA9D-B94E-41FC-83BB-B5E37FC80204</t>
  </si>
  <si>
    <t>Solanum chenopodioides Lam. (Zierlicher Nachtschatten)</t>
  </si>
  <si>
    <t>Zierlicher Nachtschatten</t>
  </si>
  <si>
    <t>97257943-5821-4284-80AC-AAA8A2537B25</t>
  </si>
  <si>
    <t>972607FD-3035-467B-9FFA-E294B824BE9C</t>
  </si>
  <si>
    <t>973CECB1-59B6-4167-B58F-DADBC7591825</t>
  </si>
  <si>
    <t>Salix caprea L. (Sal-Weide)</t>
  </si>
  <si>
    <t>Sal-Weide</t>
  </si>
  <si>
    <t>973ECEB1-20AE-4EDA-B4C4-8895A047ADAE</t>
  </si>
  <si>
    <t>Veronica micans</t>
  </si>
  <si>
    <t>974A5ABE-5D5B-4BCA-96BA-EC7AD0BB9337</t>
  </si>
  <si>
    <t>Rumex thyrsiflorus Fingerh. (Rispen-Sauerampfer)</t>
  </si>
  <si>
    <t>Rispen-Sauerampfer</t>
  </si>
  <si>
    <t>974AD4C6-1649-4E34-8DAA-2BE7E55D0EFC</t>
  </si>
  <si>
    <t>Tephroseris aurantiaca</t>
  </si>
  <si>
    <t>9754272E-A761-4636-A672-8425EDFFC903</t>
  </si>
  <si>
    <t>Bidens ferulifolia</t>
  </si>
  <si>
    <t>975E5D2B-C9E2-456C-8ED4-4B4A1AF9D96B</t>
  </si>
  <si>
    <t>Rubus styriacus</t>
  </si>
  <si>
    <t>976342D6-5367-4BB5-AF0D-45BA415083BD</t>
  </si>
  <si>
    <t>Papaver rhoeas L. (Klatsch-Mohn)</t>
  </si>
  <si>
    <t>Feuer-Mohn, Klatsch-Mohn</t>
  </si>
  <si>
    <t>976B54B3-4CBA-4C2F-8D49-8519D66AB58C</t>
  </si>
  <si>
    <t>Dactylorhiza lapponica (Hartm.) Soó (Lappländisches Knabenkraut)</t>
  </si>
  <si>
    <t>Lappländisches Knabenkraut</t>
  </si>
  <si>
    <t>977E7DA0-C712-481F-B73C-387CFA9C0DC9</t>
  </si>
  <si>
    <t>977E901F-013F-426A-B3A2-1285FB1FDEED</t>
  </si>
  <si>
    <t>Valeriana pratensis Dierb. (Wiesen-Baldrian)</t>
  </si>
  <si>
    <t>Wiesen-Baldrian</t>
  </si>
  <si>
    <t>978969A9-DC6D-407C-9299-89CDB77FD691</t>
  </si>
  <si>
    <t>Lunaria annua aggr.</t>
  </si>
  <si>
    <t>978A74DD-C218-4953-93EB-D0F9046B990A</t>
  </si>
  <si>
    <t>Camelina rumelica</t>
  </si>
  <si>
    <t>978FCE30-31A6-4B70-8D83-9A85503AE036</t>
  </si>
  <si>
    <t>Saxifraga rotundifolia L. (Rundblättriger Steinbrech)</t>
  </si>
  <si>
    <t>Rundblättriger Steinbrech</t>
  </si>
  <si>
    <t>97926530-8520-420B-9B66-9E2A86EEFA6E</t>
  </si>
  <si>
    <t>Chenopodium murale L. (Mauer-Gänsefuss)</t>
  </si>
  <si>
    <t>Mauer-Gänsefuss</t>
  </si>
  <si>
    <t>97BF02DC-ABFB-442C-A1EF-8D08EA9BA817</t>
  </si>
  <si>
    <t>Ulmus minor Mill. (Feld-Ulme)</t>
  </si>
  <si>
    <t>Feld-Ulme</t>
  </si>
  <si>
    <t>97C12A25-B5F8-47BC-ABBF-D05539FF4B6B</t>
  </si>
  <si>
    <t>Phyteuma confusum</t>
  </si>
  <si>
    <t>97C6DA9D-F55E-4DA4-A9B1-1A554DEDDA4B</t>
  </si>
  <si>
    <t>Senecio cacaliaster Lam. (Dost-Kreuzkraut)</t>
  </si>
  <si>
    <t>Dost-Greiskraut, Dost-Kreuzkraut</t>
  </si>
  <si>
    <t>97F9DEF8-3CAA-48A2-A97E-47B59718778B</t>
  </si>
  <si>
    <t>Hieracium longifolium (langblättriges Habichtskraut)</t>
  </si>
  <si>
    <t>langblättriges Habichtskraut</t>
  </si>
  <si>
    <t>9801A279-A868-4A5A-87BF-C6836304B1E0</t>
  </si>
  <si>
    <t>Helianthemum apenninum (L.) Mill. (Apenninen-Sonnenröschen)</t>
  </si>
  <si>
    <t>Apenninen-Sonnenröschen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</si>
  <si>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</si>
  <si>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</si>
  <si>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</si>
  <si>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</si>
  <si>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Zwerg-Gänsekresse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</si>
  <si>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</si>
  <si>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</si>
  <si>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</si>
  <si>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</si>
  <si>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</si>
  <si>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982FA869-C1E6-49FB-BE6B-A522207E64F6</t>
  </si>
  <si>
    <t>9830B6DB-9417-4A01-9AD6-0B84A75729A9</t>
  </si>
  <si>
    <t>98317A12-D084-4FB4-A11A-6564B3DC7EFA</t>
  </si>
  <si>
    <t>Helleborus macranthus</t>
  </si>
  <si>
    <t>983B60ED-CE00-4A0C-A568-5B2E1FC6E714</t>
  </si>
  <si>
    <t>Rubus canescens DC. (Filzige Brombeere)</t>
  </si>
  <si>
    <t>Filzige Brombeere</t>
  </si>
  <si>
    <t>983C29CD-50E1-4CAC-AB3A-75DB9DD9C653</t>
  </si>
  <si>
    <t>Odontites vernus aggr.</t>
  </si>
  <si>
    <t>983DD9DA-F17A-49EE-BDB7-2DA9A8AEF7DD</t>
  </si>
  <si>
    <t>Coincya richeri (Vill.) Greuter &amp; Burdet (Richers Lacksenf)</t>
  </si>
  <si>
    <t>Richers Lacksenf</t>
  </si>
  <si>
    <t>9843F9D8-FDB7-491D-9A67-4C47E551D837</t>
  </si>
  <si>
    <t>Oreochloa disticha (Wulfen) Link (Zweizeiliges Kopfgras)</t>
  </si>
  <si>
    <t>Zweizeiliges Kopfgras</t>
  </si>
  <si>
    <t>987D714E-ACAA-418A-894F-9E0EB5E96682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</si>
  <si>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</si>
  <si>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</si>
  <si>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</si>
  <si>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</si>
  <si>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Schmalblütiger Schwingel</t>
  </si>
  <si>
    <t>98957931-C711-4E7E-8DDA-03B361751D80</t>
  </si>
  <si>
    <t>Molopospermum peloponnesiacum (L.) W. D. J. Koch (Striemensame)</t>
  </si>
  <si>
    <t>Molopospermum</t>
  </si>
  <si>
    <t>Striemensame</t>
  </si>
  <si>
    <t>98A1BFF9-2F9B-44A8-BF70-C7440C2E8707</t>
  </si>
  <si>
    <t>Iris x squalens L. (Schmutziggelbe Schwertlilie)</t>
  </si>
  <si>
    <t>Schmutziggelbe Schwertlilie</t>
  </si>
  <si>
    <t>98A334F9-EDC3-4B2B-8F61-6183972E2FB3</t>
  </si>
  <si>
    <t>Ranunculus variabilis</t>
  </si>
  <si>
    <t>98B368EB-A2FE-452E-9A8A-1E2230B964A7</t>
  </si>
  <si>
    <t>Euphorbia kerneri</t>
  </si>
  <si>
    <t>98BAA008-DDC2-4510-903F-8100EA0EDCB9</t>
  </si>
  <si>
    <t>Sanguisorba verrucosa</t>
  </si>
  <si>
    <t>98BD5509-97B7-4083-BF36-3D608B226970</t>
  </si>
  <si>
    <t>Phytolacca americana L. (Kermesbeere)</t>
  </si>
  <si>
    <t>Kermesbeere</t>
  </si>
  <si>
    <t>98C19D05-B1F5-486A-8901-4F098884CB07</t>
  </si>
  <si>
    <t>Rhinanthus minor L. (Kleiner Klappertopf)</t>
  </si>
  <si>
    <t>Kleiner Klappertopf</t>
  </si>
  <si>
    <t>98D08EBE-F1F5-495F-A366-C36B36F9F309</t>
  </si>
  <si>
    <t>98DFA0B4-2FB6-4EDD-B268-519729F33482</t>
  </si>
  <si>
    <t>98E282E7-F349-4646-A395-D75EAB46DCBE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</si>
  <si>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</si>
  <si>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</si>
  <si>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</si>
  <si>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</si>
  <si>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Geflügelter Nachtschatten</t>
  </si>
  <si>
    <t>9912045A-2963-4735-94E9-47520C6E22EB</t>
  </si>
  <si>
    <t>Seseli longifolium aggr.</t>
  </si>
  <si>
    <t>991620A6-5757-4752-9B72-8E228614B198</t>
  </si>
  <si>
    <t>Solanum tuberosum L. (Kartoffel)</t>
  </si>
  <si>
    <t>Erdapfel, Kartoffel</t>
  </si>
  <si>
    <t>99164CC1-EE37-4095-BD7A-EA452C1C0556</t>
  </si>
  <si>
    <t>Limodorum abortivum (L.) Sw. (Dingel)</t>
  </si>
  <si>
    <t>Limodorum</t>
  </si>
  <si>
    <t>Dingel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</si>
  <si>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</si>
  <si>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</si>
  <si>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</si>
  <si>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</si>
  <si>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</si>
  <si>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</si>
  <si>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Glycine</t>
  </si>
  <si>
    <t>Sojabohne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</si>
  <si>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</si>
  <si>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</si>
  <si>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</si>
  <si>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</si>
  <si>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</si>
  <si>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</si>
  <si>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</si>
  <si>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</si>
  <si>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99405BBA-FB8F-41B5-82AD-BAF03C73B888</t>
  </si>
  <si>
    <t>99525AD1-C174-48C8-A844-4A92CB88E31D</t>
  </si>
  <si>
    <t>9961D6DA-CDD9-4E8E-AA60-008153214FFA</t>
  </si>
  <si>
    <t>Dryopteris dilatata aggr.</t>
  </si>
  <si>
    <t>996385A8-CA36-452C-9863-FE28E28E469D</t>
  </si>
  <si>
    <t>Fragaria moschata Duchesne (Moschus-Erdbeere)</t>
  </si>
  <si>
    <t>Moschus-Erdbeere</t>
  </si>
  <si>
    <t>9964726B-7DD9-4C98-A44B-C6488910CC50</t>
  </si>
  <si>
    <t>Geranium endressii</t>
  </si>
  <si>
    <t>998798AC-4AB2-4502-9041-9307D8D68D11</t>
  </si>
  <si>
    <t>Sonchus palustris L. (Sumpf-Gänsedistel)</t>
  </si>
  <si>
    <t>Sumpf-Gänsedistel</t>
  </si>
  <si>
    <t>999665DA-CA0C-4415-95D3-365BEFA9FD5C</t>
  </si>
  <si>
    <t>Crocus tommasinianus Herb.</t>
  </si>
  <si>
    <t>999BD1DA-34C8-45DD-BA2B-C1DF94FA9D28</t>
  </si>
  <si>
    <t>Rubus sulcatus Vest (Gefurchte Brombeere)</t>
  </si>
  <si>
    <t>Gefurchte Brombeere</t>
  </si>
  <si>
    <t>99A14224-5068-4089-94E7-F50FF4ED70C6</t>
  </si>
  <si>
    <t>Neslia paniculata (L.) Desv. s.str. (Kugelfrüchtiges Ackernüsschen)</t>
  </si>
  <si>
    <t>Neslia</t>
  </si>
  <si>
    <t>Kugelfrüchtiges Ackernüsschen</t>
  </si>
  <si>
    <t>99A5EA45-D2BC-432D-B236-5298E1366C1F</t>
  </si>
  <si>
    <t>Potentilla pusilla Host (Schwachflockiges Fingerkraut)</t>
  </si>
  <si>
    <t>Schwachflockiges Fingerkraut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</si>
  <si>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</si>
  <si>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</si>
  <si>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</si>
  <si>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</si>
  <si>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</si>
  <si>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</si>
  <si>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Micropus</t>
  </si>
  <si>
    <t>99FE05B6-3AB0-48A6-AB06-3DD97EA8DCE6</t>
  </si>
  <si>
    <t>Thesium alpinum L. (Gemeiner Bergflachs)</t>
  </si>
  <si>
    <t>Gemeiner Bergflachs</t>
  </si>
  <si>
    <t>9A02E909-0510-4819-A2CE-56BA23C4E7BC</t>
  </si>
  <si>
    <t>Minuartia austriaca aggr.</t>
  </si>
  <si>
    <t>9A189658-FA8D-44B5-9E15-4A36595E8ACF</t>
  </si>
  <si>
    <t>Linum maritimum</t>
  </si>
  <si>
    <t>9A1DFF4B-C324-496E-BFC9-4BB5C2A5AC9B</t>
  </si>
  <si>
    <t>9A2E521F-C2B1-4ED0-A190-E4ABA46F0E9C</t>
  </si>
  <si>
    <t>Oxalis stricta L. (Aufrechter Sauerklee)</t>
  </si>
  <si>
    <t>Aufrechter Sauerklee</t>
  </si>
  <si>
    <t>9A3D38B0-6239-43F3-AF3C-0EF08E90799B</t>
  </si>
  <si>
    <t>Carex otrubae Podp. (Otrubas Segge)</t>
  </si>
  <si>
    <t>Otrubas Segge</t>
  </si>
  <si>
    <t>9A3DC93C-EA85-4E38-A460-93AB17E84A86</t>
  </si>
  <si>
    <t>Iris lutescens Lam. (Gelblichgrüne Schwertlilie)</t>
  </si>
  <si>
    <t>Gelblichgrüne Schwertlilie</t>
  </si>
  <si>
    <t>9A46D9F5-269B-4F31-9478-C3449E1BAB42</t>
  </si>
  <si>
    <t>Juncus anceps</t>
  </si>
  <si>
    <t>9A4F9B3F-6E07-45EF-A882-35E149C9CD39</t>
  </si>
  <si>
    <t>Melica ciliata aggr.</t>
  </si>
  <si>
    <t>9A54C8F9-A265-44BA-8BDF-E163597B2546</t>
  </si>
  <si>
    <t>Papaver argemone L. (Sand-Mohn)</t>
  </si>
  <si>
    <t>Sand-Mohn</t>
  </si>
  <si>
    <t>9A69AD61-3847-49C5-97F1-E900A923B1B7</t>
  </si>
  <si>
    <t>Genista radiata (L.) Scop. (Kugelginster)</t>
  </si>
  <si>
    <t>Kugelginster</t>
  </si>
  <si>
    <t>9A6B2576-8C6C-44B9-81B5-4444909C6E4C</t>
  </si>
  <si>
    <t>9AA0A1A9-5716-4248-BCB5-B74A276291E7</t>
  </si>
  <si>
    <t>Vulpia myuros (L.) C. C. Gmel. (Mäuse-Federschwingel)</t>
  </si>
  <si>
    <t>Mäuse-Federschwingel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</si>
  <si>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</si>
  <si>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</si>
  <si>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</si>
  <si>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</si>
  <si>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</si>
  <si>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</si>
  <si>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</si>
  <si>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</si>
  <si>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</si>
  <si>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</si>
  <si>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</si>
  <si>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</si>
  <si>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</si>
  <si>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</si>
  <si>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Arundo</t>
  </si>
  <si>
    <t>Riesen-Pfahlrohr</t>
  </si>
  <si>
    <t>9AF3EAC8-C289-4390-9FDF-F3477280D73E</t>
  </si>
  <si>
    <t>9AFF5669-FF00-4E34-A3E7-7C2409F1C63F</t>
  </si>
  <si>
    <t>Potentilla palustris (L.) Scop. (Blutauge)</t>
  </si>
  <si>
    <t>Blutauge</t>
  </si>
  <si>
    <t>9B061EFD-4239-4B0A-AD92-CA56830EAE39</t>
  </si>
  <si>
    <t>Malva mauritiana</t>
  </si>
  <si>
    <t>9B0858F2-1729-4200-89F0-01C6FF0314E2</t>
  </si>
  <si>
    <t>Helictotrichon hirtifolium</t>
  </si>
  <si>
    <t>9B0B76D7-05D0-44ED-97F0-9B7CBC9269EF</t>
  </si>
  <si>
    <t>Trifolium spadiceum L. (Brauner Moor-Klee)</t>
  </si>
  <si>
    <t>Brauner Moor-Klee</t>
  </si>
  <si>
    <t>9B15D64A-090F-4FB6-A85B-E834044FA120</t>
  </si>
  <si>
    <t>Callianthemum coriandrifolium Rchb. (Schmuckblume)</t>
  </si>
  <si>
    <t>9B22810E-FAF3-40B1-A02B-BCD3E14CE32F</t>
  </si>
  <si>
    <t>Equisetum variegatum Schleich. (Bunter Schachtelhalm)</t>
  </si>
  <si>
    <t>Bunter Schachtelhalm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</si>
  <si>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</si>
  <si>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</si>
  <si>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</si>
  <si>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</si>
  <si>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</si>
  <si>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</si>
  <si>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9B3DC7DF-9715-485B-8045-34F9F1734F70</t>
  </si>
  <si>
    <t>Oenanthe fistulosa L. (Röhrige Rebendolde)</t>
  </si>
  <si>
    <t>Röhrige Rebendolde</t>
  </si>
  <si>
    <t>9B5CDEE7-C1B4-4AD0-93D6-9ABF0CE692ED</t>
  </si>
  <si>
    <t>Cardaminopsis halleri (L.) Hayek (Hallers Schaumkresse)</t>
  </si>
  <si>
    <t>Hallers Schaumkresse</t>
  </si>
  <si>
    <t>9B62F0EF-D490-44F0-8B6B-D0F1D561D174</t>
  </si>
  <si>
    <t>Atriplex tatarica</t>
  </si>
  <si>
    <t>9B686C0A-F409-45C2-AD9A-C5584BB540E1</t>
  </si>
  <si>
    <t>Euphorbia exigua L. (Kleine Wolfsmilch)</t>
  </si>
  <si>
    <t>Kleine Wolfsmilch</t>
  </si>
  <si>
    <t>9B69EEB5-B89D-4449-84B7-7667728771E3</t>
  </si>
  <si>
    <t>Alchemilla acuminatidens Buser</t>
  </si>
  <si>
    <t>9B6BAA6E-AF24-43B4-88D3-4D738FD9986F</t>
  </si>
  <si>
    <t>Sanicula europaea L. (Sanikel)</t>
  </si>
  <si>
    <t>Sanicula</t>
  </si>
  <si>
    <t>Sanikel</t>
  </si>
  <si>
    <t>9B8D1A7A-2335-4075-87E5-02004C8A70C2</t>
  </si>
  <si>
    <t>Erigeron macrophyllus</t>
  </si>
  <si>
    <t>9B9671E1-4200-4CCE-A937-8F26C5EBDA3A</t>
  </si>
  <si>
    <t>Potentilla alpicola Fauc. (Alpen-Fingerkraut)</t>
  </si>
  <si>
    <t>Alpen-Fingerkraut</t>
  </si>
  <si>
    <t>9B983F99-886F-481A-B308-BC9F082D0945</t>
  </si>
  <si>
    <t>Duchesnea indica (Andrews) Focke (Scheinerdbeere)</t>
  </si>
  <si>
    <t>Duchesnea</t>
  </si>
  <si>
    <t>Scheinerdbeere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</si>
  <si>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</si>
  <si>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</si>
  <si>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</si>
  <si>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</si>
  <si>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</si>
  <si>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</si>
  <si>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9BF7FBD3-BB91-4E51-BE16-563AE999AE70</t>
  </si>
  <si>
    <t>Aconitum variegatum L. s.str. (Gescheckter Eisenhut)</t>
  </si>
  <si>
    <t>Gescheckter Eisenhut</t>
  </si>
  <si>
    <t>362a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</si>
  <si>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</si>
  <si>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</si>
  <si>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</si>
  <si>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</si>
  <si>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</si>
  <si>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9C205B8C-04DB-47E2-B6A8-5BF57008DC89</t>
  </si>
  <si>
    <t>9C23F64B-6801-412C-8859-95449D3F755F</t>
  </si>
  <si>
    <t>Aphanes arvensis aggr.</t>
  </si>
  <si>
    <t>9C31638A-D755-4CB0-9BE3-7CC7D81F82AE</t>
  </si>
  <si>
    <t>Eranthis hyemalis (L.) Salisb. (Winterling)</t>
  </si>
  <si>
    <t>Eranthis</t>
  </si>
  <si>
    <t>Winterling</t>
  </si>
  <si>
    <t>9C33AF5B-7D0B-468B-9086-7AC7522E921C</t>
  </si>
  <si>
    <t>Bupleurum ranunculoides subsp. caricinum (DC.) Arcang. (Grasblättriges Hasenohr)</t>
  </si>
  <si>
    <t>Grasblättriges Hasenohr</t>
  </si>
  <si>
    <t>9C37861C-58E3-44F0-AC3C-BF7E9BEEAFAA</t>
  </si>
  <si>
    <t>Arctium minus Bernh. s.str. (Kleine Klette)</t>
  </si>
  <si>
    <t>Kleine Klette</t>
  </si>
  <si>
    <t>9C3DD7FB-271D-41AA-AC78-EBBE71D9675E</t>
  </si>
  <si>
    <t>Carex punctata Gaudin (Punktierte Segge)</t>
  </si>
  <si>
    <t>Punktierte Segge</t>
  </si>
  <si>
    <t>9C468A00-43F7-418E-952D-2A32EB0B0190</t>
  </si>
  <si>
    <t>Potentilla neglecta</t>
  </si>
  <si>
    <t>9C478DE8-0C6A-4938-A282-5959BBF54329</t>
  </si>
  <si>
    <t>Achillea macrophylla L. (Grossblättrige Schafgarbe)</t>
  </si>
  <si>
    <t>Grossblättrige Schafgarbe</t>
  </si>
  <si>
    <t>9C4E3812-6DDD-4AA4-AD24-7AE02B0D24BE</t>
  </si>
  <si>
    <t>Linaria alpina (L.) Mill. s.str. (Alpen-Leinkraut)</t>
  </si>
  <si>
    <t>Alpen-Leinkraut</t>
  </si>
  <si>
    <t>9C72E6DE-01AC-48F1-8254-458ADEBE360B</t>
  </si>
  <si>
    <t>Reynoutria japonica Houtt. (Japanischer Staudenknöterich)</t>
  </si>
  <si>
    <t>Japanischer Staudenknöterich</t>
  </si>
  <si>
    <t>9C7ACD35-B675-4712-A139-C2F34E3CC103</t>
  </si>
  <si>
    <t>Alchemilla longinodis</t>
  </si>
  <si>
    <t>9C8379F3-5BC0-4B7A-AB53-6D55BCD0A129</t>
  </si>
  <si>
    <t>9C96C83D-7786-4CB7-8A2E-C570DA77D149</t>
  </si>
  <si>
    <t>Holosteum umbellatum L. (Spurre)</t>
  </si>
  <si>
    <t>Spurre</t>
  </si>
  <si>
    <t>9C98C7D7-6A53-4CD4-84D6-931FE16DC1C3</t>
  </si>
  <si>
    <t>Opuntia humifusa aggr.</t>
  </si>
  <si>
    <t>9CC07C16-E7B8-4FA3-B396-CC6E4E702CC5</t>
  </si>
  <si>
    <t>Tulipa sylvestris aggr.</t>
  </si>
  <si>
    <t>9CCD40BA-A7EF-4D4D-A902-6A95E899ED3E</t>
  </si>
  <si>
    <t>Azolla filiculoides</t>
  </si>
  <si>
    <t>Azolla</t>
  </si>
  <si>
    <t>9CD77257-AA2F-491F-B3AB-4C4CEDF0ABEA</t>
  </si>
  <si>
    <t>Orobanche coerulescens</t>
  </si>
  <si>
    <t>9CEF69B4-46E6-4C8F-954D-8D151D3A7237</t>
  </si>
  <si>
    <t>Phyteuma globulariifolium aggr.</t>
  </si>
  <si>
    <t>9CFB550D-4779-4350-9E8B-F71198DCC246</t>
  </si>
  <si>
    <t>Thymelaea sanamunda</t>
  </si>
  <si>
    <t>9CFD21B7-0D95-4C33-B396-303C299BC88A</t>
  </si>
  <si>
    <t>Moltkia suffruticosa</t>
  </si>
  <si>
    <t>Moltkia</t>
  </si>
  <si>
    <t>9D04FA86-88CB-4123-8111-E424ABBD5345</t>
  </si>
  <si>
    <t>Oplismenus undulatifolius (Ard.) Roem. &amp; Schult. (Grannenhirse)</t>
  </si>
  <si>
    <t>Oplismenus</t>
  </si>
  <si>
    <t>Grannenhirse</t>
  </si>
  <si>
    <t>9D06E398-6967-4FEA-A8C1-78EBFB6E05B9</t>
  </si>
  <si>
    <t>Cyperus flavescens L. (Gelbliches Cypergras)</t>
  </si>
  <si>
    <t>Gelbliches Cypergras</t>
  </si>
  <si>
    <t>9D0CA0D4-2D8D-4CAA-8DB3-81858889162D</t>
  </si>
  <si>
    <t>Prunus padus subsp. petraea (Tausch) Domin (Transsilvanische Traubenkirsche)</t>
  </si>
  <si>
    <t>Transsilvanische Traubenkirsche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</si>
  <si>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</si>
  <si>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</si>
  <si>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</si>
  <si>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</si>
  <si>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</si>
  <si>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</si>
  <si>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9D1E6005-EC68-4E00-95E8-EA7C86CDAB5A</t>
  </si>
  <si>
    <t>Galium mollugo aggr.</t>
  </si>
  <si>
    <t>9D2AFCB3-C118-4FF2-AE84-01CFC5DBFF19</t>
  </si>
  <si>
    <t>Nigritella rubra (Wettst.) K. Richt. (Rote Männertreu)</t>
  </si>
  <si>
    <t>Rote Männertreu</t>
  </si>
  <si>
    <t>9D325D17-9F44-4F10-B35E-E5717B6277AD</t>
  </si>
  <si>
    <t>Alcea rosea L. (Gewöhnliche Stockrose)</t>
  </si>
  <si>
    <t>Alcea</t>
  </si>
  <si>
    <t>Gewöhnliche Stockrose</t>
  </si>
  <si>
    <t>9D3E34BF-287E-4FD9-9903-4C5B4D54424F</t>
  </si>
  <si>
    <t>Hieracium piloselloides Vill. (Florentiner Habichtskraut)</t>
  </si>
  <si>
    <t>Florentiner Habichtskraut</t>
  </si>
  <si>
    <t>9D45B14D-C51C-4CCD-82DA-59B66B015467</t>
  </si>
  <si>
    <t>Hypochaeris facchiniana Ambrosi (Facchinis Ferkelkraut)</t>
  </si>
  <si>
    <t>Facchinis Ferkelkraut</t>
  </si>
  <si>
    <t>9D4BCF9D-DD78-477E-8895-A8B839B82C1F</t>
  </si>
  <si>
    <t>Ophrys lutea</t>
  </si>
  <si>
    <t>9D7A2F64-3072-4F24-A134-1BEF78C9CAE1</t>
  </si>
  <si>
    <t>Raphanus raphanistrum aggr.</t>
  </si>
  <si>
    <t>Raphanus</t>
  </si>
  <si>
    <t>9D7F0E7D-F21B-46A7-A963-495C94BEE45E</t>
  </si>
  <si>
    <t>Bifora radians M. Bieb. (Strahlen-Hohlsame)</t>
  </si>
  <si>
    <t>Strahlen-Hohlsame</t>
  </si>
  <si>
    <t>9D8BC4F2-309B-48C4-A236-29A713C08373</t>
  </si>
  <si>
    <t>Hymenolobus pauciflorus (W. D. J. Koch) Schinz &amp; Thell. (Armblütige Salzkresse)</t>
  </si>
  <si>
    <t>Armblütige Salzkresse</t>
  </si>
  <si>
    <t>9D90F96B-0617-422E-AD5C-3772632FAD6D</t>
  </si>
  <si>
    <t>Anthyllis vulneraria subsp. carpatica (Pant.) Nyman (Karpaten-Wundklee)</t>
  </si>
  <si>
    <t>Karpaten-Wundklee</t>
  </si>
  <si>
    <t>9D93E5FC-2A26-4013-BF21-01F435B416A2</t>
  </si>
  <si>
    <t>Phyteuma betonicifolium aggr.</t>
  </si>
  <si>
    <t>9DCE14B0-E684-4B60-84D4-2CA6F7470275</t>
  </si>
  <si>
    <t>Cerastium fontanum Baumg. s.str. (Gewöhnliches Hornkraut)</t>
  </si>
  <si>
    <t>Gewöhnliches Hornkraut</t>
  </si>
  <si>
    <t>9DCFEC34-A5FC-4D91-A391-D3A1823AB843</t>
  </si>
  <si>
    <t>Orobanche rapum-genistae Thuill. (Ginster-Würger)</t>
  </si>
  <si>
    <t>Ginster-Würger</t>
  </si>
  <si>
    <t>9DE28338-AD36-4C8C-BA62-BE1834BE77EF</t>
  </si>
  <si>
    <t>Crucianella angustifolia aggr.</t>
  </si>
  <si>
    <t>9DF76673-D77D-43D3-9CB2-CD9144A842CF</t>
  </si>
  <si>
    <t>Senecio nemorensis aggr.</t>
  </si>
  <si>
    <t>9E019AE7-6206-4A0E-9828-13BF2AC92CFB</t>
  </si>
  <si>
    <t>Crucianella latifolia</t>
  </si>
  <si>
    <t>9E090FD6-A901-4C31-A1E0-DD98B937C698</t>
  </si>
  <si>
    <t>Hordeum murinum L. s.str. (Mäuse-Gerste)</t>
  </si>
  <si>
    <t>Mäuse-Gerste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</si>
  <si>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</si>
  <si>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</si>
  <si>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</si>
  <si>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</si>
  <si>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</si>
  <si>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</si>
  <si>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</si>
  <si>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</si>
  <si>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Alpen-Hainsimse</t>
  </si>
  <si>
    <t>9E304679-C386-40A3-A706-33E276238349</t>
  </si>
  <si>
    <t>Sorbus graeca</t>
  </si>
  <si>
    <t>9E36FAA5-8202-4272-B382-9ADFF1305550</t>
  </si>
  <si>
    <t>Peucedanum coriaceum</t>
  </si>
  <si>
    <t>9E4081E8-D2D3-431A-99BD-577C1F168C93</t>
  </si>
  <si>
    <t>Scilla bifolia L. (Zweiblättriger Blaustern)</t>
  </si>
  <si>
    <t>Zweiblättriger Blaustern</t>
  </si>
  <si>
    <t>9E45FCEA-93C8-4192-8B70-82B424B5296E</t>
  </si>
  <si>
    <t>Acinos alpinus (L.) Moench (Alpen-Steinquendel)</t>
  </si>
  <si>
    <t>Acinos</t>
  </si>
  <si>
    <t>Alpen-Steinquendel</t>
  </si>
  <si>
    <t>9E4641F5-D63C-4EF7-95E0-CE4A13864CB3</t>
  </si>
  <si>
    <t>Orobanche elatior Sutton (Grosse Sommerwurz)</t>
  </si>
  <si>
    <t>Grosse Sommerwurz</t>
  </si>
  <si>
    <t>9E497B49-08AE-4C59-8B1F-1C99828BDE49</t>
  </si>
  <si>
    <t>Rostraria cristata (L.) Tzvelev (Echtes Büschelgras)</t>
  </si>
  <si>
    <t>Rostraria</t>
  </si>
  <si>
    <t>Echtes Büschelgras</t>
  </si>
  <si>
    <t>9E651204-BE53-4823-ADB5-18FCFC6E477E</t>
  </si>
  <si>
    <t>Ranunculus arvensis L. (Acker-Hahnenfuss)</t>
  </si>
  <si>
    <t>Acker-Hahnenfuss</t>
  </si>
  <si>
    <t>9E790341-4EE6-43B7-93FF-1EF561E3160E</t>
  </si>
  <si>
    <t>Lolium temulentum L. (Taumel-Lolch)</t>
  </si>
  <si>
    <t>Taumel-Lolch</t>
  </si>
  <si>
    <t>9E7E671A-0980-458B-913F-8094F3A74143</t>
  </si>
  <si>
    <t>Luzula luzuloides aggr.</t>
  </si>
  <si>
    <t>9E821085-772E-4D2C-AD5F-26FC0AFDD567</t>
  </si>
  <si>
    <t>Pisum sativum L. s.str. (Garten-Erbse)</t>
  </si>
  <si>
    <t>Garten-Erbse</t>
  </si>
  <si>
    <t>9E881333-968B-44DA-B269-40B7E161EB08</t>
  </si>
  <si>
    <t>Polycnemum verrucosum</t>
  </si>
  <si>
    <t>9E90D93F-C7C7-4762-9EBC-56C0B8F92B3C</t>
  </si>
  <si>
    <t>Plantago arenaria Waldst. &amp; Kit. (Sand-Wegerich)</t>
  </si>
  <si>
    <t>Sand-Wegerich</t>
  </si>
  <si>
    <t>9E986190-8E06-4B97-A530-244E946C8750</t>
  </si>
  <si>
    <t>Senecio paludosus aggr.</t>
  </si>
  <si>
    <t>9E990F3A-07CF-429B-B5CE-7B3A5E654CE6</t>
  </si>
  <si>
    <t>Leontopodium alpinum Cass. (Edelweiss)</t>
  </si>
  <si>
    <t>Leontopodium</t>
  </si>
  <si>
    <t>Edelweiss</t>
  </si>
  <si>
    <t>9EBAFE6E-24BC-4B73-AD50-019B29B44DB8</t>
  </si>
  <si>
    <t>Scorzonera hirsuta (rauhhaarige Schwarzwurzel)</t>
  </si>
  <si>
    <t>rauhhaarige Schwarzwurzel</t>
  </si>
  <si>
    <t>9EC5BD5B-8E73-40D1-9E0F-F0E5170619BC</t>
  </si>
  <si>
    <t>Sempervivum grandiflorum Haw. (Gaudins Hauswurz)</t>
  </si>
  <si>
    <t>Gaudins Hauswurz</t>
  </si>
  <si>
    <t>9ECA1873-BAEF-4404-9D4E-B666505C116B</t>
  </si>
  <si>
    <t>Bromus ramosus aggr.</t>
  </si>
  <si>
    <t>9EE87151-C353-4DD9-8B3B-1B89C1CC8F34</t>
  </si>
  <si>
    <t>Aristolochia paucinervis</t>
  </si>
  <si>
    <t>9EF58E0D-2EEF-492C-81D5-84B00FD76D55</t>
  </si>
  <si>
    <t>Callitriche obtusangula Le Gall (Stumpfkantiger Wasserstern)</t>
  </si>
  <si>
    <t>Stumpfkantiger Wasserstern</t>
  </si>
  <si>
    <t>9EF653AF-4E68-408E-90D9-A14E70C2A3CA</t>
  </si>
  <si>
    <t>Alyssum ligusticum</t>
  </si>
  <si>
    <t>9EF8A765-203B-4FB4-AC84-A25592A25F5B</t>
  </si>
  <si>
    <t>Hydrocotyle vulgaris L. (Wassernabel)</t>
  </si>
  <si>
    <t>Wassernabel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</si>
  <si>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</si>
  <si>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</si>
  <si>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</si>
  <si>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</si>
  <si>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Kurzblättriger Enzian</t>
  </si>
  <si>
    <t>9F05FC52-D0D6-4C17-BBF3-0A456521A085</t>
  </si>
  <si>
    <t>Epipactis atrorubens Besser (Braunrote Sumpfwurz)</t>
  </si>
  <si>
    <t>Braunrote Sumpfwurz</t>
  </si>
  <si>
    <t>9F0D849E-E76E-4BFD-BF48-6C66093F569B</t>
  </si>
  <si>
    <t>Artemisia nitida Bertol. (Glänzende Edelraute)</t>
  </si>
  <si>
    <t>Glänzende Edelraute</t>
  </si>
  <si>
    <t>9F0F9515-A461-41F1-B071-47266CB31CDD</t>
  </si>
  <si>
    <t>Potentilla argentea aggr.</t>
  </si>
  <si>
    <t>9F12197D-F001-4A89-9BF3-F8D6A17AA8A7</t>
  </si>
  <si>
    <t>Dianthus armeria L. (Rauhe Nelke)</t>
  </si>
  <si>
    <t>Rauhe Nelke</t>
  </si>
  <si>
    <t>9F123F94-E6E9-474A-8B23-062229E6A0D7</t>
  </si>
  <si>
    <t>Scabiosa maritima</t>
  </si>
  <si>
    <t>9F1A9D43-E22B-455D-B5E9-BF6B5D64AB37</t>
  </si>
  <si>
    <t>Aconitum napellus aggr. auct. helv.</t>
  </si>
  <si>
    <t>9F20FA31-61CB-446F-81FA-0CA2376A4BE2</t>
  </si>
  <si>
    <t>Salix caerulea</t>
  </si>
  <si>
    <t>9F273D3B-912A-4FF8-85E0-BE2C0508380C</t>
  </si>
  <si>
    <t>Pyrola media Sw. (Mittleres Wintergrün)</t>
  </si>
  <si>
    <t>Mittleres Wintergrün</t>
  </si>
  <si>
    <t>9F38BC97-11DA-4A08-AE79-4B24CD1925BF</t>
  </si>
  <si>
    <t>Centaurea subjacea</t>
  </si>
  <si>
    <t>9F3BDAEA-C733-40B9-AD53-C41FAB927BB5</t>
  </si>
  <si>
    <t>Angelica sylvestris L. (Wilde-Brustwurz)</t>
  </si>
  <si>
    <t>Angelica</t>
  </si>
  <si>
    <t>Wilde-Brustwurz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</si>
  <si>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</si>
  <si>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</si>
  <si>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</si>
  <si>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</si>
  <si>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Schwarzvioletter Schwingel</t>
  </si>
  <si>
    <t>9F49438E-3153-4E59-96EA-013BE60F2681</t>
  </si>
  <si>
    <t>Rhinanthus freynii</t>
  </si>
  <si>
    <t>9F58D235-7DFC-406C-87F6-D048082421CD</t>
  </si>
  <si>
    <t>Neslia paniculata aggr.</t>
  </si>
  <si>
    <t>9F5F8840-D6AB-42A0-B626-3BC12A39C290</t>
  </si>
  <si>
    <t>Galeopsis tetrahit aggr.</t>
  </si>
  <si>
    <t>9F71F2D9-9952-4F49-ADB6-DE0DD9F374B4</t>
  </si>
  <si>
    <t>Solanum sarrachoides</t>
  </si>
  <si>
    <t>9F740186-89F4-4FE3-912D-20FF70B265EB</t>
  </si>
  <si>
    <t>Euphorbia peplus L. (Garten-Wolfsmilch)</t>
  </si>
  <si>
    <t>Garten-Wolfsmilch</t>
  </si>
  <si>
    <t>9F806B76-9695-45EF-BC55-5F1D0BCD13F2</t>
  </si>
  <si>
    <t>Guizotia abyssinica</t>
  </si>
  <si>
    <t>Guizotia</t>
  </si>
  <si>
    <t>9F8F205D-9164-4D17-8345-A4F70CADC2A9</t>
  </si>
  <si>
    <t>Cystopteris alpina (Lam.) Desv. (Alpen-Blasenfarn)</t>
  </si>
  <si>
    <t>Alpen-Blasenfarn</t>
  </si>
  <si>
    <t>9F9D05C6-68DA-4B48-AF21-D0B44161FE22</t>
  </si>
  <si>
    <t>Epipactis leutei</t>
  </si>
  <si>
    <t>9FAD3601-5C6F-4ED6-B89A-8A05A0AF3B0B</t>
  </si>
  <si>
    <t>Adonis annua L. (Herbst-Blutströpfchen)</t>
  </si>
  <si>
    <t>Herbst-Blutströpfchen</t>
  </si>
  <si>
    <t>9FBAC74F-BB06-467C-B35B-07AA110D8EB6</t>
  </si>
  <si>
    <t>Cerastium pedunculatum Gaudin (Langstieliges Hornkraut)</t>
  </si>
  <si>
    <t>Langstieliges Hornkraut</t>
  </si>
  <si>
    <t>9FC42397-918D-44FC-8775-74E7208F3600</t>
  </si>
  <si>
    <t>Polygala gariodiana</t>
  </si>
  <si>
    <t>9FD3EEAA-87C7-4635-B7FC-D40C1F88AEF0</t>
  </si>
  <si>
    <t>Chrysosplenium oppositifolium L. (Gegenblättriges Milzkraut)</t>
  </si>
  <si>
    <t>Gegenblättriges Milzkraut</t>
  </si>
  <si>
    <t>9FD78588-17A3-4EEC-9968-454C05E28DC3</t>
  </si>
  <si>
    <t>Gladiolus illyricus</t>
  </si>
  <si>
    <t>9FE248F6-F5A7-45A7-A1C2-30BDDDA473E1</t>
  </si>
  <si>
    <t>Orchis tridentata aggr.</t>
  </si>
  <si>
    <t>A002B7F6-1B5B-497E-B316-38A394D4139D</t>
  </si>
  <si>
    <t>Picris hieracioides aggr.</t>
  </si>
  <si>
    <t>A023FB84-A1C3-43E0-84AB-3B8F1072667C</t>
  </si>
  <si>
    <t>Callistephus chinensis (L.) Nees (Sommeraster)</t>
  </si>
  <si>
    <t>Callistephus</t>
  </si>
  <si>
    <t>Sommeraster</t>
  </si>
  <si>
    <t>A03985F6-98BC-4678-A493-E88963359C50</t>
  </si>
  <si>
    <t>Nigritella rhellicani Teppner &amp; E. Klein (Schwarze Männertreu)</t>
  </si>
  <si>
    <t>Bränderli, Schwarze Männertreu</t>
  </si>
  <si>
    <t>A03A1C52-F425-4FDE-BE04-EB9F66F2CBF1</t>
  </si>
  <si>
    <t>Cerinthe minor L. (Kleine Wachsblume)</t>
  </si>
  <si>
    <t>Kleine Wachsblume</t>
  </si>
  <si>
    <t>A03F5FE1-5050-4113-A380-AC1E6432AF6A</t>
  </si>
  <si>
    <t>Betula pubescens Ehrh. (Moor-Birke)</t>
  </si>
  <si>
    <t>Moor-Birke</t>
  </si>
  <si>
    <t>A0441DBF-71F0-4C0D-B4B6-302BC300CF4C</t>
  </si>
  <si>
    <t>Centaurea maculosa Lam.</t>
  </si>
  <si>
    <t>A04F6882-7558-4023-B977-A4424B315C51</t>
  </si>
  <si>
    <t>Tephroseris crispa</t>
  </si>
  <si>
    <t>A05224EB-5E95-45D8-AB04-1AC1C8F5322A</t>
  </si>
  <si>
    <t>Primula elatior (L.) L. s.str. (Wald-Schlüsselblume)</t>
  </si>
  <si>
    <t>Wald-Schlüsselblume</t>
  </si>
  <si>
    <t>A054BDE2-90D0-4509-99E8-461EEDD39F97</t>
  </si>
  <si>
    <t>Scabiosa columbaria L. s.str. (Gemeine Skabiose)</t>
  </si>
  <si>
    <t>Gemeine Skabiose</t>
  </si>
  <si>
    <t>A05ADF9E-00A9-4CAC-905E-8E355016F065</t>
  </si>
  <si>
    <t>Polygala alpestris aggr.</t>
  </si>
  <si>
    <t>A06B8773-2C2A-4BCB-B601-4F017E190E95</t>
  </si>
  <si>
    <t>Astragalus stella</t>
  </si>
  <si>
    <t>A06BC43D-D9E5-441F-A48D-5662B1CD4A37</t>
  </si>
  <si>
    <t>Epipactis helleborine (L.) Crantz (Breitblättrige Sumpfwurz)</t>
  </si>
  <si>
    <t>Breitblättrige Sumpfwurz</t>
  </si>
  <si>
    <t>A06E9E3C-B4E1-4AA4-A303-192802D70E9D</t>
  </si>
  <si>
    <t>Sisymbrium orientale L. (Östliche Rauke)</t>
  </si>
  <si>
    <t>Östliche Rauke</t>
  </si>
  <si>
    <t>A082E1AC-3DFD-4679-9C71-CC883E33C919</t>
  </si>
  <si>
    <t>Azolla filiculoides aggr.</t>
  </si>
  <si>
    <t>A08B81FE-2577-4D5B-8A24-4E15D64B2752</t>
  </si>
  <si>
    <t>Gentiana acaulis aggr.</t>
  </si>
  <si>
    <t>A0929F5C-397D-4AD2-BB60-9FF66AC6F7D4</t>
  </si>
  <si>
    <t>Epilobium duriaei Godr. (Durieus Weidenröschen)</t>
  </si>
  <si>
    <t>Durieus Weidenröschen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</si>
  <si>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</si>
  <si>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</si>
  <si>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</si>
  <si>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</si>
  <si>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</si>
  <si>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</si>
  <si>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</si>
  <si>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</si>
  <si>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Phacelia</t>
  </si>
  <si>
    <t>Büschelblume</t>
  </si>
  <si>
    <t>A0C182CB-4875-4067-8BBD-782918408113</t>
  </si>
  <si>
    <t>Mahonia aquifolium (Pursh) Nutt. (Mahonie)</t>
  </si>
  <si>
    <t>Mahonia</t>
  </si>
  <si>
    <t>Mahonie</t>
  </si>
  <si>
    <t>A0D081C3-AB7F-4E0B-871F-8B37D4AEF8EB</t>
  </si>
  <si>
    <t>Ranunculus lingulatus</t>
  </si>
  <si>
    <t>A0D4F746-878A-4245-8693-3DD65261D088</t>
  </si>
  <si>
    <t>Bromus sterilis L. (Taube Trespe)</t>
  </si>
  <si>
    <t>Taube Trespe</t>
  </si>
  <si>
    <t>A0D9FC77-C1F8-4F0D-A416-6BA77C37F52D</t>
  </si>
  <si>
    <t>Drosera longifolia auct.</t>
  </si>
  <si>
    <t>A0E9AE6D-0FBF-424E-9310-40072245C33D</t>
  </si>
  <si>
    <t>Viburnum tinus L.</t>
  </si>
  <si>
    <t>A0EDBEC7-C460-4736-A0A4-BEC11B832A6E</t>
  </si>
  <si>
    <t>Anthemis australis</t>
  </si>
  <si>
    <t>A1087165-9F0F-4F50-8CEF-8A60F5388053</t>
  </si>
  <si>
    <t>Najas intermedia Gorski</t>
  </si>
  <si>
    <t>A109AEF1-2C39-4F7F-BE69-0BB25BB2A288</t>
  </si>
  <si>
    <t>Hesperis inodora</t>
  </si>
  <si>
    <t>A111860D-5F70-4806-8025-3F2B3A9EB74D</t>
  </si>
  <si>
    <t>Cerastium glutinosum Fr. (Blasses Hornkraut)</t>
  </si>
  <si>
    <t>Blasses Hornkraut</t>
  </si>
  <si>
    <t>A1182DC6-F6C6-4F43-87B0-40D825094621</t>
  </si>
  <si>
    <t>Brassica rapa L. (Rüben-Kohl)</t>
  </si>
  <si>
    <t>Rüben-Kohl, Weisse Rübe</t>
  </si>
  <si>
    <t>A118CA02-5C81-4047-83A9-046E9D6D6A44</t>
  </si>
  <si>
    <t>Potamogeton coloratus Hornem. (Gefärbtes Laichkraut)</t>
  </si>
  <si>
    <t>Gefärbtes Laichkraut</t>
  </si>
  <si>
    <t>A11C767F-2CBD-4482-8875-E0B6819D5774</t>
  </si>
  <si>
    <t>Cardamine udicola Jord. (Moor-Schaumkraut)</t>
  </si>
  <si>
    <t>Moor-Schaumkraut</t>
  </si>
  <si>
    <t>A12FF13B-E572-43CC-8E3F-C4B6230CAAFD</t>
  </si>
  <si>
    <t>Peucedanum carvifolia Vill. (Kümmel-Haarstrang)</t>
  </si>
  <si>
    <t>Kümmel-Haarstrang</t>
  </si>
  <si>
    <t>A1310F8C-0C9D-4D29-9946-B5BEB2D9E9FC</t>
  </si>
  <si>
    <t>Juncus triglumis L. (Dreispelzige Binse)</t>
  </si>
  <si>
    <t>Dreispelzige Binse</t>
  </si>
  <si>
    <t>A134EC3B-6FD0-483B-ABB8-F72D19614C64</t>
  </si>
  <si>
    <t>Urospermum dalechampii</t>
  </si>
  <si>
    <t>Urospermum</t>
  </si>
  <si>
    <t>A13F3A64-4055-4901-89EC-10FD24FE9BDE</t>
  </si>
  <si>
    <t>Rapistrum orientale</t>
  </si>
  <si>
    <t>A1419648-8FEA-4227-8819-D8C8EF6DC2F0</t>
  </si>
  <si>
    <t>Catapodium rigidum (L.) C. E. Hubb. (Steifgras)</t>
  </si>
  <si>
    <t>Catapodium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</si>
  <si>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</si>
  <si>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</si>
  <si>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</si>
  <si>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</si>
  <si>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Bleiche Osterluzei</t>
  </si>
  <si>
    <t>A16EE8A2-C5BA-48F8-A0C2-A9E4F2454F4B</t>
  </si>
  <si>
    <t>Alchemilla decumbens Buser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</si>
  <si>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</si>
  <si>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</si>
  <si>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</si>
  <si>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</si>
  <si>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</si>
  <si>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</si>
  <si>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</si>
  <si>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</si>
  <si>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</si>
  <si>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</si>
  <si>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Schild-Wasserhahnenfuss</t>
  </si>
  <si>
    <t>A1DE94D5-D161-4974-B6B9-2EEE5317AF81</t>
  </si>
  <si>
    <t>Chenopodium glaucum L. (Graugrüner Gänsefuss)</t>
  </si>
  <si>
    <t>Graugrüner Gänsefuss</t>
  </si>
  <si>
    <t>A1E846D8-3708-4554-BC81-598311FBB7F2</t>
  </si>
  <si>
    <t>Rubus widderi</t>
  </si>
  <si>
    <t>A1F8E234-7CED-458A-A595-574E92136C5B</t>
  </si>
  <si>
    <t>Oenothera deflexa</t>
  </si>
  <si>
    <t>A21C3539-8E74-40CC-BEF2-093D04E0E336</t>
  </si>
  <si>
    <t>Silene flos-jovis (L.) Clairv. (Jupiternelke)</t>
  </si>
  <si>
    <t>Jupiternelke</t>
  </si>
  <si>
    <t>A21C6E34-63A6-47F9-B794-58106D88774E</t>
  </si>
  <si>
    <t>Polygala vulgaris subsp. oxyptera (Rchb.) Schübl. &amp; G. Martens (Schmalflügelige Kreuzblume)</t>
  </si>
  <si>
    <t>Schmalflügelige Kreuzblume</t>
  </si>
  <si>
    <t>A2222B9D-D764-4C91-A9B6-5688991866AD</t>
  </si>
  <si>
    <t>Hieracium laevigatum aggr. (Glattes Habichtskraut)</t>
  </si>
  <si>
    <t>Glattes Habichtskraut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</si>
  <si>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</si>
  <si>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</si>
  <si>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</si>
  <si>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</si>
  <si>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</si>
  <si>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</si>
  <si>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</si>
  <si>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</si>
  <si>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</si>
  <si>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</si>
  <si>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</si>
  <si>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</si>
  <si>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Cnidium</t>
  </si>
  <si>
    <t>Brenndolde</t>
  </si>
  <si>
    <t>A254E34E-BAE1-40B3-9414-92A555C43898</t>
  </si>
  <si>
    <t>Scirpoides holoschoenus aggr.</t>
  </si>
  <si>
    <t>Scirpoides</t>
  </si>
  <si>
    <t>A264288D-74FE-439E-9FF0-06B6A09A4D3D</t>
  </si>
  <si>
    <t>Centaurea jacea aggr.</t>
  </si>
  <si>
    <t>A26E8F3D-D704-4BAD-9853-33EB139899D2</t>
  </si>
  <si>
    <t>Tilia cordata Mill. (Winter-Linde)</t>
  </si>
  <si>
    <t>Winter-Linde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</si>
  <si>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</si>
  <si>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</si>
  <si>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</si>
  <si>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</si>
  <si>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Spätblühende Hirse</t>
  </si>
  <si>
    <t>A295F5EA-3D9D-4673-B158-B95A95C3BC6F</t>
  </si>
  <si>
    <t>Poa supina Schrad. (Läger-Rispengras)</t>
  </si>
  <si>
    <t>Läger-Rispengras</t>
  </si>
  <si>
    <t>A29CC424-0417-4FEE-B75B-FEF991C4D062</t>
  </si>
  <si>
    <t>Senecio fontanicola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</si>
  <si>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</si>
  <si>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</si>
  <si>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</si>
  <si>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</si>
  <si>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</si>
  <si>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</si>
  <si>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A2C487DB-0E69-4982-BCDD-8DCEF8B4CC09</t>
  </si>
  <si>
    <t>Hieracium glaucum All. (Blaugrünes Habichtskraut)</t>
  </si>
  <si>
    <t>Blaugrünes Habichtskraut</t>
  </si>
  <si>
    <t>A2CBA6EA-9984-4CFA-8F3C-260371D2615A</t>
  </si>
  <si>
    <t>Carduus macrolepis</t>
  </si>
  <si>
    <t>A2D00741-64B5-4275-9A4D-7E10FB169319</t>
  </si>
  <si>
    <t>Rhinanthus angustifolius C. C. Gmel. (Kahler Klappertopf)</t>
  </si>
  <si>
    <t>Kahler Klappertopf</t>
  </si>
  <si>
    <t>A2D9640E-78B6-4511-9759-4C9F823FE421</t>
  </si>
  <si>
    <t>A2E0866A-3C70-4BBC-A5F2-2B13E3141472</t>
  </si>
  <si>
    <t>A2E17923-27B1-40E1-B5EB-D82A9AD29263</t>
  </si>
  <si>
    <t>A2E1B96C-6B89-4CB4-816C-A4C3116D5975</t>
  </si>
  <si>
    <t>A2EBB9D3-EF73-463B-B638-E149671BA53D</t>
  </si>
  <si>
    <t>A2F12EEC-F081-4CC9-A2A1-D6B7B0149390</t>
  </si>
  <si>
    <t>Alchemilla venosula Buser</t>
  </si>
  <si>
    <t>A2FFA91E-4A4F-4972-AE73-23ECEB0CCDF3</t>
  </si>
  <si>
    <t>Carex pulicaris L. (Floh-Segge)</t>
  </si>
  <si>
    <t>Floh-Segge</t>
  </si>
  <si>
    <t>A301E0DD-2022-46A6-BFC1-212B1EF9C147</t>
  </si>
  <si>
    <t>Helianthemum oelandicum aggr.</t>
  </si>
  <si>
    <t>A30BB4A1-EEC7-4CEA-A05A-01BB2F590AEA</t>
  </si>
  <si>
    <t>Asperula neilreichii</t>
  </si>
  <si>
    <t>A312B5BA-9740-462D-9BFB-5729BF5FB0D7</t>
  </si>
  <si>
    <t>Peucedanum officinale L. (Gebräuchlicher Haarstrang)</t>
  </si>
  <si>
    <t>Gebräuchlicher Haarstrang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</si>
  <si>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</si>
  <si>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</si>
  <si>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</si>
  <si>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</si>
  <si>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Tofieldia</t>
  </si>
  <si>
    <t>Kleine Simsenlilie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</si>
  <si>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</si>
  <si>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</si>
  <si>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</si>
  <si>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</si>
  <si>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</si>
  <si>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</si>
  <si>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Ostalpen-Enzian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</si>
  <si>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</si>
  <si>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</si>
  <si>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</si>
  <si>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</si>
  <si>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</si>
  <si>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</si>
  <si>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Grannenreis</t>
  </si>
  <si>
    <t>A36BAED3-372E-4EAE-87DA-331240835973</t>
  </si>
  <si>
    <t>Cichorium intybus L. (Wegwarte)</t>
  </si>
  <si>
    <t>Wegwarte, Zichorie</t>
  </si>
  <si>
    <t>A36C973E-D7FE-416B-B2BC-E0D5583476DC</t>
  </si>
  <si>
    <t>Dianthus plumarius L. (Feder-Nelke)</t>
  </si>
  <si>
    <t>Feder-Nelke</t>
  </si>
  <si>
    <t>A37835A0-73C1-4009-96BE-310FDEFDCE65</t>
  </si>
  <si>
    <t>Scrophularia auriculata L. (Wasser-Braunwurz)</t>
  </si>
  <si>
    <t>Wasser-Braunwurz</t>
  </si>
  <si>
    <t>A37BD86A-2D1E-4677-98C4-4CE991A5E71F</t>
  </si>
  <si>
    <t>A3800C7D-0B04-4AC9-AC24-A2CC0F36AE81</t>
  </si>
  <si>
    <t>Alchemilla petiolulans Buser</t>
  </si>
  <si>
    <t>A3A927FD-DAC3-4FE5-B873-3FFD7A22029D</t>
  </si>
  <si>
    <t>Thalictrum simplex L. (Bauhins Wiesenraute)</t>
  </si>
  <si>
    <t>Bauhins Wiesenraute</t>
  </si>
  <si>
    <t>A3AFD89A-07E7-4779-A272-E28BEE3761F2</t>
  </si>
  <si>
    <t>Serapias lingua L. (Zungen-Stendelwurz)</t>
  </si>
  <si>
    <t>Zungen-Stendelwurz</t>
  </si>
  <si>
    <t>A3B03C8B-4104-454A-8692-D7F9F5E07A6D</t>
  </si>
  <si>
    <t>Myosotis sylvatica aggr.</t>
  </si>
  <si>
    <t>A3BFFA67-0DE3-4713-882B-BFE4F731AABE</t>
  </si>
  <si>
    <t>Polygala nicaeensis</t>
  </si>
  <si>
    <t>A3C9543D-0684-4DD3-8684-2BE7B7A97166</t>
  </si>
  <si>
    <t>Hieracium macranthum</t>
  </si>
  <si>
    <t>A3D4DD09-7BD6-4BC6-ADAC-970B0C86E5C6</t>
  </si>
  <si>
    <t>A3ED3B45-03B3-4D1C-AF68-5D0E7056FCB9</t>
  </si>
  <si>
    <t>Rumex kerneri</t>
  </si>
  <si>
    <t>A3F2A189-3B35-4583-B68F-8FB1E6527B06</t>
  </si>
  <si>
    <t>Bunium bulbocastanum L. (Erdkastanie)</t>
  </si>
  <si>
    <t>Bunium</t>
  </si>
  <si>
    <t>A403B0F1-F0C1-49A9-ABBA-5D929AD5410F</t>
  </si>
  <si>
    <t>Potamogeton friesii Rupr. (Fries&amp;#39; Laichkraut)</t>
  </si>
  <si>
    <t>Fries&amp;#39; Laichkraut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</si>
  <si>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</si>
  <si>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</si>
  <si>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</si>
  <si>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</si>
  <si>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</si>
  <si>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</si>
  <si>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Frühblühendes Täschelkraut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</si>
  <si>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</si>
  <si>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</si>
  <si>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</si>
  <si>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</si>
  <si>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Santolina</t>
  </si>
  <si>
    <t>Zypressen-Heiligenkraut</t>
  </si>
  <si>
    <t>A429E144-5934-407A-8B9E-BE377978C127</t>
  </si>
  <si>
    <t>Euphorbia nicaeensis</t>
  </si>
  <si>
    <t>A42D89C5-4315-4630-9229-035322544514</t>
  </si>
  <si>
    <t>Pilularia globulifera L. (Pillenfarn)</t>
  </si>
  <si>
    <t>Pilularia</t>
  </si>
  <si>
    <t>Pillenfarn</t>
  </si>
  <si>
    <t>A42FB45D-A469-4EC6-AD03-C1A4502C8733</t>
  </si>
  <si>
    <t>Polygonatum latifolium</t>
  </si>
  <si>
    <t>Polygonatum</t>
  </si>
  <si>
    <t>A430347A-E40E-4C4A-BB08-FED764EF2157</t>
  </si>
  <si>
    <t>Delphinium austriacum</t>
  </si>
  <si>
    <t>A439C575-A8EF-4018-B3C0-8CE92DD2C6F7</t>
  </si>
  <si>
    <t>Euphrasia stricta J. F. Lehm. (Heide-Augentrost)</t>
  </si>
  <si>
    <t>Heide-Augentrost</t>
  </si>
  <si>
    <t>A440BF28-F4E7-4A78-BE94-9AAE26111AC6</t>
  </si>
  <si>
    <t>Aquilegia einseleana F. W. Schultz (Einseles Akelei)</t>
  </si>
  <si>
    <t>Einseles Akelei</t>
  </si>
  <si>
    <t>A44E79BC-62B1-4AD9-93E8-82A70EE71C41</t>
  </si>
  <si>
    <t>Omphalodes verna Moench (Nabelnuss)</t>
  </si>
  <si>
    <t>Nabelnuss</t>
  </si>
  <si>
    <t>A450E224-F502-4AAF-8319-C2DF4444FC2F</t>
  </si>
  <si>
    <t>Carlina corymbosa</t>
  </si>
  <si>
    <t>A45D460A-C57C-4D94-87D0-032D89D5CBA8</t>
  </si>
  <si>
    <t>Astragalus penduliflorus Lam. (Alpenlinse)</t>
  </si>
  <si>
    <t>Alpenlinse</t>
  </si>
  <si>
    <t>A47C0E3B-726E-4B96-B128-E92FB95694E4</t>
  </si>
  <si>
    <t>A483E543-4B61-4A0A-9799-82044DFA2E09</t>
  </si>
  <si>
    <t>Cirsium monspessulanum (L.) Hill (Montpellier-Kratzdistel)</t>
  </si>
  <si>
    <t>Montpellier-Kratzdistel</t>
  </si>
  <si>
    <t>A489B82B-41FE-43FE-BE48-F5D25D13113C</t>
  </si>
  <si>
    <t>Rosa mollis Sm. (Weiche Rose)</t>
  </si>
  <si>
    <t>Weiche Rose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</si>
  <si>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</si>
  <si>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</si>
  <si>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</si>
  <si>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</si>
  <si>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</si>
  <si>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</si>
  <si>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A4A8C102-2137-4EB8-936F-4B02B1B24091</t>
  </si>
  <si>
    <t>Aristolochia clematitis L. (Gewöhnliche Osterluzei)</t>
  </si>
  <si>
    <t>Gewöhnliche Osterluzei</t>
  </si>
  <si>
    <t>A4B0B09D-4D54-40A3-AE42-810B81513CE8</t>
  </si>
  <si>
    <t>Viola arvensis Murray (Acker-Stiefmütterchen)</t>
  </si>
  <si>
    <t>Acker-Stiefmütterchen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</si>
  <si>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</si>
  <si>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</si>
  <si>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</si>
  <si>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</si>
  <si>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Waldbewohnendes Rispengras</t>
  </si>
  <si>
    <t>A4E07B14-5321-4735-B6BB-C4A83849DE02</t>
  </si>
  <si>
    <t>Erica cinerea L.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</si>
  <si>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</si>
  <si>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</si>
  <si>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</si>
  <si>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</si>
  <si>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Hunds-Braunwurz</t>
  </si>
  <si>
    <t>A50ACA18-869E-4DDE-AE03-CC554C3322EF</t>
  </si>
  <si>
    <t>Rosa spinosissima L. (Reichstachlige Rose)</t>
  </si>
  <si>
    <t>Reichstachlige Rose</t>
  </si>
  <si>
    <t>A520AA95-4759-49D1-8D3C-A3FAFFA000C7</t>
  </si>
  <si>
    <t>Filago vulgaris Lam. (Gewöhnliches Fadenkraut)</t>
  </si>
  <si>
    <t>Gewöhnliches Fadenkraut</t>
  </si>
  <si>
    <t>A52BC797-BFAE-4BA1-A415-B5885E9A03BD</t>
  </si>
  <si>
    <t>Stipa capillata L. (Haar-Pfriemengras)</t>
  </si>
  <si>
    <t>Haar-Pfriemengras</t>
  </si>
  <si>
    <t>A52DBAED-0E20-4C53-B104-6E7FD7631C83</t>
  </si>
  <si>
    <t>Buphthalmum salicifolium L. (Weidenblättriges Rindsauge)</t>
  </si>
  <si>
    <t>Weidenblättriges Rindsauge</t>
  </si>
  <si>
    <t>A5404024-02BC-4515-A9AB-AADEAF69C6F1</t>
  </si>
  <si>
    <t>Primula hirsuta aggr.</t>
  </si>
  <si>
    <t>A543E6DF-C3D6-44D4-B5A1-3B579D65CE21</t>
  </si>
  <si>
    <t>Polygonatum verticillatum (L.) All. (Quirlblättrige Weisswurz)</t>
  </si>
  <si>
    <t>Quirlblättrige Weisswurz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</si>
  <si>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</si>
  <si>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</si>
  <si>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</si>
  <si>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</si>
  <si>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</si>
  <si>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</si>
  <si>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Borstenblättrige Schafgarbe</t>
  </si>
  <si>
    <t>A5721C39-9573-4E0A-8E80-B293B7283C18</t>
  </si>
  <si>
    <t>Rubus liubensis</t>
  </si>
  <si>
    <t>A574DADC-FE87-4EBD-91BF-A876D5332384</t>
  </si>
  <si>
    <t>Rhamnus fallax</t>
  </si>
  <si>
    <t>Rhamnus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</si>
  <si>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</si>
  <si>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</si>
  <si>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</si>
  <si>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</si>
  <si>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</si>
  <si>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</si>
  <si>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Asparagus</t>
  </si>
  <si>
    <t>Zartblättriger Spargel</t>
  </si>
  <si>
    <t>A58FC937-6025-429E-8008-56CA2C169844</t>
  </si>
  <si>
    <t>Lathyrus ochraceus</t>
  </si>
  <si>
    <t>A596E095-E569-418C-AA49-4F57396A120C</t>
  </si>
  <si>
    <t>Asperula arvensis L. (Acker-Waldmeister)</t>
  </si>
  <si>
    <t>Acker-Waldmeister</t>
  </si>
  <si>
    <t>A59C33DB-E761-48F0-AF3A-F7F16CD91F2D</t>
  </si>
  <si>
    <t>Festuca amethystina L. (Amethystblauer Schwingel)</t>
  </si>
  <si>
    <t>Amethystblauer Schwingel</t>
  </si>
  <si>
    <t>A59DDF4A-5358-4576-AE34-456F3BBB1D65</t>
  </si>
  <si>
    <t>Juncus minutulus</t>
  </si>
  <si>
    <t>A5A0E8A2-879D-40FD-A85A-47C4EEC82E10</t>
  </si>
  <si>
    <t>A5A9BE87-4461-4B18-B684-2A7C3330B1B2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</si>
  <si>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</si>
  <si>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</si>
  <si>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</si>
  <si>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</si>
  <si>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</si>
  <si>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</si>
  <si>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Gezähnte Wicke</t>
  </si>
  <si>
    <t>A5DE992E-E072-479F-8A00-A21CE6583906</t>
  </si>
  <si>
    <t>Rosa uriensis (H. Christ) Puget (Uri-Rose)</t>
  </si>
  <si>
    <t>Uri-Rose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</si>
  <si>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</si>
  <si>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</si>
  <si>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</si>
  <si>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</si>
  <si>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</si>
  <si>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</si>
  <si>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</si>
  <si>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</si>
  <si>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</si>
  <si>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</si>
  <si>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Physocarpus</t>
  </si>
  <si>
    <t>A61CF625-4951-40A6-A731-4D27E05C4186</t>
  </si>
  <si>
    <t>Orobanche ramosa L. (Ästige Sommerwurz)</t>
  </si>
  <si>
    <t>Ästige Sommerwurz, Hanf-Würger</t>
  </si>
  <si>
    <t>A6230EE1-465D-413E-8B66-F52FC061A9FF</t>
  </si>
  <si>
    <t>Saxifraga seguieri Spreng. (Séguiers Steinbrech)</t>
  </si>
  <si>
    <t>Séguiers Steinbrech</t>
  </si>
  <si>
    <t>A62881A7-B272-42C8-98D4-BFE2E3A9DAC9</t>
  </si>
  <si>
    <t>A629EA2A-7D9C-4D90-B8DA-E6B8CCD73FAB</t>
  </si>
  <si>
    <t>A62A998F-F5CD-4114-A4C1-C876322587C4</t>
  </si>
  <si>
    <t>A63634D9-FD11-407A-8848-2AD1FFA29EE2</t>
  </si>
  <si>
    <t>Achillea atrata L. (Schwarzrandige Schafgarbe)</t>
  </si>
  <si>
    <t>Schwarzrandige Schafgarbe</t>
  </si>
  <si>
    <t>A6482907-9819-425C-9C99-D6F16D0F009F</t>
  </si>
  <si>
    <t>Luzula exspectata</t>
  </si>
  <si>
    <t>A6510289-ADDC-4FAA-AF91-2AF31B501CB3</t>
  </si>
  <si>
    <t>Punica granatum L. (Granatapfelbaum)</t>
  </si>
  <si>
    <t>Punica</t>
  </si>
  <si>
    <t>Granatapfelbaum</t>
  </si>
  <si>
    <t>A6596C77-3B79-4B3B-84B7-BE5C57341E46</t>
  </si>
  <si>
    <t>Rubus bertramii</t>
  </si>
  <si>
    <t>A66005BB-D46F-4154-88FE-318B76397F1E</t>
  </si>
  <si>
    <t>Scilla forbesii</t>
  </si>
  <si>
    <t>A66CDC08-6C5D-4594-AA50-951570C77149</t>
  </si>
  <si>
    <t>Quercus pubescens Willd. (Flaum-Eiche)</t>
  </si>
  <si>
    <t>Flaum-Eiche</t>
  </si>
  <si>
    <t>A67B965A-7812-4EDB-92BD-17072FAC5281</t>
  </si>
  <si>
    <t>Alchemilla paicheana</t>
  </si>
  <si>
    <t>A68641E1-F480-4B22-A3B8-036128A1ECB6</t>
  </si>
  <si>
    <t>Rumex aquaticus L. (Wasser-Ampfer)</t>
  </si>
  <si>
    <t>Wasser-Ampfer</t>
  </si>
  <si>
    <t>A6880EB0-7462-4148-B1D6-343C361E73B7</t>
  </si>
  <si>
    <t>Avena ludoviciana</t>
  </si>
  <si>
    <t>A68D2184-D450-4732-8E90-C088CE687A06</t>
  </si>
  <si>
    <t>A692D82B-7A87-4155-AF42-8ABEF4968819</t>
  </si>
  <si>
    <t>Agrostemma githago L. (Kornrade)</t>
  </si>
  <si>
    <t>Agrostemma</t>
  </si>
  <si>
    <t>A6A5BD11-8F74-4551-8224-214C8092710E</t>
  </si>
  <si>
    <t>Myosotis discolor Pers. (Farbwechselndes Vergissmeinnicht)</t>
  </si>
  <si>
    <t>Farbwechselndes Vergissmeinnicht</t>
  </si>
  <si>
    <t>A6B04D7E-7F8B-4548-BB0E-AAC872A84120</t>
  </si>
  <si>
    <t>Saxifraga aizoides L. (Bewimperter Steinbrech)</t>
  </si>
  <si>
    <t>Bewimperter Steinbrech</t>
  </si>
  <si>
    <t>A6BA2089-0417-4CC5-AE63-653C8EA02D96</t>
  </si>
  <si>
    <t>Nardus stricta L. (Borstgras)</t>
  </si>
  <si>
    <t>Nardus</t>
  </si>
  <si>
    <t>Borstgras</t>
  </si>
  <si>
    <t>A6BC637E-3BC4-48EE-9B12-388D466B54BC</t>
  </si>
  <si>
    <t>Carex canescens aggr.</t>
  </si>
  <si>
    <t>A6CAAE87-3D29-4749-BFF8-A9DAEDBA25BC</t>
  </si>
  <si>
    <t>Minuartia glaucina</t>
  </si>
  <si>
    <t>A6D003F7-42ED-4BC1-9712-07B2E177D2ED</t>
  </si>
  <si>
    <t>Cynodon dactylon (L.) Pers. (Hundszahngras)</t>
  </si>
  <si>
    <t>Cynodon</t>
  </si>
  <si>
    <t>Hundszahngras</t>
  </si>
  <si>
    <t>A6D02362-F509-44C7-955F-0BF6DB41C41E</t>
  </si>
  <si>
    <t>Crepis kerneri Rech. f. (Kerners Pippau)</t>
  </si>
  <si>
    <t>Kerners Pippau</t>
  </si>
  <si>
    <t>A6F36676-EF45-468D-B7CC-2D8F8A7A6F64</t>
  </si>
  <si>
    <t>Aster lanceolatus Willd.</t>
  </si>
  <si>
    <t>A6F50F1D-ED54-4B17-B094-54279CBB3E03</t>
  </si>
  <si>
    <t>Sedum rupestre L. (Felsen-Mauerpfeffer)</t>
  </si>
  <si>
    <t>Felsen-Mauerpfeffer</t>
  </si>
  <si>
    <t>A6FA5990-FAEB-4DE1-9787-B18A1EE9DD12</t>
  </si>
  <si>
    <t>Carex praecox subsp. intermedia (Celak.) W. Schultze-Motel (Gekrümmte Segge)</t>
  </si>
  <si>
    <t>Gekrümmte Segge</t>
  </si>
  <si>
    <t>A7080695-DC82-4D6C-9584-B354C87A8B25</t>
  </si>
  <si>
    <t>Campanula sibirica L. (Sibirische Glockenblume)</t>
  </si>
  <si>
    <t>Sibirische Glockenblume</t>
  </si>
  <si>
    <t>A711F159-B41C-4286-AA37-5C6492F97310</t>
  </si>
  <si>
    <t>Carduus pycnocephalus L. (Knäuelköpfige Distel)</t>
  </si>
  <si>
    <t>Knäuelköpfige Distel</t>
  </si>
  <si>
    <t>A7146291-6BC0-4311-81B5-2EA4748444DC</t>
  </si>
  <si>
    <t>Calamintha grandiflora (L.) Moench (Grossblütige Bergminze)</t>
  </si>
  <si>
    <t>Grossblütige Bergminze</t>
  </si>
  <si>
    <t>A719BBC5-C572-4DFC-821D-C22E20C544FB</t>
  </si>
  <si>
    <t>Trifolium hirtum</t>
  </si>
  <si>
    <t>A71BB706-8C31-456B-A2D7-7328DF8CDDB4</t>
  </si>
  <si>
    <t>Veronica filiformis Sm. (Feinstieliger Ehrenpreis)</t>
  </si>
  <si>
    <t>Feinstieliger Ehrenpreis</t>
  </si>
  <si>
    <t>A71F1027-5ED8-4A77-B491-3683B677B095</t>
  </si>
  <si>
    <t>Symphytum asperum Lepech. (Rauhe Wallwurz)</t>
  </si>
  <si>
    <t>Comfrey, Rauhe Wallwurz</t>
  </si>
  <si>
    <t>A7317329-E4FF-47C4-9C16-105F578ABD4D</t>
  </si>
  <si>
    <t>Bromus pannonicus</t>
  </si>
  <si>
    <t>A7367B51-B0BA-4D10-83F7-E315B57DC027</t>
  </si>
  <si>
    <t>Equisetum sylvaticum L. (Wald-Schachtelhalm)</t>
  </si>
  <si>
    <t>Wald-Schachtelhalm</t>
  </si>
  <si>
    <t>A73BCD96-D834-4729-9C35-4F49F3E1C581</t>
  </si>
  <si>
    <t>Globularia nudicaulis L. (Schaft-Kugelblume)</t>
  </si>
  <si>
    <t>Schaft-Kugelblume</t>
  </si>
  <si>
    <t>A7439E90-A3C2-4E2A-831E-BC18381398A5</t>
  </si>
  <si>
    <t>Hordeum secalinum Schreb. (Knotige Gerste)</t>
  </si>
  <si>
    <t>Knotige Gerste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</si>
  <si>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</si>
  <si>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</si>
  <si>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</si>
  <si>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</si>
  <si>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</si>
  <si>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</si>
  <si>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</si>
  <si>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</si>
  <si>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Glänzender Storchschnabel</t>
  </si>
  <si>
    <t>A77A2ED6-D781-4FF9-953D-ED89DA5E7F85</t>
  </si>
  <si>
    <t>Aconitum neomontanum Wulfen (Blauer Eisenhut)</t>
  </si>
  <si>
    <t>Blauer Eisenhut, Echter Eisenhut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</si>
  <si>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</si>
  <si>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</si>
  <si>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</si>
  <si>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</si>
  <si>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Allionis Läuserkraut</t>
  </si>
  <si>
    <t>A7A0EA58-42B0-4965-9625-D28EDAB9DB33</t>
  </si>
  <si>
    <t>Kalmia angustifolia</t>
  </si>
  <si>
    <t>Kalmia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</si>
  <si>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</si>
  <si>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</si>
  <si>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</si>
  <si>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</si>
  <si>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</si>
  <si>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</si>
  <si>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Langschnäbliger Reiherschnabel</t>
  </si>
  <si>
    <t>A7BE647D-0E2A-4906-BFA4-42C41FE4EDF0</t>
  </si>
  <si>
    <t>Olea europaea L. (Ölbaum)</t>
  </si>
  <si>
    <t>Olea</t>
  </si>
  <si>
    <t>Ölbaum, Olive</t>
  </si>
  <si>
    <t>A7DBC556-8B16-4DAD-BD96-6E3175D779F9</t>
  </si>
  <si>
    <t>A7E4B2E4-346D-4E2B-AF2D-E27FD4DA0734</t>
  </si>
  <si>
    <t>A7E97A31-D7C8-4A12-B259-FAE834352456</t>
  </si>
  <si>
    <t>Ranunculus montanus Willd. (Berg-Hahnenfuss)</t>
  </si>
  <si>
    <t>Berg-Hahnenfuss</t>
  </si>
  <si>
    <t>A7E9F351-E7DC-43E0-ADFF-C87F3EA7D942</t>
  </si>
  <si>
    <t>Plantago atrata Hoppe s.str. (Berg-Wegerich)</t>
  </si>
  <si>
    <t>Berg-Wegerich</t>
  </si>
  <si>
    <t>A7EDF4A9-9501-46A0-82E1-51CC567EC83F</t>
  </si>
  <si>
    <t>Clematis recta L. (Aufrechte Waldrebe)</t>
  </si>
  <si>
    <t>Aufrechte Waldrebe</t>
  </si>
  <si>
    <t>A7F75D33-764B-4B30-A8E0-C7DADEC11058</t>
  </si>
  <si>
    <t>Carduus personata (L.) Jacq. (Kletten-Distel)</t>
  </si>
  <si>
    <t>Kletten-Distel</t>
  </si>
  <si>
    <t>A7FB0853-8FC2-4361-ABCD-439E2DE3729C</t>
  </si>
  <si>
    <t>Oenanthe pimpinelloides</t>
  </si>
  <si>
    <t>A7FFCDB9-EE4F-4A4D-8F33-EFABA7040C8C</t>
  </si>
  <si>
    <t>Rumex cristatus (griechischer Ampfer)</t>
  </si>
  <si>
    <t>griechischer Ampfer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</si>
  <si>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</si>
  <si>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</si>
  <si>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</si>
  <si>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</si>
  <si>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</si>
  <si>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</si>
  <si>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Knollige Wallwurz</t>
  </si>
  <si>
    <t>A82B9981-37FC-4199-AE30-A0EEEDA314FD</t>
  </si>
  <si>
    <t>Aquilegia vulgaris aggr.</t>
  </si>
  <si>
    <t>A8340DB1-5FB4-42B0-9C41-BEADD12EE074</t>
  </si>
  <si>
    <t>Lythrum virgatum L. (Ruten-Weiderich)</t>
  </si>
  <si>
    <t>Ruten-Weiderich</t>
  </si>
  <si>
    <t>A836027D-9AF6-42C7-950E-02E170E4786D</t>
  </si>
  <si>
    <t>Alyssum cuneifolium</t>
  </si>
  <si>
    <t>A844619F-DB10-43D4-B422-64BD9C3A26E2</t>
  </si>
  <si>
    <t>A85C85E8-7BDB-40B9-9749-98F5485B896A</t>
  </si>
  <si>
    <t>Verbascum nigrum L. (Dunkles Wollkraut)</t>
  </si>
  <si>
    <t>Dunkles Wollkraut</t>
  </si>
  <si>
    <t>A85EEAAB-AD2C-4EE2-97CA-8E19F0601125</t>
  </si>
  <si>
    <t>Carex mucronata All. (Stachelspitzige Segge)</t>
  </si>
  <si>
    <t>Stachelspitzige Segge</t>
  </si>
  <si>
    <t>A8681636-7C28-4272-8C8D-EF4674175515</t>
  </si>
  <si>
    <t>Lobularia maritima (L.) Desv.</t>
  </si>
  <si>
    <t>Lobularia</t>
  </si>
  <si>
    <t>A86945AD-67C6-44F5-A027-D950FC1B0CAA</t>
  </si>
  <si>
    <t>Leucanthemum adustum (W. D. J. Koch) Gremli (Berg-Margerite)</t>
  </si>
  <si>
    <t>Berg-Margerite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</si>
  <si>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</si>
  <si>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</si>
  <si>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</si>
  <si>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</si>
  <si>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Österreichische Bärenklau</t>
  </si>
  <si>
    <t>A89A600B-1C89-4D51-B1CE-0E3B14557167</t>
  </si>
  <si>
    <t>Scirpus radicans (wurzelnde Binse)</t>
  </si>
  <si>
    <t>wurzelnde Binse</t>
  </si>
  <si>
    <t>A8A402DC-2C03-4FE4-88C0-4AF5C5627BD6</t>
  </si>
  <si>
    <t>Callitriche palustris L. (Frühlings-Wasserstern)</t>
  </si>
  <si>
    <t>Frühlings-Wasserstern</t>
  </si>
  <si>
    <t>A8AE66E4-1AE8-4A9F-8600-17739AB8528A</t>
  </si>
  <si>
    <t>Selaginella helvetica (L.) Link (Schweizerischer Moosfarn)</t>
  </si>
  <si>
    <t>Schweizerischer Moosfarn</t>
  </si>
  <si>
    <t>A8B5779F-D5C0-43D6-B300-2F5A73180A89</t>
  </si>
  <si>
    <t>Amaranthus albus L. (Weisser Amarant)</t>
  </si>
  <si>
    <t>Weisser Amarant</t>
  </si>
  <si>
    <t>A8BF1E91-2338-44F0-BE2E-497B4BAD9E28</t>
  </si>
  <si>
    <t>Festuca uechtritziana</t>
  </si>
  <si>
    <t>A8C35534-D5D8-4405-ABDA-C78E2A10394B</t>
  </si>
  <si>
    <t>Paulownia tomentosa (Thunb.) Steud.</t>
  </si>
  <si>
    <t>Paulownia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</si>
  <si>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</si>
  <si>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</si>
  <si>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</si>
  <si>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</si>
  <si>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Gemeine Margerite, Margerite</t>
  </si>
  <si>
    <t>A8D9F6B0-E264-4BE9-BAFC-F812195F1FC9</t>
  </si>
  <si>
    <t>Neslia paniculata subsp. thracica (Velen.) Bornm. (Spitzfrüchtiges Ackernüsschen)</t>
  </si>
  <si>
    <t>Spitzfrüchtiges Ackernüsschen</t>
  </si>
  <si>
    <t>A8DD12B9-CFE8-4B34-9878-F894928ABA2A</t>
  </si>
  <si>
    <t>Paronychia serpyllifolia (Chaix) DC. (Quendelblättrige Paronychie)</t>
  </si>
  <si>
    <t>Quendelblättrige Paronychie</t>
  </si>
  <si>
    <t>A8E3EFD0-F3A0-473F-AD91-9AC765317663</t>
  </si>
  <si>
    <t>Serratula nudicaulis (L.) DC. (Nackstenglige Scharte)</t>
  </si>
  <si>
    <t>Nackstenglige Scharte</t>
  </si>
  <si>
    <t>A8E96AD3-8C53-40D4-A43A-3685362B382F</t>
  </si>
  <si>
    <t>Saussurea pygmaea</t>
  </si>
  <si>
    <t>A8F2AF6A-4C01-4811-8D57-50BA9CD3351E</t>
  </si>
  <si>
    <t>A8F2EB83-20AC-4FCA-92A9-95408647F0AE</t>
  </si>
  <si>
    <t>Viola zoysii</t>
  </si>
  <si>
    <t>A8F5AEBB-F3E2-403D-93AD-BEC36561AAB6</t>
  </si>
  <si>
    <t>A8FE5490-C2BE-466A-9DAA-94610F05CA01</t>
  </si>
  <si>
    <t>A9058568-A4D0-452D-BF5B-2F6E0AC73CC9</t>
  </si>
  <si>
    <t>Symphytum tuberosum aggr.</t>
  </si>
  <si>
    <t>A907D7EB-DB50-459D-947B-E0DD7CE0D1D7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</si>
  <si>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</si>
  <si>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</si>
  <si>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</si>
  <si>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</si>
  <si>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</si>
  <si>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</si>
  <si>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</si>
  <si>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</si>
  <si>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Murbeckiella</t>
  </si>
  <si>
    <t>Fiederrauke</t>
  </si>
  <si>
    <t>A9247BB2-EE12-497B-9A86-1D0A61448147</t>
  </si>
  <si>
    <t>Aconitum vulparia aggr. auct. helv.</t>
  </si>
  <si>
    <t>A926DB4C-E46B-4351-AFF6-22DD7A026EB0</t>
  </si>
  <si>
    <t>Drosera rotundifolia L. (Rundblättriger Sonnentau)</t>
  </si>
  <si>
    <t>Rundblättriger Sonnentau</t>
  </si>
  <si>
    <t>A927EB6A-27B1-419E-815F-1706ACB7CD5F</t>
  </si>
  <si>
    <t>Euphorbia stricta L. (Steife Wolfsmilch)</t>
  </si>
  <si>
    <t>Steife Wolfsmilch</t>
  </si>
  <si>
    <t>A92FA624-FA37-4B71-8CCA-445F61DF8411</t>
  </si>
  <si>
    <t>Digitaria pectiniformis</t>
  </si>
  <si>
    <t>Digitaria</t>
  </si>
  <si>
    <t>A9474526-0A20-4A12-81D0-95A5B4049651</t>
  </si>
  <si>
    <t>Traunsteinera globosa (L.) Rchb. (Kugelorchis)</t>
  </si>
  <si>
    <t>Traunsteinera</t>
  </si>
  <si>
    <t>Kugelorchis</t>
  </si>
  <si>
    <t>A947D3E8-FB1E-4977-AC56-A8122D995DE7</t>
  </si>
  <si>
    <t>Leontodon hispidus L. s.str. (Gemeiner Löwenzahn)</t>
  </si>
  <si>
    <t>Gemeiner Löwenzahn</t>
  </si>
  <si>
    <t>A95170FB-49E7-4C00-8D4B-AF7E35F0EDB3</t>
  </si>
  <si>
    <t>A95BAF51-ED9C-4178-9E22-F5B7041280E4</t>
  </si>
  <si>
    <t>Maianthemum bifolium (L.) F. W. Schmidt (Schattenblume)</t>
  </si>
  <si>
    <t>Maianthemum</t>
  </si>
  <si>
    <t>Schattenblume</t>
  </si>
  <si>
    <t>A98CF584-0853-41E8-9623-C9815A224842</t>
  </si>
  <si>
    <t>Tephroseris integrifolia (L.) Holub (Ganzblättriges Kreuzkraut)</t>
  </si>
  <si>
    <t>Ganzblättriges Aschkraut, Ganzblättriges Kreuzkraut</t>
  </si>
  <si>
    <t>A9902AD2-D62E-411B-B3DC-1E211FAA3EC3</t>
  </si>
  <si>
    <t>Epilobium alpestre (Jacq.) Krock. (Quirliges Weidenröschen)</t>
  </si>
  <si>
    <t>Quirliges Weidenröschen</t>
  </si>
  <si>
    <t>A992B1FE-3165-4925-85CE-FF421D5821D3</t>
  </si>
  <si>
    <t>Alnus glutinosa (L.) Gaertn. (Schwarz-Erle)</t>
  </si>
  <si>
    <t>Schwarz-Erle</t>
  </si>
  <si>
    <t>A999AE71-9352-42CC-B1E3-A23698F705DE</t>
  </si>
  <si>
    <t>Elatine ambigua (ausgebreiteter Tännel)</t>
  </si>
  <si>
    <t>ausgebreiteter Tännel</t>
  </si>
  <si>
    <t>A99FB114-15F7-4B48-B594-7FCFF818EA86</t>
  </si>
  <si>
    <t>A9AE2070-C64F-481C-AE9F-261FE64E9737</t>
  </si>
  <si>
    <t>Trifolium saxatile All. (Stein-Klee)</t>
  </si>
  <si>
    <t>Stein-Klee</t>
  </si>
  <si>
    <t>A9B0E009-E5DA-4057-9DD7-9CBD02EEC7C8</t>
  </si>
  <si>
    <t>Agrostis schleicheri Jord. &amp; Verl. (Schleichers Straussgras)</t>
  </si>
  <si>
    <t>Schleichers Straussgras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</si>
  <si>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</si>
  <si>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</si>
  <si>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</si>
  <si>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</si>
  <si>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</si>
  <si>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</si>
  <si>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</si>
  <si>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</si>
  <si>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Italienisches Leimkraut</t>
  </si>
  <si>
    <t>A9CE8F5B-8A1A-4B18-97DD-09842629A681</t>
  </si>
  <si>
    <t>Heracleum sphondylium subsp. elegans (Crantz) Schübl. &amp; G. Martens (Berg-Bärenklau)</t>
  </si>
  <si>
    <t>Berg-Bärenklau</t>
  </si>
  <si>
    <t>A9DAA2BB-29E5-4D86-A387-F6040384866F</t>
  </si>
  <si>
    <t>Adonis pyrenaica</t>
  </si>
  <si>
    <t>A9E20E8C-D9D6-402D-A4D2-0D4850E2C6BB</t>
  </si>
  <si>
    <t>Solidago virgaurea aggr.</t>
  </si>
  <si>
    <t>AA0D46E4-04D0-44CD-948B-4AA71F2A796A</t>
  </si>
  <si>
    <t>AA1003DE-D0E1-482B-B95C-594D3BF493BE</t>
  </si>
  <si>
    <t>Oxytropis halleri subsp. velutina (Schur) O. Schwarz (Samtener Spitzkiel)</t>
  </si>
  <si>
    <t>Samtener Spitzkiel</t>
  </si>
  <si>
    <t>AA28577D-FEAC-426E-B8E4-AF43C907D1A6</t>
  </si>
  <si>
    <t>Alchemilla controversa Buser</t>
  </si>
  <si>
    <t>AA48161A-AE3F-4E8B-821F-8B536E8C3348</t>
  </si>
  <si>
    <t>Epilobium hirsutum L. (Zottiges Weidenröschen)</t>
  </si>
  <si>
    <t>Zottiges Weidenröschen</t>
  </si>
  <si>
    <t>AA490790-BC71-42D5-B9C3-0E4F620B5DC4</t>
  </si>
  <si>
    <t>Calamagrostis canescens aggr.</t>
  </si>
  <si>
    <t>AA4E94FA-B811-41B9-AF02-12DD5942D71B</t>
  </si>
  <si>
    <t>Dianthus carthusianorum L. s.str. (Kartäuser-Nelke)</t>
  </si>
  <si>
    <t>Kartäuser-Nelke</t>
  </si>
  <si>
    <t>AA646B48-83ED-4B81-80EB-027A7BDBB9FE</t>
  </si>
  <si>
    <t>Tanacetum cinerariifolium (Trevir.) Sch. Bip. (Dalmatinische Insektenblume)</t>
  </si>
  <si>
    <t>Dalmatinische Insektenblume</t>
  </si>
  <si>
    <t>AA650322-E2AA-4511-B216-F7AF2599AE2A</t>
  </si>
  <si>
    <t>Pinguicula grandiflora Lam. s.str. (Grossblütiges Fettblatt)</t>
  </si>
  <si>
    <t>Grossblütiges Fettblatt</t>
  </si>
  <si>
    <t>AA8B296C-BAA9-4499-996B-A3FBC4915A7F</t>
  </si>
  <si>
    <t>Primula veris subsp. columnae (Ten.) Maire &amp; Petitm. (Graufilzige Schlüsselblume)</t>
  </si>
  <si>
    <t>Graufilzige Schlüsselblume</t>
  </si>
  <si>
    <t>AA8FA30A-F6BB-4281-B4D0-D6E65770D47F</t>
  </si>
  <si>
    <t>Androsace maxima L. (Acker-Mannsschild)</t>
  </si>
  <si>
    <t>Acker-Mannsschild</t>
  </si>
  <si>
    <t>AAA2F460-1647-4406-8951-287FF4545B25</t>
  </si>
  <si>
    <t>Anacamptis</t>
  </si>
  <si>
    <t>AAABCFA3-65FA-4A1E-BE43-8F09B32A7E2C</t>
  </si>
  <si>
    <t>Prunus cerasus L. s.str. (Baumweichsel)</t>
  </si>
  <si>
    <t>Baumweichsel, Sauerkirsche, Weichselkirsche</t>
  </si>
  <si>
    <t>AAB03647-8755-4E71-88C2-75305B9C7FB0</t>
  </si>
  <si>
    <t>Impatiens parviflora DC. (Kleinblütiges Springkraut)</t>
  </si>
  <si>
    <t>Kleinblütiges Springkraut</t>
  </si>
  <si>
    <t>AAB9766A-CFD6-46C0-A475-3A413B4FE468</t>
  </si>
  <si>
    <t>Koelreuteria paniculata</t>
  </si>
  <si>
    <t>Koelreuteria</t>
  </si>
  <si>
    <t>AAC99EE9-1E29-4689-AA68-899078D93718</t>
  </si>
  <si>
    <t>Potentilla verna aggr.</t>
  </si>
  <si>
    <t>AACF64D6-7111-4EA0-8447-1FE187469A65</t>
  </si>
  <si>
    <t>Minuartia verna (L.) Hiern (Frühlings-Miere)</t>
  </si>
  <si>
    <t>Frühlings-Miere</t>
  </si>
  <si>
    <t>AAE0E795-5CF6-45E3-A639-757D5172007D</t>
  </si>
  <si>
    <t>Tulipa sylvestris L. s.str. (Weinberg-Tulpe)</t>
  </si>
  <si>
    <t>Weinberg-Tulpe</t>
  </si>
  <si>
    <t>AAFA36A0-4D13-4682-9765-D2EBC474C8B2</t>
  </si>
  <si>
    <t>Clematis flammula L. (Brennende Waldrebe)</t>
  </si>
  <si>
    <t>Brennende Waldrebe</t>
  </si>
  <si>
    <t>AAFC60FF-50FE-4190-B828-92C4686B3229</t>
  </si>
  <si>
    <t>Stemmacantha rhapontica subsp. lamarckii Dittrich (Lamarcks Bergscharte)</t>
  </si>
  <si>
    <t>Lamarcks Bergscharte</t>
  </si>
  <si>
    <t>AB06C489-745C-4F5A-AE4F-CE5E40E3DE02</t>
  </si>
  <si>
    <t>AB08817D-4250-4D71-BFBD-8D7F37078774</t>
  </si>
  <si>
    <t>Inula viscosa</t>
  </si>
  <si>
    <t>AB0F4778-3F78-47A6-91C3-86CD54E00FA9</t>
  </si>
  <si>
    <t>Phleum hirsutum Honck. (Michelis Lieschgras)</t>
  </si>
  <si>
    <t>Michelis Lieschgras</t>
  </si>
  <si>
    <t>AB121637-BEBB-4053-8FCF-061A93165B20</t>
  </si>
  <si>
    <t>Carex pilosa Scop. (Gewimperte Segge)</t>
  </si>
  <si>
    <t>Gewimperte Segge</t>
  </si>
  <si>
    <t>AB17F42B-02F4-4321-BA6A-FBF0FA90B797</t>
  </si>
  <si>
    <t>Dryas octopetala L. (Silberwurz)</t>
  </si>
  <si>
    <t>Dryas</t>
  </si>
  <si>
    <t>Silberwurz</t>
  </si>
  <si>
    <t>AB27AB67-159E-48A9-BB3F-4B9759BD2566</t>
  </si>
  <si>
    <t>Eleocharis palustris (L.) Roem. &amp; Schult. (Sumpfried)</t>
  </si>
  <si>
    <t>Sumpfbinse, Sumpfried</t>
  </si>
  <si>
    <t>AB31A57B-0FDB-4E8D-839A-7AE4B8FC1BC7</t>
  </si>
  <si>
    <t>Danthonia decumbens aggr.</t>
  </si>
  <si>
    <t>AB40E77D-5B36-4FF7-963B-291698408CDB</t>
  </si>
  <si>
    <t>Phragmites australis (Cav.) Steud. (Schilfrohr)</t>
  </si>
  <si>
    <t>Phragmites</t>
  </si>
  <si>
    <t>Schilfrohr</t>
  </si>
  <si>
    <t>AB49E650-63CC-4B03-93E0-9186B2F928BC</t>
  </si>
  <si>
    <t>AB510D14-3A20-4354-92AE-2D6C17F40BCA</t>
  </si>
  <si>
    <t>AB5A4FD8-E74E-480B-A9A3-D0791AF92CC7</t>
  </si>
  <si>
    <t>Trifolium incarnatum aggr.</t>
  </si>
  <si>
    <t>AB64AB3A-618F-4C9A-A0D4-180EBBE2A0C4</t>
  </si>
  <si>
    <t>Nelumbo nucifera Gaertn. (Lotosblume)</t>
  </si>
  <si>
    <t>Nelumbo</t>
  </si>
  <si>
    <t>Lotosblume</t>
  </si>
  <si>
    <t>AB6D0EF4-4119-48F3-8D21-6E088441007A</t>
  </si>
  <si>
    <t>Ranunculus bergeri</t>
  </si>
  <si>
    <t>AB6D6CE9-05B5-4B91-AB7E-0FD38DE83686</t>
  </si>
  <si>
    <t>Pastinaca sativa subsp. urens (Godr.) Celak. (Brennender Pastinak)</t>
  </si>
  <si>
    <t>Brennender Pastinak</t>
  </si>
  <si>
    <t>AB7D27AA-D0CE-4EEE-B67C-2A0C72B72CFD</t>
  </si>
  <si>
    <t>Rubus adscitus Genev.</t>
  </si>
  <si>
    <t>AB98B908-543B-49B6-8530-79C0A7820B29</t>
  </si>
  <si>
    <t>AB9E6205-8179-45D2-B31E-24EC5ADCBABB</t>
  </si>
  <si>
    <t>Cerinthe glabra Mill. (Alpen-Wachsblume)</t>
  </si>
  <si>
    <t>Alpen-Wachsblume</t>
  </si>
  <si>
    <t>ABBC774C-770D-4837-BAB5-F51C5C5EFE38</t>
  </si>
  <si>
    <t>Xeranthemum cylindraceum Sm. (Stinkende Strohblume)</t>
  </si>
  <si>
    <t>Stinkende Strohblume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</si>
  <si>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</si>
  <si>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</si>
  <si>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</si>
  <si>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</si>
  <si>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Zwergmispel</t>
  </si>
  <si>
    <t>ABE25D22-DE61-4A1D-BBD4-B7C963B3350F</t>
  </si>
  <si>
    <t>Gnaphalium luteoalbum L. (Gelblichweisses Ruhrkraut)</t>
  </si>
  <si>
    <t>Gelblichweisses Ruhrkraut</t>
  </si>
  <si>
    <t>ABE6DBDA-0D09-4575-B336-00A8A6C861BC</t>
  </si>
  <si>
    <t>Descurainia sophia (L.) Prantl (Sophienkraut)</t>
  </si>
  <si>
    <t>Descurainia</t>
  </si>
  <si>
    <t>ABF02161-0D98-48D9-BA0E-598E8A36C8C7</t>
  </si>
  <si>
    <t>AC09A5ED-B5DB-432C-8EC1-BD1691A988F5</t>
  </si>
  <si>
    <t>Taraxacum alpestre s. l.</t>
  </si>
  <si>
    <t>AC0E0367-4037-4F9F-A258-C05CE54CA3F8</t>
  </si>
  <si>
    <t>Arnoseris minima (L.) Schweigg. &amp; Körte (Lämmerlattich)</t>
  </si>
  <si>
    <t>Arnoseris</t>
  </si>
  <si>
    <t>AC124DD5-E3EE-4C50-91CE-9C3684C6AC6F</t>
  </si>
  <si>
    <t>Ranunculus sphinx</t>
  </si>
  <si>
    <t>AC17F01B-035F-4866-8B12-A05176336D08</t>
  </si>
  <si>
    <t>Tragopogon australis</t>
  </si>
  <si>
    <t>AC2460A0-0159-4369-BEBE-ED00038FCE08</t>
  </si>
  <si>
    <t>Prunella vulgaris L. (Gemeine Brunelle)</t>
  </si>
  <si>
    <t>Gemeine Brunelle</t>
  </si>
  <si>
    <t>AC33BBF7-A768-42D1-8EBD-72A05710879C</t>
  </si>
  <si>
    <t>Vicia articulata</t>
  </si>
  <si>
    <t>AC36E06D-50CD-4769-9AF1-C310F1DA7149</t>
  </si>
  <si>
    <t>Stipa submontana</t>
  </si>
  <si>
    <t>AC3A9040-0710-4D4F-B48E-3A9B7B8B2CDA</t>
  </si>
  <si>
    <t>Bromus rigidus Roth (Rauhe Trespe)</t>
  </si>
  <si>
    <t>Rauhe Trespe, Steife Trespe</t>
  </si>
  <si>
    <t>AC40BA8A-5858-4648-8033-7436E06B04E9</t>
  </si>
  <si>
    <t>Orobanche mutelii</t>
  </si>
  <si>
    <t>AC431B9F-8C25-42E7-9FF8-28542B8A3CA6</t>
  </si>
  <si>
    <t>Lagurus ovatus (Hasenschwanzgras)</t>
  </si>
  <si>
    <t>Lagurus</t>
  </si>
  <si>
    <t>Hasenschwanzgras</t>
  </si>
  <si>
    <t>AC5F665A-8DED-4818-A9E8-4793CDC2D64A</t>
  </si>
  <si>
    <t>Sorbus pannonica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</si>
  <si>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</si>
  <si>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</si>
  <si>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</si>
  <si>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</si>
  <si>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</si>
  <si>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</si>
  <si>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Lawsons Habichtskraut</t>
  </si>
  <si>
    <t>AC9E1870-AA30-4E1C-8ABB-7836367C9F50</t>
  </si>
  <si>
    <t>Cytisus scoparius (L.) Link (Besenginster)</t>
  </si>
  <si>
    <t>AC9F5181-BEB0-4AE4-A316-D87E3CBAB247</t>
  </si>
  <si>
    <t>Silene pusilla Waldst. &amp; Kit. (Strahlensame)</t>
  </si>
  <si>
    <t>Strahlensame</t>
  </si>
  <si>
    <t>ACA1985C-06FE-40E7-B105-3C8CA3BF319F</t>
  </si>
  <si>
    <t>Crepis terglouensis (Hacq.) A. Kern. (Triglav-Pippau)</t>
  </si>
  <si>
    <t>Triglav-Pippau</t>
  </si>
  <si>
    <t>ACA4AB38-BFDC-4FC9-922C-57BEB8041A21</t>
  </si>
  <si>
    <t>Homogyne alpina (L.) Cass. (Alpenlattich)</t>
  </si>
  <si>
    <t>Alpenlattich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</si>
  <si>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</si>
  <si>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</si>
  <si>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</si>
  <si>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</si>
  <si>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</si>
  <si>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</si>
  <si>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Weiden-Lattich</t>
  </si>
  <si>
    <t>ACDC1B9B-4675-46CE-A0A1-3F56FD1A7937</t>
  </si>
  <si>
    <t>Polygonum hydropiper L. (Wasserpfeffer-Knöterich)</t>
  </si>
  <si>
    <t>Wasserpfeffer-Knöterich</t>
  </si>
  <si>
    <t>ACF4680A-1BEA-4D2E-B55C-0B34BAB42427</t>
  </si>
  <si>
    <t>Dryopteris remota (Döll) Druce (Entferntfiedriger Wurmfarn)</t>
  </si>
  <si>
    <t>Entferntfiedriger Wurmfarn</t>
  </si>
  <si>
    <t>ACFFD197-7839-438A-BBE5-D9D732EA2E5A</t>
  </si>
  <si>
    <t>Trifolium dubium Sibth. (Gelber Wiesen-Klee)</t>
  </si>
  <si>
    <t>Gelber Wiesen-Klee</t>
  </si>
  <si>
    <t>AD084E54-A9EF-4CF2-A1EB-5AF68C0DCC94</t>
  </si>
  <si>
    <t>Saxifraga cuneifolia L. (Keilblättriger Steinbrech)</t>
  </si>
  <si>
    <t>Keilblättriger Steinbrech</t>
  </si>
  <si>
    <t>AD0B10AA-707D-42C6-B68D-8F88CCD2F0B3</t>
  </si>
  <si>
    <t>Pulsatilla alpina (L.) Delarbre s.str. (Alpen-Anemone)</t>
  </si>
  <si>
    <t>Alpen-Anemone</t>
  </si>
  <si>
    <t>AD0B1C83-6741-4937-B1E8-9D38C64460CD</t>
  </si>
  <si>
    <t>Alchemilla rubristipula</t>
  </si>
  <si>
    <t>AD0CE99B-D393-4338-8894-3F089D079B55</t>
  </si>
  <si>
    <t>Allium sphaerocephalon L. (Kugelköpfiger Lauch)</t>
  </si>
  <si>
    <t>Kugelköpfiger Lauch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</si>
  <si>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</si>
  <si>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</si>
  <si>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</si>
  <si>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</si>
  <si>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</si>
  <si>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</si>
  <si>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AD3CAE23-A5F3-4D3D-8057-EAA816C0FB10</t>
  </si>
  <si>
    <t>Stellaria alsine Grimm (Moor-Sternmiere)</t>
  </si>
  <si>
    <t>Moor-Sternmiere</t>
  </si>
  <si>
    <t>AD464ED7-B4D9-4A76-B95E-AA4B106620E8</t>
  </si>
  <si>
    <t>Calamintha nepeta aggr.</t>
  </si>
  <si>
    <t>AD4D34DD-B05E-4A08-9B52-ACC28183389D</t>
  </si>
  <si>
    <t>Cardamine impatiens L. (Spring-Schaumkraut)</t>
  </si>
  <si>
    <t>Spring-Schaumkraut</t>
  </si>
  <si>
    <t>AD4E5F81-5965-4E63-B10C-51605F1C37FB</t>
  </si>
  <si>
    <t>Conyza canadensis (L.) Cronquist (Kanadisches Berufkraut)</t>
  </si>
  <si>
    <t>Kanadisches Berufkraut</t>
  </si>
  <si>
    <t>AD546413-2E22-4ACC-B0C7-B3E237169B50</t>
  </si>
  <si>
    <t>Carpesium abrotanoides</t>
  </si>
  <si>
    <t>AD616D3C-7AFC-4788-A0DB-AC56A7588565</t>
  </si>
  <si>
    <t>Galeopsis angustifolia Hoffm. (Schmalblättriger Hohlzahn)</t>
  </si>
  <si>
    <t>Schmalblättriger Hohlzahn</t>
  </si>
  <si>
    <t>AD64045C-DFDB-49DE-8149-94892DF7DE34</t>
  </si>
  <si>
    <t>Androsace chamaejasme Wulfen (Bewimperter Mannsschild)</t>
  </si>
  <si>
    <t>Bewimperter Mannsschild</t>
  </si>
  <si>
    <t>AD6BC71A-E74B-42C8-8A60-528DD7CA3F88</t>
  </si>
  <si>
    <t>Lonicera alpigena L. (Alpen-Heckenkirsche)</t>
  </si>
  <si>
    <t>Alpen-Heckenkirsche</t>
  </si>
  <si>
    <t>AD6DE29F-C718-4C6F-A90F-FB5C94E91A92</t>
  </si>
  <si>
    <t>Anthoxanthum aristatum</t>
  </si>
  <si>
    <t>AD7A0E41-AFCE-4DA7-9792-E51FE066B50D</t>
  </si>
  <si>
    <t>Dianthus seguieri Vill. (Séguiers Nelke)</t>
  </si>
  <si>
    <t>Séguiers Nelke</t>
  </si>
  <si>
    <t>AD81F0D6-7048-4C96-9C1B-C94154BF1D07</t>
  </si>
  <si>
    <t>Tussilago farfara L. (Huflattich)</t>
  </si>
  <si>
    <t>Tussilago</t>
  </si>
  <si>
    <t>AD843FCA-FF13-4D29-8E91-2A2A7E3476D2</t>
  </si>
  <si>
    <t>Cachrys trifida</t>
  </si>
  <si>
    <t>Cachrys</t>
  </si>
  <si>
    <t>AD949FAF-26B3-425E-B4EA-DF710935D523</t>
  </si>
  <si>
    <t>Woodsia ilvensis (L.) R. Br. (Südlicher Wimperfarn)</t>
  </si>
  <si>
    <t>Südlicher Wimperfarn</t>
  </si>
  <si>
    <t>AD99A259-4551-4BD1-9353-498A9CA964A5</t>
  </si>
  <si>
    <t>Oenothera suaveolens Pers.</t>
  </si>
  <si>
    <t>ADA45115-5D2E-4BC7-8FE7-EE8CF268314E</t>
  </si>
  <si>
    <t>Hypericum maculatum Crantz s.str. (Geflecktes Johanniskraut)</t>
  </si>
  <si>
    <t>Geflecktes Johanniskraut</t>
  </si>
  <si>
    <t>ADA70E48-09E6-4802-925D-A4F520129498</t>
  </si>
  <si>
    <t>Coriaria myrtifolia</t>
  </si>
  <si>
    <t>Coriaria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</si>
  <si>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</si>
  <si>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</si>
  <si>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</si>
  <si>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</si>
  <si>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</si>
  <si>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</si>
  <si>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</si>
  <si>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</si>
  <si>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</si>
  <si>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</si>
  <si>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Kantige Platterbse</t>
  </si>
  <si>
    <t>ADC8C4F9-CD09-41C5-8448-6AB61FFB1033</t>
  </si>
  <si>
    <t>Lolium perenne L. (Englisches Raigras)</t>
  </si>
  <si>
    <t>Englisches Raigras</t>
  </si>
  <si>
    <t>ADC8C4FE-8F69-4418-ABBF-1273F36B0072</t>
  </si>
  <si>
    <t>Hemerocallis lilio-asphodelus L. (Gelbe Taglilie)</t>
  </si>
  <si>
    <t>Hemerocallis</t>
  </si>
  <si>
    <t>Gelbe Taglilie</t>
  </si>
  <si>
    <t>ADDFAFB8-C5A8-4CC3-9A7B-EBAEF18DC9F4</t>
  </si>
  <si>
    <t>Polygonatum odoratum (Mill.) Druce (Gemeine Weisswurz)</t>
  </si>
  <si>
    <t>Gemeine Weisswurz</t>
  </si>
  <si>
    <t>ADE3ED68-A29B-4001-8DBE-D14D2D2B69EC</t>
  </si>
  <si>
    <t>Lathyrus nissolia L. (Gras-Platterbse)</t>
  </si>
  <si>
    <t>Gras-Platterbse</t>
  </si>
  <si>
    <t>ADE80E1E-CD87-4421-B1A4-CC0020FD2F81</t>
  </si>
  <si>
    <t>Calla palustris L. (Drachenwurz)</t>
  </si>
  <si>
    <t>Calla</t>
  </si>
  <si>
    <t>Drachenwurz</t>
  </si>
  <si>
    <t>ADEDE716-2A4D-4CB5-8D4B-8E9E97F75C30</t>
  </si>
  <si>
    <t>Tripleurospermum maritimum aggr.</t>
  </si>
  <si>
    <t>ADF5629B-0C2F-44E0-9B0B-D8AEA2A2623F</t>
  </si>
  <si>
    <t>Carduus carduelis</t>
  </si>
  <si>
    <t>AE028B63-1072-4367-AFD8-40CA68A5B2BC</t>
  </si>
  <si>
    <t>Stemmacantha bicknellii</t>
  </si>
  <si>
    <t>AE191454-D308-4AA3-ACFD-51F1A1C93758</t>
  </si>
  <si>
    <t>Baldellia ranunculoides (L.) Parl. (Igelschlauch)</t>
  </si>
  <si>
    <t>Baldellia</t>
  </si>
  <si>
    <t>Igelschlauch</t>
  </si>
  <si>
    <t>AE1A0FC5-2FEC-4C2B-9831-9065B44084B9</t>
  </si>
  <si>
    <t>Bupleurum ranunculoides L. s.str. (Hahnenfussartiges Hasenohr)</t>
  </si>
  <si>
    <t>Hahnenfussartiges Hasenohr</t>
  </si>
  <si>
    <t>AE6248F8-672B-40A3-802F-CF28DC0E3C85</t>
  </si>
  <si>
    <t>Weigela florida</t>
  </si>
  <si>
    <t>Weigela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</si>
  <si>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</si>
  <si>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</si>
  <si>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</si>
  <si>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</si>
  <si>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</si>
  <si>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</si>
  <si>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Einblütiges Hornkraut</t>
  </si>
  <si>
    <t>AE8BFCC1-5F6D-409E-90A4-542DBD25A821</t>
  </si>
  <si>
    <t>Cerinthe minor aggr.</t>
  </si>
  <si>
    <t>AE8E8DBF-FF12-44B7-871A-7D0F764CBB40</t>
  </si>
  <si>
    <t>Silene elisabethae Jan (Südalpine Waldnelke)</t>
  </si>
  <si>
    <t>Südalpine Waldnelke</t>
  </si>
  <si>
    <t>AE94BE1C-0A02-424B-A880-AE65C7AC24AE</t>
  </si>
  <si>
    <t>Senecio subalpinus (Voralpenkreuzkraut)</t>
  </si>
  <si>
    <t>Voralpenkreuzkraut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</si>
  <si>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</si>
  <si>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</si>
  <si>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</si>
  <si>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</si>
  <si>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</si>
  <si>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</si>
  <si>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AEB139EE-71FE-4762-A714-C3F2B1CA2E9C</t>
  </si>
  <si>
    <t>Achillea oxyloba (DC.) Sch. Bip. (Spitzzipflige Schafgarbe)</t>
  </si>
  <si>
    <t>Spitzzipflige Schafgarbe</t>
  </si>
  <si>
    <t>AEB388AB-B576-41C1-A0D1-C1870B7F7567</t>
  </si>
  <si>
    <t>Phyteuma charmelii Vill. (Charmeils Rapunzel)</t>
  </si>
  <si>
    <t>Charmeils Rapunzel</t>
  </si>
  <si>
    <t>AEB91A0F-BF63-465F-91DC-F49F2E183BA0</t>
  </si>
  <si>
    <t>Aphanes minutiflora</t>
  </si>
  <si>
    <t>AEC5DEEB-C506-431E-A609-F033895F0441</t>
  </si>
  <si>
    <t>Rosa glauca Pourr. (Bereifte Rose)</t>
  </si>
  <si>
    <t>Bereifte Rose</t>
  </si>
  <si>
    <t>AEC617E9-0410-4211-ABE9-535D074606E6</t>
  </si>
  <si>
    <t>Alyssoides utriculata (L.) Moench (Blasenschötchen)</t>
  </si>
  <si>
    <t>Blasenschötchen</t>
  </si>
  <si>
    <t>AECB7532-9CF2-4453-B5AF-8AA236B6616B</t>
  </si>
  <si>
    <t>Berula erecta (Huds.) Coville (Wassersellerie)</t>
  </si>
  <si>
    <t>Berula</t>
  </si>
  <si>
    <t>Kleiner Merk, Wassersellerie</t>
  </si>
  <si>
    <t>AEE7C39A-D1FB-4E29-B006-AF9810355D41</t>
  </si>
  <si>
    <t>Lathyrus aphaca L. (Ranken-Platterbse)</t>
  </si>
  <si>
    <t>Ranken-Platterbse</t>
  </si>
  <si>
    <t>AF074470-4220-4F6A-AD04-C194702E5472</t>
  </si>
  <si>
    <t>Tanacetum balsamita L. (Balsamkraut)</t>
  </si>
  <si>
    <t>Balsamkraut, Marienbalsam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</si>
  <si>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</si>
  <si>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</si>
  <si>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</si>
  <si>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</si>
  <si>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</si>
  <si>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</si>
  <si>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Feinblättrige Borstendolde</t>
  </si>
  <si>
    <t>AF1936A8-786B-48D3-A4E4-AFE33A0F6196</t>
  </si>
  <si>
    <t>Trifolium patens Schreb. (Südlicher Gold-Klee)</t>
  </si>
  <si>
    <t>Südlicher Gold-Klee</t>
  </si>
  <si>
    <t>AF22DFE7-0E0A-4F42-B381-1B04B6654BD3</t>
  </si>
  <si>
    <t>Lonicera periclymenum L. (Wald-Geissblatt)</t>
  </si>
  <si>
    <t>Wald-Geissblatt</t>
  </si>
  <si>
    <t>AF230FA6-64FD-460F-8630-AD7E5A7EA356</t>
  </si>
  <si>
    <t>Pulmonaria angustifolia auct. helv.</t>
  </si>
  <si>
    <t>AF500527-A2F8-4B51-B541-70715E0E718B</t>
  </si>
  <si>
    <t>Verbascum thapsus L. s.str. (Kleinblütiges Wollkraut)</t>
  </si>
  <si>
    <t>Kleinblütiges Wollkraut</t>
  </si>
  <si>
    <t>AF5CD1B0-B56A-4AC0-8301-352B3949C9FF</t>
  </si>
  <si>
    <t>Helleborus niger aggr.</t>
  </si>
  <si>
    <t>AF685DC0-C360-4171-8509-8D6B29D2DBCA</t>
  </si>
  <si>
    <t>Amelanchier ovalis Medik. (Felsenmispel)</t>
  </si>
  <si>
    <t>Felsenmispel</t>
  </si>
  <si>
    <t>AF837D99-BDBB-44B5-ACDD-9E7D4A675647</t>
  </si>
  <si>
    <t>Scabiosa maritima aggr.</t>
  </si>
  <si>
    <t>AF8896D1-1715-43DF-9DD6-602655D5564B</t>
  </si>
  <si>
    <t>Carex paupercula Michx. (Alpen-Schlamm-Segge)</t>
  </si>
  <si>
    <t>Alpen-Schlamm-Segge</t>
  </si>
  <si>
    <t>AF896052-727C-4392-9544-4BF5A5926A66</t>
  </si>
  <si>
    <t>Carex vesicaria aggr.</t>
  </si>
  <si>
    <t>AF8AFB5F-0B56-4EF2-88AA-2E670DB88BBF</t>
  </si>
  <si>
    <t>Chelidonium majus L. (Schöllkraut)</t>
  </si>
  <si>
    <t>Chelidonium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</si>
  <si>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</si>
  <si>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</si>
  <si>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</si>
  <si>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</si>
  <si>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Späte Betonie</t>
  </si>
  <si>
    <t>AF9C790D-CC63-4156-86C4-A99667179126</t>
  </si>
  <si>
    <t>Rubus armeniacus Focke (Armenische Brombeere)</t>
  </si>
  <si>
    <t>Armenische Brombeere</t>
  </si>
  <si>
    <t>AF9FA886-2787-44C0-A56F-B1D2DAAF9E55</t>
  </si>
  <si>
    <t>Juncus effusus L. (Flatterige Binse)</t>
  </si>
  <si>
    <t>Flatterige Binse</t>
  </si>
  <si>
    <t>AFA64FF0-D84E-431F-903C-32937FC5E960</t>
  </si>
  <si>
    <t>Pastinaca sativa aggr.</t>
  </si>
  <si>
    <t>AFA71D25-58FB-495E-8F7E-C8971D81F180</t>
  </si>
  <si>
    <t>Cerastium semidecandrum L. (Sand-Hornkraut)</t>
  </si>
  <si>
    <t>Sand-Hornkraut</t>
  </si>
  <si>
    <t>AFB1D41B-D570-470F-8DB4-E4BB65BFED23</t>
  </si>
  <si>
    <t>Alyssum montanum aggr.</t>
  </si>
  <si>
    <t>AFB98D03-7B37-4125-A9C1-24EB3FFD49EB</t>
  </si>
  <si>
    <t>Euphrasia rostkoviana Hayne s.str. (Rostkovs Augentrost)</t>
  </si>
  <si>
    <t>Rostkovs Augentrost</t>
  </si>
  <si>
    <t>AFC78118-0E9D-4CC8-8651-1893DB5BF77B</t>
  </si>
  <si>
    <t>Parthenocissus tricuspidata (Siebold &amp; Zucc.) Planch.</t>
  </si>
  <si>
    <t>AFDDDAF4-0328-43EE-BC02-30E96B2C443F</t>
  </si>
  <si>
    <t>Galium spurium L. (Falsches Kletten-Labkraut)</t>
  </si>
  <si>
    <t>Falsches Kletten-Labkraut</t>
  </si>
  <si>
    <t>AFDE6FC7-6008-4EF6-8B3E-677CC428BE18</t>
  </si>
  <si>
    <t>Sedum villosum L. (Moor-Mauerpfeffer)</t>
  </si>
  <si>
    <t>Moor-Mauerpfeffer</t>
  </si>
  <si>
    <t>AFE99690-8A4D-4393-86FD-79D2BCF1C354</t>
  </si>
  <si>
    <t>Parvotrisetum myrianthum</t>
  </si>
  <si>
    <t>Parvotrisetum</t>
  </si>
  <si>
    <t>AFED65D5-32A7-4EF8-BBAB-FB52624C6046</t>
  </si>
  <si>
    <t>Gentiana bavarica L. (Bayerischer Enzian)</t>
  </si>
  <si>
    <t>Bayerischer Enzian</t>
  </si>
  <si>
    <t>AFFD4169-52CC-472D-BEC8-C42D3BE7E403</t>
  </si>
  <si>
    <t>Saxifraga sedoides L. (Fettkraut-Steinbrech)</t>
  </si>
  <si>
    <t>Fettkraut-Steinbrech</t>
  </si>
  <si>
    <t>AFFE55A5-7E23-4E2E-90F5-E5EDE3B10000</t>
  </si>
  <si>
    <t>Lotus longisiliquosus</t>
  </si>
  <si>
    <t>AFFFA29D-45BC-49D3-8FD9-B58C17CDFBDD</t>
  </si>
  <si>
    <t>Iberis amara L. (Bitterer Bauernsenf)</t>
  </si>
  <si>
    <t>Bitterer Bauernsenf</t>
  </si>
  <si>
    <t>B0084D29-8A03-42D1-B686-6EB17D4C5F62</t>
  </si>
  <si>
    <t>Ranunculus circinatus Sibth. (Starrer Wasserhahnenfuss)</t>
  </si>
  <si>
    <t>Starrer Wasserhahnenfuss</t>
  </si>
  <si>
    <t>B014CE05-225D-419B-824A-E3CCF398D448</t>
  </si>
  <si>
    <t>Ajuga chamaepitys (L.) Schreb. (Gelber Günsel)</t>
  </si>
  <si>
    <t>Ajuga</t>
  </si>
  <si>
    <t>Gelber Günsel</t>
  </si>
  <si>
    <t>B040D2D4-7C1B-440D-AEF9-1227B4F1FBAA</t>
  </si>
  <si>
    <t>Veratrum nigrum L. (Schwarzer Germer)</t>
  </si>
  <si>
    <t>Schwarzer Germer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</si>
  <si>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</si>
  <si>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</si>
  <si>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</si>
  <si>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</si>
  <si>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</si>
  <si>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</si>
  <si>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</si>
  <si>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</si>
  <si>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Muskateller-Salbei</t>
  </si>
  <si>
    <t>B06B3752-86C6-482A-95AC-E3148EF1D5CB</t>
  </si>
  <si>
    <t>Elatine hydropiper aggr.</t>
  </si>
  <si>
    <t>B0831E46-810E-4AC2-AB37-52AD61F5FAAA</t>
  </si>
  <si>
    <t>Nigella arvensis L. (Acker-Schwarzkümmel)</t>
  </si>
  <si>
    <t>Nigella</t>
  </si>
  <si>
    <t>Acker-Schwarzkümmel</t>
  </si>
  <si>
    <t>B083AC51-AD38-4C20-A782-524BC33CC2E6</t>
  </si>
  <si>
    <t>Iva xanthiifolia</t>
  </si>
  <si>
    <t>Iva</t>
  </si>
  <si>
    <t>B086D57B-8883-41E7-94DA-9E6659C0CD60</t>
  </si>
  <si>
    <t>Festuca heterophylla Lam. (Verschiedenblättriger Schwingel)</t>
  </si>
  <si>
    <t>Verschiedenblättriger Schwingel</t>
  </si>
  <si>
    <t>B0945441-FDFE-47DB-A72E-FC43CAA527F5</t>
  </si>
  <si>
    <t>Bellardia trixago</t>
  </si>
  <si>
    <t>Bellardia</t>
  </si>
  <si>
    <t>B0989866-E93F-416A-ADC4-B81905057165</t>
  </si>
  <si>
    <t>Veronica triloba</t>
  </si>
  <si>
    <t>B09CC159-1A08-44F6-985C-7A720CAEF386</t>
  </si>
  <si>
    <t>Orobanche caryophyllacea Sm. (Labkraut-Sommerwurz)</t>
  </si>
  <si>
    <t>Labkraut-Sommerwurz</t>
  </si>
  <si>
    <t>B0A0C596-76E9-4AAA-9545-776292566BCC</t>
  </si>
  <si>
    <t>Convallaria majalis L. (Maiglöckchen)</t>
  </si>
  <si>
    <t>Convallaria</t>
  </si>
  <si>
    <t>B0AF0386-6326-4D2F-8844-23D5DA041E27</t>
  </si>
  <si>
    <t>Carex acuta aggr.</t>
  </si>
  <si>
    <t>B0B76DB0-368A-4AC1-B3B6-BF32D9A7A550</t>
  </si>
  <si>
    <t>Vicia cracca subsp. tenuifolia (Roth) Bonnier &amp; Layens (Schmalblättrige Vogel-Wicke)</t>
  </si>
  <si>
    <t>Schmalblättrige Vogel-Wicke</t>
  </si>
  <si>
    <t>B0B9C1FC-C271-4AF0-9FBF-7405B942DCBA</t>
  </si>
  <si>
    <t>Rubus cuspidatus</t>
  </si>
  <si>
    <t>B0C65447-D2FD-4769-B268-B05F82F47EB7</t>
  </si>
  <si>
    <t>Gentiana amarella L. (Blattwinkelblütiger Enzian)</t>
  </si>
  <si>
    <t>Bitterer Enzian, Blattwinkelblütiger Enzian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</si>
  <si>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</si>
  <si>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</si>
  <si>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</si>
  <si>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</si>
  <si>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</si>
  <si>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</si>
  <si>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Weissgraues Greiskraut, Weissgraues Kreuzkraut</t>
  </si>
  <si>
    <t>B0CAF3BD-8E11-4959-94AD-7B568D3EBD49</t>
  </si>
  <si>
    <t>Lactuca perennis L. (Blauer Lattich)</t>
  </si>
  <si>
    <t>Blauer Lattich</t>
  </si>
  <si>
    <t>B0D1F0C0-81ED-4DD9-8E0B-0FD485A1593B</t>
  </si>
  <si>
    <t>Hieracium alpinum L. (Alpen-Habichtskraut)</t>
  </si>
  <si>
    <t>Alpen-Habichtskraut</t>
  </si>
  <si>
    <t>B0E5C79E-D9DF-4361-8374-442CB95DA2E9</t>
  </si>
  <si>
    <t>Smyrnium olusatrum</t>
  </si>
  <si>
    <t>Smyrnium</t>
  </si>
  <si>
    <t>B0F424E3-A490-4FE6-A731-015DE20A2457</t>
  </si>
  <si>
    <t>Coronopus didymus (L.) Sm. (Zweiknotiger Krähenfuss)</t>
  </si>
  <si>
    <t>Coronopus</t>
  </si>
  <si>
    <t>Zweiknotiger Krähenfuss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</si>
  <si>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</si>
  <si>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</si>
  <si>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</si>
  <si>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</si>
  <si>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</si>
  <si>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</si>
  <si>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B11FB9B5-7176-491D-B17E-AC2524B1A00F</t>
  </si>
  <si>
    <t>Gentiana acaulis L. (Kochscher Enzian)</t>
  </si>
  <si>
    <t>Kochscher Enzian</t>
  </si>
  <si>
    <t>B1478DFA-7908-429E-A896-786B64DAFDCA</t>
  </si>
  <si>
    <t>Allium lusitanicum Lam. (Berg-Lauch)</t>
  </si>
  <si>
    <t>Berg-Lauch</t>
  </si>
  <si>
    <t>B1487324-4066-474B-9255-31CCC35AFDC1</t>
  </si>
  <si>
    <t>Hyoscyamus albus</t>
  </si>
  <si>
    <t>B14F958B-EB22-4DDD-95BF-A97D54D6832D</t>
  </si>
  <si>
    <t>Ononis reclinata</t>
  </si>
  <si>
    <t>B15CE7CC-A1F0-4042-9891-642773C1A257</t>
  </si>
  <si>
    <t>Pleurospermum austriacum (L.) Hoffm. (Rippensame)</t>
  </si>
  <si>
    <t>Pleurospermum</t>
  </si>
  <si>
    <t>Rippensame</t>
  </si>
  <si>
    <t>B1735748-A264-49D3-8766-4E3D6FC8172C</t>
  </si>
  <si>
    <t>Poa compressa L. (Plattes Rispengras)</t>
  </si>
  <si>
    <t>Plattes Rispengras</t>
  </si>
  <si>
    <t>B181A67E-DA78-4220-A855-58CA09856862</t>
  </si>
  <si>
    <t>Bryonia dioica Jacq. (Zweihäusige Zaunrübe)</t>
  </si>
  <si>
    <t>Bryonia</t>
  </si>
  <si>
    <t>Zweihäusige Zaunrübe</t>
  </si>
  <si>
    <t>B18BB0DF-C030-4F02-9744-00E2E0D7E893</t>
  </si>
  <si>
    <t>Puccinellia fasciculata</t>
  </si>
  <si>
    <t>B18CB074-2CCA-480A-AD3F-ED9413A21E25</t>
  </si>
  <si>
    <t>Sempervivum tectorum L. s.str. (Gemeine Hauswurz)</t>
  </si>
  <si>
    <t>Gemeine Hauswurz</t>
  </si>
  <si>
    <t>B18EAFA8-CC7D-4486-BFD4-140E937D206E</t>
  </si>
  <si>
    <t>Asplenium adulterinum aggr.</t>
  </si>
  <si>
    <t>B19C022D-6312-41EF-A08B-D9AB006ED39D</t>
  </si>
  <si>
    <t>Lathyrus vernus (L.) Bernh. s.str. (Frühlings-Platterbse)</t>
  </si>
  <si>
    <t>Frühlings-Platterbse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</si>
  <si>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</si>
  <si>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</si>
  <si>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</si>
  <si>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</si>
  <si>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Schmalkronblättriger Steinbrech</t>
  </si>
  <si>
    <t>B1ADD8AC-10F4-4636-9F36-CBDF0F5FF84C</t>
  </si>
  <si>
    <t>Amaranthus standleyanus</t>
  </si>
  <si>
    <t>B1ADF902-291D-494D-BBF3-3AEE7A5CAC8A</t>
  </si>
  <si>
    <t>Eleocharis quinqueflora (Hartmann) O. Schwarz (Wenigblütiges Sumpfried)</t>
  </si>
  <si>
    <t>Wenigblütiges Sumpfried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</si>
  <si>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</si>
  <si>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</si>
  <si>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</si>
  <si>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</si>
  <si>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</si>
  <si>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</si>
  <si>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Nizza-Mauerpfeffer</t>
  </si>
  <si>
    <t>B1CF44D6-22AA-43B6-BE87-D223699A63D3</t>
  </si>
  <si>
    <t>Centaurea aemilii</t>
  </si>
  <si>
    <t>B1DA8195-D10A-4781-8889-1D99E4CCCEF5</t>
  </si>
  <si>
    <t>Aegilops ventricosa Tausch (Bauchiger Walch)</t>
  </si>
  <si>
    <t>Bauchiger Walch</t>
  </si>
  <si>
    <t>B1E690B6-132C-4F2B-8BB6-009F26FE92CA</t>
  </si>
  <si>
    <t>Scopolia carniolica Jacq. (Tollkraut)</t>
  </si>
  <si>
    <t>Scopolia</t>
  </si>
  <si>
    <t>Tollkraut</t>
  </si>
  <si>
    <t>B1EEDF85-E6F7-4658-BC8A-F09171F56A88</t>
  </si>
  <si>
    <t>Erophila majuscula</t>
  </si>
  <si>
    <t>B1F455B5-D0AF-4878-A0E2-A59F90F226A5</t>
  </si>
  <si>
    <t>Helictotrichon pubescens (Huds.) Pilg. (Flaum Wiesenhafer)</t>
  </si>
  <si>
    <t>Flaum Wiesenhafer</t>
  </si>
  <si>
    <t>B1F66561-6EC8-408C-BC95-737F715BD28F</t>
  </si>
  <si>
    <t>Rumex acetosella subsp. pyrenaicus (Lapeyr.) Akeroyd (Hüllfrüchtiger Sauerampfer)</t>
  </si>
  <si>
    <t>Hüllfrüchtiger Sauerampfer</t>
  </si>
  <si>
    <t>B203F94F-39C6-4EE7-8E60-170AE7DA468D</t>
  </si>
  <si>
    <t>Rhynchospora alba (L.) Vahl (Weisses Schnabelried)</t>
  </si>
  <si>
    <t>Rhynchospora</t>
  </si>
  <si>
    <t>Weisses Schnabelried</t>
  </si>
  <si>
    <t>B20F39BB-5257-4826-9CA2-BDADAE77088B</t>
  </si>
  <si>
    <t>Melilotus officinalis aggr.</t>
  </si>
  <si>
    <t>B2146F66-3F76-42AA-8E17-567864A2EB2F</t>
  </si>
  <si>
    <t>Lotus corniculatus aggr.</t>
  </si>
  <si>
    <t>B22BC043-58CF-47AA-B893-1D202C97ABEF</t>
  </si>
  <si>
    <t>Gratiola officinalis L. (Gnadenkraut)</t>
  </si>
  <si>
    <t>Gnadenkraut</t>
  </si>
  <si>
    <t>B244F3C2-F48E-4A0D-AFC4-AAC1D682603B</t>
  </si>
  <si>
    <t>Paradisea liliastrum (L.) Bertol. (Trichterlilie)</t>
  </si>
  <si>
    <t>Paradisea</t>
  </si>
  <si>
    <t>Trichterlilie</t>
  </si>
  <si>
    <t>B24A1B9C-639D-4D7B-A07A-72A08F58D5E9</t>
  </si>
  <si>
    <t>Satureja montana L. (Winter-Bohnenkraut)</t>
  </si>
  <si>
    <t>Winter-Bohnenkraut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</si>
  <si>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</si>
  <si>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</si>
  <si>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</si>
  <si>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</si>
  <si>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</si>
  <si>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</si>
  <si>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</si>
  <si>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</si>
  <si>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</si>
  <si>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</si>
  <si>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</si>
  <si>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</si>
  <si>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Briza</t>
  </si>
  <si>
    <t>B2A7C5A9-19BD-44FD-9BDF-137BE7C9ADAD</t>
  </si>
  <si>
    <t>Cirsium spathulatum</t>
  </si>
  <si>
    <t>B2BACC5F-BF22-4A8E-B97A-3680895C9363</t>
  </si>
  <si>
    <t>Allium angulosum aggr.</t>
  </si>
  <si>
    <t>B2D28628-A2CB-4522-9C48-2CAC9E79AD95</t>
  </si>
  <si>
    <t>Stachys annua (L.) L. (Einjähriger Ziest)</t>
  </si>
  <si>
    <t>Einjähriger Ziest</t>
  </si>
  <si>
    <t>B2DCE87F-2565-43A2-9069-B5ACB45F73C4</t>
  </si>
  <si>
    <t>Kolkwitzia amabilis</t>
  </si>
  <si>
    <t>Kolkwitzia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</si>
  <si>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</si>
  <si>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</si>
  <si>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</si>
  <si>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</si>
  <si>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Grünes Täschelkraut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</si>
  <si>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</si>
  <si>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</si>
  <si>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</si>
  <si>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</si>
  <si>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Südalpines Mastkraut</t>
  </si>
  <si>
    <t>B2F99465-7B2B-4F02-A9BF-18C417D34DA8</t>
  </si>
  <si>
    <t>Vicia parviflora Cav. (Zarte Wicke)</t>
  </si>
  <si>
    <t>Zarte Wicke</t>
  </si>
  <si>
    <t>B2FA3A30-BD04-4FE8-B466-4A53BCE3356A</t>
  </si>
  <si>
    <t>Prunus persica (L.) Batsch (Pfirsichbaum)</t>
  </si>
  <si>
    <t>Pfirsichbaum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</si>
  <si>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</si>
  <si>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</si>
  <si>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</si>
  <si>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</si>
  <si>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Wohlriechende Handwurz</t>
  </si>
  <si>
    <t>B30E1EF9-A3D9-40C8-AE4F-44E29F87CD84</t>
  </si>
  <si>
    <t>Androsace chaixii</t>
  </si>
  <si>
    <t>B3204583-6AFD-4C0E-9E1C-2D2CAAEC96FA</t>
  </si>
  <si>
    <t>Thesium bavarum Schrank (Bayrischer Bergflachs)</t>
  </si>
  <si>
    <t>Bayrischer Bergflachs</t>
  </si>
  <si>
    <t>B3232D52-6C61-495F-A18A-A209421D4768</t>
  </si>
  <si>
    <t>Bupleurum rotundifolium L. (Rundblättriges Hasenohr)</t>
  </si>
  <si>
    <t>Rundblättriges Hasenohr</t>
  </si>
  <si>
    <t>B3294616-B33E-40A4-A1C5-7B8CE5C71F03</t>
  </si>
  <si>
    <t>Verbascum phoeniceum L. (Purpurrotes Wollkraut)</t>
  </si>
  <si>
    <t>Purpurrotes Wollkraut</t>
  </si>
  <si>
    <t>B33111BE-FB78-44B8-9377-99A9EC9B87EF</t>
  </si>
  <si>
    <t>Vicia lathyroides L. (Platterbsen-Wicke)</t>
  </si>
  <si>
    <t>Platterbsen-Wicke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</si>
  <si>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</si>
  <si>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</si>
  <si>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</si>
  <si>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</si>
  <si>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</si>
  <si>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</si>
  <si>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Silber-Wegerich</t>
  </si>
  <si>
    <t>B3461F5C-D32C-4361-9EB4-5012891493BF</t>
  </si>
  <si>
    <t>Myosotis gallica</t>
  </si>
  <si>
    <t>B34DD187-D3E0-4F1B-910A-18E70098B4C3</t>
  </si>
  <si>
    <t>Rhodiola rosea L. (Rosenwurz)</t>
  </si>
  <si>
    <t>Rhodiola</t>
  </si>
  <si>
    <t>Rosenwurz</t>
  </si>
  <si>
    <t>B3547992-ADC2-4621-93BB-8EA8550424D8</t>
  </si>
  <si>
    <t>Rosa canina aggr.</t>
  </si>
  <si>
    <t>B356DB36-74F3-43EC-A32E-1EF18FD0F6F2</t>
  </si>
  <si>
    <t>Alchemilla matreiensis</t>
  </si>
  <si>
    <t>B35978E4-91D5-4D71-85B2-DA48F916DAAD</t>
  </si>
  <si>
    <t>Asplenium x alternifolium Wulfen (Deutscher Streifenfarn)</t>
  </si>
  <si>
    <t>Deutscher Streifenfarn</t>
  </si>
  <si>
    <t>B35EB6AF-8CB8-4F7D-8915-B51780D92E04</t>
  </si>
  <si>
    <t>Euonymus japonicus Thunb.</t>
  </si>
  <si>
    <t>B36FB4D4-FE71-4E13-A4DB-D86D4C588D51</t>
  </si>
  <si>
    <t>Rapistrum perenne (L.) All. (Mehrjähriger Rapsdotter)</t>
  </si>
  <si>
    <t>Mehrjähriger Rapsdotter</t>
  </si>
  <si>
    <t>B371A7B8-9147-4B75-8E90-E22E000C4C9E</t>
  </si>
  <si>
    <t>Picris hieracioides subsp. villarsii (Jord.) Nyman (Villars Bitterkraut)</t>
  </si>
  <si>
    <t>Pipau-Bitterkraut, Villars Bitterkraut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</si>
  <si>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</si>
  <si>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</si>
  <si>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</si>
  <si>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</si>
  <si>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Eberreisblättriges Greiskraut, Eberreisblättriges Kreuzkraut</t>
  </si>
  <si>
    <t>B37762A7-FB47-448E-8A7F-26D52661A09A</t>
  </si>
  <si>
    <t>Vaccinium minus</t>
  </si>
  <si>
    <t>B38B2289-494C-4B71-A7F5-F533DBDA6448</t>
  </si>
  <si>
    <t>Poa cenisia All. (Mont-Cenis-Rispengras)</t>
  </si>
  <si>
    <t>Mont-Cenis-Rispengras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</si>
  <si>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</si>
  <si>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</si>
  <si>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</si>
  <si>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</si>
  <si>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</si>
  <si>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</si>
  <si>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Langensee-Narzisse</t>
  </si>
  <si>
    <t>B3A8EC03-9CDC-46DF-B911-A73B1D2C155D</t>
  </si>
  <si>
    <t>Carlina acanthifolia All. (Akanthusblättrige Eberwurz)</t>
  </si>
  <si>
    <t>Akanthusblättrige Eberwurz</t>
  </si>
  <si>
    <t>B3ACC230-5F0E-4CDC-95C7-A6F0079CD50A</t>
  </si>
  <si>
    <t>Euphorbia falcata aggr.</t>
  </si>
  <si>
    <t>B3AEBDFD-BE51-49B8-9D43-93EAA5A2CBA2</t>
  </si>
  <si>
    <t>Valeriana officinalis L. (Echter Baldrian)</t>
  </si>
  <si>
    <t>Echter Baldrian, Gebräuchlicher Baldrian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</si>
  <si>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</si>
  <si>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</si>
  <si>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</si>
  <si>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</si>
  <si>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</si>
  <si>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</si>
  <si>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B3D3CEF1-B302-47BB-80E5-C6368CE25F1F</t>
  </si>
  <si>
    <t>B3E57A46-EBFD-4B01-953A-D6068AC6956F</t>
  </si>
  <si>
    <t>Phyteuma scheuchzeri All. (Scheuchzers Rapunzel)</t>
  </si>
  <si>
    <t>Scheuchzers Rapunzel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</si>
  <si>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</si>
  <si>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</si>
  <si>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</si>
  <si>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</si>
  <si>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</si>
  <si>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</si>
  <si>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Apenninen-Weide</t>
  </si>
  <si>
    <t>B40A32B7-C58D-45AF-8C30-750E7D35C69B</t>
  </si>
  <si>
    <t>Euphorbia seguieriana aggr.</t>
  </si>
  <si>
    <t>B40BCAB1-C3F5-4B10-B823-1C1DBE84663D</t>
  </si>
  <si>
    <t>Juncus pygmaeus (Zwergsimse)</t>
  </si>
  <si>
    <t>Zwergsimse</t>
  </si>
  <si>
    <t>B4232F3E-4689-4822-9BB4-9CBF946B25FD</t>
  </si>
  <si>
    <t>Linum catharticum L. (Purgier-Lein)</t>
  </si>
  <si>
    <t>Purgier-Lein</t>
  </si>
  <si>
    <t>B436B06E-0104-455C-997F-6DC49D9A7104</t>
  </si>
  <si>
    <t>B43B6AE1-C3D5-4D70-922C-4A7495850502</t>
  </si>
  <si>
    <t>B44B900F-D7EA-4CBF-84D5-067FAD0BBBCB</t>
  </si>
  <si>
    <t>Aster amellus L. (Berg-Aster)</t>
  </si>
  <si>
    <t>Berg-Aster</t>
  </si>
  <si>
    <t>B45633B6-2F41-4916-9E90-2FD6359BA23D</t>
  </si>
  <si>
    <t>Minuartia cherlerioides subsp. rionii (Gremli) Friedrich (Behaarte Polster-Miere)</t>
  </si>
  <si>
    <t>Behaarte Polster-Miere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</si>
  <si>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</si>
  <si>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</si>
  <si>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</si>
  <si>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</si>
  <si>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Schwarzrandige Margerite</t>
  </si>
  <si>
    <t>B46CB926-3788-4898-B4A9-BA8BC532491A</t>
  </si>
  <si>
    <t>Cephalanthera damasonium (Mill.) Druce (Weissliches Waldvögelein)</t>
  </si>
  <si>
    <t>Weissliches Waldvögelein</t>
  </si>
  <si>
    <t>B4729758-1E6E-4050-A6EB-F3E5C012B95F</t>
  </si>
  <si>
    <t>Moehringia trinervia (L.) Clairv. (Dreinervige Nabelmiere)</t>
  </si>
  <si>
    <t>Dreinervige Nabelmiere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</si>
  <si>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</si>
  <si>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</si>
  <si>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</si>
  <si>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</si>
  <si>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Hoppes Ruhrkraut</t>
  </si>
  <si>
    <t>B4886AC6-2391-41A0-8A08-F23634BE3B31</t>
  </si>
  <si>
    <t>Chaerophyllum villarsii W. D. J. Koch (Villars Kälberkropf)</t>
  </si>
  <si>
    <t>Villars Kälberkropf</t>
  </si>
  <si>
    <t>B4A2C37A-A522-4020-B6D4-00215F3162AD</t>
  </si>
  <si>
    <t>Gladiolus communis L. (Garten-Gladiole)</t>
  </si>
  <si>
    <t>Garten-Gladiole</t>
  </si>
  <si>
    <t>B4BF940D-004A-4EB6-A395-4566C40C54F9</t>
  </si>
  <si>
    <t>Pyrola chlorantha Sw. (Grünliches Wintergrün)</t>
  </si>
  <si>
    <t>Grünliches Wintergrün</t>
  </si>
  <si>
    <t>B4CF7A73-0B6B-465E-9C34-535BCA947C64</t>
  </si>
  <si>
    <t>Malaxis monophyllos (L.) Sw. (Einblättrige Weichorchis)</t>
  </si>
  <si>
    <t>Malaxis</t>
  </si>
  <si>
    <t>Einblatt, Einblättrige Weichorchis</t>
  </si>
  <si>
    <t>B4D42FA2-1B55-401B-9920-7D6D51E499A4</t>
  </si>
  <si>
    <t>Deschampsia littoralis (Gaudin) Reut. (Strand-Schmiele)</t>
  </si>
  <si>
    <t>Strand-Schmiele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</si>
  <si>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</si>
  <si>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</si>
  <si>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</si>
  <si>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</si>
  <si>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Griechischer Bockshornklee</t>
  </si>
  <si>
    <t>B4EC3082-76FF-4115-9A60-AB780A5224C7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</si>
  <si>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</si>
  <si>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</si>
  <si>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</si>
  <si>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</si>
  <si>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Tradescantia</t>
  </si>
  <si>
    <t>virginische Dreimasterblume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</si>
  <si>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</si>
  <si>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</si>
  <si>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</si>
  <si>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</si>
  <si>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</si>
  <si>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</si>
  <si>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B5320749-3B3D-4294-8E8D-DBC1C2553F94</t>
  </si>
  <si>
    <t>Panicum laevifolium</t>
  </si>
  <si>
    <t>B538F095-C751-45D5-A951-3ADDDAFF5895</t>
  </si>
  <si>
    <t>B548DDA2-5350-42DC-875E-673D7E0ACE2C</t>
  </si>
  <si>
    <t>Draba lasiocarpa</t>
  </si>
  <si>
    <t>B5562AD7-22EC-489C-972F-0E62BF3AC49E</t>
  </si>
  <si>
    <t>Ceratostigma plumbaginoides</t>
  </si>
  <si>
    <t>Ceratostigma</t>
  </si>
  <si>
    <t>B57A3BC2-EDF0-4BCE-A3A3-3F88456480AD</t>
  </si>
  <si>
    <t>B57FF20E-972B-4959-96EE-977ACD8D1E70</t>
  </si>
  <si>
    <t>B591830D-A671-40F9-A423-B46BB80976F2</t>
  </si>
  <si>
    <t>B5930E19-463B-4468-88BF-F5578FB057E3</t>
  </si>
  <si>
    <t>B593EFB0-5AE5-496F-9E3F-3342AF8656BE</t>
  </si>
  <si>
    <t>B5A2E8DE-0148-4108-956A-56CCE4588098</t>
  </si>
  <si>
    <t>B5BB7B28-A7E8-45BF-BBD6-C86BDC7C1D34</t>
  </si>
  <si>
    <t>B5C6DF55-C0F6-4146-BE06-CC089513FEC3</t>
  </si>
  <si>
    <t>B5FECACE-C033-4D89-B267-8DCD9F6ED626</t>
  </si>
  <si>
    <t>B606FAC0-309F-425F-B845-5C3E1DD547E8</t>
  </si>
  <si>
    <t>B61657ED-7021-421E-9880-3FF78BBF8AD1</t>
  </si>
  <si>
    <t>B619B5AA-5F12-46CE-A879-A4822BED5D4F</t>
  </si>
  <si>
    <t>B641C718-E92D-4C4D-80BB-E33CC9CDD16D</t>
  </si>
  <si>
    <t>B65632B3-BDF7-45C7-9C32-ADCC4D348571</t>
  </si>
  <si>
    <t>B65B886B-D9E4-4055-AC52-5410D162C2A6</t>
  </si>
  <si>
    <t>B669A160-6682-442E-B872-73A1BF4E7A3D</t>
  </si>
  <si>
    <t>B66C30EB-17DA-4BD9-B27E-586E07DA6F24</t>
  </si>
  <si>
    <t>B6A9E972-4000-4FCF-B83C-A0F70F8C0F94</t>
  </si>
  <si>
    <t>Armeria elongata</t>
  </si>
  <si>
    <t>B6B3EB39-A748-4FAC-866D-8BEFA8B65565</t>
  </si>
  <si>
    <t>Raphanus raphanistrum L. (Acker-Rettich)</t>
  </si>
  <si>
    <t>Acker-Rettich, Hederich</t>
  </si>
  <si>
    <t>B6B50683-44E8-4E20-B679-AACA454D9D61</t>
  </si>
  <si>
    <t>Lonicera henryi Hemsl.</t>
  </si>
  <si>
    <t>B6B791D8-05A7-407B-8876-D7F6B4A731E6</t>
  </si>
  <si>
    <t>Carex repens Bellardi (Kriechende Segge)</t>
  </si>
  <si>
    <t>Kriechende Segge</t>
  </si>
  <si>
    <t>B6C7A3A9-FAFE-4347-B696-DF3657387687</t>
  </si>
  <si>
    <t>Ballota nigra L. s.str. (Schwarznessel)</t>
  </si>
  <si>
    <t>Schwarzer Gottvergess, Schwarznessel</t>
  </si>
  <si>
    <t>B6E6ABB1-8537-4022-89AE-A3BCA46BADD2</t>
  </si>
  <si>
    <t>Draba fladnizensis aggr.</t>
  </si>
  <si>
    <t>B6F17C6A-A194-4E71-9AA1-D1761573A612</t>
  </si>
  <si>
    <t>Panicum lanuginosum</t>
  </si>
  <si>
    <t>B6FA87D4-39E1-49A3-B55C-04628BB22867</t>
  </si>
  <si>
    <t>Salix mielichhoferi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</si>
  <si>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</si>
  <si>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</si>
  <si>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</si>
  <si>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</si>
  <si>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</si>
  <si>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</si>
  <si>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</si>
  <si>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</si>
  <si>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Niederliegender Bergflachs</t>
  </si>
  <si>
    <t>B724FA89-1BB2-4812-9E4C-3F6060B336BA</t>
  </si>
  <si>
    <t>Diplotaxis tenuifolia (L.) DC. (Schmalblättriger Doppelsame)</t>
  </si>
  <si>
    <t>Schmalblättriger Doppelsame</t>
  </si>
  <si>
    <t>B731CEE0-F16F-4199-AAD9-0D056CA8320C</t>
  </si>
  <si>
    <t>Teucrium scordium L. (Lauch-Gamander)</t>
  </si>
  <si>
    <t>Lauch-Gamander</t>
  </si>
  <si>
    <t>B741C2D1-5770-45C0-9A05-A8565133F5A5</t>
  </si>
  <si>
    <t>Artemisia umbelliformis Lam. (Echte Edelraute)</t>
  </si>
  <si>
    <t>Echte Edelraute</t>
  </si>
  <si>
    <t>B7EA76E8-DAE0-40B7-8A81-99333E5B534F</t>
  </si>
  <si>
    <t>Crepis foetida L. (Stinkender Pippau)</t>
  </si>
  <si>
    <t>Stinkender Pippau</t>
  </si>
  <si>
    <t>B7EBBAB2-1EE2-41F4-BEC8-F2BC053EB530</t>
  </si>
  <si>
    <t>Saxifraga bryoides L. (Moosartiger Steinbrech)</t>
  </si>
  <si>
    <t>Moosartiger Steinbrech</t>
  </si>
  <si>
    <t>B8EA7389-520D-42C4-8596-CB1B65DA0514</t>
  </si>
  <si>
    <t>Sedum atratum aggr.</t>
  </si>
  <si>
    <t>B8F221FA-1170-4E5F-9DAC-DCE192E9C148</t>
  </si>
  <si>
    <t>Thalictrum foetidum L. (Stinkende Wiesenraute)</t>
  </si>
  <si>
    <t>Stinkende Wiesenraute</t>
  </si>
  <si>
    <t>B8F22655-4A10-40A8-B341-C37824A68DCA</t>
  </si>
  <si>
    <t>Teucrium scorodonia L. (Salbeiblättriger Gamander)</t>
  </si>
  <si>
    <t>Salbeiblättriger Gamander</t>
  </si>
  <si>
    <t>B8F4CE08-6E6E-4774-8B30-174195FE4EEF</t>
  </si>
  <si>
    <t>Juglans regia L. (Nussbaum)</t>
  </si>
  <si>
    <t>Juglans</t>
  </si>
  <si>
    <t>Nussbaum</t>
  </si>
  <si>
    <t>B8FBB4C8-F63B-4BCC-9BAC-21624F1F6BB1</t>
  </si>
  <si>
    <t>Rubus parviflorus</t>
  </si>
  <si>
    <t>B8FE6D14-6FB8-4112-8147-D740998C6CAD</t>
  </si>
  <si>
    <t>Festuca varia aggr.</t>
  </si>
  <si>
    <t>B904AA63-4CC0-4F9C-9005-E3FADD00A8D4</t>
  </si>
  <si>
    <t>Fritillaria meleagris aggr.</t>
  </si>
  <si>
    <t>B9247F4F-C869-4E9A-A569-A85BAD71FE70</t>
  </si>
  <si>
    <t>Diplotaxis viminea (L.) DC. (Rutenästiger Doppelsame)</t>
  </si>
  <si>
    <t>Rutenästiger Doppelsame</t>
  </si>
  <si>
    <t>B934E579-A857-4421-8205-21CF0AF7C9F8</t>
  </si>
  <si>
    <t>Galinsoga ciliata (Raf.) S. F. Blake (Borstenhaariges Knopfkraut)</t>
  </si>
  <si>
    <t>Galinsoga</t>
  </si>
  <si>
    <t>Borstenhaariges Knopfkraut</t>
  </si>
  <si>
    <t>B93C9637-0E88-4288-9383-488B7D929112</t>
  </si>
  <si>
    <t>Rosa pendulina L. (Alpen-Hagrose)</t>
  </si>
  <si>
    <t>Alpen-Hagrose</t>
  </si>
  <si>
    <t>B9467614-0A54-4EC0-A46F-24DBA6978E93</t>
  </si>
  <si>
    <t>Frangula rupestris (Scop.) Schur (Felsen-Faulbaum)</t>
  </si>
  <si>
    <t>Frangula</t>
  </si>
  <si>
    <t>Felsen-Faulbaum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</si>
  <si>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</si>
  <si>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</si>
  <si>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</si>
  <si>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</si>
  <si>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Wirtgens Erdrauch</t>
  </si>
  <si>
    <t>B965A829-290E-4093-91D5-933D37C0719A</t>
  </si>
  <si>
    <t>Crepis tectorum L. (Dach-Pippau)</t>
  </si>
  <si>
    <t>Dach-Pippau</t>
  </si>
  <si>
    <t>BB2F20BD-6C7A-4225-91DD-84F1B28AC758</t>
  </si>
  <si>
    <t>Setaria verticilliformis Dumort. (Kurzborstige Borstenhirse)</t>
  </si>
  <si>
    <t>Kurzborstige Borstenhirse</t>
  </si>
  <si>
    <t>BB317920-5D26-4B9F-BBE6-51839DD5362B</t>
  </si>
  <si>
    <t>Thesium pyrenaicum Pourr. (Pyrenäen-Bergflachs)</t>
  </si>
  <si>
    <t>Pyrenäen-Bergflachs</t>
  </si>
  <si>
    <t>BB3F8715-40D0-489E-8706-7FE342FA71DF</t>
  </si>
  <si>
    <t>Dryopteris affinis (Lowe) Fraser-Jenk. (Schuppiger Wurmfarn)</t>
  </si>
  <si>
    <t>Schuppiger Wurmfarn</t>
  </si>
  <si>
    <t>BB4893AF-690C-4E91-A87A-FBA80139DD23</t>
  </si>
  <si>
    <t>Poa badensis aggr.</t>
  </si>
  <si>
    <t>BB4BE6B8-0ACD-43C1-B23B-75900F43FCCC</t>
  </si>
  <si>
    <t>Subularia aquatica L. (Pfriemenkresse)</t>
  </si>
  <si>
    <t>Subularia</t>
  </si>
  <si>
    <t>Pfriemenkresse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</si>
  <si>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</si>
  <si>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</si>
  <si>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</si>
  <si>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</si>
  <si>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</si>
  <si>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</si>
  <si>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Grossfrüchtige Moosbeere</t>
  </si>
  <si>
    <t>BBA36B88-E64D-4B2B-8D8C-CE871D50C251</t>
  </si>
  <si>
    <t>Anthyllis guyoti</t>
  </si>
  <si>
    <t>BBA5E361-9AC1-47B4-B3A9-6DA1D7FC2E38</t>
  </si>
  <si>
    <t>Hypericum nummularium L. (Pfennig-Johanniskraut)</t>
  </si>
  <si>
    <t>Pfennig-Johanniskraut</t>
  </si>
  <si>
    <t>BBABA82C-F3FC-45C2-B5FE-C7FF7A950699</t>
  </si>
  <si>
    <t>Scorzonera villosa</t>
  </si>
  <si>
    <t>BBADA642-B96E-4E1D-A875-D4EA8170ABB2</t>
  </si>
  <si>
    <t>Taraxacum cucullatum aggr. (Kapuzen-Pfaffenröhrlein)</t>
  </si>
  <si>
    <t>Kapuzen-Pfaffenröhrlein</t>
  </si>
  <si>
    <t>BBB2E9DA-1CA9-4320-9637-C806C28F8B33</t>
  </si>
  <si>
    <t>Aldrovanda vesiculosa L. (Aldrovande)</t>
  </si>
  <si>
    <t>Aldrovanda</t>
  </si>
  <si>
    <t>Aldrovande</t>
  </si>
  <si>
    <t>BBF244E9-8B3B-49F7-95AC-418AF7E05116</t>
  </si>
  <si>
    <t>Carduus defloratus aggr.</t>
  </si>
  <si>
    <t>BCFAE5A3-1313-4BC7-ADB4-0F286DF173E0</t>
  </si>
  <si>
    <t>Rubus platycephalus</t>
  </si>
  <si>
    <t>BCFD0628-E014-4C15-8676-21D9559FC30E</t>
  </si>
  <si>
    <t>Seseli montanum L. (Berg-Sesel)</t>
  </si>
  <si>
    <t>Berg-Sesel, Echter Bergfenchel</t>
  </si>
  <si>
    <t>BD735D4B-4C6A-4029-9028-97E7430B70DB</t>
  </si>
  <si>
    <t>Lythrum salicaria L. (Blut-Weiderich)</t>
  </si>
  <si>
    <t>Blut-Weiderich</t>
  </si>
  <si>
    <t>BD8096D7-E071-4A43-820F-697F4C91C534</t>
  </si>
  <si>
    <t>Rubus grabowskii</t>
  </si>
  <si>
    <t>BD9EE394-0E1B-4ECC-BF19-EE9A4871DCD5</t>
  </si>
  <si>
    <t>Crepis vesicaria subsp. taraxacifolia (Thuill.) Thell. (Löwenzahnblättriger Pippau)</t>
  </si>
  <si>
    <t>Löwenzahnblättriger Pippau</t>
  </si>
  <si>
    <t>BDA55FB7-28FA-4768-8D07-58394D6E8ADA</t>
  </si>
  <si>
    <t>Dactylorhiza cruenta (O. F. Müll.) Soó (Blutrotes Knabenkraut)</t>
  </si>
  <si>
    <t>Blutrotes Knabenkraut</t>
  </si>
  <si>
    <t>BDAE2587-84AA-4E57-B684-B48BED56F856</t>
  </si>
  <si>
    <t>Erigeron neglectus A. Kern. (Verkanntes Berufkraut)</t>
  </si>
  <si>
    <t>Verkanntes Berufkraut</t>
  </si>
  <si>
    <t>BDB35F72-31BC-431E-A129-5EE4AADC1F63</t>
  </si>
  <si>
    <t>Tilia platyphyllos Scop. (Sommer-Linde)</t>
  </si>
  <si>
    <t>Sommer-Linde</t>
  </si>
  <si>
    <t>BDB64DF5-1115-40EF-89C8-5D12992905F9</t>
  </si>
  <si>
    <t>Cirsium spinosissimum (L.) Scop. (Alpen-Kratzdistel)</t>
  </si>
  <si>
    <t>Alpen-Kratzdistel</t>
  </si>
  <si>
    <t>BDC0C8B3-93DF-40FF-A02C-ED2F9F467883</t>
  </si>
  <si>
    <t>Cytinus hypocistis (L.) L.</t>
  </si>
  <si>
    <t>Cytinus</t>
  </si>
  <si>
    <t>BDC6C8AE-FDB9-4DE6-ACF0-DDCCE5314803</t>
  </si>
  <si>
    <t>Cerastium austroalpinum Kunz (Südalpines Hornkraut)</t>
  </si>
  <si>
    <t>Südalpines Hornkraut</t>
  </si>
  <si>
    <t>BDC7245A-501D-45A9-8B14-637B85454773</t>
  </si>
  <si>
    <t>Tetragonia tetragonoides (Pall.) Kuntze (Neuseeländerspinat)</t>
  </si>
  <si>
    <t>Tetragonia</t>
  </si>
  <si>
    <t>Neuseeländerspinat</t>
  </si>
  <si>
    <t>BDC7E916-AC5B-4F52-BF04-8ED59B1D6CA4</t>
  </si>
  <si>
    <t>Spergula arvensis L. (Acker-Spark)</t>
  </si>
  <si>
    <t>Acker-Spark, Spörgel</t>
  </si>
  <si>
    <t>BDD51F58-3A77-4E45-AA7A-DB0124E36BFA</t>
  </si>
  <si>
    <t>Ranunculus calthifolius</t>
  </si>
  <si>
    <t>BDD53B9B-8E33-4FEE-8FA1-E507D3B91868</t>
  </si>
  <si>
    <t>Carex microglochin Wahlenb. (Kleinhakige Segge)</t>
  </si>
  <si>
    <t>Kleinhakige Segge</t>
  </si>
  <si>
    <t>BDD5DB34-5136-423C-A161-F46933FB0979</t>
  </si>
  <si>
    <t>Bupleurum baldense Turra (Monte-Baldo-Hasenohr)</t>
  </si>
  <si>
    <t>Monte-Baldo-Hasenohr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</si>
  <si>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</si>
  <si>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</si>
  <si>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</si>
  <si>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</si>
  <si>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</si>
  <si>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</si>
  <si>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BF55C8FE-D553-4377-83E5-C23BC1C919B1</t>
  </si>
  <si>
    <t>Silene vulgaris aggr.</t>
  </si>
  <si>
    <t>BF5754B6-F529-44BB-8075-0E473F7DBB50</t>
  </si>
  <si>
    <t>Mentha spicata aggr.</t>
  </si>
  <si>
    <t>BF8FFFD8-4961-404C-9D3A-7FD8C7B63E8E</t>
  </si>
  <si>
    <t>Cytisus decumbens aggr.</t>
  </si>
  <si>
    <t>BF925958-6FD9-4EAB-AECA-BB52476D5D79</t>
  </si>
  <si>
    <t>Centaurea phrygia aggr.</t>
  </si>
  <si>
    <t>BF95E3FE-4233-4611-879D-A7F9B3987602</t>
  </si>
  <si>
    <t>Arabis nova Vill. (Felsen-Gänsekresse)</t>
  </si>
  <si>
    <t>Felsen-Gänsekresse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</si>
  <si>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</si>
  <si>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</si>
  <si>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</si>
  <si>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</si>
  <si>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</si>
  <si>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</si>
  <si>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</si>
  <si>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</si>
  <si>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</si>
  <si>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</si>
  <si>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Klebriger Zahntrost</t>
  </si>
  <si>
    <t>BFC663FD-3DAA-4828-816F-5B243558AF53</t>
  </si>
  <si>
    <t>Molinia pocsii</t>
  </si>
  <si>
    <t>BFC7D3F0-680E-4764-84B6-C35538427BBE</t>
  </si>
  <si>
    <t>Galium verum aggr.</t>
  </si>
  <si>
    <t>BFCC862A-2069-45CE-BE92-CEC9E4A4448E</t>
  </si>
  <si>
    <t>Blechnum spicant (L.) Roth (Rippenfarn)</t>
  </si>
  <si>
    <t>Blechnum</t>
  </si>
  <si>
    <t>BFCD23F3-7998-4E99-A07E-C723184F8056</t>
  </si>
  <si>
    <t>Cardamine heptaphylla (Vill.) O. E. Schulz (Fiederblättrige Zahnwurz)</t>
  </si>
  <si>
    <t>Fiederblättrige Zahnwurz</t>
  </si>
  <si>
    <t>BFCDBED8-8C9D-4D9E-96FC-4DA7E8224B05</t>
  </si>
  <si>
    <t>Spiraea chamaedryfolia aggr.</t>
  </si>
  <si>
    <t>BFD2E5F5-4CCB-4789-AE72-AFCD592A2DAA</t>
  </si>
  <si>
    <t>Fumana ericoides aggr.</t>
  </si>
  <si>
    <t>BFE6DC6B-EB1C-4383-8D0E-5480AAAF827D</t>
  </si>
  <si>
    <t>Poa remota Forselles (Entferntähriges Rispengras)</t>
  </si>
  <si>
    <t>Entferntähriges Rispengras</t>
  </si>
  <si>
    <t>BFFA9355-433B-4C5F-B9FF-048EAE7E3DAB</t>
  </si>
  <si>
    <t>Euphorbia platyphyllos L. (Breitblättrige Wolfsmilch)</t>
  </si>
  <si>
    <t>Breitblättrige Wolfsmilch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</si>
  <si>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</si>
  <si>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</si>
  <si>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</si>
  <si>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</si>
  <si>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</si>
  <si>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</si>
  <si>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C097479C-1A8E-4926-AE86-6DA5F4A242BB</t>
  </si>
  <si>
    <t>Lysimachia vulgaris L. (Gewöhnlicher Gilbweiderich)</t>
  </si>
  <si>
    <t>Gewöhnlicher Gilbweiderich</t>
  </si>
  <si>
    <t>C0C4B740-26FE-4A08-8B93-0C2AA84CE20F</t>
  </si>
  <si>
    <t>Verbascum boerhavii</t>
  </si>
  <si>
    <t>C13D64AF-7A83-4E00-81E6-0CC713228492</t>
  </si>
  <si>
    <t>Lactuca quercina</t>
  </si>
  <si>
    <t>C1722F90-618A-4ED7-8BF6-8AD4668223D8</t>
  </si>
  <si>
    <t>Veronica alpina L. (Alpen-Ehrenpreis)</t>
  </si>
  <si>
    <t>Alpen-Ehrenpreis</t>
  </si>
  <si>
    <t>C1DF291A-61E1-47BC-9BF3-29858D88AF22</t>
  </si>
  <si>
    <t>Festuca laevigata Gaudin s.str. (Krumm-Schwingel)</t>
  </si>
  <si>
    <t>Krumm-Schwingel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</si>
  <si>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</si>
  <si>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</si>
  <si>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</si>
  <si>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</si>
  <si>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</si>
  <si>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</si>
  <si>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Gelbe Leimsaat</t>
  </si>
  <si>
    <t>C1FCC2CA-9593-4F57-BB64-DF600BA4FE9B</t>
  </si>
  <si>
    <t>Pedicularis verticillata L. (Quirlblättriges Läusekraut)</t>
  </si>
  <si>
    <t>Quirlblättriges Läusekraut</t>
  </si>
  <si>
    <t>C212B9BE-7CAE-4CE0-B2A8-E0DB3C453FFA</t>
  </si>
  <si>
    <t>Potentilla serpentini</t>
  </si>
  <si>
    <t>C213FFA7-8DA7-422A-AA6A-B10160E00096</t>
  </si>
  <si>
    <t>Coincya cheiranthos aggr.</t>
  </si>
  <si>
    <t>C22E39CC-C527-4B82-A408-A882EEF012B0</t>
  </si>
  <si>
    <t>Hieracium lactucella Wallr. (Öhrchen-Habichtskraut)</t>
  </si>
  <si>
    <t>Öhrchen-Habichtskraut</t>
  </si>
  <si>
    <t>C23B9504-1FE4-45ED-A861-33AFDE2CB575</t>
  </si>
  <si>
    <t>Festuca guestfalica Boenn. (Westfälischer Schwingel)</t>
  </si>
  <si>
    <t>Westfälischer Schwingel</t>
  </si>
  <si>
    <t>C2552E82-C622-40EF-814A-B58CC8DC2EB9</t>
  </si>
  <si>
    <t>Aquilegia thalictrifolia</t>
  </si>
  <si>
    <t>C2582337-4BF0-40E4-A858-7068D1FA92F8</t>
  </si>
  <si>
    <t>Cucurbita pepo L. (Kürbis)</t>
  </si>
  <si>
    <t>Cucurbita</t>
  </si>
  <si>
    <t>Kürbis</t>
  </si>
  <si>
    <t>C25E44AA-8002-4C0C-BBB1-D4DE07B04CB1</t>
  </si>
  <si>
    <t>Koeleria lobata (M. Bieb.) Roem. &amp; Schult. (Glänzende Kammschmiele)</t>
  </si>
  <si>
    <t>Glänzende Kammschmiele</t>
  </si>
  <si>
    <t>C2602047-363C-4C02-854D-1E3F11162DDD</t>
  </si>
  <si>
    <t>Eryngium campestre L. (Feld-Mannstreu)</t>
  </si>
  <si>
    <t>Feld-Mannstreu</t>
  </si>
  <si>
    <t>C2724C4A-E946-4F16-9869-5ABF9E9F4188</t>
  </si>
  <si>
    <t>Chenopodium polyspermum L. (Vielsamiger Gänsefuss)</t>
  </si>
  <si>
    <t>Vielsamiger Gänsefuss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</si>
  <si>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</si>
  <si>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</si>
  <si>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</si>
  <si>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</si>
  <si>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</si>
  <si>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</si>
  <si>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Zwiebel-Steinbrech</t>
  </si>
  <si>
    <t>C2910D4B-C383-41B8-97C1-7025CB14949C</t>
  </si>
  <si>
    <t>Symphoricarpos albus (L.) S. F. Blake (Schneebeere)</t>
  </si>
  <si>
    <t>Schneebeere</t>
  </si>
  <si>
    <t>C299B1AF-E540-4427-9965-383501703B6D</t>
  </si>
  <si>
    <t>Iberis nana</t>
  </si>
  <si>
    <t>C2A5120C-A103-4028-896B-72C3C1648AFC</t>
  </si>
  <si>
    <t>Arctium nemorosum Lej. (Hain-Klette)</t>
  </si>
  <si>
    <t>Hain-Klette</t>
  </si>
  <si>
    <t>C2A8EC51-35F0-4BE4-90F0-C89CD813D8BD</t>
  </si>
  <si>
    <t>Galium glaucum L. (Blaugrüner Waldmeister)</t>
  </si>
  <si>
    <t>Blaugrüner Waldmeister</t>
  </si>
  <si>
    <t>C2AFAB14-E997-42B1-8E14-1EB63601BCBF</t>
  </si>
  <si>
    <t>Helictotrichon bromoides</t>
  </si>
  <si>
    <t>C30B68A8-58DF-4940-95CD-601768290651</t>
  </si>
  <si>
    <t>Salix laggeri Wimm. (Laggers Weide)</t>
  </si>
  <si>
    <t>Laggers Weide, Weissfilzige Weide</t>
  </si>
  <si>
    <t>C323CEBF-6E4B-41CC-B22B-547049A91598</t>
  </si>
  <si>
    <t>Tanacetum corymbosum (L.) Sch. Bip. (Straussblütige Margerite)</t>
  </si>
  <si>
    <t>Straussblütige Margerite</t>
  </si>
  <si>
    <t>C33A6861-6604-4ED8-8ED6-9EF620B830C9</t>
  </si>
  <si>
    <t>Leonurus marrubiastrum L. (Falscher Andorn)</t>
  </si>
  <si>
    <t>Falscher Andorn</t>
  </si>
  <si>
    <t>C41F03AF-0555-45C8-8EFF-21286FA5BC5E</t>
  </si>
  <si>
    <t>Asarum europaeum L. (Haselwurz)</t>
  </si>
  <si>
    <t>Haselwurz</t>
  </si>
  <si>
    <t>C424964A-B0EC-408A-949F-FEC0F0362E6F</t>
  </si>
  <si>
    <t>Orobanche reticulata Wallr. (Distel-Sommerwurz)</t>
  </si>
  <si>
    <t>Distel-Sommerwurz</t>
  </si>
  <si>
    <t>C4298B22-9C10-41B1-BD8A-1F32E28F2BA4</t>
  </si>
  <si>
    <t>Acer tataricum</t>
  </si>
  <si>
    <t>C42D812F-2316-4786-9437-0639B1B16838</t>
  </si>
  <si>
    <t>Veratrum album aggr.</t>
  </si>
  <si>
    <t>C4411CD2-B871-47A4-9C6F-23635D49258F</t>
  </si>
  <si>
    <t>Carduus acanthoides L. (Weg-Distel)</t>
  </si>
  <si>
    <t>Weg-Distel</t>
  </si>
  <si>
    <t>C442662A-37CF-4C93-B5CA-EA0FFD5DD828</t>
  </si>
  <si>
    <t>Galium austriacum</t>
  </si>
  <si>
    <t>C44DA790-DD32-442A-B92B-96AF6DBD86AD</t>
  </si>
  <si>
    <t>Galanthus nivalis L. (Schneeglöckchen)</t>
  </si>
  <si>
    <t>Schneeglöckchen</t>
  </si>
  <si>
    <t>C45E832F-287F-4FBB-B474-DEB380AD22CB</t>
  </si>
  <si>
    <t>Drypis jacquiniana</t>
  </si>
  <si>
    <t>Drypis</t>
  </si>
  <si>
    <t>C4723D32-EC67-4858-85C6-4C2E0792D4CD</t>
  </si>
  <si>
    <t>Potentilla neumanniana Rchb. (Frühlings-Fingerkraut)</t>
  </si>
  <si>
    <t>Frühlings-Fingerkraut</t>
  </si>
  <si>
    <t>C47D5FA0-7B98-4C1B-AAEA-4736769002ED</t>
  </si>
  <si>
    <t>Ranunculus carinthiacus Hoppe (Kärntner Hahnenfuss)</t>
  </si>
  <si>
    <t>Kärntner Hahnenfuss</t>
  </si>
  <si>
    <t>C492B47D-C407-4993-A526-3BC88E07301C</t>
  </si>
  <si>
    <t>Epilobium collinum C. C. Gmel. (Hügel-Weidenröschen)</t>
  </si>
  <si>
    <t>Hügel-Weidenröschen</t>
  </si>
  <si>
    <t>C492DBD1-2B53-4363-B59E-F85D33E1FE8E</t>
  </si>
  <si>
    <t>Chenopodium berlandieri subsp. zschackei (Murr) Zobel (Berlandiers Gänsefuss)</t>
  </si>
  <si>
    <t>Berlandiers Gänsefuss</t>
  </si>
  <si>
    <t>C49BDE5E-8AF1-4ED1-A616-D8E57F20A0C8</t>
  </si>
  <si>
    <t>Verbascum sinuatum</t>
  </si>
  <si>
    <t>C49D9491-F583-4A71-8400-48354F409A6E</t>
  </si>
  <si>
    <t>Centaurea nemoralis Jord. (Schwarze Flockenblume)</t>
  </si>
  <si>
    <t>Schwarze Flockenblume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</si>
  <si>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</si>
  <si>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</si>
  <si>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</si>
  <si>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</si>
  <si>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</si>
  <si>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</si>
  <si>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Pittosporum</t>
  </si>
  <si>
    <t>Chinesischer Klebsame</t>
  </si>
  <si>
    <t>C4B46C3E-5F85-49ED-8416-B756F0813EA0</t>
  </si>
  <si>
    <t>Geranium robertianum L. s.str. (Ruprechtskraut)</t>
  </si>
  <si>
    <t>Ruprechtskraut</t>
  </si>
  <si>
    <t>C4B5399C-F902-47A8-A8A0-2D69850180C6</t>
  </si>
  <si>
    <t>Pulsatilla alpina subsp. millefoliata (Bertol.) D. M. Moser</t>
  </si>
  <si>
    <t>C4B53CDF-75D5-4264-B179-77F72885E6BC</t>
  </si>
  <si>
    <t>Gagea lutea (L.) Ker Gawl. (Wald-Gelbstern)</t>
  </si>
  <si>
    <t>Wald-Gelbstern</t>
  </si>
  <si>
    <t>C4BCBC23-9C7A-4837-BF17-48301B9514D6</t>
  </si>
  <si>
    <t>Saxifraga cernua L. (Arktischer Knöllchen-Steinbrech)</t>
  </si>
  <si>
    <t>Arktischer Knöllchen-Steinbrech</t>
  </si>
  <si>
    <t>C4BEA2EE-C56D-468E-A5C9-C0965A35E031</t>
  </si>
  <si>
    <t>Myosotis scorpioides aggr.</t>
  </si>
  <si>
    <t>C4C13766-6BBA-434D-BDFB-56BD921A5053</t>
  </si>
  <si>
    <t>Euphorbia helioscopia L. (Sonnenwend-Wolfsmilch)</t>
  </si>
  <si>
    <t>Sonnenwend-Wolfsmilch</t>
  </si>
  <si>
    <t>C4C21D91-FD2F-4153-A4F1-DEF7F6F244A9</t>
  </si>
  <si>
    <t>Medicago minima (L.) L. (Zwerg-Schneckenklee)</t>
  </si>
  <si>
    <t>Zwerg-Schneckenklee</t>
  </si>
  <si>
    <t>C4C32C19-8472-4101-BE6A-11FC016A4617</t>
  </si>
  <si>
    <t>Luzula nutans (Vill.) Duval-Jouve (Nickende Hainsimse)</t>
  </si>
  <si>
    <t>Nickende Hainsimse</t>
  </si>
  <si>
    <t>C4C3D234-6581-4E8D-93F2-1768428EF24A</t>
  </si>
  <si>
    <t>Calamagrostis epigejos (L.) Roth (Gemeines Reitgras)</t>
  </si>
  <si>
    <t>Gemeines Reitgras</t>
  </si>
  <si>
    <t>C4CA742B-CCB1-45CE-8296-A47CB933D6DF</t>
  </si>
  <si>
    <t>Valeriana officinalis aggr.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</si>
  <si>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</si>
  <si>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</si>
  <si>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</si>
  <si>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</si>
  <si>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Nördliches Pfaffenröhrlein</t>
  </si>
  <si>
    <t>C4E04526-66CD-480E-9A5F-EE43E02F36CC</t>
  </si>
  <si>
    <t>Nymphoides peltata (S. G. Gmel.) Kuntze (Teichenzian)</t>
  </si>
  <si>
    <t>Nymphoides</t>
  </si>
  <si>
    <t>Teichenzian</t>
  </si>
  <si>
    <t>C4E3F833-7B10-4D1F-9D6E-23F94C8E01BC</t>
  </si>
  <si>
    <t>Draba muralis L. (Mauer-Hungerblümchen)</t>
  </si>
  <si>
    <t>Mauer-Hungerblümchen</t>
  </si>
  <si>
    <t>C4E4E762-901B-4784-8ECD-CFB617AE7B4B</t>
  </si>
  <si>
    <t>Angelica archangelica</t>
  </si>
  <si>
    <t>C4E59F43-4A32-4423-AB69-84AF0087CD15</t>
  </si>
  <si>
    <t>Alchemilla argentidens</t>
  </si>
  <si>
    <t>C4EA35BD-CD74-44A4-B053-B5C58397C189</t>
  </si>
  <si>
    <t>Falcaria vulgaris Bernh. (Sicheldolde)</t>
  </si>
  <si>
    <t>Falcaria</t>
  </si>
  <si>
    <t>Sicheldolde</t>
  </si>
  <si>
    <t>C4EE9D5B-C573-4CA0-84DC-74EEB9B3F2D8</t>
  </si>
  <si>
    <t>Juncus subnodulosus Schrank (Stumpfblütige Binse)</t>
  </si>
  <si>
    <t>Stumpfblütige Binse</t>
  </si>
  <si>
    <t>C523855A-F638-47AF-9FD9-2D87F1E3B479</t>
  </si>
  <si>
    <t>Ranunculus melzeri</t>
  </si>
  <si>
    <t>C5BCD9AA-6FFF-4088-8939-C65915DB6A80</t>
  </si>
  <si>
    <t>Hieracium alpicola Steud. &amp; Hochst. (Seidenhaariges Habichtskraut)</t>
  </si>
  <si>
    <t>Seidenhaariges Habichtskraut</t>
  </si>
  <si>
    <t>C5C46365-6C68-4148-8815-014AC4A1A03A</t>
  </si>
  <si>
    <t>Bromus lepidus Holmb. (Zierliche Trespe)</t>
  </si>
  <si>
    <t>Zierliche Trespe</t>
  </si>
  <si>
    <t>C5C695AF-705B-4CF2-A2EE-08922E49D235</t>
  </si>
  <si>
    <t>Lepidium ruderale L. (Schutt-Kresse)</t>
  </si>
  <si>
    <t>Schutt-Kresse</t>
  </si>
  <si>
    <t>C67BCB02-62EC-4999-B5EA-572AEE38E8C1</t>
  </si>
  <si>
    <t>Mandragora officinarum</t>
  </si>
  <si>
    <t>Mandragora</t>
  </si>
  <si>
    <t>C67FD280-121E-4874-AA12-6FB119AE6A7B</t>
  </si>
  <si>
    <t>Bupleurum praealtum L. (Simsen-Hasenohr)</t>
  </si>
  <si>
    <t>Simsen-Hasenohr</t>
  </si>
  <si>
    <t>C689CE60-3BBA-4379-AE50-9D3A37A39945</t>
  </si>
  <si>
    <t>Trichophorum alpinum (L.) Pers. (Alpen-Haarried)</t>
  </si>
  <si>
    <t>Alpen-Haarried</t>
  </si>
  <si>
    <t>C690A25B-B92B-4179-85C9-63FC35440A75</t>
  </si>
  <si>
    <t>Prunella grandiflora (L.) Scholler (Grossblütige Brunelle)</t>
  </si>
  <si>
    <t>Grossblütige Brunelle</t>
  </si>
  <si>
    <t>C6956D53-F02E-4CE9-B4B0-947A2D2FB308</t>
  </si>
  <si>
    <t>Alchemilla lineata Buser</t>
  </si>
  <si>
    <t>C695ADF0-5F81-495A-9B10-905B50D0DD0A</t>
  </si>
  <si>
    <t>Galium meliodorum</t>
  </si>
  <si>
    <t>C69D8A6C-00B5-4FBC-B5DB-C3C75FD02145</t>
  </si>
  <si>
    <t>Iris pumila</t>
  </si>
  <si>
    <t>C6A586D1-FF7D-4EF9-AFC9-4049250FA60D</t>
  </si>
  <si>
    <t>Primula auricula L. (Gelbe Felsen-Primel)</t>
  </si>
  <si>
    <t>Aurikel, Flühblümchen, Gelbe Felsen-Primel</t>
  </si>
  <si>
    <t>C6A66AB6-575B-4843-B834-B8266D00C470</t>
  </si>
  <si>
    <t>Saxifraga pedemontana (piemonteser Steinbrech)</t>
  </si>
  <si>
    <t>piemonteser Steinbrech</t>
  </si>
  <si>
    <t>C6A72E52-30CD-4D5E-8DD4-B85F71B1B957</t>
  </si>
  <si>
    <t>Daphne laureola L. (Lorbeer-Seidelbast)</t>
  </si>
  <si>
    <t>Lorbeer-Seidelbast</t>
  </si>
  <si>
    <t>C6C242E5-AEBE-44B1-80D6-86F96620E28C</t>
  </si>
  <si>
    <t>Cotoneaster horizontalis aggr.</t>
  </si>
  <si>
    <t>C6C7899D-6ABF-40CF-80BE-9A68629C63B8</t>
  </si>
  <si>
    <t>Helianthus multiflorus L.</t>
  </si>
  <si>
    <t>C6D14819-8E99-4630-8375-49D5C84E0C1C</t>
  </si>
  <si>
    <t>Leucanthemum vulgare Lam.</t>
  </si>
  <si>
    <t>C6D195B4-9FB2-4262-B4F6-91E52368AE5C</t>
  </si>
  <si>
    <t>Cyperus serotinus Rottb. (Spätblühendes Cypergras)</t>
  </si>
  <si>
    <t>Spätblühendes Cypergras</t>
  </si>
  <si>
    <t>C6E57C52-6368-4FE8-BAB7-952C30C4746C</t>
  </si>
  <si>
    <t>Ranunculus platanifolius L. (Platanenblättriger Hahnenfuss)</t>
  </si>
  <si>
    <t>Platanenblättriger Hahnenfuss</t>
  </si>
  <si>
    <t>C6F4A1BA-93CD-4306-B066-A22ACC8DB2B6</t>
  </si>
  <si>
    <t>Lycium barbarum L. (Bocksdorn)</t>
  </si>
  <si>
    <t>Bocksdorn</t>
  </si>
  <si>
    <t>C709E552-D964-43E7-B911-F24F7C39E14C</t>
  </si>
  <si>
    <t>Trifolium alpinum L. (Alpen-Klee)</t>
  </si>
  <si>
    <t>Alpen-Klee</t>
  </si>
  <si>
    <t>C70E42F3-5B82-41F8-9312-B48BAEA994FC</t>
  </si>
  <si>
    <t>Ononis arvensis</t>
  </si>
  <si>
    <t>C723EA53-45B5-4240-AF20-5D2ABDEAF876</t>
  </si>
  <si>
    <t>Xanthium strumarium L. (Gewöhnliche Spitzklette)</t>
  </si>
  <si>
    <t>Gewöhnliche Spitzklette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</si>
  <si>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</si>
  <si>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</si>
  <si>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</si>
  <si>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</si>
  <si>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Gehörntes Pfaffenröhrlein</t>
  </si>
  <si>
    <t>C76F3F4F-C195-4CE5-BD96-FB5DBA971BC5</t>
  </si>
  <si>
    <t>Helianthus annuus L. (Gewöhnliche Sonnenblume)</t>
  </si>
  <si>
    <t>Gewöhnliche Sonnenblume</t>
  </si>
  <si>
    <t>C7D120A7-5350-423F-A30A-6E872431A2CD</t>
  </si>
  <si>
    <t>Festuca filiformis Pourr. (Haar-Schwingel)</t>
  </si>
  <si>
    <t>Haar-Schwingel</t>
  </si>
  <si>
    <t>C7D66059-01D3-450E-8102-40A3ED8FF3A1</t>
  </si>
  <si>
    <t>Hypericum calycinum L. (Grossblütiges Johanniskraut)</t>
  </si>
  <si>
    <t>Grossblütiges Johanniskraut</t>
  </si>
  <si>
    <t>C7E0C967-4174-45B2-BBF4-2094B436AFC3</t>
  </si>
  <si>
    <t>Sarracenia purpurea L. (Krugpflanze)</t>
  </si>
  <si>
    <t>Sarracenia</t>
  </si>
  <si>
    <t>Krugpflanze</t>
  </si>
  <si>
    <t>C8BF67E6-D68D-47DF-97E9-D6625ACE15A8</t>
  </si>
  <si>
    <t>Viola sylvestris aggr.</t>
  </si>
  <si>
    <t>C8D36DA9-63B8-4465-A065-3C50065B4E44</t>
  </si>
  <si>
    <t>Carex flavella</t>
  </si>
  <si>
    <t>C8DE3785-4358-4C05-ABC3-C82A83F81717</t>
  </si>
  <si>
    <t>Alchemilla cuneata aggr. (Keilblättriger Frauenmantel)</t>
  </si>
  <si>
    <t>Keilblättriger Frauenmantel</t>
  </si>
  <si>
    <t>C8E05FB9-DBCA-46E9-A76F-070455552E3D</t>
  </si>
  <si>
    <t>Saxifraga apennina</t>
  </si>
  <si>
    <t>C8E9B14F-DB75-4D57-BF92-8CECC6752999</t>
  </si>
  <si>
    <t>Chaerophyllum temulum L. (Taumel-Kerbel)</t>
  </si>
  <si>
    <t>Hecken-Kälberkropf, Taumel-Kerbel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</si>
  <si>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</si>
  <si>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</si>
  <si>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</si>
  <si>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</si>
  <si>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Zierliches Federgras</t>
  </si>
  <si>
    <t>C8F363FD-7B99-4378-B63A-A6838F3FD943</t>
  </si>
  <si>
    <t>Orobanche alba Willd. (Quendel-Sommerwurz)</t>
  </si>
  <si>
    <t>Quendel-Sommerwurz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</si>
  <si>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</si>
  <si>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</si>
  <si>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</si>
  <si>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</si>
  <si>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</si>
  <si>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</si>
  <si>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Hosta</t>
  </si>
  <si>
    <t>C944E857-AD75-4EAD-831C-EA419348D1A1</t>
  </si>
  <si>
    <t>Petasites albus (L.) Gaertn. (Weisse Pestwurz)</t>
  </si>
  <si>
    <t>Weisse Pestwurz</t>
  </si>
  <si>
    <t>C94663FB-63CA-43D2-B3D9-F69D7FF6F73A</t>
  </si>
  <si>
    <t>Hieracium bupleuroides C. C. Gmel. (Hasenohrähnliches Habichtskraut)</t>
  </si>
  <si>
    <t>Hasenohrähnliches Habichtskraut</t>
  </si>
  <si>
    <t>C94DE144-2C9A-4CC4-9858-A005C6AB0CE6</t>
  </si>
  <si>
    <t>Cerastium arvense subsp. strictum (W. D. J. Koch) Schinz &amp; R. Keller (Aufrechtes Hornkraut)</t>
  </si>
  <si>
    <t>Aufrechtes Hornkraut</t>
  </si>
  <si>
    <t>C9585A8E-7DCE-4F81-8963-9807740379C9</t>
  </si>
  <si>
    <t>Rubus thelybatos</t>
  </si>
  <si>
    <t>C9B1288B-48CE-4428-832C-31EA3BC02310</t>
  </si>
  <si>
    <t>Pedicularis sceptrum-carolinum (Karls-Zepter)</t>
  </si>
  <si>
    <t>Karls-Zepter</t>
  </si>
  <si>
    <t>CA97554D-02BA-48EB-83BE-8E86C5C5FA0A</t>
  </si>
  <si>
    <t>Geranium nodosum L. (Knotiger Storchschnabel)</t>
  </si>
  <si>
    <t>Knotiger Storchschnabel</t>
  </si>
  <si>
    <t>CAC8D221-E889-4390-BD92-CB7385CF2500</t>
  </si>
  <si>
    <t>Moehringia pentandra</t>
  </si>
  <si>
    <t>CACE28AE-F941-4E28-BEA8-6D043F9B8ADA</t>
  </si>
  <si>
    <t>Alchemilla squarrosula</t>
  </si>
  <si>
    <t>CAD20AFA-E83D-4943-98C3-D635586CE84F</t>
  </si>
  <si>
    <t>Hieracium amplexicaule L. (Stengelumfassendes Habichtskraut)</t>
  </si>
  <si>
    <t>Stengelumfassendes Habichtskraut</t>
  </si>
  <si>
    <t>CAD58455-E006-455C-8A9E-220038BA5E0F</t>
  </si>
  <si>
    <t>Soldanella minima Hoppe (Zwerg-Soldanelle)</t>
  </si>
  <si>
    <t>Zwerg-Soldanelle</t>
  </si>
  <si>
    <t>CAE0AD0E-1849-481D-8450-0D761FBF97AB</t>
  </si>
  <si>
    <t>Alchemilla vetteri Buser</t>
  </si>
  <si>
    <t>CAEA68BB-DAE8-4D7D-91F3-FC8EB67210B5</t>
  </si>
  <si>
    <t>Adoxa moschatellina L. (Bisamkraut)</t>
  </si>
  <si>
    <t>Adoxa</t>
  </si>
  <si>
    <t>Bisamkraut</t>
  </si>
  <si>
    <t>CB0397EB-754C-4A82-9812-A0A9E4258E53</t>
  </si>
  <si>
    <t>Lamium galeobdolon (L.) L. s.str. (Echte Goldnessel)</t>
  </si>
  <si>
    <t>Echte Goldnessel</t>
  </si>
  <si>
    <t>CB0A02D3-E695-40D7-8492-040521216738</t>
  </si>
  <si>
    <t>Rubus glandulosus s. l.</t>
  </si>
  <si>
    <t>CB116544-B3E3-4F94-98AC-7EC9C443C765</t>
  </si>
  <si>
    <t>Galium boreale L. (Nordisches Labkraut)</t>
  </si>
  <si>
    <t>Nordisches Labkraut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</si>
  <si>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</si>
  <si>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</si>
  <si>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</si>
  <si>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</si>
  <si>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</si>
  <si>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</si>
  <si>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CB3AABD6-D9A3-4FB9-A479-858EE04468F1</t>
  </si>
  <si>
    <t>Plantago major L. s.str. (Grosser Wegerich)</t>
  </si>
  <si>
    <t>Grosser Wegerich</t>
  </si>
  <si>
    <t>CB3B44C3-6D22-4B0B-ACD8-474A87E5E2E8</t>
  </si>
  <si>
    <t>Taraxacum fontanum aggr. (Brunnen-Pfaffenröhrlein)</t>
  </si>
  <si>
    <t>Brunnen-Pfaffenröhrlein</t>
  </si>
  <si>
    <t>CB40F58A-080C-4E61-B64D-D1EB47E3F1D1</t>
  </si>
  <si>
    <t>Hieracium velutinum Hegetschw.</t>
  </si>
  <si>
    <t>CB4470FD-7138-463C-A7D6-73EDBC187573</t>
  </si>
  <si>
    <t>Malva nicaeensis</t>
  </si>
  <si>
    <t>CB469575-1394-4062-B5D6-3A381D3A871F</t>
  </si>
  <si>
    <t>Orobanche purpurea Jacq. (Violette Sommerwurz)</t>
  </si>
  <si>
    <t>Violette Sommerwurz</t>
  </si>
  <si>
    <t>CB470BDE-9D58-42DF-B39A-CF1EE9D67D1C</t>
  </si>
  <si>
    <t>Scleranthus annuus subsp. polycarpos (L.) Bonnier &amp; Layens (Wilder Knäuel)</t>
  </si>
  <si>
    <t>Wilder Knäuel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</si>
  <si>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</si>
  <si>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</si>
  <si>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</si>
  <si>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</si>
  <si>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Geschlitzter Frauenmantel</t>
  </si>
  <si>
    <t>CB5300FF-31BE-4C2D-B1B1-A45648C0CE54</t>
  </si>
  <si>
    <t>Peucedanum cervaria (L.) Lapeyr. (Hirschwurz)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</si>
  <si>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</si>
  <si>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</si>
  <si>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</si>
  <si>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</si>
  <si>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</si>
  <si>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</si>
  <si>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CCAE8A7F-3DF5-41C8-A1DB-BC9C479C3C0A</t>
  </si>
  <si>
    <t>Oxytropis halleri aggr.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</si>
  <si>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</si>
  <si>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</si>
  <si>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</si>
  <si>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</si>
  <si>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</si>
  <si>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</si>
  <si>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Weicher Frauenmantel</t>
  </si>
  <si>
    <t>CD0E0FCC-8285-40DE-86BD-079F0E8736B0</t>
  </si>
  <si>
    <t>CD1476C2-C9B9-4F4B-B504-E8989157E412</t>
  </si>
  <si>
    <t>Sempervivum tomentosum</t>
  </si>
  <si>
    <t>CD2C4039-8FEE-4F04-98F4-D0B5E1C25B0B</t>
  </si>
  <si>
    <t>Picris echioides L. (Wurmsalat)</t>
  </si>
  <si>
    <t>Wurmsalat</t>
  </si>
  <si>
    <t>CD3AB34C-F610-4E92-9EAF-8FC3E33BAB5A</t>
  </si>
  <si>
    <t>Helianthemum nummularium aggr.</t>
  </si>
  <si>
    <t>CD413AA2-621C-465C-9184-3B1ECD8CF4F9</t>
  </si>
  <si>
    <t>Alchemilla platygyria</t>
  </si>
  <si>
    <t>CD55ED9C-30C4-4BF5-BDB2-EAA513533272</t>
  </si>
  <si>
    <t>Adonis cupaniana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</si>
  <si>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</si>
  <si>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</si>
  <si>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</si>
  <si>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</si>
  <si>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</si>
  <si>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</si>
  <si>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Legousia</t>
  </si>
  <si>
    <t>CD9C3F34-A4BD-4310-9C74-0180C4E87760</t>
  </si>
  <si>
    <t>Campanula medium L. (Grossblumige Glockenblume)</t>
  </si>
  <si>
    <t>Grossblumige Glockenblume</t>
  </si>
  <si>
    <t>CDA52EAF-7BD3-4F29-8632-F2455046CDCB</t>
  </si>
  <si>
    <t>Deschampsia media</t>
  </si>
  <si>
    <t>CF38E42A-FF09-4CE5-83C3-0EFB0395E8D4</t>
  </si>
  <si>
    <t>Cicuta virosa L. (Wasserschierling)</t>
  </si>
  <si>
    <t>Cicuta</t>
  </si>
  <si>
    <t>Wasserschierling</t>
  </si>
  <si>
    <t>CF4F6F60-1CA5-4803-BD26-6E114D6B81F6</t>
  </si>
  <si>
    <t>Knautia baldensis</t>
  </si>
  <si>
    <t>CF568BC9-7346-41E2-9DCA-527F899426F9</t>
  </si>
  <si>
    <t>Cleistogenes serotina (L.) Keng (Steifhalm)</t>
  </si>
  <si>
    <t>Cleistogenes</t>
  </si>
  <si>
    <t>Steifhalm</t>
  </si>
  <si>
    <t>CF760CDF-76BE-4FA3-B085-B6EF370C4636</t>
  </si>
  <si>
    <t>Salix elaeagnos aggr.</t>
  </si>
  <si>
    <t>CF8CDFB7-424D-4E7D-898D-09CAD630EA22</t>
  </si>
  <si>
    <t>Parentucellia viscosa</t>
  </si>
  <si>
    <t>Parentucellia</t>
  </si>
  <si>
    <t>CF908EE2-670E-4E25-B38D-E1C40B36DDF6</t>
  </si>
  <si>
    <t>Ornithogalum brevistylum</t>
  </si>
  <si>
    <t>CF9A5997-3FB7-4BF1-A797-55BFD8372F23</t>
  </si>
  <si>
    <t>Oxytropis neglecta Ten. (Südalpiner Spitzkiel)</t>
  </si>
  <si>
    <t>Südalpiner Spitzkiel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</si>
  <si>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</si>
  <si>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</si>
  <si>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</si>
  <si>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</si>
  <si>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</si>
  <si>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</si>
  <si>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Agave</t>
  </si>
  <si>
    <t>CFBC9ABC-26CD-426A-9598-D3034DC88E21</t>
  </si>
  <si>
    <t>Typha latifolia L. (Breitblättriger Rohrkolben)</t>
  </si>
  <si>
    <t>Breitblättriger Rohrkolben</t>
  </si>
  <si>
    <t>CFD46E3B-6646-41D5-BBA1-8DEBBAC9D014</t>
  </si>
  <si>
    <t>Daucus carota L. (Möhre)</t>
  </si>
  <si>
    <t>Daucus</t>
  </si>
  <si>
    <t>Möhre</t>
  </si>
  <si>
    <t>CFD78041-A1C2-47BB-9B2B-62EBB94AC655</t>
  </si>
  <si>
    <t>Elatine triandra Schkuhr (Dreimänniger Tännel)</t>
  </si>
  <si>
    <t>Dreimänniger Tännel</t>
  </si>
  <si>
    <t>D0010A43-E62F-4C78-9F99-899F17AA3C48</t>
  </si>
  <si>
    <t>Polygonum nepalense</t>
  </si>
  <si>
    <t>D06500F5-1E8D-4BFF-8E1A-0A0FF6A23CFD</t>
  </si>
  <si>
    <t>Potamogeton obtusifolius Mert. &amp; W. D. J. Koch (Stumpfblättriges Laichkraut)</t>
  </si>
  <si>
    <t>Stumpfblättriges Laichkraut</t>
  </si>
  <si>
    <t>D0D0E48B-4B1D-4853-8228-50CF83711E67</t>
  </si>
  <si>
    <t>Carex vitilis</t>
  </si>
  <si>
    <t>D176476D-2338-4A4B-B9BB-4E75D060A0C9</t>
  </si>
  <si>
    <t>Allium rotundum L. (Kugeliger Lauch)</t>
  </si>
  <si>
    <t>Kugeliger Lauch</t>
  </si>
  <si>
    <t>D17DB9C4-D1B8-4292-B1D6-0C84F4A6FF0D</t>
  </si>
  <si>
    <t>Phyteuma orbiculare aggr.</t>
  </si>
  <si>
    <t>D18C1317-7D7F-4675-9277-1DAAE5F5530F</t>
  </si>
  <si>
    <t>Sorbus intermedia</t>
  </si>
  <si>
    <t>D19D4608-9DF5-418C-9B8E-218E74BD783B</t>
  </si>
  <si>
    <t>Arabis ciliata Clairv. (Bewimperte Gänsekresse)</t>
  </si>
  <si>
    <t>Bewimperte Gänsekresse</t>
  </si>
  <si>
    <t>D1AF2929-310B-4F77-B0C5-B399B094C1AD</t>
  </si>
  <si>
    <t>Brassica rapa aggr.</t>
  </si>
  <si>
    <t>D1B73269-0CE9-49BB-8C19-1F431F62A34F</t>
  </si>
  <si>
    <t>Scandix pecten-veneris aggr.</t>
  </si>
  <si>
    <t>D1CAD8CD-B798-4511-B4C0-253235ECBA83</t>
  </si>
  <si>
    <t>Cruciata pedemontana (Bellardi) Ehrend. (Piemonteser Kreuzlabkraut)</t>
  </si>
  <si>
    <t>Piemonteser Kreuzlabkraut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</si>
  <si>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</si>
  <si>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</si>
  <si>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</si>
  <si>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</si>
  <si>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Alpen-Vogelfuss-Segge</t>
  </si>
  <si>
    <t>D1E188A2-9708-46EB-BD75-36108486B7E8</t>
  </si>
  <si>
    <t>Deschampsia cespitosa aggr.</t>
  </si>
  <si>
    <t>D1F126A4-8211-4CDF-8B41-D93C06D49405</t>
  </si>
  <si>
    <t>Colutea gallica</t>
  </si>
  <si>
    <t>Colutea</t>
  </si>
  <si>
    <t>D207336C-1EA0-401B-A42E-898E4D4C58D8</t>
  </si>
  <si>
    <t>Betula nana L. (Zwerg-Birke)</t>
  </si>
  <si>
    <t>Zwerg-Birke</t>
  </si>
  <si>
    <t>D2247FF8-9C8B-4872-BEB7-D178553635FB</t>
  </si>
  <si>
    <t>Trifolium rupestre</t>
  </si>
  <si>
    <t>D22F713F-5083-40C1-BBD7-6B27EDE3C36F</t>
  </si>
  <si>
    <t>Camelina alyssum (Mill.) Thell. (Gezähnter Leindotter)</t>
  </si>
  <si>
    <t>Gezähnter Leindotter</t>
  </si>
  <si>
    <t>D23D6961-73F4-483B-8B1F-E415D722FF51</t>
  </si>
  <si>
    <t>Bupleurum falcatum subsp. cernuum (Ten.) Arcang. (Hohes Hasenohr)</t>
  </si>
  <si>
    <t>Hohes Hasenohr</t>
  </si>
  <si>
    <t>D2431E3A-D65D-4857-B318-175B56D75E4E</t>
  </si>
  <si>
    <t>Potamogeton acutifolius Link (Spitzblättriges Laichkraut)</t>
  </si>
  <si>
    <t>Spitzblättriges Laichkraut</t>
  </si>
  <si>
    <t>D2468CE3-6AC5-4B92-B897-F992A3D452D9</t>
  </si>
  <si>
    <t>Moehringia insubrica Degen (Insubrische Nabelmiere)</t>
  </si>
  <si>
    <t>Insubrische Nabelmiere</t>
  </si>
  <si>
    <t>D25664CF-C8B2-41DA-BEA8-277C9E5B90FF</t>
  </si>
  <si>
    <t>Verbascum phlomoides L. (Filziges Wollkraut)</t>
  </si>
  <si>
    <t>Filziges Wollkraut</t>
  </si>
  <si>
    <t>D25BEBE2-79FF-4503-8964-0A03DCA4221E</t>
  </si>
  <si>
    <t>Orlaya daucoides</t>
  </si>
  <si>
    <t>Orlaya</t>
  </si>
  <si>
    <t>D260220C-E779-44B6-832D-5FC68C874659</t>
  </si>
  <si>
    <t>Rumex crispus L. (Krauser Ampfer)</t>
  </si>
  <si>
    <t>Krauser Ampfer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</si>
  <si>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</si>
  <si>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</si>
  <si>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</si>
  <si>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</si>
  <si>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</si>
  <si>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</si>
  <si>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Myrrhoides</t>
  </si>
  <si>
    <t>D27CE942-DDA3-4F87-83A8-8033CB4267E8</t>
  </si>
  <si>
    <t>Legousia hybrida (L.) Delarbre (Kleiner Venusspiegel)</t>
  </si>
  <si>
    <t>Kleiner Venusspiegel</t>
  </si>
  <si>
    <t>D28505C3-1A21-4557-A270-A2749409FBAF</t>
  </si>
  <si>
    <t>Muhlenbergia vaginiflora</t>
  </si>
  <si>
    <t>Muhlenbergia</t>
  </si>
  <si>
    <t>D29C3C19-6473-43CF-BA30-838C5DAEECFA</t>
  </si>
  <si>
    <t>Tulipa gesneriana aggr.</t>
  </si>
  <si>
    <t>D2A4D54B-C39C-427C-97FB-EAC23E21DF3C</t>
  </si>
  <si>
    <t>Dracocephalum austriacum L. (Österreichischer Drachenkopf)</t>
  </si>
  <si>
    <t>Österreichischer Drachenkopf</t>
  </si>
  <si>
    <t>D2A5F6D1-586D-49AB-97B2-4D4361F18CE0</t>
  </si>
  <si>
    <t>Gentiana ciliata L. (Gefranster Enzian)</t>
  </si>
  <si>
    <t>Gefranster Enzian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</si>
  <si>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</si>
  <si>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</si>
  <si>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</si>
  <si>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</si>
  <si>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Blassgelber Schotendotter, Blassgelber Schöterich</t>
  </si>
  <si>
    <t>D2C3BD4D-8335-4EF6-82AB-B8481F639A5F</t>
  </si>
  <si>
    <t>Wolffia arrhiza (L.) Wimm. (Entenlinse)</t>
  </si>
  <si>
    <t>Wolffia</t>
  </si>
  <si>
    <t>Entenlinse</t>
  </si>
  <si>
    <t>D2CF0BEE-315E-4B1A-BC16-448C7AD2A23B</t>
  </si>
  <si>
    <t>Galium mollugo L. (Gemeines Labkraut)</t>
  </si>
  <si>
    <t>Gemeines Labkraut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</si>
  <si>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</si>
  <si>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</si>
  <si>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</si>
  <si>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</si>
  <si>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</si>
  <si>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</si>
  <si>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</si>
  <si>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</si>
  <si>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Blaugrünes Rispengras</t>
  </si>
  <si>
    <t>D2EDC6FC-AF52-4BF3-8087-9C5290065EB5</t>
  </si>
  <si>
    <t>Saxifraga aspera L. (Rauher Steinbrech)</t>
  </si>
  <si>
    <t>Rauher Steinbrech</t>
  </si>
  <si>
    <t>D2F4982E-EC94-4994-9625-BF4597CC86B4</t>
  </si>
  <si>
    <t>Rhagadiolus stellatus (Sternlattich)</t>
  </si>
  <si>
    <t>Rhagadiolus</t>
  </si>
  <si>
    <t>Sternlattich</t>
  </si>
  <si>
    <t>D2F7F381-B1EC-4972-93CD-9F6BB654F979</t>
  </si>
  <si>
    <t>Beta vulgaris L. (Runkelrübe)</t>
  </si>
  <si>
    <t>Beta</t>
  </si>
  <si>
    <t>Mangold, Runkelrübe</t>
  </si>
  <si>
    <t>D2F9A66E-B510-4EEE-B7EC-ED5A5A7D5DED</t>
  </si>
  <si>
    <t>Fritillaria moggridgei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</si>
  <si>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</si>
  <si>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</si>
  <si>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</si>
  <si>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</si>
  <si>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</si>
  <si>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</si>
  <si>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D313F1B0-1E0D-45D1-B39B-E58449DBEFF7</t>
  </si>
  <si>
    <t>Carex brizoides L. (Wald-Seegras)</t>
  </si>
  <si>
    <t>Wald-Seegras</t>
  </si>
  <si>
    <t>D31D20B5-EBD9-4E05-8AEC-8E9015481B93</t>
  </si>
  <si>
    <t>Thlaspi rotundifolium subsp. corymbosum Gremli (Doldentraubiges Täschelkraut)</t>
  </si>
  <si>
    <t>Doldentraubiges Täschelkraut</t>
  </si>
  <si>
    <t>D32292AC-3E50-4A11-91F2-B8656C048969</t>
  </si>
  <si>
    <t>Anthemis triumfettii (L.) DC. (Trionfettis Hundskamille)</t>
  </si>
  <si>
    <t>Trionfettis Hundskamille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</si>
  <si>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</si>
  <si>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</si>
  <si>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</si>
  <si>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</si>
  <si>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</si>
  <si>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</si>
  <si>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</si>
  <si>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</si>
  <si>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Grauer Löwenzahn</t>
  </si>
  <si>
    <t>D3683137-A4C9-4218-954E-8D5D04994C81</t>
  </si>
  <si>
    <t>Anogramma leptophylla (L.) Link (Nacktfarn)</t>
  </si>
  <si>
    <t>Anogramma</t>
  </si>
  <si>
    <t>Nacktfarn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</si>
  <si>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</si>
  <si>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</si>
  <si>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</si>
  <si>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</si>
  <si>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</si>
  <si>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</si>
  <si>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</si>
  <si>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</si>
  <si>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Ricinus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</si>
  <si>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</si>
  <si>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</si>
  <si>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</si>
  <si>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</si>
  <si>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</si>
  <si>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</si>
  <si>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D39C54FF-960B-4CF3-985E-03E277E10D3F</t>
  </si>
  <si>
    <t>Conioselinum tataricum</t>
  </si>
  <si>
    <t>Conioselinum</t>
  </si>
  <si>
    <t>D3A50853-CCA5-4473-A436-E017993D51D7</t>
  </si>
  <si>
    <t>Physostegia virginiana</t>
  </si>
  <si>
    <t>Physostegia</t>
  </si>
  <si>
    <t>D3AFECEB-DCEF-4FE6-AF05-6C9B9A69730D</t>
  </si>
  <si>
    <t>Pulsatilla halleri (All.) Willd. (Hallers Küchenschelle)</t>
  </si>
  <si>
    <t>Hallers Küchenschelle</t>
  </si>
  <si>
    <t>D3BD1998-3161-4412-BFA9-FF70FE633D25</t>
  </si>
  <si>
    <t>Leucanthemopsis alpina (L.) Heywood (Alpen-Margerite)</t>
  </si>
  <si>
    <t>Alpen-Margerite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</si>
  <si>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</si>
  <si>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</si>
  <si>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</si>
  <si>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</si>
  <si>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</si>
  <si>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</si>
  <si>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</si>
  <si>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</si>
  <si>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D40D090F-3F07-496D-9DB5-A6B87B1822A0</t>
  </si>
  <si>
    <t>Teucrium montanum L. (Berg-Gamander)</t>
  </si>
  <si>
    <t>Berg-Gamander</t>
  </si>
  <si>
    <t>D4167F42-4EA4-4C40-9C0B-AEBA9520997E</t>
  </si>
  <si>
    <t>Sparganium erectum subsp. microcarpum (Neuman) Domin (Kleinfrüchtiger Igelkolben)</t>
  </si>
  <si>
    <t>Kleinfrüchtiger Igelkolben</t>
  </si>
  <si>
    <t>D4259A0F-3FFC-48AA-9A9A-FADC93CF3613</t>
  </si>
  <si>
    <t>Iris sibirica L. (Sibirische Schwertlilie)</t>
  </si>
  <si>
    <t>Sibirische Schwertlilie</t>
  </si>
  <si>
    <t>D42D4715-9DAB-4000-BEF5-634D4D22B6DB</t>
  </si>
  <si>
    <t>Agrimonia procera Wallr. (Wohlriechender Odermennig)</t>
  </si>
  <si>
    <t>Wohlriechender Odermennig</t>
  </si>
  <si>
    <t>D437A526-045C-4407-A997-3C99B90020E6</t>
  </si>
  <si>
    <t>Rosa rhaetica Gremli (Rätische Rose)</t>
  </si>
  <si>
    <t>Bündner-Rose, Rätische Rose</t>
  </si>
  <si>
    <t>D44231B5-44F9-4298-91CB-AFBD09EC5500</t>
  </si>
  <si>
    <t>Alchemilla longiuscula Buser</t>
  </si>
  <si>
    <t>D44C4BC1-2BEA-46D6-AB24-ED3B6EC0D8B5</t>
  </si>
  <si>
    <t>Carex davalliana Sm. (Davalls Segge)</t>
  </si>
  <si>
    <t>Davalls Segge</t>
  </si>
  <si>
    <t>D44D664A-3507-45AA-8FCA-265FCC9B531A</t>
  </si>
  <si>
    <t>Arenaria biflora L. (Zweiblütiges Sandkraut)</t>
  </si>
  <si>
    <t>Zweiblütiges Sandkraut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</si>
  <si>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</si>
  <si>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</si>
  <si>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</si>
  <si>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</si>
  <si>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</si>
  <si>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</si>
  <si>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</si>
  <si>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</si>
  <si>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</si>
  <si>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</si>
  <si>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D492B2CD-6E4F-40F6-A29D-E6951CFF4D7B</t>
  </si>
  <si>
    <t>Buddleja davidii Franch. (Buddleja)</t>
  </si>
  <si>
    <t>Buddleja</t>
  </si>
  <si>
    <t>D49FD7C3-8D70-42C9-A620-CEA6EA9C7543</t>
  </si>
  <si>
    <t>Astragalus hypoglottis aggr.</t>
  </si>
  <si>
    <t>D4AEDB4C-8B1B-4422-B8CD-8438F508CA6B</t>
  </si>
  <si>
    <t>Reseda phyteuma L. (Rapunzel-Reseda)</t>
  </si>
  <si>
    <t>Rapunzel-Reseda</t>
  </si>
  <si>
    <t>D4BAD2AE-7599-4CC6-9BA8-73A268F5AC2D</t>
  </si>
  <si>
    <t>Galium aparine L. (Kletten-Labkraut)</t>
  </si>
  <si>
    <t>Klebkraut, Kletten-Labkraut</t>
  </si>
  <si>
    <t>D4BC621A-5B12-4456-8C0C-CF2F17BBEF3A</t>
  </si>
  <si>
    <t>Dianthus alpinus</t>
  </si>
  <si>
    <t>D4C5DCE6-D0E3-4FA7-A1BF-1EACE03CEF19</t>
  </si>
  <si>
    <t>Viola alpina</t>
  </si>
  <si>
    <t>D4D3203F-76BF-4920-8CFE-495B84495B08</t>
  </si>
  <si>
    <t>Carex supina Wahlenb. (Steppenrasen-Segge)</t>
  </si>
  <si>
    <t>Steppenrasen-Segge</t>
  </si>
  <si>
    <t>D4D4AB56-A1A9-415B-987F-226D66500B6E</t>
  </si>
  <si>
    <t>Orchis picta</t>
  </si>
  <si>
    <t>D4D576D8-666E-4D6E-8880-1361603E746B</t>
  </si>
  <si>
    <t>Bufonia paniculata Dubois (Buffonie)</t>
  </si>
  <si>
    <t>Bufonia</t>
  </si>
  <si>
    <t>Buffonie</t>
  </si>
  <si>
    <t>D4D84CEE-B8E5-4723-B98D-0205190561D0</t>
  </si>
  <si>
    <t>Tulipa sedunii</t>
  </si>
  <si>
    <t>D4E153B9-7DC9-4703-ABC7-7753A323F866</t>
  </si>
  <si>
    <t>Ranunculus parviflorus (kleinblütiger Hahnenfuss)</t>
  </si>
  <si>
    <t>kleinblütiger Hahnenfuss</t>
  </si>
  <si>
    <t>D4EE5DCC-636C-43D4-8E7E-2C4487E77046</t>
  </si>
  <si>
    <t>Erysimum crepidifolium Rchb. (Pippaublättriger Schöterich)</t>
  </si>
  <si>
    <t>Pippaublättriger Schotendotter, Pippaublättriger Schöterich</t>
  </si>
  <si>
    <t>D4F2DCFF-9DF8-4EF5-9427-622F05D2B09E</t>
  </si>
  <si>
    <t>Valeriana montana L. (Berg-Baldrian)</t>
  </si>
  <si>
    <t>Berg-Baldrian</t>
  </si>
  <si>
    <t>D502971D-F21F-4086-B36B-83D34EDF484B</t>
  </si>
  <si>
    <t>Lamium galeobdolon subsp. montanum (Pers.) Hayek (Berg-Goldnessel)</t>
  </si>
  <si>
    <t>Berg-Goldnessel</t>
  </si>
  <si>
    <t>D50B3797-F392-4A60-9CC7-A9241214B886</t>
  </si>
  <si>
    <t>Campanula cervicarioides</t>
  </si>
  <si>
    <t>D53FDCE7-49CA-435E-89C7-119E2D1334A6</t>
  </si>
  <si>
    <t>D543E7CF-FA8B-47F7-8CBE-80F2AD6F1FD6</t>
  </si>
  <si>
    <t>Stachys stricta</t>
  </si>
  <si>
    <t>D544D075-2C1B-41A1-AAA8-500283C498B9</t>
  </si>
  <si>
    <t>Ornithopus perpusillus L. (Krallenklee)</t>
  </si>
  <si>
    <t>Ornithopus</t>
  </si>
  <si>
    <t>Krallenklee, Vogelfuss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</si>
  <si>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</si>
  <si>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</si>
  <si>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</si>
  <si>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</si>
  <si>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</si>
  <si>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</si>
  <si>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D5698CE9-073E-4EEF-BF4A-5D5C36250D36</t>
  </si>
  <si>
    <t>Scirpus sylvaticus L. (Waldried)</t>
  </si>
  <si>
    <t>Waldried</t>
  </si>
  <si>
    <t>D57E4BE9-073A-4122-8D56-693D988D19EF</t>
  </si>
  <si>
    <t>Micromeria thymifolia</t>
  </si>
  <si>
    <t>D58CF7AE-D7FD-46BC-BBD2-5908AC950ED3</t>
  </si>
  <si>
    <t>Onopordum acanthium L. (Eselsdistel)</t>
  </si>
  <si>
    <t>Eselsdistel</t>
  </si>
  <si>
    <t>D59DF28A-D0BF-40BC-8824-27DFC3B79A0A</t>
  </si>
  <si>
    <t>Amaranthus blitum aggr.</t>
  </si>
  <si>
    <t>D5A39283-9A95-415F-8D95-32E4A6C53363</t>
  </si>
  <si>
    <t>Bupleurum longifolium L. (Langblättriges Hasenohr)</t>
  </si>
  <si>
    <t>Langblättriges Hasenohr</t>
  </si>
  <si>
    <t>D5AEE756-FD0B-4935-AD68-5876614073B3</t>
  </si>
  <si>
    <t>Sagittaria latifolia Willd. (Breitblättriges Pfeilkraut)</t>
  </si>
  <si>
    <t>Breitblättriges Pfeilkraut</t>
  </si>
  <si>
    <t>D5CAA738-FDAE-4882-B903-E4B57CA921DF</t>
  </si>
  <si>
    <t>Ononis breviflora</t>
  </si>
  <si>
    <t>D5CF4BED-16F0-40D6-9A5A-A79B7DB5E14C</t>
  </si>
  <si>
    <t>Pulmonaria mollis subsp. alpigena W. Sauer</t>
  </si>
  <si>
    <t>D5D40141-04A7-4E99-9B09-1DC94556BECF</t>
  </si>
  <si>
    <t>Lotus pedunculatus Cav. (Sumpf-Hornklee)</t>
  </si>
  <si>
    <t>Sumpf-Hornklee</t>
  </si>
  <si>
    <t>D5D892F0-F47E-4C87-8F7E-9D0F001E955E</t>
  </si>
  <si>
    <t>Humulus lupulus L. (Hopfen)</t>
  </si>
  <si>
    <t>D5E4834E-D159-4409-A89A-301B23990314</t>
  </si>
  <si>
    <t>Arrhenatherum bulbosum</t>
  </si>
  <si>
    <t>D5E8F864-D562-4749-8F54-58CC583F1816</t>
  </si>
  <si>
    <t>Kernera saxatilis (L.) Sweet (Kugelschötchen)</t>
  </si>
  <si>
    <t>Kernera</t>
  </si>
  <si>
    <t>Kugelschötchen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</si>
  <si>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</si>
  <si>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</si>
  <si>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</si>
  <si>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</si>
  <si>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</si>
  <si>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</si>
  <si>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Gewöhnlicher Weizen</t>
  </si>
  <si>
    <t>D5FE8061-7730-410D-8DD5-5C7B5CABBDC1</t>
  </si>
  <si>
    <t>Globularia cordifolia aggr.</t>
  </si>
  <si>
    <t>D61D159E-4268-43D4-B86E-13B8585B0E10</t>
  </si>
  <si>
    <t>Stipa bavarica</t>
  </si>
  <si>
    <t>D61F7F26-EC56-438C-B5D0-2DCAA1FCAFF5</t>
  </si>
  <si>
    <t>Viola cornuta (Hornstiefmütterchen)</t>
  </si>
  <si>
    <t>Hornstiefmütterchen</t>
  </si>
  <si>
    <t>D625625F-65F3-4F91-A3AF-826C244559D0</t>
  </si>
  <si>
    <t>Pilea muscosa</t>
  </si>
  <si>
    <t>Pilea</t>
  </si>
  <si>
    <t>D62AE70F-A1F4-48B3-B63E-6A9422ADE189</t>
  </si>
  <si>
    <t>Aceras anthropophorum (L.) W. T. Aiton (Ohnsporn)</t>
  </si>
  <si>
    <t>Aceras</t>
  </si>
  <si>
    <t>Ohnsporn</t>
  </si>
  <si>
    <t>D6308650-D381-4D0B-BE43-3979A893512F</t>
  </si>
  <si>
    <t>Hieracium saussureoides (Arv.-Touv.) Arv.-Touv. (Spätblühendes Habichtskraut)</t>
  </si>
  <si>
    <t>Spätblühendes Habichtskraut</t>
  </si>
  <si>
    <t>D63DF2F2-EDB5-4D8D-ADC5-536E2881D9D6</t>
  </si>
  <si>
    <t>Aster x salignus Willd.</t>
  </si>
  <si>
    <t>D63EC790-9FCD-4980-B4CE-3E9D216BF9FE</t>
  </si>
  <si>
    <t>Carex spicata Huds. (Gedrängtährige Segge)</t>
  </si>
  <si>
    <t>Gedrängtährige Segge</t>
  </si>
  <si>
    <t>D63FDC0C-11B3-4E28-8459-797B0BC40DC8</t>
  </si>
  <si>
    <t>Saxifraga facchinii</t>
  </si>
  <si>
    <t>D64977B8-AD57-4C22-B6B7-3BDE450E34F8</t>
  </si>
  <si>
    <t>Eleocharis austriaca Hayek (Österreichisches Sumpfried)</t>
  </si>
  <si>
    <t>Österreichisches Sumpfried</t>
  </si>
  <si>
    <t>D6531E9D-B654-4B91-A0C2-7A81876DB004</t>
  </si>
  <si>
    <t>Rubus obtusangulus Gremli (Stumpfkantige Brombeere)</t>
  </si>
  <si>
    <t>Stumpfkantige Brombeere</t>
  </si>
  <si>
    <t>D66EEA0C-A1D8-446C-9184-F47BD6095D75</t>
  </si>
  <si>
    <t>Stachys sylvatica L. (Wald-Ziest)</t>
  </si>
  <si>
    <t>Wald-Ziest</t>
  </si>
  <si>
    <t>D6760EA5-27B9-4B77-9E80-11DE88C458BC</t>
  </si>
  <si>
    <t>Lathyrus ochrus</t>
  </si>
  <si>
    <t>D6774AE9-E9D6-46DC-BBAD-558F4489975C</t>
  </si>
  <si>
    <t>Artemisia scoparia</t>
  </si>
  <si>
    <t>D6793EE0-ED0E-4D69-A143-1A6EF01D664A</t>
  </si>
  <si>
    <t>Tamus communis L. (Schmerwurz)</t>
  </si>
  <si>
    <t>Tamus</t>
  </si>
  <si>
    <t>Schmerwurz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</si>
  <si>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</si>
  <si>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</si>
  <si>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</si>
  <si>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</si>
  <si>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</si>
  <si>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</si>
  <si>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Saccharum</t>
  </si>
  <si>
    <t>D68D8929-AEDC-4D95-A2DA-A36B664FBA41</t>
  </si>
  <si>
    <t>Syringa vulgaris L. (Flieder)</t>
  </si>
  <si>
    <t>Syringa</t>
  </si>
  <si>
    <t>Flieder, Lila</t>
  </si>
  <si>
    <t>D698244F-ED76-4FE7-86A0-B132AF67CF53</t>
  </si>
  <si>
    <t>Sorbus aria (L.) Crantz (Mehlbeerbaum)</t>
  </si>
  <si>
    <t>D6A0CD99-BFD8-4A0F-A696-8FA7A827CFBC</t>
  </si>
  <si>
    <t>Caryopteris incana</t>
  </si>
  <si>
    <t>Caryopteris</t>
  </si>
  <si>
    <t>D6AA0277-A028-460A-8948-91E7AAFCA3C0</t>
  </si>
  <si>
    <t>Ribes nigrum L. (Schwarze Johannisbeere)</t>
  </si>
  <si>
    <t>Cassis, Schwarze Johannisbeere</t>
  </si>
  <si>
    <t>D6B9C21D-802C-4ACB-89D5-69EDA50C930C</t>
  </si>
  <si>
    <t>Panicum riparium</t>
  </si>
  <si>
    <t>D6D2F564-8F23-434D-AA10-1B2BAA47CCEF</t>
  </si>
  <si>
    <t>Orobanche hederae Duby (Efeu-Sommerwurz)</t>
  </si>
  <si>
    <t>Efeu-Sommerwurz</t>
  </si>
  <si>
    <t>D6E665E7-1521-4A39-BCF6-941C61C7733E</t>
  </si>
  <si>
    <t>Alchemilla coruscans</t>
  </si>
  <si>
    <t>D6E81579-2BB3-4F3C-BD3C-1CDAD4979787</t>
  </si>
  <si>
    <t>Melilotus albus Medik. (Weisser Honigklee)</t>
  </si>
  <si>
    <t>Weisser Honigklee</t>
  </si>
  <si>
    <t>D6ED3E86-58BF-4CE3-8B77-A27C33465A65</t>
  </si>
  <si>
    <t>Trollius europaeus L. (Trollblume)</t>
  </si>
  <si>
    <t>Trollius</t>
  </si>
  <si>
    <t>Trollblume</t>
  </si>
  <si>
    <t>D6F5BB14-AC7C-4331-A034-09F100DBE143</t>
  </si>
  <si>
    <t>Pseudolysimachion maritimum (L.) Á. &amp; D. Löve</t>
  </si>
  <si>
    <t>D70D29DD-15DD-49FA-9371-759C19F5678A</t>
  </si>
  <si>
    <t>Liparis loeselii (L.) Rich. (Zwiebelorchis)</t>
  </si>
  <si>
    <t>Liparis</t>
  </si>
  <si>
    <t>Zwiebelorchis</t>
  </si>
  <si>
    <t>D70E7889-C517-4B48-8A5A-8063D5327C8D</t>
  </si>
  <si>
    <t>Barbarea intermedia Boreau (Mittlere Winterkresse)</t>
  </si>
  <si>
    <t>Mittlere Winterkresse</t>
  </si>
  <si>
    <t>D71227F9-43F6-4D84-A1A2-DF7CEF04D641</t>
  </si>
  <si>
    <t>Senecio angulatus</t>
  </si>
  <si>
    <t>D72CD2ED-87DF-41F0-A5D8-E8E66B393CC3</t>
  </si>
  <si>
    <t>Epipactis autumnalis</t>
  </si>
  <si>
    <t>D72D6684-58C0-4B25-BF19-1C49563F03C8</t>
  </si>
  <si>
    <t>Ranunculus reptans L. (Wurzelnder Sumpf-Hahnenfuss)</t>
  </si>
  <si>
    <t>Wurzelnder Sumpf-Hahnenfuss</t>
  </si>
  <si>
    <t>D7335535-23A8-4D54-8F49-E7514F0B57EA</t>
  </si>
  <si>
    <t>Hypericum perforatum aggr.</t>
  </si>
  <si>
    <t>D734082F-8DA0-44C9-9BBC-CD4927A3CC77</t>
  </si>
  <si>
    <t>Bulbocodium vernum L. (Lichtblume)</t>
  </si>
  <si>
    <t>Bulbocodium</t>
  </si>
  <si>
    <t>Lichtblume</t>
  </si>
  <si>
    <t>D7370F7F-C3FF-4995-9708-211828D027DB</t>
  </si>
  <si>
    <t>Calamintha einseleana</t>
  </si>
  <si>
    <t>D73AFEE8-AE83-4369-9892-C129257DE7EF</t>
  </si>
  <si>
    <t>Senecio alpestris</t>
  </si>
  <si>
    <t>D7422449-0C16-443F-A357-AE8E80248757</t>
  </si>
  <si>
    <t>Nuphar pumila (Timm) DC. (Kleine Teichrose)</t>
  </si>
  <si>
    <t>Kleine Teichrose</t>
  </si>
  <si>
    <t>D75369F5-BFAC-4251-B1F8-9E7102909FF1</t>
  </si>
  <si>
    <t>Deschampsia rhenana Gremli</t>
  </si>
  <si>
    <t>D7544338-8E7E-4036-9CCB-26FE48D045FE</t>
  </si>
  <si>
    <t>Pulmonaria picta</t>
  </si>
  <si>
    <t>D75E5DAC-E93D-43B8-A4AB-10E66C4D6767</t>
  </si>
  <si>
    <t>Scorzonera hispanica L. (Garten-Schwarzwurzel)</t>
  </si>
  <si>
    <t>Garten-Schwarzwurzel, Schwarzwurzel</t>
  </si>
  <si>
    <t>D7644B4C-BA12-4F7D-B4D8-21A9493AC23F</t>
  </si>
  <si>
    <t>Salix breviserrata Flod. (Myrten-Weide)</t>
  </si>
  <si>
    <t>Myrten-Weide</t>
  </si>
  <si>
    <t>D76DAA12-9033-4910-8654-DD75AC4C5147</t>
  </si>
  <si>
    <t>Coronilla coronata L. (Berg-Kronwicke)</t>
  </si>
  <si>
    <t>Berg-Kronwicke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</si>
  <si>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</si>
  <si>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</si>
  <si>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</si>
  <si>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</si>
  <si>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</si>
  <si>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</si>
  <si>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Rions Wasserhahnenfuss</t>
  </si>
  <si>
    <t>D77AD211-62D8-4E26-ADEE-08DCA4EAA154</t>
  </si>
  <si>
    <t>Ruta chalepensis</t>
  </si>
  <si>
    <t>D77DBCE8-9E4E-4FA8-B314-F6FA4878675B</t>
  </si>
  <si>
    <t>D7812A56-723A-468C-A04F-7E7807C86AE6</t>
  </si>
  <si>
    <t>Lilium candidum</t>
  </si>
  <si>
    <t>D7922C05-15D9-481C-8422-0DB955D16F66</t>
  </si>
  <si>
    <t>Melilotus indicus (L.) All. (Kleinblütiger Honigklee)</t>
  </si>
  <si>
    <t>Kleinblütiger Honigklee</t>
  </si>
  <si>
    <t>D7A1707E-8BE1-4819-9EDD-50EBB8555B82</t>
  </si>
  <si>
    <t>Pinus strobus L. (Weymouth-Kiefer)</t>
  </si>
  <si>
    <t>Weymouth-Kiefer</t>
  </si>
  <si>
    <t>D7A29267-F79C-4886-BFC7-717646C20972</t>
  </si>
  <si>
    <t>Adonis vernalis aggr.</t>
  </si>
  <si>
    <t>D7A77472-266F-40F2-A82D-9E8C8B524FC7</t>
  </si>
  <si>
    <t>Ormenis nobilis (L.) J. Gay (Römische Kamille)</t>
  </si>
  <si>
    <t>Ormenis</t>
  </si>
  <si>
    <t>Römische Kamille</t>
  </si>
  <si>
    <t>D7B0FB7A-3C21-4428-B02F-72B398E5BF82</t>
  </si>
  <si>
    <t>Orchis provincialis DC. (Provenzalische Orchis)</t>
  </si>
  <si>
    <t>Provenzalische Orchis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</si>
  <si>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</si>
  <si>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</si>
  <si>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</si>
  <si>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</si>
  <si>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</si>
  <si>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</si>
  <si>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D7D2D00A-209F-4567-AA47-8CABDCCFCFBD</t>
  </si>
  <si>
    <t>Polygonum aviculare L. (Vogel-Knöterich)</t>
  </si>
  <si>
    <t>Vogel-Knöterich</t>
  </si>
  <si>
    <t>D7DAE7A8-411B-42CA-96F3-6514DDD305FE</t>
  </si>
  <si>
    <t>Briza maxima</t>
  </si>
  <si>
    <t>D7DF690D-53DA-4738-8B75-F42CB90B1438</t>
  </si>
  <si>
    <t>Centaurium erythraea aggr.</t>
  </si>
  <si>
    <t>D7E95CCE-B363-4ABF-8ECD-5909A9985D8C</t>
  </si>
  <si>
    <t>Cerastium pumilum Curtis (Niedriges Hornkraut)</t>
  </si>
  <si>
    <t>Niedriges Hornkraut</t>
  </si>
  <si>
    <t>D7F751D6-B16B-432E-85EE-4225206ED1A7</t>
  </si>
  <si>
    <t>Pyrola rotundifolia L. (Rundblättriges Wintergrün)</t>
  </si>
  <si>
    <t>Rundblättriges Wintergrün</t>
  </si>
  <si>
    <t>D811735E-F1BE-4B45-8C31-E900933A3182</t>
  </si>
  <si>
    <t>Pulicaria sicula</t>
  </si>
  <si>
    <t>D81CE972-599A-4C74-B1C0-A7746588EF43</t>
  </si>
  <si>
    <t>Geranium asphodeloides</t>
  </si>
  <si>
    <t>D826AE14-D6B1-42FA-B6B6-4B5D826DF3D9</t>
  </si>
  <si>
    <t>Lathyrus pratensis aggr.</t>
  </si>
  <si>
    <t>D82D4871-F1F0-4BC3-ACAB-38171BB327E1</t>
  </si>
  <si>
    <t>Plumbago europaea</t>
  </si>
  <si>
    <t>Plumbago</t>
  </si>
  <si>
    <t>D82FE822-2AC0-488B-BF18-7DC07E61DFC6</t>
  </si>
  <si>
    <t>Festuca hervieri (St.-Yves) Patzke</t>
  </si>
  <si>
    <t>D837FE55-63FF-46F0-A434-ED26C37D8881</t>
  </si>
  <si>
    <t>Triglochin palustris L. (Dreizack)</t>
  </si>
  <si>
    <t>Triglochin</t>
  </si>
  <si>
    <t>Dreizack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</si>
  <si>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</si>
  <si>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</si>
  <si>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</si>
  <si>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</si>
  <si>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</si>
  <si>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</si>
  <si>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D8518821-B7C9-4F82-8C3C-C8EC87291454</t>
  </si>
  <si>
    <t>Iberis pinnata L. (Fiederblättriger Bauernsenf)</t>
  </si>
  <si>
    <t>Fiederblättriger Bauernsenf</t>
  </si>
  <si>
    <t>D85740AA-E890-453D-BF64-710909AE7416</t>
  </si>
  <si>
    <t>Prunus dulcis (Mill.) D. A. Webb (Mandelbaum)</t>
  </si>
  <si>
    <t>Mandelbaum</t>
  </si>
  <si>
    <t>D85E93F5-E0B8-406A-9F89-AAE4F37F1F76</t>
  </si>
  <si>
    <t>Primula veris L. s.str. (Frühlings-Schlüsselblume)</t>
  </si>
  <si>
    <t>Frühlings-Schlüsselblume</t>
  </si>
  <si>
    <t>D8627A95-6CC2-4BD6-95D3-A375EB65DDCA</t>
  </si>
  <si>
    <t>Primula recubariensis</t>
  </si>
  <si>
    <t>D87A0190-316D-4C44-B56A-7E56F5BDDD7C</t>
  </si>
  <si>
    <t>Carex elongata L. (Langährige Segge)</t>
  </si>
  <si>
    <t>Langährige Segge</t>
  </si>
  <si>
    <t>D8829F35-2263-414C-A478-B812B07A1B49</t>
  </si>
  <si>
    <t>Papaver somniferum L. (Schlaf-Mohn)</t>
  </si>
  <si>
    <t>Schlaf-Mohn</t>
  </si>
  <si>
    <t>D8893694-BEE9-4C95-A5E6-50C1252AF69B</t>
  </si>
  <si>
    <t>Cryptogramma crispa (L.) Hook. (Rollfarn)</t>
  </si>
  <si>
    <t>Cryptogramma</t>
  </si>
  <si>
    <t>Rollfarn</t>
  </si>
  <si>
    <t>D88C503D-497C-44C6-AC74-5AF799A9AC62</t>
  </si>
  <si>
    <t>Phyteuma humile Gaudin (Niedrige Rapunzel)</t>
  </si>
  <si>
    <t>Niedrige Rapunzel</t>
  </si>
  <si>
    <t>D891300A-625F-4316-8929-2372960908CD</t>
  </si>
  <si>
    <t>Trifolium pallescens Schreb. (Bleicher Klee)</t>
  </si>
  <si>
    <t>Bleicher Klee</t>
  </si>
  <si>
    <t>D89AF330-A47C-4B72-A7E4-C32A3F99A86C</t>
  </si>
  <si>
    <t>Tephroseris helenitis (L.) B. Nord. (Spatelblättriges Kreuzkraut)</t>
  </si>
  <si>
    <t>Spatelblättriges Aschkraut, Spatelblättriges Kreuzkraut</t>
  </si>
  <si>
    <t>D8A4FFE9-2840-4DBA-8B7B-BE8B92D13450</t>
  </si>
  <si>
    <t>Carex elata All. (Steife Segge)</t>
  </si>
  <si>
    <t>Steife Segge</t>
  </si>
  <si>
    <t>D8B14507-D9B9-4EFF-9E1D-15170434E01B</t>
  </si>
  <si>
    <t>Muscari latifolium</t>
  </si>
  <si>
    <t>D8B2CCED-ABF9-45B4-9493-E6502A42E61C</t>
  </si>
  <si>
    <t>Silene dioica aggr.</t>
  </si>
  <si>
    <t>D8BE25CC-410E-4F4D-882B-D22568E896F6</t>
  </si>
  <si>
    <t>Epilobium angustifolium L. (Wald-Weidenröschen)</t>
  </si>
  <si>
    <t>Wald-Weidenröschen</t>
  </si>
  <si>
    <t>D8CCBA26-01E7-4DF5-A35C-A11BF5A85232</t>
  </si>
  <si>
    <t>Hypericum hircinum L. (Bocks-Johanniskraut)</t>
  </si>
  <si>
    <t>Bocks-Johanniskraut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</si>
  <si>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</si>
  <si>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</si>
  <si>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</si>
  <si>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</si>
  <si>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</si>
  <si>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</si>
  <si>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D8EA39B8-6C30-4B6F-A464-A92E8EBFF3B4</t>
  </si>
  <si>
    <t>Ornithogalum umbellatum L. (Doldiger Milchstern)</t>
  </si>
  <si>
    <t>Doldiger Milchstern</t>
  </si>
  <si>
    <t>D8F38DBB-6F67-4EE8-95E4-7C29EF132784</t>
  </si>
  <si>
    <t>Chenopodium opulifolium Schrad. (Schneeballblättriger Gänsefuss)</t>
  </si>
  <si>
    <t>Schneeballblättriger Gänsefuss</t>
  </si>
  <si>
    <t>D8F701B8-84E8-4820-921F-5E98A94FE219</t>
  </si>
  <si>
    <t>Cornus sanguinea aggr.</t>
  </si>
  <si>
    <t>D8F813CC-F766-4A07-A6FB-99A5A7568DEB</t>
  </si>
  <si>
    <t>Anemone baldensis L. (Monte-Baldo-Windröschen)</t>
  </si>
  <si>
    <t>Monte-Baldo-Windröschen</t>
  </si>
  <si>
    <t>D9084834-0119-4C7C-A175-329A3329ADAA</t>
  </si>
  <si>
    <t>Medicago pironae</t>
  </si>
  <si>
    <t>D908E97E-BAA0-4945-89FF-323595756DBF</t>
  </si>
  <si>
    <t>Ononis pusilla L. (Zierliche Hauhechel)</t>
  </si>
  <si>
    <t>Zierliche Hauhechel</t>
  </si>
  <si>
    <t>D90A3646-84FB-4669-A8CE-466206912973</t>
  </si>
  <si>
    <t>Leontodon montanus Lam. (Alpen-Löwenzahn)</t>
  </si>
  <si>
    <t>Alpen-Löwenzahn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</si>
  <si>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</si>
  <si>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</si>
  <si>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</si>
  <si>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</si>
  <si>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</si>
  <si>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</si>
  <si>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D92EA23E-B442-4CE1-A843-4BDED5634F6F</t>
  </si>
  <si>
    <t>Stellaria holostea L. (Grossblumige Sternmiere)</t>
  </si>
  <si>
    <t>Grossblumige Sternmiere</t>
  </si>
  <si>
    <t>D92FEAD7-2024-47E3-A854-77C9D3EDC2ED</t>
  </si>
  <si>
    <t>Pulmonaria montana Lej. s.str. (Berg-Lungenkraut)</t>
  </si>
  <si>
    <t>Berg-Lungenkraut</t>
  </si>
  <si>
    <t>D9355C89-B615-4290-87CB-D3B3875C0DCF</t>
  </si>
  <si>
    <t>Amaranthus palmeri</t>
  </si>
  <si>
    <t>D9467542-DD35-46D6-9790-BF60B8413027</t>
  </si>
  <si>
    <t>Thymus pulegioides L. s.str. (Arznei-Thymian)</t>
  </si>
  <si>
    <t>Arznei-Thymian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</si>
  <si>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</si>
  <si>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</si>
  <si>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</si>
  <si>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</si>
  <si>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Sideritis</t>
  </si>
  <si>
    <t>Ysopblättriges Gliedkraut</t>
  </si>
  <si>
    <t>D961E591-FD35-4713-BF68-5E6093B057DE</t>
  </si>
  <si>
    <t>Lathraea tatrica</t>
  </si>
  <si>
    <t>D9692218-F417-413D-8F7E-8B6359ED7B9D</t>
  </si>
  <si>
    <t>Senecio hercynicus Herborg (Busch-Kreuzkraut)</t>
  </si>
  <si>
    <t>Busch-Greiskraut, Busch-Kreuzkraut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</si>
  <si>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</si>
  <si>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</si>
  <si>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</si>
  <si>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</si>
  <si>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</si>
  <si>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</si>
  <si>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Vielstengliges Sandkraut</t>
  </si>
  <si>
    <t>D9BD0913-9B60-46DC-A85E-56AC2F800121</t>
  </si>
  <si>
    <t>Centaurea uniflora Turra (Einköpfige Flockenblume)</t>
  </si>
  <si>
    <t>Einköpfige Flockenblume</t>
  </si>
  <si>
    <t>D9D2B458-CD27-4649-A551-697E8D41EAD8</t>
  </si>
  <si>
    <t>Thlaspi rotundifolium (L.) Gaudin s.str. (Rundblättriges Täschelkraut)</t>
  </si>
  <si>
    <t>Rundblättriges Täschelkraut</t>
  </si>
  <si>
    <t>D9DE21CE-57DC-4434-BA1A-835C3BBF9934</t>
  </si>
  <si>
    <t>Eritrichium nanum (L.) Gaudin (Himmelsherold)</t>
  </si>
  <si>
    <t>Eritrichium</t>
  </si>
  <si>
    <t>Himmelsherold</t>
  </si>
  <si>
    <t>D9F44867-2D45-4FA6-B850-66F98F71F6FC</t>
  </si>
  <si>
    <t>Sanguisorba minor aggr.</t>
  </si>
  <si>
    <t>D9F7163E-B593-4E08-A7CE-959238744B90</t>
  </si>
  <si>
    <t>Orobanche benthamii</t>
  </si>
  <si>
    <t>D9FC0AC0-036B-4E60-A035-968AE6590279</t>
  </si>
  <si>
    <t>Dipsacus fullonum L. (Wilde Karde)</t>
  </si>
  <si>
    <t>Wilde Karde</t>
  </si>
  <si>
    <t>DA027830-F868-4C23-B1C6-DD9E49899F42</t>
  </si>
  <si>
    <t>Campanula glomerata L. s.str. (Knäuelblütige Glockenblume)</t>
  </si>
  <si>
    <t>Knäuelblütige Glockenblume</t>
  </si>
  <si>
    <t>DA027C89-D8C3-43DF-88D2-A326CA54E71A</t>
  </si>
  <si>
    <t>Carex halleriana Asso (Grundstielige Segge)</t>
  </si>
  <si>
    <t>Grundstielige Segge</t>
  </si>
  <si>
    <t>DA04B9DE-9884-47EB-B69F-A32B53B76722</t>
  </si>
  <si>
    <t>Saxifraga berica</t>
  </si>
  <si>
    <t>DA0879B5-9AF4-4AB9-B778-235235BCED9F</t>
  </si>
  <si>
    <t>Tozzia alpina L. (Tozzie)</t>
  </si>
  <si>
    <t>Tozzia</t>
  </si>
  <si>
    <t>DA0ED775-FF73-434C-B8B7-9849B8B7AAC0</t>
  </si>
  <si>
    <t>Calepina irregularis (Asso) Thell. (Calepine)</t>
  </si>
  <si>
    <t>Calepina</t>
  </si>
  <si>
    <t>Calepine</t>
  </si>
  <si>
    <t>DA15C80A-FA27-4BE4-8978-F8C7704973FB</t>
  </si>
  <si>
    <t>Draba fladnizensis Wulfen (Flattnitzer Hungerblümchen)</t>
  </si>
  <si>
    <t>Flattnitzer Hungerblümchen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</si>
  <si>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</si>
  <si>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</si>
  <si>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</si>
  <si>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</si>
  <si>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</si>
  <si>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</si>
  <si>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DA33685D-206A-43F5-AB5F-DA8F2E9F2EFA</t>
  </si>
  <si>
    <t>Primula integrifolia L. (Ganzblättrige Primel)</t>
  </si>
  <si>
    <t>Ganzblättrige Primel</t>
  </si>
  <si>
    <t>DA3F47AB-E014-4B09-A0B8-A7BEA7A8ABDC</t>
  </si>
  <si>
    <t>Veronica dillenii Crantz (Dillenius&amp;#39; Ehrenpreis)</t>
  </si>
  <si>
    <t>Dillenius&amp;#39; Ehrenpreis</t>
  </si>
  <si>
    <t>DA4490BA-6B23-4019-969C-9EC23E733B91</t>
  </si>
  <si>
    <t>Festuca arundinacea Schreb. s.str. (Rohr-Schwingel)</t>
  </si>
  <si>
    <t>Rohr-Schwingel</t>
  </si>
  <si>
    <t>DA5BE1C9-41B1-4B92-A7F3-C9A880D63C1C</t>
  </si>
  <si>
    <t>Salix purpurea aggr.</t>
  </si>
  <si>
    <t>DA632CAE-F706-462F-BF54-AE0192BB0547</t>
  </si>
  <si>
    <t>Salvia verticillata L. (Quirlige Salbei)</t>
  </si>
  <si>
    <t>Quirlige Salbei</t>
  </si>
  <si>
    <t>DA7B78A6-0EF3-4B5B-82F2-7702EDDD942F</t>
  </si>
  <si>
    <t>Agropyron desertorum</t>
  </si>
  <si>
    <t>DA7FB27F-5F70-4EEF-8FC8-D34805D7501F</t>
  </si>
  <si>
    <t>Capsella bursa-pastoris aggr.</t>
  </si>
  <si>
    <t>DA80F59F-7AD1-4B55-A6E9-283C49856725</t>
  </si>
  <si>
    <t>Globularia bisnagarica L. (Gemeine Kugelblume)</t>
  </si>
  <si>
    <t>Gemeine Kugelblume</t>
  </si>
  <si>
    <t>DA834EFC-6FAC-4204-96AE-229B7E6C1E92</t>
  </si>
  <si>
    <t>Potentilla argentea L. (Silber-Fingerkraut)</t>
  </si>
  <si>
    <t>Silber-Fingerkraut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</si>
  <si>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</si>
  <si>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</si>
  <si>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</si>
  <si>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</si>
  <si>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</si>
  <si>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</si>
  <si>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Gänseblümchenblättrige Gänsekresse</t>
  </si>
  <si>
    <t>DAA86D90-5673-46EB-8F5E-D0F9224CD36D</t>
  </si>
  <si>
    <t>Huperzia selago (L.) Schrank &amp; Mart. (Tannenbärlapp)</t>
  </si>
  <si>
    <t>Huperzia</t>
  </si>
  <si>
    <t>Tannenbärlapp</t>
  </si>
  <si>
    <t>DAAC9AAB-58B0-458F-9939-7615FE486AFD</t>
  </si>
  <si>
    <t>Carex brachystachys Schrank (Kurzährige Segge)</t>
  </si>
  <si>
    <t>Kurzährige Segge</t>
  </si>
  <si>
    <t>DAB45A60-51C3-4412-A1CA-2305CAE31867</t>
  </si>
  <si>
    <t>Rapistrum rugosum aggr.</t>
  </si>
  <si>
    <t>DABA7AB2-B81E-4DBF-A0DC-8EEF87CD56AE</t>
  </si>
  <si>
    <t>Cirsium tuberosum (L.) All. (Knollige Kratzdistel)</t>
  </si>
  <si>
    <t>Knollige Kratzdistel</t>
  </si>
  <si>
    <t>DABB9FC5-55FC-4A7F-9367-624AE40C3FBF</t>
  </si>
  <si>
    <t>Lathyrus pannonicus</t>
  </si>
  <si>
    <t>DAC375CF-F664-440D-9377-B014303295FA</t>
  </si>
  <si>
    <t>Melampyrum barbatum</t>
  </si>
  <si>
    <t>DAD0BD26-9A85-4A30-9CC6-686E4C0512E6</t>
  </si>
  <si>
    <t>Fumaria agraria</t>
  </si>
  <si>
    <t>DADD45D2-C86E-46B2-80AF-17D2C2A54754</t>
  </si>
  <si>
    <t>Centaurea calcitrapa L. (Fussangel-Flockenblume)</t>
  </si>
  <si>
    <t>Fussangel-Flockenblume</t>
  </si>
  <si>
    <t>DAEA3A2F-1831-4844-A7D7-3883A876957F</t>
  </si>
  <si>
    <t>Juncus squarrosus L. (Sparrige Binse)</t>
  </si>
  <si>
    <t>Sparrige Binse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</si>
  <si>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</si>
  <si>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</si>
  <si>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</si>
  <si>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</si>
  <si>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Glänzendes Laserkraut</t>
  </si>
  <si>
    <t>DB0DCA47-372B-44A8-8D0B-A9E9CC48AE8F</t>
  </si>
  <si>
    <t>Gentiana insubrica Kunz (Insubrischer Enzian)</t>
  </si>
  <si>
    <t>Insubrischer Enzian</t>
  </si>
  <si>
    <t>DB136511-C7EB-4979-B91B-BA8F485A9DFF</t>
  </si>
  <si>
    <t>Holcus lanatus aggr.</t>
  </si>
  <si>
    <t>DB17CEFA-DC92-40DE-9EE1-3466397AE7D1</t>
  </si>
  <si>
    <t>Gagea pratensis aggr.</t>
  </si>
  <si>
    <t>DB1DAE33-549B-47C2-BE15-C77D21C897DB</t>
  </si>
  <si>
    <t>Capsella rubella Reut. (Rötliches Hirtentäschchen)</t>
  </si>
  <si>
    <t>Rötliches Hirtentäschchen</t>
  </si>
  <si>
    <t>DB2D5889-47A4-4B51-92CA-A94F44A29733</t>
  </si>
  <si>
    <t>Carex cespitosa L. (Rasen-Segge)</t>
  </si>
  <si>
    <t>Rasen-Segge</t>
  </si>
  <si>
    <t>DB3CF1EE-A558-40A4-ABA6-A3594C069330</t>
  </si>
  <si>
    <t>Senecio jacobaea aggr.</t>
  </si>
  <si>
    <t>DB3D164A-6A08-46F0-8C96-0EC03719101D</t>
  </si>
  <si>
    <t>Euphorbia dulcis L. (Süsse Wolfsmilch)</t>
  </si>
  <si>
    <t>Süsse Wolfsmilch</t>
  </si>
  <si>
    <t>DB434EE7-E876-44C6-9EC5-C2D30391065B</t>
  </si>
  <si>
    <t>Bromus lanceolatus</t>
  </si>
  <si>
    <t>DB510C3C-9A58-4EE2-8BFB-1E18EBB5FBE4</t>
  </si>
  <si>
    <t>Festuca breistrofferi</t>
  </si>
  <si>
    <t>DB593496-AABE-4D4F-952B-2CD7A9E7E50A</t>
  </si>
  <si>
    <t>Limosella aquatica L. (Schlammkraut)</t>
  </si>
  <si>
    <t>Limosella</t>
  </si>
  <si>
    <t>Schlammkraut</t>
  </si>
  <si>
    <t>DB6009A5-E68F-4489-BB51-D34B99870EB8</t>
  </si>
  <si>
    <t>Sagina apetala aggr.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</si>
  <si>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</si>
  <si>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</si>
  <si>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</si>
  <si>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</si>
  <si>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</si>
  <si>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</si>
  <si>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</si>
  <si>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</si>
  <si>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Portugiesisches Quellkraut</t>
  </si>
  <si>
    <t>DB7BB969-B3F9-4925-B6D4-E879F7C2AECC</t>
  </si>
  <si>
    <t>Ranunculus sceleratus L. (Gift-Hahnenfuss)</t>
  </si>
  <si>
    <t>Gift-Hahnenfuss</t>
  </si>
  <si>
    <t>DB7D070A-344A-4465-A062-944E85D82859</t>
  </si>
  <si>
    <t>Cotinus coggygria Scop. (Perückenstrauch)</t>
  </si>
  <si>
    <t>Cotinus</t>
  </si>
  <si>
    <t>Perückenstrauch</t>
  </si>
  <si>
    <t>DB7E6676-72B8-489C-B7A9-C6318A807F76</t>
  </si>
  <si>
    <t>Myricaria germanica (L.) Desv. (Tamariske)</t>
  </si>
  <si>
    <t>Myricaria</t>
  </si>
  <si>
    <t>Tamariske</t>
  </si>
  <si>
    <t>DB80EFDC-5A7A-47EB-9FFB-A10A60EB6ABB</t>
  </si>
  <si>
    <t>Eragrostis cilianensis (All.) Janch. (Grossähriges Liebesgras)</t>
  </si>
  <si>
    <t>Grossähriges Liebesgras</t>
  </si>
  <si>
    <t>DB819970-0CBF-451E-9D09-AC8AC91608B8</t>
  </si>
  <si>
    <t>Vicia ervilia (L.) Willd. (Linsen-Wicke)</t>
  </si>
  <si>
    <t>Linsen-Wicke</t>
  </si>
  <si>
    <t>DB973CEB-6BC9-4B33-8636-2A6C1D3D1093</t>
  </si>
  <si>
    <t>Onobrychis supina</t>
  </si>
  <si>
    <t>DBA3E202-E86F-464D-84F9-9054D9406094</t>
  </si>
  <si>
    <t>Helictotrichon versicolor aggr.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</si>
  <si>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</si>
  <si>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</si>
  <si>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</si>
  <si>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</si>
  <si>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</si>
  <si>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</si>
  <si>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</si>
  <si>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</si>
  <si>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Ludwigia</t>
  </si>
  <si>
    <t>Grossblütiges Heusenkraut</t>
  </si>
  <si>
    <t>DBE81241-4DE7-44FC-A813-90A6CC78B11E</t>
  </si>
  <si>
    <t>Leucojum nicaeense</t>
  </si>
  <si>
    <t>DBE8AFA8-0E4E-40C3-9377-6759164CFBBD</t>
  </si>
  <si>
    <t>Bromus secalinus L. (Roggen-Trespe)</t>
  </si>
  <si>
    <t>Roggen-Trespe</t>
  </si>
  <si>
    <t>DBF474CE-92A0-4E0E-A0DF-D31128AB620F</t>
  </si>
  <si>
    <t>Galium rubioides L. (Krappartiges Labkraut)</t>
  </si>
  <si>
    <t>Krappartiges Labkraut</t>
  </si>
  <si>
    <t>DBF8C61B-C720-4FFE-AC77-86926C7FB3F2</t>
  </si>
  <si>
    <t>Gagea villosa (M. Bieb.) Sweet (Acker-Gelbstern)</t>
  </si>
  <si>
    <t>Acker-Gelbstern</t>
  </si>
  <si>
    <t>DC047B89-809B-4D70-A255-0C8FB444D1BA</t>
  </si>
  <si>
    <t>Carex atrofusca Schkuhr (Schwarzrote Segge)</t>
  </si>
  <si>
    <t>Schwarzrote Segge</t>
  </si>
  <si>
    <t>DC0A869F-1930-495D-A073-7E3A9F544672</t>
  </si>
  <si>
    <t>Doronicum grandiflorum Lam. (Grossköpfige Gemswurz)</t>
  </si>
  <si>
    <t>Grossköpfige Gemswurz</t>
  </si>
  <si>
    <t>DC0D532C-81C3-409A-A558-97595DCA1483</t>
  </si>
  <si>
    <t>Euphorbia sulcata</t>
  </si>
  <si>
    <t>DC1E27FE-246B-49A7-93AB-B0CEFA8A112D</t>
  </si>
  <si>
    <t>Silene vallesia aggr.</t>
  </si>
  <si>
    <t>DC26F0BF-3D68-4B8F-BC3D-7BDDEACDEF09</t>
  </si>
  <si>
    <t>Carlina acaulis subsp. caulescens (Lam.) Schübl. &amp; G. Martens (Einfache Eberwurz)</t>
  </si>
  <si>
    <t>Einfache Eberwurz</t>
  </si>
  <si>
    <t>DC2D2306-C769-4A33-9503-A2A4C3206570</t>
  </si>
  <si>
    <t>Salix foetida DC. (Stink-Weide)</t>
  </si>
  <si>
    <t>Stink-Weide</t>
  </si>
  <si>
    <t>DC330F14-D357-41C8-9CA3-468FD736B2A2</t>
  </si>
  <si>
    <t>Helictotrichon praeustum (Rchb.) Tzvelev (Alpen-Wiesenhafer)</t>
  </si>
  <si>
    <t>Alpen-Wiesenhafer</t>
  </si>
  <si>
    <t>DC361BD1-F96B-4363-A02A-A5ED1CBF111C</t>
  </si>
  <si>
    <t>Silene hayekiana</t>
  </si>
  <si>
    <t>DC3D4B06-4C0D-4D67-9A5B-7A66A51A9544</t>
  </si>
  <si>
    <t>Agropyron pectinatum</t>
  </si>
  <si>
    <t>DC476806-845C-41B2-9BE2-BDD5E64DBD6D</t>
  </si>
  <si>
    <t>Schoenus ferrugineus L. (Rostrotes Kopfried)</t>
  </si>
  <si>
    <t>Schoenus</t>
  </si>
  <si>
    <t>Rostrotes Kopfried</t>
  </si>
  <si>
    <t>DC4BF46F-D36B-4118-A35D-4C4DF1043F8B</t>
  </si>
  <si>
    <t>Linaria simplex (Willd.) DC. (Einfaches Leinkraut)</t>
  </si>
  <si>
    <t>Einfaches Leinkraut</t>
  </si>
  <si>
    <t>DC54BF67-052B-4EF1-BFEA-028086504D23</t>
  </si>
  <si>
    <t>Picris altissima</t>
  </si>
  <si>
    <t>DC5D7B77-B950-4C27-8984-24D6D1005895</t>
  </si>
  <si>
    <t>Helianthus decapetalus L.</t>
  </si>
  <si>
    <t>DC60564B-A874-425F-9B63-6099C4305F85</t>
  </si>
  <si>
    <t>Cardaminopsis arenosa (L.) Hayek s.str. (Sand-Schaumkresse)</t>
  </si>
  <si>
    <t>Sand-Schaumkresse</t>
  </si>
  <si>
    <t>DC7F48A8-EED0-432E-ABF1-D0AAA69DF51B</t>
  </si>
  <si>
    <t>Lolium multiflorum Lam. (Italienisches Raigras)</t>
  </si>
  <si>
    <t>Italienisches Raigras</t>
  </si>
  <si>
    <t>DCBD7822-6CB3-40F2-89BD-A9399A245B98</t>
  </si>
  <si>
    <t>Ruta graveolens L. (Weinraute)</t>
  </si>
  <si>
    <t>DCD2E4D5-41BC-4707-81CE-086FDD18A816</t>
  </si>
  <si>
    <t>Mentha arvensis L. (Acker-Minze)</t>
  </si>
  <si>
    <t>Acker-Minze</t>
  </si>
  <si>
    <t>DCD36F50-D1A7-41E6-93BF-0C6DA0C4EE36</t>
  </si>
  <si>
    <t>Atriplex hortensis L. (Garten-Melde)</t>
  </si>
  <si>
    <t>Garten-Melde</t>
  </si>
  <si>
    <t>DCDAD221-958E-4353-A23B-7C2BCFC6E6F0</t>
  </si>
  <si>
    <t>Bupleurum veronense</t>
  </si>
  <si>
    <t>DCEFF82A-D7FD-4EB3-9FFB-F575108F43EA</t>
  </si>
  <si>
    <t>Avena fatua L. (Flug-Hafer)</t>
  </si>
  <si>
    <t>Flug-Hafer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</si>
  <si>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</si>
  <si>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</si>
  <si>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</si>
  <si>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</si>
  <si>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Acalypha</t>
  </si>
  <si>
    <t>Dreisamiges Bingelkraut, Virginisches Nesselblatt</t>
  </si>
  <si>
    <t>DD039F14-DEAF-4B4A-B73E-1F2AACBE9F04</t>
  </si>
  <si>
    <t>Bupleurum falcatum L. s.str. (Sichelblättriges Hasenohr)</t>
  </si>
  <si>
    <t>Sichelblättriges Hasenohr</t>
  </si>
  <si>
    <t>DD08312A-00E5-413E-9314-09D3A09AB681</t>
  </si>
  <si>
    <t>Koeleria hirsuta Gaudin (Behaarte Kammschmiele)</t>
  </si>
  <si>
    <t>Behaarte Kammschmiele</t>
  </si>
  <si>
    <t>DD093DC5-BD3C-46B1-915C-CC084900DA6B</t>
  </si>
  <si>
    <t>Orobanche alsatica aggr.</t>
  </si>
  <si>
    <t>DD0D189D-9331-4F0B-ABC2-A53EEA056EEC</t>
  </si>
  <si>
    <t>Linaria tonzigii Lona (Tonzigs Leinkraut)</t>
  </si>
  <si>
    <t>Tonzigs Leinkraut</t>
  </si>
  <si>
    <t>DD0D2EED-F442-40B2-B435-4EF654F57880</t>
  </si>
  <si>
    <t>Aconitum compactum (Rchb.) Gáyer (Dichtblütiger Eisenhut)</t>
  </si>
  <si>
    <t>Dichtblütiger Eisenhut</t>
  </si>
  <si>
    <t>DD1924C6-D1AE-4BCB-B95A-A6FC8FDE8D48</t>
  </si>
  <si>
    <t>DD33D380-9946-4108-A797-D5209B8EBF9C</t>
  </si>
  <si>
    <t>Hypericum perforatum L. s.str. (Gemeines Johanniskraut)</t>
  </si>
  <si>
    <t>Gemeines Johanniskraut</t>
  </si>
  <si>
    <t>DD3F08C8-3730-4C47-9A15-4F1935FD97E3</t>
  </si>
  <si>
    <t>Trifolium hybridum subsp. elegans (Savi) Asch. &amp; Graebn. (Zierlicher Klee)</t>
  </si>
  <si>
    <t>Zierlicher Klee</t>
  </si>
  <si>
    <t>DD43E7F3-8B61-43C4-BE0E-BFDB87350E64</t>
  </si>
  <si>
    <t>Fallopia convolvulus (L.) Á. Löve (Windenknöterich)</t>
  </si>
  <si>
    <t>Fallopia</t>
  </si>
  <si>
    <t>Windenknöterich</t>
  </si>
  <si>
    <t>DD49DE84-8431-43B0-80AF-92F8DB9F8352</t>
  </si>
  <si>
    <t>Andropogon distachyos</t>
  </si>
  <si>
    <t>Andropogon</t>
  </si>
  <si>
    <t>DD4B112D-0B35-4155-8E9D-717A7C75B63F</t>
  </si>
  <si>
    <t>Triticum spelta L. (Spelz)</t>
  </si>
  <si>
    <t>Dinkel-Weizen, Korn, Spelz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</si>
  <si>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</si>
  <si>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</si>
  <si>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</si>
  <si>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</si>
  <si>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</si>
  <si>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</si>
  <si>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</si>
  <si>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</si>
  <si>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DD8DCCC2-6741-46AA-9787-BEC34A649D44</t>
  </si>
  <si>
    <t>Gladiolus italicus Mill. (Italienische Gladiole)</t>
  </si>
  <si>
    <t>Italienische Gladiole</t>
  </si>
  <si>
    <t>DD92CFDF-5D67-45A6-A1F8-2DB7475D67AC</t>
  </si>
  <si>
    <t>Salvia glutinosa L. (Klebrige Salbei)</t>
  </si>
  <si>
    <t>Klebrige Salbei</t>
  </si>
  <si>
    <t>DDB0DC68-8457-4A80-9AF0-BCC726A87E41</t>
  </si>
  <si>
    <t>Trifolium glomeratum L. (Knäuel-Klee)</t>
  </si>
  <si>
    <t>Knäuel-Klee</t>
  </si>
  <si>
    <t>DDB50911-287C-478A-B432-E5B8AB16D59F</t>
  </si>
  <si>
    <t>Thalictrum alpinum L. (Alpen-Wiesenraute)</t>
  </si>
  <si>
    <t>Alpen-Wiesenraute</t>
  </si>
  <si>
    <t>DDBB7696-A7CD-4058-ABE2-10D6A4077F26</t>
  </si>
  <si>
    <t>Succisa pratensis Moench (Abbisskraut)</t>
  </si>
  <si>
    <t>Succisa</t>
  </si>
  <si>
    <t>Abbisskraut, Teufelsabbiss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</si>
  <si>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</si>
  <si>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</si>
  <si>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</si>
  <si>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</si>
  <si>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Westalpen-Schafgarbe</t>
  </si>
  <si>
    <t>DDC96DE6-D0AE-456A-93E9-75DCD43C9092</t>
  </si>
  <si>
    <t>Cytisus nigricans L. (Schwarzwerdender Geissklee)</t>
  </si>
  <si>
    <t>Schwarzwerdender Geissklee</t>
  </si>
  <si>
    <t>DDC9C0A0-AC52-4540-BA11-F96E736328AC</t>
  </si>
  <si>
    <t>Trochiscanthes nodiflora (All.) W. D. J. Koch (Radblüte)</t>
  </si>
  <si>
    <t>Trochiscanthes</t>
  </si>
  <si>
    <t>Radblüte</t>
  </si>
  <si>
    <t>DDD48916-3EB8-496B-96B6-C8A09AA4ADC7</t>
  </si>
  <si>
    <t>Ajuga genevensis L. (Genfer Günsel)</t>
  </si>
  <si>
    <t>Genfer Günsel</t>
  </si>
  <si>
    <t>DDDB1805-EDBF-4BB9-A47B-BF80775DC3A2</t>
  </si>
  <si>
    <t>Berteroa incana (L.) DC. (Graukresse)</t>
  </si>
  <si>
    <t>Berteroa</t>
  </si>
  <si>
    <t>Graukresse</t>
  </si>
  <si>
    <t>DDDFAA5F-A414-4956-97DC-8A0C6FCFA5F4</t>
  </si>
  <si>
    <t>Androsace obtusifolia All. (Stumpfblättriger Mannsschild)</t>
  </si>
  <si>
    <t>Stumpfblättriger Mannsschild</t>
  </si>
  <si>
    <t>DDE25ABE-79F1-4C1A-9202-D551A9C1802B</t>
  </si>
  <si>
    <t>Herniaria alpina Chaix (Alpen-Bruchkraut)</t>
  </si>
  <si>
    <t>Alpen-Bruchkraut</t>
  </si>
  <si>
    <t>DDE7B76D-D85F-41DA-9BA9-A60A63ACE2DD</t>
  </si>
  <si>
    <t>Botrychium lanceolatum (S. G. Gmel.) Ångstr. (Lanzettliche Mondraute)</t>
  </si>
  <si>
    <t>Lanzettliche Mondraute</t>
  </si>
  <si>
    <t>DDE8F7E2-5836-44E8-9480-590BC475BDD9</t>
  </si>
  <si>
    <t>Stachys recta subsp. grandiflora (Caruel) Arcang. (Grosslippiger Ziest)</t>
  </si>
  <si>
    <t>Grosslippiger Ziest</t>
  </si>
  <si>
    <t>DDEFE8B3-2FD5-4433-8FF2-7CCC30B33E8E</t>
  </si>
  <si>
    <t>Leucanthemum ceratophylloides</t>
  </si>
  <si>
    <t>DDFDE787-D3F9-4752-AC92-582CD3415534</t>
  </si>
  <si>
    <t>Fragaria ananassa</t>
  </si>
  <si>
    <t>DE071C93-BD7F-4CA4-9E50-A03803D40865</t>
  </si>
  <si>
    <t>Sclerochloa dura (L.) P. Beauv. (Hartgras)</t>
  </si>
  <si>
    <t>Sclerochloa</t>
  </si>
  <si>
    <t>DE0C33A4-81D2-45D1-8ABD-C265BD1126D4</t>
  </si>
  <si>
    <t>Stellaria nemorum subsp. glochidisperma Murb.</t>
  </si>
  <si>
    <t>DE218937-C231-4797-A2E4-A1ECD9F93DA2</t>
  </si>
  <si>
    <t>Carex pairae F. W. Schultz (Pairas Segge)</t>
  </si>
  <si>
    <t>Pairas Segge</t>
  </si>
  <si>
    <t>DE2AF8F4-8A98-4E53-B146-D9B9C7693DD3</t>
  </si>
  <si>
    <t>Leucojum nicaeense aggr.</t>
  </si>
  <si>
    <t>DE2CF78D-EADB-460F-B7A8-6FE4814C4273</t>
  </si>
  <si>
    <t>Salvia officinalis L. (Garten-Salbei)</t>
  </si>
  <si>
    <t>Garten-Salbei</t>
  </si>
  <si>
    <t>DE307466-50DE-4A46-B05E-A616027F8D15</t>
  </si>
  <si>
    <t>Scorzonera humilis L. (Kleine Schwarzwurzel)</t>
  </si>
  <si>
    <t>Kleine Schwarzwurzel</t>
  </si>
  <si>
    <t>DE3078F7-D153-4856-A587-49B3869729E7</t>
  </si>
  <si>
    <t>Carex capillaris L. (Haarstielige Segge)</t>
  </si>
  <si>
    <t>Haarstielige Segge</t>
  </si>
  <si>
    <t>DE3B69C5-B491-4CF7-9B12-A47BFC395B99</t>
  </si>
  <si>
    <t>Alchemilla petraea</t>
  </si>
  <si>
    <t>DE47CC15-73A7-4E89-A827-59A22246B401</t>
  </si>
  <si>
    <t>Pimpinella saxifraga L. (Kleine Bibernelle)</t>
  </si>
  <si>
    <t>Kleine Bibernelle</t>
  </si>
  <si>
    <t>DE68A5A9-2C30-4DA5-8510-22096BE9D54C</t>
  </si>
  <si>
    <t>Pastinaca sativa subsp. sylvestris (Mill.) Rouy &amp; E. G. Camus (Wilder Pastinak)</t>
  </si>
  <si>
    <t>Wilder Pastinak</t>
  </si>
  <si>
    <t>DE70FD3D-23BB-42BD-89AF-C75B36EB821F</t>
  </si>
  <si>
    <t>Rumex acetosella L. s.str. (Kleiner Sauerampfer)</t>
  </si>
  <si>
    <t>Kleiner Sauerampfer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</si>
  <si>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</si>
  <si>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</si>
  <si>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</si>
  <si>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</si>
  <si>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</si>
  <si>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</si>
  <si>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Gewöhnliches Sonnengold</t>
  </si>
  <si>
    <t>DE8F1BD2-1733-4A45-966C-3079EC43946C</t>
  </si>
  <si>
    <t>Marsilea quadrifolia L. (Kleefarn)</t>
  </si>
  <si>
    <t>Marsilea</t>
  </si>
  <si>
    <t>Kleefarn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</si>
  <si>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</si>
  <si>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</si>
  <si>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</si>
  <si>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</si>
  <si>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</si>
  <si>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</si>
  <si>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DED0989F-8BCB-44D5-8F15-AFA11054039A</t>
  </si>
  <si>
    <t>Androsace hausmannii Leyb. (Hausmanns Mannsschild)</t>
  </si>
  <si>
    <t>Hausmanns Mannsschild</t>
  </si>
  <si>
    <t>DEDD2994-2A68-4375-B2ED-62D5BEBE7DE4</t>
  </si>
  <si>
    <t>Rhinanthus songeonii Chabert (Songeons Klappertopf)</t>
  </si>
  <si>
    <t>Songeons Klappertopf</t>
  </si>
  <si>
    <t>DEEB982E-2797-486B-8E55-2EBF54676371</t>
  </si>
  <si>
    <t>Seseli kochii</t>
  </si>
  <si>
    <t>DEEBBE20-971C-4C6E-B570-3D72766F2077</t>
  </si>
  <si>
    <t>Linum catharticum aggr.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</si>
  <si>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</si>
  <si>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</si>
  <si>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</si>
  <si>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</si>
  <si>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</si>
  <si>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</si>
  <si>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DEF9D4E2-3972-4CFC-B002-62DBDCBBF4AA</t>
  </si>
  <si>
    <t>Arctium tomentosum Mill. (Filzige Klette)</t>
  </si>
  <si>
    <t>Filzige Klette</t>
  </si>
  <si>
    <t>DF02F516-0295-4534-9728-13D4D5F55ADD</t>
  </si>
  <si>
    <t>Saxifraga hostii Tausch s.str. (Hosts Steinbrech)</t>
  </si>
  <si>
    <t>Hosts Steinbrech</t>
  </si>
  <si>
    <t>DF064E9F-39E9-4111-AA03-FA291A89496A</t>
  </si>
  <si>
    <t>Carex umbrosa Host (Langblättrige Segge)</t>
  </si>
  <si>
    <t>Langblättrige Segge</t>
  </si>
  <si>
    <t>DF1E4C39-3860-496C-AB7E-CF721C7CB1C0</t>
  </si>
  <si>
    <t>Astragalus onobrychis L. (Esparsetten-Tragant)</t>
  </si>
  <si>
    <t>Esparsetten-Tragant</t>
  </si>
  <si>
    <t>DF279454-BD82-4270-B787-8EC89F644FF0</t>
  </si>
  <si>
    <t>Clematis alpina (L.) Mill. (Alpenrebe)</t>
  </si>
  <si>
    <t>Alpenrebe</t>
  </si>
  <si>
    <t>DF310E7C-EDB5-4ADE-B0CD-2E2180427C09</t>
  </si>
  <si>
    <t>Setaria italica (L.) P. Beauv. (Kolbenhirse)</t>
  </si>
  <si>
    <t>Fennich, Kolbenhirse</t>
  </si>
  <si>
    <t>DF50BBD9-D8F8-445E-BF09-EBD3376FF6D9</t>
  </si>
  <si>
    <t>Jasminum fruticans L. (Strauchiger Jasmin)</t>
  </si>
  <si>
    <t>Strauchiger Jasmin</t>
  </si>
  <si>
    <t>DF531BF9-3B7C-40DF-B856-45408C7FEC12</t>
  </si>
  <si>
    <t>Hieracium peletierianum Mérat (Lepeletiers Habichtskraut)</t>
  </si>
  <si>
    <t>Lepeletiers Habichtskraut</t>
  </si>
  <si>
    <t>DF57CDFD-C07D-402D-B029-F4049F441EFA</t>
  </si>
  <si>
    <t>Anagallis minima (L.) E. H. L. Krause (Kleinling)</t>
  </si>
  <si>
    <t>DF5D0C3D-1F39-45D3-B18F-4E00BEBEA4C0</t>
  </si>
  <si>
    <t>Barbarea bracteosa Guss. (Tragblatt-Winterkresse)</t>
  </si>
  <si>
    <t>Tragblatt-Winterkresse</t>
  </si>
  <si>
    <t>DF8AF18E-99D2-4A34-94F9-C00678DA9F30</t>
  </si>
  <si>
    <t>Erica vagans L. (Wanderheide)</t>
  </si>
  <si>
    <t>Wanderheide</t>
  </si>
  <si>
    <t>DF8B9D3F-0DB9-47AA-850F-FCC1D7FD8127</t>
  </si>
  <si>
    <t>Gentiana pneumonanthe L. (Lungen-Enzian)</t>
  </si>
  <si>
    <t>Lungen-Enzian</t>
  </si>
  <si>
    <t>DF8C610D-C9EE-41B2-8976-FB883690E2DA</t>
  </si>
  <si>
    <t>Euphorbia valliniana</t>
  </si>
  <si>
    <t>DF8D3349-DA3A-469B-B5A9-43C06814501C</t>
  </si>
  <si>
    <t>Euphorbia esula (scharfe Wolfsmilch)</t>
  </si>
  <si>
    <t>scharfe Wolfsmilch</t>
  </si>
  <si>
    <t>DF8FC190-56E0-460C-97E1-ECC0DB1429F9</t>
  </si>
  <si>
    <t>Polygonum bellardii</t>
  </si>
  <si>
    <t>DF912CF6-81B6-48D5-9892-AFF7BFD0C7F2</t>
  </si>
  <si>
    <t>Rhynchospora fusca (L.) W. T. Aiton (Rotbraunes Schnabelried)</t>
  </si>
  <si>
    <t>Rotbraunes Schnabelried</t>
  </si>
  <si>
    <t>DF9164FD-F9D5-460A-A524-D995082202ED</t>
  </si>
  <si>
    <t>Carex flava aggr.</t>
  </si>
  <si>
    <t>DFA2A0D6-3FC1-4CEE-99FF-1AA67DBB6025</t>
  </si>
  <si>
    <t>Silene flos-cuculi (L.) Clairv. (Kuckucksnelke)</t>
  </si>
  <si>
    <t>DFAF669D-0F5F-43B2-84D2-5B466F730E49</t>
  </si>
  <si>
    <t>Rorippa x anceps (Wahlenb.) Rchb. (Niederliegende Sumpfkresse)</t>
  </si>
  <si>
    <t>Niederliegende Sumpfkresse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</si>
  <si>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</si>
  <si>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</si>
  <si>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</si>
  <si>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</si>
  <si>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</si>
  <si>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</si>
  <si>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</si>
  <si>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</si>
  <si>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Gewöhnliche Opuntie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</si>
  <si>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</si>
  <si>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</si>
  <si>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</si>
  <si>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</si>
  <si>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Felsen-Gelbstern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</si>
  <si>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</si>
  <si>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</si>
  <si>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</si>
  <si>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</si>
  <si>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</si>
  <si>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</si>
  <si>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Gelblicher Schwingel</t>
  </si>
  <si>
    <t>DFD69F6B-8776-49DB-B325-9CC990887EA5</t>
  </si>
  <si>
    <t>Centranthus angustifolius (Mill.) DC. (Schmalblättrige Spornblume)</t>
  </si>
  <si>
    <t>Schmalblättrige Spornblume</t>
  </si>
  <si>
    <t>DFE658FC-9670-4F4B-BD64-7ABD2405D06E</t>
  </si>
  <si>
    <t>Lithospermum officinale L. (Gebräuchlicher Steinsame)</t>
  </si>
  <si>
    <t>Lithospermum</t>
  </si>
  <si>
    <t>Gebräuchlicher Steinsame</t>
  </si>
  <si>
    <t>DFE87B30-46BD-4C65-9A94-AE0F51C9088F</t>
  </si>
  <si>
    <t>Malus prunifolia</t>
  </si>
  <si>
    <t>DFEF220C-5525-45A5-847B-7C2B0D0C88FD</t>
  </si>
  <si>
    <t>Polygala major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</si>
  <si>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</si>
  <si>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</si>
  <si>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</si>
  <si>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</si>
  <si>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</si>
  <si>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</si>
  <si>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E04180A2-BBA5-482B-B9D1-6AEA67531BE4</t>
  </si>
  <si>
    <t>Verbena officinalis L. (Eisenkraut)</t>
  </si>
  <si>
    <t>Eisenkraut</t>
  </si>
  <si>
    <t>E0427181-D97E-46E6-BCDB-2FC5C409F49C</t>
  </si>
  <si>
    <t>Robinia pseudoacacia L. (Robinie)</t>
  </si>
  <si>
    <t>Robinia</t>
  </si>
  <si>
    <t>Falsche Akazie, Robinie</t>
  </si>
  <si>
    <t>E043FE73-F026-42A9-8FC5-750AB358AE0D</t>
  </si>
  <si>
    <t>Lactuca tenerrima Pourr. (Zarter Lattich)</t>
  </si>
  <si>
    <t>Zarter Lattich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</si>
  <si>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</si>
  <si>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</si>
  <si>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</si>
  <si>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</si>
  <si>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</si>
  <si>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</si>
  <si>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E08C533E-9EE1-465E-A851-36B4506EAC44</t>
  </si>
  <si>
    <t>Anthericum liliago L. (Astlose Graslilie)</t>
  </si>
  <si>
    <t>Astlose Graslilie</t>
  </si>
  <si>
    <t>E0AFA863-36BA-4358-8C08-B0AFBDD54C3D</t>
  </si>
  <si>
    <t>Ranunculus suevicus</t>
  </si>
  <si>
    <t>E0B4FD76-6A2F-4F94-A68D-63309C8A4D37</t>
  </si>
  <si>
    <t>Arenaria serpyllifolia L. (Quendelblättriges Sandkraut)</t>
  </si>
  <si>
    <t>Quendelblättriges Sandkraut</t>
  </si>
  <si>
    <t>E0B5689E-048F-4A85-9A04-2BB23906BF27</t>
  </si>
  <si>
    <t>Trisetum alpestre (Host) P. Beauv. (Alpen-Grannenhafer)</t>
  </si>
  <si>
    <t>Alpen-Grannenhafer</t>
  </si>
  <si>
    <t>E0B77047-4963-40D0-A5CD-1AD88E5D51C5</t>
  </si>
  <si>
    <t>Aquilegia vulgaris L. (Gemeine Akelei)</t>
  </si>
  <si>
    <t>Gemeine Akelei</t>
  </si>
  <si>
    <t>E0BA16FB-1DCB-493D-BBEF-DBE09934E33D</t>
  </si>
  <si>
    <t>Juncus sphaerocarpus Nees (Kugelfrüchtige Binse)</t>
  </si>
  <si>
    <t>Kugelfrüchtige Binse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</si>
  <si>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</si>
  <si>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</si>
  <si>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</si>
  <si>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</si>
  <si>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</si>
  <si>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</si>
  <si>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Gelblicher Lauch</t>
  </si>
  <si>
    <t>E0D66C83-B247-4B2C-9F84-082103EF8611</t>
  </si>
  <si>
    <t>Equisetum fluviatile L. (Schlamm-Schachtelhalm)</t>
  </si>
  <si>
    <t>Schlamm-Schachtelhalm</t>
  </si>
  <si>
    <t>E0D7836A-0729-4069-893B-52D31022CC0F</t>
  </si>
  <si>
    <t>Veronica peregrina L. (Amerikanischer Ehrenpreis)</t>
  </si>
  <si>
    <t>Amerikanischer Ehrenpreis</t>
  </si>
  <si>
    <t>E0E3C526-D428-410E-A3FC-87A463807137</t>
  </si>
  <si>
    <t>Crepis alpestris (Jacq.) Tausch (Alpen-Pippau)</t>
  </si>
  <si>
    <t>Alpen-Pippau</t>
  </si>
  <si>
    <t>E0EAEDF0-4486-4E91-8D37-3100EE93A602</t>
  </si>
  <si>
    <t>Rubus amphistrophos</t>
  </si>
  <si>
    <t>E0EE25B6-D146-4A1C-B181-7C043FEA42D8</t>
  </si>
  <si>
    <t>Gentiana punctata L. (Getüpfelter Enzian)</t>
  </si>
  <si>
    <t>Getüpfelter Enzian</t>
  </si>
  <si>
    <t>E0F16AA2-EF3A-4614-9719-A8D015E8F68E</t>
  </si>
  <si>
    <t>Alternanthera tenella</t>
  </si>
  <si>
    <t>Alternanthera</t>
  </si>
  <si>
    <t>E11FA50D-6ACB-427A-AA0B-A4174616B37F</t>
  </si>
  <si>
    <t>Echinaria capitata</t>
  </si>
  <si>
    <t>Echinaria</t>
  </si>
  <si>
    <t>E1332E98-B19D-4F64-863F-6BF36563AF05</t>
  </si>
  <si>
    <t>Hypericum hyssopifolium</t>
  </si>
  <si>
    <t>E153E5CC-C0B8-43B9-83BA-A55567DE3EB3</t>
  </si>
  <si>
    <t>Adenophora liliifolia (L.) A. DC. (Drüsenglocke)</t>
  </si>
  <si>
    <t>Adenophora</t>
  </si>
  <si>
    <t>Drüsenglocke</t>
  </si>
  <si>
    <t>E15FFA9D-1927-4317-9FBE-488EAE69C210</t>
  </si>
  <si>
    <t>Zannichellia palustris L. (Teichfaden)</t>
  </si>
  <si>
    <t>Teichfaden</t>
  </si>
  <si>
    <t>E1600672-25C4-4C66-8931-ADD8797ED89D</t>
  </si>
  <si>
    <t>Ipomoea lacunosa</t>
  </si>
  <si>
    <t>E1685DD8-BD5A-4BC2-9CA8-39E46A555F25</t>
  </si>
  <si>
    <t>Acinos arvensis (Lam.) Dandy (Steinquendel)</t>
  </si>
  <si>
    <t>Steinquendel</t>
  </si>
  <si>
    <t>E17520E3-7755-41D8-A5EE-E47F695EC9E7</t>
  </si>
  <si>
    <t>Pulmonaria carnica</t>
  </si>
  <si>
    <t>E18399F4-1A13-4289-963A-840945E8FADD</t>
  </si>
  <si>
    <t>Matteuccia struthiopteris (L.) Tod. (Straussfarn)</t>
  </si>
  <si>
    <t>Matteuccia</t>
  </si>
  <si>
    <t>Straussfarn</t>
  </si>
  <si>
    <t>E184A84B-DBB1-493A-AACE-C862C601830F</t>
  </si>
  <si>
    <t>Plantago sempervirens Crantz (Halbstrauchiger Wegerich)</t>
  </si>
  <si>
    <t>Halbstrauchiger Wegerich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</si>
  <si>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</si>
  <si>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</si>
  <si>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</si>
  <si>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</si>
  <si>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</si>
  <si>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</si>
  <si>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E1A0E4E6-0F36-484C-A061-EDC410AEF82E</t>
  </si>
  <si>
    <t>Tofieldia calyculata (L.) Wahlenb. (Gemeine Simsenlilie)</t>
  </si>
  <si>
    <t>Gemeine Simsenlilie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</si>
  <si>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</si>
  <si>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</si>
  <si>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</si>
  <si>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</si>
  <si>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Thomas&amp;#39; Veilchen</t>
  </si>
  <si>
    <t>E1A884D2-42BA-4B57-9501-AE978F32C367</t>
  </si>
  <si>
    <t>Veronica allionii Vill. (Allionis Ehrenpreis)</t>
  </si>
  <si>
    <t>Allionis Ehrenpreis</t>
  </si>
  <si>
    <t>E1CA0CA9-AF95-41BC-9032-C4EE3AD80768</t>
  </si>
  <si>
    <t>Salix triandra L. (Mandel-Weide)</t>
  </si>
  <si>
    <t>Mandel-Weide</t>
  </si>
  <si>
    <t>E1CD10ED-8D8A-4E05-8B30-49F60E0DAEB4</t>
  </si>
  <si>
    <t>Luzula divulgata</t>
  </si>
  <si>
    <t>E1D03D84-4167-4879-8591-E62728E6CBE5</t>
  </si>
  <si>
    <t>Carex norvegica Retz. (Norwegische Segge)</t>
  </si>
  <si>
    <t>Norwegische Segge</t>
  </si>
  <si>
    <t>E1D11C14-A40E-49B2-99CC-0BF3D4257EC4</t>
  </si>
  <si>
    <t>Alchemilla pentaphylloides</t>
  </si>
  <si>
    <t>E1EEAA9F-C20A-4FF7-9521-69AC4B59C3EB</t>
  </si>
  <si>
    <t>Dryopteris tyrrhena</t>
  </si>
  <si>
    <t>E202EA68-82A0-4117-9902-677350874871</t>
  </si>
  <si>
    <t>Cardamine dentata Schult. (Sumpf-Schaumkraut)</t>
  </si>
  <si>
    <t>Sumpf-Schaumkraut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</si>
  <si>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</si>
  <si>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</si>
  <si>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</si>
  <si>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</si>
  <si>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Kantabrische Winde</t>
  </si>
  <si>
    <t>E218CF2E-8A88-4E37-BA39-4B12850978A8</t>
  </si>
  <si>
    <t>Arabis serpillifolia Vill. (Quendelblättrige Gänsekresse)</t>
  </si>
  <si>
    <t>Quendelblättrige Gänsekresse</t>
  </si>
  <si>
    <t>E223FA0F-AE3A-4345-9048-0756907FDB8C</t>
  </si>
  <si>
    <t>Polygala alpestris Rchb. (Voralpen-Kreuzblume)</t>
  </si>
  <si>
    <t>Voralpen-Kreuzblume</t>
  </si>
  <si>
    <t>E22A11A7-1740-43F4-854A-FDD6DEE20453</t>
  </si>
  <si>
    <t>Euphrasia pectinata Ten. (Kamm-Augentrost)</t>
  </si>
  <si>
    <t>Kamm-Augentrost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</si>
  <si>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</si>
  <si>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</si>
  <si>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</si>
  <si>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</si>
  <si>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</si>
  <si>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</si>
  <si>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Pfeilblättrige Gänsekresse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</si>
  <si>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</si>
  <si>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</si>
  <si>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</si>
  <si>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</si>
  <si>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</si>
  <si>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</si>
  <si>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</si>
  <si>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</si>
  <si>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</si>
  <si>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</si>
  <si>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</si>
  <si>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</si>
  <si>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Hallers Greiskraut, Hallers Kreuzkraut</t>
  </si>
  <si>
    <t>E290ADC4-03FB-4091-9DE4-AD73EE9937BA</t>
  </si>
  <si>
    <t>Carex leporina L. (Hasenpfoten-Segge)</t>
  </si>
  <si>
    <t>Hasenpfoten-Segge</t>
  </si>
  <si>
    <t>E2AA57B5-6883-46FE-9D69-70A70A605FBF</t>
  </si>
  <si>
    <t>Alchemilla filicaulis Buser</t>
  </si>
  <si>
    <t>E2AA7D67-7688-4D7E-B05E-2C99761918A1</t>
  </si>
  <si>
    <t>Rhinanthus pampaninii</t>
  </si>
  <si>
    <t>E2B38B5C-17A0-4FBD-B838-8237538949E5</t>
  </si>
  <si>
    <t>Malva alcea L. (Sigmarswurz)</t>
  </si>
  <si>
    <t>Sigmarswurz</t>
  </si>
  <si>
    <t>E2BE4D56-DB46-42B6-BF4A-163CB7B26C19</t>
  </si>
  <si>
    <t>Draba nemorosa L. (Hellgelbes Hungerblümchen)</t>
  </si>
  <si>
    <t>Hellgelbes Hungerblümchen</t>
  </si>
  <si>
    <t>E2C02360-79AA-477A-9258-CD5ECB0E3C8A</t>
  </si>
  <si>
    <t>Galium parisiense L. (Pariser Labkraut)</t>
  </si>
  <si>
    <t>Pariser Labkraut</t>
  </si>
  <si>
    <t>E2C2D5C2-1339-44BA-8F53-2FC1DBA14A2C</t>
  </si>
  <si>
    <t>Androsace vitaliana (L.) Lapeyr. (Goldprimel)</t>
  </si>
  <si>
    <t>Goldprimel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</si>
  <si>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</si>
  <si>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</si>
  <si>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</si>
  <si>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</si>
  <si>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</si>
  <si>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</si>
  <si>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Schweizerischer Spitzkiel</t>
  </si>
  <si>
    <t>E2E51C63-B313-4432-B1C7-913BCE8A614A</t>
  </si>
  <si>
    <t>Sisymbrium strictissimum L. (Steife Rauke)</t>
  </si>
  <si>
    <t>Steife Rauke</t>
  </si>
  <si>
    <t>E2F25397-9D74-4BBE-83F9-EB0FDC87D447</t>
  </si>
  <si>
    <t>Erysimum diffusum (grauer Schöterich)</t>
  </si>
  <si>
    <t>grauer Schöterich</t>
  </si>
  <si>
    <t>E2FA7503-C964-4D95-9609-BE81536E21BE</t>
  </si>
  <si>
    <t>Mibora minima (L.) Desv. (Kleines Zwerggras)</t>
  </si>
  <si>
    <t>Mibora</t>
  </si>
  <si>
    <t>Kleines Zwerggras</t>
  </si>
  <si>
    <t>E2FE431A-8BFA-48EB-B79C-3D0AC2D73BAF</t>
  </si>
  <si>
    <t>Saxifraga cotyledon L. (Strauss-Steinbrech)</t>
  </si>
  <si>
    <t>Strauss-Steinbrech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</si>
  <si>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</si>
  <si>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</si>
  <si>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</si>
  <si>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</si>
  <si>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</si>
  <si>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</si>
  <si>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Dreiblütiges Labkraut</t>
  </si>
  <si>
    <t>E32CF0C4-2D84-4097-B177-25BC5127ED3C</t>
  </si>
  <si>
    <t>Aurinia saxatilis (L.) Desv. (Felsensteinkraut)</t>
  </si>
  <si>
    <t>Aurinia</t>
  </si>
  <si>
    <t>Felsensteinkraut</t>
  </si>
  <si>
    <t>E331FC2E-D229-41ED-A0E6-7073F1AAB42D</t>
  </si>
  <si>
    <t>Veratrum album L. s.str. (Weisser Germer)</t>
  </si>
  <si>
    <t>Weisser Germer</t>
  </si>
  <si>
    <t>E347354D-EE04-4A93-B6CE-423F9E6DEBB5</t>
  </si>
  <si>
    <t>Inula salicina aggr.</t>
  </si>
  <si>
    <t>E3520053-CCB7-4C50-83A4-28CC5B499FE1</t>
  </si>
  <si>
    <t>Satureja hortensis L. (Bohnenkraut)</t>
  </si>
  <si>
    <t>Bohnenkraut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</si>
  <si>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</si>
  <si>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</si>
  <si>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</si>
  <si>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</si>
  <si>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</si>
  <si>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</si>
  <si>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</si>
  <si>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</si>
  <si>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Physoplexis</t>
  </si>
  <si>
    <t>Schopfrapunzel</t>
  </si>
  <si>
    <t>E3A6DA49-CD34-4170-99FE-FFC5C6B6BF92</t>
  </si>
  <si>
    <t>Pyracantha coccinea M. Roem.</t>
  </si>
  <si>
    <t>Pyracantha</t>
  </si>
  <si>
    <t>E3B56CA8-0980-471C-8858-1FB382B2C661</t>
  </si>
  <si>
    <t>Thlaspi caerulescens J. &amp; C. Presl (Wildes Täschelkraut)</t>
  </si>
  <si>
    <t>Wildes Täschelkraut</t>
  </si>
  <si>
    <t>E3BFB29E-F675-41A2-BD95-71DFAE0CA244</t>
  </si>
  <si>
    <t>Erophila verna (L.) DC. (Gemeines Lenzblümchen)</t>
  </si>
  <si>
    <t>Gemeines Lenzblümchen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</si>
  <si>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</si>
  <si>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</si>
  <si>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</si>
  <si>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</si>
  <si>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</si>
  <si>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</si>
  <si>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E3E87472-13D5-46E9-BD98-B823B4CD07AB</t>
  </si>
  <si>
    <t>Calamagrostis arundinacea (L.) Roth (Rohr-Reitgras)</t>
  </si>
  <si>
    <t>Rohr-Reitgras</t>
  </si>
  <si>
    <t>E3EF1D15-26DC-4341-A42C-A408D1E7795F</t>
  </si>
  <si>
    <t>Carex paniculata L. (Rispen-Segge)</t>
  </si>
  <si>
    <t>Rispen-Segge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</si>
  <si>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</si>
  <si>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</si>
  <si>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</si>
  <si>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</si>
  <si>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Weidenblättriges Sonnenröschen</t>
  </si>
  <si>
    <t>E404F9A4-634C-41E8-B414-B743B4D5D2BF</t>
  </si>
  <si>
    <t>Thuja plicata D. Don</t>
  </si>
  <si>
    <t>E43D8AF7-F9CE-4425-9140-81195CA8664A</t>
  </si>
  <si>
    <t>Scorzonera laciniata aggr.</t>
  </si>
  <si>
    <t>E43F1AE0-CCA1-4D85-9E9F-030EFC96244A</t>
  </si>
  <si>
    <t>Schoenus nigricans L. (Schwärzliches Kopfried)</t>
  </si>
  <si>
    <t>Schwärzliches Kopfried</t>
  </si>
  <si>
    <t>E43F25FE-653B-405D-858A-AB7433AF1F68</t>
  </si>
  <si>
    <t>Scilla autumnalis L. (Herbst-Blaustern)</t>
  </si>
  <si>
    <t>Herbst-Blaustern, Herbst-Meerzwiebel</t>
  </si>
  <si>
    <t>E445939E-4E1A-492E-B1C1-E921737DCB91</t>
  </si>
  <si>
    <t>Ranunculus aemulans</t>
  </si>
  <si>
    <t>E4533ED0-6EC5-44D6-A2A9-6296AEF000E7</t>
  </si>
  <si>
    <t>Betula alba aggr.</t>
  </si>
  <si>
    <t>E459EB37-D770-4130-8F48-FA744713C1DA</t>
  </si>
  <si>
    <t>Biscutella austriaca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</si>
  <si>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</si>
  <si>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</si>
  <si>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</si>
  <si>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</si>
  <si>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</si>
  <si>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</si>
  <si>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</si>
  <si>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</si>
  <si>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Lanzettblättriges Pfeilkraut</t>
  </si>
  <si>
    <t>E47B4032-EF6E-426A-BA09-3CB7F075FF9E</t>
  </si>
  <si>
    <t>Calamagrostis canescens (F. H. Wigg.) Roth (Lanzettliches Reitgras)</t>
  </si>
  <si>
    <t>Lanzettliches Reitgras</t>
  </si>
  <si>
    <t>E4842488-92BD-485D-9B6C-60014317F3DB</t>
  </si>
  <si>
    <t>Cucurbita maxima Duchesne (Riesen-Kürbis)</t>
  </si>
  <si>
    <t>Riesen-Kürbis</t>
  </si>
  <si>
    <t>E4CE16DB-7961-457F-9DE1-3295E0968403</t>
  </si>
  <si>
    <t>Luzula alpinopilosa (Chaix) Breistr. (Braune Hainsimse)</t>
  </si>
  <si>
    <t>Braune Hainsimse</t>
  </si>
  <si>
    <t>E4D72F21-640E-4BE0-9456-05048E96F4AE</t>
  </si>
  <si>
    <t>Potentilla thuringiaca Link (Thüringer Fingerkraut)</t>
  </si>
  <si>
    <t>Thüringer Fingerkraut</t>
  </si>
  <si>
    <t>E4D7FDDB-B454-485E-8029-D8E8A815512C</t>
  </si>
  <si>
    <t>Euphorbia carniolica Jacq. (Krainer Wolfsmilch)</t>
  </si>
  <si>
    <t>Krainer Wolfsmilch</t>
  </si>
  <si>
    <t>E4DC66B5-8AAB-499D-824B-7F9CF8841F2D</t>
  </si>
  <si>
    <t>Veronica austriaca L. (Österreichischer Ehrenpreis)</t>
  </si>
  <si>
    <t>Österreichischer Ehrenpreis</t>
  </si>
  <si>
    <t>E4E2505B-A26A-4F29-997D-E568A5858FC2</t>
  </si>
  <si>
    <t>Tragopogon pratensis subsp. orientalis (L.) Celak. (Östlicher Bocksbart)</t>
  </si>
  <si>
    <t>Östlicher Bocksbart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</si>
  <si>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</si>
  <si>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</si>
  <si>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</si>
  <si>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</si>
  <si>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Nickendes Weidenröschen</t>
  </si>
  <si>
    <t>E51BDD3C-5EE6-483A-959A-3E692E7463CE</t>
  </si>
  <si>
    <t>Oenanthe pimpinelloides aggr.</t>
  </si>
  <si>
    <t>E51E1E49-D63A-4D15-BF9C-33C74DAC7528</t>
  </si>
  <si>
    <t>Viola mirabilis L. (Wunder-Veilchen)</t>
  </si>
  <si>
    <t>Wunder-Veilchen</t>
  </si>
  <si>
    <t>E51EE155-2C0B-42C6-9834-51E865A0AC90</t>
  </si>
  <si>
    <t>Crocus versicolor</t>
  </si>
  <si>
    <t>E51F4F53-087D-46BA-B3FF-F5E4D68E7A50</t>
  </si>
  <si>
    <t>Potentilla alba L. (Weisses Fingerkraut)</t>
  </si>
  <si>
    <t>Weisses Fingerkraut</t>
  </si>
  <si>
    <t>E5208BB0-6FDD-4511-81C9-CE3CFAC6FF56</t>
  </si>
  <si>
    <t>Najas flexilis (Willd.) Rostk. &amp; W. L. E. Schmidt (Biegsames Nixenkraut)</t>
  </si>
  <si>
    <t>Biegsames Nixenkraut</t>
  </si>
  <si>
    <t>E52163BA-875A-41DA-942B-6A69D89C9512</t>
  </si>
  <si>
    <t>Anthoxanthum odoratum L. (Ruchgras)</t>
  </si>
  <si>
    <t>Ruchgras</t>
  </si>
  <si>
    <t>E5291F26-7F74-464D-821F-C8AA1BF15E73</t>
  </si>
  <si>
    <t>Polygonatum multiflorum (L.) All. (Vielblütige Weisswurz)</t>
  </si>
  <si>
    <t>Vielblütige Weisswurz</t>
  </si>
  <si>
    <t>E52E51B4-848C-43BE-9577-716F4563EAFD</t>
  </si>
  <si>
    <t>Bromus hordeaceus aggr.</t>
  </si>
  <si>
    <t>E5482FD1-615F-4DC2-B8F3-BE4DD6CAEDDC</t>
  </si>
  <si>
    <t>Rubus orthostachys</t>
  </si>
  <si>
    <t>E550EF35-B125-468E-8974-82F14000A5AD</t>
  </si>
  <si>
    <t>Artemisia vallesiaca All. (Walliser Wermut)</t>
  </si>
  <si>
    <t>Walliser Wermut</t>
  </si>
  <si>
    <t>E558969E-27CF-4CE0-8426-9F8945B44D05</t>
  </si>
  <si>
    <t>Aster novae-angliae L. (Neuenglische Aster)</t>
  </si>
  <si>
    <t>Neuenglische Aster</t>
  </si>
  <si>
    <t>E571E02A-C9BE-4991-8511-F3C431132FDC</t>
  </si>
  <si>
    <t>Senecio incanus subsp. carniolicus (Willd.) Braun-Blanq. (Krainer Kreuzkraut)</t>
  </si>
  <si>
    <t>Krainer Greiskraut, Krainer Kreuzkraut</t>
  </si>
  <si>
    <t>E579DF26-ADD9-4B7D-BC43-CA8FDF51EDA4</t>
  </si>
  <si>
    <t>E57DF3AB-E7E6-44EE-96FF-E61A10A20A37</t>
  </si>
  <si>
    <t>Festuca spectabilis aggr.</t>
  </si>
  <si>
    <t>E5806A40-90F1-4BF8-88C6-7366AAE37AEA</t>
  </si>
  <si>
    <t>Pedicularis sylvatica L. (Waldmoor-Läusekraut)</t>
  </si>
  <si>
    <t>Waldmoor-Läusekraut</t>
  </si>
  <si>
    <t>E58C6A0F-9842-4549-8CF7-53EEB5321BD5</t>
  </si>
  <si>
    <t>Erysimum jugicola Jord. (Zwerg-Schöterich)</t>
  </si>
  <si>
    <t>Zwerg-Schotendotter, Zwerg-Schöterich</t>
  </si>
  <si>
    <t>E58C99B8-A5EA-4E22-8517-B6DD6171D45D</t>
  </si>
  <si>
    <t>Ranunculus macrotis</t>
  </si>
  <si>
    <t>E5991C1B-D0A8-4F87-8889-EF37EC2826EB</t>
  </si>
  <si>
    <t>Stachys arvensis (L.) L. (Acker-Ziest)</t>
  </si>
  <si>
    <t>Acker-Ziest</t>
  </si>
  <si>
    <t>E5A6F721-4B62-43FE-B254-99D8087C7E2F</t>
  </si>
  <si>
    <t>Aethionema thomasianum J. Gay (Thomas-Steintäschel)</t>
  </si>
  <si>
    <t>Thomas-Steintäschel</t>
  </si>
  <si>
    <t>E5B66C4D-4FAA-4875-9158-33D69A63CA8C</t>
  </si>
  <si>
    <t>Ranunculus juratensis</t>
  </si>
  <si>
    <t>E5BA4D2A-1DE3-42ED-9BAC-4B7336495DD5</t>
  </si>
  <si>
    <t>Galium baldense Spreng. (Monte Baldo-Labkraut)</t>
  </si>
  <si>
    <t>Monte Baldo-Labkraut</t>
  </si>
  <si>
    <t>E5C06C9D-0682-49F2-8074-A412DF632FFB</t>
  </si>
  <si>
    <t>Polygonum amphibium L. (Sumpf-Knöterich)</t>
  </si>
  <si>
    <t>Sumpf-Knöterich</t>
  </si>
  <si>
    <t>E5CCE4A4-EBBF-4416-AC03-50AEEF4AF419</t>
  </si>
  <si>
    <t>E5CEEE1B-1DD8-467F-9E81-2B777B726424</t>
  </si>
  <si>
    <t>Melica nutans aggr.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</si>
  <si>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</si>
  <si>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</si>
  <si>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</si>
  <si>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</si>
  <si>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Flachs-Lichtnelke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</si>
  <si>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</si>
  <si>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</si>
  <si>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</si>
  <si>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</si>
  <si>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</si>
  <si>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</si>
  <si>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Hellgelbe Sommerwurz</t>
  </si>
  <si>
    <t>E5FA6A8A-49FD-45C7-8F5C-6A115E4DE24B</t>
  </si>
  <si>
    <t>Eragrostis pilosa (L.) P. Beauv. (Behaartes Liebesgras)</t>
  </si>
  <si>
    <t>Behaartes Liebesgras</t>
  </si>
  <si>
    <t>E606D1F4-67EF-4538-A554-77F7859A6772</t>
  </si>
  <si>
    <t>Cytisus sauzeanus</t>
  </si>
  <si>
    <t>E61AEF52-8EF8-4CF9-8DA0-2E4C7A64D4DB</t>
  </si>
  <si>
    <t>Asphodelus albus aggr.</t>
  </si>
  <si>
    <t>E624B8C0-296E-43AD-93E0-03A815A5ED54</t>
  </si>
  <si>
    <t>Galium sylvaticum L. (Wald-Labkraut)</t>
  </si>
  <si>
    <t>Wald-Labkraut</t>
  </si>
  <si>
    <t>E6288643-D2A7-4952-AC4F-0DD2F2A08675</t>
  </si>
  <si>
    <t>Colutea arborescens aggr.</t>
  </si>
  <si>
    <t>E62CF516-702A-4205-A2B9-80E3571813E2</t>
  </si>
  <si>
    <t>Carex hirta L. (Behaarte Segge)</t>
  </si>
  <si>
    <t>Behaarte Segge</t>
  </si>
  <si>
    <t>E63FF6B9-EAE5-4F57-8E03-B9F3783AC2E2</t>
  </si>
  <si>
    <t>Montia fontana subsp. chondrosperma (Fenzl) Walters (Kleines Quellkraut)</t>
  </si>
  <si>
    <t>Acker-Quellkraut, Kleines Quellkraut</t>
  </si>
  <si>
    <t>E642EF7B-0528-4165-AD88-9F9BD9A12D16</t>
  </si>
  <si>
    <t>Echium vulgare L. (Natterkopf)</t>
  </si>
  <si>
    <t>Natterkopf</t>
  </si>
  <si>
    <t>E64BD8F2-9947-491A-BCBC-C31F810920B9</t>
  </si>
  <si>
    <t>Helianthemum alpestre (Jacq.) DC. (Alpen-Sonnenröschen)</t>
  </si>
  <si>
    <t>Alpen-Sonnenröschen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</si>
  <si>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</si>
  <si>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</si>
  <si>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</si>
  <si>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</si>
  <si>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</si>
  <si>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</si>
  <si>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Toskanisches Geissblatt</t>
  </si>
  <si>
    <t>E680B112-4701-4159-813F-AA5C6F277FB2</t>
  </si>
  <si>
    <t>Carduus vivariensis</t>
  </si>
  <si>
    <t>E681D853-B473-41B0-9BBF-9B51FF824428</t>
  </si>
  <si>
    <t>Frangula alnus Mill. (Faulbaum)</t>
  </si>
  <si>
    <t>Faulbaum, Pulverholz</t>
  </si>
  <si>
    <t>E683271D-D984-47E2-814E-1CE49C17A3B7</t>
  </si>
  <si>
    <t>Phalaris arundinacea L. (Rohr-Glanzgras)</t>
  </si>
  <si>
    <t>Rohr-Glanzgras</t>
  </si>
  <si>
    <t>E68CF681-798E-4461-BB3C-1CD7635897A7</t>
  </si>
  <si>
    <t>Heracleum sphondylium subsp. alpinum (L.) Bonnier &amp; Layens (Jura-Bärenklau)</t>
  </si>
  <si>
    <t>Jura-Bärenklau</t>
  </si>
  <si>
    <t>E694255A-D09F-46AA-BF0B-DCE58D3B38AA</t>
  </si>
  <si>
    <t>Ophrys insectifera L. (Fliegen-Ragwurz)</t>
  </si>
  <si>
    <t>Fliegen-Ragwurz</t>
  </si>
  <si>
    <t>E697793C-C95D-4D9C-90BA-EDA201B033D1</t>
  </si>
  <si>
    <t>Gentiana lutea aggr.</t>
  </si>
  <si>
    <t>E6A072BD-D06C-445E-B451-D6DF9F4AC25C</t>
  </si>
  <si>
    <t>Luzula sylvatica (Huds.) Gaudin (Wald-Hainsimse)</t>
  </si>
  <si>
    <t>Grosse Hainsimse, Wald-Hainsimse</t>
  </si>
  <si>
    <t>E6AD2653-7FDA-455E-A017-31D75394086A</t>
  </si>
  <si>
    <t>Cornus sanguinea L. (Roter Hornstrauch)</t>
  </si>
  <si>
    <t>Hartriegel, Roter Hornstrauch</t>
  </si>
  <si>
    <t>E6AE70C8-D760-4B72-93F6-EB7A099B1FE3</t>
  </si>
  <si>
    <t>Aucuba japonica Thunb. (Japanische Aukube)</t>
  </si>
  <si>
    <t>Aucuba</t>
  </si>
  <si>
    <t>Japanische Aukube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</si>
  <si>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</si>
  <si>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</si>
  <si>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</si>
  <si>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</si>
  <si>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Berg-Lacksenf</t>
  </si>
  <si>
    <t>E6CB7AE4-8641-489C-A35B-5DDB3D0FD423</t>
  </si>
  <si>
    <t>Cystopteris dickieana R. Sim (Dickie&amp;#39;s Blasenfarn)</t>
  </si>
  <si>
    <t>Dickie&amp;#39;s Blasenfarn</t>
  </si>
  <si>
    <t>E6D6E733-E5FB-4A6F-BF59-14974A41FF38</t>
  </si>
  <si>
    <t>Lapsana communis subsp. intermedia (M. Bieb.) Hayek (Mittlerer Rainkohl)</t>
  </si>
  <si>
    <t>Mittlerer Rainkohl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</si>
  <si>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</si>
  <si>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</si>
  <si>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</si>
  <si>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</si>
  <si>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Insubrische Skabiose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</si>
  <si>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</si>
  <si>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</si>
  <si>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</si>
  <si>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</si>
  <si>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</si>
  <si>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</si>
  <si>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Morus</t>
  </si>
  <si>
    <t>Weisser Maulbeerbaum</t>
  </si>
  <si>
    <t>E70518EB-D59C-457A-8546-DC7186C6D2D4</t>
  </si>
  <si>
    <t>Asparagus acutifolius</t>
  </si>
  <si>
    <t>E712FD94-6EF0-434A-A044-CEB58700F782</t>
  </si>
  <si>
    <t>Delphinium fissum</t>
  </si>
  <si>
    <t>E717D111-A326-4F8A-886A-6A9838387F1E</t>
  </si>
  <si>
    <t>Cerastium latifolium L. (Breitblättriges Hornkraut)</t>
  </si>
  <si>
    <t>Breitblättriges Hornkraut</t>
  </si>
  <si>
    <t>E71A8832-A85D-4675-9EF2-5F83C222FCB5</t>
  </si>
  <si>
    <t>Schoenoplectus lacustris (L.) Palla (Gemeines Seeried)</t>
  </si>
  <si>
    <t>Gemeines Seeried, Seebinse</t>
  </si>
  <si>
    <t>E71B6777-D1C3-45BD-A621-3F619F3B0BB8</t>
  </si>
  <si>
    <t>Vaccinium oxycoccos L. (Gemeine Moosbeere)</t>
  </si>
  <si>
    <t>Gemeine Moosbeere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</si>
  <si>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</si>
  <si>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</si>
  <si>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</si>
  <si>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</si>
  <si>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</si>
  <si>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</si>
  <si>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</si>
  <si>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</si>
  <si>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</si>
  <si>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</si>
  <si>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Blassgelber Mauerpfeffer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</si>
  <si>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</si>
  <si>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</si>
  <si>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</si>
  <si>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</si>
  <si>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</si>
  <si>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</si>
  <si>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Südfranzösischer Lein</t>
  </si>
  <si>
    <t>E7613A9B-AB88-4A6F-90A9-5E171331AF5B</t>
  </si>
  <si>
    <t>Rosa tomentosa Sm. (Filzige Rose)</t>
  </si>
  <si>
    <t>Filzige Rose</t>
  </si>
  <si>
    <t>E7646876-8227-4A05-A8DD-489D7C51FE50</t>
  </si>
  <si>
    <t>Ranunculus cassubicifolius</t>
  </si>
  <si>
    <t>E76C80C0-B76F-43AA-AEA1-7A76F463FBD2</t>
  </si>
  <si>
    <t>Trapa natans L. (Wassernuss)</t>
  </si>
  <si>
    <t>Trapa</t>
  </si>
  <si>
    <t>Wassernuss</t>
  </si>
  <si>
    <t>E76D58AE-F9D1-44EF-A449-6B4CBAD3A732</t>
  </si>
  <si>
    <t>Saxifraga umbrosa L. (Schattenliebender Steinbrech)</t>
  </si>
  <si>
    <t>Schattenliebender Steinbrech</t>
  </si>
  <si>
    <t>E7869C06-91FC-4DDB-A690-FE9A3852E72B</t>
  </si>
  <si>
    <t>Polystichum setiferum (Forssk.) Woyn. (Borstiger Schildfarn)</t>
  </si>
  <si>
    <t>Borstiger Schildfarn</t>
  </si>
  <si>
    <t>E79C83A0-4761-4203-BE27-51BDDFC6461E</t>
  </si>
  <si>
    <t>Cicerbita macrophylla (Willd.) Wallr. (Grossblättriger Milchlattich)</t>
  </si>
  <si>
    <t>Grossblättriger Milchlattich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</si>
  <si>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</si>
  <si>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</si>
  <si>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</si>
  <si>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</si>
  <si>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</si>
  <si>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</si>
  <si>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Alpen-Schwingel</t>
  </si>
  <si>
    <t>E7B31419-2F60-4A29-92D5-BC20958FE02F</t>
  </si>
  <si>
    <t>Vicia villosa subsp. varia (Host) Corb. (Bunte Wicke)</t>
  </si>
  <si>
    <t>Bunte Wicke</t>
  </si>
  <si>
    <t>E7C5D3CD-F8DB-4757-B870-5308E359909E</t>
  </si>
  <si>
    <t>Orchis tridentata Scop. (Dreizähnige Orchis)</t>
  </si>
  <si>
    <t>Dreizähnige Orchis</t>
  </si>
  <si>
    <t>E7C7CABF-282A-41E5-ADBA-203C05EDE171</t>
  </si>
  <si>
    <t>Myagrum perfoliatum L. (Hohldotter)</t>
  </si>
  <si>
    <t>Myagrum</t>
  </si>
  <si>
    <t>E7D09529-8629-4A2E-B207-B079B69E171D</t>
  </si>
  <si>
    <t>Fritillaria involucrata</t>
  </si>
  <si>
    <t>E7D8E883-D1E3-41DA-8B90-53FC8D338B38</t>
  </si>
  <si>
    <t>Linaria chalepensis</t>
  </si>
  <si>
    <t>E7EBA498-CF97-4EAB-8D4A-B86FB62C9F76</t>
  </si>
  <si>
    <t>Solanum melongena L. (Eierpflanze)</t>
  </si>
  <si>
    <t>Aubergine, Eierpflanze</t>
  </si>
  <si>
    <t>E7F48BC0-44B1-451F-B03D-52B909729420</t>
  </si>
  <si>
    <t>Lens culinaris Medik. (Linse)</t>
  </si>
  <si>
    <t>Linse</t>
  </si>
  <si>
    <t>E7F7EDB9-5AF3-4EFD-A155-3135F024194B</t>
  </si>
  <si>
    <t>Artemisia atrata Lam. (Schwarzer Beifuss)</t>
  </si>
  <si>
    <t>Schwarzer Beifuss</t>
  </si>
  <si>
    <t>E7FDF911-6DD4-4E70-84DB-552715181D1F</t>
  </si>
  <si>
    <t>Hermodactylus tuberosus</t>
  </si>
  <si>
    <t>Hermodactylus</t>
  </si>
  <si>
    <t>E804DBDC-0DEC-43E6-9B26-8E139C5E9BDB</t>
  </si>
  <si>
    <t>Trifolium rubens L. (Purpur-Klee)</t>
  </si>
  <si>
    <t>Purpur-Klee</t>
  </si>
  <si>
    <t>E80C12BD-29E1-49CA-8A96-6DCFC5E61A75</t>
  </si>
  <si>
    <t>Gentiana orbicularis Schur (Rundblättriger Enzian)</t>
  </si>
  <si>
    <t>Rundblättriger Enzian</t>
  </si>
  <si>
    <t>E81313C0-6113-4F4B-A5AC-F351B7D44661</t>
  </si>
  <si>
    <t>Malva sylvestris aggr.</t>
  </si>
  <si>
    <t>E817BC9F-7190-4D0D-A599-057D329D414C</t>
  </si>
  <si>
    <t>Papaver hybridum L. (Krummborstiger Mohn)</t>
  </si>
  <si>
    <t>Krummborstiger Mohn</t>
  </si>
  <si>
    <t>E81AED0C-10B6-419F-94EF-6FC402EDF3CB</t>
  </si>
  <si>
    <t>Galium schultesii</t>
  </si>
  <si>
    <t>E81FE46C-CE29-49A7-82F8-5F10C10021EE</t>
  </si>
  <si>
    <t>Sedum hirsutum All. (Behaarter Mauerpfeffer)</t>
  </si>
  <si>
    <t>Behaarter Mauerpfeffer</t>
  </si>
  <si>
    <t>E824621F-BCAE-44FA-AAE5-8292A15847E8</t>
  </si>
  <si>
    <t>Linum bienne Mill. (Wild-Lein)</t>
  </si>
  <si>
    <t>Wild-Lein</t>
  </si>
  <si>
    <t>E8297B42-329C-4089-A7A0-A5E7CD223C9D</t>
  </si>
  <si>
    <t>Chaerophyllum hirsutum aggr.</t>
  </si>
  <si>
    <t>E82F897D-7266-40D4-9D58-B8ECE11DB55D</t>
  </si>
  <si>
    <t>Rumex obtusifolius L. (Stumpfblättriger Ampfer)</t>
  </si>
  <si>
    <t>Stumpfblättriger Ampfer</t>
  </si>
  <si>
    <t>E8351D0A-18E7-4C92-B212-4B571FB53235</t>
  </si>
  <si>
    <t>Quercus ilex L. (Stein-Eiche)</t>
  </si>
  <si>
    <t>Stechpalmenblättrige Eiche, Stein-Eiche</t>
  </si>
  <si>
    <t>E83A5AD0-867D-497E-868E-25400A2446BA</t>
  </si>
  <si>
    <t>Campanula erinus</t>
  </si>
  <si>
    <t>E83E6AFF-312F-4972-BDD9-EB65C45B5B3B</t>
  </si>
  <si>
    <t>Lathyrus sylvestris L. (Wald-Platterbse)</t>
  </si>
  <si>
    <t>Wald-Platterbse</t>
  </si>
  <si>
    <t>E86183D9-F315-4235-9E6E-71599784F914</t>
  </si>
  <si>
    <t>Linum tenuifolium L. (Feinblättriger Lein)</t>
  </si>
  <si>
    <t>Feinblättriger Lein</t>
  </si>
  <si>
    <t>E8648238-4CD6-492E-86F5-966D2A26BE65</t>
  </si>
  <si>
    <t>Calamagrostis varia (Schrad.) Host (Buntes Reitgras)</t>
  </si>
  <si>
    <t>Buntes Reitgras</t>
  </si>
  <si>
    <t>E8659032-5F93-4163-BD6C-E42BD2F1DBF8</t>
  </si>
  <si>
    <t>Silene cordifolia</t>
  </si>
  <si>
    <t>E873F631-F64E-4D10-8E88-6E4FAFE9CA61</t>
  </si>
  <si>
    <t>Trachystemon orientalis</t>
  </si>
  <si>
    <t>Trachystemon</t>
  </si>
  <si>
    <t>E87909D0-A6C9-4459-A259-7DD5450BFF65</t>
  </si>
  <si>
    <t>Utricularia intermedia aggr.</t>
  </si>
  <si>
    <t>E887C5CC-EF14-4E07-AF87-2750BBCA63C5</t>
  </si>
  <si>
    <t>Petasites paradoxus (Retz.) Baumg. (Schneeweisse Pestwurz)</t>
  </si>
  <si>
    <t>Schneeweisse Pestwurz</t>
  </si>
  <si>
    <t>E899B10B-300D-4AFF-A7A6-A415F86C8F81</t>
  </si>
  <si>
    <t>Juncus tenageia aggr.</t>
  </si>
  <si>
    <t>E89B7E66-322F-45B0-AD01-148965A18DA9</t>
  </si>
  <si>
    <t>Gentiana germanica Willd. (Deutscher Enzian)</t>
  </si>
  <si>
    <t>Deutscher Enzian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</si>
  <si>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</si>
  <si>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</si>
  <si>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</si>
  <si>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</si>
  <si>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</si>
  <si>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</si>
  <si>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E8BB4E27-1C86-4118-838C-73D039124EAD</t>
  </si>
  <si>
    <t>Carex pilulifera L. (Pillentragende Segge)</t>
  </si>
  <si>
    <t>Pillentragende Segge</t>
  </si>
  <si>
    <t>E8CD1AD9-E472-4B76-9330-EF2C80C15BD8</t>
  </si>
  <si>
    <t>Myosotis scorpioides L. (Sumpf-Vergissmeinnicht)</t>
  </si>
  <si>
    <t>Sumpf-Vergissmeinnicht</t>
  </si>
  <si>
    <t>E8CD63CD-C83E-48C0-B81A-689AFF7C3B31</t>
  </si>
  <si>
    <t>Utricularia minor L. (Kleiner Wasserschlauch)</t>
  </si>
  <si>
    <t>Kleiner Wasserschlauch</t>
  </si>
  <si>
    <t>E8CE0FDE-37C0-466E-BECB-4BFB6B57B999</t>
  </si>
  <si>
    <t>Anemone sylvestris L. (Hügel-Windröschen)</t>
  </si>
  <si>
    <t>Hügel-Windröschen</t>
  </si>
  <si>
    <t>E8CEF9CA-71EB-49C3-B591-3E1F603E3FD0</t>
  </si>
  <si>
    <t>Ribes petraeum Wulfen (Felsen-Johannisbeere)</t>
  </si>
  <si>
    <t>Felsen-Johannisbeere</t>
  </si>
  <si>
    <t>E8D31ED4-E405-472F-AF7B-23D47B0BC34E</t>
  </si>
  <si>
    <t>Salix retusa aggr.</t>
  </si>
  <si>
    <t>E8DD53DD-AA34-4879-9A99-0ED6FD64976B</t>
  </si>
  <si>
    <t>Acer negundo L. (Eschen-Ahorn)</t>
  </si>
  <si>
    <t>Eschen-Ahorn</t>
  </si>
  <si>
    <t>E8F57703-5764-4ADA-9E7B-534E57B1CB12</t>
  </si>
  <si>
    <t>Tragus racemosus (L.) All. (Klettengras)</t>
  </si>
  <si>
    <t>Tragus</t>
  </si>
  <si>
    <t>Klettengras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</si>
  <si>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</si>
  <si>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</si>
  <si>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</si>
  <si>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</si>
  <si>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</si>
  <si>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</si>
  <si>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Fels-Hahnenfuss</t>
  </si>
  <si>
    <t>E90B511B-D423-40E5-A0CB-7593FE1E327A</t>
  </si>
  <si>
    <t>Thymus longicaulis C. Presl (Langstengliger Thymian)</t>
  </si>
  <si>
    <t>Langstengliger Thymian</t>
  </si>
  <si>
    <t>E90B9BC7-4F59-40B7-A4B7-90AF630EF41A</t>
  </si>
  <si>
    <t>Astrantia bavarica aggr.</t>
  </si>
  <si>
    <t>E911F012-4765-4CB2-91B1-D83DFF91E1EF</t>
  </si>
  <si>
    <t>Galeopsis pernhofferi</t>
  </si>
  <si>
    <t>E9298A75-2C4D-48D0-BAA0-095B1421CB55</t>
  </si>
  <si>
    <t>Acer saccharinum</t>
  </si>
  <si>
    <t>E93E4B6E-AA0F-404B-AF77-8FC71B3644CD</t>
  </si>
  <si>
    <t>Trifolium gracile</t>
  </si>
  <si>
    <t>E9435DF4-0B52-4672-B924-988F3900057B</t>
  </si>
  <si>
    <t>Carlina biebersteinii Hornem. s.str. (Aufrechte Eberwurz)</t>
  </si>
  <si>
    <t>Aufrechte Eberwurz</t>
  </si>
  <si>
    <t>E95B1E65-0876-4C13-8328-4DBDC774DFE9</t>
  </si>
  <si>
    <t>Callianthemum anemonoides</t>
  </si>
  <si>
    <t>E9601C13-98D6-44FC-B96D-E3B942F9970B</t>
  </si>
  <si>
    <t>Silene viscaria (L.) Borkh. (Gewöhnliche Pechnelke)</t>
  </si>
  <si>
    <t>Gewöhnliche Pechnelke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</si>
  <si>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</si>
  <si>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</si>
  <si>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</si>
  <si>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</si>
  <si>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</si>
  <si>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</si>
  <si>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Weichhaariger Mannsschild</t>
  </si>
  <si>
    <t>E9980DC7-FEDC-4EEF-9755-D74349097EB4</t>
  </si>
  <si>
    <t>Carex tomentosa L. (Filzfrüchtige Segge)</t>
  </si>
  <si>
    <t>Filzfrüchtige Segge</t>
  </si>
  <si>
    <t>E9BC2D3C-75B8-4761-94DD-7DBAEF366693</t>
  </si>
  <si>
    <t>Leucojum vernum L. (Frühlings-Knotenblume)</t>
  </si>
  <si>
    <t>Frühlings-Knotenblume, Grosses Schneeglöckchen, Märzenglöckchen</t>
  </si>
  <si>
    <t>E9C30AFF-0AD0-4BE6-B6F5-4AC2AEB5CAD5</t>
  </si>
  <si>
    <t>Ranunculus crenatolobus</t>
  </si>
  <si>
    <t>E9C351C4-09F1-489B-BE3E-C264BEE66042</t>
  </si>
  <si>
    <t>Cardamine kitaibelii Bech. (Kitaibels Zahnwurz)</t>
  </si>
  <si>
    <t>Kitaibels Zahnwurz</t>
  </si>
  <si>
    <t>E9E5A54E-625D-4DFD-946F-65E662CAA573</t>
  </si>
  <si>
    <t>Rubus pseudinfestus</t>
  </si>
  <si>
    <t>E9F8CD39-1FC3-4801-8EEF-27CED5DB4C5F</t>
  </si>
  <si>
    <t>Hordeum vulgare L. s.str. (Saat-Gerste)</t>
  </si>
  <si>
    <t>Saat-Gerste</t>
  </si>
  <si>
    <t>E9FB2CD3-071A-40E1-92C5-E846631CFEDC</t>
  </si>
  <si>
    <t>Tragopogon dubius Scop. (Grosser Bocksbart)</t>
  </si>
  <si>
    <t>Grosser Bocksbart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</si>
  <si>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</si>
  <si>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</si>
  <si>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</si>
  <si>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</si>
  <si>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</si>
  <si>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</si>
  <si>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</si>
  <si>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</si>
  <si>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Kleinköpfige Seslerie</t>
  </si>
  <si>
    <t>EA14BDE5-EDCF-45A8-AD4F-61E4F4320F95</t>
  </si>
  <si>
    <t>Valerianella carinata Loisel. (Gekielter Ackersalat)</t>
  </si>
  <si>
    <t>Gekielter Ackersalat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</si>
  <si>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</si>
  <si>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</si>
  <si>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</si>
  <si>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</si>
  <si>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Herzblättrige Wicke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</si>
  <si>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</si>
  <si>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</si>
  <si>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</si>
  <si>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</si>
  <si>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</si>
  <si>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</si>
  <si>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EA3D618E-9F4E-4574-BC6F-D4D4EDC3BDD8</t>
  </si>
  <si>
    <t>Sonchus arvensis subsp. uliginosus (M. Bieb.) Nyman (Moor-Gänsedistel)</t>
  </si>
  <si>
    <t>Moor-Gänsedistel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</si>
  <si>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</si>
  <si>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</si>
  <si>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</si>
  <si>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</si>
  <si>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</si>
  <si>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</si>
  <si>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</si>
  <si>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</si>
  <si>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Gelbscheidiges Federgras, Grosses Federgras</t>
  </si>
  <si>
    <t>EA529FA2-FDD4-4AB0-B801-F20509AEA1E0</t>
  </si>
  <si>
    <t>Acer monspessulanum L. (Französicher Massholder)</t>
  </si>
  <si>
    <t>Französicher Massholder</t>
  </si>
  <si>
    <t>EA66A31A-6A7A-4B38-B71D-5F23A2658B4A</t>
  </si>
  <si>
    <t>Viscum album L. s.str. (Laubholz-Mistel)</t>
  </si>
  <si>
    <t>Laubholz-Mistel</t>
  </si>
  <si>
    <t>EA6D0C4E-9306-4F1E-8115-D895A4AE6859</t>
  </si>
  <si>
    <t>Ulex europaeus L. (Stechginster)</t>
  </si>
  <si>
    <t>Stechginster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</si>
  <si>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</si>
  <si>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</si>
  <si>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</si>
  <si>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</si>
  <si>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</si>
  <si>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</si>
  <si>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</si>
  <si>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</si>
  <si>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Westlicher Alpen-Mohn</t>
  </si>
  <si>
    <t>EAA0B7DD-79C7-4AF9-BE4A-B54854F77BF7</t>
  </si>
  <si>
    <t>Glaucium corniculatum (L.) Rudolph (Roter Hornmohn)</t>
  </si>
  <si>
    <t>Glaucium</t>
  </si>
  <si>
    <t>Roter Hornmohn</t>
  </si>
  <si>
    <t>EAB02E2F-BA00-4695-A0A3-BFBBD2292438</t>
  </si>
  <si>
    <t>Ranunculus fluitans Lam. (Flutender Wasserhahnenfuss)</t>
  </si>
  <si>
    <t>Flutender Wasserhahnenfuss</t>
  </si>
  <si>
    <t>EAB70DC5-3295-49E2-9F0B-94ED8B60B86B</t>
  </si>
  <si>
    <t>Filago pyramidata aggr.</t>
  </si>
  <si>
    <t>EABD2D3B-D964-4E49-BE99-37BA4B94CFEA</t>
  </si>
  <si>
    <t>Achillea nobilis L. (Edle Schafgarbe)</t>
  </si>
  <si>
    <t>Edle Schafgarbe</t>
  </si>
  <si>
    <t>EAC3303C-620B-4DC5-AED9-163FB62E971F</t>
  </si>
  <si>
    <t>Spiraea douglasii</t>
  </si>
  <si>
    <t>EAD3247C-246C-44D4-8584-C010CD6049B3</t>
  </si>
  <si>
    <t>Lamium maculatum (L.) L. (Gefleckte Taubnessel)</t>
  </si>
  <si>
    <t>Gefleckte Taubnessel</t>
  </si>
  <si>
    <t>EADBE318-B307-4D3C-99BB-16800F35DAB3</t>
  </si>
  <si>
    <t>Sisymbrium supinum L. (Niederliegende Rauke)</t>
  </si>
  <si>
    <t>Niederliegende Rauke</t>
  </si>
  <si>
    <t>EADE5467-DABB-4432-BCB9-86F2230D4587</t>
  </si>
  <si>
    <t>Buglossoides arvensis (L.) I. M. Johnst. (Acker-Steinsame)</t>
  </si>
  <si>
    <t>Acker-Steinsame</t>
  </si>
  <si>
    <t>EAF208C4-F1D9-49AF-BB32-3D3AC57FBA01</t>
  </si>
  <si>
    <t>Panicum miliaceum aggr.</t>
  </si>
  <si>
    <t>EAF47BC2-CE69-49E8-82C3-6CA79F23F89A</t>
  </si>
  <si>
    <t>Trichophorum pumilum (Vahl) Schinz &amp; Thell. (Zwerg-Haarried)</t>
  </si>
  <si>
    <t>Zwerg-Haarried</t>
  </si>
  <si>
    <t>EB09FBFE-7635-4C36-BD2E-A6C2CF28C390</t>
  </si>
  <si>
    <t>Juncus alpinoarticulatus Chaix (Alpen-Binse)</t>
  </si>
  <si>
    <t>Alpen-Binse</t>
  </si>
  <si>
    <t>EB18ECD6-AA5E-4BB3-A35F-0DB10BCDD7CB</t>
  </si>
  <si>
    <t>Digitaria sanguinalis (L.) Scop. (Blutrote Fingerhirse)</t>
  </si>
  <si>
    <t>Bluthirse, Blutrote Fingerhirse</t>
  </si>
  <si>
    <t>EB2150C9-99CE-4431-89F8-C92C486AD89C</t>
  </si>
  <si>
    <t>Androsace halleri aggr.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</si>
  <si>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</si>
  <si>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</si>
  <si>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</si>
  <si>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</si>
  <si>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</si>
  <si>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</si>
  <si>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EB777430-42CC-4A7F-BC0B-977295F38CA4</t>
  </si>
  <si>
    <t>Fallopia dumetorum (L.) Holub (Heckenknöterich)</t>
  </si>
  <si>
    <t>Heckenknöterich</t>
  </si>
  <si>
    <t>EB78DB50-19F8-4020-BF9C-A9F8B526D9C5</t>
  </si>
  <si>
    <t>Orobanche amethystea Thuill. (Amethystblaue Sommerwurz)</t>
  </si>
  <si>
    <t>Amethystblaue Sommerwurz</t>
  </si>
  <si>
    <t>EB7A1E20-6916-45C7-BAC6-6DCC7A09A331</t>
  </si>
  <si>
    <t>Silene quadrifida aggr.</t>
  </si>
  <si>
    <t>EB9A1B46-27FC-4C33-B167-681638AF487B</t>
  </si>
  <si>
    <t>Thlaspi rotundifolium aggr.</t>
  </si>
  <si>
    <t>EB9D6FDE-AF7A-46BE-A18C-9860A1566F14</t>
  </si>
  <si>
    <t>Rhamnus alaternus L. (Immergrüner Kreuzdorn)</t>
  </si>
  <si>
    <t>Immergrüner Kreuzdorn</t>
  </si>
  <si>
    <t>EBA98F7A-699F-4CB4-8DB7-5A47C6955983</t>
  </si>
  <si>
    <t>Carex hordeistichos</t>
  </si>
  <si>
    <t>EBB6873C-29E0-4013-877F-CB0442A79C22</t>
  </si>
  <si>
    <t>Aconitum penninum (Ser.) Gáyer</t>
  </si>
  <si>
    <t>EBBA03EE-A2AC-4D62-B36F-B4DB0FAB8D39</t>
  </si>
  <si>
    <t>Ribes uva-crispa L. (Stachelbeere)</t>
  </si>
  <si>
    <t>EBBD9FB8-4197-4D19-B1B5-7776C78C0B39</t>
  </si>
  <si>
    <t>Onosma helvetica (A. DC.) Boiss. (Penninische Lotwurz)</t>
  </si>
  <si>
    <t>Penninische Lotwurz</t>
  </si>
  <si>
    <t>EBBE0BBD-B9DC-4A37-B5C7-B916BB8787B2</t>
  </si>
  <si>
    <t>Salix glabra Scop. (Kahle Weide)</t>
  </si>
  <si>
    <t>Kahle Weide</t>
  </si>
  <si>
    <t>EBD0894B-C659-4453-8610-84AAAD62ED8C</t>
  </si>
  <si>
    <t>Carex depauperata With. (Armblütige Segge)</t>
  </si>
  <si>
    <t>Armblütige Segge</t>
  </si>
  <si>
    <t>EBD4AB26-9B9E-46D8-BCF8-0CD4DC3A8E08</t>
  </si>
  <si>
    <t>Melampyrum cristatum L. (Kamm-Wachtelweizen)</t>
  </si>
  <si>
    <t>Kamm-Wachtelweizen</t>
  </si>
  <si>
    <t>EBD80B15-6D07-4543-9ADF-B85D73F2C217</t>
  </si>
  <si>
    <t>Rubus vestitus Weihe (Samtige Brombeere)</t>
  </si>
  <si>
    <t>Samtige Brombeere</t>
  </si>
  <si>
    <t>EBFF12DE-C121-430E-8C10-BF60C328608C</t>
  </si>
  <si>
    <t>Campanula cespitosa aggr.</t>
  </si>
  <si>
    <t>EC06A57D-2E50-4E15-96F6-57D3D666D9FE</t>
  </si>
  <si>
    <t>Senecio doronicum (L.) L. (Gemswurz-Kreuzkraut)</t>
  </si>
  <si>
    <t>Gemswurz-Greiskraut, Gemswurz-Kreuzkraut</t>
  </si>
  <si>
    <t>EC39966D-9EB9-4F61-B926-CB97CA0CA2DB</t>
  </si>
  <si>
    <t>Phyteuma spicatum L. (Ährige Rapunzel)</t>
  </si>
  <si>
    <t>Ährige Rapunzel</t>
  </si>
  <si>
    <t>EC3F3AE0-E58D-45DF-86F9-3CCF4B31539E</t>
  </si>
  <si>
    <t>Valeriana dioica L. (Sumpf-Baldrian)</t>
  </si>
  <si>
    <t>Sumpf-Baldrian</t>
  </si>
  <si>
    <t>EC40EB28-5A52-4BFF-A9F9-EBFAB0D64400</t>
  </si>
  <si>
    <t>Milium effusum L. (Waldhirse)</t>
  </si>
  <si>
    <t>Waldhirse</t>
  </si>
  <si>
    <t>EC5D5BC2-8279-4963-AFFD-D16FCCFD7C45</t>
  </si>
  <si>
    <t>Hacquetia epipactis</t>
  </si>
  <si>
    <t>Hacquetia</t>
  </si>
  <si>
    <t>EC7A058A-5F29-4439-9F63-33BE4D06DAF8</t>
  </si>
  <si>
    <t>Euphrasia minima aggr.</t>
  </si>
  <si>
    <t>EC7F5B28-601B-40F9-83E2-501FC012019C</t>
  </si>
  <si>
    <t>Luzula campestris (L.) DC. (Gemeine Hainsimse)</t>
  </si>
  <si>
    <t>Gemeine Hainsimse</t>
  </si>
  <si>
    <t>EC800208-5229-455B-AD73-F13D6D54C838</t>
  </si>
  <si>
    <t>Heracleum sphondylium subsp. pyrenaicum (Lam.) Bonnier &amp; Layens (Pollinis Bärenklau)</t>
  </si>
  <si>
    <t>Pollinis Bärenklau</t>
  </si>
  <si>
    <t>EC81B664-0FBD-445F-B122-6A0CC1B19DD3</t>
  </si>
  <si>
    <t>Arabis vochinensis</t>
  </si>
  <si>
    <t>EC8857A4-7CA4-4F7F-A089-81E56E2A2EAA</t>
  </si>
  <si>
    <t>Adonis aestivalis L. (Sommer-Blutströpfchen)</t>
  </si>
  <si>
    <t>Sommer-Blutströpfchen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</si>
  <si>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</si>
  <si>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</si>
  <si>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</si>
  <si>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</si>
  <si>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Bogenblütiges Läusekraut</t>
  </si>
  <si>
    <t>ECB647A3-90E9-4A49-9463-A4202DA2C156</t>
  </si>
  <si>
    <t>Myosotis speluncicola</t>
  </si>
  <si>
    <t>ECBB230A-88C7-40B9-B1DE-02BF036C4632</t>
  </si>
  <si>
    <t>Prunus brigantina</t>
  </si>
  <si>
    <t>ECC8F3F5-3395-4400-99E1-A9AB04F711C0</t>
  </si>
  <si>
    <t>Colutea arborescens L. (Blasenstrauch)</t>
  </si>
  <si>
    <t>Blasenstrauch</t>
  </si>
  <si>
    <t>ECD7EA2E-91B4-4196-B761-7E643CF806DC</t>
  </si>
  <si>
    <t>Pallenis spinosa (L.) Cass. (Stachliges Sternauge)</t>
  </si>
  <si>
    <t>Pallenis</t>
  </si>
  <si>
    <t>Stachliges Sternauge</t>
  </si>
  <si>
    <t>ECDAA729-873F-4EB4-8D4D-C5B2CD28802A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</si>
  <si>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</si>
  <si>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</si>
  <si>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</si>
  <si>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</si>
  <si>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</si>
  <si>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</si>
  <si>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</si>
  <si>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</si>
  <si>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</si>
  <si>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Stephanandra</t>
  </si>
  <si>
    <t>ECF6DD51-5599-43F2-B4A7-9F0DC04AF797</t>
  </si>
  <si>
    <t>Carex buxbaumii Wahlenb. (Buxbaums Segge)</t>
  </si>
  <si>
    <t>Buxbaums Segge</t>
  </si>
  <si>
    <t>ED05062C-6DA7-47F1-918A-8627BD8CD8FA</t>
  </si>
  <si>
    <t>Vaccinium uliginosum L. (Echte Moorbeere)</t>
  </si>
  <si>
    <t>Echte Moorbeere</t>
  </si>
  <si>
    <t>ED05A1A7-EB98-4533-9901-FC0FD63EE12E</t>
  </si>
  <si>
    <t>Azolla caroliniana</t>
  </si>
  <si>
    <t>ED0942D5-B467-41D1-8321-9022A4F0A428</t>
  </si>
  <si>
    <t>Polygala vulgaris aggr.</t>
  </si>
  <si>
    <t>ED0BF346-D4E2-4648-BAE8-7773620C7C73</t>
  </si>
  <si>
    <t>ED10EC89-D48A-4E32-9B3B-8CA4278A8067</t>
  </si>
  <si>
    <t>Viola cenisia aggr.</t>
  </si>
  <si>
    <t>ED1D58A8-CBD9-4DBA-BF49-F36D1797C143</t>
  </si>
  <si>
    <t>Blackstonia acuminata (W. D. J. Koch &amp; Ziz) Domin (Spätblühender Bitterling)</t>
  </si>
  <si>
    <t>Spätblühender Bitterling</t>
  </si>
  <si>
    <t>ED208940-6C81-416E-89FB-94E126CA3676</t>
  </si>
  <si>
    <t>Epilobium brachycarpum</t>
  </si>
  <si>
    <t>ED2BAC31-24DA-45E0-8EFA-309B8EDCF35E</t>
  </si>
  <si>
    <t>Consolida ajacis (L.) Schur (Garten-Rittersporn)</t>
  </si>
  <si>
    <t>Garten-Rittersporn</t>
  </si>
  <si>
    <t>ED2BF354-9863-4097-BDD7-90E27D11B2AC</t>
  </si>
  <si>
    <t>Eleocharis carniolica W. D. J. Koch (Krainer Sumpfried)</t>
  </si>
  <si>
    <t>Krainer Sumpfried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</si>
  <si>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</si>
  <si>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</si>
  <si>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</si>
  <si>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</si>
  <si>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</si>
  <si>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</si>
  <si>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ED2F7BCB-164F-4B46-A938-C07189F2C681</t>
  </si>
  <si>
    <t>Scutellaria galericulata L. (Sumpf-Helmkraut)</t>
  </si>
  <si>
    <t>Sumpf-Helmkraut</t>
  </si>
  <si>
    <t>ED345781-2E37-447F-85E1-83D0E6BB23F4</t>
  </si>
  <si>
    <t>Erysimum rhaeticum (Hornem.) DC. (Schweizerischer Schöterich)</t>
  </si>
  <si>
    <t>Schweizerischer Schotendotter, Schweizerischer Schöterich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</si>
  <si>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</si>
  <si>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</si>
  <si>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</si>
  <si>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</si>
  <si>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</si>
  <si>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</si>
  <si>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Wald-Igelsame</t>
  </si>
  <si>
    <t>ED54793A-C6A6-484C-BE56-C2893C9DDAB4</t>
  </si>
  <si>
    <t>Hedypnois cretica</t>
  </si>
  <si>
    <t>Hedypnois</t>
  </si>
  <si>
    <t>ED6247FA-B165-480C-8B04-8A84634371DA</t>
  </si>
  <si>
    <t>Scabiosa triandra L. (Südfranzösische Skabiose)</t>
  </si>
  <si>
    <t>Südfranzösische Skabiose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</si>
  <si>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</si>
  <si>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</si>
  <si>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</si>
  <si>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</si>
  <si>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</si>
  <si>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</si>
  <si>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Bastard-Platane</t>
  </si>
  <si>
    <t>EDCC1CE9-1DF1-4ACE-80C2-DEF57A870674</t>
  </si>
  <si>
    <t>Alliaria petiolata (M. Bieb.) Cavara &amp; Grande (Knoblauchhederich)</t>
  </si>
  <si>
    <t>Alliaria</t>
  </si>
  <si>
    <t>EDD13D06-807B-4843-A22B-C5E92FE9519C</t>
  </si>
  <si>
    <t>Rubus divaricatus</t>
  </si>
  <si>
    <t>EDDD4AD4-F647-4BD8-B4B9-178EDF467D9F</t>
  </si>
  <si>
    <t>Melampyrum nemorosum L. (Hain-Wachtelweizen)</t>
  </si>
  <si>
    <t>Hain-Wachtelweizen</t>
  </si>
  <si>
    <t>EDE993D5-4D92-450F-9199-6ECBBA6329C7</t>
  </si>
  <si>
    <t>Gentiana lutescens</t>
  </si>
  <si>
    <t>EE0A9427-F63B-4EF3-836A-6D7BD95B989B</t>
  </si>
  <si>
    <t>Opopanax chironium</t>
  </si>
  <si>
    <t>Opopanax</t>
  </si>
  <si>
    <t>EE16CB28-4AEC-4741-814A-764DE55E0758</t>
  </si>
  <si>
    <t>Impatiens balfourii Hook. f. (Balfours Springkraut)</t>
  </si>
  <si>
    <t>Balfours Springkraut</t>
  </si>
  <si>
    <t>EE34EB42-1FB8-4FCA-A56B-FA611FECD600</t>
  </si>
  <si>
    <t>Geranium rotundifolium L. (Rundblättriger Storchschnabel)</t>
  </si>
  <si>
    <t>Rundblättriger Storchschnabel</t>
  </si>
  <si>
    <t>EE49CB51-8954-4A2A-B14F-120993A0C662</t>
  </si>
  <si>
    <t>Campanula rhomboidalis L. (Rautenblättrige Glockenblume)</t>
  </si>
  <si>
    <t>Rautenblättrige Glockenblume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</si>
  <si>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</si>
  <si>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</si>
  <si>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</si>
  <si>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</si>
  <si>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</si>
  <si>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</si>
  <si>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Narzissenblütiges Windröschen</t>
  </si>
  <si>
    <t>EE666AD1-6962-4098-86DC-198063ED9F82</t>
  </si>
  <si>
    <t>Dianthus gratianopolitanus Vill. (Grenobler Nelke)</t>
  </si>
  <si>
    <t>Grenobler Nelke</t>
  </si>
  <si>
    <t>EE74EC19-1555-489F-AE66-7E86DE2ECFC3</t>
  </si>
  <si>
    <t>Cephalanthera rubra (L.) Rich. (Rotes Waldvögelein)</t>
  </si>
  <si>
    <t>Rotes Waldvögelein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</si>
  <si>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</si>
  <si>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</si>
  <si>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</si>
  <si>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</si>
  <si>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</si>
  <si>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</si>
  <si>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</si>
  <si>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</si>
  <si>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EE92CDD6-9AEF-43EF-97A7-1E1E4B3893BA</t>
  </si>
  <si>
    <t>Euphorbia palustris L. (Sumpf-Wolfsmilch)</t>
  </si>
  <si>
    <t>Sumpf-Wolfsmilch</t>
  </si>
  <si>
    <t>EEAE5467-D73C-48A6-BDD5-21617DBF9A78</t>
  </si>
  <si>
    <t>Cerastium arvense subsp. suffruticosum (L.) Ces. (Halbstrauchiges Hornkraut)</t>
  </si>
  <si>
    <t>Halbstrauchiges Hornkraut</t>
  </si>
  <si>
    <t>EEB39B2C-05A2-466C-ACF4-3D9CDC65E620</t>
  </si>
  <si>
    <t>Lysichiton americanus (Amerikanischer Stinktierkohl)</t>
  </si>
  <si>
    <t>Lysichiton</t>
  </si>
  <si>
    <t>Amerikanischer Stinktierkohl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</si>
  <si>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</si>
  <si>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</si>
  <si>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</si>
  <si>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</si>
  <si>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Pyrenäen-Hahnenfuss</t>
  </si>
  <si>
    <t>EEC7569E-80A2-4B93-AFDA-500C7AE69480</t>
  </si>
  <si>
    <t>Setaria verticillata (L.) P. Beauv. (Quirlige Borstenhirse)</t>
  </si>
  <si>
    <t>Quirlige Borstenhirse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</si>
  <si>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</si>
  <si>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</si>
  <si>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</si>
  <si>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</si>
  <si>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</si>
  <si>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</si>
  <si>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EEEAFE4E-1BBD-452B-9AC3-68D8CEF17666</t>
  </si>
  <si>
    <t>Dianthus deltoides L. (Heide-Nelke)</t>
  </si>
  <si>
    <t>Heide-Nelke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</si>
  <si>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</si>
  <si>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</si>
  <si>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</si>
  <si>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</si>
  <si>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</si>
  <si>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</si>
  <si>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EF22FB5A-9AB8-49AF-916F-496B896EFEED</t>
  </si>
  <si>
    <t>Minuartia herniarioides (Rion) H. E. Hess &amp; Landolt</t>
  </si>
  <si>
    <t>EF23FCD7-B781-468B-B499-1FCF8198F465</t>
  </si>
  <si>
    <t>Stachys alopecuros (L.) Benth. (Blassgelbe Betonie)</t>
  </si>
  <si>
    <t>Blassgelbe Betonie</t>
  </si>
  <si>
    <t>EF2A4E3B-DF44-409B-9C63-BB3502B8AAC2</t>
  </si>
  <si>
    <t>Draba tomentosa Clairv. (Filziges Hungerblümchen)</t>
  </si>
  <si>
    <t>Filziges Hungerblümchen</t>
  </si>
  <si>
    <t>EF2B1504-766C-4CF6-BA79-CD2ABB8FB2C2</t>
  </si>
  <si>
    <t>Knautia subcanescens Jord. (Gräuliche Witwenblume)</t>
  </si>
  <si>
    <t>Gräuliche Witwenblume</t>
  </si>
  <si>
    <t>EF33A94C-989C-4F89-B7B8-328977442028</t>
  </si>
  <si>
    <t>Rubus gracilis</t>
  </si>
  <si>
    <t>EF377C51-A344-4181-B550-23887A08C56E</t>
  </si>
  <si>
    <t>Glyceria fluitans aggr.</t>
  </si>
  <si>
    <t>EF3DBF2B-D43F-4FE5-94A6-961AADBF8EBE</t>
  </si>
  <si>
    <t>Vulpia ciliata Dumort. (Bewimperter Federschwingel)</t>
  </si>
  <si>
    <t>Bewimperter Federschwingel</t>
  </si>
  <si>
    <t>EF474B1D-337A-4313-A57C-4D939952504E</t>
  </si>
  <si>
    <t>Campanula carniolica</t>
  </si>
  <si>
    <t>EF4A5DC7-5146-4781-8C9C-E333A510C5C9</t>
  </si>
  <si>
    <t>Rubus albiflorus</t>
  </si>
  <si>
    <t>EF515BB1-005A-4899-8D61-8D746FE1DBAA</t>
  </si>
  <si>
    <t>Rosa tomentella Léman (Stumpfblättrige Rose)</t>
  </si>
  <si>
    <t>Stumpfblättrige Rose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</si>
  <si>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</si>
  <si>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</si>
  <si>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</si>
  <si>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</si>
  <si>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</si>
  <si>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</si>
  <si>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EF64FA10-6FF5-44D9-B850-9A3E0BA192A8</t>
  </si>
  <si>
    <t>Pteridium aquilinum (L.) Kuhn (Adlerfarn)</t>
  </si>
  <si>
    <t>EF701926-8C89-4E1C-8CF1-352299491345</t>
  </si>
  <si>
    <t>Thlaspi brachypetalum Jord. (Voralpen-Täschelkraut)</t>
  </si>
  <si>
    <t>Voralpen-Täschelkraut</t>
  </si>
  <si>
    <t>EF88455E-6EC9-4956-9BCC-A3D22D9883CA</t>
  </si>
  <si>
    <t>Polygonum mite Schrank (Milder Knöterich)</t>
  </si>
  <si>
    <t>Milder Knöterich</t>
  </si>
  <si>
    <t>EF8CB6E8-D609-41F1-A82C-1554A286B5FF</t>
  </si>
  <si>
    <t>Erysimum aurantiacum</t>
  </si>
  <si>
    <t>EF918A60-5C08-4907-9D7F-097A2B2D5D68</t>
  </si>
  <si>
    <t>Cardamine rivularis Schur (Bach-Schaumkraut)</t>
  </si>
  <si>
    <t>Bach-Schaumkraut</t>
  </si>
  <si>
    <t>EF930973-3F02-4A21-A451-98F5D71F8B83</t>
  </si>
  <si>
    <t>Diplotaxis erucoides (L.) DC. (Rauken-Doppelsame)</t>
  </si>
  <si>
    <t>Rauken-Doppelsame</t>
  </si>
  <si>
    <t>EFAE8598-9F91-4486-9CCA-D2B03AD646CC</t>
  </si>
  <si>
    <t>Epilobium fleischeri Hochst. (Fleischers Weidenröschen)</t>
  </si>
  <si>
    <t>Fleischers Weidenröschen</t>
  </si>
  <si>
    <t>EFC5833C-BFF0-4421-9BF9-13B02798E3C6</t>
  </si>
  <si>
    <t>Opuntia engelmannii</t>
  </si>
  <si>
    <t>EFF41110-1F25-425A-AC35-BB2FD8D1C353</t>
  </si>
  <si>
    <t>Saxifraga tridactylites L. (Dreifingeriger Steinbrech)</t>
  </si>
  <si>
    <t>Dreifingeriger Steinbrech</t>
  </si>
  <si>
    <t>EFF6F1C3-7E04-426A-9D7F-867A42738F6F</t>
  </si>
  <si>
    <t>Rubus bifrons Vest (Zweifarbige Brombeere)</t>
  </si>
  <si>
    <t>Zweifarbige Brombeere</t>
  </si>
  <si>
    <t>F0050E9B-D65D-4824-A098-42554451527D</t>
  </si>
  <si>
    <t>Allium fistulosum L. (Winterzwiebel)</t>
  </si>
  <si>
    <t>Winterzwiebel</t>
  </si>
  <si>
    <t>F0056956-7CB9-408F-86ED-7305E3E1CEC4</t>
  </si>
  <si>
    <t>Ranunculus pseudopimus</t>
  </si>
  <si>
    <t>F0177461-08FF-4008-957B-1090267A2EF1</t>
  </si>
  <si>
    <t>Carlina acaulis L. s.str. (Stengellose Eberwurz)</t>
  </si>
  <si>
    <t>Silberdistel, Stengellose Eberwurz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</si>
  <si>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</si>
  <si>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</si>
  <si>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</si>
  <si>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</si>
  <si>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Zwerg-Kreuzdorn</t>
  </si>
  <si>
    <t>F031A2E7-22DD-45AB-BB0A-40119BE5F59D</t>
  </si>
  <si>
    <t>Diphasiastrum x zeilleri (Rouy) Holub (Zeillers Flachbärlapp)</t>
  </si>
  <si>
    <t>Zeillers Flachbärlapp</t>
  </si>
  <si>
    <t>F04C5555-C965-4A86-B26A-658FB56A6DB5</t>
  </si>
  <si>
    <t>Lepidium neglectum Thell. (Übersehene Kresse)</t>
  </si>
  <si>
    <t>Übersehene Kresse</t>
  </si>
  <si>
    <t>F05A1AC0-B663-4665-8005-1E4DCFE4B393</t>
  </si>
  <si>
    <t>Ononis antiquorum</t>
  </si>
  <si>
    <t>F05B5333-D659-4183-97DF-05AA7A064607</t>
  </si>
  <si>
    <t>Orobanche gracilis Sm. (Schlanke Sommerwurz)</t>
  </si>
  <si>
    <t>Schlanke Sommerwurz</t>
  </si>
  <si>
    <t>F05C6D4C-2C39-4F77-94F4-5399590FBEC5</t>
  </si>
  <si>
    <t>Cytisus pseudoprocumbens Markgr. (Hingestreckter Geissklee)</t>
  </si>
  <si>
    <t>Hingestreckter Geissklee</t>
  </si>
  <si>
    <t>F05EE923-1C94-4AD0-BD50-3C836801F42B</t>
  </si>
  <si>
    <t>Carex humilis Leyss. (Niedrige Segge)</t>
  </si>
  <si>
    <t>Niedrige Segge</t>
  </si>
  <si>
    <t>F06F4A80-5EC7-4628-B4CC-7711D3723061</t>
  </si>
  <si>
    <t>Lathyrus vernus aggr.</t>
  </si>
  <si>
    <t>F0736C33-A230-4AF6-B6AA-589ED3193A30</t>
  </si>
  <si>
    <t>Juniperus hemisphaerica</t>
  </si>
  <si>
    <t>F0789C01-1C14-4163-A34A-E99EF07692DE</t>
  </si>
  <si>
    <t>Artemisia annua L. (Einjähriger Beifuss)</t>
  </si>
  <si>
    <t>Einjähriger Beifuss</t>
  </si>
  <si>
    <t>F07AF926-0076-49CB-AE23-A9099FFAE196</t>
  </si>
  <si>
    <t>Nigritella minor</t>
  </si>
  <si>
    <t>F08142E6-D3DC-4953-AE6B-AF454A6FC8ED</t>
  </si>
  <si>
    <t>Medicago intertexta</t>
  </si>
  <si>
    <t>F08C670A-C360-48C9-8546-22083C2121F2</t>
  </si>
  <si>
    <t>Orthilia secunda (L.) House (Birngrün)</t>
  </si>
  <si>
    <t>Orthilia</t>
  </si>
  <si>
    <t>Birngrün, Einseitswendiges Wintergrün</t>
  </si>
  <si>
    <t>F0936649-60DD-4A37-A017-40260CF6AF66</t>
  </si>
  <si>
    <t>Callitriche palustris aggr.</t>
  </si>
  <si>
    <t>F09C29C1-7608-4541-8F4E-6D36A0D90077</t>
  </si>
  <si>
    <t>Epipactis palustris (L.) Crantz (Gemeine Sumpfwurz)</t>
  </si>
  <si>
    <t>Gemeine Sumpfwurz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</si>
  <si>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</si>
  <si>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</si>
  <si>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</si>
  <si>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</si>
  <si>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Vandellis Mannsschild</t>
  </si>
  <si>
    <t>F09FF48C-EFC8-405D-AD0F-EAA6599849A2</t>
  </si>
  <si>
    <t>Trisetum candollei</t>
  </si>
  <si>
    <t>F0A3E752-DAE0-4106-AE7E-1D0D12B3CC41</t>
  </si>
  <si>
    <t>Romulea bulbocodium</t>
  </si>
  <si>
    <t>Romulea</t>
  </si>
  <si>
    <t>F0A96E07-6CBD-4BFC-8C60-BEC701F4BC8D</t>
  </si>
  <si>
    <t>Saxifraga diapensioides Bellardi (Diapensienartiger Steinbrech)</t>
  </si>
  <si>
    <t>Diapensienartiger Steinbrech</t>
  </si>
  <si>
    <t>F0B2316C-5A1D-4029-8D81-224460ED93C8</t>
  </si>
  <si>
    <t>Blitum virgatum L. (Echter Erdbeerspinat)</t>
  </si>
  <si>
    <t>Echter Erdbeerspinat</t>
  </si>
  <si>
    <t>F0BB2FF0-9AF8-4993-8B8D-C3CC8F5145FD</t>
  </si>
  <si>
    <t>Aconitum variegatum subsp. valesiacum (Gáyer) Greuter &amp; Burdet (Walliser Eisenhut)</t>
  </si>
  <si>
    <t>Walliser Eisenhut</t>
  </si>
  <si>
    <t>F0C571CB-156B-45D9-987C-4FF891C5727A</t>
  </si>
  <si>
    <t>Hippocrepis emerus (L.) Lassen (Strauchwicke)</t>
  </si>
  <si>
    <t>F0D50F2B-CD74-4E8F-AAB7-106745853F51</t>
  </si>
  <si>
    <t>Myosotis sylvatica Hoffm. (Wald-Vergissmeinnicht)</t>
  </si>
  <si>
    <t>Wald-Vergissmeinnicht</t>
  </si>
  <si>
    <t>F0DE59A6-D3C5-498C-AB25-DB4E6F77E4A4</t>
  </si>
  <si>
    <t>Paris quadrifolia L. (Einbeere)</t>
  </si>
  <si>
    <t>Paris</t>
  </si>
  <si>
    <t>Einbeere</t>
  </si>
  <si>
    <t>F0E269B3-AB24-49C2-984F-C99A8B09DB1B</t>
  </si>
  <si>
    <t>Luzula desvauxii Kunth (Desvaux&amp;#39; Hainsimse)</t>
  </si>
  <si>
    <t>Desvaux&amp;#39; Hainsimse</t>
  </si>
  <si>
    <t>F0E9B704-DDCA-4457-A0B9-3F8133E59EC2</t>
  </si>
  <si>
    <t>Linum nodiflorum</t>
  </si>
  <si>
    <t>F0EF9C4C-89CD-4020-9CE9-EDF592319015</t>
  </si>
  <si>
    <t>Ranunculus acris subsp. friesianus (Jord.) Syme (Fries&amp;#39; Hahnenfuss)</t>
  </si>
  <si>
    <t>Fries&amp;#39; Hahnenfuss</t>
  </si>
  <si>
    <t>F0F15CC7-1125-449B-BD49-D885819AD72E</t>
  </si>
  <si>
    <t>Prunus cerasus subsp. acida (Dumort.) Asch. &amp; Graebn. (Strauchweichsel)</t>
  </si>
  <si>
    <t>Strauchweichsel</t>
  </si>
  <si>
    <t>F0FDC5DD-E97C-455B-8F37-C988431AF6ED</t>
  </si>
  <si>
    <t>Galeopsis segetum Neck. (Gelber Hohlzahn)</t>
  </si>
  <si>
    <t>Gelber Hohlzahn</t>
  </si>
  <si>
    <t>F102EE7B-5C48-42A4-9C14-8C1B55C6ED6A</t>
  </si>
  <si>
    <t>Ranunculus acris L. s.str. (Scharfer Hahnenfuss)</t>
  </si>
  <si>
    <t>Scharfer Hahnenfuss</t>
  </si>
  <si>
    <t>F1086EDA-1928-4BEE-AA7B-80DF516E2156</t>
  </si>
  <si>
    <t>Carex digitata L. (Gefingerte Segge)</t>
  </si>
  <si>
    <t>Gefingerte Segge</t>
  </si>
  <si>
    <t>F1184EC9-444F-4390-AB9F-F4D732DBE904</t>
  </si>
  <si>
    <t>Melica picta</t>
  </si>
  <si>
    <t>F11B3B2E-86BB-479B-A299-7A232BE13E5C</t>
  </si>
  <si>
    <t>Carex montana aggr.</t>
  </si>
  <si>
    <t>F128F406-7964-4B8E-A1A0-4CDB35F5B2C1</t>
  </si>
  <si>
    <t>Thlaspi arvense L. (Acker-Täschelkraut)</t>
  </si>
  <si>
    <t>Acker-Täschelkraut</t>
  </si>
  <si>
    <t>F132FB0C-8CFD-4946-8F9F-E0F763C0C738</t>
  </si>
  <si>
    <t>Campanula fritschii</t>
  </si>
  <si>
    <t>F14FDC55-E39D-4CAC-A442-0C8A53B4D659</t>
  </si>
  <si>
    <t>Eragrostis virescens</t>
  </si>
  <si>
    <t>F17C1148-562E-45C2-8425-422189C9265E</t>
  </si>
  <si>
    <t>Luzula luzuloides subsp. rubella (Mert. &amp; W. D. J. Koch) Holub (Kupferfarbene Hainsimse)</t>
  </si>
  <si>
    <t>Kupferfarbene Hainsimse</t>
  </si>
  <si>
    <t>F17F2DB6-6476-4CC0-AF9B-43BBB6E4609B</t>
  </si>
  <si>
    <t>Agrostis alpina Scop. (Alpen-Straussgras)</t>
  </si>
  <si>
    <t>Alpen-Straussgras</t>
  </si>
  <si>
    <t>F1813E51-8122-49DA-AAA8-3D2F1D416A7D</t>
  </si>
  <si>
    <t>Aquilegia atrata W. D. J. Koch (Dunkle Akelei)</t>
  </si>
  <si>
    <t>Dunkle Akelei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</si>
  <si>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</si>
  <si>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</si>
  <si>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</si>
  <si>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</si>
  <si>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</si>
  <si>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</si>
  <si>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Italienisches Leinkraut</t>
  </si>
  <si>
    <t>F1A9F4A4-C9AC-4542-9E69-3B7D8528B2EB</t>
  </si>
  <si>
    <t>Callitriche cophocarpa Sendtn. (Stumpffrüchtiger Wasserstern)</t>
  </si>
  <si>
    <t>Stumpffrüchtiger Wasserstern</t>
  </si>
  <si>
    <t>F1ABBEFD-0906-4BB3-9E32-0EEE416A6585</t>
  </si>
  <si>
    <t>Hemerocallis fulva (L.) L. (Gelbrote Taglilie)</t>
  </si>
  <si>
    <t>Gelbrote Taglilie</t>
  </si>
  <si>
    <t>F1B59FB9-1B17-4E10-AF58-D51BD8CB436D</t>
  </si>
  <si>
    <t>Asparagus officinalis L. (Gemüse-Spargel)</t>
  </si>
  <si>
    <t>Gemüse-Spargel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</si>
  <si>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</si>
  <si>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</si>
  <si>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</si>
  <si>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</si>
  <si>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Blattreiches Läusekraut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</si>
  <si>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</si>
  <si>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</si>
  <si>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</si>
  <si>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</si>
  <si>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</si>
  <si>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</si>
  <si>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F1E7E4B7-D1F6-4F37-8266-06D473F142B3</t>
  </si>
  <si>
    <t>Eleocharis ovata (Roth) Roem. &amp; Schult. (Eiförmiges Sumpfried)</t>
  </si>
  <si>
    <t>Eiförmiges Sumpfried</t>
  </si>
  <si>
    <t>F1FB2CD6-600F-4643-856C-D3287FF65949</t>
  </si>
  <si>
    <t>Cyperus rotundus L. (Knolliges Cypergras)</t>
  </si>
  <si>
    <t>Knolliges Cypergras</t>
  </si>
  <si>
    <t>F204009A-6305-49C8-A0AC-9D33380706A4</t>
  </si>
  <si>
    <t>Paronychia polygonifolia (Vill.) DC. (Knöterichblättrige Paronychie)</t>
  </si>
  <si>
    <t>Knöterichblättrige Paronychie</t>
  </si>
  <si>
    <t>F2249765-BC45-414F-BC5F-63ED81A650CA</t>
  </si>
  <si>
    <t>Hyssopus montanus</t>
  </si>
  <si>
    <t>F227F13C-3AAE-4E5B-92E7-CC4F1EC7C76B</t>
  </si>
  <si>
    <t>Alchemilla buseri</t>
  </si>
  <si>
    <t>F2330567-0336-4680-9D4A-162BC7C09D44</t>
  </si>
  <si>
    <t>Senecio rupestris aggr.</t>
  </si>
  <si>
    <t>F233ECC2-FD74-4BFB-BC54-824CAD55D783</t>
  </si>
  <si>
    <t>Matricaria discoidea DC. (Strahlenlose Kamille)</t>
  </si>
  <si>
    <t>Strahlenlose Kamille</t>
  </si>
  <si>
    <t>F23ED054-06DA-443D-8343-28F5AD4DC074</t>
  </si>
  <si>
    <t>Hladnikia pastinacifolia</t>
  </si>
  <si>
    <t>Hladnikia</t>
  </si>
  <si>
    <t>F23EED87-24F4-43E1-838D-B7B5C6BBE9C7</t>
  </si>
  <si>
    <t>Ranunculus tuberosus Lapeyr. (Wald-Hahnenfuss)</t>
  </si>
  <si>
    <t>Wald-Hahnenfuss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</si>
  <si>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</si>
  <si>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</si>
  <si>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</si>
  <si>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</si>
  <si>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Deutsche Hundszunge</t>
  </si>
  <si>
    <t>F247DE10-4207-425D-8BE4-DC72D5FC2418</t>
  </si>
  <si>
    <t>Saxifraga hirsuta L. (Nieren-Steinbrech)</t>
  </si>
  <si>
    <t>Nieren-Steinbrech</t>
  </si>
  <si>
    <t>F2488CF2-2953-4227-947A-EC8FAFA0EB8B</t>
  </si>
  <si>
    <t>Ranunculus trichophyllus Chaix s.str. (Haarblättriger Wasserhahnenfuss)</t>
  </si>
  <si>
    <t>Haarblättriger Wasserhahnenfuss</t>
  </si>
  <si>
    <t>F25654BA-3C91-4314-836A-37D6FA4E588D</t>
  </si>
  <si>
    <t>Linum appressum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</si>
  <si>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</si>
  <si>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</si>
  <si>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</si>
  <si>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</si>
  <si>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</si>
  <si>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</si>
  <si>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Oesterreichische Anemone</t>
  </si>
  <si>
    <t>F2A19FB3-4E4B-4A37-943E-6C9F26185F3A</t>
  </si>
  <si>
    <t>Verbascum lychnitis L. (Lampen-Wollkraut)</t>
  </si>
  <si>
    <t>Lampen-Wollkraut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</si>
  <si>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</si>
  <si>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</si>
  <si>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</si>
  <si>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</si>
  <si>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</si>
  <si>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</si>
  <si>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</si>
  <si>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</si>
  <si>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F314287F-E8FD-4165-B07E-E3297D9213FF</t>
  </si>
  <si>
    <t>Stipa dvorakyi</t>
  </si>
  <si>
    <t>F3217F8D-3C91-44A3-99E2-23E0CF0534AF</t>
  </si>
  <si>
    <t>Galinsoga parviflora Cav. (Kleinblütiges Knopfkraut)</t>
  </si>
  <si>
    <t>Kleinblütiges Knopfkraut</t>
  </si>
  <si>
    <t>F3218CC4-6BB5-4306-825C-73FD8BB5BE38</t>
  </si>
  <si>
    <t>Lactuca chaixii</t>
  </si>
  <si>
    <t>F32B2B37-5EC3-4B06-8241-CA12AE3F8BBB</t>
  </si>
  <si>
    <t>Bolboschoenus laticarpus</t>
  </si>
  <si>
    <t>F3450D85-F5CF-492E-89A3-68E7889EF321</t>
  </si>
  <si>
    <t>Minuartia cherlerioides aggr.</t>
  </si>
  <si>
    <t>F3495193-D51A-4761-BB71-2572BFD698E9</t>
  </si>
  <si>
    <t>Cyperus strigosus</t>
  </si>
  <si>
    <t>F34E1F91-F10A-4772-BF49-316BB01359F9</t>
  </si>
  <si>
    <t>Juncus filiformis L. (Fadenförmige Binse)</t>
  </si>
  <si>
    <t>Fadenförmige Binse</t>
  </si>
  <si>
    <t>F34F5E77-425B-4687-85A6-F2AE43671A31</t>
  </si>
  <si>
    <t>Aristolochia pallida aggr.</t>
  </si>
  <si>
    <t>F35C54F7-8D04-4E52-AECC-005A9C60F962</t>
  </si>
  <si>
    <t>Oryza sativa</t>
  </si>
  <si>
    <t>Oryza</t>
  </si>
  <si>
    <t>F3675F83-8097-41C3-B400-DC3D693F2389</t>
  </si>
  <si>
    <t>Hippophaë rhamnoides aggr.</t>
  </si>
  <si>
    <t>F375DB4B-6FB6-44C3-A752-0C3CBFACADE5</t>
  </si>
  <si>
    <t>Heracleum pumilum</t>
  </si>
  <si>
    <t>F3922413-2506-4B54-BEB0-AE77F167152A</t>
  </si>
  <si>
    <t>Stachys germanica L. (Deutscher Ziest)</t>
  </si>
  <si>
    <t>Deutscher Ziest</t>
  </si>
  <si>
    <t>F393CC9B-FD5F-4667-B5E2-6DF1A247850E</t>
  </si>
  <si>
    <t>Crepis aurea (L.) Cass. (Gold-Pippau)</t>
  </si>
  <si>
    <t>Gold-Pippau</t>
  </si>
  <si>
    <t>F3978531-C670-4ADB-B331-3C6C1F5E992C</t>
  </si>
  <si>
    <t>Carex pallescens L. (Bleiche Segge)</t>
  </si>
  <si>
    <t>Bleiche Segge</t>
  </si>
  <si>
    <t>F39E1A19-D4B9-4894-A713-F58E7953909D</t>
  </si>
  <si>
    <t>Ulmus glabra aggr.</t>
  </si>
  <si>
    <t>F3A0560E-50CC-451C-BDE8-B04861ADE861</t>
  </si>
  <si>
    <t>Bromus squarrosus L. (Sparrige Trespe)</t>
  </si>
  <si>
    <t>Sparrige Trespe</t>
  </si>
  <si>
    <t>F3B268AA-CD5B-43B7-A6B6-955B167083BF</t>
  </si>
  <si>
    <t>Cytisophyllum sessilifolium (L.) O. Lang (Blattstielloser Geissklee)</t>
  </si>
  <si>
    <t>Cytisophyllum</t>
  </si>
  <si>
    <t>Blattstielloser Geissklee</t>
  </si>
  <si>
    <t>F3CCEFCA-2AD7-4789-AAE6-DF395FCA9775</t>
  </si>
  <si>
    <t>Cystopteris sudetica (Sudetenblasenfarn)</t>
  </si>
  <si>
    <t>Sudetenblasenfarn</t>
  </si>
  <si>
    <t>F3D0199C-C209-4B96-BA0A-EB9911100F90</t>
  </si>
  <si>
    <t>Leucanthemum atratum</t>
  </si>
  <si>
    <t>F3D29D9E-2FD0-4F05-B90C-D8FDB9ABD8E2</t>
  </si>
  <si>
    <t>Silene viridiflora</t>
  </si>
  <si>
    <t>F3F33946-E14C-42F2-831D-0340C3A33387</t>
  </si>
  <si>
    <t>Circaea alpina L. (Alpen-Hexenkraut)</t>
  </si>
  <si>
    <t>Alpen-Hexenkraut</t>
  </si>
  <si>
    <t>F3FA478A-6181-4E81-A512-9E749B6A2906</t>
  </si>
  <si>
    <t>Centaurea cyanus L. (Kornblume)</t>
  </si>
  <si>
    <t>F3FC01E1-1266-4CF8-8177-6FCB305EBBBD</t>
  </si>
  <si>
    <t>Alchemilla jugensis</t>
  </si>
  <si>
    <t>F3FF2CB8-ED4E-4570-8F8D-BDF93446F9CC</t>
  </si>
  <si>
    <t>Galeopsis speciosa Mill. (Bunter Hohlzahn)</t>
  </si>
  <si>
    <t>Bunter Hohlzahn</t>
  </si>
  <si>
    <t>F408A7CE-DA5B-4CF4-8CEF-99F0D6044EF5</t>
  </si>
  <si>
    <t>Trifolium badium Schreb. (Braun-Klee)</t>
  </si>
  <si>
    <t>Braun-Klee</t>
  </si>
  <si>
    <t>F4159694-EE5A-40C7-9176-F0E4DD37ECBB</t>
  </si>
  <si>
    <t>Arabis verna</t>
  </si>
  <si>
    <t>F42397A8-9D62-49DC-ACFC-1FFB4388B60E</t>
  </si>
  <si>
    <t>Centaurea pectinata</t>
  </si>
  <si>
    <t>F4245F7F-BAF3-4595-A2AC-259A3D0ADBAF</t>
  </si>
  <si>
    <t>Rubus fruticosus aggr. sensu Landolt</t>
  </si>
  <si>
    <t>F424C339-15EB-40FA-9BC4-B9ACF03CE1C5</t>
  </si>
  <si>
    <t>Nepeta racemosa</t>
  </si>
  <si>
    <t>F44A2EC3-4D1F-4F1A-A9BE-84E1964F6738</t>
  </si>
  <si>
    <t>Nymphaea candida C. Presl (Kleine Seerose)</t>
  </si>
  <si>
    <t>Nymphaea</t>
  </si>
  <si>
    <t>Kleine Seerose</t>
  </si>
  <si>
    <t>F44BE7BD-47E9-4558-B232-C5C2B68A6601</t>
  </si>
  <si>
    <t>Orobanche arenaria Borkh. (Sand-Sommerwurz)</t>
  </si>
  <si>
    <t>Sand-Sommerwurz</t>
  </si>
  <si>
    <t>F4595822-EC0E-4BA4-9B8B-19A40B8B5184</t>
  </si>
  <si>
    <t>Helictotrichon petzense</t>
  </si>
  <si>
    <t>F459C458-AAD9-47CC-A218-576ED9366279</t>
  </si>
  <si>
    <t>Echinochloa esculenta</t>
  </si>
  <si>
    <t>F460B3DF-3DE2-4FB6-B4B0-F149C264FE1B</t>
  </si>
  <si>
    <t>Epipactis leptochila (Godfery) Godfery (Schmallippige Sumpfwurz)</t>
  </si>
  <si>
    <t>Schmallippige Sumpfwurz</t>
  </si>
  <si>
    <t>F462E295-8959-46CA-84F5-79E4CBFD122B</t>
  </si>
  <si>
    <t>Parietaria judaica L. (Niederliegendes Glaskraut)</t>
  </si>
  <si>
    <t>Niederliegendes Glaskraut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</si>
  <si>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</si>
  <si>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</si>
  <si>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</si>
  <si>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</si>
  <si>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</si>
  <si>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</si>
  <si>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F47A2D99-27DD-41EC-B49A-582ACCAD9092</t>
  </si>
  <si>
    <t>Spiranthes aestivalis (Poir.) Rich. (Sommer-Wendelähre)</t>
  </si>
  <si>
    <t>Spiranthes</t>
  </si>
  <si>
    <t>Sommer-Wendelähre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</si>
  <si>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</si>
  <si>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</si>
  <si>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</si>
  <si>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</si>
  <si>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Schlitzblättriger Sonnenhut</t>
  </si>
  <si>
    <t>F49C9251-82C9-46AD-A81F-5851540C3BEC</t>
  </si>
  <si>
    <t>Panicum capillare aggr.</t>
  </si>
  <si>
    <t>F4A59127-EA30-4A4B-AE1E-E4F5F8183EE3</t>
  </si>
  <si>
    <t>Inula ensifolia L. (Schwert-Alant)</t>
  </si>
  <si>
    <t>Schwert-Alant</t>
  </si>
  <si>
    <t>F4A871FE-0D79-49E4-B430-A1A40D02C446</t>
  </si>
  <si>
    <t>Carex chordorrhiza L. f. (Fadenwurzelige Segge)</t>
  </si>
  <si>
    <t>Fadenwurzelige Segge</t>
  </si>
  <si>
    <t>F4B5E308-528C-4F8A-8CF3-2CDB6D73A3C2</t>
  </si>
  <si>
    <t>Sparganium erectum aggr.</t>
  </si>
  <si>
    <t>F4BF1756-478A-4ED9-98F2-27F7666C2359</t>
  </si>
  <si>
    <t>Clypeola jonthlaspi L. (Schildkraut)</t>
  </si>
  <si>
    <t>Clypeola</t>
  </si>
  <si>
    <t>Schildkraut</t>
  </si>
  <si>
    <t>F4C638F8-46A8-4EBE-904C-007B760553E1</t>
  </si>
  <si>
    <t>Carex vaginata Tausch (Scheiden-Segge)</t>
  </si>
  <si>
    <t>Scheiden-Segge</t>
  </si>
  <si>
    <t>F4CAADE6-E67D-4392-A0DE-B11DC9F986F1</t>
  </si>
  <si>
    <t>Trisetum spicatum (L.) K. Richt. (Ähriger Grannenhafer)</t>
  </si>
  <si>
    <t>Ähriger Grannenhafer</t>
  </si>
  <si>
    <t>F4E08E59-08EC-4BDB-8F1D-F9AC1B4E24AE</t>
  </si>
  <si>
    <t>Melica uniflora Retz. (Einblütiges Perlgras)</t>
  </si>
  <si>
    <t>Einblütiges Perlgras</t>
  </si>
  <si>
    <t>F4E1F2C2-555B-494C-9CF3-63D30AD951AA</t>
  </si>
  <si>
    <t>Callianthemum kernerianum</t>
  </si>
  <si>
    <t>F4EF797F-5BB5-4CD6-9D98-3622741A87E0</t>
  </si>
  <si>
    <t>Ophrys apifera Huds. (Bienen-Ragwurz)</t>
  </si>
  <si>
    <t>Bienen-Ragwurz</t>
  </si>
  <si>
    <t>F5121B15-1DBB-46E6-B983-9355395104CC</t>
  </si>
  <si>
    <t>Trifolium pratense subsp. nivale (W. D. J. Koch) Ces. (Schnee-Klee)</t>
  </si>
  <si>
    <t>Schnee-Klee</t>
  </si>
  <si>
    <t>F51DD115-2B6D-4A6A-B9B4-B62C812C4297</t>
  </si>
  <si>
    <t>Euphrasia alpina Lam. (Alpen-Augentrost)</t>
  </si>
  <si>
    <t>Alpen-Augentrost</t>
  </si>
  <si>
    <t>F541B5E7-1B44-41D3-AD12-302DE798320B</t>
  </si>
  <si>
    <t>Luzula multiflora (Ehrh.) Lej. (Vielblütige Hainsimse)</t>
  </si>
  <si>
    <t>Vielblütige Hainsimse</t>
  </si>
  <si>
    <t>F552D28D-878A-4C3B-9147-D115DA6147EF</t>
  </si>
  <si>
    <t>Saxifraga hostii subsp. rhaetica (Engl.) Braun-Blanq. (Rätischer Steinbrech)</t>
  </si>
  <si>
    <t>Rätischer Steinbrech</t>
  </si>
  <si>
    <t>F56370AB-524E-4E43-9FF2-EC62E900B817</t>
  </si>
  <si>
    <t>Carex flacca aggr.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</si>
  <si>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</si>
  <si>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</si>
  <si>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</si>
  <si>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</si>
  <si>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</si>
  <si>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</si>
  <si>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</si>
  <si>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</si>
  <si>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F5AB3073-6EF0-43EE-9802-EC3CB1DC9255</t>
  </si>
  <si>
    <t>Vicia dumetorum L. (Hecken-Wicke)</t>
  </si>
  <si>
    <t>Hecken-Wicke</t>
  </si>
  <si>
    <t>F5AC5936-61C2-47F0-BDF2-604C4E0942A7</t>
  </si>
  <si>
    <t>Galium baldense aggr.</t>
  </si>
  <si>
    <t>F5BC3252-232E-4FFD-B876-0914B056A0AE</t>
  </si>
  <si>
    <t>Minuartia austriaca (Jacq.) Hayek (Österreichische Miere)</t>
  </si>
  <si>
    <t>Österreichische Miere</t>
  </si>
  <si>
    <t>F5D272A1-F2CC-4113-9727-6FD85A2D39A5</t>
  </si>
  <si>
    <t>Anthyllis vulneraria L. s.str. (Echter Wundklee)</t>
  </si>
  <si>
    <t>Echter Wundklee</t>
  </si>
  <si>
    <t>F5DC66C7-CE79-465D-9CCF-53C3FECF18A2</t>
  </si>
  <si>
    <t>Prunus insititia L. (Pflaumenbaum)</t>
  </si>
  <si>
    <t>Pflaumenbaum</t>
  </si>
  <si>
    <t>F5F6A40F-BD45-4E0F-A733-B52D94C67125</t>
  </si>
  <si>
    <t>Liriodendron tulipifera (Tulpenbaum)</t>
  </si>
  <si>
    <t>Liriodendron</t>
  </si>
  <si>
    <t>Tulpenbaum</t>
  </si>
  <si>
    <t>F5F6D928-2CB7-44B9-B39A-C367F4F9BDA0</t>
  </si>
  <si>
    <t>Carex distans L. (Langgliedrige Segge)</t>
  </si>
  <si>
    <t>Langgliedrige Segge</t>
  </si>
  <si>
    <t>F6006E11-FC53-483B-A1D4-3C94C2F2390C</t>
  </si>
  <si>
    <t>Nepeta cataria L. (Echte Katzenminze)</t>
  </si>
  <si>
    <t>Echte Katzenminze</t>
  </si>
  <si>
    <t>F6089841-01A7-4D00-B895-005BF229D9ED</t>
  </si>
  <si>
    <t>Crepis froelichiana Froel. (Froelichs Pippau)</t>
  </si>
  <si>
    <t>Froelichs Pippau</t>
  </si>
  <si>
    <t>F61AF3F0-C2B1-43A0-842A-665B85BCAF66</t>
  </si>
  <si>
    <t>Orchis militaris L. (Helm-Orchis)</t>
  </si>
  <si>
    <t>Helm-Orchis</t>
  </si>
  <si>
    <t>F61C5C6D-2796-4254-ABD8-92FF0A258EE2</t>
  </si>
  <si>
    <t>Rhizobotrya alpina</t>
  </si>
  <si>
    <t>Rhizobotrya</t>
  </si>
  <si>
    <t>F61CEC39-4960-443F-96E9-DE73BCE266EB</t>
  </si>
  <si>
    <t>Micropyrum tenellum (L.) Link (Kies-Dünnschwanz)</t>
  </si>
  <si>
    <t>Micropyrum</t>
  </si>
  <si>
    <t>Kies-Dünnschwanz</t>
  </si>
  <si>
    <t>F62595A3-B87D-4DBB-99DD-EE263038E116</t>
  </si>
  <si>
    <t>Najas marina aggr.</t>
  </si>
  <si>
    <t>F626D1DC-EA41-4F07-9A4C-E4E04953C008</t>
  </si>
  <si>
    <t>Verbascum crassifolium DC.</t>
  </si>
  <si>
    <t>F62A4015-E572-49AF-A537-75CD67635368</t>
  </si>
  <si>
    <t>Ononis striata</t>
  </si>
  <si>
    <t>F62E0D28-4747-4612-A062-032637A57175</t>
  </si>
  <si>
    <t>Pulmonaria obscura Dumort. (Dunkelgrünes Lungenkraut)</t>
  </si>
  <si>
    <t>Dunkelgrünes Lungenkraut</t>
  </si>
  <si>
    <t>F63340A2-84E3-4914-BDC2-64434E1C565A</t>
  </si>
  <si>
    <t>Festuca pulchella subsp. jurana (Gren.) Markgr.-Dann. (Jura-Schwingel)</t>
  </si>
  <si>
    <t>Jura-Schwingel</t>
  </si>
  <si>
    <t>F64FB49C-3006-4301-97C9-6DD08CF1FAA5</t>
  </si>
  <si>
    <t>Salix appendiculata Vill. (Grossblättrige Weide)</t>
  </si>
  <si>
    <t>Gebirgs-Weide, Grossblättrige Weide</t>
  </si>
  <si>
    <t>F657E550-602F-4977-B5AC-EBF1C5369563</t>
  </si>
  <si>
    <t>Plantago alpina aggr.</t>
  </si>
  <si>
    <t>F65B135B-13EC-4894-B4D7-258EF2BD18E7</t>
  </si>
  <si>
    <t>Alyssum argenteum All. (Silbergraues Steinkraut)</t>
  </si>
  <si>
    <t>Silbergraues Steinkraut</t>
  </si>
  <si>
    <t>F664F3A7-2F82-4768-9D31-9C8E63798FB1</t>
  </si>
  <si>
    <t>Hieracium subnivale Gren. &amp; Godr.</t>
  </si>
  <si>
    <t>F6A2CFF6-A1F3-4118-8986-342CB3B01D1A</t>
  </si>
  <si>
    <t>Minuartia setacea (Thuill.) Hayek (Borstenblättrige Miere)</t>
  </si>
  <si>
    <t>Borstenblättrige Miere</t>
  </si>
  <si>
    <t>F6A703BC-C729-4721-A833-C1123D280D3F</t>
  </si>
  <si>
    <t>Utricularia bremii Heer (Bremis Wasserschlauch)</t>
  </si>
  <si>
    <t>Bremis Wasserschlauch</t>
  </si>
  <si>
    <t>F6AC4649-740D-41E3-8F0E-0476C98B2C77</t>
  </si>
  <si>
    <t>Clematis viticella L. (Italienische Waldrebe)</t>
  </si>
  <si>
    <t>Italienische Waldrebe</t>
  </si>
  <si>
    <t>F6B7DD2C-6A4C-4129-8168-44F4F830B374</t>
  </si>
  <si>
    <t>Legousia falcata</t>
  </si>
  <si>
    <t>F6BFA62E-95A3-4836-9A3D-88B76E2BE7C1</t>
  </si>
  <si>
    <t>Filipendula ulmaria (L.) Maxim. (Moor-Spierstaude)</t>
  </si>
  <si>
    <t>Moor-Spierstaude</t>
  </si>
  <si>
    <t>F6C26CCE-C21E-499C-989D-FAD32403AE64</t>
  </si>
  <si>
    <t>Peucedanum austriacum (Jacq.) W. D. J. Koch s.str. (Österreichischer Haarstrang)</t>
  </si>
  <si>
    <t>Österreichischer Haarstrang</t>
  </si>
  <si>
    <t>F6DB30B0-A3C5-45BA-9BB1-5337C55CE4B4</t>
  </si>
  <si>
    <t>Allium nigrum L. (Vielzwiebliger Lauch)</t>
  </si>
  <si>
    <t>Vielzwiebliger Lauch</t>
  </si>
  <si>
    <t>F6F5942F-B7CA-4836-BF7C-4F71A81623AB</t>
  </si>
  <si>
    <t>Alyssum argenteum aggr.</t>
  </si>
  <si>
    <t>F6F9F7C3-D53C-4870-8123-F43C3DA91B03</t>
  </si>
  <si>
    <t>Vicia cassubica L. (Kassuben-Wicke)</t>
  </si>
  <si>
    <t>Kassuben-Wicke</t>
  </si>
  <si>
    <t>F7075F30-5815-49A0-8C64-DD3315427BEC</t>
  </si>
  <si>
    <t>Linaria supina (L.) Chaz. (Niederliegendes Leinkraut)</t>
  </si>
  <si>
    <t>Niederliegendes Leinkraut</t>
  </si>
  <si>
    <t>F714DA4E-CAB3-4851-A64F-97E33CF7A053</t>
  </si>
  <si>
    <t>Centaurea splendens L. (Glänzende Flockenblume)</t>
  </si>
  <si>
    <t>Glänzende Flockenblume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</si>
  <si>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</si>
  <si>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</si>
  <si>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</si>
  <si>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</si>
  <si>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</si>
  <si>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</si>
  <si>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</si>
  <si>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</si>
  <si>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Polei-Minze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</si>
  <si>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</si>
  <si>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</si>
  <si>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</si>
  <si>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</si>
  <si>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Süssklee</t>
  </si>
  <si>
    <t>F748A2B1-E738-4947-BFAB-AE3082B06452</t>
  </si>
  <si>
    <t>Hieracium echioides (Natterkopfhabichtskraut)</t>
  </si>
  <si>
    <t>Natterkopfhabichtskraut</t>
  </si>
  <si>
    <t>F74DC92E-5822-4BD4-8C44-C9D274E9219D</t>
  </si>
  <si>
    <t>Carex atrata L. s.str. (Schwarze Segge)</t>
  </si>
  <si>
    <t>Schwarze Segge</t>
  </si>
  <si>
    <t>F766D829-4CDD-4417-8B20-806BE2BE526C</t>
  </si>
  <si>
    <t>Stellaria media (L.) Vill. (Vogelmiere)</t>
  </si>
  <si>
    <t>Hühnerdarm, Vogelmiere</t>
  </si>
  <si>
    <t>F773A48F-7061-43E8-AEF2-C2D3D8589271</t>
  </si>
  <si>
    <t>Hierochloë odorata (L.) P. Beauv. (Duftendes Mariengras)</t>
  </si>
  <si>
    <t>Duftendes Mariengras</t>
  </si>
  <si>
    <t>F773E587-4C1B-4ED7-83FB-37F63B2DEFAA</t>
  </si>
  <si>
    <t>Euonymus verrucosus Scop. (Warzen-Spindelstrauch)</t>
  </si>
  <si>
    <t>Warzen-Spindelstrauch</t>
  </si>
  <si>
    <t>F784A5DC-0E47-4FE8-8F46-9B7127B32145</t>
  </si>
  <si>
    <t>Vicia tetrasperma (L.) Schreb. (Viersamige Wicke)</t>
  </si>
  <si>
    <t>Viersamige Wicke</t>
  </si>
  <si>
    <t>F7887424-FCED-42B5-B498-A006F0BD98E9</t>
  </si>
  <si>
    <t>Heteranthera reniformis</t>
  </si>
  <si>
    <t>F79039A3-A0DF-48A2-A1DE-B5308E088E13</t>
  </si>
  <si>
    <t>Symphytum grandiflorum</t>
  </si>
  <si>
    <t>F79EAC09-FA88-4AE9-A8FD-FDD0442286EC</t>
  </si>
  <si>
    <t>Viola palustris L. (Sumpf-Veilchen)</t>
  </si>
  <si>
    <t>Sumpf-Veilchen</t>
  </si>
  <si>
    <t>F7AC6103-3752-46C1-B716-AD9202D7C110</t>
  </si>
  <si>
    <t>Equisetum telmateia Ehrh. (Riesen-Schachtelhalm)</t>
  </si>
  <si>
    <t>Riesen-Schachtelhalm</t>
  </si>
  <si>
    <t>F7AFE78A-0E10-47FF-B241-69283ECC2E23</t>
  </si>
  <si>
    <t>Saxifraga stellaris L. (Sternblütiger Steinbrech)</t>
  </si>
  <si>
    <t>Sternblütiger Steinbrech</t>
  </si>
  <si>
    <t>F7CA3EAB-4724-4828-A61B-D7BBAF5E9055</t>
  </si>
  <si>
    <t>Ranunculus biformis</t>
  </si>
  <si>
    <t>F7D46EB9-B753-4560-A7B3-42C50D860BA5</t>
  </si>
  <si>
    <t>Phygelius capensis</t>
  </si>
  <si>
    <t>Phygelius</t>
  </si>
  <si>
    <t>F7E285EC-A9BF-48E9-AFE4-D9D2C7DE623F</t>
  </si>
  <si>
    <t>Minuartia laricifolia aggr.</t>
  </si>
  <si>
    <t>F7E90D2D-EE1F-4741-BD75-7B12EF1181FA</t>
  </si>
  <si>
    <t>Teucrium luteum</t>
  </si>
  <si>
    <t>F7EDDDCB-8012-42DF-9F29-1A674A512F62</t>
  </si>
  <si>
    <t>Fimbristylis dichotoma aggr.</t>
  </si>
  <si>
    <t>F80729E2-5718-41BB-8B94-498ADC8ADB16</t>
  </si>
  <si>
    <t>Centaurea triumfettii All. (Trionfettis Flockenblume)</t>
  </si>
  <si>
    <t>Trionfettis Flockenblume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</si>
  <si>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</si>
  <si>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</si>
  <si>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</si>
  <si>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</si>
  <si>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Südliches Mariengras</t>
  </si>
  <si>
    <t>F8116293-79F8-4B11-B388-0B3DA89C266C</t>
  </si>
  <si>
    <t>Epipactis helleborine aggr.</t>
  </si>
  <si>
    <t>F813BA5B-992F-43A6-9B36-2D6CEBC6CD02</t>
  </si>
  <si>
    <t>Juncus capitatus Weigel (Lössacker-Binse)</t>
  </si>
  <si>
    <t>Lössacker-Binse</t>
  </si>
  <si>
    <t>F81E37DC-D618-47A7-AA5C-129E73C4B391</t>
  </si>
  <si>
    <t>Myosoton aquaticum (L.) Moench (Wassermiere)</t>
  </si>
  <si>
    <t>Myosoton</t>
  </si>
  <si>
    <t>Wassermiere</t>
  </si>
  <si>
    <t>F82168C0-B101-4261-B81A-34F0C9C59A71</t>
  </si>
  <si>
    <t>Galium pusillum L. (Kleines Labkraut)</t>
  </si>
  <si>
    <t>Kleines Labkraut</t>
  </si>
  <si>
    <t>F82A2D2C-4C71-4F13-9547-FF598965C1AA</t>
  </si>
  <si>
    <t>Fagopyrum esculentum Moench (Echter Buchweizen)</t>
  </si>
  <si>
    <t>Echter Buchweizen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</si>
  <si>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</si>
  <si>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</si>
  <si>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</si>
  <si>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</si>
  <si>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</si>
  <si>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</si>
  <si>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Rätische Rapunzel</t>
  </si>
  <si>
    <t>F83C884A-4059-4B29-AA28-AE67B962F515</t>
  </si>
  <si>
    <t>Sedum sarmentosum Bunge (Kriechender Mauerpfeffer)</t>
  </si>
  <si>
    <t>Kriechender Mauerpfeffer</t>
  </si>
  <si>
    <t>F83F73B6-BADA-4FA2-9D2B-40BE08DE859D</t>
  </si>
  <si>
    <t>Danthonia decumbens (L.) DC. (Dreizahn)</t>
  </si>
  <si>
    <t>Dreizahn</t>
  </si>
  <si>
    <t>F8423BF1-2F61-4EDA-AA98-F564504B455F</t>
  </si>
  <si>
    <t>Campanula elatinoides Moretti (Samt-Glockenblume)</t>
  </si>
  <si>
    <t>Samt-Glockenblume</t>
  </si>
  <si>
    <t>F8731F2C-5651-45AA-BF97-AB72E53E50C1</t>
  </si>
  <si>
    <t>Cystopteris montana (Lam.) Desv. (Berg-Blasenfarn)</t>
  </si>
  <si>
    <t>Berg-Blasenfarn</t>
  </si>
  <si>
    <t>F8774939-3F5E-4744-823E-75CF832C8DEE</t>
  </si>
  <si>
    <t>Sorbus domestica L. (Speierling)</t>
  </si>
  <si>
    <t>Speierling, Sperberbaum</t>
  </si>
  <si>
    <t>F87CBE8B-F907-4DB2-8438-13A0AFD41203</t>
  </si>
  <si>
    <t>Jasminum nudiflorum Lindl. (Nacktblütiger Jasmin)</t>
  </si>
  <si>
    <t>Nacktblütiger Jasmin</t>
  </si>
  <si>
    <t>F8A282B8-9DA8-48D6-B478-18A222C9BF06</t>
  </si>
  <si>
    <t>Ceratocapnos claviculata</t>
  </si>
  <si>
    <t>Ceratocapnos</t>
  </si>
  <si>
    <t>F8AF1CC8-D8A2-4B95-B8D1-BD9A10229D9D</t>
  </si>
  <si>
    <t>Ranunculus polyanthemos aggr.</t>
  </si>
  <si>
    <t>F8B19B9F-92FD-4919-8BBF-1AF28FDECC22</t>
  </si>
  <si>
    <t>Erucastrum benacensis</t>
  </si>
  <si>
    <t>F8B1DA60-2E5E-404A-A3CA-E2738333DED8</t>
  </si>
  <si>
    <t>Sherardia arvensis L. (Ackerröte)</t>
  </si>
  <si>
    <t>Sherardia</t>
  </si>
  <si>
    <t>F8BFB732-16B6-48D9-A515-E61206B8D271</t>
  </si>
  <si>
    <t>Biscutella laevigata L. (Gemeines Brillenschötchen)</t>
  </si>
  <si>
    <t>Gemeines Brillenschötchen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</si>
  <si>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</si>
  <si>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</si>
  <si>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</si>
  <si>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</si>
  <si>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</si>
  <si>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</si>
  <si>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</si>
  <si>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</si>
  <si>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</si>
  <si>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</si>
  <si>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Felsen-Greiskraut, Felsen-Kreuzkraut</t>
  </si>
  <si>
    <t>F8E602C2-EDA6-4364-9DD9-EBC002A04C8A</t>
  </si>
  <si>
    <t>Heracleum sphondylium L. s.l.</t>
  </si>
  <si>
    <t>F8FFD770-16BB-4E88-83C1-0DD8CF619E53</t>
  </si>
  <si>
    <t>Sparganium erectum subsp. neglectum (Beeby) K. Richt. (Übersehener Igelkolben)</t>
  </si>
  <si>
    <t>Übersehener Igelkolben</t>
  </si>
  <si>
    <t>F91C6F80-F395-4A6F-8314-81FABF6FBEFE</t>
  </si>
  <si>
    <t>Potamogeton natans aggr.</t>
  </si>
  <si>
    <t>F91FA130-8F5C-47A1-98A5-B39172173EE7</t>
  </si>
  <si>
    <t>Androsace halleri L. (Hallers Mannsschild)</t>
  </si>
  <si>
    <t>Hallers Mannsschild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</si>
  <si>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</si>
  <si>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</si>
  <si>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</si>
  <si>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</si>
  <si>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Foreser-Streifenfarn, Französischer Streifenfarn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</si>
  <si>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</si>
  <si>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</si>
  <si>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</si>
  <si>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</si>
  <si>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</si>
  <si>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</si>
  <si>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</si>
  <si>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</si>
  <si>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Kugelried</t>
  </si>
  <si>
    <t>F961460E-BAE0-406E-AA68-1743670E3B8C</t>
  </si>
  <si>
    <t>Platanthera bifolia (L.) Rich. (Weisses Breitkölbchen)</t>
  </si>
  <si>
    <t>Weisses Breitkölbchen</t>
  </si>
  <si>
    <t>F961B78D-0A62-4AD4-84F9-7EC008389B5C</t>
  </si>
  <si>
    <t>Isoëtes echinospora Durieu (Stachelsporiges Brachsenkraut)</t>
  </si>
  <si>
    <t>Isoëtes</t>
  </si>
  <si>
    <t>Stachelsporiges Brachsenkraut</t>
  </si>
  <si>
    <t>F968D831-912C-4B30-A722-301E8C0672AC</t>
  </si>
  <si>
    <t>Euphorbia lathyris L. (Kreuzblättrige Wolfsmilch)</t>
  </si>
  <si>
    <t>Kreuzblättrige Wolfsmilch</t>
  </si>
  <si>
    <t>F9758DB1-385B-413A-BD5B-90D7978FD077</t>
  </si>
  <si>
    <t>Digitaria ischaemum (Schreb.) Muhl. (Niederliegende Fingerhirse)</t>
  </si>
  <si>
    <t>Niederliegende Fingerhirse</t>
  </si>
  <si>
    <t>F97ACE4A-0005-469F-B65F-043079A02716</t>
  </si>
  <si>
    <t>Cytisus decumbens (Durande) Spach (Niederliegender Geissklee)</t>
  </si>
  <si>
    <t>Niederliegender Geissklee</t>
  </si>
  <si>
    <t>F982440D-D12A-4984-A1C5-CC3F5A8950DC</t>
  </si>
  <si>
    <t>Lemna trisulca L. (Dreifurchige Wasserlinse)</t>
  </si>
  <si>
    <t>Dreifurchige Wasserlinse</t>
  </si>
  <si>
    <t>F983A3BA-4F34-4F31-BB81-08C10542B9CE</t>
  </si>
  <si>
    <t>Scabiosa canescens Waldst. &amp; Kit. (Graue Skabiose)</t>
  </si>
  <si>
    <t>Graue Skabiose</t>
  </si>
  <si>
    <t>F99F2D5D-724D-4B81-A515-66B8CD2A1710</t>
  </si>
  <si>
    <t>Anthriscus alpina</t>
  </si>
  <si>
    <t>F9B6ED30-C195-4EE3-93BA-3BF4EC36549C</t>
  </si>
  <si>
    <t>Cephalaria transsylvanica</t>
  </si>
  <si>
    <t>F9BA13E2-F1EB-45C3-9054-4610F00ACE9D</t>
  </si>
  <si>
    <t>Nicandra physalodes (L.) Gaertn. (Giftbeere)</t>
  </si>
  <si>
    <t>Nicandra</t>
  </si>
  <si>
    <t>Giftbeere</t>
  </si>
  <si>
    <t>F9BD7768-D7A1-4C23-9966-4AE71899678B</t>
  </si>
  <si>
    <t>Lupinus reticulatus</t>
  </si>
  <si>
    <t>F9C3EE35-AFAB-41C3-BC1A-845B8B327F4F</t>
  </si>
  <si>
    <t>Linum trigynum L. (Franzosen-Leinkraut)</t>
  </si>
  <si>
    <t>Franzosen-Leinkraut</t>
  </si>
  <si>
    <t>F9C73904-FB18-42D5-92D2-45D7FE7C748C</t>
  </si>
  <si>
    <t>Athamanta vestina</t>
  </si>
  <si>
    <t>F9C9824A-E9E7-45FA-A484-EBC6719CAA25</t>
  </si>
  <si>
    <t>Sorbus aucuparia aggr.</t>
  </si>
  <si>
    <t>F9CC6468-7E8F-4970-A76D-428C0E917BDC</t>
  </si>
  <si>
    <t>Petroselinum crispum (Mill.) Fuss (Petersilie)</t>
  </si>
  <si>
    <t>Petroselinum</t>
  </si>
  <si>
    <t>Petersilie</t>
  </si>
  <si>
    <t>F9D9BD03-FBD5-4BD2-BE5D-5ED62E497C76</t>
  </si>
  <si>
    <t>Stellaria pallida (Dumort.) Crép. (Bleiche Sternmiere)</t>
  </si>
  <si>
    <t>Bleiche Sternmiere</t>
  </si>
  <si>
    <t>F9DF231F-E6CD-473D-BB86-85844BF57BF7</t>
  </si>
  <si>
    <t>Petasites pyrenaicus (L.) G. López (Wohlriechende Pestwurz)</t>
  </si>
  <si>
    <t>Wohlriechende Pestwurz</t>
  </si>
  <si>
    <t>F9EB5876-B213-4B75-8409-A87A19A063C1</t>
  </si>
  <si>
    <t>Polygonum bistorta L. (Schlangen-Knöterich)</t>
  </si>
  <si>
    <t>Schlangen-Knöterich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</si>
  <si>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</si>
  <si>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</si>
  <si>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</si>
  <si>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</si>
  <si>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Ungarische Kratzdistel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</si>
  <si>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</si>
  <si>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</si>
  <si>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</si>
  <si>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</si>
  <si>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Ivapflanze, Moschus-Schafgarbe</t>
  </si>
  <si>
    <t>FA1C22F3-5933-4744-9FE4-B5195B031D25</t>
  </si>
  <si>
    <t>Ranunculus breyninus Crantz (Gebirgs-Hahnenfuss)</t>
  </si>
  <si>
    <t>Gebirgs-Hahnenfuss</t>
  </si>
  <si>
    <t>FA1E9DC6-9AA2-4034-8096-5BF8499D3143</t>
  </si>
  <si>
    <t>Eleusine indica (L.) Gaertn. (Eleusine)</t>
  </si>
  <si>
    <t>Eleusine</t>
  </si>
  <si>
    <t>FA23163E-58C6-48B5-A379-B8EB1896ED93</t>
  </si>
  <si>
    <t>Oxalis repens</t>
  </si>
  <si>
    <t>FA240780-9D5B-49C7-8C39-D7D8ADA91ADA</t>
  </si>
  <si>
    <t>Gentiana tenella Rottb. (Zarter Enzian)</t>
  </si>
  <si>
    <t>Zarter Enzian</t>
  </si>
  <si>
    <t>FA2C9A33-C059-43AB-973A-005A0B30D82E</t>
  </si>
  <si>
    <t>Echinochloa colona</t>
  </si>
  <si>
    <t>FA39CC27-D345-415F-9133-4D414C2170F5</t>
  </si>
  <si>
    <t>Laburnum anagyroides Medik. (Gewöhnlicher Goldregen)</t>
  </si>
  <si>
    <t>Gewöhnlicher Goldregen</t>
  </si>
  <si>
    <t>FA3D3D8C-5F30-4EE2-8E3D-640983DFDCFE</t>
  </si>
  <si>
    <t>Salix aurita L. (Ohr-Weide)</t>
  </si>
  <si>
    <t>Ohr-Weide</t>
  </si>
  <si>
    <t>FA3DA1C9-CABE-437E-974E-0A73C95C0D08</t>
  </si>
  <si>
    <t>Knautia fleischmannii</t>
  </si>
  <si>
    <t>FA4546F7-2443-41F2-B261-407DFD9B7F82</t>
  </si>
  <si>
    <t>Salix starkeana (Starkes Weide)</t>
  </si>
  <si>
    <t>Starkes Weide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</si>
  <si>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</si>
  <si>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</si>
  <si>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</si>
  <si>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</si>
  <si>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Grasnelkenblättriges Habichtskraut</t>
  </si>
  <si>
    <t>FA4ED65E-E2A8-4424-8FD4-FBCF411B3E8D</t>
  </si>
  <si>
    <t>Cardamine flexuosa With. (Wald-Schaumkraut)</t>
  </si>
  <si>
    <t>Wald-Schaumkraut</t>
  </si>
  <si>
    <t>FA53D75B-E03E-4E98-87A6-0653B8942FE5</t>
  </si>
  <si>
    <t>Polygonum arenastrum Boreau (Sand-Vogel-Knöterich)</t>
  </si>
  <si>
    <t>Sand-Vogel-Knöterich</t>
  </si>
  <si>
    <t>FA58326B-6CC1-45B3-B48B-5DA969C5F7E2</t>
  </si>
  <si>
    <t>Erodium pilosum (Thuill.) Jord. (Doppeltfiedriger Reiherschnabel)</t>
  </si>
  <si>
    <t>Doppeltfiedriger Reiherschnabel</t>
  </si>
  <si>
    <t>FA6CE19D-1A8D-4DE1-9E1E-0B90600BB8BB</t>
  </si>
  <si>
    <t>Moehringia muscosa aggr.</t>
  </si>
  <si>
    <t>FA776E73-BA98-45B1-869C-DA6B68F996E5</t>
  </si>
  <si>
    <t>Carduus alpicola</t>
  </si>
  <si>
    <t>FA79C134-A0EC-4982-9A4C-1EAD476A78B2</t>
  </si>
  <si>
    <t>Dactylorhiza maculata aggr.</t>
  </si>
  <si>
    <t>FA8A0113-AC60-466D-ADB9-EEED608E5D8D</t>
  </si>
  <si>
    <t>Thelypteris palustris Schott (Sumpffarn)</t>
  </si>
  <si>
    <t>Thelypteris</t>
  </si>
  <si>
    <t>Sumpffarn</t>
  </si>
  <si>
    <t>FAB7D83E-2964-4826-AFE1-DCFD7431347E</t>
  </si>
  <si>
    <t>Silene dioica (L.) Clairv. (Rote Waldnelke)</t>
  </si>
  <si>
    <t>Rote Waldnelke</t>
  </si>
  <si>
    <t>FAB7F281-8782-4D81-96EA-D2F9858B5960</t>
  </si>
  <si>
    <t>Lupinus polyphyllus Lindl. (Vielblättrige Lupine)</t>
  </si>
  <si>
    <t>Vielblättrige Lupine</t>
  </si>
  <si>
    <t>FAC76E8B-B19F-4F2B-859D-7C584B1FF269</t>
  </si>
  <si>
    <t>Equisetum arvense aggr.</t>
  </si>
  <si>
    <t>FAC8704C-4D88-4970-84F8-162EA8F732EC</t>
  </si>
  <si>
    <t>Viola jordanii</t>
  </si>
  <si>
    <t>FAD01CB1-BB0D-47AE-A3DC-690AB5F3F33F</t>
  </si>
  <si>
    <t>Lamium amplexicaule L. (Stengelumfassende Taubnessel)</t>
  </si>
  <si>
    <t>Stengelumfassende Taubnessel</t>
  </si>
  <si>
    <t>FAD2C4EE-E8C6-4632-B9DE-174E3D75A5C2</t>
  </si>
  <si>
    <t>Phyteuma orbiculare L. (Rundköpfige Rapunzel)</t>
  </si>
  <si>
    <t>Rundköpfige Rapunzel</t>
  </si>
  <si>
    <t>FAD42CB5-58D2-46AB-9E11-3938C1C11BD0</t>
  </si>
  <si>
    <t>Senecio doria (fettblättriges Kreuzkraut)</t>
  </si>
  <si>
    <t>fettblättriges Kreuzkraut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</si>
  <si>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</si>
  <si>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</si>
  <si>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</si>
  <si>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</si>
  <si>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</si>
  <si>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</si>
  <si>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FAE86FA5-DEA6-47EC-A972-90BD45EE4304</t>
  </si>
  <si>
    <t>Hieracium glaucinum aggr. (Bläuliches Habichtskraut)</t>
  </si>
  <si>
    <t>Bläuliches Habichtskraut</t>
  </si>
  <si>
    <t>FAEE1F00-1752-4D09-AE2D-5EEEB5093411</t>
  </si>
  <si>
    <t>Jovibarba allionii</t>
  </si>
  <si>
    <t>FB04915E-2997-4C71-B62D-B1DC455ADAA2</t>
  </si>
  <si>
    <t>Carex demissa Hornem. (Niedergekrümmte Segge)</t>
  </si>
  <si>
    <t>Niedergekrümmte Segge</t>
  </si>
  <si>
    <t>FB05B67E-FF90-4BA8-A58D-66E2011B889E</t>
  </si>
  <si>
    <t>Bromus hordeaceus L. (Weiche Trespe)</t>
  </si>
  <si>
    <t>Weiche Trespe</t>
  </si>
  <si>
    <t>FB0B554F-1513-4982-A107-2E1A7BE1DD14</t>
  </si>
  <si>
    <t>Gentiana aspera Hegetschw. (Rauher Enzian)</t>
  </si>
  <si>
    <t>Rauher Enzian</t>
  </si>
  <si>
    <t>FB0EF2F1-1E59-40E5-A54E-DD9281B95710</t>
  </si>
  <si>
    <t>Mentha x piperita L. (Pfeffer-Minze)</t>
  </si>
  <si>
    <t>Pfeffer-Minze</t>
  </si>
  <si>
    <t>FB18217B-4B20-4FE3-A31E-C19A669BDC17</t>
  </si>
  <si>
    <t>Alchemilla monticola Opiz</t>
  </si>
  <si>
    <t>FB1C2C66-7DE0-4330-8E7C-1B252E2548C6</t>
  </si>
  <si>
    <t>Scorzonera cana</t>
  </si>
  <si>
    <t>FB208E55-98EA-4BDE-8ADB-08534778D37B</t>
  </si>
  <si>
    <t>Cypripedium calceolus L. (Frauenschuh)</t>
  </si>
  <si>
    <t>Cypripedium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</si>
  <si>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</si>
  <si>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</si>
  <si>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</si>
  <si>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</si>
  <si>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</si>
  <si>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</si>
  <si>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</si>
  <si>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</si>
  <si>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</si>
  <si>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</si>
  <si>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Bitteres Schaumkraut</t>
  </si>
  <si>
    <t>FB5E8FD6-7776-4806-9ABF-9822983B4AF2</t>
  </si>
  <si>
    <t>Poa trivialis L. s.str. (Gemeines Rispengras)</t>
  </si>
  <si>
    <t>Gemeines Rispengras</t>
  </si>
  <si>
    <t>FB7C6AB8-359F-4B5F-8750-2CC3245135C5</t>
  </si>
  <si>
    <t>Bidens bipinnata aggr.</t>
  </si>
  <si>
    <t>FB7E90C0-21D4-46EA-84BA-24D15DBD5582</t>
  </si>
  <si>
    <t>Nigritella gallica</t>
  </si>
  <si>
    <t>FB9B38BB-D27E-4E7A-B5EF-55649572FDD4</t>
  </si>
  <si>
    <t>Quercus robur L. (Stiel-Eiche)</t>
  </si>
  <si>
    <t>Sommer-Eiche, Stiel-Eiche</t>
  </si>
  <si>
    <t>FBAEACBC-9EFE-43B5-A63C-242E0BAD5F24</t>
  </si>
  <si>
    <t>Arbutus unedo</t>
  </si>
  <si>
    <t>Arbutus</t>
  </si>
  <si>
    <t>FBC2F832-B6EE-47EB-B12C-4C7273EB2C35</t>
  </si>
  <si>
    <t>Arabis planisiliqua auct.</t>
  </si>
  <si>
    <t>FBD3970B-53F5-463F-A998-88B7E4AD328A</t>
  </si>
  <si>
    <t>Erinus alpinus L. (Leberbalsam)</t>
  </si>
  <si>
    <t>Erinus</t>
  </si>
  <si>
    <t>FBDAEF80-FDFC-423A-9FCA-B9AE2B330688</t>
  </si>
  <si>
    <t>Cirsium eriophorum (L.) Scop. s.str. (Wollköpfige Kratzdistel)</t>
  </si>
  <si>
    <t>Wollköpfige Kratzdistel</t>
  </si>
  <si>
    <t>FBDBDF9A-99D9-4404-B3EA-17919E250ED3</t>
  </si>
  <si>
    <t>Geranium macrorrhizum L. (Grosswurzliger Storchschnabel)</t>
  </si>
  <si>
    <t>Grosswurzliger Storchschnabel</t>
  </si>
  <si>
    <t>FBEA0C98-C9A0-49D8-B964-74B414BD51A5</t>
  </si>
  <si>
    <t>Alchemilla fallax Buser</t>
  </si>
  <si>
    <t>FBF82287-7654-454B-8AE5-AC1688968A24</t>
  </si>
  <si>
    <t>Bolboschoenus yagara</t>
  </si>
  <si>
    <t>FC130CF1-29E4-403D-AC7F-5BF4FF7AF3E9</t>
  </si>
  <si>
    <t>Viola riviniana Rchb. (Rivinus&amp;#39; Veilchen)</t>
  </si>
  <si>
    <t>Rivinus&amp;#39; Veilchen</t>
  </si>
  <si>
    <t>FC133717-D898-48BB-8698-22F15CDC7444</t>
  </si>
  <si>
    <t>Angelica montana</t>
  </si>
  <si>
    <t>FC34C09B-E847-40C6-8184-F2CED601C2DE</t>
  </si>
  <si>
    <t>Chondrilla chondrilloides (Ard.) H. Karst. (Alpen-Knorpelsalat)</t>
  </si>
  <si>
    <t>Alpen-Knorpelsalat</t>
  </si>
  <si>
    <t>FC545548-77CF-4C0B-BB20-49CEE9E3F91F</t>
  </si>
  <si>
    <t>Taraxacum alpinum aggr. (Alpen-Pfaffenröhrlein)</t>
  </si>
  <si>
    <t>Alpen-Pfaffenröhrlein</t>
  </si>
  <si>
    <t>FC56943C-79F2-4839-AADF-7F3C934DBFAD</t>
  </si>
  <si>
    <t>Carex transsilvanica</t>
  </si>
  <si>
    <t>FC825534-76F3-447C-B55B-EFE883052A15</t>
  </si>
  <si>
    <t>Crocus ligusticus</t>
  </si>
  <si>
    <t>FC86C987-5780-4313-8AAF-468209DD8434</t>
  </si>
  <si>
    <t>Broussonetia papyrifera (L.) Vent. (Papiermaulbeerbaum)</t>
  </si>
  <si>
    <t>Broussonetia</t>
  </si>
  <si>
    <t>Papiermaulbeerbaum</t>
  </si>
  <si>
    <t>FC9B552B-DD30-4F36-B9A5-FC84B79E17B7</t>
  </si>
  <si>
    <t>Primula irmingardis</t>
  </si>
  <si>
    <t>FCA0DEE1-6174-4FAF-8985-B3FA2080F5F4</t>
  </si>
  <si>
    <t>Vicia narbonensis L. (Maus-Wicke)</t>
  </si>
  <si>
    <t>Maus-Wicke</t>
  </si>
  <si>
    <t>FCA87D71-4E7F-4520-891A-2F039E4E38F2</t>
  </si>
  <si>
    <t>Daphne mezereum L. (Gemeiner Seidelbast)</t>
  </si>
  <si>
    <t>Gemeiner Seidelbast, Ziland</t>
  </si>
  <si>
    <t>FCB2EE06-990A-4B4E-A6A9-A5B78C0C1A46</t>
  </si>
  <si>
    <t>Loranthus europaeus</t>
  </si>
  <si>
    <t>Loranthus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</si>
  <si>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</si>
  <si>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</si>
  <si>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</si>
  <si>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</si>
  <si>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Derber Schwingel</t>
  </si>
  <si>
    <t>FCC0118C-BD28-4219-944A-70F12A43878E</t>
  </si>
  <si>
    <t>Misopates calycinum</t>
  </si>
  <si>
    <t>FCC15BB7-1B2F-4A61-BB8E-74A701E16C07</t>
  </si>
  <si>
    <t>Anthemis altissima L. (Riesen-Hundskamille)</t>
  </si>
  <si>
    <t>Riesen-Hundskamille</t>
  </si>
  <si>
    <t>FCD59AD8-ED11-4524-B863-FBD211577309</t>
  </si>
  <si>
    <t>Phleum alpinum L. (Falsches Alpen-Lieschgras)</t>
  </si>
  <si>
    <t>Alpen-Lieschgras, Falsches Alpen-Lieschgras</t>
  </si>
  <si>
    <t>FCDE7F6F-9625-4435-8724-D78445954AEC</t>
  </si>
  <si>
    <t>Centaurea collina (Hügelflockenblume)</t>
  </si>
  <si>
    <t>Hügelflockenblume</t>
  </si>
  <si>
    <t>FCE8E269-3247-4509-A872-EBD1C496E6C2</t>
  </si>
  <si>
    <t>Chenopodium album L. (Weisser Gänsefuss)</t>
  </si>
  <si>
    <t>Weisser Gänsefuss</t>
  </si>
  <si>
    <t>FCF18E02-5532-4DF2-A052-2EC021B6983F</t>
  </si>
  <si>
    <t>Spiranthes spiralis (L.) Chevall. (Herbst-Wendelähre)</t>
  </si>
  <si>
    <t>Herbst-Wendelähre</t>
  </si>
  <si>
    <t>FCF51AEC-8DF1-487F-9B9B-16213088552C</t>
  </si>
  <si>
    <t>Setaria adhaerens</t>
  </si>
  <si>
    <t>FCF93D43-F1CE-4384-A6EF-CCEB0D9D7A6F</t>
  </si>
  <si>
    <t>Reseda lutea L. (Gelbe Reseda)</t>
  </si>
  <si>
    <t>Gelbe Reseda</t>
  </si>
  <si>
    <t>FCF9DEAC-B597-4A5F-B0CF-D85F7491ECF9</t>
  </si>
  <si>
    <t>Galium anisophyllon Vill. (Ungleichblättriges Labkraut)</t>
  </si>
  <si>
    <t>Ungleichblättriges Labkraut</t>
  </si>
  <si>
    <t>FD0B86D2-1160-49B9-B569-D75FA657F277</t>
  </si>
  <si>
    <t>Alyssum murale</t>
  </si>
  <si>
    <t>FD0BD59F-8C8A-4712-96B2-72EDFF436780</t>
  </si>
  <si>
    <t>Luzula luzulina (Vill.) Dalla Torre &amp; Sarnth. (Gelbliche Hainsimse)</t>
  </si>
  <si>
    <t>Gelbliche Hainsimse</t>
  </si>
  <si>
    <t>FD0E4956-89C8-44A8-82A4-5905E0CFE6CA</t>
  </si>
  <si>
    <t>Cyperus fuscus L. (Schwarzbraunes Cypergras)</t>
  </si>
  <si>
    <t>Schwarzbraunes Cypergras</t>
  </si>
  <si>
    <t>FD11A479-D344-483A-A525-425FC9F60245</t>
  </si>
  <si>
    <t>Minuartia villarii (Balb.) Wilczek &amp; Chenevard (Villars&amp;#39; Miere)</t>
  </si>
  <si>
    <t>Villars&amp;#39; Miere</t>
  </si>
  <si>
    <t>FD13544D-9769-4E96-90E0-075A96DE97B4</t>
  </si>
  <si>
    <t>Lathyrus velutinus auct.</t>
  </si>
  <si>
    <t>FD191D9E-0320-4950-AA03-EB7CBAE08C9C</t>
  </si>
  <si>
    <t>Vitis labrusca L. (Labruska-Weinrebe)</t>
  </si>
  <si>
    <t>Labruska-Weinrebe, Tessiner Rebe</t>
  </si>
  <si>
    <t>FD23E213-C421-4CC8-92AB-E1ACFCD2BE9A</t>
  </si>
  <si>
    <t>Scorzonera purpurea</t>
  </si>
  <si>
    <t>FD3B2AA1-359A-4FBC-92DC-E2259CE51DC7</t>
  </si>
  <si>
    <t>Rhinanthus alectorolophus (Scop.) Pollich (Zottiger Klappertopf)</t>
  </si>
  <si>
    <t>Zottiger Klappertopf</t>
  </si>
  <si>
    <t>FD407359-DDA7-44F7-80BE-2B019A1939BD</t>
  </si>
  <si>
    <t>Ranunculus doerrii</t>
  </si>
  <si>
    <t>FD68531F-3AF5-4179-9B1E-0A00958E83D7</t>
  </si>
  <si>
    <t>Poa angustifolia L. (Schmalblättriges Rispengras)</t>
  </si>
  <si>
    <t>Schmalblättriges Rispengras</t>
  </si>
  <si>
    <t>FD719019-5563-4ECD-A59D-14F95593C2D9</t>
  </si>
  <si>
    <t>Verbascum alpinum Turra (Wolliges Wollkraut)</t>
  </si>
  <si>
    <t>Alpen-Wollkraut, Wolliges Wollkraut</t>
  </si>
  <si>
    <t>FD7956D5-3EEB-4D39-9562-1AC87661EEF0</t>
  </si>
  <si>
    <t>Myosotis variabilis</t>
  </si>
  <si>
    <t>FD7E9B38-11F3-4091-B37F-764132D70692</t>
  </si>
  <si>
    <t>Paronychia argentea</t>
  </si>
  <si>
    <t>FD814EB2-5E13-4108-AF7A-52A888CA84C1</t>
  </si>
  <si>
    <t>Lonicera xylosteum L. (Rote Heckenkirsche)</t>
  </si>
  <si>
    <t>Beinholz, Rote Heckenkirsche</t>
  </si>
  <si>
    <t>FD84E452-5DE9-49AD-88FC-E4053340BB11</t>
  </si>
  <si>
    <t>Rosa elliptica Tausch (Duft-Rose)</t>
  </si>
  <si>
    <t>Duft-Rose</t>
  </si>
  <si>
    <t>FD8FC449-5B2D-410A-A62F-8B896B50A8E4</t>
  </si>
  <si>
    <t>Meconopsis cambrica (L.) Vig. (Kambrischer Scheinmohn)</t>
  </si>
  <si>
    <t>Meconopsis</t>
  </si>
  <si>
    <t>Kambrischer Scheinmohn</t>
  </si>
  <si>
    <t>FD9146DC-6F7E-4138-9376-7AA7F5BFFD81</t>
  </si>
  <si>
    <t>Ranunculus megacarpus</t>
  </si>
  <si>
    <t>FDA5E5ED-DE22-42AD-8B17-EE439BB7A7E9</t>
  </si>
  <si>
    <t>Centaurea rhaetica Moritzi (Rätische Flockenblume)</t>
  </si>
  <si>
    <t>Rätische Flockenblume</t>
  </si>
  <si>
    <t>FDA6CCE0-71E7-4C1E-B0E2-65EC7A040E8A</t>
  </si>
  <si>
    <t>Epipactis flaminia</t>
  </si>
  <si>
    <t>FDB07007-3562-44EF-8581-4354C011143E</t>
  </si>
  <si>
    <t>Briza media L. (Zittergras)</t>
  </si>
  <si>
    <t>Zittergras</t>
  </si>
  <si>
    <t>FDB8DA28-4848-462D-A4AA-67125552848B</t>
  </si>
  <si>
    <t>Carum carvi L. (Kümmel)</t>
  </si>
  <si>
    <t>Kümmel, Wiesenkümmel</t>
  </si>
  <si>
    <t>FDCDB527-0B2A-4753-94ED-EC72CB562610</t>
  </si>
  <si>
    <t>Epilobium montanum L. (Berg-Weidenröschen)</t>
  </si>
  <si>
    <t>Berg-Weidenröschen</t>
  </si>
  <si>
    <t>FDD16E9A-3566-4F4F-9294-4CA7A528EF1C</t>
  </si>
  <si>
    <t>Senecio gallicus (Französisches Kreuzkraut)</t>
  </si>
  <si>
    <t>Französisches Kreuzkraut</t>
  </si>
  <si>
    <t>FDD3635B-2EF3-4975-A497-FAA0D25666C5</t>
  </si>
  <si>
    <t>Catananche caerulea L. (Blaue Rasselblume)</t>
  </si>
  <si>
    <t>Catananche</t>
  </si>
  <si>
    <t>Blaue Rasselblume</t>
  </si>
  <si>
    <t>FDDA2EA9-D775-4039-BFC0-85BEF6FA98C4</t>
  </si>
  <si>
    <t>Astilbe japonica</t>
  </si>
  <si>
    <t>Astilbe</t>
  </si>
  <si>
    <t>FDDCA5B7-F9BF-4FA7-89A2-C5F3B244BD58</t>
  </si>
  <si>
    <t>Carex baldensis L. (Monte-Baldo-Segge)</t>
  </si>
  <si>
    <t>Monte-Baldo-Segge</t>
  </si>
  <si>
    <t>FDE69AB9-7D25-4359-8BE3-2D1E0F0145FF</t>
  </si>
  <si>
    <t>Camellia japonica L. (Japanische Kamelie)</t>
  </si>
  <si>
    <t>Camellia</t>
  </si>
  <si>
    <t>Japanische Kamelie</t>
  </si>
  <si>
    <t>FDEC72A9-DFB8-496D-9D45-0FB46AB0C830</t>
  </si>
  <si>
    <t>Cuscuta epithymum (L.) L. (Quendel-Seide)</t>
  </si>
  <si>
    <t>Quendel-Seide</t>
  </si>
  <si>
    <t>FE0AB23A-80CB-43DF-99FD-B08DF670D730</t>
  </si>
  <si>
    <t>Rorippa sylvestris aggr.</t>
  </si>
  <si>
    <t>FE1A9CBF-91D6-444C-B366-6CD8A021C009</t>
  </si>
  <si>
    <t>Epipogium aphyllum Sw. (Widerbart)</t>
  </si>
  <si>
    <t>Epipogium</t>
  </si>
  <si>
    <t>Widerbart</t>
  </si>
  <si>
    <t>FE1C1441-3BD7-4B5E-BE3A-0A83B90317E9</t>
  </si>
  <si>
    <t>Myrrhis odorata (L.) Scop. (Süssdolde)</t>
  </si>
  <si>
    <t>Myrrhis</t>
  </si>
  <si>
    <t>Süssdolde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</si>
  <si>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</si>
  <si>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</si>
  <si>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</si>
  <si>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</si>
  <si>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</si>
  <si>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</si>
  <si>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Hügel-Schafgarbe</t>
  </si>
  <si>
    <t>FE309D19-8E13-48D3-8F31-9E35F2C0F249</t>
  </si>
  <si>
    <t>Campanula persicifolia L. (Pfirsichblättrige Glockenblume)</t>
  </si>
  <si>
    <t>Pfirsichblättrige Glockenblume</t>
  </si>
  <si>
    <t>FE34C92F-C4FB-40D0-AB91-872BA0792899</t>
  </si>
  <si>
    <t>Linum strictum aggr.</t>
  </si>
  <si>
    <t>FE4578B2-B4F6-4D32-AAAB-F3801CB59603</t>
  </si>
  <si>
    <t>Tragopogon pratensis aggr.</t>
  </si>
  <si>
    <t>FE52617B-336C-4CA5-B40D-B1FE0A27B847</t>
  </si>
  <si>
    <t>Rumex alpinus L. (Alpen-Ampfer)</t>
  </si>
  <si>
    <t>Alpen-Ampfer</t>
  </si>
  <si>
    <t>FE550C96-2CF3-4A73-815A-3F92CE4A1F6F</t>
  </si>
  <si>
    <t>Juncus compressus Jacq. (Plattstengelige Binse)</t>
  </si>
  <si>
    <t>Plattstengelige Binse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</si>
  <si>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</si>
  <si>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</si>
  <si>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</si>
  <si>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</si>
  <si>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</si>
  <si>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</si>
  <si>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</si>
  <si>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</si>
  <si>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Felsen-Steintäschel</t>
  </si>
  <si>
    <t>FE9135FC-ADF1-45E2-9D09-43839D3AECB6</t>
  </si>
  <si>
    <t>Silene vallesia L. (Walliser Leimkraut)</t>
  </si>
  <si>
    <t>Walliser Leimkraut</t>
  </si>
  <si>
    <t>FE9671AD-DBE9-4D4C-933E-B8AB1DC06B2A</t>
  </si>
  <si>
    <t>Phyteuma cordatum</t>
  </si>
  <si>
    <t>FEA31BA1-0BF7-4A81-AFB4-70C8B5B78C49</t>
  </si>
  <si>
    <t>Melittis melissophyllum L. (Immenblatt)</t>
  </si>
  <si>
    <t>Melittis</t>
  </si>
  <si>
    <t>Immenblatt</t>
  </si>
  <si>
    <t>FEA515FB-C9A0-4FDC-BE63-318FA5F228E6</t>
  </si>
  <si>
    <t>Dactylis polygama Horv. (Aschersons Knäuelgras)</t>
  </si>
  <si>
    <t>Aschersons Knäuelgras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</si>
  <si>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</si>
  <si>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</si>
  <si>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</si>
  <si>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</si>
  <si>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</si>
  <si>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</si>
  <si>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</si>
  <si>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</si>
  <si>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</si>
  <si>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</si>
  <si>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</si>
  <si>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</si>
  <si>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FEF74E9A-CB62-4C3D-9E89-5546083AFDB9</t>
  </si>
  <si>
    <t>Trifolium ochroleucon Huds. (Gelblicher Klee)</t>
  </si>
  <si>
    <t>Gelblicher Klee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</si>
  <si>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</si>
  <si>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</si>
  <si>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</si>
  <si>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</si>
  <si>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Langblättrige Sternmiere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</si>
  <si>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</si>
  <si>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</si>
  <si>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</si>
  <si>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</si>
  <si>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Hain-Ehrenpreis</t>
  </si>
  <si>
    <t>FF078874-AE5B-4B23-A97F-DD1A911258A5</t>
  </si>
  <si>
    <t>Helleborus bocconei</t>
  </si>
  <si>
    <t>FF104C4F-704F-4805-96D0-C612003DD510</t>
  </si>
  <si>
    <t>Helianthemum canum (L.) Hornem. (Graufilziges Sonnenröschen)</t>
  </si>
  <si>
    <t>Graufilziges Sonnenröschen</t>
  </si>
  <si>
    <t>FF12AEA4-D4A7-4C9C-9840-E6075CEB790E</t>
  </si>
  <si>
    <t>Alchemilla strigosula Buser</t>
  </si>
  <si>
    <t>FF23B80C-5C8C-4CEF-A339-D6D75004224C</t>
  </si>
  <si>
    <t>Veronica catenata Pennell (Lockerähriger Ehrenpreis)</t>
  </si>
  <si>
    <t>Lockerähriger Ehrenpreis</t>
  </si>
  <si>
    <t>FF2532AF-5087-476B-85B6-2FA455F5BC3C</t>
  </si>
  <si>
    <t>Hieracium bifidum aggr. (Gabeliges Habichtskraut)</t>
  </si>
  <si>
    <t>Gabeliges Habichtskraut</t>
  </si>
  <si>
    <t>FF2A8E00-4488-4312-A70B-50EB22A6D9F6</t>
  </si>
  <si>
    <t>Orlaya grandiflora (L.) Hoffm. (Breitsame)</t>
  </si>
  <si>
    <t>Breitsame</t>
  </si>
  <si>
    <t>FF418611-D609-488A-94AF-8FA3C6C654C6</t>
  </si>
  <si>
    <t>Vicia sylvatica L. (Wald-Wicke)</t>
  </si>
  <si>
    <t>Wald-Wicke</t>
  </si>
  <si>
    <t>FF41F58F-4A97-4ED2-A8AC-895A80CED638</t>
  </si>
  <si>
    <t>Elatine alsinastrum L. (Quirliger Tännel)</t>
  </si>
  <si>
    <t>Quirliger Tännel</t>
  </si>
  <si>
    <t>FF496771-1614-4E40-B5FC-4D2D63745390</t>
  </si>
  <si>
    <t>Astrantia minor L. (Kleine Sterndolde)</t>
  </si>
  <si>
    <t>Kleine Sterndolde</t>
  </si>
  <si>
    <t>FF54B844-52AC-44A8-A7D8-5332755C3A56</t>
  </si>
  <si>
    <t>Chamaecytisus hirsutus (L.) Link (Rauhhaariger Zwergginster)</t>
  </si>
  <si>
    <t>Rauhhaariger Zwergginster</t>
  </si>
  <si>
    <t>FF54E93F-687B-4659-B6ED-3DF5C3CD6EF8</t>
  </si>
  <si>
    <t>Gaudinia fragilis (L.) P. Beauv. (Ährenhafer)</t>
  </si>
  <si>
    <t>Gaudinia</t>
  </si>
  <si>
    <t>Ährenhafer</t>
  </si>
  <si>
    <t>FF698D72-0A11-482F-AA9A-EE09E77400E3</t>
  </si>
  <si>
    <t>Cladium mariscus (L.) Pohl (Sägeried)</t>
  </si>
  <si>
    <t>Cladium</t>
  </si>
  <si>
    <t>Sägeried</t>
  </si>
  <si>
    <t>FF6F8C94-356B-4F6E-B968-D700C42ADFDE</t>
  </si>
  <si>
    <t>Heracleum siifolium</t>
  </si>
  <si>
    <t>FF862377-EB16-4948-8B74-844A051F5000</t>
  </si>
  <si>
    <t>Valeriana versifolia Brügger (Verschiedenblättriger Baldrian)</t>
  </si>
  <si>
    <t>Verschiedenblättriger Baldrian</t>
  </si>
  <si>
    <t>FFA4C861-2FB8-4118-A42F-606D5CB5F858</t>
  </si>
  <si>
    <t>Orobanche artemisiae-campestris Gaudin (Beifuss-Sommerwurz)</t>
  </si>
  <si>
    <t>Beifuss-Sommerwurz</t>
  </si>
  <si>
    <t>FFA74132-BA87-4774-AF77-345B35ECFD1C</t>
  </si>
  <si>
    <t>Lupinus albus L. (Weisse Lupine)</t>
  </si>
  <si>
    <t>Weisse Lupine</t>
  </si>
  <si>
    <t>FFBF23F7-F00E-4B17-B248-C63783335EFE</t>
  </si>
  <si>
    <t>Coeloglossum viride (L.) Hartm. (Hohlzunge)</t>
  </si>
  <si>
    <t>Coeloglossum</t>
  </si>
  <si>
    <t>Hohlzunge</t>
  </si>
  <si>
    <t>FFC61482-6950-46F5-BF90-4F8B641C3CA8</t>
  </si>
  <si>
    <t>Knautia velutina Briq. (Samtige Witwenblume)</t>
  </si>
  <si>
    <t>Samtige Witwenblume</t>
  </si>
  <si>
    <t>FFDCB3FA-252E-4F52-8249-D126AECB1E2B</t>
  </si>
  <si>
    <t>Tephroseris tenuifolia (Gaudin) Holub (Gaudins Kreuzkraut)</t>
  </si>
  <si>
    <t>Gaudins Aschkraut, Gaudins Kreuzkraut</t>
  </si>
  <si>
    <t>FFEC86FF-B8A5-4E32-99D9-65E8C327BC74</t>
  </si>
  <si>
    <t>Linnaea borealis L. (Moosglöckchen)</t>
  </si>
  <si>
    <t>Linnaea</t>
  </si>
  <si>
    <t>Moosglöckchen</t>
  </si>
  <si>
    <t>SISF Index 2 (2005): Art</t>
  </si>
  <si>
    <t>boucheanum</t>
  </si>
  <si>
    <t>opulus</t>
  </si>
  <si>
    <t>rubra</t>
  </si>
  <si>
    <t>repens</t>
  </si>
  <si>
    <t>pilulifera</t>
  </si>
  <si>
    <t>sylvulicola</t>
  </si>
  <si>
    <t>italicum</t>
  </si>
  <si>
    <t>vulgaris</t>
  </si>
  <si>
    <t>saccardiana</t>
  </si>
  <si>
    <t>villosa aggr.</t>
  </si>
  <si>
    <t>pudibunda</t>
  </si>
  <si>
    <t>palustris</t>
  </si>
  <si>
    <t>tenageia</t>
  </si>
  <si>
    <t>monspessulanus</t>
  </si>
  <si>
    <t>petrarchae</t>
  </si>
  <si>
    <t>aquatica</t>
  </si>
  <si>
    <t>wulfenii</t>
  </si>
  <si>
    <t>bertolonii</t>
  </si>
  <si>
    <t>luciliae aggr.</t>
  </si>
  <si>
    <t>angustifolium aggr.</t>
  </si>
  <si>
    <t>excisa</t>
  </si>
  <si>
    <t>planiflora</t>
  </si>
  <si>
    <t>vittata</t>
  </si>
  <si>
    <t>spectabilis</t>
  </si>
  <si>
    <t>crassifolia</t>
  </si>
  <si>
    <t>cenisia</t>
  </si>
  <si>
    <t>stricta</t>
  </si>
  <si>
    <t>hirta</t>
  </si>
  <si>
    <t>alba</t>
  </si>
  <si>
    <t>testiculata</t>
  </si>
  <si>
    <t>distachya</t>
  </si>
  <si>
    <t>dioscoridis</t>
  </si>
  <si>
    <t>orontium aggr.</t>
  </si>
  <si>
    <t>dubia</t>
  </si>
  <si>
    <t>magellanica</t>
  </si>
  <si>
    <t>piliferum  aggr.</t>
  </si>
  <si>
    <t>bufonius</t>
  </si>
  <si>
    <t>sylvestre aggr.</t>
  </si>
  <si>
    <t>elatine</t>
  </si>
  <si>
    <t>sylvestris</t>
  </si>
  <si>
    <t>villosa</t>
  </si>
  <si>
    <t>trinervia aggr.</t>
  </si>
  <si>
    <t>salisburgensis</t>
  </si>
  <si>
    <t>rediviva</t>
  </si>
  <si>
    <t>pinetorum</t>
  </si>
  <si>
    <t>palustre</t>
  </si>
  <si>
    <t>aestivum</t>
  </si>
  <si>
    <t>laricicola</t>
  </si>
  <si>
    <t>officinale aggr.</t>
  </si>
  <si>
    <t>sylvestris aggr.</t>
  </si>
  <si>
    <t>cristata</t>
  </si>
  <si>
    <t>corymbulosum</t>
  </si>
  <si>
    <t>arcticus</t>
  </si>
  <si>
    <t>alkekengi aggr.</t>
  </si>
  <si>
    <t>albus</t>
  </si>
  <si>
    <t>officinale</t>
  </si>
  <si>
    <t>vulgare</t>
  </si>
  <si>
    <t>pratense</t>
  </si>
  <si>
    <t>japonica aggr.</t>
  </si>
  <si>
    <t>aequale</t>
  </si>
  <si>
    <t>distachyon</t>
  </si>
  <si>
    <t>pumila</t>
  </si>
  <si>
    <t>halleri aggr.</t>
  </si>
  <si>
    <t>hians</t>
  </si>
  <si>
    <t>waldsteinii</t>
  </si>
  <si>
    <t>anisodonta</t>
  </si>
  <si>
    <t>compacta</t>
  </si>
  <si>
    <t>alsaticum</t>
  </si>
  <si>
    <t>autumnalis</t>
  </si>
  <si>
    <t>cespitosa</t>
  </si>
  <si>
    <t>thymifolia</t>
  </si>
  <si>
    <t>hirsutum</t>
  </si>
  <si>
    <t>scabiosa</t>
  </si>
  <si>
    <t>nemoralis</t>
  </si>
  <si>
    <t>helvetica</t>
  </si>
  <si>
    <t>intermedia</t>
  </si>
  <si>
    <t>prenanthoides</t>
  </si>
  <si>
    <t>quadrivalens</t>
  </si>
  <si>
    <t>uniflora</t>
  </si>
  <si>
    <t>barbata</t>
  </si>
  <si>
    <t>asclepiadea</t>
  </si>
  <si>
    <t>sempervirens aggr.</t>
  </si>
  <si>
    <t>pratensis</t>
  </si>
  <si>
    <t>maxima</t>
  </si>
  <si>
    <t>affinis</t>
  </si>
  <si>
    <t>parnassifolia</t>
  </si>
  <si>
    <t>carinthiacum</t>
  </si>
  <si>
    <t>fruticulosa</t>
  </si>
  <si>
    <t>campestre</t>
  </si>
  <si>
    <t>wallrothii</t>
  </si>
  <si>
    <t>purpureum</t>
  </si>
  <si>
    <t>suecicum</t>
  </si>
  <si>
    <t>niger</t>
  </si>
  <si>
    <t>expansa</t>
  </si>
  <si>
    <t>longisepala</t>
  </si>
  <si>
    <t>petraea aggr.</t>
  </si>
  <si>
    <t>vulgaris aggr.</t>
  </si>
  <si>
    <t>sphaerocephalus aggr.</t>
  </si>
  <si>
    <t>undulatifolia</t>
  </si>
  <si>
    <t>caucalis</t>
  </si>
  <si>
    <t>arvense</t>
  </si>
  <si>
    <t>arenaria</t>
  </si>
  <si>
    <t>maximum</t>
  </si>
  <si>
    <t>hirtus</t>
  </si>
  <si>
    <t>foetida aggr.</t>
  </si>
  <si>
    <t>fontanum</t>
  </si>
  <si>
    <t>nivalis</t>
  </si>
  <si>
    <t>minus</t>
  </si>
  <si>
    <t>frutescens</t>
  </si>
  <si>
    <t>sphaerocephalus</t>
  </si>
  <si>
    <t>nicaeensis aggr.</t>
  </si>
  <si>
    <t>siler</t>
  </si>
  <si>
    <t>speciosa</t>
  </si>
  <si>
    <t>cardiaca</t>
  </si>
  <si>
    <t>barnolae</t>
  </si>
  <si>
    <t>vulgare aggr.</t>
  </si>
  <si>
    <t>caeruleum</t>
  </si>
  <si>
    <t>clypeata</t>
  </si>
  <si>
    <t>atratum</t>
  </si>
  <si>
    <t>verticillatum</t>
  </si>
  <si>
    <t>ruderale</t>
  </si>
  <si>
    <t>sternbergii</t>
  </si>
  <si>
    <t>officinalis</t>
  </si>
  <si>
    <t>fallax</t>
  </si>
  <si>
    <t>bugellensis</t>
  </si>
  <si>
    <t>majus</t>
  </si>
  <si>
    <t>amblyptera</t>
  </si>
  <si>
    <t>japonica</t>
  </si>
  <si>
    <t>chamaesyce aggr.</t>
  </si>
  <si>
    <t>humilis</t>
  </si>
  <si>
    <t>segetalis</t>
  </si>
  <si>
    <t>rhabarbarum</t>
  </si>
  <si>
    <t>rostratocapitata</t>
  </si>
  <si>
    <t>arundinacea</t>
  </si>
  <si>
    <t>officinalis aggr.</t>
  </si>
  <si>
    <t>submersum</t>
  </si>
  <si>
    <t>rhaetica</t>
  </si>
  <si>
    <t>thyrsoides</t>
  </si>
  <si>
    <t>provincialis</t>
  </si>
  <si>
    <t>salicifolium aggr.</t>
  </si>
  <si>
    <t>suaveolens</t>
  </si>
  <si>
    <t>viminea</t>
  </si>
  <si>
    <t>caryophyllea aggr.</t>
  </si>
  <si>
    <t>myrsinites</t>
  </si>
  <si>
    <t>horridissimus</t>
  </si>
  <si>
    <t>permixta</t>
  </si>
  <si>
    <t>miliaceum</t>
  </si>
  <si>
    <t>hirsutus</t>
  </si>
  <si>
    <t>sphegodes</t>
  </si>
  <si>
    <t>scabiosa aggr.</t>
  </si>
  <si>
    <t>rhodanensis</t>
  </si>
  <si>
    <t>sempervirens</t>
  </si>
  <si>
    <t>saxatilis</t>
  </si>
  <si>
    <t>macrophyllus</t>
  </si>
  <si>
    <t>altissima aggr.</t>
  </si>
  <si>
    <t>esculenta</t>
  </si>
  <si>
    <t>pardalianches</t>
  </si>
  <si>
    <t>major</t>
  </si>
  <si>
    <t>coriophora</t>
  </si>
  <si>
    <t>vernus aggr.</t>
  </si>
  <si>
    <t>biflora</t>
  </si>
  <si>
    <t>aspleniifolia</t>
  </si>
  <si>
    <t>cinerea</t>
  </si>
  <si>
    <t>alpina</t>
  </si>
  <si>
    <t>exscapa</t>
  </si>
  <si>
    <t>polyanthemos</t>
  </si>
  <si>
    <t>stramonium</t>
  </si>
  <si>
    <t>cernua aggr.</t>
  </si>
  <si>
    <t>paludosus</t>
  </si>
  <si>
    <t>rosea</t>
  </si>
  <si>
    <t>morisianum</t>
  </si>
  <si>
    <t>simplex</t>
  </si>
  <si>
    <t>allionii</t>
  </si>
  <si>
    <t>spinosa</t>
  </si>
  <si>
    <t>melo</t>
  </si>
  <si>
    <t>rhellicani</t>
  </si>
  <si>
    <t>herbacea</t>
  </si>
  <si>
    <t>chamaecistus</t>
  </si>
  <si>
    <t>ramosissima</t>
  </si>
  <si>
    <t>ovifugus</t>
  </si>
  <si>
    <t>pallidula</t>
  </si>
  <si>
    <t>pseudoarenaria</t>
  </si>
  <si>
    <t>montana</t>
  </si>
  <si>
    <t>ochroleuca</t>
  </si>
  <si>
    <t>macropetalum</t>
  </si>
  <si>
    <t>alpestre</t>
  </si>
  <si>
    <t>romanus</t>
  </si>
  <si>
    <t>spinalba</t>
  </si>
  <si>
    <t>radiiflorus</t>
  </si>
  <si>
    <t>giganteus</t>
  </si>
  <si>
    <t>falcatus</t>
  </si>
  <si>
    <t>caulescens</t>
  </si>
  <si>
    <t>britannica</t>
  </si>
  <si>
    <t>elatum aggr.</t>
  </si>
  <si>
    <t>hastata</t>
  </si>
  <si>
    <t>gladiata</t>
  </si>
  <si>
    <t>monspeliaca</t>
  </si>
  <si>
    <t>mexicana</t>
  </si>
  <si>
    <t>incana</t>
  </si>
  <si>
    <t>pseudodalmatica</t>
  </si>
  <si>
    <t>scorodonia aggr.</t>
  </si>
  <si>
    <t>thalii</t>
  </si>
  <si>
    <t>hyacinthoides</t>
  </si>
  <si>
    <t>floribunda</t>
  </si>
  <si>
    <t>inermis</t>
  </si>
  <si>
    <t>tripartita</t>
  </si>
  <si>
    <t>tragium</t>
  </si>
  <si>
    <t>billotii</t>
  </si>
  <si>
    <t>purpurea</t>
  </si>
  <si>
    <t>schroeterianum</t>
  </si>
  <si>
    <t>rupestris</t>
  </si>
  <si>
    <t>fyllae</t>
  </si>
  <si>
    <t>maculatum aggr.</t>
  </si>
  <si>
    <t>scaber</t>
  </si>
  <si>
    <t>comosum</t>
  </si>
  <si>
    <t>carpatica</t>
  </si>
  <si>
    <t>rostkoviana</t>
  </si>
  <si>
    <t>oenipontanus</t>
  </si>
  <si>
    <t>regalis</t>
  </si>
  <si>
    <t>montanum</t>
  </si>
  <si>
    <t>myconis</t>
  </si>
  <si>
    <t>partheniifolium</t>
  </si>
  <si>
    <t>cheiri</t>
  </si>
  <si>
    <t>semihirta</t>
  </si>
  <si>
    <t>bilobus</t>
  </si>
  <si>
    <t>linophyllon</t>
  </si>
  <si>
    <t>pyrenaica</t>
  </si>
  <si>
    <t>neglecta</t>
  </si>
  <si>
    <t>atherantha</t>
  </si>
  <si>
    <t>napus</t>
  </si>
  <si>
    <t>rotundifolia</t>
  </si>
  <si>
    <t>cespitosum</t>
  </si>
  <si>
    <t>conyzae</t>
  </si>
  <si>
    <t>dealbata</t>
  </si>
  <si>
    <t>coum</t>
  </si>
  <si>
    <t>germanicum</t>
  </si>
  <si>
    <t>orientalis</t>
  </si>
  <si>
    <t>communis aggr.</t>
  </si>
  <si>
    <t>longifolia</t>
  </si>
  <si>
    <t>dilatatum</t>
  </si>
  <si>
    <t>ovatus</t>
  </si>
  <si>
    <t>spicatum aggr.</t>
  </si>
  <si>
    <t>lentiscus</t>
  </si>
  <si>
    <t>ochroleucon aggr.</t>
  </si>
  <si>
    <t>galkinae</t>
  </si>
  <si>
    <t>tazetta</t>
  </si>
  <si>
    <t>spinosa aggr.</t>
  </si>
  <si>
    <t>julicum</t>
  </si>
  <si>
    <t>scabriculmis</t>
  </si>
  <si>
    <t>angulata</t>
  </si>
  <si>
    <t>croceus</t>
  </si>
  <si>
    <t>deltoidea</t>
  </si>
  <si>
    <t>croceum</t>
  </si>
  <si>
    <t>crithmifolia</t>
  </si>
  <si>
    <t>nebroides</t>
  </si>
  <si>
    <t>acinifolia</t>
  </si>
  <si>
    <t>amplexifolius</t>
  </si>
  <si>
    <t>bregutiensis</t>
  </si>
  <si>
    <t>picta</t>
  </si>
  <si>
    <t>secunda</t>
  </si>
  <si>
    <t>foliosus</t>
  </si>
  <si>
    <t>javorkeanum</t>
  </si>
  <si>
    <t>hypopitys</t>
  </si>
  <si>
    <t>rupicaprina</t>
  </si>
  <si>
    <t>amomum</t>
  </si>
  <si>
    <t>scoparia aggr.</t>
  </si>
  <si>
    <t>fragrans</t>
  </si>
  <si>
    <t>verlotiorum</t>
  </si>
  <si>
    <t>microphylla</t>
  </si>
  <si>
    <t>lutea aggr.</t>
  </si>
  <si>
    <t>canadensis</t>
  </si>
  <si>
    <t>biennis</t>
  </si>
  <si>
    <t>clusii</t>
  </si>
  <si>
    <t>transylvanicum</t>
  </si>
  <si>
    <t>spicatum</t>
  </si>
  <si>
    <t>bituminosa</t>
  </si>
  <si>
    <t>hirsuta</t>
  </si>
  <si>
    <t>flexuosa</t>
  </si>
  <si>
    <t>incanus</t>
  </si>
  <si>
    <t>lutetiana</t>
  </si>
  <si>
    <t>caerulea</t>
  </si>
  <si>
    <t>defloratus</t>
  </si>
  <si>
    <t>viscosum</t>
  </si>
  <si>
    <t>tectorum</t>
  </si>
  <si>
    <t>acaulis</t>
  </si>
  <si>
    <t>aureum</t>
  </si>
  <si>
    <t>carnea</t>
  </si>
  <si>
    <t>gasparrinii</t>
  </si>
  <si>
    <t>pseudonarcissus</t>
  </si>
  <si>
    <t>nigrum aggr.</t>
  </si>
  <si>
    <t>pumilus</t>
  </si>
  <si>
    <t>tomentosum</t>
  </si>
  <si>
    <t>columbaria aggr.</t>
  </si>
  <si>
    <t>virgaurea</t>
  </si>
  <si>
    <t>lonchitis</t>
  </si>
  <si>
    <t>rivulare</t>
  </si>
  <si>
    <t>weldeniana</t>
  </si>
  <si>
    <t>hybridum aggr.</t>
  </si>
  <si>
    <t>praecox</t>
  </si>
  <si>
    <t>pungens</t>
  </si>
  <si>
    <t>sterilis</t>
  </si>
  <si>
    <t>boutignyanum</t>
  </si>
  <si>
    <t>maureri</t>
  </si>
  <si>
    <t>hydrolapathum</t>
  </si>
  <si>
    <t>mutellina</t>
  </si>
  <si>
    <t>monanthos</t>
  </si>
  <si>
    <t>angustifolium</t>
  </si>
  <si>
    <t>variegatum</t>
  </si>
  <si>
    <t>cuneifolium</t>
  </si>
  <si>
    <t>paniculata</t>
  </si>
  <si>
    <t>stiriaca</t>
  </si>
  <si>
    <t>volgense</t>
  </si>
  <si>
    <t>villosum</t>
  </si>
  <si>
    <t>lanuginosus</t>
  </si>
  <si>
    <t>tetraphyllum</t>
  </si>
  <si>
    <t>dioica</t>
  </si>
  <si>
    <t>montosicola</t>
  </si>
  <si>
    <t>bulbosa</t>
  </si>
  <si>
    <t>thapsus</t>
  </si>
  <si>
    <t>sesleri</t>
  </si>
  <si>
    <t>orontium</t>
  </si>
  <si>
    <t>vitaliana aggr.</t>
  </si>
  <si>
    <t>sinensis</t>
  </si>
  <si>
    <t>leptocladum</t>
  </si>
  <si>
    <t>galericulata aggr.</t>
  </si>
  <si>
    <t>baumgartenii</t>
  </si>
  <si>
    <t>bonariensis</t>
  </si>
  <si>
    <t>fetida</t>
  </si>
  <si>
    <t>ramosa</t>
  </si>
  <si>
    <t>stiriacum</t>
  </si>
  <si>
    <t>virginiana</t>
  </si>
  <si>
    <t>foetidissima</t>
  </si>
  <si>
    <t>stygia</t>
  </si>
  <si>
    <t>glaciale</t>
  </si>
  <si>
    <t>parviflora aggr.</t>
  </si>
  <si>
    <t>curvula aggr.</t>
  </si>
  <si>
    <t>minor</t>
  </si>
  <si>
    <t>corniculata aggr.</t>
  </si>
  <si>
    <t>sativa aggr.</t>
  </si>
  <si>
    <t>majus aggr.</t>
  </si>
  <si>
    <t>falcata</t>
  </si>
  <si>
    <t>stenolepis</t>
  </si>
  <si>
    <t>tyrolensis</t>
  </si>
  <si>
    <t>nummularium</t>
  </si>
  <si>
    <t>locusta aggr.</t>
  </si>
  <si>
    <t>cheiranthoides</t>
  </si>
  <si>
    <t>hybrida</t>
  </si>
  <si>
    <t>platycarpa</t>
  </si>
  <si>
    <t>heterocarpum</t>
  </si>
  <si>
    <t>reuteri</t>
  </si>
  <si>
    <t>laxa aggr.</t>
  </si>
  <si>
    <t>tinctoria</t>
  </si>
  <si>
    <t>distans aggr.</t>
  </si>
  <si>
    <t>leucophylla</t>
  </si>
  <si>
    <t>oleraceum</t>
  </si>
  <si>
    <t>arvensis</t>
  </si>
  <si>
    <t>ratisbonensis</t>
  </si>
  <si>
    <t>islandica</t>
  </si>
  <si>
    <t>seguieriana</t>
  </si>
  <si>
    <t>vulneraria</t>
  </si>
  <si>
    <t>vesicarius</t>
  </si>
  <si>
    <t>badensis</t>
  </si>
  <si>
    <t>tenerrimus</t>
  </si>
  <si>
    <t>argoviensis</t>
  </si>
  <si>
    <t>garganicum</t>
  </si>
  <si>
    <t>culminis</t>
  </si>
  <si>
    <t>hybridus</t>
  </si>
  <si>
    <t>umbellata aggr.</t>
  </si>
  <si>
    <t>murriana</t>
  </si>
  <si>
    <t>picridis</t>
  </si>
  <si>
    <t>cynapium</t>
  </si>
  <si>
    <t>humifusa</t>
  </si>
  <si>
    <t>altissima</t>
  </si>
  <si>
    <t>oppositifolius</t>
  </si>
  <si>
    <t>recta</t>
  </si>
  <si>
    <t>filiformis</t>
  </si>
  <si>
    <t>glacialis</t>
  </si>
  <si>
    <t>markgrafii</t>
  </si>
  <si>
    <t>cordata</t>
  </si>
  <si>
    <t>phragmitoides</t>
  </si>
  <si>
    <t>galioides</t>
  </si>
  <si>
    <t>resupinatum</t>
  </si>
  <si>
    <t>myrsinifolia</t>
  </si>
  <si>
    <t>geniculatus</t>
  </si>
  <si>
    <t>scordium aggr.</t>
  </si>
  <si>
    <t>bursa-pastoris</t>
  </si>
  <si>
    <t>archiducis-joannis</t>
  </si>
  <si>
    <t>monspeliensis</t>
  </si>
  <si>
    <t>acer aggr.</t>
  </si>
  <si>
    <t>hortensis</t>
  </si>
  <si>
    <t>diandra</t>
  </si>
  <si>
    <t>fissum</t>
  </si>
  <si>
    <t>intermedius</t>
  </si>
  <si>
    <t>laevis</t>
  </si>
  <si>
    <t>cynanchica</t>
  </si>
  <si>
    <t>sativa</t>
  </si>
  <si>
    <t>retusa</t>
  </si>
  <si>
    <t>hoppeanum</t>
  </si>
  <si>
    <t>lapathifolium</t>
  </si>
  <si>
    <t>fontana</t>
  </si>
  <si>
    <t>pentaphyllea</t>
  </si>
  <si>
    <t>trifida</t>
  </si>
  <si>
    <t>cerris</t>
  </si>
  <si>
    <t>filipendulina</t>
  </si>
  <si>
    <t>albiflorus</t>
  </si>
  <si>
    <t>giganteum</t>
  </si>
  <si>
    <t>heleonastes</t>
  </si>
  <si>
    <t>pectinacea</t>
  </si>
  <si>
    <t>carinatum</t>
  </si>
  <si>
    <t>trifidus</t>
  </si>
  <si>
    <t>lunaria</t>
  </si>
  <si>
    <t>ovina</t>
  </si>
  <si>
    <t>pyramidalis</t>
  </si>
  <si>
    <t>burnatii</t>
  </si>
  <si>
    <t>purpurata</t>
  </si>
  <si>
    <t>richeri</t>
  </si>
  <si>
    <t>melanops</t>
  </si>
  <si>
    <t>patula aggr.</t>
  </si>
  <si>
    <t>villarsiana</t>
  </si>
  <si>
    <t>costei</t>
  </si>
  <si>
    <t>speciosus</t>
  </si>
  <si>
    <t>lanata</t>
  </si>
  <si>
    <t>dammeri aggr.</t>
  </si>
  <si>
    <t>neesii</t>
  </si>
  <si>
    <t>sericea</t>
  </si>
  <si>
    <t>maritimus</t>
  </si>
  <si>
    <t>serrata</t>
  </si>
  <si>
    <t>rotundifolia aggr.</t>
  </si>
  <si>
    <t>ausserdorferi</t>
  </si>
  <si>
    <t>jacea</t>
  </si>
  <si>
    <t>ciliata</t>
  </si>
  <si>
    <t>dulcamara</t>
  </si>
  <si>
    <t>campanulatum</t>
  </si>
  <si>
    <t>ruta-muraria aggr.</t>
  </si>
  <si>
    <t>phaeum aggr.</t>
  </si>
  <si>
    <t>golaka</t>
  </si>
  <si>
    <t>marginata</t>
  </si>
  <si>
    <t>polystachyum</t>
  </si>
  <si>
    <t>tomentosus</t>
  </si>
  <si>
    <t>perangusta</t>
  </si>
  <si>
    <t>tabacum</t>
  </si>
  <si>
    <t>brachypetalum</t>
  </si>
  <si>
    <t>ruthenica</t>
  </si>
  <si>
    <t>perfoliata</t>
  </si>
  <si>
    <t>amygdaloides</t>
  </si>
  <si>
    <t>pseudodura</t>
  </si>
  <si>
    <t>ardoinoi</t>
  </si>
  <si>
    <t>lusitanum</t>
  </si>
  <si>
    <t>coronopifolium</t>
  </si>
  <si>
    <t>stoebe</t>
  </si>
  <si>
    <t>saccharata aggr.</t>
  </si>
  <si>
    <t>natans</t>
  </si>
  <si>
    <t>roseum</t>
  </si>
  <si>
    <t>hispidus</t>
  </si>
  <si>
    <t>venetum</t>
  </si>
  <si>
    <t>heterophyllum</t>
  </si>
  <si>
    <t>corsica</t>
  </si>
  <si>
    <t>macrocarpus</t>
  </si>
  <si>
    <t>elwesii</t>
  </si>
  <si>
    <t>pilosa</t>
  </si>
  <si>
    <t>odorus</t>
  </si>
  <si>
    <t>jordaniana aggr.</t>
  </si>
  <si>
    <t>hyberna</t>
  </si>
  <si>
    <t>australis</t>
  </si>
  <si>
    <t>terglouensis</t>
  </si>
  <si>
    <t>tricolor</t>
  </si>
  <si>
    <t>pistolochia</t>
  </si>
  <si>
    <t>ovalis</t>
  </si>
  <si>
    <t>caudatus</t>
  </si>
  <si>
    <t>x incomparabilis</t>
  </si>
  <si>
    <t>blitum</t>
  </si>
  <si>
    <t>ovata</t>
  </si>
  <si>
    <t>perfoliata aggr.</t>
  </si>
  <si>
    <t>tricuspidata</t>
  </si>
  <si>
    <t>gaudinii</t>
  </si>
  <si>
    <t>multiflora</t>
  </si>
  <si>
    <t>denticulata</t>
  </si>
  <si>
    <t>sagittifolia</t>
  </si>
  <si>
    <t>germanicoglabratus</t>
  </si>
  <si>
    <t>exarata</t>
  </si>
  <si>
    <t>orobus</t>
  </si>
  <si>
    <t>pseudosalicifolia</t>
  </si>
  <si>
    <t>versicolor</t>
  </si>
  <si>
    <t>canovirens</t>
  </si>
  <si>
    <t>intybaceum</t>
  </si>
  <si>
    <t>jubatum</t>
  </si>
  <si>
    <t>drunensis</t>
  </si>
  <si>
    <t>cevennensis</t>
  </si>
  <si>
    <t>distans</t>
  </si>
  <si>
    <t>abrotanifolius aggr.</t>
  </si>
  <si>
    <t>perfoliatus</t>
  </si>
  <si>
    <t>sericoneura</t>
  </si>
  <si>
    <t>crocata</t>
  </si>
  <si>
    <t>gmelinii</t>
  </si>
  <si>
    <t>patula</t>
  </si>
  <si>
    <t>apetala</t>
  </si>
  <si>
    <t>pubescens</t>
  </si>
  <si>
    <t>grandiflora</t>
  </si>
  <si>
    <t>calamus</t>
  </si>
  <si>
    <t>acetosa</t>
  </si>
  <si>
    <t>aequalis</t>
  </si>
  <si>
    <t>obliquum</t>
  </si>
  <si>
    <t>acer</t>
  </si>
  <si>
    <t>nigricans</t>
  </si>
  <si>
    <t>telephium aggr.</t>
  </si>
  <si>
    <t>canina aggr.</t>
  </si>
  <si>
    <t>obovatum aggr.</t>
  </si>
  <si>
    <t>lusitanica</t>
  </si>
  <si>
    <t>oreoselinum</t>
  </si>
  <si>
    <t>madritensis</t>
  </si>
  <si>
    <t>poëticus</t>
  </si>
  <si>
    <t>galeobdolon aggr.</t>
  </si>
  <si>
    <t>hyperboreum</t>
  </si>
  <si>
    <t>bernensis</t>
  </si>
  <si>
    <t>laciniatus</t>
  </si>
  <si>
    <t>chinense</t>
  </si>
  <si>
    <t>tetrahit</t>
  </si>
  <si>
    <t>halepense</t>
  </si>
  <si>
    <t>vestinae</t>
  </si>
  <si>
    <t>uliginosum</t>
  </si>
  <si>
    <t>tomentosa</t>
  </si>
  <si>
    <t>silaifolia</t>
  </si>
  <si>
    <t>radicata</t>
  </si>
  <si>
    <t>fruticosa</t>
  </si>
  <si>
    <t>salisburgensis aggr.</t>
  </si>
  <si>
    <t>fluitans</t>
  </si>
  <si>
    <t>litoralis</t>
  </si>
  <si>
    <t>veselskyi</t>
  </si>
  <si>
    <t>microcarpa</t>
  </si>
  <si>
    <t>alectorolophus aggr.</t>
  </si>
  <si>
    <t>stoloniferum aggr.</t>
  </si>
  <si>
    <t>tenuissimum</t>
  </si>
  <si>
    <t>robertianum aggr.</t>
  </si>
  <si>
    <t>murorum</t>
  </si>
  <si>
    <t>communis</t>
  </si>
  <si>
    <t>longifolius</t>
  </si>
  <si>
    <t>linoides</t>
  </si>
  <si>
    <t>hypnoides</t>
  </si>
  <si>
    <t>lachenalii</t>
  </si>
  <si>
    <t>annua</t>
  </si>
  <si>
    <t>germanica aggr.</t>
  </si>
  <si>
    <t>genistifolia aggr.</t>
  </si>
  <si>
    <t>prostrata</t>
  </si>
  <si>
    <t>cataractarum</t>
  </si>
  <si>
    <t>chavinii</t>
  </si>
  <si>
    <t>danica</t>
  </si>
  <si>
    <t>millefolium</t>
  </si>
  <si>
    <t>serafinii</t>
  </si>
  <si>
    <t>polyanthemoides</t>
  </si>
  <si>
    <t>ascendens</t>
  </si>
  <si>
    <t>mugo</t>
  </si>
  <si>
    <t>candollei</t>
  </si>
  <si>
    <t>pyramidata</t>
  </si>
  <si>
    <t>pallens</t>
  </si>
  <si>
    <t>nana</t>
  </si>
  <si>
    <t>connectilis</t>
  </si>
  <si>
    <t>cava</t>
  </si>
  <si>
    <t>ramosum</t>
  </si>
  <si>
    <t>sylvatica</t>
  </si>
  <si>
    <t>carinthiaca</t>
  </si>
  <si>
    <t>dasyphyllum</t>
  </si>
  <si>
    <t>americanum</t>
  </si>
  <si>
    <t>robertianum</t>
  </si>
  <si>
    <t>bauhinii</t>
  </si>
  <si>
    <t>laevigata aggr.</t>
  </si>
  <si>
    <t>microphyllum</t>
  </si>
  <si>
    <t>filix-mas aggr.</t>
  </si>
  <si>
    <t>julibrissin</t>
  </si>
  <si>
    <t>silvestrii</t>
  </si>
  <si>
    <t>cynanchica aggr.</t>
  </si>
  <si>
    <t>atropurpurea</t>
  </si>
  <si>
    <t>vestita</t>
  </si>
  <si>
    <t>maritima</t>
  </si>
  <si>
    <t>glutinosa</t>
  </si>
  <si>
    <t>glomerata</t>
  </si>
  <si>
    <t>rubens</t>
  </si>
  <si>
    <t>ilvensis aggr.</t>
  </si>
  <si>
    <t>glabrata</t>
  </si>
  <si>
    <t>peucedanoides</t>
  </si>
  <si>
    <t>pontederae</t>
  </si>
  <si>
    <t>byzantina</t>
  </si>
  <si>
    <t>sylvestre</t>
  </si>
  <si>
    <t>lusseri</t>
  </si>
  <si>
    <t>micrantha</t>
  </si>
  <si>
    <t>menthifolia</t>
  </si>
  <si>
    <t>chaixii</t>
  </si>
  <si>
    <t>carolinense</t>
  </si>
  <si>
    <t>basilicum</t>
  </si>
  <si>
    <t>longituba</t>
  </si>
  <si>
    <t>arietinum</t>
  </si>
  <si>
    <t>conglomeratus</t>
  </si>
  <si>
    <t>verticillata</t>
  </si>
  <si>
    <t>oederi</t>
  </si>
  <si>
    <t>integerrimus</t>
  </si>
  <si>
    <t>columbinum</t>
  </si>
  <si>
    <t>oleracea aggr.</t>
  </si>
  <si>
    <t>majalis</t>
  </si>
  <si>
    <t>myrtillus</t>
  </si>
  <si>
    <t>victoris</t>
  </si>
  <si>
    <t>fritschii</t>
  </si>
  <si>
    <t>maculatum</t>
  </si>
  <si>
    <t>megalospermum</t>
  </si>
  <si>
    <t>tuberosus</t>
  </si>
  <si>
    <t>germanica</t>
  </si>
  <si>
    <t>holosericea</t>
  </si>
  <si>
    <t>torminalis</t>
  </si>
  <si>
    <t>lucidum</t>
  </si>
  <si>
    <t>epipsilos</t>
  </si>
  <si>
    <t>scoparia</t>
  </si>
  <si>
    <t>valdensis</t>
  </si>
  <si>
    <t>berchtoldii</t>
  </si>
  <si>
    <t>crocosmiiflora</t>
  </si>
  <si>
    <t>pentandra aggr.</t>
  </si>
  <si>
    <t>rostanii</t>
  </si>
  <si>
    <t>complanatum aggr.</t>
  </si>
  <si>
    <t>cepaeifolium</t>
  </si>
  <si>
    <t>sinuata</t>
  </si>
  <si>
    <t>frigida</t>
  </si>
  <si>
    <t>hybridum</t>
  </si>
  <si>
    <t>x medioluteus</t>
  </si>
  <si>
    <t>pinaster</t>
  </si>
  <si>
    <t>gramineum</t>
  </si>
  <si>
    <t>pacheri</t>
  </si>
  <si>
    <t>adiantum-nigrum aggr.</t>
  </si>
  <si>
    <t>antiquus</t>
  </si>
  <si>
    <t>pseudophrygia</t>
  </si>
  <si>
    <t>syriaca</t>
  </si>
  <si>
    <t>olbiensis</t>
  </si>
  <si>
    <t>corymbifera</t>
  </si>
  <si>
    <t>gallicum</t>
  </si>
  <si>
    <t>carstiensis</t>
  </si>
  <si>
    <t>muricata</t>
  </si>
  <si>
    <t>distichum</t>
  </si>
  <si>
    <t>teucrium</t>
  </si>
  <si>
    <t>pinnatum</t>
  </si>
  <si>
    <t>villosus</t>
  </si>
  <si>
    <t>ranunculoides</t>
  </si>
  <si>
    <t>lingua</t>
  </si>
  <si>
    <t>persicaria</t>
  </si>
  <si>
    <t>stylosa</t>
  </si>
  <si>
    <t>sphondylium</t>
  </si>
  <si>
    <t>spinosum</t>
  </si>
  <si>
    <t>densiflorum</t>
  </si>
  <si>
    <t>superbum</t>
  </si>
  <si>
    <t>benacensis</t>
  </si>
  <si>
    <t>varius</t>
  </si>
  <si>
    <t>elegantissima</t>
  </si>
  <si>
    <t>sativus</t>
  </si>
  <si>
    <t>alpinum</t>
  </si>
  <si>
    <t>ramosus</t>
  </si>
  <si>
    <t>nasutum</t>
  </si>
  <si>
    <t>paradoxum aggr.</t>
  </si>
  <si>
    <t>asper</t>
  </si>
  <si>
    <t>gerardii</t>
  </si>
  <si>
    <t>altissimum</t>
  </si>
  <si>
    <t>ursinum</t>
  </si>
  <si>
    <t>punctata aggr.</t>
  </si>
  <si>
    <t>acrodon</t>
  </si>
  <si>
    <t>fistulosa</t>
  </si>
  <si>
    <t>thartii</t>
  </si>
  <si>
    <t>elongata</t>
  </si>
  <si>
    <t>pyraster</t>
  </si>
  <si>
    <t>turgida</t>
  </si>
  <si>
    <t>medium</t>
  </si>
  <si>
    <t>europaeus</t>
  </si>
  <si>
    <t>loeselii</t>
  </si>
  <si>
    <t>martagon</t>
  </si>
  <si>
    <t>viciifolia aggr.</t>
  </si>
  <si>
    <t>peregrina</t>
  </si>
  <si>
    <t>margaritacea</t>
  </si>
  <si>
    <t>braunii</t>
  </si>
  <si>
    <t>agrimonoides</t>
  </si>
  <si>
    <t>album</t>
  </si>
  <si>
    <t>densiflora</t>
  </si>
  <si>
    <t>limbosperma</t>
  </si>
  <si>
    <t>crispus</t>
  </si>
  <si>
    <t>androsacea aggr.</t>
  </si>
  <si>
    <t>abrotanum</t>
  </si>
  <si>
    <t>draba</t>
  </si>
  <si>
    <t>doerrii</t>
  </si>
  <si>
    <t>cyparissias</t>
  </si>
  <si>
    <t>subglobosa</t>
  </si>
  <si>
    <t>globifera</t>
  </si>
  <si>
    <t>flavum</t>
  </si>
  <si>
    <t>rubrum aggr.</t>
  </si>
  <si>
    <t>picroides</t>
  </si>
  <si>
    <t>occidentalis</t>
  </si>
  <si>
    <t>longus</t>
  </si>
  <si>
    <t>lappa</t>
  </si>
  <si>
    <t>hippocastanum</t>
  </si>
  <si>
    <t>nigrescens aggr.</t>
  </si>
  <si>
    <t>scordioides</t>
  </si>
  <si>
    <t>siliquastrum</t>
  </si>
  <si>
    <t>caucasicum</t>
  </si>
  <si>
    <t>aximensis</t>
  </si>
  <si>
    <t>juncifolia</t>
  </si>
  <si>
    <t>straminea</t>
  </si>
  <si>
    <t>carniolica aggr.</t>
  </si>
  <si>
    <t>candidus</t>
  </si>
  <si>
    <t>strictum</t>
  </si>
  <si>
    <t>perennis aggr.</t>
  </si>
  <si>
    <t>campestris</t>
  </si>
  <si>
    <t>gigantea</t>
  </si>
  <si>
    <t>hederifolium</t>
  </si>
  <si>
    <t>hispidus aggr.</t>
  </si>
  <si>
    <t>cardunculus aggr.</t>
  </si>
  <si>
    <t>austriaca</t>
  </si>
  <si>
    <t>furcatus aggr.</t>
  </si>
  <si>
    <t>inopinata</t>
  </si>
  <si>
    <t>vesca</t>
  </si>
  <si>
    <t>saxifraga</t>
  </si>
  <si>
    <t>albenensis</t>
  </si>
  <si>
    <t>conspicuus</t>
  </si>
  <si>
    <t>araneola</t>
  </si>
  <si>
    <t>minus aggr.</t>
  </si>
  <si>
    <t>gussonei</t>
  </si>
  <si>
    <t>carniolica</t>
  </si>
  <si>
    <t>hirta aggr.</t>
  </si>
  <si>
    <t>rubiginosa</t>
  </si>
  <si>
    <t>alpestris</t>
  </si>
  <si>
    <t>capreolata</t>
  </si>
  <si>
    <t>foetida</t>
  </si>
  <si>
    <t>schleicheri</t>
  </si>
  <si>
    <t>taurina</t>
  </si>
  <si>
    <t>reticulata</t>
  </si>
  <si>
    <t>mollis</t>
  </si>
  <si>
    <t>faba</t>
  </si>
  <si>
    <t>tabernaemontani</t>
  </si>
  <si>
    <t>crus-galli</t>
  </si>
  <si>
    <t>hacquetii</t>
  </si>
  <si>
    <t>japonicus</t>
  </si>
  <si>
    <t>aurea</t>
  </si>
  <si>
    <t>scopolii</t>
  </si>
  <si>
    <t>pentandra</t>
  </si>
  <si>
    <t>alsatica</t>
  </si>
  <si>
    <t>trifidum</t>
  </si>
  <si>
    <t>houstonianum</t>
  </si>
  <si>
    <t>bulbiferum</t>
  </si>
  <si>
    <t>tenuifolia</t>
  </si>
  <si>
    <t>dryopteris</t>
  </si>
  <si>
    <t>traunsteineri</t>
  </si>
  <si>
    <t>ladina</t>
  </si>
  <si>
    <t>latifolia</t>
  </si>
  <si>
    <t>graecizans</t>
  </si>
  <si>
    <t>terrestris</t>
  </si>
  <si>
    <t>elliptica</t>
  </si>
  <si>
    <t>tricornutum</t>
  </si>
  <si>
    <t>squamatus</t>
  </si>
  <si>
    <t>frigidus</t>
  </si>
  <si>
    <t>cerasus aggr.</t>
  </si>
  <si>
    <t>asarifolia</t>
  </si>
  <si>
    <t>kitaibelii</t>
  </si>
  <si>
    <t>myrtilloides</t>
  </si>
  <si>
    <t>echioides aggr.</t>
  </si>
  <si>
    <t>campestre aggr.</t>
  </si>
  <si>
    <t>vindobonensis</t>
  </si>
  <si>
    <t>virescens</t>
  </si>
  <si>
    <t>transiens</t>
  </si>
  <si>
    <t>alsinefolium aggr.</t>
  </si>
  <si>
    <t>nitidibaccatum</t>
  </si>
  <si>
    <t>laxa</t>
  </si>
  <si>
    <t>graminea</t>
  </si>
  <si>
    <t>impexa</t>
  </si>
  <si>
    <t>spuria</t>
  </si>
  <si>
    <t>reichenbachiana</t>
  </si>
  <si>
    <t>leontinus</t>
  </si>
  <si>
    <t>rostkoviana aggr.</t>
  </si>
  <si>
    <t>coronarius</t>
  </si>
  <si>
    <t>argenteum</t>
  </si>
  <si>
    <t>cicutariiforme</t>
  </si>
  <si>
    <t>schottii</t>
  </si>
  <si>
    <t>britannicus</t>
  </si>
  <si>
    <t>adscendens</t>
  </si>
  <si>
    <t>hamosus</t>
  </si>
  <si>
    <t>nutans</t>
  </si>
  <si>
    <t>clavenae</t>
  </si>
  <si>
    <t>ressmannii</t>
  </si>
  <si>
    <t>glaucosericea</t>
  </si>
  <si>
    <t>cracca</t>
  </si>
  <si>
    <t>scilloides</t>
  </si>
  <si>
    <t>subalternans</t>
  </si>
  <si>
    <t>muralis</t>
  </si>
  <si>
    <t>stenophyllus</t>
  </si>
  <si>
    <t>chlorantha</t>
  </si>
  <si>
    <t>obtusifolia</t>
  </si>
  <si>
    <t>italica</t>
  </si>
  <si>
    <t>crocifolius</t>
  </si>
  <si>
    <t>clavatum</t>
  </si>
  <si>
    <t>scheuchzeri</t>
  </si>
  <si>
    <t>platystigma</t>
  </si>
  <si>
    <t>prosseri</t>
  </si>
  <si>
    <t>engadiniensis</t>
  </si>
  <si>
    <t>capillus-veneris</t>
  </si>
  <si>
    <t>capitatum</t>
  </si>
  <si>
    <t>arcuata</t>
  </si>
  <si>
    <t>culinaris aggr.</t>
  </si>
  <si>
    <t>limosa</t>
  </si>
  <si>
    <t>verna aggr.</t>
  </si>
  <si>
    <t>huteri</t>
  </si>
  <si>
    <t>atlantica</t>
  </si>
  <si>
    <t>ericetorum</t>
  </si>
  <si>
    <t>arvensis aggr.</t>
  </si>
  <si>
    <t>hypoglottis</t>
  </si>
  <si>
    <t>hispanica</t>
  </si>
  <si>
    <t>schmidtii</t>
  </si>
  <si>
    <t>thomasii</t>
  </si>
  <si>
    <t>hispanicus</t>
  </si>
  <si>
    <t>matricariifolium</t>
  </si>
  <si>
    <t>brunnescens</t>
  </si>
  <si>
    <t>racemosus</t>
  </si>
  <si>
    <t>luteus</t>
  </si>
  <si>
    <t>callosa</t>
  </si>
  <si>
    <t>serpens</t>
  </si>
  <si>
    <t>umbellatum aggr.</t>
  </si>
  <si>
    <t>odoratum</t>
  </si>
  <si>
    <t>annuus</t>
  </si>
  <si>
    <t>capitata</t>
  </si>
  <si>
    <t>gracilis</t>
  </si>
  <si>
    <t>bourneriasii</t>
  </si>
  <si>
    <t>laevigatum</t>
  </si>
  <si>
    <t>rhoeas aggr.</t>
  </si>
  <si>
    <t>winnebachensis</t>
  </si>
  <si>
    <t>domestica</t>
  </si>
  <si>
    <t>apifera aggr.</t>
  </si>
  <si>
    <t>tuberosus aggr.</t>
  </si>
  <si>
    <t>nummularia</t>
  </si>
  <si>
    <t>laciniata</t>
  </si>
  <si>
    <t>aquatica aggr.</t>
  </si>
  <si>
    <t>pusteriana</t>
  </si>
  <si>
    <t>uplandicum</t>
  </si>
  <si>
    <t>sanguineum</t>
  </si>
  <si>
    <t>matronalis</t>
  </si>
  <si>
    <t>subcanina</t>
  </si>
  <si>
    <t>natrix</t>
  </si>
  <si>
    <t>psilostachya</t>
  </si>
  <si>
    <t>serriola</t>
  </si>
  <si>
    <t>forsterianum</t>
  </si>
  <si>
    <t>alterniflorum</t>
  </si>
  <si>
    <t>bipinnatus</t>
  </si>
  <si>
    <t>ustulata</t>
  </si>
  <si>
    <t>glabra</t>
  </si>
  <si>
    <t>capillare</t>
  </si>
  <si>
    <t>androsaemum</t>
  </si>
  <si>
    <t>reptans</t>
  </si>
  <si>
    <t>subalpinus</t>
  </si>
  <si>
    <t>typhina</t>
  </si>
  <si>
    <t>alpestris aggr.</t>
  </si>
  <si>
    <t>solida</t>
  </si>
  <si>
    <t>acutiflorus</t>
  </si>
  <si>
    <t>inexpectans</t>
  </si>
  <si>
    <t>petraea</t>
  </si>
  <si>
    <t>rubra aggr.</t>
  </si>
  <si>
    <t>autumnale</t>
  </si>
  <si>
    <t>tenuiflorum</t>
  </si>
  <si>
    <t>microtrichus</t>
  </si>
  <si>
    <t>ligustica</t>
  </si>
  <si>
    <t>collina</t>
  </si>
  <si>
    <t>chenopodioides</t>
  </si>
  <si>
    <t>disticha aggr.</t>
  </si>
  <si>
    <t>vesicaria</t>
  </si>
  <si>
    <t>herba-venti</t>
  </si>
  <si>
    <t>viridis</t>
  </si>
  <si>
    <t>arctica</t>
  </si>
  <si>
    <t>coccineum</t>
  </si>
  <si>
    <t>nessensis</t>
  </si>
  <si>
    <t>tenella</t>
  </si>
  <si>
    <t>dubium</t>
  </si>
  <si>
    <t>pilosa aggr.</t>
  </si>
  <si>
    <t>auricomus</t>
  </si>
  <si>
    <t>spicata</t>
  </si>
  <si>
    <t>austriacum</t>
  </si>
  <si>
    <t>pulchellum</t>
  </si>
  <si>
    <t>gremlii</t>
  </si>
  <si>
    <t>nydeggeriana</t>
  </si>
  <si>
    <t>jahandiezii</t>
  </si>
  <si>
    <t>collinus</t>
  </si>
  <si>
    <t>ambiguus</t>
  </si>
  <si>
    <t>procumbens</t>
  </si>
  <si>
    <t>caryophyllea</t>
  </si>
  <si>
    <t>gingolphiana</t>
  </si>
  <si>
    <t>scabra</t>
  </si>
  <si>
    <t>hieracioides</t>
  </si>
  <si>
    <t>biebersteinii</t>
  </si>
  <si>
    <t>lutea</t>
  </si>
  <si>
    <t>radiata</t>
  </si>
  <si>
    <t>argentatum</t>
  </si>
  <si>
    <t>selaginoides</t>
  </si>
  <si>
    <t>aquilegiifolium</t>
  </si>
  <si>
    <t>thapsus aggr.</t>
  </si>
  <si>
    <t>coccineus</t>
  </si>
  <si>
    <t>erythraea</t>
  </si>
  <si>
    <t>approximata</t>
  </si>
  <si>
    <t>cana</t>
  </si>
  <si>
    <t>pilosella aggr.</t>
  </si>
  <si>
    <t>rusticana</t>
  </si>
  <si>
    <t>fruticans</t>
  </si>
  <si>
    <t>federiciana</t>
  </si>
  <si>
    <t>tuberosum</t>
  </si>
  <si>
    <t>lunaris</t>
  </si>
  <si>
    <t>linifolia</t>
  </si>
  <si>
    <t>graveolens</t>
  </si>
  <si>
    <t>tangutica</t>
  </si>
  <si>
    <t>dentatus</t>
  </si>
  <si>
    <t>articulatus</t>
  </si>
  <si>
    <t>romana</t>
  </si>
  <si>
    <t>rubrum</t>
  </si>
  <si>
    <t>polyanthum</t>
  </si>
  <si>
    <t>commutatus</t>
  </si>
  <si>
    <t>purpurea aggr.</t>
  </si>
  <si>
    <t>minima</t>
  </si>
  <si>
    <t>norvegica aggr.</t>
  </si>
  <si>
    <t>perforatum</t>
  </si>
  <si>
    <t>calcarata aggr.</t>
  </si>
  <si>
    <t>planiculmis</t>
  </si>
  <si>
    <t>acetosella</t>
  </si>
  <si>
    <t>ovirensis</t>
  </si>
  <si>
    <t>aquaticus</t>
  </si>
  <si>
    <t>polyanthemophyllus</t>
  </si>
  <si>
    <t>leucophaea</t>
  </si>
  <si>
    <t>nigrum</t>
  </si>
  <si>
    <t>rapunculoides</t>
  </si>
  <si>
    <t>hederifolia aggr.</t>
  </si>
  <si>
    <t>porrifolium</t>
  </si>
  <si>
    <t>yvesii</t>
  </si>
  <si>
    <t>rivale</t>
  </si>
  <si>
    <t>mercieri</t>
  </si>
  <si>
    <t>chamaedrys aggr.</t>
  </si>
  <si>
    <t>zenariae</t>
  </si>
  <si>
    <t>lucida</t>
  </si>
  <si>
    <t>elatum</t>
  </si>
  <si>
    <t>uniglumis</t>
  </si>
  <si>
    <t>erectus aggr.</t>
  </si>
  <si>
    <t>cretica</t>
  </si>
  <si>
    <t>decaphylla</t>
  </si>
  <si>
    <t>dulcis aggr.</t>
  </si>
  <si>
    <t>acicularis</t>
  </si>
  <si>
    <t>aduncus</t>
  </si>
  <si>
    <t>verna</t>
  </si>
  <si>
    <t>hederaceus</t>
  </si>
  <si>
    <t>tetragonum aggr.</t>
  </si>
  <si>
    <t>bella-donna</t>
  </si>
  <si>
    <t>opalus</t>
  </si>
  <si>
    <t>lindmanii</t>
  </si>
  <si>
    <t>transalpina</t>
  </si>
  <si>
    <t>tristis</t>
  </si>
  <si>
    <t>erecta</t>
  </si>
  <si>
    <t>ruber aggr.</t>
  </si>
  <si>
    <t>aviculare</t>
  </si>
  <si>
    <t>dilatata</t>
  </si>
  <si>
    <t>nitida</t>
  </si>
  <si>
    <t>leptoclados</t>
  </si>
  <si>
    <t>wulfenianum</t>
  </si>
  <si>
    <t>scutellata</t>
  </si>
  <si>
    <t>spurium</t>
  </si>
  <si>
    <t>villicaulis</t>
  </si>
  <si>
    <t>ajacis aggr.</t>
  </si>
  <si>
    <t>brevicollis</t>
  </si>
  <si>
    <t>exilis</t>
  </si>
  <si>
    <t>caerulea aggr.</t>
  </si>
  <si>
    <t>sylvaticum</t>
  </si>
  <si>
    <t>pulverulentum</t>
  </si>
  <si>
    <t>norica</t>
  </si>
  <si>
    <t>deltoides</t>
  </si>
  <si>
    <t>cambricum</t>
  </si>
  <si>
    <t>rosmarinifolia</t>
  </si>
  <si>
    <t>coriacea</t>
  </si>
  <si>
    <t>scorodoprasum</t>
  </si>
  <si>
    <t>nasturtiifolium</t>
  </si>
  <si>
    <t>aurosica</t>
  </si>
  <si>
    <t>inundata</t>
  </si>
  <si>
    <t>debilis</t>
  </si>
  <si>
    <t>morsus-ranae</t>
  </si>
  <si>
    <t>tradescantii</t>
  </si>
  <si>
    <t>connata</t>
  </si>
  <si>
    <t>guttata</t>
  </si>
  <si>
    <t>peltata</t>
  </si>
  <si>
    <t>thesaurensis</t>
  </si>
  <si>
    <t>stricticaulis</t>
  </si>
  <si>
    <t>gryllus</t>
  </si>
  <si>
    <t>hamulata</t>
  </si>
  <si>
    <t>montanus aggr.</t>
  </si>
  <si>
    <t>cymosum aggr.</t>
  </si>
  <si>
    <t>teucrii</t>
  </si>
  <si>
    <t>villarsianus</t>
  </si>
  <si>
    <t>macrophyllum</t>
  </si>
  <si>
    <t>minimus</t>
  </si>
  <si>
    <t>roseum aggr.</t>
  </si>
  <si>
    <t>monspelliensium</t>
  </si>
  <si>
    <t>solvensis</t>
  </si>
  <si>
    <t>soleirolii</t>
  </si>
  <si>
    <t>hypoglossum</t>
  </si>
  <si>
    <t>herbaceum</t>
  </si>
  <si>
    <t>pulchrum</t>
  </si>
  <si>
    <t>graecensis</t>
  </si>
  <si>
    <t>urticifolia</t>
  </si>
  <si>
    <t>incanus aggr.</t>
  </si>
  <si>
    <t>pallida</t>
  </si>
  <si>
    <t>ruber</t>
  </si>
  <si>
    <t>jundzillii</t>
  </si>
  <si>
    <t>conyzifolia</t>
  </si>
  <si>
    <t>alschingeri</t>
  </si>
  <si>
    <t>segetum</t>
  </si>
  <si>
    <t>glauca aggr.</t>
  </si>
  <si>
    <t>sibiricum</t>
  </si>
  <si>
    <t>campestris aggr.</t>
  </si>
  <si>
    <t>conjuncta</t>
  </si>
  <si>
    <t>recurva</t>
  </si>
  <si>
    <t>vaillantii</t>
  </si>
  <si>
    <t>fatua aggr.</t>
  </si>
  <si>
    <t>oleracea</t>
  </si>
  <si>
    <t>weizensis</t>
  </si>
  <si>
    <t>pannonicus aggr.</t>
  </si>
  <si>
    <t>scopoliana</t>
  </si>
  <si>
    <t>kerneri</t>
  </si>
  <si>
    <t>exaltatus</t>
  </si>
  <si>
    <t>laevipes</t>
  </si>
  <si>
    <t>stellaris</t>
  </si>
  <si>
    <t>quinquefolia</t>
  </si>
  <si>
    <t>lepidocarpa</t>
  </si>
  <si>
    <t>sativum</t>
  </si>
  <si>
    <t>excelsior aggr.</t>
  </si>
  <si>
    <t>virginicum</t>
  </si>
  <si>
    <t>comosum aggr.</t>
  </si>
  <si>
    <t>africana</t>
  </si>
  <si>
    <t>valesiaca</t>
  </si>
  <si>
    <t>polita</t>
  </si>
  <si>
    <t>persica</t>
  </si>
  <si>
    <t>cannabina</t>
  </si>
  <si>
    <t>alpinus</t>
  </si>
  <si>
    <t>leptomeris</t>
  </si>
  <si>
    <t>trunciloba</t>
  </si>
  <si>
    <t>pyrenaicum aggr.</t>
  </si>
  <si>
    <t>cuneifolia aggr.</t>
  </si>
  <si>
    <t>tendae</t>
  </si>
  <si>
    <t>cylindrica</t>
  </si>
  <si>
    <t>balbisiana</t>
  </si>
  <si>
    <t>fimbriata</t>
  </si>
  <si>
    <t>pontica</t>
  </si>
  <si>
    <t>stygius</t>
  </si>
  <si>
    <t>ciliatum</t>
  </si>
  <si>
    <t>juncea</t>
  </si>
  <si>
    <t>ptarmica</t>
  </si>
  <si>
    <t>erucago</t>
  </si>
  <si>
    <t>gramineus</t>
  </si>
  <si>
    <t>furcatus</t>
  </si>
  <si>
    <t>alpestre aggr.</t>
  </si>
  <si>
    <t>vinifera</t>
  </si>
  <si>
    <t>aurelia</t>
  </si>
  <si>
    <t>serpentina</t>
  </si>
  <si>
    <t>alpinus aggr.</t>
  </si>
  <si>
    <t>grossidens</t>
  </si>
  <si>
    <t>balbisii</t>
  </si>
  <si>
    <t>pallidum</t>
  </si>
  <si>
    <t>styriaca</t>
  </si>
  <si>
    <t>atrovirens</t>
  </si>
  <si>
    <t>acuta</t>
  </si>
  <si>
    <t>waldsteiniana</t>
  </si>
  <si>
    <t>michelianus</t>
  </si>
  <si>
    <t>geniculata</t>
  </si>
  <si>
    <t>aspera</t>
  </si>
  <si>
    <t>dimorpha</t>
  </si>
  <si>
    <t>oehlkersii</t>
  </si>
  <si>
    <t>cavillieri</t>
  </si>
  <si>
    <t>lanatus</t>
  </si>
  <si>
    <t>trichomanes aggr.</t>
  </si>
  <si>
    <t>albida</t>
  </si>
  <si>
    <t>pulegioides</t>
  </si>
  <si>
    <t>auricula aggr.</t>
  </si>
  <si>
    <t>pseudacorus</t>
  </si>
  <si>
    <t>engadinensis</t>
  </si>
  <si>
    <t>multifidum</t>
  </si>
  <si>
    <t>grandiflora aggr.</t>
  </si>
  <si>
    <t>aconitifolius</t>
  </si>
  <si>
    <t>crantzii aggr.</t>
  </si>
  <si>
    <t>pennata</t>
  </si>
  <si>
    <t>tinctorius</t>
  </si>
  <si>
    <t>notata</t>
  </si>
  <si>
    <t>taurinensis</t>
  </si>
  <si>
    <t>guttatus</t>
  </si>
  <si>
    <t>umbellatus</t>
  </si>
  <si>
    <t>varia</t>
  </si>
  <si>
    <t>mamillata</t>
  </si>
  <si>
    <t>glaciale aggr.</t>
  </si>
  <si>
    <t>maritima aggr.</t>
  </si>
  <si>
    <t>vitalba</t>
  </si>
  <si>
    <t>ruta-muraria</t>
  </si>
  <si>
    <t>stellata</t>
  </si>
  <si>
    <t>portula</t>
  </si>
  <si>
    <t>appropinquata</t>
  </si>
  <si>
    <t>pyrenaicum</t>
  </si>
  <si>
    <t>trachyphylla</t>
  </si>
  <si>
    <t>baruthicus</t>
  </si>
  <si>
    <t>tubaeformis</t>
  </si>
  <si>
    <t>discoideum</t>
  </si>
  <si>
    <t>coerulescens</t>
  </si>
  <si>
    <t>pavonius</t>
  </si>
  <si>
    <t>bavarica</t>
  </si>
  <si>
    <t>sardensis</t>
  </si>
  <si>
    <t>squamaria</t>
  </si>
  <si>
    <t>elaterium</t>
  </si>
  <si>
    <t>divaricatus</t>
  </si>
  <si>
    <t>gibba</t>
  </si>
  <si>
    <t>viridis aggr.</t>
  </si>
  <si>
    <t>ericoides</t>
  </si>
  <si>
    <t>beckiana</t>
  </si>
  <si>
    <t>braun-blanquetii</t>
  </si>
  <si>
    <t>macrorhiza</t>
  </si>
  <si>
    <t>pseudoviolaceum</t>
  </si>
  <si>
    <t>kapela aggr.</t>
  </si>
  <si>
    <t>parthenium</t>
  </si>
  <si>
    <t>neglectum</t>
  </si>
  <si>
    <t>papilionacea</t>
  </si>
  <si>
    <t>carpinifolia</t>
  </si>
  <si>
    <t>mantegazzianum</t>
  </si>
  <si>
    <t>arachnoideum aggr.</t>
  </si>
  <si>
    <t>serpyllifolia</t>
  </si>
  <si>
    <t>buxbaumii aggr.</t>
  </si>
  <si>
    <t>praetermissus</t>
  </si>
  <si>
    <t>divulsa</t>
  </si>
  <si>
    <t>rubrifolium</t>
  </si>
  <si>
    <t>nordeniorum</t>
  </si>
  <si>
    <t>vernalis</t>
  </si>
  <si>
    <t>rustica</t>
  </si>
  <si>
    <t>chamomilla</t>
  </si>
  <si>
    <t>triandra aggr.</t>
  </si>
  <si>
    <t>phylicifolia</t>
  </si>
  <si>
    <t>serpyllifolia aggr.</t>
  </si>
  <si>
    <t>puberula</t>
  </si>
  <si>
    <t>baudotii</t>
  </si>
  <si>
    <t>kitaibeliana</t>
  </si>
  <si>
    <t>persoonii</t>
  </si>
  <si>
    <t>filiformis aggr.</t>
  </si>
  <si>
    <t>eupatoria</t>
  </si>
  <si>
    <t>minuta</t>
  </si>
  <si>
    <t>amethystinum</t>
  </si>
  <si>
    <t>remotum</t>
  </si>
  <si>
    <t>alopecurus</t>
  </si>
  <si>
    <t>jalapa</t>
  </si>
  <si>
    <t>stagnalis</t>
  </si>
  <si>
    <t>ibota</t>
  </si>
  <si>
    <t>media</t>
  </si>
  <si>
    <t>erucifolius</t>
  </si>
  <si>
    <t>ovalifolium</t>
  </si>
  <si>
    <t>muscipula</t>
  </si>
  <si>
    <t>ovatum</t>
  </si>
  <si>
    <t>pellucidum</t>
  </si>
  <si>
    <t>castaneus</t>
  </si>
  <si>
    <t>morettiana</t>
  </si>
  <si>
    <t>hispanicum</t>
  </si>
  <si>
    <t>heleniifolia</t>
  </si>
  <si>
    <t>cicer</t>
  </si>
  <si>
    <t>capillaris</t>
  </si>
  <si>
    <t>rubiginosa aggr.</t>
  </si>
  <si>
    <t>x desetangsii</t>
  </si>
  <si>
    <t>sherardii</t>
  </si>
  <si>
    <t>curtiloba</t>
  </si>
  <si>
    <t>canina</t>
  </si>
  <si>
    <t>hohenwartii</t>
  </si>
  <si>
    <t>inundatum</t>
  </si>
  <si>
    <t>coronopifolia</t>
  </si>
  <si>
    <t>noli-tangere</t>
  </si>
  <si>
    <t>europaeum</t>
  </si>
  <si>
    <t>urbanum</t>
  </si>
  <si>
    <t>nemorosum aggr.</t>
  </si>
  <si>
    <t>ostruthium</t>
  </si>
  <si>
    <t>leutei</t>
  </si>
  <si>
    <t>cusnae</t>
  </si>
  <si>
    <t>comollia</t>
  </si>
  <si>
    <t>fragilis aggr.</t>
  </si>
  <si>
    <t>ferulaceum</t>
  </si>
  <si>
    <t>vitis-idaea</t>
  </si>
  <si>
    <t>nordica</t>
  </si>
  <si>
    <t>palustris aggr.</t>
  </si>
  <si>
    <t>pennata aggr.</t>
  </si>
  <si>
    <t>cepa</t>
  </si>
  <si>
    <t>traunfellneri</t>
  </si>
  <si>
    <t>chrysanthus</t>
  </si>
  <si>
    <t>doronicum aggr.</t>
  </si>
  <si>
    <t>rubidusa</t>
  </si>
  <si>
    <t>luteola</t>
  </si>
  <si>
    <t>atrata</t>
  </si>
  <si>
    <t>rubricaulis</t>
  </si>
  <si>
    <t>retusum</t>
  </si>
  <si>
    <t>microphyllus</t>
  </si>
  <si>
    <t>caesia</t>
  </si>
  <si>
    <t>latifolia aggr.</t>
  </si>
  <si>
    <t>halleri</t>
  </si>
  <si>
    <t>columnae</t>
  </si>
  <si>
    <t>tenuifolium</t>
  </si>
  <si>
    <t>pedemontana</t>
  </si>
  <si>
    <t>annotinum</t>
  </si>
  <si>
    <t>nigrescens</t>
  </si>
  <si>
    <t>kaki</t>
  </si>
  <si>
    <t>salicifolia</t>
  </si>
  <si>
    <t>gallica</t>
  </si>
  <si>
    <t>solstitialis</t>
  </si>
  <si>
    <t>squarrosa</t>
  </si>
  <si>
    <t>virgiliana</t>
  </si>
  <si>
    <t>aureum aggr.</t>
  </si>
  <si>
    <t>x hegetschweileri</t>
  </si>
  <si>
    <t>poscharskyana</t>
  </si>
  <si>
    <t>armoracioides</t>
  </si>
  <si>
    <t>bulbosum</t>
  </si>
  <si>
    <t>submontana</t>
  </si>
  <si>
    <t>racemosa</t>
  </si>
  <si>
    <t>nigra</t>
  </si>
  <si>
    <t>gerardiana</t>
  </si>
  <si>
    <t>angustifolia</t>
  </si>
  <si>
    <t>subalpinum</t>
  </si>
  <si>
    <t>cymatophylla</t>
  </si>
  <si>
    <t>latifolium</t>
  </si>
  <si>
    <t>nicklesii</t>
  </si>
  <si>
    <t>oreophila</t>
  </si>
  <si>
    <t>gracilior</t>
  </si>
  <si>
    <t>brevis</t>
  </si>
  <si>
    <t>radula</t>
  </si>
  <si>
    <t>lapathifolium aggr.</t>
  </si>
  <si>
    <t>viminalis</t>
  </si>
  <si>
    <t>saginoides</t>
  </si>
  <si>
    <t>cretensis</t>
  </si>
  <si>
    <t>montanum aggr.</t>
  </si>
  <si>
    <t>pumila aggr.</t>
  </si>
  <si>
    <t>sagittata</t>
  </si>
  <si>
    <t>cernuus</t>
  </si>
  <si>
    <t>reichenbachii</t>
  </si>
  <si>
    <t>hispida</t>
  </si>
  <si>
    <t>incrassata</t>
  </si>
  <si>
    <t>longicaulis</t>
  </si>
  <si>
    <t>anemonoides aggr.</t>
  </si>
  <si>
    <t>pumilio</t>
  </si>
  <si>
    <t>fissa</t>
  </si>
  <si>
    <t>sambucifolia</t>
  </si>
  <si>
    <t>lapponica</t>
  </si>
  <si>
    <t>nemorosa</t>
  </si>
  <si>
    <t>illyricus</t>
  </si>
  <si>
    <t>nemorum aggr.</t>
  </si>
  <si>
    <t>silaus</t>
  </si>
  <si>
    <t>hirtella</t>
  </si>
  <si>
    <t>rupestre</t>
  </si>
  <si>
    <t>dodecandra</t>
  </si>
  <si>
    <t>aurantiacum</t>
  </si>
  <si>
    <t>montanus</t>
  </si>
  <si>
    <t>beckeri</t>
  </si>
  <si>
    <t>pomponium</t>
  </si>
  <si>
    <t>neapolitanum</t>
  </si>
  <si>
    <t>tombeanensis</t>
  </si>
  <si>
    <t>aristata</t>
  </si>
  <si>
    <t>atratus</t>
  </si>
  <si>
    <t>divaricatum</t>
  </si>
  <si>
    <t>echinata</t>
  </si>
  <si>
    <t>caprifolium</t>
  </si>
  <si>
    <t>granulata</t>
  </si>
  <si>
    <t>splendida</t>
  </si>
  <si>
    <t>compressus</t>
  </si>
  <si>
    <t>holosericea aggr.</t>
  </si>
  <si>
    <t>megalantha</t>
  </si>
  <si>
    <t>heterophyllus</t>
  </si>
  <si>
    <t>wulfeniana</t>
  </si>
  <si>
    <t>bifolia aggr.</t>
  </si>
  <si>
    <t>sedenense</t>
  </si>
  <si>
    <t>seusana</t>
  </si>
  <si>
    <t>bouchonii</t>
  </si>
  <si>
    <t>armeniacum</t>
  </si>
  <si>
    <t>parviflora</t>
  </si>
  <si>
    <t>hircinum</t>
  </si>
  <si>
    <t>jacquinii</t>
  </si>
  <si>
    <t>saxosum</t>
  </si>
  <si>
    <t>parlatorei</t>
  </si>
  <si>
    <t>sendtneri</t>
  </si>
  <si>
    <t>roseoalba</t>
  </si>
  <si>
    <t>porrum aggr.</t>
  </si>
  <si>
    <t>rudolphiana</t>
  </si>
  <si>
    <t>hederacea</t>
  </si>
  <si>
    <t>angustissimus</t>
  </si>
  <si>
    <t>cepaea</t>
  </si>
  <si>
    <t>betonicifolium</t>
  </si>
  <si>
    <t>philonotis</t>
  </si>
  <si>
    <t>vandellii</t>
  </si>
  <si>
    <t>plantago-aquatica</t>
  </si>
  <si>
    <t>flexuosa aggr.</t>
  </si>
  <si>
    <t>reverchonii</t>
  </si>
  <si>
    <t>slovenica</t>
  </si>
  <si>
    <t>nicaeensis</t>
  </si>
  <si>
    <t>alkekengi</t>
  </si>
  <si>
    <t>rhoeadifolia</t>
  </si>
  <si>
    <t>plumieri</t>
  </si>
  <si>
    <t>norvegicus</t>
  </si>
  <si>
    <t>grisebachii</t>
  </si>
  <si>
    <t>hungarica</t>
  </si>
  <si>
    <t>tectorum aggr.</t>
  </si>
  <si>
    <t>glaucum aggr.</t>
  </si>
  <si>
    <t>rostrata</t>
  </si>
  <si>
    <t>microcarpum</t>
  </si>
  <si>
    <t>cretensis aggr.</t>
  </si>
  <si>
    <t>bicolor</t>
  </si>
  <si>
    <t>subterraneum</t>
  </si>
  <si>
    <t>carthusiana</t>
  </si>
  <si>
    <t>ramosissimum</t>
  </si>
  <si>
    <t>hoermanniana</t>
  </si>
  <si>
    <t>ophioglossifolius</t>
  </si>
  <si>
    <t>molinerii</t>
  </si>
  <si>
    <t>blitoides</t>
  </si>
  <si>
    <t>pentaphyllum aggr.</t>
  </si>
  <si>
    <t>duvalii</t>
  </si>
  <si>
    <t>dalechampii</t>
  </si>
  <si>
    <t>strigosa</t>
  </si>
  <si>
    <t>purpurascens</t>
  </si>
  <si>
    <t>montisandrei</t>
  </si>
  <si>
    <t>matthioli</t>
  </si>
  <si>
    <t>galloprovincialis</t>
  </si>
  <si>
    <t>coronaria</t>
  </si>
  <si>
    <t>delphinensis</t>
  </si>
  <si>
    <t>insubricum</t>
  </si>
  <si>
    <t>resupinatum aggr.</t>
  </si>
  <si>
    <t>retroflexus aggr.</t>
  </si>
  <si>
    <t>annuus aggr.</t>
  </si>
  <si>
    <t>tinctoria aggr.</t>
  </si>
  <si>
    <t>tetrapterum</t>
  </si>
  <si>
    <t>declinata</t>
  </si>
  <si>
    <t>fragifera</t>
  </si>
  <si>
    <t>decidua</t>
  </si>
  <si>
    <t>jahorinae</t>
  </si>
  <si>
    <t>luminarius</t>
  </si>
  <si>
    <t>rhapontica aggr.</t>
  </si>
  <si>
    <t>ladanum aggr.</t>
  </si>
  <si>
    <t>carniolicum</t>
  </si>
  <si>
    <t>maculata</t>
  </si>
  <si>
    <t>didieri</t>
  </si>
  <si>
    <t>castanea</t>
  </si>
  <si>
    <t>farinosa</t>
  </si>
  <si>
    <t>barbeyi</t>
  </si>
  <si>
    <t>densa</t>
  </si>
  <si>
    <t>onopteris</t>
  </si>
  <si>
    <t>gentilis</t>
  </si>
  <si>
    <t>brevistyla</t>
  </si>
  <si>
    <t>fragilis</t>
  </si>
  <si>
    <t>mutilum</t>
  </si>
  <si>
    <t>barbatum</t>
  </si>
  <si>
    <t>nervosus</t>
  </si>
  <si>
    <t>decumbens</t>
  </si>
  <si>
    <t>supina</t>
  </si>
  <si>
    <t>sulcata</t>
  </si>
  <si>
    <t>characias aggr.</t>
  </si>
  <si>
    <t>fruticulosa aggr.</t>
  </si>
  <si>
    <t>grignensis</t>
  </si>
  <si>
    <t>muricatus</t>
  </si>
  <si>
    <t>venosus</t>
  </si>
  <si>
    <t>borbasii</t>
  </si>
  <si>
    <t>ornithopoda aggr.</t>
  </si>
  <si>
    <t>pratense aggr.</t>
  </si>
  <si>
    <t>elongatum</t>
  </si>
  <si>
    <t>cylindraceum</t>
  </si>
  <si>
    <t>bavaricus</t>
  </si>
  <si>
    <t>salviifolia</t>
  </si>
  <si>
    <t>acutiloba</t>
  </si>
  <si>
    <t>trimestris</t>
  </si>
  <si>
    <t>petraeum</t>
  </si>
  <si>
    <t>x issleri</t>
  </si>
  <si>
    <t>fabrei</t>
  </si>
  <si>
    <t>album aggr.</t>
  </si>
  <si>
    <t>perennis</t>
  </si>
  <si>
    <t>pedemontanus</t>
  </si>
  <si>
    <t>x sambucina</t>
  </si>
  <si>
    <t>vulnerarioides</t>
  </si>
  <si>
    <t>kotschyi</t>
  </si>
  <si>
    <t>hirtum</t>
  </si>
  <si>
    <t>benedictus</t>
  </si>
  <si>
    <t>alypum</t>
  </si>
  <si>
    <t>tetragonum</t>
  </si>
  <si>
    <t>beccabunga</t>
  </si>
  <si>
    <t>burseriana</t>
  </si>
  <si>
    <t>armeria</t>
  </si>
  <si>
    <t>chamaedryfolia</t>
  </si>
  <si>
    <t>sedoides aggr.</t>
  </si>
  <si>
    <t>notarisii</t>
  </si>
  <si>
    <t>dipsacifolia aggr.</t>
  </si>
  <si>
    <t>csikhegyensis</t>
  </si>
  <si>
    <t>orchideum</t>
  </si>
  <si>
    <t>galeobdolon</t>
  </si>
  <si>
    <t>mantica</t>
  </si>
  <si>
    <t>trivialis aggr.</t>
  </si>
  <si>
    <t>nemorensis</t>
  </si>
  <si>
    <t>orientale</t>
  </si>
  <si>
    <t>passerina</t>
  </si>
  <si>
    <t>sibirica</t>
  </si>
  <si>
    <t>tristachyum</t>
  </si>
  <si>
    <t>perconcinna</t>
  </si>
  <si>
    <t>pauciflorum</t>
  </si>
  <si>
    <t>thuillieri</t>
  </si>
  <si>
    <t>fastigiata</t>
  </si>
  <si>
    <t>filix-femina aggr.</t>
  </si>
  <si>
    <t>annuum aggr.</t>
  </si>
  <si>
    <t>origanifolia</t>
  </si>
  <si>
    <t>inflexus</t>
  </si>
  <si>
    <t>scorodoprasum aggr.</t>
  </si>
  <si>
    <t>arenarium</t>
  </si>
  <si>
    <t>leonii</t>
  </si>
  <si>
    <t>rhombicus</t>
  </si>
  <si>
    <t>johanniniana</t>
  </si>
  <si>
    <t>karvinskianus</t>
  </si>
  <si>
    <t>landoltii</t>
  </si>
  <si>
    <t>atticus</t>
  </si>
  <si>
    <t>compressus aggr.</t>
  </si>
  <si>
    <t>complanatum</t>
  </si>
  <si>
    <t>alpinoarticulatus</t>
  </si>
  <si>
    <t>intercedens</t>
  </si>
  <si>
    <t>lupuliformis aggr.</t>
  </si>
  <si>
    <t>mairei</t>
  </si>
  <si>
    <t>rupestris aggr.</t>
  </si>
  <si>
    <t>austriacum aggr.</t>
  </si>
  <si>
    <t>sagittalis aggr.</t>
  </si>
  <si>
    <t>hyssopifolia</t>
  </si>
  <si>
    <t>symphyandra</t>
  </si>
  <si>
    <t>non-scripta</t>
  </si>
  <si>
    <t>arborea</t>
  </si>
  <si>
    <t>thunbergii</t>
  </si>
  <si>
    <t>dolomiticum</t>
  </si>
  <si>
    <t>lepidum</t>
  </si>
  <si>
    <t>umbellatum</t>
  </si>
  <si>
    <t>stoloniferum</t>
  </si>
  <si>
    <t>transsilvanica</t>
  </si>
  <si>
    <t>alpina aggr.</t>
  </si>
  <si>
    <t>hederifolia</t>
  </si>
  <si>
    <t>spina-christi</t>
  </si>
  <si>
    <t>anacampseros</t>
  </si>
  <si>
    <t>pinnata</t>
  </si>
  <si>
    <t>madritensis aggr.</t>
  </si>
  <si>
    <t>leucopolitana</t>
  </si>
  <si>
    <t>compactum</t>
  </si>
  <si>
    <t>claviformis</t>
  </si>
  <si>
    <t>capillata aggr.</t>
  </si>
  <si>
    <t>grignense</t>
  </si>
  <si>
    <t>otites</t>
  </si>
  <si>
    <t>pusillus aggr.</t>
  </si>
  <si>
    <t>platyphyllos aggr.</t>
  </si>
  <si>
    <t>blepharophylla</t>
  </si>
  <si>
    <t>nodiflorum aggr.</t>
  </si>
  <si>
    <t>pseudopsis</t>
  </si>
  <si>
    <t>vulvaria</t>
  </si>
  <si>
    <t>placentina</t>
  </si>
  <si>
    <t>gracile</t>
  </si>
  <si>
    <t>muelleri</t>
  </si>
  <si>
    <t>brembana</t>
  </si>
  <si>
    <t>aurosica aggr.</t>
  </si>
  <si>
    <t>corrudifolium</t>
  </si>
  <si>
    <t>subcollina</t>
  </si>
  <si>
    <t>piliferum</t>
  </si>
  <si>
    <t>leptopterum</t>
  </si>
  <si>
    <t>pittonii</t>
  </si>
  <si>
    <t>ischaemum</t>
  </si>
  <si>
    <t>lupuliformis</t>
  </si>
  <si>
    <t>vineale</t>
  </si>
  <si>
    <t>avellana</t>
  </si>
  <si>
    <t>cengialti</t>
  </si>
  <si>
    <t>pauciflora</t>
  </si>
  <si>
    <t>corniculatus</t>
  </si>
  <si>
    <t>europaea</t>
  </si>
  <si>
    <t>porrum</t>
  </si>
  <si>
    <t>pelisseriana</t>
  </si>
  <si>
    <t>esculentus</t>
  </si>
  <si>
    <t>pulchra</t>
  </si>
  <si>
    <t>bellidioides</t>
  </si>
  <si>
    <t>lamarckii</t>
  </si>
  <si>
    <t>dillenii</t>
  </si>
  <si>
    <t>stellatum</t>
  </si>
  <si>
    <t>canifolia</t>
  </si>
  <si>
    <t>ebulus</t>
  </si>
  <si>
    <t>bifrons</t>
  </si>
  <si>
    <t>nepetoides</t>
  </si>
  <si>
    <t>cinereum</t>
  </si>
  <si>
    <t>otites aggr.</t>
  </si>
  <si>
    <t>supinum</t>
  </si>
  <si>
    <t>bucephalophorus</t>
  </si>
  <si>
    <t>pratericola</t>
  </si>
  <si>
    <t>bulbosus aggr.</t>
  </si>
  <si>
    <t>septentrionalis aggr.</t>
  </si>
  <si>
    <t>atrata aggr.</t>
  </si>
  <si>
    <t>ambigua</t>
  </si>
  <si>
    <t>umbrosa</t>
  </si>
  <si>
    <t>russeliana</t>
  </si>
  <si>
    <t>rugosum</t>
  </si>
  <si>
    <t>carvifolia aggr.</t>
  </si>
  <si>
    <t>eriostachya</t>
  </si>
  <si>
    <t>violacea</t>
  </si>
  <si>
    <t>comosa aggr.</t>
  </si>
  <si>
    <t>paradoxa</t>
  </si>
  <si>
    <t>imbricatus</t>
  </si>
  <si>
    <t>salviifolius</t>
  </si>
  <si>
    <t>blattaria</t>
  </si>
  <si>
    <t>praetutianum</t>
  </si>
  <si>
    <t>molle</t>
  </si>
  <si>
    <t>sabauda</t>
  </si>
  <si>
    <t>virosa</t>
  </si>
  <si>
    <t>cicutarium</t>
  </si>
  <si>
    <t>uliginosa</t>
  </si>
  <si>
    <t>gesneriana</t>
  </si>
  <si>
    <t>pubescens aggr.</t>
  </si>
  <si>
    <t>annua aggr.</t>
  </si>
  <si>
    <t>filix-mas</t>
  </si>
  <si>
    <t>viride</t>
  </si>
  <si>
    <t>flavus</t>
  </si>
  <si>
    <t>sparsum</t>
  </si>
  <si>
    <t>barrelieri</t>
  </si>
  <si>
    <t>alpinum aggr.</t>
  </si>
  <si>
    <t>aphylla</t>
  </si>
  <si>
    <t>liburnica</t>
  </si>
  <si>
    <t>tortuosum</t>
  </si>
  <si>
    <t>avium</t>
  </si>
  <si>
    <t>sieboldii</t>
  </si>
  <si>
    <t>lagopus</t>
  </si>
  <si>
    <t>annuum</t>
  </si>
  <si>
    <t>subtilis</t>
  </si>
  <si>
    <t>vaginalis</t>
  </si>
  <si>
    <t>saxifraga aggr.</t>
  </si>
  <si>
    <t>pilosus</t>
  </si>
  <si>
    <t>discolor</t>
  </si>
  <si>
    <t>echinatus</t>
  </si>
  <si>
    <t>cordifolia</t>
  </si>
  <si>
    <t>glomeratus</t>
  </si>
  <si>
    <t>malacoides</t>
  </si>
  <si>
    <t>concarenae</t>
  </si>
  <si>
    <t>sudetica</t>
  </si>
  <si>
    <t>stolonifera</t>
  </si>
  <si>
    <t>alopecuros aggr.</t>
  </si>
  <si>
    <t>scorpius</t>
  </si>
  <si>
    <t>telephium</t>
  </si>
  <si>
    <t>imbricata</t>
  </si>
  <si>
    <t>trifolia</t>
  </si>
  <si>
    <t>luteum</t>
  </si>
  <si>
    <t>spinulosa</t>
  </si>
  <si>
    <t>helveticus</t>
  </si>
  <si>
    <t>canariensis</t>
  </si>
  <si>
    <t>lyratus</t>
  </si>
  <si>
    <t>calcatum</t>
  </si>
  <si>
    <t>subtruncatus</t>
  </si>
  <si>
    <t>characias</t>
  </si>
  <si>
    <t>calcarea</t>
  </si>
  <si>
    <t>endivia</t>
  </si>
  <si>
    <t>lanceolata aggr.</t>
  </si>
  <si>
    <t>cicera</t>
  </si>
  <si>
    <t>multifida</t>
  </si>
  <si>
    <t>hirtiflora</t>
  </si>
  <si>
    <t>crantzii</t>
  </si>
  <si>
    <t>caesia aggr.</t>
  </si>
  <si>
    <t>onobrychioides</t>
  </si>
  <si>
    <t>hirculus</t>
  </si>
  <si>
    <t>cembra</t>
  </si>
  <si>
    <t>ornithopodioides</t>
  </si>
  <si>
    <t>virgatum</t>
  </si>
  <si>
    <t>diversifolia</t>
  </si>
  <si>
    <t>pedata</t>
  </si>
  <si>
    <t>resedifolia</t>
  </si>
  <si>
    <t>acrostica</t>
  </si>
  <si>
    <t>raboutensis</t>
  </si>
  <si>
    <t>foliosa aggr.</t>
  </si>
  <si>
    <t>pentaphyllos</t>
  </si>
  <si>
    <t>inconcinna</t>
  </si>
  <si>
    <t>cristatus</t>
  </si>
  <si>
    <t>nervosa</t>
  </si>
  <si>
    <t>gronovii</t>
  </si>
  <si>
    <t>dammeri</t>
  </si>
  <si>
    <t>emersum</t>
  </si>
  <si>
    <t>oppositifolia aggr.</t>
  </si>
  <si>
    <t>tataricum</t>
  </si>
  <si>
    <t>androsacea</t>
  </si>
  <si>
    <t>triuncialis</t>
  </si>
  <si>
    <t>cervicaria</t>
  </si>
  <si>
    <t>grossus</t>
  </si>
  <si>
    <t>fraxinifolia</t>
  </si>
  <si>
    <t>cretica aggr.</t>
  </si>
  <si>
    <t>pilipes</t>
  </si>
  <si>
    <t>baccifer</t>
  </si>
  <si>
    <t>locusta</t>
  </si>
  <si>
    <t>oxycarpa</t>
  </si>
  <si>
    <t>turionifera</t>
  </si>
  <si>
    <t>aculeatum</t>
  </si>
  <si>
    <t>ovata aggr.</t>
  </si>
  <si>
    <t>scolopax</t>
  </si>
  <si>
    <t>pseudothominii</t>
  </si>
  <si>
    <t>chondrilliflora</t>
  </si>
  <si>
    <t>brutia</t>
  </si>
  <si>
    <t>palustre aggr.</t>
  </si>
  <si>
    <t>tuberosa</t>
  </si>
  <si>
    <t>obtusiflorus</t>
  </si>
  <si>
    <t>sylvaticus</t>
  </si>
  <si>
    <t>celtica</t>
  </si>
  <si>
    <t>nuda</t>
  </si>
  <si>
    <t>borealis</t>
  </si>
  <si>
    <t>nemorum</t>
  </si>
  <si>
    <t>doria aggr.</t>
  </si>
  <si>
    <t>majorana</t>
  </si>
  <si>
    <t>x versicolor</t>
  </si>
  <si>
    <t>grengiolensis</t>
  </si>
  <si>
    <t>depressa</t>
  </si>
  <si>
    <t>glaucescens</t>
  </si>
  <si>
    <t>phaeum</t>
  </si>
  <si>
    <t>lucens</t>
  </si>
  <si>
    <t>aquatilis</t>
  </si>
  <si>
    <t>botrys</t>
  </si>
  <si>
    <t>bertolae</t>
  </si>
  <si>
    <t>bauzanina</t>
  </si>
  <si>
    <t>acuminata</t>
  </si>
  <si>
    <t>chenaultii</t>
  </si>
  <si>
    <t>nobilis aggr.</t>
  </si>
  <si>
    <t>saxatile</t>
  </si>
  <si>
    <t>rehsteineri</t>
  </si>
  <si>
    <t>cardiaca aggr.</t>
  </si>
  <si>
    <t>ulmifolius</t>
  </si>
  <si>
    <t>cespitosum aggr.</t>
  </si>
  <si>
    <t>pseudovulneraria</t>
  </si>
  <si>
    <t>cesanensis</t>
  </si>
  <si>
    <t>blagayana</t>
  </si>
  <si>
    <t>pallasii</t>
  </si>
  <si>
    <t>aestivalis aggr.</t>
  </si>
  <si>
    <t>pusillus</t>
  </si>
  <si>
    <t>odoratum aggr.</t>
  </si>
  <si>
    <t>barbata aggr.</t>
  </si>
  <si>
    <t>ruyschiana</t>
  </si>
  <si>
    <t>ficaria aggr.</t>
  </si>
  <si>
    <t>litigiosus</t>
  </si>
  <si>
    <t>blanda</t>
  </si>
  <si>
    <t>auriculata</t>
  </si>
  <si>
    <t>perrieri</t>
  </si>
  <si>
    <t>insipida</t>
  </si>
  <si>
    <t>ferruginea aggr.</t>
  </si>
  <si>
    <t>nidus-avis</t>
  </si>
  <si>
    <t>portenschlagii</t>
  </si>
  <si>
    <t>bromoides</t>
  </si>
  <si>
    <t>bufonius aggr.</t>
  </si>
  <si>
    <t>incarnatum</t>
  </si>
  <si>
    <t>bithynica</t>
  </si>
  <si>
    <t>bonae</t>
  </si>
  <si>
    <t>cerefolium</t>
  </si>
  <si>
    <t>olympicum</t>
  </si>
  <si>
    <t>pratensis aggr.</t>
  </si>
  <si>
    <t>canum</t>
  </si>
  <si>
    <t>bulbosa aggr.</t>
  </si>
  <si>
    <t>helenium</t>
  </si>
  <si>
    <t>variegata</t>
  </si>
  <si>
    <t>uva-ursi</t>
  </si>
  <si>
    <t>glomerulans</t>
  </si>
  <si>
    <t>glauca</t>
  </si>
  <si>
    <t>lobata</t>
  </si>
  <si>
    <t>helix</t>
  </si>
  <si>
    <t>elata aggr.</t>
  </si>
  <si>
    <t>murieliae</t>
  </si>
  <si>
    <t>albidus</t>
  </si>
  <si>
    <t>rapunculus</t>
  </si>
  <si>
    <t>pseudophragmites</t>
  </si>
  <si>
    <t>porrifolium aggr.</t>
  </si>
  <si>
    <t>sexangulare</t>
  </si>
  <si>
    <t>thyrsiflora</t>
  </si>
  <si>
    <t>pendula</t>
  </si>
  <si>
    <t>xanthochlora</t>
  </si>
  <si>
    <t>strigosus</t>
  </si>
  <si>
    <t>valerandi</t>
  </si>
  <si>
    <t>oppositifolia</t>
  </si>
  <si>
    <t>elatior</t>
  </si>
  <si>
    <t>pannonica</t>
  </si>
  <si>
    <t>debile</t>
  </si>
  <si>
    <t>scheeri</t>
  </si>
  <si>
    <t>fuchsii</t>
  </si>
  <si>
    <t>conopsea</t>
  </si>
  <si>
    <t>spiraeifolia</t>
  </si>
  <si>
    <t>macroptilon</t>
  </si>
  <si>
    <t>mays</t>
  </si>
  <si>
    <t>algoviensis</t>
  </si>
  <si>
    <t>illyricum</t>
  </si>
  <si>
    <t>tirolensis</t>
  </si>
  <si>
    <t>nutans aggr.</t>
  </si>
  <si>
    <t>acre</t>
  </si>
  <si>
    <t>non-scripta aggr.</t>
  </si>
  <si>
    <t>patientia</t>
  </si>
  <si>
    <t>paludosa</t>
  </si>
  <si>
    <t>amethystina</t>
  </si>
  <si>
    <t>pectinatus aggr.</t>
  </si>
  <si>
    <t>odoratus</t>
  </si>
  <si>
    <t>racemulosa</t>
  </si>
  <si>
    <t>acutiformis</t>
  </si>
  <si>
    <t>florulenta</t>
  </si>
  <si>
    <t>melanostachya</t>
  </si>
  <si>
    <t>scandens</t>
  </si>
  <si>
    <t>verticillare</t>
  </si>
  <si>
    <t>probstii</t>
  </si>
  <si>
    <t>obtusa</t>
  </si>
  <si>
    <t>carthusianorum</t>
  </si>
  <si>
    <t>usitatissimum</t>
  </si>
  <si>
    <t>sorbifolia</t>
  </si>
  <si>
    <t>glaucus</t>
  </si>
  <si>
    <t>cernua</t>
  </si>
  <si>
    <t>mutata</t>
  </si>
  <si>
    <t>scheuchzeri aggr.</t>
  </si>
  <si>
    <t>vinifera aggr.</t>
  </si>
  <si>
    <t>scardica</t>
  </si>
  <si>
    <t>fortunei</t>
  </si>
  <si>
    <t>podophylla</t>
  </si>
  <si>
    <t>pulchella</t>
  </si>
  <si>
    <t>pusillum</t>
  </si>
  <si>
    <t>persicifolia</t>
  </si>
  <si>
    <t>pulcher</t>
  </si>
  <si>
    <t>marshallii</t>
  </si>
  <si>
    <t>alliacea</t>
  </si>
  <si>
    <t>fontanum aggr.</t>
  </si>
  <si>
    <t>atratum aggr.</t>
  </si>
  <si>
    <t>fuliginosa</t>
  </si>
  <si>
    <t>diffusa</t>
  </si>
  <si>
    <t>budensis</t>
  </si>
  <si>
    <t>complicatus</t>
  </si>
  <si>
    <t>contortus</t>
  </si>
  <si>
    <t>dichotoma</t>
  </si>
  <si>
    <t>gothica</t>
  </si>
  <si>
    <t>opaca</t>
  </si>
  <si>
    <t>decipiens</t>
  </si>
  <si>
    <t>purpurocaerulea</t>
  </si>
  <si>
    <t>quinquefolia aggr.</t>
  </si>
  <si>
    <t>alliariae</t>
  </si>
  <si>
    <t>bulbiferum aggr.</t>
  </si>
  <si>
    <t>ornithopoda</t>
  </si>
  <si>
    <t>heptaphylla</t>
  </si>
  <si>
    <t>rendlei</t>
  </si>
  <si>
    <t>rotundifolium aggr.</t>
  </si>
  <si>
    <t>elegans</t>
  </si>
  <si>
    <t>venetus</t>
  </si>
  <si>
    <t>pilosella</t>
  </si>
  <si>
    <t>chaixii aggr.</t>
  </si>
  <si>
    <t>gemmia</t>
  </si>
  <si>
    <t>dasyphylla</t>
  </si>
  <si>
    <t>pumilum</t>
  </si>
  <si>
    <t>pectinatum aggr.</t>
  </si>
  <si>
    <t>vaillantiana</t>
  </si>
  <si>
    <t>thalictroides</t>
  </si>
  <si>
    <t>granulosa</t>
  </si>
  <si>
    <t>integrifolia</t>
  </si>
  <si>
    <t>dipsacifolia</t>
  </si>
  <si>
    <t>tenuis</t>
  </si>
  <si>
    <t>montana aggr.</t>
  </si>
  <si>
    <t>salzmannii</t>
  </si>
  <si>
    <t>eriantha</t>
  </si>
  <si>
    <t>forsteri</t>
  </si>
  <si>
    <t>helenioides</t>
  </si>
  <si>
    <t>hostiana</t>
  </si>
  <si>
    <t>tenorei</t>
  </si>
  <si>
    <t>ferrugineum aggr.</t>
  </si>
  <si>
    <t>eriophorum aggr.</t>
  </si>
  <si>
    <t>lineare</t>
  </si>
  <si>
    <t>mas</t>
  </si>
  <si>
    <t>silvatica</t>
  </si>
  <si>
    <t>flavicoma</t>
  </si>
  <si>
    <t>hyberna aggr.</t>
  </si>
  <si>
    <t>issleri</t>
  </si>
  <si>
    <t>victorini</t>
  </si>
  <si>
    <t>perenne</t>
  </si>
  <si>
    <t>repanda</t>
  </si>
  <si>
    <t>tereticaulis</t>
  </si>
  <si>
    <t>crustata</t>
  </si>
  <si>
    <t>lantana</t>
  </si>
  <si>
    <t>divergens</t>
  </si>
  <si>
    <t>valderia</t>
  </si>
  <si>
    <t>horizontalis</t>
  </si>
  <si>
    <t>clusiana</t>
  </si>
  <si>
    <t>tenuiflorus</t>
  </si>
  <si>
    <t>phaeacantha</t>
  </si>
  <si>
    <t>inaequidens</t>
  </si>
  <si>
    <t>stellaris aggr.</t>
  </si>
  <si>
    <t>sauteri</t>
  </si>
  <si>
    <t>urbicum</t>
  </si>
  <si>
    <t>humile</t>
  </si>
  <si>
    <t>barbarum aggr.</t>
  </si>
  <si>
    <t>pseudoplatanus</t>
  </si>
  <si>
    <t>canescens</t>
  </si>
  <si>
    <t>ficaria</t>
  </si>
  <si>
    <t>tricuspis</t>
  </si>
  <si>
    <t>bohemicum</t>
  </si>
  <si>
    <t>bohemica</t>
  </si>
  <si>
    <t>genipi</t>
  </si>
  <si>
    <t>patzkei</t>
  </si>
  <si>
    <t>oxycedrus</t>
  </si>
  <si>
    <t>subacaulis</t>
  </si>
  <si>
    <t>padus aggr.</t>
  </si>
  <si>
    <t>chinensis</t>
  </si>
  <si>
    <t>nemorosa aggr.</t>
  </si>
  <si>
    <t>elongata aggr.</t>
  </si>
  <si>
    <t>schraderanum</t>
  </si>
  <si>
    <t>doerriana</t>
  </si>
  <si>
    <t>argentea</t>
  </si>
  <si>
    <t>raddii</t>
  </si>
  <si>
    <t>uniflorus</t>
  </si>
  <si>
    <t>nobilis</t>
  </si>
  <si>
    <t>spiralis</t>
  </si>
  <si>
    <t>cesatiana</t>
  </si>
  <si>
    <t>odorata</t>
  </si>
  <si>
    <t>anthora</t>
  </si>
  <si>
    <t>geniculatus aggr.</t>
  </si>
  <si>
    <t>terebinthus</t>
  </si>
  <si>
    <t>krapfii aggr.</t>
  </si>
  <si>
    <t>brigantiaca</t>
  </si>
  <si>
    <t>decumbens aggr.</t>
  </si>
  <si>
    <t>pilosus aggr.</t>
  </si>
  <si>
    <t>savogiensis</t>
  </si>
  <si>
    <t>cotula</t>
  </si>
  <si>
    <t>fontana aggr.</t>
  </si>
  <si>
    <t>catharticus</t>
  </si>
  <si>
    <t>alopecuroides</t>
  </si>
  <si>
    <t>scolopendrium</t>
  </si>
  <si>
    <t>murisserica</t>
  </si>
  <si>
    <t>sedoides</t>
  </si>
  <si>
    <t>villarsii</t>
  </si>
  <si>
    <t>anglica</t>
  </si>
  <si>
    <t>anagallis-aquatica aggr.</t>
  </si>
  <si>
    <t>calcareum</t>
  </si>
  <si>
    <t>cheiranthos</t>
  </si>
  <si>
    <t>irio</t>
  </si>
  <si>
    <t>cucullata</t>
  </si>
  <si>
    <t>waldsteiniana aggr.</t>
  </si>
  <si>
    <t>hastifolia</t>
  </si>
  <si>
    <t>lanceolatus</t>
  </si>
  <si>
    <t>epilinum</t>
  </si>
  <si>
    <t>cichoriifolia</t>
  </si>
  <si>
    <t>daphnoides</t>
  </si>
  <si>
    <t>alba aggr.</t>
  </si>
  <si>
    <t>oenensis</t>
  </si>
  <si>
    <t>persimilis</t>
  </si>
  <si>
    <t>hyemale</t>
  </si>
  <si>
    <t>aparine aggr.</t>
  </si>
  <si>
    <t>trionum</t>
  </si>
  <si>
    <t>anisum</t>
  </si>
  <si>
    <t>bipinnata</t>
  </si>
  <si>
    <t>chamaedrys</t>
  </si>
  <si>
    <t>meleagris</t>
  </si>
  <si>
    <t>pseudocyperus</t>
  </si>
  <si>
    <t>vardjanii</t>
  </si>
  <si>
    <t>elatius aggr.</t>
  </si>
  <si>
    <t>diandrus</t>
  </si>
  <si>
    <t>setifolius aggr.</t>
  </si>
  <si>
    <t>sieberi</t>
  </si>
  <si>
    <t>marina</t>
  </si>
  <si>
    <t>murale</t>
  </si>
  <si>
    <t>airoides</t>
  </si>
  <si>
    <t>othmarii</t>
  </si>
  <si>
    <t>juratensis</t>
  </si>
  <si>
    <t>monogyna</t>
  </si>
  <si>
    <t>paniculatum</t>
  </si>
  <si>
    <t>aizoides</t>
  </si>
  <si>
    <t>pygmaeus</t>
  </si>
  <si>
    <t>stricta aggr.</t>
  </si>
  <si>
    <t>flaccidula</t>
  </si>
  <si>
    <t>virgata</t>
  </si>
  <si>
    <t>norvegica</t>
  </si>
  <si>
    <t>acaule</t>
  </si>
  <si>
    <t>grandis</t>
  </si>
  <si>
    <t>eriocaulis</t>
  </si>
  <si>
    <t>incarnata</t>
  </si>
  <si>
    <t>morio aggr.</t>
  </si>
  <si>
    <t>incisa</t>
  </si>
  <si>
    <t>propinqua</t>
  </si>
  <si>
    <t>umbellata</t>
  </si>
  <si>
    <t>illyrica</t>
  </si>
  <si>
    <t>vallarsae</t>
  </si>
  <si>
    <t>oleraceus</t>
  </si>
  <si>
    <t>saliceti</t>
  </si>
  <si>
    <t>speciosissima</t>
  </si>
  <si>
    <t>fragiferum</t>
  </si>
  <si>
    <t>borreri</t>
  </si>
  <si>
    <t>cynapioides</t>
  </si>
  <si>
    <t>ferruginea</t>
  </si>
  <si>
    <t>sulcatus</t>
  </si>
  <si>
    <t>officinarum</t>
  </si>
  <si>
    <t>verrucosum</t>
  </si>
  <si>
    <t>jacobaea</t>
  </si>
  <si>
    <t>mahaleb</t>
  </si>
  <si>
    <t>serotina</t>
  </si>
  <si>
    <t>urens</t>
  </si>
  <si>
    <t>bellidiastrum</t>
  </si>
  <si>
    <t>grammopetala</t>
  </si>
  <si>
    <t>krapfii</t>
  </si>
  <si>
    <t>coronopus</t>
  </si>
  <si>
    <t>bocconei</t>
  </si>
  <si>
    <t>moschatus</t>
  </si>
  <si>
    <t>comosa</t>
  </si>
  <si>
    <t>quinquelobatus</t>
  </si>
  <si>
    <t>triqueter</t>
  </si>
  <si>
    <t>epithymoides aggr.</t>
  </si>
  <si>
    <t>ornus</t>
  </si>
  <si>
    <t>botryoides</t>
  </si>
  <si>
    <t>stenophylla</t>
  </si>
  <si>
    <t>humifusum</t>
  </si>
  <si>
    <t>affinis aggr.</t>
  </si>
  <si>
    <t>circummediterranea</t>
  </si>
  <si>
    <t>alliaceum</t>
  </si>
  <si>
    <t>acutiflorum</t>
  </si>
  <si>
    <t>liparocarpos</t>
  </si>
  <si>
    <t>colpophylla</t>
  </si>
  <si>
    <t>emeriflorus</t>
  </si>
  <si>
    <t>rotunda</t>
  </si>
  <si>
    <t>lemanii</t>
  </si>
  <si>
    <t>pulcherrima</t>
  </si>
  <si>
    <t>linearis</t>
  </si>
  <si>
    <t>pusilla</t>
  </si>
  <si>
    <t>elaeagnos</t>
  </si>
  <si>
    <t>serpentini</t>
  </si>
  <si>
    <t>striata</t>
  </si>
  <si>
    <t>major aggr.</t>
  </si>
  <si>
    <t>perfoliatum</t>
  </si>
  <si>
    <t>erectus</t>
  </si>
  <si>
    <t>seguieri aggr.</t>
  </si>
  <si>
    <t>coccifera</t>
  </si>
  <si>
    <t>padus</t>
  </si>
  <si>
    <t>leucantha</t>
  </si>
  <si>
    <t>hypophegea</t>
  </si>
  <si>
    <t>phoenicoides</t>
  </si>
  <si>
    <t>conica aggr.</t>
  </si>
  <si>
    <t>virginianum</t>
  </si>
  <si>
    <t>franchetii</t>
  </si>
  <si>
    <t>marum</t>
  </si>
  <si>
    <t>flaccidus</t>
  </si>
  <si>
    <t>heteromalla</t>
  </si>
  <si>
    <t>trichomanes</t>
  </si>
  <si>
    <t>widmerae</t>
  </si>
  <si>
    <t>canuti</t>
  </si>
  <si>
    <t>angustifolius</t>
  </si>
  <si>
    <t>holosteum</t>
  </si>
  <si>
    <t>inconspicuus</t>
  </si>
  <si>
    <t>offneri</t>
  </si>
  <si>
    <t>zizianum</t>
  </si>
  <si>
    <t>moschata</t>
  </si>
  <si>
    <t>tremolsii</t>
  </si>
  <si>
    <t>stylosa aggr.</t>
  </si>
  <si>
    <t>vinealis</t>
  </si>
  <si>
    <t>nebrodensis</t>
  </si>
  <si>
    <t>setifolius</t>
  </si>
  <si>
    <t>arenaria aggr.</t>
  </si>
  <si>
    <t>hexandra</t>
  </si>
  <si>
    <t>rostratum</t>
  </si>
  <si>
    <t>lereschii</t>
  </si>
  <si>
    <t>hyssopifolius aggr.</t>
  </si>
  <si>
    <t>erraticus</t>
  </si>
  <si>
    <t>exarata aggr.</t>
  </si>
  <si>
    <t>coronarium</t>
  </si>
  <si>
    <t>acarna</t>
  </si>
  <si>
    <t>distachya aggr.</t>
  </si>
  <si>
    <t>froelichii aggr.</t>
  </si>
  <si>
    <t>sumatrensis</t>
  </si>
  <si>
    <t>latifolius</t>
  </si>
  <si>
    <t>dubia aggr.</t>
  </si>
  <si>
    <t>vomeracea</t>
  </si>
  <si>
    <t>hybrida aggr.</t>
  </si>
  <si>
    <t>fusca</t>
  </si>
  <si>
    <t>carica</t>
  </si>
  <si>
    <t>anagallidifolium</t>
  </si>
  <si>
    <t>matronalis aggr.</t>
  </si>
  <si>
    <t>laserpitii-sileris</t>
  </si>
  <si>
    <t>rupicola</t>
  </si>
  <si>
    <t>galloprovinciale</t>
  </si>
  <si>
    <t>polium aggr.</t>
  </si>
  <si>
    <t>bulbosus</t>
  </si>
  <si>
    <t>cruentus</t>
  </si>
  <si>
    <t>amphibola</t>
  </si>
  <si>
    <t>dens-canis</t>
  </si>
  <si>
    <t>velutinus</t>
  </si>
  <si>
    <t>narbonensis aggr.</t>
  </si>
  <si>
    <t>sabaudum</t>
  </si>
  <si>
    <t>sepium</t>
  </si>
  <si>
    <t>aquifolium</t>
  </si>
  <si>
    <t>affine</t>
  </si>
  <si>
    <t>vernus</t>
  </si>
  <si>
    <t>graminifolia</t>
  </si>
  <si>
    <t>lanceolatum</t>
  </si>
  <si>
    <t>celtica aggr.</t>
  </si>
  <si>
    <t>lupulina</t>
  </si>
  <si>
    <t>foetidus</t>
  </si>
  <si>
    <t>setacea</t>
  </si>
  <si>
    <t>castellana</t>
  </si>
  <si>
    <t>carinatus</t>
  </si>
  <si>
    <t>rugosa</t>
  </si>
  <si>
    <t>sphaericus</t>
  </si>
  <si>
    <t>verum</t>
  </si>
  <si>
    <t>robur aggr.</t>
  </si>
  <si>
    <t>mutellinoides</t>
  </si>
  <si>
    <t>myosuroides</t>
  </si>
  <si>
    <t>rotundum</t>
  </si>
  <si>
    <t>polifolia</t>
  </si>
  <si>
    <t>obovatum</t>
  </si>
  <si>
    <t>molle aggr.</t>
  </si>
  <si>
    <t>betulus</t>
  </si>
  <si>
    <t>durum</t>
  </si>
  <si>
    <t>eriocarpa</t>
  </si>
  <si>
    <t>guentheri</t>
  </si>
  <si>
    <t>achaeta</t>
  </si>
  <si>
    <t>adonidifolius</t>
  </si>
  <si>
    <t>foemina</t>
  </si>
  <si>
    <t>bosniaca</t>
  </si>
  <si>
    <t>capillaris aggr.</t>
  </si>
  <si>
    <t>assoanus</t>
  </si>
  <si>
    <t>nudicaulis</t>
  </si>
  <si>
    <t>hydropiper aggr.</t>
  </si>
  <si>
    <t>notabilis</t>
  </si>
  <si>
    <t>praelongus</t>
  </si>
  <si>
    <t>pseudoantiquus</t>
  </si>
  <si>
    <t>margaritaceum</t>
  </si>
  <si>
    <t>villarii</t>
  </si>
  <si>
    <t>persicina</t>
  </si>
  <si>
    <t>erinus</t>
  </si>
  <si>
    <t>ampeloprasum</t>
  </si>
  <si>
    <t>aconitifolius aggr.</t>
  </si>
  <si>
    <t>poëticus aggr.</t>
  </si>
  <si>
    <t>marschlinsii</t>
  </si>
  <si>
    <t>brachystachys</t>
  </si>
  <si>
    <t>parisiense aggr.</t>
  </si>
  <si>
    <t>tommasinii</t>
  </si>
  <si>
    <t>flammula</t>
  </si>
  <si>
    <t>chamaemelifolia</t>
  </si>
  <si>
    <t>oblonga</t>
  </si>
  <si>
    <t>serpyllifolium</t>
  </si>
  <si>
    <t>godetii</t>
  </si>
  <si>
    <t>distentifolium</t>
  </si>
  <si>
    <t>ferrugineum</t>
  </si>
  <si>
    <t>porrifolius</t>
  </si>
  <si>
    <t>viciifolia</t>
  </si>
  <si>
    <t>capillifrons</t>
  </si>
  <si>
    <t>laxiflora aggr.</t>
  </si>
  <si>
    <t>ferox</t>
  </si>
  <si>
    <t>aestivum aggr.</t>
  </si>
  <si>
    <t>fluviatilis</t>
  </si>
  <si>
    <t>pseudofluitans</t>
  </si>
  <si>
    <t>longiflorus</t>
  </si>
  <si>
    <t>albida aggr.</t>
  </si>
  <si>
    <t>vallesiana</t>
  </si>
  <si>
    <t>caespitosum</t>
  </si>
  <si>
    <t>dalmatica</t>
  </si>
  <si>
    <t>hartmanii</t>
  </si>
  <si>
    <t>lineare aggr.</t>
  </si>
  <si>
    <t>caesius</t>
  </si>
  <si>
    <t>enneaphyllos</t>
  </si>
  <si>
    <t>cerasifera</t>
  </si>
  <si>
    <t>roessleri</t>
  </si>
  <si>
    <t>verbenaca</t>
  </si>
  <si>
    <t>carnica</t>
  </si>
  <si>
    <t>alpigenum</t>
  </si>
  <si>
    <t>hieraciifolia</t>
  </si>
  <si>
    <t>mascula</t>
  </si>
  <si>
    <t>subcrenata</t>
  </si>
  <si>
    <t>distractus</t>
  </si>
  <si>
    <t>micranthum</t>
  </si>
  <si>
    <t>curvula</t>
  </si>
  <si>
    <t>alyssoides</t>
  </si>
  <si>
    <t>californica</t>
  </si>
  <si>
    <t>neglectus</t>
  </si>
  <si>
    <t>grandiflorum</t>
  </si>
  <si>
    <t>hippomarathrum</t>
  </si>
  <si>
    <t>sarracenicus</t>
  </si>
  <si>
    <t>viscosa</t>
  </si>
  <si>
    <t>sardous</t>
  </si>
  <si>
    <t>carthusianorum aggr.</t>
  </si>
  <si>
    <t>calcarata</t>
  </si>
  <si>
    <t>erecta aggr.</t>
  </si>
  <si>
    <t>cisalpina</t>
  </si>
  <si>
    <t>riverae</t>
  </si>
  <si>
    <t>cernuum</t>
  </si>
  <si>
    <t>tripartita aggr.</t>
  </si>
  <si>
    <t>noricum</t>
  </si>
  <si>
    <t>theophrasti</t>
  </si>
  <si>
    <t>salviae</t>
  </si>
  <si>
    <t>quadriflora</t>
  </si>
  <si>
    <t>ladanum</t>
  </si>
  <si>
    <t>noctiflora</t>
  </si>
  <si>
    <t>commutatum</t>
  </si>
  <si>
    <t>pilisiensis</t>
  </si>
  <si>
    <t>esula aggr.</t>
  </si>
  <si>
    <t>granatensis</t>
  </si>
  <si>
    <t>demissa</t>
  </si>
  <si>
    <t>coronata</t>
  </si>
  <si>
    <t>arachnoideum</t>
  </si>
  <si>
    <t>victorialis</t>
  </si>
  <si>
    <t>x trachyodon</t>
  </si>
  <si>
    <t>chamaesyce</t>
  </si>
  <si>
    <t>conifera</t>
  </si>
  <si>
    <t>laricifolia</t>
  </si>
  <si>
    <t>maculosum</t>
  </si>
  <si>
    <t>disticha</t>
  </si>
  <si>
    <t>mollissima</t>
  </si>
  <si>
    <t>scorzonerifolium</t>
  </si>
  <si>
    <t>syriacum</t>
  </si>
  <si>
    <t>virginicum aggr.</t>
  </si>
  <si>
    <t>seguieri</t>
  </si>
  <si>
    <t>spinosus</t>
  </si>
  <si>
    <t>bupleuroides</t>
  </si>
  <si>
    <t>schulzii</t>
  </si>
  <si>
    <t>retroflexus</t>
  </si>
  <si>
    <t>leucospermum</t>
  </si>
  <si>
    <t>nodosa</t>
  </si>
  <si>
    <t>spitzelii</t>
  </si>
  <si>
    <t>thunbrigense</t>
  </si>
  <si>
    <t>handelii</t>
  </si>
  <si>
    <t>exscapus</t>
  </si>
  <si>
    <t>acutata</t>
  </si>
  <si>
    <t>murithiana</t>
  </si>
  <si>
    <t>trichophylla</t>
  </si>
  <si>
    <t>recutita</t>
  </si>
  <si>
    <t>trachelium</t>
  </si>
  <si>
    <t>elatius</t>
  </si>
  <si>
    <t>trifoliata</t>
  </si>
  <si>
    <t>canadensis aggr.</t>
  </si>
  <si>
    <t>rudis</t>
  </si>
  <si>
    <t>longifolia aggr.</t>
  </si>
  <si>
    <t>thurifera</t>
  </si>
  <si>
    <t>alata</t>
  </si>
  <si>
    <t>alexandrinum</t>
  </si>
  <si>
    <t>subtriflorum</t>
  </si>
  <si>
    <t>condensatus</t>
  </si>
  <si>
    <t>platylepis</t>
  </si>
  <si>
    <t>caryophyllus</t>
  </si>
  <si>
    <t>tripteris</t>
  </si>
  <si>
    <t>cardunculus</t>
  </si>
  <si>
    <t>turrita</t>
  </si>
  <si>
    <t>jacquinii aggr.</t>
  </si>
  <si>
    <t>inserta</t>
  </si>
  <si>
    <t>auriculata aggr.</t>
  </si>
  <si>
    <t>schraderiana</t>
  </si>
  <si>
    <t>zacintha</t>
  </si>
  <si>
    <t>arvetii</t>
  </si>
  <si>
    <t>interjectum</t>
  </si>
  <si>
    <t>chamaemespilus aggr.</t>
  </si>
  <si>
    <t>orbicularis</t>
  </si>
  <si>
    <t>dielsiana</t>
  </si>
  <si>
    <t>sphaerocephala</t>
  </si>
  <si>
    <t>ochraceus aggr.</t>
  </si>
  <si>
    <t>cerastoides</t>
  </si>
  <si>
    <t>prutenicum</t>
  </si>
  <si>
    <t>arundanum</t>
  </si>
  <si>
    <t>nodiflorum</t>
  </si>
  <si>
    <t>muscoides</t>
  </si>
  <si>
    <t>sambucina</t>
  </si>
  <si>
    <t>bonarota</t>
  </si>
  <si>
    <t>chamissonis</t>
  </si>
  <si>
    <t>lotus</t>
  </si>
  <si>
    <t>januensis</t>
  </si>
  <si>
    <t>pecten-veneris</t>
  </si>
  <si>
    <t>glazioviana</t>
  </si>
  <si>
    <t>subterminalis</t>
  </si>
  <si>
    <t>rosacea aggr.</t>
  </si>
  <si>
    <t>supinus</t>
  </si>
  <si>
    <t>ardoinoi aggr.</t>
  </si>
  <si>
    <t>velebiticum</t>
  </si>
  <si>
    <t>flammula aggr.</t>
  </si>
  <si>
    <t>x oellgaardii</t>
  </si>
  <si>
    <t>distichophyllum</t>
  </si>
  <si>
    <t>minor aggr.</t>
  </si>
  <si>
    <t>marianum</t>
  </si>
  <si>
    <t>margaritae</t>
  </si>
  <si>
    <t>longifolium</t>
  </si>
  <si>
    <t>biflorus</t>
  </si>
  <si>
    <t>recta aggr.</t>
  </si>
  <si>
    <t>incurvus</t>
  </si>
  <si>
    <t>echioides</t>
  </si>
  <si>
    <t>goesingense</t>
  </si>
  <si>
    <t>helveticum</t>
  </si>
  <si>
    <t>aloides</t>
  </si>
  <si>
    <t>dentata</t>
  </si>
  <si>
    <t>polyrhiza</t>
  </si>
  <si>
    <t>chirophylla</t>
  </si>
  <si>
    <t>striatum</t>
  </si>
  <si>
    <t>drymeia</t>
  </si>
  <si>
    <t>acaulis aggr.</t>
  </si>
  <si>
    <t>nepetella</t>
  </si>
  <si>
    <t>heteropoda</t>
  </si>
  <si>
    <t>interrupta</t>
  </si>
  <si>
    <t>striatus</t>
  </si>
  <si>
    <t>arabica</t>
  </si>
  <si>
    <t>arachnitiformis</t>
  </si>
  <si>
    <t>rotundatus</t>
  </si>
  <si>
    <t>capillacea</t>
  </si>
  <si>
    <t>suevicola</t>
  </si>
  <si>
    <t>thuringiaca</t>
  </si>
  <si>
    <t>filix-femina</t>
  </si>
  <si>
    <t>serotinum</t>
  </si>
  <si>
    <t>dissectum</t>
  </si>
  <si>
    <t>laniflora</t>
  </si>
  <si>
    <t>difformis</t>
  </si>
  <si>
    <t>prolifera</t>
  </si>
  <si>
    <t>amarella</t>
  </si>
  <si>
    <t>narcissiflorum</t>
  </si>
  <si>
    <t>calliptera</t>
  </si>
  <si>
    <t>andrzejowskianum</t>
  </si>
  <si>
    <t>mediterranea</t>
  </si>
  <si>
    <t>platycarpos</t>
  </si>
  <si>
    <t>esculentum</t>
  </si>
  <si>
    <t>digyna</t>
  </si>
  <si>
    <t>richeri aggr.</t>
  </si>
  <si>
    <t>lycopifolia</t>
  </si>
  <si>
    <t>saccharata</t>
  </si>
  <si>
    <t>plantagineum</t>
  </si>
  <si>
    <t>billietiana</t>
  </si>
  <si>
    <t>oleander</t>
  </si>
  <si>
    <t>verguinii</t>
  </si>
  <si>
    <t>spica-venti</t>
  </si>
  <si>
    <t>orsiniana</t>
  </si>
  <si>
    <t>nivea</t>
  </si>
  <si>
    <t>longana</t>
  </si>
  <si>
    <t>refractum</t>
  </si>
  <si>
    <t>wraberi</t>
  </si>
  <si>
    <t>pseudocrispa</t>
  </si>
  <si>
    <t>alsinifolium</t>
  </si>
  <si>
    <t>rhamnoides</t>
  </si>
  <si>
    <t>flexuosus</t>
  </si>
  <si>
    <t>turgidum</t>
  </si>
  <si>
    <t>cymbalaria</t>
  </si>
  <si>
    <t>nigra aggr.</t>
  </si>
  <si>
    <t>michaelae</t>
  </si>
  <si>
    <t>sondenii</t>
  </si>
  <si>
    <t>stellata aggr.</t>
  </si>
  <si>
    <t>oleraceus aggr.</t>
  </si>
  <si>
    <t>morio</t>
  </si>
  <si>
    <t>triphyllos</t>
  </si>
  <si>
    <t>gaultherioides</t>
  </si>
  <si>
    <t>viviparum</t>
  </si>
  <si>
    <t>arvense aggr.</t>
  </si>
  <si>
    <t>limosa aggr.</t>
  </si>
  <si>
    <t>trifoliatum</t>
  </si>
  <si>
    <t>rigidula</t>
  </si>
  <si>
    <t>salina</t>
  </si>
  <si>
    <t>oblongifolia</t>
  </si>
  <si>
    <t>pediformis</t>
  </si>
  <si>
    <t>parviflorum</t>
  </si>
  <si>
    <t>laevigata</t>
  </si>
  <si>
    <t>abietina</t>
  </si>
  <si>
    <t>conica</t>
  </si>
  <si>
    <t>sicula</t>
  </si>
  <si>
    <t>muscosa</t>
  </si>
  <si>
    <t>caesium</t>
  </si>
  <si>
    <t>meridionalis</t>
  </si>
  <si>
    <t>rostellata</t>
  </si>
  <si>
    <t>ciliatum aggr.</t>
  </si>
  <si>
    <t>mauriana</t>
  </si>
  <si>
    <t>laurocerasus</t>
  </si>
  <si>
    <t>robusta</t>
  </si>
  <si>
    <t>lawsoniana</t>
  </si>
  <si>
    <t>coris</t>
  </si>
  <si>
    <t>x canescens</t>
  </si>
  <si>
    <t>dysenterica</t>
  </si>
  <si>
    <t>cochlearis</t>
  </si>
  <si>
    <t>pusillum aggr.</t>
  </si>
  <si>
    <t>triflora</t>
  </si>
  <si>
    <t>erba-rotta aggr.</t>
  </si>
  <si>
    <t>speciosum</t>
  </si>
  <si>
    <t>filamentosa</t>
  </si>
  <si>
    <t>appendiculata aggr.</t>
  </si>
  <si>
    <t>demersum</t>
  </si>
  <si>
    <t>luciliae</t>
  </si>
  <si>
    <t>niphogeton</t>
  </si>
  <si>
    <t>cordata aggr.</t>
  </si>
  <si>
    <t>trichophyllus</t>
  </si>
  <si>
    <t>remota</t>
  </si>
  <si>
    <t>scutatus</t>
  </si>
  <si>
    <t>glabratus</t>
  </si>
  <si>
    <t>aculeatus</t>
  </si>
  <si>
    <t>repandum</t>
  </si>
  <si>
    <t>alpinopilosa aggr.</t>
  </si>
  <si>
    <t>simia</t>
  </si>
  <si>
    <t>subovatum</t>
  </si>
  <si>
    <t>angustifolia aggr.</t>
  </si>
  <si>
    <t>nodosus</t>
  </si>
  <si>
    <t>autumnalis aggr.</t>
  </si>
  <si>
    <t>amethystea</t>
  </si>
  <si>
    <t>commutata</t>
  </si>
  <si>
    <t>effusum aggr.</t>
  </si>
  <si>
    <t>dichroantha</t>
  </si>
  <si>
    <t>parthenium aggr.</t>
  </si>
  <si>
    <t>repens aggr.</t>
  </si>
  <si>
    <t>rhapontica</t>
  </si>
  <si>
    <t>epithymoides</t>
  </si>
  <si>
    <t>flavescens</t>
  </si>
  <si>
    <t>absinthium</t>
  </si>
  <si>
    <t>sylvaticum aggr.</t>
  </si>
  <si>
    <t>alternifolium</t>
  </si>
  <si>
    <t>amara aggr.</t>
  </si>
  <si>
    <t>nuttallii</t>
  </si>
  <si>
    <t>simonsii</t>
  </si>
  <si>
    <t>riparia</t>
  </si>
  <si>
    <t>graminifolium</t>
  </si>
  <si>
    <t>angulatus</t>
  </si>
  <si>
    <t>caprea</t>
  </si>
  <si>
    <t>micans</t>
  </si>
  <si>
    <t>thyrsiflorus</t>
  </si>
  <si>
    <t>aurantiaca</t>
  </si>
  <si>
    <t>ferulifolia</t>
  </si>
  <si>
    <t>styriacus</t>
  </si>
  <si>
    <t>rhoeas</t>
  </si>
  <si>
    <t>rumelica</t>
  </si>
  <si>
    <t>confusum</t>
  </si>
  <si>
    <t>cacaliaster</t>
  </si>
  <si>
    <t>apenninum</t>
  </si>
  <si>
    <t>sordidum</t>
  </si>
  <si>
    <t>bellidifolia</t>
  </si>
  <si>
    <t>macranthus</t>
  </si>
  <si>
    <t>passionis</t>
  </si>
  <si>
    <t>stenantha</t>
  </si>
  <si>
    <t>peloponnesiacum</t>
  </si>
  <si>
    <t>x squalens</t>
  </si>
  <si>
    <t>variabilis</t>
  </si>
  <si>
    <t>verrucosa</t>
  </si>
  <si>
    <t>americana</t>
  </si>
  <si>
    <t>dolomitensis</t>
  </si>
  <si>
    <t>longifolium aggr.</t>
  </si>
  <si>
    <t>abortivum</t>
  </si>
  <si>
    <t>confine</t>
  </si>
  <si>
    <t>canaliculatus</t>
  </si>
  <si>
    <t>max</t>
  </si>
  <si>
    <t>vivipara</t>
  </si>
  <si>
    <t>dilatata aggr.</t>
  </si>
  <si>
    <t>endressii</t>
  </si>
  <si>
    <t>tommasinianus</t>
  </si>
  <si>
    <t>siberica</t>
  </si>
  <si>
    <t>austriaca aggr.</t>
  </si>
  <si>
    <t>maritimum</t>
  </si>
  <si>
    <t>otrubae</t>
  </si>
  <si>
    <t>lutescens</t>
  </si>
  <si>
    <t>anceps</t>
  </si>
  <si>
    <t>ciliata aggr.</t>
  </si>
  <si>
    <t>argemone</t>
  </si>
  <si>
    <t>myuros</t>
  </si>
  <si>
    <t>zoysii</t>
  </si>
  <si>
    <t>zahlbruckneri</t>
  </si>
  <si>
    <t>donax</t>
  </si>
  <si>
    <t>mauritiana</t>
  </si>
  <si>
    <t>hirtifolium</t>
  </si>
  <si>
    <t>spadiceum</t>
  </si>
  <si>
    <t>coriandrifolium</t>
  </si>
  <si>
    <t>guinochetii</t>
  </si>
  <si>
    <t>odorata aggr.</t>
  </si>
  <si>
    <t>tatarica</t>
  </si>
  <si>
    <t>exigua</t>
  </si>
  <si>
    <t>acuminatidens</t>
  </si>
  <si>
    <t>alpicola</t>
  </si>
  <si>
    <t>indica</t>
  </si>
  <si>
    <t>portenschlagiana</t>
  </si>
  <si>
    <t>lanceolata</t>
  </si>
  <si>
    <t>saratoi</t>
  </si>
  <si>
    <t>hyemalis</t>
  </si>
  <si>
    <t>punctata</t>
  </si>
  <si>
    <t>macrophylla</t>
  </si>
  <si>
    <t>longinodis</t>
  </si>
  <si>
    <t>humifusa aggr.</t>
  </si>
  <si>
    <t>filiculoides</t>
  </si>
  <si>
    <t>globulariifolium aggr.</t>
  </si>
  <si>
    <t>sanamunda</t>
  </si>
  <si>
    <t>suffruticosa</t>
  </si>
  <si>
    <t>undulatifolius</t>
  </si>
  <si>
    <t>ernesti-mayeri</t>
  </si>
  <si>
    <t>sinense</t>
  </si>
  <si>
    <t>lecoqii</t>
  </si>
  <si>
    <t>mollugo</t>
  </si>
  <si>
    <t>piloselloides</t>
  </si>
  <si>
    <t>facchiniana</t>
  </si>
  <si>
    <t>raphanistrum aggr.</t>
  </si>
  <si>
    <t>radians</t>
  </si>
  <si>
    <t>pauciflorus</t>
  </si>
  <si>
    <t>betonicifolium aggr.</t>
  </si>
  <si>
    <t>rapum-genistae</t>
  </si>
  <si>
    <t>nemorensis aggr.</t>
  </si>
  <si>
    <t>murinum</t>
  </si>
  <si>
    <t>rodiei</t>
  </si>
  <si>
    <t>clavatum aggr.</t>
  </si>
  <si>
    <t>graeca</t>
  </si>
  <si>
    <t>coriaceum</t>
  </si>
  <si>
    <t>bifolia</t>
  </si>
  <si>
    <t>temulentum</t>
  </si>
  <si>
    <t>luzuloides aggr.</t>
  </si>
  <si>
    <t>paludosus aggr.</t>
  </si>
  <si>
    <t>ramosus aggr.</t>
  </si>
  <si>
    <t>paucinervis</t>
  </si>
  <si>
    <t>obtusangula</t>
  </si>
  <si>
    <t>ligusticum</t>
  </si>
  <si>
    <t>brachyphylla</t>
  </si>
  <si>
    <t>atrorubens</t>
  </si>
  <si>
    <t>argentea aggr.</t>
  </si>
  <si>
    <t>napellus</t>
  </si>
  <si>
    <t>fruticosus</t>
  </si>
  <si>
    <t>subjacea</t>
  </si>
  <si>
    <t>tribracteatum</t>
  </si>
  <si>
    <t>melanopsis</t>
  </si>
  <si>
    <t>freynii</t>
  </si>
  <si>
    <t>paniculata aggr.</t>
  </si>
  <si>
    <t>tetrahit aggr.</t>
  </si>
  <si>
    <t>sarrachoides</t>
  </si>
  <si>
    <t>peplus</t>
  </si>
  <si>
    <t>abyssinica</t>
  </si>
  <si>
    <t>pedunculatum</t>
  </si>
  <si>
    <t>gariodiana</t>
  </si>
  <si>
    <t>oppositifolium</t>
  </si>
  <si>
    <t>tridentata aggr.</t>
  </si>
  <si>
    <t>hieracioides aggr.</t>
  </si>
  <si>
    <t>maculosa</t>
  </si>
  <si>
    <t>crispa</t>
  </si>
  <si>
    <t>columbaria</t>
  </si>
  <si>
    <t>stella</t>
  </si>
  <si>
    <t>helleborine</t>
  </si>
  <si>
    <t>filiculoides aggr.</t>
  </si>
  <si>
    <t>duriaei</t>
  </si>
  <si>
    <t>adsurgens</t>
  </si>
  <si>
    <t>tanacetifolia</t>
  </si>
  <si>
    <t>lingulatus</t>
  </si>
  <si>
    <t>tinus</t>
  </si>
  <si>
    <t>inodora</t>
  </si>
  <si>
    <t>glutinosum</t>
  </si>
  <si>
    <t>rapa</t>
  </si>
  <si>
    <t>coloratus</t>
  </si>
  <si>
    <t>udicola</t>
  </si>
  <si>
    <t>carvifolia</t>
  </si>
  <si>
    <t>triglumis</t>
  </si>
  <si>
    <t>rigidum</t>
  </si>
  <si>
    <t>saxatilis aggr.</t>
  </si>
  <si>
    <t>pseudotites</t>
  </si>
  <si>
    <t>amara</t>
  </si>
  <si>
    <t>fragosoi</t>
  </si>
  <si>
    <t>peltatus</t>
  </si>
  <si>
    <t>glaucum</t>
  </si>
  <si>
    <t>widderi</t>
  </si>
  <si>
    <t>deflexa</t>
  </si>
  <si>
    <t>flos-jovis</t>
  </si>
  <si>
    <t>supinum aggr.</t>
  </si>
  <si>
    <t>plicatus</t>
  </si>
  <si>
    <t>austrodolomitica</t>
  </si>
  <si>
    <t>silaifolium</t>
  </si>
  <si>
    <t>holoschoenus aggr.</t>
  </si>
  <si>
    <t>jacea aggr.</t>
  </si>
  <si>
    <t>radiisecta</t>
  </si>
  <si>
    <t>dichotomiflorum</t>
  </si>
  <si>
    <t>fontanicola</t>
  </si>
  <si>
    <t>incana aggr.</t>
  </si>
  <si>
    <t>capnoides</t>
  </si>
  <si>
    <t>macrolepis</t>
  </si>
  <si>
    <t>venosula</t>
  </si>
  <si>
    <t>pulicaris</t>
  </si>
  <si>
    <t>oelandicum aggr.</t>
  </si>
  <si>
    <t>neilreichii</t>
  </si>
  <si>
    <t>praemorsa aggr.</t>
  </si>
  <si>
    <t>hyssopifolia aggr.</t>
  </si>
  <si>
    <t>peregrinum</t>
  </si>
  <si>
    <t>seslerioides</t>
  </si>
  <si>
    <t>paradoxum</t>
  </si>
  <si>
    <t>intybus</t>
  </si>
  <si>
    <t>plumarius</t>
  </si>
  <si>
    <t>petiolulans</t>
  </si>
  <si>
    <t>sylvatica aggr.</t>
  </si>
  <si>
    <t>macranthum</t>
  </si>
  <si>
    <t>bulbocastanum</t>
  </si>
  <si>
    <t>friesii</t>
  </si>
  <si>
    <t>wirtgenii</t>
  </si>
  <si>
    <t>chamaecyparissus</t>
  </si>
  <si>
    <t>globulifera</t>
  </si>
  <si>
    <t>racemosum</t>
  </si>
  <si>
    <t>einseleana</t>
  </si>
  <si>
    <t>corymbosa</t>
  </si>
  <si>
    <t>penduliflorus</t>
  </si>
  <si>
    <t>triandra</t>
  </si>
  <si>
    <t>monspessulanum</t>
  </si>
  <si>
    <t>alsinefolium</t>
  </si>
  <si>
    <t>vochinensis</t>
  </si>
  <si>
    <t>tomentella aggr.</t>
  </si>
  <si>
    <t>clematitis</t>
  </si>
  <si>
    <t>plicata</t>
  </si>
  <si>
    <t>trivialis</t>
  </si>
  <si>
    <t>bonus-henricus</t>
  </si>
  <si>
    <t>spinosissima</t>
  </si>
  <si>
    <t>capillata</t>
  </si>
  <si>
    <t>salicifolium</t>
  </si>
  <si>
    <t>hirsuta aggr.</t>
  </si>
  <si>
    <t>aleae</t>
  </si>
  <si>
    <t>diversiloba</t>
  </si>
  <si>
    <t>liubensis</t>
  </si>
  <si>
    <t>utriculatus</t>
  </si>
  <si>
    <t>tenuifolius</t>
  </si>
  <si>
    <t>ochraceus</t>
  </si>
  <si>
    <t>minutulus</t>
  </si>
  <si>
    <t>glareosa</t>
  </si>
  <si>
    <t>saxatile aggr.</t>
  </si>
  <si>
    <t>serratifolia</t>
  </si>
  <si>
    <t>uriensis</t>
  </si>
  <si>
    <t>campanula</t>
  </si>
  <si>
    <t>genistifolia</t>
  </si>
  <si>
    <t>arenosa aggr.</t>
  </si>
  <si>
    <t>opulifolius</t>
  </si>
  <si>
    <t>exspectata</t>
  </si>
  <si>
    <t>granatum</t>
  </si>
  <si>
    <t>bertramii</t>
  </si>
  <si>
    <t>forbesii</t>
  </si>
  <si>
    <t>paicheana</t>
  </si>
  <si>
    <t>ludoviciana</t>
  </si>
  <si>
    <t>githago</t>
  </si>
  <si>
    <t>canescens aggr.</t>
  </si>
  <si>
    <t>glaucina</t>
  </si>
  <si>
    <t>dactylon</t>
  </si>
  <si>
    <t>pycnocephalus</t>
  </si>
  <si>
    <t>asperum</t>
  </si>
  <si>
    <t>pannonicus</t>
  </si>
  <si>
    <t>secalinum</t>
  </si>
  <si>
    <t>epithymum aggr.</t>
  </si>
  <si>
    <t>neomontanum</t>
  </si>
  <si>
    <t>pubens</t>
  </si>
  <si>
    <t>mugo aggr.</t>
  </si>
  <si>
    <t>ovirense</t>
  </si>
  <si>
    <t>ciconium</t>
  </si>
  <si>
    <t>personata</t>
  </si>
  <si>
    <t>pimpinelloides</t>
  </si>
  <si>
    <t>walo-kochii</t>
  </si>
  <si>
    <t>urbanum aggr.</t>
  </si>
  <si>
    <t>mucronata</t>
  </si>
  <si>
    <t>adustum</t>
  </si>
  <si>
    <t>emarginatus</t>
  </si>
  <si>
    <t>radicans</t>
  </si>
  <si>
    <t>uechtritziana</t>
  </si>
  <si>
    <t>crenatus</t>
  </si>
  <si>
    <t>pygmaea</t>
  </si>
  <si>
    <t>tuberosum aggr.</t>
  </si>
  <si>
    <t>adriaticum</t>
  </si>
  <si>
    <t>flavum aggr.</t>
  </si>
  <si>
    <t>pinnatifida</t>
  </si>
  <si>
    <t>vulparia</t>
  </si>
  <si>
    <t>pectiniformis</t>
  </si>
  <si>
    <t>globosa</t>
  </si>
  <si>
    <t>bifolium</t>
  </si>
  <si>
    <t>coriophora aggr.</t>
  </si>
  <si>
    <t>dielsianus</t>
  </si>
  <si>
    <t>virgaurea aggr.</t>
  </si>
  <si>
    <t>controversa</t>
  </si>
  <si>
    <t>cinerariifolium</t>
  </si>
  <si>
    <t>veris</t>
  </si>
  <si>
    <t>cerasus</t>
  </si>
  <si>
    <t>octopetala</t>
  </si>
  <si>
    <t>incarnatum aggr.</t>
  </si>
  <si>
    <t>nucifera</t>
  </si>
  <si>
    <t>bergeri</t>
  </si>
  <si>
    <t>adscitus</t>
  </si>
  <si>
    <t>adfinis</t>
  </si>
  <si>
    <t>chamaemespilus</t>
  </si>
  <si>
    <t>luteoalbum</t>
  </si>
  <si>
    <t>sophia</t>
  </si>
  <si>
    <t>alpestre s. l.</t>
  </si>
  <si>
    <t>sphinx</t>
  </si>
  <si>
    <t>articulata</t>
  </si>
  <si>
    <t>rigidus</t>
  </si>
  <si>
    <t>mutelii</t>
  </si>
  <si>
    <t>lawsonii</t>
  </si>
  <si>
    <t>scoparius</t>
  </si>
  <si>
    <t>puberulus</t>
  </si>
  <si>
    <t>saligna</t>
  </si>
  <si>
    <t>hydropiper</t>
  </si>
  <si>
    <t>cuneifolia</t>
  </si>
  <si>
    <t>rubristipula</t>
  </si>
  <si>
    <t>sphaerocephalon</t>
  </si>
  <si>
    <t>aleppicum</t>
  </si>
  <si>
    <t>forondae</t>
  </si>
  <si>
    <t>rostratospicata</t>
  </si>
  <si>
    <t>alsine</t>
  </si>
  <si>
    <t>nepeta</t>
  </si>
  <si>
    <t>impatiens</t>
  </si>
  <si>
    <t>abrotanoides</t>
  </si>
  <si>
    <t>chamaejasme</t>
  </si>
  <si>
    <t>alpigena</t>
  </si>
  <si>
    <t>aristatum</t>
  </si>
  <si>
    <t>farfara</t>
  </si>
  <si>
    <t>ilvensis</t>
  </si>
  <si>
    <t>myrtifolia</t>
  </si>
  <si>
    <t>pulla</t>
  </si>
  <si>
    <t>eurystoma</t>
  </si>
  <si>
    <t>austriacus</t>
  </si>
  <si>
    <t>lilio-asphodelus</t>
  </si>
  <si>
    <t>luzuloides</t>
  </si>
  <si>
    <t>nissolia</t>
  </si>
  <si>
    <t>maritimum aggr.</t>
  </si>
  <si>
    <t>carduelis</t>
  </si>
  <si>
    <t>bicknellii</t>
  </si>
  <si>
    <t>florida</t>
  </si>
  <si>
    <t>hystrix s. l.</t>
  </si>
  <si>
    <t>uniflorum</t>
  </si>
  <si>
    <t>elisabethae</t>
  </si>
  <si>
    <t>lippizensis</t>
  </si>
  <si>
    <t>dissimilis</t>
  </si>
  <si>
    <t>oxyloba</t>
  </si>
  <si>
    <t>charmelii</t>
  </si>
  <si>
    <t>minutiflora</t>
  </si>
  <si>
    <t>utriculata</t>
  </si>
  <si>
    <t>aphaca</t>
  </si>
  <si>
    <t>balsamita</t>
  </si>
  <si>
    <t>centroniae</t>
  </si>
  <si>
    <t>leptophylla</t>
  </si>
  <si>
    <t>patens</t>
  </si>
  <si>
    <t>periclymenum</t>
  </si>
  <si>
    <t>niger aggr.</t>
  </si>
  <si>
    <t>paupercula</t>
  </si>
  <si>
    <t>vesicaria aggr.</t>
  </si>
  <si>
    <t>armeniacus</t>
  </si>
  <si>
    <t>effusus</t>
  </si>
  <si>
    <t>semidecandrum</t>
  </si>
  <si>
    <t>myrianthum</t>
  </si>
  <si>
    <t>longisiliquosus</t>
  </si>
  <si>
    <t>circinatus</t>
  </si>
  <si>
    <t>chamaepitys</t>
  </si>
  <si>
    <t>pycnocarpa</t>
  </si>
  <si>
    <t>regalis aggr.</t>
  </si>
  <si>
    <t>sclarea</t>
  </si>
  <si>
    <t>xanthiifolia</t>
  </si>
  <si>
    <t>heterophylla</t>
  </si>
  <si>
    <t>trixago</t>
  </si>
  <si>
    <t>triloba</t>
  </si>
  <si>
    <t>caryophyllacea</t>
  </si>
  <si>
    <t>cuspidatus</t>
  </si>
  <si>
    <t>verruculosa</t>
  </si>
  <si>
    <t>nitens</t>
  </si>
  <si>
    <t>olusatrum</t>
  </si>
  <si>
    <t>didymus</t>
  </si>
  <si>
    <t>ensifolius</t>
  </si>
  <si>
    <t>lusitanicum</t>
  </si>
  <si>
    <t>reclinata</t>
  </si>
  <si>
    <t>compressa</t>
  </si>
  <si>
    <t>fasciculata</t>
  </si>
  <si>
    <t>adulterinum</t>
  </si>
  <si>
    <t>granatellii</t>
  </si>
  <si>
    <t>standleyanus</t>
  </si>
  <si>
    <t>quinqueflora</t>
  </si>
  <si>
    <t>cuspidata</t>
  </si>
  <si>
    <t>sediforme</t>
  </si>
  <si>
    <t>aemilii</t>
  </si>
  <si>
    <t>ventricosa</t>
  </si>
  <si>
    <t>majuscula</t>
  </si>
  <si>
    <t>liliastrum</t>
  </si>
  <si>
    <t>novi-belgii</t>
  </si>
  <si>
    <t>gratiosus</t>
  </si>
  <si>
    <t>phragmiteti</t>
  </si>
  <si>
    <t>usitatissimum aggr.</t>
  </si>
  <si>
    <t>apennina</t>
  </si>
  <si>
    <t>spathulatum</t>
  </si>
  <si>
    <t>angulosum aggr.</t>
  </si>
  <si>
    <t>amabilis</t>
  </si>
  <si>
    <t>multicaulis</t>
  </si>
  <si>
    <t>virens</t>
  </si>
  <si>
    <t>odoratissima</t>
  </si>
  <si>
    <t>bavarum</t>
  </si>
  <si>
    <t>rotundifolium</t>
  </si>
  <si>
    <t>phoeniceum</t>
  </si>
  <si>
    <t>lathyroides</t>
  </si>
  <si>
    <t>matreiensis</t>
  </si>
  <si>
    <t>x alternifolium</t>
  </si>
  <si>
    <t>abrotanifolius</t>
  </si>
  <si>
    <t>calcitrapae</t>
  </si>
  <si>
    <t>uniflora aggr.</t>
  </si>
  <si>
    <t>x verbanensis</t>
  </si>
  <si>
    <t>acanthifolia</t>
  </si>
  <si>
    <t>falcata aggr.</t>
  </si>
  <si>
    <t>plantago-aquatica aggr.</t>
  </si>
  <si>
    <t>salicifolius</t>
  </si>
  <si>
    <t>prealpina</t>
  </si>
  <si>
    <t>caflischii</t>
  </si>
  <si>
    <t>seguieriana aggr.</t>
  </si>
  <si>
    <t>catharticum</t>
  </si>
  <si>
    <t>amellus</t>
  </si>
  <si>
    <t>cherlerioides</t>
  </si>
  <si>
    <t>damasonium</t>
  </si>
  <si>
    <t>trinervia</t>
  </si>
  <si>
    <t>orbelicum</t>
  </si>
  <si>
    <t>monophyllos</t>
  </si>
  <si>
    <t>littoralis</t>
  </si>
  <si>
    <t>aggregata</t>
  </si>
  <si>
    <t>foenum-graecum</t>
  </si>
  <si>
    <t>glutinosus</t>
  </si>
  <si>
    <t>aquilinum aggr.</t>
  </si>
  <si>
    <t>cheirifolium</t>
  </si>
  <si>
    <t>laevifolium</t>
  </si>
  <si>
    <t>lasiocarpa</t>
  </si>
  <si>
    <t>plumbaginoides</t>
  </si>
  <si>
    <t>raphanistrum</t>
  </si>
  <si>
    <t>henryi</t>
  </si>
  <si>
    <t>fladnizensis aggr.</t>
  </si>
  <si>
    <t>lanuginosum</t>
  </si>
  <si>
    <t>mielichhoferi</t>
  </si>
  <si>
    <t>acanthoides aggr.</t>
  </si>
  <si>
    <t>kochii</t>
  </si>
  <si>
    <t>porrifolius aggr.</t>
  </si>
  <si>
    <t>scordium</t>
  </si>
  <si>
    <t>umbelliformis</t>
  </si>
  <si>
    <t>bryoides</t>
  </si>
  <si>
    <t>foetidum</t>
  </si>
  <si>
    <t>scorodonia</t>
  </si>
  <si>
    <t>regia</t>
  </si>
  <si>
    <t>parviflorus</t>
  </si>
  <si>
    <t>glabrescens</t>
  </si>
  <si>
    <t>meleagris aggr.</t>
  </si>
  <si>
    <t>pendulina</t>
  </si>
  <si>
    <t>vitellina</t>
  </si>
  <si>
    <t>verticilliformis</t>
  </si>
  <si>
    <t>angustifolius aggr.</t>
  </si>
  <si>
    <t>oakesiana</t>
  </si>
  <si>
    <t>macrocarpon</t>
  </si>
  <si>
    <t>guyoti</t>
  </si>
  <si>
    <t>cucullatum</t>
  </si>
  <si>
    <t>vesiculosa</t>
  </si>
  <si>
    <t>defloratus aggr.</t>
  </si>
  <si>
    <t>platycephalus</t>
  </si>
  <si>
    <t>salicaria</t>
  </si>
  <si>
    <t>grabowskii</t>
  </si>
  <si>
    <t>cruenta</t>
  </si>
  <si>
    <t>platyphyllos</t>
  </si>
  <si>
    <t>spinosissimum</t>
  </si>
  <si>
    <t>hypocistis</t>
  </si>
  <si>
    <t>austroalpinum</t>
  </si>
  <si>
    <t>tetragonoides</t>
  </si>
  <si>
    <t>calthifolius</t>
  </si>
  <si>
    <t>microglochin</t>
  </si>
  <si>
    <t>baldense</t>
  </si>
  <si>
    <t>microiria</t>
  </si>
  <si>
    <t>acetoselloides</t>
  </si>
  <si>
    <t>spicata aggr.</t>
  </si>
  <si>
    <t>phrygia aggr.</t>
  </si>
  <si>
    <t>nova</t>
  </si>
  <si>
    <t>tauricum</t>
  </si>
  <si>
    <t>julica</t>
  </si>
  <si>
    <t>infecta</t>
  </si>
  <si>
    <t>alliariifolia</t>
  </si>
  <si>
    <t>viscosus</t>
  </si>
  <si>
    <t>pocsii</t>
  </si>
  <si>
    <t>verum aggr.</t>
  </si>
  <si>
    <t>spicant</t>
  </si>
  <si>
    <t>chamaedryfolia aggr.</t>
  </si>
  <si>
    <t>ericoides aggr.</t>
  </si>
  <si>
    <t>patientia aggr.</t>
  </si>
  <si>
    <t>boerhavii</t>
  </si>
  <si>
    <t>quercina</t>
  </si>
  <si>
    <t>centrifrons</t>
  </si>
  <si>
    <t>cheiranthos aggr.</t>
  </si>
  <si>
    <t>lactucella</t>
  </si>
  <si>
    <t>guestfalica</t>
  </si>
  <si>
    <t>thalictrifolia</t>
  </si>
  <si>
    <t>pepo</t>
  </si>
  <si>
    <t>polyspermum</t>
  </si>
  <si>
    <t>siculum</t>
  </si>
  <si>
    <t>latisectus</t>
  </si>
  <si>
    <t>bulbifera</t>
  </si>
  <si>
    <t>nemorosum</t>
  </si>
  <si>
    <t>laggeri</t>
  </si>
  <si>
    <t>corymbosum</t>
  </si>
  <si>
    <t>marrubiastrum</t>
  </si>
  <si>
    <t>acanthoides</t>
  </si>
  <si>
    <t>jacquiniana</t>
  </si>
  <si>
    <t>neumanniana</t>
  </si>
  <si>
    <t>carinthiacus</t>
  </si>
  <si>
    <t>collinum</t>
  </si>
  <si>
    <t>berlandieri</t>
  </si>
  <si>
    <t>sinuatum</t>
  </si>
  <si>
    <t>crenata</t>
  </si>
  <si>
    <t>favargeri</t>
  </si>
  <si>
    <t>tobira</t>
  </si>
  <si>
    <t>scorpioides aggr.</t>
  </si>
  <si>
    <t>helioscopia</t>
  </si>
  <si>
    <t>epigejos</t>
  </si>
  <si>
    <t>aquilonare</t>
  </si>
  <si>
    <t>archangelica</t>
  </si>
  <si>
    <t>argentidens</t>
  </si>
  <si>
    <t>subnodulosus</t>
  </si>
  <si>
    <t>melzeri</t>
  </si>
  <si>
    <t>lepidus</t>
  </si>
  <si>
    <t>praealtum</t>
  </si>
  <si>
    <t>lineata</t>
  </si>
  <si>
    <t>meliodorum</t>
  </si>
  <si>
    <t>auricula</t>
  </si>
  <si>
    <t>laureola</t>
  </si>
  <si>
    <t>horizontalis aggr.</t>
  </si>
  <si>
    <t>multiflorus</t>
  </si>
  <si>
    <t>serotinus</t>
  </si>
  <si>
    <t>platanifolius</t>
  </si>
  <si>
    <t>barbarum</t>
  </si>
  <si>
    <t>strumarium</t>
  </si>
  <si>
    <t>brizoides aggr.</t>
  </si>
  <si>
    <t>ceratophorum</t>
  </si>
  <si>
    <t>calycinum</t>
  </si>
  <si>
    <t>flavella</t>
  </si>
  <si>
    <t>cuneata</t>
  </si>
  <si>
    <t>temulum</t>
  </si>
  <si>
    <t>longipes</t>
  </si>
  <si>
    <t>thelybatos</t>
  </si>
  <si>
    <t>sceptrum-carolinum</t>
  </si>
  <si>
    <t>nodosum</t>
  </si>
  <si>
    <t>squarrosula</t>
  </si>
  <si>
    <t>amplexicaule</t>
  </si>
  <si>
    <t>vetteri</t>
  </si>
  <si>
    <t>moschatellina</t>
  </si>
  <si>
    <t>glandulosus s. l.</t>
  </si>
  <si>
    <t>boreale</t>
  </si>
  <si>
    <t>rostrata aggr.</t>
  </si>
  <si>
    <t>raxensis</t>
  </si>
  <si>
    <t>italicus</t>
  </si>
  <si>
    <t>velutinum</t>
  </si>
  <si>
    <t>squamaria aggr.</t>
  </si>
  <si>
    <t>cervaria</t>
  </si>
  <si>
    <t>polidorii</t>
  </si>
  <si>
    <t>portula aggr.</t>
  </si>
  <si>
    <t>mischtschenkoana</t>
  </si>
  <si>
    <t>nummularium aggr.</t>
  </si>
  <si>
    <t>platygyria</t>
  </si>
  <si>
    <t>cupaniana</t>
  </si>
  <si>
    <t>croatica</t>
  </si>
  <si>
    <t>argenteria</t>
  </si>
  <si>
    <t>baldensis</t>
  </si>
  <si>
    <t>elaeagnos aggr.</t>
  </si>
  <si>
    <t>brevistylum</t>
  </si>
  <si>
    <t>hastatum</t>
  </si>
  <si>
    <t>carota</t>
  </si>
  <si>
    <t>nepalense</t>
  </si>
  <si>
    <t>obtusifolius</t>
  </si>
  <si>
    <t>vitilis</t>
  </si>
  <si>
    <t>orbiculare aggr.</t>
  </si>
  <si>
    <t>rapa aggr.</t>
  </si>
  <si>
    <t>pecten-veneris aggr.</t>
  </si>
  <si>
    <t>cespitosa aggr.</t>
  </si>
  <si>
    <t>alyssum</t>
  </si>
  <si>
    <t>falcatum</t>
  </si>
  <si>
    <t>acutifolius</t>
  </si>
  <si>
    <t>insubrica</t>
  </si>
  <si>
    <t>phlomoides</t>
  </si>
  <si>
    <t>daucoides</t>
  </si>
  <si>
    <t>rapum-genistae aggr.</t>
  </si>
  <si>
    <t>vaginiflora</t>
  </si>
  <si>
    <t>gesneriana aggr.</t>
  </si>
  <si>
    <t>poldinii</t>
  </si>
  <si>
    <t>ochroleucum</t>
  </si>
  <si>
    <t>arrhiza</t>
  </si>
  <si>
    <t>erectum</t>
  </si>
  <si>
    <t>corneliana </t>
  </si>
  <si>
    <t>stellatus</t>
  </si>
  <si>
    <t>moggridgei</t>
  </si>
  <si>
    <t>procumbens aggr.</t>
  </si>
  <si>
    <t>brizoides</t>
  </si>
  <si>
    <t>triumfettii</t>
  </si>
  <si>
    <t>achyrophorus</t>
  </si>
  <si>
    <t>hladnikiana</t>
  </si>
  <si>
    <t>froelichii</t>
  </si>
  <si>
    <t>pileata</t>
  </si>
  <si>
    <t>acetosa aggr.</t>
  </si>
  <si>
    <t>pseudohirta</t>
  </si>
  <si>
    <t>collisparsum</t>
  </si>
  <si>
    <t>alnetorum</t>
  </si>
  <si>
    <t>faberi</t>
  </si>
  <si>
    <t>eriophorum</t>
  </si>
  <si>
    <t>procera</t>
  </si>
  <si>
    <t>longiuscula</t>
  </si>
  <si>
    <t>davalliana</t>
  </si>
  <si>
    <t>conoidea</t>
  </si>
  <si>
    <t>ranunculoides aggr.</t>
  </si>
  <si>
    <t>davidii</t>
  </si>
  <si>
    <t>hypoglottis aggr.</t>
  </si>
  <si>
    <t>phyteuma</t>
  </si>
  <si>
    <t>aparine</t>
  </si>
  <si>
    <t>sedunii</t>
  </si>
  <si>
    <t>crepidifolium</t>
  </si>
  <si>
    <t>cervicarioides</t>
  </si>
  <si>
    <t>perpusillus</t>
  </si>
  <si>
    <t>crinita</t>
  </si>
  <si>
    <t>bignonioides</t>
  </si>
  <si>
    <t>taurerica</t>
  </si>
  <si>
    <t>acanthium</t>
  </si>
  <si>
    <t>blitum aggr.</t>
  </si>
  <si>
    <t>breviflora</t>
  </si>
  <si>
    <t>pedunculatus</t>
  </si>
  <si>
    <t>lupulus</t>
  </si>
  <si>
    <t>cordifolia aggr.</t>
  </si>
  <si>
    <t>cornuta</t>
  </si>
  <si>
    <t>anthropophorum</t>
  </si>
  <si>
    <t>saussureoides</t>
  </si>
  <si>
    <t>x salignus</t>
  </si>
  <si>
    <t>facchinii</t>
  </si>
  <si>
    <t>obtusangulus</t>
  </si>
  <si>
    <t>ochrus</t>
  </si>
  <si>
    <t>aria</t>
  </si>
  <si>
    <t>riparium</t>
  </si>
  <si>
    <t>hederae</t>
  </si>
  <si>
    <t>coruscans</t>
  </si>
  <si>
    <t>perforatum aggr.</t>
  </si>
  <si>
    <t>vernum</t>
  </si>
  <si>
    <t>rhenana</t>
  </si>
  <si>
    <t>breviserrata</t>
  </si>
  <si>
    <t>peruviana</t>
  </si>
  <si>
    <t>rionii</t>
  </si>
  <si>
    <t>chalepensis</t>
  </si>
  <si>
    <t>dulcis</t>
  </si>
  <si>
    <t>candidum</t>
  </si>
  <si>
    <t>indicus</t>
  </si>
  <si>
    <t>strobus</t>
  </si>
  <si>
    <t>vernalis aggr.</t>
  </si>
  <si>
    <t>pedunculare</t>
  </si>
  <si>
    <t>erythraea aggr.</t>
  </si>
  <si>
    <t>asphodeloides</t>
  </si>
  <si>
    <t>hervieri</t>
  </si>
  <si>
    <t>aequinoctialis</t>
  </si>
  <si>
    <t>recubariensis</t>
  </si>
  <si>
    <t>somniferum</t>
  </si>
  <si>
    <t>pallescens</t>
  </si>
  <si>
    <t>helenitis</t>
  </si>
  <si>
    <t>elata</t>
  </si>
  <si>
    <t>dioica aggr.</t>
  </si>
  <si>
    <t>angustissima</t>
  </si>
  <si>
    <t>coccinea</t>
  </si>
  <si>
    <t>opulifolium</t>
  </si>
  <si>
    <t>sanguinea aggr.</t>
  </si>
  <si>
    <t>pironae</t>
  </si>
  <si>
    <t>holostea</t>
  </si>
  <si>
    <t>palmeri</t>
  </si>
  <si>
    <t>oleraceum aggr.</t>
  </si>
  <si>
    <t>tatrica</t>
  </si>
  <si>
    <t>hercynicus</t>
  </si>
  <si>
    <t>tirsa</t>
  </si>
  <si>
    <t>nanum</t>
  </si>
  <si>
    <t>benthamii</t>
  </si>
  <si>
    <t>fullonum</t>
  </si>
  <si>
    <t>halleriana</t>
  </si>
  <si>
    <t>berica</t>
  </si>
  <si>
    <t>irregularis</t>
  </si>
  <si>
    <t>fladnizensis</t>
  </si>
  <si>
    <t>recurvatus</t>
  </si>
  <si>
    <t>catalaunicum</t>
  </si>
  <si>
    <t>desertorum</t>
  </si>
  <si>
    <t>bursa-pastoris aggr.</t>
  </si>
  <si>
    <t>bisnagarica</t>
  </si>
  <si>
    <t>selago</t>
  </si>
  <si>
    <t>rugosum aggr.</t>
  </si>
  <si>
    <t>agraria</t>
  </si>
  <si>
    <t>calcitrapa</t>
  </si>
  <si>
    <t>squarrosus</t>
  </si>
  <si>
    <t>leontodontoides</t>
  </si>
  <si>
    <t>nitidum</t>
  </si>
  <si>
    <t>lanatus aggr.</t>
  </si>
  <si>
    <t>rubella</t>
  </si>
  <si>
    <t>jacobaea aggr.</t>
  </si>
  <si>
    <t>breistrofferi</t>
  </si>
  <si>
    <t>apetala aggr.</t>
  </si>
  <si>
    <t>pycnocephalus aggr.</t>
  </si>
  <si>
    <t>agrestis aggr.</t>
  </si>
  <si>
    <t>sceleratus</t>
  </si>
  <si>
    <t>coggygria</t>
  </si>
  <si>
    <t>cilianensis</t>
  </si>
  <si>
    <t>ervilia</t>
  </si>
  <si>
    <t>versicolor aggr.</t>
  </si>
  <si>
    <t>latifolium aggr.</t>
  </si>
  <si>
    <t>huthii</t>
  </si>
  <si>
    <t>nicaeense</t>
  </si>
  <si>
    <t>secalinus</t>
  </si>
  <si>
    <t>rubioides</t>
  </si>
  <si>
    <t>atrofusca</t>
  </si>
  <si>
    <t>vallesia aggr.</t>
  </si>
  <si>
    <t>praeustum</t>
  </si>
  <si>
    <t>hayekiana</t>
  </si>
  <si>
    <t>pectinatum</t>
  </si>
  <si>
    <t>ferrugineus</t>
  </si>
  <si>
    <t>decapetalus</t>
  </si>
  <si>
    <t>arenosa</t>
  </si>
  <si>
    <t>apifera</t>
  </si>
  <si>
    <t>multiflorum</t>
  </si>
  <si>
    <t>veronense</t>
  </si>
  <si>
    <t>fatua</t>
  </si>
  <si>
    <t>heptaphylla aggr.</t>
  </si>
  <si>
    <t>virginica</t>
  </si>
  <si>
    <t>alsatica aggr.</t>
  </si>
  <si>
    <t>tonzigii</t>
  </si>
  <si>
    <t>convolvulus</t>
  </si>
  <si>
    <t>distachyos</t>
  </si>
  <si>
    <t>spelta</t>
  </si>
  <si>
    <t>zaupolensis</t>
  </si>
  <si>
    <t>veneta</t>
  </si>
  <si>
    <t>sparsiflora</t>
  </si>
  <si>
    <t>glomeratum</t>
  </si>
  <si>
    <t>erba-rotta</t>
  </si>
  <si>
    <t>nodiflora</t>
  </si>
  <si>
    <t>genevensis</t>
  </si>
  <si>
    <t>ceratophylloides</t>
  </si>
  <si>
    <t>ananassa</t>
  </si>
  <si>
    <t>dura</t>
  </si>
  <si>
    <t>pairae</t>
  </si>
  <si>
    <t>nicaeense aggr.</t>
  </si>
  <si>
    <t>integrifolia aggr.</t>
  </si>
  <si>
    <t>stoechas</t>
  </si>
  <si>
    <t>quadrifolia</t>
  </si>
  <si>
    <t>repanda aggr.</t>
  </si>
  <si>
    <t>kapela</t>
  </si>
  <si>
    <t>hevellus</t>
  </si>
  <si>
    <t>hausmannii</t>
  </si>
  <si>
    <t>songeonii</t>
  </si>
  <si>
    <t>catharticum aggr.</t>
  </si>
  <si>
    <t>hostii</t>
  </si>
  <si>
    <t>onobrychis</t>
  </si>
  <si>
    <t>peletierianum</t>
  </si>
  <si>
    <t>bracteosa</t>
  </si>
  <si>
    <t>vagans</t>
  </si>
  <si>
    <t>pneumonanthe</t>
  </si>
  <si>
    <t>valliniana</t>
  </si>
  <si>
    <t>esula</t>
  </si>
  <si>
    <t>bellardii</t>
  </si>
  <si>
    <t>flava</t>
  </si>
  <si>
    <t>flos-cuculi</t>
  </si>
  <si>
    <t>x anceps</t>
  </si>
  <si>
    <t>distichophyllum aggr.</t>
  </si>
  <si>
    <t>lactea</t>
  </si>
  <si>
    <t>elodes</t>
  </si>
  <si>
    <t>prunifolia</t>
  </si>
  <si>
    <t>banatica</t>
  </si>
  <si>
    <t>aesontinus</t>
  </si>
  <si>
    <t>pseudoacacia</t>
  </si>
  <si>
    <t>tenerrima</t>
  </si>
  <si>
    <t>callitrichoides</t>
  </si>
  <si>
    <t>liliago</t>
  </si>
  <si>
    <t>suevicus</t>
  </si>
  <si>
    <t>sphaerocarpus</t>
  </si>
  <si>
    <t>rosea aggr.</t>
  </si>
  <si>
    <t>fluviatile</t>
  </si>
  <si>
    <t>amphistrophos</t>
  </si>
  <si>
    <t>hyssopifolium</t>
  </si>
  <si>
    <t>liliifolia</t>
  </si>
  <si>
    <t>lacunosa</t>
  </si>
  <si>
    <t>struthiopteris</t>
  </si>
  <si>
    <t>subulatum</t>
  </si>
  <si>
    <t>calyculata</t>
  </si>
  <si>
    <t>improperum</t>
  </si>
  <si>
    <t>thomasiana</t>
  </si>
  <si>
    <t>divulgata</t>
  </si>
  <si>
    <t>pentaphylloides</t>
  </si>
  <si>
    <t>tyrrhena</t>
  </si>
  <si>
    <t>strictopedunculata</t>
  </si>
  <si>
    <t>cantabrica</t>
  </si>
  <si>
    <t>serpillifolia</t>
  </si>
  <si>
    <t>pectinata</t>
  </si>
  <si>
    <t>multiculmis</t>
  </si>
  <si>
    <t>cineraria</t>
  </si>
  <si>
    <t>rupestre aggr.</t>
  </si>
  <si>
    <t>leporina</t>
  </si>
  <si>
    <t>filicaulis</t>
  </si>
  <si>
    <t>pampaninii</t>
  </si>
  <si>
    <t>alcea</t>
  </si>
  <si>
    <t>parisiense</t>
  </si>
  <si>
    <t>vitaliana</t>
  </si>
  <si>
    <t>strictissimum</t>
  </si>
  <si>
    <t>diffusum</t>
  </si>
  <si>
    <t>cotyledon</t>
  </si>
  <si>
    <t>superbus aggr.</t>
  </si>
  <si>
    <t>triflorum</t>
  </si>
  <si>
    <t>salicina aggr.</t>
  </si>
  <si>
    <t>caerulescens</t>
  </si>
  <si>
    <t>sadleriana</t>
  </si>
  <si>
    <t>laciniata aggr.</t>
  </si>
  <si>
    <t>aemulans</t>
  </si>
  <si>
    <t>carmineum</t>
  </si>
  <si>
    <t>gracillima</t>
  </si>
  <si>
    <t>platyphylla</t>
  </si>
  <si>
    <t>alpinopilosa</t>
  </si>
  <si>
    <t>pimpinelloides aggr.</t>
  </si>
  <si>
    <t>mirabilis</t>
  </si>
  <si>
    <t>flexilis</t>
  </si>
  <si>
    <t>hordeaceus aggr.</t>
  </si>
  <si>
    <t>orthostachys</t>
  </si>
  <si>
    <t>vallesiaca</t>
  </si>
  <si>
    <t>novae-angliae</t>
  </si>
  <si>
    <t>spectabilis aggr.</t>
  </si>
  <si>
    <t>jugicola</t>
  </si>
  <si>
    <t>macrotis</t>
  </si>
  <si>
    <t>thomasianum</t>
  </si>
  <si>
    <t>amphibium</t>
  </si>
  <si>
    <t>rostratospicata aggr.</t>
  </si>
  <si>
    <t>linicola</t>
  </si>
  <si>
    <t>tenuissimum aggr.</t>
  </si>
  <si>
    <t>sauzeanus</t>
  </si>
  <si>
    <t>albus aggr.</t>
  </si>
  <si>
    <t>arborescens aggr.</t>
  </si>
  <si>
    <t>spruneri</t>
  </si>
  <si>
    <t>lucidum aggr.</t>
  </si>
  <si>
    <t>etrusca</t>
  </si>
  <si>
    <t>vivariensis</t>
  </si>
  <si>
    <t>alnus</t>
  </si>
  <si>
    <t>insectifera</t>
  </si>
  <si>
    <t>sanguinea</t>
  </si>
  <si>
    <t>delortii</t>
  </si>
  <si>
    <t>dickieana</t>
  </si>
  <si>
    <t>villarii aggr.</t>
  </si>
  <si>
    <t>rivularis</t>
  </si>
  <si>
    <t>compta</t>
  </si>
  <si>
    <t>lacustris</t>
  </si>
  <si>
    <t>oxycoccos</t>
  </si>
  <si>
    <t>connivens</t>
  </si>
  <si>
    <t>emeroides</t>
  </si>
  <si>
    <t>frigens</t>
  </si>
  <si>
    <t>anopetalum</t>
  </si>
  <si>
    <t>nivalis aggr.</t>
  </si>
  <si>
    <t>riparius</t>
  </si>
  <si>
    <t>narbonense</t>
  </si>
  <si>
    <t>cassubicifolius</t>
  </si>
  <si>
    <t>setiferum</t>
  </si>
  <si>
    <t>semisecta</t>
  </si>
  <si>
    <t>tridentata</t>
  </si>
  <si>
    <t>involucrata</t>
  </si>
  <si>
    <t>melongena</t>
  </si>
  <si>
    <t>culinaris</t>
  </si>
  <si>
    <t>schultesii</t>
  </si>
  <si>
    <t>bienne</t>
  </si>
  <si>
    <t>ilex</t>
  </si>
  <si>
    <t>intermedia aggr.</t>
  </si>
  <si>
    <t>paradoxus</t>
  </si>
  <si>
    <t>tenageia aggr.</t>
  </si>
  <si>
    <t>cerinthoides aggr.</t>
  </si>
  <si>
    <t>pallens aggr.</t>
  </si>
  <si>
    <t>scorpioides</t>
  </si>
  <si>
    <t>retusa aggr.</t>
  </si>
  <si>
    <t>negundo</t>
  </si>
  <si>
    <t>bavarica aggr.</t>
  </si>
  <si>
    <t>pernhofferi</t>
  </si>
  <si>
    <t>saccharinum</t>
  </si>
  <si>
    <t>anemonoides</t>
  </si>
  <si>
    <t>viscaria</t>
  </si>
  <si>
    <t>crenatolobus</t>
  </si>
  <si>
    <t>pseudinfestus</t>
  </si>
  <si>
    <t>dubius</t>
  </si>
  <si>
    <t>macrocarpa</t>
  </si>
  <si>
    <t>lebrunii</t>
  </si>
  <si>
    <t>carinata</t>
  </si>
  <si>
    <t>divulgatiformis</t>
  </si>
  <si>
    <t>pyrenaicus aggr.</t>
  </si>
  <si>
    <t>indecorus</t>
  </si>
  <si>
    <t>apolanum</t>
  </si>
  <si>
    <t>umbrosus</t>
  </si>
  <si>
    <t>occidentale</t>
  </si>
  <si>
    <t>corniculatum</t>
  </si>
  <si>
    <t>pyramidata aggr.</t>
  </si>
  <si>
    <t>douglasii</t>
  </si>
  <si>
    <t>miliaceum aggr.</t>
  </si>
  <si>
    <t>sanguinalis</t>
  </si>
  <si>
    <t>minutissima</t>
  </si>
  <si>
    <t>dumetorum</t>
  </si>
  <si>
    <t>quadrifida aggr.</t>
  </si>
  <si>
    <t>alaternus</t>
  </si>
  <si>
    <t>hordeistichos</t>
  </si>
  <si>
    <t>penninum</t>
  </si>
  <si>
    <t>uva-crispa</t>
  </si>
  <si>
    <t>depauperata</t>
  </si>
  <si>
    <t>cristatum</t>
  </si>
  <si>
    <t>vestitus</t>
  </si>
  <si>
    <t>doronicum</t>
  </si>
  <si>
    <t>effusum</t>
  </si>
  <si>
    <t>epipactis</t>
  </si>
  <si>
    <t>minima aggr.</t>
  </si>
  <si>
    <t>aestivalis</t>
  </si>
  <si>
    <t>pachyrhiza</t>
  </si>
  <si>
    <t>gyroflexa</t>
  </si>
  <si>
    <t>speluncicola</t>
  </si>
  <si>
    <t>brigantina</t>
  </si>
  <si>
    <t>arborescens</t>
  </si>
  <si>
    <t>cordigera aggr.</t>
  </si>
  <si>
    <t>buxbaumii</t>
  </si>
  <si>
    <t>caroliniana</t>
  </si>
  <si>
    <t>cenisia aggr.</t>
  </si>
  <si>
    <t>brachycarpum</t>
  </si>
  <si>
    <t>ajacis</t>
  </si>
  <si>
    <t>eggleri</t>
  </si>
  <si>
    <t>galericulata</t>
  </si>
  <si>
    <t>rhaeticum</t>
  </si>
  <si>
    <t>rotundata</t>
  </si>
  <si>
    <t>halepensis</t>
  </si>
  <si>
    <t>alsaticus</t>
  </si>
  <si>
    <t>subsericea</t>
  </si>
  <si>
    <t>x hispanica</t>
  </si>
  <si>
    <t>petiolata</t>
  </si>
  <si>
    <t>chironium</t>
  </si>
  <si>
    <t>balfourii</t>
  </si>
  <si>
    <t>rhomboidalis</t>
  </si>
  <si>
    <t>subcordatus</t>
  </si>
  <si>
    <t>timeroyi</t>
  </si>
  <si>
    <t>narcissiflora</t>
  </si>
  <si>
    <t>gratianopolitanus</t>
  </si>
  <si>
    <t>papillosa</t>
  </si>
  <si>
    <t>tiroliense</t>
  </si>
  <si>
    <t>americanus</t>
  </si>
  <si>
    <t>lychnitis</t>
  </si>
  <si>
    <t>kuepferi</t>
  </si>
  <si>
    <t>monregalense</t>
  </si>
  <si>
    <t>lacustris aggr.</t>
  </si>
  <si>
    <t>herniarioides</t>
  </si>
  <si>
    <t>alopecuros</t>
  </si>
  <si>
    <t>subcanescens</t>
  </si>
  <si>
    <t>fluitans aggr.</t>
  </si>
  <si>
    <t>tomentella</t>
  </si>
  <si>
    <t>rosacea</t>
  </si>
  <si>
    <t>sterilis aggr.</t>
  </si>
  <si>
    <t>aquilinum</t>
  </si>
  <si>
    <t>mite</t>
  </si>
  <si>
    <t>erucoides</t>
  </si>
  <si>
    <t>fleischeri</t>
  </si>
  <si>
    <t>engelmannii</t>
  </si>
  <si>
    <t>tridactylites</t>
  </si>
  <si>
    <t>fistulosum</t>
  </si>
  <si>
    <t>pseudopimus</t>
  </si>
  <si>
    <t>x zeilleri</t>
  </si>
  <si>
    <t>antiquorum</t>
  </si>
  <si>
    <t>pseudoprocumbens</t>
  </si>
  <si>
    <t>hemisphaerica</t>
  </si>
  <si>
    <t>intertexta</t>
  </si>
  <si>
    <t>rectum</t>
  </si>
  <si>
    <t>bulbocodium</t>
  </si>
  <si>
    <t>diapensioides</t>
  </si>
  <si>
    <t>emerus</t>
  </si>
  <si>
    <t>desvauxii</t>
  </si>
  <si>
    <t>acris</t>
  </si>
  <si>
    <t>digitata</t>
  </si>
  <si>
    <t>balsamina</t>
  </si>
  <si>
    <t>cophocarpa</t>
  </si>
  <si>
    <t>fulva</t>
  </si>
  <si>
    <t>aromaticum</t>
  </si>
  <si>
    <t>foliosa</t>
  </si>
  <si>
    <t>grayii</t>
  </si>
  <si>
    <t>rotundus</t>
  </si>
  <si>
    <t>polygonifolia</t>
  </si>
  <si>
    <t>buseri</t>
  </si>
  <si>
    <t>discoidea</t>
  </si>
  <si>
    <t>pastinacifolia</t>
  </si>
  <si>
    <t>germanicum aggr.</t>
  </si>
  <si>
    <t>appressum</t>
  </si>
  <si>
    <t>reniformis</t>
  </si>
  <si>
    <t>congesta</t>
  </si>
  <si>
    <t>dvorakyi</t>
  </si>
  <si>
    <t>laticarpus</t>
  </si>
  <si>
    <t>cherlerioides aggr.</t>
  </si>
  <si>
    <t>pallida aggr.</t>
  </si>
  <si>
    <t>rhamnoides aggr.</t>
  </si>
  <si>
    <t>glabra aggr.</t>
  </si>
  <si>
    <t>sessilifolium</t>
  </si>
  <si>
    <t>viridiflora</t>
  </si>
  <si>
    <t>cyanus</t>
  </si>
  <si>
    <t>jugensis</t>
  </si>
  <si>
    <t>badium</t>
  </si>
  <si>
    <t>candida</t>
  </si>
  <si>
    <t>petzense</t>
  </si>
  <si>
    <t>leptochila</t>
  </si>
  <si>
    <t>judaica</t>
  </si>
  <si>
    <t>galeopsifolia</t>
  </si>
  <si>
    <t>capillare aggr.</t>
  </si>
  <si>
    <t>ensifolia</t>
  </si>
  <si>
    <t>chordorrhiza</t>
  </si>
  <si>
    <t>erectum aggr.</t>
  </si>
  <si>
    <t>jonthlaspi</t>
  </si>
  <si>
    <t>vaginata</t>
  </si>
  <si>
    <t>kernerianum</t>
  </si>
  <si>
    <t>flacca aggr.</t>
  </si>
  <si>
    <t>europaea aggr.</t>
  </si>
  <si>
    <t>transylvanicus</t>
  </si>
  <si>
    <t>calva</t>
  </si>
  <si>
    <t>baldense aggr.</t>
  </si>
  <si>
    <t>insititia</t>
  </si>
  <si>
    <t>tulipifera</t>
  </si>
  <si>
    <t>cataria</t>
  </si>
  <si>
    <t>froelichiana</t>
  </si>
  <si>
    <t>militaris</t>
  </si>
  <si>
    <t>tenellum</t>
  </si>
  <si>
    <t>marina aggr.</t>
  </si>
  <si>
    <t>crassifolium</t>
  </si>
  <si>
    <t>obscura</t>
  </si>
  <si>
    <t>appendiculata</t>
  </si>
  <si>
    <t>subnivale</t>
  </si>
  <si>
    <t>bremii</t>
  </si>
  <si>
    <t>viticella</t>
  </si>
  <si>
    <t>ulmaria</t>
  </si>
  <si>
    <t>argenteum aggr.</t>
  </si>
  <si>
    <t>cassubica</t>
  </si>
  <si>
    <t>splendens</t>
  </si>
  <si>
    <t>anagallidea</t>
  </si>
  <si>
    <t>pulegium</t>
  </si>
  <si>
    <t>hedysaroides</t>
  </si>
  <si>
    <t>verrucosus</t>
  </si>
  <si>
    <t>tetrasperma</t>
  </si>
  <si>
    <t>telmateia</t>
  </si>
  <si>
    <t>biformis</t>
  </si>
  <si>
    <t>capensis</t>
  </si>
  <si>
    <t>laricifolia aggr.</t>
  </si>
  <si>
    <t>dichotoma aggr.</t>
  </si>
  <si>
    <t>reichsteinii</t>
  </si>
  <si>
    <t>capitatus</t>
  </si>
  <si>
    <t>aquaticum</t>
  </si>
  <si>
    <t>hedraianthifolium</t>
  </si>
  <si>
    <t>sarmentosum</t>
  </si>
  <si>
    <t>elatinoides</t>
  </si>
  <si>
    <t>nudiflorum</t>
  </si>
  <si>
    <t>claviculata</t>
  </si>
  <si>
    <t>polyanthemos aggr.</t>
  </si>
  <si>
    <t>cambrensis</t>
  </si>
  <si>
    <t>massiliensis</t>
  </si>
  <si>
    <t>brevicaulis</t>
  </si>
  <si>
    <t>ruthenicus</t>
  </si>
  <si>
    <t>natans aggr.</t>
  </si>
  <si>
    <t>fissimima</t>
  </si>
  <si>
    <t>foreziense</t>
  </si>
  <si>
    <t>quadrifida</t>
  </si>
  <si>
    <t>flabellata</t>
  </si>
  <si>
    <t>laxmannii</t>
  </si>
  <si>
    <t>holoschoenus</t>
  </si>
  <si>
    <t>echinospora</t>
  </si>
  <si>
    <t>lathyris</t>
  </si>
  <si>
    <t>trisulca</t>
  </si>
  <si>
    <t>transsylvanica</t>
  </si>
  <si>
    <t>physalodes</t>
  </si>
  <si>
    <t>reticulatus</t>
  </si>
  <si>
    <t>trigynum</t>
  </si>
  <si>
    <t>vestina</t>
  </si>
  <si>
    <t>aucuparia aggr.</t>
  </si>
  <si>
    <t>crispum</t>
  </si>
  <si>
    <t>pyrenaicus</t>
  </si>
  <si>
    <t>bistorta</t>
  </si>
  <si>
    <t>augustanus</t>
  </si>
  <si>
    <t>pannonicum</t>
  </si>
  <si>
    <t>garganica aggr.</t>
  </si>
  <si>
    <t>breyninus</t>
  </si>
  <si>
    <t>colona</t>
  </si>
  <si>
    <t>anagyroides</t>
  </si>
  <si>
    <t>aurita</t>
  </si>
  <si>
    <t>fleischmannii</t>
  </si>
  <si>
    <t>starkeana</t>
  </si>
  <si>
    <t>maritimus aggr.</t>
  </si>
  <si>
    <t>staticifolium</t>
  </si>
  <si>
    <t>arenastrum</t>
  </si>
  <si>
    <t>pilosum</t>
  </si>
  <si>
    <t>muscosa aggr.</t>
  </si>
  <si>
    <t>polyphyllus</t>
  </si>
  <si>
    <t>jordanii</t>
  </si>
  <si>
    <t>orbiculare</t>
  </si>
  <si>
    <t>doria</t>
  </si>
  <si>
    <t>pachyrachis</t>
  </si>
  <si>
    <t>glaucinum</t>
  </si>
  <si>
    <t>hordeaceus</t>
  </si>
  <si>
    <t>x piperita</t>
  </si>
  <si>
    <t>monticola</t>
  </si>
  <si>
    <t>calceolus</t>
  </si>
  <si>
    <t>vernale</t>
  </si>
  <si>
    <t>phylicifolia aggr.</t>
  </si>
  <si>
    <t>obtusifolius aggr.</t>
  </si>
  <si>
    <t>bipinnata aggr.</t>
  </si>
  <si>
    <t>robur</t>
  </si>
  <si>
    <t>unedo</t>
  </si>
  <si>
    <t>planisiliqua</t>
  </si>
  <si>
    <t>macrorrhizum</t>
  </si>
  <si>
    <t>yagara</t>
  </si>
  <si>
    <t>riviniana</t>
  </si>
  <si>
    <t>chondrilloides</t>
  </si>
  <si>
    <t>ligusticus</t>
  </si>
  <si>
    <t>papyrifera</t>
  </si>
  <si>
    <t>irmingardis</t>
  </si>
  <si>
    <t>narbonensis</t>
  </si>
  <si>
    <t>mezereum</t>
  </si>
  <si>
    <t>frankii</t>
  </si>
  <si>
    <t>heteropachys</t>
  </si>
  <si>
    <t>adhaerens</t>
  </si>
  <si>
    <t>anisophyllon</t>
  </si>
  <si>
    <t>luzulina</t>
  </si>
  <si>
    <t>fuscus</t>
  </si>
  <si>
    <t>labrusca</t>
  </si>
  <si>
    <t>alectorolophus</t>
  </si>
  <si>
    <t>xylosteum</t>
  </si>
  <si>
    <t>cambrica</t>
  </si>
  <si>
    <t>megacarpus</t>
  </si>
  <si>
    <t>flaminia</t>
  </si>
  <si>
    <t>carvi</t>
  </si>
  <si>
    <t>gallicus</t>
  </si>
  <si>
    <t>epithymum</t>
  </si>
  <si>
    <t>aphyllum</t>
  </si>
  <si>
    <t>strictum aggr.</t>
  </si>
  <si>
    <t>pseudovaria</t>
  </si>
  <si>
    <t>vallesia</t>
  </si>
  <si>
    <t>cordatum</t>
  </si>
  <si>
    <t>melissophyllum</t>
  </si>
  <si>
    <t>polygama</t>
  </si>
  <si>
    <t>infravallesia</t>
  </si>
  <si>
    <t>polychroma</t>
  </si>
  <si>
    <t>germanicus</t>
  </si>
  <si>
    <t>crus-galli aggr.</t>
  </si>
  <si>
    <t>ochroleucon</t>
  </si>
  <si>
    <t>strigosula</t>
  </si>
  <si>
    <t>catenata</t>
  </si>
  <si>
    <t>bifidum</t>
  </si>
  <si>
    <t>alsinastrum</t>
  </si>
  <si>
    <t>mariscus</t>
  </si>
  <si>
    <t>siifolium</t>
  </si>
  <si>
    <t>versifolia</t>
  </si>
  <si>
    <t>artemisiae-campestris</t>
  </si>
  <si>
    <t>velutina</t>
  </si>
  <si>
    <t>GUID nach WS-Nr</t>
  </si>
  <si>
    <t>Name</t>
  </si>
  <si>
    <t>Diphasiastrum complanatum</t>
  </si>
  <si>
    <t>Diphasiastrum tristachyum</t>
  </si>
  <si>
    <t>Diphasiastrum x issleri</t>
  </si>
  <si>
    <t>Diphasiastrum alpinum</t>
  </si>
  <si>
    <t>Selaginella helvetica</t>
  </si>
  <si>
    <t>Isoëtes echinospora</t>
  </si>
  <si>
    <t>Equisetum hyemale</t>
  </si>
  <si>
    <t>Equisetum x trachyodon</t>
  </si>
  <si>
    <t>Botrychium simplex</t>
  </si>
  <si>
    <t>Botrychium matricariifolium</t>
  </si>
  <si>
    <t>Botrychium multifidum</t>
  </si>
  <si>
    <t>Botrychium virginianum</t>
  </si>
  <si>
    <t>Osmunda regalis</t>
  </si>
  <si>
    <t>Cheilanthes acrostica</t>
  </si>
  <si>
    <t>Adiantum capillus-veneris</t>
  </si>
  <si>
    <t>Cryptogramma crispa</t>
  </si>
  <si>
    <t>Anogramma leptophylla</t>
  </si>
  <si>
    <t>Oreopteris limbosperma</t>
  </si>
  <si>
    <t>Phegopteris connectilis</t>
  </si>
  <si>
    <t>Asplenium foreziense</t>
  </si>
  <si>
    <t>Asplenium billotii</t>
  </si>
  <si>
    <t>Asplenium onopteris</t>
  </si>
  <si>
    <t>Asplenium cuneifolium</t>
  </si>
  <si>
    <t>Asplenium x alternifolium</t>
  </si>
  <si>
    <t>Cystopteris alpina</t>
  </si>
  <si>
    <t>Cystopteris dickieana</t>
  </si>
  <si>
    <t>Woodsia ilvensis</t>
  </si>
  <si>
    <t>Woodsia alpina</t>
  </si>
  <si>
    <t>Woodsia pulchella</t>
  </si>
  <si>
    <t>Polystichum aculeatum</t>
  </si>
  <si>
    <t>Polystichum braunii</t>
  </si>
  <si>
    <t>Dryopteris affinis</t>
  </si>
  <si>
    <t>Dryopteris villarii</t>
  </si>
  <si>
    <t>Polypodium cambricum</t>
  </si>
  <si>
    <t>Marsilea quadrifolia</t>
  </si>
  <si>
    <t>Pilularia globulifera</t>
  </si>
  <si>
    <t>Pinus mugo</t>
  </si>
  <si>
    <t>Pinus cembra</t>
  </si>
  <si>
    <t>Ephedra helvetica</t>
  </si>
  <si>
    <t>Salix reticulata</t>
  </si>
  <si>
    <t>Salix herbacea</t>
  </si>
  <si>
    <t>Salix breviserrata</t>
  </si>
  <si>
    <t>Salix glaucosericea</t>
  </si>
  <si>
    <t>Salix x hegetschweileri</t>
  </si>
  <si>
    <t>Salix myrsinifolia</t>
  </si>
  <si>
    <t>Salix glabra</t>
  </si>
  <si>
    <t>Salix laggeri</t>
  </si>
  <si>
    <t>Salix myrtilloides</t>
  </si>
  <si>
    <t>Salix foetida</t>
  </si>
  <si>
    <t>Salix helvetica</t>
  </si>
  <si>
    <t>Betula humilis</t>
  </si>
  <si>
    <t>Betula nana</t>
  </si>
  <si>
    <t>Ostrya carpinifolia</t>
  </si>
  <si>
    <t>Quercus cerris</t>
  </si>
  <si>
    <t>Ulmus laevis</t>
  </si>
  <si>
    <t>Parietaria judaica</t>
  </si>
  <si>
    <t>Aristolochia rotunda</t>
  </si>
  <si>
    <t>Polygonum alpinum</t>
  </si>
  <si>
    <t>Oxyria digyna</t>
  </si>
  <si>
    <t>Rumex aquaticus</t>
  </si>
  <si>
    <t>Blitum virgatum</t>
  </si>
  <si>
    <t>Blitum capitatum</t>
  </si>
  <si>
    <t>Chenopodium pratericola</t>
  </si>
  <si>
    <t>Chenopodium strictum</t>
  </si>
  <si>
    <t xml:space="preserve">Amaranthus </t>
  </si>
  <si>
    <t>Amaranthus graecizans</t>
  </si>
  <si>
    <t>Amaranthus blitum</t>
  </si>
  <si>
    <t>Arenaria grandiflora</t>
  </si>
  <si>
    <t>Arenaria biflora</t>
  </si>
  <si>
    <t>Arenaria ciliata</t>
  </si>
  <si>
    <t>Arenaria multicaulis</t>
  </si>
  <si>
    <t>Arenaria gothica</t>
  </si>
  <si>
    <t>Arenaria marschlinsii</t>
  </si>
  <si>
    <t>Moehringia ciliata</t>
  </si>
  <si>
    <t>Alopecurus utriculatus</t>
  </si>
  <si>
    <t>Minuartia herniarioides</t>
  </si>
  <si>
    <t>Minuartia rubra</t>
  </si>
  <si>
    <t>Minuartia rostrata</t>
  </si>
  <si>
    <t>Minuartia recurva</t>
  </si>
  <si>
    <t>Minuartia rupestris</t>
  </si>
  <si>
    <t>Minuartia cherlerioides</t>
  </si>
  <si>
    <t>Minuartia stricta</t>
  </si>
  <si>
    <t>Minuartia capillacea</t>
  </si>
  <si>
    <t>Minuartia laricifolia</t>
  </si>
  <si>
    <t>Minuartia sedoides</t>
  </si>
  <si>
    <t>Bufonia paniculata</t>
  </si>
  <si>
    <t>Stellaria palustris</t>
  </si>
  <si>
    <t>Stellaria longifolia</t>
  </si>
  <si>
    <t>Cerastium cerastoides</t>
  </si>
  <si>
    <t>Cerastium uniflorum</t>
  </si>
  <si>
    <t>Cerastium latifolium</t>
  </si>
  <si>
    <t>Cerastium pedunculatum</t>
  </si>
  <si>
    <t>Cerastium austroalpinum</t>
  </si>
  <si>
    <t>Cerastium fontanum</t>
  </si>
  <si>
    <t>Sagina glabra</t>
  </si>
  <si>
    <t>Herniaria alpina</t>
  </si>
  <si>
    <t>Silene flos-jovis</t>
  </si>
  <si>
    <t>Silene viscaria</t>
  </si>
  <si>
    <t>Silene otites</t>
  </si>
  <si>
    <t>Silene vallesia</t>
  </si>
  <si>
    <t>Silene saxifraga</t>
  </si>
  <si>
    <t>Silene acaulis</t>
  </si>
  <si>
    <t>Silene exscapa</t>
  </si>
  <si>
    <t>Silene rupestris</t>
  </si>
  <si>
    <t>Silene pusilla</t>
  </si>
  <si>
    <t>Silene pratensis</t>
  </si>
  <si>
    <t>Silene dioica</t>
  </si>
  <si>
    <t>Cucubalus baccifer</t>
  </si>
  <si>
    <t>Saponaria lutea</t>
  </si>
  <si>
    <t>Vaccaria hispanica</t>
  </si>
  <si>
    <t>Petrorhagia saxifraga</t>
  </si>
  <si>
    <t>Dianthus seguieri</t>
  </si>
  <si>
    <t>Dianthus glacialis</t>
  </si>
  <si>
    <t>Dianthus sylvestris</t>
  </si>
  <si>
    <t>Nuphar lutea</t>
  </si>
  <si>
    <t>Nuphar pumila</t>
  </si>
  <si>
    <t>Helleborus niger</t>
  </si>
  <si>
    <t>Eranthis hyemalis</t>
  </si>
  <si>
    <t>Callianthemum coriandrifolium</t>
  </si>
  <si>
    <t>Isopyrum thalictroides</t>
  </si>
  <si>
    <t>Aconitum altissimum</t>
  </si>
  <si>
    <t>Aconitum lamarckii</t>
  </si>
  <si>
    <t>Aconitum penninum</t>
  </si>
  <si>
    <t>Aconitum anthora</t>
  </si>
  <si>
    <t>Aconitum variegatum</t>
  </si>
  <si>
    <t>Delphinium elatum</t>
  </si>
  <si>
    <t>Anemone narcissiflora</t>
  </si>
  <si>
    <t>Anemone sylvestris</t>
  </si>
  <si>
    <t>Anemone baldensis</t>
  </si>
  <si>
    <t>Pulsatilla alpina</t>
  </si>
  <si>
    <t>Pulsatilla vernalis</t>
  </si>
  <si>
    <t>Pulsatilla halleri</t>
  </si>
  <si>
    <t>Clematis recta</t>
  </si>
  <si>
    <t>Clematis alpina</t>
  </si>
  <si>
    <t>Adonis vernalis</t>
  </si>
  <si>
    <t>Ranunculus tuberosus</t>
  </si>
  <si>
    <t>Ranunculus acris</t>
  </si>
  <si>
    <t>Ranunculus carinthiacus</t>
  </si>
  <si>
    <t>Ranunculus villarsii</t>
  </si>
  <si>
    <t>Ranunculus breyninus</t>
  </si>
  <si>
    <t>Ranunculus pygmaeus</t>
  </si>
  <si>
    <t>Ranunculus seguieri</t>
  </si>
  <si>
    <t>Ranunculus glacialis</t>
  </si>
  <si>
    <t>Ranunculus kuepferi</t>
  </si>
  <si>
    <t>Ranunculus gramineus</t>
  </si>
  <si>
    <t>Ranunculus rionii</t>
  </si>
  <si>
    <t>Myosurus minimus</t>
  </si>
  <si>
    <t>Aquilegia einseleana</t>
  </si>
  <si>
    <t>Aquilegia alpina</t>
  </si>
  <si>
    <t>Thalictrum alpinum</t>
  </si>
  <si>
    <t>Thalictrum foetidum</t>
  </si>
  <si>
    <t>Paeonia officinalis</t>
  </si>
  <si>
    <t>Papaver hybridum</t>
  </si>
  <si>
    <t>Papaver croceum</t>
  </si>
  <si>
    <t>Papaver aurantiacum</t>
  </si>
  <si>
    <t>Papaver sendtneri</t>
  </si>
  <si>
    <t>Papaver occidentale</t>
  </si>
  <si>
    <t>Corydalis solida</t>
  </si>
  <si>
    <t>Sisymbrium supinum</t>
  </si>
  <si>
    <t>Sisymbrium strictissimum</t>
  </si>
  <si>
    <t>Sisymbrium loeselii</t>
  </si>
  <si>
    <t>Murbeckiella pinnatifida</t>
  </si>
  <si>
    <t>Bunias erucago</t>
  </si>
  <si>
    <t>Erysimum rhaeticum</t>
  </si>
  <si>
    <t>Erysimum ochroleucum</t>
  </si>
  <si>
    <t>Erysimum odoratum</t>
  </si>
  <si>
    <t>Erysimum virgatum</t>
  </si>
  <si>
    <t>Matthiola valesiaca</t>
  </si>
  <si>
    <t>Barbarea verna</t>
  </si>
  <si>
    <t>Rorippa sylvestris</t>
  </si>
  <si>
    <t>Rorippa stylosa</t>
  </si>
  <si>
    <t>Cardamine trifolia</t>
  </si>
  <si>
    <t>Cardamine asarifolia</t>
  </si>
  <si>
    <t>Cardamine matthioli</t>
  </si>
  <si>
    <t>Cardamine rivularis</t>
  </si>
  <si>
    <t>Cardamine dentata</t>
  </si>
  <si>
    <t>Cardamine resedifolia</t>
  </si>
  <si>
    <t>Cardamine alpina</t>
  </si>
  <si>
    <t>Arabis nemorensis</t>
  </si>
  <si>
    <t>Arabis sagittata</t>
  </si>
  <si>
    <t>Arabis serpillifolia</t>
  </si>
  <si>
    <t>Arabis collina</t>
  </si>
  <si>
    <t>Arabis auriculata</t>
  </si>
  <si>
    <t>Arabis nova</t>
  </si>
  <si>
    <t>Arabis caerulea</t>
  </si>
  <si>
    <t>Alyssoides utriculata</t>
  </si>
  <si>
    <t>Alyssum alyssoides</t>
  </si>
  <si>
    <t>Alyssum montanum</t>
  </si>
  <si>
    <t>Clypeola jonthlaspi</t>
  </si>
  <si>
    <t>Draba aizoides</t>
  </si>
  <si>
    <t>Draba ladina</t>
  </si>
  <si>
    <t>Draba tomentosa</t>
  </si>
  <si>
    <t>Draba fladnizensis</t>
  </si>
  <si>
    <t>Draba incana</t>
  </si>
  <si>
    <t>Draba thomasii</t>
  </si>
  <si>
    <t>Draba muralis</t>
  </si>
  <si>
    <t>Draba nemorosa</t>
  </si>
  <si>
    <t>Cochlearia officinalis</t>
  </si>
  <si>
    <t>Hymenolobus pauciflorus</t>
  </si>
  <si>
    <t>Thlaspi brachypetalum</t>
  </si>
  <si>
    <t>Thlaspi caerulescens</t>
  </si>
  <si>
    <t>Thlaspi virens</t>
  </si>
  <si>
    <t>Thlaspi rotundifolium</t>
  </si>
  <si>
    <t>Aethionema saxatile</t>
  </si>
  <si>
    <t>Iberis saxatilis</t>
  </si>
  <si>
    <t>Biscutella laevigata</t>
  </si>
  <si>
    <t>Biscutella cichoriifolia</t>
  </si>
  <si>
    <t>Lepidium graminifolium</t>
  </si>
  <si>
    <t>Coincya cheiranthos</t>
  </si>
  <si>
    <t>Calepina irregularis</t>
  </si>
  <si>
    <t>Reseda phyteuma</t>
  </si>
  <si>
    <t>Drosera longifolia</t>
  </si>
  <si>
    <t>Sempervivum wulfenii</t>
  </si>
  <si>
    <t>Sempervivum grandiflorum</t>
  </si>
  <si>
    <t>Sempervivum arachnoideum</t>
  </si>
  <si>
    <t>Sempervivum montanum</t>
  </si>
  <si>
    <t>Sedum anacampseros</t>
  </si>
  <si>
    <t>Sedum montanum</t>
  </si>
  <si>
    <t>Sedum alpestre</t>
  </si>
  <si>
    <t>Sedum hirsutum</t>
  </si>
  <si>
    <t>Sedum cepaea</t>
  </si>
  <si>
    <t>Rhodiola rosea</t>
  </si>
  <si>
    <t>Saxifraga aspera</t>
  </si>
  <si>
    <t>Saxifraga bryoides</t>
  </si>
  <si>
    <t>Saxifraga adscendens</t>
  </si>
  <si>
    <t>Saxifraga androsacea</t>
  </si>
  <si>
    <t>Saxifraga seguieri</t>
  </si>
  <si>
    <t>Saxifraga aphylla</t>
  </si>
  <si>
    <t>Saxifraga muscoides</t>
  </si>
  <si>
    <t>Saxifraga exarata</t>
  </si>
  <si>
    <t>Saxifraga bulbifera</t>
  </si>
  <si>
    <t>Saxifraga cernua</t>
  </si>
  <si>
    <t>Saxifraga oppositifolia</t>
  </si>
  <si>
    <t>Saxifraga retusa</t>
  </si>
  <si>
    <t>Saxifraga biflora</t>
  </si>
  <si>
    <t>Saxifraga diapensioides</t>
  </si>
  <si>
    <t>Saxifraga caesia</t>
  </si>
  <si>
    <t>Saxifraga cotyledon</t>
  </si>
  <si>
    <t>Rosa stylosa</t>
  </si>
  <si>
    <t>Rosa chavinii</t>
  </si>
  <si>
    <t>Rosa caesia</t>
  </si>
  <si>
    <t>Rosa tomentella</t>
  </si>
  <si>
    <t>Rosa corymbifera</t>
  </si>
  <si>
    <t>Rosa sherardii</t>
  </si>
  <si>
    <t>Rosa mollis</t>
  </si>
  <si>
    <t>Geum reptans</t>
  </si>
  <si>
    <t>Geum montanum</t>
  </si>
  <si>
    <t>Potentilla multifida</t>
  </si>
  <si>
    <t>Potentilla alpicola</t>
  </si>
  <si>
    <t>Potentilla praecox</t>
  </si>
  <si>
    <t>Potentilla supina</t>
  </si>
  <si>
    <t>Potentilla grandiflora</t>
  </si>
  <si>
    <t>Potentilla thuringiaca</t>
  </si>
  <si>
    <t>Potentilla frigida</t>
  </si>
  <si>
    <t>Potentilla incana</t>
  </si>
  <si>
    <t>Potentilla cinerea</t>
  </si>
  <si>
    <t>Potentilla grammopetala</t>
  </si>
  <si>
    <t>Alchemilla pentaphyllea</t>
  </si>
  <si>
    <t>Aphanes australis</t>
  </si>
  <si>
    <t>Pyrus nivalis</t>
  </si>
  <si>
    <t>Sorbus domestica</t>
  </si>
  <si>
    <t>Sorbus chamaemespilus</t>
  </si>
  <si>
    <t>Cotoneaster integerrimus</t>
  </si>
  <si>
    <t>Cotoneaster tomentosus</t>
  </si>
  <si>
    <t>Prunus dulcis</t>
  </si>
  <si>
    <t>Laburnum anagyroides</t>
  </si>
  <si>
    <t>Laburnum alpinum</t>
  </si>
  <si>
    <t>Cytisus emeriflorus</t>
  </si>
  <si>
    <t>Cytisus decumbens</t>
  </si>
  <si>
    <t>Chamaecytisus hirsutus</t>
  </si>
  <si>
    <t>Chamaecytisus supinus</t>
  </si>
  <si>
    <t>Genista pilosa</t>
  </si>
  <si>
    <t>Genista radiata</t>
  </si>
  <si>
    <t>Robinia pseudoacacia</t>
  </si>
  <si>
    <t>Astragalus cicer</t>
  </si>
  <si>
    <t>Astragalus frigidus</t>
  </si>
  <si>
    <t>Astragalus penduliflorus</t>
  </si>
  <si>
    <t>Astragalus australis</t>
  </si>
  <si>
    <t>Astragalus exscapus</t>
  </si>
  <si>
    <t>Astragalus onobrychis</t>
  </si>
  <si>
    <t>Astragalus leontinus</t>
  </si>
  <si>
    <t>Astragalus monspessulanus</t>
  </si>
  <si>
    <t>Oxytropis lapponica</t>
  </si>
  <si>
    <t>Oxytropis jacquinii</t>
  </si>
  <si>
    <t>Oxytropis helvetica</t>
  </si>
  <si>
    <t>Oxytropis neglecta</t>
  </si>
  <si>
    <t>Oxytropis campestris</t>
  </si>
  <si>
    <t>Oxytropis halleri</t>
  </si>
  <si>
    <t>Oxytropis pilosa</t>
  </si>
  <si>
    <t>Oxytropis fetida</t>
  </si>
  <si>
    <t>Vicia orobus</t>
  </si>
  <si>
    <t>Vicia sylvatica</t>
  </si>
  <si>
    <t>Vicia onobrychioides</t>
  </si>
  <si>
    <t>Vicia parviflora</t>
  </si>
  <si>
    <t>Vicia lathyroides</t>
  </si>
  <si>
    <t>Vicia narbonensis</t>
  </si>
  <si>
    <t>Lathyrus venetus</t>
  </si>
  <si>
    <t>Lathyrus occidentalis</t>
  </si>
  <si>
    <t>Lathyrus sylvestris</t>
  </si>
  <si>
    <t>Lathyrus sphaericus</t>
  </si>
  <si>
    <t>Ononis rotundifolia</t>
  </si>
  <si>
    <t>Ononis natrix</t>
  </si>
  <si>
    <t>Ononis pusilla</t>
  </si>
  <si>
    <t>Melilotus sulcatus</t>
  </si>
  <si>
    <t>Trigonella monspeliaca</t>
  </si>
  <si>
    <t>Trifolium alpinum</t>
  </si>
  <si>
    <t>Trifolium pallescens</t>
  </si>
  <si>
    <t>Trifolium spadiceum</t>
  </si>
  <si>
    <t>Trifolium saxatile</t>
  </si>
  <si>
    <t>Trifolium ochroleucon</t>
  </si>
  <si>
    <t>Dorycnium germanicum</t>
  </si>
  <si>
    <t>Dorycnium herbaceum</t>
  </si>
  <si>
    <t>Lotus pedunculatus</t>
  </si>
  <si>
    <t>Lotus maritimus</t>
  </si>
  <si>
    <t>Anthyllis montana</t>
  </si>
  <si>
    <t>Hippocrepis emerus</t>
  </si>
  <si>
    <t>Coronilla minima</t>
  </si>
  <si>
    <t>Securigera varia</t>
  </si>
  <si>
    <t>Hedysarum hedysaroides</t>
  </si>
  <si>
    <t>Oxalis stricta</t>
  </si>
  <si>
    <t>Geranium rivulare</t>
  </si>
  <si>
    <t>Geranium divaricatum</t>
  </si>
  <si>
    <t>Geranium bohemicum</t>
  </si>
  <si>
    <t>Geranium sibiricum</t>
  </si>
  <si>
    <t>Geranium lucidum</t>
  </si>
  <si>
    <t>Erodium pilosum</t>
  </si>
  <si>
    <t>Linum narbonense</t>
  </si>
  <si>
    <t>Linum alpinum</t>
  </si>
  <si>
    <t>Linum austriacum</t>
  </si>
  <si>
    <t>Mercurialis ovata</t>
  </si>
  <si>
    <t>Euphorbia palustris</t>
  </si>
  <si>
    <t>Euphorbia carniolica</t>
  </si>
  <si>
    <t>Dictamnus albus</t>
  </si>
  <si>
    <t>Polygala calcarea</t>
  </si>
  <si>
    <t>Polygala alpina</t>
  </si>
  <si>
    <t>Cotinus coggygria</t>
  </si>
  <si>
    <t>Acer opalus</t>
  </si>
  <si>
    <t>Impatiens balfourii</t>
  </si>
  <si>
    <t>Euonymus europaeus</t>
  </si>
  <si>
    <t>Euonymus latifolius</t>
  </si>
  <si>
    <t>Rhamnus pumila</t>
  </si>
  <si>
    <t>Vitis labrusca</t>
  </si>
  <si>
    <t>Malva sylvestris</t>
  </si>
  <si>
    <t>Hippophaë rhamnoides</t>
  </si>
  <si>
    <t>Hypericum coris</t>
  </si>
  <si>
    <t>Hypericum richeri</t>
  </si>
  <si>
    <t>Hypericum x desetangsii</t>
  </si>
  <si>
    <t>Viola thomasiana</t>
  </si>
  <si>
    <t>Viola pyrenaica</t>
  </si>
  <si>
    <t>Viola rupestris</t>
  </si>
  <si>
    <t>Viola cenisia</t>
  </si>
  <si>
    <t>Viola calcarata</t>
  </si>
  <si>
    <t>Viola lutea</t>
  </si>
  <si>
    <t>Viola kitaibeliana</t>
  </si>
  <si>
    <t>Cistus salviifolius</t>
  </si>
  <si>
    <t>Helianthemum apenninum</t>
  </si>
  <si>
    <t>Helianthemum salicifolium</t>
  </si>
  <si>
    <t>Helianthemum alpestre</t>
  </si>
  <si>
    <t>Helianthemum canum</t>
  </si>
  <si>
    <t>Fumana ericoides</t>
  </si>
  <si>
    <t>Elatine alsinastrum</t>
  </si>
  <si>
    <t>Elatine hexandra</t>
  </si>
  <si>
    <t>Bryonia dioica</t>
  </si>
  <si>
    <t>Lythrum portula</t>
  </si>
  <si>
    <t>Trapa natans</t>
  </si>
  <si>
    <t>Epilobium duriaei</t>
  </si>
  <si>
    <t>Epilobium anagallidifolium</t>
  </si>
  <si>
    <t>Myriophyllum alterniflorum</t>
  </si>
  <si>
    <t>Astrantia minor</t>
  </si>
  <si>
    <t>Eryngium campestre</t>
  </si>
  <si>
    <t>Anthriscus sylvestris</t>
  </si>
  <si>
    <t>Myrrhis odorata</t>
  </si>
  <si>
    <t>Molopospermum peloponnesiacum</t>
  </si>
  <si>
    <t>Sium latifolium</t>
  </si>
  <si>
    <t>Seseli montanum</t>
  </si>
  <si>
    <t>Oenanthe fistulosa</t>
  </si>
  <si>
    <t>Athamanta cretensis</t>
  </si>
  <si>
    <t>Trochiscanthes nodiflora</t>
  </si>
  <si>
    <t>Bupleurum stellatum</t>
  </si>
  <si>
    <t>Bupleurum ranunculoides</t>
  </si>
  <si>
    <t>Bupleurum falcatum</t>
  </si>
  <si>
    <t>Trinia glauca</t>
  </si>
  <si>
    <t>Apium nodiflorum</t>
  </si>
  <si>
    <t>Sison amomum</t>
  </si>
  <si>
    <t>Ptychotis saxifraga</t>
  </si>
  <si>
    <t>Cnidium silaifolium</t>
  </si>
  <si>
    <t>Ligusticum mutellinoides</t>
  </si>
  <si>
    <t>Ligusticum mutellina</t>
  </si>
  <si>
    <t>Angelica sylvestris</t>
  </si>
  <si>
    <t>Peucedanum carvifolia</t>
  </si>
  <si>
    <t>Peucedanum venetum</t>
  </si>
  <si>
    <t>Peucedanum austriacum</t>
  </si>
  <si>
    <t>Peucedanum verticillare</t>
  </si>
  <si>
    <t>Heracleum austriacum</t>
  </si>
  <si>
    <t>Laserpitium halleri</t>
  </si>
  <si>
    <t>Orthilia secunda</t>
  </si>
  <si>
    <t>Erica vagans</t>
  </si>
  <si>
    <t>Loiseleuria procumbens</t>
  </si>
  <si>
    <t>Arctostaphylos alpina</t>
  </si>
  <si>
    <t>Vaccinium oxycoccos</t>
  </si>
  <si>
    <t>Empetrum nigrum</t>
  </si>
  <si>
    <t>Primula acaulis</t>
  </si>
  <si>
    <t>Primula halleri</t>
  </si>
  <si>
    <t>Primula glutinosa</t>
  </si>
  <si>
    <t>Primula integrifolia</t>
  </si>
  <si>
    <t>Primula latifolia</t>
  </si>
  <si>
    <t>Androsace vitaliana</t>
  </si>
  <si>
    <t>Androsace maxima</t>
  </si>
  <si>
    <t>Androsace obtusifolia</t>
  </si>
  <si>
    <t>Androsace puberula</t>
  </si>
  <si>
    <t>Androsace chamaejasme</t>
  </si>
  <si>
    <t>Androsace villosa</t>
  </si>
  <si>
    <t>Androsace helvetica</t>
  </si>
  <si>
    <t>Androsace vandellii</t>
  </si>
  <si>
    <t>Androsace pubescens</t>
  </si>
  <si>
    <t>Androsace alpina</t>
  </si>
  <si>
    <t>Androsace brevis</t>
  </si>
  <si>
    <t>Cortusa matthioli</t>
  </si>
  <si>
    <t>Cyclamen hederifolium</t>
  </si>
  <si>
    <t>Cyclamen purpurascens</t>
  </si>
  <si>
    <t>Trientalis europaea</t>
  </si>
  <si>
    <t>Samolus valerandi</t>
  </si>
  <si>
    <t>Armeria alpina</t>
  </si>
  <si>
    <t>Armeria arenaria</t>
  </si>
  <si>
    <t>Fraxinus ornus</t>
  </si>
  <si>
    <t>Gentiana punctata</t>
  </si>
  <si>
    <t>Gentiana pannonica</t>
  </si>
  <si>
    <t>Gentiana prostrata</t>
  </si>
  <si>
    <t>Gentiana alpina</t>
  </si>
  <si>
    <t>Gentiana brachyphylla</t>
  </si>
  <si>
    <t>Gentiana orbicularis</t>
  </si>
  <si>
    <t>Gentiana bavarica</t>
  </si>
  <si>
    <t>Gentiana schleicheri</t>
  </si>
  <si>
    <t>Gentiana nivalis</t>
  </si>
  <si>
    <t>Gentiana tenella</t>
  </si>
  <si>
    <t>Gentiana amarella</t>
  </si>
  <si>
    <t>Gentiana ramosa</t>
  </si>
  <si>
    <t>Gentiana engadinensis</t>
  </si>
  <si>
    <t>Gentiana insubrica</t>
  </si>
  <si>
    <t>Gentiana aspera</t>
  </si>
  <si>
    <t>Lomatogonium carinthiacum</t>
  </si>
  <si>
    <t>Cuscuta cesatiana</t>
  </si>
  <si>
    <t>Heliotropium europaeum</t>
  </si>
  <si>
    <t>Onosma pseudoarenaria</t>
  </si>
  <si>
    <t>Onosma helvetica</t>
  </si>
  <si>
    <t>Cerinthe glabra</t>
  </si>
  <si>
    <t>Pulmonaria montana</t>
  </si>
  <si>
    <t>Pulmonaria australis</t>
  </si>
  <si>
    <t>Nonea lutea</t>
  </si>
  <si>
    <t>Nonea erecta</t>
  </si>
  <si>
    <t>Symphytum bulbosum</t>
  </si>
  <si>
    <t>Asperugo procumbens</t>
  </si>
  <si>
    <t>Myosotis alpestris</t>
  </si>
  <si>
    <t>Myosotis cespitosa</t>
  </si>
  <si>
    <t>Eritrichium nanum</t>
  </si>
  <si>
    <t>Lappula deflexa</t>
  </si>
  <si>
    <t>Cynoglossum germanicum aggr.</t>
  </si>
  <si>
    <t>Callitriche hamulata</t>
  </si>
  <si>
    <t>Ajuga chamaepitys</t>
  </si>
  <si>
    <t>Sideritis hyssopifolia</t>
  </si>
  <si>
    <t>Galeopsis segetum</t>
  </si>
  <si>
    <t>Galeopsis speciosa</t>
  </si>
  <si>
    <t>Lamium galeobdolon</t>
  </si>
  <si>
    <t>Ballota nigra</t>
  </si>
  <si>
    <t>Stachys sylvatica</t>
  </si>
  <si>
    <t>Nepeta cataria</t>
  </si>
  <si>
    <t>Nepeta nuda</t>
  </si>
  <si>
    <t>Dracocephalum ruyschiana</t>
  </si>
  <si>
    <t>Dracocephalum austriacum</t>
  </si>
  <si>
    <t>Acinos alpinus</t>
  </si>
  <si>
    <t>Calamintha grandiflora</t>
  </si>
  <si>
    <t>Calamintha menthifolia</t>
  </si>
  <si>
    <t>Calamintha ascendens</t>
  </si>
  <si>
    <t>Calamintha nepetoides</t>
  </si>
  <si>
    <t>Hyssopus officinalis</t>
  </si>
  <si>
    <t>Thymus oenipontanus</t>
  </si>
  <si>
    <t>Thymus praecox</t>
  </si>
  <si>
    <t>Mentha pulegium</t>
  </si>
  <si>
    <t>Salvia sclarea</t>
  </si>
  <si>
    <t>Atropa bella-donna</t>
  </si>
  <si>
    <t>Solanum chenopodioides</t>
  </si>
  <si>
    <t>Solanum villosum</t>
  </si>
  <si>
    <t>Lindernia procumbens</t>
  </si>
  <si>
    <t>Verbascum chaixii</t>
  </si>
  <si>
    <t>Scrophularia auriculata</t>
  </si>
  <si>
    <t>Scrophularia juratensis</t>
  </si>
  <si>
    <t>Chaenorrhinum minus</t>
  </si>
  <si>
    <t>Linaria repens</t>
  </si>
  <si>
    <t>Linaria angustissima</t>
  </si>
  <si>
    <t>Veronica bellidioides</t>
  </si>
  <si>
    <t>Veronica alpina</t>
  </si>
  <si>
    <t>Veronica prostrata</t>
  </si>
  <si>
    <t>Veronica verna</t>
  </si>
  <si>
    <t>Veronica dillenii</t>
  </si>
  <si>
    <t>Melampyrum nemorosum</t>
  </si>
  <si>
    <t>Melampyrum sylvaticum</t>
  </si>
  <si>
    <t>Euphrasia hirtella</t>
  </si>
  <si>
    <t>Euphrasia nemorosa</t>
  </si>
  <si>
    <t>Euphrasia pectinata</t>
  </si>
  <si>
    <t>Euphrasia alpina</t>
  </si>
  <si>
    <t>Euphrasia cisalpina</t>
  </si>
  <si>
    <t>Euphrasia minima</t>
  </si>
  <si>
    <t>Odontites viscosus</t>
  </si>
  <si>
    <t>Odontites luteus</t>
  </si>
  <si>
    <t>Pedicularis foliosa</t>
  </si>
  <si>
    <t>Pedicularis oederi</t>
  </si>
  <si>
    <t>Pedicularis verticillata</t>
  </si>
  <si>
    <t>Pedicularis sylvatica</t>
  </si>
  <si>
    <t>Pedicularis ascendens</t>
  </si>
  <si>
    <t>Pedicularis rostratospicata</t>
  </si>
  <si>
    <t>Pedicularis rostratocapitata</t>
  </si>
  <si>
    <t>Pedicularis kerneri</t>
  </si>
  <si>
    <t>Pedicularis gyroflexa</t>
  </si>
  <si>
    <t>Pedicularis aspleniifolia</t>
  </si>
  <si>
    <t>Rhinanthus antiquus</t>
  </si>
  <si>
    <t>Globularia bisnagarica</t>
  </si>
  <si>
    <t>Orobanche arenaria</t>
  </si>
  <si>
    <t>Orobanche artemisiae-campestris</t>
  </si>
  <si>
    <t>Orobanche caryophyllacea</t>
  </si>
  <si>
    <t>Orobanche elatior</t>
  </si>
  <si>
    <t>Orobanche laserpitii-sileris</t>
  </si>
  <si>
    <t>Orobanche flava</t>
  </si>
  <si>
    <t>Orobanche salviae</t>
  </si>
  <si>
    <t>Orobanche rapum-genistae</t>
  </si>
  <si>
    <t>Orobanche gracilis</t>
  </si>
  <si>
    <t>Pinguicula grandiflora</t>
  </si>
  <si>
    <t>Asperula aristata</t>
  </si>
  <si>
    <t>Asperula purpurea</t>
  </si>
  <si>
    <t>Galium triflorum</t>
  </si>
  <si>
    <t>Galium lucidum</t>
  </si>
  <si>
    <t>Galium laevigatum</t>
  </si>
  <si>
    <t>Galium sylvaticum</t>
  </si>
  <si>
    <t>Galium rubrum</t>
  </si>
  <si>
    <t>Galium anisophyllon</t>
  </si>
  <si>
    <t>Galium megalospermum</t>
  </si>
  <si>
    <t>Cruciata glabra</t>
  </si>
  <si>
    <t>Cruciata pedemontana</t>
  </si>
  <si>
    <t>Plantago serpentina</t>
  </si>
  <si>
    <t>Plantago atrata</t>
  </si>
  <si>
    <t>Plantago arenaria</t>
  </si>
  <si>
    <t>Littorella uniflora</t>
  </si>
  <si>
    <t>Linnaea borealis</t>
  </si>
  <si>
    <t>Lonicera caerulea</t>
  </si>
  <si>
    <t>Lonicera japonica</t>
  </si>
  <si>
    <t>Lonicera etrusca</t>
  </si>
  <si>
    <t>Valeriana dioica</t>
  </si>
  <si>
    <t>Valeriana saxatilis</t>
  </si>
  <si>
    <t>Valeriana celtica</t>
  </si>
  <si>
    <t>Valeriana supina</t>
  </si>
  <si>
    <t>Centranthus ruber</t>
  </si>
  <si>
    <t>Centranthus angustifolius</t>
  </si>
  <si>
    <t>Cephalaria alpina</t>
  </si>
  <si>
    <t>Knautia godetii</t>
  </si>
  <si>
    <t>Knautia transalpina</t>
  </si>
  <si>
    <t>Knautia purpurea</t>
  </si>
  <si>
    <t>Lomelosia graminifolia</t>
  </si>
  <si>
    <t>Scabiosa triandra</t>
  </si>
  <si>
    <t>Campanula cenisia</t>
  </si>
  <si>
    <t>Campanula thyrsoides</t>
  </si>
  <si>
    <t>Campanula latifolia</t>
  </si>
  <si>
    <t>Campanula excisa</t>
  </si>
  <si>
    <t>Adenophora liliifolia</t>
  </si>
  <si>
    <t>Legousia hybrida</t>
  </si>
  <si>
    <t>Phyteuma ovatum</t>
  </si>
  <si>
    <t>Phyteuma scorzonerifolium</t>
  </si>
  <si>
    <t>Phyteuma betonicifolium</t>
  </si>
  <si>
    <t>Phyteuma scheuchzeri</t>
  </si>
  <si>
    <t>Phyteuma hedraianthifolium</t>
  </si>
  <si>
    <t>Phyteuma humile</t>
  </si>
  <si>
    <t>Solidago virgaurea</t>
  </si>
  <si>
    <t>Aster alpinus</t>
  </si>
  <si>
    <t>Erigeron karvinskianus</t>
  </si>
  <si>
    <t>Erigeron atticus</t>
  </si>
  <si>
    <t>Erigeron glabratus</t>
  </si>
  <si>
    <t>Erigeron neglectus</t>
  </si>
  <si>
    <t>Erigeron uniflorus</t>
  </si>
  <si>
    <t>Gnaphalium sylvaticum</t>
  </si>
  <si>
    <t>Gnaphalium hoppeanum</t>
  </si>
  <si>
    <t>Gnaphalium supinum</t>
  </si>
  <si>
    <t>Gnaphalium luteoalbum</t>
  </si>
  <si>
    <t>Antennaria dioica</t>
  </si>
  <si>
    <t>Antennaria carpatica</t>
  </si>
  <si>
    <t>Leontopodium alpinum</t>
  </si>
  <si>
    <t>Inula spiraeifolia</t>
  </si>
  <si>
    <t>Inula conyzae</t>
  </si>
  <si>
    <t>Pulicaria vulgaris</t>
  </si>
  <si>
    <t>Carpesium cernuum</t>
  </si>
  <si>
    <t>Bidens connata</t>
  </si>
  <si>
    <t>Bidens radiata</t>
  </si>
  <si>
    <t>Bidens bipinnata</t>
  </si>
  <si>
    <t>Anthemis triumfettii</t>
  </si>
  <si>
    <t>Achillea erba-rotta</t>
  </si>
  <si>
    <t>Achillea nana</t>
  </si>
  <si>
    <t>Achillea atrata</t>
  </si>
  <si>
    <t>Achillea clavenae</t>
  </si>
  <si>
    <t>Achillea macrophylla</t>
  </si>
  <si>
    <t>Achillea setacea</t>
  </si>
  <si>
    <t>Achillea roseoalba</t>
  </si>
  <si>
    <t>Achillea nobilis</t>
  </si>
  <si>
    <t>Achillea tomentosa</t>
  </si>
  <si>
    <t>Tripleurospermum perforatum</t>
  </si>
  <si>
    <t>Matricaria discoidea</t>
  </si>
  <si>
    <t>Glebionis segetum</t>
  </si>
  <si>
    <t>Tanacetum cinerariifolium</t>
  </si>
  <si>
    <t>Leucanthemopsis alpina</t>
  </si>
  <si>
    <t>Leucanthemum vulgare</t>
  </si>
  <si>
    <t>Leucanthemum gaudinii</t>
  </si>
  <si>
    <t>Leucanthemum heterophyllum</t>
  </si>
  <si>
    <t>Leucanthemum halleri</t>
  </si>
  <si>
    <t>Artemisia verlotiorum</t>
  </si>
  <si>
    <t>Artemisia vallesiaca</t>
  </si>
  <si>
    <t>Artemisia umbelliformis</t>
  </si>
  <si>
    <t>Artemisia genipi</t>
  </si>
  <si>
    <t>Artemisia nivalis</t>
  </si>
  <si>
    <t>Artemisia glacialis</t>
  </si>
  <si>
    <t>Artemisia borealis</t>
  </si>
  <si>
    <t>Adenostyles leucophylla</t>
  </si>
  <si>
    <t>Doronicum grandiflorum</t>
  </si>
  <si>
    <t>Doronicum austriacum</t>
  </si>
  <si>
    <t>Senecio incanus</t>
  </si>
  <si>
    <t>Senecio halleri</t>
  </si>
  <si>
    <t>Senecio hercynicus</t>
  </si>
  <si>
    <t>Senecio ovatus</t>
  </si>
  <si>
    <t>Senecio doronicum</t>
  </si>
  <si>
    <t>Tephroseris integrifolia</t>
  </si>
  <si>
    <t>Tephroseris capitata</t>
  </si>
  <si>
    <t>Tephroseris helenitis</t>
  </si>
  <si>
    <t>Tephroseris tenuifolia</t>
  </si>
  <si>
    <t>Senecio rupestris</t>
  </si>
  <si>
    <t>Senecio abrotanifolius</t>
  </si>
  <si>
    <t>Saussurea alpina</t>
  </si>
  <si>
    <t>Saussurea discolor</t>
  </si>
  <si>
    <t>Carduus tenuiflorus</t>
  </si>
  <si>
    <t>Cirsium eriophorum</t>
  </si>
  <si>
    <t>Cirsium helenioides</t>
  </si>
  <si>
    <t>Centaurea stoebe</t>
  </si>
  <si>
    <t>Centaurea splendens</t>
  </si>
  <si>
    <t>Centaurea pseudophrygia</t>
  </si>
  <si>
    <t>Centaurea nervosa</t>
  </si>
  <si>
    <t>Centaurea rhaetica</t>
  </si>
  <si>
    <t>Centaurea triumfettii</t>
  </si>
  <si>
    <t>Crupina vulgaris</t>
  </si>
  <si>
    <t>Carthamus lanatus</t>
  </si>
  <si>
    <t>Hypochaeris maculata</t>
  </si>
  <si>
    <t>Hypochaeris glabra</t>
  </si>
  <si>
    <t>Hypochaeris radicata</t>
  </si>
  <si>
    <t>Leontodon montanus</t>
  </si>
  <si>
    <t>Leontodon crispus</t>
  </si>
  <si>
    <t>Leontodon incanus</t>
  </si>
  <si>
    <t>Lactuca viminea</t>
  </si>
  <si>
    <t>Lactuca saligna</t>
  </si>
  <si>
    <t>Lactuca virosa</t>
  </si>
  <si>
    <t>Cicerbita plumieri</t>
  </si>
  <si>
    <t>Taraxacum pacheri</t>
  </si>
  <si>
    <t>Taraxacum ceratophorum</t>
  </si>
  <si>
    <t>Taraxacum cucullatum</t>
  </si>
  <si>
    <t>Taraxacum laevigatum</t>
  </si>
  <si>
    <t>Chondrilla chondrilloides</t>
  </si>
  <si>
    <t>Crepis terglouensis</t>
  </si>
  <si>
    <t>Crepis kerneri</t>
  </si>
  <si>
    <t>Crepis rhaetica</t>
  </si>
  <si>
    <t>Crepis mollis</t>
  </si>
  <si>
    <t>Crepis bocconei</t>
  </si>
  <si>
    <t>Crepis froelichiana</t>
  </si>
  <si>
    <t>Hieracium staticifolium</t>
  </si>
  <si>
    <t>Hieracium peletierianum</t>
  </si>
  <si>
    <t>Hieracium saussureoides</t>
  </si>
  <si>
    <t>Hieracium angustifolium</t>
  </si>
  <si>
    <t>Hieracium alpicola</t>
  </si>
  <si>
    <t>Hieracium schmidtii</t>
  </si>
  <si>
    <t>Hieracium tomentosum</t>
  </si>
  <si>
    <t>Hieracium alpinum</t>
  </si>
  <si>
    <t>Hieracium intybaceum</t>
  </si>
  <si>
    <t>Baldellia ranunculoides</t>
  </si>
  <si>
    <t>Caldesia parnassifolia</t>
  </si>
  <si>
    <t>Elodea canadensis</t>
  </si>
  <si>
    <t>Vallisneria spiralis</t>
  </si>
  <si>
    <t>Potamogeton praelongus</t>
  </si>
  <si>
    <t>Potamogeton obtusifolius</t>
  </si>
  <si>
    <t>Tofieldia pusilla</t>
  </si>
  <si>
    <t>Veratrum nigrum</t>
  </si>
  <si>
    <t>Asphodelus albus</t>
  </si>
  <si>
    <t>Paradisea liliastrum</t>
  </si>
  <si>
    <t>Colchicum alpinum</t>
  </si>
  <si>
    <t>Bulbocodium vernum</t>
  </si>
  <si>
    <t>Gagea fragifera</t>
  </si>
  <si>
    <t>Gagea saxatilis</t>
  </si>
  <si>
    <t>Erythronium dens-canis</t>
  </si>
  <si>
    <t>Tulipa sylvestris</t>
  </si>
  <si>
    <t>Tulipa didieri</t>
  </si>
  <si>
    <t>Tulipa grengiolensis</t>
  </si>
  <si>
    <t>Fritillaria meleagris</t>
  </si>
  <si>
    <t>Lilium bulbiferum</t>
  </si>
  <si>
    <t>Allium lusitanicum</t>
  </si>
  <si>
    <t>Allium lineare</t>
  </si>
  <si>
    <t>Allium pulchellum</t>
  </si>
  <si>
    <t>Allium rotundum</t>
  </si>
  <si>
    <t>Allium sphaerocephalon</t>
  </si>
  <si>
    <t>Maianthemum bifolium</t>
  </si>
  <si>
    <t>Asparagus tenuifolius</t>
  </si>
  <si>
    <t>Ruscus aculeatus</t>
  </si>
  <si>
    <t>Leucojum aestivum</t>
  </si>
  <si>
    <t>Narcissus poëticus</t>
  </si>
  <si>
    <t>Narcissus x verbanensis</t>
  </si>
  <si>
    <t>Narcissus x medioluteus</t>
  </si>
  <si>
    <t>Sisyrinchium montanum</t>
  </si>
  <si>
    <t>Iris graminea</t>
  </si>
  <si>
    <t>Gladiolus palustris</t>
  </si>
  <si>
    <t>Gladiolus imbricatus</t>
  </si>
  <si>
    <t>Gladiolus italicus</t>
  </si>
  <si>
    <t>Juncus jacquinii</t>
  </si>
  <si>
    <t>Juncus arcticus</t>
  </si>
  <si>
    <t>Juncus trifidus</t>
  </si>
  <si>
    <t>Juncus monanthos</t>
  </si>
  <si>
    <t>Juncus squarrosus</t>
  </si>
  <si>
    <t>Juncus tenageia</t>
  </si>
  <si>
    <t>Juncus capitatus</t>
  </si>
  <si>
    <t>Juncus triglumis</t>
  </si>
  <si>
    <t>Juncus castaneus</t>
  </si>
  <si>
    <t>Luzula spicata</t>
  </si>
  <si>
    <t>Luzula sylvatica</t>
  </si>
  <si>
    <t>Luzula lutea</t>
  </si>
  <si>
    <t>Luzula alpinopilosa</t>
  </si>
  <si>
    <t>Luzula forsteri</t>
  </si>
  <si>
    <t>Commelina communis</t>
  </si>
  <si>
    <t>Festuca paniculata</t>
  </si>
  <si>
    <t>Festuca varia</t>
  </si>
  <si>
    <t>Festuca norica</t>
  </si>
  <si>
    <t>Festuca intercedens</t>
  </si>
  <si>
    <t>Festuca halleri</t>
  </si>
  <si>
    <t>Festuca rupicaprina</t>
  </si>
  <si>
    <t>Festuca alpina</t>
  </si>
  <si>
    <t>Festuca stenantha</t>
  </si>
  <si>
    <t>Festuca filiformis</t>
  </si>
  <si>
    <t>Festuca laevigata</t>
  </si>
  <si>
    <t>Festuca valesiaca</t>
  </si>
  <si>
    <t>Festuca rupicola</t>
  </si>
  <si>
    <t>Vulpia ciliata</t>
  </si>
  <si>
    <t>Micropyrum tenellum</t>
  </si>
  <si>
    <t>Poa minor</t>
  </si>
  <si>
    <t>Poa glauca</t>
  </si>
  <si>
    <t>Poa badensis</t>
  </si>
  <si>
    <t>Poa perconcinna</t>
  </si>
  <si>
    <t>Poa variegata</t>
  </si>
  <si>
    <t>Sesleria sphaerocephala</t>
  </si>
  <si>
    <t>Oreochloa disticha</t>
  </si>
  <si>
    <t>Melica transsilvanica</t>
  </si>
  <si>
    <t>Glyceria declinata</t>
  </si>
  <si>
    <t>Glyceria notata</t>
  </si>
  <si>
    <t>Elymus repens</t>
  </si>
  <si>
    <t>Elymus hispidus</t>
  </si>
  <si>
    <t>Helictotrichon versicolor</t>
  </si>
  <si>
    <t>Gaudinia fragilis</t>
  </si>
  <si>
    <t>Koeleria vallesiana</t>
  </si>
  <si>
    <t>Koeleria hirsuta</t>
  </si>
  <si>
    <t>Trisetum distichophyllum</t>
  </si>
  <si>
    <t>Trisetum spicatum</t>
  </si>
  <si>
    <t>Deschampsia cespitosa</t>
  </si>
  <si>
    <t>Deschampsia littoralis</t>
  </si>
  <si>
    <t>Hierochloë odorata</t>
  </si>
  <si>
    <t>Agrostis schleicheri</t>
  </si>
  <si>
    <t>Agrostis rupestris</t>
  </si>
  <si>
    <t>Agrostis schraderiana</t>
  </si>
  <si>
    <t>Agrostis capillaris</t>
  </si>
  <si>
    <t>Calamagrostis epigejos</t>
  </si>
  <si>
    <t>Phleum hirsutum</t>
  </si>
  <si>
    <t>Stipa eriocaulis</t>
  </si>
  <si>
    <t>Stipa pennata</t>
  </si>
  <si>
    <t>Stipa capillata</t>
  </si>
  <si>
    <t>Danthonia alpina</t>
  </si>
  <si>
    <t>Cleistogenes serotina</t>
  </si>
  <si>
    <t>Eragrostis cilianensis</t>
  </si>
  <si>
    <t>Tragus racemosus</t>
  </si>
  <si>
    <t>Oplismenus undulatifolius</t>
  </si>
  <si>
    <t>Setaria pumila</t>
  </si>
  <si>
    <t>Setaria verticilliformis</t>
  </si>
  <si>
    <t>Sorghum halepense</t>
  </si>
  <si>
    <t>Chrysopogon gryllus</t>
  </si>
  <si>
    <t>Heteropogon contortus</t>
  </si>
  <si>
    <t>Arum italicum</t>
  </si>
  <si>
    <t>Dracunculus vulgaris</t>
  </si>
  <si>
    <t>Spirodela polyrhiza</t>
  </si>
  <si>
    <t>Sparganium emersum</t>
  </si>
  <si>
    <t>Sparganium angustifolium</t>
  </si>
  <si>
    <t>Scirpus sylvaticus</t>
  </si>
  <si>
    <t>Schoenoplectus pungens</t>
  </si>
  <si>
    <t>Schoenoplectus triqueter</t>
  </si>
  <si>
    <t>Trichophorum cespitosum</t>
  </si>
  <si>
    <t>Trichophorum pumilum</t>
  </si>
  <si>
    <t>Eleocharis atropurpurea</t>
  </si>
  <si>
    <t>Eleocharis austriaca</t>
  </si>
  <si>
    <t>Cyperus longus</t>
  </si>
  <si>
    <t>Cyperus rotundus</t>
  </si>
  <si>
    <t>Cyperus glomeratus</t>
  </si>
  <si>
    <t>Carex pairae</t>
  </si>
  <si>
    <t>Carex foetida</t>
  </si>
  <si>
    <t>Carex dioica</t>
  </si>
  <si>
    <t>Carex brunnescens</t>
  </si>
  <si>
    <t>Carex baldensis</t>
  </si>
  <si>
    <t>Carex curvula</t>
  </si>
  <si>
    <t>Carex capillaris</t>
  </si>
  <si>
    <t>Carex vaginata</t>
  </si>
  <si>
    <t>Carex depauperata</t>
  </si>
  <si>
    <t>Carex punctata</t>
  </si>
  <si>
    <t>Carex halleriana</t>
  </si>
  <si>
    <t>Carex ornithopodioides</t>
  </si>
  <si>
    <t>Carex caryophyllea</t>
  </si>
  <si>
    <t>Carex fritschii</t>
  </si>
  <si>
    <t>Carex liparocarpos</t>
  </si>
  <si>
    <t>Carex mucronata</t>
  </si>
  <si>
    <t>Carex fimbriata</t>
  </si>
  <si>
    <t>Carex atrofusca</t>
  </si>
  <si>
    <t>Carex frigida</t>
  </si>
  <si>
    <t>Carex atrata</t>
  </si>
  <si>
    <t>Carex norvegica</t>
  </si>
  <si>
    <t>Carex acuta</t>
  </si>
  <si>
    <t>Carex microglochin</t>
  </si>
  <si>
    <t>Carex rupestris</t>
  </si>
  <si>
    <t>Epipactis microphylla</t>
  </si>
  <si>
    <t>Limodorum abortivum</t>
  </si>
  <si>
    <t>Chamorchis alpina</t>
  </si>
  <si>
    <t>Nigritella rhellicani</t>
  </si>
  <si>
    <t>Nigritella rubra</t>
  </si>
  <si>
    <t>Dactylorhiza sambucina</t>
  </si>
  <si>
    <t>Dactylorhiza cruenta</t>
  </si>
  <si>
    <t>Orchis tridentata</t>
  </si>
  <si>
    <t>Orchis provincialis</t>
  </si>
  <si>
    <t>Serapias vomeracea</t>
  </si>
  <si>
    <t>Corallorhiza trifida</t>
  </si>
  <si>
    <t>Malaxis monophyllos</t>
  </si>
  <si>
    <t>Ornithogalum boucheanum</t>
  </si>
  <si>
    <t>Echium italicum</t>
  </si>
  <si>
    <t>Pteris vittata</t>
  </si>
  <si>
    <t>Bergenia crassifolia</t>
  </si>
  <si>
    <t>Bifora testiculata</t>
  </si>
  <si>
    <t>Lindernia dubia</t>
  </si>
  <si>
    <t>Hieracium piliferum aggr.</t>
  </si>
  <si>
    <t>Salvia sylvestris</t>
  </si>
  <si>
    <t>Gentiana anisodonta</t>
  </si>
  <si>
    <t>Peucedanum alsaticum</t>
  </si>
  <si>
    <t>Avena barbata</t>
  </si>
  <si>
    <t>Valeriana wallrothii</t>
  </si>
  <si>
    <t>Rubus hirtus</t>
  </si>
  <si>
    <t>Fibigia clypeata</t>
  </si>
  <si>
    <t>Illecebrum verticillatum</t>
  </si>
  <si>
    <t>Rheum rhabarbarum</t>
  </si>
  <si>
    <t>Trifolium suaveolens</t>
  </si>
  <si>
    <t>Euphorbia myrsinites</t>
  </si>
  <si>
    <t>Epipactis rhodanensis</t>
  </si>
  <si>
    <t>Rubus macrophyllus</t>
  </si>
  <si>
    <t>Phytolacca esculenta</t>
  </si>
  <si>
    <t>Ranunculus polyanthemos</t>
  </si>
  <si>
    <t>Arabis rosea</t>
  </si>
  <si>
    <t>Cucumis melo</t>
  </si>
  <si>
    <t>Rhodothamnus chamaecistus</t>
  </si>
  <si>
    <t>Campanula ramosissima</t>
  </si>
  <si>
    <t>Rhinanthus ovifugus</t>
  </si>
  <si>
    <t>Corydalis ochroleuca</t>
  </si>
  <si>
    <t>Holoschoenus romanus</t>
  </si>
  <si>
    <t>Alchemilla floribunda</t>
  </si>
  <si>
    <t>Coleostephus myconis</t>
  </si>
  <si>
    <t>Ranunculus bilobus</t>
  </si>
  <si>
    <t>Gratiola neglecta</t>
  </si>
  <si>
    <t>Brassica napus</t>
  </si>
  <si>
    <t>Acacia dealbata</t>
  </si>
  <si>
    <t>Cyclamen coum</t>
  </si>
  <si>
    <t>Trichophorum germanicum</t>
  </si>
  <si>
    <t>Knautia longifolia</t>
  </si>
  <si>
    <t>Paspalum dilatatum</t>
  </si>
  <si>
    <t>Festuca scabriculmis</t>
  </si>
  <si>
    <t>Aubrieta deltoidea</t>
  </si>
  <si>
    <t>Rubus foliosus</t>
  </si>
  <si>
    <t>Sempervivum tectorum</t>
  </si>
  <si>
    <t>Cerastium tomentosum</t>
  </si>
  <si>
    <t>Rubus praecox</t>
  </si>
  <si>
    <t>Elaeagnus pungens</t>
  </si>
  <si>
    <t>Avena sterilis</t>
  </si>
  <si>
    <t>Tolpis barbata</t>
  </si>
  <si>
    <t>Osyris alba</t>
  </si>
  <si>
    <t>Wisteria sinensis</t>
  </si>
  <si>
    <t>Iris foetidissima</t>
  </si>
  <si>
    <t>Utricularia stygia</t>
  </si>
  <si>
    <t>Doronicum glaciale</t>
  </si>
  <si>
    <t>Scutellaria minor</t>
  </si>
  <si>
    <t>Astragalus vesicarius</t>
  </si>
  <si>
    <t>Sonchus tenerrimus</t>
  </si>
  <si>
    <t>Cicendia filiformis</t>
  </si>
  <si>
    <t>Calamagrostis phragmitoides</t>
  </si>
  <si>
    <t>Thalictrum galioides</t>
  </si>
  <si>
    <t>Polypogon monspeliensis</t>
  </si>
  <si>
    <t>Asplenium fissum</t>
  </si>
  <si>
    <t>Jasione laevis</t>
  </si>
  <si>
    <t>Montia fontana</t>
  </si>
  <si>
    <t>Spiraea japonica</t>
  </si>
  <si>
    <t>Eryngium giganteum</t>
  </si>
  <si>
    <t>Digitalis lanata</t>
  </si>
  <si>
    <t>Trifolium angustifolium</t>
  </si>
  <si>
    <t>Euphorbia serrata</t>
  </si>
  <si>
    <t>Grafia golaka</t>
  </si>
  <si>
    <t>Nicotiana tabacum</t>
  </si>
  <si>
    <t>Salsola ruthenica</t>
  </si>
  <si>
    <t>Claytonia perfoliata</t>
  </si>
  <si>
    <t>Festuca pseudodura</t>
  </si>
  <si>
    <t>Jasminum officinale</t>
  </si>
  <si>
    <t>Leucanthemum coronopifolium</t>
  </si>
  <si>
    <t>Myriophyllum heterophyllum</t>
  </si>
  <si>
    <t>Amaranthus caudatus</t>
  </si>
  <si>
    <t>Narcissus x incomparabilis</t>
  </si>
  <si>
    <t>Euphrasia tricuspidata</t>
  </si>
  <si>
    <t>Hordeum jubatum</t>
  </si>
  <si>
    <t>Achillea distans</t>
  </si>
  <si>
    <t>Alchemilla sericoneura</t>
  </si>
  <si>
    <t>Oenanthe crocata</t>
  </si>
  <si>
    <t>Galium obliquum</t>
  </si>
  <si>
    <t>Umbilicus rupestris</t>
  </si>
  <si>
    <t>Bromus madritensis</t>
  </si>
  <si>
    <t>Arenaria bernensis</t>
  </si>
  <si>
    <t>Lycium chinense</t>
  </si>
  <si>
    <t>Staehelina dubia</t>
  </si>
  <si>
    <t>Tilia tomentosa</t>
  </si>
  <si>
    <t>Amorpha fruticosa</t>
  </si>
  <si>
    <t>Corrigiola litoralis</t>
  </si>
  <si>
    <t>Phaseolus vulgaris</t>
  </si>
  <si>
    <t>Bupleurum tenuissimum</t>
  </si>
  <si>
    <t>Rumex longifolius</t>
  </si>
  <si>
    <t>Radiola linoides</t>
  </si>
  <si>
    <t>Saxifraga hypnoides</t>
  </si>
  <si>
    <t>Epipactis distans</t>
  </si>
  <si>
    <t>Ranunculus polyanthemoides</t>
  </si>
  <si>
    <t>Himantoglossum robertianum</t>
  </si>
  <si>
    <t>Aconitum bauhinii</t>
  </si>
  <si>
    <t>Scabiosa vestita</t>
  </si>
  <si>
    <t>Plantago maritima</t>
  </si>
  <si>
    <t>Luzula glabrata</t>
  </si>
  <si>
    <t>Laserpitium peucedanoides</t>
  </si>
  <si>
    <t>Stachys byzantina</t>
  </si>
  <si>
    <t>Erysimum sylvestre</t>
  </si>
  <si>
    <t>Lathyrus lusseri</t>
  </si>
  <si>
    <t>Prunus fruticosa</t>
  </si>
  <si>
    <t>Ocimum basilicum</t>
  </si>
  <si>
    <t>Cicer arietinum</t>
  </si>
  <si>
    <t>Thalictrum lucidum</t>
  </si>
  <si>
    <t>Saxifraga valdensis</t>
  </si>
  <si>
    <t>Gentiana rostanii</t>
  </si>
  <si>
    <t>Rorippa palustris</t>
  </si>
  <si>
    <t>Jovibarba arenaria</t>
  </si>
  <si>
    <t>Asclepias syriaca</t>
  </si>
  <si>
    <t>Laserpitium gallicum</t>
  </si>
  <si>
    <t>Medicago carstiensis</t>
  </si>
  <si>
    <t>Medicago prostrata</t>
  </si>
  <si>
    <t>Ophrys benacensis</t>
  </si>
  <si>
    <t>Salix elegantissima</t>
  </si>
  <si>
    <t>Cucumis sativus</t>
  </si>
  <si>
    <t>Calendula officinalis</t>
  </si>
  <si>
    <t>Pedicularis rosea</t>
  </si>
  <si>
    <t>Bupleurum gerardii</t>
  </si>
  <si>
    <t>Sesleria caerulea</t>
  </si>
  <si>
    <t>Aremonia agrimonoides</t>
  </si>
  <si>
    <t>Fumaria densiflora</t>
  </si>
  <si>
    <t>Centaurea alpina</t>
  </si>
  <si>
    <t>Artemisia abrotanum</t>
  </si>
  <si>
    <t>Thuja occidentalis</t>
  </si>
  <si>
    <t>Aesculus hippocastanum</t>
  </si>
  <si>
    <t>Hypochaeris uniflora</t>
  </si>
  <si>
    <t>Cercis siliquastrum</t>
  </si>
  <si>
    <t>Tulipa aximensis</t>
  </si>
  <si>
    <t>Alchemilla straminea</t>
  </si>
  <si>
    <t>Primula albenensis</t>
  </si>
  <si>
    <t>Cerinthe major</t>
  </si>
  <si>
    <t>Rubus conspicuus</t>
  </si>
  <si>
    <t>Ophrys araneola</t>
  </si>
  <si>
    <t>Ornithogalum gussonei</t>
  </si>
  <si>
    <t>Spergula pentandra</t>
  </si>
  <si>
    <t>Alyssum simplex</t>
  </si>
  <si>
    <t>Oenothera villosa</t>
  </si>
  <si>
    <t>Prenanthes tenuifolia</t>
  </si>
  <si>
    <t>Dorycnium hirsutum</t>
  </si>
  <si>
    <t>Tribulus terrestris</t>
  </si>
  <si>
    <t>Bassia prostrata</t>
  </si>
  <si>
    <t>Doronicum clusii</t>
  </si>
  <si>
    <t>Alchemilla impexa</t>
  </si>
  <si>
    <t>Philadelphus coronarius</t>
  </si>
  <si>
    <t>Geranium argenteum</t>
  </si>
  <si>
    <t>Bidens subalternans</t>
  </si>
  <si>
    <t>Tragopogon crocifolius</t>
  </si>
  <si>
    <t>Scolymus hispanicus</t>
  </si>
  <si>
    <t>Carex capitata</t>
  </si>
  <si>
    <t>Alchemilla gracilis</t>
  </si>
  <si>
    <t>Rosa subcanina</t>
  </si>
  <si>
    <t>Ambrosia psilostachya</t>
  </si>
  <si>
    <t>Sedum forsterianum</t>
  </si>
  <si>
    <t>Potentilla hirta</t>
  </si>
  <si>
    <t>Carum verticillatum</t>
  </si>
  <si>
    <t>Cosmos bipinnatus</t>
  </si>
  <si>
    <t>Glycyrrhiza glabra</t>
  </si>
  <si>
    <t>Rhus typhina</t>
  </si>
  <si>
    <t>Aira elegantissima</t>
  </si>
  <si>
    <t>Hieracium tenuiflorum</t>
  </si>
  <si>
    <t>Galega officinalis</t>
  </si>
  <si>
    <t>Ononis fruticosa</t>
  </si>
  <si>
    <t>Potentilla collina</t>
  </si>
  <si>
    <t>Rubus nessensis</t>
  </si>
  <si>
    <t>Lycopodium dubium</t>
  </si>
  <si>
    <t>Helichrysum italicum</t>
  </si>
  <si>
    <t>Juncus ambiguus</t>
  </si>
  <si>
    <t>Hymenolobus procumbens</t>
  </si>
  <si>
    <t>Carlina biebersteinii</t>
  </si>
  <si>
    <t>Phaseolus coccineus</t>
  </si>
  <si>
    <t>Armoracia rusticana</t>
  </si>
  <si>
    <t>Apium graveolens</t>
  </si>
  <si>
    <t>Clematis tangutica</t>
  </si>
  <si>
    <t>Hieracium porrifolium</t>
  </si>
  <si>
    <t>Rubus mercieri</t>
  </si>
  <si>
    <t>Ranunculus aduncus</t>
  </si>
  <si>
    <t>Ranunculus hederaceus</t>
  </si>
  <si>
    <t>Crataegus lindmanii</t>
  </si>
  <si>
    <t>Rosa foetida</t>
  </si>
  <si>
    <t>Lagarosiphon major</t>
  </si>
  <si>
    <t>Carex brevicollis</t>
  </si>
  <si>
    <t>Polygala exilis</t>
  </si>
  <si>
    <t>Koeleria cenisia</t>
  </si>
  <si>
    <t>Scutellaria altissima</t>
  </si>
  <si>
    <t>Aster tradescantii</t>
  </si>
  <si>
    <t>Tuberaria guttata</t>
  </si>
  <si>
    <t>Tanacetum macrophyllum</t>
  </si>
  <si>
    <t>Helianthus tuberosus</t>
  </si>
  <si>
    <t>Pritzelago alpina</t>
  </si>
  <si>
    <t>Brassica oleracea</t>
  </si>
  <si>
    <t>Tordylium maximum</t>
  </si>
  <si>
    <t>Lycopus exaltatus</t>
  </si>
  <si>
    <t>Parthenocissus quinquefolia</t>
  </si>
  <si>
    <t>Brassica persica</t>
  </si>
  <si>
    <t>Alchemilla trunciloba</t>
  </si>
  <si>
    <t>Aphanes microcarpa</t>
  </si>
  <si>
    <t>Aegilops cylindrica</t>
  </si>
  <si>
    <t>Artemisia pontica</t>
  </si>
  <si>
    <t>Alchemilla grossidens</t>
  </si>
  <si>
    <t>Ventenata dubia</t>
  </si>
  <si>
    <t>Alchemilla atrovirens</t>
  </si>
  <si>
    <t>Cyperus michelianus</t>
  </si>
  <si>
    <t>Centaurea aspera</t>
  </si>
  <si>
    <t>Crepis albida</t>
  </si>
  <si>
    <t>Astragalus gremlii</t>
  </si>
  <si>
    <t>Thlaspi alpinum</t>
  </si>
  <si>
    <t>Tropaeolum majus</t>
  </si>
  <si>
    <t>Carthamus tinctorius</t>
  </si>
  <si>
    <t>Euphorbia taurinensis</t>
  </si>
  <si>
    <t>Biscutella varia</t>
  </si>
  <si>
    <t>Fritillaria tubaeformis</t>
  </si>
  <si>
    <t>Barbarea stricta</t>
  </si>
  <si>
    <t>Dianthus pavonius</t>
  </si>
  <si>
    <t>Astrantia bavarica</t>
  </si>
  <si>
    <t>Orchis papilionacea</t>
  </si>
  <si>
    <t>Heracleum mantegazzianum</t>
  </si>
  <si>
    <t>Helleborus orientalis</t>
  </si>
  <si>
    <t>Scorzonera rosea</t>
  </si>
  <si>
    <t>Nicotiana rustica</t>
  </si>
  <si>
    <t>Alchemilla helvetica</t>
  </si>
  <si>
    <t>Salix phylicifolia</t>
  </si>
  <si>
    <t>Ranunculus baudotii</t>
  </si>
  <si>
    <t>Eryngium amethystinum</t>
  </si>
  <si>
    <t>Astragalus alopecurus</t>
  </si>
  <si>
    <t>Allium sativum</t>
  </si>
  <si>
    <t>Spergularia media</t>
  </si>
  <si>
    <t>Rapistrum hispanicum</t>
  </si>
  <si>
    <t>Alchemilla curtiloba</t>
  </si>
  <si>
    <t>Apium inundatum</t>
  </si>
  <si>
    <t>Viola comollia</t>
  </si>
  <si>
    <t>Ligusticum ferulaceum</t>
  </si>
  <si>
    <t>Allium cepa</t>
  </si>
  <si>
    <t>Luzula pedemontana</t>
  </si>
  <si>
    <t>Trifolium nigrescens</t>
  </si>
  <si>
    <t>Spiraea salicifolia</t>
  </si>
  <si>
    <t>Chaerophyllum bulbosum</t>
  </si>
  <si>
    <t>Pedicularis elongata</t>
  </si>
  <si>
    <t>Kerria japonica</t>
  </si>
  <si>
    <t>Festuca gracilior</t>
  </si>
  <si>
    <t>Pulsatilla rubra</t>
  </si>
  <si>
    <t>Rubus radula</t>
  </si>
  <si>
    <t>Gentiana nana</t>
  </si>
  <si>
    <t>Ophrys bertolonii</t>
  </si>
  <si>
    <t>Pedicularis cenisia</t>
  </si>
  <si>
    <t>Atriplex sagittata</t>
  </si>
  <si>
    <t>Saururus cernuus</t>
  </si>
  <si>
    <t>Aegilops ovata</t>
  </si>
  <si>
    <t>Alchemilla fissa</t>
  </si>
  <si>
    <t>Valeriana sambucifolia</t>
  </si>
  <si>
    <t>Brachypodium rupestre</t>
  </si>
  <si>
    <t>Borago officinalis</t>
  </si>
  <si>
    <t>Scorzonera aristata</t>
  </si>
  <si>
    <t>Potamogeton compressus</t>
  </si>
  <si>
    <t>Lonicera nitida</t>
  </si>
  <si>
    <t>Cerastium dubium</t>
  </si>
  <si>
    <t>Rudbeckia hirta</t>
  </si>
  <si>
    <t>Helictotrichon sedenense</t>
  </si>
  <si>
    <t>Centaurea seusana</t>
  </si>
  <si>
    <t>Cupressus sempervirens</t>
  </si>
  <si>
    <t>Amaranthus bouchonii</t>
  </si>
  <si>
    <t>Fumaria parviflora</t>
  </si>
  <si>
    <t>Crepis jacquinii</t>
  </si>
  <si>
    <t>Galium saxosum</t>
  </si>
  <si>
    <t>Helictotrichon parlatorei</t>
  </si>
  <si>
    <t>Saxifraga rudolphiana</t>
  </si>
  <si>
    <t>Wahlenbergia hederacea</t>
  </si>
  <si>
    <t>Saxifraga vandellii</t>
  </si>
  <si>
    <t>Cardamine plumieri</t>
  </si>
  <si>
    <t>Salix bicolor</t>
  </si>
  <si>
    <t>Trifolium subterraneum</t>
  </si>
  <si>
    <t>Spinacia oleracea</t>
  </si>
  <si>
    <t>Ranunculus ophioglossifolius</t>
  </si>
  <si>
    <t>Poa molinerii</t>
  </si>
  <si>
    <t>Avena strigosa</t>
  </si>
  <si>
    <t>Vulpia ligustica</t>
  </si>
  <si>
    <t>Artemisia alba</t>
  </si>
  <si>
    <t>Potentilla delphinensis</t>
  </si>
  <si>
    <t>Allium insubricum</t>
  </si>
  <si>
    <t>Vicia grandiflora</t>
  </si>
  <si>
    <t>Gentiana angustifolia</t>
  </si>
  <si>
    <t>Pontederia cordata</t>
  </si>
  <si>
    <t>Primula grignensis</t>
  </si>
  <si>
    <t>Ranunculus hybridus</t>
  </si>
  <si>
    <t>Ranunculus muricatus</t>
  </si>
  <si>
    <t>Primula pedemontana</t>
  </si>
  <si>
    <t>Alchemilla acutiloba</t>
  </si>
  <si>
    <t>Bupleurum petraeum</t>
  </si>
  <si>
    <t>Rubus pedemontanus</t>
  </si>
  <si>
    <t>Trisetum argenteum</t>
  </si>
  <si>
    <t>Iris x sambucina</t>
  </si>
  <si>
    <t>Moenchia erecta</t>
  </si>
  <si>
    <t>Helianthus giganteus</t>
  </si>
  <si>
    <t>Cnicus benedictus</t>
  </si>
  <si>
    <t>Saxifraga burseriana</t>
  </si>
  <si>
    <t>Xanthium orientale</t>
  </si>
  <si>
    <t>Phleum arenarium</t>
  </si>
  <si>
    <t>Aphyllanthes monspeliensis</t>
  </si>
  <si>
    <t>Phyteuma nigrum</t>
  </si>
  <si>
    <t>Hyacinthoides non-scripta</t>
  </si>
  <si>
    <t>Erica arborea</t>
  </si>
  <si>
    <t>Berberis thunbergii</t>
  </si>
  <si>
    <t>Asplenium lepidum</t>
  </si>
  <si>
    <t>Malus domestica</t>
  </si>
  <si>
    <t>Paliurus spina-christi</t>
  </si>
  <si>
    <t>Potentilla leucopolitana</t>
  </si>
  <si>
    <t>Triticum compactum</t>
  </si>
  <si>
    <t>Epipactis placentina</t>
  </si>
  <si>
    <t>Epipactis muelleri</t>
  </si>
  <si>
    <t>Scrophularia vernalis</t>
  </si>
  <si>
    <t>Alnus brembana</t>
  </si>
  <si>
    <t>Galium corrudifolium</t>
  </si>
  <si>
    <t>Elodea densa</t>
  </si>
  <si>
    <t>Hieracium piliferum</t>
  </si>
  <si>
    <t>Asarina procumbens</t>
  </si>
  <si>
    <t>Pseudostellaria europaea</t>
  </si>
  <si>
    <t>Allium porrum</t>
  </si>
  <si>
    <t>Linaria pelisseriana</t>
  </si>
  <si>
    <t>Trigonella caerulea</t>
  </si>
  <si>
    <t>Cyperus esculentus</t>
  </si>
  <si>
    <t>Sanguisorba dodecandra</t>
  </si>
  <si>
    <t>Oxalis dillenii</t>
  </si>
  <si>
    <t>Inula bifrons</t>
  </si>
  <si>
    <t>Calamagrostis stricta</t>
  </si>
  <si>
    <t>Crocus sativus</t>
  </si>
  <si>
    <t>Tulipa gesneriana</t>
  </si>
  <si>
    <t>Iris aphylla</t>
  </si>
  <si>
    <t>Xeranthemum annuum</t>
  </si>
  <si>
    <t>Gypsophila paniculata</t>
  </si>
  <si>
    <t>Malva verticillata</t>
  </si>
  <si>
    <t>Moehringia concarenae</t>
  </si>
  <si>
    <t>Saxifraga stolonifera</t>
  </si>
  <si>
    <t>Genista scorpius</t>
  </si>
  <si>
    <t>Melissa officinalis</t>
  </si>
  <si>
    <t>Opuntia imbricata</t>
  </si>
  <si>
    <t>Anemone trifolia</t>
  </si>
  <si>
    <t>Utricularia ochroleuca</t>
  </si>
  <si>
    <t>Campanula alpestris</t>
  </si>
  <si>
    <t>Anthemis austriaca</t>
  </si>
  <si>
    <t>Cichorium endivia</t>
  </si>
  <si>
    <t>Euphorbia prostrata</t>
  </si>
  <si>
    <t>Alchemilla inconcinna</t>
  </si>
  <si>
    <t>Rosa multiflora</t>
  </si>
  <si>
    <t>Cotoneaster dammeri</t>
  </si>
  <si>
    <t>Cotoneaster divaricatus</t>
  </si>
  <si>
    <t>Aegilops triuncialis</t>
  </si>
  <si>
    <t>Ranunculus paludosus</t>
  </si>
  <si>
    <t>Alchemilla saxatilis</t>
  </si>
  <si>
    <t>Valeriana tuberosa</t>
  </si>
  <si>
    <t>Alchemilla leptoclados</t>
  </si>
  <si>
    <t>Origanum majorana</t>
  </si>
  <si>
    <t>Aster x versicolor</t>
  </si>
  <si>
    <t>Campanula bertolae</t>
  </si>
  <si>
    <t>Festuca acuminata</t>
  </si>
  <si>
    <t>Galium saxatile</t>
  </si>
  <si>
    <t>Rubus ulmifolius</t>
  </si>
  <si>
    <t>Iberis sempervirens</t>
  </si>
  <si>
    <t>Delphinium dubium</t>
  </si>
  <si>
    <t>Tulipa perrieri</t>
  </si>
  <si>
    <t>Scabiosa ochroleuca</t>
  </si>
  <si>
    <t>Thesium divaricatum</t>
  </si>
  <si>
    <t>Vicia bithynica</t>
  </si>
  <si>
    <t>Cirsium canum</t>
  </si>
  <si>
    <t>Inula helenium</t>
  </si>
  <si>
    <t>Alchemilla glomerulans</t>
  </si>
  <si>
    <t>Pueraria lobata</t>
  </si>
  <si>
    <t>Rorippa austriaca</t>
  </si>
  <si>
    <t>Arabis scabra</t>
  </si>
  <si>
    <t>Dactylorhiza fuchsii</t>
  </si>
  <si>
    <t>Gymnadenia conopsea</t>
  </si>
  <si>
    <t>Lavandula angustifolia</t>
  </si>
  <si>
    <t>Alchemilla racemulosa</t>
  </si>
  <si>
    <t>Carex melanostachya</t>
  </si>
  <si>
    <t>Arabis allionii</t>
  </si>
  <si>
    <t>Salvinia natans</t>
  </si>
  <si>
    <t>Alchemilla obtusa</t>
  </si>
  <si>
    <t>Linum usitatissimum</t>
  </si>
  <si>
    <t>Seseli pallasii</t>
  </si>
  <si>
    <t>Orobanche cernua</t>
  </si>
  <si>
    <t>Cerastium carinthiacum</t>
  </si>
  <si>
    <t>Salix alpina</t>
  </si>
  <si>
    <t>Cyrtomium fortunei</t>
  </si>
  <si>
    <t>Brassica juncea</t>
  </si>
  <si>
    <t>Carex fuliginosa</t>
  </si>
  <si>
    <t>Centaurea diffusa</t>
  </si>
  <si>
    <t>Adenocarpus complicatus</t>
  </si>
  <si>
    <t>Fimbristylis dichotoma</t>
  </si>
  <si>
    <t>Anchusa ochroleuca</t>
  </si>
  <si>
    <t>Veronica opaca</t>
  </si>
  <si>
    <t>Alopecurus rendlei</t>
  </si>
  <si>
    <t>Phillyrea latifolia</t>
  </si>
  <si>
    <t>Rubus montanus</t>
  </si>
  <si>
    <t>Clematis integrifolia</t>
  </si>
  <si>
    <t>Cerastium lineare</t>
  </si>
  <si>
    <t>Calystegia silvatica</t>
  </si>
  <si>
    <t>Oenothera issleri</t>
  </si>
  <si>
    <t>Vicia peregrina</t>
  </si>
  <si>
    <t>Linum perenne</t>
  </si>
  <si>
    <t>Brassica repanda</t>
  </si>
  <si>
    <t>Rubus tereticaulis</t>
  </si>
  <si>
    <t>Epimedium alpinum</t>
  </si>
  <si>
    <t>Cotoneaster horizontalis</t>
  </si>
  <si>
    <t>Potentilla clusiana</t>
  </si>
  <si>
    <t>Senecio inaequidens</t>
  </si>
  <si>
    <t>Antirrhinum majus</t>
  </si>
  <si>
    <t>Festuca patzkei</t>
  </si>
  <si>
    <t>Berardia subacaulis</t>
  </si>
  <si>
    <t>Laurus nobilis</t>
  </si>
  <si>
    <t>Pistacia terebinthus</t>
  </si>
  <si>
    <t>Androsace brigantiaca</t>
  </si>
  <si>
    <t>Androsace wulfeniana</t>
  </si>
  <si>
    <t>Genista anglica</t>
  </si>
  <si>
    <t>Valeriana repens</t>
  </si>
  <si>
    <t>Viola cucullata</t>
  </si>
  <si>
    <t>Scutellaria hastifolia</t>
  </si>
  <si>
    <t>Odontites lanceolatus</t>
  </si>
  <si>
    <t>Hibiscus trionum</t>
  </si>
  <si>
    <t>Bromus diandrus</t>
  </si>
  <si>
    <t>Phyteuma sieberi</t>
  </si>
  <si>
    <t>Minuartia grignensis</t>
  </si>
  <si>
    <t>Pinus nigra</t>
  </si>
  <si>
    <t>Alchemilla othmarii</t>
  </si>
  <si>
    <t>Allium paniculatum</t>
  </si>
  <si>
    <t>Miscanthus sinensis</t>
  </si>
  <si>
    <t>Quercus rubra</t>
  </si>
  <si>
    <t>Alchemilla incisa</t>
  </si>
  <si>
    <t>Telekia speciosissima</t>
  </si>
  <si>
    <t>Ulex minor</t>
  </si>
  <si>
    <t>Galium verrucosum</t>
  </si>
  <si>
    <t>Centaurea paniculata</t>
  </si>
  <si>
    <t>Leucanthemella serotina</t>
  </si>
  <si>
    <t>Pisum sativum</t>
  </si>
  <si>
    <t>Laserpitium krapfii</t>
  </si>
  <si>
    <t>Plantago coronopus</t>
  </si>
  <si>
    <t>Mimulus moschatus</t>
  </si>
  <si>
    <t>Pedicularis comosa</t>
  </si>
  <si>
    <t>Thlaspi alliaceum</t>
  </si>
  <si>
    <t>Alchemilla opaca</t>
  </si>
  <si>
    <t>Capsicum annuum</t>
  </si>
  <si>
    <t>Juncus gerardii</t>
  </si>
  <si>
    <t>Iris pallida</t>
  </si>
  <si>
    <t>Festuca lemanii</t>
  </si>
  <si>
    <t>Glechoma hederacea</t>
  </si>
  <si>
    <t>Stipa pulcherrima</t>
  </si>
  <si>
    <t>Malva pusilla</t>
  </si>
  <si>
    <t>Vicia striata</t>
  </si>
  <si>
    <t>Cuscuta campestris</t>
  </si>
  <si>
    <t>Teucrium marum</t>
  </si>
  <si>
    <t>Festuca heteromalla</t>
  </si>
  <si>
    <t>Alopecurus alpinus</t>
  </si>
  <si>
    <t>Lupinus angustifolius</t>
  </si>
  <si>
    <t>Euphorbia angulata</t>
  </si>
  <si>
    <t>Salix arenaria</t>
  </si>
  <si>
    <t>Pimpinella alpina</t>
  </si>
  <si>
    <t>Lathyrus setifolius</t>
  </si>
  <si>
    <t>Myrtus communis</t>
  </si>
  <si>
    <t>Brassica nigra</t>
  </si>
  <si>
    <t>Amaranthus cruentus</t>
  </si>
  <si>
    <t>Primula villosa</t>
  </si>
  <si>
    <t>Pulmonaria helvetica</t>
  </si>
  <si>
    <t>Polygonum orientale</t>
  </si>
  <si>
    <t>Triticum durum</t>
  </si>
  <si>
    <t>Valerianella eriocarpa</t>
  </si>
  <si>
    <t>Chaenomeles japonica</t>
  </si>
  <si>
    <t>Rubus guentheri</t>
  </si>
  <si>
    <t>Senecio adonidifolius</t>
  </si>
  <si>
    <t>Teesdalia nudicaulis</t>
  </si>
  <si>
    <t>Lobelia erinus</t>
  </si>
  <si>
    <t>Iberis umbellata</t>
  </si>
  <si>
    <t>Oenothera parviflora</t>
  </si>
  <si>
    <t>Platanus orientalis</t>
  </si>
  <si>
    <t>Artemisia chamaemelifolia</t>
  </si>
  <si>
    <t>Cydonia oblonga</t>
  </si>
  <si>
    <t>Tragopogon porrifolius</t>
  </si>
  <si>
    <t>Oenanthe fluviatilis</t>
  </si>
  <si>
    <t>Cardamine enneaphyllos</t>
  </si>
  <si>
    <t>Prunus cerasifera</t>
  </si>
  <si>
    <t>Doronicum columnae</t>
  </si>
  <si>
    <t>Salvia verbenaca</t>
  </si>
  <si>
    <t>Vinca major</t>
  </si>
  <si>
    <t>Campanula carnica</t>
  </si>
  <si>
    <t>Festuca nigrescens</t>
  </si>
  <si>
    <t>Primula minima</t>
  </si>
  <si>
    <t>Rubus distractus</t>
  </si>
  <si>
    <t>Trifolium micranthum</t>
  </si>
  <si>
    <t>Capparis spinosa</t>
  </si>
  <si>
    <t>Buphthalmum grandiflorum</t>
  </si>
  <si>
    <t>Seseli hippomarathrum</t>
  </si>
  <si>
    <t>Anethum graveolens</t>
  </si>
  <si>
    <t>Rubus laciniatus</t>
  </si>
  <si>
    <t>Alchemilla subcrenata</t>
  </si>
  <si>
    <t>Biscutella tirolensis</t>
  </si>
  <si>
    <t>Festuca spectabilis</t>
  </si>
  <si>
    <t>Thuja orientalis</t>
  </si>
  <si>
    <t>Abutilon theophrasti</t>
  </si>
  <si>
    <t>Potentilla nitida</t>
  </si>
  <si>
    <t>Alchemilla demissa</t>
  </si>
  <si>
    <t>Euphorbia chamaesyce</t>
  </si>
  <si>
    <t>Luzula sieberi</t>
  </si>
  <si>
    <t>Leuzea conifera</t>
  </si>
  <si>
    <t>Euclidium syriacum</t>
  </si>
  <si>
    <t>Carex stenophylla</t>
  </si>
  <si>
    <t>Orchis spitzelii</t>
  </si>
  <si>
    <t>Festuca trichophylla</t>
  </si>
  <si>
    <t>Rubus rudis</t>
  </si>
  <si>
    <t>Juniperus thurifera</t>
  </si>
  <si>
    <t>Nigritella austriaca</t>
  </si>
  <si>
    <t>Dianthus caryophyllus</t>
  </si>
  <si>
    <t>Cynara cardunculus</t>
  </si>
  <si>
    <t>Glyceria striata</t>
  </si>
  <si>
    <t>Parthenocissus inserta</t>
  </si>
  <si>
    <t>Cicendia pusilla</t>
  </si>
  <si>
    <t>Iberis intermedia</t>
  </si>
  <si>
    <t>Anchusa hybrida</t>
  </si>
  <si>
    <t>Medicago orbicularis</t>
  </si>
  <si>
    <t>Moehringia dielsiana</t>
  </si>
  <si>
    <t>Paederota bonarota</t>
  </si>
  <si>
    <t>Diospyros lotus</t>
  </si>
  <si>
    <t>Oenothera glazioviana</t>
  </si>
  <si>
    <t>Carex pulchella</t>
  </si>
  <si>
    <t>Rosmarinus officinalis</t>
  </si>
  <si>
    <t>Melampyrum velebiticum</t>
  </si>
  <si>
    <t>Herniaria incana</t>
  </si>
  <si>
    <t>Diphasiastrum x oellgaardii</t>
  </si>
  <si>
    <t>Crocus biflorus</t>
  </si>
  <si>
    <t>Stratiotes aloides</t>
  </si>
  <si>
    <t>Lactuca sativa</t>
  </si>
  <si>
    <t>Cardamine parviflora</t>
  </si>
  <si>
    <t>Alchemilla chirophylla</t>
  </si>
  <si>
    <t>Nepeta nepetella</t>
  </si>
  <si>
    <t>Alchemilla heteropoda</t>
  </si>
  <si>
    <t>Taraxacum dissectum</t>
  </si>
  <si>
    <t>Cyperus difformis</t>
  </si>
  <si>
    <t>Allium narcissiflorum</t>
  </si>
  <si>
    <t>Lycopersicon esculentum</t>
  </si>
  <si>
    <t>Myosotis decumbens</t>
  </si>
  <si>
    <t>Antirrhinum latifolium</t>
  </si>
  <si>
    <t>Alchemilla longana</t>
  </si>
  <si>
    <t>Linaria arvensis</t>
  </si>
  <si>
    <t>Peucedanum schottii</t>
  </si>
  <si>
    <t>Triticum turgidum</t>
  </si>
  <si>
    <t>Onobrychis saxatilis</t>
  </si>
  <si>
    <t>Iris variegata</t>
  </si>
  <si>
    <t>Vaccinium gaultherioides</t>
  </si>
  <si>
    <t>Inula graveolens</t>
  </si>
  <si>
    <t>Medicago rigidula</t>
  </si>
  <si>
    <t>Atriplex oblongifolia</t>
  </si>
  <si>
    <t>Andryala integrifolia</t>
  </si>
  <si>
    <t>Saxifraga squarrosa</t>
  </si>
  <si>
    <t>Hieracium caesium</t>
  </si>
  <si>
    <t>Cornus sericea</t>
  </si>
  <si>
    <t>Tulipa mauriana</t>
  </si>
  <si>
    <t>Prunus laurocerasus</t>
  </si>
  <si>
    <t>Chamaecyparis lawsoniana</t>
  </si>
  <si>
    <t>Pedicularis acaulis</t>
  </si>
  <si>
    <t>Telekia speciosa</t>
  </si>
  <si>
    <t>Populus x canescens</t>
  </si>
  <si>
    <t>Primula glaucescens</t>
  </si>
  <si>
    <t>Yucca filamentosa</t>
  </si>
  <si>
    <t>Chionodoxa luciliae</t>
  </si>
  <si>
    <t>Crucianella angustifolia</t>
  </si>
  <si>
    <t>Levisticum officinale</t>
  </si>
  <si>
    <t>Stemmacantha rhapontica</t>
  </si>
  <si>
    <t>Trachycarpus fortunei</t>
  </si>
  <si>
    <t>Elodea nuttallii</t>
  </si>
  <si>
    <t>Dactylorhiza lapponica</t>
  </si>
  <si>
    <t>Valeriana pratensis</t>
  </si>
  <si>
    <t>Senecio cacaliaster</t>
  </si>
  <si>
    <t>Hieracium longifolium</t>
  </si>
  <si>
    <t>Arabis bellidifolia</t>
  </si>
  <si>
    <t>Rubus canescens</t>
  </si>
  <si>
    <t>Coincya richeri</t>
  </si>
  <si>
    <t>Iris x squalens</t>
  </si>
  <si>
    <t>Glycine max</t>
  </si>
  <si>
    <t>Alchemilla pallens</t>
  </si>
  <si>
    <t>Festuca vivipara</t>
  </si>
  <si>
    <t>Sonchus palustris</t>
  </si>
  <si>
    <t>Crocus tommasinianus</t>
  </si>
  <si>
    <t>Rubus sulcatus</t>
  </si>
  <si>
    <t>Scilla siberica</t>
  </si>
  <si>
    <t>Iris lutescens</t>
  </si>
  <si>
    <t>Pyrus communis</t>
  </si>
  <si>
    <t>Arundo donax</t>
  </si>
  <si>
    <t>Alchemilla acuminatidens</t>
  </si>
  <si>
    <t>Coreopsis lanceolata</t>
  </si>
  <si>
    <t>Alcea rosea</t>
  </si>
  <si>
    <t>Hypochaeris facchiniana</t>
  </si>
  <si>
    <t>Luzula alpina</t>
  </si>
  <si>
    <t>Rostraria cristata</t>
  </si>
  <si>
    <t>Scorzonera hirsuta</t>
  </si>
  <si>
    <t>Callitriche obtusangula</t>
  </si>
  <si>
    <t>Artemisia nitida</t>
  </si>
  <si>
    <t>Festuca melanopsis</t>
  </si>
  <si>
    <t>Callistephus chinensis</t>
  </si>
  <si>
    <t>Cerinthe minor</t>
  </si>
  <si>
    <t>Phacelia tanacetifolia</t>
  </si>
  <si>
    <t>Mahonia aquifolium</t>
  </si>
  <si>
    <t>Viburnum tinus</t>
  </si>
  <si>
    <t>Najas intermedia</t>
  </si>
  <si>
    <t>Brassica rapa</t>
  </si>
  <si>
    <t>Cardamine udicola</t>
  </si>
  <si>
    <t>Aristolochia pallida</t>
  </si>
  <si>
    <t>Alchemilla decumbens</t>
  </si>
  <si>
    <t>Ranunculus peltatus</t>
  </si>
  <si>
    <t>Rubus plicatus</t>
  </si>
  <si>
    <t>Panicum dichotomiflorum</t>
  </si>
  <si>
    <t>Alchemilla venosula</t>
  </si>
  <si>
    <t>Peucedanum officinale</t>
  </si>
  <si>
    <t>Piptatherum paradoxum</t>
  </si>
  <si>
    <t>Dianthus plumarius</t>
  </si>
  <si>
    <t>Alchemilla petiolulans</t>
  </si>
  <si>
    <t>Serapias lingua</t>
  </si>
  <si>
    <t>Thlaspi praecox</t>
  </si>
  <si>
    <t>Santolina chamaecyparissus</t>
  </si>
  <si>
    <t>Omphalodes verna</t>
  </si>
  <si>
    <t>Cirsium monspessulanum</t>
  </si>
  <si>
    <t>Alchemilla plicata</t>
  </si>
  <si>
    <t>Erica cinerea</t>
  </si>
  <si>
    <t>Alchemilla tenuis</t>
  </si>
  <si>
    <t>Vicia serratifolia</t>
  </si>
  <si>
    <t>Rosa uriensis</t>
  </si>
  <si>
    <t>Linaria genistifolia</t>
  </si>
  <si>
    <t>Physocarpus opulifolius</t>
  </si>
  <si>
    <t>Punica granatum</t>
  </si>
  <si>
    <t>Aster lanceolatus</t>
  </si>
  <si>
    <t>Carex praecox</t>
  </si>
  <si>
    <t>Campanula sibirica</t>
  </si>
  <si>
    <t>Carduus pycnocephalus</t>
  </si>
  <si>
    <t>Symphytum asperum</t>
  </si>
  <si>
    <t>Aconitum neomontanum</t>
  </si>
  <si>
    <t>Arctium pubens</t>
  </si>
  <si>
    <t>Erodium ciconium</t>
  </si>
  <si>
    <t>Olea europaea</t>
  </si>
  <si>
    <t>Lythrum virgatum</t>
  </si>
  <si>
    <t>Lobularia maritima</t>
  </si>
  <si>
    <t>Scirpus radicans</t>
  </si>
  <si>
    <t>Paulownia tomentosa</t>
  </si>
  <si>
    <t>Paronychia serpyllifolia</t>
  </si>
  <si>
    <t>Serratula nudicaulis</t>
  </si>
  <si>
    <t>Elatine ambigua</t>
  </si>
  <si>
    <t>Silene italica</t>
  </si>
  <si>
    <t>Alchemilla controversa</t>
  </si>
  <si>
    <t>Clematis flammula</t>
  </si>
  <si>
    <t>Nelumbo nucifera</t>
  </si>
  <si>
    <t>Rubus adscitus</t>
  </si>
  <si>
    <t>Xeranthemum cylindraceum</t>
  </si>
  <si>
    <t>Androsace adfinis</t>
  </si>
  <si>
    <t>Bromus rigidus</t>
  </si>
  <si>
    <t>Lagurus ovatus</t>
  </si>
  <si>
    <t>Hieracium lawsonii</t>
  </si>
  <si>
    <t>Dryopteris remota</t>
  </si>
  <si>
    <t>Calamintha nepeta</t>
  </si>
  <si>
    <t>Oenothera suaveolens</t>
  </si>
  <si>
    <t>Lathyrus angulatus</t>
  </si>
  <si>
    <t>Hemerocallis lilio-asphodelus</t>
  </si>
  <si>
    <t>Silene elisabethae</t>
  </si>
  <si>
    <t>Senecio subalpinus</t>
  </si>
  <si>
    <t>Achillea oxyloba</t>
  </si>
  <si>
    <t>Phyteuma charmelii</t>
  </si>
  <si>
    <t>Tanacetum balsamita</t>
  </si>
  <si>
    <t>Torilis leptophylla</t>
  </si>
  <si>
    <t>Pulmonaria angustifolia</t>
  </si>
  <si>
    <t>Stachys officinalis</t>
  </si>
  <si>
    <t>Rubus armeniacus</t>
  </si>
  <si>
    <t>Parthenocissus tricuspidata</t>
  </si>
  <si>
    <t>Saxifraga sedoides</t>
  </si>
  <si>
    <t>Thlaspi alpestre</t>
  </si>
  <si>
    <t>Moehringia bavarica</t>
  </si>
  <si>
    <t>Asplenium adulterinum</t>
  </si>
  <si>
    <t>Sedum sediforme</t>
  </si>
  <si>
    <t>Aegilops ventricosa</t>
  </si>
  <si>
    <t>Scopolia carniolica</t>
  </si>
  <si>
    <t>Satureja montana</t>
  </si>
  <si>
    <t>Eragrostis multicaulis</t>
  </si>
  <si>
    <t>Verbascum phoeniceum</t>
  </si>
  <si>
    <t>Plantago argentea</t>
  </si>
  <si>
    <t>Euonymus japonicus</t>
  </si>
  <si>
    <t>Carlina acanthifolia</t>
  </si>
  <si>
    <t>Cotoneaster salicifolius</t>
  </si>
  <si>
    <t>Salix apennina</t>
  </si>
  <si>
    <t>Juncus pygmaeus</t>
  </si>
  <si>
    <t>Trigonella foenum-graecum</t>
  </si>
  <si>
    <t>Tradescantia virginiana</t>
  </si>
  <si>
    <t>Lonicera henryi</t>
  </si>
  <si>
    <t>Carex repens</t>
  </si>
  <si>
    <t>Thesium humifusum</t>
  </si>
  <si>
    <t>Diplotaxis viminea</t>
  </si>
  <si>
    <t>Frangula rupestris</t>
  </si>
  <si>
    <t>Subularia aquatica</t>
  </si>
  <si>
    <t>Vaccinium macrocarpon</t>
  </si>
  <si>
    <t>Hypericum nummularium</t>
  </si>
  <si>
    <t>Cytinus hypocistis</t>
  </si>
  <si>
    <t>Tetragonia tetragonoides</t>
  </si>
  <si>
    <t>Bupleurum baldense</t>
  </si>
  <si>
    <t>Cyperus microiria</t>
  </si>
  <si>
    <t>Matthiola fruticulosa</t>
  </si>
  <si>
    <t>Collomia grandiflora</t>
  </si>
  <si>
    <t>Festuca guestfalica</t>
  </si>
  <si>
    <t>Cucurbita pepo</t>
  </si>
  <si>
    <t>Koeleria lobata</t>
  </si>
  <si>
    <t>Symphoricarpos albus</t>
  </si>
  <si>
    <t>Leonurus marrubiastrum</t>
  </si>
  <si>
    <t>Chenopodium berlandieri</t>
  </si>
  <si>
    <t>Pittosporum tobira</t>
  </si>
  <si>
    <t>Luzula nutans</t>
  </si>
  <si>
    <t>Taraxacum aquilonare</t>
  </si>
  <si>
    <t>Bromus lepidus</t>
  </si>
  <si>
    <t>Bupleurum praealtum</t>
  </si>
  <si>
    <t>Alchemilla lineata</t>
  </si>
  <si>
    <t>Saxifraga pedemontana</t>
  </si>
  <si>
    <t>Helianthus multiflorus</t>
  </si>
  <si>
    <t>Cyperus serotinus</t>
  </si>
  <si>
    <t>Lycium barbarum</t>
  </si>
  <si>
    <t>Helianthus annuus</t>
  </si>
  <si>
    <t>Hypericum calycinum</t>
  </si>
  <si>
    <t>Sarracenia purpurea</t>
  </si>
  <si>
    <t>Alchemilla cuneata</t>
  </si>
  <si>
    <t>Pedicularis sceptrum-carolinum</t>
  </si>
  <si>
    <t>Soldanella minima</t>
  </si>
  <si>
    <t>Alchemilla vetteri</t>
  </si>
  <si>
    <t>Taraxacum fontanum</t>
  </si>
  <si>
    <t>Hieracium velutinum</t>
  </si>
  <si>
    <t>Alchemilla mollis</t>
  </si>
  <si>
    <t>Campanula medium</t>
  </si>
  <si>
    <t>Agave americana</t>
  </si>
  <si>
    <t>Elatine triandra</t>
  </si>
  <si>
    <t>Moehringia insubrica</t>
  </si>
  <si>
    <t>Wolffia arrhiza</t>
  </si>
  <si>
    <t>Nigritella corneliana </t>
  </si>
  <si>
    <t>Rhagadiolus stellatus</t>
  </si>
  <si>
    <t>Beta vulgaris</t>
  </si>
  <si>
    <t>Lonicera pileata</t>
  </si>
  <si>
    <t>Rosa rhaetica</t>
  </si>
  <si>
    <t>Alchemilla longiuscula</t>
  </si>
  <si>
    <t>Carex supina</t>
  </si>
  <si>
    <t>Ranunculus parviflorus</t>
  </si>
  <si>
    <t>Erysimum crepidifolium</t>
  </si>
  <si>
    <t>Alchemilla crinita</t>
  </si>
  <si>
    <t>Sagittaria latifolia</t>
  </si>
  <si>
    <t>Triticum aestivum</t>
  </si>
  <si>
    <t>Viola cornuta</t>
  </si>
  <si>
    <t>Aster x salignus</t>
  </si>
  <si>
    <t>Rubus obtusangulus</t>
  </si>
  <si>
    <t>Syringa vulgaris</t>
  </si>
  <si>
    <t>Ribes nigrum</t>
  </si>
  <si>
    <t>Pseudolysimachion maritimum</t>
  </si>
  <si>
    <t>Deschampsia rhenana</t>
  </si>
  <si>
    <t>Scorzonera hispanica</t>
  </si>
  <si>
    <t>Pinus strobus</t>
  </si>
  <si>
    <t>Ormenis nobilis</t>
  </si>
  <si>
    <t>Knautia drymeia</t>
  </si>
  <si>
    <t>Festuca hervieri</t>
  </si>
  <si>
    <t>Papaver somniferum</t>
  </si>
  <si>
    <t>Hypericum hircinum</t>
  </si>
  <si>
    <t>Centaurea uniflora</t>
  </si>
  <si>
    <t>Biscutella coronopifolia</t>
  </si>
  <si>
    <t>Centaurea calcitrapa</t>
  </si>
  <si>
    <t>Laserpitium nitidum</t>
  </si>
  <si>
    <t>Carex cespitosa</t>
  </si>
  <si>
    <t>Alchemilla pyrenaica</t>
  </si>
  <si>
    <t>Ludwigia grandiflora</t>
  </si>
  <si>
    <t>Helictotrichon praeustum</t>
  </si>
  <si>
    <t>Helianthus decapetalus</t>
  </si>
  <si>
    <t>Atriplex hortensis</t>
  </si>
  <si>
    <t>Acalypha virginica</t>
  </si>
  <si>
    <t>Linaria tonzigii</t>
  </si>
  <si>
    <t>Aconitum compactum</t>
  </si>
  <si>
    <t>Alchemilla alpina</t>
  </si>
  <si>
    <t>Trifolium glomeratum</t>
  </si>
  <si>
    <t>Helichrysum stoechas</t>
  </si>
  <si>
    <t>Paronychia kapela</t>
  </si>
  <si>
    <t>Androsace hausmannii</t>
  </si>
  <si>
    <t>Rhinanthus songeonii</t>
  </si>
  <si>
    <t>Saxifraga hostii</t>
  </si>
  <si>
    <t>Jasminum fruticans</t>
  </si>
  <si>
    <t>Barbarea bracteosa</t>
  </si>
  <si>
    <t>Euphorbia esula</t>
  </si>
  <si>
    <t>Rorippa x anceps</t>
  </si>
  <si>
    <t>Opuntia humifusa</t>
  </si>
  <si>
    <t>Iberis linifolia</t>
  </si>
  <si>
    <t>Festuca flavescens</t>
  </si>
  <si>
    <t>Lactuca tenerrima</t>
  </si>
  <si>
    <t>Trisetum alpestre</t>
  </si>
  <si>
    <t>Juncus sphaerocarpus</t>
  </si>
  <si>
    <t>Allium ericetorum</t>
  </si>
  <si>
    <t>Plantago sempervirens</t>
  </si>
  <si>
    <t>Veronica allionii</t>
  </si>
  <si>
    <t>Convolvulus cantabrica</t>
  </si>
  <si>
    <t>Alchemilla glacialis</t>
  </si>
  <si>
    <t>Alchemilla filicaulis</t>
  </si>
  <si>
    <t>Erysimum diffusum</t>
  </si>
  <si>
    <t>Mibora minima</t>
  </si>
  <si>
    <t>Aurinia saxatilis</t>
  </si>
  <si>
    <t>Satureja hortensis</t>
  </si>
  <si>
    <t>Physoplexis comosa</t>
  </si>
  <si>
    <t>Pyracantha coccinea</t>
  </si>
  <si>
    <t>Thuja plicata</t>
  </si>
  <si>
    <t>Scilla autumnalis</t>
  </si>
  <si>
    <t>Sagittaria platyphylla</t>
  </si>
  <si>
    <t>Cucurbita maxima</t>
  </si>
  <si>
    <t>Erysimum jugicola</t>
  </si>
  <si>
    <t>Aethionema thomasianum</t>
  </si>
  <si>
    <t>Galium baldense</t>
  </si>
  <si>
    <t>Silene linicola</t>
  </si>
  <si>
    <t>Aucuba japonica</t>
  </si>
  <si>
    <t>Lotus delortii</t>
  </si>
  <si>
    <t>Festuca rivularis</t>
  </si>
  <si>
    <t>Morus alba</t>
  </si>
  <si>
    <t>Alchemilla connivens</t>
  </si>
  <si>
    <t>Alchemilla frigens</t>
  </si>
  <si>
    <t>Sedum anopetalum</t>
  </si>
  <si>
    <t>Saxifraga umbrosa</t>
  </si>
  <si>
    <t>Cicerbita macrophylla</t>
  </si>
  <si>
    <t>Alchemilla semisecta</t>
  </si>
  <si>
    <t>Solanum melongena</t>
  </si>
  <si>
    <t>Lens culinaris</t>
  </si>
  <si>
    <t>Artemisia atrata</t>
  </si>
  <si>
    <t>Linum bienne</t>
  </si>
  <si>
    <t>Quercus ilex</t>
  </si>
  <si>
    <t>Alchemilla sinuata</t>
  </si>
  <si>
    <t>Acer negundo</t>
  </si>
  <si>
    <t>Ranunculus saxatilis</t>
  </si>
  <si>
    <t>Thymus longicaulis</t>
  </si>
  <si>
    <t>Sesleria ovata</t>
  </si>
  <si>
    <t>Acer monspessulanum</t>
  </si>
  <si>
    <t>Centaurea nigra</t>
  </si>
  <si>
    <t>Orobanche amethystea</t>
  </si>
  <si>
    <t>Rhamnus alaternus</t>
  </si>
  <si>
    <t>Rubus vestitus</t>
  </si>
  <si>
    <t>Pallenis spinosa</t>
  </si>
  <si>
    <t>Eleocharis carniolica</t>
  </si>
  <si>
    <t>Alchemilla subsericea</t>
  </si>
  <si>
    <t>Platanus x hispanica</t>
  </si>
  <si>
    <t>Epipactis neglecta</t>
  </si>
  <si>
    <t>Lysichiton americanus</t>
  </si>
  <si>
    <t>Stachys alopecuros</t>
  </si>
  <si>
    <t>Knautia subcanescens</t>
  </si>
  <si>
    <t>Saxifraga rosacea</t>
  </si>
  <si>
    <t>Asplenium petrarchae</t>
  </si>
  <si>
    <t>Diplotaxis erucoides</t>
  </si>
  <si>
    <t>Rubus bifrons</t>
  </si>
  <si>
    <t>Allium fistulosum</t>
  </si>
  <si>
    <t>Diphasiastrum x zeilleri</t>
  </si>
  <si>
    <t>Cytisus pseudoprocumbens</t>
  </si>
  <si>
    <t>Artemisia annua</t>
  </si>
  <si>
    <t>Myosotis sylvatica</t>
  </si>
  <si>
    <t>Luzula desvauxii</t>
  </si>
  <si>
    <t>Agrostis alpina</t>
  </si>
  <si>
    <t>Paronychia polygonifolia</t>
  </si>
  <si>
    <t>Saxifraga hirsuta</t>
  </si>
  <si>
    <t>Alchemilla reniformis</t>
  </si>
  <si>
    <t>Cytisophyllum sessilifolium</t>
  </si>
  <si>
    <t>Cystopteris sudetica</t>
  </si>
  <si>
    <t>Nymphaea candida</t>
  </si>
  <si>
    <t>Epipactis leptochila</t>
  </si>
  <si>
    <t>Alchemilla angustifolia</t>
  </si>
  <si>
    <t>Rudbeckia laciniata</t>
  </si>
  <si>
    <t>Inula ensifolia</t>
  </si>
  <si>
    <t>Minuartia austriaca</t>
  </si>
  <si>
    <t>Liriodendron tulipifera</t>
  </si>
  <si>
    <t>Alyssum argenteum</t>
  </si>
  <si>
    <t>Hieracium subnivale</t>
  </si>
  <si>
    <t>Minuartia setacea</t>
  </si>
  <si>
    <t>Clematis viticella</t>
  </si>
  <si>
    <t>Allium nigrum</t>
  </si>
  <si>
    <t>Vicia cassubica</t>
  </si>
  <si>
    <t>Linaria supina</t>
  </si>
  <si>
    <t>Hieracium echioides</t>
  </si>
  <si>
    <t>Euonymus verrucosus</t>
  </si>
  <si>
    <t>Hierochloë australis</t>
  </si>
  <si>
    <t>Galium pusillum</t>
  </si>
  <si>
    <t>Sedum sarmentosum</t>
  </si>
  <si>
    <t>Campanula elatinoides</t>
  </si>
  <si>
    <t>Jasminum nudiflorum</t>
  </si>
  <si>
    <t>Androsace halleri</t>
  </si>
  <si>
    <t>Alchemilla fissimima</t>
  </si>
  <si>
    <t>Alchemilla flabellata</t>
  </si>
  <si>
    <t>Typha laxmannii</t>
  </si>
  <si>
    <t>Scirpoides holoschoenus</t>
  </si>
  <si>
    <t>Scabiosa canescens</t>
  </si>
  <si>
    <t>Nicandra physalodes</t>
  </si>
  <si>
    <t>Linum trigynum</t>
  </si>
  <si>
    <t>Petroselinum crispum</t>
  </si>
  <si>
    <t>Petasites pyrenaicus</t>
  </si>
  <si>
    <t>Cirsium pannonicum</t>
  </si>
  <si>
    <t>Eleusine indica</t>
  </si>
  <si>
    <t>Salix starkeana</t>
  </si>
  <si>
    <t>Polygonum arenastrum</t>
  </si>
  <si>
    <t>Lupinus polyphyllus</t>
  </si>
  <si>
    <t>Senecio doria</t>
  </si>
  <si>
    <t>Mentha x piperita</t>
  </si>
  <si>
    <t>Alchemilla monticola</t>
  </si>
  <si>
    <t>Arabis planisiliqua</t>
  </si>
  <si>
    <t>Geranium macrorrhizum</t>
  </si>
  <si>
    <t>Alchemilla fallax</t>
  </si>
  <si>
    <t>Broussonetia papyrifera</t>
  </si>
  <si>
    <t>Festuca heteropachys</t>
  </si>
  <si>
    <t>Anthemis altissima</t>
  </si>
  <si>
    <t>Centaurea collina</t>
  </si>
  <si>
    <t>Minuartia villarii</t>
  </si>
  <si>
    <t>Lathyrus velutinus</t>
  </si>
  <si>
    <t>Poa angustifolia</t>
  </si>
  <si>
    <t>Verbascum alpinum</t>
  </si>
  <si>
    <t>Meconopsis cambrica</t>
  </si>
  <si>
    <t>Senecio gallicus</t>
  </si>
  <si>
    <t>Catananche caerulea</t>
  </si>
  <si>
    <t>Camellia japonica</t>
  </si>
  <si>
    <t>Festuca cinerea</t>
  </si>
  <si>
    <t>Achillea collina</t>
  </si>
  <si>
    <t>Allium paradoxum</t>
  </si>
  <si>
    <t>Alchemilla strigosula</t>
  </si>
  <si>
    <t>Valeriana versifolia</t>
  </si>
  <si>
    <t>Lupinus albus</t>
  </si>
  <si>
    <t>Knautia velutina</t>
  </si>
  <si>
    <t>GUID nach HLH-Name</t>
  </si>
  <si>
    <t>GUID nach ws-Name</t>
  </si>
  <si>
    <t>GUID kombiniert</t>
  </si>
  <si>
    <t>Alchemilla nitida Buser</t>
  </si>
  <si>
    <t>Sporobolus indicus</t>
  </si>
  <si>
    <t>6046C69E-76E1-43AB-935F-8B64D33C93E8</t>
  </si>
  <si>
    <t>Fimbristylis annua (All.) Roem. &amp; Schult. (Fransenried)</t>
  </si>
  <si>
    <t>Fransenried</t>
  </si>
  <si>
    <t>60471FC9-C118-4AF7-A493-9ED4F6A2545C</t>
  </si>
  <si>
    <t>Trifolium montanum aggr.</t>
  </si>
  <si>
    <t>6050A8C1-C847-423A-B4EF-0DC2B5C192DC</t>
  </si>
  <si>
    <t>Poa laxa Haenke (Schlaffes Rispengras)</t>
  </si>
  <si>
    <t>Schlaffes Rispengras</t>
  </si>
  <si>
    <t>608BBF19-FBA7-45B4-B7D9-1BD401C107DD</t>
  </si>
  <si>
    <t>phoenicolasius</t>
  </si>
  <si>
    <t>Rubus phoenicolasius Maxim. (Rotborstige Himbeere)</t>
  </si>
  <si>
    <t>Rotborstige Himbeere</t>
  </si>
  <si>
    <t>609165CE-1D73-4BB2-8A7E-6B73473142C7</t>
  </si>
  <si>
    <t>brigantiacum</t>
  </si>
  <si>
    <t>Hedysarum brigantiacum</t>
  </si>
  <si>
    <t>6099F441-E206-42FC-98DF-36B74452B81B</t>
  </si>
  <si>
    <t>Lonicera nigra L. (Schwarze Heckenkirsche)</t>
  </si>
  <si>
    <t>Schwarze Heckenkirsche</t>
  </si>
  <si>
    <t>60BA9415-0B8C-4D05-805B-5F4C41657570</t>
  </si>
  <si>
    <t>coccinea aggr.</t>
  </si>
  <si>
    <t>Ammannia coccinea aggr.</t>
  </si>
  <si>
    <t>60C10319-F2E6-41BE-AAFA-F6FFA77615E0</t>
  </si>
  <si>
    <t>jordaniana</t>
  </si>
  <si>
    <t>Centaurea jordaniana</t>
  </si>
  <si>
    <t>60CB5C98-63BF-4CB6-8970-72F09E82436E</t>
  </si>
  <si>
    <t>Hieracium umbellatum aggr.</t>
  </si>
  <si>
    <t>60D3A4B7-D6E0-44A4-8C8F-EB8E814691DE</t>
  </si>
  <si>
    <t>Achillea clusiana</t>
  </si>
  <si>
    <t>60DDD1B4-F0AB-4166-8C16-639B73690889</t>
  </si>
  <si>
    <t>trichoides</t>
  </si>
  <si>
    <t>Potamogeton trichoides Cham. &amp; Schltdl. (Haarförmiges Laichkraut)</t>
  </si>
  <si>
    <t>Haarförmiges Laichkraut</t>
  </si>
  <si>
    <t>glandulifera</t>
  </si>
  <si>
    <t>Impatiens glandulifera Royle (Drüsiges Springkraut)</t>
  </si>
  <si>
    <t>Drüsiges Springkraut</t>
  </si>
  <si>
    <t>6121DD59-6E8B-478B-BAEF-723DDC4EEDE2</t>
  </si>
  <si>
    <t>Sanguisorba minor subsp. polygama (Waldst. &amp; Kit.) Cout. (Geflügelter Wiesenknopf)</t>
  </si>
  <si>
    <t>Geflügelter Wiesenknopf</t>
  </si>
  <si>
    <t>613B7BD6-ADE4-4931-BCC1-485FB1BAE87C</t>
  </si>
  <si>
    <t>austroalpina</t>
  </si>
  <si>
    <t>Carex austroalpina Bech. (Südalpine Segge)</t>
  </si>
  <si>
    <t>Südalpine Segge</t>
  </si>
  <si>
    <t>616405D1-592A-45A1-8576-2DEEE9A36EB3</t>
  </si>
  <si>
    <t>Teucrium chamaedrys L. (Edel-Gamander)</t>
  </si>
  <si>
    <t>Edel-Gamander</t>
  </si>
  <si>
    <t>61665D9A-ADB6-4FF3-8D2E-AFA8D1F687CF</t>
  </si>
  <si>
    <t>odora</t>
  </si>
  <si>
    <t>Pulicaria odora</t>
  </si>
  <si>
    <t>6281E5F8-348E-4355-BA70-0E096970EB33</t>
  </si>
  <si>
    <t>Chenopodium hircinum Schrad. (Bock-Gänsefuss)</t>
  </si>
  <si>
    <t>Bock-Gänsefuss</t>
  </si>
  <si>
    <t>Apios americana</t>
  </si>
  <si>
    <t>Apios</t>
  </si>
  <si>
    <t>62961186-865C-4871-B340-D76B3E06BCD5</t>
  </si>
  <si>
    <t>stenocodon</t>
  </si>
  <si>
    <t>Campanula stenocodon</t>
  </si>
  <si>
    <t>62992A97-F0FC-4DB9-98F0-BA3E65662B2B</t>
  </si>
  <si>
    <t>keisak</t>
  </si>
  <si>
    <t>Murdannia keisak</t>
  </si>
  <si>
    <t>Murdannia</t>
  </si>
  <si>
    <t>62A76965-5C9F-4696-B0CB-0B4120787B7D</t>
  </si>
  <si>
    <t>farreri</t>
  </si>
  <si>
    <t>Viburnum farreri</t>
  </si>
  <si>
    <t>62B041FD-6CFA-4353-928A-E902E3180D4A</t>
  </si>
  <si>
    <t>Potentilla collina aggr.</t>
  </si>
  <si>
    <t>62B1344D-C8B3-4E64-9F5E-38B969DCEA98</t>
  </si>
  <si>
    <t>Senecio viscosus L. (Klebriges Kreuzkraut)</t>
  </si>
  <si>
    <t>Klebriges Greiskraut, Klebriges Kreuzkraut</t>
  </si>
  <si>
    <t>62BB817A-E4F7-49AE-956A-868FBC41FAA0</t>
  </si>
  <si>
    <t>linosyris</t>
  </si>
  <si>
    <t>Aster linosyris (L.) Bernh. (Goldschopf-Aster)</t>
  </si>
  <si>
    <t>Goldschopf-Aster</t>
  </si>
  <si>
    <t>62C19D81-9EF2-45E4-B03B-89137CEA38B4</t>
  </si>
  <si>
    <t>Hypericum perforatum subsp. veronense (Schrank) Ces. (Veroneser Johanniskraut)</t>
  </si>
  <si>
    <t>Veroneser Johanniskraut</t>
  </si>
  <si>
    <t>62D57B45-D2AF-4E20-9118-E459F41837E4</t>
  </si>
  <si>
    <t>Cardamine hirsuta aggr.</t>
  </si>
  <si>
    <t>62DD6DD8-E7FC-4B55-B99D-81FE4BDC5C58</t>
  </si>
  <si>
    <t>baccata</t>
  </si>
  <si>
    <t>Taxus baccata L. (Eibe)</t>
  </si>
  <si>
    <t>Taxus</t>
  </si>
  <si>
    <t>62E827A4-AEE4-4CC2-8520-D13832153396</t>
  </si>
  <si>
    <t>articulatus aggr.</t>
  </si>
  <si>
    <t>Juncus articulatus aggr.</t>
  </si>
  <si>
    <t>62FB5E7F-E5C8-4AC4-86E9-3CDCE65952B1</t>
  </si>
  <si>
    <t>undulata</t>
  </si>
  <si>
    <t>Alchemilla undulata Buser</t>
  </si>
  <si>
    <t>63005256-37AC-4930-9246-2338BB27A770</t>
  </si>
  <si>
    <t>Lapsana communis aggr.</t>
  </si>
  <si>
    <t>63051903-3EEB-4C83-BBBE-AD7C5BE2470A</t>
  </si>
  <si>
    <t>Lloydia serotina (L.) Rchb. (Faltenlilie)</t>
  </si>
  <si>
    <t>Lloydia</t>
  </si>
  <si>
    <t>Faltenlilie</t>
  </si>
  <si>
    <t>630829A2-9EB8-4CC5-A59A-F725162AD781</t>
  </si>
  <si>
    <t>Asplenium fontanum aggr.</t>
  </si>
  <si>
    <t>perenne aggr.</t>
  </si>
  <si>
    <t>Linum perenne aggr.</t>
  </si>
  <si>
    <t>6310645F-B00F-400B-8656-F49EE52202B2</t>
  </si>
  <si>
    <t>Ornithogalum angustifolium</t>
  </si>
  <si>
    <t>631B4BCF-521F-4FE5-A21D-1E072A4C7772</t>
  </si>
  <si>
    <t>Polygala amara aggr.</t>
  </si>
  <si>
    <t>63292226-B34F-48A0-AA68-9432947D82A6</t>
  </si>
  <si>
    <t>Festuca pratensis subsp. apennina (De Not.) Hegi (Apenninen-Schwingel)</t>
  </si>
  <si>
    <t>Apenninen-Schwingel</t>
  </si>
  <si>
    <t>632AA751-751E-412F-83D0-AC83AB54F5EC</t>
  </si>
  <si>
    <t>Echinocystis lobata (gelappte Igelgurke)</t>
  </si>
  <si>
    <t>Echinocystis</t>
  </si>
  <si>
    <t>gelappte Igelgurke</t>
  </si>
  <si>
    <t>632C6E59-F8FA-476E-B9FB-DBC225B942E6</t>
  </si>
  <si>
    <t>aquatilis aggr.</t>
  </si>
  <si>
    <t>Ranunculus aquatilis aggr.</t>
  </si>
  <si>
    <t>63656CB8-0E17-4824-BE93-A2992477F165</t>
  </si>
  <si>
    <t>multidens</t>
  </si>
  <si>
    <t>Alchemilla multidens Buser</t>
  </si>
  <si>
    <t>636602F5-77F3-453E-8332-9E0CF63C9B61</t>
  </si>
  <si>
    <t>angulosum</t>
  </si>
  <si>
    <t>Allium angulosum L. (Kantiger Lauch)</t>
  </si>
  <si>
    <t>Kantiger Lauch</t>
  </si>
  <si>
    <t>636830EA-AC19-47E1-99A4-CA66A8344142</t>
  </si>
  <si>
    <t>Lepidium heterophyllum</t>
  </si>
  <si>
    <t>63686C52-4190-4E4A-865C-DDC5C4CD21B2</t>
  </si>
  <si>
    <t>Scutellaria alpina L. (Alpen-Helmkraut)</t>
  </si>
  <si>
    <t>Alpen-Helmkraut</t>
  </si>
  <si>
    <t>636B0D37-45D6-4D20-91B2-0F5F94D67E9A</t>
  </si>
  <si>
    <t>ovalis aggr.</t>
  </si>
  <si>
    <t>Amelanchier ovalis aggr.</t>
  </si>
  <si>
    <t>63963EA3-C500-4E9E-B438-6CE4D8FC7490</t>
  </si>
  <si>
    <t>Euphrasia illyrica</t>
  </si>
  <si>
    <t>Agrostis stolonifera L. (Kriechendes Straussgras)</t>
  </si>
  <si>
    <t>Kriechendes Straussgras</t>
  </si>
  <si>
    <t>Coronilla scorpioides (L.) W. D. J. Koch (Skorpions-Kronwicke)</t>
  </si>
  <si>
    <t>Skorpions-Kronwicke</t>
  </si>
  <si>
    <t>63A3E266-7E0C-4230-9546-52B3E46FAA43</t>
  </si>
  <si>
    <t>Pimpinella nigra Mill. (Schwarze Bibernelle)</t>
  </si>
  <si>
    <t>Schwarze Bibernelle</t>
  </si>
  <si>
    <t>63AEB74A-AF26-4225-AEC3-C15D9411C499</t>
  </si>
  <si>
    <t>Cardamine bulbifera (L.) Crantz (Knöllchentragende Zahnwurz)</t>
  </si>
  <si>
    <t>Knöllchentragende Zahnwurz</t>
  </si>
  <si>
    <t>63B72E25-96E1-4CB7-B676-CEA8432008A1</t>
  </si>
  <si>
    <t>saxetana</t>
  </si>
  <si>
    <t>Alchemilla saxetana Buser</t>
  </si>
  <si>
    <t>63F45657-9D86-46CE-BEC3-B47ACBC8B0BC</t>
  </si>
  <si>
    <t>Saxifraga rosacea Moench s.str. (Rosen-Steinbrech)</t>
  </si>
  <si>
    <t>Rosen-Steinbrech</t>
  </si>
  <si>
    <t>63F5E2A4-912E-42C9-AEB7-9CEC56845996</t>
  </si>
  <si>
    <t>strumarium aggr.</t>
  </si>
  <si>
    <t>Xanthium strumarium aggr.</t>
  </si>
  <si>
    <t>64D19D40-1E48-4CAE-9089-4161FA50E953</t>
  </si>
  <si>
    <t>Artemisia campestris aggr.</t>
  </si>
  <si>
    <t>64E6E091-6CE0-4C6E-8FD2-03BE154AFA52</t>
  </si>
  <si>
    <t>antiquus aggr.</t>
  </si>
  <si>
    <t>Rhinanthus antiquus aggr.</t>
  </si>
  <si>
    <t>65003CB1-A713-4A5D-A6FA-4164179D77AF</t>
  </si>
  <si>
    <t>Anagallis tenella (L.) L. (Zarter Gauchheil)</t>
  </si>
  <si>
    <t>Zarter Gauchheil</t>
  </si>
  <si>
    <t>65067180-CDF8-4789-AF5B-84FE8C7597A9</t>
  </si>
  <si>
    <t>Helleborus viridis L. (Grüne Nieswurz)</t>
  </si>
  <si>
    <t>Grüne Nieswurz</t>
  </si>
  <si>
    <t>65100B39-F6B3-4F23-B189-997C05AD147C</t>
  </si>
  <si>
    <t>guestphalica</t>
  </si>
  <si>
    <t>Carex guestphalica O. Lang (Leers Segge)</t>
  </si>
  <si>
    <t>Leers Segge</t>
  </si>
  <si>
    <t>651597EB-C199-474B-A19F-68CA6D811AA7</t>
  </si>
  <si>
    <t>jonquilla</t>
  </si>
  <si>
    <t>Narcissus jonquilla L. (Osterglocken-Narzisse)</t>
  </si>
  <si>
    <t>Osterglocken-Narzisse</t>
  </si>
  <si>
    <t>652F11A1-987A-4CEB-938E-52D22A87C2FF</t>
  </si>
  <si>
    <t>pisiformis</t>
  </si>
  <si>
    <t>Vicia pisiformis L. (Erbsen-Wicke)</t>
  </si>
  <si>
    <t>Erbsen-Wicke</t>
  </si>
  <si>
    <t>6530EEBE-CE73-4F07-8BA9-B11A1C239685</t>
  </si>
  <si>
    <t>Crepis pyrenaica (L.) Greuter (Pyrenäen-Pippau)</t>
  </si>
  <si>
    <t>Pyrenäen-Pippau</t>
  </si>
  <si>
    <t>653CE2A2-DCEF-4970-9968-0EBFD95D22D8</t>
  </si>
  <si>
    <t>Cirsium arvense (L.) Scop. (Ackerdistel)</t>
  </si>
  <si>
    <t>Ackerdistel</t>
  </si>
  <si>
    <t>654189B2-4A40-46D1-9DD4-222D65A50883</t>
  </si>
  <si>
    <t>presolanense</t>
  </si>
  <si>
    <t>Asplenium presolanense (Mokry &amp; al.) J. C. Vogel &amp; Rumsey</t>
  </si>
  <si>
    <t>65473A30-EB01-47C7-9B41-DB1440E440F5</t>
  </si>
  <si>
    <t>suecica</t>
  </si>
  <si>
    <t>Silene suecica (Lodd.) Greuter &amp; Burdet (Alpen-Pechnelke)</t>
  </si>
  <si>
    <t>Alpen-Pechnelke</t>
  </si>
  <si>
    <t>65511D2B-EDC1-4D2F-A61A-125021F1ACAE</t>
  </si>
  <si>
    <t>Myosotis stricta aggr.</t>
  </si>
  <si>
    <t>6553F4C4-1287-423A-8405-1C01CCA27FEC</t>
  </si>
  <si>
    <t>trifidus aggr.</t>
  </si>
  <si>
    <t>Juncus trifidus aggr.</t>
  </si>
  <si>
    <t>656F1BA7-AC83-4518-9DC1-8C9EE385F449</t>
  </si>
  <si>
    <t>Digitalis purpurea L. (Roter Fingerhut)</t>
  </si>
  <si>
    <t>Roter Fingerhut</t>
  </si>
  <si>
    <t>6574FDFA-5358-45B0-B4A5-C47876AF10E7</t>
  </si>
  <si>
    <t>chamaebuxus</t>
  </si>
  <si>
    <t>Polygala chamaebuxus L. (Buchsblättrige Kreuzblume)</t>
  </si>
  <si>
    <t>Buchsblättrige Kreuzblume</t>
  </si>
  <si>
    <t>65760B4B-B8D7-40A2-AD58-15CBB3AAD29F</t>
  </si>
  <si>
    <t>burgundiana</t>
  </si>
  <si>
    <t>Festuca burgundiana Auquier &amp; Kerguélen</t>
  </si>
  <si>
    <t>6587C3AA-ACC0-482F-839A-11EED3693D07</t>
  </si>
  <si>
    <t>Euphorbia serpens</t>
  </si>
  <si>
    <t>65B5686C-D460-442B-8D55-679BD825A789</t>
  </si>
  <si>
    <t>Calystegia sepium (L.) R. Br. (Zaunwinde)</t>
  </si>
  <si>
    <t>Zaunwinde</t>
  </si>
  <si>
    <t>65C045A3-3402-4C84-A19B-68B00F50EB48</t>
  </si>
  <si>
    <t>Coriandrum sativum L. (Koriander)</t>
  </si>
  <si>
    <t>Coriandrum</t>
  </si>
  <si>
    <t>Koriander</t>
  </si>
  <si>
    <t>65C65616-4609-4543-929A-8BA4F5A56291</t>
  </si>
  <si>
    <t>Avena sativa aggr.</t>
  </si>
  <si>
    <t>65D7E823-5FC9-4211-A8D4-FA5C7231098D</t>
  </si>
  <si>
    <t>aizoides aggr.</t>
  </si>
  <si>
    <t>Draba aizoides aggr.</t>
  </si>
  <si>
    <t>65D8ADF9-0A3E-4F26-B60E-141F2B95AB13</t>
  </si>
  <si>
    <t>crispus aggr.</t>
  </si>
  <si>
    <t>Carduus crispus aggr.</t>
  </si>
  <si>
    <t>65DF410B-4AD1-407F-A06E-F1C8A07EFD69</t>
  </si>
  <si>
    <t>Helictotrichon sempervirens (Vill.) Pilg. (Immergrüner Wiesenhafer)</t>
  </si>
  <si>
    <t>Immergrüner Wiesenhafer</t>
  </si>
  <si>
    <t>65F27B00-262D-49EA-AA4C-0FD1DD722201</t>
  </si>
  <si>
    <t>Orobanche minor Sm. (Kleine Sommerwurz)</t>
  </si>
  <si>
    <t>Klee-Würger, Kleine Sommerwurz</t>
  </si>
  <si>
    <t>65F9E391-856C-4029-A1AB-5FE4BD68BF41</t>
  </si>
  <si>
    <t>utriculosa</t>
  </si>
  <si>
    <t>Gentiana utriculosa L. (Aufgeblasener Enzian)</t>
  </si>
  <si>
    <t>Aufgeblasener Enzian</t>
  </si>
  <si>
    <t>66030AD2-6B0D-48CE-8885-C0A025B08711</t>
  </si>
  <si>
    <t>Alchemilla aggregata Buser</t>
  </si>
  <si>
    <t>660759D8-93C4-45A1-A3CE-CF25AA761942</t>
  </si>
  <si>
    <t>aubertii</t>
  </si>
  <si>
    <t>Fallopia aubertii (L. Henry) Holub</t>
  </si>
  <si>
    <t>660A1029-0897-4B20-A84D-9428BE3CFDC1</t>
  </si>
  <si>
    <t>alsaticum aggr.</t>
  </si>
  <si>
    <t>Peucedanum alsaticum aggr.</t>
  </si>
  <si>
    <t>6614B7B1-45E9-4C9B-8492-FCC02E0A2EA4</t>
  </si>
  <si>
    <t>syriacus</t>
  </si>
  <si>
    <t>Hibiscus syriacus</t>
  </si>
  <si>
    <t>6629F592-A830-4E29-9A51-AB8D22903965</t>
  </si>
  <si>
    <t>drumana</t>
  </si>
  <si>
    <t>Ophrys drumana</t>
  </si>
  <si>
    <t>66372612-4061-4B4E-8282-E58B52031245</t>
  </si>
  <si>
    <t>athamanticum</t>
  </si>
  <si>
    <t>Meum athamanticum Jacq. (Bärenwurz)</t>
  </si>
  <si>
    <t>Meum</t>
  </si>
  <si>
    <t>Bärenwurz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</si>
  <si>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</si>
  <si>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</si>
  <si>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</si>
  <si>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</si>
  <si>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Italienisches Sonnenröschen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</si>
  <si>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</si>
  <si>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</si>
  <si>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</si>
  <si>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</si>
  <si>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</si>
  <si>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</si>
  <si>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Blaugrüne Weide</t>
  </si>
  <si>
    <t>66A8567E-5F5B-4CD9-8271-B3D231157939</t>
  </si>
  <si>
    <t>effusus aggr.</t>
  </si>
  <si>
    <t>Juncus effusus aggr.</t>
  </si>
  <si>
    <t>66AF9F6C-9A11-4A3E-89C3-EFAC23A56D09</t>
  </si>
  <si>
    <t>Salix serpillifolia Scop. (Quendelblättrige Weide)</t>
  </si>
  <si>
    <t>Quendelblättrige Weide</t>
  </si>
  <si>
    <t>66AFEEA0-F343-4BD5-8FA7-030720EF3923</t>
  </si>
  <si>
    <t>Ononis repens L. (Kriechende Hauhechel)</t>
  </si>
  <si>
    <t>Kriechende Hauhechel</t>
  </si>
  <si>
    <t>66B7A356-260C-4C01-8EB4-2A2AB96530B9</t>
  </si>
  <si>
    <t>schoenoprasum</t>
  </si>
  <si>
    <t>Allium schoenoprasum L. (Schnittlauch)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</si>
  <si>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</si>
  <si>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</si>
  <si>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</si>
  <si>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</si>
  <si>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</si>
  <si>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</si>
  <si>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6782CA61-D84A-4CF0-BE48-46BDE5E9FD8E</t>
  </si>
  <si>
    <t>ritro</t>
  </si>
  <si>
    <t>Echinops ritro</t>
  </si>
  <si>
    <t>678ACC60-A3F3-4EBE-B1CD-93C7C6E9D6B8</t>
  </si>
  <si>
    <t>Myosotis arvensis Hill (Acker-Vergissmeinnicht)</t>
  </si>
  <si>
    <t>Acker-Vergissmeinnicht</t>
  </si>
  <si>
    <t>6796C188-39D0-46E0-8AF8-3306BC01F6EB</t>
  </si>
  <si>
    <t>phyllostachys</t>
  </si>
  <si>
    <t>Rubus phyllostachys P. J. Müll.</t>
  </si>
  <si>
    <t>67A06AC2-BBF3-4CB4-BEB9-D4F6545E02E2</t>
  </si>
  <si>
    <t>podagraria</t>
  </si>
  <si>
    <t>Aegopodium podagraria L. (Geissfuss)</t>
  </si>
  <si>
    <t>Aegopodium</t>
  </si>
  <si>
    <t>Geissfuss</t>
  </si>
  <si>
    <t>67A30A9F-6D87-4F90-B8CD-02C84E8742C5</t>
  </si>
  <si>
    <t>saliunca</t>
  </si>
  <si>
    <t>Valeriana saliunca All. (Felsschutt-Baldrian)</t>
  </si>
  <si>
    <t>Felsschutt-Baldrian</t>
  </si>
  <si>
    <t>67CAAEBE-B676-4886-9070-EDFE54C6334D</t>
  </si>
  <si>
    <t>sanguinalis aggr.</t>
  </si>
  <si>
    <t>Digitaria sanguinalis aggr.</t>
  </si>
  <si>
    <t>67D0E1BE-AE65-4597-97BE-6BBFEF9E6F49</t>
  </si>
  <si>
    <t>erisithales</t>
  </si>
  <si>
    <t>Cirsium erisithales (Jacq.) Scop. (Klebrige Kratzdistel)</t>
  </si>
  <si>
    <t>Klebrige Kratzdistel</t>
  </si>
  <si>
    <t>67DAB73C-DA5F-44F8-A8E2-24D1AF675787</t>
  </si>
  <si>
    <t>Orobanche crenata</t>
  </si>
  <si>
    <t>67F435BB-58DE-4201-A9CD-230C5574C9F5</t>
  </si>
  <si>
    <t>Vinca minor L. (Kleines Immergrün)</t>
  </si>
  <si>
    <t>Kleines Immergrün</t>
  </si>
  <si>
    <t>67F6DE1D-C612-4A0C-863D-8DD09C8BE1B7</t>
  </si>
  <si>
    <t>scabrum</t>
  </si>
  <si>
    <t>Trifolium scabrum L. (Rauher Klee)</t>
  </si>
  <si>
    <t>Rauher Klee</t>
  </si>
  <si>
    <t>681150BA-6E06-4041-9E7A-346D22A9AF90</t>
  </si>
  <si>
    <t>Ammannia auriculata</t>
  </si>
  <si>
    <t>681C8B8B-C4F9-427E-8640-8F5AAC71E389</t>
  </si>
  <si>
    <t>pseudocassubicus</t>
  </si>
  <si>
    <t>Ranunculus pseudocassubicus</t>
  </si>
  <si>
    <t>6820A0FC-13D9-415D-BDA8-779DAE653EEE</t>
  </si>
  <si>
    <t>Alnus viridis (Chaix) DC. (Grün-Erle)</t>
  </si>
  <si>
    <t>Alpen-Erle, Grün-Erle</t>
  </si>
  <si>
    <t>68387F82-626F-4991-AAC7-91D6F35A59E0</t>
  </si>
  <si>
    <t>Bromus tectorum L. (Dach-Trespe)</t>
  </si>
  <si>
    <t>Dach-Trespe</t>
  </si>
  <si>
    <t>683B7393-37AD-4FAD-8924-80A53267EE5E</t>
  </si>
  <si>
    <t>tinctorum</t>
  </si>
  <si>
    <t>Rubia tinctorum L. (Färber-Krapp)</t>
  </si>
  <si>
    <t>Rubia</t>
  </si>
  <si>
    <t>Färber-Krapp</t>
  </si>
  <si>
    <t>684931F0-2B0A-4E76-857D-4CE9F27A96EC</t>
  </si>
  <si>
    <t>Pimpinella peregrina L.</t>
  </si>
  <si>
    <t>684A5B63-8230-41DB-A8A6-E186939F0035</t>
  </si>
  <si>
    <t>Rumex maritimus L. (Strand-Ampfer)</t>
  </si>
  <si>
    <t>Strand-Ampfer</t>
  </si>
  <si>
    <t>684FD489-45DA-480F-9199-D631F25A3E14</t>
  </si>
  <si>
    <t>anagallis-aquatica</t>
  </si>
  <si>
    <t>Veronica anagallis-aquatica L. (Gauchheil-Ehrenpreis)</t>
  </si>
  <si>
    <t>Gauchheil-Ehrenpreis, Wasser-Ehrenpreis</t>
  </si>
  <si>
    <t>68AD449F-BBB5-4B75-B3F9-A8F54F289744</t>
  </si>
  <si>
    <t>Prunus domestica aggr.</t>
  </si>
  <si>
    <t>Euphorbia variabilis Ces. (Insubrische Wolfsmilch)</t>
  </si>
  <si>
    <t>Insubrische Wolfsmilch</t>
  </si>
  <si>
    <t>69064CF7-175F-4006-BBDA-E90A8BBC6D77</t>
  </si>
  <si>
    <t>triphyllos aggr.</t>
  </si>
  <si>
    <t>Veronica triphyllos aggr.</t>
  </si>
  <si>
    <t>690AB302-E37D-407C-B93E-104427D08A52</t>
  </si>
  <si>
    <t>holosericeus</t>
  </si>
  <si>
    <t>Rubus holosericeus</t>
  </si>
  <si>
    <t>6910DF85-7AA9-4C3D-9721-B65EA2C23710</t>
  </si>
  <si>
    <t>sanguineus</t>
  </si>
  <si>
    <t>Rumex sanguineus L. (Blut-Ampfer)</t>
  </si>
  <si>
    <t>Blut-Ampfer</t>
  </si>
  <si>
    <t>6913F2CB-6A8B-4977-B1B6-B16C066912FE</t>
  </si>
  <si>
    <t>juranus</t>
  </si>
  <si>
    <t>Cotoneaster juranus</t>
  </si>
  <si>
    <t>691E0139-81F3-479B-833D-55C2E487F49C</t>
  </si>
  <si>
    <t>Anagallis arvensis L. (Acker-Gauchheil)</t>
  </si>
  <si>
    <t>Acker-Gauchheil</t>
  </si>
  <si>
    <t>692668D9-4B2C-44C2-88AD-496DCABA5B30</t>
  </si>
  <si>
    <t>vulpinoidea</t>
  </si>
  <si>
    <t>Carex vulpinoidea Michx. (Fuchsseggenähnliche Segge)</t>
  </si>
  <si>
    <t>Fuchsseggenähnliche Segge</t>
  </si>
  <si>
    <t>692A0BFE-82BF-42C7-8AA8-23C94579FF24</t>
  </si>
  <si>
    <t>Carex maritima Gunnerus (Binsenblättrige Segge)</t>
  </si>
  <si>
    <t>Binsenblättrige Segge</t>
  </si>
  <si>
    <t>Cardaminopsis arenosa subsp. borbasii (Zapal.) H. Scholz (Felsen-Schaumkresse)</t>
  </si>
  <si>
    <t>Felsen-Schaumkresse</t>
  </si>
  <si>
    <t>692BD09B-62B0-4104-87F7-1E6520E0AD1F</t>
  </si>
  <si>
    <t>Rosa montana Chaix (Südalpine Rose)</t>
  </si>
  <si>
    <t>Südalpine Rose</t>
  </si>
  <si>
    <t>trilobum</t>
  </si>
  <si>
    <t>Laser trilobum</t>
  </si>
  <si>
    <t>Laser</t>
  </si>
  <si>
    <t>69F6F2D3-9A96-403D-95C0-353733A95157</t>
  </si>
  <si>
    <t>Micropus discolor</t>
  </si>
  <si>
    <t>69F8CCCD-B9EB-4391-801D-902EE59FFF90</t>
  </si>
  <si>
    <t>Lathyrus latifolius L. (Breitblättrige Platterbse)</t>
  </si>
  <si>
    <t>Breitblättrige Platterbse</t>
  </si>
  <si>
    <t>6A01B3E4-8391-48BD-84E5-13F2DE9B8C7D</t>
  </si>
  <si>
    <t>calamagrostis</t>
  </si>
  <si>
    <t>Achnatherum calamagrostis (L.) P. Beauv. (Rauhgras)</t>
  </si>
  <si>
    <t>Achnatherum</t>
  </si>
  <si>
    <t>Rauhgras</t>
  </si>
  <si>
    <t>6A10B2FD-ACC4-48A8-BF5E-DB63382AADAF</t>
  </si>
  <si>
    <t>ventricosum</t>
  </si>
  <si>
    <t>Gastridium ventricosum (Nissengras)</t>
  </si>
  <si>
    <t>Gastridium</t>
  </si>
  <si>
    <t>Nissengras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</si>
  <si>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</si>
  <si>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</si>
  <si>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</si>
  <si>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</si>
  <si>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</si>
  <si>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pensylvanica</t>
  </si>
  <si>
    <t>Potentilla pensylvanica L. (Pennsylvanisches Fingerkraut)</t>
  </si>
  <si>
    <t>Pennsylvanisches Fingerkraut</t>
  </si>
  <si>
    <t>6A2FBCFC-E676-474D-B670-A1D724E0FE26</t>
  </si>
  <si>
    <t>Potentilla nivea L. (Schneeweisses Fingerkraut)</t>
  </si>
  <si>
    <t>Schneeweisses Fingerkraut</t>
  </si>
  <si>
    <t>6A3B4EA0-8F56-4F73-BF4D-B3269805618B</t>
  </si>
  <si>
    <t>Dianthus carthusianorum subsp. vaginatus (Chaix) Schinz &amp; R. Keller (Scheidige Kartäuser-Nelke)</t>
  </si>
  <si>
    <t>Scheidige Kartäuser-Nelke</t>
  </si>
  <si>
    <t>6A57AF33-A344-4370-B5BB-07FC993DDB67</t>
  </si>
  <si>
    <t>Cerastium ligusticum Viv. (Ligurisches Hornkraut)</t>
  </si>
  <si>
    <t>Ligurisches Hornkraut</t>
  </si>
  <si>
    <t>6A61CD48-AF3B-4C8E-BFFE-B59AD196E95B</t>
  </si>
  <si>
    <t>vulgatum</t>
  </si>
  <si>
    <t>Ophioglossum vulgatum L. (Natterzunge)</t>
  </si>
  <si>
    <t>Ophioglossum</t>
  </si>
  <si>
    <t>Natterzunge</t>
  </si>
  <si>
    <t>6A6F9797-68B9-42CA-B0E6-FBDA0428C63D</t>
  </si>
  <si>
    <t>Rhamnus saxatilis Jacq. (Felsen-Kreuzdorn)</t>
  </si>
  <si>
    <t>Felsen-Kreuzdorn</t>
  </si>
  <si>
    <t>6A7CC8C1-7BAA-4CEC-B2AE-3E072553B41F</t>
  </si>
  <si>
    <t>Gypsophila muralis L. (Acker-Gipskraut)</t>
  </si>
  <si>
    <t>Acker-Gipskraut</t>
  </si>
  <si>
    <t>6A81614A-72B7-4631-B233-F70CF71C8B65</t>
  </si>
  <si>
    <t>idaeus</t>
  </si>
  <si>
    <t>Rubus idaeus L. (Himbeere)</t>
  </si>
  <si>
    <t>6A888DDA-32FE-44CB-A846-053360953019</t>
  </si>
  <si>
    <t>cneorum</t>
  </si>
  <si>
    <t>Daphne cneorum L. (Flaumiger Seidelbast)</t>
  </si>
  <si>
    <t>Flaumiger Seidelbast, Fluhröschen</t>
  </si>
  <si>
    <t>Lycopodium clavatum L. s.str. (Keulenförmiger Bärlapp)</t>
  </si>
  <si>
    <t>Keulenförmiger Bärlapp</t>
  </si>
  <si>
    <t>6A9E9EF6-910F-49CC-9A97-A086FFDAD10A</t>
  </si>
  <si>
    <t>Nigritella widderi</t>
  </si>
  <si>
    <t>6AA10E6D-91E1-4BFC-95F6-6F4496FB3970</t>
  </si>
  <si>
    <t>tuberosa aggr.</t>
  </si>
  <si>
    <t>Pedicularis tuberosa aggr.</t>
  </si>
  <si>
    <t>6AA52592-8E82-4058-9664-A989AB68052D</t>
  </si>
  <si>
    <t>Aristolochia lutea</t>
  </si>
  <si>
    <t>6AF120EA-2F75-4583-8B1D-C3806639E48F</t>
  </si>
  <si>
    <t>Ranunculus udicola</t>
  </si>
  <si>
    <t>6B03B289-94D0-496E-9B3E-5FE7E0CC2C1C</t>
  </si>
  <si>
    <t>linifolius</t>
  </si>
  <si>
    <t>Lathyrus linifolius (Reichard) Bässler (Berg-Platterbse)</t>
  </si>
  <si>
    <t>Berg-Platterbse</t>
  </si>
  <si>
    <t>6B081815-2212-4F3F-B051-DDCED08B9B24</t>
  </si>
  <si>
    <t>Gentiana campestris L. s.str. (Feld-Enzian)</t>
  </si>
  <si>
    <t>Feld-Enzian</t>
  </si>
  <si>
    <t>6B096ECF-21E8-452C-BE5F-8DB21B3961D3</t>
  </si>
  <si>
    <t>Leucanthemum praecox (Horvatic) Horvatic</t>
  </si>
  <si>
    <t>6B2D4962-B591-420C-96A1-79ED1A54C820</t>
  </si>
  <si>
    <t>australis aggr.</t>
  </si>
  <si>
    <t>Cuscuta australis aggr.</t>
  </si>
  <si>
    <t>6B35A705-2166-4152-AA30-9DD7FA31A308</t>
  </si>
  <si>
    <t>persicifolia aggr.</t>
  </si>
  <si>
    <t>Viola persicifolia aggr.</t>
  </si>
  <si>
    <t>6B42E3A0-F1EE-4083-822E-7248F39FB869</t>
  </si>
  <si>
    <t>Pisum sativum subsp. arvense (L.) Asch. &amp; Graebn. (Feld-Erbse)</t>
  </si>
  <si>
    <t>Feld-Erbse</t>
  </si>
  <si>
    <t>6B4C5482-401D-4510-8A15-699F5EE8586B</t>
  </si>
  <si>
    <t>norvegicum</t>
  </si>
  <si>
    <t>Gnaphalium norvegicum Gunnerus (Norwegisches Ruhrkraut)</t>
  </si>
  <si>
    <t>Norwegisches Ruhrkraut</t>
  </si>
  <si>
    <t>6B588AFF-C0A9-4798-A79F-945B07155A5C</t>
  </si>
  <si>
    <t>montaniformis</t>
  </si>
  <si>
    <t>Leontodon montaniformis</t>
  </si>
  <si>
    <t>Lonicera tatarica L. (Tataren-Heckenkirsche)</t>
  </si>
  <si>
    <t>Tataren-Heckenkirsche</t>
  </si>
  <si>
    <t>bellidifolium</t>
  </si>
  <si>
    <t>Anarrhinum bellidifolium (L.) Willd. (Gänseblümchenblättriger Lochschlund)</t>
  </si>
  <si>
    <t>Anarrhinum</t>
  </si>
  <si>
    <t>Gänseblümchenblättriger Lochschlund</t>
  </si>
  <si>
    <t>Caragana arborescens</t>
  </si>
  <si>
    <t>Caragana</t>
  </si>
  <si>
    <t>Euphrasia micrantha Rchb. (Kleinblütiger Augentrost)</t>
  </si>
  <si>
    <t>Kleinblütiger Augentrost</t>
  </si>
  <si>
    <t>adiantum-nigrum</t>
  </si>
  <si>
    <t>Asplenium adiantum-nigrum L. (Schwarzstieliger Streifenfarn)</t>
  </si>
  <si>
    <t>Schwarzstieliger Streifenfarn</t>
  </si>
  <si>
    <t>6B959064-B727-48A5-9D3A-89E20CBBB646</t>
  </si>
  <si>
    <t>depressus</t>
  </si>
  <si>
    <t>Astragalus depressus L. (Niederliegender Tragant)</t>
  </si>
  <si>
    <t>Niederliegender Tragant</t>
  </si>
  <si>
    <t>6B9A755B-9C72-4AAE-936D-24E7D1A3DE2A</t>
  </si>
  <si>
    <t>vesicarius aggr.</t>
  </si>
  <si>
    <t>Astragalus vesicarius aggr.</t>
  </si>
  <si>
    <t>6B9BA0B7-132D-44C5-BCEE-88C4C7427930</t>
  </si>
  <si>
    <t>serrulata</t>
  </si>
  <si>
    <t>Carex serrulata</t>
  </si>
  <si>
    <t>6BA64C53-B9C1-4970-9074-C3111D781E59</t>
  </si>
  <si>
    <t>verrucosa aggr.</t>
  </si>
  <si>
    <t>Euphorbia verrucosa aggr.</t>
  </si>
  <si>
    <t>6BB02AC1-9CEF-47E1-959E-C3F51395DE5B</t>
  </si>
  <si>
    <t>Medicago falcata L. (Sichelklee)</t>
  </si>
  <si>
    <t>Gelbe Luzerne, Sichelklee</t>
  </si>
  <si>
    <t>6CB0F3E6-52C5-4942-A1A0-EAFB491FCF2D</t>
  </si>
  <si>
    <t>Hainardia cylindrica</t>
  </si>
  <si>
    <t>Hainardia</t>
  </si>
  <si>
    <t>6CC6B2E5-2841-43C6-A89C-814834E9BE92</t>
  </si>
  <si>
    <t>Scleranthus annuus subsp. verticillatus (Tausch) Arcang. (Hügel-Knäuel)</t>
  </si>
  <si>
    <t>Hügel-Knäuel</t>
  </si>
  <si>
    <t>6CCFFFB1-C48C-4482-8892-2A2963892177</t>
  </si>
  <si>
    <t>drymeia aggr.</t>
  </si>
  <si>
    <t>Knautia drymeia aggr.</t>
  </si>
  <si>
    <t>6D081ED5-F46C-4598-A7AB-A05C4B5005A0</t>
  </si>
  <si>
    <t>infirma</t>
  </si>
  <si>
    <t>Poa infirma</t>
  </si>
  <si>
    <t>6D0FF1EA-1F13-4CE5-8D39-413E3135A42F</t>
  </si>
  <si>
    <t>stipitata</t>
  </si>
  <si>
    <t>Willemetia stipitata (Jacq.) Dalla Torre (Kronlattich)</t>
  </si>
  <si>
    <t>Willemetia</t>
  </si>
  <si>
    <t>Kronlattich</t>
  </si>
  <si>
    <t>6D113CF7-EE9D-4F7F-86F5-98AC9C007CA0</t>
  </si>
  <si>
    <t>mougeotii</t>
  </si>
  <si>
    <t>Sorbus mougeotii Soy.-Will. &amp; Godr. (Mougeots Mehlbeerbaum)</t>
  </si>
  <si>
    <t>Mougeots Mehlbeerbaum</t>
  </si>
  <si>
    <t>6D123ACE-A210-45A7-8C9B-4C74803F98DA</t>
  </si>
  <si>
    <t>Laserpitium gaudinii Moretti (Gaudins Laserkraut)</t>
  </si>
  <si>
    <t>Gaudins Laserkraut</t>
  </si>
  <si>
    <t>6D1BE0C9-B194-4CF4-9D62-53B5D5E8E30C</t>
  </si>
  <si>
    <t>Turritis glabra L. (Turmkraut)</t>
  </si>
  <si>
    <t>Turritis</t>
  </si>
  <si>
    <t>Turmkraut</t>
  </si>
  <si>
    <t>6D20D772-D0CB-4FD6-AA86-8D6AE4A58EC1</t>
  </si>
  <si>
    <t>Euphrasia sinuata</t>
  </si>
  <si>
    <t>Tanacetum vulgare L. (Rainfarn)</t>
  </si>
  <si>
    <t>6D4430FA-2397-458D-8BA7-16CA45D9CB73</t>
  </si>
  <si>
    <t>Anchusa italica Retz. (Italienische Ochsenzunge)</t>
  </si>
  <si>
    <t>Italienische Ochsenzunge</t>
  </si>
  <si>
    <t>6D47F33C-8DEF-47AB-B3DE-4670B9870D00</t>
  </si>
  <si>
    <t>kalnikensis</t>
  </si>
  <si>
    <t>Sesleria kalnikensis</t>
  </si>
  <si>
    <t>6D4EA853-8F33-4C8D-9228-2A9CAF91F2A6</t>
  </si>
  <si>
    <t>planifolia</t>
  </si>
  <si>
    <t>Tulipa planifolia</t>
  </si>
  <si>
    <t>6D71147A-D66C-4386-BFC3-A2D96F9FCFCE</t>
  </si>
  <si>
    <t>oxycoccos aggr.</t>
  </si>
  <si>
    <t>Vaccinium oxycoccos aggr.</t>
  </si>
  <si>
    <t>6D74B0F2-5F40-4FE6-968A-3F39BAFC9E3D</t>
  </si>
  <si>
    <t>dolomitica</t>
  </si>
  <si>
    <t>Draba dolomitica</t>
  </si>
  <si>
    <t>6D903FDE-5C41-4EC8-924F-1D5D5598AE03</t>
  </si>
  <si>
    <t>Scabiosa lucida Vill. (Glänzende Skabiose)</t>
  </si>
  <si>
    <t>Glänzende Skabiose</t>
  </si>
  <si>
    <t>6D980D9C-BD6F-40CC-A469-0D6D4EA90B2F</t>
  </si>
  <si>
    <t>Veronica persica Poir. (Persischer Ehrenpreis)</t>
  </si>
  <si>
    <t>Persischer Ehrenpreis</t>
  </si>
  <si>
    <t>6D9CDA84-A581-4EAA-9188-554852038039</t>
  </si>
  <si>
    <t>Hieracium racemosum aggr. (Traubiges Habichtskraut)</t>
  </si>
  <si>
    <t>Traubiges Habichtskraut</t>
  </si>
  <si>
    <t>Citrullus lanatus</t>
  </si>
  <si>
    <t>Citrullus</t>
  </si>
  <si>
    <t>Lathyrus asphodeloides</t>
  </si>
  <si>
    <t>Sideritis montana L. (Berg-Gliedkraut)</t>
  </si>
  <si>
    <t>Berg-Gliedkraut</t>
  </si>
  <si>
    <t>6DDD7C00-4CDE-4284-8477-817C11623907</t>
  </si>
  <si>
    <t>Empetrum nigrum subsp. hermaphroditum (Hagerup) Böcher (Zwittrige Krähenbeere)</t>
  </si>
  <si>
    <t>Zwittrige Krähenbeere</t>
  </si>
  <si>
    <t>6DE0DFE6-C055-4D82-82C9-FF0D9CB6C80D</t>
  </si>
  <si>
    <t>laxiflora</t>
  </si>
  <si>
    <t>Orchis laxiflora Lam. (Lockerblütige Orchis)</t>
  </si>
  <si>
    <t>Lockerblütige Orchis</t>
  </si>
  <si>
    <t>6DE1BFAE-5913-4B70-BCCD-944630EBF17B</t>
  </si>
  <si>
    <t>Nymphaea alba L. (Weisse Seerose)</t>
  </si>
  <si>
    <t>Weisse Seerose</t>
  </si>
  <si>
    <t>6DF84080-241A-4451-ACA9-4C7F02E46CE3</t>
  </si>
  <si>
    <t>Celtis occidentalis</t>
  </si>
  <si>
    <t>Celtis</t>
  </si>
  <si>
    <t>6E0160FD-8F9C-4527-8101-7D6DDB779C72</t>
  </si>
  <si>
    <t>Potentilla micrantha DC. (Kleinblütiges Fingerkraut)</t>
  </si>
  <si>
    <t>Kleinblütiges Fingerkraut</t>
  </si>
  <si>
    <t>6E115349-4A71-4A79-83EB-7354A1612999</t>
  </si>
  <si>
    <t>Mespilus germanica L. (Mispel)</t>
  </si>
  <si>
    <t>Mespilus</t>
  </si>
  <si>
    <t>6E1681A6-D49D-4B9F-9C38-59A27BF4C18E</t>
  </si>
  <si>
    <t>Euphorbia villosa aggr.</t>
  </si>
  <si>
    <t>6E268F89-D2D2-435C-A05F-DA568618E94E</t>
  </si>
  <si>
    <t>Stipa eriocaulis subsp. lutetiana H. Scholz (Echtes Federgras)</t>
  </si>
  <si>
    <t>Echtes Federgras</t>
  </si>
  <si>
    <t>6E2E70C0-861A-4185-AB94-3514C133B89A</t>
  </si>
  <si>
    <t>Sedum rubens L. (Rötlicher Mauerpfeffer)</t>
  </si>
  <si>
    <t>Rötlicher Mauerpfeffer</t>
  </si>
  <si>
    <t>6E324B74-2A9F-40FB-8359-BCC0626A8E36</t>
  </si>
  <si>
    <t>Scorzonera austriaca Willd. (Österreichische Schwarzwurzel)</t>
  </si>
  <si>
    <t>Österreichische Schwarzwurzel</t>
  </si>
  <si>
    <t>6E411E2F-E971-4773-AE24-1E2C0DAA417C</t>
  </si>
  <si>
    <t>excelsior</t>
  </si>
  <si>
    <t>Fraxinus excelsior L. (Gemeine Esche)</t>
  </si>
  <si>
    <t>Gemeine Esche</t>
  </si>
  <si>
    <t>6F8B6AB1-03C4-4889-9097-96D9CA7CA0B8</t>
  </si>
  <si>
    <t>Crataegus laevigata (Poir.) DC. (Zweigriffliger Weissdorn)</t>
  </si>
  <si>
    <t>Zweigriffliger Weissdorn</t>
  </si>
  <si>
    <t>6FA0A10C-79C1-4786-8C16-5D01088CDAF2</t>
  </si>
  <si>
    <t>hircinum aggr.</t>
  </si>
  <si>
    <t>Himantoglossum hircinum aggr.</t>
  </si>
  <si>
    <t>6FA43E10-B6E1-4DAE-81FE-E1BC75C7110A</t>
  </si>
  <si>
    <t>speculum-veneris</t>
  </si>
  <si>
    <t>Legousia speculum-veneris (L.) Chaix (Gemeiner Venusspiegel)</t>
  </si>
  <si>
    <t>Gemeiner Venusspiegel</t>
  </si>
  <si>
    <t>6FB2B63A-7C15-4780-8097-FA40D4FE221F</t>
  </si>
  <si>
    <t>Prunus serotina Ehrh. (Herbst-Kirsche)</t>
  </si>
  <si>
    <t>Herbst-Kirsche</t>
  </si>
  <si>
    <t>6FB8A5CF-EC8D-4E55-942F-31136BCAA127</t>
  </si>
  <si>
    <t>cymosum</t>
  </si>
  <si>
    <t>Hieracium cymosum L. (Trugdoldiges Habichtskraut)</t>
  </si>
  <si>
    <t>Trugdoldiges Habichtskraut</t>
  </si>
  <si>
    <t>6FCEEB41-D796-4917-8DF9-D70EAC8DEDA9</t>
  </si>
  <si>
    <t>Phleum paniculatum Huds. (Rispiges Lieschgras)</t>
  </si>
  <si>
    <t>Rispiges Lieschgras</t>
  </si>
  <si>
    <t>6FD2AE1F-E12B-4BCD-9E3F-B608660E99A9</t>
  </si>
  <si>
    <t>Trifolium pratense L. s.str. (Rot-Klee)</t>
  </si>
  <si>
    <t>Roter Wiesen-Klee, Rot-Klee</t>
  </si>
  <si>
    <t>6FEB0CAB-59E1-49B6-A783-FD097255CBD7</t>
  </si>
  <si>
    <t>julianae</t>
  </si>
  <si>
    <t>Berberis julianae</t>
  </si>
  <si>
    <t>Euphrasia rostkoviana subsp. montana (Jord.) Wettst. (Berg-Augentrost)</t>
  </si>
  <si>
    <t>Berg-Augentrost</t>
  </si>
  <si>
    <t>cannabinum</t>
  </si>
  <si>
    <t>Eupatorium cannabinum L. (Wasserdost)</t>
  </si>
  <si>
    <t>Eupatorium</t>
  </si>
  <si>
    <t>Wasserdost</t>
  </si>
  <si>
    <t>angustata</t>
  </si>
  <si>
    <t>Dactylorhiza angustata</t>
  </si>
  <si>
    <t>703F99E8-EE1E-4773-907C-0044A9EC49C0</t>
  </si>
  <si>
    <t>Lathyrus palustris L. (Sumpf-Platterbse)</t>
  </si>
  <si>
    <t>Sumpf-Platterbse</t>
  </si>
  <si>
    <t>70400E62-89C5-49E7-A5D3-C77B3DCB8FED</t>
  </si>
  <si>
    <t>Centaurea ligustica</t>
  </si>
  <si>
    <t>70412D41-EE28-4362-8260-D86286878F66</t>
  </si>
  <si>
    <t>rhytidophyllum</t>
  </si>
  <si>
    <t>Viburnum rhytidophyllum Hemsl.</t>
  </si>
  <si>
    <t>70423AB3-6FD4-4481-A726-CBF511651CCD</t>
  </si>
  <si>
    <t>Vicia sativa subsp. nigra (L.) Ehrh. (Schmalblättrige Wicke)</t>
  </si>
  <si>
    <t>Schmalblättrige Wicke</t>
  </si>
  <si>
    <t>705993E4-BC81-4EF5-B43D-6CBEA7F055D5</t>
  </si>
  <si>
    <t>helenae</t>
  </si>
  <si>
    <t>Rhinanthus helenae</t>
  </si>
  <si>
    <t>70617E5B-080E-40F1-A676-5F345E8B40E8</t>
  </si>
  <si>
    <t>Centaurea valesiaca (DC.) Jord.</t>
  </si>
  <si>
    <t>7067B15D-4543-4376-BB3E-D7681B4637AD</t>
  </si>
  <si>
    <t>nodiflorus</t>
  </si>
  <si>
    <t>Ranunculus nodiflorus</t>
  </si>
  <si>
    <t>70690A46-9340-4415-8B1B-29C52D2717F2</t>
  </si>
  <si>
    <t>thyrsoides aggr.</t>
  </si>
  <si>
    <t>Campanula thyrsoides aggr.</t>
  </si>
  <si>
    <t>707250CF-B3D9-44C1-806F-E9B6C1BFC1A0</t>
  </si>
  <si>
    <t>Sideritis romana</t>
  </si>
  <si>
    <t>70815698-4139-4C59-A6E6-043F5CC12C9B</t>
  </si>
  <si>
    <t>ascalonicum</t>
  </si>
  <si>
    <t>Allium ascalonicum auct.</t>
  </si>
  <si>
    <t>7094D835-82D5-4589-B63E-B5E65361D01C</t>
  </si>
  <si>
    <t>Linaria alpina aggr.</t>
  </si>
  <si>
    <t>70A098AD-1875-4321-84F6-6E2DD2526137</t>
  </si>
  <si>
    <t>Eragrostis barrelieri</t>
  </si>
  <si>
    <t>70B939BE-0D68-483C-8787-5479551E0422</t>
  </si>
  <si>
    <t>Rubia peregrina L. (Wilder Krapp)</t>
  </si>
  <si>
    <t>Wilder Krapp</t>
  </si>
  <si>
    <t>70BEA798-235E-4BFA-A4AF-A9E390EDAB28</t>
  </si>
  <si>
    <t>hypnoides aggr.</t>
  </si>
  <si>
    <t>Saxifraga hypnoides aggr.</t>
  </si>
  <si>
    <t>70D57714-10D2-4866-B6E0-D2E5957CD8E4</t>
  </si>
  <si>
    <t>Holcus lanatus L. (Wolliges Honiggras)</t>
  </si>
  <si>
    <t>Wolliges Honiggras</t>
  </si>
  <si>
    <t>70D94EBE-C4FC-47B6-AA89-F75D6135FAEB</t>
  </si>
  <si>
    <t>glanduliferum</t>
  </si>
  <si>
    <t>Hieracium glanduliferum Hoppe (Drüsentragendes Habichtskraut)</t>
  </si>
  <si>
    <t>Drüsentragendes Habichtskraut</t>
  </si>
  <si>
    <t>70DCB1E0-0946-4CFD-A1FF-C6FDF39611E4</t>
  </si>
  <si>
    <t>geoides</t>
  </si>
  <si>
    <t>Waldsteinia geoides</t>
  </si>
  <si>
    <t>Waldsteinia</t>
  </si>
  <si>
    <t>70E6C859-828C-493E-8EF7-9827E74D55C4</t>
  </si>
  <si>
    <t>moschatum</t>
  </si>
  <si>
    <t>Allium moschatum</t>
  </si>
  <si>
    <t>70F027CE-1858-463B-A7C9-CA9D972A8BA1</t>
  </si>
  <si>
    <t>turbith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</si>
  <si>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</si>
  <si>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</si>
  <si>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</si>
  <si>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</si>
  <si>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</si>
  <si>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Mittlerer Lerchensporn</t>
  </si>
  <si>
    <t>70FEF2FA-377D-448A-A8C9-E54CC55C8007</t>
  </si>
  <si>
    <t>Plantago alpina L. (Alpen-Wegerich)</t>
  </si>
  <si>
    <t>Adelgras, Alpen-Wegerich</t>
  </si>
  <si>
    <t>720DB50A-D1B3-49CF-985D-A3638CC8F992</t>
  </si>
  <si>
    <t>Sagina nodosa (L.) Fenzl (Knotiges Mastkraut)</t>
  </si>
  <si>
    <t>Knotiges Mastkraut</t>
  </si>
  <si>
    <t>720EE081-9287-40C9-A3A7-579B18B06E5A</t>
  </si>
  <si>
    <t>Sagina procumbens aggr.</t>
  </si>
  <si>
    <t>721001D2-1596-4331-BF28-ECAEB242AB5A</t>
  </si>
  <si>
    <t>triacanthos</t>
  </si>
  <si>
    <t>Gleditsia triacanthos L.</t>
  </si>
  <si>
    <t>Gleditsia</t>
  </si>
  <si>
    <t>722EB54F-B016-46A9-9544-16A9B1B7F4A1</t>
  </si>
  <si>
    <t>cathartica</t>
  </si>
  <si>
    <t>Rhamnus cathartica L. (Gemeiner Kreuzdorn)</t>
  </si>
  <si>
    <t>Gemeiner Kreuzdorn</t>
  </si>
  <si>
    <t>723E3622-E516-4F76-870B-84F4715989C6</t>
  </si>
  <si>
    <t>Ranunculus venetus Landolt (Venetischer Hahnenfuss)</t>
  </si>
  <si>
    <t>Venetischer Hahnenfuss</t>
  </si>
  <si>
    <t>725267DF-3A4C-4C43-8B8E-67DBD3315B29</t>
  </si>
  <si>
    <t>buekii</t>
  </si>
  <si>
    <t>Carex buekii</t>
  </si>
  <si>
    <t>acris aggr.</t>
  </si>
  <si>
    <t>Ranunculus acris aggr.</t>
  </si>
  <si>
    <t>Rosa villosa L. (Apfel-Rose)</t>
  </si>
  <si>
    <t>Apfel-Rose</t>
  </si>
  <si>
    <t>polatschekii</t>
  </si>
  <si>
    <t>Delphinium polatschekii</t>
  </si>
  <si>
    <t>glycyphyllos</t>
  </si>
  <si>
    <t>Astragalus glycyphyllos L. (Süsser Tragant)</t>
  </si>
  <si>
    <t>Bärenschote, Süsser Tragant</t>
  </si>
  <si>
    <t>bryoides aggr.</t>
  </si>
  <si>
    <t>Saxifraga bryoides aggr.</t>
  </si>
  <si>
    <t>armeniaca</t>
  </si>
  <si>
    <t>Prunus armeniaca L. (Aprikosenbaum)</t>
  </si>
  <si>
    <t>Aprikosenbaum</t>
  </si>
  <si>
    <t>setaceum</t>
  </si>
  <si>
    <t>Helictotrichon setaceum</t>
  </si>
  <si>
    <t>Astrantia carniolica</t>
  </si>
  <si>
    <t>72B2D304-A1FC-41F4-9BBE-C7A66748749A</t>
  </si>
  <si>
    <t>godronii</t>
  </si>
  <si>
    <t>Stachys godronii</t>
  </si>
  <si>
    <t>72B5601F-042D-4840-9F46-592DEF528A82</t>
  </si>
  <si>
    <t>ambrosioides</t>
  </si>
  <si>
    <t>Chenopodium ambrosioides L.</t>
  </si>
  <si>
    <t>72BC667C-FDEC-4FAA-A52A-CD43CE4C1C9E</t>
  </si>
  <si>
    <t>Brachypodium sylvaticum (Huds.) P. Beauv. (Wald-Zwenke)</t>
  </si>
  <si>
    <t>Wald-Zwenke</t>
  </si>
  <si>
    <t>72E06D16-015E-40EB-9DCA-52FA58157B50</t>
  </si>
  <si>
    <t>Corydalis lutea (L.) DC. (Gelber Lerchensporn)</t>
  </si>
  <si>
    <t>Gelber Lerchensporn</t>
  </si>
  <si>
    <t>72E1F418-D6CD-4F02-AB4A-DAB40E9A4EB3</t>
  </si>
  <si>
    <t>Minuartia cherlerioides (Hoppe) Bech. s.str. (Kahle Polster-Miere)</t>
  </si>
  <si>
    <t>Kahle Polster-Miere</t>
  </si>
  <si>
    <t>72E96EEA-6EB5-4EFC-95F4-B8B4F77BCA7C</t>
  </si>
  <si>
    <t>Micropus erectus L. (Falzblume)</t>
  </si>
  <si>
    <t>Falzblume</t>
  </si>
  <si>
    <t>72F52A36-DF0A-4B3A-B2BE-575677EAED67</t>
  </si>
  <si>
    <t>carlinifolius</t>
  </si>
  <si>
    <t>Carduus carlinifolius</t>
  </si>
  <si>
    <t>72F76604-9F09-40B9-BDB1-4EEEFFB869D1</t>
  </si>
  <si>
    <t>rimosa</t>
  </si>
  <si>
    <t>Valerianella rimosa Bastard (Gefurchter Ackersalat)</t>
  </si>
  <si>
    <t>Gefurchter Ackersalat</t>
  </si>
  <si>
    <t>7301DBCE-AB3B-4BA5-9B12-2F08FE2832B2</t>
  </si>
  <si>
    <t>Avena sativa L. s.str. (Rispen-Hafer)</t>
  </si>
  <si>
    <t>Hafer, Rispen-Hafer</t>
  </si>
  <si>
    <t>730B5E7F-3429-4809-8636-FD342D6E2292</t>
  </si>
  <si>
    <t>requienii</t>
  </si>
  <si>
    <t>Mentha requienii</t>
  </si>
  <si>
    <t>731A0D6D-7154-42AB-8D36-E67CCA489D33</t>
  </si>
  <si>
    <t>hederacea aggr.</t>
  </si>
  <si>
    <t>Glechoma hederacea aggr.</t>
  </si>
  <si>
    <t>733B840A-7C7E-44BA-BA66-1C5A22A392F8</t>
  </si>
  <si>
    <t>Molinia caerulea (L.) Moench (Blaues Pfeifengras)</t>
  </si>
  <si>
    <t>Besenried, Blaues Pfeifengras</t>
  </si>
  <si>
    <t>7346EFE1-E95A-4D34-B4A8-4D13C71BCE4D</t>
  </si>
  <si>
    <t>dicoccon</t>
  </si>
  <si>
    <t>Triticum dicoccon Schrank (Emmer)</t>
  </si>
  <si>
    <t>Emmer</t>
  </si>
  <si>
    <t>734A72DC-3239-43E6-A267-D48633195CBD</t>
  </si>
  <si>
    <t>glaucovirens</t>
  </si>
  <si>
    <t>Moehringia glaucovirens</t>
  </si>
  <si>
    <t>73657E34-9354-428C-B3F9-B92C1CDE65F2</t>
  </si>
  <si>
    <t>Primula hirsuta All. (Rote Felsen-Primel)</t>
  </si>
  <si>
    <t>Rote Felsen-Primel</t>
  </si>
  <si>
    <t>7373CA22-4DF7-4690-A8DE-1245612DA59A</t>
  </si>
  <si>
    <t>tef</t>
  </si>
  <si>
    <t>Eragrostis tef</t>
  </si>
  <si>
    <t>737EA0F9-5732-49E1-B542-EF7027B7485D</t>
  </si>
  <si>
    <t>racemosum aggr.</t>
  </si>
  <si>
    <t>Muscari racemosum aggr.</t>
  </si>
  <si>
    <t>737F97AD-F6F5-4063-994F-9CD30A81C8CA</t>
  </si>
  <si>
    <t>caninus</t>
  </si>
  <si>
    <t>Elymus caninus (L.) L. (Hunds-Quecke)</t>
  </si>
  <si>
    <t>Hunds-Quecke</t>
  </si>
  <si>
    <t>7382F2D5-CC44-4384-BFBC-4F199C6FEAF0</t>
  </si>
  <si>
    <t>Sorghum bicolor (L.) Moench</t>
  </si>
  <si>
    <t>73849421-370D-4D21-913B-89478A42219F</t>
  </si>
  <si>
    <t>flavescens aggr.</t>
  </si>
  <si>
    <t>Trisetum flavescens aggr.</t>
  </si>
  <si>
    <t>7384AB3B-AB76-4EC2-9065-361BBFBAB321</t>
  </si>
  <si>
    <t>Viola pinnata L. (Fiederblättriges Veilchen)</t>
  </si>
  <si>
    <t>Fiederblättriges Veilchen</t>
  </si>
  <si>
    <t>7384C770-A338-40CC-9860-7E440B9784EF</t>
  </si>
  <si>
    <t>Vicia lutea L. (Gelbe Wicke)</t>
  </si>
  <si>
    <t>Gelbe Wicke</t>
  </si>
  <si>
    <t>738CABE9-76FD-4F89-BFEF-53AC7ABBFFBA</t>
  </si>
  <si>
    <t>witasekiana</t>
  </si>
  <si>
    <t>Campanula witasekiana</t>
  </si>
  <si>
    <t>Leontodon tuberosus L. (Knolliger Löwenzahn)</t>
  </si>
  <si>
    <t>Knolliger Löwenzahn</t>
  </si>
  <si>
    <t>73902B10-DBEB-474D-AC8D-62CEF354CC47</t>
  </si>
  <si>
    <t>Pedicularis rosea aggr.</t>
  </si>
  <si>
    <t>7391D3BA-9DB9-46B6-B400-818FBB3F70CA</t>
  </si>
  <si>
    <t>falcatum aggr.</t>
  </si>
  <si>
    <t>Bupleurum falcatum aggr.</t>
  </si>
  <si>
    <t>7395FB42-A9C0-46B5-9AF9-03029F4E2468</t>
  </si>
  <si>
    <t>Leontodon dubius</t>
  </si>
  <si>
    <t>7399EA7C-CF00-4A23-9F33-535CB769E1FC</t>
  </si>
  <si>
    <t>ficifolium</t>
  </si>
  <si>
    <t>Chenopodium ficifolium Sm. (Feigenblättriger Gänsefuss)</t>
  </si>
  <si>
    <t>Feigenblättriger Gänsefuss</t>
  </si>
  <si>
    <t>73AF04F4-6B95-4FF8-A90D-757A7B0B41AC</t>
  </si>
  <si>
    <t>Ophrys holosericea (Burm. f.) Greuter s.str. (Hummel-Ragwurz)</t>
  </si>
  <si>
    <t>Hummel-Ragwurz</t>
  </si>
  <si>
    <t>73FA6890-34AC-407E-83B1-3CABC77B3286</t>
  </si>
  <si>
    <t>aethiopis</t>
  </si>
  <si>
    <t>Salvia aethiopis L. (Mohren-Salbei)</t>
  </si>
  <si>
    <t>Mohren-Salbei</t>
  </si>
  <si>
    <t>741046FC-B16E-449E-835D-517EE2EDA850</t>
  </si>
  <si>
    <t>Hieracium prenanthoides aggr. (Hasenlattichartiges Habichtskraut)</t>
  </si>
  <si>
    <t>Hasenlattichartiges Habichtskraut</t>
  </si>
  <si>
    <t>Cinnamomum glanduliferum C. F. W. Meissn. (Drüsiger Kampferbaum)</t>
  </si>
  <si>
    <t>Cinnamomum</t>
  </si>
  <si>
    <t>Drüsiger Kampferbaum</t>
  </si>
  <si>
    <t>Helianthemum nummularium subsp. grandiflorum (Scop.) Schinz &amp; Thell. (Grossblütiges Sonnenröschen)</t>
  </si>
  <si>
    <t>Grossblütiges Sonnenröschen</t>
  </si>
  <si>
    <t>74FCBE16-E81D-473C-9578-AA0919079F15</t>
  </si>
  <si>
    <t>pseudohelveticum</t>
  </si>
  <si>
    <t>Galium pseudohelveticum Ehrend. (Westalpen Labkraut)</t>
  </si>
  <si>
    <t>Westalpen Labkraut</t>
  </si>
  <si>
    <t>7500D6D2-F6D5-461E-9A9B-FCEDB508EB0A</t>
  </si>
  <si>
    <t>Zinnia elegans</t>
  </si>
  <si>
    <t>Zinnia</t>
  </si>
  <si>
    <t>7508A12C-6935-4C30-A2E2-FAE8264F450C</t>
  </si>
  <si>
    <t>Carduus glaucus</t>
  </si>
  <si>
    <t>7517627F-67AF-43D0-AD69-07E842FDB3F1</t>
  </si>
  <si>
    <t>pradica</t>
  </si>
  <si>
    <t>Stachys pradica (Zanted.) Greuter &amp; Pignatti (Alpen-Betonie)</t>
  </si>
  <si>
    <t>Alpen-Betonie</t>
  </si>
  <si>
    <t>752BAA7D-7775-4C67-8BD9-598C1EE2D52C</t>
  </si>
  <si>
    <t>Artemisia biennis Willd.</t>
  </si>
  <si>
    <t>75481774-AB77-440D-98DD-74E6D8AF6DAD</t>
  </si>
  <si>
    <t>oroboides</t>
  </si>
  <si>
    <t>Vicia oroboides</t>
  </si>
  <si>
    <t>75496925-AE41-4B18-9223-B5FFFC96F01F</t>
  </si>
  <si>
    <t>Silene coronaria (L.) Clairv. (Kranzrade)</t>
  </si>
  <si>
    <t>Kranzrade</t>
  </si>
  <si>
    <t>755BBD84-3434-49A6-BB2C-50D4B5B12B62</t>
  </si>
  <si>
    <t>libanotis</t>
  </si>
  <si>
    <t>Seseli libanotis (L.) W. D. J. Koch (Hirschheil)</t>
  </si>
  <si>
    <t>Hirschheil</t>
  </si>
  <si>
    <t>75777352-FC8E-4CB4-B767-F00775333A92</t>
  </si>
  <si>
    <t>vaginatum</t>
  </si>
  <si>
    <t>Eriophorum vaginatum L. (Scheiden-Wollgras)</t>
  </si>
  <si>
    <t>Scheiden-Wollgras</t>
  </si>
  <si>
    <t>75949375-12A1-491C-A709-8A3BF678FEF2</t>
  </si>
  <si>
    <t>tanaicense</t>
  </si>
  <si>
    <t>Symphytum tanaicense</t>
  </si>
  <si>
    <t>75A6D737-2766-42AC-A45A-A44C71B93B82</t>
  </si>
  <si>
    <t>Leucanthemopsis minima (Vill.) Marchi</t>
  </si>
  <si>
    <t>75B3877B-98A9-4AE3-B180-54DDE45C1E58</t>
  </si>
  <si>
    <t>gaillardiana</t>
  </si>
  <si>
    <t>Alchemilla gaillardiana Buser</t>
  </si>
  <si>
    <t>75B68734-CC07-4F45-B939-9EE43286DC00</t>
  </si>
  <si>
    <t>Goodyera repens (L.) R. Br. (Moosorchis)</t>
  </si>
  <si>
    <t>Goodyera</t>
  </si>
  <si>
    <t>75BE39C2-6EAD-4FAF-BE66-F250C3F7420A</t>
  </si>
  <si>
    <t>superbus</t>
  </si>
  <si>
    <t>Dianthus superbus L. (Pracht-Nelke)</t>
  </si>
  <si>
    <t>Pracht-Nelke</t>
  </si>
  <si>
    <t>75BF5389-7286-4642-83A3-BE2501C6B63D</t>
  </si>
  <si>
    <t>christii</t>
  </si>
  <si>
    <t>Euphrasia christii Gremli (Christs Augentrost)</t>
  </si>
  <si>
    <t>Christs Augentrost</t>
  </si>
  <si>
    <t>75CDECEC-B8A4-4FDA-8C72-6A552C5FE185</t>
  </si>
  <si>
    <t>Brassica glabrescens</t>
  </si>
  <si>
    <t>75D58CCB-C3CE-4F81-A76B-9F6EC9149895</t>
  </si>
  <si>
    <t>Rumex nivalis Hegetschw. (Schnee-Ampfer)</t>
  </si>
  <si>
    <t>Schnee-Ampfer</t>
  </si>
  <si>
    <t>75D842F8-9F78-41A9-A1C0-10A01F7854D5</t>
  </si>
  <si>
    <t>Eryngium alpinum L. (Alpen-Mannstreu)</t>
  </si>
  <si>
    <t>Alpendistel, Alpen-Mannstreu</t>
  </si>
  <si>
    <t>75F3B4C8-D992-48DA-8D55-288461D096AC</t>
  </si>
  <si>
    <t>officinale aggr. (Fl.Ind.)</t>
  </si>
  <si>
    <t>Taraxacum officinale aggr. (Fl.Ind.)</t>
  </si>
  <si>
    <t>765683D0-47E0-4F3F-93A2-DD1EFCBCB589</t>
  </si>
  <si>
    <t>7657FE4E-A5C2-4600-B13A-D8BF850FD398</t>
  </si>
  <si>
    <t>Linaria genistifolia subsp. dalmatica (L.) Maire &amp; Petitm.</t>
  </si>
  <si>
    <t>765E4FCB-1B8B-4117-8326-7D08CDD91B16</t>
  </si>
  <si>
    <t>Melampyrum arvense L. (Acker-Wachtelweizen)</t>
  </si>
  <si>
    <t>Acker-Wachtelweizen</t>
  </si>
  <si>
    <t>7674598B-492F-4109-A68A-278AD5BC62B2</t>
  </si>
  <si>
    <t>Daphne alpina L. (Alpen-Seidelbast)</t>
  </si>
  <si>
    <t>Alpen-Seidelbast</t>
  </si>
  <si>
    <t>769483C2-425D-4865-AB62-7F81F995F694</t>
  </si>
  <si>
    <t>trullata</t>
  </si>
  <si>
    <t>Alchemilla trullata</t>
  </si>
  <si>
    <t>7695AC6B-B429-441A-B0EF-70726AAE161A</t>
  </si>
  <si>
    <t>negrii</t>
  </si>
  <si>
    <t>Ephedra negrii</t>
  </si>
  <si>
    <t>76998212-E9DD-48C8-A6D2-ECC58E4F8EFC</t>
  </si>
  <si>
    <t>Polygala amara L.</t>
  </si>
  <si>
    <t>775C179D-3F77-4A83-9675-71691E2CEC41</t>
  </si>
  <si>
    <t>Stipa bromoides</t>
  </si>
  <si>
    <t>777E89E4-4A9A-4CA9-80CE-11DAEB7F1D12</t>
  </si>
  <si>
    <t>Campanula spicata L. (Ährige Glockenblume)</t>
  </si>
  <si>
    <t>Ährige Glockenblume</t>
  </si>
  <si>
    <t>7787C6AA-D1AC-4DB5-8AE4-F68449F67B3E</t>
  </si>
  <si>
    <t>Polygonum minus Huds. (Kleiner Knöterich)</t>
  </si>
  <si>
    <t>Kleiner Knöterich</t>
  </si>
  <si>
    <t>778BBFBA-B75B-4982-8215-D6B8632FF1D0</t>
  </si>
  <si>
    <t>abies</t>
  </si>
  <si>
    <t>Picea abies (L.) H. Karst. (Fichte)</t>
  </si>
  <si>
    <t>Picea</t>
  </si>
  <si>
    <t>Fichte, Rottanne</t>
  </si>
  <si>
    <t>7793D7AF-B46A-4037-9AEA-7E472FEB2CC2</t>
  </si>
  <si>
    <t>integerrimus aggr.</t>
  </si>
  <si>
    <t>Cotoneaster integerrimus aggr.</t>
  </si>
  <si>
    <t>77966601-A916-49CA-AF22-A97BF796EF75</t>
  </si>
  <si>
    <t>Lathyrus filiformis (fadenförmige Platterbse)</t>
  </si>
  <si>
    <t>fadenförmige Platterbse</t>
  </si>
  <si>
    <t>779D149A-01D9-4F65-AE01-5CB1753BA6F9</t>
  </si>
  <si>
    <t>Minuartia rupestris aggr.</t>
  </si>
  <si>
    <t>77A34AB9-3084-4708-8E60-2AE253B2D5C8</t>
  </si>
  <si>
    <t>sativum aggr.</t>
  </si>
  <si>
    <t>Pisum sativum aggr.</t>
  </si>
  <si>
    <t>77ABD322-EF56-4569-B167-E61FDA047136</t>
  </si>
  <si>
    <t>constrictus</t>
  </si>
  <si>
    <t>Rubus constrictus auct.</t>
  </si>
  <si>
    <t>77DCF1C1-8BA3-486F-976C-91EB30A5501B</t>
  </si>
  <si>
    <t>Tagetes patula</t>
  </si>
  <si>
    <t>Tagetes</t>
  </si>
  <si>
    <t>77E5CE65-8E75-4945-AAF0-7C03B7B959F7</t>
  </si>
  <si>
    <t>scaberrimum</t>
  </si>
  <si>
    <t>Allium scaberrimum</t>
  </si>
  <si>
    <t>77FB3EC1-0576-4445-BED0-262DE52F8CA8</t>
  </si>
  <si>
    <t>polygonifolius</t>
  </si>
  <si>
    <t>Potamogeton polygonifolius Pourr. (Knöterichblättriges Laichkraut)</t>
  </si>
  <si>
    <t>Knöterichblättriges Laichkraut</t>
  </si>
  <si>
    <t>78056093-2D84-4E4E-8592-56273C4E56ED</t>
  </si>
  <si>
    <t>catharticus aggr.</t>
  </si>
  <si>
    <t>Bromus catharticus aggr.</t>
  </si>
  <si>
    <t>7806774D-1814-4120-9936-82F6F8720A5D</t>
  </si>
  <si>
    <t>Jurinea mollis</t>
  </si>
  <si>
    <t>Jurinea</t>
  </si>
  <si>
    <t>Spergularia segetalis (L.) G. Don (Getreidemiere)</t>
  </si>
  <si>
    <t>Getreidemiere</t>
  </si>
  <si>
    <t>7815E5D0-AC49-46DE-BE87-7E1E3C9E45D2</t>
  </si>
  <si>
    <t>Rosa arvensis Huds. (Feld-Rose)</t>
  </si>
  <si>
    <t>Feld-Rose, Weisse Wildrose</t>
  </si>
  <si>
    <t>7816CE50-F577-40B9-B550-9311E4D735DE</t>
  </si>
  <si>
    <t>versipila</t>
  </si>
  <si>
    <t>Alchemilla versipila Buser</t>
  </si>
  <si>
    <t>78428855-D319-4AA3-974D-062C3BA947E0</t>
  </si>
  <si>
    <t>Carex bohemica Schreb. (Böhmische Segge)</t>
  </si>
  <si>
    <t>Böhmische Segge</t>
  </si>
  <si>
    <t>78975C5F-6FDC-457B-B41D-761A0941ECC5</t>
  </si>
  <si>
    <t>aria aggr.</t>
  </si>
  <si>
    <t>Sorbus aria aggr.</t>
  </si>
  <si>
    <t>7899FDCD-AE2F-4036-98E1-1ED47C1401B5</t>
  </si>
  <si>
    <t>luteus aggr.</t>
  </si>
  <si>
    <t>Odontites luteus aggr.</t>
  </si>
  <si>
    <t>78A6EFC4-D7B5-4A60-B723-26BEE4B20F21</t>
  </si>
  <si>
    <t>polonicum</t>
  </si>
  <si>
    <t>Triticum polonicum L. (Polnischer Weizen)</t>
  </si>
  <si>
    <t>Polnischer Weizen</t>
  </si>
  <si>
    <t>78AC59CD-E552-453E-955A-9017A9D0D62C</t>
  </si>
  <si>
    <t>Nigritella stiriaca</t>
  </si>
  <si>
    <t>78B4C4BC-D695-44E1-89A1-1115B3DAB9EB</t>
  </si>
  <si>
    <t>Carex curvula All. s.str. (Krumm-Segge)</t>
  </si>
  <si>
    <t>Krumm-Segge</t>
  </si>
  <si>
    <t>78B50275-DE06-4BC1-BD13-529385B72389</t>
  </si>
  <si>
    <t>Hyoseris radiata</t>
  </si>
  <si>
    <t>Hyoseris</t>
  </si>
  <si>
    <t>78CD7429-1433-4096-9602-EE9624106CCF</t>
  </si>
  <si>
    <t>Rhododendron luteum</t>
  </si>
  <si>
    <t>78CE8BC5-C819-41F5-8D3D-178796B2C5BE</t>
  </si>
  <si>
    <t>cavanillesii</t>
  </si>
  <si>
    <t>Trisetum cavanillesii Trin. (Cavanilles&amp;#39; Grannenhafer)</t>
  </si>
  <si>
    <t>Cavanilles&amp;#39; Grannenhafer</t>
  </si>
  <si>
    <t>78DB625C-39E2-474E-BE5D-7CC267FC9B07</t>
  </si>
  <si>
    <t>Euphorbia maculata L. (Gefleckte Wolfsmilch)</t>
  </si>
  <si>
    <t>Gefleckte Wolfsmilch</t>
  </si>
  <si>
    <t>78EBE4A1-461C-43A2-942F-0941ECDCBB1A</t>
  </si>
  <si>
    <t>Hepatica nobilis Schreb. (Leberblümchen)</t>
  </si>
  <si>
    <t>Hepatica</t>
  </si>
  <si>
    <t>Leberblümchen</t>
  </si>
  <si>
    <t>78EC4D7E-1DC1-441B-A116-46617C5F431B</t>
  </si>
  <si>
    <t>Dactylorhiza majalis (Rchb.) P. F. Hunt &amp; Summerh. (Breitblättriges Knabenkraut)</t>
  </si>
  <si>
    <t>Breitblättriges Knabenkraut</t>
  </si>
  <si>
    <t>78ED00C8-15AE-4838-8D85-0E2A30AF4B64</t>
  </si>
  <si>
    <t>allemannii</t>
  </si>
  <si>
    <t>Ranunculus allemannii Braun-Blanq.</t>
  </si>
  <si>
    <t>78F4E980-81D8-4F24-BB11-3B288EE2BD38</t>
  </si>
  <si>
    <t>ticinensis</t>
  </si>
  <si>
    <t>Festuca ticinensis (Markgr.-Dann.) Markgr.-Dann. (Tessiner Schwingel)</t>
  </si>
  <si>
    <t>Tessiner Schwingel</t>
  </si>
  <si>
    <t>2191b</t>
  </si>
  <si>
    <t>790A98B4-D6B4-4FA0-8AD4-C0761FCDD8CF</t>
  </si>
  <si>
    <t>Leontodon alpinus</t>
  </si>
  <si>
    <t>7912626C-BFCD-417B-9827-6D2B100CF7E9</t>
  </si>
  <si>
    <t>Bidens aurea</t>
  </si>
  <si>
    <t>7916D853-DC8B-466F-A0FF-2393F2A2541C</t>
  </si>
  <si>
    <t>Cardamine amara aggr.</t>
  </si>
  <si>
    <t>7917CD37-5A71-4410-A7E6-26C5985E2D66</t>
  </si>
  <si>
    <t>alneti</t>
  </si>
  <si>
    <t>Alchemilla alneti</t>
  </si>
  <si>
    <t>791B75EE-46E5-4F2F-8A88-43DF0B642CC5</t>
  </si>
  <si>
    <t>Pennisetum villosum</t>
  </si>
  <si>
    <t>7924A9E3-0891-4EE7-A3D4-D30A5D831AC5</t>
  </si>
  <si>
    <t>sylvium</t>
  </si>
  <si>
    <t>Thlaspi sylvium Gaudin (Penninisches Täschelkraut)</t>
  </si>
  <si>
    <t>Penninisches Täschelkraut</t>
  </si>
  <si>
    <t>7A073D16-8314-415E-9F81-27EA478F8409</t>
  </si>
  <si>
    <t>Heuchera americana</t>
  </si>
  <si>
    <t>Heuchera</t>
  </si>
  <si>
    <t>7A07C68C-D73A-4F8E-A899-192C1F22DD2E</t>
  </si>
  <si>
    <t>amphibia</t>
  </si>
  <si>
    <t>Rorippa amphibia (L.) Besser (Wasserkresse)</t>
  </si>
  <si>
    <t>Wasserkresse</t>
  </si>
  <si>
    <t>7A0D1A3E-3B06-402E-B91F-B5CE4D543B58</t>
  </si>
  <si>
    <t>hirundinaria</t>
  </si>
  <si>
    <t>Vincetoxicum hirundinaria Medik. (Schwalbenwurz)</t>
  </si>
  <si>
    <t>Vincetoxicum</t>
  </si>
  <si>
    <t>7A0E89BB-7D67-425A-8ED1-02545E0C5133</t>
  </si>
  <si>
    <t>brauneana</t>
  </si>
  <si>
    <t>Potentilla brauneana Hoppe (Zwerg-Fingerkraut)</t>
  </si>
  <si>
    <t>Zwerg-Fingerkraut</t>
  </si>
  <si>
    <t>7A1048F3-47ED-4478-8862-172F94DDD153</t>
  </si>
  <si>
    <t>siliquosa</t>
  </si>
  <si>
    <t>Draba siliquosa M. Bieb. (Kärntner Hungerblümchen)</t>
  </si>
  <si>
    <t>Kärntner Hungerblümchen</t>
  </si>
  <si>
    <t>7A11089F-190D-4AB7-BB6C-2B22C5943D5F</t>
  </si>
  <si>
    <t>Knautia arvensis aggr.</t>
  </si>
  <si>
    <t>7A21B369-2CA3-46BB-B15A-232860A38532</t>
  </si>
  <si>
    <t>septentrionale</t>
  </si>
  <si>
    <t>Asplenium septentrionale (L.) Hoffm. (Nördlicher Streifenfarn)</t>
  </si>
  <si>
    <t>Gabeliger Streifenfarn, Nördlicher Streifenfarn</t>
  </si>
  <si>
    <t>7A5E1ADF-9F4F-4B5F-91E8-7041A924C552</t>
  </si>
  <si>
    <t>seelosii</t>
  </si>
  <si>
    <t>Asplenium seelosii Leyb. (Dolomiten-Streifenfarn)</t>
  </si>
  <si>
    <t>Dolomiten-Streifenfarn</t>
  </si>
  <si>
    <t>7A639025-6D3E-400D-96D2-4AC259063897</t>
  </si>
  <si>
    <t>Echinacea purpurea</t>
  </si>
  <si>
    <t>Echinacea</t>
  </si>
  <si>
    <t>7A693050-DE5B-4A1B-8BA9-BBA75AA8DE9C</t>
  </si>
  <si>
    <t>macrantha</t>
  </si>
  <si>
    <t>Koeleria macrantha (Ledeb.) Schult. (Grossblütige Kammschmiele)</t>
  </si>
  <si>
    <t>Grossblütige Kammschmiele</t>
  </si>
  <si>
    <t>7ADFE7DF-8CD5-402D-AC5D-178C708E3211</t>
  </si>
  <si>
    <t>Helleborus dumetorum</t>
  </si>
  <si>
    <t>minimum</t>
  </si>
  <si>
    <t>Sparganium minimum Wallr.</t>
  </si>
  <si>
    <t>7AF353CD-6955-4F8B-B88F-09644A4FB985</t>
  </si>
  <si>
    <t>Chenopodium botrys L. (Drüsiger Gänsefuss)</t>
  </si>
  <si>
    <t>Drüsiger Gänsefuss</t>
  </si>
  <si>
    <t>7AF66117-DB6D-40DE-B8AB-96981FDD22A0</t>
  </si>
  <si>
    <t>Consolida pubescens</t>
  </si>
  <si>
    <t>7AFD4BF5-3302-4483-A87F-4C05AB4814AC</t>
  </si>
  <si>
    <t>ossolana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</si>
  <si>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</si>
  <si>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</si>
  <si>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</si>
  <si>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</si>
  <si>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</si>
  <si>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Krönchen-Ackersalat</t>
  </si>
  <si>
    <t>7B2A3959-8DE5-454C-B74F-268C536E67C0</t>
  </si>
  <si>
    <t>Pyrus pyraster Burgsd. (Wild-Birne)</t>
  </si>
  <si>
    <t>Wild-Birne</t>
  </si>
  <si>
    <t>7B3276A9-5C7A-49ED-9FAF-51A574A065AB</t>
  </si>
  <si>
    <t>litorale</t>
  </si>
  <si>
    <t>Chaenorrhinum litorale</t>
  </si>
  <si>
    <t>7B33D4D3-E1CD-4702-A834-D715A915B57D</t>
  </si>
  <si>
    <t>kosteletzkyanus</t>
  </si>
  <si>
    <t>Thymus kosteletzkyanus</t>
  </si>
  <si>
    <t>7B33F5D9-3915-47F1-A75D-B08930E621A3</t>
  </si>
  <si>
    <t>michelii</t>
  </si>
  <si>
    <t>Phyteuma michelii All. (Michelis Rapunzel)</t>
  </si>
  <si>
    <t>Michelis Rapunzel</t>
  </si>
  <si>
    <t>7B733064-7854-4919-A041-F1E45F9AE35B</t>
  </si>
  <si>
    <t>zanonii</t>
  </si>
  <si>
    <t>Argyrolobium zanonii (Turra) P. W. Ball (Silberginster)</t>
  </si>
  <si>
    <t>Argyrolobium</t>
  </si>
  <si>
    <t>Silberginster</t>
  </si>
  <si>
    <t>Salix angustifolia</t>
  </si>
  <si>
    <t>Arabis alpina aggr.</t>
  </si>
  <si>
    <t>sedifolius</t>
  </si>
  <si>
    <t>Aster sedifolius</t>
  </si>
  <si>
    <t>mexicana aggr.</t>
  </si>
  <si>
    <t>Eragrostis mexicana aggr.</t>
  </si>
  <si>
    <t>Portulaca oleracea subsp. sativa (Haw.) Celak. (Saat-Portulak)</t>
  </si>
  <si>
    <t>Saat-Portulak</t>
  </si>
  <si>
    <t>Alchemilla hybrida aggr. sensu Heitz (Weichhaariger Frauenmantel)</t>
  </si>
  <si>
    <t>Weichhaariger Frauenmantel</t>
  </si>
  <si>
    <t>Raphanus sativus L. (Garten-Rettich)</t>
  </si>
  <si>
    <t>Garten-Rettich, Rettich</t>
  </si>
  <si>
    <t>sesquiorygalis</t>
  </si>
  <si>
    <t>Cleome sesquiorygalis</t>
  </si>
  <si>
    <t>Cleome</t>
  </si>
  <si>
    <t>7CB65EBC-FBB8-48C4-9D38-AE927E39A977</t>
  </si>
  <si>
    <t>Scheuchzeria palustris L. (Blumenbinse)</t>
  </si>
  <si>
    <t>Scheuchzeria</t>
  </si>
  <si>
    <t>Blumenbinse</t>
  </si>
  <si>
    <t>7CB7DB4E-0ADF-4520-A94C-BE719EB9ED6B</t>
  </si>
  <si>
    <t>7CB9E32D-30EA-4158-B08D-EDB9C2559C41</t>
  </si>
  <si>
    <t>lunulatum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</si>
  <si>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</si>
  <si>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</si>
  <si>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</si>
  <si>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</si>
  <si>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</si>
  <si>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Ledum</t>
  </si>
  <si>
    <t>7CD33235-B4C4-43BA-87A6-802F4CD8301A</t>
  </si>
  <si>
    <t>Dianthus monspessulanus L.</t>
  </si>
  <si>
    <t>Nymphaea alba aggr.</t>
  </si>
  <si>
    <t>7DAD74CA-5C85-410D-A92A-E9349F86B6E0</t>
  </si>
  <si>
    <t>nasturtiifolium aggr.</t>
  </si>
  <si>
    <t>Erucastrum nasturtiifolium aggr.</t>
  </si>
  <si>
    <t>7DB4E03A-6EBE-4CC7-84E2-6CB857F8AF6B</t>
  </si>
  <si>
    <t>globulariifolium</t>
  </si>
  <si>
    <t>Phyteuma globulariifolium Sternb. &amp; Hoppe s.str. (Kugelblumenblättrige Rapunzel)</t>
  </si>
  <si>
    <t>Kugelblumenblättrige Rapunzel</t>
  </si>
  <si>
    <t>Linaria purpurea (L.) Mill.</t>
  </si>
  <si>
    <t>Arenaria serpyllifolia aggr.</t>
  </si>
  <si>
    <t>7E68A8F5-2BF5-4926-AFFD-D7A650C147CF</t>
  </si>
  <si>
    <t>prismaticum</t>
  </si>
  <si>
    <t>Origanum prismaticum</t>
  </si>
  <si>
    <t>7EB105A2-CDC6-48F3-83DB-4DDEE62F89A1</t>
  </si>
  <si>
    <t>septentrionalis</t>
  </si>
  <si>
    <t>Androsace septentrionalis L. (Nordischer Mannsschild)</t>
  </si>
  <si>
    <t>Nordischer Mannsschild</t>
  </si>
  <si>
    <t>pedunculata</t>
  </si>
  <si>
    <t>Zannichellia pedunculata</t>
  </si>
  <si>
    <t>Alcea biennis</t>
  </si>
  <si>
    <t>Luzula luzuloides (Lam.) Dandy &amp; Wilmott s.str. (Weissliche Hainsimse)</t>
  </si>
  <si>
    <t>Weissliche Hainsimse</t>
  </si>
  <si>
    <t>panicea</t>
  </si>
  <si>
    <t>Carex panicea L. (Hirse-Segge)</t>
  </si>
  <si>
    <t>Hirse-Segge</t>
  </si>
  <si>
    <t>Moehringia bavarica aggr.</t>
  </si>
  <si>
    <t>Filago lutescens Jord. (Gelbliches Fadenkraut)</t>
  </si>
  <si>
    <t>Gelbliches Fadenkraut</t>
  </si>
  <si>
    <t>Dahlia pinnata</t>
  </si>
  <si>
    <t>Dahlia</t>
  </si>
  <si>
    <t>Festuca rubra L. s.str. (Rot-Schwingel)</t>
  </si>
  <si>
    <t>Rot-Schwingel</t>
  </si>
  <si>
    <t>alisma</t>
  </si>
  <si>
    <t>Damasonium alisma</t>
  </si>
  <si>
    <t>Damasonium</t>
  </si>
  <si>
    <t>anserina</t>
  </si>
  <si>
    <t>Potentilla anserina L. (Gänse-Fingerkraut)</t>
  </si>
  <si>
    <t>Gänse-Fingerkraut</t>
  </si>
  <si>
    <t>parnassiifolius</t>
  </si>
  <si>
    <t>Ranunculus parnassiifolius L. (Herzblatt-Hahnenfuss)</t>
  </si>
  <si>
    <t>Herzblatt-Hahnenfuss</t>
  </si>
  <si>
    <t>simpliciuscula</t>
  </si>
  <si>
    <t>Kobresia simpliciuscula (Wahlenb.) Mack. (Schuppenried)</t>
  </si>
  <si>
    <t>Kobresia</t>
  </si>
  <si>
    <t>Schuppenried</t>
  </si>
  <si>
    <t>cochleariifolia</t>
  </si>
  <si>
    <t>Campanula cochleariifolia Lam. (Niedliche Glockenblume)</t>
  </si>
  <si>
    <t>Niedliche Glockenblume</t>
  </si>
  <si>
    <t>bannaticus</t>
  </si>
  <si>
    <t>Echinops bannaticus</t>
  </si>
  <si>
    <t>sibthorpiana</t>
  </si>
  <si>
    <t>Buglossoides sibthorpiana</t>
  </si>
  <si>
    <t>830BD947-91BD-4FCE-8830-9E7660C1A5DA</t>
  </si>
  <si>
    <t>Spiraea chamaedryfolia L.</t>
  </si>
  <si>
    <t>cynapium aggr.</t>
  </si>
  <si>
    <t>Aethusa cynapium aggr.</t>
  </si>
  <si>
    <t>eragrostis</t>
  </si>
  <si>
    <t>Cyperus eragrostis Lam.</t>
  </si>
  <si>
    <t>eriocalyx</t>
  </si>
  <si>
    <t>Vicia eriocalyx</t>
  </si>
  <si>
    <t>Orobanche minor aggr.</t>
  </si>
  <si>
    <t>effusa</t>
  </si>
  <si>
    <t>Alchemilla effusa Buser</t>
  </si>
  <si>
    <t>sachalinensis</t>
  </si>
  <si>
    <t>Reynoutria sachalinensis (F. Schmidt) Nakai</t>
  </si>
  <si>
    <t>Quercus palustris Münchh.</t>
  </si>
  <si>
    <t>8434CAC2-9B94-4979-8544-4A4D9DAA47EC</t>
  </si>
  <si>
    <t>Carex nigra aggr.</t>
  </si>
  <si>
    <t>Anacamptis pyramidalis var. tanayensis Chenevard</t>
  </si>
  <si>
    <t>hirtipes</t>
  </si>
  <si>
    <t>Alchemilla hirtipes Buser</t>
  </si>
  <si>
    <t>clandestina</t>
  </si>
  <si>
    <t>Lathraea clandestina</t>
  </si>
  <si>
    <t>albicans</t>
  </si>
  <si>
    <t>Campanula albicans</t>
  </si>
  <si>
    <t>oculus-christi</t>
  </si>
  <si>
    <t>Inula oculus-christi</t>
  </si>
  <si>
    <t>88BCE8FE-1F59-4FF1-8A9A-AC065CDFDB02</t>
  </si>
  <si>
    <t>Althaea officinalis L. (Gebräuchlicher Eibisch)</t>
  </si>
  <si>
    <t>Gebräuchlicher Eibisch</t>
  </si>
  <si>
    <t>891358D4-B16E-43B4-B924-38DEAEAA61E3</t>
  </si>
  <si>
    <t>Thymus praecox Opiz s.str. (Frühblühender Thymian)</t>
  </si>
  <si>
    <t>Frühblühender Thymian</t>
  </si>
  <si>
    <t>8963CBF0-7782-4743-ADFC-CA4F17441F3E</t>
  </si>
  <si>
    <t>Petrocallis pyrenaica (L.) R. Br. (Steinschmückel)</t>
  </si>
  <si>
    <t>Petrocallis</t>
  </si>
  <si>
    <t>Steinschmückel</t>
  </si>
  <si>
    <t>Rumex palustris Sm. (Sumpf-Ampfer)</t>
  </si>
  <si>
    <t>Sumpf-Ampfer</t>
  </si>
  <si>
    <t>Eriobotrya japonica (Thunb.) Lindl.</t>
  </si>
  <si>
    <t>Eriobotrya</t>
  </si>
  <si>
    <t>Leontodon hispidus subsp. hyoseroides (Rchb.) Murr (Hainlattichblättriger Löwenzahn)</t>
  </si>
  <si>
    <t>Hainlattichblättriger Löwenzahn</t>
  </si>
  <si>
    <t>rhododendrophila</t>
  </si>
  <si>
    <t>Alchemilla rhododendrophila Buser</t>
  </si>
  <si>
    <t>Artemisia campestris L. s.str. (Feld-Beifuss)</t>
  </si>
  <si>
    <t>Feld-Beifuss</t>
  </si>
  <si>
    <t>8A18E16D-EFE9-4ECA-B2DC-310560F6E6FC</t>
  </si>
  <si>
    <t>viminea aggr.</t>
  </si>
  <si>
    <t>Lactuca viminea aggr.</t>
  </si>
  <si>
    <t>Lathyrus bauhinii P. A. Genty (Schwertblättrige Platterbse)</t>
  </si>
  <si>
    <t>Schwertblättrige Platterbse</t>
  </si>
  <si>
    <t>Rubus ferox</t>
  </si>
  <si>
    <t>Valeriana rotundifolia</t>
  </si>
  <si>
    <t>8B41A01A-81D4-4CD1-9253-6C5247CE4217</t>
  </si>
  <si>
    <t>Lysimachia punctata L. (Getüpfelter Gilbweiderich)</t>
  </si>
  <si>
    <t>Getüpfelter Gilbweiderich</t>
  </si>
  <si>
    <t>colorata</t>
  </si>
  <si>
    <t>Alchemilla colorata Buser</t>
  </si>
  <si>
    <t>ramosa aggr.</t>
  </si>
  <si>
    <t>Orobanche ramosa aggr.</t>
  </si>
  <si>
    <t>Stachys recta L. s.str. (Aufrechter Ziest)</t>
  </si>
  <si>
    <t>Aufrechter Ziest</t>
  </si>
  <si>
    <t>Moehringia sedoides</t>
  </si>
  <si>
    <t>neapolitanus</t>
  </si>
  <si>
    <t>Melilotus neapolitanus Ten. (Neapolitanischer Honigklee)</t>
  </si>
  <si>
    <t>Neapolitanischer Honigklee</t>
  </si>
  <si>
    <t>Aira cupaniana</t>
  </si>
  <si>
    <t>exaltatum</t>
  </si>
  <si>
    <t>Hedysarum exaltatum</t>
  </si>
  <si>
    <t>glomerata aggr.</t>
  </si>
  <si>
    <t>Dactylis glomerata aggr.</t>
  </si>
  <si>
    <t>8E90F6B1-C9F9-4ECF-A0DE-47996C4FD513</t>
  </si>
  <si>
    <t>inclinata</t>
  </si>
  <si>
    <t>Potentilla inclinata Vill. (Graues Fingerkraut)</t>
  </si>
  <si>
    <t>Graues Fingerkraut</t>
  </si>
  <si>
    <t>8E935387-C837-4D27-B9F7-D4099870E502</t>
  </si>
  <si>
    <t>Knautia norica</t>
  </si>
  <si>
    <t>excelsa</t>
  </si>
  <si>
    <t>Cochlearia excelsa</t>
  </si>
  <si>
    <t>pseudopilosella</t>
  </si>
  <si>
    <t>Hieracium pseudopilosella</t>
  </si>
  <si>
    <t>autumnale aggr.</t>
  </si>
  <si>
    <t>Colchicum autumnale aggr.</t>
  </si>
  <si>
    <t>Quercus coccinea Münchh. (Scharlach-Eiche)</t>
  </si>
  <si>
    <t>Scharlach-Eiche</t>
  </si>
  <si>
    <t>Sibbaldia procumbens L. (Sibbaldie)</t>
  </si>
  <si>
    <t>Sibbaldia</t>
  </si>
  <si>
    <t>Sibbaldie</t>
  </si>
  <si>
    <t>molliformis</t>
  </si>
  <si>
    <t>Bromus molliformis</t>
  </si>
  <si>
    <t>Pinus sylvestris L. (Wald-Föhre)</t>
  </si>
  <si>
    <t>Dähle, Gemeine Föhre, Wald-Föhre</t>
  </si>
  <si>
    <t>Poa annua L. (Einjähriges Rispengras)</t>
  </si>
  <si>
    <t>Einjähriges Rispengras, Spitzgras</t>
  </si>
  <si>
    <t>osseum</t>
  </si>
  <si>
    <t>Seseli osseum</t>
  </si>
  <si>
    <t>960041E4-8F55-4A9C-A15D-3EFC87E34667</t>
  </si>
  <si>
    <t>96013DFF-6C66-4AE5-AF45-36C9596FF448</t>
  </si>
  <si>
    <t>variabilis aggr.</t>
  </si>
  <si>
    <t>Euphorbia variabilis aggr.</t>
  </si>
  <si>
    <t>elatines</t>
  </si>
  <si>
    <t>Campanula elatines</t>
  </si>
  <si>
    <t>Teucrium lucidum</t>
  </si>
  <si>
    <t>Carex praecox Schreb. s.str. (Frühzeitige Segge)</t>
  </si>
  <si>
    <t>Frühzeitige Segge</t>
  </si>
  <si>
    <t>haasii</t>
  </si>
  <si>
    <t>Ranunculus haasii</t>
  </si>
  <si>
    <t>Minuartia biflora (L.) Schinz &amp; Thell. (Zweiblütige Miere)</t>
  </si>
  <si>
    <t>Zweiblütige Miere</t>
  </si>
  <si>
    <t>Muscari racemosum (L.) Mill. (Gemeine Bisamhyazinthe)</t>
  </si>
  <si>
    <t>Gemeine Bisamhyazinthe</t>
  </si>
  <si>
    <t>Orchis aestivalis</t>
  </si>
  <si>
    <t>Hyssopus officinalis aggr.</t>
  </si>
  <si>
    <t>semidecandrum aggr.</t>
  </si>
  <si>
    <t>Cerastium semidecandrum aggr.</t>
  </si>
  <si>
    <t>penicillatus</t>
  </si>
  <si>
    <t>Ranunculus penicillatus (Dumort.) Bab. (Pinsel-Wasserhahnenfuss)</t>
  </si>
  <si>
    <t>Pinsel-Wasserhahnenfuss</t>
  </si>
  <si>
    <t>ocymoides</t>
  </si>
  <si>
    <t>Saponaria ocymoides L. (Rotes Seifenkraut)</t>
  </si>
  <si>
    <t>Rotes Seifenkraut</t>
  </si>
  <si>
    <t>Onobrychis arenaria (Kit.) DC. (Strand-Esparsette)</t>
  </si>
  <si>
    <t>Strand-Esparsette</t>
  </si>
  <si>
    <t>Bufonia tenuifolia</t>
  </si>
  <si>
    <t>Hyacinthoides hispanica</t>
  </si>
  <si>
    <t>Rumex maritimus aggr.</t>
  </si>
  <si>
    <t>Mentha suaveolens Ehrh. (Rundblättrige Minze)</t>
  </si>
  <si>
    <t>Rundblättrige Minze</t>
  </si>
  <si>
    <t>Lolium rigidum Gaudin (Steifer Lolch)</t>
  </si>
  <si>
    <t>Steifer Lolch</t>
  </si>
  <si>
    <t>fruticosum</t>
  </si>
  <si>
    <t>Bupleurum fruticosum</t>
  </si>
  <si>
    <t>sepium aggr.</t>
  </si>
  <si>
    <t>Calystegia sepium aggr.</t>
  </si>
  <si>
    <t>Solidago virgaurea L. s.str. (Echte Goldrute)</t>
  </si>
  <si>
    <t>Echte Goldrute</t>
  </si>
  <si>
    <t>hillmanii</t>
  </si>
  <si>
    <t>Panicum hillmanii</t>
  </si>
  <si>
    <t>pilifer</t>
  </si>
  <si>
    <t>Hyssopus pilifer</t>
  </si>
  <si>
    <t>Tephroseris integrifolia aggr.</t>
  </si>
  <si>
    <t>Crepis pygmaea L. (Zwerg-Pippau)</t>
  </si>
  <si>
    <t>Zwerg-Pippau</t>
  </si>
  <si>
    <t>hoppeana</t>
  </si>
  <si>
    <t>Draba hoppeana Rchb. (Hoppes Hungerblümchen)</t>
  </si>
  <si>
    <t>Hoppes Hungerblümchen</t>
  </si>
  <si>
    <t>imperati</t>
  </si>
  <si>
    <t>Telephium imperati L. (Telephie)</t>
  </si>
  <si>
    <t>Telephium</t>
  </si>
  <si>
    <t>Telephie</t>
  </si>
  <si>
    <t>einseleana aggr.</t>
  </si>
  <si>
    <t>Aquilegia einseleana aggr.</t>
  </si>
  <si>
    <t>Cuscuta europaea L. (Nessel-Seide)</t>
  </si>
  <si>
    <t>Nessel-Seide</t>
  </si>
  <si>
    <t>Lathyrus sativus L. (Saat-Platterbse)</t>
  </si>
  <si>
    <t>Saat-Platterbse</t>
  </si>
  <si>
    <t>Draba pacheri</t>
  </si>
  <si>
    <t>Eleocharis multicaulis</t>
  </si>
  <si>
    <t>acutidens</t>
  </si>
  <si>
    <t>Alchemilla acutidens Buser</t>
  </si>
  <si>
    <t>damascena</t>
  </si>
  <si>
    <t>Nigella damascena L. (Damaszener Schwarzkümmel)</t>
  </si>
  <si>
    <t>Damaszener Schwarzkümmel, Gretchen-im-Busch</t>
  </si>
  <si>
    <t>Horminum pyrenaicum L. (Drachenmaul)</t>
  </si>
  <si>
    <t>Horminum</t>
  </si>
  <si>
    <t>Drachenmaul</t>
  </si>
  <si>
    <t>Anthyllis montana L. s.l.</t>
  </si>
  <si>
    <t>Conopodium majus</t>
  </si>
  <si>
    <t>Conopodium</t>
  </si>
  <si>
    <t>Lemna minuta Humb. &amp; al. (Winzige Wasserlinse)</t>
  </si>
  <si>
    <t>Winzige Wasserlinse</t>
  </si>
  <si>
    <t>pedemontanum</t>
  </si>
  <si>
    <t>Phyteuma pedemontanum</t>
  </si>
  <si>
    <t>Alyssum repens</t>
  </si>
  <si>
    <t>Vicia hirsuta (L.) Gray (Rauhhaarige Wicke)</t>
  </si>
  <si>
    <t>Rauhhaarige Wicke</t>
  </si>
  <si>
    <t>lithopolitanicum</t>
  </si>
  <si>
    <t>Leucanthemum lithopolitanicum</t>
  </si>
  <si>
    <t>Angelica sylvestris aggr.</t>
  </si>
  <si>
    <t>A9F51DF1-48FD-4AF1-B5A7-F16723175983</t>
  </si>
  <si>
    <t>Rosa rugosa Thunb.</t>
  </si>
  <si>
    <t>cracca aggr.</t>
  </si>
  <si>
    <t>Vicia cracca aggr.</t>
  </si>
  <si>
    <t>garganicus</t>
  </si>
  <si>
    <t>Ranunculus garganicus</t>
  </si>
  <si>
    <t>fertilis</t>
  </si>
  <si>
    <t>Ranunculus fertilis</t>
  </si>
  <si>
    <t>Carduus nigrescens (schwärzliche Distel)</t>
  </si>
  <si>
    <t>schwärzliche Distel</t>
  </si>
  <si>
    <t>implexa</t>
  </si>
  <si>
    <t>Lonicera implexa</t>
  </si>
  <si>
    <t>Scabiosa holosericea</t>
  </si>
  <si>
    <t>AC01A997-6B97-4289-999B-09FAF2D740CE</t>
  </si>
  <si>
    <t>pentaphyllum</t>
  </si>
  <si>
    <t>Dorycnium pentaphyllum</t>
  </si>
  <si>
    <t>AC0559BD-9CD6-4ED8-B3C6-8CAFA0C1601B</t>
  </si>
  <si>
    <t>purpureus</t>
  </si>
  <si>
    <t>Lotus purpureus</t>
  </si>
  <si>
    <t>B2017C3F-BF8E-4463-B1E7-E87566CB6082</t>
  </si>
  <si>
    <t>Senecio sylvaticus L. (Wald-Kreuzkraut)</t>
  </si>
  <si>
    <t>Wald-Greiskraut, Wald-Kreuzkraut</t>
  </si>
  <si>
    <t>Hypochaeris uniflora Vill. (Einköpfiges Ferkelkraut)</t>
  </si>
  <si>
    <t>Einköpfiges Ferkelkraut</t>
  </si>
  <si>
    <t>lucorum aggr.</t>
  </si>
  <si>
    <t>Orobanche lucorum aggr.</t>
  </si>
  <si>
    <t>Carlina acaulis L. s.l.</t>
  </si>
  <si>
    <t>Equisetum palustre L. (Sumpf-Schachtelhalm)</t>
  </si>
  <si>
    <t>Sumpf-Schachtelhalm</t>
  </si>
  <si>
    <t>monorchis</t>
  </si>
  <si>
    <t>Herminium monorchis (L.) R. Br. (Einorchis)</t>
  </si>
  <si>
    <t>Herminium</t>
  </si>
  <si>
    <t>Einorchis</t>
  </si>
  <si>
    <t>Astrantia major aggr.</t>
  </si>
  <si>
    <t>integribasis</t>
  </si>
  <si>
    <t>Rubus integribasis</t>
  </si>
  <si>
    <t>Luzula sudetica (Willd.) Schult. (Sudeten-Hainsimse)</t>
  </si>
  <si>
    <t>Sudeten-Hainsimse</t>
  </si>
  <si>
    <t>Brunnera macrophylla (Adams) I. M. Johnst.</t>
  </si>
  <si>
    <t>Brunnera</t>
  </si>
  <si>
    <t>distichon</t>
  </si>
  <si>
    <t>Hordeum distichon L. (Zweizeilige Gerste)</t>
  </si>
  <si>
    <t>Zweizeilige Gerste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</si>
  <si>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</si>
  <si>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</si>
  <si>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</si>
  <si>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</si>
  <si>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</si>
  <si>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Oesterreichische Hauhechel</t>
  </si>
  <si>
    <t>Erigeron acer L. s.str. (Scharfes Berufkraut)</t>
  </si>
  <si>
    <t>Scharfes Berufkraut</t>
  </si>
  <si>
    <t>Carex pendula Huds. (Überhängende Segge)</t>
  </si>
  <si>
    <t>Überhängende Segge</t>
  </si>
  <si>
    <t>danicus</t>
  </si>
  <si>
    <t>Astragalus danicus Retz. (Dänischer Tragant)</t>
  </si>
  <si>
    <t>Dänischer Tragant</t>
  </si>
  <si>
    <t>orvala</t>
  </si>
  <si>
    <t>Lamium orvala L. (Grossblütige Taubnessel)</t>
  </si>
  <si>
    <t>Grossblütige Taubnessel</t>
  </si>
  <si>
    <t>rostratulus</t>
  </si>
  <si>
    <t>Ranunculus rostratulus</t>
  </si>
  <si>
    <t>Aster novi-belgii aggr. (Neubelgische Aster)</t>
  </si>
  <si>
    <t>Neubelgische Aster</t>
  </si>
  <si>
    <t>B63310FC-D907-46B4-80AE-71FF27F0C19B</t>
  </si>
  <si>
    <t>Picris grandiflora</t>
  </si>
  <si>
    <t>Sanguisorba officinalis L. (Grosser Wiesenknopf)</t>
  </si>
  <si>
    <t>Grosser Wiesenknopf</t>
  </si>
  <si>
    <t>Erodium botrys</t>
  </si>
  <si>
    <t>Leontodon incanus aggr.</t>
  </si>
  <si>
    <t>divisa</t>
  </si>
  <si>
    <t>Carex divisa (geteilte Segge)</t>
  </si>
  <si>
    <t>geteilte Segge</t>
  </si>
  <si>
    <t>Rhamnus alpina aggr.</t>
  </si>
  <si>
    <t>B742D79F-EF9C-449B-9684-7FF95030A7A2</t>
  </si>
  <si>
    <t>tetralix</t>
  </si>
  <si>
    <t>Erica tetralix L. (Glockenheide)</t>
  </si>
  <si>
    <t>Glockenheide</t>
  </si>
  <si>
    <t>B743734C-03DD-4767-9C7F-3B925F5279F4</t>
  </si>
  <si>
    <t>Prunella vulgaris aggr.</t>
  </si>
  <si>
    <t>B746F1A9-E541-4644-9691-F13CC66C274E</t>
  </si>
  <si>
    <t>junceum</t>
  </si>
  <si>
    <t>Spartium junceum L. (Spanischer Ginster)</t>
  </si>
  <si>
    <t>Spartium</t>
  </si>
  <si>
    <t>Binsen-Ginster, Spanischer Ginster</t>
  </si>
  <si>
    <t>B76194D1-E6A0-4E0E-95BF-2C0BC4C70887</t>
  </si>
  <si>
    <t>pauciflora aggr.</t>
  </si>
  <si>
    <t>Picris pauciflora aggr.</t>
  </si>
  <si>
    <t>B767908D-771F-4F3E-90E2-3FF20DDEFC5C</t>
  </si>
  <si>
    <t>Geranium purpureum Vill.</t>
  </si>
  <si>
    <t>B767AEF4-E991-476B-B1D9-A96450D622D8</t>
  </si>
  <si>
    <t>Festuca nitida</t>
  </si>
  <si>
    <t>B76DE344-D663-4E54-8C73-2953266B3D05</t>
  </si>
  <si>
    <t>danubialis</t>
  </si>
  <si>
    <t>Sorbus danubialis</t>
  </si>
  <si>
    <t>B784D2C5-707E-4A2E-9D07-5F920410BE99</t>
  </si>
  <si>
    <t>Pedicularis tuberosa L. (Knolliges Läusekraut)</t>
  </si>
  <si>
    <t>Knolliges Läusekraut</t>
  </si>
  <si>
    <t>B78618E1-D40D-47A9-8AB7-ADABD4B2DAC3</t>
  </si>
  <si>
    <t>truniacum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</si>
  <si>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</si>
  <si>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</si>
  <si>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</si>
  <si>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</si>
  <si>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</si>
  <si>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Falsche Hügel-Rose</t>
  </si>
  <si>
    <t>B7AACE40-CC98-419F-90B4-7B8A1C89356C</t>
  </si>
  <si>
    <t>Festuca pulchella Schrad. s.str. (Schöner Schwingel)</t>
  </si>
  <si>
    <t>Schöner Schwingel</t>
  </si>
  <si>
    <t>B7B656BB-D1D9-4CB2-A83F-25966A23AEA2</t>
  </si>
  <si>
    <t>Glyceria fluitans (L.) R. Br. (Flutendes Süssgras)</t>
  </si>
  <si>
    <t>Flutendes Süssgras</t>
  </si>
  <si>
    <t>B7BA5016-3533-4DB9-B099-42ACF4B91EE8</t>
  </si>
  <si>
    <t>Draba stellata</t>
  </si>
  <si>
    <t>B7C0308C-6124-416C-8082-B65F9A5C61C9</t>
  </si>
  <si>
    <t>polyceratium</t>
  </si>
  <si>
    <t>Sisymbrium polyceratium</t>
  </si>
  <si>
    <t>B7CDC9ED-4844-41F8-9690-16867C5A2314</t>
  </si>
  <si>
    <t>Erigeron gaudinii Brügger (Gaudins Berufkraut)</t>
  </si>
  <si>
    <t>Gaudins Berufkraut</t>
  </si>
  <si>
    <t>B7D08CB7-86BF-4004-9F87-AFA9BF576A60</t>
  </si>
  <si>
    <t>corymbosum aggr.</t>
  </si>
  <si>
    <t>Tanacetum corymbosum aggr.</t>
  </si>
  <si>
    <t>B7D25E08-B41E-466B-9AFC-7DF9AD68424D</t>
  </si>
  <si>
    <t>Urospermum picroides</t>
  </si>
  <si>
    <t>B7E67768-7563-49E3-A7CF-821ED0D323B2</t>
  </si>
  <si>
    <t>hexaphylla</t>
  </si>
  <si>
    <t>Asperula hexaphylla</t>
  </si>
  <si>
    <t>B7F7B5DF-2029-4EB1-BBA5-63393FE3E96B</t>
  </si>
  <si>
    <t>vulpina aggr.</t>
  </si>
  <si>
    <t>Carex vulpina aggr.</t>
  </si>
  <si>
    <t>B80E1BEA-E9AF-45A7-BD59-90089789BB8C</t>
  </si>
  <si>
    <t>Cerinthe auriculata</t>
  </si>
  <si>
    <t>B81C77AC-A806-41C1-9D09-752D0B424551</t>
  </si>
  <si>
    <t>Turgenia latifolia (L.) Hoffm. (Breitblättrige Turgenie)</t>
  </si>
  <si>
    <t>Turgenia</t>
  </si>
  <si>
    <t>Breitblättrige Turgenie</t>
  </si>
  <si>
    <t>B820E0E3-BC5F-441A-ADB9-E00128937C59</t>
  </si>
  <si>
    <t>phleoides</t>
  </si>
  <si>
    <t>Phleum phleoides (L.) H. Karst. (Glanz-Lieschgras)</t>
  </si>
  <si>
    <t>Glanz-Lieschgras</t>
  </si>
  <si>
    <t>B821652C-619E-4B76-AB35-E81D854B4D48</t>
  </si>
  <si>
    <t>firma</t>
  </si>
  <si>
    <t>Carex firma Host (Polster-Segge)</t>
  </si>
  <si>
    <t>Polster-Segge</t>
  </si>
  <si>
    <t>B83BA833-E0FD-43D3-B71D-993DBDC63E03</t>
  </si>
  <si>
    <t>Salix alba L. (Weiss-Weide)</t>
  </si>
  <si>
    <t>Silber-Weide, Weiss-Weide</t>
  </si>
  <si>
    <t>B8586663-A49D-4EAE-A9EC-1A02C0EF0063</t>
  </si>
  <si>
    <t>Agrimonia repens</t>
  </si>
  <si>
    <t>B8658BF1-5FDA-4980-963C-78E5EA3EB207</t>
  </si>
  <si>
    <t>tergestina</t>
  </si>
  <si>
    <t>Gentiana tergestina</t>
  </si>
  <si>
    <t>B86E847D-0E96-4DDA-BB0A-F411B260E034</t>
  </si>
  <si>
    <t>Spergula vernalis</t>
  </si>
  <si>
    <t>B87963AC-A7B9-45AA-9DA7-665EEA839329</t>
  </si>
  <si>
    <t>agrestis</t>
  </si>
  <si>
    <t>Veronica agrestis L. (Acker-Ehrenpreis)</t>
  </si>
  <si>
    <t>Acker-Ehrenpreis</t>
  </si>
  <si>
    <t>B886F23B-82A1-4C67-8D25-5B1A99622620</t>
  </si>
  <si>
    <t>aucuparia</t>
  </si>
  <si>
    <t>Sorbus aucuparia L. (Vogelbeerbaum)</t>
  </si>
  <si>
    <t>B88BAB75-77EF-490E-9AAA-B9F0DE97FB0E</t>
  </si>
  <si>
    <t>Erophila glabrescens</t>
  </si>
  <si>
    <t>B88EDFC2-D6BB-4278-9B50-498667F7ABCC</t>
  </si>
  <si>
    <t>dinarica</t>
  </si>
  <si>
    <t>Crepis dinarica</t>
  </si>
  <si>
    <t>B89912B4-10FF-40EA-AF31-29CFF260474C</t>
  </si>
  <si>
    <t>shuttleworthii</t>
  </si>
  <si>
    <t>Typha shuttleworthii W. D. J. Koch &amp; Sond. (Shuttleworths Rohrkolben)</t>
  </si>
  <si>
    <t>Shuttleworths Rohrkolben</t>
  </si>
  <si>
    <t>B8A2E826-5A66-414B-A0AE-BE52012314B3</t>
  </si>
  <si>
    <t>Coronopus squamatus (Forssk.) Asch. (Niederliegender Krähenfuss)</t>
  </si>
  <si>
    <t>Niederliegender Krähenfuss</t>
  </si>
  <si>
    <t>B8A99D74-D0DC-4CC1-819D-92A02B8060FF</t>
  </si>
  <si>
    <t>Erodium moschatum (L.) L&amp;#39;Hér. (Moschus-Reiherschnabel)</t>
  </si>
  <si>
    <t>Moschus-Reiherschnabel</t>
  </si>
  <si>
    <t>B8B26BE7-85A8-4180-B3EE-7B478E4B5DEE</t>
  </si>
  <si>
    <t>salicina</t>
  </si>
  <si>
    <t>Inula salicina L. (Weiden-Alant)</t>
  </si>
  <si>
    <t>Weiden-Alant</t>
  </si>
  <si>
    <t>B8C0CC62-FCDE-4B07-95FB-1CE9113A4F83</t>
  </si>
  <si>
    <t>Chenopodium rubrum L. (Roter Gänsefuss)</t>
  </si>
  <si>
    <t>Roter Gänsefuss</t>
  </si>
  <si>
    <t>B8CE26C6-DA16-4A06-94F0-F0C08B8C8939</t>
  </si>
  <si>
    <t>Cerastium alpinum subsp. lanatum (Lam.) Ces.</t>
  </si>
  <si>
    <t>B8D1BDD0-AD06-4529-966B-173F45A144B6</t>
  </si>
  <si>
    <t>heraclea</t>
  </si>
  <si>
    <t>Stachys heraclea</t>
  </si>
  <si>
    <t>B9743E12-B9DE-4A4F-B51E-A43D1889CFB6</t>
  </si>
  <si>
    <t>dehnhardtii</t>
  </si>
  <si>
    <t>Viola dehnhardtii</t>
  </si>
  <si>
    <t>B98FCEC7-91AF-4862-9766-CBAE16861A6E</t>
  </si>
  <si>
    <t>sagittalis</t>
  </si>
  <si>
    <t>Genista sagittalis L. (Flügelginster)</t>
  </si>
  <si>
    <t>Flügelginster</t>
  </si>
  <si>
    <t>B990B1A3-B1E6-41FE-B0D6-02753266BD21</t>
  </si>
  <si>
    <t>Valeriana pyrenaica L.</t>
  </si>
  <si>
    <t>B99C5C8E-B32F-4C69-B8F7-7CC516262939</t>
  </si>
  <si>
    <t>corniculata</t>
  </si>
  <si>
    <t>Oxalis corniculata L. (Hornfrüchtiger Sauerklee)</t>
  </si>
  <si>
    <t>Hornfrüchtiger Sauerklee</t>
  </si>
  <si>
    <t>B9A3BD1F-2BE6-490F-8151-75B9A97688C3</t>
  </si>
  <si>
    <t>velebitica</t>
  </si>
  <si>
    <t>Alchemilla velebitica</t>
  </si>
  <si>
    <t>B9A67437-AE67-4BE2-9695-F3656FF95810</t>
  </si>
  <si>
    <t>Smyrnium perfoliatum</t>
  </si>
  <si>
    <t>B9B7D858-398E-46AB-A5D1-3EEB3438F041</t>
  </si>
  <si>
    <t>hedysaroides aggr.</t>
  </si>
  <si>
    <t>Hedysarum hedysaroides aggr.</t>
  </si>
  <si>
    <t>B9C1265B-B8C7-4E6E-8519-528987762412</t>
  </si>
  <si>
    <t>Geranium dissectum L. (Schlitzblättriger Storchschnabel)</t>
  </si>
  <si>
    <t>Schlitzblättriger Storchschnabel</t>
  </si>
  <si>
    <t>B9C28B2C-BE1C-41F6-8D8D-BC1F1D93227E</t>
  </si>
  <si>
    <t>Dipsacus strigosus</t>
  </si>
  <si>
    <t>B9CDA51C-116A-4057-B585-955460AF901B</t>
  </si>
  <si>
    <t>Isoëtes lacustris L. (See-Brachsenkraut)</t>
  </si>
  <si>
    <t>See-Brachsenkraut</t>
  </si>
  <si>
    <t>B9CE1F54-300C-4857-A9D1-B0FD8933395D</t>
  </si>
  <si>
    <t>azarolus</t>
  </si>
  <si>
    <t>Crataegus azarolus</t>
  </si>
  <si>
    <t>B9D31C92-5B53-4347-9F76-469387C01F87</t>
  </si>
  <si>
    <t>Trifolium incarnatum subsp. molinerii (Hornem.) Ces. (Molineris Klee)</t>
  </si>
  <si>
    <t>Molineris Klee</t>
  </si>
  <si>
    <t>B9E73338-363B-47D2-B44E-AB69742C65B8</t>
  </si>
  <si>
    <t>alpicolum</t>
  </si>
  <si>
    <t>Milium alpicolum</t>
  </si>
  <si>
    <t>B9ED24BA-E7A9-4622-831A-D3CBAD278949</t>
  </si>
  <si>
    <t>Thalictrum majus</t>
  </si>
  <si>
    <t>B9EEB6CC-D9F1-4178-AA2F-3B1B2AF02FF2</t>
  </si>
  <si>
    <t>Thlaspi montanum L. (Berg-Täschelkraut)</t>
  </si>
  <si>
    <t>Berg-Täschelkraut</t>
  </si>
  <si>
    <t>B9FD05F7-D0DD-415A-8607-9F5AC2C0C9BF</t>
  </si>
  <si>
    <t>Torilis neglecta</t>
  </si>
  <si>
    <t>BA0BA925-D03B-49D3-AD87-FD6B934FC473</t>
  </si>
  <si>
    <t>nigricans aggr.</t>
  </si>
  <si>
    <t>Cytisus nigricans aggr.</t>
  </si>
  <si>
    <t>BA197AB5-C94E-423E-B9B9-5F3AA4FC815B</t>
  </si>
  <si>
    <t>x platanifolium</t>
  </si>
  <si>
    <t>Aconitum x platanifolium Degen &amp; Gáyer (Platanenblättriger Eisenhut)</t>
  </si>
  <si>
    <t>Platanenblättriger Eisenhut</t>
  </si>
  <si>
    <t>BA1CC85A-7604-4C66-8EBE-8BE88931D6E3</t>
  </si>
  <si>
    <t>serpyllum aggr.</t>
  </si>
  <si>
    <t>Thymus serpyllum aggr.</t>
  </si>
  <si>
    <t>BA21F364-D6FF-4F75-81B2-944FB304127D</t>
  </si>
  <si>
    <t>Cerastium sylvaticum</t>
  </si>
  <si>
    <t>BA2418F4-B67A-4F7F-B38D-5DF082318FF9</t>
  </si>
  <si>
    <t>Salix purpurea subsp. gracilis (Wimm.) Buser</t>
  </si>
  <si>
    <t>BA257E68-7442-40F1-9032-C86CAA8F0B6D</t>
  </si>
  <si>
    <t>bifida</t>
  </si>
  <si>
    <t>Galeopsis bifida Boenn. (Ausgerandeter Hohlzahn)</t>
  </si>
  <si>
    <t>Ausgerandeter Hohlzahn</t>
  </si>
  <si>
    <t>BA2C8A29-6709-452E-96D2-A0BF5E9FF23C</t>
  </si>
  <si>
    <t>myrsinifolia aggr.</t>
  </si>
  <si>
    <t>Salix myrsinifolia aggr.</t>
  </si>
  <si>
    <t>BA4686E0-B860-43CD-97BC-52B31EB67FD1</t>
  </si>
  <si>
    <t>Verbascum virgatum Stokes (Ruten-Königskerze)</t>
  </si>
  <si>
    <t>Ruten-Königskerze</t>
  </si>
  <si>
    <t>BA4EA46D-E36B-46F8-A7B1-81BB715EE8BF</t>
  </si>
  <si>
    <t>Ligustrum vulgare L. (Liguster)</t>
  </si>
  <si>
    <t>Liguster, Rainweide</t>
  </si>
  <si>
    <t>BA550132-DDFE-4DBD-8C33-D03D6794F35E</t>
  </si>
  <si>
    <t>antiropata</t>
  </si>
  <si>
    <t>Alchemilla antiropata</t>
  </si>
  <si>
    <t>BA592B3D-D925-495F-89D4-4AD423313397</t>
  </si>
  <si>
    <t>Trifolium montanum L. (Berg-Klee)</t>
  </si>
  <si>
    <t>Berg-Klee</t>
  </si>
  <si>
    <t>BA5A4FDD-38FF-415F-B74A-4EA00A0D8F80</t>
  </si>
  <si>
    <t>pouzinii</t>
  </si>
  <si>
    <t>Rosa pouzinii</t>
  </si>
  <si>
    <t>BA607043-97B0-4671-B9EF-4EEAFEA2BEFB</t>
  </si>
  <si>
    <t>Muscari tenuiflorum</t>
  </si>
  <si>
    <t>BA6A36F5-6434-46A3-978D-EC535FB06842</t>
  </si>
  <si>
    <t>lucorum</t>
  </si>
  <si>
    <t>Orobanche lucorum F. W. Schultz (Berberitzen-Sommerwurz)</t>
  </si>
  <si>
    <t>Berberitzen-Sommerwurz</t>
  </si>
  <si>
    <t>BA7055FD-BC37-4B15-AFF5-9892152D1222</t>
  </si>
  <si>
    <t>unilateralis</t>
  </si>
  <si>
    <t>Vulpia unilateralis (L.) Stace (Strand-Dünnschwanz)</t>
  </si>
  <si>
    <t>Strand-Dünnschwanz</t>
  </si>
  <si>
    <t>BA74BAD8-EBE0-47E7-88D8-1220F42BEBD6</t>
  </si>
  <si>
    <t>Fumaria officinalis aggr.</t>
  </si>
  <si>
    <t>BA792FF2-D6DD-4412-B581-A8E9492DFDCF</t>
  </si>
  <si>
    <t>Schoenoplectus supinus (L.) Palla (Zwerg-Seeried)</t>
  </si>
  <si>
    <t>Zwerg-Seeried</t>
  </si>
  <si>
    <t>BA7C73D6-ACDD-4AED-B118-E38156A0313F</t>
  </si>
  <si>
    <t>Anthemis arvensis L. (Feld-Hundskamille)</t>
  </si>
  <si>
    <t>Feld-Hundskamille</t>
  </si>
  <si>
    <t>BA8A2A52-DFCE-4884-8C3D-E1E512F074BE</t>
  </si>
  <si>
    <t>Festuca alpestris Roem. &amp; Schult. (Berg-Schwingel)</t>
  </si>
  <si>
    <t>Berg-Schwingel</t>
  </si>
  <si>
    <t>BA958E76-AEAC-46A2-9262-67DC9CC4EB75</t>
  </si>
  <si>
    <t>Aegilops neglecta</t>
  </si>
  <si>
    <t>BA99D021-C9D8-4CF9-9792-C4F1DF47FAFC</t>
  </si>
  <si>
    <t>Ornithogalum narbonense L. (Südfranzösischer Milchstern)</t>
  </si>
  <si>
    <t>Südfranzösischer Milchstern</t>
  </si>
  <si>
    <t>BA9DAA38-28B8-4D68-BA15-4E89FB3478FE</t>
  </si>
  <si>
    <t>Ulex parviflorus</t>
  </si>
  <si>
    <t>BAA29B81-D596-4A54-A3C1-31C112A069D8</t>
  </si>
  <si>
    <t>visianii</t>
  </si>
  <si>
    <t>Onosma visianii</t>
  </si>
  <si>
    <t>BAAF1ED3-561D-49EA-A197-45A0B5607B06</t>
  </si>
  <si>
    <t>inflexa</t>
  </si>
  <si>
    <t>Succisella inflexa (Kluk) Beck (Sumpfabbiss)</t>
  </si>
  <si>
    <t>Succisella</t>
  </si>
  <si>
    <t>Sumpfabbiss</t>
  </si>
  <si>
    <t>BAB3FD81-FDAE-47BB-A675-A04C859F23AF</t>
  </si>
  <si>
    <t>Geranium sylvaticum L. (Wald-Storchschnabel)</t>
  </si>
  <si>
    <t>Wald-Storchschnabel</t>
  </si>
  <si>
    <t>BAB71316-4AE7-40D6-BA52-AA6DC29A18F0</t>
  </si>
  <si>
    <t>polium</t>
  </si>
  <si>
    <t>Teucrium polium</t>
  </si>
  <si>
    <t>BACBA61C-7002-4A38-AA2B-931B81F59358</t>
  </si>
  <si>
    <t>Primula elatior subsp. intricata (Gren. &amp; Godr.) Widmer (Südliche Schlüsselblume)</t>
  </si>
  <si>
    <t>Südliche Schlüsselblume</t>
  </si>
  <si>
    <t>BADAB256-D052-4926-873D-A60720BC3BB3</t>
  </si>
  <si>
    <t>schneebergensis</t>
  </si>
  <si>
    <t>Pulsatilla schneebergensis</t>
  </si>
  <si>
    <t>BADE5C2D-D311-44AD-AD97-E8606573A487</t>
  </si>
  <si>
    <t>Erophila praecox (Steven) DC. (Frühblühendes Lenzblümchen)</t>
  </si>
  <si>
    <t>Frühblühendes Lenzblümchen</t>
  </si>
  <si>
    <t>BAEC119D-2BED-4843-A0A3-F6E7D292D6F1</t>
  </si>
  <si>
    <t>brachetiana</t>
  </si>
  <si>
    <t>Alchemilla brachetiana</t>
  </si>
  <si>
    <t>BAF2091A-33FA-4330-84A7-F3A9A59DCD72</t>
  </si>
  <si>
    <t>subcoriacea</t>
  </si>
  <si>
    <t>Arabis subcoriacea Gren. (Jacquins Gänsekresse)</t>
  </si>
  <si>
    <t>Jacquins Gänsekresse</t>
  </si>
  <si>
    <t>BAF3D4D2-1A16-4086-A72B-47286D638F0C</t>
  </si>
  <si>
    <t>peucedanifolia</t>
  </si>
  <si>
    <t>Oenanthe peucedanifolia Pollich (Schmalblättrige Rebendolde)</t>
  </si>
  <si>
    <t>Schmalblättrige Rebendolde</t>
  </si>
  <si>
    <t>BAF988A9-78D8-4E79-B6FB-37C034B5421C</t>
  </si>
  <si>
    <t>piperitum</t>
  </si>
  <si>
    <t>Foeniculum piperitum</t>
  </si>
  <si>
    <t>BB0D3440-06A0-4C10-8C8A-703A52A78443</t>
  </si>
  <si>
    <t>Aconitum variegatum subsp. rostratum (DC.) Gáyer (Geschnäbelter Eisenhut)</t>
  </si>
  <si>
    <t>Geschnäbelter Eisenhut</t>
  </si>
  <si>
    <t>BB15958C-A4C5-4532-B776-7CEB49709A48</t>
  </si>
  <si>
    <t>apulum</t>
  </si>
  <si>
    <t>Papaver apulum Ten. (Apulischer Mohn)</t>
  </si>
  <si>
    <t>Apulischer Mohn</t>
  </si>
  <si>
    <t>BC05025A-60FA-4836-AF62-E96A6F2CA996</t>
  </si>
  <si>
    <t>Glaucium flavum Crantz (Gelber Hornmohn)</t>
  </si>
  <si>
    <t>Gelber Hornmohn</t>
  </si>
  <si>
    <t>BC08787D-DCB2-41CB-87CB-ABF24D427F68</t>
  </si>
  <si>
    <t>Trifolium pratense aggr.</t>
  </si>
  <si>
    <t>BC0CC495-29F6-4BE0-8DBD-50B53806BD42</t>
  </si>
  <si>
    <t>candicans aggr.</t>
  </si>
  <si>
    <t>Carduus candicans aggr.</t>
  </si>
  <si>
    <t>BC0D37BA-85F9-4F9D-98AA-AB78D5E5AE79</t>
  </si>
  <si>
    <t>quinatus</t>
  </si>
  <si>
    <t>Ranunculus quinatus</t>
  </si>
  <si>
    <t>BC1F19AF-3F3C-41FA-B5F6-4FD609C17CB9</t>
  </si>
  <si>
    <t>leptoceras</t>
  </si>
  <si>
    <t>Pinguicula leptoceras Rchb. (Blaues Alpen-Fettblatt)</t>
  </si>
  <si>
    <t>Blaues Alpen-Fettblatt</t>
  </si>
  <si>
    <t>BC231369-64AC-41D6-9DBA-102F3F7BAB87</t>
  </si>
  <si>
    <t>Satureja variegata</t>
  </si>
  <si>
    <t>BC2B2B6A-4EEE-4BDC-8243-06580F9098B8</t>
  </si>
  <si>
    <t>subulata</t>
  </si>
  <si>
    <t>Sagina subulata (Sw.) C. Presl (Pfriemblättriges Mastkraut)</t>
  </si>
  <si>
    <t>Pfriemblättriges Mastkraut</t>
  </si>
  <si>
    <t>BC2EC4BC-7EF8-4EAC-88C0-2A6078FD6ED1</t>
  </si>
  <si>
    <t>velenovskyana</t>
  </si>
  <si>
    <t>Scabiosa velenovskyana Bobrov (Zweifelhafte Skabiose)</t>
  </si>
  <si>
    <t>Zweifelhafte Skabiose</t>
  </si>
  <si>
    <t>BC354621-5DD8-47F7-87DD-B7AB7E01D54D</t>
  </si>
  <si>
    <t>Prunella laciniata (L.) L. (Weisse Brunelle)</t>
  </si>
  <si>
    <t>Weisse Brunelle</t>
  </si>
  <si>
    <t>BC3801F0-7966-4BC3-B777-A285C6528B46</t>
  </si>
  <si>
    <t>Morus nigra L. (Schwarzer Maulbeerbaum)</t>
  </si>
  <si>
    <t>Schwarzer Maulbeerbaum</t>
  </si>
  <si>
    <t>BC3E7252-DC7E-4CD3-B26B-A96270CF40F8</t>
  </si>
  <si>
    <t>Selinum carvifolia (L.) L. (Silge)</t>
  </si>
  <si>
    <t>Selinum</t>
  </si>
  <si>
    <t>Silge</t>
  </si>
  <si>
    <t>BC3FD60B-A326-4154-864E-A74C630AAF8A</t>
  </si>
  <si>
    <t>Solanum schultesii</t>
  </si>
  <si>
    <t>BC427BE1-4D14-42A7-992F-D24858A5FA74</t>
  </si>
  <si>
    <t>rigida</t>
  </si>
  <si>
    <t>Velezia rigida</t>
  </si>
  <si>
    <t>Velezia</t>
  </si>
  <si>
    <t>BC44C414-9E2A-4242-8BA1-A7413FB35086</t>
  </si>
  <si>
    <t>raineri</t>
  </si>
  <si>
    <t>Campanula raineri Perp. (Insubrische Glockenblume)</t>
  </si>
  <si>
    <t>Insubrische Glockenblume</t>
  </si>
  <si>
    <t>BC4EEF9C-5BB7-4635-A064-A1ECCDF1722C</t>
  </si>
  <si>
    <t>dubyana</t>
  </si>
  <si>
    <t>Viola dubyana Burnat (Dubys Stiefmütterchen)</t>
  </si>
  <si>
    <t>Dubys Stiefmütterchen</t>
  </si>
  <si>
    <t>BC4FF8A5-63D4-4FCC-AF1C-FED9537D9631</t>
  </si>
  <si>
    <t>emerus aggr.</t>
  </si>
  <si>
    <t>Hippocrepis emerus aggr.</t>
  </si>
  <si>
    <t>BC55CA96-4235-4EC6-BB69-7A010C03EA16</t>
  </si>
  <si>
    <t>Lycopus europaeus subsp. mollis (A. Kern.) Murr (Weichhaariger Wolfsfuss)</t>
  </si>
  <si>
    <t>Weichhaariger Wolfsfuss</t>
  </si>
  <si>
    <t>BC640414-B664-4F7E-807F-16CBDA56AA3E</t>
  </si>
  <si>
    <t>pseudoscabriuscula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</si>
  <si>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</si>
  <si>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</si>
  <si>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</si>
  <si>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</si>
  <si>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</si>
  <si>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BC6BE972-E873-46AB-B31C-4D5EDFF20D27</t>
  </si>
  <si>
    <t>viridula</t>
  </si>
  <si>
    <t>Carex viridula Michx. (Oeders Segge)</t>
  </si>
  <si>
    <t>Oeders Segge</t>
  </si>
  <si>
    <t>BC9659D5-6AF1-4791-A69D-55A450C2E31E</t>
  </si>
  <si>
    <t>Pulmonaria montana subsp. jurana (Graber) W. Sauer (Jura-Lungenkraut)</t>
  </si>
  <si>
    <t>Jura-Lungenkraut</t>
  </si>
  <si>
    <t>BCB05DC1-28C3-4292-BBE7-9ACB1D5B8B81</t>
  </si>
  <si>
    <t>hemisphaericum</t>
  </si>
  <si>
    <t>Phyteuma hemisphaericum L. (Halbkugelige Rapunzel)</t>
  </si>
  <si>
    <t>Halbkugelige Rapunzel</t>
  </si>
  <si>
    <t>BCB6B579-CB5B-4AA7-9CC7-1DC4DB809325</t>
  </si>
  <si>
    <t>Rorippa palustris aggr.</t>
  </si>
  <si>
    <t>BCC33796-612B-4956-9AC6-9E76E32D226F</t>
  </si>
  <si>
    <t>phoenicea</t>
  </si>
  <si>
    <t>Juniperus phoenicea</t>
  </si>
  <si>
    <t>BCCFC0B4-D7BA-4AC2-98DE-2B11E8254E4D</t>
  </si>
  <si>
    <t>Sambucus nigra L. (Schwarzer Holunder)</t>
  </si>
  <si>
    <t>Schwarzer Holunder</t>
  </si>
  <si>
    <t>BCD59880-801F-401E-9088-F459EA238EB7</t>
  </si>
  <si>
    <t>juennensis</t>
  </si>
  <si>
    <t>Rubus juennensis</t>
  </si>
  <si>
    <t>BCD63AEA-3B75-4036-B740-4BBD052C557D</t>
  </si>
  <si>
    <t>Trifolium campestre Schreb. (Gelber Acker-Klee)</t>
  </si>
  <si>
    <t>Gelber Acker-Klee</t>
  </si>
  <si>
    <t>BCD81D8E-AC5A-475B-B7FF-9F13EB715F4C</t>
  </si>
  <si>
    <t>Campanula serotina</t>
  </si>
  <si>
    <t>BCE0711B-A659-4AA3-8564-280D27328F69</t>
  </si>
  <si>
    <t>jaquetiana</t>
  </si>
  <si>
    <t>Alchemilla jaquetiana Buser</t>
  </si>
  <si>
    <t>BCE7F456-DA6C-4DDB-A7BA-6709B554E924</t>
  </si>
  <si>
    <t>Alyssum alpestre L. (Alpen-Steinkraut)</t>
  </si>
  <si>
    <t>Alpen-Steinkraut</t>
  </si>
  <si>
    <t>BD2D8AF4-DE9D-4AFB-957C-E39600275859</t>
  </si>
  <si>
    <t>Viola alba subsp. scotophylla (Jord.) Nyman (Dunkelblättriges Veilchen)</t>
  </si>
  <si>
    <t>Dunkelblättriges Veilchen</t>
  </si>
  <si>
    <t>BD44F7DA-60D4-4481-BF1A-70699E322396</t>
  </si>
  <si>
    <t>sagittifolia aggr.</t>
  </si>
  <si>
    <t>Sagittaria sagittifolia aggr.</t>
  </si>
  <si>
    <t>BD5755A1-3C33-418F-84C3-68553D200C31</t>
  </si>
  <si>
    <t>viride aggr.</t>
  </si>
  <si>
    <t>Asplenium viride aggr.</t>
  </si>
  <si>
    <t>BD57F595-501E-4C36-AD86-080EC1C280B3</t>
  </si>
  <si>
    <t>Thymus vulgaris L. (Garten-Thymian)</t>
  </si>
  <si>
    <t>Garten-Thymian</t>
  </si>
  <si>
    <t>BD58E008-892C-4AA1-B2EA-1F3F4CB471E1</t>
  </si>
  <si>
    <t>frondosa</t>
  </si>
  <si>
    <t>Bidens frondosa L. (Dichtbelaubter Zweizahn)</t>
  </si>
  <si>
    <t>Dichtbelaubter Zweizahn</t>
  </si>
  <si>
    <t>BD680D81-ADCA-4B79-8558-77A22B4F3F0F</t>
  </si>
  <si>
    <t>Daphne striata Tratt. (Gestreifter Seidelbast)</t>
  </si>
  <si>
    <t>Gestreifter Seidelbast, Steinröschen</t>
  </si>
  <si>
    <t>BD68A0BB-9E2B-412E-AD53-A0A753BCCE0F</t>
  </si>
  <si>
    <t>Genista cinerea (Vill.) DC. (Aschgrauer Ginster)</t>
  </si>
  <si>
    <t>Aschgrauer Ginster</t>
  </si>
  <si>
    <t>BD69394B-9141-4F15-A7BA-6704BE1102FF</t>
  </si>
  <si>
    <t>Stachys alpina L. (Alpen-Ziest)</t>
  </si>
  <si>
    <t>Alpen-Ziest</t>
  </si>
  <si>
    <t>BE2E7393-D75C-4DB2-A05E-E678204DDFAF</t>
  </si>
  <si>
    <t>globifera aggr.</t>
  </si>
  <si>
    <t>Jovibarba globifera aggr.</t>
  </si>
  <si>
    <t>BE3706AA-44E5-47DD-B7D6-80D93F01FEA6</t>
  </si>
  <si>
    <t>benekenii</t>
  </si>
  <si>
    <t>Bromus benekenii (Lange) Trimen (Benekens Trespe)</t>
  </si>
  <si>
    <t>Benekens Trespe</t>
  </si>
  <si>
    <t>BE3812AA-D6EF-4905-8B8D-BD7AF8F887CA</t>
  </si>
  <si>
    <t>Seseli austriacum</t>
  </si>
  <si>
    <t>BE54CF08-35A0-4572-8FEB-1A37F5D5D81A</t>
  </si>
  <si>
    <t>Soldanella pusilla Baumg. (Kleine Soldanelle)</t>
  </si>
  <si>
    <t>Kleine Soldanelle</t>
  </si>
  <si>
    <t>BE691900-48EE-4422-B0CF-1C775A6BDD5B</t>
  </si>
  <si>
    <t>magnolii</t>
  </si>
  <si>
    <t>Melica magnolii</t>
  </si>
  <si>
    <t>BE72C278-E45A-4DB4-9DFA-AA53DFD0D398</t>
  </si>
  <si>
    <t>Seseli annuum L. s.str. (Hügel-Sesel)</t>
  </si>
  <si>
    <t>Hügel-Bergfenchel, Hügel-Sesel</t>
  </si>
  <si>
    <t>BE8314C6-D9DA-45A0-A3A7-35511AF02791</t>
  </si>
  <si>
    <t>lappa aggr.</t>
  </si>
  <si>
    <t>Arctium lappa aggr.</t>
  </si>
  <si>
    <t>BE8744E7-B593-4F3C-9353-DEC0EBF193E3</t>
  </si>
  <si>
    <t>Montia fontana subsp. variabilis Walters (Bach-Quellkraut)</t>
  </si>
  <si>
    <t>Bach-Quellkraut</t>
  </si>
  <si>
    <t>BE888654-101B-4705-A6BA-99C9283D7A2C</t>
  </si>
  <si>
    <t>creticum</t>
  </si>
  <si>
    <t>Cynoglossum creticum Mill. (Kretische Hundszunge)</t>
  </si>
  <si>
    <t>Kretische Hundszunge</t>
  </si>
  <si>
    <t>BE930EA3-DFBC-4738-96E4-C0E4A05EF6FE</t>
  </si>
  <si>
    <t>rhipidophylla</t>
  </si>
  <si>
    <t>Crataegus rhipidophylla Gand. (Langkelchiger Weissdorn)</t>
  </si>
  <si>
    <t>Langkelchiger Weissdorn</t>
  </si>
  <si>
    <t>BE93820E-B7B3-4825-976B-007BB26EA541</t>
  </si>
  <si>
    <t>rotundifoliatus</t>
  </si>
  <si>
    <t>Rubus rotundifoliatus</t>
  </si>
  <si>
    <t>BE947D95-D4ED-40CD-85DC-CCCF24969AA7</t>
  </si>
  <si>
    <t>vaccariana</t>
  </si>
  <si>
    <t>Alchemilla vaccariana</t>
  </si>
  <si>
    <t>BEA4027F-5BEB-4C52-B90B-626075D14856</t>
  </si>
  <si>
    <t>dodonaei</t>
  </si>
  <si>
    <t>Epilobium dodonaei Vill. (Dodonaeus&amp;#39; Weidenröschen)</t>
  </si>
  <si>
    <t>Dodonaeus&amp;#39; Weidenröschen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</si>
  <si>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</si>
  <si>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</si>
  <si>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</si>
  <si>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</si>
  <si>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Saubohnen-Fetthenne</t>
  </si>
  <si>
    <t>BEBBC8E0-CB68-48C1-AE6C-2A157B41EC49</t>
  </si>
  <si>
    <t>Androsace lactea L. (Milchweisser Mannsschild)</t>
  </si>
  <si>
    <t>Milchweisser Mannsschild</t>
  </si>
  <si>
    <t>BECA2535-EC92-44DE-A72E-35591A7CF34F</t>
  </si>
  <si>
    <t>Cirsium montanum (Willd.) Spreng. (Berg-Kratzdistel)</t>
  </si>
  <si>
    <t>Berg-Kratzdistel</t>
  </si>
  <si>
    <t>BEE2675A-5B17-48D9-A428-DCF179E0C805</t>
  </si>
  <si>
    <t>Eriophorum latifolium Hoppe (Breitblättriges Wollgras)</t>
  </si>
  <si>
    <t>Breitblättriges Wollgras</t>
  </si>
  <si>
    <t>BEE40549-3955-411D-93C2-56082620A4A8</t>
  </si>
  <si>
    <t>Festuca gigantea (L.) Vill. (Riesen-Schwingel)</t>
  </si>
  <si>
    <t>Riesen-Schwingel</t>
  </si>
  <si>
    <t>BEE9C761-33A9-4FE6-91F7-0C872FFCEF34</t>
  </si>
  <si>
    <t>Cirsium carniolicum</t>
  </si>
  <si>
    <t>BEF893FE-71C8-4D20-84CE-22EFB950E394</t>
  </si>
  <si>
    <t>Fourraea alpina (L.) Greuter &amp; Burdet (Armblütige Gänsekresse)</t>
  </si>
  <si>
    <t>Fourraea</t>
  </si>
  <si>
    <t>Armblütige Gänsekresse</t>
  </si>
  <si>
    <t>BF008BB6-9EC4-430A-83D0-9033E186F01C</t>
  </si>
  <si>
    <t>Najas minor All. (Kleines Nixenkraut)</t>
  </si>
  <si>
    <t>Kleines Nixenkraut</t>
  </si>
  <si>
    <t>BF02D037-C8B9-4F4D-80EE-6C0D713703C1</t>
  </si>
  <si>
    <t>Neotinea maculata</t>
  </si>
  <si>
    <t>Neotinea</t>
  </si>
  <si>
    <t>BF09FCFE-E1AC-491C-8428-971EFDD4ED06</t>
  </si>
  <si>
    <t>eruptivum</t>
  </si>
  <si>
    <t>Galium eruptivum</t>
  </si>
  <si>
    <t>BF0ACC41-9001-4847-BE08-B15B4C845B45</t>
  </si>
  <si>
    <t>insueta</t>
  </si>
  <si>
    <t>Cardamine insueta</t>
  </si>
  <si>
    <t>BF1272A4-44F7-4D66-8EF7-4B1F01AB709D</t>
  </si>
  <si>
    <t>setosa</t>
  </si>
  <si>
    <t>Crepis setosa Haller f. (Borstiger Pippau)</t>
  </si>
  <si>
    <t>Borstiger Pippau</t>
  </si>
  <si>
    <t>BF133888-AD17-449A-8A5C-B0E0E2FC7AAB</t>
  </si>
  <si>
    <t>Centaurea nigrescens Willd. (Ennetbirgische Flockenblume)</t>
  </si>
  <si>
    <t>Ennetbirgische Flockenblume</t>
  </si>
  <si>
    <t>BF2252FF-5DB3-4372-8213-3388C8C90D89</t>
  </si>
  <si>
    <t>Luzula nivea (L.) DC. (Schneeweisse Hainsimse)</t>
  </si>
  <si>
    <t>Schneeweisse Hainsimse</t>
  </si>
  <si>
    <t>BF29A2CB-0149-407D-9746-21CB53249911</t>
  </si>
  <si>
    <t>Chaerophyllum elegans Gaudin (Zierlicher Kälberkropf)</t>
  </si>
  <si>
    <t>Zierlicher Kälberkropf</t>
  </si>
  <si>
    <t>BF33290C-FF51-41FE-BB90-7E532F574595</t>
  </si>
  <si>
    <t>plicatula</t>
  </si>
  <si>
    <t>Alchemilla plicatula aggr. (Hoppes Frauenmantel)</t>
  </si>
  <si>
    <t>Hoppes Frauenmantel, Kalk-Silbermantel</t>
  </si>
  <si>
    <t>BF36FE6E-DFDB-4532-A9E9-BF2183B918E9</t>
  </si>
  <si>
    <t>cottia</t>
  </si>
  <si>
    <t>Primula cottia</t>
  </si>
  <si>
    <t>BF39AD81-F76C-42A1-8271-98629B52DA38</t>
  </si>
  <si>
    <t>Helianthus pauciflorus Nutt.</t>
  </si>
  <si>
    <t>BF4038B2-D4CD-4952-BA42-B25C6C98676A</t>
  </si>
  <si>
    <t>Plantago major subsp. intermedia (Gilib.) Lange (Zwerg-Wegerich)</t>
  </si>
  <si>
    <t>Zwerg-Wegerich</t>
  </si>
  <si>
    <t>BF625CD4-F931-48B7-A7B7-6B31772AE007</t>
  </si>
  <si>
    <t>borysthenicum</t>
  </si>
  <si>
    <t>Lythrum borysthenicum</t>
  </si>
  <si>
    <t>BF69FDF0-5C1E-4068-84ED-FDCEF7C5938B</t>
  </si>
  <si>
    <t>Fagus sylvatica L. (Rotbuche)</t>
  </si>
  <si>
    <t>Fagus</t>
  </si>
  <si>
    <t>BF6D2771-4324-4B70-999A-7EB9D1229A01</t>
  </si>
  <si>
    <t>juncella</t>
  </si>
  <si>
    <t>Carex juncella (Fr.) Th. Fr. (Binsenartige Segge)</t>
  </si>
  <si>
    <t>Binsenartige Segge</t>
  </si>
  <si>
    <t>BF80A4A9-A83F-4D38-8185-987DE76EC31C</t>
  </si>
  <si>
    <t>domingensis</t>
  </si>
  <si>
    <t>Typha domingensis</t>
  </si>
  <si>
    <t>BF85F07A-9D1D-41B5-A09F-9A6285438CAB</t>
  </si>
  <si>
    <t>Lepidium perfoliatum L. (Durchwachsenblättrige Kresse)</t>
  </si>
  <si>
    <t>Durchwachsenblättrige Kresse</t>
  </si>
  <si>
    <t>BF86247D-BEC3-443C-A734-EF8112F80084</t>
  </si>
  <si>
    <t>Festuca pallens Host (Blasser Schwingel)</t>
  </si>
  <si>
    <t>Blasser Schwingel</t>
  </si>
  <si>
    <t>2191a</t>
  </si>
  <si>
    <t>C06169FA-E3E6-400D-8ED7-D7AB781D32C1</t>
  </si>
  <si>
    <t>Oenothera fallax</t>
  </si>
  <si>
    <t>C0626F92-3C6B-46B8-A39E-DE77BDF68102</t>
  </si>
  <si>
    <t>thora</t>
  </si>
  <si>
    <t>Ranunculus thora L. (Schildblättriger Hahnenfuss)</t>
  </si>
  <si>
    <t>Schildblättriger Hahnenfuss</t>
  </si>
  <si>
    <t>C06C7C26-E81B-4D1A-9682-E8CB4EB176B8</t>
  </si>
  <si>
    <t>buschmanniae</t>
  </si>
  <si>
    <t>Nigritella buschmanniae</t>
  </si>
  <si>
    <t>C07F5B8A-1EE3-4822-BEA9-F260AF2B9375</t>
  </si>
  <si>
    <t>Celtis australis L. (Zürgelbaum)</t>
  </si>
  <si>
    <t>Zürgelbaum</t>
  </si>
  <si>
    <t>C0814F73-9B28-436F-B28E-1D451CC3EA46</t>
  </si>
  <si>
    <t>Delphinium stiriacum</t>
  </si>
  <si>
    <t>C08D098B-434A-430B-B874-58669854721D</t>
  </si>
  <si>
    <t>preinensis</t>
  </si>
  <si>
    <t>Epipactis preinensis</t>
  </si>
  <si>
    <t>C0A160CF-2933-4E7B-9D82-15BFD68C5118</t>
  </si>
  <si>
    <t>Ludwigia palustris (L.) Elliott (Heusenkraut)</t>
  </si>
  <si>
    <t>Heusenkraut</t>
  </si>
  <si>
    <t>C0A5DA6D-B8B2-490D-AA35-1E24F9E6199F</t>
  </si>
  <si>
    <t>Polygala comosa Schkuhr (Schopfige Kreuzblume)</t>
  </si>
  <si>
    <t>Schopfige Kreuzblume</t>
  </si>
  <si>
    <t>C0A69AB4-1243-44F2-A2FB-252781DBD8F5</t>
  </si>
  <si>
    <t>tremula</t>
  </si>
  <si>
    <t>Populus tremula L. (Zitter-Pappel)</t>
  </si>
  <si>
    <t>Espe, Zitter-Pappel</t>
  </si>
  <si>
    <t>C0C5F196-9DA4-46DB-B3F1-0E3D0309FFC5</t>
  </si>
  <si>
    <t>pensylvanicum</t>
  </si>
  <si>
    <t>Polygonum pensylvanicum</t>
  </si>
  <si>
    <t>C0C64519-68F2-4BCE-8FCE-7657D739A3BC</t>
  </si>
  <si>
    <t>Cerastium glomeratum Thuill. (Knäuelblütiges Hornkraut)</t>
  </si>
  <si>
    <t>Knäuelblütiges Hornkraut</t>
  </si>
  <si>
    <t>C0C69D01-7D17-41B3-99F4-1B05171D152F</t>
  </si>
  <si>
    <t>Androsace alpina aggr.</t>
  </si>
  <si>
    <t>C0CEE134-0B37-4C95-B237-B962B330A698</t>
  </si>
  <si>
    <t>Betula pendula Roth (Hänge-Birke)</t>
  </si>
  <si>
    <t>Hänge-Birke, Weiss-Birke</t>
  </si>
  <si>
    <t>C0D6D544-CDC4-483E-BB59-A408CF4EECCC</t>
  </si>
  <si>
    <t>Pteris cretica L. (Saumfarn)</t>
  </si>
  <si>
    <t>Saumfarn</t>
  </si>
  <si>
    <t>C0D83B05-65B6-49B0-972C-73A44C476BFF</t>
  </si>
  <si>
    <t>Armeria alpina var. purpurea (W. D. J. Koch) E. Baumann (Purpur-Grasnelke)</t>
  </si>
  <si>
    <t>Purpur-Grasnelke</t>
  </si>
  <si>
    <t>C0FDA2EE-1A5A-4AEB-9585-602429920EFB</t>
  </si>
  <si>
    <t>sabina</t>
  </si>
  <si>
    <t>Juniperus sabina L. (Sefistrauch)</t>
  </si>
  <si>
    <t>Sefi, Sefistrauch</t>
  </si>
  <si>
    <t>C10F4479-870B-4ED9-BFEA-F79F75C6AD62</t>
  </si>
  <si>
    <t>Trifolium pannonicum</t>
  </si>
  <si>
    <t>C11D228B-EB6F-4477-AD99-B48C8A8476FE</t>
  </si>
  <si>
    <t>babylonica</t>
  </si>
  <si>
    <t>Salix babylonica L. (Echte Trauer-Weide)</t>
  </si>
  <si>
    <t>Echte Trauer-Weide, Tränen-Weide</t>
  </si>
  <si>
    <t>C1226F15-33D6-4363-A366-EC4D0EAD60EF</t>
  </si>
  <si>
    <t>Fumaria officinalis L. s.str. (Gebräuchlicher Erdrauch)</t>
  </si>
  <si>
    <t>Gebräuchlicher Erdrauch</t>
  </si>
  <si>
    <t>C12C74F5-C874-4C91-A5A9-0B2762378F51</t>
  </si>
  <si>
    <t>Digitalis grandiflora Mill. (Blassgelber Fingerhut)</t>
  </si>
  <si>
    <t>Blassgelber Fingerhut</t>
  </si>
  <si>
    <t>C12F7161-71CF-4920-8C0B-FBD615F4905D</t>
  </si>
  <si>
    <t>altissimus</t>
  </si>
  <si>
    <t>Melilotus altissimus Thuill. (Hoher Honigklee)</t>
  </si>
  <si>
    <t>Hoher Honigklee</t>
  </si>
  <si>
    <t>C13A6ED1-3EE4-4EE6-8921-432871B311D3</t>
  </si>
  <si>
    <t>Primula carniolica</t>
  </si>
  <si>
    <t>C148B2DF-E82D-4D89-ABFC-5B0B15F93BE8</t>
  </si>
  <si>
    <t>Bromus grossus DC. (Dickährige Trespe)</t>
  </si>
  <si>
    <t>Dickährige Trespe</t>
  </si>
  <si>
    <t>C14F0085-E971-4E44-A99A-F474C369FBB5</t>
  </si>
  <si>
    <t>Ophrys provincialis</t>
  </si>
  <si>
    <t>C15B0A8C-68DF-4031-A7D0-01FEBD435EA1</t>
  </si>
  <si>
    <t>Ornithogalum nutans L. (Nickender Milchstern)</t>
  </si>
  <si>
    <t>Nickender Milchstern</t>
  </si>
  <si>
    <t>C16307D2-1A93-4D08-AC49-984F7E3B99FB</t>
  </si>
  <si>
    <t>Isatis praecox</t>
  </si>
  <si>
    <t>C172C855-DA79-455C-AA02-203F548533EF</t>
  </si>
  <si>
    <t>ternata</t>
  </si>
  <si>
    <t>Waldsteinia ternata</t>
  </si>
  <si>
    <t>C175EF0F-8C36-4A58-8DFE-EE6369649D7C</t>
  </si>
  <si>
    <t>Phleum rhaeticum (Humphries) Rauschert (Rätisches Lieschgras)</t>
  </si>
  <si>
    <t>Rätisches Lieschgras</t>
  </si>
  <si>
    <t>C17E119E-A527-4B79-A7A9-D124AB468315</t>
  </si>
  <si>
    <t>Cochlearia pyrenaica DC. (Pyrenäen-Löffelkraut)</t>
  </si>
  <si>
    <t>Pyrenäen-Löffelkraut</t>
  </si>
  <si>
    <t>C1808E68-43AA-4EF8-B9B3-FC168F9D857A</t>
  </si>
  <si>
    <t>presolanensis</t>
  </si>
  <si>
    <t>Saxifraga presolanensis Engl. (Presolana-Steinbrech)</t>
  </si>
  <si>
    <t>Presolana-Steinbrech</t>
  </si>
  <si>
    <t>C186B2B3-BC8F-4307-99BF-4739D10E42BE</t>
  </si>
  <si>
    <t>Sempervivum dolomiticum</t>
  </si>
  <si>
    <t>C1A17151-08D9-4258-B5FD-7FD171300AA8</t>
  </si>
  <si>
    <t>Ulmus glabra Huds. (Berg-Ulme)</t>
  </si>
  <si>
    <t>Berg-Ulme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</si>
  <si>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</si>
  <si>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</si>
  <si>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</si>
  <si>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</si>
  <si>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</si>
  <si>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ageratum</t>
  </si>
  <si>
    <t>Achillea ageratum</t>
  </si>
  <si>
    <t>C1AF57DC-B3FB-46AE-AFEC-4A40B1B7DCEA</t>
  </si>
  <si>
    <t>linophyllon aggr.</t>
  </si>
  <si>
    <t>Thesium linophyllon aggr.</t>
  </si>
  <si>
    <t>C1B439D1-4D6C-4337-887C-82BF0985AC32</t>
  </si>
  <si>
    <t>Carex bicolor All. (Zweifarbige Segge)</t>
  </si>
  <si>
    <t>Zweifarbige Segge</t>
  </si>
  <si>
    <t>C1C3DFFA-DD0B-453E-9980-4CAC25E74D0E</t>
  </si>
  <si>
    <t>Carex alba Scop. (Weisse Segge)</t>
  </si>
  <si>
    <t>Weisse Segge</t>
  </si>
  <si>
    <t>C1CA86D6-597F-4123-BD92-B9AC6A94677F</t>
  </si>
  <si>
    <t>Rhinanthus glacialis Personnat (Schmalblättriger Klappertopf)</t>
  </si>
  <si>
    <t>Schmalblättriger Klappertopf</t>
  </si>
  <si>
    <t>C2C907CF-BB46-4F25-AC37-54DBAC097B5C</t>
  </si>
  <si>
    <t>Allium suaveolens Jacq. (Wohlriechender Lauch)</t>
  </si>
  <si>
    <t>Wohlriechender Lauch</t>
  </si>
  <si>
    <t>C2D5FEA8-E525-4C59-9FBC-3CBC46A7714B</t>
  </si>
  <si>
    <t>stellifera</t>
  </si>
  <si>
    <t>Epipactis stellifera Di Antonio &amp; Veya</t>
  </si>
  <si>
    <t>C2E74578-A45B-44EB-AA0C-FEC51248335A</t>
  </si>
  <si>
    <t>praesignis</t>
  </si>
  <si>
    <t>Campanula praesignis</t>
  </si>
  <si>
    <t>C2F44D3C-6A35-44F4-A2D1-A94EF1D2FF51</t>
  </si>
  <si>
    <t>Alchemilla obscura Buser</t>
  </si>
  <si>
    <t>C2F74883-952E-4AEB-9622-5343C4B23608</t>
  </si>
  <si>
    <t>murinum aggr.</t>
  </si>
  <si>
    <t>Hordeum murinum aggr.</t>
  </si>
  <si>
    <t>C30013F9-9A6B-4085-B6FF-601D443B3766</t>
  </si>
  <si>
    <t>Parietaria officinalis L. (Aufrechtes Glaskraut)</t>
  </si>
  <si>
    <t>Aufrechtes Glaskraut</t>
  </si>
  <si>
    <t>C3086808-8E31-4228-8B8E-D293C3F97577</t>
  </si>
  <si>
    <t>Chamaecytisus purpureus (Scop.) Link (Roter Zwergginster)</t>
  </si>
  <si>
    <t>Roter Zwergginster</t>
  </si>
  <si>
    <t>C31AA64F-C421-4B77-851C-53603A143E8F</t>
  </si>
  <si>
    <t>Cicerbita alpina (L.) Wallr. (Alpen-Milchlattich)</t>
  </si>
  <si>
    <t>Alpen-Milchlattich</t>
  </si>
  <si>
    <t>C31E24C2-0E1B-4524-B037-F7B95C0FB0CA</t>
  </si>
  <si>
    <t>schreberi</t>
  </si>
  <si>
    <t>Muhlenbergia schreberi J. F. Gmel. (Tropfensame)</t>
  </si>
  <si>
    <t>Tropfensame</t>
  </si>
  <si>
    <t>C323D15A-CCCB-4ACD-AA18-5E4E6B2B384C</t>
  </si>
  <si>
    <t>barbatus</t>
  </si>
  <si>
    <t>Dianthus barbatus L. (Bart-Nelke)</t>
  </si>
  <si>
    <t>Bart-Nelke, Busch-Nelke</t>
  </si>
  <si>
    <t>C328EA21-978A-4E71-A87D-E0652CAF870F</t>
  </si>
  <si>
    <t>Landoltia punctata</t>
  </si>
  <si>
    <t>Landoltia</t>
  </si>
  <si>
    <t>C3295502-CBAD-4E0B-8B52-6383426BE860</t>
  </si>
  <si>
    <t>polymorpha</t>
  </si>
  <si>
    <t>Medicago polymorpha L. (Stachliger Schneckenklee)</t>
  </si>
  <si>
    <t>Stachliger Schneckenklee</t>
  </si>
  <si>
    <t>C3354F38-633B-4AA0-B756-80D809B04114</t>
  </si>
  <si>
    <t>Opuntia stricta</t>
  </si>
  <si>
    <t>C33988DE-8879-4E72-953B-132F42BB246B</t>
  </si>
  <si>
    <t>Chaerophyllum aureum L. (Gelbfrüchtiger Kälberkropf)</t>
  </si>
  <si>
    <t>Gelbfrüchtiger Kälberkropf</t>
  </si>
  <si>
    <t>C34133F7-DC8E-47A7-9832-43C95828AC87</t>
  </si>
  <si>
    <t>Bromus erectus subsp. condensatus (Hack.) Asch. &amp; Graebn. (Zusammengezogene Trespe)</t>
  </si>
  <si>
    <t>Zusammengezogene Trespe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</si>
  <si>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</si>
  <si>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</si>
  <si>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</si>
  <si>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</si>
  <si>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</si>
  <si>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</si>
  <si>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C398AB18-7E1A-4FCC-A86D-CD35488A7F8E</t>
  </si>
  <si>
    <t>ozanonis</t>
  </si>
  <si>
    <t>Orobanche ozanonis</t>
  </si>
  <si>
    <t>C3A0DD1F-8DC6-46E2-A740-3D337E58E698</t>
  </si>
  <si>
    <t>Solidago canadensis aggr.</t>
  </si>
  <si>
    <t>C3A60A86-8C63-439F-AAA7-7B0B4DEACEF5</t>
  </si>
  <si>
    <t>Pulmonaria montana aggr.</t>
  </si>
  <si>
    <t>C3BBE9B7-39F3-4267-ABE0-6EAAC550D0F6</t>
  </si>
  <si>
    <t>Vitis sylvestris C. C. Gmel.</t>
  </si>
  <si>
    <t>C3BC7410-444E-42E6-AC27-DCBD9682440A</t>
  </si>
  <si>
    <t>Bryonia alba L. (Weisse Zaunrübe)</t>
  </si>
  <si>
    <t>Weisse Zaunrübe</t>
  </si>
  <si>
    <t>C3DC4398-ACE1-4CAB-B66E-E393E9ED9B55</t>
  </si>
  <si>
    <t>Rosa agrestis Savi (Hohe Hecken-Rose)</t>
  </si>
  <si>
    <t>Hohe Hecken-Rose</t>
  </si>
  <si>
    <t>C3DEFD1E-8ECC-45DB-9BE6-7B917127CF73</t>
  </si>
  <si>
    <t>Populus nigra subsp. pyramidalis Celak. (Italienische Pappel)</t>
  </si>
  <si>
    <t>Italienische Pappel, Pyramiden-Pappel</t>
  </si>
  <si>
    <t>C3EA59FF-9168-4616-98D4-ED6556B34934</t>
  </si>
  <si>
    <t>Tragopogon pratensis L. s.str. (Wiesen-Bocksbart)</t>
  </si>
  <si>
    <t>Habermark, Wiesen-Bocksbart</t>
  </si>
  <si>
    <t>C3EF7823-0820-4763-A50D-6BF8521EA01A</t>
  </si>
  <si>
    <t>anagalloides</t>
  </si>
  <si>
    <t>Veronica anagalloides Guss. (Falscher Gauchheil-Ehrenpreis)</t>
  </si>
  <si>
    <t>Falscher Gauchheil-Ehrenpreis</t>
  </si>
  <si>
    <t>C3F510D1-3962-4515-B426-8C66DBD24DF2</t>
  </si>
  <si>
    <t>Ligusticum lucidum Mill. (Séguiers Liebstock)</t>
  </si>
  <si>
    <t>Séguiers Liebstock</t>
  </si>
  <si>
    <t>C3FC875B-0E42-45FA-A56E-3BBB173689FE</t>
  </si>
  <si>
    <t>Stachys officinalis (L.) Trevis. s.str. (Gebräuchliche Betonie)</t>
  </si>
  <si>
    <t>Gebräuchliche Betonie</t>
  </si>
  <si>
    <t>C3FCA894-F96B-4219-95B1-A72BF3CB4C93</t>
  </si>
  <si>
    <t>Carex atrata aggr.</t>
  </si>
  <si>
    <t>C406A779-3830-48E2-9C6B-F11A41C5D672</t>
  </si>
  <si>
    <t>Carex lachenalii Schkuhr (Lachenals Segge)</t>
  </si>
  <si>
    <t>Lachenals Segge</t>
  </si>
  <si>
    <t>C41EA69F-2FD9-423E-9409-A1DF22B23841</t>
  </si>
  <si>
    <t>Lilium bulbiferum L. s.str. (Bulbillentragende Feuerlilie)</t>
  </si>
  <si>
    <t>Bulbillentragende Feuerlilie</t>
  </si>
  <si>
    <t>C53C7940-9205-4A2D-91BA-9BFF26428E58</t>
  </si>
  <si>
    <t>dissecta</t>
  </si>
  <si>
    <t>Sinapis dissecta</t>
  </si>
  <si>
    <t>C540C739-00E1-4639-98BA-EE9729DFC912</t>
  </si>
  <si>
    <t>Carex flava L. (Gelbe Segge)</t>
  </si>
  <si>
    <t>Gelbe Segge</t>
  </si>
  <si>
    <t>C5452BFE-E3DF-4FBA-A20E-7A733494D0EF</t>
  </si>
  <si>
    <t>Ajuga pyramidalis L. (Berg-Günsel)</t>
  </si>
  <si>
    <t>Berg-Günsel</t>
  </si>
  <si>
    <t>C54CAA29-AD62-4A62-BDD0-DE25FE2E427E</t>
  </si>
  <si>
    <t>Ononis cristata Mill. (Mont Cenis-Hauhechel)</t>
  </si>
  <si>
    <t>Mont Cenis-Hauhechel</t>
  </si>
  <si>
    <t>C5511EF5-6ED3-43E2-B9D2-997B40900719</t>
  </si>
  <si>
    <t>Carex montana L. (Berg-Segge)</t>
  </si>
  <si>
    <t>Berg-Segge</t>
  </si>
  <si>
    <t>C55EFFD7-EC15-4CCF-9A30-0C3921FDB43C</t>
  </si>
  <si>
    <t>Calamintha nepeta (L.) Savi</t>
  </si>
  <si>
    <t>C582BB99-54FA-4110-A5AB-136A2F75EFD0</t>
  </si>
  <si>
    <t>tetrasperma aggr.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</si>
  <si>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</si>
  <si>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</si>
  <si>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</si>
  <si>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</si>
  <si>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</si>
  <si>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</si>
  <si>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</si>
  <si>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</si>
  <si>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</si>
  <si>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Alpen-Gemskresse</t>
  </si>
  <si>
    <t>C5A36A8B-67C1-407B-B8EE-E41304F4AAA4</t>
  </si>
  <si>
    <t>Salix retusa L. (Stumpfblättrige Weide)</t>
  </si>
  <si>
    <t>Stumpfblättrige Weide</t>
  </si>
  <si>
    <t>C5A82144-D897-4048-AE73-DBF00D28152A</t>
  </si>
  <si>
    <t>menziesii</t>
  </si>
  <si>
    <t>Pseudotsuga menziesii (Mirb.) Franco (Douglastanne)</t>
  </si>
  <si>
    <t>Pseudotsuga</t>
  </si>
  <si>
    <t>Douglasie, Douglastanne</t>
  </si>
  <si>
    <t>C5AEF64B-FC3B-42E0-80F9-FDF9B745D043</t>
  </si>
  <si>
    <t>Potentilla fruticosa L.</t>
  </si>
  <si>
    <t>C5C2335E-AF3E-401A-BC60-A02E03A822DF</t>
  </si>
  <si>
    <t>Verbascum speciosum</t>
  </si>
  <si>
    <t>C5E0AB95-2AC6-4A88-AEDA-D2E61E607EF0</t>
  </si>
  <si>
    <t>nemausensis</t>
  </si>
  <si>
    <t>Crepis nemausensis Gouan (Hasensalat)</t>
  </si>
  <si>
    <t>Hasensalat</t>
  </si>
  <si>
    <t>C5E8B049-1672-490C-B4ED-0AF4CDE3E017</t>
  </si>
  <si>
    <t>westermaieri</t>
  </si>
  <si>
    <t>Alchemilla westermaieri</t>
  </si>
  <si>
    <t>C5ECA292-C853-4BC8-A0BE-FFE3AA5312FE</t>
  </si>
  <si>
    <t>dracunculus</t>
  </si>
  <si>
    <t>Artemisia dracunculus L. (Estragon)</t>
  </si>
  <si>
    <t>Estragon</t>
  </si>
  <si>
    <t>C600B252-7EFE-4E2A-B803-94D0C84D9125</t>
  </si>
  <si>
    <t>cornubiense</t>
  </si>
  <si>
    <t>Physospermum cornubiense</t>
  </si>
  <si>
    <t>Physospermum</t>
  </si>
  <si>
    <t>C606DF7B-53EB-4501-A7EF-46A3011B0324</t>
  </si>
  <si>
    <t>Prunus spinosa L. (Schlehe)</t>
  </si>
  <si>
    <t>Schlehe, Schwarzdorn</t>
  </si>
  <si>
    <t>C615F5E7-0163-4E68-A21F-6288063F4A7B</t>
  </si>
  <si>
    <t>suavis</t>
  </si>
  <si>
    <t>Viola suavis M. Bieb. (Ferd. Otto Wolfs Veilchen)</t>
  </si>
  <si>
    <t>Ferd. Otto Wolfs Veilchen</t>
  </si>
  <si>
    <t>C617453D-9FF8-44FE-93A6-51153CA0782C</t>
  </si>
  <si>
    <t>Saxifraga paniculata aggr.</t>
  </si>
  <si>
    <t>C61F5768-21F9-4698-8735-DA599AADB27C</t>
  </si>
  <si>
    <t>dioicus</t>
  </si>
  <si>
    <t>Aruncus dioicus (Walter) Fernald (Geissbart)</t>
  </si>
  <si>
    <t>Aruncus</t>
  </si>
  <si>
    <t>Geissbart</t>
  </si>
  <si>
    <t>C623AAF9-C777-4C8A-85DF-790105474A58</t>
  </si>
  <si>
    <t>veris aggr.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</si>
  <si>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</si>
  <si>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</si>
  <si>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</si>
  <si>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</si>
  <si>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</si>
  <si>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Straffe Schafgarbe</t>
  </si>
  <si>
    <t>C63FC6CD-1FC5-4EF0-92D9-4C8EC5B6E47D</t>
  </si>
  <si>
    <t>bononiensis</t>
  </si>
  <si>
    <t>Campanula bononiensis L. (Bologneser Glockenblume)</t>
  </si>
  <si>
    <t>Bologneser Glockenblume</t>
  </si>
  <si>
    <t>C64722E6-53D0-48AB-9AB5-ACAD650F9D0E</t>
  </si>
  <si>
    <t>cruciata</t>
  </si>
  <si>
    <t>Gentiana cruciata L. (Kreuzblättriger Enzian)</t>
  </si>
  <si>
    <t>Kreuzblättriger Enzian</t>
  </si>
  <si>
    <t>C648DA47-A1D6-4DB7-8092-668CD6CB1133</t>
  </si>
  <si>
    <t>Catabrosa aquatica (L.) P. Beauv. (Quellgras)</t>
  </si>
  <si>
    <t>Catabrosa</t>
  </si>
  <si>
    <t>C6507585-FCB8-4FEF-A097-FFFEDCDB55E8</t>
  </si>
  <si>
    <t>randalpina</t>
  </si>
  <si>
    <t>Carex randalpina B. Walln.</t>
  </si>
  <si>
    <t>C65E1513-B007-4EDB-A672-6E797529BC00</t>
  </si>
  <si>
    <t>Hieracium murorum L.</t>
  </si>
  <si>
    <t>C662E80D-A29D-45C5-A145-15955472EFF1</t>
  </si>
  <si>
    <t>cordigera</t>
  </si>
  <si>
    <t>Serapias cordigera</t>
  </si>
  <si>
    <t>C6665F4D-AC3F-409B-A6AB-E45D34206BE7</t>
  </si>
  <si>
    <t>Swertia perennis L. (Moorenzian)</t>
  </si>
  <si>
    <t>Swertia</t>
  </si>
  <si>
    <t>Moorenzian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</si>
  <si>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</si>
  <si>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</si>
  <si>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</si>
  <si>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</si>
  <si>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</si>
  <si>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</si>
  <si>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</si>
  <si>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atkinsiana</t>
  </si>
  <si>
    <t>Petunia atkinsiana</t>
  </si>
  <si>
    <t>Petunia</t>
  </si>
  <si>
    <t>C777248A-3688-4529-AD1F-BF7D6AFA69AC</t>
  </si>
  <si>
    <t>Jovibarba hirta</t>
  </si>
  <si>
    <t>C7879C92-8A24-4248-9DC3-C50DEA988BC4</t>
  </si>
  <si>
    <t>nocturna</t>
  </si>
  <si>
    <t>Silene nocturna</t>
  </si>
  <si>
    <t>C78B26B1-3BB8-4D66-B5A5-E5ADC44658AD</t>
  </si>
  <si>
    <t>Anthemis tinctoria L. (Färberkamille)</t>
  </si>
  <si>
    <t>Färberkamille</t>
  </si>
  <si>
    <t>C79448AE-49B2-45A1-9BF1-A9B3AE78AA4F</t>
  </si>
  <si>
    <t>Cynoglottis barrelieri</t>
  </si>
  <si>
    <t>Cynoglottis</t>
  </si>
  <si>
    <t>C796E57C-A742-4B34-9DE1-63A1310DB1C2</t>
  </si>
  <si>
    <t>pseudothapsiforme</t>
  </si>
  <si>
    <t>Verbascum pseudothapsiforme Rapin</t>
  </si>
  <si>
    <t>C7988552-3130-4FE5-BF58-49946899C666</t>
  </si>
  <si>
    <t>Hedysarum coronarium</t>
  </si>
  <si>
    <t>C7A3D568-C4D3-4EBF-A3C9-04112D85440F</t>
  </si>
  <si>
    <t>Biscutella ambigua</t>
  </si>
  <si>
    <t>C7B19BEA-47BC-40D8-B948-F464F65E7BB0</t>
  </si>
  <si>
    <t>pycnotrichum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</si>
  <si>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</si>
  <si>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</si>
  <si>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</si>
  <si>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</si>
  <si>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</si>
  <si>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</si>
  <si>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fiorii</t>
  </si>
  <si>
    <t>Ranunculus fiorii</t>
  </si>
  <si>
    <t>C7C1B5B2-079D-446A-9B44-F487AC4F883A</t>
  </si>
  <si>
    <t>amphisericea</t>
  </si>
  <si>
    <t>Alchemilla amphisericea Buser</t>
  </si>
  <si>
    <t>C7C1C1F0-0E1A-48A0-96BE-7A0C8EC7FF16</t>
  </si>
  <si>
    <t>clusii aggr.</t>
  </si>
  <si>
    <t>Doronicum clusii aggr.</t>
  </si>
  <si>
    <t>C7C33502-4D30-4E20-B7F8-14DB4FE6C30B</t>
  </si>
  <si>
    <t>Carex sylvatica Huds. (Wald-Segge)</t>
  </si>
  <si>
    <t>Wald-Segge</t>
  </si>
  <si>
    <t>C7C6925A-1DC3-4F89-A7C7-5126218E1255</t>
  </si>
  <si>
    <t>thaliana</t>
  </si>
  <si>
    <t>Arabidopsis thaliana (L.) Heynh. (Schotenkresse)</t>
  </si>
  <si>
    <t>Arabidopsis</t>
  </si>
  <si>
    <t>Schotenkresse</t>
  </si>
  <si>
    <t>C7CA109F-CAD8-44DF-B7F3-04D51825820A</t>
  </si>
  <si>
    <t>aurosicus</t>
  </si>
  <si>
    <t>Carduus aurosicus</t>
  </si>
  <si>
    <t>C7CFA5D4-753B-460C-B954-4E15ECF31605</t>
  </si>
  <si>
    <t>daonensis</t>
  </si>
  <si>
    <t>Primula daonensis (Leyb.) Leyb. (Val Daone-Primel)</t>
  </si>
  <si>
    <t>Val Daone-Primel</t>
  </si>
  <si>
    <t>C7D0C9EF-4B4D-439E-90A3-AC76F6A9F7F1</t>
  </si>
  <si>
    <t>Potamogeton filiformis Pers. (Fadenförmiges Laichkraut)</t>
  </si>
  <si>
    <t>Fadenförmiges Laichkraut</t>
  </si>
  <si>
    <t>C7D88535-04E3-4617-B812-361B0C5A1DC5</t>
  </si>
  <si>
    <t>Erigeron muralis</t>
  </si>
  <si>
    <t>C7E5C307-266F-4B57-99D9-59E79D3D3E6F</t>
  </si>
  <si>
    <t>Myosotis stricta Roem. &amp; Schult. (Kleinblütiges Vergissmeinnicht)</t>
  </si>
  <si>
    <t>Kleinblütiges Vergissmeinnicht</t>
  </si>
  <si>
    <t>C7E7C783-8F96-459C-B023-76DCD9BAA683</t>
  </si>
  <si>
    <t>Stellaria neglecta Weihe (Übersehene Sternmiere)</t>
  </si>
  <si>
    <t>Übersehene Sternmiere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</si>
  <si>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</si>
  <si>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</si>
  <si>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</si>
  <si>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</si>
  <si>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</si>
  <si>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C7FECDB3-61BB-43C7-8060-7C06999C0C8A</t>
  </si>
  <si>
    <t>pallidus s. l.</t>
  </si>
  <si>
    <t>Rubus pallidus s. l.</t>
  </si>
  <si>
    <t>C7FF4730-A049-410B-8FAC-AA5A2878AFE9</t>
  </si>
  <si>
    <t>Ribes rubrum L. (Rote Johannisbeere)</t>
  </si>
  <si>
    <t>Rote Johannisbeere</t>
  </si>
  <si>
    <t>C804D817-D04C-4C9C-B63F-627BF455FB72</t>
  </si>
  <si>
    <t>hispidissima</t>
  </si>
  <si>
    <t>Biscutella hispidissima</t>
  </si>
  <si>
    <t>C8215C99-DC13-49CB-B083-0CD51A7D3E40</t>
  </si>
  <si>
    <t>segusiana</t>
  </si>
  <si>
    <t>Tulipa segusiana</t>
  </si>
  <si>
    <t>C827B55C-14F4-4D5C-B92A-74739424E22D</t>
  </si>
  <si>
    <t>Hugueninia tanacetifolia (L.) Rchb. (Farnrauke)</t>
  </si>
  <si>
    <t>Hugueninia</t>
  </si>
  <si>
    <t>Farnrauke</t>
  </si>
  <si>
    <t>C8340BAB-E88E-4194-A62E-C61615410136</t>
  </si>
  <si>
    <t>Pulsatilla montana (Hoppe) Rchb. (Berg-Küchenschelle)</t>
  </si>
  <si>
    <t>Berg-Küchenschelle</t>
  </si>
  <si>
    <t>C83B1BEC-2AA3-48D6-A2C2-5842EE7BA502</t>
  </si>
  <si>
    <t>Glechoma hederacea subsp. hirsuta (Waldst. &amp; Kit.) Gams (Rauhhaarige Gundelrebe)</t>
  </si>
  <si>
    <t>Rauhhaarige Gundelrebe</t>
  </si>
  <si>
    <t>C83FBED0-91BE-4353-9CC9-8DFEF9AE036E</t>
  </si>
  <si>
    <t>Astragalus alpinus L. (Alpen-Tragant)</t>
  </si>
  <si>
    <t>Alpen-Tragant</t>
  </si>
  <si>
    <t>C842F15C-6FEB-4D63-8A94-28C5D9C04942</t>
  </si>
  <si>
    <t>Trifolium aureum Pollich (Gold-Klee)</t>
  </si>
  <si>
    <t>Gold-Klee</t>
  </si>
  <si>
    <t>C848981D-03D9-40BF-9271-2EC4EA2B3BBF</t>
  </si>
  <si>
    <t>montis-arerae</t>
  </si>
  <si>
    <t>Galium montis-arerae Merxm. &amp; Ehrend. (Monte Arera-Labkraut)</t>
  </si>
  <si>
    <t>Monte Arera-Labkraut</t>
  </si>
  <si>
    <t>C84BB6F0-74F5-4A68-8C33-F14D88A19787</t>
  </si>
  <si>
    <t>Galium verum subsp. wirtgenii (F. W. Schultz) Oborny (Wirtgens Labkraut)</t>
  </si>
  <si>
    <t>Wirtgens Labkraut</t>
  </si>
  <si>
    <t>C85A9A4B-5FA7-4946-950F-D823D4CDBCE9</t>
  </si>
  <si>
    <t>Sparganium erectum L. s.str. (Verzweigter Igelkolben)</t>
  </si>
  <si>
    <t>Verzweigter Igelkolben</t>
  </si>
  <si>
    <t>C85B005E-0450-481C-9A50-1DFDDA3B2F4E</t>
  </si>
  <si>
    <t>cereale</t>
  </si>
  <si>
    <t>Secale cereale L. (Roggen)</t>
  </si>
  <si>
    <t>Secale</t>
  </si>
  <si>
    <t>Roggen</t>
  </si>
  <si>
    <t>C86552DB-8E02-4499-AE9F-949F318CA96E</t>
  </si>
  <si>
    <t>picturata</t>
  </si>
  <si>
    <t>Festuca picturata</t>
  </si>
  <si>
    <t>C865F302-DC40-4B38-A2E9-2F41AB185F5A</t>
  </si>
  <si>
    <t>hirsutus aggr.</t>
  </si>
  <si>
    <t>Chamaecytisus hirsutus aggr.</t>
  </si>
  <si>
    <t>C87A98B5-D050-4CF0-8FC7-A4C0E13F7A6C</t>
  </si>
  <si>
    <t>arachnoidea</t>
  </si>
  <si>
    <t>Saxifraga arachnoidea (Spinnwebsteinbrech)</t>
  </si>
  <si>
    <t>Spinnwebsteinbrech</t>
  </si>
  <si>
    <t>C893224A-CDB2-44AB-9905-423A617F5FE2</t>
  </si>
  <si>
    <t>Blackstonia perfoliata (L.) Huds. (Gewöhnlicher Bitterling)</t>
  </si>
  <si>
    <t>Gewöhnlicher Bitterling</t>
  </si>
  <si>
    <t>C8A01182-01AE-46A9-80C4-ABA1E6564B55</t>
  </si>
  <si>
    <t>Draba dubia Suter (Gletscher-Hungerblümchen)</t>
  </si>
  <si>
    <t>Gletscher-Hungerblümchen</t>
  </si>
  <si>
    <t>C8B333C1-5238-4F0C-A749-FF78C4A38ABC</t>
  </si>
  <si>
    <t>Allium flavum</t>
  </si>
  <si>
    <t>C97919A7-7BCC-4B6C-AF83-A1B74670097B</t>
  </si>
  <si>
    <t>Equisetum pratense Ehrh. (Wiesen-Schachtelhalm)</t>
  </si>
  <si>
    <t>Wiesen-Schachtelhalm</t>
  </si>
  <si>
    <t>C9797B40-EB8B-4DC0-80E4-D01FBFBCF5CD</t>
  </si>
  <si>
    <t>Torilis purpurea</t>
  </si>
  <si>
    <t>C97A4F1C-E96B-478D-9718-83CEB1D09E22</t>
  </si>
  <si>
    <t>artemisiifolia</t>
  </si>
  <si>
    <t>Ambrosia artemisiifolia L. (Aufrechte Ambrosie)</t>
  </si>
  <si>
    <t>Aufrechte Ambrosie</t>
  </si>
  <si>
    <t>C98369EE-30FB-4690-9ECC-6BB025D440B0</t>
  </si>
  <si>
    <t>Crepis neglecta (übersehener Pippau)</t>
  </si>
  <si>
    <t>übersehener Pippau</t>
  </si>
  <si>
    <t>C986E374-F6A5-4006-8DA5-FB8C48918724</t>
  </si>
  <si>
    <t>marantae</t>
  </si>
  <si>
    <t>Notholaena marantae (L.) Desv. (Pelzfarn)</t>
  </si>
  <si>
    <t>Notholaena</t>
  </si>
  <si>
    <t>Pelzfarn</t>
  </si>
  <si>
    <t>C9882B0D-0FC9-471A-95EA-D8DB34705AB1</t>
  </si>
  <si>
    <t>carstiense</t>
  </si>
  <si>
    <t>Melampyrum carstiense</t>
  </si>
  <si>
    <t>C98866D0-D392-4DD9-87C0-DE60F5B66017</t>
  </si>
  <si>
    <t>Scorzonera laciniata subsp. calcitrapifolia (Vahl) Maire (Resedablättriger Stielsame)</t>
  </si>
  <si>
    <t>Resedablättriger Stielsame</t>
  </si>
  <si>
    <t>C989D737-536D-4966-B93B-2F77D9431F39</t>
  </si>
  <si>
    <t>Scabiosa vestina W. D. J. Koch (Südtiroler Skabiose)</t>
  </si>
  <si>
    <t>Südtiroler Skabiose</t>
  </si>
  <si>
    <t>C98F2195-9355-4408-B4A3-14F6DD5D27FF</t>
  </si>
  <si>
    <t>sabatia</t>
  </si>
  <si>
    <t>Campanula sabatia</t>
  </si>
  <si>
    <t>C9938DF6-07D8-4DA2-9BA6-5C7B5FB6A8B6</t>
  </si>
  <si>
    <t>Galinsoga parviflora aggr.</t>
  </si>
  <si>
    <t>C9A20DC6-A2BA-4076-8CC2-D522AE0369D5</t>
  </si>
  <si>
    <t>Centaurea scabiosa subsp. alpestris (Hegetschw.) Nyman (Alpen-Flockenblume)</t>
  </si>
  <si>
    <t>Alpen-Flockenblume</t>
  </si>
  <si>
    <t>C9A473A7-244F-460B-905D-63B4AC291DCB</t>
  </si>
  <si>
    <t>Lilium carniolicum</t>
  </si>
  <si>
    <t>C9A923E5-6270-44FD-A741-1222E95533F2</t>
  </si>
  <si>
    <t>Dianthus sanguineus</t>
  </si>
  <si>
    <t>C9B821DB-C252-4D70-BA8B-EC011AD6F67A</t>
  </si>
  <si>
    <t>Carex lasiocarpa Ehrh. (Behaartfrüchtige Segge)</t>
  </si>
  <si>
    <t>Behaartfrüchtige Segge</t>
  </si>
  <si>
    <t>C9C23B1D-A8F3-4EC5-A7AC-960BFB7B6058</t>
  </si>
  <si>
    <t>Rubus reuteri</t>
  </si>
  <si>
    <t>C9CAB437-CAD9-4D93-AFA0-E9AC82544972</t>
  </si>
  <si>
    <t>origanifolium</t>
  </si>
  <si>
    <t>Chaenorrhinum origanifolium</t>
  </si>
  <si>
    <t>C9D018AD-647C-4C07-845D-33D1DB1B33DA</t>
  </si>
  <si>
    <t>praemorsa</t>
  </si>
  <si>
    <t>Crepis praemorsa (L.) Walther (Trauben-Pippau)</t>
  </si>
  <si>
    <t>Trauben-Pippau</t>
  </si>
  <si>
    <t>C9DF66C3-D732-410C-B759-23FC4CD8CDCA</t>
  </si>
  <si>
    <t>Gagea minima (L.) Ker Gawl. (Kleiner Gelbstern)</t>
  </si>
  <si>
    <t>Kleiner Gelbstern</t>
  </si>
  <si>
    <t>C9E74FBC-776F-45F1-ACA5-DB7A79112A39</t>
  </si>
  <si>
    <t>Alchemilla cinerea</t>
  </si>
  <si>
    <t>C9F07E6F-26C7-4C6E-BD7A-1BFA338D3043</t>
  </si>
  <si>
    <t>Bassia scoparia (L.) Voss (Besen-Radmelde)</t>
  </si>
  <si>
    <t>Besenkraut, Besen-Radmelde</t>
  </si>
  <si>
    <t>C9F9AABB-54E5-4737-8B53-229A6CC59175</t>
  </si>
  <si>
    <t>Saussurea macrophylla</t>
  </si>
  <si>
    <t>C9FD58BB-7CE0-4856-9BAB-5F2A97AC55E7</t>
  </si>
  <si>
    <t>Galium aristatum L. (Begranntes Labkraut)</t>
  </si>
  <si>
    <t>Begranntes Labkraut</t>
  </si>
  <si>
    <t>CA028DE3-DCB3-4F9A-A8B7-5AAE2A7D6BF4</t>
  </si>
  <si>
    <t>Rhinanthus facchinii</t>
  </si>
  <si>
    <t>CA14951A-7A25-4B34-81FA-A17E786224B1</t>
  </si>
  <si>
    <t>gallicum aggr.</t>
  </si>
  <si>
    <t>Peucedanum gallicum aggr.</t>
  </si>
  <si>
    <t>CA1806A4-5D63-40C5-B7F5-AE732306FE1C</t>
  </si>
  <si>
    <t>Pulmonaria delphinensis</t>
  </si>
  <si>
    <t>CA32673D-E9FC-4086-8B3D-35657C654F34</t>
  </si>
  <si>
    <t>kermesinum</t>
  </si>
  <si>
    <t>Allium kermesinum</t>
  </si>
  <si>
    <t>CA38DC9E-5198-4F10-96B6-D9F25F0BF375</t>
  </si>
  <si>
    <t>Asplenium adulterinum Milde (Braungrünstieliger Streifenfarn)</t>
  </si>
  <si>
    <t>Bastard-Streifenfarn, Braungrünstieliger Streifenfarn</t>
  </si>
  <si>
    <t>CA39C529-C4F8-4DED-94B3-E398821329F7</t>
  </si>
  <si>
    <t>embergeri</t>
  </si>
  <si>
    <t>Thymus embergeri</t>
  </si>
  <si>
    <t>CA3CD089-2293-4047-96DF-D4B22AA916F7</t>
  </si>
  <si>
    <t>biglumis</t>
  </si>
  <si>
    <t>Juncus biglumis</t>
  </si>
  <si>
    <t>CA59EC17-60C5-471F-ACFA-F42093EBE12A</t>
  </si>
  <si>
    <t>flacca</t>
  </si>
  <si>
    <t>Carex flacca Schreb. (Schlaffe Segge)</t>
  </si>
  <si>
    <t>Schlaffe Segge</t>
  </si>
  <si>
    <t>CA5BFBB8-C6E5-470D-B344-CF8B5F8921C5</t>
  </si>
  <si>
    <t>Bupleurum rigidum</t>
  </si>
  <si>
    <t>CA5C4558-C734-4789-8E5E-F7121D0D3439</t>
  </si>
  <si>
    <t>flammea</t>
  </si>
  <si>
    <t>Adonis flammea Jacq. (Scharlachtrotes Blutströpfchen)</t>
  </si>
  <si>
    <t>Scharlachtrotes Blutströpfchen</t>
  </si>
  <si>
    <t>CA5CD0CE-00A2-4671-9A5D-5BCBAF773934</t>
  </si>
  <si>
    <t>Xanthium italicum Moretti (Italienische Spitzklette)</t>
  </si>
  <si>
    <t>Italienische Spitzklette</t>
  </si>
  <si>
    <t>CA642C31-C48E-40CA-9756-9583CA7CD6A6</t>
  </si>
  <si>
    <t>Centaurea decipiens</t>
  </si>
  <si>
    <t>CA6D9DA4-FED0-44B2-BCB3-CA223D3AE906</t>
  </si>
  <si>
    <t>Cardamine pratensis L. (Wiesen-Schaumkraut)</t>
  </si>
  <si>
    <t>Wiesen-Schaumkraut</t>
  </si>
  <si>
    <t>CA8E8405-776A-48C5-800C-323CB87B58E9</t>
  </si>
  <si>
    <t>terminalis</t>
  </si>
  <si>
    <t>Pachysandra terminalis</t>
  </si>
  <si>
    <t>Pachysandra</t>
  </si>
  <si>
    <t>CA96E3CB-38C3-486D-ACAE-6462A46A593D</t>
  </si>
  <si>
    <t>pulchella aggr.</t>
  </si>
  <si>
    <t>Festuca pulchella aggr.</t>
  </si>
  <si>
    <t>CAA4F451-213E-4BB1-B1D4-74D2242BDC2C</t>
  </si>
  <si>
    <t>Atriplex prostrata DC. (Niederliegende Melde)</t>
  </si>
  <si>
    <t>Niederliegende Melde</t>
  </si>
  <si>
    <t>CAB41986-E71D-4C0C-83E2-8E5F9CA7C503</t>
  </si>
  <si>
    <t>mascula aggr.</t>
  </si>
  <si>
    <t>Orchis mascula aggr.</t>
  </si>
  <si>
    <t>CAB79DC0-9F02-4770-B1E1-87B38B572616</t>
  </si>
  <si>
    <t>Ranunculus helveticus Brodtb.</t>
  </si>
  <si>
    <t>CAB7E790-320B-4982-932A-C49A72766927</t>
  </si>
  <si>
    <t>Origanum vulgare L. (Dost)</t>
  </si>
  <si>
    <t>Dost, Kostets</t>
  </si>
  <si>
    <t>CB6737C9-0C52-42FB-9BAB-285A80ABEADE</t>
  </si>
  <si>
    <t>pectinatus</t>
  </si>
  <si>
    <t>Potamogeton pectinatus L. (Kammförmiges Laichkraut)</t>
  </si>
  <si>
    <t>Kammförmiges Laichkraut</t>
  </si>
  <si>
    <t>CB68EB29-3F7B-45E6-8EBE-108C34326635</t>
  </si>
  <si>
    <t>Carex parviflora Host (Kleinblütige Segge)</t>
  </si>
  <si>
    <t>Kleinblütige Segge</t>
  </si>
  <si>
    <t>CB7004B7-4C24-49E4-8DD9-0CC888FD93A1</t>
  </si>
  <si>
    <t>schmidelyana</t>
  </si>
  <si>
    <t>Alchemilla schmidelyana Buser</t>
  </si>
  <si>
    <t>CB810760-85BE-4B44-9040-EBB119800B4B</t>
  </si>
  <si>
    <t>Ligustrum lucidum W. T. Aiton</t>
  </si>
  <si>
    <t>CB847B05-7972-447E-A2E9-D5B290E63499</t>
  </si>
  <si>
    <t>Melampyrum pratense L. (Heide-Wachtelweizen)</t>
  </si>
  <si>
    <t>Heide-Wachtelweizen</t>
  </si>
  <si>
    <t>CBA3D45B-41A1-40E7-9281-66FC4BF2281D</t>
  </si>
  <si>
    <t>Carex michelii Host (Michelis Segge)</t>
  </si>
  <si>
    <t>Michelis Segge</t>
  </si>
  <si>
    <t>CBB266EB-993A-49D4-AF69-F06DD43F9654</t>
  </si>
  <si>
    <t>CBBA2BD6-83DC-4DA0-A9E9-2D2AF8E41614</t>
  </si>
  <si>
    <t>platanoides</t>
  </si>
  <si>
    <t>Acer platanoides L. (Spitz-Ahorn)</t>
  </si>
  <si>
    <t>Spitz-Ahorn</t>
  </si>
  <si>
    <t>CBC541B4-46D6-4D7A-8539-15FE15865F93</t>
  </si>
  <si>
    <t>Euphorbia verrucosa L. (Warzige Wolfsmilch)</t>
  </si>
  <si>
    <t>Warzige Wolfsmilch</t>
  </si>
  <si>
    <t>CBE71AA9-24CC-4B4A-9ADF-FC4E35C63A3F</t>
  </si>
  <si>
    <t>Seseli annuum subsp. carvifolium (Vill.) P. Fourn. (Kümmelblättriger Sesel)</t>
  </si>
  <si>
    <t>Kümmelblättriger Bergfenchel, Kümmelblättriger Sesel</t>
  </si>
  <si>
    <t>CBF21B99-3B23-4F61-89B7-D071A1266610</t>
  </si>
  <si>
    <t>malinverniana</t>
  </si>
  <si>
    <t>Isoëtes malinverniana</t>
  </si>
  <si>
    <t>CBF4BDD1-6E1D-40E7-A046-EF2737398E22</t>
  </si>
  <si>
    <t>Gentiana delphinensis</t>
  </si>
  <si>
    <t>CBF5BD70-C22F-4524-B388-73231451E8BD</t>
  </si>
  <si>
    <t>officinarum aggr.</t>
  </si>
  <si>
    <t>Ceterach officinarum aggr.</t>
  </si>
  <si>
    <t>CC359345-1771-47E1-A686-CCF4F511CB40</t>
  </si>
  <si>
    <t>fasciculatus</t>
  </si>
  <si>
    <t>Rubus fasciculatus</t>
  </si>
  <si>
    <t>CC409B48-CED7-4B4C-B4B8-E2EDC93047D7</t>
  </si>
  <si>
    <t>deflexus</t>
  </si>
  <si>
    <t>Amaranthus deflexus L. (Niederliegender Amarant)</t>
  </si>
  <si>
    <t>Niederliegender Amarant</t>
  </si>
  <si>
    <t>CC40D50F-B576-4E47-B516-AF6C7C764CD3</t>
  </si>
  <si>
    <t>Rhamnus alpina L. (Alpen-Kreuzdorn)</t>
  </si>
  <si>
    <t>Alpen-Kreuzdorn</t>
  </si>
  <si>
    <t>CC5C6697-7D59-46CD-990E-F9C6B0503BAA</t>
  </si>
  <si>
    <t>Rosa canina L. (Hunds-Rose)</t>
  </si>
  <si>
    <t>Hunds-Rose</t>
  </si>
  <si>
    <t>CC5DF08E-514F-4F8A-A049-7EBB6E3CDCB7</t>
  </si>
  <si>
    <t>Carduus nutans aggr.</t>
  </si>
  <si>
    <t>CC647EF7-9EE7-431B-9D8F-414C03CD72F7</t>
  </si>
  <si>
    <t>Vicia sativa L. s.str. (Futter-Wicke)</t>
  </si>
  <si>
    <t>Futter-Wicke</t>
  </si>
  <si>
    <t>CC6CE155-D21D-4996-BEB7-8F9FC02FAD82</t>
  </si>
  <si>
    <t>Isatis alpina</t>
  </si>
  <si>
    <t>CC771F95-312D-41F7-B7D5-8B370782E90A</t>
  </si>
  <si>
    <t>pictum</t>
  </si>
  <si>
    <t>Hieracium pictum Pers. (Geflecktes Habichtskraut)</t>
  </si>
  <si>
    <t>Geflecktes Habichtskraut</t>
  </si>
  <si>
    <t>CCA54FDB-0216-48C6-A822-E82812D3A1E8</t>
  </si>
  <si>
    <t>Carlina vulgaris L. (Gemeine Eberwurz)</t>
  </si>
  <si>
    <t>Gemeine Eberwurz, Golddistel</t>
  </si>
  <si>
    <t>CCA7B256-6EE5-47B2-B3AE-13B81A39A6EE</t>
  </si>
  <si>
    <t>gothicus</t>
  </si>
  <si>
    <t>Rubus gothicus</t>
  </si>
  <si>
    <t>CCA9319F-AC29-4FE9-82B6-A1A6E21D8134</t>
  </si>
  <si>
    <t>Galium rotundifolium L. (Rundblättriges Labkraut)</t>
  </si>
  <si>
    <t>Rundblättriges Labkraut</t>
  </si>
  <si>
    <t>CCB35FCD-C455-40C3-813A-94313F4DD0CB</t>
  </si>
  <si>
    <t>x germanica</t>
  </si>
  <si>
    <t>Iris x germanica L. (Deutsche Schwertlilie)</t>
  </si>
  <si>
    <t>Deutsche Schwertlilie</t>
  </si>
  <si>
    <t>CCC6D03E-3B09-471A-8539-9E2AEC661736</t>
  </si>
  <si>
    <t>athericus</t>
  </si>
  <si>
    <t>Elymus athericus (Link) Kerguélen (Strand-Quecke)</t>
  </si>
  <si>
    <t>Strand-Quecke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</si>
  <si>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</si>
  <si>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</si>
  <si>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</si>
  <si>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</si>
  <si>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</si>
  <si>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monococcum</t>
  </si>
  <si>
    <t>Triticum monococcum L. (Einkorn)</t>
  </si>
  <si>
    <t>Eicher, Einkorn</t>
  </si>
  <si>
    <t>CCE16B94-09E5-4106-A890-8B801FF6789A</t>
  </si>
  <si>
    <t>Aira praecox L. (Frühe Haferschmiele)</t>
  </si>
  <si>
    <t>Frühe Haferschmiele</t>
  </si>
  <si>
    <t>CCE856AD-4B3C-4789-98B5-2B7B7EAF103F</t>
  </si>
  <si>
    <t>Elyna myosuroides (Vill.) Fritsch (Nacktried)</t>
  </si>
  <si>
    <t>Elyna</t>
  </si>
  <si>
    <t>Nacktried</t>
  </si>
  <si>
    <t>CCF749D3-70E0-4963-94CF-0A7F473A3D3A</t>
  </si>
  <si>
    <t>Oxytropis carinthiaca</t>
  </si>
  <si>
    <t>CD880E4B-7DC5-4E5E-844E-6055487BAD7D</t>
  </si>
  <si>
    <t>Valeriana montana aggr.</t>
  </si>
  <si>
    <t>CD970B75-CDCC-4A90-8EC8-7978B006A198</t>
  </si>
  <si>
    <t>odoratissimus</t>
  </si>
  <si>
    <t>Thymus odoratissimus</t>
  </si>
  <si>
    <t>CDB22635-8B51-4950-8721-F39F50585DD3</t>
  </si>
  <si>
    <t>Pulsatilla alpina aggr.</t>
  </si>
  <si>
    <t>CDB29917-7337-4EDA-B786-4C66EC1981E3</t>
  </si>
  <si>
    <t>Polemonium caeruleum L. (Sperrkraut)</t>
  </si>
  <si>
    <t>Polemonium</t>
  </si>
  <si>
    <t>Sperrkraut</t>
  </si>
  <si>
    <t>CDB61A86-86E7-47F5-AABD-E8561D382242</t>
  </si>
  <si>
    <t>Hordeum murinum subsp. leporinum (Link) Arcang. (Hasen-Gerste)</t>
  </si>
  <si>
    <t>Hasen-Gerste</t>
  </si>
  <si>
    <t>CDB9A866-2334-47CE-95BD-B00C283B356C</t>
  </si>
  <si>
    <t>obscurum</t>
  </si>
  <si>
    <t>Epilobium obscurum Schreb. (Dunkelgrünes Weidenröschen)</t>
  </si>
  <si>
    <t>Dunkelgrünes Weidenröschen</t>
  </si>
  <si>
    <t>CDBA8591-E866-423E-BC19-F1C465483EEE</t>
  </si>
  <si>
    <t>Inula montana L. (Berg-Alant)</t>
  </si>
  <si>
    <t>Berg-Alant</t>
  </si>
  <si>
    <t>CDC34208-ECE1-4BA0-A0A1-1141C8E3EC6D</t>
  </si>
  <si>
    <t>Genista delphinensis</t>
  </si>
  <si>
    <t>CDCDBD6F-E3EB-48EE-B17C-10EE19EB5746</t>
  </si>
  <si>
    <t>Astragalus sempervirens Lam. (Dorniger Tragant)</t>
  </si>
  <si>
    <t>Dorniger Tragant</t>
  </si>
  <si>
    <t>CDD25BFA-B9D2-4E25-BE6C-139B633E122F</t>
  </si>
  <si>
    <t>sarrachoides aggr.</t>
  </si>
  <si>
    <t>Solanum sarrachoides aggr.</t>
  </si>
  <si>
    <t>CDD56E2F-1A1F-43F3-BB4C-BA38F128A412</t>
  </si>
  <si>
    <t>Potentilla saxatilis</t>
  </si>
  <si>
    <t>CDD5CD52-BCE5-49B5-B19C-A63EF9BC7680</t>
  </si>
  <si>
    <t>pyrenaea</t>
  </si>
  <si>
    <t>Angelica pyrenaea (L.) Spreng. (Pyrenäen-Brustwurz)</t>
  </si>
  <si>
    <t>Pyrenäen-Brustwurz</t>
  </si>
  <si>
    <t>CDE760D7-373B-4BBC-A865-320631312FFE</t>
  </si>
  <si>
    <t>tortuosa</t>
  </si>
  <si>
    <t>Betula tortuosa</t>
  </si>
  <si>
    <t>CDEB5410-028C-44F8-9B14-AFC494632E33</t>
  </si>
  <si>
    <t>Pritzelago austroalpina</t>
  </si>
  <si>
    <t>CDEE65FE-96B9-45B0-ACC5-40D73DB8144A</t>
  </si>
  <si>
    <t>mucronatus</t>
  </si>
  <si>
    <t>Schoenoplectus mucronatus (L.) Palla (Stachliges Seeried)</t>
  </si>
  <si>
    <t>Stachliges Seeried</t>
  </si>
  <si>
    <t>CDF46227-041D-4374-AF7B-8AF8DB13C345</t>
  </si>
  <si>
    <t>Plantago atrata subsp. fuscescens (Jord.) Pilg. (Bräunlicher Wegerich)</t>
  </si>
  <si>
    <t>Bräunlicher Wegerich</t>
  </si>
  <si>
    <t>CDF5D86D-6E27-4342-8E88-9CC392BFC8C3</t>
  </si>
  <si>
    <t>vogesiacum</t>
  </si>
  <si>
    <t>Hieracium vogesiacum</t>
  </si>
  <si>
    <t>CDF66CCB-AD95-4F74-9E87-233C4476806D</t>
  </si>
  <si>
    <t>Veronica serpyllifolia L. s.str. (Quendelblättriger Ehrenpreis)</t>
  </si>
  <si>
    <t>Quendelblättriger Ehrenpreis</t>
  </si>
  <si>
    <t>CDFB34F0-DE45-46E9-86C5-D1581A614190</t>
  </si>
  <si>
    <t>Polygala pedemontana E. P. Perrier &amp; B. Verl. (Südalpen-Kreuzblume)</t>
  </si>
  <si>
    <t>Südalpen-Kreuzblume</t>
  </si>
  <si>
    <t>CE0B8DF7-91A4-407B-8579-9A85044F2EE1</t>
  </si>
  <si>
    <t>ferdinandii</t>
  </si>
  <si>
    <t>Centaurea ferdinandii</t>
  </si>
  <si>
    <t>CE0CE212-EF4C-4AD9-9162-84859B510C80</t>
  </si>
  <si>
    <t>Cerastium alpinum L. (Alpen-Hornkraut)</t>
  </si>
  <si>
    <t>Alpen-Hornkraut</t>
  </si>
  <si>
    <t>CE299981-E94F-4383-AB4F-0A5B55DB8A74</t>
  </si>
  <si>
    <t>Potentilla rupestris L. (Felsen-Fingerkraut)</t>
  </si>
  <si>
    <t>Felsen-Fingerkraut</t>
  </si>
  <si>
    <t>CE400542-12AD-4AB0-A1A4-A65328C8A401</t>
  </si>
  <si>
    <t>Cirsium palustre (L.) Scop. (Sumpf-Kratzdistel)</t>
  </si>
  <si>
    <t>Sumpf-Kratzdistel</t>
  </si>
  <si>
    <t>CE47A7EB-AB0D-4E1E-9BE9-57251DEA0186</t>
  </si>
  <si>
    <t>Cannabis sativa L. (Hanf)</t>
  </si>
  <si>
    <t>Cannabis</t>
  </si>
  <si>
    <t>CE57A0F8-C64E-48DD-813E-1AEDE6CFE668</t>
  </si>
  <si>
    <t>Plantago lanceolata L. (Spitz-Wegerich)</t>
  </si>
  <si>
    <t>Spitz-Wegerich</t>
  </si>
  <si>
    <t>CE709A2E-15DA-40FA-9010-A6DD2D46CA23</t>
  </si>
  <si>
    <t>Symphytum officinale L. (Gemeine Wallwurz)</t>
  </si>
  <si>
    <t>Beinwell, Gemeine Wallwurz</t>
  </si>
  <si>
    <t>CE84CC91-7F50-4ED3-A493-EDD05A237A51</t>
  </si>
  <si>
    <t>quercina aggr.</t>
  </si>
  <si>
    <t>Lactuca quercina aggr.</t>
  </si>
  <si>
    <t>CE87D352-C9CF-47F3-A4AB-958E821CBAA4</t>
  </si>
  <si>
    <t>lithopolitanica</t>
  </si>
  <si>
    <t>Nigritella lithopolitanica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</si>
  <si>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</si>
  <si>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</si>
  <si>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</si>
  <si>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</si>
  <si>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</si>
  <si>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</si>
  <si>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Einjähriger Mauerpfeffer</t>
  </si>
  <si>
    <t>CEAD0D0E-EB9F-4A62-B7F1-CE67A0D3E4DA</t>
  </si>
  <si>
    <t>oryzoides</t>
  </si>
  <si>
    <t>Leersia oryzoides (L.) Sw. (Wilder Reis)</t>
  </si>
  <si>
    <t>Leersia</t>
  </si>
  <si>
    <t>Wilder Reis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</si>
  <si>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</si>
  <si>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</si>
  <si>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</si>
  <si>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</si>
  <si>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</si>
  <si>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inapertum</t>
  </si>
  <si>
    <t>Xeranthemum inapertum (L.) Mill. (Felsenheide-Strohblume)</t>
  </si>
  <si>
    <t>Felsenheide-Strohblume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</si>
  <si>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</si>
  <si>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</si>
  <si>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</si>
  <si>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</si>
  <si>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</si>
  <si>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</si>
  <si>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Violetter Storchschnabel</t>
  </si>
  <si>
    <t>CEF5B5B4-3257-4976-B892-6AA11AF8F938</t>
  </si>
  <si>
    <t>Alchemilla speciosa Buser (Ansehnlicher Frauenmantel)</t>
  </si>
  <si>
    <t>Ansehnlicher Frauenmantel</t>
  </si>
  <si>
    <t>CEF693B0-4685-4A88-8DC8-9E54EB07A739</t>
  </si>
  <si>
    <t>flexicaulis</t>
  </si>
  <si>
    <t>Alchemilla flexicaulis Buser</t>
  </si>
  <si>
    <t>CEFC46EE-06A3-435B-A66B-AF7A2B9F4429</t>
  </si>
  <si>
    <t>bullatus</t>
  </si>
  <si>
    <t>Cotoneaster bullatus Bois</t>
  </si>
  <si>
    <t>CEFF6A72-CA68-4AFB-8DEA-CDB468B56782</t>
  </si>
  <si>
    <t>kunzii</t>
  </si>
  <si>
    <t>Ranunculus kunzii</t>
  </si>
  <si>
    <t>CF0B2184-9A2A-4D32-9A4F-BDA2077AC3F5</t>
  </si>
  <si>
    <t>procurrens</t>
  </si>
  <si>
    <t>Arabis procurrens</t>
  </si>
  <si>
    <t>CF0EA1C4-2C70-433E-A1A9-E06BFD810FC9</t>
  </si>
  <si>
    <t>Fumana procumbens (Dunal) Gren. &amp; Godr. (Niederliegendes Heideröschen)</t>
  </si>
  <si>
    <t>Niederliegendes Heideröschen</t>
  </si>
  <si>
    <t>CF11AAF4-652D-495D-BDA5-9B324D4EF32D</t>
  </si>
  <si>
    <t>Torilis arvensis aggr.</t>
  </si>
  <si>
    <t>CF246D68-6E29-4F8D-90AA-94386D136DF7</t>
  </si>
  <si>
    <t>vulpina</t>
  </si>
  <si>
    <t>Carex vulpina L. (Fuchsfarbene Segge)</t>
  </si>
  <si>
    <t>Fuchsfarbene Segge</t>
  </si>
  <si>
    <t>D007C22D-DEA2-49B5-B83C-986CD8E3FD0C</t>
  </si>
  <si>
    <t>Scorzonera laciniata L. s.str. (Schlitzblättriger Stielsame)</t>
  </si>
  <si>
    <t>Schlitzblättriger Stielsame</t>
  </si>
  <si>
    <t>D00803F5-9433-4A5E-9291-7EE24912BA14</t>
  </si>
  <si>
    <t>Aposeris foetida (L.) Less. (Hainlattich)</t>
  </si>
  <si>
    <t>Aposeris</t>
  </si>
  <si>
    <t>Hainlattich</t>
  </si>
  <si>
    <t>D01209FC-51A0-4633-9A77-6607DBE2E2DC</t>
  </si>
  <si>
    <t>Mazus pumilio</t>
  </si>
  <si>
    <t>Mazus</t>
  </si>
  <si>
    <t>D012C023-0C70-44E0-B024-59F95EF229D6</t>
  </si>
  <si>
    <t>Omphalodes scorpioides</t>
  </si>
  <si>
    <t>D022E148-8A2B-4079-B0C4-E5C61E80A207</t>
  </si>
  <si>
    <t>portae</t>
  </si>
  <si>
    <t>Euphrasia portae</t>
  </si>
  <si>
    <t>D02507B3-4CF5-442E-91FD-C49AC82CECCF</t>
  </si>
  <si>
    <t>anisiaca</t>
  </si>
  <si>
    <t>Alchemilla anisiaca</t>
  </si>
  <si>
    <t>D02BC2CD-0104-4C48-B0FD-8422DE9D9B9A</t>
  </si>
  <si>
    <t>elatior aggr.</t>
  </si>
  <si>
    <t>Primula elatior aggr.</t>
  </si>
  <si>
    <t>D03008A8-A957-4AC5-9E36-DB37D049FD16</t>
  </si>
  <si>
    <t>landra</t>
  </si>
  <si>
    <t>Raphanus landra</t>
  </si>
  <si>
    <t>D03413CF-BFED-4693-B3B6-CB896A3EEC68</t>
  </si>
  <si>
    <t>Sonchus arvensis L. s.str. (Acker-Gänsedistel)</t>
  </si>
  <si>
    <t>Acker-Gänsedistel</t>
  </si>
  <si>
    <t>D039BA9C-AD84-4494-B5D0-7944633947DC</t>
  </si>
  <si>
    <t>curta</t>
  </si>
  <si>
    <t>Alchemilla curta</t>
  </si>
  <si>
    <t>D039BDCF-A165-476B-933A-29124A366FA7</t>
  </si>
  <si>
    <t>palaeoeuganeus</t>
  </si>
  <si>
    <t>Ranunculus palaeoeuganeus</t>
  </si>
  <si>
    <t>D04F849F-FA92-42BD-9CE3-0CBBD2FB5D92</t>
  </si>
  <si>
    <t>subglaucum</t>
  </si>
  <si>
    <t>Leucanthemum subglaucum</t>
  </si>
  <si>
    <t>D05C74FF-7E28-4C26-866A-A7B84002FDEA</t>
  </si>
  <si>
    <t>Scandix hispanica</t>
  </si>
  <si>
    <t>D05CBB61-4AFE-4853-9DC6-5FF346096517</t>
  </si>
  <si>
    <t>marschallianum</t>
  </si>
  <si>
    <t>Erysimum marschallianum</t>
  </si>
  <si>
    <t>D066BB73-E819-46A2-AC3D-F32570B3E067</t>
  </si>
  <si>
    <t>Erigeron alpinus L. (Alpen-Berufkraut)</t>
  </si>
  <si>
    <t>Alpen-Berufkraut</t>
  </si>
  <si>
    <t>D06732BC-44C5-4763-8026-084A4FBEC561</t>
  </si>
  <si>
    <t>oxycedri</t>
  </si>
  <si>
    <t>Arceuthobium oxycedri</t>
  </si>
  <si>
    <t>Arceuthobium</t>
  </si>
  <si>
    <t>D06BDE0F-9726-4DBF-92D8-EFD3CAF1D39C</t>
  </si>
  <si>
    <t>Hypericum hirsutum L. (Behaartes Johanniskraut)</t>
  </si>
  <si>
    <t>Behaartes Johanniskraut</t>
  </si>
  <si>
    <t>D076A34E-5E39-4540-8167-5D298A093292</t>
  </si>
  <si>
    <t>Rubus saxatilis L. (Steinbeere)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</si>
  <si>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</si>
  <si>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</si>
  <si>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</si>
  <si>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</si>
  <si>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</si>
  <si>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telonense</t>
  </si>
  <si>
    <t>Bupleurum telonense</t>
  </si>
  <si>
    <t>D0963AFA-C0F9-4D88-9F3A-0D08AC1CFDBE</t>
  </si>
  <si>
    <t>Agrostis alpina aggr.</t>
  </si>
  <si>
    <t>D0A16932-BBE0-487C-A31D-89124F147F28</t>
  </si>
  <si>
    <t>berinii</t>
  </si>
  <si>
    <t>Leontodon berinii</t>
  </si>
  <si>
    <t>D0A90F30-A91E-49D2-8E65-D71DAF5019AD</t>
  </si>
  <si>
    <t>Lomelosia simplex</t>
  </si>
  <si>
    <t>D0A9D0FE-D619-4FB3-BA9B-42D1C0211838</t>
  </si>
  <si>
    <t>Luzula pilosa (L.) Willd. (Behaarte Hainsimse)</t>
  </si>
  <si>
    <t>Behaarte Hainsimse</t>
  </si>
  <si>
    <t>D0C7E1A6-63FF-40A2-B7E7-CBA323A445D1</t>
  </si>
  <si>
    <t>Nigritella cenisia G. Foelsche &amp; al.</t>
  </si>
  <si>
    <t>D0CDE086-C7E7-4EDA-A552-4C925DC82796</t>
  </si>
  <si>
    <t>Carex nigra (L.) Reichard (Braune Segge)</t>
  </si>
  <si>
    <t>Braune Segge</t>
  </si>
  <si>
    <t>D0E46DBD-8504-4BBC-B8CB-0D0862F56743</t>
  </si>
  <si>
    <t>atlanticum</t>
  </si>
  <si>
    <t>Papaver atlanticum</t>
  </si>
  <si>
    <t>D0E9BD5A-99F4-40A8-AB7D-FD1CF6CDC18B</t>
  </si>
  <si>
    <t>Trifolium alpestre L. (Hügel-Klee)</t>
  </si>
  <si>
    <t>Hügel-Klee</t>
  </si>
  <si>
    <t>D0FB0A39-C35E-467A-A976-78CF2108AA97</t>
  </si>
  <si>
    <t>Conium maculatum L. (Fleckenschierling)</t>
  </si>
  <si>
    <t>Conium</t>
  </si>
  <si>
    <t>Fleckenschierling</t>
  </si>
  <si>
    <t>D0FD29A9-A9E0-4C00-B3C3-B3208D0A2C98</t>
  </si>
  <si>
    <t>Elatine hydropiper L. (Wasserpfeffer-Tännel)</t>
  </si>
  <si>
    <t>Wasserpfeffer-Tännel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</si>
  <si>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</si>
  <si>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</si>
  <si>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</si>
  <si>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</si>
  <si>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Lorbeer-Weide</t>
  </si>
  <si>
    <t>D150005A-D3C1-4186-94A2-3F187B13DDBA</t>
  </si>
  <si>
    <t>Ajuga reptans L. (Kriechender Günsel)</t>
  </si>
  <si>
    <t>Kriechender Günsel</t>
  </si>
  <si>
    <t>D152E533-370B-4179-B841-AA9E54E8739D</t>
  </si>
  <si>
    <t>Silene nutans L. s.str. (Nickendes Leimkraut)</t>
  </si>
  <si>
    <t>Nickendes Leimkraut</t>
  </si>
  <si>
    <t>D15EDC4B-C5B7-47FC-86F2-EFA51F4F7E90</t>
  </si>
  <si>
    <t>Sisymbrium officinale (L.) Scop. (Weg-Rauke)</t>
  </si>
  <si>
    <t>Weg-Rauke</t>
  </si>
  <si>
    <t>D166DCEB-B8FC-44E9-89E6-79C45F02E45E</t>
  </si>
  <si>
    <t>Orobanche lutea Baumg. (Gelbe Sommerwurz)</t>
  </si>
  <si>
    <t>Gelbe Sommerwurz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</si>
  <si>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</si>
  <si>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</si>
  <si>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</si>
  <si>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</si>
  <si>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</si>
  <si>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lasenii</t>
  </si>
  <si>
    <t>Alchemilla lasenii</t>
  </si>
  <si>
    <t>D189371E-8F76-42ED-BCC8-9F027C096C70</t>
  </si>
  <si>
    <t>Corynephorus canescens (graues Silbergras)</t>
  </si>
  <si>
    <t>graues Silbergras</t>
  </si>
  <si>
    <t>D18A84B1-A9DF-4962-8809-6666FAFD230B</t>
  </si>
  <si>
    <t>linum-stellatum</t>
  </si>
  <si>
    <t>Asterolinon linum-stellatum</t>
  </si>
  <si>
    <t>Asterolinon</t>
  </si>
  <si>
    <t>Salix purpurea L. s.str.</t>
  </si>
  <si>
    <t>Alchemilla nitida</t>
  </si>
  <si>
    <t>Fimbristylis annua</t>
  </si>
  <si>
    <t>Poa laxa</t>
  </si>
  <si>
    <t>Rubus phoenicolasius</t>
  </si>
  <si>
    <t>Potamogeton trichoides</t>
  </si>
  <si>
    <t>Carex austroalpina</t>
  </si>
  <si>
    <t>Chenopodium hircinum</t>
  </si>
  <si>
    <t>Alchemilla undulata</t>
  </si>
  <si>
    <t>Lloydia serotina</t>
  </si>
  <si>
    <t>Echinocystis lobata</t>
  </si>
  <si>
    <t>Alchemilla multidens</t>
  </si>
  <si>
    <t>Scutellaria alpina</t>
  </si>
  <si>
    <t>Coronilla scorpioides</t>
  </si>
  <si>
    <t>Pimpinella nigra</t>
  </si>
  <si>
    <t>Alchemilla saxetana</t>
  </si>
  <si>
    <t>Anagallis tenella</t>
  </si>
  <si>
    <t>Carex guestphalica</t>
  </si>
  <si>
    <t>Narcissus jonquilla</t>
  </si>
  <si>
    <t>Vicia pisiformis</t>
  </si>
  <si>
    <t>Asplenium presolanense</t>
  </si>
  <si>
    <t>Silene suecica</t>
  </si>
  <si>
    <t>Digitalis purpurea</t>
  </si>
  <si>
    <t>Festuca burgundiana</t>
  </si>
  <si>
    <t>Coriandrum sativum</t>
  </si>
  <si>
    <t>Helictotrichon sempervirens</t>
  </si>
  <si>
    <t>Alchemilla aggregata</t>
  </si>
  <si>
    <t>Fallopia aubertii</t>
  </si>
  <si>
    <t>Helianthemum italicum</t>
  </si>
  <si>
    <t>Salix caesia</t>
  </si>
  <si>
    <t>Salix serpillifolia</t>
  </si>
  <si>
    <t>Rubus phyllostachys</t>
  </si>
  <si>
    <t>Valeriana saliunca</t>
  </si>
  <si>
    <t>Cirsium erisithales</t>
  </si>
  <si>
    <t>Rubia tinctorum</t>
  </si>
  <si>
    <t>Pimpinella peregrina</t>
  </si>
  <si>
    <t>Rumex maritimus</t>
  </si>
  <si>
    <t>Euphorbia variabilis</t>
  </si>
  <si>
    <t>Carex vulpinoidea</t>
  </si>
  <si>
    <t>Carex maritima</t>
  </si>
  <si>
    <t>Rosa montana</t>
  </si>
  <si>
    <t>Gastridium ventricosum</t>
  </si>
  <si>
    <t>Alchemilla exigua</t>
  </si>
  <si>
    <t>Potentilla pensylvanica</t>
  </si>
  <si>
    <t>Potentilla nivea</t>
  </si>
  <si>
    <t>Cerastium ligusticum</t>
  </si>
  <si>
    <t>Lonicera tatarica</t>
  </si>
  <si>
    <t>Anarrhinum bellidifolium</t>
  </si>
  <si>
    <t>Euphrasia micrantha</t>
  </si>
  <si>
    <t>Astragalus depressus</t>
  </si>
  <si>
    <t>Laserpitium gaudinii</t>
  </si>
  <si>
    <t>Orchis laxiflora</t>
  </si>
  <si>
    <t>Scorzonera austriaca</t>
  </si>
  <si>
    <t>Prunus serotina</t>
  </si>
  <si>
    <t>Lathyrus palustris</t>
  </si>
  <si>
    <t>Viburnum rhytidophyllum</t>
  </si>
  <si>
    <t>Centaurea valesiaca</t>
  </si>
  <si>
    <t>Allium ascalonicum</t>
  </si>
  <si>
    <t>Rubia peregrina</t>
  </si>
  <si>
    <t>Hieracium glanduliferum</t>
  </si>
  <si>
    <t>Corydalis intermedia</t>
  </si>
  <si>
    <t>Gleditsia triacanthos</t>
  </si>
  <si>
    <t>Ranunculus venetus</t>
  </si>
  <si>
    <t>Chenopodium ambrosioides</t>
  </si>
  <si>
    <t>Brachypodium sylvaticum</t>
  </si>
  <si>
    <t>Micropus erectus</t>
  </si>
  <si>
    <t>Molinia caerulea</t>
  </si>
  <si>
    <t>Triticum dicoccon</t>
  </si>
  <si>
    <t>Primula hirsuta</t>
  </si>
  <si>
    <t>Elymus caninus</t>
  </si>
  <si>
    <t>Sorghum bicolor</t>
  </si>
  <si>
    <t>Viola pinnata</t>
  </si>
  <si>
    <t>Leontodon tuberosus</t>
  </si>
  <si>
    <t>Salvia aethiopis</t>
  </si>
  <si>
    <t>Cinnamomum glanduliferum</t>
  </si>
  <si>
    <t>Galium pseudohelveticum</t>
  </si>
  <si>
    <t>Stachys pradica</t>
  </si>
  <si>
    <t>Artemisia biennis</t>
  </si>
  <si>
    <t>Leucanthemopsis minima</t>
  </si>
  <si>
    <t>Alchemilla gaillardiana</t>
  </si>
  <si>
    <t>Euphrasia christii</t>
  </si>
  <si>
    <t>Rumex nivalis</t>
  </si>
  <si>
    <t>Eryngium alpinum</t>
  </si>
  <si>
    <t>Daphne alpina</t>
  </si>
  <si>
    <t>Polygala amara</t>
  </si>
  <si>
    <t>Campanula spicata</t>
  </si>
  <si>
    <t>Lathyrus filiformis</t>
  </si>
  <si>
    <t>Rubus constrictus</t>
  </si>
  <si>
    <t>Potamogeton polygonifolius</t>
  </si>
  <si>
    <t>Spergularia segetalis</t>
  </si>
  <si>
    <t>Alchemilla versipila</t>
  </si>
  <si>
    <t>Carex bohemica</t>
  </si>
  <si>
    <t>Triticum polonicum</t>
  </si>
  <si>
    <t>Trisetum cavanillesii</t>
  </si>
  <si>
    <t>Ranunculus allemannii</t>
  </si>
  <si>
    <t>Festuca ticinensis</t>
  </si>
  <si>
    <t>Thlaspi sylvium</t>
  </si>
  <si>
    <t>Potentilla brauneana</t>
  </si>
  <si>
    <t>Draba siliquosa</t>
  </si>
  <si>
    <t>Asplenium seelosii</t>
  </si>
  <si>
    <t>Chenopodium botrys</t>
  </si>
  <si>
    <t>Alchemilla splendens</t>
  </si>
  <si>
    <t>Valerianella coronata</t>
  </si>
  <si>
    <t>Phyteuma michelii</t>
  </si>
  <si>
    <t>Argyrolobium zanonii</t>
  </si>
  <si>
    <t>Dianthus monspessulanus</t>
  </si>
  <si>
    <t>Phyteuma globulariifolium</t>
  </si>
  <si>
    <t>Linaria purpurea</t>
  </si>
  <si>
    <t>Ranunculus parnassiifolius</t>
  </si>
  <si>
    <t>Kobresia simpliciuscula</t>
  </si>
  <si>
    <t>Cyperus eragrostis</t>
  </si>
  <si>
    <t>Alchemilla effusa</t>
  </si>
  <si>
    <t>Reynoutria sachalinensis</t>
  </si>
  <si>
    <t>Quercus palustris</t>
  </si>
  <si>
    <t>Alchemilla hirtipes</t>
  </si>
  <si>
    <t>Althaea officinalis</t>
  </si>
  <si>
    <t>Petrocallis pyrenaica</t>
  </si>
  <si>
    <t>Rumex palustris</t>
  </si>
  <si>
    <t>Eriobotrya japonica</t>
  </si>
  <si>
    <t>Alchemilla rhododendrophila</t>
  </si>
  <si>
    <t>Lathyrus bauhinii</t>
  </si>
  <si>
    <t>Lysimachia punctata</t>
  </si>
  <si>
    <t>Alchemilla colorata</t>
  </si>
  <si>
    <t>Melilotus neapolitanus</t>
  </si>
  <si>
    <t>Potentilla inclinata</t>
  </si>
  <si>
    <t>Quercus coccinea</t>
  </si>
  <si>
    <t>Sibbaldia procumbens</t>
  </si>
  <si>
    <t>Minuartia biflora</t>
  </si>
  <si>
    <t>Ranunculus penicillatus</t>
  </si>
  <si>
    <t>Crepis pygmaea</t>
  </si>
  <si>
    <t>Draba hoppeana</t>
  </si>
  <si>
    <t>Telephium imperati</t>
  </si>
  <si>
    <t>Lathyrus sativus</t>
  </si>
  <si>
    <t>Alchemilla acutidens</t>
  </si>
  <si>
    <t>Nigella damascena</t>
  </si>
  <si>
    <t>Horminum pyrenaicum</t>
  </si>
  <si>
    <t>Lemna minuta</t>
  </si>
  <si>
    <t>Rosa rugosa</t>
  </si>
  <si>
    <t>Carduus nigrescens</t>
  </si>
  <si>
    <t>Senecio sylvaticus</t>
  </si>
  <si>
    <t>Brunnera macrophylla</t>
  </si>
  <si>
    <t>Astragalus danicus</t>
  </si>
  <si>
    <t>Lamium orvala</t>
  </si>
  <si>
    <t>Carex divisa</t>
  </si>
  <si>
    <t>Erica tetralix</t>
  </si>
  <si>
    <t>Spartium junceum</t>
  </si>
  <si>
    <t>Pedicularis tuberosa</t>
  </si>
  <si>
    <t>Rosa subcollina</t>
  </si>
  <si>
    <t>Erigeron gaudinii</t>
  </si>
  <si>
    <t>Carex firma</t>
  </si>
  <si>
    <t>Erodium moschatum</t>
  </si>
  <si>
    <t>Cerastium alpinum</t>
  </si>
  <si>
    <t>Valeriana pyrenaica</t>
  </si>
  <si>
    <t>Isoëtes lacustris</t>
  </si>
  <si>
    <t>Aconitum x platanifolium</t>
  </si>
  <si>
    <t>Verbascum virgatum</t>
  </si>
  <si>
    <t>Orobanche lucorum</t>
  </si>
  <si>
    <t>Vulpia unilateralis</t>
  </si>
  <si>
    <t>Schoenoplectus supinus</t>
  </si>
  <si>
    <t>Festuca alpestris</t>
  </si>
  <si>
    <t>Ornithogalum narbonense</t>
  </si>
  <si>
    <t>Succisella inflexa</t>
  </si>
  <si>
    <t>Geranium sylvaticum</t>
  </si>
  <si>
    <t>Erophila praecox</t>
  </si>
  <si>
    <t>Arabis subcoriacea</t>
  </si>
  <si>
    <t>Oenanthe peucedanifolia</t>
  </si>
  <si>
    <t>Papaver apulum</t>
  </si>
  <si>
    <t>Glaucium flavum</t>
  </si>
  <si>
    <t>Pinguicula leptoceras</t>
  </si>
  <si>
    <t>Sagina subulata</t>
  </si>
  <si>
    <t>Scabiosa velenovskyana</t>
  </si>
  <si>
    <t>Morus nigra</t>
  </si>
  <si>
    <t>Campanula raineri</t>
  </si>
  <si>
    <t>Viola dubyana</t>
  </si>
  <si>
    <t>Carex viridula</t>
  </si>
  <si>
    <t>Phyteuma hemisphaericum</t>
  </si>
  <si>
    <t>Alchemilla jaquetiana</t>
  </si>
  <si>
    <t>Alyssum alpestre</t>
  </si>
  <si>
    <t>Thymus vulgaris</t>
  </si>
  <si>
    <t>Bidens frondosa</t>
  </si>
  <si>
    <t>Daphne striata</t>
  </si>
  <si>
    <t>Genista cinerea</t>
  </si>
  <si>
    <t>Soldanella pusilla</t>
  </si>
  <si>
    <t>Cynoglossum creticum</t>
  </si>
  <si>
    <t>Crataegus rhipidophylla</t>
  </si>
  <si>
    <t>Androsace lactea</t>
  </si>
  <si>
    <t>Cirsium montanum</t>
  </si>
  <si>
    <t>Fourraea alpina</t>
  </si>
  <si>
    <t>Chaerophyllum elegans</t>
  </si>
  <si>
    <t>Alchemilla plicatula</t>
  </si>
  <si>
    <t>Helianthus pauciflorus</t>
  </si>
  <si>
    <t>Fagus sylvatica</t>
  </si>
  <si>
    <t>Carex juncella</t>
  </si>
  <si>
    <t>Ranunculus thora</t>
  </si>
  <si>
    <t>Celtis australis</t>
  </si>
  <si>
    <t>Pteris cretica</t>
  </si>
  <si>
    <t>Juniperus sabina</t>
  </si>
  <si>
    <t>Salix babylonica</t>
  </si>
  <si>
    <t>Phleum rhaeticum</t>
  </si>
  <si>
    <t>Cochlearia pyrenaica</t>
  </si>
  <si>
    <t>Saxifraga presolanensis</t>
  </si>
  <si>
    <t>Ulmus glabra</t>
  </si>
  <si>
    <t>Carex bicolor</t>
  </si>
  <si>
    <t>Allium suaveolens</t>
  </si>
  <si>
    <t>Epipactis stellifera</t>
  </si>
  <si>
    <t>Alchemilla obscura</t>
  </si>
  <si>
    <t>Parietaria officinalis</t>
  </si>
  <si>
    <t>Chamaecytisus purpureus</t>
  </si>
  <si>
    <t>Muhlenbergia schreberi</t>
  </si>
  <si>
    <t>Dianthus barbatus</t>
  </si>
  <si>
    <t>Medicago polymorpha</t>
  </si>
  <si>
    <t>Vitis sylvestris</t>
  </si>
  <si>
    <t>Bryonia alba</t>
  </si>
  <si>
    <t>Veronica anagalloides</t>
  </si>
  <si>
    <t>Ligusticum lucidum</t>
  </si>
  <si>
    <t>Carex lachenalii</t>
  </si>
  <si>
    <t>Ajuga pyramidalis</t>
  </si>
  <si>
    <t>Ononis cristata</t>
  </si>
  <si>
    <t>Pseudotsuga menziesii</t>
  </si>
  <si>
    <t>Potentilla fruticosa</t>
  </si>
  <si>
    <t>Crepis nemausensis</t>
  </si>
  <si>
    <t>Artemisia dracunculus</t>
  </si>
  <si>
    <t>Viola suavis</t>
  </si>
  <si>
    <t>Achillea stricta</t>
  </si>
  <si>
    <t>Campanula bononiensis</t>
  </si>
  <si>
    <t>Carex randalpina</t>
  </si>
  <si>
    <t>Verbascum pseudothapsiforme</t>
  </si>
  <si>
    <t>Alchemilla amphisericea</t>
  </si>
  <si>
    <t>Carex sylvatica</t>
  </si>
  <si>
    <t>Primula daonensis</t>
  </si>
  <si>
    <t>Alchemilla flavicoma</t>
  </si>
  <si>
    <t>Ribes rubrum</t>
  </si>
  <si>
    <t>Hugueninia tanacetifolia</t>
  </si>
  <si>
    <t>Pulsatilla montana</t>
  </si>
  <si>
    <t>Astragalus alpinus</t>
  </si>
  <si>
    <t>Galium montis-arerae</t>
  </si>
  <si>
    <t>Saxifraga arachnoidea</t>
  </si>
  <si>
    <t>Draba dubia</t>
  </si>
  <si>
    <t>Equisetum pratense</t>
  </si>
  <si>
    <t>Ambrosia artemisiifolia</t>
  </si>
  <si>
    <t>Crepis neglecta</t>
  </si>
  <si>
    <t>Notholaena marantae</t>
  </si>
  <si>
    <t>Scorzonera laciniata</t>
  </si>
  <si>
    <t>Scabiosa vestina</t>
  </si>
  <si>
    <t>Gagea minima</t>
  </si>
  <si>
    <t>Bassia scoparia</t>
  </si>
  <si>
    <t>Galium aristatum</t>
  </si>
  <si>
    <t>Xanthium italicum</t>
  </si>
  <si>
    <t>Atriplex prostrata</t>
  </si>
  <si>
    <t>Ranunculus helveticus</t>
  </si>
  <si>
    <t>Carex parviflora</t>
  </si>
  <si>
    <t>Alchemilla schmidelyana</t>
  </si>
  <si>
    <t>Ligustrum lucidum</t>
  </si>
  <si>
    <t>Carex michelii</t>
  </si>
  <si>
    <t>Rhamnus alpina</t>
  </si>
  <si>
    <t>Hieracium pictum</t>
  </si>
  <si>
    <t>Iris x germanica</t>
  </si>
  <si>
    <t>Elymus athericus</t>
  </si>
  <si>
    <t>Triticum monococcum</t>
  </si>
  <si>
    <t>Aira praecox</t>
  </si>
  <si>
    <t>Elyna myosuroides</t>
  </si>
  <si>
    <t>Polemonium caeruleum</t>
  </si>
  <si>
    <t>Inula montana</t>
  </si>
  <si>
    <t>Angelica pyrenaea</t>
  </si>
  <si>
    <t>Polygala pedemontana</t>
  </si>
  <si>
    <t>Sedum annuum</t>
  </si>
  <si>
    <t>Xeranthemum inapertum</t>
  </si>
  <si>
    <t>Alchemilla speciosa</t>
  </si>
  <si>
    <t>Alchemilla flexicaulis</t>
  </si>
  <si>
    <t>Cotoneaster bullatus</t>
  </si>
  <si>
    <t>Aposeris foetida</t>
  </si>
  <si>
    <t>Nigritella cenisia</t>
  </si>
  <si>
    <t>Elatine hydropiper</t>
  </si>
  <si>
    <t>Corynephorus canescens</t>
  </si>
  <si>
    <t>anz Vorkommen des Namens</t>
  </si>
  <si>
    <t>Anz. Vorkommen des Namens</t>
  </si>
  <si>
    <t>vollst. Name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</si>
  <si>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</si>
  <si>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</si>
  <si>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</si>
  <si>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</si>
  <si>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</si>
  <si>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</si>
  <si>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</si>
  <si>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oekol_gruppe</t>
  </si>
  <si>
    <t>neophyt</t>
  </si>
  <si>
    <t>vork_zh</t>
  </si>
  <si>
    <t>haeufigkeit_zh_heute</t>
  </si>
  <si>
    <t>haeugigkeit_zh_frueher</t>
  </si>
  <si>
    <t>haeufigkeit_zh_kuenftig</t>
  </si>
  <si>
    <t>bestandesaenderung</t>
  </si>
  <si>
    <t>artwert</t>
  </si>
  <si>
    <t>lr_1</t>
  </si>
  <si>
    <t>lr_2</t>
  </si>
  <si>
    <t>lr_3a</t>
  </si>
  <si>
    <t>lr_3b</t>
  </si>
  <si>
    <t>lr_4a</t>
  </si>
  <si>
    <t>lr_4b</t>
  </si>
  <si>
    <t>lr_5a</t>
  </si>
  <si>
    <t>lr_5b</t>
  </si>
  <si>
    <t>lr_6</t>
  </si>
  <si>
    <t>lr_7</t>
  </si>
  <si>
    <t>lr_8a</t>
  </si>
  <si>
    <t>lr_8b</t>
  </si>
  <si>
    <t>GUID anz vorkommen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</si>
  <si>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</si>
  <si>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</si>
  <si>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</si>
  <si>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</si>
  <si>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</si>
  <si>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</si>
  <si>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</si>
  <si>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</si>
  <si>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RL-Eintrag</t>
  </si>
  <si>
    <t>Gefährdungskategorie</t>
  </si>
  <si>
    <t>Punkte EU</t>
  </si>
  <si>
    <t>Punkte CH</t>
  </si>
  <si>
    <t>Punkte ZH</t>
  </si>
  <si>
    <t>gef_eu status codiert importdaten</t>
  </si>
  <si>
    <t>gef_eu status uncodiert</t>
  </si>
  <si>
    <t>gef_eu_punkte</t>
  </si>
  <si>
    <t>gef_eu quelle</t>
  </si>
  <si>
    <t>uncodiert</t>
  </si>
  <si>
    <t>potentiell gefährdet</t>
  </si>
  <si>
    <t>gefährdet</t>
  </si>
  <si>
    <t>stark gefährdet</t>
  </si>
  <si>
    <t>vom Aussterben bedroht</t>
  </si>
  <si>
    <t>GEFÄHRDUNGS- / SCHUTZSTATUS</t>
  </si>
  <si>
    <t>gef no_ch status codiert</t>
  </si>
  <si>
    <t>gef njura status codiert</t>
  </si>
  <si>
    <t>gef njura status codiert importdaten</t>
  </si>
  <si>
    <t>gef njura status uncodiert</t>
  </si>
  <si>
    <t>gef njura quelle</t>
  </si>
  <si>
    <t>gef no_ch status codiert importdaten</t>
  </si>
  <si>
    <t>gef no_ch status uncodiert</t>
  </si>
  <si>
    <t>gef no_ch quelle</t>
  </si>
  <si>
    <t>gef oestl_ml codiert</t>
  </si>
  <si>
    <t>gef oestl_ml status codiert importdaten</t>
  </si>
  <si>
    <t>gef oestl_ml status uncodiert</t>
  </si>
  <si>
    <t>gef oestl_ml quelle</t>
  </si>
  <si>
    <t>bemerkung</t>
  </si>
  <si>
    <t>artwert importdaten</t>
  </si>
  <si>
    <t>VORKOMMEN</t>
  </si>
  <si>
    <t>Artwertberechnung</t>
  </si>
  <si>
    <t>areal allg</t>
  </si>
  <si>
    <t>punkte für  artwert</t>
  </si>
  <si>
    <t>ant ch_bestand</t>
  </si>
  <si>
    <t>punkte für artwert</t>
  </si>
  <si>
    <t>gross</t>
  </si>
  <si>
    <t>gross: &gt; 1/2</t>
  </si>
  <si>
    <t>mittel</t>
  </si>
  <si>
    <t>mittel: 1/4 - 1/2</t>
  </si>
  <si>
    <t>klein</t>
  </si>
  <si>
    <t>klein: &lt;1/4</t>
  </si>
  <si>
    <t>?</t>
  </si>
  <si>
    <t>unklar</t>
  </si>
  <si>
    <t>areal weltweit codiert importdaten</t>
  </si>
  <si>
    <t>areal weltweit uncodiert</t>
  </si>
  <si>
    <t>areal weltweit punkte</t>
  </si>
  <si>
    <t>ant ch_bestand codiert importdaten</t>
  </si>
  <si>
    <t>ant ch_bestand uncodiert</t>
  </si>
  <si>
    <t>ant ch_best Punkte</t>
  </si>
  <si>
    <t>gef_ch status codiert importdaten</t>
  </si>
  <si>
    <t>gef_ch status uncodiert</t>
  </si>
  <si>
    <t>gef_ch punkte</t>
  </si>
  <si>
    <t>gef_ch quelle</t>
  </si>
  <si>
    <t>gef_zh status codiert</t>
  </si>
  <si>
    <t>gef_zh status codiert importdaten</t>
  </si>
  <si>
    <t>gef_zh status uncodiert</t>
  </si>
  <si>
    <t>gef_zh punkte</t>
  </si>
  <si>
    <t>gef_zh quelle</t>
  </si>
  <si>
    <t>artwert
gerechnet</t>
  </si>
  <si>
    <t>mindestens eine der zur Berechnung notwendigen Grössen ist nicht bekannt und wurde deshalb Null gesetzt</t>
  </si>
  <si>
    <t>UEBERSICHTSTABELLEN UEBER DIE BEURTEILTEN "ZUERCHER" ARTEN</t>
  </si>
  <si>
    <t>LEGENDE</t>
  </si>
  <si>
    <t>wissenschaftlicher Artname nach Hess, Landolt &amp; Hirzel 1976-80, Flora der Schweiz und angrenzender Gebiete</t>
  </si>
  <si>
    <t>wissenschaftlicher Artname nach Welten &amp; Sutter 1982, Verbreitungsatlas der Farn- und Blütenpflanzen der Schweiz</t>
  </si>
  <si>
    <t>deutscher Artname nach Hess, Landolt &amp; Hirzel 1976-80, Flora der Schweiz und angrenzender Gebiete</t>
  </si>
  <si>
    <t>Art Nr. WS</t>
  </si>
  <si>
    <t>Nummer der Verbreitungskarte in Welten &amp; Sutter 1982, Verbreitungsat­las der Farn- und Blütenpflanzen der Schweiz</t>
  </si>
  <si>
    <t>RL Europa</t>
  </si>
  <si>
    <t>Gefährdungsgrad im entsprechenden Gebiet nach Landolt 1991, Rote Liste - Gefährdung der Farn- und Blütenpflanzen in der Schweiz (mit gesamt­schweizerischen und regionalen roten Listen)</t>
  </si>
  <si>
    <t>RL Schweiz</t>
  </si>
  <si>
    <t>RL Nordjura</t>
  </si>
  <si>
    <t>RL Nordostschweiz</t>
  </si>
  <si>
    <t>RL östl. Mittelland</t>
  </si>
  <si>
    <t>ausgestorben oder verschollen</t>
  </si>
  <si>
    <t>selten</t>
  </si>
  <si>
    <t>attraktiv (weder direkt gefährdet noch selten, aber oft abgerissen oder gesammelt und deshalb in der Schweiz oder in betreffenden Kantonen geschützt)</t>
  </si>
  <si>
    <t>nicht gefährdet</t>
  </si>
  <si>
    <t>ausgestorben, aber kaum je richtig eingebürgert</t>
  </si>
  <si>
    <t>selten, jedoch nur unbeständig oder neu einge­schleppt</t>
  </si>
  <si>
    <t>nicht vorhanden</t>
  </si>
  <si>
    <t>unbekannt</t>
  </si>
  <si>
    <t>r</t>
  </si>
  <si>
    <r>
      <t>die starke Gefährdung ist bedingt durch das auf eine Fläche von weniger als 10 km</t>
    </r>
    <r>
      <rPr>
        <i/>
        <sz val="5"/>
        <rFont val="Geneva"/>
      </rPr>
      <t>2</t>
    </r>
    <r>
      <rPr>
        <i/>
        <sz val="7"/>
        <rFont val="Geneva"/>
      </rPr>
      <t xml:space="preserve"> (im Verbrei­tungsatlas) beschränkte Vorkom­men</t>
    </r>
  </si>
  <si>
    <t>+</t>
  </si>
  <si>
    <t>Gefährdungsstufe gegenüber Landolt et al. (1982) erhöht</t>
  </si>
  <si>
    <t>Gefährdungsstufe gegenüber Landolt et al. (1982) erniedrigt</t>
  </si>
  <si>
    <t>*</t>
  </si>
  <si>
    <t>neu in die gesamtschweizerische Rote Liste aufge­nommen</t>
  </si>
  <si>
    <t>Oekologische Gruppe</t>
  </si>
  <si>
    <t xml:space="preserve">ökologische Gruppe nach Landolt 1991, Rote Liste - Ge­fährdung der Farn- und Blütenpflanzen in der Schweiz (mit gesamtschweizerischen und regio­nalen roten Listen) </t>
  </si>
  <si>
    <t>Wasserpflanzen</t>
  </si>
  <si>
    <t>Gebirgspflanzen</t>
  </si>
  <si>
    <t>Pionierpflanzen niederer Lagen</t>
  </si>
  <si>
    <t>Sumpfpflanzen</t>
  </si>
  <si>
    <t>Pflanzen magerer (trockener oder wechseltrockener) Wiesen</t>
  </si>
  <si>
    <t>Unkraut- oder Ruderalpflanzen</t>
  </si>
  <si>
    <t>Fettwiesenpflanzen</t>
  </si>
  <si>
    <t>Neophyt</t>
  </si>
  <si>
    <t xml:space="preserve">Art erst nach 1500 eingewandert nach Landolt 1991, Rote Liste - Ge­fähr­dung der Farn- und Blütenpflanzen in der Schweiz (mit gesamtschweizeri­schen und regionalen roten Listen) </t>
  </si>
  <si>
    <t>Vorkommen ZH</t>
  </si>
  <si>
    <t>Vorkommen im Kanton Zürich nach Welten &amp; Sutter 1982, Verbreitungsat­las der Farn- und Blütenpflanzen der Schweiz, und eigenen Kenntnissen</t>
  </si>
  <si>
    <t>(vgl. Kapitel 2.3)</t>
  </si>
  <si>
    <t>Vorkommen in einer ganz im Kanton Zürich lie­genden Kartierfläche</t>
  </si>
  <si>
    <t>nach dem Verbreitungsatlas kein Vorkommen in einer ganz im Kanton Zürich liegenden Kartierfläche, nach eigenen Kenntnissen aber sicherer Fund im Kanton Zürich</t>
  </si>
  <si>
    <t>Vorkommen in einer nur teilweise im Kanton Zürich liegenden Kar­tierfläche</t>
  </si>
  <si>
    <t>Hfg. ZH "heute"</t>
  </si>
  <si>
    <t>Häufigkeit im Kanton Zürich "heute" (Kartierung 1967-1979)</t>
  </si>
  <si>
    <t>Hfg. ZH "früher"</t>
  </si>
  <si>
    <t>Häufigkeit im Kanton Zürich "früher" (ca. 1890-1940)</t>
  </si>
  <si>
    <t>Hfg. ZH "künftig"</t>
  </si>
  <si>
    <t>Häufigkeit im Kanton Zürich "künftig" (ca. 2010)</t>
  </si>
  <si>
    <t>je grobe Abschätzung !</t>
  </si>
  <si>
    <t>keine Angaben</t>
  </si>
  <si>
    <t>nie vorhanden</t>
  </si>
  <si>
    <t>sehr selten: 1-10 kleine Populationen</t>
  </si>
  <si>
    <t>selten: 10-50 Populationen</t>
  </si>
  <si>
    <t>selten/gelegentlich: &gt;50 Populationen</t>
  </si>
  <si>
    <t>verbreitet</t>
  </si>
  <si>
    <t>weit verbreitet</t>
  </si>
  <si>
    <t>häufig</t>
  </si>
  <si>
    <t>sehr häufig</t>
  </si>
  <si>
    <t>flächendeckend</t>
  </si>
  <si>
    <t>Bestandesänderung</t>
  </si>
  <si>
    <t>Bestandesänderung ca. zwischen "früher" und "heute"</t>
  </si>
  <si>
    <t>grobe Abschätzung !</t>
  </si>
  <si>
    <t>sehr starke Abnahme</t>
  </si>
  <si>
    <t>starke Abnahme</t>
  </si>
  <si>
    <t>Abnahme</t>
  </si>
  <si>
    <t>leichte Abnahme</t>
  </si>
  <si>
    <t>Bestand ungefähr gleichbleibend</t>
  </si>
  <si>
    <t>leichte Zunahme</t>
  </si>
  <si>
    <t>Zunahme</t>
  </si>
  <si>
    <t>starke Zunahme</t>
  </si>
  <si>
    <t>sehr starke Zunahme</t>
  </si>
  <si>
    <t>Grösse des weltweiten Verbreitungsareals</t>
  </si>
  <si>
    <t>(vgl. Kapitel 2.5)</t>
  </si>
  <si>
    <t>Verbreitungsareal deutlich über Europa hinaus</t>
  </si>
  <si>
    <t>Verbreitungsareal im wesentlichen auf Europa beschränkt oder Art mit grösse­rem Areal, aber wichtigem isolier­tem Nebenvorkommen im Raum Schweiz/Alpenraum oder Art mit wesentlichem Teil des mitteleu­ropäischen Bestandes in der Schweiz</t>
  </si>
  <si>
    <t>endemisch in der Schweiz, im Alpenraum oder in einem kleinen Areal in Europa (bis ca. 1/4 der Fläche)</t>
  </si>
  <si>
    <t>Anteil CH-Bestand</t>
  </si>
  <si>
    <t>Anteil der Vorkommen im Kanton Zürich am Schweizer Gesamtbestand</t>
  </si>
  <si>
    <t>&gt; 50%</t>
  </si>
  <si>
    <t>25 - 50%</t>
  </si>
  <si>
    <t>&lt; 25%</t>
  </si>
  <si>
    <t>Gefährdung ZH</t>
  </si>
  <si>
    <t>Gefährdungsgrad im Kanton Zürich</t>
  </si>
  <si>
    <t>(vgl. Kapitel 2.4)</t>
  </si>
  <si>
    <t>Schlüssel vgl. oben</t>
  </si>
  <si>
    <t>Artwert</t>
  </si>
  <si>
    <t>Punktzahl zwischen 0 und 18 als Kombination von Gefährdungsgrad und Ver­antwortung zur Ab­schätzung der naturschützerischen Bedeutung einer Art (NSGK 1990)</t>
  </si>
  <si>
    <t>(vgl. Kapitel 2.6)</t>
  </si>
  <si>
    <t>mindestens eine der zur Berechnung notwendigen Grössen ist (noch) nicht bekannt und wurde deshalb Null gesetzt</t>
  </si>
  <si>
    <t xml:space="preserve">Lebensraumtyp </t>
  </si>
  <si>
    <t>Zuordnung zu den im Bericht behandelten Lebensraumtypen</t>
  </si>
  <si>
    <r>
      <t>(</t>
    </r>
    <r>
      <rPr>
        <i/>
        <sz val="7"/>
        <rFont val="Geneva"/>
      </rPr>
      <t>vgl. Kapitel 2.9)</t>
    </r>
  </si>
  <si>
    <t>Wald</t>
  </si>
  <si>
    <t>Riedwiesen und Moore</t>
  </si>
  <si>
    <t>Trocken-/Magerwiesen i.e.S.</t>
  </si>
  <si>
    <t>Trocken-/Magerwiesen i.w.S.</t>
  </si>
  <si>
    <t>Fettwiesen i.e.S.</t>
  </si>
  <si>
    <t>Fettwiesen i.w.S.</t>
  </si>
  <si>
    <t>Hochstamm-Obstgärten i.e.S.</t>
  </si>
  <si>
    <t>Hochstamm-Obstgärten i.w.S.</t>
  </si>
  <si>
    <t>Aecker</t>
  </si>
  <si>
    <t>Rebberge</t>
  </si>
  <si>
    <t>Hecken, häufig</t>
  </si>
  <si>
    <t>Hecken, selten</t>
  </si>
  <si>
    <t>Häufigkeit</t>
  </si>
  <si>
    <t>Frequenz der Art in der Kartierfläche 404, Niederglatt, nach Welten &amp; Sutter 1982, Verbreitungsatlas der Farn- und Blütenpflanzen der Schweiz (bezogen aus „swiss web flora“ der WSL)</t>
  </si>
  <si>
    <t>Literaturangabe</t>
  </si>
  <si>
    <t>Herbarbeleg</t>
  </si>
  <si>
    <t>seltenes Vorkommen</t>
  </si>
  <si>
    <t>häufiges Vorkommen</t>
  </si>
  <si>
    <t>Nachtrag seit 1982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</si>
</sst>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sz val="10"/>
      <name val="Geneva"/>
    </font>
    <font>
      <sz val="12"/>
      <name val="Geneva"/>
    </font>
    <font>
      <b/>
      <sz val="14"/>
      <name val="Geneva"/>
    </font>
    <font>
      <sz val="10"/>
      <name val="Arial"/>
      <family val="2"/>
    </font>
    <font>
      <sz val="8"/>
      <name val="Arial"/>
      <family val="2"/>
    </font>
    <font>
      <b/>
      <sz val="10"/>
      <name val="Geneva"/>
    </font>
    <font>
      <b/>
      <sz val="8"/>
      <name val="Arial"/>
      <family val="2"/>
    </font>
    <font>
      <b/>
      <sz val="9"/>
      <name val="Geneva"/>
    </font>
    <font>
      <b/>
      <i/>
      <u/>
      <sz val="8"/>
      <name val="Geneva"/>
    </font>
    <font>
      <b/>
      <i/>
      <sz val="7"/>
      <name val="Geneva"/>
    </font>
    <font>
      <sz val="7"/>
      <name val="Geneva"/>
    </font>
    <font>
      <i/>
      <sz val="7"/>
      <name val="Geneva"/>
    </font>
    <font>
      <i/>
      <sz val="5"/>
      <name val="Geneva"/>
    </font>
    <font>
      <i/>
      <sz val="7"/>
      <name val="Helvetica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EDD"/>
        <bgColor indexed="64"/>
      </patternFill>
    </fill>
    <fill>
      <patternFill patternType="solid">
        <fgColor indexed="1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6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1" fillId="0" borderId="0" xfId="1" applyAlignment="1">
      <alignment horizontal="center"/>
    </xf>
    <xf numFmtId="0" fontId="1" fillId="0" borderId="2" xfId="1" applyFill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2" xfId="1" applyBorder="1" applyAlignment="1">
      <alignment horizontal="left"/>
    </xf>
    <xf numFmtId="0" fontId="1" fillId="0" borderId="3" xfId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1" fillId="0" borderId="1" xfId="1" applyBorder="1" applyAlignment="1">
      <alignment horizontal="left"/>
    </xf>
    <xf numFmtId="0" fontId="1" fillId="0" borderId="4" xfId="1" applyFill="1" applyBorder="1" applyAlignment="1">
      <alignment horizontal="center"/>
    </xf>
    <xf numFmtId="0" fontId="1" fillId="0" borderId="5" xfId="1" applyFill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6" xfId="1" applyBorder="1" applyAlignment="1">
      <alignment horizontal="left"/>
    </xf>
    <xf numFmtId="0" fontId="1" fillId="0" borderId="0" xfId="1" applyAlignment="1">
      <alignment horizontal="left"/>
    </xf>
    <xf numFmtId="0" fontId="2" fillId="0" borderId="0" xfId="1" applyFont="1"/>
    <xf numFmtId="0" fontId="2" fillId="0" borderId="0" xfId="1" applyFont="1" applyFill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2"/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0" fillId="0" borderId="7" xfId="0" applyBorder="1"/>
    <xf numFmtId="0" fontId="0" fillId="0" borderId="8" xfId="0" applyFill="1" applyBorder="1"/>
    <xf numFmtId="0" fontId="0" fillId="0" borderId="0" xfId="0" applyBorder="1"/>
    <xf numFmtId="0" fontId="0" fillId="3" borderId="7" xfId="0" applyFill="1" applyBorder="1"/>
    <xf numFmtId="0" fontId="0" fillId="0" borderId="7" xfId="0" applyFill="1" applyBorder="1"/>
    <xf numFmtId="0" fontId="0" fillId="4" borderId="7" xfId="0" applyFill="1" applyBorder="1"/>
    <xf numFmtId="0" fontId="5" fillId="5" borderId="9" xfId="0" applyFont="1" applyFill="1" applyBorder="1" applyAlignment="1">
      <alignment horizontal="left" vertical="center" wrapText="1"/>
    </xf>
    <xf numFmtId="0" fontId="5" fillId="5" borderId="9" xfId="0" applyFont="1" applyFill="1" applyBorder="1" applyAlignment="1">
      <alignment vertical="center" wrapText="1"/>
    </xf>
    <xf numFmtId="0" fontId="1" fillId="0" borderId="1" xfId="1" applyBorder="1" applyAlignment="1"/>
    <xf numFmtId="0" fontId="0" fillId="3" borderId="3" xfId="0" applyFill="1" applyBorder="1"/>
    <xf numFmtId="0" fontId="1" fillId="0" borderId="0" xfId="1" applyBorder="1" applyAlignment="1">
      <alignment horizontal="center"/>
    </xf>
    <xf numFmtId="0" fontId="6" fillId="0" borderId="0" xfId="1" applyFont="1"/>
    <xf numFmtId="0" fontId="6" fillId="0" borderId="1" xfId="1" applyFont="1" applyBorder="1" applyAlignment="1">
      <alignment horizontal="center"/>
    </xf>
    <xf numFmtId="0" fontId="6" fillId="0" borderId="1" xfId="1" applyFont="1" applyBorder="1" applyAlignment="1">
      <alignment horizontal="left"/>
    </xf>
    <xf numFmtId="0" fontId="6" fillId="0" borderId="0" xfId="1" applyFont="1" applyBorder="1" applyAlignment="1">
      <alignment horizontal="center"/>
    </xf>
    <xf numFmtId="0" fontId="6" fillId="0" borderId="0" xfId="1" applyFont="1" applyBorder="1" applyAlignment="1"/>
    <xf numFmtId="0" fontId="6" fillId="0" borderId="1" xfId="1" applyFont="1" applyFill="1" applyBorder="1" applyAlignment="1">
      <alignment horizontal="center"/>
    </xf>
    <xf numFmtId="0" fontId="7" fillId="5" borderId="11" xfId="0" applyFont="1" applyFill="1" applyBorder="1" applyAlignment="1">
      <alignment vertical="center"/>
    </xf>
    <xf numFmtId="0" fontId="5" fillId="7" borderId="9" xfId="0" applyFont="1" applyFill="1" applyBorder="1" applyAlignment="1">
      <alignment horizontal="left" vertical="center" wrapText="1"/>
    </xf>
    <xf numFmtId="0" fontId="1" fillId="0" borderId="0" xfId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8" fillId="0" borderId="0" xfId="0" applyFont="1" applyAlignment="1">
      <alignment horizontal="right"/>
    </xf>
    <xf numFmtId="0" fontId="8" fillId="0" borderId="0" xfId="0" applyFont="1"/>
    <xf numFmtId="0" fontId="1" fillId="6" borderId="12" xfId="0" applyFont="1" applyFill="1" applyBorder="1" applyAlignment="1">
      <alignment horizontal="left" vertical="center" wrapText="1"/>
    </xf>
    <xf numFmtId="0" fontId="0" fillId="6" borderId="13" xfId="0" applyFill="1" applyBorder="1" applyAlignment="1">
      <alignment wrapText="1"/>
    </xf>
    <xf numFmtId="0" fontId="0" fillId="6" borderId="12" xfId="0" applyFill="1" applyBorder="1" applyAlignment="1">
      <alignment wrapText="1"/>
    </xf>
    <xf numFmtId="0" fontId="0" fillId="6" borderId="14" xfId="0" applyFill="1" applyBorder="1" applyAlignment="1">
      <alignment wrapText="1"/>
    </xf>
    <xf numFmtId="0" fontId="1" fillId="6" borderId="1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1" fillId="6" borderId="17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1" fillId="6" borderId="18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" fillId="6" borderId="20" xfId="0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5" fillId="5" borderId="23" xfId="0" applyFont="1" applyFill="1" applyBorder="1" applyAlignment="1">
      <alignment vertical="center" wrapText="1"/>
    </xf>
    <xf numFmtId="0" fontId="5" fillId="5" borderId="24" xfId="0" applyFont="1" applyFill="1" applyBorder="1" applyAlignment="1">
      <alignment vertical="center" wrapText="1"/>
    </xf>
    <xf numFmtId="0" fontId="5" fillId="5" borderId="26" xfId="0" applyFont="1" applyFill="1" applyBorder="1" applyAlignment="1">
      <alignment vertical="center" wrapText="1"/>
    </xf>
    <xf numFmtId="0" fontId="1" fillId="8" borderId="25" xfId="1" applyFill="1" applyBorder="1" applyAlignment="1">
      <alignment horizontal="center"/>
    </xf>
    <xf numFmtId="0" fontId="0" fillId="3" borderId="0" xfId="0" applyFill="1" applyBorder="1"/>
    <xf numFmtId="0" fontId="5" fillId="5" borderId="24" xfId="0" applyFont="1" applyFill="1" applyBorder="1" applyAlignment="1">
      <alignment horizontal="left" vertical="center" wrapText="1"/>
    </xf>
    <xf numFmtId="0" fontId="6" fillId="0" borderId="0" xfId="1" applyFont="1" applyAlignment="1">
      <alignment horizontal="justify"/>
    </xf>
    <xf numFmtId="0" fontId="1" fillId="0" borderId="0" xfId="1" applyFont="1" applyAlignment="1">
      <alignment horizontal="justify"/>
    </xf>
    <xf numFmtId="0" fontId="9" fillId="0" borderId="0" xfId="1" applyFont="1" applyAlignment="1">
      <alignment horizontal="justify"/>
    </xf>
    <xf numFmtId="0" fontId="10" fillId="0" borderId="0" xfId="1" applyFont="1" applyAlignment="1">
      <alignment horizontal="justify" vertical="top" wrapText="1"/>
    </xf>
    <xf numFmtId="0" fontId="11" fillId="0" borderId="0" xfId="1" applyFont="1" applyAlignment="1">
      <alignment horizontal="justify" vertical="top" wrapText="1"/>
    </xf>
    <xf numFmtId="0" fontId="12" fillId="0" borderId="0" xfId="1" applyFont="1" applyAlignment="1">
      <alignment horizontal="justify" vertical="top" wrapText="1"/>
    </xf>
    <xf numFmtId="0" fontId="12" fillId="0" borderId="0" xfId="1" applyFont="1" applyAlignment="1">
      <alignment horizontal="justify" vertical="top" wrapText="1"/>
    </xf>
    <xf numFmtId="0" fontId="10" fillId="9" borderId="0" xfId="1" applyFont="1" applyFill="1" applyAlignment="1">
      <alignment horizontal="justify" vertical="top" wrapText="1"/>
    </xf>
    <xf numFmtId="0" fontId="11" fillId="9" borderId="0" xfId="1" applyFont="1" applyFill="1" applyAlignment="1">
      <alignment horizontal="justify" vertical="top" wrapText="1"/>
    </xf>
    <xf numFmtId="0" fontId="1" fillId="9" borderId="0" xfId="1" applyFill="1"/>
    <xf numFmtId="0" fontId="12" fillId="9" borderId="0" xfId="1" applyFont="1" applyFill="1" applyAlignment="1">
      <alignment horizontal="justify" vertical="top" wrapText="1"/>
    </xf>
    <xf numFmtId="0" fontId="14" fillId="0" borderId="0" xfId="1" applyFont="1" applyAlignment="1">
      <alignment horizontal="justify"/>
    </xf>
  </cellXfs>
  <cellStyles count="3"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colors>
    <mruColors>
      <color rgb="FFFFEE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E1691"/>
  <sheetViews>
    <sheetView tabSelected="1" topLeftCell="X1" workbookViewId="0">
      <pane ySplit="2" topLeftCell="A3" activePane="bottomLeft" state="frozen"/>
      <selection pane="bottomLeft" activeCell="AJ943" sqref="AJ943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11" customWidth="1"/>
    <col min="4" max="4" width="9.5703125" style="3" bestFit="1" customWidth="1"/>
    <col min="5" max="5" width="16.7109375" style="3" bestFit="1" customWidth="1"/>
    <col min="6" max="6" width="9.5703125" style="3" customWidth="1"/>
    <col min="7" max="7" width="9.5703125" style="33" customWidth="1"/>
    <col min="8" max="8" width="9.5703125" style="3" bestFit="1" customWidth="1"/>
    <col min="9" max="11" width="9.5703125" style="3" customWidth="1"/>
    <col min="12" max="13" width="14.140625" style="3" customWidth="1"/>
    <col min="14" max="15" width="14.140625" style="11" customWidth="1"/>
    <col min="16" max="19" width="12.5703125" style="3" customWidth="1"/>
    <col min="20" max="23" width="14.5703125" style="3" customWidth="1"/>
    <col min="24" max="24" width="16.5703125" style="3" customWidth="1"/>
    <col min="25" max="25" width="12.140625" style="3" customWidth="1"/>
    <col min="26" max="26" width="11.85546875" style="3" customWidth="1"/>
    <col min="27" max="27" width="23.140625" style="3" customWidth="1"/>
    <col min="28" max="28" width="24.7109375" style="3" customWidth="1"/>
    <col min="29" max="29" width="25" style="3" customWidth="1"/>
    <col min="30" max="30" width="22.85546875" style="3" customWidth="1"/>
    <col min="31" max="31" width="9.5703125" style="3" bestFit="1" customWidth="1"/>
    <col min="32" max="32" width="9.5703125" style="3" customWidth="1"/>
    <col min="33" max="33" width="9.28515625" style="3" bestFit="1" customWidth="1"/>
    <col min="34" max="34" width="18.7109375" style="3" bestFit="1" customWidth="1"/>
    <col min="35" max="35" width="18.7109375" style="3" customWidth="1"/>
    <col min="36" max="36" width="8" style="3" customWidth="1"/>
    <col min="37" max="37" width="14.5703125" style="3" bestFit="1" customWidth="1"/>
    <col min="38" max="38" width="14.5703125" style="3" customWidth="1"/>
    <col min="39" max="39" width="14.5703125" style="11" customWidth="1"/>
    <col min="40" max="41" width="14.5703125" style="3" customWidth="1"/>
    <col min="42" max="43" width="14.5703125" style="11" customWidth="1"/>
    <col min="44" max="45" width="11.140625" style="3" bestFit="1" customWidth="1"/>
    <col min="46" max="57" width="2.7109375" style="2" customWidth="1"/>
    <col min="58" max="16384" width="11.42578125" style="1"/>
  </cols>
  <sheetData>
    <row r="1" spans="1:57" s="36" customFormat="1" ht="15" customHeight="1">
      <c r="A1" s="36" t="s">
        <v>3681</v>
      </c>
      <c r="B1" s="37"/>
      <c r="C1" s="38"/>
      <c r="D1" s="42" t="s">
        <v>26877</v>
      </c>
      <c r="E1" s="39"/>
      <c r="F1" s="39"/>
      <c r="G1" s="40"/>
      <c r="H1" s="37"/>
      <c r="I1" s="37"/>
      <c r="J1" s="37"/>
      <c r="K1" s="37"/>
      <c r="L1" s="37"/>
      <c r="M1" s="37"/>
      <c r="N1" s="38"/>
      <c r="O1" s="38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8"/>
      <c r="AN1" s="37"/>
      <c r="AO1" s="37"/>
      <c r="AP1" s="38"/>
      <c r="AQ1" s="38"/>
      <c r="AR1" s="37"/>
      <c r="AS1" s="37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</row>
    <row r="2" spans="1:57" ht="45">
      <c r="A2" s="1" t="s">
        <v>26858</v>
      </c>
      <c r="B2" s="31" t="s">
        <v>26833</v>
      </c>
      <c r="C2" s="8" t="s">
        <v>26860</v>
      </c>
      <c r="D2" s="31" t="s">
        <v>26868</v>
      </c>
      <c r="E2" s="31" t="s">
        <v>26869</v>
      </c>
      <c r="F2" s="31" t="s">
        <v>26870</v>
      </c>
      <c r="G2" s="32" t="s">
        <v>26871</v>
      </c>
      <c r="H2" s="31" t="s">
        <v>26912</v>
      </c>
      <c r="I2" s="31" t="s">
        <v>26913</v>
      </c>
      <c r="J2" s="31" t="s">
        <v>26914</v>
      </c>
      <c r="K2" s="31" t="s">
        <v>26915</v>
      </c>
      <c r="L2" s="43" t="s">
        <v>26879</v>
      </c>
      <c r="M2" s="31" t="s">
        <v>26880</v>
      </c>
      <c r="N2" s="31" t="s">
        <v>26881</v>
      </c>
      <c r="O2" s="31" t="s">
        <v>26882</v>
      </c>
      <c r="P2" s="43" t="s">
        <v>26878</v>
      </c>
      <c r="Q2" s="31" t="s">
        <v>26883</v>
      </c>
      <c r="R2" s="31" t="s">
        <v>26884</v>
      </c>
      <c r="S2" s="31" t="s">
        <v>26885</v>
      </c>
      <c r="T2" s="43" t="s">
        <v>26886</v>
      </c>
      <c r="U2" s="31" t="s">
        <v>26887</v>
      </c>
      <c r="V2" s="31" t="s">
        <v>26888</v>
      </c>
      <c r="W2" s="31" t="s">
        <v>26889</v>
      </c>
      <c r="X2" s="7" t="s">
        <v>26834</v>
      </c>
      <c r="Y2" s="7" t="s">
        <v>26835</v>
      </c>
      <c r="Z2" s="7" t="s">
        <v>26836</v>
      </c>
      <c r="AA2" s="7" t="s">
        <v>26837</v>
      </c>
      <c r="AB2" s="7" t="s">
        <v>26838</v>
      </c>
      <c r="AC2" s="7" t="s">
        <v>26839</v>
      </c>
      <c r="AD2" s="7" t="s">
        <v>26840</v>
      </c>
      <c r="AE2" s="68" t="s">
        <v>26906</v>
      </c>
      <c r="AF2" s="68" t="s">
        <v>26907</v>
      </c>
      <c r="AG2" s="70" t="s">
        <v>26908</v>
      </c>
      <c r="AH2" s="32" t="s">
        <v>26909</v>
      </c>
      <c r="AI2" s="69" t="s">
        <v>26910</v>
      </c>
      <c r="AJ2" s="69" t="s">
        <v>26911</v>
      </c>
      <c r="AK2" s="43" t="s">
        <v>26916</v>
      </c>
      <c r="AL2" s="31" t="s">
        <v>26917</v>
      </c>
      <c r="AM2" s="73" t="s">
        <v>26918</v>
      </c>
      <c r="AN2" s="73" t="s">
        <v>26919</v>
      </c>
      <c r="AO2" s="73" t="s">
        <v>26920</v>
      </c>
      <c r="AP2" s="31" t="s">
        <v>26890</v>
      </c>
      <c r="AQ2" s="43" t="s">
        <v>26921</v>
      </c>
      <c r="AR2" s="31" t="s">
        <v>26891</v>
      </c>
      <c r="AS2" s="43" t="s">
        <v>26841</v>
      </c>
      <c r="AT2" s="6" t="s">
        <v>26842</v>
      </c>
      <c r="AU2" s="6" t="s">
        <v>26843</v>
      </c>
      <c r="AV2" s="6" t="s">
        <v>26844</v>
      </c>
      <c r="AW2" s="6" t="s">
        <v>26845</v>
      </c>
      <c r="AX2" s="6" t="s">
        <v>26846</v>
      </c>
      <c r="AY2" s="6" t="s">
        <v>26847</v>
      </c>
      <c r="AZ2" s="6" t="s">
        <v>26848</v>
      </c>
      <c r="BA2" s="6" t="s">
        <v>26849</v>
      </c>
      <c r="BB2" s="6" t="s">
        <v>26850</v>
      </c>
      <c r="BC2" s="6" t="s">
        <v>26851</v>
      </c>
      <c r="BD2" s="6" t="s">
        <v>26852</v>
      </c>
      <c r="BE2" s="6" t="s">
        <v>26853</v>
      </c>
    </row>
    <row r="3" spans="1:57" ht="15" hidden="1" customHeight="1">
      <c r="A3" s="16" t="s">
        <v>26859</v>
      </c>
      <c r="B3" s="5" t="s">
        <v>5633</v>
      </c>
      <c r="C3" s="16" t="s">
        <v>5634</v>
      </c>
      <c r="D3" s="3" t="s">
        <v>1</v>
      </c>
      <c r="E3" s="3" t="str">
        <f>IF(D3&lt;&gt;"",VLOOKUP($D3,Gefährdungsstufen!$B$2:$G$20,6,FALSE),"")</f>
        <v>potentiell gefährdet</v>
      </c>
      <c r="F3" s="71">
        <f>IF(D3&lt;&gt;"",VLOOKUP($D3,Gefährdungsstufen!$B$2:$G$20,3,FALSE),"")</f>
        <v>0</v>
      </c>
      <c r="G3" s="33" t="str">
        <f>IF(D3&lt;&gt;"","Landolt Elias (1991): Gefährdung der Farn- und Blütenpflanzen in der Schweiz","")</f>
        <v>Landolt Elias (1991): Gefährdung der Farn- und Blütenpflanzen in der Schweiz</v>
      </c>
      <c r="H3" s="3" t="s">
        <v>1</v>
      </c>
      <c r="I3" s="3" t="str">
        <f>IF(H3&lt;&gt;"",VLOOKUP($H3,Gefährdungsstufen!$B$2:$G$20,6,FALSE),"")</f>
        <v>potentiell gefährdet</v>
      </c>
      <c r="J3" s="71">
        <f>IF(H3&lt;&gt;"",VLOOKUP($H3,Gefährdungsstufen!$B$2:$G$20,3,FALSE),"")</f>
        <v>0</v>
      </c>
      <c r="K3" s="33" t="str">
        <f>IF(H3&lt;&gt;"","Landolt Elias (1991): Gefährdung der Farn- und Blütenpflanzen in der Schweiz","")</f>
        <v>Landolt Elias (1991): Gefährdung der Farn- und Blütenpflanzen in der Schweiz</v>
      </c>
      <c r="L3" s="3" t="s">
        <v>1</v>
      </c>
      <c r="M3" s="3" t="s">
        <v>1</v>
      </c>
      <c r="N3" s="11" t="str">
        <f>IF(M3&lt;&gt;"",VLOOKUP(M3,Gefährdungsstufen!$B$2:$G$20,6,FALSE),"")</f>
        <v>potentiell gefährdet</v>
      </c>
      <c r="O3" s="33" t="str">
        <f>IF(M3&lt;&gt;"","Landolt Elias (1991): Gefährdung der Farn- und Blütenpflanzen in der Schweiz","")</f>
        <v>Landolt Elias (1991): Gefährdung der Farn- und Blütenpflanzen in der Schweiz</v>
      </c>
      <c r="P3" s="3" t="s">
        <v>1</v>
      </c>
      <c r="Q3" s="3" t="s">
        <v>1</v>
      </c>
      <c r="R3" s="11" t="str">
        <f>IF(Q3&lt;&gt;"",VLOOKUP(Q3,Gefährdungsstufen!$B$2:$G$20,6,FALSE),"")</f>
        <v>potentiell gefährdet</v>
      </c>
      <c r="S3" s="33" t="str">
        <f>IF(Q3&lt;&gt;"","Landolt Elias (1991): Gefährdung der Farn- und Blütenpflanzen in der Schweiz","")</f>
        <v>Landolt Elias (1991): Gefährdung der Farn- und Blütenpflanzen in der Schweiz</v>
      </c>
      <c r="T3" s="3" t="s">
        <v>1</v>
      </c>
      <c r="U3" s="3" t="s">
        <v>1</v>
      </c>
      <c r="V3" s="11" t="str">
        <f>IF(U3&lt;&gt;"",VLOOKUP(U3,Gefährdungsstufen!$B$2:$G$20,6,FALSE),"")</f>
        <v>potentiell gefährdet</v>
      </c>
      <c r="W3" s="33" t="str">
        <f>IF(U3&lt;&gt;"","Landolt Elias (1991): Gefährdung der Farn- und Blütenpflanzen in der Schweiz","")</f>
        <v>Landolt Elias (1991): Gefährdung der Farn- und Blütenpflanzen in der Schweiz</v>
      </c>
      <c r="X3" s="3">
        <v>1</v>
      </c>
      <c r="Y3" s="3" t="s">
        <v>8</v>
      </c>
      <c r="Z3" s="3" t="s">
        <v>2</v>
      </c>
      <c r="AA3" s="3">
        <v>5</v>
      </c>
      <c r="AB3" s="3">
        <v>5</v>
      </c>
      <c r="AC3" s="3">
        <v>5</v>
      </c>
      <c r="AD3" s="3">
        <v>4</v>
      </c>
      <c r="AF3" s="3" t="str">
        <f>IF(AE3&lt;&gt;"",VLOOKUP(AE3,legende!$A$3:$C$6,2,FALSE),"")</f>
        <v/>
      </c>
      <c r="AG3" s="71" t="str">
        <f>IF(AE3&lt;&gt;"",VLOOKUP(AE3,legende!$A$3:$C$6,3,FALSE),"")</f>
        <v/>
      </c>
      <c r="AI3" s="3" t="str">
        <f>IF(AH3&lt;&gt;"",VLOOKUP(AH3,legende!$F$3:$H$6,3,FALSE),"")</f>
        <v/>
      </c>
      <c r="AJ3" s="71" t="str">
        <f>IF(AH3&lt;&gt;"",VLOOKUP(AH3,legende!$F$3:$H$6,2,FALSE),"")</f>
        <v/>
      </c>
      <c r="AK3" s="3" t="s">
        <v>1</v>
      </c>
      <c r="AL3" s="3" t="s">
        <v>1</v>
      </c>
      <c r="AM3" s="11" t="str">
        <f>IF(AL3&lt;&gt;"",VLOOKUP(AL3,Gefährdungsstufen!$B$2:$G$20,6,FALSE),"")</f>
        <v>potentiell gefährdet</v>
      </c>
      <c r="AN3" s="71">
        <f>IF(AL3&lt;&gt;"",VLOOKUP(AL3,Gefährdungsstufen!$B$2:$G$20,3,FALSE),"")</f>
        <v>0</v>
      </c>
      <c r="AP3" s="11" t="s">
        <v>26922</v>
      </c>
      <c r="AQ3" s="11" t="e">
        <f>AN3+AJ3+AG3+J3+F3</f>
        <v>#VALUE!</v>
      </c>
      <c r="AR3" s="3">
        <v>0</v>
      </c>
      <c r="AS3" s="3" t="s">
        <v>0</v>
      </c>
      <c r="AT3" s="2">
        <v>1</v>
      </c>
    </row>
    <row r="4" spans="1:57" ht="15" hidden="1" customHeight="1">
      <c r="A4" s="16" t="s">
        <v>26859</v>
      </c>
      <c r="B4" s="5" t="s">
        <v>3980</v>
      </c>
      <c r="C4" s="16" t="s">
        <v>3981</v>
      </c>
      <c r="D4" s="3" t="s">
        <v>1</v>
      </c>
      <c r="E4" s="3" t="str">
        <f>IF(D4&lt;&gt;"",VLOOKUP($D4,Gefährdungsstufen!$B$2:$G$20,6,FALSE),"")</f>
        <v>potentiell gefährdet</v>
      </c>
      <c r="F4" s="71">
        <f>IF(D4&lt;&gt;"",VLOOKUP($D4,Gefährdungsstufen!$B$2:$G$20,3,FALSE),"")</f>
        <v>0</v>
      </c>
      <c r="G4" s="33" t="str">
        <f t="shared" ref="G4:G67" si="0">IF(D4&lt;&gt;"","Landolt Elias (1991): Gefährdung der Farn- und Blütenpflanzen in der Schweiz","")</f>
        <v>Landolt Elias (1991): Gefährdung der Farn- und Blütenpflanzen in der Schweiz</v>
      </c>
      <c r="H4" s="3" t="s">
        <v>1</v>
      </c>
      <c r="I4" s="3" t="str">
        <f>IF(H4&lt;&gt;"",VLOOKUP($H4,Gefährdungsstufen!$B$2:$G$20,6,FALSE),"")</f>
        <v>potentiell gefährdet</v>
      </c>
      <c r="J4" s="71">
        <f>IF(H4&lt;&gt;"",VLOOKUP($H4,Gefährdungsstufen!$B$2:$G$20,3,FALSE),"")</f>
        <v>0</v>
      </c>
      <c r="K4" s="33" t="str">
        <f t="shared" ref="K4:K67" si="1">IF(H4&lt;&gt;"","Landolt Elias (1991): Gefährdung der Farn- und Blütenpflanzen in der Schweiz","")</f>
        <v>Landolt Elias (1991): Gefährdung der Farn- und Blütenpflanzen in der Schweiz</v>
      </c>
      <c r="L4" s="3" t="s">
        <v>1</v>
      </c>
      <c r="M4" s="3" t="s">
        <v>1</v>
      </c>
      <c r="N4" s="11" t="str">
        <f>IF(M4&lt;&gt;"",VLOOKUP(M4,Gefährdungsstufen!$B$2:$G$20,6,FALSE),"")</f>
        <v>potentiell gefährdet</v>
      </c>
      <c r="O4" s="33" t="str">
        <f t="shared" ref="O4:O67" si="2">IF(M4&lt;&gt;"","Landolt Elias (1991): Gefährdung der Farn- und Blütenpflanzen in der Schweiz","")</f>
        <v>Landolt Elias (1991): Gefährdung der Farn- und Blütenpflanzen in der Schweiz</v>
      </c>
      <c r="P4" s="3" t="s">
        <v>1</v>
      </c>
      <c r="Q4" s="3" t="s">
        <v>1</v>
      </c>
      <c r="R4" s="11" t="str">
        <f>IF(Q4&lt;&gt;"",VLOOKUP(Q4,Gefährdungsstufen!$B$2:$G$20,6,FALSE),"")</f>
        <v>potentiell gefährdet</v>
      </c>
      <c r="S4" s="33" t="str">
        <f t="shared" ref="S4:S67" si="3">IF(Q4&lt;&gt;"","Landolt Elias (1991): Gefährdung der Farn- und Blütenpflanzen in der Schweiz","")</f>
        <v>Landolt Elias (1991): Gefährdung der Farn- und Blütenpflanzen in der Schweiz</v>
      </c>
      <c r="T4" s="3" t="s">
        <v>1</v>
      </c>
      <c r="U4" s="3" t="s">
        <v>1</v>
      </c>
      <c r="V4" s="11" t="str">
        <f>IF(U4&lt;&gt;"",VLOOKUP(U4,Gefährdungsstufen!$B$2:$G$20,6,FALSE),"")</f>
        <v>potentiell gefährdet</v>
      </c>
      <c r="W4" s="33" t="str">
        <f t="shared" ref="W4:W67" si="4">IF(U4&lt;&gt;"","Landolt Elias (1991): Gefährdung der Farn- und Blütenpflanzen in der Schweiz","")</f>
        <v>Landolt Elias (1991): Gefährdung der Farn- und Blütenpflanzen in der Schweiz</v>
      </c>
      <c r="X4" s="3">
        <v>1</v>
      </c>
      <c r="Y4" s="3" t="s">
        <v>8</v>
      </c>
      <c r="Z4" s="3" t="s">
        <v>2</v>
      </c>
      <c r="AA4" s="3">
        <v>7</v>
      </c>
      <c r="AB4" s="3">
        <v>7</v>
      </c>
      <c r="AC4" s="3">
        <v>7</v>
      </c>
      <c r="AD4" s="3">
        <v>5</v>
      </c>
      <c r="AF4" s="3" t="str">
        <f>IF(AE4&lt;&gt;"",VLOOKUP(AE4,legende!$A$3:$C$6,2,FALSE),"")</f>
        <v/>
      </c>
      <c r="AG4" s="71" t="str">
        <f>IF(AE4&lt;&gt;"",VLOOKUP(AE4,legende!$A$3:$C$6,3,FALSE),"")</f>
        <v/>
      </c>
      <c r="AI4" s="3" t="str">
        <f>IF(AH4&lt;&gt;"",VLOOKUP(AH4,legende!$F$3:$H$6,3,FALSE),"")</f>
        <v/>
      </c>
      <c r="AJ4" s="71" t="str">
        <f>IF(AH4&lt;&gt;"",VLOOKUP(AH4,legende!$F$3:$H$6,2,FALSE),"")</f>
        <v/>
      </c>
      <c r="AK4" s="3" t="s">
        <v>1</v>
      </c>
      <c r="AL4" s="3" t="s">
        <v>1</v>
      </c>
      <c r="AM4" s="11" t="str">
        <f>IF(AL4&lt;&gt;"",VLOOKUP(AL4,Gefährdungsstufen!$B$2:$G$20,6,FALSE),"")</f>
        <v>potentiell gefährdet</v>
      </c>
      <c r="AN4" s="71">
        <f>IF(AL4&lt;&gt;"",VLOOKUP(AL4,Gefährdungsstufen!$B$2:$G$20,3,FALSE),"")</f>
        <v>0</v>
      </c>
      <c r="AP4" s="11" t="s">
        <v>26922</v>
      </c>
      <c r="AQ4" s="11" t="e">
        <f t="shared" ref="AQ4:AQ67" si="5">AN4+AJ4+AG4+J4+F4</f>
        <v>#VALUE!</v>
      </c>
      <c r="AR4" s="3">
        <v>0</v>
      </c>
      <c r="AS4" s="3" t="s">
        <v>0</v>
      </c>
      <c r="AT4" s="2">
        <v>1</v>
      </c>
      <c r="BD4" s="2" t="s">
        <v>120</v>
      </c>
    </row>
    <row r="5" spans="1:57" ht="15" hidden="1" customHeight="1">
      <c r="A5" s="16" t="s">
        <v>26859</v>
      </c>
      <c r="B5" s="5" t="s">
        <v>26221</v>
      </c>
      <c r="C5" s="16" t="s">
        <v>26223</v>
      </c>
      <c r="D5" s="3" t="s">
        <v>1</v>
      </c>
      <c r="E5" s="3" t="str">
        <f>IF(D5&lt;&gt;"",VLOOKUP($D5,Gefährdungsstufen!$B$2:$G$20,6,FALSE),"")</f>
        <v>potentiell gefährdet</v>
      </c>
      <c r="F5" s="71">
        <f>IF(D5&lt;&gt;"",VLOOKUP($D5,Gefährdungsstufen!$B$2:$G$20,3,FALSE),"")</f>
        <v>0</v>
      </c>
      <c r="G5" s="33" t="str">
        <f t="shared" si="0"/>
        <v>Landolt Elias (1991): Gefährdung der Farn- und Blütenpflanzen in der Schweiz</v>
      </c>
      <c r="H5" s="3" t="s">
        <v>1</v>
      </c>
      <c r="I5" s="3" t="str">
        <f>IF(H5&lt;&gt;"",VLOOKUP($H5,Gefährdungsstufen!$B$2:$G$20,6,FALSE),"")</f>
        <v>potentiell gefährdet</v>
      </c>
      <c r="J5" s="71">
        <f>IF(H5&lt;&gt;"",VLOOKUP($H5,Gefährdungsstufen!$B$2:$G$20,3,FALSE),"")</f>
        <v>0</v>
      </c>
      <c r="K5" s="33" t="str">
        <f t="shared" si="1"/>
        <v>Landolt Elias (1991): Gefährdung der Farn- und Blütenpflanzen in der Schweiz</v>
      </c>
      <c r="L5" s="3" t="s">
        <v>1</v>
      </c>
      <c r="M5" s="3" t="s">
        <v>1</v>
      </c>
      <c r="N5" s="11" t="str">
        <f>IF(M5&lt;&gt;"",VLOOKUP(M5,Gefährdungsstufen!$B$2:$G$20,6,FALSE),"")</f>
        <v>potentiell gefährdet</v>
      </c>
      <c r="O5" s="33" t="str">
        <f t="shared" si="2"/>
        <v>Landolt Elias (1991): Gefährdung der Farn- und Blütenpflanzen in der Schweiz</v>
      </c>
      <c r="P5" s="3" t="s">
        <v>1</v>
      </c>
      <c r="Q5" s="3" t="s">
        <v>1</v>
      </c>
      <c r="R5" s="11" t="str">
        <f>IF(Q5&lt;&gt;"",VLOOKUP(Q5,Gefährdungsstufen!$B$2:$G$20,6,FALSE),"")</f>
        <v>potentiell gefährdet</v>
      </c>
      <c r="S5" s="33" t="str">
        <f t="shared" si="3"/>
        <v>Landolt Elias (1991): Gefährdung der Farn- und Blütenpflanzen in der Schweiz</v>
      </c>
      <c r="T5" s="3" t="s">
        <v>1</v>
      </c>
      <c r="U5" s="3" t="s">
        <v>1</v>
      </c>
      <c r="V5" s="11" t="str">
        <f>IF(U5&lt;&gt;"",VLOOKUP(U5,Gefährdungsstufen!$B$2:$G$20,6,FALSE),"")</f>
        <v>potentiell gefährdet</v>
      </c>
      <c r="W5" s="33" t="str">
        <f t="shared" si="4"/>
        <v>Landolt Elias (1991): Gefährdung der Farn- und Blütenpflanzen in der Schweiz</v>
      </c>
      <c r="X5" s="3">
        <v>1</v>
      </c>
      <c r="Y5" s="3" t="s">
        <v>8</v>
      </c>
      <c r="Z5" s="3" t="s">
        <v>2</v>
      </c>
      <c r="AA5" s="3">
        <v>5</v>
      </c>
      <c r="AB5" s="3">
        <v>5</v>
      </c>
      <c r="AC5" s="3">
        <v>5</v>
      </c>
      <c r="AD5" s="3">
        <v>5</v>
      </c>
      <c r="AF5" s="3" t="str">
        <f>IF(AE5&lt;&gt;"",VLOOKUP(AE5,legende!$A$3:$C$6,2,FALSE),"")</f>
        <v/>
      </c>
      <c r="AG5" s="71" t="str">
        <f>IF(AE5&lt;&gt;"",VLOOKUP(AE5,legende!$A$3:$C$6,3,FALSE),"")</f>
        <v/>
      </c>
      <c r="AI5" s="3" t="str">
        <f>IF(AH5&lt;&gt;"",VLOOKUP(AH5,legende!$F$3:$H$6,3,FALSE),"")</f>
        <v/>
      </c>
      <c r="AJ5" s="71" t="str">
        <f>IF(AH5&lt;&gt;"",VLOOKUP(AH5,legende!$F$3:$H$6,2,FALSE),"")</f>
        <v/>
      </c>
      <c r="AK5" s="3" t="s">
        <v>1</v>
      </c>
      <c r="AL5" s="3" t="s">
        <v>1</v>
      </c>
      <c r="AM5" s="11" t="str">
        <f>IF(AL5&lt;&gt;"",VLOOKUP(AL5,Gefährdungsstufen!$B$2:$G$20,6,FALSE),"")</f>
        <v>potentiell gefährdet</v>
      </c>
      <c r="AN5" s="71">
        <f>IF(AL5&lt;&gt;"",VLOOKUP(AL5,Gefährdungsstufen!$B$2:$G$20,3,FALSE),"")</f>
        <v>0</v>
      </c>
      <c r="AP5" s="11" t="s">
        <v>26922</v>
      </c>
      <c r="AQ5" s="11" t="e">
        <f t="shared" si="5"/>
        <v>#VALUE!</v>
      </c>
      <c r="AR5" s="3">
        <v>0</v>
      </c>
      <c r="AS5" s="3" t="s">
        <v>0</v>
      </c>
      <c r="AT5" s="2">
        <v>1</v>
      </c>
      <c r="BD5" s="2" t="s">
        <v>120</v>
      </c>
    </row>
    <row r="6" spans="1:57" ht="15" hidden="1" customHeight="1">
      <c r="A6" s="16" t="s">
        <v>26859</v>
      </c>
      <c r="B6" s="5" t="s">
        <v>10335</v>
      </c>
      <c r="C6" s="16" t="s">
        <v>10336</v>
      </c>
      <c r="D6" s="3" t="s">
        <v>1</v>
      </c>
      <c r="E6" s="3" t="str">
        <f>IF(D6&lt;&gt;"",VLOOKUP($D6,Gefährdungsstufen!$B$2:$G$20,6,FALSE),"")</f>
        <v>potentiell gefährdet</v>
      </c>
      <c r="F6" s="71">
        <f>IF(D6&lt;&gt;"",VLOOKUP($D6,Gefährdungsstufen!$B$2:$G$20,3,FALSE),"")</f>
        <v>0</v>
      </c>
      <c r="G6" s="33" t="str">
        <f t="shared" si="0"/>
        <v>Landolt Elias (1991): Gefährdung der Farn- und Blütenpflanzen in der Schweiz</v>
      </c>
      <c r="H6" s="3" t="s">
        <v>1</v>
      </c>
      <c r="I6" s="3" t="str">
        <f>IF(H6&lt;&gt;"",VLOOKUP($H6,Gefährdungsstufen!$B$2:$G$20,6,FALSE),"")</f>
        <v>potentiell gefährdet</v>
      </c>
      <c r="J6" s="71">
        <f>IF(H6&lt;&gt;"",VLOOKUP($H6,Gefährdungsstufen!$B$2:$G$20,3,FALSE),"")</f>
        <v>0</v>
      </c>
      <c r="K6" s="33" t="str">
        <f t="shared" si="1"/>
        <v>Landolt Elias (1991): Gefährdung der Farn- und Blütenpflanzen in der Schweiz</v>
      </c>
      <c r="L6" s="3" t="s">
        <v>1</v>
      </c>
      <c r="M6" s="3" t="s">
        <v>1</v>
      </c>
      <c r="N6" s="11" t="str">
        <f>IF(M6&lt;&gt;"",VLOOKUP(M6,Gefährdungsstufen!$B$2:$G$20,6,FALSE),"")</f>
        <v>potentiell gefährdet</v>
      </c>
      <c r="O6" s="33" t="str">
        <f t="shared" si="2"/>
        <v>Landolt Elias (1991): Gefährdung der Farn- und Blütenpflanzen in der Schweiz</v>
      </c>
      <c r="P6" s="3" t="s">
        <v>1</v>
      </c>
      <c r="Q6" s="3" t="s">
        <v>1</v>
      </c>
      <c r="R6" s="11" t="str">
        <f>IF(Q6&lt;&gt;"",VLOOKUP(Q6,Gefährdungsstufen!$B$2:$G$20,6,FALSE),"")</f>
        <v>potentiell gefährdet</v>
      </c>
      <c r="S6" s="33" t="str">
        <f t="shared" si="3"/>
        <v>Landolt Elias (1991): Gefährdung der Farn- und Blütenpflanzen in der Schweiz</v>
      </c>
      <c r="T6" s="3" t="s">
        <v>1</v>
      </c>
      <c r="U6" s="3" t="s">
        <v>1</v>
      </c>
      <c r="V6" s="11" t="str">
        <f>IF(U6&lt;&gt;"",VLOOKUP(U6,Gefährdungsstufen!$B$2:$G$20,6,FALSE),"")</f>
        <v>potentiell gefährdet</v>
      </c>
      <c r="W6" s="33" t="str">
        <f t="shared" si="4"/>
        <v>Landolt Elias (1991): Gefährdung der Farn- und Blütenpflanzen in der Schweiz</v>
      </c>
      <c r="X6" s="3">
        <v>1</v>
      </c>
      <c r="Y6" s="3" t="s">
        <v>8</v>
      </c>
      <c r="Z6" s="3" t="s">
        <v>2</v>
      </c>
      <c r="AA6" s="3">
        <v>7</v>
      </c>
      <c r="AB6" s="3">
        <v>7</v>
      </c>
      <c r="AC6" s="3">
        <v>7</v>
      </c>
      <c r="AD6" s="3">
        <v>5</v>
      </c>
      <c r="AF6" s="3" t="str">
        <f>IF(AE6&lt;&gt;"",VLOOKUP(AE6,legende!$A$3:$C$6,2,FALSE),"")</f>
        <v/>
      </c>
      <c r="AG6" s="71" t="str">
        <f>IF(AE6&lt;&gt;"",VLOOKUP(AE6,legende!$A$3:$C$6,3,FALSE),"")</f>
        <v/>
      </c>
      <c r="AI6" s="3" t="str">
        <f>IF(AH6&lt;&gt;"",VLOOKUP(AH6,legende!$F$3:$H$6,3,FALSE),"")</f>
        <v/>
      </c>
      <c r="AJ6" s="71" t="str">
        <f>IF(AH6&lt;&gt;"",VLOOKUP(AH6,legende!$F$3:$H$6,2,FALSE),"")</f>
        <v/>
      </c>
      <c r="AK6" s="3" t="s">
        <v>1</v>
      </c>
      <c r="AL6" s="3" t="s">
        <v>1</v>
      </c>
      <c r="AM6" s="11" t="str">
        <f>IF(AL6&lt;&gt;"",VLOOKUP(AL6,Gefährdungsstufen!$B$2:$G$20,6,FALSE),"")</f>
        <v>potentiell gefährdet</v>
      </c>
      <c r="AN6" s="71">
        <f>IF(AL6&lt;&gt;"",VLOOKUP(AL6,Gefährdungsstufen!$B$2:$G$20,3,FALSE),"")</f>
        <v>0</v>
      </c>
      <c r="AP6" s="11" t="s">
        <v>26922</v>
      </c>
      <c r="AQ6" s="11" t="e">
        <f t="shared" si="5"/>
        <v>#VALUE!</v>
      </c>
      <c r="AR6" s="3">
        <v>0</v>
      </c>
      <c r="AS6" s="3" t="s">
        <v>0</v>
      </c>
      <c r="AT6" s="2">
        <v>1</v>
      </c>
      <c r="BD6" s="2" t="s">
        <v>120</v>
      </c>
    </row>
    <row r="7" spans="1:57" ht="15" hidden="1" customHeight="1">
      <c r="A7" s="16" t="s">
        <v>26859</v>
      </c>
      <c r="B7" s="5" t="s">
        <v>15726</v>
      </c>
      <c r="C7" s="16" t="s">
        <v>15727</v>
      </c>
      <c r="D7" s="3" t="s">
        <v>1</v>
      </c>
      <c r="E7" s="3" t="str">
        <f>IF(D7&lt;&gt;"",VLOOKUP($D7,Gefährdungsstufen!$B$2:$G$20,6,FALSE),"")</f>
        <v>potentiell gefährdet</v>
      </c>
      <c r="F7" s="71">
        <f>IF(D7&lt;&gt;"",VLOOKUP($D7,Gefährdungsstufen!$B$2:$G$20,3,FALSE),"")</f>
        <v>0</v>
      </c>
      <c r="G7" s="33" t="str">
        <f t="shared" si="0"/>
        <v>Landolt Elias (1991): Gefährdung der Farn- und Blütenpflanzen in der Schweiz</v>
      </c>
      <c r="H7" s="3" t="s">
        <v>2573</v>
      </c>
      <c r="I7" s="3" t="str">
        <f>IF(H7&lt;&gt;"",VLOOKUP($H7,Gefährdungsstufen!$B$2:$G$20,6,FALSE),"")</f>
        <v>stark gefährdet</v>
      </c>
      <c r="J7" s="71">
        <f>IF(H7&lt;&gt;"",VLOOKUP($H7,Gefährdungsstufen!$B$2:$G$20,3,FALSE),"")</f>
        <v>4</v>
      </c>
      <c r="K7" s="33" t="str">
        <f t="shared" si="1"/>
        <v>Landolt Elias (1991): Gefährdung der Farn- und Blütenpflanzen in der Schweiz</v>
      </c>
      <c r="L7" s="3" t="s">
        <v>5</v>
      </c>
      <c r="M7" s="3" t="s">
        <v>5</v>
      </c>
      <c r="N7" s="11" t="str">
        <f>IF(M7&lt;&gt;"",VLOOKUP(M7,Gefährdungsstufen!$B$2:$G$20,6,FALSE),"")</f>
        <v>stark gefährdet</v>
      </c>
      <c r="O7" s="33" t="str">
        <f t="shared" si="2"/>
        <v>Landolt Elias (1991): Gefährdung der Farn- und Blütenpflanzen in der Schweiz</v>
      </c>
      <c r="P7" s="3" t="s">
        <v>9</v>
      </c>
      <c r="Q7" s="3" t="s">
        <v>9</v>
      </c>
      <c r="R7" s="11" t="str">
        <f>IF(Q7&lt;&gt;"",VLOOKUP(Q7,Gefährdungsstufen!$B$2:$G$20,6,FALSE),"")</f>
        <v>vom Aussterben bedroht</v>
      </c>
      <c r="S7" s="33" t="str">
        <f t="shared" si="3"/>
        <v>Landolt Elias (1991): Gefährdung der Farn- und Blütenpflanzen in der Schweiz</v>
      </c>
      <c r="T7" s="3" t="s">
        <v>9</v>
      </c>
      <c r="U7" s="3" t="s">
        <v>9</v>
      </c>
      <c r="V7" s="11" t="str">
        <f>IF(U7&lt;&gt;"",VLOOKUP(U7,Gefährdungsstufen!$B$2:$G$20,6,FALSE),"")</f>
        <v>vom Aussterben bedroht</v>
      </c>
      <c r="W7" s="33" t="str">
        <f t="shared" si="4"/>
        <v>Landolt Elias (1991): Gefährdung der Farn- und Blütenpflanzen in der Schweiz</v>
      </c>
      <c r="X7" s="3">
        <v>6</v>
      </c>
      <c r="Y7" s="3" t="s">
        <v>8</v>
      </c>
      <c r="Z7" s="3" t="s">
        <v>2</v>
      </c>
      <c r="AA7" s="3">
        <v>1</v>
      </c>
      <c r="AB7" s="3">
        <v>2</v>
      </c>
      <c r="AC7" s="3">
        <v>1</v>
      </c>
      <c r="AD7" s="3">
        <v>2</v>
      </c>
      <c r="AE7" s="3" t="s">
        <v>23</v>
      </c>
      <c r="AF7" s="3" t="str">
        <f>IF(AE7&lt;&gt;"",VLOOKUP(AE7,legende!$A$3:$C$6,2,FALSE),"")</f>
        <v>mittel</v>
      </c>
      <c r="AG7" s="71">
        <f>IF(AE7&lt;&gt;"",VLOOKUP(AE7,legende!$A$3:$C$6,3,FALSE),"")</f>
        <v>2</v>
      </c>
      <c r="AH7" s="3" t="s">
        <v>6</v>
      </c>
      <c r="AI7" s="3" t="str">
        <f>IF(AH7&lt;&gt;"",VLOOKUP(AH7,legende!$F$3:$H$6,3,FALSE),"")</f>
        <v>klein: &lt;1/4</v>
      </c>
      <c r="AJ7" s="71">
        <f>IF(AH7&lt;&gt;"",VLOOKUP(AH7,legende!$F$3:$H$6,2,FALSE),"")</f>
        <v>0</v>
      </c>
      <c r="AK7" s="3" t="s">
        <v>12</v>
      </c>
      <c r="AL7" s="3" t="s">
        <v>12</v>
      </c>
      <c r="AM7" s="11" t="str">
        <f>IF(AL7&lt;&gt;"",VLOOKUP(AL7,Gefährdungsstufen!$B$2:$G$20,6,FALSE),"")</f>
        <v>vom Aussterben bedroht</v>
      </c>
      <c r="AN7" s="71">
        <f>IF(AL7&lt;&gt;"",VLOOKUP(AL7,Gefährdungsstufen!$B$2:$G$20,3,FALSE),"")</f>
        <v>5</v>
      </c>
      <c r="AQ7" s="11">
        <f t="shared" si="5"/>
        <v>11</v>
      </c>
      <c r="AR7" s="3">
        <v>8</v>
      </c>
      <c r="AS7" s="3">
        <v>8</v>
      </c>
      <c r="AV7" s="2" t="s">
        <v>36</v>
      </c>
      <c r="AW7" s="2" t="s">
        <v>35</v>
      </c>
    </row>
    <row r="8" spans="1:57" ht="15" hidden="1" customHeight="1">
      <c r="A8" s="16" t="s">
        <v>26859</v>
      </c>
      <c r="B8" s="5" t="s">
        <v>7347</v>
      </c>
      <c r="C8" s="16" t="s">
        <v>7348</v>
      </c>
      <c r="D8" s="3" t="s">
        <v>1</v>
      </c>
      <c r="E8" s="3" t="str">
        <f>IF(D8&lt;&gt;"",VLOOKUP($D8,Gefährdungsstufen!$B$2:$G$20,6,FALSE),"")</f>
        <v>potentiell gefährdet</v>
      </c>
      <c r="F8" s="71">
        <f>IF(D8&lt;&gt;"",VLOOKUP($D8,Gefährdungsstufen!$B$2:$G$20,3,FALSE),"")</f>
        <v>0</v>
      </c>
      <c r="G8" s="33" t="str">
        <f t="shared" si="0"/>
        <v>Landolt Elias (1991): Gefährdung der Farn- und Blütenpflanzen in der Schweiz</v>
      </c>
      <c r="H8" s="3" t="s">
        <v>1</v>
      </c>
      <c r="I8" s="3" t="str">
        <f>IF(H8&lt;&gt;"",VLOOKUP($H8,Gefährdungsstufen!$B$2:$G$20,6,FALSE),"")</f>
        <v>potentiell gefährdet</v>
      </c>
      <c r="J8" s="71">
        <f>IF(H8&lt;&gt;"",VLOOKUP($H8,Gefährdungsstufen!$B$2:$G$20,3,FALSE),"")</f>
        <v>0</v>
      </c>
      <c r="K8" s="33" t="str">
        <f t="shared" si="1"/>
        <v>Landolt Elias (1991): Gefährdung der Farn- und Blütenpflanzen in der Schweiz</v>
      </c>
      <c r="L8" s="3" t="s">
        <v>1</v>
      </c>
      <c r="M8" s="3" t="s">
        <v>1</v>
      </c>
      <c r="N8" s="11" t="str">
        <f>IF(M8&lt;&gt;"",VLOOKUP(M8,Gefährdungsstufen!$B$2:$G$20,6,FALSE),"")</f>
        <v>potentiell gefährdet</v>
      </c>
      <c r="O8" s="33" t="str">
        <f t="shared" si="2"/>
        <v>Landolt Elias (1991): Gefährdung der Farn- und Blütenpflanzen in der Schweiz</v>
      </c>
      <c r="P8" s="3" t="s">
        <v>1</v>
      </c>
      <c r="Q8" s="3" t="s">
        <v>1</v>
      </c>
      <c r="R8" s="11" t="str">
        <f>IF(Q8&lt;&gt;"",VLOOKUP(Q8,Gefährdungsstufen!$B$2:$G$20,6,FALSE),"")</f>
        <v>potentiell gefährdet</v>
      </c>
      <c r="S8" s="33" t="str">
        <f t="shared" si="3"/>
        <v>Landolt Elias (1991): Gefährdung der Farn- und Blütenpflanzen in der Schweiz</v>
      </c>
      <c r="T8" s="3" t="s">
        <v>1</v>
      </c>
      <c r="U8" s="3" t="s">
        <v>1</v>
      </c>
      <c r="V8" s="11" t="str">
        <f>IF(U8&lt;&gt;"",VLOOKUP(U8,Gefährdungsstufen!$B$2:$G$20,6,FALSE),"")</f>
        <v>potentiell gefährdet</v>
      </c>
      <c r="W8" s="33" t="str">
        <f t="shared" si="4"/>
        <v>Landolt Elias (1991): Gefährdung der Farn- und Blütenpflanzen in der Schweiz</v>
      </c>
      <c r="X8" s="3">
        <v>8</v>
      </c>
      <c r="Y8" s="3" t="s">
        <v>8</v>
      </c>
      <c r="Z8" s="3" t="s">
        <v>2</v>
      </c>
      <c r="AF8" s="3" t="str">
        <f>IF(AE8&lt;&gt;"",VLOOKUP(AE8,legende!$A$3:$C$6,2,FALSE),"")</f>
        <v/>
      </c>
      <c r="AG8" s="71" t="str">
        <f>IF(AE8&lt;&gt;"",VLOOKUP(AE8,legende!$A$3:$C$6,3,FALSE),"")</f>
        <v/>
      </c>
      <c r="AI8" s="3" t="str">
        <f>IF(AH8&lt;&gt;"",VLOOKUP(AH8,legende!$F$3:$H$6,3,FALSE),"")</f>
        <v/>
      </c>
      <c r="AJ8" s="71" t="str">
        <f>IF(AH8&lt;&gt;"",VLOOKUP(AH8,legende!$F$3:$H$6,2,FALSE),"")</f>
        <v/>
      </c>
      <c r="AK8" s="3" t="s">
        <v>1</v>
      </c>
      <c r="AL8" s="3" t="s">
        <v>1</v>
      </c>
      <c r="AM8" s="11" t="str">
        <f>IF(AL8&lt;&gt;"",VLOOKUP(AL8,Gefährdungsstufen!$B$2:$G$20,6,FALSE),"")</f>
        <v>potentiell gefährdet</v>
      </c>
      <c r="AN8" s="71">
        <f>IF(AL8&lt;&gt;"",VLOOKUP(AL8,Gefährdungsstufen!$B$2:$G$20,3,FALSE),"")</f>
        <v>0</v>
      </c>
      <c r="AP8" s="11" t="s">
        <v>26922</v>
      </c>
      <c r="AQ8" s="11" t="e">
        <f t="shared" si="5"/>
        <v>#VALUE!</v>
      </c>
      <c r="AR8" s="3">
        <v>0</v>
      </c>
      <c r="AS8" s="3" t="s">
        <v>0</v>
      </c>
      <c r="AW8" s="2" t="s">
        <v>35</v>
      </c>
      <c r="AY8" s="2" t="s">
        <v>72</v>
      </c>
    </row>
    <row r="9" spans="1:57" ht="15" hidden="1" customHeight="1">
      <c r="A9" s="16" t="s">
        <v>26859</v>
      </c>
      <c r="B9" s="5" t="s">
        <v>7352</v>
      </c>
      <c r="C9" s="16" t="s">
        <v>7353</v>
      </c>
      <c r="D9" s="3" t="s">
        <v>1</v>
      </c>
      <c r="E9" s="3" t="str">
        <f>IF(D9&lt;&gt;"",VLOOKUP($D9,Gefährdungsstufen!$B$2:$G$20,6,FALSE),"")</f>
        <v>potentiell gefährdet</v>
      </c>
      <c r="F9" s="71">
        <f>IF(D9&lt;&gt;"",VLOOKUP($D9,Gefährdungsstufen!$B$2:$G$20,3,FALSE),"")</f>
        <v>0</v>
      </c>
      <c r="G9" s="33" t="str">
        <f t="shared" si="0"/>
        <v>Landolt Elias (1991): Gefährdung der Farn- und Blütenpflanzen in der Schweiz</v>
      </c>
      <c r="H9" s="3" t="s">
        <v>1</v>
      </c>
      <c r="I9" s="3" t="str">
        <f>IF(H9&lt;&gt;"",VLOOKUP($H9,Gefährdungsstufen!$B$2:$G$20,6,FALSE),"")</f>
        <v>potentiell gefährdet</v>
      </c>
      <c r="J9" s="71">
        <f>IF(H9&lt;&gt;"",VLOOKUP($H9,Gefährdungsstufen!$B$2:$G$20,3,FALSE),"")</f>
        <v>0</v>
      </c>
      <c r="K9" s="33" t="str">
        <f t="shared" si="1"/>
        <v>Landolt Elias (1991): Gefährdung der Farn- und Blütenpflanzen in der Schweiz</v>
      </c>
      <c r="L9" s="3" t="s">
        <v>9</v>
      </c>
      <c r="M9" s="3" t="s">
        <v>9</v>
      </c>
      <c r="N9" s="11" t="str">
        <f>IF(M9&lt;&gt;"",VLOOKUP(M9,Gefährdungsstufen!$B$2:$G$20,6,FALSE),"")</f>
        <v>vom Aussterben bedroht</v>
      </c>
      <c r="O9" s="33" t="str">
        <f t="shared" si="2"/>
        <v>Landolt Elias (1991): Gefährdung der Farn- und Blütenpflanzen in der Schweiz</v>
      </c>
      <c r="P9" s="3" t="s">
        <v>9</v>
      </c>
      <c r="Q9" s="3" t="s">
        <v>9</v>
      </c>
      <c r="R9" s="11" t="str">
        <f>IF(Q9&lt;&gt;"",VLOOKUP(Q9,Gefährdungsstufen!$B$2:$G$20,6,FALSE),"")</f>
        <v>vom Aussterben bedroht</v>
      </c>
      <c r="S9" s="33" t="str">
        <f t="shared" si="3"/>
        <v>Landolt Elias (1991): Gefährdung der Farn- und Blütenpflanzen in der Schweiz</v>
      </c>
      <c r="T9" s="3" t="s">
        <v>5</v>
      </c>
      <c r="U9" s="3" t="s">
        <v>5</v>
      </c>
      <c r="V9" s="11" t="str">
        <f>IF(U9&lt;&gt;"",VLOOKUP(U9,Gefährdungsstufen!$B$2:$G$20,6,FALSE),"")</f>
        <v>stark gefährdet</v>
      </c>
      <c r="W9" s="33" t="str">
        <f t="shared" si="4"/>
        <v>Landolt Elias (1991): Gefährdung der Farn- und Blütenpflanzen in der Schweiz</v>
      </c>
      <c r="X9" s="3">
        <v>7</v>
      </c>
      <c r="Y9" s="3" t="s">
        <v>8</v>
      </c>
      <c r="Z9" s="3" t="s">
        <v>2</v>
      </c>
      <c r="AA9" s="3">
        <v>4</v>
      </c>
      <c r="AB9" s="3">
        <v>5</v>
      </c>
      <c r="AC9" s="3">
        <v>3</v>
      </c>
      <c r="AD9" s="3">
        <v>3</v>
      </c>
      <c r="AE9" s="3" t="s">
        <v>7</v>
      </c>
      <c r="AF9" s="3" t="str">
        <f>IF(AE9&lt;&gt;"",VLOOKUP(AE9,legende!$A$3:$C$6,2,FALSE),"")</f>
        <v>gross</v>
      </c>
      <c r="AG9" s="71">
        <f>IF(AE9&lt;&gt;"",VLOOKUP(AE9,legende!$A$3:$C$6,3,FALSE),"")</f>
        <v>0</v>
      </c>
      <c r="AH9" s="3" t="s">
        <v>6</v>
      </c>
      <c r="AI9" s="3" t="str">
        <f>IF(AH9&lt;&gt;"",VLOOKUP(AH9,legende!$F$3:$H$6,3,FALSE),"")</f>
        <v>klein: &lt;1/4</v>
      </c>
      <c r="AJ9" s="71">
        <f>IF(AH9&lt;&gt;"",VLOOKUP(AH9,legende!$F$3:$H$6,2,FALSE),"")</f>
        <v>0</v>
      </c>
      <c r="AK9" s="3" t="s">
        <v>5</v>
      </c>
      <c r="AL9" s="3" t="s">
        <v>5</v>
      </c>
      <c r="AM9" s="11" t="str">
        <f>IF(AL9&lt;&gt;"",VLOOKUP(AL9,Gefährdungsstufen!$B$2:$G$20,6,FALSE),"")</f>
        <v>stark gefährdet</v>
      </c>
      <c r="AN9" s="71">
        <f>IF(AL9&lt;&gt;"",VLOOKUP(AL9,Gefährdungsstufen!$B$2:$G$20,3,FALSE),"")</f>
        <v>4</v>
      </c>
      <c r="AQ9" s="11">
        <f t="shared" si="5"/>
        <v>4</v>
      </c>
      <c r="AR9" s="3">
        <v>2</v>
      </c>
      <c r="AS9" s="3">
        <v>2</v>
      </c>
      <c r="AU9" s="2">
        <v>2</v>
      </c>
    </row>
    <row r="10" spans="1:57" ht="15" hidden="1" customHeight="1">
      <c r="A10" s="16" t="s">
        <v>26859</v>
      </c>
      <c r="B10" s="5" t="s">
        <v>8254</v>
      </c>
      <c r="C10" s="16" t="s">
        <v>8255</v>
      </c>
      <c r="D10" s="3" t="s">
        <v>1</v>
      </c>
      <c r="E10" s="3" t="str">
        <f>IF(D10&lt;&gt;"",VLOOKUP($D10,Gefährdungsstufen!$B$2:$G$20,6,FALSE),"")</f>
        <v>potentiell gefährdet</v>
      </c>
      <c r="F10" s="71">
        <f>IF(D10&lt;&gt;"",VLOOKUP($D10,Gefährdungsstufen!$B$2:$G$20,3,FALSE),"")</f>
        <v>0</v>
      </c>
      <c r="G10" s="33" t="str">
        <f t="shared" si="0"/>
        <v>Landolt Elias (1991): Gefährdung der Farn- und Blütenpflanzen in der Schweiz</v>
      </c>
      <c r="H10" s="3" t="s">
        <v>1</v>
      </c>
      <c r="I10" s="3" t="str">
        <f>IF(H10&lt;&gt;"",VLOOKUP($H10,Gefährdungsstufen!$B$2:$G$20,6,FALSE),"")</f>
        <v>potentiell gefährdet</v>
      </c>
      <c r="J10" s="71">
        <f>IF(H10&lt;&gt;"",VLOOKUP($H10,Gefährdungsstufen!$B$2:$G$20,3,FALSE),"")</f>
        <v>0</v>
      </c>
      <c r="K10" s="33" t="str">
        <f t="shared" si="1"/>
        <v>Landolt Elias (1991): Gefährdung der Farn- und Blütenpflanzen in der Schweiz</v>
      </c>
      <c r="L10" s="3" t="s">
        <v>8</v>
      </c>
      <c r="N10" s="11" t="str">
        <f>IF(M10&lt;&gt;"",VLOOKUP(M10,Gefährdungsstufen!$B$2:$G$20,6,FALSE),"")</f>
        <v/>
      </c>
      <c r="O10" s="33" t="str">
        <f t="shared" si="2"/>
        <v/>
      </c>
      <c r="P10" s="3" t="s">
        <v>45</v>
      </c>
      <c r="Q10" s="3" t="s">
        <v>45</v>
      </c>
      <c r="R10" s="11" t="str">
        <f>IF(Q10&lt;&gt;"",VLOOKUP(Q10,Gefährdungsstufen!$B$2:$G$20,6,FALSE),"")</f>
        <v>gefährdet</v>
      </c>
      <c r="S10" s="33" t="str">
        <f t="shared" si="3"/>
        <v>Landolt Elias (1991): Gefährdung der Farn- und Blütenpflanzen in der Schweiz</v>
      </c>
      <c r="T10" s="3" t="s">
        <v>19</v>
      </c>
      <c r="U10" s="3" t="s">
        <v>19</v>
      </c>
      <c r="V10" s="11" t="str">
        <f>IF(U10&lt;&gt;"",VLOOKUP(U10,Gefährdungsstufen!$B$2:$G$20,6,FALSE),"")</f>
        <v>potentiell gefährdet</v>
      </c>
      <c r="W10" s="33" t="str">
        <f t="shared" si="4"/>
        <v>Landolt Elias (1991): Gefährdung der Farn- und Blütenpflanzen in der Schweiz</v>
      </c>
      <c r="X10" s="3">
        <v>6</v>
      </c>
      <c r="Y10" s="3" t="s">
        <v>8</v>
      </c>
      <c r="Z10" s="3" t="s">
        <v>2</v>
      </c>
      <c r="AA10" s="3">
        <v>99</v>
      </c>
      <c r="AB10" s="3">
        <v>99</v>
      </c>
      <c r="AC10" s="3">
        <v>99</v>
      </c>
      <c r="AD10" s="3">
        <v>99</v>
      </c>
      <c r="AE10" s="3" t="s">
        <v>23</v>
      </c>
      <c r="AF10" s="3" t="str">
        <f>IF(AE10&lt;&gt;"",VLOOKUP(AE10,legende!$A$3:$C$6,2,FALSE),"")</f>
        <v>mittel</v>
      </c>
      <c r="AG10" s="71">
        <f>IF(AE10&lt;&gt;"",VLOOKUP(AE10,legende!$A$3:$C$6,3,FALSE),"")</f>
        <v>2</v>
      </c>
      <c r="AH10" s="3" t="s">
        <v>6</v>
      </c>
      <c r="AI10" s="3" t="str">
        <f>IF(AH10&lt;&gt;"",VLOOKUP(AH10,legende!$F$3:$H$6,3,FALSE),"")</f>
        <v>klein: &lt;1/4</v>
      </c>
      <c r="AJ10" s="71">
        <f>IF(AH10&lt;&gt;"",VLOOKUP(AH10,legende!$F$3:$H$6,2,FALSE),"")</f>
        <v>0</v>
      </c>
      <c r="AK10" s="3" t="s">
        <v>45</v>
      </c>
      <c r="AL10" s="3" t="s">
        <v>45</v>
      </c>
      <c r="AM10" s="11" t="str">
        <f>IF(AL10&lt;&gt;"",VLOOKUP(AL10,Gefährdungsstufen!$B$2:$G$20,6,FALSE),"")</f>
        <v>gefährdet</v>
      </c>
      <c r="AN10" s="71">
        <f>IF(AL10&lt;&gt;"",VLOOKUP(AL10,Gefährdungsstufen!$B$2:$G$20,3,FALSE),"")</f>
        <v>3</v>
      </c>
      <c r="AQ10" s="11">
        <f t="shared" si="5"/>
        <v>5</v>
      </c>
      <c r="AR10" s="3">
        <v>3</v>
      </c>
      <c r="AS10" s="3">
        <v>3</v>
      </c>
      <c r="AV10" s="2" t="s">
        <v>36</v>
      </c>
      <c r="AW10" s="2" t="s">
        <v>35</v>
      </c>
    </row>
    <row r="11" spans="1:57" ht="15" hidden="1" customHeight="1">
      <c r="A11" s="16" t="s">
        <v>26859</v>
      </c>
      <c r="B11" s="5" t="s">
        <v>24107</v>
      </c>
      <c r="C11" s="16" t="s">
        <v>24109</v>
      </c>
      <c r="D11" s="3" t="s">
        <v>1</v>
      </c>
      <c r="E11" s="3" t="str">
        <f>IF(D11&lt;&gt;"",VLOOKUP($D11,Gefährdungsstufen!$B$2:$G$20,6,FALSE),"")</f>
        <v>potentiell gefährdet</v>
      </c>
      <c r="F11" s="71">
        <f>IF(D11&lt;&gt;"",VLOOKUP($D11,Gefährdungsstufen!$B$2:$G$20,3,FALSE),"")</f>
        <v>0</v>
      </c>
      <c r="G11" s="33" t="str">
        <f t="shared" si="0"/>
        <v>Landolt Elias (1991): Gefährdung der Farn- und Blütenpflanzen in der Schweiz</v>
      </c>
      <c r="H11" s="3" t="s">
        <v>1</v>
      </c>
      <c r="I11" s="3" t="str">
        <f>IF(H11&lt;&gt;"",VLOOKUP($H11,Gefährdungsstufen!$B$2:$G$20,6,FALSE),"")</f>
        <v>potentiell gefährdet</v>
      </c>
      <c r="J11" s="71">
        <f>IF(H11&lt;&gt;"",VLOOKUP($H11,Gefährdungsstufen!$B$2:$G$20,3,FALSE),"")</f>
        <v>0</v>
      </c>
      <c r="K11" s="33" t="str">
        <f t="shared" si="1"/>
        <v>Landolt Elias (1991): Gefährdung der Farn- und Blütenpflanzen in der Schweiz</v>
      </c>
      <c r="L11" s="3" t="s">
        <v>45</v>
      </c>
      <c r="M11" s="3" t="s">
        <v>45</v>
      </c>
      <c r="N11" s="11" t="str">
        <f>IF(M11&lt;&gt;"",VLOOKUP(M11,Gefährdungsstufen!$B$2:$G$20,6,FALSE),"")</f>
        <v>gefährdet</v>
      </c>
      <c r="O11" s="33" t="str">
        <f t="shared" si="2"/>
        <v>Landolt Elias (1991): Gefährdung der Farn- und Blütenpflanzen in der Schweiz</v>
      </c>
      <c r="P11" s="3" t="s">
        <v>8</v>
      </c>
      <c r="R11" s="11" t="str">
        <f>IF(Q11&lt;&gt;"",VLOOKUP(Q11,Gefährdungsstufen!$B$2:$G$20,6,FALSE),"")</f>
        <v/>
      </c>
      <c r="S11" s="33" t="str">
        <f t="shared" si="3"/>
        <v/>
      </c>
      <c r="T11" s="3" t="s">
        <v>45</v>
      </c>
      <c r="U11" s="3" t="s">
        <v>45</v>
      </c>
      <c r="V11" s="11" t="str">
        <f>IF(U11&lt;&gt;"",VLOOKUP(U11,Gefährdungsstufen!$B$2:$G$20,6,FALSE),"")</f>
        <v>gefährdet</v>
      </c>
      <c r="W11" s="33" t="str">
        <f t="shared" si="4"/>
        <v>Landolt Elias (1991): Gefährdung der Farn- und Blütenpflanzen in der Schweiz</v>
      </c>
      <c r="X11" s="3">
        <v>3</v>
      </c>
      <c r="Y11" s="3" t="s">
        <v>8</v>
      </c>
      <c r="Z11" s="3" t="s">
        <v>13</v>
      </c>
      <c r="AA11" s="3">
        <v>99</v>
      </c>
      <c r="AB11" s="3">
        <v>99</v>
      </c>
      <c r="AC11" s="3">
        <v>99</v>
      </c>
      <c r="AD11" s="3">
        <v>99</v>
      </c>
      <c r="AE11" s="3" t="s">
        <v>23</v>
      </c>
      <c r="AF11" s="3" t="str">
        <f>IF(AE11&lt;&gt;"",VLOOKUP(AE11,legende!$A$3:$C$6,2,FALSE),"")</f>
        <v>mittel</v>
      </c>
      <c r="AG11" s="71">
        <f>IF(AE11&lt;&gt;"",VLOOKUP(AE11,legende!$A$3:$C$6,3,FALSE),"")</f>
        <v>2</v>
      </c>
      <c r="AH11" s="3" t="s">
        <v>6</v>
      </c>
      <c r="AI11" s="3" t="str">
        <f>IF(AH11&lt;&gt;"",VLOOKUP(AH11,legende!$F$3:$H$6,3,FALSE),"")</f>
        <v>klein: &lt;1/4</v>
      </c>
      <c r="AJ11" s="71">
        <f>IF(AH11&lt;&gt;"",VLOOKUP(AH11,legende!$F$3:$H$6,2,FALSE),"")</f>
        <v>0</v>
      </c>
      <c r="AK11" s="3" t="s">
        <v>45</v>
      </c>
      <c r="AL11" s="3" t="s">
        <v>45</v>
      </c>
      <c r="AM11" s="11" t="str">
        <f>IF(AL11&lt;&gt;"",VLOOKUP(AL11,Gefährdungsstufen!$B$2:$G$20,6,FALSE),"")</f>
        <v>gefährdet</v>
      </c>
      <c r="AN11" s="71">
        <f>IF(AL11&lt;&gt;"",VLOOKUP(AL11,Gefährdungsstufen!$B$2:$G$20,3,FALSE),"")</f>
        <v>3</v>
      </c>
      <c r="AQ11" s="11">
        <f t="shared" si="5"/>
        <v>5</v>
      </c>
      <c r="AR11" s="3">
        <v>3</v>
      </c>
      <c r="AS11" s="3">
        <v>3</v>
      </c>
    </row>
    <row r="12" spans="1:57" s="2" customFormat="1" ht="15" hidden="1" customHeight="1">
      <c r="A12" s="24" t="s">
        <v>26859</v>
      </c>
      <c r="B12" s="5" t="s">
        <v>25296</v>
      </c>
      <c r="C12" s="16" t="s">
        <v>25298</v>
      </c>
      <c r="D12" s="3" t="s">
        <v>1</v>
      </c>
      <c r="E12" s="3" t="str">
        <f>IF(D12&lt;&gt;"",VLOOKUP($D12,Gefährdungsstufen!$B$2:$G$20,6,FALSE),"")</f>
        <v>potentiell gefährdet</v>
      </c>
      <c r="F12" s="71">
        <f>IF(D12&lt;&gt;"",VLOOKUP($D12,Gefährdungsstufen!$B$2:$G$20,3,FALSE),"")</f>
        <v>0</v>
      </c>
      <c r="G12" s="33" t="str">
        <f t="shared" si="0"/>
        <v>Landolt Elias (1991): Gefährdung der Farn- und Blütenpflanzen in der Schweiz</v>
      </c>
      <c r="H12" s="3" t="s">
        <v>1</v>
      </c>
      <c r="I12" s="3" t="str">
        <f>IF(H12&lt;&gt;"",VLOOKUP($H12,Gefährdungsstufen!$B$2:$G$20,6,FALSE),"")</f>
        <v>potentiell gefährdet</v>
      </c>
      <c r="J12" s="71">
        <f>IF(H12&lt;&gt;"",VLOOKUP($H12,Gefährdungsstufen!$B$2:$G$20,3,FALSE),"")</f>
        <v>0</v>
      </c>
      <c r="K12" s="33" t="str">
        <f t="shared" si="1"/>
        <v>Landolt Elias (1991): Gefährdung der Farn- und Blütenpflanzen in der Schweiz</v>
      </c>
      <c r="L12" s="3" t="s">
        <v>45</v>
      </c>
      <c r="M12" s="3" t="s">
        <v>45</v>
      </c>
      <c r="N12" s="11" t="str">
        <f>IF(M12&lt;&gt;"",VLOOKUP(M12,Gefährdungsstufen!$B$2:$G$20,6,FALSE),"")</f>
        <v>gefährdet</v>
      </c>
      <c r="O12" s="33" t="str">
        <f t="shared" si="2"/>
        <v>Landolt Elias (1991): Gefährdung der Farn- und Blütenpflanzen in der Schweiz</v>
      </c>
      <c r="P12" s="3" t="s">
        <v>45</v>
      </c>
      <c r="Q12" s="3" t="s">
        <v>45</v>
      </c>
      <c r="R12" s="11" t="str">
        <f>IF(Q12&lt;&gt;"",VLOOKUP(Q12,Gefährdungsstufen!$B$2:$G$20,6,FALSE),"")</f>
        <v>gefährdet</v>
      </c>
      <c r="S12" s="33" t="str">
        <f t="shared" si="3"/>
        <v>Landolt Elias (1991): Gefährdung der Farn- und Blütenpflanzen in der Schweiz</v>
      </c>
      <c r="T12" s="3" t="s">
        <v>8</v>
      </c>
      <c r="U12" s="3"/>
      <c r="V12" s="11" t="str">
        <f>IF(U12&lt;&gt;"",VLOOKUP(U12,Gefährdungsstufen!$B$2:$G$20,6,FALSE),"")</f>
        <v/>
      </c>
      <c r="W12" s="33" t="str">
        <f t="shared" si="4"/>
        <v/>
      </c>
      <c r="X12" s="3">
        <v>2</v>
      </c>
      <c r="Y12" s="3" t="s">
        <v>8</v>
      </c>
      <c r="Z12" s="3" t="s">
        <v>2</v>
      </c>
      <c r="AA12" s="3">
        <v>99</v>
      </c>
      <c r="AB12" s="3">
        <v>99</v>
      </c>
      <c r="AC12" s="3">
        <v>99</v>
      </c>
      <c r="AD12" s="3">
        <v>99</v>
      </c>
      <c r="AE12" s="3" t="s">
        <v>6</v>
      </c>
      <c r="AF12" s="3" t="str">
        <f>IF(AE12&lt;&gt;"",VLOOKUP(AE12,legende!$A$3:$C$6,2,FALSE),"")</f>
        <v>klein</v>
      </c>
      <c r="AG12" s="71">
        <f>IF(AE12&lt;&gt;"",VLOOKUP(AE12,legende!$A$3:$C$6,3,FALSE),"")</f>
        <v>3</v>
      </c>
      <c r="AH12" s="3" t="s">
        <v>6</v>
      </c>
      <c r="AI12" s="3" t="str">
        <f>IF(AH12&lt;&gt;"",VLOOKUP(AH12,legende!$F$3:$H$6,3,FALSE),"")</f>
        <v>klein: &lt;1/4</v>
      </c>
      <c r="AJ12" s="71">
        <f>IF(AH12&lt;&gt;"",VLOOKUP(AH12,legende!$F$3:$H$6,2,FALSE),"")</f>
        <v>0</v>
      </c>
      <c r="AK12" s="3"/>
      <c r="AL12" s="3"/>
      <c r="AM12" s="11" t="str">
        <f>IF(AL12&lt;&gt;"",VLOOKUP(AL12,Gefährdungsstufen!$B$2:$G$20,6,FALSE),"")</f>
        <v/>
      </c>
      <c r="AN12" s="71" t="str">
        <f>IF(AL12&lt;&gt;"",VLOOKUP(AL12,Gefährdungsstufen!$B$2:$G$20,3,FALSE),"")</f>
        <v/>
      </c>
      <c r="AO12" s="3"/>
      <c r="AP12" s="11" t="s">
        <v>26922</v>
      </c>
      <c r="AQ12" s="11" t="e">
        <f t="shared" si="5"/>
        <v>#VALUE!</v>
      </c>
      <c r="AR12" s="3">
        <v>3</v>
      </c>
      <c r="AS12" s="3" t="s">
        <v>113</v>
      </c>
    </row>
    <row r="13" spans="1:57" s="2" customFormat="1" ht="15" hidden="1" customHeight="1">
      <c r="A13" s="24" t="s">
        <v>26859</v>
      </c>
      <c r="B13" s="5" t="s">
        <v>13272</v>
      </c>
      <c r="C13" s="16" t="s">
        <v>13273</v>
      </c>
      <c r="D13" s="3" t="s">
        <v>1</v>
      </c>
      <c r="E13" s="3" t="str">
        <f>IF(D13&lt;&gt;"",VLOOKUP($D13,Gefährdungsstufen!$B$2:$G$20,6,FALSE),"")</f>
        <v>potentiell gefährdet</v>
      </c>
      <c r="F13" s="71">
        <f>IF(D13&lt;&gt;"",VLOOKUP($D13,Gefährdungsstufen!$B$2:$G$20,3,FALSE),"")</f>
        <v>0</v>
      </c>
      <c r="G13" s="33" t="str">
        <f t="shared" si="0"/>
        <v>Landolt Elias (1991): Gefährdung der Farn- und Blütenpflanzen in der Schweiz</v>
      </c>
      <c r="H13" s="3" t="s">
        <v>1</v>
      </c>
      <c r="I13" s="3" t="str">
        <f>IF(H13&lt;&gt;"",VLOOKUP($H13,Gefährdungsstufen!$B$2:$G$20,6,FALSE),"")</f>
        <v>potentiell gefährdet</v>
      </c>
      <c r="J13" s="71">
        <f>IF(H13&lt;&gt;"",VLOOKUP($H13,Gefährdungsstufen!$B$2:$G$20,3,FALSE),"")</f>
        <v>0</v>
      </c>
      <c r="K13" s="33" t="str">
        <f t="shared" si="1"/>
        <v>Landolt Elias (1991): Gefährdung der Farn- und Blütenpflanzen in der Schweiz</v>
      </c>
      <c r="L13" s="3" t="s">
        <v>9</v>
      </c>
      <c r="M13" s="3" t="s">
        <v>9</v>
      </c>
      <c r="N13" s="11" t="str">
        <f>IF(M13&lt;&gt;"",VLOOKUP(M13,Gefährdungsstufen!$B$2:$G$20,6,FALSE),"")</f>
        <v>vom Aussterben bedroht</v>
      </c>
      <c r="O13" s="33" t="str">
        <f t="shared" si="2"/>
        <v>Landolt Elias (1991): Gefährdung der Farn- und Blütenpflanzen in der Schweiz</v>
      </c>
      <c r="P13" s="3" t="s">
        <v>9</v>
      </c>
      <c r="Q13" s="3" t="s">
        <v>9</v>
      </c>
      <c r="R13" s="11" t="str">
        <f>IF(Q13&lt;&gt;"",VLOOKUP(Q13,Gefährdungsstufen!$B$2:$G$20,6,FALSE),"")</f>
        <v>vom Aussterben bedroht</v>
      </c>
      <c r="S13" s="33" t="str">
        <f t="shared" si="3"/>
        <v>Landolt Elias (1991): Gefährdung der Farn- und Blütenpflanzen in der Schweiz</v>
      </c>
      <c r="T13" s="3" t="s">
        <v>9</v>
      </c>
      <c r="U13" s="3" t="s">
        <v>9</v>
      </c>
      <c r="V13" s="11" t="str">
        <f>IF(U13&lt;&gt;"",VLOOKUP(U13,Gefährdungsstufen!$B$2:$G$20,6,FALSE),"")</f>
        <v>vom Aussterben bedroht</v>
      </c>
      <c r="W13" s="33" t="str">
        <f t="shared" si="4"/>
        <v>Landolt Elias (1991): Gefährdung der Farn- und Blütenpflanzen in der Schweiz</v>
      </c>
      <c r="X13" s="3">
        <v>2</v>
      </c>
      <c r="Y13" s="3" t="s">
        <v>8</v>
      </c>
      <c r="Z13" s="3" t="s">
        <v>2</v>
      </c>
      <c r="AA13" s="3">
        <v>4</v>
      </c>
      <c r="AB13" s="3">
        <v>5</v>
      </c>
      <c r="AC13" s="3">
        <v>3</v>
      </c>
      <c r="AD13" s="3">
        <v>3</v>
      </c>
      <c r="AE13" s="3" t="s">
        <v>23</v>
      </c>
      <c r="AF13" s="3" t="str">
        <f>IF(AE13&lt;&gt;"",VLOOKUP(AE13,legende!$A$3:$C$6,2,FALSE),"")</f>
        <v>mittel</v>
      </c>
      <c r="AG13" s="71">
        <f>IF(AE13&lt;&gt;"",VLOOKUP(AE13,legende!$A$3:$C$6,3,FALSE),"")</f>
        <v>2</v>
      </c>
      <c r="AH13" s="3" t="s">
        <v>6</v>
      </c>
      <c r="AI13" s="3" t="str">
        <f>IF(AH13&lt;&gt;"",VLOOKUP(AH13,legende!$F$3:$H$6,3,FALSE),"")</f>
        <v>klein: &lt;1/4</v>
      </c>
      <c r="AJ13" s="71">
        <f>IF(AH13&lt;&gt;"",VLOOKUP(AH13,legende!$F$3:$H$6,2,FALSE),"")</f>
        <v>0</v>
      </c>
      <c r="AK13" s="3" t="s">
        <v>9</v>
      </c>
      <c r="AL13" s="3" t="s">
        <v>9</v>
      </c>
      <c r="AM13" s="11" t="str">
        <f>IF(AL13&lt;&gt;"",VLOOKUP(AL13,Gefährdungsstufen!$B$2:$G$20,6,FALSE),"")</f>
        <v>vom Aussterben bedroht</v>
      </c>
      <c r="AN13" s="71">
        <f>IF(AL13&lt;&gt;"",VLOOKUP(AL13,Gefährdungsstufen!$B$2:$G$20,3,FALSE),"")</f>
        <v>5</v>
      </c>
      <c r="AO13" s="3"/>
      <c r="AP13" s="11"/>
      <c r="AQ13" s="11">
        <f t="shared" si="5"/>
        <v>7</v>
      </c>
      <c r="AR13" s="3">
        <v>5</v>
      </c>
      <c r="AS13" s="3">
        <v>5</v>
      </c>
      <c r="AU13" s="2">
        <v>2</v>
      </c>
    </row>
    <row r="14" spans="1:57" s="2" customFormat="1" ht="15" hidden="1" customHeight="1">
      <c r="A14" s="24" t="s">
        <v>26859</v>
      </c>
      <c r="B14" s="5" t="s">
        <v>5895</v>
      </c>
      <c r="C14" s="16" t="s">
        <v>5896</v>
      </c>
      <c r="D14" s="3" t="s">
        <v>1</v>
      </c>
      <c r="E14" s="3" t="str">
        <f>IF(D14&lt;&gt;"",VLOOKUP($D14,Gefährdungsstufen!$B$2:$G$20,6,FALSE),"")</f>
        <v>potentiell gefährdet</v>
      </c>
      <c r="F14" s="71">
        <f>IF(D14&lt;&gt;"",VLOOKUP($D14,Gefährdungsstufen!$B$2:$G$20,3,FALSE),"")</f>
        <v>0</v>
      </c>
      <c r="G14" s="33" t="str">
        <f t="shared" si="0"/>
        <v>Landolt Elias (1991): Gefährdung der Farn- und Blütenpflanzen in der Schweiz</v>
      </c>
      <c r="H14" s="3" t="s">
        <v>1</v>
      </c>
      <c r="I14" s="3" t="str">
        <f>IF(H14&lt;&gt;"",VLOOKUP($H14,Gefährdungsstufen!$B$2:$G$20,6,FALSE),"")</f>
        <v>potentiell gefährdet</v>
      </c>
      <c r="J14" s="71">
        <f>IF(H14&lt;&gt;"",VLOOKUP($H14,Gefährdungsstufen!$B$2:$G$20,3,FALSE),"")</f>
        <v>0</v>
      </c>
      <c r="K14" s="33" t="str">
        <f t="shared" si="1"/>
        <v>Landolt Elias (1991): Gefährdung der Farn- und Blütenpflanzen in der Schweiz</v>
      </c>
      <c r="L14" s="3" t="s">
        <v>1</v>
      </c>
      <c r="M14" s="3" t="s">
        <v>1</v>
      </c>
      <c r="N14" s="11" t="str">
        <f>IF(M14&lt;&gt;"",VLOOKUP(M14,Gefährdungsstufen!$B$2:$G$20,6,FALSE),"")</f>
        <v>potentiell gefährdet</v>
      </c>
      <c r="O14" s="33" t="str">
        <f t="shared" si="2"/>
        <v>Landolt Elias (1991): Gefährdung der Farn- und Blütenpflanzen in der Schweiz</v>
      </c>
      <c r="P14" s="3" t="s">
        <v>261</v>
      </c>
      <c r="Q14" s="3" t="s">
        <v>261</v>
      </c>
      <c r="R14" s="11" t="str">
        <f>IF(Q14&lt;&gt;"",VLOOKUP(Q14,Gefährdungsstufen!$B$2:$G$20,6,FALSE),"")</f>
        <v>potentiell gefährdet</v>
      </c>
      <c r="S14" s="33" t="str">
        <f t="shared" si="3"/>
        <v>Landolt Elias (1991): Gefährdung der Farn- und Blütenpflanzen in der Schweiz</v>
      </c>
      <c r="T14" s="3" t="s">
        <v>45</v>
      </c>
      <c r="U14" s="3" t="s">
        <v>45</v>
      </c>
      <c r="V14" s="11" t="str">
        <f>IF(U14&lt;&gt;"",VLOOKUP(U14,Gefährdungsstufen!$B$2:$G$20,6,FALSE),"")</f>
        <v>gefährdet</v>
      </c>
      <c r="W14" s="33" t="str">
        <f t="shared" si="4"/>
        <v>Landolt Elias (1991): Gefährdung der Farn- und Blütenpflanzen in der Schweiz</v>
      </c>
      <c r="X14" s="3">
        <v>1</v>
      </c>
      <c r="Y14" s="3" t="s">
        <v>8</v>
      </c>
      <c r="Z14" s="3" t="s">
        <v>2</v>
      </c>
      <c r="AA14" s="3">
        <v>4</v>
      </c>
      <c r="AB14" s="3">
        <v>5</v>
      </c>
      <c r="AC14" s="3">
        <v>4</v>
      </c>
      <c r="AD14" s="3">
        <v>4</v>
      </c>
      <c r="AE14" s="3" t="s">
        <v>23</v>
      </c>
      <c r="AF14" s="3" t="str">
        <f>IF(AE14&lt;&gt;"",VLOOKUP(AE14,legende!$A$3:$C$6,2,FALSE),"")</f>
        <v>mittel</v>
      </c>
      <c r="AG14" s="71">
        <f>IF(AE14&lt;&gt;"",VLOOKUP(AE14,legende!$A$3:$C$6,3,FALSE),"")</f>
        <v>2</v>
      </c>
      <c r="AH14" s="3" t="s">
        <v>6</v>
      </c>
      <c r="AI14" s="3" t="str">
        <f>IF(AH14&lt;&gt;"",VLOOKUP(AH14,legende!$F$3:$H$6,3,FALSE),"")</f>
        <v>klein: &lt;1/4</v>
      </c>
      <c r="AJ14" s="71">
        <f>IF(AH14&lt;&gt;"",VLOOKUP(AH14,legende!$F$3:$H$6,2,FALSE),"")</f>
        <v>0</v>
      </c>
      <c r="AK14" s="3" t="s">
        <v>5</v>
      </c>
      <c r="AL14" s="3" t="s">
        <v>5</v>
      </c>
      <c r="AM14" s="11" t="str">
        <f>IF(AL14&lt;&gt;"",VLOOKUP(AL14,Gefährdungsstufen!$B$2:$G$20,6,FALSE),"")</f>
        <v>stark gefährdet</v>
      </c>
      <c r="AN14" s="71">
        <f>IF(AL14&lt;&gt;"",VLOOKUP(AL14,Gefährdungsstufen!$B$2:$G$20,3,FALSE),"")</f>
        <v>4</v>
      </c>
      <c r="AO14" s="3"/>
      <c r="AP14" s="11"/>
      <c r="AQ14" s="11">
        <f t="shared" si="5"/>
        <v>6</v>
      </c>
      <c r="AR14" s="3">
        <v>4</v>
      </c>
      <c r="AS14" s="3">
        <v>4</v>
      </c>
      <c r="AT14" s="2">
        <v>1</v>
      </c>
    </row>
    <row r="15" spans="1:57" s="2" customFormat="1" ht="15" hidden="1" customHeight="1">
      <c r="A15" s="24" t="s">
        <v>26859</v>
      </c>
      <c r="B15" s="5" t="s">
        <v>5325</v>
      </c>
      <c r="C15" s="16" t="s">
        <v>5326</v>
      </c>
      <c r="D15" s="3" t="s">
        <v>1</v>
      </c>
      <c r="E15" s="3" t="str">
        <f>IF(D15&lt;&gt;"",VLOOKUP($D15,Gefährdungsstufen!$B$2:$G$20,6,FALSE),"")</f>
        <v>potentiell gefährdet</v>
      </c>
      <c r="F15" s="71">
        <f>IF(D15&lt;&gt;"",VLOOKUP($D15,Gefährdungsstufen!$B$2:$G$20,3,FALSE),"")</f>
        <v>0</v>
      </c>
      <c r="G15" s="33" t="str">
        <f t="shared" si="0"/>
        <v>Landolt Elias (1991): Gefährdung der Farn- und Blütenpflanzen in der Schweiz</v>
      </c>
      <c r="H15" s="3" t="s">
        <v>5</v>
      </c>
      <c r="I15" s="3" t="str">
        <f>IF(H15&lt;&gt;"",VLOOKUP($H15,Gefährdungsstufen!$B$2:$G$20,6,FALSE),"")</f>
        <v>stark gefährdet</v>
      </c>
      <c r="J15" s="71">
        <f>IF(H15&lt;&gt;"",VLOOKUP($H15,Gefährdungsstufen!$B$2:$G$20,3,FALSE),"")</f>
        <v>4</v>
      </c>
      <c r="K15" s="33" t="str">
        <f t="shared" si="1"/>
        <v>Landolt Elias (1991): Gefährdung der Farn- und Blütenpflanzen in der Schweiz</v>
      </c>
      <c r="L15" s="3" t="s">
        <v>9</v>
      </c>
      <c r="M15" s="3" t="s">
        <v>9</v>
      </c>
      <c r="N15" s="11" t="str">
        <f>IF(M15&lt;&gt;"",VLOOKUP(M15,Gefährdungsstufen!$B$2:$G$20,6,FALSE),"")</f>
        <v>vom Aussterben bedroht</v>
      </c>
      <c r="O15" s="33" t="str">
        <f t="shared" si="2"/>
        <v>Landolt Elias (1991): Gefährdung der Farn- und Blütenpflanzen in der Schweiz</v>
      </c>
      <c r="P15" s="3" t="s">
        <v>9</v>
      </c>
      <c r="Q15" s="3" t="s">
        <v>9</v>
      </c>
      <c r="R15" s="11" t="str">
        <f>IF(Q15&lt;&gt;"",VLOOKUP(Q15,Gefährdungsstufen!$B$2:$G$20,6,FALSE),"")</f>
        <v>vom Aussterben bedroht</v>
      </c>
      <c r="S15" s="33" t="str">
        <f t="shared" si="3"/>
        <v>Landolt Elias (1991): Gefährdung der Farn- und Blütenpflanzen in der Schweiz</v>
      </c>
      <c r="T15" s="3" t="s">
        <v>5</v>
      </c>
      <c r="U15" s="3" t="s">
        <v>5</v>
      </c>
      <c r="V15" s="11" t="str">
        <f>IF(U15&lt;&gt;"",VLOOKUP(U15,Gefährdungsstufen!$B$2:$G$20,6,FALSE),"")</f>
        <v>stark gefährdet</v>
      </c>
      <c r="W15" s="33" t="str">
        <f t="shared" si="4"/>
        <v>Landolt Elias (1991): Gefährdung der Farn- und Blütenpflanzen in der Schweiz</v>
      </c>
      <c r="X15" s="3">
        <v>4</v>
      </c>
      <c r="Y15" s="3" t="s">
        <v>8</v>
      </c>
      <c r="Z15" s="3" t="s">
        <v>2</v>
      </c>
      <c r="AA15" s="3">
        <v>3</v>
      </c>
      <c r="AB15" s="3">
        <v>4</v>
      </c>
      <c r="AC15" s="3">
        <v>2</v>
      </c>
      <c r="AD15" s="3">
        <v>4</v>
      </c>
      <c r="AE15" s="3" t="s">
        <v>7</v>
      </c>
      <c r="AF15" s="3" t="str">
        <f>IF(AE15&lt;&gt;"",VLOOKUP(AE15,legende!$A$3:$C$6,2,FALSE),"")</f>
        <v>gross</v>
      </c>
      <c r="AG15" s="71">
        <f>IF(AE15&lt;&gt;"",VLOOKUP(AE15,legende!$A$3:$C$6,3,FALSE),"")</f>
        <v>0</v>
      </c>
      <c r="AH15" s="3" t="s">
        <v>23</v>
      </c>
      <c r="AI15" s="3" t="str">
        <f>IF(AH15&lt;&gt;"",VLOOKUP(AH15,legende!$F$3:$H$6,3,FALSE),"")</f>
        <v>mittel: 1/4 - 1/2</v>
      </c>
      <c r="AJ15" s="71">
        <f>IF(AH15&lt;&gt;"",VLOOKUP(AH15,legende!$F$3:$H$6,2,FALSE),"")</f>
        <v>2</v>
      </c>
      <c r="AK15" s="3" t="s">
        <v>5</v>
      </c>
      <c r="AL15" s="3" t="s">
        <v>5</v>
      </c>
      <c r="AM15" s="11" t="str">
        <f>IF(AL15&lt;&gt;"",VLOOKUP(AL15,Gefährdungsstufen!$B$2:$G$20,6,FALSE),"")</f>
        <v>stark gefährdet</v>
      </c>
      <c r="AN15" s="71">
        <f>IF(AL15&lt;&gt;"",VLOOKUP(AL15,Gefährdungsstufen!$B$2:$G$20,3,FALSE),"")</f>
        <v>4</v>
      </c>
      <c r="AO15" s="3"/>
      <c r="AP15" s="11"/>
      <c r="AQ15" s="11">
        <f t="shared" si="5"/>
        <v>10</v>
      </c>
      <c r="AR15" s="3">
        <v>7</v>
      </c>
      <c r="AS15" s="3">
        <v>7</v>
      </c>
      <c r="AU15" s="2">
        <v>2</v>
      </c>
    </row>
    <row r="16" spans="1:57" s="2" customFormat="1" ht="15" hidden="1" customHeight="1">
      <c r="A16" s="24" t="s">
        <v>26859</v>
      </c>
      <c r="B16" s="5" t="s">
        <v>11484</v>
      </c>
      <c r="C16" s="16" t="s">
        <v>11485</v>
      </c>
      <c r="D16" s="3" t="s">
        <v>1</v>
      </c>
      <c r="E16" s="3" t="str">
        <f>IF(D16&lt;&gt;"",VLOOKUP($D16,Gefährdungsstufen!$B$2:$G$20,6,FALSE),"")</f>
        <v>potentiell gefährdet</v>
      </c>
      <c r="F16" s="71">
        <f>IF(D16&lt;&gt;"",VLOOKUP($D16,Gefährdungsstufen!$B$2:$G$20,3,FALSE),"")</f>
        <v>0</v>
      </c>
      <c r="G16" s="33" t="str">
        <f t="shared" si="0"/>
        <v>Landolt Elias (1991): Gefährdung der Farn- und Blütenpflanzen in der Schweiz</v>
      </c>
      <c r="H16" s="3" t="s">
        <v>1</v>
      </c>
      <c r="I16" s="3" t="str">
        <f>IF(H16&lt;&gt;"",VLOOKUP($H16,Gefährdungsstufen!$B$2:$G$20,6,FALSE),"")</f>
        <v>potentiell gefährdet</v>
      </c>
      <c r="J16" s="71">
        <f>IF(H16&lt;&gt;"",VLOOKUP($H16,Gefährdungsstufen!$B$2:$G$20,3,FALSE),"")</f>
        <v>0</v>
      </c>
      <c r="K16" s="33" t="str">
        <f t="shared" si="1"/>
        <v>Landolt Elias (1991): Gefährdung der Farn- und Blütenpflanzen in der Schweiz</v>
      </c>
      <c r="L16" s="3" t="s">
        <v>1</v>
      </c>
      <c r="M16" s="3" t="s">
        <v>1</v>
      </c>
      <c r="N16" s="11" t="str">
        <f>IF(M16&lt;&gt;"",VLOOKUP(M16,Gefährdungsstufen!$B$2:$G$20,6,FALSE),"")</f>
        <v>potentiell gefährdet</v>
      </c>
      <c r="O16" s="33" t="str">
        <f t="shared" si="2"/>
        <v>Landolt Elias (1991): Gefährdung der Farn- und Blütenpflanzen in der Schweiz</v>
      </c>
      <c r="P16" s="3" t="s">
        <v>1</v>
      </c>
      <c r="Q16" s="3" t="s">
        <v>1</v>
      </c>
      <c r="R16" s="11" t="str">
        <f>IF(Q16&lt;&gt;"",VLOOKUP(Q16,Gefährdungsstufen!$B$2:$G$20,6,FALSE),"")</f>
        <v>potentiell gefährdet</v>
      </c>
      <c r="S16" s="33" t="str">
        <f t="shared" si="3"/>
        <v>Landolt Elias (1991): Gefährdung der Farn- und Blütenpflanzen in der Schweiz</v>
      </c>
      <c r="T16" s="3" t="s">
        <v>1</v>
      </c>
      <c r="U16" s="3" t="s">
        <v>1</v>
      </c>
      <c r="V16" s="11" t="str">
        <f>IF(U16&lt;&gt;"",VLOOKUP(U16,Gefährdungsstufen!$B$2:$G$20,6,FALSE),"")</f>
        <v>potentiell gefährdet</v>
      </c>
      <c r="W16" s="33" t="str">
        <f t="shared" si="4"/>
        <v>Landolt Elias (1991): Gefährdung der Farn- und Blütenpflanzen in der Schweiz</v>
      </c>
      <c r="X16" s="3">
        <v>1</v>
      </c>
      <c r="Y16" s="3" t="s">
        <v>8</v>
      </c>
      <c r="Z16" s="3" t="s">
        <v>2</v>
      </c>
      <c r="AA16" s="3">
        <v>5</v>
      </c>
      <c r="AB16" s="3">
        <v>5</v>
      </c>
      <c r="AC16" s="3">
        <v>5</v>
      </c>
      <c r="AD16" s="3">
        <v>6</v>
      </c>
      <c r="AE16" s="3"/>
      <c r="AF16" s="3" t="str">
        <f>IF(AE16&lt;&gt;"",VLOOKUP(AE16,legende!$A$3:$C$6,2,FALSE),"")</f>
        <v/>
      </c>
      <c r="AG16" s="71" t="str">
        <f>IF(AE16&lt;&gt;"",VLOOKUP(AE16,legende!$A$3:$C$6,3,FALSE),"")</f>
        <v/>
      </c>
      <c r="AH16" s="3"/>
      <c r="AI16" s="3" t="str">
        <f>IF(AH16&lt;&gt;"",VLOOKUP(AH16,legende!$F$3:$H$6,3,FALSE),"")</f>
        <v/>
      </c>
      <c r="AJ16" s="71" t="str">
        <f>IF(AH16&lt;&gt;"",VLOOKUP(AH16,legende!$F$3:$H$6,2,FALSE),"")</f>
        <v/>
      </c>
      <c r="AK16" s="3" t="s">
        <v>1</v>
      </c>
      <c r="AL16" s="3" t="s">
        <v>1</v>
      </c>
      <c r="AM16" s="11" t="str">
        <f>IF(AL16&lt;&gt;"",VLOOKUP(AL16,Gefährdungsstufen!$B$2:$G$20,6,FALSE),"")</f>
        <v>potentiell gefährdet</v>
      </c>
      <c r="AN16" s="71">
        <f>IF(AL16&lt;&gt;"",VLOOKUP(AL16,Gefährdungsstufen!$B$2:$G$20,3,FALSE),"")</f>
        <v>0</v>
      </c>
      <c r="AO16" s="3"/>
      <c r="AP16" s="11" t="s">
        <v>26922</v>
      </c>
      <c r="AQ16" s="11" t="e">
        <f t="shared" si="5"/>
        <v>#VALUE!</v>
      </c>
      <c r="AR16" s="3">
        <v>0</v>
      </c>
      <c r="AS16" s="3" t="s">
        <v>0</v>
      </c>
      <c r="AT16" s="2">
        <v>1</v>
      </c>
    </row>
    <row r="17" spans="1:54" s="2" customFormat="1" ht="15" hidden="1" customHeight="1">
      <c r="A17" s="24" t="s">
        <v>26859</v>
      </c>
      <c r="B17" s="5" t="s">
        <v>10105</v>
      </c>
      <c r="C17" s="16" t="s">
        <v>10106</v>
      </c>
      <c r="D17" s="3" t="s">
        <v>1</v>
      </c>
      <c r="E17" s="3" t="str">
        <f>IF(D17&lt;&gt;"",VLOOKUP($D17,Gefährdungsstufen!$B$2:$G$20,6,FALSE),"")</f>
        <v>potentiell gefährdet</v>
      </c>
      <c r="F17" s="71">
        <f>IF(D17&lt;&gt;"",VLOOKUP($D17,Gefährdungsstufen!$B$2:$G$20,3,FALSE),"")</f>
        <v>0</v>
      </c>
      <c r="G17" s="33" t="str">
        <f t="shared" si="0"/>
        <v>Landolt Elias (1991): Gefährdung der Farn- und Blütenpflanzen in der Schweiz</v>
      </c>
      <c r="H17" s="3" t="s">
        <v>1</v>
      </c>
      <c r="I17" s="3" t="str">
        <f>IF(H17&lt;&gt;"",VLOOKUP($H17,Gefährdungsstufen!$B$2:$G$20,6,FALSE),"")</f>
        <v>potentiell gefährdet</v>
      </c>
      <c r="J17" s="71">
        <f>IF(H17&lt;&gt;"",VLOOKUP($H17,Gefährdungsstufen!$B$2:$G$20,3,FALSE),"")</f>
        <v>0</v>
      </c>
      <c r="K17" s="33" t="str">
        <f t="shared" si="1"/>
        <v>Landolt Elias (1991): Gefährdung der Farn- und Blütenpflanzen in der Schweiz</v>
      </c>
      <c r="L17" s="3" t="s">
        <v>1</v>
      </c>
      <c r="M17" s="3" t="s">
        <v>1</v>
      </c>
      <c r="N17" s="11" t="str">
        <f>IF(M17&lt;&gt;"",VLOOKUP(M17,Gefährdungsstufen!$B$2:$G$20,6,FALSE),"")</f>
        <v>potentiell gefährdet</v>
      </c>
      <c r="O17" s="33" t="str">
        <f t="shared" si="2"/>
        <v>Landolt Elias (1991): Gefährdung der Farn- und Blütenpflanzen in der Schweiz</v>
      </c>
      <c r="P17" s="3" t="s">
        <v>8</v>
      </c>
      <c r="Q17" s="3"/>
      <c r="R17" s="11" t="str">
        <f>IF(Q17&lt;&gt;"",VLOOKUP(Q17,Gefährdungsstufen!$B$2:$G$20,6,FALSE),"")</f>
        <v/>
      </c>
      <c r="S17" s="33" t="str">
        <f t="shared" si="3"/>
        <v/>
      </c>
      <c r="T17" s="3" t="s">
        <v>5</v>
      </c>
      <c r="U17" s="3" t="s">
        <v>5</v>
      </c>
      <c r="V17" s="11" t="str">
        <f>IF(U17&lt;&gt;"",VLOOKUP(U17,Gefährdungsstufen!$B$2:$G$20,6,FALSE),"")</f>
        <v>stark gefährdet</v>
      </c>
      <c r="W17" s="33" t="str">
        <f t="shared" si="4"/>
        <v>Landolt Elias (1991): Gefährdung der Farn- und Blütenpflanzen in der Schweiz</v>
      </c>
      <c r="X17" s="3">
        <v>2</v>
      </c>
      <c r="Y17" s="3" t="s">
        <v>8</v>
      </c>
      <c r="Z17" s="3" t="s">
        <v>2</v>
      </c>
      <c r="AA17" s="3">
        <v>4</v>
      </c>
      <c r="AB17" s="3">
        <v>4</v>
      </c>
      <c r="AC17" s="3">
        <v>3</v>
      </c>
      <c r="AD17" s="3">
        <v>4</v>
      </c>
      <c r="AE17" s="3" t="s">
        <v>7</v>
      </c>
      <c r="AF17" s="3" t="str">
        <f>IF(AE17&lt;&gt;"",VLOOKUP(AE17,legende!$A$3:$C$6,2,FALSE),"")</f>
        <v>gross</v>
      </c>
      <c r="AG17" s="71">
        <f>IF(AE17&lt;&gt;"",VLOOKUP(AE17,legende!$A$3:$C$6,3,FALSE),"")</f>
        <v>0</v>
      </c>
      <c r="AH17" s="3" t="s">
        <v>6</v>
      </c>
      <c r="AI17" s="3" t="str">
        <f>IF(AH17&lt;&gt;"",VLOOKUP(AH17,legende!$F$3:$H$6,3,FALSE),"")</f>
        <v>klein: &lt;1/4</v>
      </c>
      <c r="AJ17" s="71">
        <f>IF(AH17&lt;&gt;"",VLOOKUP(AH17,legende!$F$3:$H$6,2,FALSE),"")</f>
        <v>0</v>
      </c>
      <c r="AK17" s="3" t="s">
        <v>5</v>
      </c>
      <c r="AL17" s="3" t="s">
        <v>5</v>
      </c>
      <c r="AM17" s="11" t="str">
        <f>IF(AL17&lt;&gt;"",VLOOKUP(AL17,Gefährdungsstufen!$B$2:$G$20,6,FALSE),"")</f>
        <v>stark gefährdet</v>
      </c>
      <c r="AN17" s="71">
        <f>IF(AL17&lt;&gt;"",VLOOKUP(AL17,Gefährdungsstufen!$B$2:$G$20,3,FALSE),"")</f>
        <v>4</v>
      </c>
      <c r="AO17" s="3"/>
      <c r="AP17" s="11"/>
      <c r="AQ17" s="11">
        <f t="shared" si="5"/>
        <v>4</v>
      </c>
      <c r="AR17" s="3">
        <v>2</v>
      </c>
      <c r="AS17" s="3">
        <v>2</v>
      </c>
      <c r="AT17" s="2">
        <v>1</v>
      </c>
    </row>
    <row r="18" spans="1:54" s="2" customFormat="1" ht="15" hidden="1" customHeight="1">
      <c r="A18" s="24" t="s">
        <v>26859</v>
      </c>
      <c r="B18" s="5" t="s">
        <v>11959</v>
      </c>
      <c r="C18" s="16" t="s">
        <v>11960</v>
      </c>
      <c r="D18" s="3" t="s">
        <v>1</v>
      </c>
      <c r="E18" s="3" t="str">
        <f>IF(D18&lt;&gt;"",VLOOKUP($D18,Gefährdungsstufen!$B$2:$G$20,6,FALSE),"")</f>
        <v>potentiell gefährdet</v>
      </c>
      <c r="F18" s="71">
        <f>IF(D18&lt;&gt;"",VLOOKUP($D18,Gefährdungsstufen!$B$2:$G$20,3,FALSE),"")</f>
        <v>0</v>
      </c>
      <c r="G18" s="33" t="str">
        <f t="shared" si="0"/>
        <v>Landolt Elias (1991): Gefährdung der Farn- und Blütenpflanzen in der Schweiz</v>
      </c>
      <c r="H18" s="3" t="s">
        <v>1</v>
      </c>
      <c r="I18" s="3" t="str">
        <f>IF(H18&lt;&gt;"",VLOOKUP($H18,Gefährdungsstufen!$B$2:$G$20,6,FALSE),"")</f>
        <v>potentiell gefährdet</v>
      </c>
      <c r="J18" s="71">
        <f>IF(H18&lt;&gt;"",VLOOKUP($H18,Gefährdungsstufen!$B$2:$G$20,3,FALSE),"")</f>
        <v>0</v>
      </c>
      <c r="K18" s="33" t="str">
        <f t="shared" si="1"/>
        <v>Landolt Elias (1991): Gefährdung der Farn- und Blütenpflanzen in der Schweiz</v>
      </c>
      <c r="L18" s="3" t="s">
        <v>1</v>
      </c>
      <c r="M18" s="3" t="s">
        <v>1</v>
      </c>
      <c r="N18" s="11" t="str">
        <f>IF(M18&lt;&gt;"",VLOOKUP(M18,Gefährdungsstufen!$B$2:$G$20,6,FALSE),"")</f>
        <v>potentiell gefährdet</v>
      </c>
      <c r="O18" s="33" t="str">
        <f t="shared" si="2"/>
        <v>Landolt Elias (1991): Gefährdung der Farn- und Blütenpflanzen in der Schweiz</v>
      </c>
      <c r="P18" s="3" t="s">
        <v>8</v>
      </c>
      <c r="Q18" s="3"/>
      <c r="R18" s="11" t="str">
        <f>IF(Q18&lt;&gt;"",VLOOKUP(Q18,Gefährdungsstufen!$B$2:$G$20,6,FALSE),"")</f>
        <v/>
      </c>
      <c r="S18" s="33" t="str">
        <f t="shared" si="3"/>
        <v/>
      </c>
      <c r="T18" s="3" t="s">
        <v>5</v>
      </c>
      <c r="U18" s="3" t="s">
        <v>5</v>
      </c>
      <c r="V18" s="11" t="str">
        <f>IF(U18&lt;&gt;"",VLOOKUP(U18,Gefährdungsstufen!$B$2:$G$20,6,FALSE),"")</f>
        <v>stark gefährdet</v>
      </c>
      <c r="W18" s="33" t="str">
        <f t="shared" si="4"/>
        <v>Landolt Elias (1991): Gefährdung der Farn- und Blütenpflanzen in der Schweiz</v>
      </c>
      <c r="X18" s="3">
        <v>2</v>
      </c>
      <c r="Y18" s="3" t="s">
        <v>8</v>
      </c>
      <c r="Z18" s="3" t="s">
        <v>2</v>
      </c>
      <c r="AA18" s="3">
        <v>4</v>
      </c>
      <c r="AB18" s="3">
        <v>4</v>
      </c>
      <c r="AC18" s="3">
        <v>3</v>
      </c>
      <c r="AD18" s="3">
        <v>4</v>
      </c>
      <c r="AE18" s="3" t="s">
        <v>23</v>
      </c>
      <c r="AF18" s="3" t="str">
        <f>IF(AE18&lt;&gt;"",VLOOKUP(AE18,legende!$A$3:$C$6,2,FALSE),"")</f>
        <v>mittel</v>
      </c>
      <c r="AG18" s="71">
        <f>IF(AE18&lt;&gt;"",VLOOKUP(AE18,legende!$A$3:$C$6,3,FALSE),"")</f>
        <v>2</v>
      </c>
      <c r="AH18" s="3" t="s">
        <v>6</v>
      </c>
      <c r="AI18" s="3" t="str">
        <f>IF(AH18&lt;&gt;"",VLOOKUP(AH18,legende!$F$3:$H$6,3,FALSE),"")</f>
        <v>klein: &lt;1/4</v>
      </c>
      <c r="AJ18" s="71">
        <f>IF(AH18&lt;&gt;"",VLOOKUP(AH18,legende!$F$3:$H$6,2,FALSE),"")</f>
        <v>0</v>
      </c>
      <c r="AK18" s="3" t="s">
        <v>5</v>
      </c>
      <c r="AL18" s="3" t="s">
        <v>5</v>
      </c>
      <c r="AM18" s="11" t="str">
        <f>IF(AL18&lt;&gt;"",VLOOKUP(AL18,Gefährdungsstufen!$B$2:$G$20,6,FALSE),"")</f>
        <v>stark gefährdet</v>
      </c>
      <c r="AN18" s="71">
        <f>IF(AL18&lt;&gt;"",VLOOKUP(AL18,Gefährdungsstufen!$B$2:$G$20,3,FALSE),"")</f>
        <v>4</v>
      </c>
      <c r="AO18" s="3"/>
      <c r="AP18" s="11"/>
      <c r="AQ18" s="11">
        <f t="shared" si="5"/>
        <v>6</v>
      </c>
      <c r="AR18" s="3">
        <v>4</v>
      </c>
      <c r="AS18" s="3">
        <v>4</v>
      </c>
      <c r="AT18" s="2">
        <v>1</v>
      </c>
    </row>
    <row r="19" spans="1:54" s="2" customFormat="1" ht="15" hidden="1" customHeight="1">
      <c r="A19" s="24" t="s">
        <v>26859</v>
      </c>
      <c r="B19" s="5" t="s">
        <v>17303</v>
      </c>
      <c r="C19" s="16" t="s">
        <v>17304</v>
      </c>
      <c r="D19" s="3" t="s">
        <v>1</v>
      </c>
      <c r="E19" s="3" t="str">
        <f>IF(D19&lt;&gt;"",VLOOKUP($D19,Gefährdungsstufen!$B$2:$G$20,6,FALSE),"")</f>
        <v>potentiell gefährdet</v>
      </c>
      <c r="F19" s="71">
        <f>IF(D19&lt;&gt;"",VLOOKUP($D19,Gefährdungsstufen!$B$2:$G$20,3,FALSE),"")</f>
        <v>0</v>
      </c>
      <c r="G19" s="33" t="str">
        <f t="shared" si="0"/>
        <v>Landolt Elias (1991): Gefährdung der Farn- und Blütenpflanzen in der Schweiz</v>
      </c>
      <c r="H19" s="3" t="s">
        <v>5</v>
      </c>
      <c r="I19" s="3" t="str">
        <f>IF(H19&lt;&gt;"",VLOOKUP($H19,Gefährdungsstufen!$B$2:$G$20,6,FALSE),"")</f>
        <v>stark gefährdet</v>
      </c>
      <c r="J19" s="71">
        <f>IF(H19&lt;&gt;"",VLOOKUP($H19,Gefährdungsstufen!$B$2:$G$20,3,FALSE),"")</f>
        <v>4</v>
      </c>
      <c r="K19" s="33" t="str">
        <f t="shared" si="1"/>
        <v>Landolt Elias (1991): Gefährdung der Farn- und Blütenpflanzen in der Schweiz</v>
      </c>
      <c r="L19" s="3" t="s">
        <v>5</v>
      </c>
      <c r="M19" s="3" t="s">
        <v>5</v>
      </c>
      <c r="N19" s="11" t="str">
        <f>IF(M19&lt;&gt;"",VLOOKUP(M19,Gefährdungsstufen!$B$2:$G$20,6,FALSE),"")</f>
        <v>stark gefährdet</v>
      </c>
      <c r="O19" s="33" t="str">
        <f t="shared" si="2"/>
        <v>Landolt Elias (1991): Gefährdung der Farn- und Blütenpflanzen in der Schweiz</v>
      </c>
      <c r="P19" s="3" t="s">
        <v>14</v>
      </c>
      <c r="Q19" s="3" t="s">
        <v>14</v>
      </c>
      <c r="R19" s="11" t="str">
        <f>IF(Q19&lt;&gt;"",VLOOKUP(Q19,Gefährdungsstufen!$B$2:$G$20,6,FALSE),"")</f>
        <v>vom Aussterben bedroht</v>
      </c>
      <c r="S19" s="33" t="str">
        <f t="shared" si="3"/>
        <v>Landolt Elias (1991): Gefährdung der Farn- und Blütenpflanzen in der Schweiz</v>
      </c>
      <c r="T19" s="3" t="s">
        <v>9</v>
      </c>
      <c r="U19" s="3" t="s">
        <v>9</v>
      </c>
      <c r="V19" s="11" t="str">
        <f>IF(U19&lt;&gt;"",VLOOKUP(U19,Gefährdungsstufen!$B$2:$G$20,6,FALSE),"")</f>
        <v>vom Aussterben bedroht</v>
      </c>
      <c r="W19" s="33" t="str">
        <f t="shared" si="4"/>
        <v>Landolt Elias (1991): Gefährdung der Farn- und Blütenpflanzen in der Schweiz</v>
      </c>
      <c r="X19" s="3">
        <v>7</v>
      </c>
      <c r="Y19" s="3" t="s">
        <v>8</v>
      </c>
      <c r="Z19" s="3" t="s">
        <v>2</v>
      </c>
      <c r="AA19" s="3">
        <v>2</v>
      </c>
      <c r="AB19" s="3">
        <v>4</v>
      </c>
      <c r="AC19" s="3">
        <v>1</v>
      </c>
      <c r="AD19" s="3">
        <v>1</v>
      </c>
      <c r="AE19" s="3" t="s">
        <v>7</v>
      </c>
      <c r="AF19" s="3" t="str">
        <f>IF(AE19&lt;&gt;"",VLOOKUP(AE19,legende!$A$3:$C$6,2,FALSE),"")</f>
        <v>gross</v>
      </c>
      <c r="AG19" s="71">
        <f>IF(AE19&lt;&gt;"",VLOOKUP(AE19,legende!$A$3:$C$6,3,FALSE),"")</f>
        <v>0</v>
      </c>
      <c r="AH19" s="3" t="s">
        <v>6</v>
      </c>
      <c r="AI19" s="3" t="str">
        <f>IF(AH19&lt;&gt;"",VLOOKUP(AH19,legende!$F$3:$H$6,3,FALSE),"")</f>
        <v>klein: &lt;1/4</v>
      </c>
      <c r="AJ19" s="71">
        <f>IF(AH19&lt;&gt;"",VLOOKUP(AH19,legende!$F$3:$H$6,2,FALSE),"")</f>
        <v>0</v>
      </c>
      <c r="AK19" s="3" t="s">
        <v>9</v>
      </c>
      <c r="AL19" s="3" t="s">
        <v>9</v>
      </c>
      <c r="AM19" s="11" t="str">
        <f>IF(AL19&lt;&gt;"",VLOOKUP(AL19,Gefährdungsstufen!$B$2:$G$20,6,FALSE),"")</f>
        <v>vom Aussterben bedroht</v>
      </c>
      <c r="AN19" s="71">
        <f>IF(AL19&lt;&gt;"",VLOOKUP(AL19,Gefährdungsstufen!$B$2:$G$20,3,FALSE),"")</f>
        <v>5</v>
      </c>
      <c r="AO19" s="3"/>
      <c r="AP19" s="11"/>
      <c r="AQ19" s="11">
        <f t="shared" si="5"/>
        <v>9</v>
      </c>
      <c r="AR19" s="3">
        <v>6</v>
      </c>
      <c r="AS19" s="3">
        <v>6</v>
      </c>
      <c r="BB19" s="2">
        <v>6</v>
      </c>
    </row>
    <row r="20" spans="1:54" s="2" customFormat="1" ht="15" hidden="1" customHeight="1">
      <c r="A20" s="24" t="s">
        <v>26859</v>
      </c>
      <c r="B20" s="5" t="s">
        <v>13309</v>
      </c>
      <c r="C20" s="16" t="s">
        <v>13310</v>
      </c>
      <c r="D20" s="3" t="s">
        <v>1</v>
      </c>
      <c r="E20" s="3" t="str">
        <f>IF(D20&lt;&gt;"",VLOOKUP($D20,Gefährdungsstufen!$B$2:$G$20,6,FALSE),"")</f>
        <v>potentiell gefährdet</v>
      </c>
      <c r="F20" s="71">
        <f>IF(D20&lt;&gt;"",VLOOKUP($D20,Gefährdungsstufen!$B$2:$G$20,3,FALSE),"")</f>
        <v>0</v>
      </c>
      <c r="G20" s="33" t="str">
        <f t="shared" si="0"/>
        <v>Landolt Elias (1991): Gefährdung der Farn- und Blütenpflanzen in der Schweiz</v>
      </c>
      <c r="H20" s="3" t="s">
        <v>12</v>
      </c>
      <c r="I20" s="3" t="str">
        <f>IF(H20&lt;&gt;"",VLOOKUP($H20,Gefährdungsstufen!$B$2:$G$20,6,FALSE),"")</f>
        <v>vom Aussterben bedroht</v>
      </c>
      <c r="J20" s="71">
        <f>IF(H20&lt;&gt;"",VLOOKUP($H20,Gefährdungsstufen!$B$2:$G$20,3,FALSE),"")</f>
        <v>5</v>
      </c>
      <c r="K20" s="33" t="str">
        <f t="shared" si="1"/>
        <v>Landolt Elias (1991): Gefährdung der Farn- und Blütenpflanzen in der Schweiz</v>
      </c>
      <c r="L20" s="3" t="s">
        <v>12</v>
      </c>
      <c r="M20" s="3" t="s">
        <v>12</v>
      </c>
      <c r="N20" s="11" t="str">
        <f>IF(M20&lt;&gt;"",VLOOKUP(M20,Gefährdungsstufen!$B$2:$G$20,6,FALSE),"")</f>
        <v>vom Aussterben bedroht</v>
      </c>
      <c r="O20" s="33" t="str">
        <f t="shared" si="2"/>
        <v>Landolt Elias (1991): Gefährdung der Farn- und Blütenpflanzen in der Schweiz</v>
      </c>
      <c r="P20" s="3" t="s">
        <v>12</v>
      </c>
      <c r="Q20" s="3" t="s">
        <v>12</v>
      </c>
      <c r="R20" s="11" t="str">
        <f>IF(Q20&lt;&gt;"",VLOOKUP(Q20,Gefährdungsstufen!$B$2:$G$20,6,FALSE),"")</f>
        <v>vom Aussterben bedroht</v>
      </c>
      <c r="S20" s="33" t="str">
        <f t="shared" si="3"/>
        <v>Landolt Elias (1991): Gefährdung der Farn- und Blütenpflanzen in der Schweiz</v>
      </c>
      <c r="T20" s="3" t="s">
        <v>12</v>
      </c>
      <c r="U20" s="3" t="s">
        <v>12</v>
      </c>
      <c r="V20" s="11" t="str">
        <f>IF(U20&lt;&gt;"",VLOOKUP(U20,Gefährdungsstufen!$B$2:$G$20,6,FALSE),"")</f>
        <v>vom Aussterben bedroht</v>
      </c>
      <c r="W20" s="33" t="str">
        <f t="shared" si="4"/>
        <v>Landolt Elias (1991): Gefährdung der Farn- und Blütenpflanzen in der Schweiz</v>
      </c>
      <c r="X20" s="3">
        <v>7</v>
      </c>
      <c r="Y20" s="3" t="s">
        <v>8</v>
      </c>
      <c r="Z20" s="3" t="s">
        <v>2</v>
      </c>
      <c r="AA20" s="3">
        <v>1</v>
      </c>
      <c r="AB20" s="3">
        <v>2</v>
      </c>
      <c r="AC20" s="3">
        <v>1</v>
      </c>
      <c r="AD20" s="3">
        <v>2</v>
      </c>
      <c r="AE20" s="3" t="s">
        <v>23</v>
      </c>
      <c r="AF20" s="3" t="str">
        <f>IF(AE20&lt;&gt;"",VLOOKUP(AE20,legende!$A$3:$C$6,2,FALSE),"")</f>
        <v>mittel</v>
      </c>
      <c r="AG20" s="71">
        <f>IF(AE20&lt;&gt;"",VLOOKUP(AE20,legende!$A$3:$C$6,3,FALSE),"")</f>
        <v>2</v>
      </c>
      <c r="AH20" s="3" t="s">
        <v>6</v>
      </c>
      <c r="AI20" s="3" t="str">
        <f>IF(AH20&lt;&gt;"",VLOOKUP(AH20,legende!$F$3:$H$6,3,FALSE),"")</f>
        <v>klein: &lt;1/4</v>
      </c>
      <c r="AJ20" s="71">
        <f>IF(AH20&lt;&gt;"",VLOOKUP(AH20,legende!$F$3:$H$6,2,FALSE),"")</f>
        <v>0</v>
      </c>
      <c r="AK20" s="3" t="s">
        <v>12</v>
      </c>
      <c r="AL20" s="3" t="s">
        <v>12</v>
      </c>
      <c r="AM20" s="11" t="str">
        <f>IF(AL20&lt;&gt;"",VLOOKUP(AL20,Gefährdungsstufen!$B$2:$G$20,6,FALSE),"")</f>
        <v>vom Aussterben bedroht</v>
      </c>
      <c r="AN20" s="71">
        <f>IF(AL20&lt;&gt;"",VLOOKUP(AL20,Gefährdungsstufen!$B$2:$G$20,3,FALSE),"")</f>
        <v>5</v>
      </c>
      <c r="AO20" s="3"/>
      <c r="AP20" s="11"/>
      <c r="AQ20" s="11">
        <f t="shared" si="5"/>
        <v>12</v>
      </c>
      <c r="AR20" s="3">
        <v>9</v>
      </c>
      <c r="AS20" s="3">
        <v>9</v>
      </c>
      <c r="BB20" s="2">
        <v>6</v>
      </c>
    </row>
    <row r="21" spans="1:54" s="2" customFormat="1" ht="15" hidden="1" customHeight="1">
      <c r="A21" s="24" t="s">
        <v>26859</v>
      </c>
      <c r="B21" s="5" t="s">
        <v>26172</v>
      </c>
      <c r="C21" s="16" t="s">
        <v>26174</v>
      </c>
      <c r="D21" s="3" t="s">
        <v>1</v>
      </c>
      <c r="E21" s="3" t="str">
        <f>IF(D21&lt;&gt;"",VLOOKUP($D21,Gefährdungsstufen!$B$2:$G$20,6,FALSE),"")</f>
        <v>potentiell gefährdet</v>
      </c>
      <c r="F21" s="71">
        <f>IF(D21&lt;&gt;"",VLOOKUP($D21,Gefährdungsstufen!$B$2:$G$20,3,FALSE),"")</f>
        <v>0</v>
      </c>
      <c r="G21" s="33" t="str">
        <f t="shared" si="0"/>
        <v>Landolt Elias (1991): Gefährdung der Farn- und Blütenpflanzen in der Schweiz</v>
      </c>
      <c r="H21" s="3" t="s">
        <v>9</v>
      </c>
      <c r="I21" s="3" t="str">
        <f>IF(H21&lt;&gt;"",VLOOKUP($H21,Gefährdungsstufen!$B$2:$G$20,6,FALSE),"")</f>
        <v>vom Aussterben bedroht</v>
      </c>
      <c r="J21" s="71">
        <f>IF(H21&lt;&gt;"",VLOOKUP($H21,Gefährdungsstufen!$B$2:$G$20,3,FALSE),"")</f>
        <v>5</v>
      </c>
      <c r="K21" s="33" t="str">
        <f t="shared" si="1"/>
        <v>Landolt Elias (1991): Gefährdung der Farn- und Blütenpflanzen in der Schweiz</v>
      </c>
      <c r="L21" s="3" t="s">
        <v>12</v>
      </c>
      <c r="M21" s="3" t="s">
        <v>12</v>
      </c>
      <c r="N21" s="11" t="str">
        <f>IF(M21&lt;&gt;"",VLOOKUP(M21,Gefährdungsstufen!$B$2:$G$20,6,FALSE),"")</f>
        <v>vom Aussterben bedroht</v>
      </c>
      <c r="O21" s="33" t="str">
        <f t="shared" si="2"/>
        <v>Landolt Elias (1991): Gefährdung der Farn- und Blütenpflanzen in der Schweiz</v>
      </c>
      <c r="P21" s="3" t="s">
        <v>9</v>
      </c>
      <c r="Q21" s="3" t="s">
        <v>9</v>
      </c>
      <c r="R21" s="11" t="str">
        <f>IF(Q21&lt;&gt;"",VLOOKUP(Q21,Gefährdungsstufen!$B$2:$G$20,6,FALSE),"")</f>
        <v>vom Aussterben bedroht</v>
      </c>
      <c r="S21" s="33" t="str">
        <f t="shared" si="3"/>
        <v>Landolt Elias (1991): Gefährdung der Farn- und Blütenpflanzen in der Schweiz</v>
      </c>
      <c r="T21" s="3" t="s">
        <v>9</v>
      </c>
      <c r="U21" s="3" t="s">
        <v>9</v>
      </c>
      <c r="V21" s="11" t="str">
        <f>IF(U21&lt;&gt;"",VLOOKUP(U21,Gefährdungsstufen!$B$2:$G$20,6,FALSE),"")</f>
        <v>vom Aussterben bedroht</v>
      </c>
      <c r="W21" s="33" t="str">
        <f t="shared" si="4"/>
        <v>Landolt Elias (1991): Gefährdung der Farn- und Blütenpflanzen in der Schweiz</v>
      </c>
      <c r="X21" s="3">
        <v>7</v>
      </c>
      <c r="Y21" s="3" t="s">
        <v>8</v>
      </c>
      <c r="Z21" s="3" t="s">
        <v>2</v>
      </c>
      <c r="AA21" s="3">
        <v>1</v>
      </c>
      <c r="AB21" s="3">
        <v>3</v>
      </c>
      <c r="AC21" s="3">
        <v>1</v>
      </c>
      <c r="AD21" s="3">
        <v>2</v>
      </c>
      <c r="AE21" s="3" t="s">
        <v>7</v>
      </c>
      <c r="AF21" s="3" t="str">
        <f>IF(AE21&lt;&gt;"",VLOOKUP(AE21,legende!$A$3:$C$6,2,FALSE),"")</f>
        <v>gross</v>
      </c>
      <c r="AG21" s="71">
        <f>IF(AE21&lt;&gt;"",VLOOKUP(AE21,legende!$A$3:$C$6,3,FALSE),"")</f>
        <v>0</v>
      </c>
      <c r="AH21" s="3" t="s">
        <v>6</v>
      </c>
      <c r="AI21" s="3" t="str">
        <f>IF(AH21&lt;&gt;"",VLOOKUP(AH21,legende!$F$3:$H$6,3,FALSE),"")</f>
        <v>klein: &lt;1/4</v>
      </c>
      <c r="AJ21" s="71">
        <f>IF(AH21&lt;&gt;"",VLOOKUP(AH21,legende!$F$3:$H$6,2,FALSE),"")</f>
        <v>0</v>
      </c>
      <c r="AK21" s="3" t="s">
        <v>12</v>
      </c>
      <c r="AL21" s="3" t="s">
        <v>12</v>
      </c>
      <c r="AM21" s="11" t="str">
        <f>IF(AL21&lt;&gt;"",VLOOKUP(AL21,Gefährdungsstufen!$B$2:$G$20,6,FALSE),"")</f>
        <v>vom Aussterben bedroht</v>
      </c>
      <c r="AN21" s="71">
        <f>IF(AL21&lt;&gt;"",VLOOKUP(AL21,Gefährdungsstufen!$B$2:$G$20,3,FALSE),"")</f>
        <v>5</v>
      </c>
      <c r="AO21" s="3"/>
      <c r="AP21" s="11"/>
      <c r="AQ21" s="11">
        <f t="shared" si="5"/>
        <v>10</v>
      </c>
      <c r="AR21" s="3">
        <v>7</v>
      </c>
      <c r="AS21" s="3">
        <v>7</v>
      </c>
      <c r="BB21" s="2">
        <v>6</v>
      </c>
    </row>
    <row r="22" spans="1:54" s="2" customFormat="1" ht="15" hidden="1" customHeight="1">
      <c r="A22" s="24" t="s">
        <v>26859</v>
      </c>
      <c r="B22" s="5" t="s">
        <v>15297</v>
      </c>
      <c r="C22" s="16" t="s">
        <v>15298</v>
      </c>
      <c r="D22" s="3" t="s">
        <v>1</v>
      </c>
      <c r="E22" s="3" t="str">
        <f>IF(D22&lt;&gt;"",VLOOKUP($D22,Gefährdungsstufen!$B$2:$G$20,6,FALSE),"")</f>
        <v>potentiell gefährdet</v>
      </c>
      <c r="F22" s="71">
        <f>IF(D22&lt;&gt;"",VLOOKUP($D22,Gefährdungsstufen!$B$2:$G$20,3,FALSE),"")</f>
        <v>0</v>
      </c>
      <c r="G22" s="33" t="str">
        <f t="shared" si="0"/>
        <v>Landolt Elias (1991): Gefährdung der Farn- und Blütenpflanzen in der Schweiz</v>
      </c>
      <c r="H22" s="3" t="s">
        <v>1</v>
      </c>
      <c r="I22" s="3" t="str">
        <f>IF(H22&lt;&gt;"",VLOOKUP($H22,Gefährdungsstufen!$B$2:$G$20,6,FALSE),"")</f>
        <v>potentiell gefährdet</v>
      </c>
      <c r="J22" s="71">
        <f>IF(H22&lt;&gt;"",VLOOKUP($H22,Gefährdungsstufen!$B$2:$G$20,3,FALSE),"")</f>
        <v>0</v>
      </c>
      <c r="K22" s="33" t="str">
        <f t="shared" si="1"/>
        <v>Landolt Elias (1991): Gefährdung der Farn- und Blütenpflanzen in der Schweiz</v>
      </c>
      <c r="L22" s="3" t="s">
        <v>5</v>
      </c>
      <c r="M22" s="3" t="s">
        <v>5</v>
      </c>
      <c r="N22" s="11" t="str">
        <f>IF(M22&lt;&gt;"",VLOOKUP(M22,Gefährdungsstufen!$B$2:$G$20,6,FALSE),"")</f>
        <v>stark gefährdet</v>
      </c>
      <c r="O22" s="33" t="str">
        <f t="shared" si="2"/>
        <v>Landolt Elias (1991): Gefährdung der Farn- und Blütenpflanzen in der Schweiz</v>
      </c>
      <c r="P22" s="3" t="s">
        <v>9</v>
      </c>
      <c r="Q22" s="3" t="s">
        <v>9</v>
      </c>
      <c r="R22" s="11" t="str">
        <f>IF(Q22&lt;&gt;"",VLOOKUP(Q22,Gefährdungsstufen!$B$2:$G$20,6,FALSE),"")</f>
        <v>vom Aussterben bedroht</v>
      </c>
      <c r="S22" s="33" t="str">
        <f t="shared" si="3"/>
        <v>Landolt Elias (1991): Gefährdung der Farn- und Blütenpflanzen in der Schweiz</v>
      </c>
      <c r="T22" s="3" t="s">
        <v>45</v>
      </c>
      <c r="U22" s="3" t="s">
        <v>45</v>
      </c>
      <c r="V22" s="11" t="str">
        <f>IF(U22&lt;&gt;"",VLOOKUP(U22,Gefährdungsstufen!$B$2:$G$20,6,FALSE),"")</f>
        <v>gefährdet</v>
      </c>
      <c r="W22" s="33" t="str">
        <f t="shared" si="4"/>
        <v>Landolt Elias (1991): Gefährdung der Farn- und Blütenpflanzen in der Schweiz</v>
      </c>
      <c r="X22" s="3">
        <v>1</v>
      </c>
      <c r="Y22" s="3" t="s">
        <v>8</v>
      </c>
      <c r="Z22" s="3" t="s">
        <v>2</v>
      </c>
      <c r="AA22" s="3">
        <v>3</v>
      </c>
      <c r="AB22" s="3">
        <v>4</v>
      </c>
      <c r="AC22" s="3">
        <v>3</v>
      </c>
      <c r="AD22" s="3">
        <v>3</v>
      </c>
      <c r="AE22" s="3" t="s">
        <v>7</v>
      </c>
      <c r="AF22" s="3" t="str">
        <f>IF(AE22&lt;&gt;"",VLOOKUP(AE22,legende!$A$3:$C$6,2,FALSE),"")</f>
        <v>gross</v>
      </c>
      <c r="AG22" s="71">
        <f>IF(AE22&lt;&gt;"",VLOOKUP(AE22,legende!$A$3:$C$6,3,FALSE),"")</f>
        <v>0</v>
      </c>
      <c r="AH22" s="3" t="s">
        <v>6</v>
      </c>
      <c r="AI22" s="3" t="str">
        <f>IF(AH22&lt;&gt;"",VLOOKUP(AH22,legende!$F$3:$H$6,3,FALSE),"")</f>
        <v>klein: &lt;1/4</v>
      </c>
      <c r="AJ22" s="71">
        <f>IF(AH22&lt;&gt;"",VLOOKUP(AH22,legende!$F$3:$H$6,2,FALSE),"")</f>
        <v>0</v>
      </c>
      <c r="AK22" s="3" t="s">
        <v>9</v>
      </c>
      <c r="AL22" s="3" t="s">
        <v>9</v>
      </c>
      <c r="AM22" s="11" t="str">
        <f>IF(AL22&lt;&gt;"",VLOOKUP(AL22,Gefährdungsstufen!$B$2:$G$20,6,FALSE),"")</f>
        <v>vom Aussterben bedroht</v>
      </c>
      <c r="AN22" s="71">
        <f>IF(AL22&lt;&gt;"",VLOOKUP(AL22,Gefährdungsstufen!$B$2:$G$20,3,FALSE),"")</f>
        <v>5</v>
      </c>
      <c r="AO22" s="3"/>
      <c r="AP22" s="11"/>
      <c r="AQ22" s="11">
        <f t="shared" si="5"/>
        <v>5</v>
      </c>
      <c r="AR22" s="3">
        <v>3</v>
      </c>
      <c r="AS22" s="3">
        <v>3</v>
      </c>
      <c r="AT22" s="2">
        <v>1</v>
      </c>
    </row>
    <row r="23" spans="1:54" s="2" customFormat="1" ht="15" hidden="1" customHeight="1">
      <c r="A23" s="24" t="s">
        <v>26859</v>
      </c>
      <c r="B23" s="5" t="s">
        <v>24017</v>
      </c>
      <c r="C23" s="16" t="s">
        <v>24019</v>
      </c>
      <c r="D23" s="3" t="s">
        <v>1</v>
      </c>
      <c r="E23" s="3" t="str">
        <f>IF(D23&lt;&gt;"",VLOOKUP($D23,Gefährdungsstufen!$B$2:$G$20,6,FALSE),"")</f>
        <v>potentiell gefährdet</v>
      </c>
      <c r="F23" s="71">
        <f>IF(D23&lt;&gt;"",VLOOKUP($D23,Gefährdungsstufen!$B$2:$G$20,3,FALSE),"")</f>
        <v>0</v>
      </c>
      <c r="G23" s="33" t="str">
        <f t="shared" si="0"/>
        <v>Landolt Elias (1991): Gefährdung der Farn- und Blütenpflanzen in der Schweiz</v>
      </c>
      <c r="H23" s="3" t="s">
        <v>1</v>
      </c>
      <c r="I23" s="3" t="str">
        <f>IF(H23&lt;&gt;"",VLOOKUP($H23,Gefährdungsstufen!$B$2:$G$20,6,FALSE),"")</f>
        <v>potentiell gefährdet</v>
      </c>
      <c r="J23" s="71">
        <f>IF(H23&lt;&gt;"",VLOOKUP($H23,Gefährdungsstufen!$B$2:$G$20,3,FALSE),"")</f>
        <v>0</v>
      </c>
      <c r="K23" s="33" t="str">
        <f t="shared" si="1"/>
        <v>Landolt Elias (1991): Gefährdung der Farn- und Blütenpflanzen in der Schweiz</v>
      </c>
      <c r="L23" s="3" t="s">
        <v>1</v>
      </c>
      <c r="M23" s="3" t="s">
        <v>1</v>
      </c>
      <c r="N23" s="11" t="str">
        <f>IF(M23&lt;&gt;"",VLOOKUP(M23,Gefährdungsstufen!$B$2:$G$20,6,FALSE),"")</f>
        <v>potentiell gefährdet</v>
      </c>
      <c r="O23" s="33" t="str">
        <f t="shared" si="2"/>
        <v>Landolt Elias (1991): Gefährdung der Farn- und Blütenpflanzen in der Schweiz</v>
      </c>
      <c r="P23" s="3" t="s">
        <v>1</v>
      </c>
      <c r="Q23" s="3" t="s">
        <v>1</v>
      </c>
      <c r="R23" s="11" t="str">
        <f>IF(Q23&lt;&gt;"",VLOOKUP(Q23,Gefährdungsstufen!$B$2:$G$20,6,FALSE),"")</f>
        <v>potentiell gefährdet</v>
      </c>
      <c r="S23" s="33" t="str">
        <f t="shared" si="3"/>
        <v>Landolt Elias (1991): Gefährdung der Farn- und Blütenpflanzen in der Schweiz</v>
      </c>
      <c r="T23" s="3" t="s">
        <v>1</v>
      </c>
      <c r="U23" s="3" t="s">
        <v>1</v>
      </c>
      <c r="V23" s="11" t="str">
        <f>IF(U23&lt;&gt;"",VLOOKUP(U23,Gefährdungsstufen!$B$2:$G$20,6,FALSE),"")</f>
        <v>potentiell gefährdet</v>
      </c>
      <c r="W23" s="33" t="str">
        <f t="shared" si="4"/>
        <v>Landolt Elias (1991): Gefährdung der Farn- und Blütenpflanzen in der Schweiz</v>
      </c>
      <c r="X23" s="3">
        <v>1</v>
      </c>
      <c r="Y23" s="3" t="s">
        <v>8</v>
      </c>
      <c r="Z23" s="3" t="s">
        <v>2</v>
      </c>
      <c r="AA23" s="3">
        <v>7</v>
      </c>
      <c r="AB23" s="3">
        <v>7</v>
      </c>
      <c r="AC23" s="3">
        <v>7</v>
      </c>
      <c r="AD23" s="3">
        <v>5</v>
      </c>
      <c r="AE23" s="3"/>
      <c r="AF23" s="3" t="str">
        <f>IF(AE23&lt;&gt;"",VLOOKUP(AE23,legende!$A$3:$C$6,2,FALSE),"")</f>
        <v/>
      </c>
      <c r="AG23" s="71" t="str">
        <f>IF(AE23&lt;&gt;"",VLOOKUP(AE23,legende!$A$3:$C$6,3,FALSE),"")</f>
        <v/>
      </c>
      <c r="AH23" s="3"/>
      <c r="AI23" s="3" t="str">
        <f>IF(AH23&lt;&gt;"",VLOOKUP(AH23,legende!$F$3:$H$6,3,FALSE),"")</f>
        <v/>
      </c>
      <c r="AJ23" s="71" t="str">
        <f>IF(AH23&lt;&gt;"",VLOOKUP(AH23,legende!$F$3:$H$6,2,FALSE),"")</f>
        <v/>
      </c>
      <c r="AK23" s="3" t="s">
        <v>1</v>
      </c>
      <c r="AL23" s="3" t="s">
        <v>1</v>
      </c>
      <c r="AM23" s="11" t="str">
        <f>IF(AL23&lt;&gt;"",VLOOKUP(AL23,Gefährdungsstufen!$B$2:$G$20,6,FALSE),"")</f>
        <v>potentiell gefährdet</v>
      </c>
      <c r="AN23" s="71">
        <f>IF(AL23&lt;&gt;"",VLOOKUP(AL23,Gefährdungsstufen!$B$2:$G$20,3,FALSE),"")</f>
        <v>0</v>
      </c>
      <c r="AO23" s="3"/>
      <c r="AP23" s="11" t="s">
        <v>26922</v>
      </c>
      <c r="AQ23" s="11" t="e">
        <f t="shared" si="5"/>
        <v>#VALUE!</v>
      </c>
      <c r="AR23" s="3">
        <v>0</v>
      </c>
      <c r="AS23" s="3" t="s">
        <v>0</v>
      </c>
      <c r="AT23" s="2">
        <v>1</v>
      </c>
      <c r="AZ23" s="2" t="s">
        <v>53</v>
      </c>
      <c r="BA23" s="2" t="s">
        <v>52</v>
      </c>
    </row>
    <row r="24" spans="1:54" s="2" customFormat="1" ht="15" hidden="1" customHeight="1">
      <c r="A24" s="24" t="s">
        <v>26859</v>
      </c>
      <c r="B24" s="5" t="s">
        <v>4896</v>
      </c>
      <c r="C24" s="16" t="s">
        <v>4897</v>
      </c>
      <c r="D24" s="3" t="s">
        <v>1</v>
      </c>
      <c r="E24" s="3" t="str">
        <f>IF(D24&lt;&gt;"",VLOOKUP($D24,Gefährdungsstufen!$B$2:$G$20,6,FALSE),"")</f>
        <v>potentiell gefährdet</v>
      </c>
      <c r="F24" s="71">
        <f>IF(D24&lt;&gt;"",VLOOKUP($D24,Gefährdungsstufen!$B$2:$G$20,3,FALSE),"")</f>
        <v>0</v>
      </c>
      <c r="G24" s="33" t="str">
        <f t="shared" si="0"/>
        <v>Landolt Elias (1991): Gefährdung der Farn- und Blütenpflanzen in der Schweiz</v>
      </c>
      <c r="H24" s="3" t="s">
        <v>1</v>
      </c>
      <c r="I24" s="3" t="str">
        <f>IF(H24&lt;&gt;"",VLOOKUP($H24,Gefährdungsstufen!$B$2:$G$20,6,FALSE),"")</f>
        <v>potentiell gefährdet</v>
      </c>
      <c r="J24" s="71">
        <f>IF(H24&lt;&gt;"",VLOOKUP($H24,Gefährdungsstufen!$B$2:$G$20,3,FALSE),"")</f>
        <v>0</v>
      </c>
      <c r="K24" s="33" t="str">
        <f t="shared" si="1"/>
        <v>Landolt Elias (1991): Gefährdung der Farn- und Blütenpflanzen in der Schweiz</v>
      </c>
      <c r="L24" s="3" t="s">
        <v>1</v>
      </c>
      <c r="M24" s="3" t="s">
        <v>1</v>
      </c>
      <c r="N24" s="11" t="str">
        <f>IF(M24&lt;&gt;"",VLOOKUP(M24,Gefährdungsstufen!$B$2:$G$20,6,FALSE),"")</f>
        <v>potentiell gefährdet</v>
      </c>
      <c r="O24" s="33" t="str">
        <f t="shared" si="2"/>
        <v>Landolt Elias (1991): Gefährdung der Farn- und Blütenpflanzen in der Schweiz</v>
      </c>
      <c r="P24" s="3" t="s">
        <v>1</v>
      </c>
      <c r="Q24" s="3" t="s">
        <v>1</v>
      </c>
      <c r="R24" s="11" t="str">
        <f>IF(Q24&lt;&gt;"",VLOOKUP(Q24,Gefährdungsstufen!$B$2:$G$20,6,FALSE),"")</f>
        <v>potentiell gefährdet</v>
      </c>
      <c r="S24" s="33" t="str">
        <f t="shared" si="3"/>
        <v>Landolt Elias (1991): Gefährdung der Farn- und Blütenpflanzen in der Schweiz</v>
      </c>
      <c r="T24" s="3" t="s">
        <v>1</v>
      </c>
      <c r="U24" s="3" t="s">
        <v>1</v>
      </c>
      <c r="V24" s="11" t="str">
        <f>IF(U24&lt;&gt;"",VLOOKUP(U24,Gefährdungsstufen!$B$2:$G$20,6,FALSE),"")</f>
        <v>potentiell gefährdet</v>
      </c>
      <c r="W24" s="33" t="str">
        <f t="shared" si="4"/>
        <v>Landolt Elias (1991): Gefährdung der Farn- und Blütenpflanzen in der Schweiz</v>
      </c>
      <c r="X24" s="3">
        <v>7</v>
      </c>
      <c r="Y24" s="3" t="s">
        <v>8</v>
      </c>
      <c r="Z24" s="3" t="s">
        <v>2</v>
      </c>
      <c r="AA24" s="3">
        <v>6</v>
      </c>
      <c r="AB24" s="3">
        <v>7</v>
      </c>
      <c r="AC24" s="3">
        <v>5</v>
      </c>
      <c r="AD24" s="3">
        <v>3</v>
      </c>
      <c r="AE24" s="3"/>
      <c r="AF24" s="3" t="str">
        <f>IF(AE24&lt;&gt;"",VLOOKUP(AE24,legende!$A$3:$C$6,2,FALSE),"")</f>
        <v/>
      </c>
      <c r="AG24" s="71" t="str">
        <f>IF(AE24&lt;&gt;"",VLOOKUP(AE24,legende!$A$3:$C$6,3,FALSE),"")</f>
        <v/>
      </c>
      <c r="AH24" s="3"/>
      <c r="AI24" s="3" t="str">
        <f>IF(AH24&lt;&gt;"",VLOOKUP(AH24,legende!$F$3:$H$6,3,FALSE),"")</f>
        <v/>
      </c>
      <c r="AJ24" s="71" t="str">
        <f>IF(AH24&lt;&gt;"",VLOOKUP(AH24,legende!$F$3:$H$6,2,FALSE),"")</f>
        <v/>
      </c>
      <c r="AK24" s="3" t="s">
        <v>1</v>
      </c>
      <c r="AL24" s="3" t="s">
        <v>1</v>
      </c>
      <c r="AM24" s="11" t="str">
        <f>IF(AL24&lt;&gt;"",VLOOKUP(AL24,Gefährdungsstufen!$B$2:$G$20,6,FALSE),"")</f>
        <v>potentiell gefährdet</v>
      </c>
      <c r="AN24" s="71">
        <f>IF(AL24&lt;&gt;"",VLOOKUP(AL24,Gefährdungsstufen!$B$2:$G$20,3,FALSE),"")</f>
        <v>0</v>
      </c>
      <c r="AO24" s="3"/>
      <c r="AP24" s="11" t="s">
        <v>26922</v>
      </c>
      <c r="AQ24" s="11" t="e">
        <f t="shared" si="5"/>
        <v>#VALUE!</v>
      </c>
      <c r="AR24" s="3">
        <v>0</v>
      </c>
      <c r="AS24" s="3" t="s">
        <v>0</v>
      </c>
      <c r="BB24" s="2">
        <v>6</v>
      </c>
    </row>
    <row r="25" spans="1:54" s="2" customFormat="1" ht="15" hidden="1" customHeight="1">
      <c r="A25" s="24" t="s">
        <v>26859</v>
      </c>
      <c r="B25" s="5" t="s">
        <v>7713</v>
      </c>
      <c r="C25" s="16" t="s">
        <v>7714</v>
      </c>
      <c r="D25" s="3" t="s">
        <v>1</v>
      </c>
      <c r="E25" s="3" t="str">
        <f>IF(D25&lt;&gt;"",VLOOKUP($D25,Gefährdungsstufen!$B$2:$G$20,6,FALSE),"")</f>
        <v>potentiell gefährdet</v>
      </c>
      <c r="F25" s="71">
        <f>IF(D25&lt;&gt;"",VLOOKUP($D25,Gefährdungsstufen!$B$2:$G$20,3,FALSE),"")</f>
        <v>0</v>
      </c>
      <c r="G25" s="33" t="str">
        <f t="shared" si="0"/>
        <v>Landolt Elias (1991): Gefährdung der Farn- und Blütenpflanzen in der Schweiz</v>
      </c>
      <c r="H25" s="3" t="s">
        <v>1</v>
      </c>
      <c r="I25" s="3" t="str">
        <f>IF(H25&lt;&gt;"",VLOOKUP($H25,Gefährdungsstufen!$B$2:$G$20,6,FALSE),"")</f>
        <v>potentiell gefährdet</v>
      </c>
      <c r="J25" s="71">
        <f>IF(H25&lt;&gt;"",VLOOKUP($H25,Gefährdungsstufen!$B$2:$G$20,3,FALSE),"")</f>
        <v>0</v>
      </c>
      <c r="K25" s="33" t="str">
        <f t="shared" si="1"/>
        <v>Landolt Elias (1991): Gefährdung der Farn- und Blütenpflanzen in der Schweiz</v>
      </c>
      <c r="L25" s="3" t="s">
        <v>1</v>
      </c>
      <c r="M25" s="3" t="s">
        <v>1</v>
      </c>
      <c r="N25" s="11" t="str">
        <f>IF(M25&lt;&gt;"",VLOOKUP(M25,Gefährdungsstufen!$B$2:$G$20,6,FALSE),"")</f>
        <v>potentiell gefährdet</v>
      </c>
      <c r="O25" s="33" t="str">
        <f t="shared" si="2"/>
        <v>Landolt Elias (1991): Gefährdung der Farn- und Blütenpflanzen in der Schweiz</v>
      </c>
      <c r="P25" s="3" t="s">
        <v>1</v>
      </c>
      <c r="Q25" s="3" t="s">
        <v>1</v>
      </c>
      <c r="R25" s="11" t="str">
        <f>IF(Q25&lt;&gt;"",VLOOKUP(Q25,Gefährdungsstufen!$B$2:$G$20,6,FALSE),"")</f>
        <v>potentiell gefährdet</v>
      </c>
      <c r="S25" s="33" t="str">
        <f t="shared" si="3"/>
        <v>Landolt Elias (1991): Gefährdung der Farn- und Blütenpflanzen in der Schweiz</v>
      </c>
      <c r="T25" s="3" t="s">
        <v>1</v>
      </c>
      <c r="U25" s="3" t="s">
        <v>1</v>
      </c>
      <c r="V25" s="11" t="str">
        <f>IF(U25&lt;&gt;"",VLOOKUP(U25,Gefährdungsstufen!$B$2:$G$20,6,FALSE),"")</f>
        <v>potentiell gefährdet</v>
      </c>
      <c r="W25" s="33" t="str">
        <f t="shared" si="4"/>
        <v>Landolt Elias (1991): Gefährdung der Farn- und Blütenpflanzen in der Schweiz</v>
      </c>
      <c r="X25" s="3">
        <v>6</v>
      </c>
      <c r="Y25" s="3" t="s">
        <v>8</v>
      </c>
      <c r="Z25" s="3" t="s">
        <v>2</v>
      </c>
      <c r="AA25" s="3">
        <v>5</v>
      </c>
      <c r="AB25" s="3">
        <v>6</v>
      </c>
      <c r="AC25" s="3">
        <v>5</v>
      </c>
      <c r="AD25" s="3">
        <v>3</v>
      </c>
      <c r="AE25" s="3"/>
      <c r="AF25" s="3" t="str">
        <f>IF(AE25&lt;&gt;"",VLOOKUP(AE25,legende!$A$3:$C$6,2,FALSE),"")</f>
        <v/>
      </c>
      <c r="AG25" s="71" t="str">
        <f>IF(AE25&lt;&gt;"",VLOOKUP(AE25,legende!$A$3:$C$6,3,FALSE),"")</f>
        <v/>
      </c>
      <c r="AH25" s="3"/>
      <c r="AI25" s="3" t="str">
        <f>IF(AH25&lt;&gt;"",VLOOKUP(AH25,legende!$F$3:$H$6,3,FALSE),"")</f>
        <v/>
      </c>
      <c r="AJ25" s="71" t="str">
        <f>IF(AH25&lt;&gt;"",VLOOKUP(AH25,legende!$F$3:$H$6,2,FALSE),"")</f>
        <v/>
      </c>
      <c r="AK25" s="3" t="s">
        <v>1</v>
      </c>
      <c r="AL25" s="3" t="s">
        <v>1</v>
      </c>
      <c r="AM25" s="11" t="str">
        <f>IF(AL25&lt;&gt;"",VLOOKUP(AL25,Gefährdungsstufen!$B$2:$G$20,6,FALSE),"")</f>
        <v>potentiell gefährdet</v>
      </c>
      <c r="AN25" s="71">
        <f>IF(AL25&lt;&gt;"",VLOOKUP(AL25,Gefährdungsstufen!$B$2:$G$20,3,FALSE),"")</f>
        <v>0</v>
      </c>
      <c r="AO25" s="3"/>
      <c r="AP25" s="11" t="s">
        <v>26922</v>
      </c>
      <c r="AQ25" s="11" t="e">
        <f t="shared" si="5"/>
        <v>#VALUE!</v>
      </c>
      <c r="AR25" s="3">
        <v>0</v>
      </c>
      <c r="AS25" s="3" t="s">
        <v>0</v>
      </c>
      <c r="AV25" s="2" t="s">
        <v>36</v>
      </c>
      <c r="AW25" s="2" t="s">
        <v>35</v>
      </c>
    </row>
    <row r="26" spans="1:54" s="2" customFormat="1" ht="15" hidden="1" customHeight="1">
      <c r="A26" s="24" t="s">
        <v>26859</v>
      </c>
      <c r="B26" s="5" t="s">
        <v>15601</v>
      </c>
      <c r="C26" s="16" t="s">
        <v>15602</v>
      </c>
      <c r="D26" s="3" t="s">
        <v>1</v>
      </c>
      <c r="E26" s="3" t="str">
        <f>IF(D26&lt;&gt;"",VLOOKUP($D26,Gefährdungsstufen!$B$2:$G$20,6,FALSE),"")</f>
        <v>potentiell gefährdet</v>
      </c>
      <c r="F26" s="71">
        <f>IF(D26&lt;&gt;"",VLOOKUP($D26,Gefährdungsstufen!$B$2:$G$20,3,FALSE),"")</f>
        <v>0</v>
      </c>
      <c r="G26" s="33" t="str">
        <f t="shared" si="0"/>
        <v>Landolt Elias (1991): Gefährdung der Farn- und Blütenpflanzen in der Schweiz</v>
      </c>
      <c r="H26" s="3" t="s">
        <v>45</v>
      </c>
      <c r="I26" s="3" t="str">
        <f>IF(H26&lt;&gt;"",VLOOKUP($H26,Gefährdungsstufen!$B$2:$G$20,6,FALSE),"")</f>
        <v>gefährdet</v>
      </c>
      <c r="J26" s="71">
        <f>IF(H26&lt;&gt;"",VLOOKUP($H26,Gefährdungsstufen!$B$2:$G$20,3,FALSE),"")</f>
        <v>3</v>
      </c>
      <c r="K26" s="33" t="str">
        <f t="shared" si="1"/>
        <v>Landolt Elias (1991): Gefährdung der Farn- und Blütenpflanzen in der Schweiz</v>
      </c>
      <c r="L26" s="3" t="s">
        <v>12</v>
      </c>
      <c r="M26" s="3" t="s">
        <v>12</v>
      </c>
      <c r="N26" s="11" t="str">
        <f>IF(M26&lt;&gt;"",VLOOKUP(M26,Gefährdungsstufen!$B$2:$G$20,6,FALSE),"")</f>
        <v>vom Aussterben bedroht</v>
      </c>
      <c r="O26" s="33" t="str">
        <f t="shared" si="2"/>
        <v>Landolt Elias (1991): Gefährdung der Farn- und Blütenpflanzen in der Schweiz</v>
      </c>
      <c r="P26" s="3" t="s">
        <v>8</v>
      </c>
      <c r="Q26" s="3"/>
      <c r="R26" s="11" t="str">
        <f>IF(Q26&lt;&gt;"",VLOOKUP(Q26,Gefährdungsstufen!$B$2:$G$20,6,FALSE),"")</f>
        <v/>
      </c>
      <c r="S26" s="33" t="str">
        <f t="shared" si="3"/>
        <v/>
      </c>
      <c r="T26" s="3" t="s">
        <v>9</v>
      </c>
      <c r="U26" s="3" t="s">
        <v>9</v>
      </c>
      <c r="V26" s="11" t="str">
        <f>IF(U26&lt;&gt;"",VLOOKUP(U26,Gefährdungsstufen!$B$2:$G$20,6,FALSE),"")</f>
        <v>vom Aussterben bedroht</v>
      </c>
      <c r="W26" s="33" t="str">
        <f t="shared" si="4"/>
        <v>Landolt Elias (1991): Gefährdung der Farn- und Blütenpflanzen in der Schweiz</v>
      </c>
      <c r="X26" s="3">
        <v>1</v>
      </c>
      <c r="Y26" s="3" t="s">
        <v>8</v>
      </c>
      <c r="Z26" s="3" t="s">
        <v>13</v>
      </c>
      <c r="AA26" s="3">
        <v>3</v>
      </c>
      <c r="AB26" s="3">
        <v>4</v>
      </c>
      <c r="AC26" s="3">
        <v>2</v>
      </c>
      <c r="AD26" s="3">
        <v>3</v>
      </c>
      <c r="AE26" s="3" t="s">
        <v>7</v>
      </c>
      <c r="AF26" s="3" t="str">
        <f>IF(AE26&lt;&gt;"",VLOOKUP(AE26,legende!$A$3:$C$6,2,FALSE),"")</f>
        <v>gross</v>
      </c>
      <c r="AG26" s="71">
        <f>IF(AE26&lt;&gt;"",VLOOKUP(AE26,legende!$A$3:$C$6,3,FALSE),"")</f>
        <v>0</v>
      </c>
      <c r="AH26" s="3" t="s">
        <v>6</v>
      </c>
      <c r="AI26" s="3" t="str">
        <f>IF(AH26&lt;&gt;"",VLOOKUP(AH26,legende!$F$3:$H$6,3,FALSE),"")</f>
        <v>klein: &lt;1/4</v>
      </c>
      <c r="AJ26" s="71">
        <f>IF(AH26&lt;&gt;"",VLOOKUP(AH26,legende!$F$3:$H$6,2,FALSE),"")</f>
        <v>0</v>
      </c>
      <c r="AK26" s="3" t="s">
        <v>9</v>
      </c>
      <c r="AL26" s="3" t="s">
        <v>9</v>
      </c>
      <c r="AM26" s="11" t="str">
        <f>IF(AL26&lt;&gt;"",VLOOKUP(AL26,Gefährdungsstufen!$B$2:$G$20,6,FALSE),"")</f>
        <v>vom Aussterben bedroht</v>
      </c>
      <c r="AN26" s="71">
        <f>IF(AL26&lt;&gt;"",VLOOKUP(AL26,Gefährdungsstufen!$B$2:$G$20,3,FALSE),"")</f>
        <v>5</v>
      </c>
      <c r="AO26" s="3"/>
      <c r="AP26" s="11"/>
      <c r="AQ26" s="11">
        <f t="shared" si="5"/>
        <v>8</v>
      </c>
      <c r="AR26" s="3">
        <v>5</v>
      </c>
      <c r="AS26" s="3">
        <v>5</v>
      </c>
      <c r="AT26" s="2">
        <v>1</v>
      </c>
      <c r="AV26" s="2" t="s">
        <v>36</v>
      </c>
      <c r="AW26" s="2" t="s">
        <v>35</v>
      </c>
    </row>
    <row r="27" spans="1:54" s="2" customFormat="1" ht="15" hidden="1" customHeight="1">
      <c r="A27" s="24" t="s">
        <v>26859</v>
      </c>
      <c r="B27" s="5" t="s">
        <v>24496</v>
      </c>
      <c r="C27" s="16" t="s">
        <v>24498</v>
      </c>
      <c r="D27" s="3" t="s">
        <v>1</v>
      </c>
      <c r="E27" s="3" t="str">
        <f>IF(D27&lt;&gt;"",VLOOKUP($D27,Gefährdungsstufen!$B$2:$G$20,6,FALSE),"")</f>
        <v>potentiell gefährdet</v>
      </c>
      <c r="F27" s="71">
        <f>IF(D27&lt;&gt;"",VLOOKUP($D27,Gefährdungsstufen!$B$2:$G$20,3,FALSE),"")</f>
        <v>0</v>
      </c>
      <c r="G27" s="33" t="str">
        <f t="shared" si="0"/>
        <v>Landolt Elias (1991): Gefährdung der Farn- und Blütenpflanzen in der Schweiz</v>
      </c>
      <c r="H27" s="3" t="s">
        <v>1</v>
      </c>
      <c r="I27" s="3" t="str">
        <f>IF(H27&lt;&gt;"",VLOOKUP($H27,Gefährdungsstufen!$B$2:$G$20,6,FALSE),"")</f>
        <v>potentiell gefährdet</v>
      </c>
      <c r="J27" s="71">
        <f>IF(H27&lt;&gt;"",VLOOKUP($H27,Gefährdungsstufen!$B$2:$G$20,3,FALSE),"")</f>
        <v>0</v>
      </c>
      <c r="K27" s="33" t="str">
        <f t="shared" si="1"/>
        <v>Landolt Elias (1991): Gefährdung der Farn- und Blütenpflanzen in der Schweiz</v>
      </c>
      <c r="L27" s="3" t="s">
        <v>1</v>
      </c>
      <c r="M27" s="3" t="s">
        <v>1</v>
      </c>
      <c r="N27" s="11" t="str">
        <f>IF(M27&lt;&gt;"",VLOOKUP(M27,Gefährdungsstufen!$B$2:$G$20,6,FALSE),"")</f>
        <v>potentiell gefährdet</v>
      </c>
      <c r="O27" s="33" t="str">
        <f t="shared" si="2"/>
        <v>Landolt Elias (1991): Gefährdung der Farn- und Blütenpflanzen in der Schweiz</v>
      </c>
      <c r="P27" s="3" t="s">
        <v>1</v>
      </c>
      <c r="Q27" s="3" t="s">
        <v>1</v>
      </c>
      <c r="R27" s="11" t="str">
        <f>IF(Q27&lt;&gt;"",VLOOKUP(Q27,Gefährdungsstufen!$B$2:$G$20,6,FALSE),"")</f>
        <v>potentiell gefährdet</v>
      </c>
      <c r="S27" s="33" t="str">
        <f t="shared" si="3"/>
        <v>Landolt Elias (1991): Gefährdung der Farn- und Blütenpflanzen in der Schweiz</v>
      </c>
      <c r="T27" s="3" t="s">
        <v>1</v>
      </c>
      <c r="U27" s="3" t="s">
        <v>1</v>
      </c>
      <c r="V27" s="11" t="str">
        <f>IF(U27&lt;&gt;"",VLOOKUP(U27,Gefährdungsstufen!$B$2:$G$20,6,FALSE),"")</f>
        <v>potentiell gefährdet</v>
      </c>
      <c r="W27" s="33" t="str">
        <f t="shared" si="4"/>
        <v>Landolt Elias (1991): Gefährdung der Farn- und Blütenpflanzen in der Schweiz</v>
      </c>
      <c r="X27" s="3">
        <v>1</v>
      </c>
      <c r="Y27" s="3" t="s">
        <v>8</v>
      </c>
      <c r="Z27" s="3" t="s">
        <v>2</v>
      </c>
      <c r="AA27" s="3">
        <v>5</v>
      </c>
      <c r="AB27" s="3">
        <v>5</v>
      </c>
      <c r="AC27" s="3">
        <v>5</v>
      </c>
      <c r="AD27" s="3">
        <v>4</v>
      </c>
      <c r="AE27" s="3"/>
      <c r="AF27" s="3" t="str">
        <f>IF(AE27&lt;&gt;"",VLOOKUP(AE27,legende!$A$3:$C$6,2,FALSE),"")</f>
        <v/>
      </c>
      <c r="AG27" s="71" t="str">
        <f>IF(AE27&lt;&gt;"",VLOOKUP(AE27,legende!$A$3:$C$6,3,FALSE),"")</f>
        <v/>
      </c>
      <c r="AH27" s="3"/>
      <c r="AI27" s="3" t="str">
        <f>IF(AH27&lt;&gt;"",VLOOKUP(AH27,legende!$F$3:$H$6,3,FALSE),"")</f>
        <v/>
      </c>
      <c r="AJ27" s="71" t="str">
        <f>IF(AH27&lt;&gt;"",VLOOKUP(AH27,legende!$F$3:$H$6,2,FALSE),"")</f>
        <v/>
      </c>
      <c r="AK27" s="3" t="s">
        <v>1</v>
      </c>
      <c r="AL27" s="3" t="s">
        <v>1</v>
      </c>
      <c r="AM27" s="11" t="str">
        <f>IF(AL27&lt;&gt;"",VLOOKUP(AL27,Gefährdungsstufen!$B$2:$G$20,6,FALSE),"")</f>
        <v>potentiell gefährdet</v>
      </c>
      <c r="AN27" s="71">
        <f>IF(AL27&lt;&gt;"",VLOOKUP(AL27,Gefährdungsstufen!$B$2:$G$20,3,FALSE),"")</f>
        <v>0</v>
      </c>
      <c r="AO27" s="3"/>
      <c r="AP27" s="11" t="s">
        <v>26922</v>
      </c>
      <c r="AQ27" s="11" t="e">
        <f t="shared" si="5"/>
        <v>#VALUE!</v>
      </c>
      <c r="AR27" s="3">
        <v>0</v>
      </c>
      <c r="AS27" s="3" t="s">
        <v>0</v>
      </c>
      <c r="AT27" s="2">
        <v>1</v>
      </c>
    </row>
    <row r="28" spans="1:54" s="2" customFormat="1" ht="15" hidden="1" customHeight="1">
      <c r="A28" s="24" t="s">
        <v>26859</v>
      </c>
      <c r="B28" s="5" t="s">
        <v>6439</v>
      </c>
      <c r="C28" s="16" t="s">
        <v>6440</v>
      </c>
      <c r="D28" s="3" t="s">
        <v>1</v>
      </c>
      <c r="E28" s="3" t="str">
        <f>IF(D28&lt;&gt;"",VLOOKUP($D28,Gefährdungsstufen!$B$2:$G$20,6,FALSE),"")</f>
        <v>potentiell gefährdet</v>
      </c>
      <c r="F28" s="71">
        <f>IF(D28&lt;&gt;"",VLOOKUP($D28,Gefährdungsstufen!$B$2:$G$20,3,FALSE),"")</f>
        <v>0</v>
      </c>
      <c r="G28" s="33" t="str">
        <f t="shared" si="0"/>
        <v>Landolt Elias (1991): Gefährdung der Farn- und Blütenpflanzen in der Schweiz</v>
      </c>
      <c r="H28" s="3" t="s">
        <v>1</v>
      </c>
      <c r="I28" s="3" t="str">
        <f>IF(H28&lt;&gt;"",VLOOKUP($H28,Gefährdungsstufen!$B$2:$G$20,6,FALSE),"")</f>
        <v>potentiell gefährdet</v>
      </c>
      <c r="J28" s="71">
        <f>IF(H28&lt;&gt;"",VLOOKUP($H28,Gefährdungsstufen!$B$2:$G$20,3,FALSE),"")</f>
        <v>0</v>
      </c>
      <c r="K28" s="33" t="str">
        <f t="shared" si="1"/>
        <v>Landolt Elias (1991): Gefährdung der Farn- und Blütenpflanzen in der Schweiz</v>
      </c>
      <c r="L28" s="3" t="s">
        <v>12</v>
      </c>
      <c r="M28" s="3" t="s">
        <v>12</v>
      </c>
      <c r="N28" s="11" t="str">
        <f>IF(M28&lt;&gt;"",VLOOKUP(M28,Gefährdungsstufen!$B$2:$G$20,6,FALSE),"")</f>
        <v>vom Aussterben bedroht</v>
      </c>
      <c r="O28" s="33" t="str">
        <f t="shared" si="2"/>
        <v>Landolt Elias (1991): Gefährdung der Farn- und Blütenpflanzen in der Schweiz</v>
      </c>
      <c r="P28" s="3" t="s">
        <v>9</v>
      </c>
      <c r="Q28" s="3" t="s">
        <v>9</v>
      </c>
      <c r="R28" s="11" t="str">
        <f>IF(Q28&lt;&gt;"",VLOOKUP(Q28,Gefährdungsstufen!$B$2:$G$20,6,FALSE),"")</f>
        <v>vom Aussterben bedroht</v>
      </c>
      <c r="S28" s="33" t="str">
        <f t="shared" si="3"/>
        <v>Landolt Elias (1991): Gefährdung der Farn- und Blütenpflanzen in der Schweiz</v>
      </c>
      <c r="T28" s="3" t="s">
        <v>8</v>
      </c>
      <c r="U28" s="3"/>
      <c r="V28" s="11" t="str">
        <f>IF(U28&lt;&gt;"",VLOOKUP(U28,Gefährdungsstufen!$B$2:$G$20,6,FALSE),"")</f>
        <v/>
      </c>
      <c r="W28" s="33" t="str">
        <f t="shared" si="4"/>
        <v/>
      </c>
      <c r="X28" s="3">
        <v>3</v>
      </c>
      <c r="Y28" s="3" t="s">
        <v>8</v>
      </c>
      <c r="Z28" s="3" t="s">
        <v>13</v>
      </c>
      <c r="AA28" s="3">
        <v>1</v>
      </c>
      <c r="AB28" s="3">
        <v>2</v>
      </c>
      <c r="AC28" s="3">
        <v>1</v>
      </c>
      <c r="AD28" s="3">
        <v>1</v>
      </c>
      <c r="AE28" s="3" t="s">
        <v>7</v>
      </c>
      <c r="AF28" s="3" t="str">
        <f>IF(AE28&lt;&gt;"",VLOOKUP(AE28,legende!$A$3:$C$6,2,FALSE),"")</f>
        <v>gross</v>
      </c>
      <c r="AG28" s="71">
        <f>IF(AE28&lt;&gt;"",VLOOKUP(AE28,legende!$A$3:$C$6,3,FALSE),"")</f>
        <v>0</v>
      </c>
      <c r="AH28" s="3" t="s">
        <v>6</v>
      </c>
      <c r="AI28" s="3" t="str">
        <f>IF(AH28&lt;&gt;"",VLOOKUP(AH28,legende!$F$3:$H$6,3,FALSE),"")</f>
        <v>klein: &lt;1/4</v>
      </c>
      <c r="AJ28" s="71">
        <f>IF(AH28&lt;&gt;"",VLOOKUP(AH28,legende!$F$3:$H$6,2,FALSE),"")</f>
        <v>0</v>
      </c>
      <c r="AK28" s="3" t="s">
        <v>12</v>
      </c>
      <c r="AL28" s="3" t="s">
        <v>12</v>
      </c>
      <c r="AM28" s="11" t="str">
        <f>IF(AL28&lt;&gt;"",VLOOKUP(AL28,Gefährdungsstufen!$B$2:$G$20,6,FALSE),"")</f>
        <v>vom Aussterben bedroht</v>
      </c>
      <c r="AN28" s="71">
        <f>IF(AL28&lt;&gt;"",VLOOKUP(AL28,Gefährdungsstufen!$B$2:$G$20,3,FALSE),"")</f>
        <v>5</v>
      </c>
      <c r="AO28" s="3"/>
      <c r="AP28" s="11"/>
      <c r="AQ28" s="11">
        <f t="shared" si="5"/>
        <v>5</v>
      </c>
      <c r="AR28" s="3">
        <v>3</v>
      </c>
      <c r="AS28" s="3">
        <v>3</v>
      </c>
    </row>
    <row r="29" spans="1:54" s="2" customFormat="1" ht="15" hidden="1" customHeight="1">
      <c r="A29" s="24" t="s">
        <v>26859</v>
      </c>
      <c r="B29" s="5" t="s">
        <v>26276</v>
      </c>
      <c r="C29" s="16" t="s">
        <v>26278</v>
      </c>
      <c r="D29" s="3" t="s">
        <v>1</v>
      </c>
      <c r="E29" s="3" t="str">
        <f>IF(D29&lt;&gt;"",VLOOKUP($D29,Gefährdungsstufen!$B$2:$G$20,6,FALSE),"")</f>
        <v>potentiell gefährdet</v>
      </c>
      <c r="F29" s="71">
        <f>IF(D29&lt;&gt;"",VLOOKUP($D29,Gefährdungsstufen!$B$2:$G$20,3,FALSE),"")</f>
        <v>0</v>
      </c>
      <c r="G29" s="33" t="str">
        <f t="shared" si="0"/>
        <v>Landolt Elias (1991): Gefährdung der Farn- und Blütenpflanzen in der Schweiz</v>
      </c>
      <c r="H29" s="3" t="s">
        <v>5</v>
      </c>
      <c r="I29" s="3" t="str">
        <f>IF(H29&lt;&gt;"",VLOOKUP($H29,Gefährdungsstufen!$B$2:$G$20,6,FALSE),"")</f>
        <v>stark gefährdet</v>
      </c>
      <c r="J29" s="71">
        <f>IF(H29&lt;&gt;"",VLOOKUP($H29,Gefährdungsstufen!$B$2:$G$20,3,FALSE),"")</f>
        <v>4</v>
      </c>
      <c r="K29" s="33" t="str">
        <f t="shared" si="1"/>
        <v>Landolt Elias (1991): Gefährdung der Farn- und Blütenpflanzen in der Schweiz</v>
      </c>
      <c r="L29" s="3" t="s">
        <v>14</v>
      </c>
      <c r="M29" s="3" t="s">
        <v>14</v>
      </c>
      <c r="N29" s="11" t="str">
        <f>IF(M29&lt;&gt;"",VLOOKUP(M29,Gefährdungsstufen!$B$2:$G$20,6,FALSE),"")</f>
        <v>vom Aussterben bedroht</v>
      </c>
      <c r="O29" s="33" t="str">
        <f t="shared" si="2"/>
        <v>Landolt Elias (1991): Gefährdung der Farn- und Blütenpflanzen in der Schweiz</v>
      </c>
      <c r="P29" s="3" t="s">
        <v>9</v>
      </c>
      <c r="Q29" s="3" t="s">
        <v>9</v>
      </c>
      <c r="R29" s="11" t="str">
        <f>IF(Q29&lt;&gt;"",VLOOKUP(Q29,Gefährdungsstufen!$B$2:$G$20,6,FALSE),"")</f>
        <v>vom Aussterben bedroht</v>
      </c>
      <c r="S29" s="33" t="str">
        <f t="shared" si="3"/>
        <v>Landolt Elias (1991): Gefährdung der Farn- und Blütenpflanzen in der Schweiz</v>
      </c>
      <c r="T29" s="3" t="s">
        <v>8</v>
      </c>
      <c r="U29" s="3"/>
      <c r="V29" s="11" t="str">
        <f>IF(U29&lt;&gt;"",VLOOKUP(U29,Gefährdungsstufen!$B$2:$G$20,6,FALSE),"")</f>
        <v/>
      </c>
      <c r="W29" s="33" t="str">
        <f t="shared" si="4"/>
        <v/>
      </c>
      <c r="X29" s="3">
        <v>3</v>
      </c>
      <c r="Y29" s="3" t="s">
        <v>8</v>
      </c>
      <c r="Z29" s="3" t="s">
        <v>13</v>
      </c>
      <c r="AA29" s="3">
        <v>1</v>
      </c>
      <c r="AB29" s="3">
        <v>2</v>
      </c>
      <c r="AC29" s="3">
        <v>1</v>
      </c>
      <c r="AD29" s="3">
        <v>1</v>
      </c>
      <c r="AE29" s="3" t="s">
        <v>7</v>
      </c>
      <c r="AF29" s="3" t="str">
        <f>IF(AE29&lt;&gt;"",VLOOKUP(AE29,legende!$A$3:$C$6,2,FALSE),"")</f>
        <v>gross</v>
      </c>
      <c r="AG29" s="71">
        <f>IF(AE29&lt;&gt;"",VLOOKUP(AE29,legende!$A$3:$C$6,3,FALSE),"")</f>
        <v>0</v>
      </c>
      <c r="AH29" s="3" t="s">
        <v>6</v>
      </c>
      <c r="AI29" s="3" t="str">
        <f>IF(AH29&lt;&gt;"",VLOOKUP(AH29,legende!$F$3:$H$6,3,FALSE),"")</f>
        <v>klein: &lt;1/4</v>
      </c>
      <c r="AJ29" s="71">
        <f>IF(AH29&lt;&gt;"",VLOOKUP(AH29,legende!$F$3:$H$6,2,FALSE),"")</f>
        <v>0</v>
      </c>
      <c r="AK29" s="3" t="s">
        <v>12</v>
      </c>
      <c r="AL29" s="3" t="s">
        <v>12</v>
      </c>
      <c r="AM29" s="11" t="str">
        <f>IF(AL29&lt;&gt;"",VLOOKUP(AL29,Gefährdungsstufen!$B$2:$G$20,6,FALSE),"")</f>
        <v>vom Aussterben bedroht</v>
      </c>
      <c r="AN29" s="71">
        <f>IF(AL29&lt;&gt;"",VLOOKUP(AL29,Gefährdungsstufen!$B$2:$G$20,3,FALSE),"")</f>
        <v>5</v>
      </c>
      <c r="AO29" s="3"/>
      <c r="AP29" s="11"/>
      <c r="AQ29" s="11">
        <f t="shared" si="5"/>
        <v>9</v>
      </c>
      <c r="AR29" s="3">
        <v>6</v>
      </c>
      <c r="AS29" s="3">
        <v>6</v>
      </c>
    </row>
    <row r="30" spans="1:54" s="2" customFormat="1" ht="15" hidden="1" customHeight="1">
      <c r="A30" s="24" t="s">
        <v>26859</v>
      </c>
      <c r="B30" s="5" t="s">
        <v>7272</v>
      </c>
      <c r="C30" s="16" t="s">
        <v>7273</v>
      </c>
      <c r="D30" s="3" t="s">
        <v>1</v>
      </c>
      <c r="E30" s="3" t="str">
        <f>IF(D30&lt;&gt;"",VLOOKUP($D30,Gefährdungsstufen!$B$2:$G$20,6,FALSE),"")</f>
        <v>potentiell gefährdet</v>
      </c>
      <c r="F30" s="71">
        <f>IF(D30&lt;&gt;"",VLOOKUP($D30,Gefährdungsstufen!$B$2:$G$20,3,FALSE),"")</f>
        <v>0</v>
      </c>
      <c r="G30" s="33" t="str">
        <f t="shared" si="0"/>
        <v>Landolt Elias (1991): Gefährdung der Farn- und Blütenpflanzen in der Schweiz</v>
      </c>
      <c r="H30" s="3" t="s">
        <v>1</v>
      </c>
      <c r="I30" s="3" t="str">
        <f>IF(H30&lt;&gt;"",VLOOKUP($H30,Gefährdungsstufen!$B$2:$G$20,6,FALSE),"")</f>
        <v>potentiell gefährdet</v>
      </c>
      <c r="J30" s="71">
        <f>IF(H30&lt;&gt;"",VLOOKUP($H30,Gefährdungsstufen!$B$2:$G$20,3,FALSE),"")</f>
        <v>0</v>
      </c>
      <c r="K30" s="33" t="str">
        <f t="shared" si="1"/>
        <v>Landolt Elias (1991): Gefährdung der Farn- und Blütenpflanzen in der Schweiz</v>
      </c>
      <c r="L30" s="3" t="s">
        <v>1</v>
      </c>
      <c r="M30" s="3" t="s">
        <v>1</v>
      </c>
      <c r="N30" s="11" t="str">
        <f>IF(M30&lt;&gt;"",VLOOKUP(M30,Gefährdungsstufen!$B$2:$G$20,6,FALSE),"")</f>
        <v>potentiell gefährdet</v>
      </c>
      <c r="O30" s="33" t="str">
        <f t="shared" si="2"/>
        <v>Landolt Elias (1991): Gefährdung der Farn- und Blütenpflanzen in der Schweiz</v>
      </c>
      <c r="P30" s="3" t="s">
        <v>1</v>
      </c>
      <c r="Q30" s="3" t="s">
        <v>1</v>
      </c>
      <c r="R30" s="11" t="str">
        <f>IF(Q30&lt;&gt;"",VLOOKUP(Q30,Gefährdungsstufen!$B$2:$G$20,6,FALSE),"")</f>
        <v>potentiell gefährdet</v>
      </c>
      <c r="S30" s="33" t="str">
        <f t="shared" si="3"/>
        <v>Landolt Elias (1991): Gefährdung der Farn- und Blütenpflanzen in der Schweiz</v>
      </c>
      <c r="T30" s="3" t="s">
        <v>1</v>
      </c>
      <c r="U30" s="3" t="s">
        <v>1</v>
      </c>
      <c r="V30" s="11" t="str">
        <f>IF(U30&lt;&gt;"",VLOOKUP(U30,Gefährdungsstufen!$B$2:$G$20,6,FALSE),"")</f>
        <v>potentiell gefährdet</v>
      </c>
      <c r="W30" s="33" t="str">
        <f t="shared" si="4"/>
        <v>Landolt Elias (1991): Gefährdung der Farn- und Blütenpflanzen in der Schweiz</v>
      </c>
      <c r="X30" s="3">
        <v>7</v>
      </c>
      <c r="Y30" s="3" t="s">
        <v>8</v>
      </c>
      <c r="Z30" s="3" t="s">
        <v>2</v>
      </c>
      <c r="AA30" s="3">
        <v>7</v>
      </c>
      <c r="AB30" s="3">
        <v>7</v>
      </c>
      <c r="AC30" s="3">
        <v>7</v>
      </c>
      <c r="AD30" s="3">
        <v>5</v>
      </c>
      <c r="AE30" s="3"/>
      <c r="AF30" s="3" t="str">
        <f>IF(AE30&lt;&gt;"",VLOOKUP(AE30,legende!$A$3:$C$6,2,FALSE),"")</f>
        <v/>
      </c>
      <c r="AG30" s="71" t="str">
        <f>IF(AE30&lt;&gt;"",VLOOKUP(AE30,legende!$A$3:$C$6,3,FALSE),"")</f>
        <v/>
      </c>
      <c r="AH30" s="3"/>
      <c r="AI30" s="3" t="str">
        <f>IF(AH30&lt;&gt;"",VLOOKUP(AH30,legende!$F$3:$H$6,3,FALSE),"")</f>
        <v/>
      </c>
      <c r="AJ30" s="71" t="str">
        <f>IF(AH30&lt;&gt;"",VLOOKUP(AH30,legende!$F$3:$H$6,2,FALSE),"")</f>
        <v/>
      </c>
      <c r="AK30" s="3" t="s">
        <v>1</v>
      </c>
      <c r="AL30" s="3" t="s">
        <v>1</v>
      </c>
      <c r="AM30" s="11" t="str">
        <f>IF(AL30&lt;&gt;"",VLOOKUP(AL30,Gefährdungsstufen!$B$2:$G$20,6,FALSE),"")</f>
        <v>potentiell gefährdet</v>
      </c>
      <c r="AN30" s="71">
        <f>IF(AL30&lt;&gt;"",VLOOKUP(AL30,Gefährdungsstufen!$B$2:$G$20,3,FALSE),"")</f>
        <v>0</v>
      </c>
      <c r="AO30" s="3"/>
      <c r="AP30" s="11" t="s">
        <v>26922</v>
      </c>
      <c r="AQ30" s="11" t="e">
        <f t="shared" si="5"/>
        <v>#VALUE!</v>
      </c>
      <c r="AR30" s="3">
        <v>0</v>
      </c>
      <c r="AS30" s="3" t="s">
        <v>0</v>
      </c>
      <c r="BB30" s="2">
        <v>6</v>
      </c>
    </row>
    <row r="31" spans="1:54" s="2" customFormat="1" ht="15" hidden="1" customHeight="1">
      <c r="A31" s="24" t="s">
        <v>26859</v>
      </c>
      <c r="B31" s="5" t="s">
        <v>13743</v>
      </c>
      <c r="C31" s="16" t="s">
        <v>13744</v>
      </c>
      <c r="D31" s="3" t="s">
        <v>1</v>
      </c>
      <c r="E31" s="3" t="str">
        <f>IF(D31&lt;&gt;"",VLOOKUP($D31,Gefährdungsstufen!$B$2:$G$20,6,FALSE),"")</f>
        <v>potentiell gefährdet</v>
      </c>
      <c r="F31" s="71">
        <f>IF(D31&lt;&gt;"",VLOOKUP($D31,Gefährdungsstufen!$B$2:$G$20,3,FALSE),"")</f>
        <v>0</v>
      </c>
      <c r="G31" s="33" t="str">
        <f t="shared" si="0"/>
        <v>Landolt Elias (1991): Gefährdung der Farn- und Blütenpflanzen in der Schweiz</v>
      </c>
      <c r="H31" s="3" t="s">
        <v>9</v>
      </c>
      <c r="I31" s="3" t="str">
        <f>IF(H31&lt;&gt;"",VLOOKUP($H31,Gefährdungsstufen!$B$2:$G$20,6,FALSE),"")</f>
        <v>vom Aussterben bedroht</v>
      </c>
      <c r="J31" s="71">
        <f>IF(H31&lt;&gt;"",VLOOKUP($H31,Gefährdungsstufen!$B$2:$G$20,3,FALSE),"")</f>
        <v>5</v>
      </c>
      <c r="K31" s="33" t="str">
        <f t="shared" si="1"/>
        <v>Landolt Elias (1991): Gefährdung der Farn- und Blütenpflanzen in der Schweiz</v>
      </c>
      <c r="L31" s="3" t="s">
        <v>9</v>
      </c>
      <c r="M31" s="3" t="s">
        <v>9</v>
      </c>
      <c r="N31" s="11" t="str">
        <f>IF(M31&lt;&gt;"",VLOOKUP(M31,Gefährdungsstufen!$B$2:$G$20,6,FALSE),"")</f>
        <v>vom Aussterben bedroht</v>
      </c>
      <c r="O31" s="33" t="str">
        <f t="shared" si="2"/>
        <v>Landolt Elias (1991): Gefährdung der Farn- und Blütenpflanzen in der Schweiz</v>
      </c>
      <c r="P31" s="3" t="s">
        <v>9</v>
      </c>
      <c r="Q31" s="3" t="s">
        <v>9</v>
      </c>
      <c r="R31" s="11" t="str">
        <f>IF(Q31&lt;&gt;"",VLOOKUP(Q31,Gefährdungsstufen!$B$2:$G$20,6,FALSE),"")</f>
        <v>vom Aussterben bedroht</v>
      </c>
      <c r="S31" s="33" t="str">
        <f t="shared" si="3"/>
        <v>Landolt Elias (1991): Gefährdung der Farn- und Blütenpflanzen in der Schweiz</v>
      </c>
      <c r="T31" s="3" t="s">
        <v>9</v>
      </c>
      <c r="U31" s="3" t="s">
        <v>9</v>
      </c>
      <c r="V31" s="11" t="str">
        <f>IF(U31&lt;&gt;"",VLOOKUP(U31,Gefährdungsstufen!$B$2:$G$20,6,FALSE),"")</f>
        <v>vom Aussterben bedroht</v>
      </c>
      <c r="W31" s="33" t="str">
        <f t="shared" si="4"/>
        <v>Landolt Elias (1991): Gefährdung der Farn- und Blütenpflanzen in der Schweiz</v>
      </c>
      <c r="X31" s="3">
        <v>7</v>
      </c>
      <c r="Y31" s="3" t="s">
        <v>8</v>
      </c>
      <c r="Z31" s="3" t="s">
        <v>2</v>
      </c>
      <c r="AA31" s="3">
        <v>2</v>
      </c>
      <c r="AB31" s="3">
        <v>5</v>
      </c>
      <c r="AC31" s="3">
        <v>1</v>
      </c>
      <c r="AD31" s="3">
        <v>1</v>
      </c>
      <c r="AE31" s="3" t="s">
        <v>7</v>
      </c>
      <c r="AF31" s="3" t="str">
        <f>IF(AE31&lt;&gt;"",VLOOKUP(AE31,legende!$A$3:$C$6,2,FALSE),"")</f>
        <v>gross</v>
      </c>
      <c r="AG31" s="71">
        <f>IF(AE31&lt;&gt;"",VLOOKUP(AE31,legende!$A$3:$C$6,3,FALSE),"")</f>
        <v>0</v>
      </c>
      <c r="AH31" s="3" t="s">
        <v>6</v>
      </c>
      <c r="AI31" s="3" t="str">
        <f>IF(AH31&lt;&gt;"",VLOOKUP(AH31,legende!$F$3:$H$6,3,FALSE),"")</f>
        <v>klein: &lt;1/4</v>
      </c>
      <c r="AJ31" s="71">
        <f>IF(AH31&lt;&gt;"",VLOOKUP(AH31,legende!$F$3:$H$6,2,FALSE),"")</f>
        <v>0</v>
      </c>
      <c r="AK31" s="3" t="s">
        <v>9</v>
      </c>
      <c r="AL31" s="3" t="s">
        <v>9</v>
      </c>
      <c r="AM31" s="11" t="str">
        <f>IF(AL31&lt;&gt;"",VLOOKUP(AL31,Gefährdungsstufen!$B$2:$G$20,6,FALSE),"")</f>
        <v>vom Aussterben bedroht</v>
      </c>
      <c r="AN31" s="71">
        <f>IF(AL31&lt;&gt;"",VLOOKUP(AL31,Gefährdungsstufen!$B$2:$G$20,3,FALSE),"")</f>
        <v>5</v>
      </c>
      <c r="AO31" s="3"/>
      <c r="AP31" s="11"/>
      <c r="AQ31" s="11">
        <f t="shared" si="5"/>
        <v>10</v>
      </c>
      <c r="AR31" s="3">
        <v>7</v>
      </c>
      <c r="AS31" s="3">
        <v>7</v>
      </c>
      <c r="BB31" s="2">
        <v>6</v>
      </c>
    </row>
    <row r="32" spans="1:54" s="2" customFormat="1" ht="15" hidden="1" customHeight="1">
      <c r="A32" s="24" t="s">
        <v>26859</v>
      </c>
      <c r="B32" s="5" t="s">
        <v>7817</v>
      </c>
      <c r="C32" s="16" t="s">
        <v>7818</v>
      </c>
      <c r="D32" s="3" t="s">
        <v>1</v>
      </c>
      <c r="E32" s="3" t="str">
        <f>IF(D32&lt;&gt;"",VLOOKUP($D32,Gefährdungsstufen!$B$2:$G$20,6,FALSE),"")</f>
        <v>potentiell gefährdet</v>
      </c>
      <c r="F32" s="71">
        <f>IF(D32&lt;&gt;"",VLOOKUP($D32,Gefährdungsstufen!$B$2:$G$20,3,FALSE),"")</f>
        <v>0</v>
      </c>
      <c r="G32" s="33" t="str">
        <f t="shared" si="0"/>
        <v>Landolt Elias (1991): Gefährdung der Farn- und Blütenpflanzen in der Schweiz</v>
      </c>
      <c r="H32" s="3" t="s">
        <v>1</v>
      </c>
      <c r="I32" s="3" t="str">
        <f>IF(H32&lt;&gt;"",VLOOKUP($H32,Gefährdungsstufen!$B$2:$G$20,6,FALSE),"")</f>
        <v>potentiell gefährdet</v>
      </c>
      <c r="J32" s="71">
        <f>IF(H32&lt;&gt;"",VLOOKUP($H32,Gefährdungsstufen!$B$2:$G$20,3,FALSE),"")</f>
        <v>0</v>
      </c>
      <c r="K32" s="33" t="str">
        <f t="shared" si="1"/>
        <v>Landolt Elias (1991): Gefährdung der Farn- und Blütenpflanzen in der Schweiz</v>
      </c>
      <c r="L32" s="3" t="s">
        <v>9</v>
      </c>
      <c r="M32" s="3" t="s">
        <v>9</v>
      </c>
      <c r="N32" s="11" t="str">
        <f>IF(M32&lt;&gt;"",VLOOKUP(M32,Gefährdungsstufen!$B$2:$G$20,6,FALSE),"")</f>
        <v>vom Aussterben bedroht</v>
      </c>
      <c r="O32" s="33" t="str">
        <f t="shared" si="2"/>
        <v>Landolt Elias (1991): Gefährdung der Farn- und Blütenpflanzen in der Schweiz</v>
      </c>
      <c r="P32" s="3" t="s">
        <v>5</v>
      </c>
      <c r="Q32" s="3" t="s">
        <v>5</v>
      </c>
      <c r="R32" s="11" t="str">
        <f>IF(Q32&lt;&gt;"",VLOOKUP(Q32,Gefährdungsstufen!$B$2:$G$20,6,FALSE),"")</f>
        <v>stark gefährdet</v>
      </c>
      <c r="S32" s="33" t="str">
        <f t="shared" si="3"/>
        <v>Landolt Elias (1991): Gefährdung der Farn- und Blütenpflanzen in der Schweiz</v>
      </c>
      <c r="T32" s="3" t="s">
        <v>5</v>
      </c>
      <c r="U32" s="3" t="s">
        <v>5</v>
      </c>
      <c r="V32" s="11" t="str">
        <f>IF(U32&lt;&gt;"",VLOOKUP(U32,Gefährdungsstufen!$B$2:$G$20,6,FALSE),"")</f>
        <v>stark gefährdet</v>
      </c>
      <c r="W32" s="33" t="str">
        <f t="shared" si="4"/>
        <v>Landolt Elias (1991): Gefährdung der Farn- und Blütenpflanzen in der Schweiz</v>
      </c>
      <c r="X32" s="3">
        <v>5</v>
      </c>
      <c r="Y32" s="3"/>
      <c r="Z32" s="3" t="s">
        <v>2</v>
      </c>
      <c r="AA32" s="3">
        <v>4</v>
      </c>
      <c r="AB32" s="3">
        <v>6</v>
      </c>
      <c r="AC32" s="3">
        <v>3</v>
      </c>
      <c r="AD32" s="3">
        <v>3</v>
      </c>
      <c r="AE32" s="3" t="s">
        <v>7</v>
      </c>
      <c r="AF32" s="3" t="str">
        <f>IF(AE32&lt;&gt;"",VLOOKUP(AE32,legende!$A$3:$C$6,2,FALSE),"")</f>
        <v>gross</v>
      </c>
      <c r="AG32" s="71">
        <f>IF(AE32&lt;&gt;"",VLOOKUP(AE32,legende!$A$3:$C$6,3,FALSE),"")</f>
        <v>0</v>
      </c>
      <c r="AH32" s="3" t="s">
        <v>6</v>
      </c>
      <c r="AI32" s="3" t="str">
        <f>IF(AH32&lt;&gt;"",VLOOKUP(AH32,legende!$F$3:$H$6,3,FALSE),"")</f>
        <v>klein: &lt;1/4</v>
      </c>
      <c r="AJ32" s="71">
        <f>IF(AH32&lt;&gt;"",VLOOKUP(AH32,legende!$F$3:$H$6,2,FALSE),"")</f>
        <v>0</v>
      </c>
      <c r="AK32" s="3" t="s">
        <v>5</v>
      </c>
      <c r="AL32" s="3" t="s">
        <v>5</v>
      </c>
      <c r="AM32" s="11" t="str">
        <f>IF(AL32&lt;&gt;"",VLOOKUP(AL32,Gefährdungsstufen!$B$2:$G$20,6,FALSE),"")</f>
        <v>stark gefährdet</v>
      </c>
      <c r="AN32" s="71">
        <f>IF(AL32&lt;&gt;"",VLOOKUP(AL32,Gefährdungsstufen!$B$2:$G$20,3,FALSE),"")</f>
        <v>4</v>
      </c>
      <c r="AO32" s="3"/>
      <c r="AP32" s="11"/>
      <c r="AQ32" s="11">
        <f t="shared" si="5"/>
        <v>4</v>
      </c>
      <c r="AR32" s="3">
        <v>2</v>
      </c>
      <c r="AS32" s="3">
        <v>2</v>
      </c>
      <c r="AU32" s="2">
        <v>2</v>
      </c>
    </row>
    <row r="33" spans="1:55" s="2" customFormat="1" ht="15" hidden="1" customHeight="1">
      <c r="A33" s="24" t="s">
        <v>26859</v>
      </c>
      <c r="B33" s="5" t="s">
        <v>8389</v>
      </c>
      <c r="C33" s="16" t="s">
        <v>8390</v>
      </c>
      <c r="D33" s="3" t="s">
        <v>1</v>
      </c>
      <c r="E33" s="3" t="str">
        <f>IF(D33&lt;&gt;"",VLOOKUP($D33,Gefährdungsstufen!$B$2:$G$20,6,FALSE),"")</f>
        <v>potentiell gefährdet</v>
      </c>
      <c r="F33" s="71">
        <f>IF(D33&lt;&gt;"",VLOOKUP($D33,Gefährdungsstufen!$B$2:$G$20,3,FALSE),"")</f>
        <v>0</v>
      </c>
      <c r="G33" s="33" t="str">
        <f t="shared" si="0"/>
        <v>Landolt Elias (1991): Gefährdung der Farn- und Blütenpflanzen in der Schweiz</v>
      </c>
      <c r="H33" s="3" t="s">
        <v>1</v>
      </c>
      <c r="I33" s="3" t="str">
        <f>IF(H33&lt;&gt;"",VLOOKUP($H33,Gefährdungsstufen!$B$2:$G$20,6,FALSE),"")</f>
        <v>potentiell gefährdet</v>
      </c>
      <c r="J33" s="71">
        <f>IF(H33&lt;&gt;"",VLOOKUP($H33,Gefährdungsstufen!$B$2:$G$20,3,FALSE),"")</f>
        <v>0</v>
      </c>
      <c r="K33" s="33" t="str">
        <f t="shared" si="1"/>
        <v>Landolt Elias (1991): Gefährdung der Farn- und Blütenpflanzen in der Schweiz</v>
      </c>
      <c r="L33" s="3" t="s">
        <v>1</v>
      </c>
      <c r="M33" s="3" t="s">
        <v>1</v>
      </c>
      <c r="N33" s="11" t="str">
        <f>IF(M33&lt;&gt;"",VLOOKUP(M33,Gefährdungsstufen!$B$2:$G$20,6,FALSE),"")</f>
        <v>potentiell gefährdet</v>
      </c>
      <c r="O33" s="33" t="str">
        <f t="shared" si="2"/>
        <v>Landolt Elias (1991): Gefährdung der Farn- und Blütenpflanzen in der Schweiz</v>
      </c>
      <c r="P33" s="3" t="s">
        <v>1</v>
      </c>
      <c r="Q33" s="3" t="s">
        <v>1</v>
      </c>
      <c r="R33" s="11" t="str">
        <f>IF(Q33&lt;&gt;"",VLOOKUP(Q33,Gefährdungsstufen!$B$2:$G$20,6,FALSE),"")</f>
        <v>potentiell gefährdet</v>
      </c>
      <c r="S33" s="33" t="str">
        <f t="shared" si="3"/>
        <v>Landolt Elias (1991): Gefährdung der Farn- und Blütenpflanzen in der Schweiz</v>
      </c>
      <c r="T33" s="3" t="s">
        <v>1</v>
      </c>
      <c r="U33" s="3" t="s">
        <v>1</v>
      </c>
      <c r="V33" s="11" t="str">
        <f>IF(U33&lt;&gt;"",VLOOKUP(U33,Gefährdungsstufen!$B$2:$G$20,6,FALSE),"")</f>
        <v>potentiell gefährdet</v>
      </c>
      <c r="W33" s="33" t="str">
        <f t="shared" si="4"/>
        <v>Landolt Elias (1991): Gefährdung der Farn- und Blütenpflanzen in der Schweiz</v>
      </c>
      <c r="X33" s="3">
        <v>3</v>
      </c>
      <c r="Y33" s="3" t="s">
        <v>8</v>
      </c>
      <c r="Z33" s="3" t="s">
        <v>2</v>
      </c>
      <c r="AA33" s="3">
        <v>5</v>
      </c>
      <c r="AB33" s="3">
        <v>6</v>
      </c>
      <c r="AC33" s="3">
        <v>5</v>
      </c>
      <c r="AD33" s="3">
        <v>4</v>
      </c>
      <c r="AE33" s="3"/>
      <c r="AF33" s="3" t="str">
        <f>IF(AE33&lt;&gt;"",VLOOKUP(AE33,legende!$A$3:$C$6,2,FALSE),"")</f>
        <v/>
      </c>
      <c r="AG33" s="71" t="str">
        <f>IF(AE33&lt;&gt;"",VLOOKUP(AE33,legende!$A$3:$C$6,3,FALSE),"")</f>
        <v/>
      </c>
      <c r="AH33" s="3"/>
      <c r="AI33" s="3" t="str">
        <f>IF(AH33&lt;&gt;"",VLOOKUP(AH33,legende!$F$3:$H$6,3,FALSE),"")</f>
        <v/>
      </c>
      <c r="AJ33" s="71" t="str">
        <f>IF(AH33&lt;&gt;"",VLOOKUP(AH33,legende!$F$3:$H$6,2,FALSE),"")</f>
        <v/>
      </c>
      <c r="AK33" s="3" t="s">
        <v>1</v>
      </c>
      <c r="AL33" s="3" t="s">
        <v>1</v>
      </c>
      <c r="AM33" s="11" t="str">
        <f>IF(AL33&lt;&gt;"",VLOOKUP(AL33,Gefährdungsstufen!$B$2:$G$20,6,FALSE),"")</f>
        <v>potentiell gefährdet</v>
      </c>
      <c r="AN33" s="71">
        <f>IF(AL33&lt;&gt;"",VLOOKUP(AL33,Gefährdungsstufen!$B$2:$G$20,3,FALSE),"")</f>
        <v>0</v>
      </c>
      <c r="AO33" s="3"/>
      <c r="AP33" s="11" t="s">
        <v>26922</v>
      </c>
      <c r="AQ33" s="11" t="e">
        <f t="shared" si="5"/>
        <v>#VALUE!</v>
      </c>
      <c r="AR33" s="3">
        <v>0</v>
      </c>
      <c r="AS33" s="3" t="s">
        <v>0</v>
      </c>
      <c r="AU33" s="2">
        <v>2</v>
      </c>
    </row>
    <row r="34" spans="1:55" s="2" customFormat="1" ht="15" hidden="1" customHeight="1">
      <c r="A34" s="24" t="s">
        <v>26859</v>
      </c>
      <c r="B34" s="5" t="s">
        <v>12248</v>
      </c>
      <c r="C34" s="16" t="s">
        <v>12249</v>
      </c>
      <c r="D34" s="3" t="s">
        <v>1</v>
      </c>
      <c r="E34" s="3" t="str">
        <f>IF(D34&lt;&gt;"",VLOOKUP($D34,Gefährdungsstufen!$B$2:$G$20,6,FALSE),"")</f>
        <v>potentiell gefährdet</v>
      </c>
      <c r="F34" s="71">
        <f>IF(D34&lt;&gt;"",VLOOKUP($D34,Gefährdungsstufen!$B$2:$G$20,3,FALSE),"")</f>
        <v>0</v>
      </c>
      <c r="G34" s="33" t="str">
        <f t="shared" si="0"/>
        <v>Landolt Elias (1991): Gefährdung der Farn- und Blütenpflanzen in der Schweiz</v>
      </c>
      <c r="H34" s="3" t="s">
        <v>29</v>
      </c>
      <c r="I34" s="3" t="str">
        <f>IF(H34&lt;&gt;"",VLOOKUP($H34,Gefährdungsstufen!$B$2:$G$20,6,FALSE),"")</f>
        <v>vom Aussterben bedroht</v>
      </c>
      <c r="J34" s="71">
        <f>IF(H34&lt;&gt;"",VLOOKUP($H34,Gefährdungsstufen!$B$2:$G$20,3,FALSE),"")</f>
        <v>5</v>
      </c>
      <c r="K34" s="33" t="str">
        <f t="shared" si="1"/>
        <v>Landolt Elias (1991): Gefährdung der Farn- und Blütenpflanzen in der Schweiz</v>
      </c>
      <c r="L34" s="3" t="s">
        <v>12</v>
      </c>
      <c r="M34" s="3" t="s">
        <v>12</v>
      </c>
      <c r="N34" s="11" t="str">
        <f>IF(M34&lt;&gt;"",VLOOKUP(M34,Gefährdungsstufen!$B$2:$G$20,6,FALSE),"")</f>
        <v>vom Aussterben bedroht</v>
      </c>
      <c r="O34" s="33" t="str">
        <f t="shared" si="2"/>
        <v>Landolt Elias (1991): Gefährdung der Farn- und Blütenpflanzen in der Schweiz</v>
      </c>
      <c r="P34" s="3" t="s">
        <v>8</v>
      </c>
      <c r="Q34" s="3"/>
      <c r="R34" s="11" t="str">
        <f>IF(Q34&lt;&gt;"",VLOOKUP(Q34,Gefährdungsstufen!$B$2:$G$20,6,FALSE),"")</f>
        <v/>
      </c>
      <c r="S34" s="33" t="str">
        <f t="shared" si="3"/>
        <v/>
      </c>
      <c r="T34" s="3" t="s">
        <v>12</v>
      </c>
      <c r="U34" s="3" t="s">
        <v>12</v>
      </c>
      <c r="V34" s="11" t="str">
        <f>IF(U34&lt;&gt;"",VLOOKUP(U34,Gefährdungsstufen!$B$2:$G$20,6,FALSE),"")</f>
        <v>vom Aussterben bedroht</v>
      </c>
      <c r="W34" s="33" t="str">
        <f t="shared" si="4"/>
        <v>Landolt Elias (1991): Gefährdung der Farn- und Blütenpflanzen in der Schweiz</v>
      </c>
      <c r="X34" s="3">
        <v>7</v>
      </c>
      <c r="Y34" s="3" t="s">
        <v>8</v>
      </c>
      <c r="Z34" s="3" t="s">
        <v>2</v>
      </c>
      <c r="AA34" s="3">
        <v>1</v>
      </c>
      <c r="AB34" s="3">
        <v>2</v>
      </c>
      <c r="AC34" s="3">
        <v>1</v>
      </c>
      <c r="AD34" s="3">
        <v>1</v>
      </c>
      <c r="AE34" s="3" t="s">
        <v>7</v>
      </c>
      <c r="AF34" s="3" t="str">
        <f>IF(AE34&lt;&gt;"",VLOOKUP(AE34,legende!$A$3:$C$6,2,FALSE),"")</f>
        <v>gross</v>
      </c>
      <c r="AG34" s="71">
        <f>IF(AE34&lt;&gt;"",VLOOKUP(AE34,legende!$A$3:$C$6,3,FALSE),"")</f>
        <v>0</v>
      </c>
      <c r="AH34" s="3" t="s">
        <v>6</v>
      </c>
      <c r="AI34" s="3" t="str">
        <f>IF(AH34&lt;&gt;"",VLOOKUP(AH34,legende!$F$3:$H$6,3,FALSE),"")</f>
        <v>klein: &lt;1/4</v>
      </c>
      <c r="AJ34" s="71">
        <f>IF(AH34&lt;&gt;"",VLOOKUP(AH34,legende!$F$3:$H$6,2,FALSE),"")</f>
        <v>0</v>
      </c>
      <c r="AK34" s="3" t="s">
        <v>12</v>
      </c>
      <c r="AL34" s="3" t="s">
        <v>12</v>
      </c>
      <c r="AM34" s="11" t="str">
        <f>IF(AL34&lt;&gt;"",VLOOKUP(AL34,Gefährdungsstufen!$B$2:$G$20,6,FALSE),"")</f>
        <v>vom Aussterben bedroht</v>
      </c>
      <c r="AN34" s="71">
        <f>IF(AL34&lt;&gt;"",VLOOKUP(AL34,Gefährdungsstufen!$B$2:$G$20,3,FALSE),"")</f>
        <v>5</v>
      </c>
      <c r="AO34" s="3"/>
      <c r="AP34" s="11"/>
      <c r="AQ34" s="11">
        <f t="shared" si="5"/>
        <v>10</v>
      </c>
      <c r="AR34" s="3">
        <v>7</v>
      </c>
      <c r="AS34" s="3">
        <v>7</v>
      </c>
    </row>
    <row r="35" spans="1:55" s="2" customFormat="1" ht="15" hidden="1" customHeight="1">
      <c r="A35" s="24" t="s">
        <v>26859</v>
      </c>
      <c r="B35" s="5" t="s">
        <v>12384</v>
      </c>
      <c r="C35" s="16" t="s">
        <v>12385</v>
      </c>
      <c r="D35" s="3" t="s">
        <v>1</v>
      </c>
      <c r="E35" s="3" t="str">
        <f>IF(D35&lt;&gt;"",VLOOKUP($D35,Gefährdungsstufen!$B$2:$G$20,6,FALSE),"")</f>
        <v>potentiell gefährdet</v>
      </c>
      <c r="F35" s="71">
        <f>IF(D35&lt;&gt;"",VLOOKUP($D35,Gefährdungsstufen!$B$2:$G$20,3,FALSE),"")</f>
        <v>0</v>
      </c>
      <c r="G35" s="33" t="str">
        <f t="shared" si="0"/>
        <v>Landolt Elias (1991): Gefährdung der Farn- und Blütenpflanzen in der Schweiz</v>
      </c>
      <c r="H35" s="3" t="s">
        <v>1</v>
      </c>
      <c r="I35" s="3" t="str">
        <f>IF(H35&lt;&gt;"",VLOOKUP($H35,Gefährdungsstufen!$B$2:$G$20,6,FALSE),"")</f>
        <v>potentiell gefährdet</v>
      </c>
      <c r="J35" s="71">
        <f>IF(H35&lt;&gt;"",VLOOKUP($H35,Gefährdungsstufen!$B$2:$G$20,3,FALSE),"")</f>
        <v>0</v>
      </c>
      <c r="K35" s="33" t="str">
        <f t="shared" si="1"/>
        <v>Landolt Elias (1991): Gefährdung der Farn- und Blütenpflanzen in der Schweiz</v>
      </c>
      <c r="L35" s="3" t="s">
        <v>1</v>
      </c>
      <c r="M35" s="3" t="s">
        <v>1</v>
      </c>
      <c r="N35" s="11" t="str">
        <f>IF(M35&lt;&gt;"",VLOOKUP(M35,Gefährdungsstufen!$B$2:$G$20,6,FALSE),"")</f>
        <v>potentiell gefährdet</v>
      </c>
      <c r="O35" s="33" t="str">
        <f t="shared" si="2"/>
        <v>Landolt Elias (1991): Gefährdung der Farn- und Blütenpflanzen in der Schweiz</v>
      </c>
      <c r="P35" s="3" t="s">
        <v>1</v>
      </c>
      <c r="Q35" s="3" t="s">
        <v>1</v>
      </c>
      <c r="R35" s="11" t="str">
        <f>IF(Q35&lt;&gt;"",VLOOKUP(Q35,Gefährdungsstufen!$B$2:$G$20,6,FALSE),"")</f>
        <v>potentiell gefährdet</v>
      </c>
      <c r="S35" s="33" t="str">
        <f t="shared" si="3"/>
        <v>Landolt Elias (1991): Gefährdung der Farn- und Blütenpflanzen in der Schweiz</v>
      </c>
      <c r="T35" s="3" t="s">
        <v>1</v>
      </c>
      <c r="U35" s="3" t="s">
        <v>1</v>
      </c>
      <c r="V35" s="11" t="str">
        <f>IF(U35&lt;&gt;"",VLOOKUP(U35,Gefährdungsstufen!$B$2:$G$20,6,FALSE),"")</f>
        <v>potentiell gefährdet</v>
      </c>
      <c r="W35" s="33" t="str">
        <f t="shared" si="4"/>
        <v>Landolt Elias (1991): Gefährdung der Farn- und Blütenpflanzen in der Schweiz</v>
      </c>
      <c r="X35" s="3">
        <v>7</v>
      </c>
      <c r="Y35" s="3" t="s">
        <v>8</v>
      </c>
      <c r="Z35" s="3" t="s">
        <v>2</v>
      </c>
      <c r="AA35" s="3">
        <v>6</v>
      </c>
      <c r="AB35" s="3">
        <v>5</v>
      </c>
      <c r="AC35" s="3">
        <v>7</v>
      </c>
      <c r="AD35" s="3">
        <v>8</v>
      </c>
      <c r="AE35" s="3" t="s">
        <v>7</v>
      </c>
      <c r="AF35" s="3" t="str">
        <f>IF(AE35&lt;&gt;"",VLOOKUP(AE35,legende!$A$3:$C$6,2,FALSE),"")</f>
        <v>gross</v>
      </c>
      <c r="AG35" s="71">
        <f>IF(AE35&lt;&gt;"",VLOOKUP(AE35,legende!$A$3:$C$6,3,FALSE),"")</f>
        <v>0</v>
      </c>
      <c r="AH35" s="3" t="s">
        <v>6</v>
      </c>
      <c r="AI35" s="3" t="str">
        <f>IF(AH35&lt;&gt;"",VLOOKUP(AH35,legende!$F$3:$H$6,3,FALSE),"")</f>
        <v>klein: &lt;1/4</v>
      </c>
      <c r="AJ35" s="71">
        <f>IF(AH35&lt;&gt;"",VLOOKUP(AH35,legende!$F$3:$H$6,2,FALSE),"")</f>
        <v>0</v>
      </c>
      <c r="AK35" s="3" t="s">
        <v>1</v>
      </c>
      <c r="AL35" s="3" t="s">
        <v>1</v>
      </c>
      <c r="AM35" s="11" t="str">
        <f>IF(AL35&lt;&gt;"",VLOOKUP(AL35,Gefährdungsstufen!$B$2:$G$20,6,FALSE),"")</f>
        <v>potentiell gefährdet</v>
      </c>
      <c r="AN35" s="71">
        <f>IF(AL35&lt;&gt;"",VLOOKUP(AL35,Gefährdungsstufen!$B$2:$G$20,3,FALSE),"")</f>
        <v>0</v>
      </c>
      <c r="AO35" s="3"/>
      <c r="AP35" s="11"/>
      <c r="AQ35" s="11">
        <f t="shared" si="5"/>
        <v>0</v>
      </c>
      <c r="AR35" s="3">
        <v>0</v>
      </c>
      <c r="AS35" s="3">
        <v>0</v>
      </c>
      <c r="BB35" s="2">
        <v>6</v>
      </c>
    </row>
    <row r="36" spans="1:55" s="2" customFormat="1" ht="15" hidden="1" customHeight="1">
      <c r="A36" s="24" t="s">
        <v>26859</v>
      </c>
      <c r="B36" s="5" t="s">
        <v>10341</v>
      </c>
      <c r="C36" s="16" t="s">
        <v>23862</v>
      </c>
      <c r="D36" s="3" t="s">
        <v>1</v>
      </c>
      <c r="E36" s="3" t="str">
        <f>IF(D36&lt;&gt;"",VLOOKUP($D36,Gefährdungsstufen!$B$2:$G$20,6,FALSE),"")</f>
        <v>potentiell gefährdet</v>
      </c>
      <c r="F36" s="71">
        <f>IF(D36&lt;&gt;"",VLOOKUP($D36,Gefährdungsstufen!$B$2:$G$20,3,FALSE),"")</f>
        <v>0</v>
      </c>
      <c r="G36" s="33" t="str">
        <f t="shared" si="0"/>
        <v>Landolt Elias (1991): Gefährdung der Farn- und Blütenpflanzen in der Schweiz</v>
      </c>
      <c r="H36" s="3" t="s">
        <v>1</v>
      </c>
      <c r="I36" s="3" t="str">
        <f>IF(H36&lt;&gt;"",VLOOKUP($H36,Gefährdungsstufen!$B$2:$G$20,6,FALSE),"")</f>
        <v>potentiell gefährdet</v>
      </c>
      <c r="J36" s="71">
        <f>IF(H36&lt;&gt;"",VLOOKUP($H36,Gefährdungsstufen!$B$2:$G$20,3,FALSE),"")</f>
        <v>0</v>
      </c>
      <c r="K36" s="33" t="str">
        <f t="shared" si="1"/>
        <v>Landolt Elias (1991): Gefährdung der Farn- und Blütenpflanzen in der Schweiz</v>
      </c>
      <c r="L36" s="3" t="s">
        <v>1</v>
      </c>
      <c r="M36" s="3" t="s">
        <v>1</v>
      </c>
      <c r="N36" s="11" t="str">
        <f>IF(M36&lt;&gt;"",VLOOKUP(M36,Gefährdungsstufen!$B$2:$G$20,6,FALSE),"")</f>
        <v>potentiell gefährdet</v>
      </c>
      <c r="O36" s="33" t="str">
        <f t="shared" si="2"/>
        <v>Landolt Elias (1991): Gefährdung der Farn- und Blütenpflanzen in der Schweiz</v>
      </c>
      <c r="P36" s="3" t="s">
        <v>1</v>
      </c>
      <c r="Q36" s="3" t="s">
        <v>1</v>
      </c>
      <c r="R36" s="11" t="str">
        <f>IF(Q36&lt;&gt;"",VLOOKUP(Q36,Gefährdungsstufen!$B$2:$G$20,6,FALSE),"")</f>
        <v>potentiell gefährdet</v>
      </c>
      <c r="S36" s="33" t="str">
        <f t="shared" si="3"/>
        <v>Landolt Elias (1991): Gefährdung der Farn- und Blütenpflanzen in der Schweiz</v>
      </c>
      <c r="T36" s="3" t="s">
        <v>1</v>
      </c>
      <c r="U36" s="3" t="s">
        <v>1</v>
      </c>
      <c r="V36" s="11" t="str">
        <f>IF(U36&lt;&gt;"",VLOOKUP(U36,Gefährdungsstufen!$B$2:$G$20,6,FALSE),"")</f>
        <v>potentiell gefährdet</v>
      </c>
      <c r="W36" s="33" t="str">
        <f t="shared" si="4"/>
        <v>Landolt Elias (1991): Gefährdung der Farn- und Blütenpflanzen in der Schweiz</v>
      </c>
      <c r="X36" s="3">
        <v>5</v>
      </c>
      <c r="Y36" s="3" t="s">
        <v>8</v>
      </c>
      <c r="Z36" s="3" t="s">
        <v>2</v>
      </c>
      <c r="AA36" s="3">
        <v>8</v>
      </c>
      <c r="AB36" s="3">
        <v>8</v>
      </c>
      <c r="AC36" s="3">
        <v>8</v>
      </c>
      <c r="AD36" s="3">
        <v>5</v>
      </c>
      <c r="AE36" s="3"/>
      <c r="AF36" s="3" t="str">
        <f>IF(AE36&lt;&gt;"",VLOOKUP(AE36,legende!$A$3:$C$6,2,FALSE),"")</f>
        <v/>
      </c>
      <c r="AG36" s="71" t="str">
        <f>IF(AE36&lt;&gt;"",VLOOKUP(AE36,legende!$A$3:$C$6,3,FALSE),"")</f>
        <v/>
      </c>
      <c r="AH36" s="3"/>
      <c r="AI36" s="3" t="str">
        <f>IF(AH36&lt;&gt;"",VLOOKUP(AH36,legende!$F$3:$H$6,3,FALSE),"")</f>
        <v/>
      </c>
      <c r="AJ36" s="71" t="str">
        <f>IF(AH36&lt;&gt;"",VLOOKUP(AH36,legende!$F$3:$H$6,2,FALSE),"")</f>
        <v/>
      </c>
      <c r="AK36" s="3" t="s">
        <v>1</v>
      </c>
      <c r="AL36" s="3" t="s">
        <v>1</v>
      </c>
      <c r="AM36" s="11" t="str">
        <f>IF(AL36&lt;&gt;"",VLOOKUP(AL36,Gefährdungsstufen!$B$2:$G$20,6,FALSE),"")</f>
        <v>potentiell gefährdet</v>
      </c>
      <c r="AN36" s="71">
        <f>IF(AL36&lt;&gt;"",VLOOKUP(AL36,Gefährdungsstufen!$B$2:$G$20,3,FALSE),"")</f>
        <v>0</v>
      </c>
      <c r="AO36" s="3"/>
      <c r="AP36" s="11" t="s">
        <v>26922</v>
      </c>
      <c r="AQ36" s="11" t="e">
        <f t="shared" si="5"/>
        <v>#VALUE!</v>
      </c>
      <c r="AR36" s="3">
        <v>0</v>
      </c>
      <c r="AS36" s="3" t="s">
        <v>0</v>
      </c>
      <c r="AT36" s="2">
        <v>1</v>
      </c>
      <c r="AU36" s="2">
        <v>2</v>
      </c>
    </row>
    <row r="37" spans="1:55" s="2" customFormat="1" ht="15" hidden="1" customHeight="1">
      <c r="A37" s="24" t="s">
        <v>26859</v>
      </c>
      <c r="B37" s="5" t="s">
        <v>7802</v>
      </c>
      <c r="C37" s="16" t="s">
        <v>7803</v>
      </c>
      <c r="D37" s="3" t="s">
        <v>1</v>
      </c>
      <c r="E37" s="3" t="str">
        <f>IF(D37&lt;&gt;"",VLOOKUP($D37,Gefährdungsstufen!$B$2:$G$20,6,FALSE),"")</f>
        <v>potentiell gefährdet</v>
      </c>
      <c r="F37" s="71">
        <f>IF(D37&lt;&gt;"",VLOOKUP($D37,Gefährdungsstufen!$B$2:$G$20,3,FALSE),"")</f>
        <v>0</v>
      </c>
      <c r="G37" s="33" t="str">
        <f t="shared" si="0"/>
        <v>Landolt Elias (1991): Gefährdung der Farn- und Blütenpflanzen in der Schweiz</v>
      </c>
      <c r="H37" s="3" t="s">
        <v>1</v>
      </c>
      <c r="I37" s="3" t="str">
        <f>IF(H37&lt;&gt;"",VLOOKUP($H37,Gefährdungsstufen!$B$2:$G$20,6,FALSE),"")</f>
        <v>potentiell gefährdet</v>
      </c>
      <c r="J37" s="71">
        <f>IF(H37&lt;&gt;"",VLOOKUP($H37,Gefährdungsstufen!$B$2:$G$20,3,FALSE),"")</f>
        <v>0</v>
      </c>
      <c r="K37" s="33" t="str">
        <f t="shared" si="1"/>
        <v>Landolt Elias (1991): Gefährdung der Farn- und Blütenpflanzen in der Schweiz</v>
      </c>
      <c r="L37" s="3" t="s">
        <v>1</v>
      </c>
      <c r="M37" s="3" t="s">
        <v>1</v>
      </c>
      <c r="N37" s="11" t="str">
        <f>IF(M37&lt;&gt;"",VLOOKUP(M37,Gefährdungsstufen!$B$2:$G$20,6,FALSE),"")</f>
        <v>potentiell gefährdet</v>
      </c>
      <c r="O37" s="33" t="str">
        <f t="shared" si="2"/>
        <v>Landolt Elias (1991): Gefährdung der Farn- und Blütenpflanzen in der Schweiz</v>
      </c>
      <c r="P37" s="3" t="s">
        <v>1</v>
      </c>
      <c r="Q37" s="3" t="s">
        <v>1</v>
      </c>
      <c r="R37" s="11" t="str">
        <f>IF(Q37&lt;&gt;"",VLOOKUP(Q37,Gefährdungsstufen!$B$2:$G$20,6,FALSE),"")</f>
        <v>potentiell gefährdet</v>
      </c>
      <c r="S37" s="33" t="str">
        <f t="shared" si="3"/>
        <v>Landolt Elias (1991): Gefährdung der Farn- und Blütenpflanzen in der Schweiz</v>
      </c>
      <c r="T37" s="3" t="s">
        <v>1</v>
      </c>
      <c r="U37" s="3" t="s">
        <v>1</v>
      </c>
      <c r="V37" s="11" t="str">
        <f>IF(U37&lt;&gt;"",VLOOKUP(U37,Gefährdungsstufen!$B$2:$G$20,6,FALSE),"")</f>
        <v>potentiell gefährdet</v>
      </c>
      <c r="W37" s="33" t="str">
        <f t="shared" si="4"/>
        <v>Landolt Elias (1991): Gefährdung der Farn- und Blütenpflanzen in der Schweiz</v>
      </c>
      <c r="X37" s="3">
        <v>8</v>
      </c>
      <c r="Y37" s="3" t="s">
        <v>8</v>
      </c>
      <c r="Z37" s="3" t="s">
        <v>2</v>
      </c>
      <c r="AA37" s="3">
        <v>5</v>
      </c>
      <c r="AB37" s="3">
        <v>6</v>
      </c>
      <c r="AC37" s="3">
        <v>5</v>
      </c>
      <c r="AD37" s="3">
        <v>4</v>
      </c>
      <c r="AE37" s="3"/>
      <c r="AF37" s="3" t="str">
        <f>IF(AE37&lt;&gt;"",VLOOKUP(AE37,legende!$A$3:$C$6,2,FALSE),"")</f>
        <v/>
      </c>
      <c r="AG37" s="71" t="str">
        <f>IF(AE37&lt;&gt;"",VLOOKUP(AE37,legende!$A$3:$C$6,3,FALSE),"")</f>
        <v/>
      </c>
      <c r="AH37" s="3"/>
      <c r="AI37" s="3" t="str">
        <f>IF(AH37&lt;&gt;"",VLOOKUP(AH37,legende!$F$3:$H$6,3,FALSE),"")</f>
        <v/>
      </c>
      <c r="AJ37" s="71" t="str">
        <f>IF(AH37&lt;&gt;"",VLOOKUP(AH37,legende!$F$3:$H$6,2,FALSE),"")</f>
        <v/>
      </c>
      <c r="AK37" s="3" t="s">
        <v>1</v>
      </c>
      <c r="AL37" s="3" t="s">
        <v>1</v>
      </c>
      <c r="AM37" s="11" t="str">
        <f>IF(AL37&lt;&gt;"",VLOOKUP(AL37,Gefährdungsstufen!$B$2:$G$20,6,FALSE),"")</f>
        <v>potentiell gefährdet</v>
      </c>
      <c r="AN37" s="71">
        <f>IF(AL37&lt;&gt;"",VLOOKUP(AL37,Gefährdungsstufen!$B$2:$G$20,3,FALSE),"")</f>
        <v>0</v>
      </c>
      <c r="AO37" s="3"/>
      <c r="AP37" s="11" t="s">
        <v>26922</v>
      </c>
      <c r="AQ37" s="11" t="e">
        <f t="shared" si="5"/>
        <v>#VALUE!</v>
      </c>
      <c r="AR37" s="3">
        <v>0</v>
      </c>
      <c r="AS37" s="3" t="s">
        <v>0</v>
      </c>
      <c r="AT37" s="2">
        <v>1</v>
      </c>
      <c r="AU37" s="2">
        <v>2</v>
      </c>
      <c r="AW37" s="2" t="s">
        <v>35</v>
      </c>
      <c r="AY37" s="2" t="s">
        <v>72</v>
      </c>
    </row>
    <row r="38" spans="1:55" s="2" customFormat="1" ht="15" hidden="1" customHeight="1">
      <c r="A38" s="24" t="s">
        <v>26859</v>
      </c>
      <c r="B38" s="5" t="s">
        <v>4902</v>
      </c>
      <c r="C38" s="16" t="s">
        <v>4903</v>
      </c>
      <c r="D38" s="3" t="s">
        <v>1</v>
      </c>
      <c r="E38" s="3" t="str">
        <f>IF(D38&lt;&gt;"",VLOOKUP($D38,Gefährdungsstufen!$B$2:$G$20,6,FALSE),"")</f>
        <v>potentiell gefährdet</v>
      </c>
      <c r="F38" s="71">
        <f>IF(D38&lt;&gt;"",VLOOKUP($D38,Gefährdungsstufen!$B$2:$G$20,3,FALSE),"")</f>
        <v>0</v>
      </c>
      <c r="G38" s="33" t="str">
        <f t="shared" si="0"/>
        <v>Landolt Elias (1991): Gefährdung der Farn- und Blütenpflanzen in der Schweiz</v>
      </c>
      <c r="H38" s="3" t="s">
        <v>1</v>
      </c>
      <c r="I38" s="3" t="str">
        <f>IF(H38&lt;&gt;"",VLOOKUP($H38,Gefährdungsstufen!$B$2:$G$20,6,FALSE),"")</f>
        <v>potentiell gefährdet</v>
      </c>
      <c r="J38" s="71">
        <f>IF(H38&lt;&gt;"",VLOOKUP($H38,Gefährdungsstufen!$B$2:$G$20,3,FALSE),"")</f>
        <v>0</v>
      </c>
      <c r="K38" s="33" t="str">
        <f t="shared" si="1"/>
        <v>Landolt Elias (1991): Gefährdung der Farn- und Blütenpflanzen in der Schweiz</v>
      </c>
      <c r="L38" s="3" t="s">
        <v>19</v>
      </c>
      <c r="M38" s="3" t="s">
        <v>19</v>
      </c>
      <c r="N38" s="11" t="str">
        <f>IF(M38&lt;&gt;"",VLOOKUP(M38,Gefährdungsstufen!$B$2:$G$20,6,FALSE),"")</f>
        <v>potentiell gefährdet</v>
      </c>
      <c r="O38" s="33" t="str">
        <f t="shared" si="2"/>
        <v>Landolt Elias (1991): Gefährdung der Farn- und Blütenpflanzen in der Schweiz</v>
      </c>
      <c r="P38" s="3" t="s">
        <v>19</v>
      </c>
      <c r="Q38" s="3" t="s">
        <v>19</v>
      </c>
      <c r="R38" s="11" t="str">
        <f>IF(Q38&lt;&gt;"",VLOOKUP(Q38,Gefährdungsstufen!$B$2:$G$20,6,FALSE),"")</f>
        <v>potentiell gefährdet</v>
      </c>
      <c r="S38" s="33" t="str">
        <f t="shared" si="3"/>
        <v>Landolt Elias (1991): Gefährdung der Farn- und Blütenpflanzen in der Schweiz</v>
      </c>
      <c r="T38" s="3" t="s">
        <v>19</v>
      </c>
      <c r="U38" s="3" t="s">
        <v>19</v>
      </c>
      <c r="V38" s="11" t="str">
        <f>IF(U38&lt;&gt;"",VLOOKUP(U38,Gefährdungsstufen!$B$2:$G$20,6,FALSE),"")</f>
        <v>potentiell gefährdet</v>
      </c>
      <c r="W38" s="33" t="str">
        <f t="shared" si="4"/>
        <v>Landolt Elias (1991): Gefährdung der Farn- und Blütenpflanzen in der Schweiz</v>
      </c>
      <c r="X38" s="3">
        <v>3</v>
      </c>
      <c r="Y38" s="3" t="s">
        <v>18</v>
      </c>
      <c r="Z38" s="3" t="s">
        <v>2</v>
      </c>
      <c r="AA38" s="3">
        <v>2</v>
      </c>
      <c r="AB38" s="3">
        <v>2</v>
      </c>
      <c r="AC38" s="3">
        <v>2</v>
      </c>
      <c r="AD38" s="3">
        <v>6</v>
      </c>
      <c r="AE38" s="3" t="s">
        <v>7</v>
      </c>
      <c r="AF38" s="3" t="str">
        <f>IF(AE38&lt;&gt;"",VLOOKUP(AE38,legende!$A$3:$C$6,2,FALSE),"")</f>
        <v>gross</v>
      </c>
      <c r="AG38" s="71">
        <f>IF(AE38&lt;&gt;"",VLOOKUP(AE38,legende!$A$3:$C$6,3,FALSE),"")</f>
        <v>0</v>
      </c>
      <c r="AH38" s="3" t="s">
        <v>6</v>
      </c>
      <c r="AI38" s="3" t="str">
        <f>IF(AH38&lt;&gt;"",VLOOKUP(AH38,legende!$F$3:$H$6,3,FALSE),"")</f>
        <v>klein: &lt;1/4</v>
      </c>
      <c r="AJ38" s="71">
        <f>IF(AH38&lt;&gt;"",VLOOKUP(AH38,legende!$F$3:$H$6,2,FALSE),"")</f>
        <v>0</v>
      </c>
      <c r="AK38" s="3" t="s">
        <v>19</v>
      </c>
      <c r="AL38" s="3" t="s">
        <v>19</v>
      </c>
      <c r="AM38" s="11" t="str">
        <f>IF(AL38&lt;&gt;"",VLOOKUP(AL38,Gefährdungsstufen!$B$2:$G$20,6,FALSE),"")</f>
        <v>potentiell gefährdet</v>
      </c>
      <c r="AN38" s="71">
        <f>IF(AL38&lt;&gt;"",VLOOKUP(AL38,Gefährdungsstufen!$B$2:$G$20,3,FALSE),"")</f>
        <v>0</v>
      </c>
      <c r="AO38" s="3"/>
      <c r="AP38" s="11"/>
      <c r="AQ38" s="11">
        <f t="shared" si="5"/>
        <v>0</v>
      </c>
      <c r="AR38" s="3">
        <v>0</v>
      </c>
      <c r="AS38" s="3">
        <v>0</v>
      </c>
    </row>
    <row r="39" spans="1:55" s="2" customFormat="1" ht="15" hidden="1" customHeight="1">
      <c r="A39" s="24" t="s">
        <v>26859</v>
      </c>
      <c r="B39" s="5" t="s">
        <v>6698</v>
      </c>
      <c r="C39" s="16" t="s">
        <v>6699</v>
      </c>
      <c r="D39" s="3" t="s">
        <v>1</v>
      </c>
      <c r="E39" s="3" t="str">
        <f>IF(D39&lt;&gt;"",VLOOKUP($D39,Gefährdungsstufen!$B$2:$G$20,6,FALSE),"")</f>
        <v>potentiell gefährdet</v>
      </c>
      <c r="F39" s="71">
        <f>IF(D39&lt;&gt;"",VLOOKUP($D39,Gefährdungsstufen!$B$2:$G$20,3,FALSE),"")</f>
        <v>0</v>
      </c>
      <c r="G39" s="33" t="str">
        <f t="shared" si="0"/>
        <v>Landolt Elias (1991): Gefährdung der Farn- und Blütenpflanzen in der Schweiz</v>
      </c>
      <c r="H39" s="3" t="s">
        <v>1</v>
      </c>
      <c r="I39" s="3" t="str">
        <f>IF(H39&lt;&gt;"",VLOOKUP($H39,Gefährdungsstufen!$B$2:$G$20,6,FALSE),"")</f>
        <v>potentiell gefährdet</v>
      </c>
      <c r="J39" s="71">
        <f>IF(H39&lt;&gt;"",VLOOKUP($H39,Gefährdungsstufen!$B$2:$G$20,3,FALSE),"")</f>
        <v>0</v>
      </c>
      <c r="K39" s="33" t="str">
        <f t="shared" si="1"/>
        <v>Landolt Elias (1991): Gefährdung der Farn- und Blütenpflanzen in der Schweiz</v>
      </c>
      <c r="L39" s="3" t="s">
        <v>9</v>
      </c>
      <c r="M39" s="3" t="s">
        <v>9</v>
      </c>
      <c r="N39" s="11" t="str">
        <f>IF(M39&lt;&gt;"",VLOOKUP(M39,Gefährdungsstufen!$B$2:$G$20,6,FALSE),"")</f>
        <v>vom Aussterben bedroht</v>
      </c>
      <c r="O39" s="33" t="str">
        <f t="shared" si="2"/>
        <v>Landolt Elias (1991): Gefährdung der Farn- und Blütenpflanzen in der Schweiz</v>
      </c>
      <c r="P39" s="3" t="s">
        <v>12</v>
      </c>
      <c r="Q39" s="3" t="s">
        <v>12</v>
      </c>
      <c r="R39" s="11" t="str">
        <f>IF(Q39&lt;&gt;"",VLOOKUP(Q39,Gefährdungsstufen!$B$2:$G$20,6,FALSE),"")</f>
        <v>vom Aussterben bedroht</v>
      </c>
      <c r="S39" s="33" t="str">
        <f t="shared" si="3"/>
        <v>Landolt Elias (1991): Gefährdung der Farn- und Blütenpflanzen in der Schweiz</v>
      </c>
      <c r="T39" s="3" t="s">
        <v>12</v>
      </c>
      <c r="U39" s="3" t="s">
        <v>12</v>
      </c>
      <c r="V39" s="11" t="str">
        <f>IF(U39&lt;&gt;"",VLOOKUP(U39,Gefährdungsstufen!$B$2:$G$20,6,FALSE),"")</f>
        <v>vom Aussterben bedroht</v>
      </c>
      <c r="W39" s="33" t="str">
        <f t="shared" si="4"/>
        <v>Landolt Elias (1991): Gefährdung der Farn- und Blütenpflanzen in der Schweiz</v>
      </c>
      <c r="X39" s="3">
        <v>7</v>
      </c>
      <c r="Y39" s="3" t="s">
        <v>8</v>
      </c>
      <c r="Z39" s="3" t="s">
        <v>13</v>
      </c>
      <c r="AA39" s="3">
        <v>1</v>
      </c>
      <c r="AB39" s="3">
        <v>2</v>
      </c>
      <c r="AC39" s="3">
        <v>1</v>
      </c>
      <c r="AD39" s="3">
        <v>2</v>
      </c>
      <c r="AE39" s="3" t="s">
        <v>7</v>
      </c>
      <c r="AF39" s="3" t="str">
        <f>IF(AE39&lt;&gt;"",VLOOKUP(AE39,legende!$A$3:$C$6,2,FALSE),"")</f>
        <v>gross</v>
      </c>
      <c r="AG39" s="71">
        <f>IF(AE39&lt;&gt;"",VLOOKUP(AE39,legende!$A$3:$C$6,3,FALSE),"")</f>
        <v>0</v>
      </c>
      <c r="AH39" s="3" t="s">
        <v>6</v>
      </c>
      <c r="AI39" s="3" t="str">
        <f>IF(AH39&lt;&gt;"",VLOOKUP(AH39,legende!$F$3:$H$6,3,FALSE),"")</f>
        <v>klein: &lt;1/4</v>
      </c>
      <c r="AJ39" s="71">
        <f>IF(AH39&lt;&gt;"",VLOOKUP(AH39,legende!$F$3:$H$6,2,FALSE),"")</f>
        <v>0</v>
      </c>
      <c r="AK39" s="3" t="s">
        <v>12</v>
      </c>
      <c r="AL39" s="3" t="s">
        <v>12</v>
      </c>
      <c r="AM39" s="11" t="str">
        <f>IF(AL39&lt;&gt;"",VLOOKUP(AL39,Gefährdungsstufen!$B$2:$G$20,6,FALSE),"")</f>
        <v>vom Aussterben bedroht</v>
      </c>
      <c r="AN39" s="71">
        <f>IF(AL39&lt;&gt;"",VLOOKUP(AL39,Gefährdungsstufen!$B$2:$G$20,3,FALSE),"")</f>
        <v>5</v>
      </c>
      <c r="AO39" s="3"/>
      <c r="AP39" s="11"/>
      <c r="AQ39" s="11">
        <f t="shared" si="5"/>
        <v>5</v>
      </c>
      <c r="AR39" s="3">
        <v>3</v>
      </c>
      <c r="AS39" s="3">
        <v>3</v>
      </c>
      <c r="BB39" s="2">
        <v>6</v>
      </c>
    </row>
    <row r="40" spans="1:55" s="2" customFormat="1" ht="15" hidden="1" customHeight="1">
      <c r="A40" s="24" t="s">
        <v>26859</v>
      </c>
      <c r="B40" s="5" t="s">
        <v>14391</v>
      </c>
      <c r="C40" s="16" t="s">
        <v>14392</v>
      </c>
      <c r="D40" s="3" t="s">
        <v>1</v>
      </c>
      <c r="E40" s="3" t="str">
        <f>IF(D40&lt;&gt;"",VLOOKUP($D40,Gefährdungsstufen!$B$2:$G$20,6,FALSE),"")</f>
        <v>potentiell gefährdet</v>
      </c>
      <c r="F40" s="71">
        <f>IF(D40&lt;&gt;"",VLOOKUP($D40,Gefährdungsstufen!$B$2:$G$20,3,FALSE),"")</f>
        <v>0</v>
      </c>
      <c r="G40" s="33" t="str">
        <f t="shared" si="0"/>
        <v>Landolt Elias (1991): Gefährdung der Farn- und Blütenpflanzen in der Schweiz</v>
      </c>
      <c r="H40" s="3" t="s">
        <v>1537</v>
      </c>
      <c r="I40" s="3" t="str">
        <f>IF(H40&lt;&gt;"",VLOOKUP($H40,Gefährdungsstufen!$B$2:$G$20,6,FALSE),"")</f>
        <v>potentiell gefährdet</v>
      </c>
      <c r="J40" s="71">
        <f>IF(H40&lt;&gt;"",VLOOKUP($H40,Gefährdungsstufen!$B$2:$G$20,3,FALSE),"")</f>
        <v>0</v>
      </c>
      <c r="K40" s="33" t="str">
        <f t="shared" si="1"/>
        <v>Landolt Elias (1991): Gefährdung der Farn- und Blütenpflanzen in der Schweiz</v>
      </c>
      <c r="L40" s="3" t="s">
        <v>9</v>
      </c>
      <c r="M40" s="3" t="s">
        <v>9</v>
      </c>
      <c r="N40" s="11" t="str">
        <f>IF(M40&lt;&gt;"",VLOOKUP(M40,Gefährdungsstufen!$B$2:$G$20,6,FALSE),"")</f>
        <v>vom Aussterben bedroht</v>
      </c>
      <c r="O40" s="33" t="str">
        <f t="shared" si="2"/>
        <v>Landolt Elias (1991): Gefährdung der Farn- und Blütenpflanzen in der Schweiz</v>
      </c>
      <c r="P40" s="3" t="s">
        <v>5</v>
      </c>
      <c r="Q40" s="3" t="s">
        <v>5</v>
      </c>
      <c r="R40" s="11" t="str">
        <f>IF(Q40&lt;&gt;"",VLOOKUP(Q40,Gefährdungsstufen!$B$2:$G$20,6,FALSE),"")</f>
        <v>stark gefährdet</v>
      </c>
      <c r="S40" s="33" t="str">
        <f t="shared" si="3"/>
        <v>Landolt Elias (1991): Gefährdung der Farn- und Blütenpflanzen in der Schweiz</v>
      </c>
      <c r="T40" s="3" t="s">
        <v>9</v>
      </c>
      <c r="U40" s="3" t="s">
        <v>9</v>
      </c>
      <c r="V40" s="11" t="str">
        <f>IF(U40&lt;&gt;"",VLOOKUP(U40,Gefährdungsstufen!$B$2:$G$20,6,FALSE),"")</f>
        <v>vom Aussterben bedroht</v>
      </c>
      <c r="W40" s="33" t="str">
        <f t="shared" si="4"/>
        <v>Landolt Elias (1991): Gefährdung der Farn- und Blütenpflanzen in der Schweiz</v>
      </c>
      <c r="X40" s="3">
        <v>7</v>
      </c>
      <c r="Y40" s="3" t="s">
        <v>8</v>
      </c>
      <c r="Z40" s="3" t="s">
        <v>2</v>
      </c>
      <c r="AA40" s="3">
        <v>3</v>
      </c>
      <c r="AB40" s="3">
        <v>4</v>
      </c>
      <c r="AC40" s="3">
        <v>1</v>
      </c>
      <c r="AD40" s="3">
        <v>2</v>
      </c>
      <c r="AE40" s="3" t="s">
        <v>7</v>
      </c>
      <c r="AF40" s="3" t="str">
        <f>IF(AE40&lt;&gt;"",VLOOKUP(AE40,legende!$A$3:$C$6,2,FALSE),"")</f>
        <v>gross</v>
      </c>
      <c r="AG40" s="71">
        <f>IF(AE40&lt;&gt;"",VLOOKUP(AE40,legende!$A$3:$C$6,3,FALSE),"")</f>
        <v>0</v>
      </c>
      <c r="AH40" s="3" t="s">
        <v>6</v>
      </c>
      <c r="AI40" s="3" t="str">
        <f>IF(AH40&lt;&gt;"",VLOOKUP(AH40,legende!$F$3:$H$6,3,FALSE),"")</f>
        <v>klein: &lt;1/4</v>
      </c>
      <c r="AJ40" s="71">
        <f>IF(AH40&lt;&gt;"",VLOOKUP(AH40,legende!$F$3:$H$6,2,FALSE),"")</f>
        <v>0</v>
      </c>
      <c r="AK40" s="3" t="s">
        <v>9</v>
      </c>
      <c r="AL40" s="3" t="s">
        <v>9</v>
      </c>
      <c r="AM40" s="11" t="str">
        <f>IF(AL40&lt;&gt;"",VLOOKUP(AL40,Gefährdungsstufen!$B$2:$G$20,6,FALSE),"")</f>
        <v>vom Aussterben bedroht</v>
      </c>
      <c r="AN40" s="71">
        <f>IF(AL40&lt;&gt;"",VLOOKUP(AL40,Gefährdungsstufen!$B$2:$G$20,3,FALSE),"")</f>
        <v>5</v>
      </c>
      <c r="AO40" s="3"/>
      <c r="AP40" s="11"/>
      <c r="AQ40" s="11">
        <f t="shared" si="5"/>
        <v>5</v>
      </c>
      <c r="AR40" s="3">
        <v>3</v>
      </c>
      <c r="AS40" s="3">
        <v>3</v>
      </c>
      <c r="BB40" s="2">
        <v>6</v>
      </c>
      <c r="BC40" s="2">
        <v>7</v>
      </c>
    </row>
    <row r="41" spans="1:55" s="2" customFormat="1" ht="15" hidden="1" customHeight="1">
      <c r="A41" s="24" t="s">
        <v>26859</v>
      </c>
      <c r="B41" s="5" t="s">
        <v>16308</v>
      </c>
      <c r="C41" s="16" t="s">
        <v>16309</v>
      </c>
      <c r="D41" s="3" t="s">
        <v>1</v>
      </c>
      <c r="E41" s="3" t="str">
        <f>IF(D41&lt;&gt;"",VLOOKUP($D41,Gefährdungsstufen!$B$2:$G$20,6,FALSE),"")</f>
        <v>potentiell gefährdet</v>
      </c>
      <c r="F41" s="71">
        <f>IF(D41&lt;&gt;"",VLOOKUP($D41,Gefährdungsstufen!$B$2:$G$20,3,FALSE),"")</f>
        <v>0</v>
      </c>
      <c r="G41" s="33" t="str">
        <f t="shared" si="0"/>
        <v>Landolt Elias (1991): Gefährdung der Farn- und Blütenpflanzen in der Schweiz</v>
      </c>
      <c r="H41" s="3" t="s">
        <v>1</v>
      </c>
      <c r="I41" s="3" t="str">
        <f>IF(H41&lt;&gt;"",VLOOKUP($H41,Gefährdungsstufen!$B$2:$G$20,6,FALSE),"")</f>
        <v>potentiell gefährdet</v>
      </c>
      <c r="J41" s="71">
        <f>IF(H41&lt;&gt;"",VLOOKUP($H41,Gefährdungsstufen!$B$2:$G$20,3,FALSE),"")</f>
        <v>0</v>
      </c>
      <c r="K41" s="33" t="str">
        <f t="shared" si="1"/>
        <v>Landolt Elias (1991): Gefährdung der Farn- und Blütenpflanzen in der Schweiz</v>
      </c>
      <c r="L41" s="3" t="s">
        <v>5</v>
      </c>
      <c r="M41" s="3" t="s">
        <v>5</v>
      </c>
      <c r="N41" s="11" t="str">
        <f>IF(M41&lt;&gt;"",VLOOKUP(M41,Gefährdungsstufen!$B$2:$G$20,6,FALSE),"")</f>
        <v>stark gefährdet</v>
      </c>
      <c r="O41" s="33" t="str">
        <f t="shared" si="2"/>
        <v>Landolt Elias (1991): Gefährdung der Farn- und Blütenpflanzen in der Schweiz</v>
      </c>
      <c r="P41" s="3" t="s">
        <v>1</v>
      </c>
      <c r="Q41" s="3" t="s">
        <v>1</v>
      </c>
      <c r="R41" s="11" t="str">
        <f>IF(Q41&lt;&gt;"",VLOOKUP(Q41,Gefährdungsstufen!$B$2:$G$20,6,FALSE),"")</f>
        <v>potentiell gefährdet</v>
      </c>
      <c r="S41" s="33" t="str">
        <f t="shared" si="3"/>
        <v>Landolt Elias (1991): Gefährdung der Farn- und Blütenpflanzen in der Schweiz</v>
      </c>
      <c r="T41" s="3" t="s">
        <v>5</v>
      </c>
      <c r="U41" s="3" t="s">
        <v>5</v>
      </c>
      <c r="V41" s="11" t="str">
        <f>IF(U41&lt;&gt;"",VLOOKUP(U41,Gefährdungsstufen!$B$2:$G$20,6,FALSE),"")</f>
        <v>stark gefährdet</v>
      </c>
      <c r="W41" s="33" t="str">
        <f t="shared" si="4"/>
        <v>Landolt Elias (1991): Gefährdung der Farn- und Blütenpflanzen in der Schweiz</v>
      </c>
      <c r="X41" s="3">
        <v>6</v>
      </c>
      <c r="Y41" s="3" t="s">
        <v>8</v>
      </c>
      <c r="Z41" s="3" t="s">
        <v>2</v>
      </c>
      <c r="AA41" s="3">
        <v>4</v>
      </c>
      <c r="AB41" s="3">
        <v>5</v>
      </c>
      <c r="AC41" s="3">
        <v>3</v>
      </c>
      <c r="AD41" s="3">
        <v>4</v>
      </c>
      <c r="AE41" s="3" t="s">
        <v>7</v>
      </c>
      <c r="AF41" s="3" t="str">
        <f>IF(AE41&lt;&gt;"",VLOOKUP(AE41,legende!$A$3:$C$6,2,FALSE),"")</f>
        <v>gross</v>
      </c>
      <c r="AG41" s="71">
        <f>IF(AE41&lt;&gt;"",VLOOKUP(AE41,legende!$A$3:$C$6,3,FALSE),"")</f>
        <v>0</v>
      </c>
      <c r="AH41" s="3" t="s">
        <v>6</v>
      </c>
      <c r="AI41" s="3" t="str">
        <f>IF(AH41&lt;&gt;"",VLOOKUP(AH41,legende!$F$3:$H$6,3,FALSE),"")</f>
        <v>klein: &lt;1/4</v>
      </c>
      <c r="AJ41" s="71">
        <f>IF(AH41&lt;&gt;"",VLOOKUP(AH41,legende!$F$3:$H$6,2,FALSE),"")</f>
        <v>0</v>
      </c>
      <c r="AK41" s="3" t="s">
        <v>5</v>
      </c>
      <c r="AL41" s="3" t="s">
        <v>5</v>
      </c>
      <c r="AM41" s="11" t="str">
        <f>IF(AL41&lt;&gt;"",VLOOKUP(AL41,Gefährdungsstufen!$B$2:$G$20,6,FALSE),"")</f>
        <v>stark gefährdet</v>
      </c>
      <c r="AN41" s="71">
        <f>IF(AL41&lt;&gt;"",VLOOKUP(AL41,Gefährdungsstufen!$B$2:$G$20,3,FALSE),"")</f>
        <v>4</v>
      </c>
      <c r="AO41" s="3"/>
      <c r="AP41" s="11"/>
      <c r="AQ41" s="11">
        <f t="shared" si="5"/>
        <v>4</v>
      </c>
      <c r="AR41" s="3">
        <v>2</v>
      </c>
      <c r="AS41" s="3">
        <v>2</v>
      </c>
      <c r="AV41" s="2" t="s">
        <v>36</v>
      </c>
      <c r="AW41" s="2" t="s">
        <v>35</v>
      </c>
    </row>
    <row r="42" spans="1:55" s="2" customFormat="1" ht="15" hidden="1" customHeight="1">
      <c r="A42" s="24" t="s">
        <v>26859</v>
      </c>
      <c r="B42" s="5" t="s">
        <v>26524</v>
      </c>
      <c r="C42" s="16" t="s">
        <v>26525</v>
      </c>
      <c r="D42" s="3" t="s">
        <v>1</v>
      </c>
      <c r="E42" s="3" t="str">
        <f>IF(D42&lt;&gt;"",VLOOKUP($D42,Gefährdungsstufen!$B$2:$G$20,6,FALSE),"")</f>
        <v>potentiell gefährdet</v>
      </c>
      <c r="F42" s="71">
        <f>IF(D42&lt;&gt;"",VLOOKUP($D42,Gefährdungsstufen!$B$2:$G$20,3,FALSE),"")</f>
        <v>0</v>
      </c>
      <c r="G42" s="33" t="str">
        <f t="shared" si="0"/>
        <v>Landolt Elias (1991): Gefährdung der Farn- und Blütenpflanzen in der Schweiz</v>
      </c>
      <c r="H42" s="3" t="s">
        <v>1</v>
      </c>
      <c r="I42" s="3" t="str">
        <f>IF(H42&lt;&gt;"",VLOOKUP($H42,Gefährdungsstufen!$B$2:$G$20,6,FALSE),"")</f>
        <v>potentiell gefährdet</v>
      </c>
      <c r="J42" s="71">
        <f>IF(H42&lt;&gt;"",VLOOKUP($H42,Gefährdungsstufen!$B$2:$G$20,3,FALSE),"")</f>
        <v>0</v>
      </c>
      <c r="K42" s="33" t="str">
        <f t="shared" si="1"/>
        <v>Landolt Elias (1991): Gefährdung der Farn- und Blütenpflanzen in der Schweiz</v>
      </c>
      <c r="L42" s="3" t="s">
        <v>1</v>
      </c>
      <c r="M42" s="3" t="s">
        <v>1</v>
      </c>
      <c r="N42" s="11" t="str">
        <f>IF(M42&lt;&gt;"",VLOOKUP(M42,Gefährdungsstufen!$B$2:$G$20,6,FALSE),"")</f>
        <v>potentiell gefährdet</v>
      </c>
      <c r="O42" s="33" t="str">
        <f t="shared" si="2"/>
        <v>Landolt Elias (1991): Gefährdung der Farn- und Blütenpflanzen in der Schweiz</v>
      </c>
      <c r="P42" s="3" t="s">
        <v>1</v>
      </c>
      <c r="Q42" s="3" t="s">
        <v>1</v>
      </c>
      <c r="R42" s="11" t="str">
        <f>IF(Q42&lt;&gt;"",VLOOKUP(Q42,Gefährdungsstufen!$B$2:$G$20,6,FALSE),"")</f>
        <v>potentiell gefährdet</v>
      </c>
      <c r="S42" s="33" t="str">
        <f t="shared" si="3"/>
        <v>Landolt Elias (1991): Gefährdung der Farn- und Blütenpflanzen in der Schweiz</v>
      </c>
      <c r="T42" s="3" t="s">
        <v>1</v>
      </c>
      <c r="U42" s="3" t="s">
        <v>1</v>
      </c>
      <c r="V42" s="11" t="str">
        <f>IF(U42&lt;&gt;"",VLOOKUP(U42,Gefährdungsstufen!$B$2:$G$20,6,FALSE),"")</f>
        <v>potentiell gefährdet</v>
      </c>
      <c r="W42" s="33" t="str">
        <f t="shared" si="4"/>
        <v>Landolt Elias (1991): Gefährdung der Farn- und Blütenpflanzen in der Schweiz</v>
      </c>
      <c r="X42" s="3">
        <v>8</v>
      </c>
      <c r="Y42" s="3" t="s">
        <v>8</v>
      </c>
      <c r="Z42" s="3" t="s">
        <v>2</v>
      </c>
      <c r="AA42" s="3">
        <v>8</v>
      </c>
      <c r="AB42" s="3">
        <v>8</v>
      </c>
      <c r="AC42" s="3">
        <v>7</v>
      </c>
      <c r="AD42" s="3">
        <v>5</v>
      </c>
      <c r="AE42" s="3"/>
      <c r="AF42" s="3" t="str">
        <f>IF(AE42&lt;&gt;"",VLOOKUP(AE42,legende!$A$3:$C$6,2,FALSE),"")</f>
        <v/>
      </c>
      <c r="AG42" s="71" t="str">
        <f>IF(AE42&lt;&gt;"",VLOOKUP(AE42,legende!$A$3:$C$6,3,FALSE),"")</f>
        <v/>
      </c>
      <c r="AH42" s="3"/>
      <c r="AI42" s="3" t="str">
        <f>IF(AH42&lt;&gt;"",VLOOKUP(AH42,legende!$F$3:$H$6,3,FALSE),"")</f>
        <v/>
      </c>
      <c r="AJ42" s="71" t="str">
        <f>IF(AH42&lt;&gt;"",VLOOKUP(AH42,legende!$F$3:$H$6,2,FALSE),"")</f>
        <v/>
      </c>
      <c r="AK42" s="3" t="s">
        <v>1</v>
      </c>
      <c r="AL42" s="3" t="s">
        <v>1</v>
      </c>
      <c r="AM42" s="11" t="str">
        <f>IF(AL42&lt;&gt;"",VLOOKUP(AL42,Gefährdungsstufen!$B$2:$G$20,6,FALSE),"")</f>
        <v>potentiell gefährdet</v>
      </c>
      <c r="AN42" s="71">
        <f>IF(AL42&lt;&gt;"",VLOOKUP(AL42,Gefährdungsstufen!$B$2:$G$20,3,FALSE),"")</f>
        <v>0</v>
      </c>
      <c r="AO42" s="3"/>
      <c r="AP42" s="11" t="s">
        <v>26922</v>
      </c>
      <c r="AQ42" s="11" t="e">
        <f t="shared" si="5"/>
        <v>#VALUE!</v>
      </c>
      <c r="AR42" s="3">
        <v>0</v>
      </c>
      <c r="AS42" s="3" t="s">
        <v>0</v>
      </c>
      <c r="AT42" s="2">
        <v>1</v>
      </c>
      <c r="AX42" s="2" t="s">
        <v>90</v>
      </c>
      <c r="AY42" s="2" t="s">
        <v>72</v>
      </c>
    </row>
    <row r="43" spans="1:55" s="2" customFormat="1" ht="15" hidden="1" customHeight="1">
      <c r="A43" s="24" t="s">
        <v>26859</v>
      </c>
      <c r="B43" s="5" t="s">
        <v>6280</v>
      </c>
      <c r="C43" s="16" t="s">
        <v>6281</v>
      </c>
      <c r="D43" s="3" t="s">
        <v>1</v>
      </c>
      <c r="E43" s="3" t="str">
        <f>IF(D43&lt;&gt;"",VLOOKUP($D43,Gefährdungsstufen!$B$2:$G$20,6,FALSE),"")</f>
        <v>potentiell gefährdet</v>
      </c>
      <c r="F43" s="71">
        <f>IF(D43&lt;&gt;"",VLOOKUP($D43,Gefährdungsstufen!$B$2:$G$20,3,FALSE),"")</f>
        <v>0</v>
      </c>
      <c r="G43" s="33" t="str">
        <f t="shared" si="0"/>
        <v>Landolt Elias (1991): Gefährdung der Farn- und Blütenpflanzen in der Schweiz</v>
      </c>
      <c r="H43" s="3" t="s">
        <v>1537</v>
      </c>
      <c r="I43" s="3" t="str">
        <f>IF(H43&lt;&gt;"",VLOOKUP($H43,Gefährdungsstufen!$B$2:$G$20,6,FALSE),"")</f>
        <v>potentiell gefährdet</v>
      </c>
      <c r="J43" s="71">
        <f>IF(H43&lt;&gt;"",VLOOKUP($H43,Gefährdungsstufen!$B$2:$G$20,3,FALSE),"")</f>
        <v>0</v>
      </c>
      <c r="K43" s="33" t="str">
        <f t="shared" si="1"/>
        <v>Landolt Elias (1991): Gefährdung der Farn- und Blütenpflanzen in der Schweiz</v>
      </c>
      <c r="L43" s="3" t="s">
        <v>5</v>
      </c>
      <c r="M43" s="3" t="s">
        <v>5</v>
      </c>
      <c r="N43" s="11" t="str">
        <f>IF(M43&lt;&gt;"",VLOOKUP(M43,Gefährdungsstufen!$B$2:$G$20,6,FALSE),"")</f>
        <v>stark gefährdet</v>
      </c>
      <c r="O43" s="33" t="str">
        <f t="shared" si="2"/>
        <v>Landolt Elias (1991): Gefährdung der Farn- und Blütenpflanzen in der Schweiz</v>
      </c>
      <c r="P43" s="3" t="s">
        <v>5</v>
      </c>
      <c r="Q43" s="3" t="s">
        <v>5</v>
      </c>
      <c r="R43" s="11" t="str">
        <f>IF(Q43&lt;&gt;"",VLOOKUP(Q43,Gefährdungsstufen!$B$2:$G$20,6,FALSE),"")</f>
        <v>stark gefährdet</v>
      </c>
      <c r="S43" s="33" t="str">
        <f t="shared" si="3"/>
        <v>Landolt Elias (1991): Gefährdung der Farn- und Blütenpflanzen in der Schweiz</v>
      </c>
      <c r="T43" s="3" t="s">
        <v>9</v>
      </c>
      <c r="U43" s="3" t="s">
        <v>9</v>
      </c>
      <c r="V43" s="11" t="str">
        <f>IF(U43&lt;&gt;"",VLOOKUP(U43,Gefährdungsstufen!$B$2:$G$20,6,FALSE),"")</f>
        <v>vom Aussterben bedroht</v>
      </c>
      <c r="W43" s="33" t="str">
        <f t="shared" si="4"/>
        <v>Landolt Elias (1991): Gefährdung der Farn- und Blütenpflanzen in der Schweiz</v>
      </c>
      <c r="X43" s="3">
        <v>7</v>
      </c>
      <c r="Y43" s="3" t="s">
        <v>8</v>
      </c>
      <c r="Z43" s="3" t="s">
        <v>2</v>
      </c>
      <c r="AA43" s="3">
        <v>4</v>
      </c>
      <c r="AB43" s="3">
        <v>5</v>
      </c>
      <c r="AC43" s="3">
        <v>3</v>
      </c>
      <c r="AD43" s="3">
        <v>3</v>
      </c>
      <c r="AE43" s="3" t="s">
        <v>7</v>
      </c>
      <c r="AF43" s="3" t="str">
        <f>IF(AE43&lt;&gt;"",VLOOKUP(AE43,legende!$A$3:$C$6,2,FALSE),"")</f>
        <v>gross</v>
      </c>
      <c r="AG43" s="71">
        <f>IF(AE43&lt;&gt;"",VLOOKUP(AE43,legende!$A$3:$C$6,3,FALSE),"")</f>
        <v>0</v>
      </c>
      <c r="AH43" s="3" t="s">
        <v>6</v>
      </c>
      <c r="AI43" s="3" t="str">
        <f>IF(AH43&lt;&gt;"",VLOOKUP(AH43,legende!$F$3:$H$6,3,FALSE),"")</f>
        <v>klein: &lt;1/4</v>
      </c>
      <c r="AJ43" s="71">
        <f>IF(AH43&lt;&gt;"",VLOOKUP(AH43,legende!$F$3:$H$6,2,FALSE),"")</f>
        <v>0</v>
      </c>
      <c r="AK43" s="3" t="s">
        <v>5</v>
      </c>
      <c r="AL43" s="3" t="s">
        <v>5</v>
      </c>
      <c r="AM43" s="11" t="str">
        <f>IF(AL43&lt;&gt;"",VLOOKUP(AL43,Gefährdungsstufen!$B$2:$G$20,6,FALSE),"")</f>
        <v>stark gefährdet</v>
      </c>
      <c r="AN43" s="71">
        <f>IF(AL43&lt;&gt;"",VLOOKUP(AL43,Gefährdungsstufen!$B$2:$G$20,3,FALSE),"")</f>
        <v>4</v>
      </c>
      <c r="AO43" s="3"/>
      <c r="AP43" s="11"/>
      <c r="AQ43" s="11">
        <f t="shared" si="5"/>
        <v>4</v>
      </c>
      <c r="AR43" s="3">
        <v>2</v>
      </c>
      <c r="AS43" s="3">
        <v>2</v>
      </c>
      <c r="BB43" s="2">
        <v>6</v>
      </c>
      <c r="BC43" s="2">
        <v>7</v>
      </c>
    </row>
    <row r="44" spans="1:55" s="2" customFormat="1" ht="15" hidden="1" customHeight="1">
      <c r="A44" s="24" t="s">
        <v>26859</v>
      </c>
      <c r="B44" s="5" t="s">
        <v>7203</v>
      </c>
      <c r="C44" s="16" t="s">
        <v>7204</v>
      </c>
      <c r="D44" s="3" t="s">
        <v>1</v>
      </c>
      <c r="E44" s="3" t="str">
        <f>IF(D44&lt;&gt;"",VLOOKUP($D44,Gefährdungsstufen!$B$2:$G$20,6,FALSE),"")</f>
        <v>potentiell gefährdet</v>
      </c>
      <c r="F44" s="71">
        <f>IF(D44&lt;&gt;"",VLOOKUP($D44,Gefährdungsstufen!$B$2:$G$20,3,FALSE),"")</f>
        <v>0</v>
      </c>
      <c r="G44" s="33" t="str">
        <f t="shared" si="0"/>
        <v>Landolt Elias (1991): Gefährdung der Farn- und Blütenpflanzen in der Schweiz</v>
      </c>
      <c r="H44" s="3" t="s">
        <v>1</v>
      </c>
      <c r="I44" s="3" t="str">
        <f>IF(H44&lt;&gt;"",VLOOKUP($H44,Gefährdungsstufen!$B$2:$G$20,6,FALSE),"")</f>
        <v>potentiell gefährdet</v>
      </c>
      <c r="J44" s="71">
        <f>IF(H44&lt;&gt;"",VLOOKUP($H44,Gefährdungsstufen!$B$2:$G$20,3,FALSE),"")</f>
        <v>0</v>
      </c>
      <c r="K44" s="33" t="str">
        <f t="shared" si="1"/>
        <v>Landolt Elias (1991): Gefährdung der Farn- und Blütenpflanzen in der Schweiz</v>
      </c>
      <c r="L44" s="3" t="s">
        <v>9</v>
      </c>
      <c r="M44" s="3" t="s">
        <v>9</v>
      </c>
      <c r="N44" s="11" t="str">
        <f>IF(M44&lt;&gt;"",VLOOKUP(M44,Gefährdungsstufen!$B$2:$G$20,6,FALSE),"")</f>
        <v>vom Aussterben bedroht</v>
      </c>
      <c r="O44" s="33" t="str">
        <f t="shared" si="2"/>
        <v>Landolt Elias (1991): Gefährdung der Farn- und Blütenpflanzen in der Schweiz</v>
      </c>
      <c r="P44" s="3" t="s">
        <v>8</v>
      </c>
      <c r="Q44" s="3"/>
      <c r="R44" s="11" t="str">
        <f>IF(Q44&lt;&gt;"",VLOOKUP(Q44,Gefährdungsstufen!$B$2:$G$20,6,FALSE),"")</f>
        <v/>
      </c>
      <c r="S44" s="33" t="str">
        <f t="shared" si="3"/>
        <v/>
      </c>
      <c r="T44" s="3" t="s">
        <v>9</v>
      </c>
      <c r="U44" s="3" t="s">
        <v>9</v>
      </c>
      <c r="V44" s="11" t="str">
        <f>IF(U44&lt;&gt;"",VLOOKUP(U44,Gefährdungsstufen!$B$2:$G$20,6,FALSE),"")</f>
        <v>vom Aussterben bedroht</v>
      </c>
      <c r="W44" s="33" t="str">
        <f t="shared" si="4"/>
        <v>Landolt Elias (1991): Gefährdung der Farn- und Blütenpflanzen in der Schweiz</v>
      </c>
      <c r="X44" s="3">
        <v>2</v>
      </c>
      <c r="Y44" s="3" t="s">
        <v>8</v>
      </c>
      <c r="Z44" s="3" t="s">
        <v>13</v>
      </c>
      <c r="AA44" s="3">
        <v>99</v>
      </c>
      <c r="AB44" s="3">
        <v>99</v>
      </c>
      <c r="AC44" s="3">
        <v>99</v>
      </c>
      <c r="AD44" s="3">
        <v>99</v>
      </c>
      <c r="AE44" s="3" t="s">
        <v>23</v>
      </c>
      <c r="AF44" s="3" t="str">
        <f>IF(AE44&lt;&gt;"",VLOOKUP(AE44,legende!$A$3:$C$6,2,FALSE),"")</f>
        <v>mittel</v>
      </c>
      <c r="AG44" s="71">
        <f>IF(AE44&lt;&gt;"",VLOOKUP(AE44,legende!$A$3:$C$6,3,FALSE),"")</f>
        <v>2</v>
      </c>
      <c r="AH44" s="3" t="s">
        <v>6</v>
      </c>
      <c r="AI44" s="3" t="str">
        <f>IF(AH44&lt;&gt;"",VLOOKUP(AH44,legende!$F$3:$H$6,3,FALSE),"")</f>
        <v>klein: &lt;1/4</v>
      </c>
      <c r="AJ44" s="71">
        <f>IF(AH44&lt;&gt;"",VLOOKUP(AH44,legende!$F$3:$H$6,2,FALSE),"")</f>
        <v>0</v>
      </c>
      <c r="AK44" s="3" t="s">
        <v>9</v>
      </c>
      <c r="AL44" s="3" t="s">
        <v>9</v>
      </c>
      <c r="AM44" s="11" t="str">
        <f>IF(AL44&lt;&gt;"",VLOOKUP(AL44,Gefährdungsstufen!$B$2:$G$20,6,FALSE),"")</f>
        <v>vom Aussterben bedroht</v>
      </c>
      <c r="AN44" s="71">
        <f>IF(AL44&lt;&gt;"",VLOOKUP(AL44,Gefährdungsstufen!$B$2:$G$20,3,FALSE),"")</f>
        <v>5</v>
      </c>
      <c r="AO44" s="3"/>
      <c r="AP44" s="11"/>
      <c r="AQ44" s="11">
        <f t="shared" si="5"/>
        <v>7</v>
      </c>
      <c r="AR44" s="3">
        <v>5</v>
      </c>
      <c r="AS44" s="3">
        <v>5</v>
      </c>
    </row>
    <row r="45" spans="1:55" s="2" customFormat="1" ht="15" hidden="1" customHeight="1">
      <c r="A45" s="24" t="s">
        <v>26859</v>
      </c>
      <c r="B45" s="5" t="s">
        <v>7034</v>
      </c>
      <c r="C45" s="16" t="s">
        <v>7035</v>
      </c>
      <c r="D45" s="3" t="s">
        <v>1</v>
      </c>
      <c r="E45" s="3" t="str">
        <f>IF(D45&lt;&gt;"",VLOOKUP($D45,Gefährdungsstufen!$B$2:$G$20,6,FALSE),"")</f>
        <v>potentiell gefährdet</v>
      </c>
      <c r="F45" s="71">
        <f>IF(D45&lt;&gt;"",VLOOKUP($D45,Gefährdungsstufen!$B$2:$G$20,3,FALSE),"")</f>
        <v>0</v>
      </c>
      <c r="G45" s="33" t="str">
        <f t="shared" si="0"/>
        <v>Landolt Elias (1991): Gefährdung der Farn- und Blütenpflanzen in der Schweiz</v>
      </c>
      <c r="H45" s="3" t="s">
        <v>1</v>
      </c>
      <c r="I45" s="3" t="str">
        <f>IF(H45&lt;&gt;"",VLOOKUP($H45,Gefährdungsstufen!$B$2:$G$20,6,FALSE),"")</f>
        <v>potentiell gefährdet</v>
      </c>
      <c r="J45" s="71">
        <f>IF(H45&lt;&gt;"",VLOOKUP($H45,Gefährdungsstufen!$B$2:$G$20,3,FALSE),"")</f>
        <v>0</v>
      </c>
      <c r="K45" s="33" t="str">
        <f t="shared" si="1"/>
        <v>Landolt Elias (1991): Gefährdung der Farn- und Blütenpflanzen in der Schweiz</v>
      </c>
      <c r="L45" s="3" t="s">
        <v>9</v>
      </c>
      <c r="M45" s="3" t="s">
        <v>9</v>
      </c>
      <c r="N45" s="11" t="str">
        <f>IF(M45&lt;&gt;"",VLOOKUP(M45,Gefährdungsstufen!$B$2:$G$20,6,FALSE),"")</f>
        <v>vom Aussterben bedroht</v>
      </c>
      <c r="O45" s="33" t="str">
        <f t="shared" si="2"/>
        <v>Landolt Elias (1991): Gefährdung der Farn- und Blütenpflanzen in der Schweiz</v>
      </c>
      <c r="P45" s="3" t="s">
        <v>9</v>
      </c>
      <c r="Q45" s="3" t="s">
        <v>9</v>
      </c>
      <c r="R45" s="11" t="str">
        <f>IF(Q45&lt;&gt;"",VLOOKUP(Q45,Gefährdungsstufen!$B$2:$G$20,6,FALSE),"")</f>
        <v>vom Aussterben bedroht</v>
      </c>
      <c r="S45" s="33" t="str">
        <f t="shared" si="3"/>
        <v>Landolt Elias (1991): Gefährdung der Farn- und Blütenpflanzen in der Schweiz</v>
      </c>
      <c r="T45" s="3" t="s">
        <v>9</v>
      </c>
      <c r="U45" s="3" t="s">
        <v>9</v>
      </c>
      <c r="V45" s="11" t="str">
        <f>IF(U45&lt;&gt;"",VLOOKUP(U45,Gefährdungsstufen!$B$2:$G$20,6,FALSE),"")</f>
        <v>vom Aussterben bedroht</v>
      </c>
      <c r="W45" s="33" t="str">
        <f t="shared" si="4"/>
        <v>Landolt Elias (1991): Gefährdung der Farn- und Blütenpflanzen in der Schweiz</v>
      </c>
      <c r="X45" s="3">
        <v>2</v>
      </c>
      <c r="Y45" s="3" t="s">
        <v>8</v>
      </c>
      <c r="Z45" s="3" t="s">
        <v>13</v>
      </c>
      <c r="AA45" s="3">
        <v>4</v>
      </c>
      <c r="AB45" s="3">
        <v>5</v>
      </c>
      <c r="AC45" s="3">
        <v>99</v>
      </c>
      <c r="AD45" s="3">
        <v>99</v>
      </c>
      <c r="AE45" s="3" t="s">
        <v>23</v>
      </c>
      <c r="AF45" s="3" t="str">
        <f>IF(AE45&lt;&gt;"",VLOOKUP(AE45,legende!$A$3:$C$6,2,FALSE),"")</f>
        <v>mittel</v>
      </c>
      <c r="AG45" s="71">
        <f>IF(AE45&lt;&gt;"",VLOOKUP(AE45,legende!$A$3:$C$6,3,FALSE),"")</f>
        <v>2</v>
      </c>
      <c r="AH45" s="3" t="s">
        <v>6</v>
      </c>
      <c r="AI45" s="3" t="str">
        <f>IF(AH45&lt;&gt;"",VLOOKUP(AH45,legende!$F$3:$H$6,3,FALSE),"")</f>
        <v>klein: &lt;1/4</v>
      </c>
      <c r="AJ45" s="71">
        <f>IF(AH45&lt;&gt;"",VLOOKUP(AH45,legende!$F$3:$H$6,2,FALSE),"")</f>
        <v>0</v>
      </c>
      <c r="AK45" s="3" t="s">
        <v>9</v>
      </c>
      <c r="AL45" s="3" t="s">
        <v>9</v>
      </c>
      <c r="AM45" s="11" t="str">
        <f>IF(AL45&lt;&gt;"",VLOOKUP(AL45,Gefährdungsstufen!$B$2:$G$20,6,FALSE),"")</f>
        <v>vom Aussterben bedroht</v>
      </c>
      <c r="AN45" s="71">
        <f>IF(AL45&lt;&gt;"",VLOOKUP(AL45,Gefährdungsstufen!$B$2:$G$20,3,FALSE),"")</f>
        <v>5</v>
      </c>
      <c r="AO45" s="3"/>
      <c r="AP45" s="11"/>
      <c r="AQ45" s="11">
        <f t="shared" si="5"/>
        <v>7</v>
      </c>
      <c r="AR45" s="3">
        <v>5</v>
      </c>
      <c r="AS45" s="3">
        <v>5</v>
      </c>
    </row>
    <row r="46" spans="1:55" s="2" customFormat="1" ht="15" hidden="1" customHeight="1">
      <c r="A46" s="24" t="s">
        <v>26859</v>
      </c>
      <c r="B46" s="5" t="s">
        <v>8537</v>
      </c>
      <c r="C46" s="16" t="s">
        <v>8538</v>
      </c>
      <c r="D46" s="3" t="s">
        <v>1</v>
      </c>
      <c r="E46" s="3" t="str">
        <f>IF(D46&lt;&gt;"",VLOOKUP($D46,Gefährdungsstufen!$B$2:$G$20,6,FALSE),"")</f>
        <v>potentiell gefährdet</v>
      </c>
      <c r="F46" s="71">
        <f>IF(D46&lt;&gt;"",VLOOKUP($D46,Gefährdungsstufen!$B$2:$G$20,3,FALSE),"")</f>
        <v>0</v>
      </c>
      <c r="G46" s="33" t="str">
        <f t="shared" si="0"/>
        <v>Landolt Elias (1991): Gefährdung der Farn- und Blütenpflanzen in der Schweiz</v>
      </c>
      <c r="H46" s="3" t="s">
        <v>1</v>
      </c>
      <c r="I46" s="3" t="str">
        <f>IF(H46&lt;&gt;"",VLOOKUP($H46,Gefährdungsstufen!$B$2:$G$20,6,FALSE),"")</f>
        <v>potentiell gefährdet</v>
      </c>
      <c r="J46" s="71">
        <f>IF(H46&lt;&gt;"",VLOOKUP($H46,Gefährdungsstufen!$B$2:$G$20,3,FALSE),"")</f>
        <v>0</v>
      </c>
      <c r="K46" s="33" t="str">
        <f t="shared" si="1"/>
        <v>Landolt Elias (1991): Gefährdung der Farn- und Blütenpflanzen in der Schweiz</v>
      </c>
      <c r="L46" s="3" t="s">
        <v>1</v>
      </c>
      <c r="M46" s="3" t="s">
        <v>1</v>
      </c>
      <c r="N46" s="11" t="str">
        <f>IF(M46&lt;&gt;"",VLOOKUP(M46,Gefährdungsstufen!$B$2:$G$20,6,FALSE),"")</f>
        <v>potentiell gefährdet</v>
      </c>
      <c r="O46" s="33" t="str">
        <f t="shared" si="2"/>
        <v>Landolt Elias (1991): Gefährdung der Farn- und Blütenpflanzen in der Schweiz</v>
      </c>
      <c r="P46" s="3" t="s">
        <v>5</v>
      </c>
      <c r="Q46" s="3" t="s">
        <v>5</v>
      </c>
      <c r="R46" s="11" t="str">
        <f>IF(Q46&lt;&gt;"",VLOOKUP(Q46,Gefährdungsstufen!$B$2:$G$20,6,FALSE),"")</f>
        <v>stark gefährdet</v>
      </c>
      <c r="S46" s="33" t="str">
        <f t="shared" si="3"/>
        <v>Landolt Elias (1991): Gefährdung der Farn- und Blütenpflanzen in der Schweiz</v>
      </c>
      <c r="T46" s="3" t="s">
        <v>5</v>
      </c>
      <c r="U46" s="3" t="s">
        <v>5</v>
      </c>
      <c r="V46" s="11" t="str">
        <f>IF(U46&lt;&gt;"",VLOOKUP(U46,Gefährdungsstufen!$B$2:$G$20,6,FALSE),"")</f>
        <v>stark gefährdet</v>
      </c>
      <c r="W46" s="33" t="str">
        <f t="shared" si="4"/>
        <v>Landolt Elias (1991): Gefährdung der Farn- und Blütenpflanzen in der Schweiz</v>
      </c>
      <c r="X46" s="3">
        <v>8</v>
      </c>
      <c r="Y46" s="3" t="s">
        <v>8</v>
      </c>
      <c r="Z46" s="3" t="s">
        <v>2</v>
      </c>
      <c r="AA46" s="3">
        <v>4</v>
      </c>
      <c r="AB46" s="3">
        <v>5</v>
      </c>
      <c r="AC46" s="3">
        <v>99</v>
      </c>
      <c r="AD46" s="3">
        <v>99</v>
      </c>
      <c r="AE46" s="3" t="s">
        <v>7</v>
      </c>
      <c r="AF46" s="3" t="str">
        <f>IF(AE46&lt;&gt;"",VLOOKUP(AE46,legende!$A$3:$C$6,2,FALSE),"")</f>
        <v>gross</v>
      </c>
      <c r="AG46" s="71">
        <f>IF(AE46&lt;&gt;"",VLOOKUP(AE46,legende!$A$3:$C$6,3,FALSE),"")</f>
        <v>0</v>
      </c>
      <c r="AH46" s="3" t="s">
        <v>6</v>
      </c>
      <c r="AI46" s="3" t="str">
        <f>IF(AH46&lt;&gt;"",VLOOKUP(AH46,legende!$F$3:$H$6,3,FALSE),"")</f>
        <v>klein: &lt;1/4</v>
      </c>
      <c r="AJ46" s="71">
        <f>IF(AH46&lt;&gt;"",VLOOKUP(AH46,legende!$F$3:$H$6,2,FALSE),"")</f>
        <v>0</v>
      </c>
      <c r="AK46" s="3" t="s">
        <v>5</v>
      </c>
      <c r="AL46" s="3" t="s">
        <v>5</v>
      </c>
      <c r="AM46" s="11" t="str">
        <f>IF(AL46&lt;&gt;"",VLOOKUP(AL46,Gefährdungsstufen!$B$2:$G$20,6,FALSE),"")</f>
        <v>stark gefährdet</v>
      </c>
      <c r="AN46" s="71">
        <f>IF(AL46&lt;&gt;"",VLOOKUP(AL46,Gefährdungsstufen!$B$2:$G$20,3,FALSE),"")</f>
        <v>4</v>
      </c>
      <c r="AO46" s="3"/>
      <c r="AP46" s="11"/>
      <c r="AQ46" s="11">
        <f t="shared" si="5"/>
        <v>4</v>
      </c>
      <c r="AR46" s="3">
        <v>2</v>
      </c>
      <c r="AS46" s="3">
        <v>2</v>
      </c>
      <c r="AX46" s="2" t="s">
        <v>90</v>
      </c>
      <c r="AY46" s="2" t="s">
        <v>72</v>
      </c>
    </row>
    <row r="47" spans="1:55" s="2" customFormat="1" ht="15" hidden="1" customHeight="1">
      <c r="A47" s="24" t="s">
        <v>26859</v>
      </c>
      <c r="B47" s="5" t="s">
        <v>11109</v>
      </c>
      <c r="C47" s="16" t="s">
        <v>24808</v>
      </c>
      <c r="D47" s="3" t="s">
        <v>1</v>
      </c>
      <c r="E47" s="3" t="str">
        <f>IF(D47&lt;&gt;"",VLOOKUP($D47,Gefährdungsstufen!$B$2:$G$20,6,FALSE),"")</f>
        <v>potentiell gefährdet</v>
      </c>
      <c r="F47" s="71">
        <f>IF(D47&lt;&gt;"",VLOOKUP($D47,Gefährdungsstufen!$B$2:$G$20,3,FALSE),"")</f>
        <v>0</v>
      </c>
      <c r="G47" s="33" t="str">
        <f t="shared" si="0"/>
        <v>Landolt Elias (1991): Gefährdung der Farn- und Blütenpflanzen in der Schweiz</v>
      </c>
      <c r="H47" s="3" t="s">
        <v>1</v>
      </c>
      <c r="I47" s="3" t="str">
        <f>IF(H47&lt;&gt;"",VLOOKUP($H47,Gefährdungsstufen!$B$2:$G$20,6,FALSE),"")</f>
        <v>potentiell gefährdet</v>
      </c>
      <c r="J47" s="71">
        <f>IF(H47&lt;&gt;"",VLOOKUP($H47,Gefährdungsstufen!$B$2:$G$20,3,FALSE),"")</f>
        <v>0</v>
      </c>
      <c r="K47" s="33" t="str">
        <f t="shared" si="1"/>
        <v>Landolt Elias (1991): Gefährdung der Farn- und Blütenpflanzen in der Schweiz</v>
      </c>
      <c r="L47" s="3" t="s">
        <v>9</v>
      </c>
      <c r="M47" s="3" t="s">
        <v>9</v>
      </c>
      <c r="N47" s="11" t="str">
        <f>IF(M47&lt;&gt;"",VLOOKUP(M47,Gefährdungsstufen!$B$2:$G$20,6,FALSE),"")</f>
        <v>vom Aussterben bedroht</v>
      </c>
      <c r="O47" s="33" t="str">
        <f t="shared" si="2"/>
        <v>Landolt Elias (1991): Gefährdung der Farn- und Blütenpflanzen in der Schweiz</v>
      </c>
      <c r="P47" s="3" t="s">
        <v>9</v>
      </c>
      <c r="Q47" s="3" t="s">
        <v>9</v>
      </c>
      <c r="R47" s="11" t="str">
        <f>IF(Q47&lt;&gt;"",VLOOKUP(Q47,Gefährdungsstufen!$B$2:$G$20,6,FALSE),"")</f>
        <v>vom Aussterben bedroht</v>
      </c>
      <c r="S47" s="33" t="str">
        <f t="shared" si="3"/>
        <v>Landolt Elias (1991): Gefährdung der Farn- und Blütenpflanzen in der Schweiz</v>
      </c>
      <c r="T47" s="3" t="s">
        <v>9</v>
      </c>
      <c r="U47" s="3" t="s">
        <v>9</v>
      </c>
      <c r="V47" s="11" t="str">
        <f>IF(U47&lt;&gt;"",VLOOKUP(U47,Gefährdungsstufen!$B$2:$G$20,6,FALSE),"")</f>
        <v>vom Aussterben bedroht</v>
      </c>
      <c r="W47" s="33" t="str">
        <f t="shared" si="4"/>
        <v>Landolt Elias (1991): Gefährdung der Farn- und Blütenpflanzen in der Schweiz</v>
      </c>
      <c r="X47" s="3">
        <v>2</v>
      </c>
      <c r="Y47" s="3" t="s">
        <v>8</v>
      </c>
      <c r="Z47" s="3" t="s">
        <v>2</v>
      </c>
      <c r="AA47" s="3">
        <v>99</v>
      </c>
      <c r="AB47" s="3">
        <v>99</v>
      </c>
      <c r="AC47" s="3">
        <v>99</v>
      </c>
      <c r="AD47" s="3">
        <v>99</v>
      </c>
      <c r="AE47" s="3" t="s">
        <v>7</v>
      </c>
      <c r="AF47" s="3" t="str">
        <f>IF(AE47&lt;&gt;"",VLOOKUP(AE47,legende!$A$3:$C$6,2,FALSE),"")</f>
        <v>gross</v>
      </c>
      <c r="AG47" s="71">
        <f>IF(AE47&lt;&gt;"",VLOOKUP(AE47,legende!$A$3:$C$6,3,FALSE),"")</f>
        <v>0</v>
      </c>
      <c r="AH47" s="3" t="s">
        <v>6</v>
      </c>
      <c r="AI47" s="3" t="str">
        <f>IF(AH47&lt;&gt;"",VLOOKUP(AH47,legende!$F$3:$H$6,3,FALSE),"")</f>
        <v>klein: &lt;1/4</v>
      </c>
      <c r="AJ47" s="71">
        <f>IF(AH47&lt;&gt;"",VLOOKUP(AH47,legende!$F$3:$H$6,2,FALSE),"")</f>
        <v>0</v>
      </c>
      <c r="AK47" s="3" t="s">
        <v>9</v>
      </c>
      <c r="AL47" s="3" t="s">
        <v>9</v>
      </c>
      <c r="AM47" s="11" t="str">
        <f>IF(AL47&lt;&gt;"",VLOOKUP(AL47,Gefährdungsstufen!$B$2:$G$20,6,FALSE),"")</f>
        <v>vom Aussterben bedroht</v>
      </c>
      <c r="AN47" s="71">
        <f>IF(AL47&lt;&gt;"",VLOOKUP(AL47,Gefährdungsstufen!$B$2:$G$20,3,FALSE),"")</f>
        <v>5</v>
      </c>
      <c r="AO47" s="3"/>
      <c r="AP47" s="11"/>
      <c r="AQ47" s="11">
        <f t="shared" si="5"/>
        <v>5</v>
      </c>
      <c r="AR47" s="3">
        <v>3</v>
      </c>
      <c r="AS47" s="3">
        <v>3</v>
      </c>
      <c r="AV47" s="2" t="s">
        <v>36</v>
      </c>
      <c r="AW47" s="2" t="s">
        <v>35</v>
      </c>
    </row>
    <row r="48" spans="1:55" s="2" customFormat="1" ht="15" hidden="1" customHeight="1">
      <c r="A48" s="24" t="s">
        <v>26859</v>
      </c>
      <c r="B48" s="5" t="s">
        <v>9603</v>
      </c>
      <c r="C48" s="16" t="s">
        <v>9604</v>
      </c>
      <c r="D48" s="3" t="s">
        <v>1</v>
      </c>
      <c r="E48" s="3" t="str">
        <f>IF(D48&lt;&gt;"",VLOOKUP($D48,Gefährdungsstufen!$B$2:$G$20,6,FALSE),"")</f>
        <v>potentiell gefährdet</v>
      </c>
      <c r="F48" s="71">
        <f>IF(D48&lt;&gt;"",VLOOKUP($D48,Gefährdungsstufen!$B$2:$G$20,3,FALSE),"")</f>
        <v>0</v>
      </c>
      <c r="G48" s="33" t="str">
        <f t="shared" si="0"/>
        <v>Landolt Elias (1991): Gefährdung der Farn- und Blütenpflanzen in der Schweiz</v>
      </c>
      <c r="H48" s="3" t="s">
        <v>1</v>
      </c>
      <c r="I48" s="3" t="str">
        <f>IF(H48&lt;&gt;"",VLOOKUP($H48,Gefährdungsstufen!$B$2:$G$20,6,FALSE),"")</f>
        <v>potentiell gefährdet</v>
      </c>
      <c r="J48" s="71">
        <f>IF(H48&lt;&gt;"",VLOOKUP($H48,Gefährdungsstufen!$B$2:$G$20,3,FALSE),"")</f>
        <v>0</v>
      </c>
      <c r="K48" s="33" t="str">
        <f t="shared" si="1"/>
        <v>Landolt Elias (1991): Gefährdung der Farn- und Blütenpflanzen in der Schweiz</v>
      </c>
      <c r="L48" s="3" t="s">
        <v>1</v>
      </c>
      <c r="M48" s="3" t="s">
        <v>1</v>
      </c>
      <c r="N48" s="11" t="str">
        <f>IF(M48&lt;&gt;"",VLOOKUP(M48,Gefährdungsstufen!$B$2:$G$20,6,FALSE),"")</f>
        <v>potentiell gefährdet</v>
      </c>
      <c r="O48" s="33" t="str">
        <f t="shared" si="2"/>
        <v>Landolt Elias (1991): Gefährdung der Farn- und Blütenpflanzen in der Schweiz</v>
      </c>
      <c r="P48" s="3" t="s">
        <v>1</v>
      </c>
      <c r="Q48" s="3" t="s">
        <v>1</v>
      </c>
      <c r="R48" s="11" t="str">
        <f>IF(Q48&lt;&gt;"",VLOOKUP(Q48,Gefährdungsstufen!$B$2:$G$20,6,FALSE),"")</f>
        <v>potentiell gefährdet</v>
      </c>
      <c r="S48" s="33" t="str">
        <f t="shared" si="3"/>
        <v>Landolt Elias (1991): Gefährdung der Farn- und Blütenpflanzen in der Schweiz</v>
      </c>
      <c r="T48" s="3" t="s">
        <v>1</v>
      </c>
      <c r="U48" s="3" t="s">
        <v>1</v>
      </c>
      <c r="V48" s="11" t="str">
        <f>IF(U48&lt;&gt;"",VLOOKUP(U48,Gefährdungsstufen!$B$2:$G$20,6,FALSE),"")</f>
        <v>potentiell gefährdet</v>
      </c>
      <c r="W48" s="33" t="str">
        <f t="shared" si="4"/>
        <v>Landolt Elias (1991): Gefährdung der Farn- und Blütenpflanzen in der Schweiz</v>
      </c>
      <c r="X48" s="3">
        <v>8</v>
      </c>
      <c r="Y48" s="3" t="s">
        <v>8</v>
      </c>
      <c r="Z48" s="3" t="s">
        <v>2</v>
      </c>
      <c r="AA48" s="3">
        <v>6</v>
      </c>
      <c r="AB48" s="3">
        <v>7</v>
      </c>
      <c r="AC48" s="3">
        <v>5</v>
      </c>
      <c r="AD48" s="3">
        <v>4</v>
      </c>
      <c r="AE48" s="3"/>
      <c r="AF48" s="3" t="str">
        <f>IF(AE48&lt;&gt;"",VLOOKUP(AE48,legende!$A$3:$C$6,2,FALSE),"")</f>
        <v/>
      </c>
      <c r="AG48" s="71" t="str">
        <f>IF(AE48&lt;&gt;"",VLOOKUP(AE48,legende!$A$3:$C$6,3,FALSE),"")</f>
        <v/>
      </c>
      <c r="AH48" s="3"/>
      <c r="AI48" s="3" t="str">
        <f>IF(AH48&lt;&gt;"",VLOOKUP(AH48,legende!$F$3:$H$6,3,FALSE),"")</f>
        <v/>
      </c>
      <c r="AJ48" s="71" t="str">
        <f>IF(AH48&lt;&gt;"",VLOOKUP(AH48,legende!$F$3:$H$6,2,FALSE),"")</f>
        <v/>
      </c>
      <c r="AK48" s="3" t="s">
        <v>1</v>
      </c>
      <c r="AL48" s="3" t="s">
        <v>1</v>
      </c>
      <c r="AM48" s="11" t="str">
        <f>IF(AL48&lt;&gt;"",VLOOKUP(AL48,Gefährdungsstufen!$B$2:$G$20,6,FALSE),"")</f>
        <v>potentiell gefährdet</v>
      </c>
      <c r="AN48" s="71">
        <f>IF(AL48&lt;&gt;"",VLOOKUP(AL48,Gefährdungsstufen!$B$2:$G$20,3,FALSE),"")</f>
        <v>0</v>
      </c>
      <c r="AO48" s="3"/>
      <c r="AP48" s="11" t="s">
        <v>26922</v>
      </c>
      <c r="AQ48" s="11" t="e">
        <f t="shared" si="5"/>
        <v>#VALUE!</v>
      </c>
      <c r="AR48" s="3">
        <v>0</v>
      </c>
      <c r="AS48" s="3" t="s">
        <v>0</v>
      </c>
      <c r="AX48" s="2" t="s">
        <v>90</v>
      </c>
      <c r="AY48" s="2" t="s">
        <v>72</v>
      </c>
    </row>
    <row r="49" spans="1:56" s="2" customFormat="1" ht="15" hidden="1" customHeight="1">
      <c r="A49" s="24" t="s">
        <v>26859</v>
      </c>
      <c r="B49" s="5" t="s">
        <v>14883</v>
      </c>
      <c r="C49" s="16" t="s">
        <v>14884</v>
      </c>
      <c r="D49" s="3" t="s">
        <v>5</v>
      </c>
      <c r="E49" s="3" t="str">
        <f>IF(D49&lt;&gt;"",VLOOKUP($D49,Gefährdungsstufen!$B$2:$G$20,6,FALSE),"")</f>
        <v>stark gefährdet</v>
      </c>
      <c r="F49" s="71">
        <f>IF(D49&lt;&gt;"",VLOOKUP($D49,Gefährdungsstufen!$B$2:$G$20,3,FALSE),"")</f>
        <v>4</v>
      </c>
      <c r="G49" s="33" t="str">
        <f t="shared" si="0"/>
        <v>Landolt Elias (1991): Gefährdung der Farn- und Blütenpflanzen in der Schweiz</v>
      </c>
      <c r="H49" s="3" t="s">
        <v>9</v>
      </c>
      <c r="I49" s="3" t="str">
        <f>IF(H49&lt;&gt;"",VLOOKUP($H49,Gefährdungsstufen!$B$2:$G$20,6,FALSE),"")</f>
        <v>vom Aussterben bedroht</v>
      </c>
      <c r="J49" s="71">
        <f>IF(H49&lt;&gt;"",VLOOKUP($H49,Gefährdungsstufen!$B$2:$G$20,3,FALSE),"")</f>
        <v>5</v>
      </c>
      <c r="K49" s="33" t="str">
        <f t="shared" si="1"/>
        <v>Landolt Elias (1991): Gefährdung der Farn- und Blütenpflanzen in der Schweiz</v>
      </c>
      <c r="L49" s="3" t="s">
        <v>8</v>
      </c>
      <c r="M49" s="3"/>
      <c r="N49" s="11" t="str">
        <f>IF(M49&lt;&gt;"",VLOOKUP(M49,Gefährdungsstufen!$B$2:$G$20,6,FALSE),"")</f>
        <v/>
      </c>
      <c r="O49" s="33" t="str">
        <f t="shared" si="2"/>
        <v/>
      </c>
      <c r="P49" s="3" t="s">
        <v>8</v>
      </c>
      <c r="Q49" s="3"/>
      <c r="R49" s="11" t="str">
        <f>IF(Q49&lt;&gt;"",VLOOKUP(Q49,Gefährdungsstufen!$B$2:$G$20,6,FALSE),"")</f>
        <v/>
      </c>
      <c r="S49" s="33" t="str">
        <f t="shared" si="3"/>
        <v/>
      </c>
      <c r="T49" s="3" t="s">
        <v>9</v>
      </c>
      <c r="U49" s="3" t="s">
        <v>9</v>
      </c>
      <c r="V49" s="11" t="str">
        <f>IF(U49&lt;&gt;"",VLOOKUP(U49,Gefährdungsstufen!$B$2:$G$20,6,FALSE),"")</f>
        <v>vom Aussterben bedroht</v>
      </c>
      <c r="W49" s="33" t="str">
        <f t="shared" si="4"/>
        <v>Landolt Elias (1991): Gefährdung der Farn- und Blütenpflanzen in der Schweiz</v>
      </c>
      <c r="X49" s="3">
        <v>4</v>
      </c>
      <c r="Y49" s="3" t="s">
        <v>18</v>
      </c>
      <c r="Z49" s="3" t="s">
        <v>2</v>
      </c>
      <c r="AA49" s="3">
        <v>2</v>
      </c>
      <c r="AB49" s="3">
        <v>2</v>
      </c>
      <c r="AC49" s="3">
        <v>1</v>
      </c>
      <c r="AD49" s="3">
        <v>5</v>
      </c>
      <c r="AE49" s="3" t="s">
        <v>7</v>
      </c>
      <c r="AF49" s="3" t="str">
        <f>IF(AE49&lt;&gt;"",VLOOKUP(AE49,legende!$A$3:$C$6,2,FALSE),"")</f>
        <v>gross</v>
      </c>
      <c r="AG49" s="71">
        <f>IF(AE49&lt;&gt;"",VLOOKUP(AE49,legende!$A$3:$C$6,3,FALSE),"")</f>
        <v>0</v>
      </c>
      <c r="AH49" s="3" t="s">
        <v>7</v>
      </c>
      <c r="AI49" s="3" t="str">
        <f>IF(AH49&lt;&gt;"",VLOOKUP(AH49,legende!$F$3:$H$6,3,FALSE),"")</f>
        <v>gross: &gt; 1/2</v>
      </c>
      <c r="AJ49" s="71">
        <f>IF(AH49&lt;&gt;"",VLOOKUP(AH49,legende!$F$3:$H$6,2,FALSE),"")</f>
        <v>3</v>
      </c>
      <c r="AK49" s="3" t="s">
        <v>9</v>
      </c>
      <c r="AL49" s="3" t="s">
        <v>9</v>
      </c>
      <c r="AM49" s="11" t="str">
        <f>IF(AL49&lt;&gt;"",VLOOKUP(AL49,Gefährdungsstufen!$B$2:$G$20,6,FALSE),"")</f>
        <v>vom Aussterben bedroht</v>
      </c>
      <c r="AN49" s="71">
        <f>IF(AL49&lt;&gt;"",VLOOKUP(AL49,Gefährdungsstufen!$B$2:$G$20,3,FALSE),"")</f>
        <v>5</v>
      </c>
      <c r="AO49" s="3"/>
      <c r="AP49" s="11"/>
      <c r="AQ49" s="11">
        <f t="shared" si="5"/>
        <v>17</v>
      </c>
      <c r="AR49" s="3">
        <v>14</v>
      </c>
      <c r="AS49" s="3">
        <v>14</v>
      </c>
    </row>
    <row r="50" spans="1:56" s="2" customFormat="1" ht="15" hidden="1" customHeight="1">
      <c r="A50" s="24" t="s">
        <v>26859</v>
      </c>
      <c r="B50" s="5" t="s">
        <v>5772</v>
      </c>
      <c r="C50" s="16" t="s">
        <v>5773</v>
      </c>
      <c r="D50" s="3" t="s">
        <v>1</v>
      </c>
      <c r="E50" s="3" t="str">
        <f>IF(D50&lt;&gt;"",VLOOKUP($D50,Gefährdungsstufen!$B$2:$G$20,6,FALSE),"")</f>
        <v>potentiell gefährdet</v>
      </c>
      <c r="F50" s="71">
        <f>IF(D50&lt;&gt;"",VLOOKUP($D50,Gefährdungsstufen!$B$2:$G$20,3,FALSE),"")</f>
        <v>0</v>
      </c>
      <c r="G50" s="33" t="str">
        <f t="shared" si="0"/>
        <v>Landolt Elias (1991): Gefährdung der Farn- und Blütenpflanzen in der Schweiz</v>
      </c>
      <c r="H50" s="3" t="s">
        <v>9</v>
      </c>
      <c r="I50" s="3" t="str">
        <f>IF(H50&lt;&gt;"",VLOOKUP($H50,Gefährdungsstufen!$B$2:$G$20,6,FALSE),"")</f>
        <v>vom Aussterben bedroht</v>
      </c>
      <c r="J50" s="71">
        <f>IF(H50&lt;&gt;"",VLOOKUP($H50,Gefährdungsstufen!$B$2:$G$20,3,FALSE),"")</f>
        <v>5</v>
      </c>
      <c r="K50" s="33" t="str">
        <f t="shared" si="1"/>
        <v>Landolt Elias (1991): Gefährdung der Farn- und Blütenpflanzen in der Schweiz</v>
      </c>
      <c r="L50" s="3" t="s">
        <v>9</v>
      </c>
      <c r="M50" s="3" t="s">
        <v>9</v>
      </c>
      <c r="N50" s="11" t="str">
        <f>IF(M50&lt;&gt;"",VLOOKUP(M50,Gefährdungsstufen!$B$2:$G$20,6,FALSE),"")</f>
        <v>vom Aussterben bedroht</v>
      </c>
      <c r="O50" s="33" t="str">
        <f t="shared" si="2"/>
        <v>Landolt Elias (1991): Gefährdung der Farn- und Blütenpflanzen in der Schweiz</v>
      </c>
      <c r="P50" s="3" t="s">
        <v>9</v>
      </c>
      <c r="Q50" s="3" t="s">
        <v>9</v>
      </c>
      <c r="R50" s="11" t="str">
        <f>IF(Q50&lt;&gt;"",VLOOKUP(Q50,Gefährdungsstufen!$B$2:$G$20,6,FALSE),"")</f>
        <v>vom Aussterben bedroht</v>
      </c>
      <c r="S50" s="33" t="str">
        <f t="shared" si="3"/>
        <v>Landolt Elias (1991): Gefährdung der Farn- und Blütenpflanzen in der Schweiz</v>
      </c>
      <c r="T50" s="3" t="s">
        <v>9</v>
      </c>
      <c r="U50" s="3" t="s">
        <v>9</v>
      </c>
      <c r="V50" s="11" t="str">
        <f>IF(U50&lt;&gt;"",VLOOKUP(U50,Gefährdungsstufen!$B$2:$G$20,6,FALSE),"")</f>
        <v>vom Aussterben bedroht</v>
      </c>
      <c r="W50" s="33" t="str">
        <f t="shared" si="4"/>
        <v>Landolt Elias (1991): Gefährdung der Farn- und Blütenpflanzen in der Schweiz</v>
      </c>
      <c r="X50" s="3">
        <v>4</v>
      </c>
      <c r="Y50" s="3" t="s">
        <v>8</v>
      </c>
      <c r="Z50" s="3" t="s">
        <v>2</v>
      </c>
      <c r="AA50" s="3">
        <v>4</v>
      </c>
      <c r="AB50" s="3">
        <v>5</v>
      </c>
      <c r="AC50" s="3">
        <v>4</v>
      </c>
      <c r="AD50" s="3">
        <v>4</v>
      </c>
      <c r="AE50" s="3" t="s">
        <v>7</v>
      </c>
      <c r="AF50" s="3" t="str">
        <f>IF(AE50&lt;&gt;"",VLOOKUP(AE50,legende!$A$3:$C$6,2,FALSE),"")</f>
        <v>gross</v>
      </c>
      <c r="AG50" s="71">
        <f>IF(AE50&lt;&gt;"",VLOOKUP(AE50,legende!$A$3:$C$6,3,FALSE),"")</f>
        <v>0</v>
      </c>
      <c r="AH50" s="3" t="s">
        <v>23</v>
      </c>
      <c r="AI50" s="3" t="str">
        <f>IF(AH50&lt;&gt;"",VLOOKUP(AH50,legende!$F$3:$H$6,3,FALSE),"")</f>
        <v>mittel: 1/4 - 1/2</v>
      </c>
      <c r="AJ50" s="71">
        <f>IF(AH50&lt;&gt;"",VLOOKUP(AH50,legende!$F$3:$H$6,2,FALSE),"")</f>
        <v>2</v>
      </c>
      <c r="AK50" s="3" t="s">
        <v>9</v>
      </c>
      <c r="AL50" s="3" t="s">
        <v>9</v>
      </c>
      <c r="AM50" s="11" t="str">
        <f>IF(AL50&lt;&gt;"",VLOOKUP(AL50,Gefährdungsstufen!$B$2:$G$20,6,FALSE),"")</f>
        <v>vom Aussterben bedroht</v>
      </c>
      <c r="AN50" s="71">
        <f>IF(AL50&lt;&gt;"",VLOOKUP(AL50,Gefährdungsstufen!$B$2:$G$20,3,FALSE),"")</f>
        <v>5</v>
      </c>
      <c r="AO50" s="3"/>
      <c r="AP50" s="11"/>
      <c r="AQ50" s="11">
        <f t="shared" si="5"/>
        <v>12</v>
      </c>
      <c r="AR50" s="3">
        <v>9</v>
      </c>
      <c r="AS50" s="3">
        <v>9</v>
      </c>
    </row>
    <row r="51" spans="1:56" s="2" customFormat="1" ht="15" hidden="1" customHeight="1">
      <c r="A51" s="24" t="s">
        <v>26859</v>
      </c>
      <c r="B51" s="5" t="s">
        <v>11237</v>
      </c>
      <c r="C51" s="16" t="s">
        <v>11238</v>
      </c>
      <c r="D51" s="3" t="s">
        <v>1</v>
      </c>
      <c r="E51" s="3" t="str">
        <f>IF(D51&lt;&gt;"",VLOOKUP($D51,Gefährdungsstufen!$B$2:$G$20,6,FALSE),"")</f>
        <v>potentiell gefährdet</v>
      </c>
      <c r="F51" s="71">
        <f>IF(D51&lt;&gt;"",VLOOKUP($D51,Gefährdungsstufen!$B$2:$G$20,3,FALSE),"")</f>
        <v>0</v>
      </c>
      <c r="G51" s="33" t="str">
        <f t="shared" si="0"/>
        <v>Landolt Elias (1991): Gefährdung der Farn- und Blütenpflanzen in der Schweiz</v>
      </c>
      <c r="H51" s="3" t="s">
        <v>5</v>
      </c>
      <c r="I51" s="3" t="str">
        <f>IF(H51&lt;&gt;"",VLOOKUP($H51,Gefährdungsstufen!$B$2:$G$20,6,FALSE),"")</f>
        <v>stark gefährdet</v>
      </c>
      <c r="J51" s="71">
        <f>IF(H51&lt;&gt;"",VLOOKUP($H51,Gefährdungsstufen!$B$2:$G$20,3,FALSE),"")</f>
        <v>4</v>
      </c>
      <c r="K51" s="33" t="str">
        <f t="shared" si="1"/>
        <v>Landolt Elias (1991): Gefährdung der Farn- und Blütenpflanzen in der Schweiz</v>
      </c>
      <c r="L51" s="3" t="s">
        <v>9</v>
      </c>
      <c r="M51" s="3" t="s">
        <v>9</v>
      </c>
      <c r="N51" s="11" t="str">
        <f>IF(M51&lt;&gt;"",VLOOKUP(M51,Gefährdungsstufen!$B$2:$G$20,6,FALSE),"")</f>
        <v>vom Aussterben bedroht</v>
      </c>
      <c r="O51" s="33" t="str">
        <f t="shared" si="2"/>
        <v>Landolt Elias (1991): Gefährdung der Farn- und Blütenpflanzen in der Schweiz</v>
      </c>
      <c r="P51" s="3" t="s">
        <v>5</v>
      </c>
      <c r="Q51" s="3" t="s">
        <v>5</v>
      </c>
      <c r="R51" s="11" t="str">
        <f>IF(Q51&lt;&gt;"",VLOOKUP(Q51,Gefährdungsstufen!$B$2:$G$20,6,FALSE),"")</f>
        <v>stark gefährdet</v>
      </c>
      <c r="S51" s="33" t="str">
        <f t="shared" si="3"/>
        <v>Landolt Elias (1991): Gefährdung der Farn- und Blütenpflanzen in der Schweiz</v>
      </c>
      <c r="T51" s="3" t="s">
        <v>5</v>
      </c>
      <c r="U51" s="3" t="s">
        <v>5</v>
      </c>
      <c r="V51" s="11" t="str">
        <f>IF(U51&lt;&gt;"",VLOOKUP(U51,Gefährdungsstufen!$B$2:$G$20,6,FALSE),"")</f>
        <v>stark gefährdet</v>
      </c>
      <c r="W51" s="33" t="str">
        <f t="shared" si="4"/>
        <v>Landolt Elias (1991): Gefährdung der Farn- und Blütenpflanzen in der Schweiz</v>
      </c>
      <c r="X51" s="3">
        <v>4</v>
      </c>
      <c r="Y51" s="3" t="s">
        <v>8</v>
      </c>
      <c r="Z51" s="3" t="s">
        <v>2</v>
      </c>
      <c r="AA51" s="3">
        <v>4</v>
      </c>
      <c r="AB51" s="3">
        <v>5</v>
      </c>
      <c r="AC51" s="3">
        <v>3</v>
      </c>
      <c r="AD51" s="3">
        <v>3</v>
      </c>
      <c r="AE51" s="3" t="s">
        <v>7</v>
      </c>
      <c r="AF51" s="3" t="str">
        <f>IF(AE51&lt;&gt;"",VLOOKUP(AE51,legende!$A$3:$C$6,2,FALSE),"")</f>
        <v>gross</v>
      </c>
      <c r="AG51" s="71">
        <f>IF(AE51&lt;&gt;"",VLOOKUP(AE51,legende!$A$3:$C$6,3,FALSE),"")</f>
        <v>0</v>
      </c>
      <c r="AH51" s="3" t="s">
        <v>6</v>
      </c>
      <c r="AI51" s="3" t="str">
        <f>IF(AH51&lt;&gt;"",VLOOKUP(AH51,legende!$F$3:$H$6,3,FALSE),"")</f>
        <v>klein: &lt;1/4</v>
      </c>
      <c r="AJ51" s="71">
        <f>IF(AH51&lt;&gt;"",VLOOKUP(AH51,legende!$F$3:$H$6,2,FALSE),"")</f>
        <v>0</v>
      </c>
      <c r="AK51" s="3" t="s">
        <v>5</v>
      </c>
      <c r="AL51" s="3" t="s">
        <v>5</v>
      </c>
      <c r="AM51" s="11" t="str">
        <f>IF(AL51&lt;&gt;"",VLOOKUP(AL51,Gefährdungsstufen!$B$2:$G$20,6,FALSE),"")</f>
        <v>stark gefährdet</v>
      </c>
      <c r="AN51" s="71">
        <f>IF(AL51&lt;&gt;"",VLOOKUP(AL51,Gefährdungsstufen!$B$2:$G$20,3,FALSE),"")</f>
        <v>4</v>
      </c>
      <c r="AO51" s="3"/>
      <c r="AP51" s="11"/>
      <c r="AQ51" s="11">
        <f t="shared" si="5"/>
        <v>8</v>
      </c>
      <c r="AR51" s="3">
        <v>5</v>
      </c>
      <c r="AS51" s="3">
        <v>5</v>
      </c>
    </row>
    <row r="52" spans="1:56" s="2" customFormat="1" ht="15" hidden="1" customHeight="1">
      <c r="A52" s="24" t="s">
        <v>26859</v>
      </c>
      <c r="B52" s="5" t="s">
        <v>8290</v>
      </c>
      <c r="C52" s="16" t="s">
        <v>8291</v>
      </c>
      <c r="D52" s="3" t="s">
        <v>1</v>
      </c>
      <c r="E52" s="3" t="str">
        <f>IF(D52&lt;&gt;"",VLOOKUP($D52,Gefährdungsstufen!$B$2:$G$20,6,FALSE),"")</f>
        <v>potentiell gefährdet</v>
      </c>
      <c r="F52" s="71">
        <f>IF(D52&lt;&gt;"",VLOOKUP($D52,Gefährdungsstufen!$B$2:$G$20,3,FALSE),"")</f>
        <v>0</v>
      </c>
      <c r="G52" s="33" t="str">
        <f t="shared" si="0"/>
        <v>Landolt Elias (1991): Gefährdung der Farn- und Blütenpflanzen in der Schweiz</v>
      </c>
      <c r="H52" s="3" t="s">
        <v>1</v>
      </c>
      <c r="I52" s="3" t="str">
        <f>IF(H52&lt;&gt;"",VLOOKUP($H52,Gefährdungsstufen!$B$2:$G$20,6,FALSE),"")</f>
        <v>potentiell gefährdet</v>
      </c>
      <c r="J52" s="71">
        <f>IF(H52&lt;&gt;"",VLOOKUP($H52,Gefährdungsstufen!$B$2:$G$20,3,FALSE),"")</f>
        <v>0</v>
      </c>
      <c r="K52" s="33" t="str">
        <f t="shared" si="1"/>
        <v>Landolt Elias (1991): Gefährdung der Farn- und Blütenpflanzen in der Schweiz</v>
      </c>
      <c r="L52" s="3" t="s">
        <v>1</v>
      </c>
      <c r="M52" s="3" t="s">
        <v>1</v>
      </c>
      <c r="N52" s="11" t="str">
        <f>IF(M52&lt;&gt;"",VLOOKUP(M52,Gefährdungsstufen!$B$2:$G$20,6,FALSE),"")</f>
        <v>potentiell gefährdet</v>
      </c>
      <c r="O52" s="33" t="str">
        <f t="shared" si="2"/>
        <v>Landolt Elias (1991): Gefährdung der Farn- und Blütenpflanzen in der Schweiz</v>
      </c>
      <c r="P52" s="3" t="s">
        <v>1</v>
      </c>
      <c r="Q52" s="3" t="s">
        <v>1</v>
      </c>
      <c r="R52" s="11" t="str">
        <f>IF(Q52&lt;&gt;"",VLOOKUP(Q52,Gefährdungsstufen!$B$2:$G$20,6,FALSE),"")</f>
        <v>potentiell gefährdet</v>
      </c>
      <c r="S52" s="33" t="str">
        <f t="shared" si="3"/>
        <v>Landolt Elias (1991): Gefährdung der Farn- und Blütenpflanzen in der Schweiz</v>
      </c>
      <c r="T52" s="3" t="s">
        <v>1</v>
      </c>
      <c r="U52" s="3" t="s">
        <v>1</v>
      </c>
      <c r="V52" s="11" t="str">
        <f>IF(U52&lt;&gt;"",VLOOKUP(U52,Gefährdungsstufen!$B$2:$G$20,6,FALSE),"")</f>
        <v>potentiell gefährdet</v>
      </c>
      <c r="W52" s="33" t="str">
        <f t="shared" si="4"/>
        <v>Landolt Elias (1991): Gefährdung der Farn- und Blütenpflanzen in der Schweiz</v>
      </c>
      <c r="X52" s="3">
        <v>4</v>
      </c>
      <c r="Y52" s="3" t="s">
        <v>8</v>
      </c>
      <c r="Z52" s="3" t="s">
        <v>2</v>
      </c>
      <c r="AA52" s="3">
        <v>6</v>
      </c>
      <c r="AB52" s="3">
        <v>7</v>
      </c>
      <c r="AC52" s="3">
        <v>6</v>
      </c>
      <c r="AD52" s="3">
        <v>4</v>
      </c>
      <c r="AE52" s="3"/>
      <c r="AF52" s="3" t="str">
        <f>IF(AE52&lt;&gt;"",VLOOKUP(AE52,legende!$A$3:$C$6,2,FALSE),"")</f>
        <v/>
      </c>
      <c r="AG52" s="71" t="str">
        <f>IF(AE52&lt;&gt;"",VLOOKUP(AE52,legende!$A$3:$C$6,3,FALSE),"")</f>
        <v/>
      </c>
      <c r="AH52" s="3"/>
      <c r="AI52" s="3" t="str">
        <f>IF(AH52&lt;&gt;"",VLOOKUP(AH52,legende!$F$3:$H$6,3,FALSE),"")</f>
        <v/>
      </c>
      <c r="AJ52" s="71" t="str">
        <f>IF(AH52&lt;&gt;"",VLOOKUP(AH52,legende!$F$3:$H$6,2,FALSE),"")</f>
        <v/>
      </c>
      <c r="AK52" s="3" t="s">
        <v>1</v>
      </c>
      <c r="AL52" s="3" t="s">
        <v>1</v>
      </c>
      <c r="AM52" s="11" t="str">
        <f>IF(AL52&lt;&gt;"",VLOOKUP(AL52,Gefährdungsstufen!$B$2:$G$20,6,FALSE),"")</f>
        <v>potentiell gefährdet</v>
      </c>
      <c r="AN52" s="71">
        <f>IF(AL52&lt;&gt;"",VLOOKUP(AL52,Gefährdungsstufen!$B$2:$G$20,3,FALSE),"")</f>
        <v>0</v>
      </c>
      <c r="AO52" s="3"/>
      <c r="AP52" s="11" t="s">
        <v>26922</v>
      </c>
      <c r="AQ52" s="11" t="e">
        <f t="shared" si="5"/>
        <v>#VALUE!</v>
      </c>
      <c r="AR52" s="3">
        <v>0</v>
      </c>
      <c r="AS52" s="3" t="s">
        <v>0</v>
      </c>
    </row>
    <row r="53" spans="1:56" s="2" customFormat="1" ht="15" hidden="1" customHeight="1">
      <c r="A53" s="24" t="s">
        <v>26859</v>
      </c>
      <c r="B53" s="5" t="s">
        <v>17389</v>
      </c>
      <c r="C53" s="16" t="s">
        <v>17390</v>
      </c>
      <c r="D53" s="3" t="s">
        <v>1</v>
      </c>
      <c r="E53" s="3" t="str">
        <f>IF(D53&lt;&gt;"",VLOOKUP($D53,Gefährdungsstufen!$B$2:$G$20,6,FALSE),"")</f>
        <v>potentiell gefährdet</v>
      </c>
      <c r="F53" s="71">
        <f>IF(D53&lt;&gt;"",VLOOKUP($D53,Gefährdungsstufen!$B$2:$G$20,3,FALSE),"")</f>
        <v>0</v>
      </c>
      <c r="G53" s="33" t="str">
        <f t="shared" si="0"/>
        <v>Landolt Elias (1991): Gefährdung der Farn- und Blütenpflanzen in der Schweiz</v>
      </c>
      <c r="H53" s="3" t="s">
        <v>1</v>
      </c>
      <c r="I53" s="3" t="str">
        <f>IF(H53&lt;&gt;"",VLOOKUP($H53,Gefährdungsstufen!$B$2:$G$20,6,FALSE),"")</f>
        <v>potentiell gefährdet</v>
      </c>
      <c r="J53" s="71">
        <f>IF(H53&lt;&gt;"",VLOOKUP($H53,Gefährdungsstufen!$B$2:$G$20,3,FALSE),"")</f>
        <v>0</v>
      </c>
      <c r="K53" s="33" t="str">
        <f t="shared" si="1"/>
        <v>Landolt Elias (1991): Gefährdung der Farn- und Blütenpflanzen in der Schweiz</v>
      </c>
      <c r="L53" s="3" t="s">
        <v>1</v>
      </c>
      <c r="M53" s="3" t="s">
        <v>1</v>
      </c>
      <c r="N53" s="11" t="str">
        <f>IF(M53&lt;&gt;"",VLOOKUP(M53,Gefährdungsstufen!$B$2:$G$20,6,FALSE),"")</f>
        <v>potentiell gefährdet</v>
      </c>
      <c r="O53" s="33" t="str">
        <f t="shared" si="2"/>
        <v>Landolt Elias (1991): Gefährdung der Farn- und Blütenpflanzen in der Schweiz</v>
      </c>
      <c r="P53" s="3" t="s">
        <v>1</v>
      </c>
      <c r="Q53" s="3" t="s">
        <v>1</v>
      </c>
      <c r="R53" s="11" t="str">
        <f>IF(Q53&lt;&gt;"",VLOOKUP(Q53,Gefährdungsstufen!$B$2:$G$20,6,FALSE),"")</f>
        <v>potentiell gefährdet</v>
      </c>
      <c r="S53" s="33" t="str">
        <f t="shared" si="3"/>
        <v>Landolt Elias (1991): Gefährdung der Farn- und Blütenpflanzen in der Schweiz</v>
      </c>
      <c r="T53" s="3" t="s">
        <v>1</v>
      </c>
      <c r="U53" s="3" t="s">
        <v>1</v>
      </c>
      <c r="V53" s="11" t="str">
        <f>IF(U53&lt;&gt;"",VLOOKUP(U53,Gefährdungsstufen!$B$2:$G$20,6,FALSE),"")</f>
        <v>potentiell gefährdet</v>
      </c>
      <c r="W53" s="33" t="str">
        <f t="shared" si="4"/>
        <v>Landolt Elias (1991): Gefährdung der Farn- und Blütenpflanzen in der Schweiz</v>
      </c>
      <c r="X53" s="3">
        <v>1</v>
      </c>
      <c r="Y53" s="3" t="s">
        <v>8</v>
      </c>
      <c r="Z53" s="3" t="s">
        <v>2</v>
      </c>
      <c r="AA53" s="3">
        <v>7</v>
      </c>
      <c r="AB53" s="3">
        <v>7</v>
      </c>
      <c r="AC53" s="3">
        <v>6</v>
      </c>
      <c r="AD53" s="3">
        <v>5</v>
      </c>
      <c r="AE53" s="3"/>
      <c r="AF53" s="3" t="str">
        <f>IF(AE53&lt;&gt;"",VLOOKUP(AE53,legende!$A$3:$C$6,2,FALSE),"")</f>
        <v/>
      </c>
      <c r="AG53" s="71" t="str">
        <f>IF(AE53&lt;&gt;"",VLOOKUP(AE53,legende!$A$3:$C$6,3,FALSE),"")</f>
        <v/>
      </c>
      <c r="AH53" s="3"/>
      <c r="AI53" s="3" t="str">
        <f>IF(AH53&lt;&gt;"",VLOOKUP(AH53,legende!$F$3:$H$6,3,FALSE),"")</f>
        <v/>
      </c>
      <c r="AJ53" s="71" t="str">
        <f>IF(AH53&lt;&gt;"",VLOOKUP(AH53,legende!$F$3:$H$6,2,FALSE),"")</f>
        <v/>
      </c>
      <c r="AK53" s="3" t="s">
        <v>1</v>
      </c>
      <c r="AL53" s="3" t="s">
        <v>1</v>
      </c>
      <c r="AM53" s="11" t="str">
        <f>IF(AL53&lt;&gt;"",VLOOKUP(AL53,Gefährdungsstufen!$B$2:$G$20,6,FALSE),"")</f>
        <v>potentiell gefährdet</v>
      </c>
      <c r="AN53" s="71">
        <f>IF(AL53&lt;&gt;"",VLOOKUP(AL53,Gefährdungsstufen!$B$2:$G$20,3,FALSE),"")</f>
        <v>0</v>
      </c>
      <c r="AO53" s="3"/>
      <c r="AP53" s="11" t="s">
        <v>26922</v>
      </c>
      <c r="AQ53" s="11" t="e">
        <f t="shared" si="5"/>
        <v>#VALUE!</v>
      </c>
      <c r="AR53" s="3">
        <v>0</v>
      </c>
      <c r="AS53" s="3" t="s">
        <v>0</v>
      </c>
      <c r="AT53" s="2">
        <v>1</v>
      </c>
      <c r="BA53" s="2" t="s">
        <v>52</v>
      </c>
    </row>
    <row r="54" spans="1:56" s="2" customFormat="1" ht="15" hidden="1" customHeight="1">
      <c r="A54" s="24" t="s">
        <v>26859</v>
      </c>
      <c r="B54" s="5" t="s">
        <v>23848</v>
      </c>
      <c r="C54" s="16" t="s">
        <v>23850</v>
      </c>
      <c r="D54" s="3" t="s">
        <v>1</v>
      </c>
      <c r="E54" s="3" t="str">
        <f>IF(D54&lt;&gt;"",VLOOKUP($D54,Gefährdungsstufen!$B$2:$G$20,6,FALSE),"")</f>
        <v>potentiell gefährdet</v>
      </c>
      <c r="F54" s="71">
        <f>IF(D54&lt;&gt;"",VLOOKUP($D54,Gefährdungsstufen!$B$2:$G$20,3,FALSE),"")</f>
        <v>0</v>
      </c>
      <c r="G54" s="33" t="str">
        <f t="shared" si="0"/>
        <v>Landolt Elias (1991): Gefährdung der Farn- und Blütenpflanzen in der Schweiz</v>
      </c>
      <c r="H54" s="3" t="s">
        <v>9</v>
      </c>
      <c r="I54" s="3" t="str">
        <f>IF(H54&lt;&gt;"",VLOOKUP($H54,Gefährdungsstufen!$B$2:$G$20,6,FALSE),"")</f>
        <v>vom Aussterben bedroht</v>
      </c>
      <c r="J54" s="71">
        <f>IF(H54&lt;&gt;"",VLOOKUP($H54,Gefährdungsstufen!$B$2:$G$20,3,FALSE),"")</f>
        <v>5</v>
      </c>
      <c r="K54" s="33" t="str">
        <f t="shared" si="1"/>
        <v>Landolt Elias (1991): Gefährdung der Farn- und Blütenpflanzen in der Schweiz</v>
      </c>
      <c r="L54" s="3" t="s">
        <v>12</v>
      </c>
      <c r="M54" s="3" t="s">
        <v>12</v>
      </c>
      <c r="N54" s="11" t="str">
        <f>IF(M54&lt;&gt;"",VLOOKUP(M54,Gefährdungsstufen!$B$2:$G$20,6,FALSE),"")</f>
        <v>vom Aussterben bedroht</v>
      </c>
      <c r="O54" s="33" t="str">
        <f t="shared" si="2"/>
        <v>Landolt Elias (1991): Gefährdung der Farn- und Blütenpflanzen in der Schweiz</v>
      </c>
      <c r="P54" s="3" t="s">
        <v>12</v>
      </c>
      <c r="Q54" s="3" t="s">
        <v>12</v>
      </c>
      <c r="R54" s="11" t="str">
        <f>IF(Q54&lt;&gt;"",VLOOKUP(Q54,Gefährdungsstufen!$B$2:$G$20,6,FALSE),"")</f>
        <v>vom Aussterben bedroht</v>
      </c>
      <c r="S54" s="33" t="str">
        <f t="shared" si="3"/>
        <v>Landolt Elias (1991): Gefährdung der Farn- und Blütenpflanzen in der Schweiz</v>
      </c>
      <c r="T54" s="3" t="s">
        <v>9</v>
      </c>
      <c r="U54" s="3" t="s">
        <v>9</v>
      </c>
      <c r="V54" s="11" t="str">
        <f>IF(U54&lt;&gt;"",VLOOKUP(U54,Gefährdungsstufen!$B$2:$G$20,6,FALSE),"")</f>
        <v>vom Aussterben bedroht</v>
      </c>
      <c r="W54" s="33" t="str">
        <f t="shared" si="4"/>
        <v>Landolt Elias (1991): Gefährdung der Farn- und Blütenpflanzen in der Schweiz</v>
      </c>
      <c r="X54" s="3">
        <v>5</v>
      </c>
      <c r="Y54" s="3" t="s">
        <v>8</v>
      </c>
      <c r="Z54" s="3" t="s">
        <v>2</v>
      </c>
      <c r="AA54" s="3">
        <v>2</v>
      </c>
      <c r="AB54" s="3">
        <v>4</v>
      </c>
      <c r="AC54" s="3">
        <v>2</v>
      </c>
      <c r="AD54" s="3">
        <v>2</v>
      </c>
      <c r="AE54" s="3" t="s">
        <v>7</v>
      </c>
      <c r="AF54" s="3" t="str">
        <f>IF(AE54&lt;&gt;"",VLOOKUP(AE54,legende!$A$3:$C$6,2,FALSE),"")</f>
        <v>gross</v>
      </c>
      <c r="AG54" s="71">
        <f>IF(AE54&lt;&gt;"",VLOOKUP(AE54,legende!$A$3:$C$6,3,FALSE),"")</f>
        <v>0</v>
      </c>
      <c r="AH54" s="3" t="s">
        <v>6</v>
      </c>
      <c r="AI54" s="3" t="str">
        <f>IF(AH54&lt;&gt;"",VLOOKUP(AH54,legende!$F$3:$H$6,3,FALSE),"")</f>
        <v>klein: &lt;1/4</v>
      </c>
      <c r="AJ54" s="71">
        <f>IF(AH54&lt;&gt;"",VLOOKUP(AH54,legende!$F$3:$H$6,2,FALSE),"")</f>
        <v>0</v>
      </c>
      <c r="AK54" s="3" t="s">
        <v>9</v>
      </c>
      <c r="AL54" s="3" t="s">
        <v>9</v>
      </c>
      <c r="AM54" s="11" t="str">
        <f>IF(AL54&lt;&gt;"",VLOOKUP(AL54,Gefährdungsstufen!$B$2:$G$20,6,FALSE),"")</f>
        <v>vom Aussterben bedroht</v>
      </c>
      <c r="AN54" s="71">
        <f>IF(AL54&lt;&gt;"",VLOOKUP(AL54,Gefährdungsstufen!$B$2:$G$20,3,FALSE),"")</f>
        <v>5</v>
      </c>
      <c r="AO54" s="3"/>
      <c r="AP54" s="11"/>
      <c r="AQ54" s="11">
        <f t="shared" si="5"/>
        <v>10</v>
      </c>
      <c r="AR54" s="3">
        <v>7</v>
      </c>
      <c r="AS54" s="3">
        <v>7</v>
      </c>
      <c r="AU54" s="2">
        <v>2</v>
      </c>
    </row>
    <row r="55" spans="1:56" s="2" customFormat="1" ht="15" hidden="1" customHeight="1">
      <c r="A55" s="24" t="s">
        <v>26859</v>
      </c>
      <c r="B55" s="5" t="s">
        <v>5022</v>
      </c>
      <c r="C55" s="16" t="s">
        <v>5023</v>
      </c>
      <c r="D55" s="3" t="s">
        <v>1</v>
      </c>
      <c r="E55" s="3" t="str">
        <f>IF(D55&lt;&gt;"",VLOOKUP($D55,Gefährdungsstufen!$B$2:$G$20,6,FALSE),"")</f>
        <v>potentiell gefährdet</v>
      </c>
      <c r="F55" s="71">
        <f>IF(D55&lt;&gt;"",VLOOKUP($D55,Gefährdungsstufen!$B$2:$G$20,3,FALSE),"")</f>
        <v>0</v>
      </c>
      <c r="G55" s="33" t="str">
        <f t="shared" si="0"/>
        <v>Landolt Elias (1991): Gefährdung der Farn- und Blütenpflanzen in der Schweiz</v>
      </c>
      <c r="H55" s="3" t="s">
        <v>1</v>
      </c>
      <c r="I55" s="3" t="str">
        <f>IF(H55&lt;&gt;"",VLOOKUP($H55,Gefährdungsstufen!$B$2:$G$20,6,FALSE),"")</f>
        <v>potentiell gefährdet</v>
      </c>
      <c r="J55" s="71">
        <f>IF(H55&lt;&gt;"",VLOOKUP($H55,Gefährdungsstufen!$B$2:$G$20,3,FALSE),"")</f>
        <v>0</v>
      </c>
      <c r="K55" s="33" t="str">
        <f t="shared" si="1"/>
        <v>Landolt Elias (1991): Gefährdung der Farn- und Blütenpflanzen in der Schweiz</v>
      </c>
      <c r="L55" s="3" t="s">
        <v>9</v>
      </c>
      <c r="M55" s="3" t="s">
        <v>9</v>
      </c>
      <c r="N55" s="11" t="str">
        <f>IF(M55&lt;&gt;"",VLOOKUP(M55,Gefährdungsstufen!$B$2:$G$20,6,FALSE),"")</f>
        <v>vom Aussterben bedroht</v>
      </c>
      <c r="O55" s="33" t="str">
        <f t="shared" si="2"/>
        <v>Landolt Elias (1991): Gefährdung der Farn- und Blütenpflanzen in der Schweiz</v>
      </c>
      <c r="P55" s="3" t="s">
        <v>12</v>
      </c>
      <c r="Q55" s="3" t="s">
        <v>12</v>
      </c>
      <c r="R55" s="11" t="str">
        <f>IF(Q55&lt;&gt;"",VLOOKUP(Q55,Gefährdungsstufen!$B$2:$G$20,6,FALSE),"")</f>
        <v>vom Aussterben bedroht</v>
      </c>
      <c r="S55" s="33" t="str">
        <f t="shared" si="3"/>
        <v>Landolt Elias (1991): Gefährdung der Farn- und Blütenpflanzen in der Schweiz</v>
      </c>
      <c r="T55" s="3" t="s">
        <v>9</v>
      </c>
      <c r="U55" s="3" t="s">
        <v>9</v>
      </c>
      <c r="V55" s="11" t="str">
        <f>IF(U55&lt;&gt;"",VLOOKUP(U55,Gefährdungsstufen!$B$2:$G$20,6,FALSE),"")</f>
        <v>vom Aussterben bedroht</v>
      </c>
      <c r="W55" s="33" t="str">
        <f t="shared" si="4"/>
        <v>Landolt Elias (1991): Gefährdung der Farn- und Blütenpflanzen in der Schweiz</v>
      </c>
      <c r="X55" s="3">
        <v>6</v>
      </c>
      <c r="Y55" s="3" t="s">
        <v>8</v>
      </c>
      <c r="Z55" s="3" t="s">
        <v>2</v>
      </c>
      <c r="AA55" s="3">
        <v>3</v>
      </c>
      <c r="AB55" s="3">
        <v>4</v>
      </c>
      <c r="AC55" s="3">
        <v>2</v>
      </c>
      <c r="AD55" s="3">
        <v>3</v>
      </c>
      <c r="AE55" s="3" t="s">
        <v>7</v>
      </c>
      <c r="AF55" s="3" t="str">
        <f>IF(AE55&lt;&gt;"",VLOOKUP(AE55,legende!$A$3:$C$6,2,FALSE),"")</f>
        <v>gross</v>
      </c>
      <c r="AG55" s="71">
        <f>IF(AE55&lt;&gt;"",VLOOKUP(AE55,legende!$A$3:$C$6,3,FALSE),"")</f>
        <v>0</v>
      </c>
      <c r="AH55" s="3" t="s">
        <v>6</v>
      </c>
      <c r="AI55" s="3" t="str">
        <f>IF(AH55&lt;&gt;"",VLOOKUP(AH55,legende!$F$3:$H$6,3,FALSE),"")</f>
        <v>klein: &lt;1/4</v>
      </c>
      <c r="AJ55" s="71">
        <f>IF(AH55&lt;&gt;"",VLOOKUP(AH55,legende!$F$3:$H$6,2,FALSE),"")</f>
        <v>0</v>
      </c>
      <c r="AK55" s="3" t="s">
        <v>9</v>
      </c>
      <c r="AL55" s="3" t="s">
        <v>9</v>
      </c>
      <c r="AM55" s="11" t="str">
        <f>IF(AL55&lt;&gt;"",VLOOKUP(AL55,Gefährdungsstufen!$B$2:$G$20,6,FALSE),"")</f>
        <v>vom Aussterben bedroht</v>
      </c>
      <c r="AN55" s="71">
        <f>IF(AL55&lt;&gt;"",VLOOKUP(AL55,Gefährdungsstufen!$B$2:$G$20,3,FALSE),"")</f>
        <v>5</v>
      </c>
      <c r="AO55" s="3"/>
      <c r="AP55" s="11"/>
      <c r="AQ55" s="11">
        <f t="shared" si="5"/>
        <v>5</v>
      </c>
      <c r="AR55" s="3">
        <v>3</v>
      </c>
      <c r="AS55" s="3">
        <v>3</v>
      </c>
      <c r="AT55" s="2">
        <v>1</v>
      </c>
      <c r="AU55" s="2">
        <v>2</v>
      </c>
      <c r="AV55" s="2" t="s">
        <v>36</v>
      </c>
      <c r="AW55" s="2" t="s">
        <v>35</v>
      </c>
    </row>
    <row r="56" spans="1:56" s="2" customFormat="1" ht="15" hidden="1" customHeight="1">
      <c r="A56" s="24" t="s">
        <v>26859</v>
      </c>
      <c r="B56" s="5" t="s">
        <v>14469</v>
      </c>
      <c r="C56" s="16" t="s">
        <v>14470</v>
      </c>
      <c r="D56" s="3" t="s">
        <v>1</v>
      </c>
      <c r="E56" s="3" t="str">
        <f>IF(D56&lt;&gt;"",VLOOKUP($D56,Gefährdungsstufen!$B$2:$G$20,6,FALSE),"")</f>
        <v>potentiell gefährdet</v>
      </c>
      <c r="F56" s="71">
        <f>IF(D56&lt;&gt;"",VLOOKUP($D56,Gefährdungsstufen!$B$2:$G$20,3,FALSE),"")</f>
        <v>0</v>
      </c>
      <c r="G56" s="33" t="str">
        <f t="shared" si="0"/>
        <v>Landolt Elias (1991): Gefährdung der Farn- und Blütenpflanzen in der Schweiz</v>
      </c>
      <c r="H56" s="3" t="s">
        <v>1</v>
      </c>
      <c r="I56" s="3" t="str">
        <f>IF(H56&lt;&gt;"",VLOOKUP($H56,Gefährdungsstufen!$B$2:$G$20,6,FALSE),"")</f>
        <v>potentiell gefährdet</v>
      </c>
      <c r="J56" s="71">
        <f>IF(H56&lt;&gt;"",VLOOKUP($H56,Gefährdungsstufen!$B$2:$G$20,3,FALSE),"")</f>
        <v>0</v>
      </c>
      <c r="K56" s="33" t="str">
        <f t="shared" si="1"/>
        <v>Landolt Elias (1991): Gefährdung der Farn- und Blütenpflanzen in der Schweiz</v>
      </c>
      <c r="L56" s="3" t="s">
        <v>9</v>
      </c>
      <c r="M56" s="3" t="s">
        <v>9</v>
      </c>
      <c r="N56" s="11" t="str">
        <f>IF(M56&lt;&gt;"",VLOOKUP(M56,Gefährdungsstufen!$B$2:$G$20,6,FALSE),"")</f>
        <v>vom Aussterben bedroht</v>
      </c>
      <c r="O56" s="33" t="str">
        <f t="shared" si="2"/>
        <v>Landolt Elias (1991): Gefährdung der Farn- und Blütenpflanzen in der Schweiz</v>
      </c>
      <c r="P56" s="3" t="s">
        <v>45</v>
      </c>
      <c r="Q56" s="3" t="s">
        <v>45</v>
      </c>
      <c r="R56" s="11" t="str">
        <f>IF(Q56&lt;&gt;"",VLOOKUP(Q56,Gefährdungsstufen!$B$2:$G$20,6,FALSE),"")</f>
        <v>gefährdet</v>
      </c>
      <c r="S56" s="33" t="str">
        <f t="shared" si="3"/>
        <v>Landolt Elias (1991): Gefährdung der Farn- und Blütenpflanzen in der Schweiz</v>
      </c>
      <c r="T56" s="3" t="s">
        <v>9</v>
      </c>
      <c r="U56" s="3" t="s">
        <v>9</v>
      </c>
      <c r="V56" s="11" t="str">
        <f>IF(U56&lt;&gt;"",VLOOKUP(U56,Gefährdungsstufen!$B$2:$G$20,6,FALSE),"")</f>
        <v>vom Aussterben bedroht</v>
      </c>
      <c r="W56" s="33" t="str">
        <f t="shared" si="4"/>
        <v>Landolt Elias (1991): Gefährdung der Farn- und Blütenpflanzen in der Schweiz</v>
      </c>
      <c r="X56" s="3">
        <v>6</v>
      </c>
      <c r="Y56" s="3" t="s">
        <v>8</v>
      </c>
      <c r="Z56" s="3" t="s">
        <v>2</v>
      </c>
      <c r="AA56" s="3">
        <v>3</v>
      </c>
      <c r="AB56" s="3">
        <v>4</v>
      </c>
      <c r="AC56" s="3">
        <v>2</v>
      </c>
      <c r="AD56" s="3">
        <v>3</v>
      </c>
      <c r="AE56" s="3" t="s">
        <v>7</v>
      </c>
      <c r="AF56" s="3" t="str">
        <f>IF(AE56&lt;&gt;"",VLOOKUP(AE56,legende!$A$3:$C$6,2,FALSE),"")</f>
        <v>gross</v>
      </c>
      <c r="AG56" s="71">
        <f>IF(AE56&lt;&gt;"",VLOOKUP(AE56,legende!$A$3:$C$6,3,FALSE),"")</f>
        <v>0</v>
      </c>
      <c r="AH56" s="3" t="s">
        <v>6</v>
      </c>
      <c r="AI56" s="3" t="str">
        <f>IF(AH56&lt;&gt;"",VLOOKUP(AH56,legende!$F$3:$H$6,3,FALSE),"")</f>
        <v>klein: &lt;1/4</v>
      </c>
      <c r="AJ56" s="71">
        <f>IF(AH56&lt;&gt;"",VLOOKUP(AH56,legende!$F$3:$H$6,2,FALSE),"")</f>
        <v>0</v>
      </c>
      <c r="AK56" s="3" t="s">
        <v>9</v>
      </c>
      <c r="AL56" s="3" t="s">
        <v>9</v>
      </c>
      <c r="AM56" s="11" t="str">
        <f>IF(AL56&lt;&gt;"",VLOOKUP(AL56,Gefährdungsstufen!$B$2:$G$20,6,FALSE),"")</f>
        <v>vom Aussterben bedroht</v>
      </c>
      <c r="AN56" s="71">
        <f>IF(AL56&lt;&gt;"",VLOOKUP(AL56,Gefährdungsstufen!$B$2:$G$20,3,FALSE),"")</f>
        <v>5</v>
      </c>
      <c r="AO56" s="3"/>
      <c r="AP56" s="11"/>
      <c r="AQ56" s="11">
        <f t="shared" si="5"/>
        <v>5</v>
      </c>
      <c r="AR56" s="3">
        <v>3</v>
      </c>
      <c r="AS56" s="3">
        <v>3</v>
      </c>
      <c r="AT56" s="2">
        <v>1</v>
      </c>
      <c r="AV56" s="2" t="s">
        <v>36</v>
      </c>
      <c r="AW56" s="2" t="s">
        <v>35</v>
      </c>
    </row>
    <row r="57" spans="1:56" s="2" customFormat="1" ht="15" hidden="1" customHeight="1">
      <c r="A57" s="24" t="s">
        <v>26859</v>
      </c>
      <c r="B57" s="5" t="s">
        <v>4845</v>
      </c>
      <c r="C57" s="16" t="s">
        <v>4846</v>
      </c>
      <c r="D57" s="3" t="s">
        <v>1</v>
      </c>
      <c r="E57" s="3" t="str">
        <f>IF(D57&lt;&gt;"",VLOOKUP($D57,Gefährdungsstufen!$B$2:$G$20,6,FALSE),"")</f>
        <v>potentiell gefährdet</v>
      </c>
      <c r="F57" s="71">
        <f>IF(D57&lt;&gt;"",VLOOKUP($D57,Gefährdungsstufen!$B$2:$G$20,3,FALSE),"")</f>
        <v>0</v>
      </c>
      <c r="G57" s="33" t="str">
        <f t="shared" si="0"/>
        <v>Landolt Elias (1991): Gefährdung der Farn- und Blütenpflanzen in der Schweiz</v>
      </c>
      <c r="H57" s="3" t="s">
        <v>1</v>
      </c>
      <c r="I57" s="3" t="str">
        <f>IF(H57&lt;&gt;"",VLOOKUP($H57,Gefährdungsstufen!$B$2:$G$20,6,FALSE),"")</f>
        <v>potentiell gefährdet</v>
      </c>
      <c r="J57" s="71">
        <f>IF(H57&lt;&gt;"",VLOOKUP($H57,Gefährdungsstufen!$B$2:$G$20,3,FALSE),"")</f>
        <v>0</v>
      </c>
      <c r="K57" s="33" t="str">
        <f t="shared" si="1"/>
        <v>Landolt Elias (1991): Gefährdung der Farn- und Blütenpflanzen in der Schweiz</v>
      </c>
      <c r="L57" s="3" t="s">
        <v>1</v>
      </c>
      <c r="M57" s="3" t="s">
        <v>1</v>
      </c>
      <c r="N57" s="11" t="str">
        <f>IF(M57&lt;&gt;"",VLOOKUP(M57,Gefährdungsstufen!$B$2:$G$20,6,FALSE),"")</f>
        <v>potentiell gefährdet</v>
      </c>
      <c r="O57" s="33" t="str">
        <f t="shared" si="2"/>
        <v>Landolt Elias (1991): Gefährdung der Farn- und Blütenpflanzen in der Schweiz</v>
      </c>
      <c r="P57" s="3" t="s">
        <v>1</v>
      </c>
      <c r="Q57" s="3" t="s">
        <v>1</v>
      </c>
      <c r="R57" s="11" t="str">
        <f>IF(Q57&lt;&gt;"",VLOOKUP(Q57,Gefährdungsstufen!$B$2:$G$20,6,FALSE),"")</f>
        <v>potentiell gefährdet</v>
      </c>
      <c r="S57" s="33" t="str">
        <f t="shared" si="3"/>
        <v>Landolt Elias (1991): Gefährdung der Farn- und Blütenpflanzen in der Schweiz</v>
      </c>
      <c r="T57" s="3" t="s">
        <v>1</v>
      </c>
      <c r="U57" s="3" t="s">
        <v>1</v>
      </c>
      <c r="V57" s="11" t="str">
        <f>IF(U57&lt;&gt;"",VLOOKUP(U57,Gefährdungsstufen!$B$2:$G$20,6,FALSE),"")</f>
        <v>potentiell gefährdet</v>
      </c>
      <c r="W57" s="33" t="str">
        <f t="shared" si="4"/>
        <v>Landolt Elias (1991): Gefährdung der Farn- und Blütenpflanzen in der Schweiz</v>
      </c>
      <c r="X57" s="3">
        <v>7</v>
      </c>
      <c r="Y57" s="3" t="s">
        <v>8</v>
      </c>
      <c r="Z57" s="3" t="s">
        <v>2</v>
      </c>
      <c r="AA57" s="3">
        <v>5</v>
      </c>
      <c r="AB57" s="3">
        <v>6</v>
      </c>
      <c r="AC57" s="3">
        <v>5</v>
      </c>
      <c r="AD57" s="3">
        <v>4</v>
      </c>
      <c r="AE57" s="3"/>
      <c r="AF57" s="3" t="str">
        <f>IF(AE57&lt;&gt;"",VLOOKUP(AE57,legende!$A$3:$C$6,2,FALSE),"")</f>
        <v/>
      </c>
      <c r="AG57" s="71" t="str">
        <f>IF(AE57&lt;&gt;"",VLOOKUP(AE57,legende!$A$3:$C$6,3,FALSE),"")</f>
        <v/>
      </c>
      <c r="AH57" s="3"/>
      <c r="AI57" s="3" t="str">
        <f>IF(AH57&lt;&gt;"",VLOOKUP(AH57,legende!$F$3:$H$6,3,FALSE),"")</f>
        <v/>
      </c>
      <c r="AJ57" s="71" t="str">
        <f>IF(AH57&lt;&gt;"",VLOOKUP(AH57,legende!$F$3:$H$6,2,FALSE),"")</f>
        <v/>
      </c>
      <c r="AK57" s="3" t="s">
        <v>1</v>
      </c>
      <c r="AL57" s="3" t="s">
        <v>1</v>
      </c>
      <c r="AM57" s="11" t="str">
        <f>IF(AL57&lt;&gt;"",VLOOKUP(AL57,Gefährdungsstufen!$B$2:$G$20,6,FALSE),"")</f>
        <v>potentiell gefährdet</v>
      </c>
      <c r="AN57" s="71">
        <f>IF(AL57&lt;&gt;"",VLOOKUP(AL57,Gefährdungsstufen!$B$2:$G$20,3,FALSE),"")</f>
        <v>0</v>
      </c>
      <c r="AO57" s="3"/>
      <c r="AP57" s="11" t="s">
        <v>26922</v>
      </c>
      <c r="AQ57" s="11" t="e">
        <f t="shared" si="5"/>
        <v>#VALUE!</v>
      </c>
      <c r="AR57" s="3">
        <v>0</v>
      </c>
      <c r="AS57" s="3" t="s">
        <v>0</v>
      </c>
      <c r="AV57" s="2" t="s">
        <v>36</v>
      </c>
      <c r="AW57" s="2" t="s">
        <v>35</v>
      </c>
      <c r="BB57" s="2">
        <v>6</v>
      </c>
    </row>
    <row r="58" spans="1:56" s="2" customFormat="1" ht="15" hidden="1" customHeight="1">
      <c r="A58" s="24" t="s">
        <v>26859</v>
      </c>
      <c r="B58" s="5" t="s">
        <v>23999</v>
      </c>
      <c r="C58" s="16" t="s">
        <v>24001</v>
      </c>
      <c r="D58" s="3" t="s">
        <v>1</v>
      </c>
      <c r="E58" s="3" t="str">
        <f>IF(D58&lt;&gt;"",VLOOKUP($D58,Gefährdungsstufen!$B$2:$G$20,6,FALSE),"")</f>
        <v>potentiell gefährdet</v>
      </c>
      <c r="F58" s="71">
        <f>IF(D58&lt;&gt;"",VLOOKUP($D58,Gefährdungsstufen!$B$2:$G$20,3,FALSE),"")</f>
        <v>0</v>
      </c>
      <c r="G58" s="33" t="str">
        <f t="shared" si="0"/>
        <v>Landolt Elias (1991): Gefährdung der Farn- und Blütenpflanzen in der Schweiz</v>
      </c>
      <c r="H58" s="3" t="s">
        <v>1</v>
      </c>
      <c r="I58" s="3" t="str">
        <f>IF(H58&lt;&gt;"",VLOOKUP($H58,Gefährdungsstufen!$B$2:$G$20,6,FALSE),"")</f>
        <v>potentiell gefährdet</v>
      </c>
      <c r="J58" s="71">
        <f>IF(H58&lt;&gt;"",VLOOKUP($H58,Gefährdungsstufen!$B$2:$G$20,3,FALSE),"")</f>
        <v>0</v>
      </c>
      <c r="K58" s="33" t="str">
        <f t="shared" si="1"/>
        <v>Landolt Elias (1991): Gefährdung der Farn- und Blütenpflanzen in der Schweiz</v>
      </c>
      <c r="L58" s="3" t="s">
        <v>1</v>
      </c>
      <c r="M58" s="3" t="s">
        <v>1</v>
      </c>
      <c r="N58" s="11" t="str">
        <f>IF(M58&lt;&gt;"",VLOOKUP(M58,Gefährdungsstufen!$B$2:$G$20,6,FALSE),"")</f>
        <v>potentiell gefährdet</v>
      </c>
      <c r="O58" s="33" t="str">
        <f t="shared" si="2"/>
        <v>Landolt Elias (1991): Gefährdung der Farn- und Blütenpflanzen in der Schweiz</v>
      </c>
      <c r="P58" s="3" t="s">
        <v>1</v>
      </c>
      <c r="Q58" s="3" t="s">
        <v>1</v>
      </c>
      <c r="R58" s="11" t="str">
        <f>IF(Q58&lt;&gt;"",VLOOKUP(Q58,Gefährdungsstufen!$B$2:$G$20,6,FALSE),"")</f>
        <v>potentiell gefährdet</v>
      </c>
      <c r="S58" s="33" t="str">
        <f t="shared" si="3"/>
        <v>Landolt Elias (1991): Gefährdung der Farn- und Blütenpflanzen in der Schweiz</v>
      </c>
      <c r="T58" s="3" t="s">
        <v>1</v>
      </c>
      <c r="U58" s="3" t="s">
        <v>1</v>
      </c>
      <c r="V58" s="11" t="str">
        <f>IF(U58&lt;&gt;"",VLOOKUP(U58,Gefährdungsstufen!$B$2:$G$20,6,FALSE),"")</f>
        <v>potentiell gefährdet</v>
      </c>
      <c r="W58" s="33" t="str">
        <f t="shared" si="4"/>
        <v>Landolt Elias (1991): Gefährdung der Farn- und Blütenpflanzen in der Schweiz</v>
      </c>
      <c r="X58" s="3">
        <v>5</v>
      </c>
      <c r="Y58" s="3" t="s">
        <v>8</v>
      </c>
      <c r="Z58" s="3" t="s">
        <v>2</v>
      </c>
      <c r="AA58" s="3">
        <v>99</v>
      </c>
      <c r="AB58" s="3">
        <v>99</v>
      </c>
      <c r="AC58" s="3">
        <v>99</v>
      </c>
      <c r="AD58" s="3">
        <v>99</v>
      </c>
      <c r="AE58" s="3" t="s">
        <v>7</v>
      </c>
      <c r="AF58" s="3" t="str">
        <f>IF(AE58&lt;&gt;"",VLOOKUP(AE58,legende!$A$3:$C$6,2,FALSE),"")</f>
        <v>gross</v>
      </c>
      <c r="AG58" s="71">
        <f>IF(AE58&lt;&gt;"",VLOOKUP(AE58,legende!$A$3:$C$6,3,FALSE),"")</f>
        <v>0</v>
      </c>
      <c r="AH58" s="3" t="s">
        <v>6</v>
      </c>
      <c r="AI58" s="3" t="str">
        <f>IF(AH58&lt;&gt;"",VLOOKUP(AH58,legende!$F$3:$H$6,3,FALSE),"")</f>
        <v>klein: &lt;1/4</v>
      </c>
      <c r="AJ58" s="71">
        <f>IF(AH58&lt;&gt;"",VLOOKUP(AH58,legende!$F$3:$H$6,2,FALSE),"")</f>
        <v>0</v>
      </c>
      <c r="AK58" s="3" t="s">
        <v>5</v>
      </c>
      <c r="AL58" s="3" t="s">
        <v>5</v>
      </c>
      <c r="AM58" s="11" t="str">
        <f>IF(AL58&lt;&gt;"",VLOOKUP(AL58,Gefährdungsstufen!$B$2:$G$20,6,FALSE),"")</f>
        <v>stark gefährdet</v>
      </c>
      <c r="AN58" s="71">
        <f>IF(AL58&lt;&gt;"",VLOOKUP(AL58,Gefährdungsstufen!$B$2:$G$20,3,FALSE),"")</f>
        <v>4</v>
      </c>
      <c r="AO58" s="3"/>
      <c r="AP58" s="11"/>
      <c r="AQ58" s="11">
        <f t="shared" si="5"/>
        <v>4</v>
      </c>
      <c r="AR58" s="3">
        <v>2</v>
      </c>
      <c r="AS58" s="3">
        <v>2</v>
      </c>
      <c r="AU58" s="2">
        <v>2</v>
      </c>
    </row>
    <row r="59" spans="1:56" s="2" customFormat="1" ht="15" hidden="1" customHeight="1">
      <c r="A59" s="24" t="s">
        <v>26859</v>
      </c>
      <c r="B59" s="5" t="s">
        <v>7041</v>
      </c>
      <c r="C59" s="16" t="s">
        <v>7042</v>
      </c>
      <c r="D59" s="3" t="s">
        <v>1</v>
      </c>
      <c r="E59" s="3" t="str">
        <f>IF(D59&lt;&gt;"",VLOOKUP($D59,Gefährdungsstufen!$B$2:$G$20,6,FALSE),"")</f>
        <v>potentiell gefährdet</v>
      </c>
      <c r="F59" s="71">
        <f>IF(D59&lt;&gt;"",VLOOKUP($D59,Gefährdungsstufen!$B$2:$G$20,3,FALSE),"")</f>
        <v>0</v>
      </c>
      <c r="G59" s="33" t="str">
        <f t="shared" si="0"/>
        <v>Landolt Elias (1991): Gefährdung der Farn- und Blütenpflanzen in der Schweiz</v>
      </c>
      <c r="H59" s="3" t="s">
        <v>9</v>
      </c>
      <c r="I59" s="3" t="str">
        <f>IF(H59&lt;&gt;"",VLOOKUP($H59,Gefährdungsstufen!$B$2:$G$20,6,FALSE),"")</f>
        <v>vom Aussterben bedroht</v>
      </c>
      <c r="J59" s="71">
        <f>IF(H59&lt;&gt;"",VLOOKUP($H59,Gefährdungsstufen!$B$2:$G$20,3,FALSE),"")</f>
        <v>5</v>
      </c>
      <c r="K59" s="33" t="str">
        <f t="shared" si="1"/>
        <v>Landolt Elias (1991): Gefährdung der Farn- und Blütenpflanzen in der Schweiz</v>
      </c>
      <c r="L59" s="3" t="s">
        <v>9</v>
      </c>
      <c r="M59" s="3" t="s">
        <v>9</v>
      </c>
      <c r="N59" s="11" t="str">
        <f>IF(M59&lt;&gt;"",VLOOKUP(M59,Gefährdungsstufen!$B$2:$G$20,6,FALSE),"")</f>
        <v>vom Aussterben bedroht</v>
      </c>
      <c r="O59" s="33" t="str">
        <f t="shared" si="2"/>
        <v>Landolt Elias (1991): Gefährdung der Farn- und Blütenpflanzen in der Schweiz</v>
      </c>
      <c r="P59" s="3" t="s">
        <v>9</v>
      </c>
      <c r="Q59" s="3" t="s">
        <v>9</v>
      </c>
      <c r="R59" s="11" t="str">
        <f>IF(Q59&lt;&gt;"",VLOOKUP(Q59,Gefährdungsstufen!$B$2:$G$20,6,FALSE),"")</f>
        <v>vom Aussterben bedroht</v>
      </c>
      <c r="S59" s="33" t="str">
        <f t="shared" si="3"/>
        <v>Landolt Elias (1991): Gefährdung der Farn- und Blütenpflanzen in der Schweiz</v>
      </c>
      <c r="T59" s="3" t="s">
        <v>9</v>
      </c>
      <c r="U59" s="3" t="s">
        <v>9</v>
      </c>
      <c r="V59" s="11" t="str">
        <f>IF(U59&lt;&gt;"",VLOOKUP(U59,Gefährdungsstufen!$B$2:$G$20,6,FALSE),"")</f>
        <v>vom Aussterben bedroht</v>
      </c>
      <c r="W59" s="33" t="str">
        <f t="shared" si="4"/>
        <v>Landolt Elias (1991): Gefährdung der Farn- und Blütenpflanzen in der Schweiz</v>
      </c>
      <c r="X59" s="3">
        <v>7</v>
      </c>
      <c r="Y59" s="3" t="s">
        <v>8</v>
      </c>
      <c r="Z59" s="3" t="s">
        <v>2</v>
      </c>
      <c r="AA59" s="3">
        <v>2</v>
      </c>
      <c r="AB59" s="3">
        <v>4</v>
      </c>
      <c r="AC59" s="3">
        <v>2</v>
      </c>
      <c r="AD59" s="3">
        <v>3</v>
      </c>
      <c r="AE59" s="3" t="s">
        <v>7</v>
      </c>
      <c r="AF59" s="3" t="str">
        <f>IF(AE59&lt;&gt;"",VLOOKUP(AE59,legende!$A$3:$C$6,2,FALSE),"")</f>
        <v>gross</v>
      </c>
      <c r="AG59" s="71">
        <f>IF(AE59&lt;&gt;"",VLOOKUP(AE59,legende!$A$3:$C$6,3,FALSE),"")</f>
        <v>0</v>
      </c>
      <c r="AH59" s="3" t="s">
        <v>6</v>
      </c>
      <c r="AI59" s="3" t="str">
        <f>IF(AH59&lt;&gt;"",VLOOKUP(AH59,legende!$F$3:$H$6,3,FALSE),"")</f>
        <v>klein: &lt;1/4</v>
      </c>
      <c r="AJ59" s="71">
        <f>IF(AH59&lt;&gt;"",VLOOKUP(AH59,legende!$F$3:$H$6,2,FALSE),"")</f>
        <v>0</v>
      </c>
      <c r="AK59" s="3" t="s">
        <v>9</v>
      </c>
      <c r="AL59" s="3" t="s">
        <v>9</v>
      </c>
      <c r="AM59" s="11" t="str">
        <f>IF(AL59&lt;&gt;"",VLOOKUP(AL59,Gefährdungsstufen!$B$2:$G$20,6,FALSE),"")</f>
        <v>vom Aussterben bedroht</v>
      </c>
      <c r="AN59" s="71">
        <f>IF(AL59&lt;&gt;"",VLOOKUP(AL59,Gefährdungsstufen!$B$2:$G$20,3,FALSE),"")</f>
        <v>5</v>
      </c>
      <c r="AO59" s="3"/>
      <c r="AP59" s="11"/>
      <c r="AQ59" s="11">
        <f t="shared" si="5"/>
        <v>10</v>
      </c>
      <c r="AR59" s="3">
        <v>7</v>
      </c>
      <c r="AS59" s="3">
        <v>7</v>
      </c>
      <c r="AU59" s="2">
        <v>2</v>
      </c>
      <c r="AV59" s="2" t="s">
        <v>36</v>
      </c>
      <c r="AW59" s="2" t="s">
        <v>35</v>
      </c>
    </row>
    <row r="60" spans="1:56" ht="15" hidden="1" customHeight="1">
      <c r="A60" s="16" t="s">
        <v>26859</v>
      </c>
      <c r="B60" s="5" t="s">
        <v>5898</v>
      </c>
      <c r="C60" s="16" t="s">
        <v>5899</v>
      </c>
      <c r="D60" s="3" t="s">
        <v>1</v>
      </c>
      <c r="E60" s="3" t="str">
        <f>IF(D60&lt;&gt;"",VLOOKUP($D60,Gefährdungsstufen!$B$2:$G$20,6,FALSE),"")</f>
        <v>potentiell gefährdet</v>
      </c>
      <c r="F60" s="71">
        <f>IF(D60&lt;&gt;"",VLOOKUP($D60,Gefährdungsstufen!$B$2:$G$20,3,FALSE),"")</f>
        <v>0</v>
      </c>
      <c r="G60" s="33" t="str">
        <f t="shared" si="0"/>
        <v>Landolt Elias (1991): Gefährdung der Farn- und Blütenpflanzen in der Schweiz</v>
      </c>
      <c r="H60" s="3" t="s">
        <v>1</v>
      </c>
      <c r="I60" s="3" t="str">
        <f>IF(H60&lt;&gt;"",VLOOKUP($H60,Gefährdungsstufen!$B$2:$G$20,6,FALSE),"")</f>
        <v>potentiell gefährdet</v>
      </c>
      <c r="J60" s="71">
        <f>IF(H60&lt;&gt;"",VLOOKUP($H60,Gefährdungsstufen!$B$2:$G$20,3,FALSE),"")</f>
        <v>0</v>
      </c>
      <c r="K60" s="33" t="str">
        <f t="shared" si="1"/>
        <v>Landolt Elias (1991): Gefährdung der Farn- und Blütenpflanzen in der Schweiz</v>
      </c>
      <c r="L60" s="3" t="s">
        <v>1</v>
      </c>
      <c r="M60" s="3" t="s">
        <v>1</v>
      </c>
      <c r="N60" s="11" t="str">
        <f>IF(M60&lt;&gt;"",VLOOKUP(M60,Gefährdungsstufen!$B$2:$G$20,6,FALSE),"")</f>
        <v>potentiell gefährdet</v>
      </c>
      <c r="O60" s="33" t="str">
        <f t="shared" si="2"/>
        <v>Landolt Elias (1991): Gefährdung der Farn- und Blütenpflanzen in der Schweiz</v>
      </c>
      <c r="P60" s="3" t="s">
        <v>1</v>
      </c>
      <c r="Q60" s="3" t="s">
        <v>1</v>
      </c>
      <c r="R60" s="11" t="str">
        <f>IF(Q60&lt;&gt;"",VLOOKUP(Q60,Gefährdungsstufen!$B$2:$G$20,6,FALSE),"")</f>
        <v>potentiell gefährdet</v>
      </c>
      <c r="S60" s="33" t="str">
        <f t="shared" si="3"/>
        <v>Landolt Elias (1991): Gefährdung der Farn- und Blütenpflanzen in der Schweiz</v>
      </c>
      <c r="T60" s="3" t="s">
        <v>1</v>
      </c>
      <c r="U60" s="3" t="s">
        <v>1</v>
      </c>
      <c r="V60" s="11" t="str">
        <f>IF(U60&lt;&gt;"",VLOOKUP(U60,Gefährdungsstufen!$B$2:$G$20,6,FALSE),"")</f>
        <v>potentiell gefährdet</v>
      </c>
      <c r="W60" s="33" t="str">
        <f t="shared" si="4"/>
        <v>Landolt Elias (1991): Gefährdung der Farn- und Blütenpflanzen in der Schweiz</v>
      </c>
      <c r="X60" s="3">
        <v>1</v>
      </c>
      <c r="Y60" s="3" t="s">
        <v>8</v>
      </c>
      <c r="Z60" s="3" t="s">
        <v>2</v>
      </c>
      <c r="AA60" s="3">
        <v>7</v>
      </c>
      <c r="AB60" s="3">
        <v>7</v>
      </c>
      <c r="AC60" s="3">
        <v>7</v>
      </c>
      <c r="AD60" s="3">
        <v>5</v>
      </c>
      <c r="AF60" s="3" t="str">
        <f>IF(AE60&lt;&gt;"",VLOOKUP(AE60,legende!$A$3:$C$6,2,FALSE),"")</f>
        <v/>
      </c>
      <c r="AG60" s="71" t="str">
        <f>IF(AE60&lt;&gt;"",VLOOKUP(AE60,legende!$A$3:$C$6,3,FALSE),"")</f>
        <v/>
      </c>
      <c r="AI60" s="3" t="str">
        <f>IF(AH60&lt;&gt;"",VLOOKUP(AH60,legende!$F$3:$H$6,3,FALSE),"")</f>
        <v/>
      </c>
      <c r="AJ60" s="71" t="str">
        <f>IF(AH60&lt;&gt;"",VLOOKUP(AH60,legende!$F$3:$H$6,2,FALSE),"")</f>
        <v/>
      </c>
      <c r="AK60" s="3" t="s">
        <v>1</v>
      </c>
      <c r="AL60" s="3" t="s">
        <v>1</v>
      </c>
      <c r="AM60" s="11" t="str">
        <f>IF(AL60&lt;&gt;"",VLOOKUP(AL60,Gefährdungsstufen!$B$2:$G$20,6,FALSE),"")</f>
        <v>potentiell gefährdet</v>
      </c>
      <c r="AN60" s="71">
        <f>IF(AL60&lt;&gt;"",VLOOKUP(AL60,Gefährdungsstufen!$B$2:$G$20,3,FALSE),"")</f>
        <v>0</v>
      </c>
      <c r="AP60" s="11" t="s">
        <v>26922</v>
      </c>
      <c r="AQ60" s="11" t="e">
        <f t="shared" si="5"/>
        <v>#VALUE!</v>
      </c>
      <c r="AR60" s="3">
        <v>0</v>
      </c>
      <c r="AS60" s="3" t="s">
        <v>0</v>
      </c>
      <c r="AT60" s="2">
        <v>1</v>
      </c>
      <c r="BA60" s="2" t="s">
        <v>52</v>
      </c>
    </row>
    <row r="61" spans="1:56" ht="15" hidden="1" customHeight="1">
      <c r="A61" s="16" t="s">
        <v>26859</v>
      </c>
      <c r="B61" s="5" t="s">
        <v>11767</v>
      </c>
      <c r="C61" s="16" t="s">
        <v>11768</v>
      </c>
      <c r="D61" s="3" t="s">
        <v>1</v>
      </c>
      <c r="E61" s="3" t="str">
        <f>IF(D61&lt;&gt;"",VLOOKUP($D61,Gefährdungsstufen!$B$2:$G$20,6,FALSE),"")</f>
        <v>potentiell gefährdet</v>
      </c>
      <c r="F61" s="71">
        <f>IF(D61&lt;&gt;"",VLOOKUP($D61,Gefährdungsstufen!$B$2:$G$20,3,FALSE),"")</f>
        <v>0</v>
      </c>
      <c r="G61" s="33" t="str">
        <f t="shared" si="0"/>
        <v>Landolt Elias (1991): Gefährdung der Farn- und Blütenpflanzen in der Schweiz</v>
      </c>
      <c r="H61" s="3" t="s">
        <v>261</v>
      </c>
      <c r="I61" s="3" t="str">
        <f>IF(H61&lt;&gt;"",VLOOKUP($H61,Gefährdungsstufen!$B$2:$G$20,6,FALSE),"")</f>
        <v>potentiell gefährdet</v>
      </c>
      <c r="J61" s="71">
        <f>IF(H61&lt;&gt;"",VLOOKUP($H61,Gefährdungsstufen!$B$2:$G$20,3,FALSE),"")</f>
        <v>0</v>
      </c>
      <c r="K61" s="33" t="str">
        <f t="shared" si="1"/>
        <v>Landolt Elias (1991): Gefährdung der Farn- und Blütenpflanzen in der Schweiz</v>
      </c>
      <c r="L61" s="3" t="s">
        <v>8</v>
      </c>
      <c r="N61" s="11" t="str">
        <f>IF(M61&lt;&gt;"",VLOOKUP(M61,Gefährdungsstufen!$B$2:$G$20,6,FALSE),"")</f>
        <v/>
      </c>
      <c r="O61" s="33" t="str">
        <f t="shared" si="2"/>
        <v/>
      </c>
      <c r="P61" s="3" t="s">
        <v>8</v>
      </c>
      <c r="R61" s="11" t="str">
        <f>IF(Q61&lt;&gt;"",VLOOKUP(Q61,Gefährdungsstufen!$B$2:$G$20,6,FALSE),"")</f>
        <v/>
      </c>
      <c r="S61" s="33" t="str">
        <f t="shared" si="3"/>
        <v/>
      </c>
      <c r="T61" s="3" t="s">
        <v>8</v>
      </c>
      <c r="V61" s="11" t="str">
        <f>IF(U61&lt;&gt;"",VLOOKUP(U61,Gefährdungsstufen!$B$2:$G$20,6,FALSE),"")</f>
        <v/>
      </c>
      <c r="W61" s="33" t="str">
        <f t="shared" si="4"/>
        <v/>
      </c>
      <c r="X61" s="3">
        <v>2</v>
      </c>
      <c r="Y61" s="3" t="s">
        <v>8</v>
      </c>
      <c r="Z61" s="3" t="s">
        <v>13</v>
      </c>
      <c r="AA61" s="3">
        <v>99</v>
      </c>
      <c r="AB61" s="3">
        <v>99</v>
      </c>
      <c r="AC61" s="3">
        <v>99</v>
      </c>
      <c r="AD61" s="3">
        <v>99</v>
      </c>
      <c r="AE61" s="3" t="s">
        <v>7</v>
      </c>
      <c r="AF61" s="3" t="str">
        <f>IF(AE61&lt;&gt;"",VLOOKUP(AE61,legende!$A$3:$C$6,2,FALSE),"")</f>
        <v>gross</v>
      </c>
      <c r="AG61" s="71">
        <f>IF(AE61&lt;&gt;"",VLOOKUP(AE61,legende!$A$3:$C$6,3,FALSE),"")</f>
        <v>0</v>
      </c>
      <c r="AH61" s="3" t="s">
        <v>6</v>
      </c>
      <c r="AI61" s="3" t="str">
        <f>IF(AH61&lt;&gt;"",VLOOKUP(AH61,legende!$F$3:$H$6,3,FALSE),"")</f>
        <v>klein: &lt;1/4</v>
      </c>
      <c r="AJ61" s="71">
        <f>IF(AH61&lt;&gt;"",VLOOKUP(AH61,legende!$F$3:$H$6,2,FALSE),"")</f>
        <v>0</v>
      </c>
      <c r="AK61" s="3" t="s">
        <v>45</v>
      </c>
      <c r="AL61" s="3" t="s">
        <v>45</v>
      </c>
      <c r="AM61" s="11" t="str">
        <f>IF(AL61&lt;&gt;"",VLOOKUP(AL61,Gefährdungsstufen!$B$2:$G$20,6,FALSE),"")</f>
        <v>gefährdet</v>
      </c>
      <c r="AN61" s="71">
        <f>IF(AL61&lt;&gt;"",VLOOKUP(AL61,Gefährdungsstufen!$B$2:$G$20,3,FALSE),"")</f>
        <v>3</v>
      </c>
      <c r="AQ61" s="11">
        <f t="shared" si="5"/>
        <v>3</v>
      </c>
      <c r="AR61" s="3">
        <v>1</v>
      </c>
      <c r="AS61" s="3">
        <v>1</v>
      </c>
    </row>
    <row r="62" spans="1:56" ht="15" hidden="1" customHeight="1">
      <c r="A62" s="16" t="s">
        <v>26859</v>
      </c>
      <c r="B62" s="5" t="s">
        <v>8979</v>
      </c>
      <c r="C62" s="16" t="s">
        <v>8980</v>
      </c>
      <c r="D62" s="3" t="s">
        <v>1</v>
      </c>
      <c r="E62" s="3" t="str">
        <f>IF(D62&lt;&gt;"",VLOOKUP($D62,Gefährdungsstufen!$B$2:$G$20,6,FALSE),"")</f>
        <v>potentiell gefährdet</v>
      </c>
      <c r="F62" s="71">
        <f>IF(D62&lt;&gt;"",VLOOKUP($D62,Gefährdungsstufen!$B$2:$G$20,3,FALSE),"")</f>
        <v>0</v>
      </c>
      <c r="G62" s="33" t="str">
        <f t="shared" si="0"/>
        <v>Landolt Elias (1991): Gefährdung der Farn- und Blütenpflanzen in der Schweiz</v>
      </c>
      <c r="H62" s="3" t="s">
        <v>1</v>
      </c>
      <c r="I62" s="3" t="str">
        <f>IF(H62&lt;&gt;"",VLOOKUP($H62,Gefährdungsstufen!$B$2:$G$20,6,FALSE),"")</f>
        <v>potentiell gefährdet</v>
      </c>
      <c r="J62" s="71">
        <f>IF(H62&lt;&gt;"",VLOOKUP($H62,Gefährdungsstufen!$B$2:$G$20,3,FALSE),"")</f>
        <v>0</v>
      </c>
      <c r="K62" s="33" t="str">
        <f t="shared" si="1"/>
        <v>Landolt Elias (1991): Gefährdung der Farn- und Blütenpflanzen in der Schweiz</v>
      </c>
      <c r="L62" s="3" t="s">
        <v>5</v>
      </c>
      <c r="M62" s="3" t="s">
        <v>5</v>
      </c>
      <c r="N62" s="11" t="str">
        <f>IF(M62&lt;&gt;"",VLOOKUP(M62,Gefährdungsstufen!$B$2:$G$20,6,FALSE),"")</f>
        <v>stark gefährdet</v>
      </c>
      <c r="O62" s="33" t="str">
        <f t="shared" si="2"/>
        <v>Landolt Elias (1991): Gefährdung der Farn- und Blütenpflanzen in der Schweiz</v>
      </c>
      <c r="P62" s="3" t="s">
        <v>1</v>
      </c>
      <c r="Q62" s="3" t="s">
        <v>1</v>
      </c>
      <c r="R62" s="11" t="str">
        <f>IF(Q62&lt;&gt;"",VLOOKUP(Q62,Gefährdungsstufen!$B$2:$G$20,6,FALSE),"")</f>
        <v>potentiell gefährdet</v>
      </c>
      <c r="S62" s="33" t="str">
        <f t="shared" si="3"/>
        <v>Landolt Elias (1991): Gefährdung der Farn- und Blütenpflanzen in der Schweiz</v>
      </c>
      <c r="T62" s="3" t="s">
        <v>5</v>
      </c>
      <c r="U62" s="3" t="s">
        <v>5</v>
      </c>
      <c r="V62" s="11" t="str">
        <f>IF(U62&lt;&gt;"",VLOOKUP(U62,Gefährdungsstufen!$B$2:$G$20,6,FALSE),"")</f>
        <v>stark gefährdet</v>
      </c>
      <c r="W62" s="33" t="str">
        <f t="shared" si="4"/>
        <v>Landolt Elias (1991): Gefährdung der Farn- und Blütenpflanzen in der Schweiz</v>
      </c>
      <c r="X62" s="3">
        <v>7</v>
      </c>
      <c r="Y62" s="3" t="s">
        <v>8</v>
      </c>
      <c r="Z62" s="3" t="s">
        <v>2</v>
      </c>
      <c r="AA62" s="3">
        <v>6</v>
      </c>
      <c r="AB62" s="3">
        <v>7</v>
      </c>
      <c r="AC62" s="3">
        <v>5</v>
      </c>
      <c r="AD62" s="3">
        <v>4</v>
      </c>
      <c r="AF62" s="3" t="str">
        <f>IF(AE62&lt;&gt;"",VLOOKUP(AE62,legende!$A$3:$C$6,2,FALSE),"")</f>
        <v/>
      </c>
      <c r="AG62" s="71" t="str">
        <f>IF(AE62&lt;&gt;"",VLOOKUP(AE62,legende!$A$3:$C$6,3,FALSE),"")</f>
        <v/>
      </c>
      <c r="AI62" s="3" t="str">
        <f>IF(AH62&lt;&gt;"",VLOOKUP(AH62,legende!$F$3:$H$6,3,FALSE),"")</f>
        <v/>
      </c>
      <c r="AJ62" s="71" t="str">
        <f>IF(AH62&lt;&gt;"",VLOOKUP(AH62,legende!$F$3:$H$6,2,FALSE),"")</f>
        <v/>
      </c>
      <c r="AK62" s="3" t="s">
        <v>1</v>
      </c>
      <c r="AL62" s="3" t="s">
        <v>1</v>
      </c>
      <c r="AM62" s="11" t="str">
        <f>IF(AL62&lt;&gt;"",VLOOKUP(AL62,Gefährdungsstufen!$B$2:$G$20,6,FALSE),"")</f>
        <v>potentiell gefährdet</v>
      </c>
      <c r="AN62" s="71">
        <f>IF(AL62&lt;&gt;"",VLOOKUP(AL62,Gefährdungsstufen!$B$2:$G$20,3,FALSE),"")</f>
        <v>0</v>
      </c>
      <c r="AP62" s="11" t="s">
        <v>26922</v>
      </c>
      <c r="AQ62" s="11" t="e">
        <f t="shared" si="5"/>
        <v>#VALUE!</v>
      </c>
      <c r="AR62" s="3">
        <v>0</v>
      </c>
      <c r="AS62" s="3" t="s">
        <v>0</v>
      </c>
      <c r="AU62" s="2">
        <v>2</v>
      </c>
      <c r="AZ62" s="2" t="s">
        <v>53</v>
      </c>
      <c r="BA62" s="2" t="s">
        <v>52</v>
      </c>
      <c r="BB62" s="2">
        <v>6</v>
      </c>
      <c r="BC62" s="2">
        <v>7</v>
      </c>
    </row>
    <row r="63" spans="1:56" ht="15" hidden="1" customHeight="1">
      <c r="A63" s="16" t="s">
        <v>26859</v>
      </c>
      <c r="B63" s="5" t="s">
        <v>13965</v>
      </c>
      <c r="C63" s="16" t="s">
        <v>13966</v>
      </c>
      <c r="D63" s="3" t="s">
        <v>1</v>
      </c>
      <c r="E63" s="3" t="str">
        <f>IF(D63&lt;&gt;"",VLOOKUP($D63,Gefährdungsstufen!$B$2:$G$20,6,FALSE),"")</f>
        <v>potentiell gefährdet</v>
      </c>
      <c r="F63" s="71">
        <f>IF(D63&lt;&gt;"",VLOOKUP($D63,Gefährdungsstufen!$B$2:$G$20,3,FALSE),"")</f>
        <v>0</v>
      </c>
      <c r="G63" s="33" t="str">
        <f t="shared" si="0"/>
        <v>Landolt Elias (1991): Gefährdung der Farn- und Blütenpflanzen in der Schweiz</v>
      </c>
      <c r="H63" s="3" t="s">
        <v>1</v>
      </c>
      <c r="I63" s="3" t="str">
        <f>IF(H63&lt;&gt;"",VLOOKUP($H63,Gefährdungsstufen!$B$2:$G$20,6,FALSE),"")</f>
        <v>potentiell gefährdet</v>
      </c>
      <c r="J63" s="71">
        <f>IF(H63&lt;&gt;"",VLOOKUP($H63,Gefährdungsstufen!$B$2:$G$20,3,FALSE),"")</f>
        <v>0</v>
      </c>
      <c r="K63" s="33" t="str">
        <f t="shared" si="1"/>
        <v>Landolt Elias (1991): Gefährdung der Farn- und Blütenpflanzen in der Schweiz</v>
      </c>
      <c r="L63" s="3" t="s">
        <v>1</v>
      </c>
      <c r="M63" s="3" t="s">
        <v>1</v>
      </c>
      <c r="N63" s="11" t="str">
        <f>IF(M63&lt;&gt;"",VLOOKUP(M63,Gefährdungsstufen!$B$2:$G$20,6,FALSE),"")</f>
        <v>potentiell gefährdet</v>
      </c>
      <c r="O63" s="33" t="str">
        <f t="shared" si="2"/>
        <v>Landolt Elias (1991): Gefährdung der Farn- und Blütenpflanzen in der Schweiz</v>
      </c>
      <c r="P63" s="3" t="s">
        <v>1</v>
      </c>
      <c r="Q63" s="3" t="s">
        <v>1</v>
      </c>
      <c r="R63" s="11" t="str">
        <f>IF(Q63&lt;&gt;"",VLOOKUP(Q63,Gefährdungsstufen!$B$2:$G$20,6,FALSE),"")</f>
        <v>potentiell gefährdet</v>
      </c>
      <c r="S63" s="33" t="str">
        <f t="shared" si="3"/>
        <v>Landolt Elias (1991): Gefährdung der Farn- und Blütenpflanzen in der Schweiz</v>
      </c>
      <c r="T63" s="3" t="s">
        <v>1</v>
      </c>
      <c r="U63" s="3" t="s">
        <v>1</v>
      </c>
      <c r="V63" s="11" t="str">
        <f>IF(U63&lt;&gt;"",VLOOKUP(U63,Gefährdungsstufen!$B$2:$G$20,6,FALSE),"")</f>
        <v>potentiell gefährdet</v>
      </c>
      <c r="W63" s="33" t="str">
        <f t="shared" si="4"/>
        <v>Landolt Elias (1991): Gefährdung der Farn- und Blütenpflanzen in der Schweiz</v>
      </c>
      <c r="X63" s="3">
        <v>1</v>
      </c>
      <c r="Y63" s="3" t="s">
        <v>8</v>
      </c>
      <c r="Z63" s="3" t="s">
        <v>2</v>
      </c>
      <c r="AA63" s="3">
        <v>6</v>
      </c>
      <c r="AB63" s="3">
        <v>7</v>
      </c>
      <c r="AC63" s="3">
        <v>6</v>
      </c>
      <c r="AD63" s="3">
        <v>5</v>
      </c>
      <c r="AF63" s="3" t="str">
        <f>IF(AE63&lt;&gt;"",VLOOKUP(AE63,legende!$A$3:$C$6,2,FALSE),"")</f>
        <v/>
      </c>
      <c r="AG63" s="71" t="str">
        <f>IF(AE63&lt;&gt;"",VLOOKUP(AE63,legende!$A$3:$C$6,3,FALSE),"")</f>
        <v/>
      </c>
      <c r="AI63" s="3" t="str">
        <f>IF(AH63&lt;&gt;"",VLOOKUP(AH63,legende!$F$3:$H$6,3,FALSE),"")</f>
        <v/>
      </c>
      <c r="AJ63" s="71" t="str">
        <f>IF(AH63&lt;&gt;"",VLOOKUP(AH63,legende!$F$3:$H$6,2,FALSE),"")</f>
        <v/>
      </c>
      <c r="AK63" s="3" t="s">
        <v>1</v>
      </c>
      <c r="AL63" s="3" t="s">
        <v>1</v>
      </c>
      <c r="AM63" s="11" t="str">
        <f>IF(AL63&lt;&gt;"",VLOOKUP(AL63,Gefährdungsstufen!$B$2:$G$20,6,FALSE),"")</f>
        <v>potentiell gefährdet</v>
      </c>
      <c r="AN63" s="71">
        <f>IF(AL63&lt;&gt;"",VLOOKUP(AL63,Gefährdungsstufen!$B$2:$G$20,3,FALSE),"")</f>
        <v>0</v>
      </c>
      <c r="AP63" s="11" t="s">
        <v>26922</v>
      </c>
      <c r="AQ63" s="11" t="e">
        <f t="shared" si="5"/>
        <v>#VALUE!</v>
      </c>
      <c r="AR63" s="3">
        <v>0</v>
      </c>
      <c r="AS63" s="3" t="s">
        <v>0</v>
      </c>
      <c r="AT63" s="2">
        <v>1</v>
      </c>
      <c r="AU63" s="2">
        <v>2</v>
      </c>
      <c r="BD63" s="2" t="s">
        <v>120</v>
      </c>
    </row>
    <row r="64" spans="1:56" ht="15" hidden="1" customHeight="1">
      <c r="A64" s="16" t="s">
        <v>26859</v>
      </c>
      <c r="B64" s="5" t="s">
        <v>9966</v>
      </c>
      <c r="C64" s="16" t="s">
        <v>9967</v>
      </c>
      <c r="D64" s="3" t="s">
        <v>1</v>
      </c>
      <c r="E64" s="3" t="str">
        <f>IF(D64&lt;&gt;"",VLOOKUP($D64,Gefährdungsstufen!$B$2:$G$20,6,FALSE),"")</f>
        <v>potentiell gefährdet</v>
      </c>
      <c r="F64" s="71">
        <f>IF(D64&lt;&gt;"",VLOOKUP($D64,Gefährdungsstufen!$B$2:$G$20,3,FALSE),"")</f>
        <v>0</v>
      </c>
      <c r="G64" s="33" t="str">
        <f t="shared" si="0"/>
        <v>Landolt Elias (1991): Gefährdung der Farn- und Blütenpflanzen in der Schweiz</v>
      </c>
      <c r="H64" s="3" t="s">
        <v>1</v>
      </c>
      <c r="I64" s="3" t="str">
        <f>IF(H64&lt;&gt;"",VLOOKUP($H64,Gefährdungsstufen!$B$2:$G$20,6,FALSE),"")</f>
        <v>potentiell gefährdet</v>
      </c>
      <c r="J64" s="71">
        <f>IF(H64&lt;&gt;"",VLOOKUP($H64,Gefährdungsstufen!$B$2:$G$20,3,FALSE),"")</f>
        <v>0</v>
      </c>
      <c r="K64" s="33" t="str">
        <f t="shared" si="1"/>
        <v>Landolt Elias (1991): Gefährdung der Farn- und Blütenpflanzen in der Schweiz</v>
      </c>
      <c r="L64" s="3" t="s">
        <v>1</v>
      </c>
      <c r="M64" s="3" t="s">
        <v>1</v>
      </c>
      <c r="N64" s="11" t="str">
        <f>IF(M64&lt;&gt;"",VLOOKUP(M64,Gefährdungsstufen!$B$2:$G$20,6,FALSE),"")</f>
        <v>potentiell gefährdet</v>
      </c>
      <c r="O64" s="33" t="str">
        <f t="shared" si="2"/>
        <v>Landolt Elias (1991): Gefährdung der Farn- und Blütenpflanzen in der Schweiz</v>
      </c>
      <c r="P64" s="3" t="s">
        <v>1</v>
      </c>
      <c r="Q64" s="3" t="s">
        <v>1</v>
      </c>
      <c r="R64" s="11" t="str">
        <f>IF(Q64&lt;&gt;"",VLOOKUP(Q64,Gefährdungsstufen!$B$2:$G$20,6,FALSE),"")</f>
        <v>potentiell gefährdet</v>
      </c>
      <c r="S64" s="33" t="str">
        <f t="shared" si="3"/>
        <v>Landolt Elias (1991): Gefährdung der Farn- und Blütenpflanzen in der Schweiz</v>
      </c>
      <c r="T64" s="3" t="s">
        <v>1</v>
      </c>
      <c r="U64" s="3" t="s">
        <v>1</v>
      </c>
      <c r="V64" s="11" t="str">
        <f>IF(U64&lt;&gt;"",VLOOKUP(U64,Gefährdungsstufen!$B$2:$G$20,6,FALSE),"")</f>
        <v>potentiell gefährdet</v>
      </c>
      <c r="W64" s="33" t="str">
        <f t="shared" si="4"/>
        <v>Landolt Elias (1991): Gefährdung der Farn- und Blütenpflanzen in der Schweiz</v>
      </c>
      <c r="X64" s="3">
        <v>1</v>
      </c>
      <c r="Y64" s="3" t="s">
        <v>8</v>
      </c>
      <c r="Z64" s="3" t="s">
        <v>2</v>
      </c>
      <c r="AA64" s="3">
        <v>6</v>
      </c>
      <c r="AB64" s="3">
        <v>7</v>
      </c>
      <c r="AC64" s="3">
        <v>6</v>
      </c>
      <c r="AD64" s="3">
        <v>5</v>
      </c>
      <c r="AF64" s="3" t="str">
        <f>IF(AE64&lt;&gt;"",VLOOKUP(AE64,legende!$A$3:$C$6,2,FALSE),"")</f>
        <v/>
      </c>
      <c r="AG64" s="71" t="str">
        <f>IF(AE64&lt;&gt;"",VLOOKUP(AE64,legende!$A$3:$C$6,3,FALSE),"")</f>
        <v/>
      </c>
      <c r="AI64" s="3" t="str">
        <f>IF(AH64&lt;&gt;"",VLOOKUP(AH64,legende!$F$3:$H$6,3,FALSE),"")</f>
        <v/>
      </c>
      <c r="AJ64" s="71" t="str">
        <f>IF(AH64&lt;&gt;"",VLOOKUP(AH64,legende!$F$3:$H$6,2,FALSE),"")</f>
        <v/>
      </c>
      <c r="AK64" s="3" t="s">
        <v>1</v>
      </c>
      <c r="AL64" s="3" t="s">
        <v>1</v>
      </c>
      <c r="AM64" s="11" t="str">
        <f>IF(AL64&lt;&gt;"",VLOOKUP(AL64,Gefährdungsstufen!$B$2:$G$20,6,FALSE),"")</f>
        <v>potentiell gefährdet</v>
      </c>
      <c r="AN64" s="71">
        <f>IF(AL64&lt;&gt;"",VLOOKUP(AL64,Gefährdungsstufen!$B$2:$G$20,3,FALSE),"")</f>
        <v>0</v>
      </c>
      <c r="AP64" s="11" t="s">
        <v>26922</v>
      </c>
      <c r="AQ64" s="11" t="e">
        <f t="shared" si="5"/>
        <v>#VALUE!</v>
      </c>
      <c r="AR64" s="3">
        <v>0</v>
      </c>
      <c r="AS64" s="3" t="s">
        <v>0</v>
      </c>
      <c r="AT64" s="2">
        <v>1</v>
      </c>
      <c r="BD64" s="2" t="s">
        <v>120</v>
      </c>
    </row>
    <row r="65" spans="1:57" ht="15" hidden="1" customHeight="1">
      <c r="A65" s="16" t="s">
        <v>26859</v>
      </c>
      <c r="B65" s="5" t="s">
        <v>7595</v>
      </c>
      <c r="C65" s="16" t="s">
        <v>7596</v>
      </c>
      <c r="D65" s="3" t="s">
        <v>1</v>
      </c>
      <c r="E65" s="3" t="str">
        <f>IF(D65&lt;&gt;"",VLOOKUP($D65,Gefährdungsstufen!$B$2:$G$20,6,FALSE),"")</f>
        <v>potentiell gefährdet</v>
      </c>
      <c r="F65" s="71">
        <f>IF(D65&lt;&gt;"",VLOOKUP($D65,Gefährdungsstufen!$B$2:$G$20,3,FALSE),"")</f>
        <v>0</v>
      </c>
      <c r="G65" s="33" t="str">
        <f t="shared" si="0"/>
        <v>Landolt Elias (1991): Gefährdung der Farn- und Blütenpflanzen in der Schweiz</v>
      </c>
      <c r="H65" s="3" t="s">
        <v>1</v>
      </c>
      <c r="I65" s="3" t="str">
        <f>IF(H65&lt;&gt;"",VLOOKUP($H65,Gefährdungsstufen!$B$2:$G$20,6,FALSE),"")</f>
        <v>potentiell gefährdet</v>
      </c>
      <c r="J65" s="71">
        <f>IF(H65&lt;&gt;"",VLOOKUP($H65,Gefährdungsstufen!$B$2:$G$20,3,FALSE),"")</f>
        <v>0</v>
      </c>
      <c r="K65" s="33" t="str">
        <f t="shared" si="1"/>
        <v>Landolt Elias (1991): Gefährdung der Farn- und Blütenpflanzen in der Schweiz</v>
      </c>
      <c r="L65" s="3" t="s">
        <v>9</v>
      </c>
      <c r="M65" s="3" t="s">
        <v>9</v>
      </c>
      <c r="N65" s="11" t="str">
        <f>IF(M65&lt;&gt;"",VLOOKUP(M65,Gefährdungsstufen!$B$2:$G$20,6,FALSE),"")</f>
        <v>vom Aussterben bedroht</v>
      </c>
      <c r="O65" s="33" t="str">
        <f t="shared" si="2"/>
        <v>Landolt Elias (1991): Gefährdung der Farn- und Blütenpflanzen in der Schweiz</v>
      </c>
      <c r="P65" s="3" t="s">
        <v>9</v>
      </c>
      <c r="Q65" s="3" t="s">
        <v>9</v>
      </c>
      <c r="R65" s="11" t="str">
        <f>IF(Q65&lt;&gt;"",VLOOKUP(Q65,Gefährdungsstufen!$B$2:$G$20,6,FALSE),"")</f>
        <v>vom Aussterben bedroht</v>
      </c>
      <c r="S65" s="33" t="str">
        <f t="shared" si="3"/>
        <v>Landolt Elias (1991): Gefährdung der Farn- und Blütenpflanzen in der Schweiz</v>
      </c>
      <c r="T65" s="3" t="s">
        <v>9</v>
      </c>
      <c r="U65" s="3" t="s">
        <v>9</v>
      </c>
      <c r="V65" s="11" t="str">
        <f>IF(U65&lt;&gt;"",VLOOKUP(U65,Gefährdungsstufen!$B$2:$G$20,6,FALSE),"")</f>
        <v>vom Aussterben bedroht</v>
      </c>
      <c r="W65" s="33" t="str">
        <f t="shared" si="4"/>
        <v>Landolt Elias (1991): Gefährdung der Farn- und Blütenpflanzen in der Schweiz</v>
      </c>
      <c r="X65" s="3">
        <v>2</v>
      </c>
      <c r="Y65" s="3" t="s">
        <v>8</v>
      </c>
      <c r="Z65" s="3" t="s">
        <v>2</v>
      </c>
      <c r="AA65" s="3">
        <v>3</v>
      </c>
      <c r="AB65" s="3">
        <v>4</v>
      </c>
      <c r="AC65" s="3">
        <v>3</v>
      </c>
      <c r="AD65" s="3">
        <v>3</v>
      </c>
      <c r="AE65" s="3" t="s">
        <v>23</v>
      </c>
      <c r="AF65" s="3" t="str">
        <f>IF(AE65&lt;&gt;"",VLOOKUP(AE65,legende!$A$3:$C$6,2,FALSE),"")</f>
        <v>mittel</v>
      </c>
      <c r="AG65" s="71">
        <f>IF(AE65&lt;&gt;"",VLOOKUP(AE65,legende!$A$3:$C$6,3,FALSE),"")</f>
        <v>2</v>
      </c>
      <c r="AH65" s="3" t="s">
        <v>6</v>
      </c>
      <c r="AI65" s="3" t="str">
        <f>IF(AH65&lt;&gt;"",VLOOKUP(AH65,legende!$F$3:$H$6,3,FALSE),"")</f>
        <v>klein: &lt;1/4</v>
      </c>
      <c r="AJ65" s="71">
        <f>IF(AH65&lt;&gt;"",VLOOKUP(AH65,legende!$F$3:$H$6,2,FALSE),"")</f>
        <v>0</v>
      </c>
      <c r="AK65" s="3" t="s">
        <v>9</v>
      </c>
      <c r="AL65" s="3" t="s">
        <v>9</v>
      </c>
      <c r="AM65" s="11" t="str">
        <f>IF(AL65&lt;&gt;"",VLOOKUP(AL65,Gefährdungsstufen!$B$2:$G$20,6,FALSE),"")</f>
        <v>vom Aussterben bedroht</v>
      </c>
      <c r="AN65" s="71">
        <f>IF(AL65&lt;&gt;"",VLOOKUP(AL65,Gefährdungsstufen!$B$2:$G$20,3,FALSE),"")</f>
        <v>5</v>
      </c>
      <c r="AQ65" s="11">
        <f t="shared" si="5"/>
        <v>7</v>
      </c>
      <c r="AR65" s="3">
        <v>5</v>
      </c>
      <c r="AS65" s="3">
        <v>5</v>
      </c>
      <c r="AT65" s="2">
        <v>1</v>
      </c>
      <c r="BE65" s="2" t="s">
        <v>248</v>
      </c>
    </row>
    <row r="66" spans="1:57" ht="15" hidden="1" customHeight="1">
      <c r="A66" s="16" t="s">
        <v>26859</v>
      </c>
      <c r="B66" s="5" t="s">
        <v>5331</v>
      </c>
      <c r="C66" s="16" t="s">
        <v>5332</v>
      </c>
      <c r="D66" s="3" t="s">
        <v>1</v>
      </c>
      <c r="E66" s="3" t="str">
        <f>IF(D66&lt;&gt;"",VLOOKUP($D66,Gefährdungsstufen!$B$2:$G$20,6,FALSE),"")</f>
        <v>potentiell gefährdet</v>
      </c>
      <c r="F66" s="71">
        <f>IF(D66&lt;&gt;"",VLOOKUP($D66,Gefährdungsstufen!$B$2:$G$20,3,FALSE),"")</f>
        <v>0</v>
      </c>
      <c r="G66" s="33" t="str">
        <f t="shared" si="0"/>
        <v>Landolt Elias (1991): Gefährdung der Farn- und Blütenpflanzen in der Schweiz</v>
      </c>
      <c r="H66" s="3" t="s">
        <v>5</v>
      </c>
      <c r="I66" s="3" t="str">
        <f>IF(H66&lt;&gt;"",VLOOKUP($H66,Gefährdungsstufen!$B$2:$G$20,6,FALSE),"")</f>
        <v>stark gefährdet</v>
      </c>
      <c r="J66" s="71">
        <f>IF(H66&lt;&gt;"",VLOOKUP($H66,Gefährdungsstufen!$B$2:$G$20,3,FALSE),"")</f>
        <v>4</v>
      </c>
      <c r="K66" s="33" t="str">
        <f t="shared" si="1"/>
        <v>Landolt Elias (1991): Gefährdung der Farn- und Blütenpflanzen in der Schweiz</v>
      </c>
      <c r="L66" s="3" t="s">
        <v>9</v>
      </c>
      <c r="M66" s="3" t="s">
        <v>9</v>
      </c>
      <c r="N66" s="11" t="str">
        <f>IF(M66&lt;&gt;"",VLOOKUP(M66,Gefährdungsstufen!$B$2:$G$20,6,FALSE),"")</f>
        <v>vom Aussterben bedroht</v>
      </c>
      <c r="O66" s="33" t="str">
        <f t="shared" si="2"/>
        <v>Landolt Elias (1991): Gefährdung der Farn- und Blütenpflanzen in der Schweiz</v>
      </c>
      <c r="P66" s="3" t="s">
        <v>5</v>
      </c>
      <c r="Q66" s="3" t="s">
        <v>5</v>
      </c>
      <c r="R66" s="11" t="str">
        <f>IF(Q66&lt;&gt;"",VLOOKUP(Q66,Gefährdungsstufen!$B$2:$G$20,6,FALSE),"")</f>
        <v>stark gefährdet</v>
      </c>
      <c r="S66" s="33" t="str">
        <f t="shared" si="3"/>
        <v>Landolt Elias (1991): Gefährdung der Farn- und Blütenpflanzen in der Schweiz</v>
      </c>
      <c r="T66" s="3" t="s">
        <v>9</v>
      </c>
      <c r="U66" s="3" t="s">
        <v>9</v>
      </c>
      <c r="V66" s="11" t="str">
        <f>IF(U66&lt;&gt;"",VLOOKUP(U66,Gefährdungsstufen!$B$2:$G$20,6,FALSE),"")</f>
        <v>vom Aussterben bedroht</v>
      </c>
      <c r="W66" s="33" t="str">
        <f t="shared" si="4"/>
        <v>Landolt Elias (1991): Gefährdung der Farn- und Blütenpflanzen in der Schweiz</v>
      </c>
      <c r="X66" s="3">
        <v>5</v>
      </c>
      <c r="Y66" s="3" t="s">
        <v>8</v>
      </c>
      <c r="Z66" s="3" t="s">
        <v>2</v>
      </c>
      <c r="AA66" s="3">
        <v>2</v>
      </c>
      <c r="AB66" s="3">
        <v>4</v>
      </c>
      <c r="AC66" s="3">
        <v>2</v>
      </c>
      <c r="AD66" s="3">
        <v>2</v>
      </c>
      <c r="AE66" s="3" t="s">
        <v>7</v>
      </c>
      <c r="AF66" s="3" t="str">
        <f>IF(AE66&lt;&gt;"",VLOOKUP(AE66,legende!$A$3:$C$6,2,FALSE),"")</f>
        <v>gross</v>
      </c>
      <c r="AG66" s="71">
        <f>IF(AE66&lt;&gt;"",VLOOKUP(AE66,legende!$A$3:$C$6,3,FALSE),"")</f>
        <v>0</v>
      </c>
      <c r="AH66" s="3" t="s">
        <v>6</v>
      </c>
      <c r="AI66" s="3" t="str">
        <f>IF(AH66&lt;&gt;"",VLOOKUP(AH66,legende!$F$3:$H$6,3,FALSE),"")</f>
        <v>klein: &lt;1/4</v>
      </c>
      <c r="AJ66" s="71">
        <f>IF(AH66&lt;&gt;"",VLOOKUP(AH66,legende!$F$3:$H$6,2,FALSE),"")</f>
        <v>0</v>
      </c>
      <c r="AK66" s="3" t="s">
        <v>9</v>
      </c>
      <c r="AL66" s="3" t="s">
        <v>9</v>
      </c>
      <c r="AM66" s="11" t="str">
        <f>IF(AL66&lt;&gt;"",VLOOKUP(AL66,Gefährdungsstufen!$B$2:$G$20,6,FALSE),"")</f>
        <v>vom Aussterben bedroht</v>
      </c>
      <c r="AN66" s="71">
        <f>IF(AL66&lt;&gt;"",VLOOKUP(AL66,Gefährdungsstufen!$B$2:$G$20,3,FALSE),"")</f>
        <v>5</v>
      </c>
      <c r="AQ66" s="11">
        <f t="shared" si="5"/>
        <v>9</v>
      </c>
      <c r="AR66" s="3">
        <v>6</v>
      </c>
      <c r="AS66" s="3">
        <v>6</v>
      </c>
      <c r="AU66" s="2">
        <v>2</v>
      </c>
    </row>
    <row r="67" spans="1:57" ht="15" hidden="1" customHeight="1">
      <c r="A67" s="16" t="s">
        <v>26859</v>
      </c>
      <c r="B67" s="5" t="s">
        <v>4940</v>
      </c>
      <c r="C67" s="16" t="s">
        <v>4941</v>
      </c>
      <c r="D67" s="3" t="s">
        <v>1</v>
      </c>
      <c r="E67" s="3" t="str">
        <f>IF(D67&lt;&gt;"",VLOOKUP($D67,Gefährdungsstufen!$B$2:$G$20,6,FALSE),"")</f>
        <v>potentiell gefährdet</v>
      </c>
      <c r="F67" s="71">
        <f>IF(D67&lt;&gt;"",VLOOKUP($D67,Gefährdungsstufen!$B$2:$G$20,3,FALSE),"")</f>
        <v>0</v>
      </c>
      <c r="G67" s="33" t="str">
        <f t="shared" si="0"/>
        <v>Landolt Elias (1991): Gefährdung der Farn- und Blütenpflanzen in der Schweiz</v>
      </c>
      <c r="H67" s="3" t="s">
        <v>5</v>
      </c>
      <c r="I67" s="3" t="str">
        <f>IF(H67&lt;&gt;"",VLOOKUP($H67,Gefährdungsstufen!$B$2:$G$20,6,FALSE),"")</f>
        <v>stark gefährdet</v>
      </c>
      <c r="J67" s="71">
        <f>IF(H67&lt;&gt;"",VLOOKUP($H67,Gefährdungsstufen!$B$2:$G$20,3,FALSE),"")</f>
        <v>4</v>
      </c>
      <c r="K67" s="33" t="str">
        <f t="shared" si="1"/>
        <v>Landolt Elias (1991): Gefährdung der Farn- und Blütenpflanzen in der Schweiz</v>
      </c>
      <c r="L67" s="3" t="s">
        <v>9</v>
      </c>
      <c r="M67" s="3" t="s">
        <v>9</v>
      </c>
      <c r="N67" s="11" t="str">
        <f>IF(M67&lt;&gt;"",VLOOKUP(M67,Gefährdungsstufen!$B$2:$G$20,6,FALSE),"")</f>
        <v>vom Aussterben bedroht</v>
      </c>
      <c r="O67" s="33" t="str">
        <f t="shared" si="2"/>
        <v>Landolt Elias (1991): Gefährdung der Farn- und Blütenpflanzen in der Schweiz</v>
      </c>
      <c r="P67" s="3" t="s">
        <v>9</v>
      </c>
      <c r="Q67" s="3" t="s">
        <v>9</v>
      </c>
      <c r="R67" s="11" t="str">
        <f>IF(Q67&lt;&gt;"",VLOOKUP(Q67,Gefährdungsstufen!$B$2:$G$20,6,FALSE),"")</f>
        <v>vom Aussterben bedroht</v>
      </c>
      <c r="S67" s="33" t="str">
        <f t="shared" si="3"/>
        <v>Landolt Elias (1991): Gefährdung der Farn- und Blütenpflanzen in der Schweiz</v>
      </c>
      <c r="T67" s="3" t="s">
        <v>9</v>
      </c>
      <c r="U67" s="3" t="s">
        <v>9</v>
      </c>
      <c r="V67" s="11" t="str">
        <f>IF(U67&lt;&gt;"",VLOOKUP(U67,Gefährdungsstufen!$B$2:$G$20,6,FALSE),"")</f>
        <v>vom Aussterben bedroht</v>
      </c>
      <c r="W67" s="33" t="str">
        <f t="shared" si="4"/>
        <v>Landolt Elias (1991): Gefährdung der Farn- und Blütenpflanzen in der Schweiz</v>
      </c>
      <c r="X67" s="3">
        <v>5</v>
      </c>
      <c r="Y67" s="3" t="s">
        <v>8</v>
      </c>
      <c r="Z67" s="3" t="s">
        <v>2</v>
      </c>
      <c r="AA67" s="3">
        <v>2</v>
      </c>
      <c r="AB67" s="3">
        <v>4</v>
      </c>
      <c r="AC67" s="3">
        <v>2</v>
      </c>
      <c r="AD67" s="3">
        <v>2</v>
      </c>
      <c r="AE67" s="3" t="s">
        <v>7</v>
      </c>
      <c r="AF67" s="3" t="str">
        <f>IF(AE67&lt;&gt;"",VLOOKUP(AE67,legende!$A$3:$C$6,2,FALSE),"")</f>
        <v>gross</v>
      </c>
      <c r="AG67" s="71">
        <f>IF(AE67&lt;&gt;"",VLOOKUP(AE67,legende!$A$3:$C$6,3,FALSE),"")</f>
        <v>0</v>
      </c>
      <c r="AH67" s="3" t="s">
        <v>6</v>
      </c>
      <c r="AI67" s="3" t="str">
        <f>IF(AH67&lt;&gt;"",VLOOKUP(AH67,legende!$F$3:$H$6,3,FALSE),"")</f>
        <v>klein: &lt;1/4</v>
      </c>
      <c r="AJ67" s="71">
        <f>IF(AH67&lt;&gt;"",VLOOKUP(AH67,legende!$F$3:$H$6,2,FALSE),"")</f>
        <v>0</v>
      </c>
      <c r="AK67" s="3" t="s">
        <v>9</v>
      </c>
      <c r="AL67" s="3" t="s">
        <v>9</v>
      </c>
      <c r="AM67" s="11" t="str">
        <f>IF(AL67&lt;&gt;"",VLOOKUP(AL67,Gefährdungsstufen!$B$2:$G$20,6,FALSE),"")</f>
        <v>vom Aussterben bedroht</v>
      </c>
      <c r="AN67" s="71">
        <f>IF(AL67&lt;&gt;"",VLOOKUP(AL67,Gefährdungsstufen!$B$2:$G$20,3,FALSE),"")</f>
        <v>5</v>
      </c>
      <c r="AQ67" s="11">
        <f t="shared" si="5"/>
        <v>9</v>
      </c>
      <c r="AR67" s="3">
        <v>6</v>
      </c>
      <c r="AS67" s="3">
        <v>6</v>
      </c>
      <c r="AU67" s="2">
        <v>2</v>
      </c>
    </row>
    <row r="68" spans="1:57" ht="15" hidden="1" customHeight="1">
      <c r="A68" s="16" t="s">
        <v>26859</v>
      </c>
      <c r="B68" s="5" t="s">
        <v>11300</v>
      </c>
      <c r="C68" s="16" t="s">
        <v>11301</v>
      </c>
      <c r="D68" s="3" t="s">
        <v>1</v>
      </c>
      <c r="E68" s="3" t="str">
        <f>IF(D68&lt;&gt;"",VLOOKUP($D68,Gefährdungsstufen!$B$2:$G$20,6,FALSE),"")</f>
        <v>potentiell gefährdet</v>
      </c>
      <c r="F68" s="71">
        <f>IF(D68&lt;&gt;"",VLOOKUP($D68,Gefährdungsstufen!$B$2:$G$20,3,FALSE),"")</f>
        <v>0</v>
      </c>
      <c r="G68" s="33" t="str">
        <f t="shared" ref="G68:G131" si="6">IF(D68&lt;&gt;"","Landolt Elias (1991): Gefährdung der Farn- und Blütenpflanzen in der Schweiz","")</f>
        <v>Landolt Elias (1991): Gefährdung der Farn- und Blütenpflanzen in der Schweiz</v>
      </c>
      <c r="H68" s="3" t="s">
        <v>1537</v>
      </c>
      <c r="I68" s="3" t="str">
        <f>IF(H68&lt;&gt;"",VLOOKUP($H68,Gefährdungsstufen!$B$2:$G$20,6,FALSE),"")</f>
        <v>potentiell gefährdet</v>
      </c>
      <c r="J68" s="71">
        <f>IF(H68&lt;&gt;"",VLOOKUP($H68,Gefährdungsstufen!$B$2:$G$20,3,FALSE),"")</f>
        <v>0</v>
      </c>
      <c r="K68" s="33" t="str">
        <f t="shared" ref="K68:K131" si="7">IF(H68&lt;&gt;"","Landolt Elias (1991): Gefährdung der Farn- und Blütenpflanzen in der Schweiz","")</f>
        <v>Landolt Elias (1991): Gefährdung der Farn- und Blütenpflanzen in der Schweiz</v>
      </c>
      <c r="L68" s="3" t="s">
        <v>1</v>
      </c>
      <c r="M68" s="3" t="s">
        <v>1</v>
      </c>
      <c r="N68" s="11" t="str">
        <f>IF(M68&lt;&gt;"",VLOOKUP(M68,Gefährdungsstufen!$B$2:$G$20,6,FALSE),"")</f>
        <v>potentiell gefährdet</v>
      </c>
      <c r="O68" s="33" t="str">
        <f t="shared" ref="O68:O131" si="8">IF(M68&lt;&gt;"","Landolt Elias (1991): Gefährdung der Farn- und Blütenpflanzen in der Schweiz","")</f>
        <v>Landolt Elias (1991): Gefährdung der Farn- und Blütenpflanzen in der Schweiz</v>
      </c>
      <c r="P68" s="3" t="s">
        <v>1</v>
      </c>
      <c r="Q68" s="3" t="s">
        <v>1</v>
      </c>
      <c r="R68" s="11" t="str">
        <f>IF(Q68&lt;&gt;"",VLOOKUP(Q68,Gefährdungsstufen!$B$2:$G$20,6,FALSE),"")</f>
        <v>potentiell gefährdet</v>
      </c>
      <c r="S68" s="33" t="str">
        <f t="shared" ref="S68:S131" si="9">IF(Q68&lt;&gt;"","Landolt Elias (1991): Gefährdung der Farn- und Blütenpflanzen in der Schweiz","")</f>
        <v>Landolt Elias (1991): Gefährdung der Farn- und Blütenpflanzen in der Schweiz</v>
      </c>
      <c r="T68" s="3" t="s">
        <v>1</v>
      </c>
      <c r="U68" s="3" t="s">
        <v>1</v>
      </c>
      <c r="V68" s="11" t="str">
        <f>IF(U68&lt;&gt;"",VLOOKUP(U68,Gefährdungsstufen!$B$2:$G$20,6,FALSE),"")</f>
        <v>potentiell gefährdet</v>
      </c>
      <c r="W68" s="33" t="str">
        <f t="shared" ref="W68:W131" si="10">IF(U68&lt;&gt;"","Landolt Elias (1991): Gefährdung der Farn- und Blütenpflanzen in der Schweiz","")</f>
        <v>Landolt Elias (1991): Gefährdung der Farn- und Blütenpflanzen in der Schweiz</v>
      </c>
      <c r="X68" s="3">
        <v>7</v>
      </c>
      <c r="Y68" s="3" t="s">
        <v>8</v>
      </c>
      <c r="Z68" s="3" t="s">
        <v>2</v>
      </c>
      <c r="AA68" s="3">
        <v>5</v>
      </c>
      <c r="AB68" s="3">
        <v>6</v>
      </c>
      <c r="AC68" s="3">
        <v>4</v>
      </c>
      <c r="AD68" s="3">
        <v>4</v>
      </c>
      <c r="AF68" s="3" t="str">
        <f>IF(AE68&lt;&gt;"",VLOOKUP(AE68,legende!$A$3:$C$6,2,FALSE),"")</f>
        <v/>
      </c>
      <c r="AG68" s="71" t="str">
        <f>IF(AE68&lt;&gt;"",VLOOKUP(AE68,legende!$A$3:$C$6,3,FALSE),"")</f>
        <v/>
      </c>
      <c r="AI68" s="3" t="str">
        <f>IF(AH68&lt;&gt;"",VLOOKUP(AH68,legende!$F$3:$H$6,3,FALSE),"")</f>
        <v/>
      </c>
      <c r="AJ68" s="71" t="str">
        <f>IF(AH68&lt;&gt;"",VLOOKUP(AH68,legende!$F$3:$H$6,2,FALSE),"")</f>
        <v/>
      </c>
      <c r="AK68" s="3" t="s">
        <v>1</v>
      </c>
      <c r="AL68" s="3" t="s">
        <v>1</v>
      </c>
      <c r="AM68" s="11" t="str">
        <f>IF(AL68&lt;&gt;"",VLOOKUP(AL68,Gefährdungsstufen!$B$2:$G$20,6,FALSE),"")</f>
        <v>potentiell gefährdet</v>
      </c>
      <c r="AN68" s="71">
        <f>IF(AL68&lt;&gt;"",VLOOKUP(AL68,Gefährdungsstufen!$B$2:$G$20,3,FALSE),"")</f>
        <v>0</v>
      </c>
      <c r="AP68" s="11" t="s">
        <v>26922</v>
      </c>
      <c r="AQ68" s="11" t="e">
        <f t="shared" ref="AQ68:AQ131" si="11">AN68+AJ68+AG68+J68+F68</f>
        <v>#VALUE!</v>
      </c>
      <c r="AR68" s="3">
        <v>0</v>
      </c>
      <c r="AS68" s="3" t="s">
        <v>0</v>
      </c>
      <c r="BB68" s="2">
        <v>6</v>
      </c>
      <c r="BC68" s="2">
        <v>7</v>
      </c>
    </row>
    <row r="69" spans="1:57" ht="15" hidden="1" customHeight="1">
      <c r="A69" s="16" t="s">
        <v>26859</v>
      </c>
      <c r="B69" s="5" t="s">
        <v>6761</v>
      </c>
      <c r="C69" s="16" t="s">
        <v>6762</v>
      </c>
      <c r="D69" s="3" t="s">
        <v>1</v>
      </c>
      <c r="E69" s="3" t="str">
        <f>IF(D69&lt;&gt;"",VLOOKUP($D69,Gefährdungsstufen!$B$2:$G$20,6,FALSE),"")</f>
        <v>potentiell gefährdet</v>
      </c>
      <c r="F69" s="71">
        <f>IF(D69&lt;&gt;"",VLOOKUP($D69,Gefährdungsstufen!$B$2:$G$20,3,FALSE),"")</f>
        <v>0</v>
      </c>
      <c r="G69" s="33" t="str">
        <f t="shared" si="6"/>
        <v>Landolt Elias (1991): Gefährdung der Farn- und Blütenpflanzen in der Schweiz</v>
      </c>
      <c r="H69" s="3" t="s">
        <v>1</v>
      </c>
      <c r="I69" s="3" t="str">
        <f>IF(H69&lt;&gt;"",VLOOKUP($H69,Gefährdungsstufen!$B$2:$G$20,6,FALSE),"")</f>
        <v>potentiell gefährdet</v>
      </c>
      <c r="J69" s="71">
        <f>IF(H69&lt;&gt;"",VLOOKUP($H69,Gefährdungsstufen!$B$2:$G$20,3,FALSE),"")</f>
        <v>0</v>
      </c>
      <c r="K69" s="33" t="str">
        <f t="shared" si="7"/>
        <v>Landolt Elias (1991): Gefährdung der Farn- und Blütenpflanzen in der Schweiz</v>
      </c>
      <c r="L69" s="3" t="s">
        <v>1</v>
      </c>
      <c r="M69" s="3" t="s">
        <v>1</v>
      </c>
      <c r="N69" s="11" t="str">
        <f>IF(M69&lt;&gt;"",VLOOKUP(M69,Gefährdungsstufen!$B$2:$G$20,6,FALSE),"")</f>
        <v>potentiell gefährdet</v>
      </c>
      <c r="O69" s="33" t="str">
        <f t="shared" si="8"/>
        <v>Landolt Elias (1991): Gefährdung der Farn- und Blütenpflanzen in der Schweiz</v>
      </c>
      <c r="P69" s="3" t="s">
        <v>1</v>
      </c>
      <c r="Q69" s="3" t="s">
        <v>1</v>
      </c>
      <c r="R69" s="11" t="str">
        <f>IF(Q69&lt;&gt;"",VLOOKUP(Q69,Gefährdungsstufen!$B$2:$G$20,6,FALSE),"")</f>
        <v>potentiell gefährdet</v>
      </c>
      <c r="S69" s="33" t="str">
        <f t="shared" si="9"/>
        <v>Landolt Elias (1991): Gefährdung der Farn- und Blütenpflanzen in der Schweiz</v>
      </c>
      <c r="T69" s="3" t="s">
        <v>1</v>
      </c>
      <c r="U69" s="3" t="s">
        <v>1</v>
      </c>
      <c r="V69" s="11" t="str">
        <f>IF(U69&lt;&gt;"",VLOOKUP(U69,Gefährdungsstufen!$B$2:$G$20,6,FALSE),"")</f>
        <v>potentiell gefährdet</v>
      </c>
      <c r="W69" s="33" t="str">
        <f t="shared" si="10"/>
        <v>Landolt Elias (1991): Gefährdung der Farn- und Blütenpflanzen in der Schweiz</v>
      </c>
      <c r="X69" s="3">
        <v>8</v>
      </c>
      <c r="Y69" s="3" t="s">
        <v>8</v>
      </c>
      <c r="Z69" s="3" t="s">
        <v>2</v>
      </c>
      <c r="AA69" s="3">
        <v>7</v>
      </c>
      <c r="AB69" s="3">
        <v>8</v>
      </c>
      <c r="AC69" s="3">
        <v>6</v>
      </c>
      <c r="AD69" s="3">
        <v>4</v>
      </c>
      <c r="AF69" s="3" t="str">
        <f>IF(AE69&lt;&gt;"",VLOOKUP(AE69,legende!$A$3:$C$6,2,FALSE),"")</f>
        <v/>
      </c>
      <c r="AG69" s="71" t="str">
        <f>IF(AE69&lt;&gt;"",VLOOKUP(AE69,legende!$A$3:$C$6,3,FALSE),"")</f>
        <v/>
      </c>
      <c r="AI69" s="3" t="str">
        <f>IF(AH69&lt;&gt;"",VLOOKUP(AH69,legende!$F$3:$H$6,3,FALSE),"")</f>
        <v/>
      </c>
      <c r="AJ69" s="71" t="str">
        <f>IF(AH69&lt;&gt;"",VLOOKUP(AH69,legende!$F$3:$H$6,2,FALSE),"")</f>
        <v/>
      </c>
      <c r="AK69" s="3" t="s">
        <v>1</v>
      </c>
      <c r="AL69" s="3" t="s">
        <v>1</v>
      </c>
      <c r="AM69" s="11" t="str">
        <f>IF(AL69&lt;&gt;"",VLOOKUP(AL69,Gefährdungsstufen!$B$2:$G$20,6,FALSE),"")</f>
        <v>potentiell gefährdet</v>
      </c>
      <c r="AN69" s="71">
        <f>IF(AL69&lt;&gt;"",VLOOKUP(AL69,Gefährdungsstufen!$B$2:$G$20,3,FALSE),"")</f>
        <v>0</v>
      </c>
      <c r="AP69" s="11" t="s">
        <v>26922</v>
      </c>
      <c r="AQ69" s="11" t="e">
        <f t="shared" si="11"/>
        <v>#VALUE!</v>
      </c>
      <c r="AR69" s="3">
        <v>0</v>
      </c>
      <c r="AS69" s="3" t="s">
        <v>0</v>
      </c>
      <c r="AX69" s="2" t="s">
        <v>90</v>
      </c>
      <c r="AY69" s="2" t="s">
        <v>72</v>
      </c>
    </row>
    <row r="70" spans="1:57" ht="15" hidden="1" customHeight="1">
      <c r="A70" s="16" t="s">
        <v>26859</v>
      </c>
      <c r="B70" s="5" t="s">
        <v>4588</v>
      </c>
      <c r="C70" s="16" t="s">
        <v>4589</v>
      </c>
      <c r="D70" s="3" t="s">
        <v>1</v>
      </c>
      <c r="E70" s="3" t="str">
        <f>IF(D70&lt;&gt;"",VLOOKUP($D70,Gefährdungsstufen!$B$2:$G$20,6,FALSE),"")</f>
        <v>potentiell gefährdet</v>
      </c>
      <c r="F70" s="71">
        <f>IF(D70&lt;&gt;"",VLOOKUP($D70,Gefährdungsstufen!$B$2:$G$20,3,FALSE),"")</f>
        <v>0</v>
      </c>
      <c r="G70" s="33" t="str">
        <f t="shared" si="6"/>
        <v>Landolt Elias (1991): Gefährdung der Farn- und Blütenpflanzen in der Schweiz</v>
      </c>
      <c r="H70" s="3" t="s">
        <v>29</v>
      </c>
      <c r="I70" s="3" t="str">
        <f>IF(H70&lt;&gt;"",VLOOKUP($H70,Gefährdungsstufen!$B$2:$G$20,6,FALSE),"")</f>
        <v>vom Aussterben bedroht</v>
      </c>
      <c r="J70" s="71">
        <f>IF(H70&lt;&gt;"",VLOOKUP($H70,Gefährdungsstufen!$B$2:$G$20,3,FALSE),"")</f>
        <v>5</v>
      </c>
      <c r="K70" s="33" t="str">
        <f t="shared" si="7"/>
        <v>Landolt Elias (1991): Gefährdung der Farn- und Blütenpflanzen in der Schweiz</v>
      </c>
      <c r="L70" s="3" t="s">
        <v>12</v>
      </c>
      <c r="M70" s="3" t="s">
        <v>12</v>
      </c>
      <c r="N70" s="11" t="str">
        <f>IF(M70&lt;&gt;"",VLOOKUP(M70,Gefährdungsstufen!$B$2:$G$20,6,FALSE),"")</f>
        <v>vom Aussterben bedroht</v>
      </c>
      <c r="O70" s="33" t="str">
        <f t="shared" si="8"/>
        <v>Landolt Elias (1991): Gefährdung der Farn- und Blütenpflanzen in der Schweiz</v>
      </c>
      <c r="P70" s="3" t="s">
        <v>19</v>
      </c>
      <c r="Q70" s="3" t="s">
        <v>19</v>
      </c>
      <c r="R70" s="11" t="str">
        <f>IF(Q70&lt;&gt;"",VLOOKUP(Q70,Gefährdungsstufen!$B$2:$G$20,6,FALSE),"")</f>
        <v>potentiell gefährdet</v>
      </c>
      <c r="S70" s="33" t="str">
        <f t="shared" si="9"/>
        <v>Landolt Elias (1991): Gefährdung der Farn- und Blütenpflanzen in der Schweiz</v>
      </c>
      <c r="T70" s="3" t="s">
        <v>19</v>
      </c>
      <c r="U70" s="3" t="s">
        <v>19</v>
      </c>
      <c r="V70" s="11" t="str">
        <f>IF(U70&lt;&gt;"",VLOOKUP(U70,Gefährdungsstufen!$B$2:$G$20,6,FALSE),"")</f>
        <v>potentiell gefährdet</v>
      </c>
      <c r="W70" s="33" t="str">
        <f t="shared" si="10"/>
        <v>Landolt Elias (1991): Gefährdung der Farn- und Blütenpflanzen in der Schweiz</v>
      </c>
      <c r="X70" s="3">
        <v>7</v>
      </c>
      <c r="Y70" s="3" t="s">
        <v>8</v>
      </c>
      <c r="Z70" s="3" t="s">
        <v>2</v>
      </c>
      <c r="AA70" s="3">
        <v>2</v>
      </c>
      <c r="AB70" s="3">
        <v>3</v>
      </c>
      <c r="AC70" s="3">
        <v>1</v>
      </c>
      <c r="AD70" s="3">
        <v>3</v>
      </c>
      <c r="AE70" s="3" t="s">
        <v>7</v>
      </c>
      <c r="AF70" s="3" t="str">
        <f>IF(AE70&lt;&gt;"",VLOOKUP(AE70,legende!$A$3:$C$6,2,FALSE),"")</f>
        <v>gross</v>
      </c>
      <c r="AG70" s="71">
        <f>IF(AE70&lt;&gt;"",VLOOKUP(AE70,legende!$A$3:$C$6,3,FALSE),"")</f>
        <v>0</v>
      </c>
      <c r="AH70" s="3" t="s">
        <v>6</v>
      </c>
      <c r="AI70" s="3" t="str">
        <f>IF(AH70&lt;&gt;"",VLOOKUP(AH70,legende!$F$3:$H$6,3,FALSE),"")</f>
        <v>klein: &lt;1/4</v>
      </c>
      <c r="AJ70" s="71">
        <f>IF(AH70&lt;&gt;"",VLOOKUP(AH70,legende!$F$3:$H$6,2,FALSE),"")</f>
        <v>0</v>
      </c>
      <c r="AK70" s="3" t="s">
        <v>9</v>
      </c>
      <c r="AL70" s="3" t="s">
        <v>9</v>
      </c>
      <c r="AM70" s="11" t="str">
        <f>IF(AL70&lt;&gt;"",VLOOKUP(AL70,Gefährdungsstufen!$B$2:$G$20,6,FALSE),"")</f>
        <v>vom Aussterben bedroht</v>
      </c>
      <c r="AN70" s="71">
        <f>IF(AL70&lt;&gt;"",VLOOKUP(AL70,Gefährdungsstufen!$B$2:$G$20,3,FALSE),"")</f>
        <v>5</v>
      </c>
      <c r="AQ70" s="11">
        <f t="shared" si="11"/>
        <v>10</v>
      </c>
      <c r="AR70" s="3">
        <v>7</v>
      </c>
      <c r="AS70" s="3">
        <v>7</v>
      </c>
      <c r="BB70" s="2">
        <v>6</v>
      </c>
      <c r="BC70" s="2">
        <v>7</v>
      </c>
    </row>
    <row r="71" spans="1:57" ht="15" hidden="1" customHeight="1">
      <c r="A71" s="16" t="s">
        <v>26859</v>
      </c>
      <c r="B71" s="5" t="s">
        <v>11631</v>
      </c>
      <c r="C71" s="16" t="s">
        <v>11632</v>
      </c>
      <c r="D71" s="3" t="s">
        <v>1</v>
      </c>
      <c r="E71" s="3" t="str">
        <f>IF(D71&lt;&gt;"",VLOOKUP($D71,Gefährdungsstufen!$B$2:$G$20,6,FALSE),"")</f>
        <v>potentiell gefährdet</v>
      </c>
      <c r="F71" s="71">
        <f>IF(D71&lt;&gt;"",VLOOKUP($D71,Gefährdungsstufen!$B$2:$G$20,3,FALSE),"")</f>
        <v>0</v>
      </c>
      <c r="G71" s="33" t="str">
        <f t="shared" si="6"/>
        <v>Landolt Elias (1991): Gefährdung der Farn- und Blütenpflanzen in der Schweiz</v>
      </c>
      <c r="H71" s="3" t="s">
        <v>1</v>
      </c>
      <c r="I71" s="3" t="str">
        <f>IF(H71&lt;&gt;"",VLOOKUP($H71,Gefährdungsstufen!$B$2:$G$20,6,FALSE),"")</f>
        <v>potentiell gefährdet</v>
      </c>
      <c r="J71" s="71">
        <f>IF(H71&lt;&gt;"",VLOOKUP($H71,Gefährdungsstufen!$B$2:$G$20,3,FALSE),"")</f>
        <v>0</v>
      </c>
      <c r="K71" s="33" t="str">
        <f t="shared" si="7"/>
        <v>Landolt Elias (1991): Gefährdung der Farn- und Blütenpflanzen in der Schweiz</v>
      </c>
      <c r="L71" s="3" t="s">
        <v>5</v>
      </c>
      <c r="M71" s="3" t="s">
        <v>5</v>
      </c>
      <c r="N71" s="11" t="str">
        <f>IF(M71&lt;&gt;"",VLOOKUP(M71,Gefährdungsstufen!$B$2:$G$20,6,FALSE),"")</f>
        <v>stark gefährdet</v>
      </c>
      <c r="O71" s="33" t="str">
        <f t="shared" si="8"/>
        <v>Landolt Elias (1991): Gefährdung der Farn- und Blütenpflanzen in der Schweiz</v>
      </c>
      <c r="P71" s="3" t="s">
        <v>5</v>
      </c>
      <c r="Q71" s="3" t="s">
        <v>5</v>
      </c>
      <c r="R71" s="11" t="str">
        <f>IF(Q71&lt;&gt;"",VLOOKUP(Q71,Gefährdungsstufen!$B$2:$G$20,6,FALSE),"")</f>
        <v>stark gefährdet</v>
      </c>
      <c r="S71" s="33" t="str">
        <f t="shared" si="9"/>
        <v>Landolt Elias (1991): Gefährdung der Farn- und Blütenpflanzen in der Schweiz</v>
      </c>
      <c r="T71" s="3" t="s">
        <v>9</v>
      </c>
      <c r="U71" s="3" t="s">
        <v>9</v>
      </c>
      <c r="V71" s="11" t="str">
        <f>IF(U71&lt;&gt;"",VLOOKUP(U71,Gefährdungsstufen!$B$2:$G$20,6,FALSE),"")</f>
        <v>vom Aussterben bedroht</v>
      </c>
      <c r="W71" s="33" t="str">
        <f t="shared" si="10"/>
        <v>Landolt Elias (1991): Gefährdung der Farn- und Blütenpflanzen in der Schweiz</v>
      </c>
      <c r="X71" s="3">
        <v>6</v>
      </c>
      <c r="Y71" s="3" t="s">
        <v>8</v>
      </c>
      <c r="Z71" s="3" t="s">
        <v>2</v>
      </c>
      <c r="AA71" s="3">
        <v>3</v>
      </c>
      <c r="AB71" s="3">
        <v>4</v>
      </c>
      <c r="AC71" s="3">
        <v>2</v>
      </c>
      <c r="AD71" s="3">
        <v>3</v>
      </c>
      <c r="AE71" s="3" t="s">
        <v>7</v>
      </c>
      <c r="AF71" s="3" t="str">
        <f>IF(AE71&lt;&gt;"",VLOOKUP(AE71,legende!$A$3:$C$6,2,FALSE),"")</f>
        <v>gross</v>
      </c>
      <c r="AG71" s="71">
        <f>IF(AE71&lt;&gt;"",VLOOKUP(AE71,legende!$A$3:$C$6,3,FALSE),"")</f>
        <v>0</v>
      </c>
      <c r="AH71" s="3" t="s">
        <v>6</v>
      </c>
      <c r="AI71" s="3" t="str">
        <f>IF(AH71&lt;&gt;"",VLOOKUP(AH71,legende!$F$3:$H$6,3,FALSE),"")</f>
        <v>klein: &lt;1/4</v>
      </c>
      <c r="AJ71" s="71">
        <f>IF(AH71&lt;&gt;"",VLOOKUP(AH71,legende!$F$3:$H$6,2,FALSE),"")</f>
        <v>0</v>
      </c>
      <c r="AK71" s="3" t="s">
        <v>9</v>
      </c>
      <c r="AL71" s="3" t="s">
        <v>9</v>
      </c>
      <c r="AM71" s="11" t="str">
        <f>IF(AL71&lt;&gt;"",VLOOKUP(AL71,Gefährdungsstufen!$B$2:$G$20,6,FALSE),"")</f>
        <v>vom Aussterben bedroht</v>
      </c>
      <c r="AN71" s="71">
        <f>IF(AL71&lt;&gt;"",VLOOKUP(AL71,Gefährdungsstufen!$B$2:$G$20,3,FALSE),"")</f>
        <v>5</v>
      </c>
      <c r="AQ71" s="11">
        <f t="shared" si="11"/>
        <v>5</v>
      </c>
      <c r="AR71" s="3">
        <v>3</v>
      </c>
      <c r="AS71" s="3">
        <v>3</v>
      </c>
      <c r="AV71" s="2" t="s">
        <v>36</v>
      </c>
      <c r="AW71" s="2" t="s">
        <v>35</v>
      </c>
    </row>
    <row r="72" spans="1:57" ht="15" hidden="1" customHeight="1">
      <c r="A72" s="16" t="s">
        <v>26859</v>
      </c>
      <c r="B72" s="5" t="s">
        <v>13894</v>
      </c>
      <c r="C72" s="16" t="s">
        <v>13895</v>
      </c>
      <c r="D72" s="3" t="s">
        <v>1</v>
      </c>
      <c r="E72" s="3" t="str">
        <f>IF(D72&lt;&gt;"",VLOOKUP($D72,Gefährdungsstufen!$B$2:$G$20,6,FALSE),"")</f>
        <v>potentiell gefährdet</v>
      </c>
      <c r="F72" s="71">
        <f>IF(D72&lt;&gt;"",VLOOKUP($D72,Gefährdungsstufen!$B$2:$G$20,3,FALSE),"")</f>
        <v>0</v>
      </c>
      <c r="G72" s="33" t="str">
        <f t="shared" si="6"/>
        <v>Landolt Elias (1991): Gefährdung der Farn- und Blütenpflanzen in der Schweiz</v>
      </c>
      <c r="H72" s="3" t="s">
        <v>1</v>
      </c>
      <c r="I72" s="3" t="str">
        <f>IF(H72&lt;&gt;"",VLOOKUP($H72,Gefährdungsstufen!$B$2:$G$20,6,FALSE),"")</f>
        <v>potentiell gefährdet</v>
      </c>
      <c r="J72" s="71">
        <f>IF(H72&lt;&gt;"",VLOOKUP($H72,Gefährdungsstufen!$B$2:$G$20,3,FALSE),"")</f>
        <v>0</v>
      </c>
      <c r="K72" s="33" t="str">
        <f t="shared" si="7"/>
        <v>Landolt Elias (1991): Gefährdung der Farn- und Blütenpflanzen in der Schweiz</v>
      </c>
      <c r="L72" s="3" t="s">
        <v>1</v>
      </c>
      <c r="M72" s="3" t="s">
        <v>1</v>
      </c>
      <c r="N72" s="11" t="str">
        <f>IF(M72&lt;&gt;"",VLOOKUP(M72,Gefährdungsstufen!$B$2:$G$20,6,FALSE),"")</f>
        <v>potentiell gefährdet</v>
      </c>
      <c r="O72" s="33" t="str">
        <f t="shared" si="8"/>
        <v>Landolt Elias (1991): Gefährdung der Farn- und Blütenpflanzen in der Schweiz</v>
      </c>
      <c r="P72" s="3" t="s">
        <v>19</v>
      </c>
      <c r="Q72" s="3" t="s">
        <v>19</v>
      </c>
      <c r="R72" s="11" t="str">
        <f>IF(Q72&lt;&gt;"",VLOOKUP(Q72,Gefährdungsstufen!$B$2:$G$20,6,FALSE),"")</f>
        <v>potentiell gefährdet</v>
      </c>
      <c r="S72" s="33" t="str">
        <f t="shared" si="9"/>
        <v>Landolt Elias (1991): Gefährdung der Farn- und Blütenpflanzen in der Schweiz</v>
      </c>
      <c r="T72" s="3" t="s">
        <v>19</v>
      </c>
      <c r="U72" s="3" t="s">
        <v>19</v>
      </c>
      <c r="V72" s="11" t="str">
        <f>IF(U72&lt;&gt;"",VLOOKUP(U72,Gefährdungsstufen!$B$2:$G$20,6,FALSE),"")</f>
        <v>potentiell gefährdet</v>
      </c>
      <c r="W72" s="33" t="str">
        <f t="shared" si="10"/>
        <v>Landolt Elias (1991): Gefährdung der Farn- und Blütenpflanzen in der Schweiz</v>
      </c>
      <c r="X72" s="3">
        <v>7</v>
      </c>
      <c r="Y72" s="3" t="s">
        <v>18</v>
      </c>
      <c r="Z72" s="3" t="s">
        <v>2</v>
      </c>
      <c r="AA72" s="3">
        <v>3</v>
      </c>
      <c r="AB72" s="3">
        <v>99</v>
      </c>
      <c r="AC72" s="3">
        <v>99</v>
      </c>
      <c r="AD72" s="3">
        <v>99</v>
      </c>
      <c r="AE72" s="3" t="s">
        <v>7</v>
      </c>
      <c r="AF72" s="3" t="str">
        <f>IF(AE72&lt;&gt;"",VLOOKUP(AE72,legende!$A$3:$C$6,2,FALSE),"")</f>
        <v>gross</v>
      </c>
      <c r="AG72" s="71">
        <f>IF(AE72&lt;&gt;"",VLOOKUP(AE72,legende!$A$3:$C$6,3,FALSE),"")</f>
        <v>0</v>
      </c>
      <c r="AH72" s="3" t="s">
        <v>6</v>
      </c>
      <c r="AI72" s="3" t="str">
        <f>IF(AH72&lt;&gt;"",VLOOKUP(AH72,legende!$F$3:$H$6,3,FALSE),"")</f>
        <v>klein: &lt;1/4</v>
      </c>
      <c r="AJ72" s="71">
        <f>IF(AH72&lt;&gt;"",VLOOKUP(AH72,legende!$F$3:$H$6,2,FALSE),"")</f>
        <v>0</v>
      </c>
      <c r="AK72" s="3" t="s">
        <v>19</v>
      </c>
      <c r="AL72" s="3" t="s">
        <v>19</v>
      </c>
      <c r="AM72" s="11" t="str">
        <f>IF(AL72&lt;&gt;"",VLOOKUP(AL72,Gefährdungsstufen!$B$2:$G$20,6,FALSE),"")</f>
        <v>potentiell gefährdet</v>
      </c>
      <c r="AN72" s="71">
        <f>IF(AL72&lt;&gt;"",VLOOKUP(AL72,Gefährdungsstufen!$B$2:$G$20,3,FALSE),"")</f>
        <v>0</v>
      </c>
      <c r="AQ72" s="11">
        <f t="shared" si="11"/>
        <v>0</v>
      </c>
      <c r="AR72" s="3">
        <v>0</v>
      </c>
      <c r="AS72" s="3">
        <v>0</v>
      </c>
      <c r="BB72" s="2">
        <v>6</v>
      </c>
    </row>
    <row r="73" spans="1:57" ht="15" hidden="1" customHeight="1">
      <c r="A73" s="16" t="s">
        <v>26859</v>
      </c>
      <c r="B73" s="5" t="s">
        <v>26242</v>
      </c>
      <c r="C73" s="16" t="s">
        <v>26244</v>
      </c>
      <c r="D73" s="3" t="s">
        <v>1</v>
      </c>
      <c r="E73" s="3" t="str">
        <f>IF(D73&lt;&gt;"",VLOOKUP($D73,Gefährdungsstufen!$B$2:$G$20,6,FALSE),"")</f>
        <v>potentiell gefährdet</v>
      </c>
      <c r="F73" s="71">
        <f>IF(D73&lt;&gt;"",VLOOKUP($D73,Gefährdungsstufen!$B$2:$G$20,3,FALSE),"")</f>
        <v>0</v>
      </c>
      <c r="G73" s="33" t="str">
        <f t="shared" si="6"/>
        <v>Landolt Elias (1991): Gefährdung der Farn- und Blütenpflanzen in der Schweiz</v>
      </c>
      <c r="H73" s="3" t="s">
        <v>1</v>
      </c>
      <c r="I73" s="3" t="str">
        <f>IF(H73&lt;&gt;"",VLOOKUP($H73,Gefährdungsstufen!$B$2:$G$20,6,FALSE),"")</f>
        <v>potentiell gefährdet</v>
      </c>
      <c r="J73" s="71">
        <f>IF(H73&lt;&gt;"",VLOOKUP($H73,Gefährdungsstufen!$B$2:$G$20,3,FALSE),"")</f>
        <v>0</v>
      </c>
      <c r="K73" s="33" t="str">
        <f t="shared" si="7"/>
        <v>Landolt Elias (1991): Gefährdung der Farn- und Blütenpflanzen in der Schweiz</v>
      </c>
      <c r="L73" s="3" t="s">
        <v>8</v>
      </c>
      <c r="N73" s="11" t="str">
        <f>IF(M73&lt;&gt;"",VLOOKUP(M73,Gefährdungsstufen!$B$2:$G$20,6,FALSE),"")</f>
        <v/>
      </c>
      <c r="O73" s="33" t="str">
        <f t="shared" si="8"/>
        <v/>
      </c>
      <c r="P73" s="3" t="s">
        <v>8</v>
      </c>
      <c r="R73" s="11" t="str">
        <f>IF(Q73&lt;&gt;"",VLOOKUP(Q73,Gefährdungsstufen!$B$2:$G$20,6,FALSE),"")</f>
        <v/>
      </c>
      <c r="S73" s="33" t="str">
        <f t="shared" si="9"/>
        <v/>
      </c>
      <c r="T73" s="3" t="s">
        <v>8</v>
      </c>
      <c r="V73" s="11" t="str">
        <f>IF(U73&lt;&gt;"",VLOOKUP(U73,Gefährdungsstufen!$B$2:$G$20,6,FALSE),"")</f>
        <v/>
      </c>
      <c r="W73" s="33" t="str">
        <f t="shared" si="10"/>
        <v/>
      </c>
      <c r="X73" s="3">
        <v>7</v>
      </c>
      <c r="Y73" s="3" t="s">
        <v>18</v>
      </c>
      <c r="Z73" s="3" t="s">
        <v>13</v>
      </c>
      <c r="AA73" s="3">
        <v>1</v>
      </c>
      <c r="AB73" s="3">
        <v>2</v>
      </c>
      <c r="AC73" s="3">
        <v>1</v>
      </c>
      <c r="AD73" s="3">
        <v>4</v>
      </c>
      <c r="AE73" s="3" t="s">
        <v>7</v>
      </c>
      <c r="AF73" s="3" t="str">
        <f>IF(AE73&lt;&gt;"",VLOOKUP(AE73,legende!$A$3:$C$6,2,FALSE),"")</f>
        <v>gross</v>
      </c>
      <c r="AG73" s="71">
        <f>IF(AE73&lt;&gt;"",VLOOKUP(AE73,legende!$A$3:$C$6,3,FALSE),"")</f>
        <v>0</v>
      </c>
      <c r="AH73" s="3" t="s">
        <v>6</v>
      </c>
      <c r="AI73" s="3" t="str">
        <f>IF(AH73&lt;&gt;"",VLOOKUP(AH73,legende!$F$3:$H$6,3,FALSE),"")</f>
        <v>klein: &lt;1/4</v>
      </c>
      <c r="AJ73" s="71">
        <f>IF(AH73&lt;&gt;"",VLOOKUP(AH73,legende!$F$3:$H$6,2,FALSE),"")</f>
        <v>0</v>
      </c>
      <c r="AK73" s="3" t="s">
        <v>12</v>
      </c>
      <c r="AL73" s="3" t="s">
        <v>12</v>
      </c>
      <c r="AM73" s="11" t="str">
        <f>IF(AL73&lt;&gt;"",VLOOKUP(AL73,Gefährdungsstufen!$B$2:$G$20,6,FALSE),"")</f>
        <v>vom Aussterben bedroht</v>
      </c>
      <c r="AN73" s="71">
        <f>IF(AL73&lt;&gt;"",VLOOKUP(AL73,Gefährdungsstufen!$B$2:$G$20,3,FALSE),"")</f>
        <v>5</v>
      </c>
      <c r="AQ73" s="11">
        <f t="shared" si="11"/>
        <v>5</v>
      </c>
      <c r="AR73" s="3">
        <v>3</v>
      </c>
      <c r="AS73" s="3">
        <v>3</v>
      </c>
      <c r="BB73" s="2">
        <v>6</v>
      </c>
    </row>
    <row r="74" spans="1:57" ht="15" hidden="1" customHeight="1">
      <c r="A74" s="16" t="s">
        <v>26859</v>
      </c>
      <c r="B74" s="5" t="s">
        <v>8938</v>
      </c>
      <c r="C74" s="16" t="s">
        <v>8939</v>
      </c>
      <c r="D74" s="3" t="s">
        <v>1</v>
      </c>
      <c r="E74" s="3" t="str">
        <f>IF(D74&lt;&gt;"",VLOOKUP($D74,Gefährdungsstufen!$B$2:$G$20,6,FALSE),"")</f>
        <v>potentiell gefährdet</v>
      </c>
      <c r="F74" s="71">
        <f>IF(D74&lt;&gt;"",VLOOKUP($D74,Gefährdungsstufen!$B$2:$G$20,3,FALSE),"")</f>
        <v>0</v>
      </c>
      <c r="G74" s="33" t="str">
        <f t="shared" si="6"/>
        <v>Landolt Elias (1991): Gefährdung der Farn- und Blütenpflanzen in der Schweiz</v>
      </c>
      <c r="H74" s="3" t="s">
        <v>1</v>
      </c>
      <c r="I74" s="3" t="str">
        <f>IF(H74&lt;&gt;"",VLOOKUP($H74,Gefährdungsstufen!$B$2:$G$20,6,FALSE),"")</f>
        <v>potentiell gefährdet</v>
      </c>
      <c r="J74" s="71">
        <f>IF(H74&lt;&gt;"",VLOOKUP($H74,Gefährdungsstufen!$B$2:$G$20,3,FALSE),"")</f>
        <v>0</v>
      </c>
      <c r="K74" s="33" t="str">
        <f t="shared" si="7"/>
        <v>Landolt Elias (1991): Gefährdung der Farn- und Blütenpflanzen in der Schweiz</v>
      </c>
      <c r="L74" s="3" t="s">
        <v>1</v>
      </c>
      <c r="M74" s="3" t="s">
        <v>1</v>
      </c>
      <c r="N74" s="11" t="str">
        <f>IF(M74&lt;&gt;"",VLOOKUP(M74,Gefährdungsstufen!$B$2:$G$20,6,FALSE),"")</f>
        <v>potentiell gefährdet</v>
      </c>
      <c r="O74" s="33" t="str">
        <f t="shared" si="8"/>
        <v>Landolt Elias (1991): Gefährdung der Farn- und Blütenpflanzen in der Schweiz</v>
      </c>
      <c r="P74" s="3" t="s">
        <v>1</v>
      </c>
      <c r="Q74" s="3" t="s">
        <v>1</v>
      </c>
      <c r="R74" s="11" t="str">
        <f>IF(Q74&lt;&gt;"",VLOOKUP(Q74,Gefährdungsstufen!$B$2:$G$20,6,FALSE),"")</f>
        <v>potentiell gefährdet</v>
      </c>
      <c r="S74" s="33" t="str">
        <f t="shared" si="9"/>
        <v>Landolt Elias (1991): Gefährdung der Farn- und Blütenpflanzen in der Schweiz</v>
      </c>
      <c r="T74" s="3" t="s">
        <v>1</v>
      </c>
      <c r="U74" s="3" t="s">
        <v>1</v>
      </c>
      <c r="V74" s="11" t="str">
        <f>IF(U74&lt;&gt;"",VLOOKUP(U74,Gefährdungsstufen!$B$2:$G$20,6,FALSE),"")</f>
        <v>potentiell gefährdet</v>
      </c>
      <c r="W74" s="33" t="str">
        <f t="shared" si="10"/>
        <v>Landolt Elias (1991): Gefährdung der Farn- und Blütenpflanzen in der Schweiz</v>
      </c>
      <c r="X74" s="3">
        <v>7</v>
      </c>
      <c r="Y74" s="3" t="s">
        <v>18</v>
      </c>
      <c r="Z74" s="3" t="s">
        <v>2</v>
      </c>
      <c r="AA74" s="3">
        <v>99</v>
      </c>
      <c r="AB74" s="3">
        <v>99</v>
      </c>
      <c r="AC74" s="3">
        <v>99</v>
      </c>
      <c r="AD74" s="3">
        <v>99</v>
      </c>
      <c r="AF74" s="3" t="str">
        <f>IF(AE74&lt;&gt;"",VLOOKUP(AE74,legende!$A$3:$C$6,2,FALSE),"")</f>
        <v/>
      </c>
      <c r="AG74" s="71" t="str">
        <f>IF(AE74&lt;&gt;"",VLOOKUP(AE74,legende!$A$3:$C$6,3,FALSE),"")</f>
        <v/>
      </c>
      <c r="AI74" s="3" t="str">
        <f>IF(AH74&lt;&gt;"",VLOOKUP(AH74,legende!$F$3:$H$6,3,FALSE),"")</f>
        <v/>
      </c>
      <c r="AJ74" s="71" t="str">
        <f>IF(AH74&lt;&gt;"",VLOOKUP(AH74,legende!$F$3:$H$6,2,FALSE),"")</f>
        <v/>
      </c>
      <c r="AK74" s="3" t="s">
        <v>1</v>
      </c>
      <c r="AL74" s="3" t="s">
        <v>1</v>
      </c>
      <c r="AM74" s="11" t="str">
        <f>IF(AL74&lt;&gt;"",VLOOKUP(AL74,Gefährdungsstufen!$B$2:$G$20,6,FALSE),"")</f>
        <v>potentiell gefährdet</v>
      </c>
      <c r="AN74" s="71">
        <f>IF(AL74&lt;&gt;"",VLOOKUP(AL74,Gefährdungsstufen!$B$2:$G$20,3,FALSE),"")</f>
        <v>0</v>
      </c>
      <c r="AP74" s="11" t="s">
        <v>26922</v>
      </c>
      <c r="AQ74" s="11" t="e">
        <f t="shared" si="11"/>
        <v>#VALUE!</v>
      </c>
      <c r="AR74" s="3">
        <v>0</v>
      </c>
      <c r="AS74" s="3" t="s">
        <v>0</v>
      </c>
      <c r="BB74" s="2">
        <v>6</v>
      </c>
    </row>
    <row r="75" spans="1:57" ht="15" hidden="1" customHeight="1">
      <c r="A75" s="16" t="s">
        <v>26859</v>
      </c>
      <c r="B75" s="5" t="s">
        <v>5233</v>
      </c>
      <c r="C75" s="16" t="s">
        <v>5234</v>
      </c>
      <c r="D75" s="3" t="s">
        <v>1</v>
      </c>
      <c r="E75" s="3" t="str">
        <f>IF(D75&lt;&gt;"",VLOOKUP($D75,Gefährdungsstufen!$B$2:$G$20,6,FALSE),"")</f>
        <v>potentiell gefährdet</v>
      </c>
      <c r="F75" s="71">
        <f>IF(D75&lt;&gt;"",VLOOKUP($D75,Gefährdungsstufen!$B$2:$G$20,3,FALSE),"")</f>
        <v>0</v>
      </c>
      <c r="G75" s="33" t="str">
        <f t="shared" si="6"/>
        <v>Landolt Elias (1991): Gefährdung der Farn- und Blütenpflanzen in der Schweiz</v>
      </c>
      <c r="H75" s="3" t="s">
        <v>1</v>
      </c>
      <c r="I75" s="3" t="str">
        <f>IF(H75&lt;&gt;"",VLOOKUP($H75,Gefährdungsstufen!$B$2:$G$20,6,FALSE),"")</f>
        <v>potentiell gefährdet</v>
      </c>
      <c r="J75" s="71">
        <f>IF(H75&lt;&gt;"",VLOOKUP($H75,Gefährdungsstufen!$B$2:$G$20,3,FALSE),"")</f>
        <v>0</v>
      </c>
      <c r="K75" s="33" t="str">
        <f t="shared" si="7"/>
        <v>Landolt Elias (1991): Gefährdung der Farn- und Blütenpflanzen in der Schweiz</v>
      </c>
      <c r="L75" s="3" t="s">
        <v>1</v>
      </c>
      <c r="M75" s="3" t="s">
        <v>1</v>
      </c>
      <c r="N75" s="11" t="str">
        <f>IF(M75&lt;&gt;"",VLOOKUP(M75,Gefährdungsstufen!$B$2:$G$20,6,FALSE),"")</f>
        <v>potentiell gefährdet</v>
      </c>
      <c r="O75" s="33" t="str">
        <f t="shared" si="8"/>
        <v>Landolt Elias (1991): Gefährdung der Farn- und Blütenpflanzen in der Schweiz</v>
      </c>
      <c r="P75" s="3" t="s">
        <v>1</v>
      </c>
      <c r="Q75" s="3" t="s">
        <v>1</v>
      </c>
      <c r="R75" s="11" t="str">
        <f>IF(Q75&lt;&gt;"",VLOOKUP(Q75,Gefährdungsstufen!$B$2:$G$20,6,FALSE),"")</f>
        <v>potentiell gefährdet</v>
      </c>
      <c r="S75" s="33" t="str">
        <f t="shared" si="9"/>
        <v>Landolt Elias (1991): Gefährdung der Farn- und Blütenpflanzen in der Schweiz</v>
      </c>
      <c r="T75" s="3" t="s">
        <v>1</v>
      </c>
      <c r="U75" s="3" t="s">
        <v>1</v>
      </c>
      <c r="V75" s="11" t="str">
        <f>IF(U75&lt;&gt;"",VLOOKUP(U75,Gefährdungsstufen!$B$2:$G$20,6,FALSE),"")</f>
        <v>potentiell gefährdet</v>
      </c>
      <c r="W75" s="33" t="str">
        <f t="shared" si="10"/>
        <v>Landolt Elias (1991): Gefährdung der Farn- und Blütenpflanzen in der Schweiz</v>
      </c>
      <c r="X75" s="3">
        <v>7</v>
      </c>
      <c r="Y75" s="3" t="s">
        <v>18</v>
      </c>
      <c r="Z75" s="3" t="s">
        <v>2</v>
      </c>
      <c r="AA75" s="3">
        <v>99</v>
      </c>
      <c r="AB75" s="3">
        <v>99</v>
      </c>
      <c r="AC75" s="3">
        <v>99</v>
      </c>
      <c r="AD75" s="3">
        <v>99</v>
      </c>
      <c r="AF75" s="3" t="str">
        <f>IF(AE75&lt;&gt;"",VLOOKUP(AE75,legende!$A$3:$C$6,2,FALSE),"")</f>
        <v/>
      </c>
      <c r="AG75" s="71" t="str">
        <f>IF(AE75&lt;&gt;"",VLOOKUP(AE75,legende!$A$3:$C$6,3,FALSE),"")</f>
        <v/>
      </c>
      <c r="AI75" s="3" t="str">
        <f>IF(AH75&lt;&gt;"",VLOOKUP(AH75,legende!$F$3:$H$6,3,FALSE),"")</f>
        <v/>
      </c>
      <c r="AJ75" s="71" t="str">
        <f>IF(AH75&lt;&gt;"",VLOOKUP(AH75,legende!$F$3:$H$6,2,FALSE),"")</f>
        <v/>
      </c>
      <c r="AK75" s="3" t="s">
        <v>1</v>
      </c>
      <c r="AL75" s="3" t="s">
        <v>1</v>
      </c>
      <c r="AM75" s="11" t="str">
        <f>IF(AL75&lt;&gt;"",VLOOKUP(AL75,Gefährdungsstufen!$B$2:$G$20,6,FALSE),"")</f>
        <v>potentiell gefährdet</v>
      </c>
      <c r="AN75" s="71">
        <f>IF(AL75&lt;&gt;"",VLOOKUP(AL75,Gefährdungsstufen!$B$2:$G$20,3,FALSE),"")</f>
        <v>0</v>
      </c>
      <c r="AP75" s="11" t="s">
        <v>26922</v>
      </c>
      <c r="AQ75" s="11" t="e">
        <f t="shared" si="11"/>
        <v>#VALUE!</v>
      </c>
      <c r="AR75" s="3">
        <v>0</v>
      </c>
      <c r="AS75" s="3" t="s">
        <v>0</v>
      </c>
      <c r="BB75" s="2">
        <v>6</v>
      </c>
    </row>
    <row r="76" spans="1:57" ht="15" hidden="1" customHeight="1">
      <c r="A76" s="16" t="s">
        <v>26859</v>
      </c>
      <c r="B76" s="5" t="s">
        <v>11826</v>
      </c>
      <c r="C76" s="16" t="s">
        <v>11827</v>
      </c>
      <c r="D76" s="3" t="s">
        <v>1</v>
      </c>
      <c r="E76" s="3" t="str">
        <f>IF(D76&lt;&gt;"",VLOOKUP($D76,Gefährdungsstufen!$B$2:$G$20,6,FALSE),"")</f>
        <v>potentiell gefährdet</v>
      </c>
      <c r="F76" s="71">
        <f>IF(D76&lt;&gt;"",VLOOKUP($D76,Gefährdungsstufen!$B$2:$G$20,3,FALSE),"")</f>
        <v>0</v>
      </c>
      <c r="G76" s="33" t="str">
        <f t="shared" si="6"/>
        <v>Landolt Elias (1991): Gefährdung der Farn- und Blütenpflanzen in der Schweiz</v>
      </c>
      <c r="H76" s="3" t="s">
        <v>1</v>
      </c>
      <c r="I76" s="3" t="str">
        <f>IF(H76&lt;&gt;"",VLOOKUP($H76,Gefährdungsstufen!$B$2:$G$20,6,FALSE),"")</f>
        <v>potentiell gefährdet</v>
      </c>
      <c r="J76" s="71">
        <f>IF(H76&lt;&gt;"",VLOOKUP($H76,Gefährdungsstufen!$B$2:$G$20,3,FALSE),"")</f>
        <v>0</v>
      </c>
      <c r="K76" s="33" t="str">
        <f t="shared" si="7"/>
        <v>Landolt Elias (1991): Gefährdung der Farn- und Blütenpflanzen in der Schweiz</v>
      </c>
      <c r="L76" s="3" t="s">
        <v>1</v>
      </c>
      <c r="M76" s="3" t="s">
        <v>1</v>
      </c>
      <c r="N76" s="11" t="str">
        <f>IF(M76&lt;&gt;"",VLOOKUP(M76,Gefährdungsstufen!$B$2:$G$20,6,FALSE),"")</f>
        <v>potentiell gefährdet</v>
      </c>
      <c r="O76" s="33" t="str">
        <f t="shared" si="8"/>
        <v>Landolt Elias (1991): Gefährdung der Farn- und Blütenpflanzen in der Schweiz</v>
      </c>
      <c r="P76" s="3" t="s">
        <v>1</v>
      </c>
      <c r="Q76" s="3" t="s">
        <v>1</v>
      </c>
      <c r="R76" s="11" t="str">
        <f>IF(Q76&lt;&gt;"",VLOOKUP(Q76,Gefährdungsstufen!$B$2:$G$20,6,FALSE),"")</f>
        <v>potentiell gefährdet</v>
      </c>
      <c r="S76" s="33" t="str">
        <f t="shared" si="9"/>
        <v>Landolt Elias (1991): Gefährdung der Farn- und Blütenpflanzen in der Schweiz</v>
      </c>
      <c r="T76" s="3" t="s">
        <v>1</v>
      </c>
      <c r="U76" s="3" t="s">
        <v>1</v>
      </c>
      <c r="V76" s="11" t="str">
        <f>IF(U76&lt;&gt;"",VLOOKUP(U76,Gefährdungsstufen!$B$2:$G$20,6,FALSE),"")</f>
        <v>potentiell gefährdet</v>
      </c>
      <c r="W76" s="33" t="str">
        <f t="shared" si="10"/>
        <v>Landolt Elias (1991): Gefährdung der Farn- und Blütenpflanzen in der Schweiz</v>
      </c>
      <c r="X76" s="3">
        <v>7</v>
      </c>
      <c r="Y76" s="3" t="s">
        <v>18</v>
      </c>
      <c r="Z76" s="3" t="s">
        <v>2</v>
      </c>
      <c r="AA76" s="3">
        <v>99</v>
      </c>
      <c r="AB76" s="3">
        <v>99</v>
      </c>
      <c r="AC76" s="3">
        <v>99</v>
      </c>
      <c r="AD76" s="3">
        <v>99</v>
      </c>
      <c r="AF76" s="3" t="str">
        <f>IF(AE76&lt;&gt;"",VLOOKUP(AE76,legende!$A$3:$C$6,2,FALSE),"")</f>
        <v/>
      </c>
      <c r="AG76" s="71" t="str">
        <f>IF(AE76&lt;&gt;"",VLOOKUP(AE76,legende!$A$3:$C$6,3,FALSE),"")</f>
        <v/>
      </c>
      <c r="AI76" s="3" t="str">
        <f>IF(AH76&lt;&gt;"",VLOOKUP(AH76,legende!$F$3:$H$6,3,FALSE),"")</f>
        <v/>
      </c>
      <c r="AJ76" s="71" t="str">
        <f>IF(AH76&lt;&gt;"",VLOOKUP(AH76,legende!$F$3:$H$6,2,FALSE),"")</f>
        <v/>
      </c>
      <c r="AK76" s="3" t="s">
        <v>1</v>
      </c>
      <c r="AL76" s="3" t="s">
        <v>1</v>
      </c>
      <c r="AM76" s="11" t="str">
        <f>IF(AL76&lt;&gt;"",VLOOKUP(AL76,Gefährdungsstufen!$B$2:$G$20,6,FALSE),"")</f>
        <v>potentiell gefährdet</v>
      </c>
      <c r="AN76" s="71">
        <f>IF(AL76&lt;&gt;"",VLOOKUP(AL76,Gefährdungsstufen!$B$2:$G$20,3,FALSE),"")</f>
        <v>0</v>
      </c>
      <c r="AP76" s="11" t="s">
        <v>26922</v>
      </c>
      <c r="AQ76" s="11" t="e">
        <f t="shared" si="11"/>
        <v>#VALUE!</v>
      </c>
      <c r="AR76" s="3">
        <v>0</v>
      </c>
      <c r="AS76" s="3" t="s">
        <v>0</v>
      </c>
      <c r="BB76" s="2">
        <v>6</v>
      </c>
    </row>
    <row r="77" spans="1:57" ht="15" hidden="1" customHeight="1">
      <c r="A77" s="16" t="s">
        <v>26859</v>
      </c>
      <c r="B77" s="5" t="s">
        <v>14332</v>
      </c>
      <c r="C77" s="16" t="s">
        <v>14333</v>
      </c>
      <c r="D77" s="3" t="s">
        <v>1</v>
      </c>
      <c r="E77" s="3" t="str">
        <f>IF(D77&lt;&gt;"",VLOOKUP($D77,Gefährdungsstufen!$B$2:$G$20,6,FALSE),"")</f>
        <v>potentiell gefährdet</v>
      </c>
      <c r="F77" s="71">
        <f>IF(D77&lt;&gt;"",VLOOKUP($D77,Gefährdungsstufen!$B$2:$G$20,3,FALSE),"")</f>
        <v>0</v>
      </c>
      <c r="G77" s="33" t="str">
        <f t="shared" si="6"/>
        <v>Landolt Elias (1991): Gefährdung der Farn- und Blütenpflanzen in der Schweiz</v>
      </c>
      <c r="H77" s="3" t="s">
        <v>1</v>
      </c>
      <c r="I77" s="3" t="str">
        <f>IF(H77&lt;&gt;"",VLOOKUP($H77,Gefährdungsstufen!$B$2:$G$20,6,FALSE),"")</f>
        <v>potentiell gefährdet</v>
      </c>
      <c r="J77" s="71">
        <f>IF(H77&lt;&gt;"",VLOOKUP($H77,Gefährdungsstufen!$B$2:$G$20,3,FALSE),"")</f>
        <v>0</v>
      </c>
      <c r="K77" s="33" t="str">
        <f t="shared" si="7"/>
        <v>Landolt Elias (1991): Gefährdung der Farn- und Blütenpflanzen in der Schweiz</v>
      </c>
      <c r="L77" s="3" t="s">
        <v>1</v>
      </c>
      <c r="M77" s="3" t="s">
        <v>1</v>
      </c>
      <c r="N77" s="11" t="str">
        <f>IF(M77&lt;&gt;"",VLOOKUP(M77,Gefährdungsstufen!$B$2:$G$20,6,FALSE),"")</f>
        <v>potentiell gefährdet</v>
      </c>
      <c r="O77" s="33" t="str">
        <f t="shared" si="8"/>
        <v>Landolt Elias (1991): Gefährdung der Farn- und Blütenpflanzen in der Schweiz</v>
      </c>
      <c r="P77" s="3" t="s">
        <v>1</v>
      </c>
      <c r="Q77" s="3" t="s">
        <v>1</v>
      </c>
      <c r="R77" s="11" t="str">
        <f>IF(Q77&lt;&gt;"",VLOOKUP(Q77,Gefährdungsstufen!$B$2:$G$20,6,FALSE),"")</f>
        <v>potentiell gefährdet</v>
      </c>
      <c r="S77" s="33" t="str">
        <f t="shared" si="9"/>
        <v>Landolt Elias (1991): Gefährdung der Farn- und Blütenpflanzen in der Schweiz</v>
      </c>
      <c r="T77" s="3" t="s">
        <v>45</v>
      </c>
      <c r="U77" s="3" t="s">
        <v>45</v>
      </c>
      <c r="V77" s="11" t="str">
        <f>IF(U77&lt;&gt;"",VLOOKUP(U77,Gefährdungsstufen!$B$2:$G$20,6,FALSE),"")</f>
        <v>gefährdet</v>
      </c>
      <c r="W77" s="33" t="str">
        <f t="shared" si="10"/>
        <v>Landolt Elias (1991): Gefährdung der Farn- und Blütenpflanzen in der Schweiz</v>
      </c>
      <c r="X77" s="3">
        <v>3</v>
      </c>
      <c r="Y77" s="3" t="s">
        <v>8</v>
      </c>
      <c r="Z77" s="3" t="s">
        <v>2</v>
      </c>
      <c r="AA77" s="3">
        <v>4</v>
      </c>
      <c r="AB77" s="3">
        <v>5</v>
      </c>
      <c r="AC77" s="3">
        <v>4</v>
      </c>
      <c r="AD77" s="3">
        <v>4</v>
      </c>
      <c r="AE77" s="3" t="s">
        <v>7</v>
      </c>
      <c r="AF77" s="3" t="str">
        <f>IF(AE77&lt;&gt;"",VLOOKUP(AE77,legende!$A$3:$C$6,2,FALSE),"")</f>
        <v>gross</v>
      </c>
      <c r="AG77" s="71">
        <f>IF(AE77&lt;&gt;"",VLOOKUP(AE77,legende!$A$3:$C$6,3,FALSE),"")</f>
        <v>0</v>
      </c>
      <c r="AH77" s="3" t="s">
        <v>6</v>
      </c>
      <c r="AI77" s="3" t="str">
        <f>IF(AH77&lt;&gt;"",VLOOKUP(AH77,legende!$F$3:$H$6,3,FALSE),"")</f>
        <v>klein: &lt;1/4</v>
      </c>
      <c r="AJ77" s="71">
        <f>IF(AH77&lt;&gt;"",VLOOKUP(AH77,legende!$F$3:$H$6,2,FALSE),"")</f>
        <v>0</v>
      </c>
      <c r="AK77" s="3" t="s">
        <v>45</v>
      </c>
      <c r="AL77" s="3" t="s">
        <v>45</v>
      </c>
      <c r="AM77" s="11" t="str">
        <f>IF(AL77&lt;&gt;"",VLOOKUP(AL77,Gefährdungsstufen!$B$2:$G$20,6,FALSE),"")</f>
        <v>gefährdet</v>
      </c>
      <c r="AN77" s="71">
        <f>IF(AL77&lt;&gt;"",VLOOKUP(AL77,Gefährdungsstufen!$B$2:$G$20,3,FALSE),"")</f>
        <v>3</v>
      </c>
      <c r="AQ77" s="11">
        <f t="shared" si="11"/>
        <v>3</v>
      </c>
      <c r="AR77" s="3">
        <v>1</v>
      </c>
      <c r="AS77" s="3">
        <v>1</v>
      </c>
      <c r="AT77" s="2">
        <v>1</v>
      </c>
      <c r="BE77" s="2" t="s">
        <v>248</v>
      </c>
    </row>
    <row r="78" spans="1:57" ht="15" hidden="1" customHeight="1">
      <c r="A78" s="16" t="s">
        <v>26859</v>
      </c>
      <c r="B78" s="5" t="s">
        <v>10989</v>
      </c>
      <c r="C78" s="16" t="s">
        <v>10990</v>
      </c>
      <c r="D78" s="3" t="s">
        <v>1</v>
      </c>
      <c r="E78" s="3" t="str">
        <f>IF(D78&lt;&gt;"",VLOOKUP($D78,Gefährdungsstufen!$B$2:$G$20,6,FALSE),"")</f>
        <v>potentiell gefährdet</v>
      </c>
      <c r="F78" s="71">
        <f>IF(D78&lt;&gt;"",VLOOKUP($D78,Gefährdungsstufen!$B$2:$G$20,3,FALSE),"")</f>
        <v>0</v>
      </c>
      <c r="G78" s="33" t="str">
        <f t="shared" si="6"/>
        <v>Landolt Elias (1991): Gefährdung der Farn- und Blütenpflanzen in der Schweiz</v>
      </c>
      <c r="H78" s="3" t="s">
        <v>29</v>
      </c>
      <c r="I78" s="3" t="str">
        <f>IF(H78&lt;&gt;"",VLOOKUP($H78,Gefährdungsstufen!$B$2:$G$20,6,FALSE),"")</f>
        <v>vom Aussterben bedroht</v>
      </c>
      <c r="J78" s="71">
        <f>IF(H78&lt;&gt;"",VLOOKUP($H78,Gefährdungsstufen!$B$2:$G$20,3,FALSE),"")</f>
        <v>5</v>
      </c>
      <c r="K78" s="33" t="str">
        <f t="shared" si="7"/>
        <v>Landolt Elias (1991): Gefährdung der Farn- und Blütenpflanzen in der Schweiz</v>
      </c>
      <c r="L78" s="3" t="s">
        <v>9</v>
      </c>
      <c r="M78" s="3" t="s">
        <v>9</v>
      </c>
      <c r="N78" s="11" t="str">
        <f>IF(M78&lt;&gt;"",VLOOKUP(M78,Gefährdungsstufen!$B$2:$G$20,6,FALSE),"")</f>
        <v>vom Aussterben bedroht</v>
      </c>
      <c r="O78" s="33" t="str">
        <f t="shared" si="8"/>
        <v>Landolt Elias (1991): Gefährdung der Farn- und Blütenpflanzen in der Schweiz</v>
      </c>
      <c r="P78" s="3" t="s">
        <v>12</v>
      </c>
      <c r="Q78" s="3" t="s">
        <v>12</v>
      </c>
      <c r="R78" s="11" t="str">
        <f>IF(Q78&lt;&gt;"",VLOOKUP(Q78,Gefährdungsstufen!$B$2:$G$20,6,FALSE),"")</f>
        <v>vom Aussterben bedroht</v>
      </c>
      <c r="S78" s="33" t="str">
        <f t="shared" si="9"/>
        <v>Landolt Elias (1991): Gefährdung der Farn- und Blütenpflanzen in der Schweiz</v>
      </c>
      <c r="T78" s="3" t="s">
        <v>9</v>
      </c>
      <c r="U78" s="3" t="s">
        <v>9</v>
      </c>
      <c r="V78" s="11" t="str">
        <f>IF(U78&lt;&gt;"",VLOOKUP(U78,Gefährdungsstufen!$B$2:$G$20,6,FALSE),"")</f>
        <v>vom Aussterben bedroht</v>
      </c>
      <c r="W78" s="33" t="str">
        <f t="shared" si="10"/>
        <v>Landolt Elias (1991): Gefährdung der Farn- und Blütenpflanzen in der Schweiz</v>
      </c>
      <c r="X78" s="3">
        <v>7</v>
      </c>
      <c r="Y78" s="3" t="s">
        <v>8</v>
      </c>
      <c r="Z78" s="3" t="s">
        <v>13</v>
      </c>
      <c r="AA78" s="3">
        <v>1</v>
      </c>
      <c r="AB78" s="3">
        <v>2</v>
      </c>
      <c r="AC78" s="3">
        <v>1</v>
      </c>
      <c r="AD78" s="3">
        <v>3</v>
      </c>
      <c r="AE78" s="3" t="s">
        <v>7</v>
      </c>
      <c r="AF78" s="3" t="str">
        <f>IF(AE78&lt;&gt;"",VLOOKUP(AE78,legende!$A$3:$C$6,2,FALSE),"")</f>
        <v>gross</v>
      </c>
      <c r="AG78" s="71">
        <f>IF(AE78&lt;&gt;"",VLOOKUP(AE78,legende!$A$3:$C$6,3,FALSE),"")</f>
        <v>0</v>
      </c>
      <c r="AH78" s="3" t="s">
        <v>6</v>
      </c>
      <c r="AI78" s="3" t="str">
        <f>IF(AH78&lt;&gt;"",VLOOKUP(AH78,legende!$F$3:$H$6,3,FALSE),"")</f>
        <v>klein: &lt;1/4</v>
      </c>
      <c r="AJ78" s="71">
        <f>IF(AH78&lt;&gt;"",VLOOKUP(AH78,legende!$F$3:$H$6,2,FALSE),"")</f>
        <v>0</v>
      </c>
      <c r="AK78" s="3" t="s">
        <v>12</v>
      </c>
      <c r="AL78" s="3" t="s">
        <v>12</v>
      </c>
      <c r="AM78" s="11" t="str">
        <f>IF(AL78&lt;&gt;"",VLOOKUP(AL78,Gefährdungsstufen!$B$2:$G$20,6,FALSE),"")</f>
        <v>vom Aussterben bedroht</v>
      </c>
      <c r="AN78" s="71">
        <f>IF(AL78&lt;&gt;"",VLOOKUP(AL78,Gefährdungsstufen!$B$2:$G$20,3,FALSE),"")</f>
        <v>5</v>
      </c>
      <c r="AQ78" s="11">
        <f t="shared" si="11"/>
        <v>10</v>
      </c>
      <c r="AR78" s="3">
        <v>7</v>
      </c>
      <c r="AS78" s="3">
        <v>7</v>
      </c>
      <c r="BB78" s="2">
        <v>6</v>
      </c>
      <c r="BC78" s="2">
        <v>7</v>
      </c>
    </row>
    <row r="79" spans="1:57" ht="15" hidden="1" customHeight="1">
      <c r="A79" s="16" t="s">
        <v>26859</v>
      </c>
      <c r="B79" s="5" t="s">
        <v>11617</v>
      </c>
      <c r="C79" s="16" t="s">
        <v>24898</v>
      </c>
      <c r="D79" s="3" t="s">
        <v>1</v>
      </c>
      <c r="E79" s="3" t="str">
        <f>IF(D79&lt;&gt;"",VLOOKUP($D79,Gefährdungsstufen!$B$2:$G$20,6,FALSE),"")</f>
        <v>potentiell gefährdet</v>
      </c>
      <c r="F79" s="71">
        <f>IF(D79&lt;&gt;"",VLOOKUP($D79,Gefährdungsstufen!$B$2:$G$20,3,FALSE),"")</f>
        <v>0</v>
      </c>
      <c r="G79" s="33" t="str">
        <f t="shared" si="6"/>
        <v>Landolt Elias (1991): Gefährdung der Farn- und Blütenpflanzen in der Schweiz</v>
      </c>
      <c r="H79" s="3" t="s">
        <v>5</v>
      </c>
      <c r="I79" s="3" t="str">
        <f>IF(H79&lt;&gt;"",VLOOKUP($H79,Gefährdungsstufen!$B$2:$G$20,6,FALSE),"")</f>
        <v>stark gefährdet</v>
      </c>
      <c r="J79" s="71">
        <f>IF(H79&lt;&gt;"",VLOOKUP($H79,Gefährdungsstufen!$B$2:$G$20,3,FALSE),"")</f>
        <v>4</v>
      </c>
      <c r="K79" s="33" t="str">
        <f t="shared" si="7"/>
        <v>Landolt Elias (1991): Gefährdung der Farn- und Blütenpflanzen in der Schweiz</v>
      </c>
      <c r="L79" s="3" t="s">
        <v>9</v>
      </c>
      <c r="M79" s="3" t="s">
        <v>9</v>
      </c>
      <c r="N79" s="11" t="str">
        <f>IF(M79&lt;&gt;"",VLOOKUP(M79,Gefährdungsstufen!$B$2:$G$20,6,FALSE),"")</f>
        <v>vom Aussterben bedroht</v>
      </c>
      <c r="O79" s="33" t="str">
        <f t="shared" si="8"/>
        <v>Landolt Elias (1991): Gefährdung der Farn- und Blütenpflanzen in der Schweiz</v>
      </c>
      <c r="P79" s="3" t="s">
        <v>5</v>
      </c>
      <c r="Q79" s="3" t="s">
        <v>5</v>
      </c>
      <c r="R79" s="11" t="str">
        <f>IF(Q79&lt;&gt;"",VLOOKUP(Q79,Gefährdungsstufen!$B$2:$G$20,6,FALSE),"")</f>
        <v>stark gefährdet</v>
      </c>
      <c r="S79" s="33" t="str">
        <f t="shared" si="9"/>
        <v>Landolt Elias (1991): Gefährdung der Farn- und Blütenpflanzen in der Schweiz</v>
      </c>
      <c r="T79" s="3" t="s">
        <v>9</v>
      </c>
      <c r="U79" s="3" t="s">
        <v>9</v>
      </c>
      <c r="V79" s="11" t="str">
        <f>IF(U79&lt;&gt;"",VLOOKUP(U79,Gefährdungsstufen!$B$2:$G$20,6,FALSE),"")</f>
        <v>vom Aussterben bedroht</v>
      </c>
      <c r="W79" s="33" t="str">
        <f t="shared" si="10"/>
        <v>Landolt Elias (1991): Gefährdung der Farn- und Blütenpflanzen in der Schweiz</v>
      </c>
      <c r="X79" s="3">
        <v>6</v>
      </c>
      <c r="Y79" s="3" t="s">
        <v>8</v>
      </c>
      <c r="Z79" s="3" t="s">
        <v>2</v>
      </c>
      <c r="AA79" s="3">
        <v>3</v>
      </c>
      <c r="AB79" s="3">
        <v>4</v>
      </c>
      <c r="AC79" s="3">
        <v>2</v>
      </c>
      <c r="AD79" s="3">
        <v>3</v>
      </c>
      <c r="AE79" s="3" t="s">
        <v>7</v>
      </c>
      <c r="AF79" s="3" t="str">
        <f>IF(AE79&lt;&gt;"",VLOOKUP(AE79,legende!$A$3:$C$6,2,FALSE),"")</f>
        <v>gross</v>
      </c>
      <c r="AG79" s="71">
        <f>IF(AE79&lt;&gt;"",VLOOKUP(AE79,legende!$A$3:$C$6,3,FALSE),"")</f>
        <v>0</v>
      </c>
      <c r="AH79" s="3" t="s">
        <v>6</v>
      </c>
      <c r="AI79" s="3" t="str">
        <f>IF(AH79&lt;&gt;"",VLOOKUP(AH79,legende!$F$3:$H$6,3,FALSE),"")</f>
        <v>klein: &lt;1/4</v>
      </c>
      <c r="AJ79" s="71">
        <f>IF(AH79&lt;&gt;"",VLOOKUP(AH79,legende!$F$3:$H$6,2,FALSE),"")</f>
        <v>0</v>
      </c>
      <c r="AK79" s="3" t="s">
        <v>9</v>
      </c>
      <c r="AL79" s="3" t="s">
        <v>9</v>
      </c>
      <c r="AM79" s="11" t="str">
        <f>IF(AL79&lt;&gt;"",VLOOKUP(AL79,Gefährdungsstufen!$B$2:$G$20,6,FALSE),"")</f>
        <v>vom Aussterben bedroht</v>
      </c>
      <c r="AN79" s="71">
        <f>IF(AL79&lt;&gt;"",VLOOKUP(AL79,Gefährdungsstufen!$B$2:$G$20,3,FALSE),"")</f>
        <v>5</v>
      </c>
      <c r="AQ79" s="11">
        <f t="shared" si="11"/>
        <v>9</v>
      </c>
      <c r="AR79" s="3">
        <v>6</v>
      </c>
      <c r="AS79" s="3">
        <v>6</v>
      </c>
      <c r="AU79" s="2">
        <v>2</v>
      </c>
      <c r="AV79" s="2" t="s">
        <v>36</v>
      </c>
      <c r="AW79" s="2" t="s">
        <v>35</v>
      </c>
    </row>
    <row r="80" spans="1:57" ht="15" hidden="1" customHeight="1">
      <c r="A80" s="16" t="s">
        <v>26859</v>
      </c>
      <c r="B80" s="5" t="s">
        <v>24084</v>
      </c>
      <c r="C80" s="16" t="s">
        <v>24085</v>
      </c>
      <c r="D80" s="3" t="s">
        <v>1</v>
      </c>
      <c r="E80" s="3" t="str">
        <f>IF(D80&lt;&gt;"",VLOOKUP($D80,Gefährdungsstufen!$B$2:$G$20,6,FALSE),"")</f>
        <v>potentiell gefährdet</v>
      </c>
      <c r="F80" s="71">
        <f>IF(D80&lt;&gt;"",VLOOKUP($D80,Gefährdungsstufen!$B$2:$G$20,3,FALSE),"")</f>
        <v>0</v>
      </c>
      <c r="G80" s="33" t="str">
        <f t="shared" si="6"/>
        <v>Landolt Elias (1991): Gefährdung der Farn- und Blütenpflanzen in der Schweiz</v>
      </c>
      <c r="H80" s="3" t="s">
        <v>1</v>
      </c>
      <c r="I80" s="3" t="str">
        <f>IF(H80&lt;&gt;"",VLOOKUP($H80,Gefährdungsstufen!$B$2:$G$20,6,FALSE),"")</f>
        <v>potentiell gefährdet</v>
      </c>
      <c r="J80" s="71">
        <f>IF(H80&lt;&gt;"",VLOOKUP($H80,Gefährdungsstufen!$B$2:$G$20,3,FALSE),"")</f>
        <v>0</v>
      </c>
      <c r="K80" s="33" t="str">
        <f t="shared" si="7"/>
        <v>Landolt Elias (1991): Gefährdung der Farn- und Blütenpflanzen in der Schweiz</v>
      </c>
      <c r="L80" s="3" t="s">
        <v>1</v>
      </c>
      <c r="M80" s="3" t="s">
        <v>1</v>
      </c>
      <c r="N80" s="11" t="str">
        <f>IF(M80&lt;&gt;"",VLOOKUP(M80,Gefährdungsstufen!$B$2:$G$20,6,FALSE),"")</f>
        <v>potentiell gefährdet</v>
      </c>
      <c r="O80" s="33" t="str">
        <f t="shared" si="8"/>
        <v>Landolt Elias (1991): Gefährdung der Farn- und Blütenpflanzen in der Schweiz</v>
      </c>
      <c r="P80" s="3" t="s">
        <v>1</v>
      </c>
      <c r="Q80" s="3" t="s">
        <v>1</v>
      </c>
      <c r="R80" s="11" t="str">
        <f>IF(Q80&lt;&gt;"",VLOOKUP(Q80,Gefährdungsstufen!$B$2:$G$20,6,FALSE),"")</f>
        <v>potentiell gefährdet</v>
      </c>
      <c r="S80" s="33" t="str">
        <f t="shared" si="9"/>
        <v>Landolt Elias (1991): Gefährdung der Farn- und Blütenpflanzen in der Schweiz</v>
      </c>
      <c r="T80" s="3" t="s">
        <v>1</v>
      </c>
      <c r="U80" s="3" t="s">
        <v>1</v>
      </c>
      <c r="V80" s="11" t="str">
        <f>IF(U80&lt;&gt;"",VLOOKUP(U80,Gefährdungsstufen!$B$2:$G$20,6,FALSE),"")</f>
        <v>potentiell gefährdet</v>
      </c>
      <c r="W80" s="33" t="str">
        <f t="shared" si="10"/>
        <v>Landolt Elias (1991): Gefährdung der Farn- und Blütenpflanzen in der Schweiz</v>
      </c>
      <c r="X80" s="3">
        <v>7</v>
      </c>
      <c r="Y80" s="3" t="s">
        <v>8</v>
      </c>
      <c r="Z80" s="3" t="s">
        <v>2</v>
      </c>
      <c r="AA80" s="3">
        <v>6</v>
      </c>
      <c r="AB80" s="3">
        <v>7</v>
      </c>
      <c r="AC80" s="3">
        <v>6</v>
      </c>
      <c r="AD80" s="3">
        <v>4</v>
      </c>
      <c r="AF80" s="3" t="str">
        <f>IF(AE80&lt;&gt;"",VLOOKUP(AE80,legende!$A$3:$C$6,2,FALSE),"")</f>
        <v/>
      </c>
      <c r="AG80" s="71" t="str">
        <f>IF(AE80&lt;&gt;"",VLOOKUP(AE80,legende!$A$3:$C$6,3,FALSE),"")</f>
        <v/>
      </c>
      <c r="AI80" s="3" t="str">
        <f>IF(AH80&lt;&gt;"",VLOOKUP(AH80,legende!$F$3:$H$6,3,FALSE),"")</f>
        <v/>
      </c>
      <c r="AJ80" s="71" t="str">
        <f>IF(AH80&lt;&gt;"",VLOOKUP(AH80,legende!$F$3:$H$6,2,FALSE),"")</f>
        <v/>
      </c>
      <c r="AK80" s="3" t="s">
        <v>1</v>
      </c>
      <c r="AL80" s="3" t="s">
        <v>1</v>
      </c>
      <c r="AM80" s="11" t="str">
        <f>IF(AL80&lt;&gt;"",VLOOKUP(AL80,Gefährdungsstufen!$B$2:$G$20,6,FALSE),"")</f>
        <v>potentiell gefährdet</v>
      </c>
      <c r="AN80" s="71">
        <f>IF(AL80&lt;&gt;"",VLOOKUP(AL80,Gefährdungsstufen!$B$2:$G$20,3,FALSE),"")</f>
        <v>0</v>
      </c>
      <c r="AP80" s="11" t="s">
        <v>26922</v>
      </c>
      <c r="AQ80" s="11" t="e">
        <f t="shared" si="11"/>
        <v>#VALUE!</v>
      </c>
      <c r="AR80" s="3">
        <v>0</v>
      </c>
      <c r="AS80" s="3" t="s">
        <v>0</v>
      </c>
      <c r="BB80" s="2">
        <v>6</v>
      </c>
      <c r="BC80" s="2">
        <v>7</v>
      </c>
    </row>
    <row r="81" spans="1:55" ht="15" hidden="1" customHeight="1">
      <c r="A81" s="16" t="s">
        <v>26859</v>
      </c>
      <c r="B81" s="5" t="s">
        <v>11345</v>
      </c>
      <c r="C81" s="16" t="s">
        <v>11346</v>
      </c>
      <c r="D81" s="3" t="s">
        <v>1</v>
      </c>
      <c r="E81" s="3" t="str">
        <f>IF(D81&lt;&gt;"",VLOOKUP($D81,Gefährdungsstufen!$B$2:$G$20,6,FALSE),"")</f>
        <v>potentiell gefährdet</v>
      </c>
      <c r="F81" s="71">
        <f>IF(D81&lt;&gt;"",VLOOKUP($D81,Gefährdungsstufen!$B$2:$G$20,3,FALSE),"")</f>
        <v>0</v>
      </c>
      <c r="G81" s="33" t="str">
        <f t="shared" si="6"/>
        <v>Landolt Elias (1991): Gefährdung der Farn- und Blütenpflanzen in der Schweiz</v>
      </c>
      <c r="H81" s="3" t="s">
        <v>1</v>
      </c>
      <c r="I81" s="3" t="str">
        <f>IF(H81&lt;&gt;"",VLOOKUP($H81,Gefährdungsstufen!$B$2:$G$20,6,FALSE),"")</f>
        <v>potentiell gefährdet</v>
      </c>
      <c r="J81" s="71">
        <f>IF(H81&lt;&gt;"",VLOOKUP($H81,Gefährdungsstufen!$B$2:$G$20,3,FALSE),"")</f>
        <v>0</v>
      </c>
      <c r="K81" s="33" t="str">
        <f t="shared" si="7"/>
        <v>Landolt Elias (1991): Gefährdung der Farn- und Blütenpflanzen in der Schweiz</v>
      </c>
      <c r="L81" s="3" t="s">
        <v>5</v>
      </c>
      <c r="M81" s="3" t="s">
        <v>5</v>
      </c>
      <c r="N81" s="11" t="str">
        <f>IF(M81&lt;&gt;"",VLOOKUP(M81,Gefährdungsstufen!$B$2:$G$20,6,FALSE),"")</f>
        <v>stark gefährdet</v>
      </c>
      <c r="O81" s="33" t="str">
        <f t="shared" si="8"/>
        <v>Landolt Elias (1991): Gefährdung der Farn- und Blütenpflanzen in der Schweiz</v>
      </c>
      <c r="P81" s="3" t="s">
        <v>5</v>
      </c>
      <c r="Q81" s="3" t="s">
        <v>5</v>
      </c>
      <c r="R81" s="11" t="str">
        <f>IF(Q81&lt;&gt;"",VLOOKUP(Q81,Gefährdungsstufen!$B$2:$G$20,6,FALSE),"")</f>
        <v>stark gefährdet</v>
      </c>
      <c r="S81" s="33" t="str">
        <f t="shared" si="9"/>
        <v>Landolt Elias (1991): Gefährdung der Farn- und Blütenpflanzen in der Schweiz</v>
      </c>
      <c r="T81" s="3" t="s">
        <v>9</v>
      </c>
      <c r="U81" s="3" t="s">
        <v>9</v>
      </c>
      <c r="V81" s="11" t="str">
        <f>IF(U81&lt;&gt;"",VLOOKUP(U81,Gefährdungsstufen!$B$2:$G$20,6,FALSE),"")</f>
        <v>vom Aussterben bedroht</v>
      </c>
      <c r="W81" s="33" t="str">
        <f t="shared" si="10"/>
        <v>Landolt Elias (1991): Gefährdung der Farn- und Blütenpflanzen in der Schweiz</v>
      </c>
      <c r="X81" s="3">
        <v>7</v>
      </c>
      <c r="Y81" s="3" t="s">
        <v>8</v>
      </c>
      <c r="Z81" s="3" t="s">
        <v>2</v>
      </c>
      <c r="AA81" s="3">
        <v>3</v>
      </c>
      <c r="AB81" s="3">
        <v>4</v>
      </c>
      <c r="AC81" s="3">
        <v>2</v>
      </c>
      <c r="AD81" s="3">
        <v>3</v>
      </c>
      <c r="AE81" s="3" t="s">
        <v>23</v>
      </c>
      <c r="AF81" s="3" t="str">
        <f>IF(AE81&lt;&gt;"",VLOOKUP(AE81,legende!$A$3:$C$6,2,FALSE),"")</f>
        <v>mittel</v>
      </c>
      <c r="AG81" s="71">
        <f>IF(AE81&lt;&gt;"",VLOOKUP(AE81,legende!$A$3:$C$6,3,FALSE),"")</f>
        <v>2</v>
      </c>
      <c r="AH81" s="3" t="s">
        <v>6</v>
      </c>
      <c r="AI81" s="3" t="str">
        <f>IF(AH81&lt;&gt;"",VLOOKUP(AH81,legende!$F$3:$H$6,3,FALSE),"")</f>
        <v>klein: &lt;1/4</v>
      </c>
      <c r="AJ81" s="71">
        <f>IF(AH81&lt;&gt;"",VLOOKUP(AH81,legende!$F$3:$H$6,2,FALSE),"")</f>
        <v>0</v>
      </c>
      <c r="AK81" s="3" t="s">
        <v>9</v>
      </c>
      <c r="AL81" s="3" t="s">
        <v>9</v>
      </c>
      <c r="AM81" s="11" t="str">
        <f>IF(AL81&lt;&gt;"",VLOOKUP(AL81,Gefährdungsstufen!$B$2:$G$20,6,FALSE),"")</f>
        <v>vom Aussterben bedroht</v>
      </c>
      <c r="AN81" s="71">
        <f>IF(AL81&lt;&gt;"",VLOOKUP(AL81,Gefährdungsstufen!$B$2:$G$20,3,FALSE),"")</f>
        <v>5</v>
      </c>
      <c r="AQ81" s="11">
        <f t="shared" si="11"/>
        <v>7</v>
      </c>
      <c r="AR81" s="3">
        <v>5</v>
      </c>
      <c r="AS81" s="3">
        <v>5</v>
      </c>
      <c r="BB81" s="2">
        <v>6</v>
      </c>
      <c r="BC81" s="2">
        <v>7</v>
      </c>
    </row>
    <row r="82" spans="1:55" ht="15" hidden="1" customHeight="1">
      <c r="A82" s="16" t="s">
        <v>26859</v>
      </c>
      <c r="B82" s="5" t="s">
        <v>16418</v>
      </c>
      <c r="C82" s="16" t="s">
        <v>16419</v>
      </c>
      <c r="D82" s="3" t="s">
        <v>1</v>
      </c>
      <c r="E82" s="3" t="str">
        <f>IF(D82&lt;&gt;"",VLOOKUP($D82,Gefährdungsstufen!$B$2:$G$20,6,FALSE),"")</f>
        <v>potentiell gefährdet</v>
      </c>
      <c r="F82" s="71">
        <f>IF(D82&lt;&gt;"",VLOOKUP($D82,Gefährdungsstufen!$B$2:$G$20,3,FALSE),"")</f>
        <v>0</v>
      </c>
      <c r="G82" s="33" t="str">
        <f t="shared" si="6"/>
        <v>Landolt Elias (1991): Gefährdung der Farn- und Blütenpflanzen in der Schweiz</v>
      </c>
      <c r="H82" s="3" t="s">
        <v>9</v>
      </c>
      <c r="I82" s="3" t="str">
        <f>IF(H82&lt;&gt;"",VLOOKUP($H82,Gefährdungsstufen!$B$2:$G$20,6,FALSE),"")</f>
        <v>vom Aussterben bedroht</v>
      </c>
      <c r="J82" s="71">
        <f>IF(H82&lt;&gt;"",VLOOKUP($H82,Gefährdungsstufen!$B$2:$G$20,3,FALSE),"")</f>
        <v>5</v>
      </c>
      <c r="K82" s="33" t="str">
        <f t="shared" si="7"/>
        <v>Landolt Elias (1991): Gefährdung der Farn- und Blütenpflanzen in der Schweiz</v>
      </c>
      <c r="L82" s="3" t="s">
        <v>9</v>
      </c>
      <c r="M82" s="3" t="s">
        <v>9</v>
      </c>
      <c r="N82" s="11" t="str">
        <f>IF(M82&lt;&gt;"",VLOOKUP(M82,Gefährdungsstufen!$B$2:$G$20,6,FALSE),"")</f>
        <v>vom Aussterben bedroht</v>
      </c>
      <c r="O82" s="33" t="str">
        <f t="shared" si="8"/>
        <v>Landolt Elias (1991): Gefährdung der Farn- und Blütenpflanzen in der Schweiz</v>
      </c>
      <c r="P82" s="3" t="s">
        <v>14</v>
      </c>
      <c r="Q82" s="3" t="s">
        <v>14</v>
      </c>
      <c r="R82" s="11" t="str">
        <f>IF(Q82&lt;&gt;"",VLOOKUP(Q82,Gefährdungsstufen!$B$2:$G$20,6,FALSE),"")</f>
        <v>vom Aussterben bedroht</v>
      </c>
      <c r="S82" s="33" t="str">
        <f t="shared" si="9"/>
        <v>Landolt Elias (1991): Gefährdung der Farn- und Blütenpflanzen in der Schweiz</v>
      </c>
      <c r="T82" s="3" t="s">
        <v>9</v>
      </c>
      <c r="U82" s="3" t="s">
        <v>9</v>
      </c>
      <c r="V82" s="11" t="str">
        <f>IF(U82&lt;&gt;"",VLOOKUP(U82,Gefährdungsstufen!$B$2:$G$20,6,FALSE),"")</f>
        <v>vom Aussterben bedroht</v>
      </c>
      <c r="W82" s="33" t="str">
        <f t="shared" si="10"/>
        <v>Landolt Elias (1991): Gefährdung der Farn- und Blütenpflanzen in der Schweiz</v>
      </c>
      <c r="X82" s="3">
        <v>7</v>
      </c>
      <c r="Y82" s="3" t="s">
        <v>8</v>
      </c>
      <c r="Z82" s="3" t="s">
        <v>2</v>
      </c>
      <c r="AA82" s="3">
        <v>1</v>
      </c>
      <c r="AB82" s="3">
        <v>3</v>
      </c>
      <c r="AC82" s="3">
        <v>1</v>
      </c>
      <c r="AD82" s="3">
        <v>2</v>
      </c>
      <c r="AE82" s="3" t="s">
        <v>7</v>
      </c>
      <c r="AF82" s="3" t="str">
        <f>IF(AE82&lt;&gt;"",VLOOKUP(AE82,legende!$A$3:$C$6,2,FALSE),"")</f>
        <v>gross</v>
      </c>
      <c r="AG82" s="71">
        <f>IF(AE82&lt;&gt;"",VLOOKUP(AE82,legende!$A$3:$C$6,3,FALSE),"")</f>
        <v>0</v>
      </c>
      <c r="AH82" s="3" t="s">
        <v>6</v>
      </c>
      <c r="AI82" s="3" t="str">
        <f>IF(AH82&lt;&gt;"",VLOOKUP(AH82,legende!$F$3:$H$6,3,FALSE),"")</f>
        <v>klein: &lt;1/4</v>
      </c>
      <c r="AJ82" s="71">
        <f>IF(AH82&lt;&gt;"",VLOOKUP(AH82,legende!$F$3:$H$6,2,FALSE),"")</f>
        <v>0</v>
      </c>
      <c r="AK82" s="3" t="s">
        <v>12</v>
      </c>
      <c r="AL82" s="3" t="s">
        <v>12</v>
      </c>
      <c r="AM82" s="11" t="str">
        <f>IF(AL82&lt;&gt;"",VLOOKUP(AL82,Gefährdungsstufen!$B$2:$G$20,6,FALSE),"")</f>
        <v>vom Aussterben bedroht</v>
      </c>
      <c r="AN82" s="71">
        <f>IF(AL82&lt;&gt;"",VLOOKUP(AL82,Gefährdungsstufen!$B$2:$G$20,3,FALSE),"")</f>
        <v>5</v>
      </c>
      <c r="AQ82" s="11">
        <f t="shared" si="11"/>
        <v>10</v>
      </c>
      <c r="AR82" s="3">
        <v>7</v>
      </c>
      <c r="AS82" s="3">
        <v>7</v>
      </c>
      <c r="BB82" s="2">
        <v>6</v>
      </c>
    </row>
    <row r="83" spans="1:55" ht="15" hidden="1" customHeight="1">
      <c r="A83" s="16" t="s">
        <v>26859</v>
      </c>
      <c r="B83" s="5" t="s">
        <v>7127</v>
      </c>
      <c r="C83" s="16" t="s">
        <v>7128</v>
      </c>
      <c r="D83" s="3" t="s">
        <v>1</v>
      </c>
      <c r="E83" s="3" t="str">
        <f>IF(D83&lt;&gt;"",VLOOKUP($D83,Gefährdungsstufen!$B$2:$G$20,6,FALSE),"")</f>
        <v>potentiell gefährdet</v>
      </c>
      <c r="F83" s="71">
        <f>IF(D83&lt;&gt;"",VLOOKUP($D83,Gefährdungsstufen!$B$2:$G$20,3,FALSE),"")</f>
        <v>0</v>
      </c>
      <c r="G83" s="33" t="str">
        <f t="shared" si="6"/>
        <v>Landolt Elias (1991): Gefährdung der Farn- und Blütenpflanzen in der Schweiz</v>
      </c>
      <c r="H83" s="3" t="s">
        <v>1537</v>
      </c>
      <c r="I83" s="3" t="str">
        <f>IF(H83&lt;&gt;"",VLOOKUP($H83,Gefährdungsstufen!$B$2:$G$20,6,FALSE),"")</f>
        <v>potentiell gefährdet</v>
      </c>
      <c r="J83" s="71">
        <f>IF(H83&lt;&gt;"",VLOOKUP($H83,Gefährdungsstufen!$B$2:$G$20,3,FALSE),"")</f>
        <v>0</v>
      </c>
      <c r="K83" s="33" t="str">
        <f t="shared" si="7"/>
        <v>Landolt Elias (1991): Gefährdung der Farn- und Blütenpflanzen in der Schweiz</v>
      </c>
      <c r="L83" s="3" t="s">
        <v>9</v>
      </c>
      <c r="M83" s="3" t="s">
        <v>9</v>
      </c>
      <c r="N83" s="11" t="str">
        <f>IF(M83&lt;&gt;"",VLOOKUP(M83,Gefährdungsstufen!$B$2:$G$20,6,FALSE),"")</f>
        <v>vom Aussterben bedroht</v>
      </c>
      <c r="O83" s="33" t="str">
        <f t="shared" si="8"/>
        <v>Landolt Elias (1991): Gefährdung der Farn- und Blütenpflanzen in der Schweiz</v>
      </c>
      <c r="P83" s="3" t="s">
        <v>5</v>
      </c>
      <c r="Q83" s="3" t="s">
        <v>5</v>
      </c>
      <c r="R83" s="11" t="str">
        <f>IF(Q83&lt;&gt;"",VLOOKUP(Q83,Gefährdungsstufen!$B$2:$G$20,6,FALSE),"")</f>
        <v>stark gefährdet</v>
      </c>
      <c r="S83" s="33" t="str">
        <f t="shared" si="9"/>
        <v>Landolt Elias (1991): Gefährdung der Farn- und Blütenpflanzen in der Schweiz</v>
      </c>
      <c r="T83" s="3" t="s">
        <v>9</v>
      </c>
      <c r="U83" s="3" t="s">
        <v>9</v>
      </c>
      <c r="V83" s="11" t="str">
        <f>IF(U83&lt;&gt;"",VLOOKUP(U83,Gefährdungsstufen!$B$2:$G$20,6,FALSE),"")</f>
        <v>vom Aussterben bedroht</v>
      </c>
      <c r="W83" s="33" t="str">
        <f t="shared" si="10"/>
        <v>Landolt Elias (1991): Gefährdung der Farn- und Blütenpflanzen in der Schweiz</v>
      </c>
      <c r="X83" s="3">
        <v>7</v>
      </c>
      <c r="Y83" s="3" t="s">
        <v>8</v>
      </c>
      <c r="Z83" s="3" t="s">
        <v>2</v>
      </c>
      <c r="AA83" s="3">
        <v>2</v>
      </c>
      <c r="AB83" s="3">
        <v>3</v>
      </c>
      <c r="AC83" s="3">
        <v>1</v>
      </c>
      <c r="AD83" s="3">
        <v>3</v>
      </c>
      <c r="AE83" s="3" t="s">
        <v>7</v>
      </c>
      <c r="AF83" s="3" t="str">
        <f>IF(AE83&lt;&gt;"",VLOOKUP(AE83,legende!$A$3:$C$6,2,FALSE),"")</f>
        <v>gross</v>
      </c>
      <c r="AG83" s="71">
        <f>IF(AE83&lt;&gt;"",VLOOKUP(AE83,legende!$A$3:$C$6,3,FALSE),"")</f>
        <v>0</v>
      </c>
      <c r="AH83" s="3" t="s">
        <v>6</v>
      </c>
      <c r="AI83" s="3" t="str">
        <f>IF(AH83&lt;&gt;"",VLOOKUP(AH83,legende!$F$3:$H$6,3,FALSE),"")</f>
        <v>klein: &lt;1/4</v>
      </c>
      <c r="AJ83" s="71">
        <f>IF(AH83&lt;&gt;"",VLOOKUP(AH83,legende!$F$3:$H$6,2,FALSE),"")</f>
        <v>0</v>
      </c>
      <c r="AK83" s="3" t="s">
        <v>9</v>
      </c>
      <c r="AL83" s="3" t="s">
        <v>9</v>
      </c>
      <c r="AM83" s="11" t="str">
        <f>IF(AL83&lt;&gt;"",VLOOKUP(AL83,Gefährdungsstufen!$B$2:$G$20,6,FALSE),"")</f>
        <v>vom Aussterben bedroht</v>
      </c>
      <c r="AN83" s="71">
        <f>IF(AL83&lt;&gt;"",VLOOKUP(AL83,Gefährdungsstufen!$B$2:$G$20,3,FALSE),"")</f>
        <v>5</v>
      </c>
      <c r="AQ83" s="11">
        <f t="shared" si="11"/>
        <v>5</v>
      </c>
      <c r="AR83" s="3">
        <v>3</v>
      </c>
      <c r="AS83" s="3">
        <v>3</v>
      </c>
      <c r="BB83" s="2">
        <v>6</v>
      </c>
      <c r="BC83" s="2">
        <v>7</v>
      </c>
    </row>
    <row r="84" spans="1:55" ht="15" hidden="1" customHeight="1">
      <c r="A84" s="16" t="s">
        <v>26859</v>
      </c>
      <c r="B84" s="5" t="s">
        <v>24248</v>
      </c>
      <c r="C84" s="16" t="s">
        <v>24249</v>
      </c>
      <c r="D84" s="3" t="s">
        <v>1</v>
      </c>
      <c r="E84" s="3" t="str">
        <f>IF(D84&lt;&gt;"",VLOOKUP($D84,Gefährdungsstufen!$B$2:$G$20,6,FALSE),"")</f>
        <v>potentiell gefährdet</v>
      </c>
      <c r="F84" s="71">
        <f>IF(D84&lt;&gt;"",VLOOKUP($D84,Gefährdungsstufen!$B$2:$G$20,3,FALSE),"")</f>
        <v>0</v>
      </c>
      <c r="G84" s="33" t="str">
        <f t="shared" si="6"/>
        <v>Landolt Elias (1991): Gefährdung der Farn- und Blütenpflanzen in der Schweiz</v>
      </c>
      <c r="H84" s="3" t="s">
        <v>19</v>
      </c>
      <c r="I84" s="3" t="str">
        <f>IF(H84&lt;&gt;"",VLOOKUP($H84,Gefährdungsstufen!$B$2:$G$20,6,FALSE),"")</f>
        <v>potentiell gefährdet</v>
      </c>
      <c r="J84" s="71">
        <f>IF(H84&lt;&gt;"",VLOOKUP($H84,Gefährdungsstufen!$B$2:$G$20,3,FALSE),"")</f>
        <v>0</v>
      </c>
      <c r="K84" s="33" t="str">
        <f t="shared" si="7"/>
        <v>Landolt Elias (1991): Gefährdung der Farn- und Blütenpflanzen in der Schweiz</v>
      </c>
      <c r="L84" s="3" t="s">
        <v>8</v>
      </c>
      <c r="N84" s="11" t="str">
        <f>IF(M84&lt;&gt;"",VLOOKUP(M84,Gefährdungsstufen!$B$2:$G$20,6,FALSE),"")</f>
        <v/>
      </c>
      <c r="O84" s="33" t="str">
        <f t="shared" si="8"/>
        <v/>
      </c>
      <c r="P84" s="3" t="s">
        <v>19</v>
      </c>
      <c r="Q84" s="3" t="s">
        <v>19</v>
      </c>
      <c r="R84" s="11" t="str">
        <f>IF(Q84&lt;&gt;"",VLOOKUP(Q84,Gefährdungsstufen!$B$2:$G$20,6,FALSE),"")</f>
        <v>potentiell gefährdet</v>
      </c>
      <c r="S84" s="33" t="str">
        <f t="shared" si="9"/>
        <v>Landolt Elias (1991): Gefährdung der Farn- und Blütenpflanzen in der Schweiz</v>
      </c>
      <c r="T84" s="3" t="s">
        <v>8</v>
      </c>
      <c r="V84" s="11" t="str">
        <f>IF(U84&lt;&gt;"",VLOOKUP(U84,Gefährdungsstufen!$B$2:$G$20,6,FALSE),"")</f>
        <v/>
      </c>
      <c r="W84" s="33" t="str">
        <f t="shared" si="10"/>
        <v/>
      </c>
      <c r="X84" s="3">
        <v>7</v>
      </c>
      <c r="Y84" s="3" t="s">
        <v>18</v>
      </c>
      <c r="Z84" s="3" t="s">
        <v>13</v>
      </c>
      <c r="AA84" s="3">
        <v>2</v>
      </c>
      <c r="AB84" s="3">
        <v>2</v>
      </c>
      <c r="AC84" s="3">
        <v>99</v>
      </c>
      <c r="AD84" s="3">
        <v>99</v>
      </c>
      <c r="AE84" s="3" t="s">
        <v>7</v>
      </c>
      <c r="AF84" s="3" t="str">
        <f>IF(AE84&lt;&gt;"",VLOOKUP(AE84,legende!$A$3:$C$6,2,FALSE),"")</f>
        <v>gross</v>
      </c>
      <c r="AG84" s="71">
        <f>IF(AE84&lt;&gt;"",VLOOKUP(AE84,legende!$A$3:$C$6,3,FALSE),"")</f>
        <v>0</v>
      </c>
      <c r="AH84" s="3" t="s">
        <v>6</v>
      </c>
      <c r="AI84" s="3" t="str">
        <f>IF(AH84&lt;&gt;"",VLOOKUP(AH84,legende!$F$3:$H$6,3,FALSE),"")</f>
        <v>klein: &lt;1/4</v>
      </c>
      <c r="AJ84" s="71">
        <f>IF(AH84&lt;&gt;"",VLOOKUP(AH84,legende!$F$3:$H$6,2,FALSE),"")</f>
        <v>0</v>
      </c>
      <c r="AK84" s="3" t="s">
        <v>19</v>
      </c>
      <c r="AL84" s="3" t="s">
        <v>19</v>
      </c>
      <c r="AM84" s="11" t="str">
        <f>IF(AL84&lt;&gt;"",VLOOKUP(AL84,Gefährdungsstufen!$B$2:$G$20,6,FALSE),"")</f>
        <v>potentiell gefährdet</v>
      </c>
      <c r="AN84" s="71">
        <f>IF(AL84&lt;&gt;"",VLOOKUP(AL84,Gefährdungsstufen!$B$2:$G$20,3,FALSE),"")</f>
        <v>0</v>
      </c>
      <c r="AQ84" s="11">
        <f t="shared" si="11"/>
        <v>0</v>
      </c>
      <c r="AR84" s="3">
        <v>0</v>
      </c>
      <c r="AS84" s="3">
        <v>0</v>
      </c>
      <c r="BB84" s="2">
        <v>6</v>
      </c>
    </row>
    <row r="85" spans="1:55" ht="15" hidden="1" customHeight="1">
      <c r="A85" s="16" t="s">
        <v>26859</v>
      </c>
      <c r="B85" s="5" t="s">
        <v>9375</v>
      </c>
      <c r="C85" s="16" t="s">
        <v>9376</v>
      </c>
      <c r="D85" s="3" t="s">
        <v>1</v>
      </c>
      <c r="E85" s="3" t="str">
        <f>IF(D85&lt;&gt;"",VLOOKUP($D85,Gefährdungsstufen!$B$2:$G$20,6,FALSE),"")</f>
        <v>potentiell gefährdet</v>
      </c>
      <c r="F85" s="71">
        <f>IF(D85&lt;&gt;"",VLOOKUP($D85,Gefährdungsstufen!$B$2:$G$20,3,FALSE),"")</f>
        <v>0</v>
      </c>
      <c r="G85" s="33" t="str">
        <f t="shared" si="6"/>
        <v>Landolt Elias (1991): Gefährdung der Farn- und Blütenpflanzen in der Schweiz</v>
      </c>
      <c r="H85" s="3" t="s">
        <v>1537</v>
      </c>
      <c r="I85" s="3" t="str">
        <f>IF(H85&lt;&gt;"",VLOOKUP($H85,Gefährdungsstufen!$B$2:$G$20,6,FALSE),"")</f>
        <v>potentiell gefährdet</v>
      </c>
      <c r="J85" s="71">
        <f>IF(H85&lt;&gt;"",VLOOKUP($H85,Gefährdungsstufen!$B$2:$G$20,3,FALSE),"")</f>
        <v>0</v>
      </c>
      <c r="K85" s="33" t="str">
        <f t="shared" si="7"/>
        <v>Landolt Elias (1991): Gefährdung der Farn- und Blütenpflanzen in der Schweiz</v>
      </c>
      <c r="L85" s="3" t="s">
        <v>14</v>
      </c>
      <c r="M85" s="3" t="s">
        <v>14</v>
      </c>
      <c r="N85" s="11" t="str">
        <f>IF(M85&lt;&gt;"",VLOOKUP(M85,Gefährdungsstufen!$B$2:$G$20,6,FALSE),"")</f>
        <v>vom Aussterben bedroht</v>
      </c>
      <c r="O85" s="33" t="str">
        <f t="shared" si="8"/>
        <v>Landolt Elias (1991): Gefährdung der Farn- und Blütenpflanzen in der Schweiz</v>
      </c>
      <c r="P85" s="3" t="s">
        <v>9</v>
      </c>
      <c r="Q85" s="3" t="s">
        <v>9</v>
      </c>
      <c r="R85" s="11" t="str">
        <f>IF(Q85&lt;&gt;"",VLOOKUP(Q85,Gefährdungsstufen!$B$2:$G$20,6,FALSE),"")</f>
        <v>vom Aussterben bedroht</v>
      </c>
      <c r="S85" s="33" t="str">
        <f t="shared" si="9"/>
        <v>Landolt Elias (1991): Gefährdung der Farn- und Blütenpflanzen in der Schweiz</v>
      </c>
      <c r="T85" s="3" t="s">
        <v>8</v>
      </c>
      <c r="V85" s="11" t="str">
        <f>IF(U85&lt;&gt;"",VLOOKUP(U85,Gefährdungsstufen!$B$2:$G$20,6,FALSE),"")</f>
        <v/>
      </c>
      <c r="W85" s="33" t="str">
        <f t="shared" si="10"/>
        <v/>
      </c>
      <c r="X85" s="3">
        <v>7</v>
      </c>
      <c r="Y85" s="3" t="s">
        <v>8</v>
      </c>
      <c r="Z85" s="3" t="s">
        <v>13</v>
      </c>
      <c r="AA85" s="3">
        <v>2</v>
      </c>
      <c r="AB85" s="3">
        <v>2</v>
      </c>
      <c r="AC85" s="3">
        <v>1</v>
      </c>
      <c r="AD85" s="3">
        <v>3</v>
      </c>
      <c r="AE85" s="3" t="s">
        <v>7</v>
      </c>
      <c r="AF85" s="3" t="str">
        <f>IF(AE85&lt;&gt;"",VLOOKUP(AE85,legende!$A$3:$C$6,2,FALSE),"")</f>
        <v>gross</v>
      </c>
      <c r="AG85" s="71">
        <f>IF(AE85&lt;&gt;"",VLOOKUP(AE85,legende!$A$3:$C$6,3,FALSE),"")</f>
        <v>0</v>
      </c>
      <c r="AH85" s="3" t="s">
        <v>6</v>
      </c>
      <c r="AI85" s="3" t="str">
        <f>IF(AH85&lt;&gt;"",VLOOKUP(AH85,legende!$F$3:$H$6,3,FALSE),"")</f>
        <v>klein: &lt;1/4</v>
      </c>
      <c r="AJ85" s="71">
        <f>IF(AH85&lt;&gt;"",VLOOKUP(AH85,legende!$F$3:$H$6,2,FALSE),"")</f>
        <v>0</v>
      </c>
      <c r="AK85" s="3" t="s">
        <v>9</v>
      </c>
      <c r="AL85" s="3" t="s">
        <v>9</v>
      </c>
      <c r="AM85" s="11" t="str">
        <f>IF(AL85&lt;&gt;"",VLOOKUP(AL85,Gefährdungsstufen!$B$2:$G$20,6,FALSE),"")</f>
        <v>vom Aussterben bedroht</v>
      </c>
      <c r="AN85" s="71">
        <f>IF(AL85&lt;&gt;"",VLOOKUP(AL85,Gefährdungsstufen!$B$2:$G$20,3,FALSE),"")</f>
        <v>5</v>
      </c>
      <c r="AQ85" s="11">
        <f t="shared" si="11"/>
        <v>5</v>
      </c>
      <c r="AR85" s="3">
        <v>3</v>
      </c>
      <c r="AS85" s="3">
        <v>3</v>
      </c>
      <c r="BB85" s="2">
        <v>6</v>
      </c>
      <c r="BC85" s="2">
        <v>7</v>
      </c>
    </row>
    <row r="86" spans="1:55" ht="15" hidden="1" customHeight="1">
      <c r="A86" s="16" t="s">
        <v>26859</v>
      </c>
      <c r="B86" s="5" t="s">
        <v>11305</v>
      </c>
      <c r="C86" s="16" t="s">
        <v>11306</v>
      </c>
      <c r="D86" s="3" t="s">
        <v>1</v>
      </c>
      <c r="E86" s="3" t="str">
        <f>IF(D86&lt;&gt;"",VLOOKUP($D86,Gefährdungsstufen!$B$2:$G$20,6,FALSE),"")</f>
        <v>potentiell gefährdet</v>
      </c>
      <c r="F86" s="71">
        <f>IF(D86&lt;&gt;"",VLOOKUP($D86,Gefährdungsstufen!$B$2:$G$20,3,FALSE),"")</f>
        <v>0</v>
      </c>
      <c r="G86" s="33" t="str">
        <f t="shared" si="6"/>
        <v>Landolt Elias (1991): Gefährdung der Farn- und Blütenpflanzen in der Schweiz</v>
      </c>
      <c r="H86" s="3" t="s">
        <v>5</v>
      </c>
      <c r="I86" s="3" t="str">
        <f>IF(H86&lt;&gt;"",VLOOKUP($H86,Gefährdungsstufen!$B$2:$G$20,6,FALSE),"")</f>
        <v>stark gefährdet</v>
      </c>
      <c r="J86" s="71">
        <f>IF(H86&lt;&gt;"",VLOOKUP($H86,Gefährdungsstufen!$B$2:$G$20,3,FALSE),"")</f>
        <v>4</v>
      </c>
      <c r="K86" s="33" t="str">
        <f t="shared" si="7"/>
        <v>Landolt Elias (1991): Gefährdung der Farn- und Blütenpflanzen in der Schweiz</v>
      </c>
      <c r="L86" s="3" t="s">
        <v>8</v>
      </c>
      <c r="N86" s="11" t="str">
        <f>IF(M86&lt;&gt;"",VLOOKUP(M86,Gefährdungsstufen!$B$2:$G$20,6,FALSE),"")</f>
        <v/>
      </c>
      <c r="O86" s="33" t="str">
        <f t="shared" si="8"/>
        <v/>
      </c>
      <c r="P86" s="3" t="s">
        <v>8</v>
      </c>
      <c r="R86" s="11" t="str">
        <f>IF(Q86&lt;&gt;"",VLOOKUP(Q86,Gefährdungsstufen!$B$2:$G$20,6,FALSE),"")</f>
        <v/>
      </c>
      <c r="S86" s="33" t="str">
        <f t="shared" si="9"/>
        <v/>
      </c>
      <c r="T86" s="3" t="s">
        <v>5</v>
      </c>
      <c r="U86" s="3" t="s">
        <v>5</v>
      </c>
      <c r="V86" s="11" t="str">
        <f>IF(U86&lt;&gt;"",VLOOKUP(U86,Gefährdungsstufen!$B$2:$G$20,6,FALSE),"")</f>
        <v>stark gefährdet</v>
      </c>
      <c r="W86" s="33" t="str">
        <f t="shared" si="10"/>
        <v>Landolt Elias (1991): Gefährdung der Farn- und Blütenpflanzen in der Schweiz</v>
      </c>
      <c r="X86" s="3">
        <v>5</v>
      </c>
      <c r="Y86" s="3" t="s">
        <v>8</v>
      </c>
      <c r="Z86" s="3" t="s">
        <v>2</v>
      </c>
      <c r="AA86" s="3">
        <v>3</v>
      </c>
      <c r="AB86" s="3">
        <v>4</v>
      </c>
      <c r="AC86" s="3">
        <v>3</v>
      </c>
      <c r="AD86" s="3">
        <v>3</v>
      </c>
      <c r="AE86" s="3" t="s">
        <v>7</v>
      </c>
      <c r="AF86" s="3" t="str">
        <f>IF(AE86&lt;&gt;"",VLOOKUP(AE86,legende!$A$3:$C$6,2,FALSE),"")</f>
        <v>gross</v>
      </c>
      <c r="AG86" s="71">
        <f>IF(AE86&lt;&gt;"",VLOOKUP(AE86,legende!$A$3:$C$6,3,FALSE),"")</f>
        <v>0</v>
      </c>
      <c r="AH86" s="3" t="s">
        <v>6</v>
      </c>
      <c r="AI86" s="3" t="str">
        <f>IF(AH86&lt;&gt;"",VLOOKUP(AH86,legende!$F$3:$H$6,3,FALSE),"")</f>
        <v>klein: &lt;1/4</v>
      </c>
      <c r="AJ86" s="71">
        <f>IF(AH86&lt;&gt;"",VLOOKUP(AH86,legende!$F$3:$H$6,2,FALSE),"")</f>
        <v>0</v>
      </c>
      <c r="AK86" s="3" t="s">
        <v>5</v>
      </c>
      <c r="AL86" s="3" t="s">
        <v>5</v>
      </c>
      <c r="AM86" s="11" t="str">
        <f>IF(AL86&lt;&gt;"",VLOOKUP(AL86,Gefährdungsstufen!$B$2:$G$20,6,FALSE),"")</f>
        <v>stark gefährdet</v>
      </c>
      <c r="AN86" s="71">
        <f>IF(AL86&lt;&gt;"",VLOOKUP(AL86,Gefährdungsstufen!$B$2:$G$20,3,FALSE),"")</f>
        <v>4</v>
      </c>
      <c r="AQ86" s="11">
        <f t="shared" si="11"/>
        <v>8</v>
      </c>
      <c r="AR86" s="3">
        <v>5</v>
      </c>
      <c r="AS86" s="3">
        <v>5</v>
      </c>
      <c r="AT86" s="2">
        <v>1</v>
      </c>
      <c r="AU86" s="2">
        <v>2</v>
      </c>
    </row>
    <row r="87" spans="1:55" ht="15" hidden="1" customHeight="1">
      <c r="A87" s="16" t="s">
        <v>26859</v>
      </c>
      <c r="B87" s="5" t="s">
        <v>24843</v>
      </c>
      <c r="C87" s="16" t="s">
        <v>24845</v>
      </c>
      <c r="D87" s="3" t="s">
        <v>1</v>
      </c>
      <c r="E87" s="3" t="str">
        <f>IF(D87&lt;&gt;"",VLOOKUP($D87,Gefährdungsstufen!$B$2:$G$20,6,FALSE),"")</f>
        <v>potentiell gefährdet</v>
      </c>
      <c r="F87" s="71">
        <f>IF(D87&lt;&gt;"",VLOOKUP($D87,Gefährdungsstufen!$B$2:$G$20,3,FALSE),"")</f>
        <v>0</v>
      </c>
      <c r="G87" s="33" t="str">
        <f t="shared" si="6"/>
        <v>Landolt Elias (1991): Gefährdung der Farn- und Blütenpflanzen in der Schweiz</v>
      </c>
      <c r="H87" s="3" t="s">
        <v>29</v>
      </c>
      <c r="I87" s="3" t="str">
        <f>IF(H87&lt;&gt;"",VLOOKUP($H87,Gefährdungsstufen!$B$2:$G$20,6,FALSE),"")</f>
        <v>vom Aussterben bedroht</v>
      </c>
      <c r="J87" s="71">
        <f>IF(H87&lt;&gt;"",VLOOKUP($H87,Gefährdungsstufen!$B$2:$G$20,3,FALSE),"")</f>
        <v>5</v>
      </c>
      <c r="K87" s="33" t="str">
        <f t="shared" si="7"/>
        <v>Landolt Elias (1991): Gefährdung der Farn- und Blütenpflanzen in der Schweiz</v>
      </c>
      <c r="L87" s="3" t="s">
        <v>8</v>
      </c>
      <c r="N87" s="11" t="str">
        <f>IF(M87&lt;&gt;"",VLOOKUP(M87,Gefährdungsstufen!$B$2:$G$20,6,FALSE),"")</f>
        <v/>
      </c>
      <c r="O87" s="33" t="str">
        <f t="shared" si="8"/>
        <v/>
      </c>
      <c r="P87" s="3" t="s">
        <v>8</v>
      </c>
      <c r="R87" s="11" t="str">
        <f>IF(Q87&lt;&gt;"",VLOOKUP(Q87,Gefährdungsstufen!$B$2:$G$20,6,FALSE),"")</f>
        <v/>
      </c>
      <c r="S87" s="33" t="str">
        <f t="shared" si="9"/>
        <v/>
      </c>
      <c r="T87" s="3" t="s">
        <v>8</v>
      </c>
      <c r="V87" s="11" t="str">
        <f>IF(U87&lt;&gt;"",VLOOKUP(U87,Gefährdungsstufen!$B$2:$G$20,6,FALSE),"")</f>
        <v/>
      </c>
      <c r="W87" s="33" t="str">
        <f t="shared" si="10"/>
        <v/>
      </c>
      <c r="X87" s="3">
        <v>3</v>
      </c>
      <c r="Y87" s="3" t="s">
        <v>8</v>
      </c>
      <c r="Z87" s="3" t="s">
        <v>13</v>
      </c>
      <c r="AA87" s="3">
        <v>1</v>
      </c>
      <c r="AB87" s="3">
        <v>2</v>
      </c>
      <c r="AC87" s="3">
        <v>1</v>
      </c>
      <c r="AD87" s="3">
        <v>2</v>
      </c>
      <c r="AE87" s="3" t="s">
        <v>7</v>
      </c>
      <c r="AF87" s="3" t="str">
        <f>IF(AE87&lt;&gt;"",VLOOKUP(AE87,legende!$A$3:$C$6,2,FALSE),"")</f>
        <v>gross</v>
      </c>
      <c r="AG87" s="71">
        <f>IF(AE87&lt;&gt;"",VLOOKUP(AE87,legende!$A$3:$C$6,3,FALSE),"")</f>
        <v>0</v>
      </c>
      <c r="AH87" s="3" t="s">
        <v>6</v>
      </c>
      <c r="AI87" s="3" t="str">
        <f>IF(AH87&lt;&gt;"",VLOOKUP(AH87,legende!$F$3:$H$6,3,FALSE),"")</f>
        <v>klein: &lt;1/4</v>
      </c>
      <c r="AJ87" s="71">
        <f>IF(AH87&lt;&gt;"",VLOOKUP(AH87,legende!$F$3:$H$6,2,FALSE),"")</f>
        <v>0</v>
      </c>
      <c r="AK87" s="3" t="s">
        <v>12</v>
      </c>
      <c r="AL87" s="3" t="s">
        <v>12</v>
      </c>
      <c r="AM87" s="11" t="str">
        <f>IF(AL87&lt;&gt;"",VLOOKUP(AL87,Gefährdungsstufen!$B$2:$G$20,6,FALSE),"")</f>
        <v>vom Aussterben bedroht</v>
      </c>
      <c r="AN87" s="71">
        <f>IF(AL87&lt;&gt;"",VLOOKUP(AL87,Gefährdungsstufen!$B$2:$G$20,3,FALSE),"")</f>
        <v>5</v>
      </c>
      <c r="AQ87" s="11">
        <f t="shared" si="11"/>
        <v>10</v>
      </c>
      <c r="AR87" s="3">
        <v>7</v>
      </c>
      <c r="AS87" s="3">
        <v>7</v>
      </c>
      <c r="BB87" s="2">
        <v>6</v>
      </c>
    </row>
    <row r="88" spans="1:55" ht="15" hidden="1" customHeight="1">
      <c r="A88" s="16" t="s">
        <v>26859</v>
      </c>
      <c r="B88" s="5" t="s">
        <v>8117</v>
      </c>
      <c r="C88" s="16" t="s">
        <v>8118</v>
      </c>
      <c r="D88" s="3" t="s">
        <v>1</v>
      </c>
      <c r="E88" s="3" t="str">
        <f>IF(D88&lt;&gt;"",VLOOKUP($D88,Gefährdungsstufen!$B$2:$G$20,6,FALSE),"")</f>
        <v>potentiell gefährdet</v>
      </c>
      <c r="F88" s="71">
        <f>IF(D88&lt;&gt;"",VLOOKUP($D88,Gefährdungsstufen!$B$2:$G$20,3,FALSE),"")</f>
        <v>0</v>
      </c>
      <c r="G88" s="33" t="str">
        <f t="shared" si="6"/>
        <v>Landolt Elias (1991): Gefährdung der Farn- und Blütenpflanzen in der Schweiz</v>
      </c>
      <c r="H88" s="3" t="s">
        <v>1</v>
      </c>
      <c r="I88" s="3" t="str">
        <f>IF(H88&lt;&gt;"",VLOOKUP($H88,Gefährdungsstufen!$B$2:$G$20,6,FALSE),"")</f>
        <v>potentiell gefährdet</v>
      </c>
      <c r="J88" s="71">
        <f>IF(H88&lt;&gt;"",VLOOKUP($H88,Gefährdungsstufen!$B$2:$G$20,3,FALSE),"")</f>
        <v>0</v>
      </c>
      <c r="K88" s="33" t="str">
        <f t="shared" si="7"/>
        <v>Landolt Elias (1991): Gefährdung der Farn- und Blütenpflanzen in der Schweiz</v>
      </c>
      <c r="L88" s="3" t="s">
        <v>1</v>
      </c>
      <c r="M88" s="3" t="s">
        <v>1</v>
      </c>
      <c r="N88" s="11" t="str">
        <f>IF(M88&lt;&gt;"",VLOOKUP(M88,Gefährdungsstufen!$B$2:$G$20,6,FALSE),"")</f>
        <v>potentiell gefährdet</v>
      </c>
      <c r="O88" s="33" t="str">
        <f t="shared" si="8"/>
        <v>Landolt Elias (1991): Gefährdung der Farn- und Blütenpflanzen in der Schweiz</v>
      </c>
      <c r="P88" s="3" t="s">
        <v>1</v>
      </c>
      <c r="Q88" s="3" t="s">
        <v>1</v>
      </c>
      <c r="R88" s="11" t="str">
        <f>IF(Q88&lt;&gt;"",VLOOKUP(Q88,Gefährdungsstufen!$B$2:$G$20,6,FALSE),"")</f>
        <v>potentiell gefährdet</v>
      </c>
      <c r="S88" s="33" t="str">
        <f t="shared" si="9"/>
        <v>Landolt Elias (1991): Gefährdung der Farn- und Blütenpflanzen in der Schweiz</v>
      </c>
      <c r="T88" s="3" t="s">
        <v>1</v>
      </c>
      <c r="U88" s="3" t="s">
        <v>1</v>
      </c>
      <c r="V88" s="11" t="str">
        <f>IF(U88&lt;&gt;"",VLOOKUP(U88,Gefährdungsstufen!$B$2:$G$20,6,FALSE),"")</f>
        <v>potentiell gefährdet</v>
      </c>
      <c r="W88" s="33" t="str">
        <f t="shared" si="10"/>
        <v>Landolt Elias (1991): Gefährdung der Farn- und Blütenpflanzen in der Schweiz</v>
      </c>
      <c r="X88" s="3">
        <v>1</v>
      </c>
      <c r="Y88" s="3" t="s">
        <v>8</v>
      </c>
      <c r="Z88" s="3" t="s">
        <v>2</v>
      </c>
      <c r="AA88" s="3">
        <v>8</v>
      </c>
      <c r="AB88" s="3">
        <v>8</v>
      </c>
      <c r="AC88" s="3">
        <v>8</v>
      </c>
      <c r="AD88" s="3">
        <v>5</v>
      </c>
      <c r="AF88" s="3" t="str">
        <f>IF(AE88&lt;&gt;"",VLOOKUP(AE88,legende!$A$3:$C$6,2,FALSE),"")</f>
        <v/>
      </c>
      <c r="AG88" s="71" t="str">
        <f>IF(AE88&lt;&gt;"",VLOOKUP(AE88,legende!$A$3:$C$6,3,FALSE),"")</f>
        <v/>
      </c>
      <c r="AI88" s="3" t="str">
        <f>IF(AH88&lt;&gt;"",VLOOKUP(AH88,legende!$F$3:$H$6,3,FALSE),"")</f>
        <v/>
      </c>
      <c r="AJ88" s="71" t="str">
        <f>IF(AH88&lt;&gt;"",VLOOKUP(AH88,legende!$F$3:$H$6,2,FALSE),"")</f>
        <v/>
      </c>
      <c r="AK88" s="3" t="s">
        <v>1</v>
      </c>
      <c r="AL88" s="3" t="s">
        <v>1</v>
      </c>
      <c r="AM88" s="11" t="str">
        <f>IF(AL88&lt;&gt;"",VLOOKUP(AL88,Gefährdungsstufen!$B$2:$G$20,6,FALSE),"")</f>
        <v>potentiell gefährdet</v>
      </c>
      <c r="AN88" s="71">
        <f>IF(AL88&lt;&gt;"",VLOOKUP(AL88,Gefährdungsstufen!$B$2:$G$20,3,FALSE),"")</f>
        <v>0</v>
      </c>
      <c r="AP88" s="11" t="s">
        <v>26922</v>
      </c>
      <c r="AQ88" s="11" t="e">
        <f t="shared" si="11"/>
        <v>#VALUE!</v>
      </c>
      <c r="AR88" s="3">
        <v>0</v>
      </c>
      <c r="AS88" s="3" t="s">
        <v>0</v>
      </c>
      <c r="AT88" s="2">
        <v>1</v>
      </c>
      <c r="AZ88" s="2" t="s">
        <v>53</v>
      </c>
      <c r="BA88" s="2" t="s">
        <v>52</v>
      </c>
    </row>
    <row r="89" spans="1:55" ht="15" hidden="1" customHeight="1">
      <c r="A89" s="16" t="s">
        <v>26859</v>
      </c>
      <c r="B89" s="5" t="s">
        <v>12150</v>
      </c>
      <c r="C89" s="16" t="s">
        <v>12151</v>
      </c>
      <c r="D89" s="3" t="s">
        <v>1</v>
      </c>
      <c r="E89" s="3" t="str">
        <f>IF(D89&lt;&gt;"",VLOOKUP($D89,Gefährdungsstufen!$B$2:$G$20,6,FALSE),"")</f>
        <v>potentiell gefährdet</v>
      </c>
      <c r="F89" s="71">
        <f>IF(D89&lt;&gt;"",VLOOKUP($D89,Gefährdungsstufen!$B$2:$G$20,3,FALSE),"")</f>
        <v>0</v>
      </c>
      <c r="G89" s="33" t="str">
        <f t="shared" si="6"/>
        <v>Landolt Elias (1991): Gefährdung der Farn- und Blütenpflanzen in der Schweiz</v>
      </c>
      <c r="H89" s="3" t="s">
        <v>1</v>
      </c>
      <c r="I89" s="3" t="str">
        <f>IF(H89&lt;&gt;"",VLOOKUP($H89,Gefährdungsstufen!$B$2:$G$20,6,FALSE),"")</f>
        <v>potentiell gefährdet</v>
      </c>
      <c r="J89" s="71">
        <f>IF(H89&lt;&gt;"",VLOOKUP($H89,Gefährdungsstufen!$B$2:$G$20,3,FALSE),"")</f>
        <v>0</v>
      </c>
      <c r="K89" s="33" t="str">
        <f t="shared" si="7"/>
        <v>Landolt Elias (1991): Gefährdung der Farn- und Blütenpflanzen in der Schweiz</v>
      </c>
      <c r="L89" s="3" t="s">
        <v>5</v>
      </c>
      <c r="M89" s="3" t="s">
        <v>5</v>
      </c>
      <c r="N89" s="11" t="str">
        <f>IF(M89&lt;&gt;"",VLOOKUP(M89,Gefährdungsstufen!$B$2:$G$20,6,FALSE),"")</f>
        <v>stark gefährdet</v>
      </c>
      <c r="O89" s="33" t="str">
        <f t="shared" si="8"/>
        <v>Landolt Elias (1991): Gefährdung der Farn- und Blütenpflanzen in der Schweiz</v>
      </c>
      <c r="P89" s="3" t="s">
        <v>1</v>
      </c>
      <c r="Q89" s="3" t="s">
        <v>1</v>
      </c>
      <c r="R89" s="11" t="str">
        <f>IF(Q89&lt;&gt;"",VLOOKUP(Q89,Gefährdungsstufen!$B$2:$G$20,6,FALSE),"")</f>
        <v>potentiell gefährdet</v>
      </c>
      <c r="S89" s="33" t="str">
        <f t="shared" si="9"/>
        <v>Landolt Elias (1991): Gefährdung der Farn- und Blütenpflanzen in der Schweiz</v>
      </c>
      <c r="T89" s="3" t="s">
        <v>45</v>
      </c>
      <c r="U89" s="3" t="s">
        <v>45</v>
      </c>
      <c r="V89" s="11" t="str">
        <f>IF(U89&lt;&gt;"",VLOOKUP(U89,Gefährdungsstufen!$B$2:$G$20,6,FALSE),"")</f>
        <v>gefährdet</v>
      </c>
      <c r="W89" s="33" t="str">
        <f t="shared" si="10"/>
        <v>Landolt Elias (1991): Gefährdung der Farn- und Blütenpflanzen in der Schweiz</v>
      </c>
      <c r="X89" s="3">
        <v>1</v>
      </c>
      <c r="Y89" s="3" t="s">
        <v>8</v>
      </c>
      <c r="Z89" s="3" t="s">
        <v>2</v>
      </c>
      <c r="AA89" s="3">
        <v>4</v>
      </c>
      <c r="AB89" s="3">
        <v>4</v>
      </c>
      <c r="AC89" s="3">
        <v>3</v>
      </c>
      <c r="AD89" s="3">
        <v>4</v>
      </c>
      <c r="AE89" s="3" t="s">
        <v>7</v>
      </c>
      <c r="AF89" s="3" t="str">
        <f>IF(AE89&lt;&gt;"",VLOOKUP(AE89,legende!$A$3:$C$6,2,FALSE),"")</f>
        <v>gross</v>
      </c>
      <c r="AG89" s="71">
        <f>IF(AE89&lt;&gt;"",VLOOKUP(AE89,legende!$A$3:$C$6,3,FALSE),"")</f>
        <v>0</v>
      </c>
      <c r="AH89" s="3" t="s">
        <v>6</v>
      </c>
      <c r="AI89" s="3" t="str">
        <f>IF(AH89&lt;&gt;"",VLOOKUP(AH89,legende!$F$3:$H$6,3,FALSE),"")</f>
        <v>klein: &lt;1/4</v>
      </c>
      <c r="AJ89" s="71">
        <f>IF(AH89&lt;&gt;"",VLOOKUP(AH89,legende!$F$3:$H$6,2,FALSE),"")</f>
        <v>0</v>
      </c>
      <c r="AK89" s="3" t="s">
        <v>5</v>
      </c>
      <c r="AL89" s="3" t="s">
        <v>5</v>
      </c>
      <c r="AM89" s="11" t="str">
        <f>IF(AL89&lt;&gt;"",VLOOKUP(AL89,Gefährdungsstufen!$B$2:$G$20,6,FALSE),"")</f>
        <v>stark gefährdet</v>
      </c>
      <c r="AN89" s="71">
        <f>IF(AL89&lt;&gt;"",VLOOKUP(AL89,Gefährdungsstufen!$B$2:$G$20,3,FALSE),"")</f>
        <v>4</v>
      </c>
      <c r="AQ89" s="11">
        <f t="shared" si="11"/>
        <v>4</v>
      </c>
      <c r="AR89" s="3">
        <v>2</v>
      </c>
      <c r="AS89" s="3">
        <v>2</v>
      </c>
      <c r="AT89" s="2">
        <v>1</v>
      </c>
      <c r="BA89" s="2" t="s">
        <v>52</v>
      </c>
    </row>
    <row r="90" spans="1:55" ht="15" hidden="1" customHeight="1">
      <c r="A90" s="16" t="s">
        <v>26859</v>
      </c>
      <c r="B90" s="5" t="s">
        <v>13281</v>
      </c>
      <c r="C90" s="16" t="s">
        <v>13282</v>
      </c>
      <c r="D90" s="3" t="s">
        <v>1</v>
      </c>
      <c r="E90" s="3" t="str">
        <f>IF(D90&lt;&gt;"",VLOOKUP($D90,Gefährdungsstufen!$B$2:$G$20,6,FALSE),"")</f>
        <v>potentiell gefährdet</v>
      </c>
      <c r="F90" s="71">
        <f>IF(D90&lt;&gt;"",VLOOKUP($D90,Gefährdungsstufen!$B$2:$G$20,3,FALSE),"")</f>
        <v>0</v>
      </c>
      <c r="G90" s="33" t="str">
        <f t="shared" si="6"/>
        <v>Landolt Elias (1991): Gefährdung der Farn- und Blütenpflanzen in der Schweiz</v>
      </c>
      <c r="H90" s="3" t="s">
        <v>1</v>
      </c>
      <c r="I90" s="3" t="str">
        <f>IF(H90&lt;&gt;"",VLOOKUP($H90,Gefährdungsstufen!$B$2:$G$20,6,FALSE),"")</f>
        <v>potentiell gefährdet</v>
      </c>
      <c r="J90" s="71">
        <f>IF(H90&lt;&gt;"",VLOOKUP($H90,Gefährdungsstufen!$B$2:$G$20,3,FALSE),"")</f>
        <v>0</v>
      </c>
      <c r="K90" s="33" t="str">
        <f t="shared" si="7"/>
        <v>Landolt Elias (1991): Gefährdung der Farn- und Blütenpflanzen in der Schweiz</v>
      </c>
      <c r="L90" s="3" t="s">
        <v>1</v>
      </c>
      <c r="M90" s="3" t="s">
        <v>1</v>
      </c>
      <c r="N90" s="11" t="str">
        <f>IF(M90&lt;&gt;"",VLOOKUP(M90,Gefährdungsstufen!$B$2:$G$20,6,FALSE),"")</f>
        <v>potentiell gefährdet</v>
      </c>
      <c r="O90" s="33" t="str">
        <f t="shared" si="8"/>
        <v>Landolt Elias (1991): Gefährdung der Farn- und Blütenpflanzen in der Schweiz</v>
      </c>
      <c r="P90" s="3" t="s">
        <v>1</v>
      </c>
      <c r="Q90" s="3" t="s">
        <v>1</v>
      </c>
      <c r="R90" s="11" t="str">
        <f>IF(Q90&lt;&gt;"",VLOOKUP(Q90,Gefährdungsstufen!$B$2:$G$20,6,FALSE),"")</f>
        <v>potentiell gefährdet</v>
      </c>
      <c r="S90" s="33" t="str">
        <f t="shared" si="9"/>
        <v>Landolt Elias (1991): Gefährdung der Farn- und Blütenpflanzen in der Schweiz</v>
      </c>
      <c r="T90" s="3" t="s">
        <v>1</v>
      </c>
      <c r="U90" s="3" t="s">
        <v>1</v>
      </c>
      <c r="V90" s="11" t="str">
        <f>IF(U90&lt;&gt;"",VLOOKUP(U90,Gefährdungsstufen!$B$2:$G$20,6,FALSE),"")</f>
        <v>potentiell gefährdet</v>
      </c>
      <c r="W90" s="33" t="str">
        <f t="shared" si="10"/>
        <v>Landolt Elias (1991): Gefährdung der Farn- und Blütenpflanzen in der Schweiz</v>
      </c>
      <c r="X90" s="3">
        <v>5</v>
      </c>
      <c r="Y90" s="3" t="s">
        <v>8</v>
      </c>
      <c r="Z90" s="3" t="s">
        <v>2</v>
      </c>
      <c r="AA90" s="3">
        <v>7</v>
      </c>
      <c r="AB90" s="3">
        <v>7</v>
      </c>
      <c r="AC90" s="3">
        <v>7</v>
      </c>
      <c r="AD90" s="3">
        <v>6</v>
      </c>
      <c r="AF90" s="3" t="str">
        <f>IF(AE90&lt;&gt;"",VLOOKUP(AE90,legende!$A$3:$C$6,2,FALSE),"")</f>
        <v/>
      </c>
      <c r="AG90" s="71" t="str">
        <f>IF(AE90&lt;&gt;"",VLOOKUP(AE90,legende!$A$3:$C$6,3,FALSE),"")</f>
        <v/>
      </c>
      <c r="AI90" s="3" t="str">
        <f>IF(AH90&lt;&gt;"",VLOOKUP(AH90,legende!$F$3:$H$6,3,FALSE),"")</f>
        <v/>
      </c>
      <c r="AJ90" s="71" t="str">
        <f>IF(AH90&lt;&gt;"",VLOOKUP(AH90,legende!$F$3:$H$6,2,FALSE),"")</f>
        <v/>
      </c>
      <c r="AK90" s="3" t="s">
        <v>1</v>
      </c>
      <c r="AL90" s="3" t="s">
        <v>1</v>
      </c>
      <c r="AM90" s="11" t="str">
        <f>IF(AL90&lt;&gt;"",VLOOKUP(AL90,Gefährdungsstufen!$B$2:$G$20,6,FALSE),"")</f>
        <v>potentiell gefährdet</v>
      </c>
      <c r="AN90" s="71">
        <f>IF(AL90&lt;&gt;"",VLOOKUP(AL90,Gefährdungsstufen!$B$2:$G$20,3,FALSE),"")</f>
        <v>0</v>
      </c>
      <c r="AP90" s="11" t="s">
        <v>26922</v>
      </c>
      <c r="AQ90" s="11" t="e">
        <f t="shared" si="11"/>
        <v>#VALUE!</v>
      </c>
      <c r="AR90" s="3">
        <v>0</v>
      </c>
      <c r="AS90" s="3" t="s">
        <v>0</v>
      </c>
      <c r="AT90" s="2">
        <v>1</v>
      </c>
      <c r="AU90" s="2">
        <v>2</v>
      </c>
    </row>
    <row r="91" spans="1:55" ht="15" hidden="1" customHeight="1">
      <c r="A91" s="16" t="s">
        <v>26859</v>
      </c>
      <c r="B91" s="5" t="s">
        <v>7598</v>
      </c>
      <c r="C91" s="16" t="s">
        <v>7599</v>
      </c>
      <c r="D91" s="3" t="s">
        <v>1</v>
      </c>
      <c r="E91" s="3" t="str">
        <f>IF(D91&lt;&gt;"",VLOOKUP($D91,Gefährdungsstufen!$B$2:$G$20,6,FALSE),"")</f>
        <v>potentiell gefährdet</v>
      </c>
      <c r="F91" s="71">
        <f>IF(D91&lt;&gt;"",VLOOKUP($D91,Gefährdungsstufen!$B$2:$G$20,3,FALSE),"")</f>
        <v>0</v>
      </c>
      <c r="G91" s="33" t="str">
        <f t="shared" si="6"/>
        <v>Landolt Elias (1991): Gefährdung der Farn- und Blütenpflanzen in der Schweiz</v>
      </c>
      <c r="H91" s="3" t="s">
        <v>1</v>
      </c>
      <c r="I91" s="3" t="str">
        <f>IF(H91&lt;&gt;"",VLOOKUP($H91,Gefährdungsstufen!$B$2:$G$20,6,FALSE),"")</f>
        <v>potentiell gefährdet</v>
      </c>
      <c r="J91" s="71">
        <f>IF(H91&lt;&gt;"",VLOOKUP($H91,Gefährdungsstufen!$B$2:$G$20,3,FALSE),"")</f>
        <v>0</v>
      </c>
      <c r="K91" s="33" t="str">
        <f t="shared" si="7"/>
        <v>Landolt Elias (1991): Gefährdung der Farn- und Blütenpflanzen in der Schweiz</v>
      </c>
      <c r="L91" s="3" t="s">
        <v>5</v>
      </c>
      <c r="M91" s="3" t="s">
        <v>5</v>
      </c>
      <c r="N91" s="11" t="str">
        <f>IF(M91&lt;&gt;"",VLOOKUP(M91,Gefährdungsstufen!$B$2:$G$20,6,FALSE),"")</f>
        <v>stark gefährdet</v>
      </c>
      <c r="O91" s="33" t="str">
        <f t="shared" si="8"/>
        <v>Landolt Elias (1991): Gefährdung der Farn- und Blütenpflanzen in der Schweiz</v>
      </c>
      <c r="P91" s="3" t="s">
        <v>5</v>
      </c>
      <c r="Q91" s="3" t="s">
        <v>5</v>
      </c>
      <c r="R91" s="11" t="str">
        <f>IF(Q91&lt;&gt;"",VLOOKUP(Q91,Gefährdungsstufen!$B$2:$G$20,6,FALSE),"")</f>
        <v>stark gefährdet</v>
      </c>
      <c r="S91" s="33" t="str">
        <f t="shared" si="9"/>
        <v>Landolt Elias (1991): Gefährdung der Farn- und Blütenpflanzen in der Schweiz</v>
      </c>
      <c r="T91" s="3" t="s">
        <v>9</v>
      </c>
      <c r="U91" s="3" t="s">
        <v>9</v>
      </c>
      <c r="V91" s="11" t="str">
        <f>IF(U91&lt;&gt;"",VLOOKUP(U91,Gefährdungsstufen!$B$2:$G$20,6,FALSE),"")</f>
        <v>vom Aussterben bedroht</v>
      </c>
      <c r="W91" s="33" t="str">
        <f t="shared" si="10"/>
        <v>Landolt Elias (1991): Gefährdung der Farn- und Blütenpflanzen in der Schweiz</v>
      </c>
      <c r="X91" s="3">
        <v>2</v>
      </c>
      <c r="Y91" s="3" t="s">
        <v>8</v>
      </c>
      <c r="Z91" s="3" t="s">
        <v>2</v>
      </c>
      <c r="AA91" s="3">
        <v>3</v>
      </c>
      <c r="AB91" s="3">
        <v>4</v>
      </c>
      <c r="AC91" s="3">
        <v>3</v>
      </c>
      <c r="AD91" s="3">
        <v>3</v>
      </c>
      <c r="AE91" s="3" t="s">
        <v>7</v>
      </c>
      <c r="AF91" s="3" t="str">
        <f>IF(AE91&lt;&gt;"",VLOOKUP(AE91,legende!$A$3:$C$6,2,FALSE),"")</f>
        <v>gross</v>
      </c>
      <c r="AG91" s="71">
        <f>IF(AE91&lt;&gt;"",VLOOKUP(AE91,legende!$A$3:$C$6,3,FALSE),"")</f>
        <v>0</v>
      </c>
      <c r="AH91" s="3" t="s">
        <v>6</v>
      </c>
      <c r="AI91" s="3" t="str">
        <f>IF(AH91&lt;&gt;"",VLOOKUP(AH91,legende!$F$3:$H$6,3,FALSE),"")</f>
        <v>klein: &lt;1/4</v>
      </c>
      <c r="AJ91" s="71">
        <f>IF(AH91&lt;&gt;"",VLOOKUP(AH91,legende!$F$3:$H$6,2,FALSE),"")</f>
        <v>0</v>
      </c>
      <c r="AK91" s="3" t="s">
        <v>9</v>
      </c>
      <c r="AL91" s="3" t="s">
        <v>9</v>
      </c>
      <c r="AM91" s="11" t="str">
        <f>IF(AL91&lt;&gt;"",VLOOKUP(AL91,Gefährdungsstufen!$B$2:$G$20,6,FALSE),"")</f>
        <v>vom Aussterben bedroht</v>
      </c>
      <c r="AN91" s="71">
        <f>IF(AL91&lt;&gt;"",VLOOKUP(AL91,Gefährdungsstufen!$B$2:$G$20,3,FALSE),"")</f>
        <v>5</v>
      </c>
      <c r="AQ91" s="11">
        <f t="shared" si="11"/>
        <v>5</v>
      </c>
      <c r="AR91" s="3">
        <v>3</v>
      </c>
      <c r="AS91" s="3">
        <v>3</v>
      </c>
      <c r="AV91" s="2" t="s">
        <v>36</v>
      </c>
      <c r="AW91" s="2" t="s">
        <v>35</v>
      </c>
    </row>
    <row r="92" spans="1:55" s="2" customFormat="1" ht="15" hidden="1" customHeight="1">
      <c r="A92" s="24" t="s">
        <v>26859</v>
      </c>
      <c r="B92" s="5" t="s">
        <v>10243</v>
      </c>
      <c r="C92" s="16" t="s">
        <v>10244</v>
      </c>
      <c r="D92" s="3" t="s">
        <v>1</v>
      </c>
      <c r="E92" s="3" t="str">
        <f>IF(D92&lt;&gt;"",VLOOKUP($D92,Gefährdungsstufen!$B$2:$G$20,6,FALSE),"")</f>
        <v>potentiell gefährdet</v>
      </c>
      <c r="F92" s="71">
        <f>IF(D92&lt;&gt;"",VLOOKUP($D92,Gefährdungsstufen!$B$2:$G$20,3,FALSE),"")</f>
        <v>0</v>
      </c>
      <c r="G92" s="33" t="str">
        <f t="shared" si="6"/>
        <v>Landolt Elias (1991): Gefährdung der Farn- und Blütenpflanzen in der Schweiz</v>
      </c>
      <c r="H92" s="3" t="s">
        <v>1537</v>
      </c>
      <c r="I92" s="3" t="str">
        <f>IF(H92&lt;&gt;"",VLOOKUP($H92,Gefährdungsstufen!$B$2:$G$20,6,FALSE),"")</f>
        <v>potentiell gefährdet</v>
      </c>
      <c r="J92" s="71">
        <f>IF(H92&lt;&gt;"",VLOOKUP($H92,Gefährdungsstufen!$B$2:$G$20,3,FALSE),"")</f>
        <v>0</v>
      </c>
      <c r="K92" s="33" t="str">
        <f t="shared" si="7"/>
        <v>Landolt Elias (1991): Gefährdung der Farn- und Blütenpflanzen in der Schweiz</v>
      </c>
      <c r="L92" s="3" t="s">
        <v>5</v>
      </c>
      <c r="M92" s="3" t="s">
        <v>5</v>
      </c>
      <c r="N92" s="11" t="str">
        <f>IF(M92&lt;&gt;"",VLOOKUP(M92,Gefährdungsstufen!$B$2:$G$20,6,FALSE),"")</f>
        <v>stark gefährdet</v>
      </c>
      <c r="O92" s="33" t="str">
        <f t="shared" si="8"/>
        <v>Landolt Elias (1991): Gefährdung der Farn- und Blütenpflanzen in der Schweiz</v>
      </c>
      <c r="P92" s="3" t="s">
        <v>5</v>
      </c>
      <c r="Q92" s="3" t="s">
        <v>5</v>
      </c>
      <c r="R92" s="11" t="str">
        <f>IF(Q92&lt;&gt;"",VLOOKUP(Q92,Gefährdungsstufen!$B$2:$G$20,6,FALSE),"")</f>
        <v>stark gefährdet</v>
      </c>
      <c r="S92" s="33" t="str">
        <f t="shared" si="9"/>
        <v>Landolt Elias (1991): Gefährdung der Farn- und Blütenpflanzen in der Schweiz</v>
      </c>
      <c r="T92" s="3" t="s">
        <v>5</v>
      </c>
      <c r="U92" s="3" t="s">
        <v>5</v>
      </c>
      <c r="V92" s="11" t="str">
        <f>IF(U92&lt;&gt;"",VLOOKUP(U92,Gefährdungsstufen!$B$2:$G$20,6,FALSE),"")</f>
        <v>stark gefährdet</v>
      </c>
      <c r="W92" s="33" t="str">
        <f t="shared" si="10"/>
        <v>Landolt Elias (1991): Gefährdung der Farn- und Blütenpflanzen in der Schweiz</v>
      </c>
      <c r="X92" s="3">
        <v>7</v>
      </c>
      <c r="Y92" s="3" t="s">
        <v>8</v>
      </c>
      <c r="Z92" s="3" t="s">
        <v>2</v>
      </c>
      <c r="AA92" s="3">
        <v>5</v>
      </c>
      <c r="AB92" s="3">
        <v>6</v>
      </c>
      <c r="AC92" s="3">
        <v>4</v>
      </c>
      <c r="AD92" s="3">
        <v>4</v>
      </c>
      <c r="AE92" s="3" t="s">
        <v>7</v>
      </c>
      <c r="AF92" s="3" t="str">
        <f>IF(AE92&lt;&gt;"",VLOOKUP(AE92,legende!$A$3:$C$6,2,FALSE),"")</f>
        <v>gross</v>
      </c>
      <c r="AG92" s="71">
        <f>IF(AE92&lt;&gt;"",VLOOKUP(AE92,legende!$A$3:$C$6,3,FALSE),"")</f>
        <v>0</v>
      </c>
      <c r="AH92" s="3" t="s">
        <v>6</v>
      </c>
      <c r="AI92" s="3" t="str">
        <f>IF(AH92&lt;&gt;"",VLOOKUP(AH92,legende!$F$3:$H$6,3,FALSE),"")</f>
        <v>klein: &lt;1/4</v>
      </c>
      <c r="AJ92" s="71">
        <f>IF(AH92&lt;&gt;"",VLOOKUP(AH92,legende!$F$3:$H$6,2,FALSE),"")</f>
        <v>0</v>
      </c>
      <c r="AK92" s="3" t="s">
        <v>5</v>
      </c>
      <c r="AL92" s="3" t="s">
        <v>5</v>
      </c>
      <c r="AM92" s="11" t="str">
        <f>IF(AL92&lt;&gt;"",VLOOKUP(AL92,Gefährdungsstufen!$B$2:$G$20,6,FALSE),"")</f>
        <v>stark gefährdet</v>
      </c>
      <c r="AN92" s="71">
        <f>IF(AL92&lt;&gt;"",VLOOKUP(AL92,Gefährdungsstufen!$B$2:$G$20,3,FALSE),"")</f>
        <v>4</v>
      </c>
      <c r="AO92" s="3"/>
      <c r="AP92" s="11"/>
      <c r="AQ92" s="11">
        <f t="shared" si="11"/>
        <v>4</v>
      </c>
      <c r="AR92" s="3">
        <v>2</v>
      </c>
      <c r="AS92" s="3">
        <v>2</v>
      </c>
      <c r="BB92" s="2">
        <v>6</v>
      </c>
      <c r="BC92" s="2">
        <v>7</v>
      </c>
    </row>
    <row r="93" spans="1:55" s="2" customFormat="1" ht="15" hidden="1" customHeight="1">
      <c r="A93" s="24" t="s">
        <v>26859</v>
      </c>
      <c r="B93" s="5" t="s">
        <v>10448</v>
      </c>
      <c r="C93" s="16" t="s">
        <v>10449</v>
      </c>
      <c r="D93" s="3" t="s">
        <v>1</v>
      </c>
      <c r="E93" s="3" t="str">
        <f>IF(D93&lt;&gt;"",VLOOKUP($D93,Gefährdungsstufen!$B$2:$G$20,6,FALSE),"")</f>
        <v>potentiell gefährdet</v>
      </c>
      <c r="F93" s="71">
        <f>IF(D93&lt;&gt;"",VLOOKUP($D93,Gefährdungsstufen!$B$2:$G$20,3,FALSE),"")</f>
        <v>0</v>
      </c>
      <c r="G93" s="33" t="str">
        <f t="shared" si="6"/>
        <v>Landolt Elias (1991): Gefährdung der Farn- und Blütenpflanzen in der Schweiz</v>
      </c>
      <c r="H93" s="3" t="s">
        <v>5</v>
      </c>
      <c r="I93" s="3" t="str">
        <f>IF(H93&lt;&gt;"",VLOOKUP($H93,Gefährdungsstufen!$B$2:$G$20,6,FALSE),"")</f>
        <v>stark gefährdet</v>
      </c>
      <c r="J93" s="71">
        <f>IF(H93&lt;&gt;"",VLOOKUP($H93,Gefährdungsstufen!$B$2:$G$20,3,FALSE),"")</f>
        <v>4</v>
      </c>
      <c r="K93" s="33" t="str">
        <f t="shared" si="7"/>
        <v>Landolt Elias (1991): Gefährdung der Farn- und Blütenpflanzen in der Schweiz</v>
      </c>
      <c r="L93" s="3" t="s">
        <v>9</v>
      </c>
      <c r="M93" s="3" t="s">
        <v>9</v>
      </c>
      <c r="N93" s="11" t="str">
        <f>IF(M93&lt;&gt;"",VLOOKUP(M93,Gefährdungsstufen!$B$2:$G$20,6,FALSE),"")</f>
        <v>vom Aussterben bedroht</v>
      </c>
      <c r="O93" s="33" t="str">
        <f t="shared" si="8"/>
        <v>Landolt Elias (1991): Gefährdung der Farn- und Blütenpflanzen in der Schweiz</v>
      </c>
      <c r="P93" s="3" t="s">
        <v>9</v>
      </c>
      <c r="Q93" s="3" t="s">
        <v>9</v>
      </c>
      <c r="R93" s="11" t="str">
        <f>IF(Q93&lt;&gt;"",VLOOKUP(Q93,Gefährdungsstufen!$B$2:$G$20,6,FALSE),"")</f>
        <v>vom Aussterben bedroht</v>
      </c>
      <c r="S93" s="33" t="str">
        <f t="shared" si="9"/>
        <v>Landolt Elias (1991): Gefährdung der Farn- und Blütenpflanzen in der Schweiz</v>
      </c>
      <c r="T93" s="3" t="s">
        <v>9</v>
      </c>
      <c r="U93" s="3" t="s">
        <v>9</v>
      </c>
      <c r="V93" s="11" t="str">
        <f>IF(U93&lt;&gt;"",VLOOKUP(U93,Gefährdungsstufen!$B$2:$G$20,6,FALSE),"")</f>
        <v>vom Aussterben bedroht</v>
      </c>
      <c r="W93" s="33" t="str">
        <f t="shared" si="10"/>
        <v>Landolt Elias (1991): Gefährdung der Farn- und Blütenpflanzen in der Schweiz</v>
      </c>
      <c r="X93" s="3">
        <v>7</v>
      </c>
      <c r="Y93" s="3" t="s">
        <v>8</v>
      </c>
      <c r="Z93" s="3" t="s">
        <v>2</v>
      </c>
      <c r="AA93" s="3">
        <v>2</v>
      </c>
      <c r="AB93" s="3">
        <v>3</v>
      </c>
      <c r="AC93" s="3">
        <v>1</v>
      </c>
      <c r="AD93" s="3">
        <v>3</v>
      </c>
      <c r="AE93" s="3" t="s">
        <v>7</v>
      </c>
      <c r="AF93" s="3" t="str">
        <f>IF(AE93&lt;&gt;"",VLOOKUP(AE93,legende!$A$3:$C$6,2,FALSE),"")</f>
        <v>gross</v>
      </c>
      <c r="AG93" s="71">
        <f>IF(AE93&lt;&gt;"",VLOOKUP(AE93,legende!$A$3:$C$6,3,FALSE),"")</f>
        <v>0</v>
      </c>
      <c r="AH93" s="3" t="s">
        <v>6</v>
      </c>
      <c r="AI93" s="3" t="str">
        <f>IF(AH93&lt;&gt;"",VLOOKUP(AH93,legende!$F$3:$H$6,3,FALSE),"")</f>
        <v>klein: &lt;1/4</v>
      </c>
      <c r="AJ93" s="71">
        <f>IF(AH93&lt;&gt;"",VLOOKUP(AH93,legende!$F$3:$H$6,2,FALSE),"")</f>
        <v>0</v>
      </c>
      <c r="AK93" s="3" t="s">
        <v>9</v>
      </c>
      <c r="AL93" s="3" t="s">
        <v>9</v>
      </c>
      <c r="AM93" s="11" t="str">
        <f>IF(AL93&lt;&gt;"",VLOOKUP(AL93,Gefährdungsstufen!$B$2:$G$20,6,FALSE),"")</f>
        <v>vom Aussterben bedroht</v>
      </c>
      <c r="AN93" s="71">
        <f>IF(AL93&lt;&gt;"",VLOOKUP(AL93,Gefährdungsstufen!$B$2:$G$20,3,FALSE),"")</f>
        <v>5</v>
      </c>
      <c r="AO93" s="3"/>
      <c r="AP93" s="11"/>
      <c r="AQ93" s="11">
        <f t="shared" si="11"/>
        <v>9</v>
      </c>
      <c r="AR93" s="3">
        <v>6</v>
      </c>
      <c r="AS93" s="3">
        <v>6</v>
      </c>
    </row>
    <row r="94" spans="1:55" s="2" customFormat="1" ht="15" hidden="1" customHeight="1">
      <c r="A94" s="24" t="s">
        <v>26859</v>
      </c>
      <c r="B94" s="5" t="s">
        <v>25963</v>
      </c>
      <c r="C94" s="16" t="s">
        <v>25964</v>
      </c>
      <c r="D94" s="3" t="s">
        <v>1</v>
      </c>
      <c r="E94" s="3" t="str">
        <f>IF(D94&lt;&gt;"",VLOOKUP($D94,Gefährdungsstufen!$B$2:$G$20,6,FALSE),"")</f>
        <v>potentiell gefährdet</v>
      </c>
      <c r="F94" s="71">
        <f>IF(D94&lt;&gt;"",VLOOKUP($D94,Gefährdungsstufen!$B$2:$G$20,3,FALSE),"")</f>
        <v>0</v>
      </c>
      <c r="G94" s="33" t="str">
        <f t="shared" si="6"/>
        <v>Landolt Elias (1991): Gefährdung der Farn- und Blütenpflanzen in der Schweiz</v>
      </c>
      <c r="H94" s="3" t="s">
        <v>5</v>
      </c>
      <c r="I94" s="3" t="str">
        <f>IF(H94&lt;&gt;"",VLOOKUP($H94,Gefährdungsstufen!$B$2:$G$20,6,FALSE),"")</f>
        <v>stark gefährdet</v>
      </c>
      <c r="J94" s="71">
        <f>IF(H94&lt;&gt;"",VLOOKUP($H94,Gefährdungsstufen!$B$2:$G$20,3,FALSE),"")</f>
        <v>4</v>
      </c>
      <c r="K94" s="33" t="str">
        <f t="shared" si="7"/>
        <v>Landolt Elias (1991): Gefährdung der Farn- und Blütenpflanzen in der Schweiz</v>
      </c>
      <c r="L94" s="3" t="s">
        <v>9</v>
      </c>
      <c r="M94" s="3" t="s">
        <v>9</v>
      </c>
      <c r="N94" s="11" t="str">
        <f>IF(M94&lt;&gt;"",VLOOKUP(M94,Gefährdungsstufen!$B$2:$G$20,6,FALSE),"")</f>
        <v>vom Aussterben bedroht</v>
      </c>
      <c r="O94" s="33" t="str">
        <f t="shared" si="8"/>
        <v>Landolt Elias (1991): Gefährdung der Farn- und Blütenpflanzen in der Schweiz</v>
      </c>
      <c r="P94" s="3" t="s">
        <v>9</v>
      </c>
      <c r="Q94" s="3" t="s">
        <v>9</v>
      </c>
      <c r="R94" s="11" t="str">
        <f>IF(Q94&lt;&gt;"",VLOOKUP(Q94,Gefährdungsstufen!$B$2:$G$20,6,FALSE),"")</f>
        <v>vom Aussterben bedroht</v>
      </c>
      <c r="S94" s="33" t="str">
        <f t="shared" si="9"/>
        <v>Landolt Elias (1991): Gefährdung der Farn- und Blütenpflanzen in der Schweiz</v>
      </c>
      <c r="T94" s="3" t="s">
        <v>9</v>
      </c>
      <c r="U94" s="3" t="s">
        <v>9</v>
      </c>
      <c r="V94" s="11" t="str">
        <f>IF(U94&lt;&gt;"",VLOOKUP(U94,Gefährdungsstufen!$B$2:$G$20,6,FALSE),"")</f>
        <v>vom Aussterben bedroht</v>
      </c>
      <c r="W94" s="33" t="str">
        <f t="shared" si="10"/>
        <v>Landolt Elias (1991): Gefährdung der Farn- und Blütenpflanzen in der Schweiz</v>
      </c>
      <c r="X94" s="3">
        <v>7</v>
      </c>
      <c r="Y94" s="3" t="s">
        <v>8</v>
      </c>
      <c r="Z94" s="3" t="s">
        <v>2</v>
      </c>
      <c r="AA94" s="3">
        <v>2</v>
      </c>
      <c r="AB94" s="3">
        <v>3</v>
      </c>
      <c r="AC94" s="3">
        <v>1</v>
      </c>
      <c r="AD94" s="3">
        <v>3</v>
      </c>
      <c r="AE94" s="3" t="s">
        <v>7</v>
      </c>
      <c r="AF94" s="3" t="str">
        <f>IF(AE94&lt;&gt;"",VLOOKUP(AE94,legende!$A$3:$C$6,2,FALSE),"")</f>
        <v>gross</v>
      </c>
      <c r="AG94" s="71">
        <f>IF(AE94&lt;&gt;"",VLOOKUP(AE94,legende!$A$3:$C$6,3,FALSE),"")</f>
        <v>0</v>
      </c>
      <c r="AH94" s="3" t="s">
        <v>6</v>
      </c>
      <c r="AI94" s="3" t="str">
        <f>IF(AH94&lt;&gt;"",VLOOKUP(AH94,legende!$F$3:$H$6,3,FALSE),"")</f>
        <v>klein: &lt;1/4</v>
      </c>
      <c r="AJ94" s="71">
        <f>IF(AH94&lt;&gt;"",VLOOKUP(AH94,legende!$F$3:$H$6,2,FALSE),"")</f>
        <v>0</v>
      </c>
      <c r="AK94" s="3" t="s">
        <v>9</v>
      </c>
      <c r="AL94" s="3" t="s">
        <v>9</v>
      </c>
      <c r="AM94" s="11" t="str">
        <f>IF(AL94&lt;&gt;"",VLOOKUP(AL94,Gefährdungsstufen!$B$2:$G$20,6,FALSE),"")</f>
        <v>vom Aussterben bedroht</v>
      </c>
      <c r="AN94" s="71">
        <f>IF(AL94&lt;&gt;"",VLOOKUP(AL94,Gefährdungsstufen!$B$2:$G$20,3,FALSE),"")</f>
        <v>5</v>
      </c>
      <c r="AO94" s="3"/>
      <c r="AP94" s="11"/>
      <c r="AQ94" s="11">
        <f t="shared" si="11"/>
        <v>9</v>
      </c>
      <c r="AR94" s="3">
        <v>6</v>
      </c>
      <c r="AS94" s="3">
        <v>6</v>
      </c>
      <c r="BC94" s="2">
        <v>7</v>
      </c>
    </row>
    <row r="95" spans="1:55" s="2" customFormat="1" ht="15" hidden="1" customHeight="1">
      <c r="A95" s="24" t="s">
        <v>26859</v>
      </c>
      <c r="B95" s="5" t="s">
        <v>16500</v>
      </c>
      <c r="C95" s="16" t="s">
        <v>16501</v>
      </c>
      <c r="D95" s="3" t="s">
        <v>1</v>
      </c>
      <c r="E95" s="3" t="str">
        <f>IF(D95&lt;&gt;"",VLOOKUP($D95,Gefährdungsstufen!$B$2:$G$20,6,FALSE),"")</f>
        <v>potentiell gefährdet</v>
      </c>
      <c r="F95" s="71">
        <f>IF(D95&lt;&gt;"",VLOOKUP($D95,Gefährdungsstufen!$B$2:$G$20,3,FALSE),"")</f>
        <v>0</v>
      </c>
      <c r="G95" s="33" t="str">
        <f t="shared" si="6"/>
        <v>Landolt Elias (1991): Gefährdung der Farn- und Blütenpflanzen in der Schweiz</v>
      </c>
      <c r="H95" s="3" t="s">
        <v>261</v>
      </c>
      <c r="I95" s="3" t="str">
        <f>IF(H95&lt;&gt;"",VLOOKUP($H95,Gefährdungsstufen!$B$2:$G$20,6,FALSE),"")</f>
        <v>potentiell gefährdet</v>
      </c>
      <c r="J95" s="71">
        <f>IF(H95&lt;&gt;"",VLOOKUP($H95,Gefährdungsstufen!$B$2:$G$20,3,FALSE),"")</f>
        <v>0</v>
      </c>
      <c r="K95" s="33" t="str">
        <f t="shared" si="7"/>
        <v>Landolt Elias (1991): Gefährdung der Farn- und Blütenpflanzen in der Schweiz</v>
      </c>
      <c r="L95" s="3" t="s">
        <v>45</v>
      </c>
      <c r="M95" s="3" t="s">
        <v>45</v>
      </c>
      <c r="N95" s="11" t="str">
        <f>IF(M95&lt;&gt;"",VLOOKUP(M95,Gefährdungsstufen!$B$2:$G$20,6,FALSE),"")</f>
        <v>gefährdet</v>
      </c>
      <c r="O95" s="33" t="str">
        <f t="shared" si="8"/>
        <v>Landolt Elias (1991): Gefährdung der Farn- und Blütenpflanzen in der Schweiz</v>
      </c>
      <c r="P95" s="3" t="s">
        <v>5</v>
      </c>
      <c r="Q95" s="3" t="s">
        <v>5</v>
      </c>
      <c r="R95" s="11" t="str">
        <f>IF(Q95&lt;&gt;"",VLOOKUP(Q95,Gefährdungsstufen!$B$2:$G$20,6,FALSE),"")</f>
        <v>stark gefährdet</v>
      </c>
      <c r="S95" s="33" t="str">
        <f t="shared" si="9"/>
        <v>Landolt Elias (1991): Gefährdung der Farn- und Blütenpflanzen in der Schweiz</v>
      </c>
      <c r="T95" s="3" t="s">
        <v>9</v>
      </c>
      <c r="U95" s="3" t="s">
        <v>9</v>
      </c>
      <c r="V95" s="11" t="str">
        <f>IF(U95&lt;&gt;"",VLOOKUP(U95,Gefährdungsstufen!$B$2:$G$20,6,FALSE),"")</f>
        <v>vom Aussterben bedroht</v>
      </c>
      <c r="W95" s="33" t="str">
        <f t="shared" si="10"/>
        <v>Landolt Elias (1991): Gefährdung der Farn- und Blütenpflanzen in der Schweiz</v>
      </c>
      <c r="X95" s="3">
        <v>6</v>
      </c>
      <c r="Y95" s="3" t="s">
        <v>8</v>
      </c>
      <c r="Z95" s="3" t="s">
        <v>2</v>
      </c>
      <c r="AA95" s="3">
        <v>3</v>
      </c>
      <c r="AB95" s="3">
        <v>4</v>
      </c>
      <c r="AC95" s="3">
        <v>2</v>
      </c>
      <c r="AD95" s="3">
        <v>3</v>
      </c>
      <c r="AE95" s="3" t="s">
        <v>7</v>
      </c>
      <c r="AF95" s="3" t="str">
        <f>IF(AE95&lt;&gt;"",VLOOKUP(AE95,legende!$A$3:$C$6,2,FALSE),"")</f>
        <v>gross</v>
      </c>
      <c r="AG95" s="71">
        <f>IF(AE95&lt;&gt;"",VLOOKUP(AE95,legende!$A$3:$C$6,3,FALSE),"")</f>
        <v>0</v>
      </c>
      <c r="AH95" s="3" t="s">
        <v>6</v>
      </c>
      <c r="AI95" s="3" t="str">
        <f>IF(AH95&lt;&gt;"",VLOOKUP(AH95,legende!$F$3:$H$6,3,FALSE),"")</f>
        <v>klein: &lt;1/4</v>
      </c>
      <c r="AJ95" s="71">
        <f>IF(AH95&lt;&gt;"",VLOOKUP(AH95,legende!$F$3:$H$6,2,FALSE),"")</f>
        <v>0</v>
      </c>
      <c r="AK95" s="3" t="s">
        <v>9</v>
      </c>
      <c r="AL95" s="3" t="s">
        <v>9</v>
      </c>
      <c r="AM95" s="11" t="str">
        <f>IF(AL95&lt;&gt;"",VLOOKUP(AL95,Gefährdungsstufen!$B$2:$G$20,6,FALSE),"")</f>
        <v>vom Aussterben bedroht</v>
      </c>
      <c r="AN95" s="71">
        <f>IF(AL95&lt;&gt;"",VLOOKUP(AL95,Gefährdungsstufen!$B$2:$G$20,3,FALSE),"")</f>
        <v>5</v>
      </c>
      <c r="AO95" s="3"/>
      <c r="AP95" s="11"/>
      <c r="AQ95" s="11">
        <f t="shared" si="11"/>
        <v>5</v>
      </c>
      <c r="AR95" s="3">
        <v>3</v>
      </c>
      <c r="AS95" s="3">
        <v>3</v>
      </c>
      <c r="AT95" s="2">
        <v>1</v>
      </c>
      <c r="AV95" s="2" t="s">
        <v>36</v>
      </c>
      <c r="AW95" s="2" t="s">
        <v>35</v>
      </c>
    </row>
    <row r="96" spans="1:55" s="2" customFormat="1" ht="15" hidden="1" customHeight="1">
      <c r="A96" s="24" t="s">
        <v>26859</v>
      </c>
      <c r="B96" s="5" t="s">
        <v>5559</v>
      </c>
      <c r="C96" s="16" t="s">
        <v>5560</v>
      </c>
      <c r="D96" s="3" t="s">
        <v>1</v>
      </c>
      <c r="E96" s="3" t="str">
        <f>IF(D96&lt;&gt;"",VLOOKUP($D96,Gefährdungsstufen!$B$2:$G$20,6,FALSE),"")</f>
        <v>potentiell gefährdet</v>
      </c>
      <c r="F96" s="71">
        <f>IF(D96&lt;&gt;"",VLOOKUP($D96,Gefährdungsstufen!$B$2:$G$20,3,FALSE),"")</f>
        <v>0</v>
      </c>
      <c r="G96" s="33" t="str">
        <f t="shared" si="6"/>
        <v>Landolt Elias (1991): Gefährdung der Farn- und Blütenpflanzen in der Schweiz</v>
      </c>
      <c r="H96" s="3" t="s">
        <v>1</v>
      </c>
      <c r="I96" s="3" t="str">
        <f>IF(H96&lt;&gt;"",VLOOKUP($H96,Gefährdungsstufen!$B$2:$G$20,6,FALSE),"")</f>
        <v>potentiell gefährdet</v>
      </c>
      <c r="J96" s="71">
        <f>IF(H96&lt;&gt;"",VLOOKUP($H96,Gefährdungsstufen!$B$2:$G$20,3,FALSE),"")</f>
        <v>0</v>
      </c>
      <c r="K96" s="33" t="str">
        <f t="shared" si="7"/>
        <v>Landolt Elias (1991): Gefährdung der Farn- und Blütenpflanzen in der Schweiz</v>
      </c>
      <c r="L96" s="3" t="s">
        <v>1</v>
      </c>
      <c r="M96" s="3" t="s">
        <v>1</v>
      </c>
      <c r="N96" s="11" t="str">
        <f>IF(M96&lt;&gt;"",VLOOKUP(M96,Gefährdungsstufen!$B$2:$G$20,6,FALSE),"")</f>
        <v>potentiell gefährdet</v>
      </c>
      <c r="O96" s="33" t="str">
        <f t="shared" si="8"/>
        <v>Landolt Elias (1991): Gefährdung der Farn- und Blütenpflanzen in der Schweiz</v>
      </c>
      <c r="P96" s="3" t="s">
        <v>261</v>
      </c>
      <c r="Q96" s="3" t="s">
        <v>261</v>
      </c>
      <c r="R96" s="11" t="str">
        <f>IF(Q96&lt;&gt;"",VLOOKUP(Q96,Gefährdungsstufen!$B$2:$G$20,6,FALSE),"")</f>
        <v>potentiell gefährdet</v>
      </c>
      <c r="S96" s="33" t="str">
        <f t="shared" si="9"/>
        <v>Landolt Elias (1991): Gefährdung der Farn- und Blütenpflanzen in der Schweiz</v>
      </c>
      <c r="T96" s="3" t="s">
        <v>45</v>
      </c>
      <c r="U96" s="3" t="s">
        <v>45</v>
      </c>
      <c r="V96" s="11" t="str">
        <f>IF(U96&lt;&gt;"",VLOOKUP(U96,Gefährdungsstufen!$B$2:$G$20,6,FALSE),"")</f>
        <v>gefährdet</v>
      </c>
      <c r="W96" s="33" t="str">
        <f t="shared" si="10"/>
        <v>Landolt Elias (1991): Gefährdung der Farn- und Blütenpflanzen in der Schweiz</v>
      </c>
      <c r="X96" s="3">
        <v>7</v>
      </c>
      <c r="Y96" s="3" t="s">
        <v>8</v>
      </c>
      <c r="Z96" s="3" t="s">
        <v>2</v>
      </c>
      <c r="AA96" s="3">
        <v>5</v>
      </c>
      <c r="AB96" s="3">
        <v>6</v>
      </c>
      <c r="AC96" s="3">
        <v>4</v>
      </c>
      <c r="AD96" s="3">
        <v>4</v>
      </c>
      <c r="AE96" s="3" t="s">
        <v>7</v>
      </c>
      <c r="AF96" s="3" t="str">
        <f>IF(AE96&lt;&gt;"",VLOOKUP(AE96,legende!$A$3:$C$6,2,FALSE),"")</f>
        <v>gross</v>
      </c>
      <c r="AG96" s="71">
        <f>IF(AE96&lt;&gt;"",VLOOKUP(AE96,legende!$A$3:$C$6,3,FALSE),"")</f>
        <v>0</v>
      </c>
      <c r="AH96" s="3" t="s">
        <v>6</v>
      </c>
      <c r="AI96" s="3" t="str">
        <f>IF(AH96&lt;&gt;"",VLOOKUP(AH96,legende!$F$3:$H$6,3,FALSE),"")</f>
        <v>klein: &lt;1/4</v>
      </c>
      <c r="AJ96" s="71">
        <f>IF(AH96&lt;&gt;"",VLOOKUP(AH96,legende!$F$3:$H$6,2,FALSE),"")</f>
        <v>0</v>
      </c>
      <c r="AK96" s="3" t="s">
        <v>5</v>
      </c>
      <c r="AL96" s="3" t="s">
        <v>5</v>
      </c>
      <c r="AM96" s="11" t="str">
        <f>IF(AL96&lt;&gt;"",VLOOKUP(AL96,Gefährdungsstufen!$B$2:$G$20,6,FALSE),"")</f>
        <v>stark gefährdet</v>
      </c>
      <c r="AN96" s="71">
        <f>IF(AL96&lt;&gt;"",VLOOKUP(AL96,Gefährdungsstufen!$B$2:$G$20,3,FALSE),"")</f>
        <v>4</v>
      </c>
      <c r="AO96" s="3"/>
      <c r="AP96" s="11"/>
      <c r="AQ96" s="11">
        <f t="shared" si="11"/>
        <v>4</v>
      </c>
      <c r="AR96" s="3">
        <v>2</v>
      </c>
      <c r="AS96" s="3">
        <v>2</v>
      </c>
      <c r="AT96" s="2">
        <v>1</v>
      </c>
      <c r="AV96" s="2" t="s">
        <v>36</v>
      </c>
      <c r="AW96" s="2" t="s">
        <v>35</v>
      </c>
    </row>
    <row r="97" spans="1:55" s="2" customFormat="1" ht="15" hidden="1" customHeight="1">
      <c r="A97" s="24" t="s">
        <v>26859</v>
      </c>
      <c r="B97" s="5" t="s">
        <v>8552</v>
      </c>
      <c r="C97" s="16" t="s">
        <v>8553</v>
      </c>
      <c r="D97" s="3" t="s">
        <v>1</v>
      </c>
      <c r="E97" s="3" t="str">
        <f>IF(D97&lt;&gt;"",VLOOKUP($D97,Gefährdungsstufen!$B$2:$G$20,6,FALSE),"")</f>
        <v>potentiell gefährdet</v>
      </c>
      <c r="F97" s="71">
        <f>IF(D97&lt;&gt;"",VLOOKUP($D97,Gefährdungsstufen!$B$2:$G$20,3,FALSE),"")</f>
        <v>0</v>
      </c>
      <c r="G97" s="33" t="str">
        <f t="shared" si="6"/>
        <v>Landolt Elias (1991): Gefährdung der Farn- und Blütenpflanzen in der Schweiz</v>
      </c>
      <c r="H97" s="3" t="s">
        <v>1</v>
      </c>
      <c r="I97" s="3" t="str">
        <f>IF(H97&lt;&gt;"",VLOOKUP($H97,Gefährdungsstufen!$B$2:$G$20,6,FALSE),"")</f>
        <v>potentiell gefährdet</v>
      </c>
      <c r="J97" s="71">
        <f>IF(H97&lt;&gt;"",VLOOKUP($H97,Gefährdungsstufen!$B$2:$G$20,3,FALSE),"")</f>
        <v>0</v>
      </c>
      <c r="K97" s="33" t="str">
        <f t="shared" si="7"/>
        <v>Landolt Elias (1991): Gefährdung der Farn- und Blütenpflanzen in der Schweiz</v>
      </c>
      <c r="L97" s="3" t="s">
        <v>8</v>
      </c>
      <c r="M97" s="3"/>
      <c r="N97" s="11" t="str">
        <f>IF(M97&lt;&gt;"",VLOOKUP(M97,Gefährdungsstufen!$B$2:$G$20,6,FALSE),"")</f>
        <v/>
      </c>
      <c r="O97" s="33" t="str">
        <f t="shared" si="8"/>
        <v/>
      </c>
      <c r="P97" s="3" t="s">
        <v>8</v>
      </c>
      <c r="Q97" s="3"/>
      <c r="R97" s="11" t="str">
        <f>IF(Q97&lt;&gt;"",VLOOKUP(Q97,Gefährdungsstufen!$B$2:$G$20,6,FALSE),"")</f>
        <v/>
      </c>
      <c r="S97" s="33" t="str">
        <f t="shared" si="9"/>
        <v/>
      </c>
      <c r="T97" s="3" t="s">
        <v>8</v>
      </c>
      <c r="U97" s="3"/>
      <c r="V97" s="11" t="str">
        <f>IF(U97&lt;&gt;"",VLOOKUP(U97,Gefährdungsstufen!$B$2:$G$20,6,FALSE),"")</f>
        <v/>
      </c>
      <c r="W97" s="33" t="str">
        <f t="shared" si="10"/>
        <v/>
      </c>
      <c r="X97" s="3">
        <v>2</v>
      </c>
      <c r="Y97" s="3" t="s">
        <v>8</v>
      </c>
      <c r="Z97" s="3" t="s">
        <v>13</v>
      </c>
      <c r="AA97" s="3">
        <v>99</v>
      </c>
      <c r="AB97" s="3">
        <v>99</v>
      </c>
      <c r="AC97" s="3">
        <v>99</v>
      </c>
      <c r="AD97" s="3">
        <v>99</v>
      </c>
      <c r="AE97" s="3" t="s">
        <v>7</v>
      </c>
      <c r="AF97" s="3" t="str">
        <f>IF(AE97&lt;&gt;"",VLOOKUP(AE97,legende!$A$3:$C$6,2,FALSE),"")</f>
        <v>gross</v>
      </c>
      <c r="AG97" s="71">
        <f>IF(AE97&lt;&gt;"",VLOOKUP(AE97,legende!$A$3:$C$6,3,FALSE),"")</f>
        <v>0</v>
      </c>
      <c r="AH97" s="3" t="s">
        <v>6</v>
      </c>
      <c r="AI97" s="3" t="str">
        <f>IF(AH97&lt;&gt;"",VLOOKUP(AH97,legende!$F$3:$H$6,3,FALSE),"")</f>
        <v>klein: &lt;1/4</v>
      </c>
      <c r="AJ97" s="71">
        <f>IF(AH97&lt;&gt;"",VLOOKUP(AH97,legende!$F$3:$H$6,2,FALSE),"")</f>
        <v>0</v>
      </c>
      <c r="AK97" s="3" t="s">
        <v>45</v>
      </c>
      <c r="AL97" s="3" t="s">
        <v>45</v>
      </c>
      <c r="AM97" s="11" t="str">
        <f>IF(AL97&lt;&gt;"",VLOOKUP(AL97,Gefährdungsstufen!$B$2:$G$20,6,FALSE),"")</f>
        <v>gefährdet</v>
      </c>
      <c r="AN97" s="71">
        <f>IF(AL97&lt;&gt;"",VLOOKUP(AL97,Gefährdungsstufen!$B$2:$G$20,3,FALSE),"")</f>
        <v>3</v>
      </c>
      <c r="AO97" s="3"/>
      <c r="AP97" s="11"/>
      <c r="AQ97" s="11">
        <f t="shared" si="11"/>
        <v>3</v>
      </c>
      <c r="AR97" s="3">
        <v>1</v>
      </c>
      <c r="AS97" s="3">
        <v>1</v>
      </c>
      <c r="AV97" s="2" t="s">
        <v>36</v>
      </c>
      <c r="AW97" s="2" t="s">
        <v>35</v>
      </c>
    </row>
    <row r="98" spans="1:55" s="2" customFormat="1" ht="15" hidden="1" customHeight="1">
      <c r="A98" s="24" t="s">
        <v>26859</v>
      </c>
      <c r="B98" s="5" t="s">
        <v>16791</v>
      </c>
      <c r="C98" s="16" t="s">
        <v>16792</v>
      </c>
      <c r="D98" s="3" t="s">
        <v>1</v>
      </c>
      <c r="E98" s="3" t="str">
        <f>IF(D98&lt;&gt;"",VLOOKUP($D98,Gefährdungsstufen!$B$2:$G$20,6,FALSE),"")</f>
        <v>potentiell gefährdet</v>
      </c>
      <c r="F98" s="71">
        <f>IF(D98&lt;&gt;"",VLOOKUP($D98,Gefährdungsstufen!$B$2:$G$20,3,FALSE),"")</f>
        <v>0</v>
      </c>
      <c r="G98" s="33" t="str">
        <f t="shared" si="6"/>
        <v>Landolt Elias (1991): Gefährdung der Farn- und Blütenpflanzen in der Schweiz</v>
      </c>
      <c r="H98" s="3" t="s">
        <v>1</v>
      </c>
      <c r="I98" s="3" t="str">
        <f>IF(H98&lt;&gt;"",VLOOKUP($H98,Gefährdungsstufen!$B$2:$G$20,6,FALSE),"")</f>
        <v>potentiell gefährdet</v>
      </c>
      <c r="J98" s="71">
        <f>IF(H98&lt;&gt;"",VLOOKUP($H98,Gefährdungsstufen!$B$2:$G$20,3,FALSE),"")</f>
        <v>0</v>
      </c>
      <c r="K98" s="33" t="str">
        <f t="shared" si="7"/>
        <v>Landolt Elias (1991): Gefährdung der Farn- und Blütenpflanzen in der Schweiz</v>
      </c>
      <c r="L98" s="3" t="s">
        <v>1</v>
      </c>
      <c r="M98" s="3" t="s">
        <v>1</v>
      </c>
      <c r="N98" s="11" t="str">
        <f>IF(M98&lt;&gt;"",VLOOKUP(M98,Gefährdungsstufen!$B$2:$G$20,6,FALSE),"")</f>
        <v>potentiell gefährdet</v>
      </c>
      <c r="O98" s="33" t="str">
        <f t="shared" si="8"/>
        <v>Landolt Elias (1991): Gefährdung der Farn- und Blütenpflanzen in der Schweiz</v>
      </c>
      <c r="P98" s="3" t="s">
        <v>1</v>
      </c>
      <c r="Q98" s="3" t="s">
        <v>1</v>
      </c>
      <c r="R98" s="11" t="str">
        <f>IF(Q98&lt;&gt;"",VLOOKUP(Q98,Gefährdungsstufen!$B$2:$G$20,6,FALSE),"")</f>
        <v>potentiell gefährdet</v>
      </c>
      <c r="S98" s="33" t="str">
        <f t="shared" si="9"/>
        <v>Landolt Elias (1991): Gefährdung der Farn- und Blütenpflanzen in der Schweiz</v>
      </c>
      <c r="T98" s="3" t="s">
        <v>1</v>
      </c>
      <c r="U98" s="3" t="s">
        <v>1</v>
      </c>
      <c r="V98" s="11" t="str">
        <f>IF(U98&lt;&gt;"",VLOOKUP(U98,Gefährdungsstufen!$B$2:$G$20,6,FALSE),"")</f>
        <v>potentiell gefährdet</v>
      </c>
      <c r="W98" s="33" t="str">
        <f t="shared" si="10"/>
        <v>Landolt Elias (1991): Gefährdung der Farn- und Blütenpflanzen in der Schweiz</v>
      </c>
      <c r="X98" s="3">
        <v>8</v>
      </c>
      <c r="Y98" s="3" t="s">
        <v>8</v>
      </c>
      <c r="Z98" s="3" t="s">
        <v>2</v>
      </c>
      <c r="AA98" s="3">
        <v>6</v>
      </c>
      <c r="AB98" s="3">
        <v>8</v>
      </c>
      <c r="AC98" s="3">
        <v>6</v>
      </c>
      <c r="AD98" s="3">
        <v>3</v>
      </c>
      <c r="AE98" s="3"/>
      <c r="AF98" s="3" t="str">
        <f>IF(AE98&lt;&gt;"",VLOOKUP(AE98,legende!$A$3:$C$6,2,FALSE),"")</f>
        <v/>
      </c>
      <c r="AG98" s="71" t="str">
        <f>IF(AE98&lt;&gt;"",VLOOKUP(AE98,legende!$A$3:$C$6,3,FALSE),"")</f>
        <v/>
      </c>
      <c r="AH98" s="3"/>
      <c r="AI98" s="3" t="str">
        <f>IF(AH98&lt;&gt;"",VLOOKUP(AH98,legende!$F$3:$H$6,3,FALSE),"")</f>
        <v/>
      </c>
      <c r="AJ98" s="71" t="str">
        <f>IF(AH98&lt;&gt;"",VLOOKUP(AH98,legende!$F$3:$H$6,2,FALSE),"")</f>
        <v/>
      </c>
      <c r="AK98" s="3" t="s">
        <v>1</v>
      </c>
      <c r="AL98" s="3" t="s">
        <v>1</v>
      </c>
      <c r="AM98" s="11" t="str">
        <f>IF(AL98&lt;&gt;"",VLOOKUP(AL98,Gefährdungsstufen!$B$2:$G$20,6,FALSE),"")</f>
        <v>potentiell gefährdet</v>
      </c>
      <c r="AN98" s="71">
        <f>IF(AL98&lt;&gt;"",VLOOKUP(AL98,Gefährdungsstufen!$B$2:$G$20,3,FALSE),"")</f>
        <v>0</v>
      </c>
      <c r="AO98" s="3"/>
      <c r="AP98" s="11" t="s">
        <v>26922</v>
      </c>
      <c r="AQ98" s="11" t="e">
        <f t="shared" si="11"/>
        <v>#VALUE!</v>
      </c>
      <c r="AR98" s="3">
        <v>0</v>
      </c>
      <c r="AS98" s="3" t="s">
        <v>0</v>
      </c>
      <c r="AT98" s="2">
        <v>1</v>
      </c>
      <c r="AU98" s="2">
        <v>2</v>
      </c>
      <c r="AW98" s="2" t="s">
        <v>35</v>
      </c>
      <c r="AY98" s="2" t="s">
        <v>72</v>
      </c>
    </row>
    <row r="99" spans="1:55" s="2" customFormat="1" ht="15" hidden="1" customHeight="1">
      <c r="A99" s="24" t="s">
        <v>26859</v>
      </c>
      <c r="B99" s="5" t="s">
        <v>4861</v>
      </c>
      <c r="C99" s="16" t="s">
        <v>4862</v>
      </c>
      <c r="D99" s="3" t="s">
        <v>1</v>
      </c>
      <c r="E99" s="3" t="str">
        <f>IF(D99&lt;&gt;"",VLOOKUP($D99,Gefährdungsstufen!$B$2:$G$20,6,FALSE),"")</f>
        <v>potentiell gefährdet</v>
      </c>
      <c r="F99" s="71">
        <f>IF(D99&lt;&gt;"",VLOOKUP($D99,Gefährdungsstufen!$B$2:$G$20,3,FALSE),"")</f>
        <v>0</v>
      </c>
      <c r="G99" s="33" t="str">
        <f t="shared" si="6"/>
        <v>Landolt Elias (1991): Gefährdung der Farn- und Blütenpflanzen in der Schweiz</v>
      </c>
      <c r="H99" s="3" t="s">
        <v>1</v>
      </c>
      <c r="I99" s="3" t="str">
        <f>IF(H99&lt;&gt;"",VLOOKUP($H99,Gefährdungsstufen!$B$2:$G$20,6,FALSE),"")</f>
        <v>potentiell gefährdet</v>
      </c>
      <c r="J99" s="71">
        <f>IF(H99&lt;&gt;"",VLOOKUP($H99,Gefährdungsstufen!$B$2:$G$20,3,FALSE),"")</f>
        <v>0</v>
      </c>
      <c r="K99" s="33" t="str">
        <f t="shared" si="7"/>
        <v>Landolt Elias (1991): Gefährdung der Farn- und Blütenpflanzen in der Schweiz</v>
      </c>
      <c r="L99" s="3" t="s">
        <v>8</v>
      </c>
      <c r="M99" s="3"/>
      <c r="N99" s="11" t="str">
        <f>IF(M99&lt;&gt;"",VLOOKUP(M99,Gefährdungsstufen!$B$2:$G$20,6,FALSE),"")</f>
        <v/>
      </c>
      <c r="O99" s="33" t="str">
        <f t="shared" si="8"/>
        <v/>
      </c>
      <c r="P99" s="3" t="s">
        <v>8</v>
      </c>
      <c r="Q99" s="3"/>
      <c r="R99" s="11" t="str">
        <f>IF(Q99&lt;&gt;"",VLOOKUP(Q99,Gefährdungsstufen!$B$2:$G$20,6,FALSE),"")</f>
        <v/>
      </c>
      <c r="S99" s="33" t="str">
        <f t="shared" si="9"/>
        <v/>
      </c>
      <c r="T99" s="3" t="s">
        <v>8</v>
      </c>
      <c r="U99" s="3"/>
      <c r="V99" s="11" t="str">
        <f>IF(U99&lt;&gt;"",VLOOKUP(U99,Gefährdungsstufen!$B$2:$G$20,6,FALSE),"")</f>
        <v/>
      </c>
      <c r="W99" s="33" t="str">
        <f t="shared" si="10"/>
        <v/>
      </c>
      <c r="X99" s="3">
        <v>2</v>
      </c>
      <c r="Y99" s="3" t="s">
        <v>8</v>
      </c>
      <c r="Z99" s="3" t="s">
        <v>2</v>
      </c>
      <c r="AA99" s="3">
        <v>4</v>
      </c>
      <c r="AB99" s="3">
        <v>5</v>
      </c>
      <c r="AC99" s="3">
        <v>3</v>
      </c>
      <c r="AD99" s="3">
        <v>4</v>
      </c>
      <c r="AE99" s="3" t="s">
        <v>23</v>
      </c>
      <c r="AF99" s="3" t="str">
        <f>IF(AE99&lt;&gt;"",VLOOKUP(AE99,legende!$A$3:$C$6,2,FALSE),"")</f>
        <v>mittel</v>
      </c>
      <c r="AG99" s="71">
        <f>IF(AE99&lt;&gt;"",VLOOKUP(AE99,legende!$A$3:$C$6,3,FALSE),"")</f>
        <v>2</v>
      </c>
      <c r="AH99" s="3" t="s">
        <v>6</v>
      </c>
      <c r="AI99" s="3" t="str">
        <f>IF(AH99&lt;&gt;"",VLOOKUP(AH99,legende!$F$3:$H$6,3,FALSE),"")</f>
        <v>klein: &lt;1/4</v>
      </c>
      <c r="AJ99" s="71">
        <f>IF(AH99&lt;&gt;"",VLOOKUP(AH99,legende!$F$3:$H$6,2,FALSE),"")</f>
        <v>0</v>
      </c>
      <c r="AK99" s="3" t="s">
        <v>5</v>
      </c>
      <c r="AL99" s="3" t="s">
        <v>5</v>
      </c>
      <c r="AM99" s="11" t="str">
        <f>IF(AL99&lt;&gt;"",VLOOKUP(AL99,Gefährdungsstufen!$B$2:$G$20,6,FALSE),"")</f>
        <v>stark gefährdet</v>
      </c>
      <c r="AN99" s="71">
        <f>IF(AL99&lt;&gt;"",VLOOKUP(AL99,Gefährdungsstufen!$B$2:$G$20,3,FALSE),"")</f>
        <v>4</v>
      </c>
      <c r="AO99" s="3"/>
      <c r="AP99" s="11"/>
      <c r="AQ99" s="11">
        <f t="shared" si="11"/>
        <v>6</v>
      </c>
      <c r="AR99" s="3">
        <v>4</v>
      </c>
      <c r="AS99" s="3">
        <v>4</v>
      </c>
      <c r="AV99" s="2" t="s">
        <v>36</v>
      </c>
      <c r="AW99" s="2" t="s">
        <v>35</v>
      </c>
    </row>
    <row r="100" spans="1:55" s="2" customFormat="1" ht="15" hidden="1" customHeight="1">
      <c r="A100" s="24" t="s">
        <v>26859</v>
      </c>
      <c r="B100" s="5" t="s">
        <v>13167</v>
      </c>
      <c r="C100" s="16" t="s">
        <v>13168</v>
      </c>
      <c r="D100" s="3" t="s">
        <v>1</v>
      </c>
      <c r="E100" s="3" t="str">
        <f>IF(D100&lt;&gt;"",VLOOKUP($D100,Gefährdungsstufen!$B$2:$G$20,6,FALSE),"")</f>
        <v>potentiell gefährdet</v>
      </c>
      <c r="F100" s="71">
        <f>IF(D100&lt;&gt;"",VLOOKUP($D100,Gefährdungsstufen!$B$2:$G$20,3,FALSE),"")</f>
        <v>0</v>
      </c>
      <c r="G100" s="33" t="str">
        <f t="shared" si="6"/>
        <v>Landolt Elias (1991): Gefährdung der Farn- und Blütenpflanzen in der Schweiz</v>
      </c>
      <c r="H100" s="3" t="s">
        <v>1</v>
      </c>
      <c r="I100" s="3" t="str">
        <f>IF(H100&lt;&gt;"",VLOOKUP($H100,Gefährdungsstufen!$B$2:$G$20,6,FALSE),"")</f>
        <v>potentiell gefährdet</v>
      </c>
      <c r="J100" s="71">
        <f>IF(H100&lt;&gt;"",VLOOKUP($H100,Gefährdungsstufen!$B$2:$G$20,3,FALSE),"")</f>
        <v>0</v>
      </c>
      <c r="K100" s="33" t="str">
        <f t="shared" si="7"/>
        <v>Landolt Elias (1991): Gefährdung der Farn- und Blütenpflanzen in der Schweiz</v>
      </c>
      <c r="L100" s="3" t="s">
        <v>5</v>
      </c>
      <c r="M100" s="3" t="s">
        <v>5</v>
      </c>
      <c r="N100" s="11" t="str">
        <f>IF(M100&lt;&gt;"",VLOOKUP(M100,Gefährdungsstufen!$B$2:$G$20,6,FALSE),"")</f>
        <v>stark gefährdet</v>
      </c>
      <c r="O100" s="33" t="str">
        <f t="shared" si="8"/>
        <v>Landolt Elias (1991): Gefährdung der Farn- und Blütenpflanzen in der Schweiz</v>
      </c>
      <c r="P100" s="3" t="s">
        <v>5</v>
      </c>
      <c r="Q100" s="3" t="s">
        <v>5</v>
      </c>
      <c r="R100" s="11" t="str">
        <f>IF(Q100&lt;&gt;"",VLOOKUP(Q100,Gefährdungsstufen!$B$2:$G$20,6,FALSE),"")</f>
        <v>stark gefährdet</v>
      </c>
      <c r="S100" s="33" t="str">
        <f t="shared" si="9"/>
        <v>Landolt Elias (1991): Gefährdung der Farn- und Blütenpflanzen in der Schweiz</v>
      </c>
      <c r="T100" s="3" t="s">
        <v>5</v>
      </c>
      <c r="U100" s="3" t="s">
        <v>5</v>
      </c>
      <c r="V100" s="11" t="str">
        <f>IF(U100&lt;&gt;"",VLOOKUP(U100,Gefährdungsstufen!$B$2:$G$20,6,FALSE),"")</f>
        <v>stark gefährdet</v>
      </c>
      <c r="W100" s="33" t="str">
        <f t="shared" si="10"/>
        <v>Landolt Elias (1991): Gefährdung der Farn- und Blütenpflanzen in der Schweiz</v>
      </c>
      <c r="X100" s="3">
        <v>6</v>
      </c>
      <c r="Y100" s="3"/>
      <c r="Z100" s="3" t="s">
        <v>2</v>
      </c>
      <c r="AA100" s="3">
        <v>5</v>
      </c>
      <c r="AB100" s="3">
        <v>6</v>
      </c>
      <c r="AC100" s="3">
        <v>4</v>
      </c>
      <c r="AD100" s="3">
        <v>4</v>
      </c>
      <c r="AE100" s="3" t="s">
        <v>23</v>
      </c>
      <c r="AF100" s="3" t="str">
        <f>IF(AE100&lt;&gt;"",VLOOKUP(AE100,legende!$A$3:$C$6,2,FALSE),"")</f>
        <v>mittel</v>
      </c>
      <c r="AG100" s="71">
        <f>IF(AE100&lt;&gt;"",VLOOKUP(AE100,legende!$A$3:$C$6,3,FALSE),"")</f>
        <v>2</v>
      </c>
      <c r="AH100" s="3" t="s">
        <v>6</v>
      </c>
      <c r="AI100" s="3" t="str">
        <f>IF(AH100&lt;&gt;"",VLOOKUP(AH100,legende!$F$3:$H$6,3,FALSE),"")</f>
        <v>klein: &lt;1/4</v>
      </c>
      <c r="AJ100" s="71">
        <f>IF(AH100&lt;&gt;"",VLOOKUP(AH100,legende!$F$3:$H$6,2,FALSE),"")</f>
        <v>0</v>
      </c>
      <c r="AK100" s="3" t="s">
        <v>1</v>
      </c>
      <c r="AL100" s="3" t="s">
        <v>1</v>
      </c>
      <c r="AM100" s="11" t="str">
        <f>IF(AL100&lt;&gt;"",VLOOKUP(AL100,Gefährdungsstufen!$B$2:$G$20,6,FALSE),"")</f>
        <v>potentiell gefährdet</v>
      </c>
      <c r="AN100" s="71">
        <f>IF(AL100&lt;&gt;"",VLOOKUP(AL100,Gefährdungsstufen!$B$2:$G$20,3,FALSE),"")</f>
        <v>0</v>
      </c>
      <c r="AO100" s="3"/>
      <c r="AP100" s="11"/>
      <c r="AQ100" s="11">
        <f t="shared" si="11"/>
        <v>2</v>
      </c>
      <c r="AR100" s="3">
        <v>2</v>
      </c>
      <c r="AS100" s="3">
        <v>2</v>
      </c>
      <c r="AV100" s="2" t="s">
        <v>36</v>
      </c>
      <c r="AW100" s="2" t="s">
        <v>35</v>
      </c>
    </row>
    <row r="101" spans="1:55" s="2" customFormat="1" ht="15" hidden="1" customHeight="1">
      <c r="A101" s="24" t="s">
        <v>26859</v>
      </c>
      <c r="B101" s="5" t="s">
        <v>17884</v>
      </c>
      <c r="C101" s="16" t="s">
        <v>17885</v>
      </c>
      <c r="D101" s="3" t="s">
        <v>1</v>
      </c>
      <c r="E101" s="3" t="str">
        <f>IF(D101&lt;&gt;"",VLOOKUP($D101,Gefährdungsstufen!$B$2:$G$20,6,FALSE),"")</f>
        <v>potentiell gefährdet</v>
      </c>
      <c r="F101" s="71">
        <f>IF(D101&lt;&gt;"",VLOOKUP($D101,Gefährdungsstufen!$B$2:$G$20,3,FALSE),"")</f>
        <v>0</v>
      </c>
      <c r="G101" s="33" t="str">
        <f t="shared" si="6"/>
        <v>Landolt Elias (1991): Gefährdung der Farn- und Blütenpflanzen in der Schweiz</v>
      </c>
      <c r="H101" s="3" t="s">
        <v>1</v>
      </c>
      <c r="I101" s="3" t="str">
        <f>IF(H101&lt;&gt;"",VLOOKUP($H101,Gefährdungsstufen!$B$2:$G$20,6,FALSE),"")</f>
        <v>potentiell gefährdet</v>
      </c>
      <c r="J101" s="71">
        <f>IF(H101&lt;&gt;"",VLOOKUP($H101,Gefährdungsstufen!$B$2:$G$20,3,FALSE),"")</f>
        <v>0</v>
      </c>
      <c r="K101" s="33" t="str">
        <f t="shared" si="7"/>
        <v>Landolt Elias (1991): Gefährdung der Farn- und Blütenpflanzen in der Schweiz</v>
      </c>
      <c r="L101" s="3" t="s">
        <v>8</v>
      </c>
      <c r="M101" s="3"/>
      <c r="N101" s="11" t="str">
        <f>IF(M101&lt;&gt;"",VLOOKUP(M101,Gefährdungsstufen!$B$2:$G$20,6,FALSE),"")</f>
        <v/>
      </c>
      <c r="O101" s="33" t="str">
        <f t="shared" si="8"/>
        <v/>
      </c>
      <c r="P101" s="3" t="s">
        <v>5</v>
      </c>
      <c r="Q101" s="3" t="s">
        <v>5</v>
      </c>
      <c r="R101" s="11" t="str">
        <f>IF(Q101&lt;&gt;"",VLOOKUP(Q101,Gefährdungsstufen!$B$2:$G$20,6,FALSE),"")</f>
        <v>stark gefährdet</v>
      </c>
      <c r="S101" s="33" t="str">
        <f t="shared" si="9"/>
        <v>Landolt Elias (1991): Gefährdung der Farn- und Blütenpflanzen in der Schweiz</v>
      </c>
      <c r="T101" s="3" t="s">
        <v>8</v>
      </c>
      <c r="U101" s="3"/>
      <c r="V101" s="11" t="str">
        <f>IF(U101&lt;&gt;"",VLOOKUP(U101,Gefährdungsstufen!$B$2:$G$20,6,FALSE),"")</f>
        <v/>
      </c>
      <c r="W101" s="33" t="str">
        <f t="shared" si="10"/>
        <v/>
      </c>
      <c r="X101" s="3">
        <v>6</v>
      </c>
      <c r="Y101" s="3" t="s">
        <v>8</v>
      </c>
      <c r="Z101" s="3" t="s">
        <v>2</v>
      </c>
      <c r="AA101" s="3">
        <v>99</v>
      </c>
      <c r="AB101" s="3">
        <v>99</v>
      </c>
      <c r="AC101" s="3">
        <v>99</v>
      </c>
      <c r="AD101" s="3">
        <v>99</v>
      </c>
      <c r="AE101" s="3" t="s">
        <v>7</v>
      </c>
      <c r="AF101" s="3" t="str">
        <f>IF(AE101&lt;&gt;"",VLOOKUP(AE101,legende!$A$3:$C$6,2,FALSE),"")</f>
        <v>gross</v>
      </c>
      <c r="AG101" s="71">
        <f>IF(AE101&lt;&gt;"",VLOOKUP(AE101,legende!$A$3:$C$6,3,FALSE),"")</f>
        <v>0</v>
      </c>
      <c r="AH101" s="3" t="s">
        <v>6</v>
      </c>
      <c r="AI101" s="3" t="str">
        <f>IF(AH101&lt;&gt;"",VLOOKUP(AH101,legende!$F$3:$H$6,3,FALSE),"")</f>
        <v>klein: &lt;1/4</v>
      </c>
      <c r="AJ101" s="71">
        <f>IF(AH101&lt;&gt;"",VLOOKUP(AH101,legende!$F$3:$H$6,2,FALSE),"")</f>
        <v>0</v>
      </c>
      <c r="AK101" s="3" t="s">
        <v>45</v>
      </c>
      <c r="AL101" s="3" t="s">
        <v>45</v>
      </c>
      <c r="AM101" s="11" t="str">
        <f>IF(AL101&lt;&gt;"",VLOOKUP(AL101,Gefährdungsstufen!$B$2:$G$20,6,FALSE),"")</f>
        <v>gefährdet</v>
      </c>
      <c r="AN101" s="71">
        <f>IF(AL101&lt;&gt;"",VLOOKUP(AL101,Gefährdungsstufen!$B$2:$G$20,3,FALSE),"")</f>
        <v>3</v>
      </c>
      <c r="AO101" s="3"/>
      <c r="AP101" s="11"/>
      <c r="AQ101" s="11">
        <f t="shared" si="11"/>
        <v>3</v>
      </c>
      <c r="AR101" s="3">
        <v>1</v>
      </c>
      <c r="AS101" s="3">
        <v>1</v>
      </c>
      <c r="AT101" s="2">
        <v>1</v>
      </c>
      <c r="AV101" s="2" t="s">
        <v>36</v>
      </c>
      <c r="AW101" s="2" t="s">
        <v>35</v>
      </c>
    </row>
    <row r="102" spans="1:55" s="2" customFormat="1" ht="15" hidden="1" customHeight="1">
      <c r="A102" s="24" t="s">
        <v>26859</v>
      </c>
      <c r="B102" s="5" t="s">
        <v>4742</v>
      </c>
      <c r="C102" s="16" t="s">
        <v>4743</v>
      </c>
      <c r="D102" s="3" t="s">
        <v>1</v>
      </c>
      <c r="E102" s="3" t="str">
        <f>IF(D102&lt;&gt;"",VLOOKUP($D102,Gefährdungsstufen!$B$2:$G$20,6,FALSE),"")</f>
        <v>potentiell gefährdet</v>
      </c>
      <c r="F102" s="71">
        <f>IF(D102&lt;&gt;"",VLOOKUP($D102,Gefährdungsstufen!$B$2:$G$20,3,FALSE),"")</f>
        <v>0</v>
      </c>
      <c r="G102" s="33" t="str">
        <f t="shared" si="6"/>
        <v>Landolt Elias (1991): Gefährdung der Farn- und Blütenpflanzen in der Schweiz</v>
      </c>
      <c r="H102" s="3" t="s">
        <v>5</v>
      </c>
      <c r="I102" s="3" t="str">
        <f>IF(H102&lt;&gt;"",VLOOKUP($H102,Gefährdungsstufen!$B$2:$G$20,6,FALSE),"")</f>
        <v>stark gefährdet</v>
      </c>
      <c r="J102" s="71">
        <f>IF(H102&lt;&gt;"",VLOOKUP($H102,Gefährdungsstufen!$B$2:$G$20,3,FALSE),"")</f>
        <v>4</v>
      </c>
      <c r="K102" s="33" t="str">
        <f t="shared" si="7"/>
        <v>Landolt Elias (1991): Gefährdung der Farn- und Blütenpflanzen in der Schweiz</v>
      </c>
      <c r="L102" s="3" t="s">
        <v>9</v>
      </c>
      <c r="M102" s="3" t="s">
        <v>9</v>
      </c>
      <c r="N102" s="11" t="str">
        <f>IF(M102&lt;&gt;"",VLOOKUP(M102,Gefährdungsstufen!$B$2:$G$20,6,FALSE),"")</f>
        <v>vom Aussterben bedroht</v>
      </c>
      <c r="O102" s="33" t="str">
        <f t="shared" si="8"/>
        <v>Landolt Elias (1991): Gefährdung der Farn- und Blütenpflanzen in der Schweiz</v>
      </c>
      <c r="P102" s="3" t="s">
        <v>9</v>
      </c>
      <c r="Q102" s="3" t="s">
        <v>9</v>
      </c>
      <c r="R102" s="11" t="str">
        <f>IF(Q102&lt;&gt;"",VLOOKUP(Q102,Gefährdungsstufen!$B$2:$G$20,6,FALSE),"")</f>
        <v>vom Aussterben bedroht</v>
      </c>
      <c r="S102" s="33" t="str">
        <f t="shared" si="9"/>
        <v>Landolt Elias (1991): Gefährdung der Farn- und Blütenpflanzen in der Schweiz</v>
      </c>
      <c r="T102" s="3" t="s">
        <v>9</v>
      </c>
      <c r="U102" s="3" t="s">
        <v>9</v>
      </c>
      <c r="V102" s="11" t="str">
        <f>IF(U102&lt;&gt;"",VLOOKUP(U102,Gefährdungsstufen!$B$2:$G$20,6,FALSE),"")</f>
        <v>vom Aussterben bedroht</v>
      </c>
      <c r="W102" s="33" t="str">
        <f t="shared" si="10"/>
        <v>Landolt Elias (1991): Gefährdung der Farn- und Blütenpflanzen in der Schweiz</v>
      </c>
      <c r="X102" s="3">
        <v>7</v>
      </c>
      <c r="Y102" s="3" t="s">
        <v>8</v>
      </c>
      <c r="Z102" s="3" t="s">
        <v>13</v>
      </c>
      <c r="AA102" s="3">
        <v>2</v>
      </c>
      <c r="AB102" s="3">
        <v>4</v>
      </c>
      <c r="AC102" s="3">
        <v>1</v>
      </c>
      <c r="AD102" s="3">
        <v>2</v>
      </c>
      <c r="AE102" s="3" t="s">
        <v>7</v>
      </c>
      <c r="AF102" s="3" t="str">
        <f>IF(AE102&lt;&gt;"",VLOOKUP(AE102,legende!$A$3:$C$6,2,FALSE),"")</f>
        <v>gross</v>
      </c>
      <c r="AG102" s="71">
        <f>IF(AE102&lt;&gt;"",VLOOKUP(AE102,legende!$A$3:$C$6,3,FALSE),"")</f>
        <v>0</v>
      </c>
      <c r="AH102" s="3" t="s">
        <v>6</v>
      </c>
      <c r="AI102" s="3" t="str">
        <f>IF(AH102&lt;&gt;"",VLOOKUP(AH102,legende!$F$3:$H$6,3,FALSE),"")</f>
        <v>klein: &lt;1/4</v>
      </c>
      <c r="AJ102" s="71">
        <f>IF(AH102&lt;&gt;"",VLOOKUP(AH102,legende!$F$3:$H$6,2,FALSE),"")</f>
        <v>0</v>
      </c>
      <c r="AK102" s="3" t="s">
        <v>9</v>
      </c>
      <c r="AL102" s="3" t="s">
        <v>9</v>
      </c>
      <c r="AM102" s="11" t="str">
        <f>IF(AL102&lt;&gt;"",VLOOKUP(AL102,Gefährdungsstufen!$B$2:$G$20,6,FALSE),"")</f>
        <v>vom Aussterben bedroht</v>
      </c>
      <c r="AN102" s="71">
        <f>IF(AL102&lt;&gt;"",VLOOKUP(AL102,Gefährdungsstufen!$B$2:$G$20,3,FALSE),"")</f>
        <v>5</v>
      </c>
      <c r="AO102" s="3"/>
      <c r="AP102" s="11"/>
      <c r="AQ102" s="11">
        <f t="shared" si="11"/>
        <v>9</v>
      </c>
      <c r="AR102" s="3">
        <v>6</v>
      </c>
      <c r="AS102" s="3">
        <v>6</v>
      </c>
      <c r="BB102" s="2">
        <v>6</v>
      </c>
      <c r="BC102" s="2">
        <v>7</v>
      </c>
    </row>
    <row r="103" spans="1:55" s="2" customFormat="1" ht="15" hidden="1" customHeight="1">
      <c r="A103" s="24" t="s">
        <v>26859</v>
      </c>
      <c r="B103" s="5" t="s">
        <v>11013</v>
      </c>
      <c r="C103" s="16" t="s">
        <v>11014</v>
      </c>
      <c r="D103" s="3" t="s">
        <v>5</v>
      </c>
      <c r="E103" s="3" t="str">
        <f>IF(D103&lt;&gt;"",VLOOKUP($D103,Gefährdungsstufen!$B$2:$G$20,6,FALSE),"")</f>
        <v>stark gefährdet</v>
      </c>
      <c r="F103" s="71">
        <f>IF(D103&lt;&gt;"",VLOOKUP($D103,Gefährdungsstufen!$B$2:$G$20,3,FALSE),"")</f>
        <v>4</v>
      </c>
      <c r="G103" s="33" t="str">
        <f t="shared" si="6"/>
        <v>Landolt Elias (1991): Gefährdung der Farn- und Blütenpflanzen in der Schweiz</v>
      </c>
      <c r="H103" s="3" t="s">
        <v>9</v>
      </c>
      <c r="I103" s="3" t="str">
        <f>IF(H103&lt;&gt;"",VLOOKUP($H103,Gefährdungsstufen!$B$2:$G$20,6,FALSE),"")</f>
        <v>vom Aussterben bedroht</v>
      </c>
      <c r="J103" s="71">
        <f>IF(H103&lt;&gt;"",VLOOKUP($H103,Gefährdungsstufen!$B$2:$G$20,3,FALSE),"")</f>
        <v>5</v>
      </c>
      <c r="K103" s="33" t="str">
        <f t="shared" si="7"/>
        <v>Landolt Elias (1991): Gefährdung der Farn- und Blütenpflanzen in der Schweiz</v>
      </c>
      <c r="L103" s="3" t="s">
        <v>8</v>
      </c>
      <c r="M103" s="3"/>
      <c r="N103" s="11" t="str">
        <f>IF(M103&lt;&gt;"",VLOOKUP(M103,Gefährdungsstufen!$B$2:$G$20,6,FALSE),"")</f>
        <v/>
      </c>
      <c r="O103" s="33" t="str">
        <f t="shared" si="8"/>
        <v/>
      </c>
      <c r="P103" s="3" t="s">
        <v>8</v>
      </c>
      <c r="Q103" s="3"/>
      <c r="R103" s="11" t="str">
        <f>IF(Q103&lt;&gt;"",VLOOKUP(Q103,Gefährdungsstufen!$B$2:$G$20,6,FALSE),"")</f>
        <v/>
      </c>
      <c r="S103" s="33" t="str">
        <f t="shared" si="9"/>
        <v/>
      </c>
      <c r="T103" s="3" t="s">
        <v>9</v>
      </c>
      <c r="U103" s="3" t="s">
        <v>9</v>
      </c>
      <c r="V103" s="11" t="str">
        <f>IF(U103&lt;&gt;"",VLOOKUP(U103,Gefährdungsstufen!$B$2:$G$20,6,FALSE),"")</f>
        <v>vom Aussterben bedroht</v>
      </c>
      <c r="W103" s="33" t="str">
        <f t="shared" si="10"/>
        <v>Landolt Elias (1991): Gefährdung der Farn- und Blütenpflanzen in der Schweiz</v>
      </c>
      <c r="X103" s="3">
        <v>5</v>
      </c>
      <c r="Y103" s="3" t="s">
        <v>8</v>
      </c>
      <c r="Z103" s="3" t="s">
        <v>13</v>
      </c>
      <c r="AA103" s="3">
        <v>1</v>
      </c>
      <c r="AB103" s="3">
        <v>2</v>
      </c>
      <c r="AC103" s="3">
        <v>1</v>
      </c>
      <c r="AD103" s="3">
        <v>3</v>
      </c>
      <c r="AE103" s="3" t="s">
        <v>7</v>
      </c>
      <c r="AF103" s="3" t="str">
        <f>IF(AE103&lt;&gt;"",VLOOKUP(AE103,legende!$A$3:$C$6,2,FALSE),"")</f>
        <v>gross</v>
      </c>
      <c r="AG103" s="71">
        <f>IF(AE103&lt;&gt;"",VLOOKUP(AE103,legende!$A$3:$C$6,3,FALSE),"")</f>
        <v>0</v>
      </c>
      <c r="AH103" s="3" t="s">
        <v>6</v>
      </c>
      <c r="AI103" s="3" t="str">
        <f>IF(AH103&lt;&gt;"",VLOOKUP(AH103,legende!$F$3:$H$6,3,FALSE),"")</f>
        <v>klein: &lt;1/4</v>
      </c>
      <c r="AJ103" s="71">
        <f>IF(AH103&lt;&gt;"",VLOOKUP(AH103,legende!$F$3:$H$6,2,FALSE),"")</f>
        <v>0</v>
      </c>
      <c r="AK103" s="3" t="s">
        <v>12</v>
      </c>
      <c r="AL103" s="3" t="s">
        <v>12</v>
      </c>
      <c r="AM103" s="11" t="str">
        <f>IF(AL103&lt;&gt;"",VLOOKUP(AL103,Gefährdungsstufen!$B$2:$G$20,6,FALSE),"")</f>
        <v>vom Aussterben bedroht</v>
      </c>
      <c r="AN103" s="71">
        <f>IF(AL103&lt;&gt;"",VLOOKUP(AL103,Gefährdungsstufen!$B$2:$G$20,3,FALSE),"")</f>
        <v>5</v>
      </c>
      <c r="AO103" s="3"/>
      <c r="AP103" s="11"/>
      <c r="AQ103" s="11">
        <f t="shared" si="11"/>
        <v>14</v>
      </c>
      <c r="AR103" s="3">
        <v>11</v>
      </c>
      <c r="AS103" s="3">
        <v>11</v>
      </c>
      <c r="AU103" s="2">
        <v>2</v>
      </c>
    </row>
    <row r="104" spans="1:55" s="2" customFormat="1" ht="15" hidden="1" customHeight="1">
      <c r="A104" s="24" t="s">
        <v>26859</v>
      </c>
      <c r="B104" s="5" t="s">
        <v>17638</v>
      </c>
      <c r="C104" s="16" t="s">
        <v>17639</v>
      </c>
      <c r="D104" s="3" t="s">
        <v>1</v>
      </c>
      <c r="E104" s="3" t="str">
        <f>IF(D104&lt;&gt;"",VLOOKUP($D104,Gefährdungsstufen!$B$2:$G$20,6,FALSE),"")</f>
        <v>potentiell gefährdet</v>
      </c>
      <c r="F104" s="71">
        <f>IF(D104&lt;&gt;"",VLOOKUP($D104,Gefährdungsstufen!$B$2:$G$20,3,FALSE),"")</f>
        <v>0</v>
      </c>
      <c r="G104" s="33" t="str">
        <f t="shared" si="6"/>
        <v>Landolt Elias (1991): Gefährdung der Farn- und Blütenpflanzen in der Schweiz</v>
      </c>
      <c r="H104" s="3" t="s">
        <v>1</v>
      </c>
      <c r="I104" s="3" t="str">
        <f>IF(H104&lt;&gt;"",VLOOKUP($H104,Gefährdungsstufen!$B$2:$G$20,6,FALSE),"")</f>
        <v>potentiell gefährdet</v>
      </c>
      <c r="J104" s="71">
        <f>IF(H104&lt;&gt;"",VLOOKUP($H104,Gefährdungsstufen!$B$2:$G$20,3,FALSE),"")</f>
        <v>0</v>
      </c>
      <c r="K104" s="33" t="str">
        <f t="shared" si="7"/>
        <v>Landolt Elias (1991): Gefährdung der Farn- und Blütenpflanzen in der Schweiz</v>
      </c>
      <c r="L104" s="3" t="s">
        <v>45</v>
      </c>
      <c r="M104" s="3" t="s">
        <v>45</v>
      </c>
      <c r="N104" s="11" t="str">
        <f>IF(M104&lt;&gt;"",VLOOKUP(M104,Gefährdungsstufen!$B$2:$G$20,6,FALSE),"")</f>
        <v>gefährdet</v>
      </c>
      <c r="O104" s="33" t="str">
        <f t="shared" si="8"/>
        <v>Landolt Elias (1991): Gefährdung der Farn- und Blütenpflanzen in der Schweiz</v>
      </c>
      <c r="P104" s="3" t="s">
        <v>1</v>
      </c>
      <c r="Q104" s="3" t="s">
        <v>1</v>
      </c>
      <c r="R104" s="11" t="str">
        <f>IF(Q104&lt;&gt;"",VLOOKUP(Q104,Gefährdungsstufen!$B$2:$G$20,6,FALSE),"")</f>
        <v>potentiell gefährdet</v>
      </c>
      <c r="S104" s="33" t="str">
        <f t="shared" si="9"/>
        <v>Landolt Elias (1991): Gefährdung der Farn- und Blütenpflanzen in der Schweiz</v>
      </c>
      <c r="T104" s="3" t="s">
        <v>261</v>
      </c>
      <c r="U104" s="3" t="s">
        <v>261</v>
      </c>
      <c r="V104" s="11" t="str">
        <f>IF(U104&lt;&gt;"",VLOOKUP(U104,Gefährdungsstufen!$B$2:$G$20,6,FALSE),"")</f>
        <v>potentiell gefährdet</v>
      </c>
      <c r="W104" s="33" t="str">
        <f t="shared" si="10"/>
        <v>Landolt Elias (1991): Gefährdung der Farn- und Blütenpflanzen in der Schweiz</v>
      </c>
      <c r="X104" s="3">
        <v>2</v>
      </c>
      <c r="Y104" s="3" t="s">
        <v>8</v>
      </c>
      <c r="Z104" s="3" t="s">
        <v>2</v>
      </c>
      <c r="AA104" s="3">
        <v>5</v>
      </c>
      <c r="AB104" s="3">
        <v>5</v>
      </c>
      <c r="AC104" s="3">
        <v>4</v>
      </c>
      <c r="AD104" s="3">
        <v>4</v>
      </c>
      <c r="AE104" s="3" t="s">
        <v>23</v>
      </c>
      <c r="AF104" s="3" t="str">
        <f>IF(AE104&lt;&gt;"",VLOOKUP(AE104,legende!$A$3:$C$6,2,FALSE),"")</f>
        <v>mittel</v>
      </c>
      <c r="AG104" s="71">
        <f>IF(AE104&lt;&gt;"",VLOOKUP(AE104,legende!$A$3:$C$6,3,FALSE),"")</f>
        <v>2</v>
      </c>
      <c r="AH104" s="3" t="s">
        <v>6</v>
      </c>
      <c r="AI104" s="3" t="str">
        <f>IF(AH104&lt;&gt;"",VLOOKUP(AH104,legende!$F$3:$H$6,3,FALSE),"")</f>
        <v>klein: &lt;1/4</v>
      </c>
      <c r="AJ104" s="71">
        <f>IF(AH104&lt;&gt;"",VLOOKUP(AH104,legende!$F$3:$H$6,2,FALSE),"")</f>
        <v>0</v>
      </c>
      <c r="AK104" s="3" t="s">
        <v>1</v>
      </c>
      <c r="AL104" s="3" t="s">
        <v>1</v>
      </c>
      <c r="AM104" s="11" t="str">
        <f>IF(AL104&lt;&gt;"",VLOOKUP(AL104,Gefährdungsstufen!$B$2:$G$20,6,FALSE),"")</f>
        <v>potentiell gefährdet</v>
      </c>
      <c r="AN104" s="71">
        <f>IF(AL104&lt;&gt;"",VLOOKUP(AL104,Gefährdungsstufen!$B$2:$G$20,3,FALSE),"")</f>
        <v>0</v>
      </c>
      <c r="AO104" s="3"/>
      <c r="AP104" s="11"/>
      <c r="AQ104" s="11">
        <f t="shared" si="11"/>
        <v>2</v>
      </c>
      <c r="AR104" s="3">
        <v>2</v>
      </c>
      <c r="AS104" s="3">
        <v>2</v>
      </c>
      <c r="AT104" s="2">
        <v>1</v>
      </c>
      <c r="AU104" s="2">
        <v>2</v>
      </c>
      <c r="AV104" s="2" t="s">
        <v>36</v>
      </c>
      <c r="AW104" s="2" t="s">
        <v>35</v>
      </c>
    </row>
    <row r="105" spans="1:55" s="2" customFormat="1" ht="15" hidden="1" customHeight="1">
      <c r="A105" s="24" t="s">
        <v>26859</v>
      </c>
      <c r="B105" s="5" t="s">
        <v>16511</v>
      </c>
      <c r="C105" s="16" t="s">
        <v>16512</v>
      </c>
      <c r="D105" s="3" t="s">
        <v>1</v>
      </c>
      <c r="E105" s="3" t="str">
        <f>IF(D105&lt;&gt;"",VLOOKUP($D105,Gefährdungsstufen!$B$2:$G$20,6,FALSE),"")</f>
        <v>potentiell gefährdet</v>
      </c>
      <c r="F105" s="71">
        <f>IF(D105&lt;&gt;"",VLOOKUP($D105,Gefährdungsstufen!$B$2:$G$20,3,FALSE),"")</f>
        <v>0</v>
      </c>
      <c r="G105" s="33" t="str">
        <f t="shared" si="6"/>
        <v>Landolt Elias (1991): Gefährdung der Farn- und Blütenpflanzen in der Schweiz</v>
      </c>
      <c r="H105" s="3" t="s">
        <v>1</v>
      </c>
      <c r="I105" s="3" t="str">
        <f>IF(H105&lt;&gt;"",VLOOKUP($H105,Gefährdungsstufen!$B$2:$G$20,6,FALSE),"")</f>
        <v>potentiell gefährdet</v>
      </c>
      <c r="J105" s="71">
        <f>IF(H105&lt;&gt;"",VLOOKUP($H105,Gefährdungsstufen!$B$2:$G$20,3,FALSE),"")</f>
        <v>0</v>
      </c>
      <c r="K105" s="33" t="str">
        <f t="shared" si="7"/>
        <v>Landolt Elias (1991): Gefährdung der Farn- und Blütenpflanzen in der Schweiz</v>
      </c>
      <c r="L105" s="3" t="s">
        <v>1</v>
      </c>
      <c r="M105" s="3" t="s">
        <v>1</v>
      </c>
      <c r="N105" s="11" t="str">
        <f>IF(M105&lt;&gt;"",VLOOKUP(M105,Gefährdungsstufen!$B$2:$G$20,6,FALSE),"")</f>
        <v>potentiell gefährdet</v>
      </c>
      <c r="O105" s="33" t="str">
        <f t="shared" si="8"/>
        <v>Landolt Elias (1991): Gefährdung der Farn- und Blütenpflanzen in der Schweiz</v>
      </c>
      <c r="P105" s="3" t="s">
        <v>1</v>
      </c>
      <c r="Q105" s="3" t="s">
        <v>1</v>
      </c>
      <c r="R105" s="11" t="str">
        <f>IF(Q105&lt;&gt;"",VLOOKUP(Q105,Gefährdungsstufen!$B$2:$G$20,6,FALSE),"")</f>
        <v>potentiell gefährdet</v>
      </c>
      <c r="S105" s="33" t="str">
        <f t="shared" si="9"/>
        <v>Landolt Elias (1991): Gefährdung der Farn- und Blütenpflanzen in der Schweiz</v>
      </c>
      <c r="T105" s="3" t="s">
        <v>45</v>
      </c>
      <c r="U105" s="3" t="s">
        <v>45</v>
      </c>
      <c r="V105" s="11" t="str">
        <f>IF(U105&lt;&gt;"",VLOOKUP(U105,Gefährdungsstufen!$B$2:$G$20,6,FALSE),"")</f>
        <v>gefährdet</v>
      </c>
      <c r="W105" s="33" t="str">
        <f t="shared" si="10"/>
        <v>Landolt Elias (1991): Gefährdung der Farn- und Blütenpflanzen in der Schweiz</v>
      </c>
      <c r="X105" s="3">
        <v>1</v>
      </c>
      <c r="Y105" s="3" t="s">
        <v>8</v>
      </c>
      <c r="Z105" s="3" t="s">
        <v>2</v>
      </c>
      <c r="AA105" s="3">
        <v>4</v>
      </c>
      <c r="AB105" s="3">
        <v>5</v>
      </c>
      <c r="AC105" s="3">
        <v>4</v>
      </c>
      <c r="AD105" s="3">
        <v>4</v>
      </c>
      <c r="AE105" s="3" t="s">
        <v>7</v>
      </c>
      <c r="AF105" s="3" t="str">
        <f>IF(AE105&lt;&gt;"",VLOOKUP(AE105,legende!$A$3:$C$6,2,FALSE),"")</f>
        <v>gross</v>
      </c>
      <c r="AG105" s="71">
        <f>IF(AE105&lt;&gt;"",VLOOKUP(AE105,legende!$A$3:$C$6,3,FALSE),"")</f>
        <v>0</v>
      </c>
      <c r="AH105" s="3" t="s">
        <v>6</v>
      </c>
      <c r="AI105" s="3" t="str">
        <f>IF(AH105&lt;&gt;"",VLOOKUP(AH105,legende!$F$3:$H$6,3,FALSE),"")</f>
        <v>klein: &lt;1/4</v>
      </c>
      <c r="AJ105" s="71">
        <f>IF(AH105&lt;&gt;"",VLOOKUP(AH105,legende!$F$3:$H$6,2,FALSE),"")</f>
        <v>0</v>
      </c>
      <c r="AK105" s="3" t="s">
        <v>45</v>
      </c>
      <c r="AL105" s="3" t="s">
        <v>45</v>
      </c>
      <c r="AM105" s="11" t="str">
        <f>IF(AL105&lt;&gt;"",VLOOKUP(AL105,Gefährdungsstufen!$B$2:$G$20,6,FALSE),"")</f>
        <v>gefährdet</v>
      </c>
      <c r="AN105" s="71">
        <f>IF(AL105&lt;&gt;"",VLOOKUP(AL105,Gefährdungsstufen!$B$2:$G$20,3,FALSE),"")</f>
        <v>3</v>
      </c>
      <c r="AO105" s="3"/>
      <c r="AP105" s="11"/>
      <c r="AQ105" s="11">
        <f t="shared" si="11"/>
        <v>3</v>
      </c>
      <c r="AR105" s="3">
        <v>1</v>
      </c>
      <c r="AS105" s="3">
        <v>1</v>
      </c>
      <c r="AT105" s="2">
        <v>1</v>
      </c>
    </row>
    <row r="106" spans="1:55" s="2" customFormat="1" ht="15" hidden="1" customHeight="1">
      <c r="A106" s="24" t="s">
        <v>26859</v>
      </c>
      <c r="B106" s="5" t="s">
        <v>25995</v>
      </c>
      <c r="C106" s="16" t="s">
        <v>25997</v>
      </c>
      <c r="D106" s="3" t="s">
        <v>1</v>
      </c>
      <c r="E106" s="3" t="str">
        <f>IF(D106&lt;&gt;"",VLOOKUP($D106,Gefährdungsstufen!$B$2:$G$20,6,FALSE),"")</f>
        <v>potentiell gefährdet</v>
      </c>
      <c r="F106" s="71">
        <f>IF(D106&lt;&gt;"",VLOOKUP($D106,Gefährdungsstufen!$B$2:$G$20,3,FALSE),"")</f>
        <v>0</v>
      </c>
      <c r="G106" s="33" t="str">
        <f t="shared" si="6"/>
        <v>Landolt Elias (1991): Gefährdung der Farn- und Blütenpflanzen in der Schweiz</v>
      </c>
      <c r="H106" s="3" t="s">
        <v>1</v>
      </c>
      <c r="I106" s="3" t="str">
        <f>IF(H106&lt;&gt;"",VLOOKUP($H106,Gefährdungsstufen!$B$2:$G$20,6,FALSE),"")</f>
        <v>potentiell gefährdet</v>
      </c>
      <c r="J106" s="71">
        <f>IF(H106&lt;&gt;"",VLOOKUP($H106,Gefährdungsstufen!$B$2:$G$20,3,FALSE),"")</f>
        <v>0</v>
      </c>
      <c r="K106" s="33" t="str">
        <f t="shared" si="7"/>
        <v>Landolt Elias (1991): Gefährdung der Farn- und Blütenpflanzen in der Schweiz</v>
      </c>
      <c r="L106" s="3" t="s">
        <v>1</v>
      </c>
      <c r="M106" s="3" t="s">
        <v>1</v>
      </c>
      <c r="N106" s="11" t="str">
        <f>IF(M106&lt;&gt;"",VLOOKUP(M106,Gefährdungsstufen!$B$2:$G$20,6,FALSE),"")</f>
        <v>potentiell gefährdet</v>
      </c>
      <c r="O106" s="33" t="str">
        <f t="shared" si="8"/>
        <v>Landolt Elias (1991): Gefährdung der Farn- und Blütenpflanzen in der Schweiz</v>
      </c>
      <c r="P106" s="3" t="s">
        <v>1</v>
      </c>
      <c r="Q106" s="3" t="s">
        <v>1</v>
      </c>
      <c r="R106" s="11" t="str">
        <f>IF(Q106&lt;&gt;"",VLOOKUP(Q106,Gefährdungsstufen!$B$2:$G$20,6,FALSE),"")</f>
        <v>potentiell gefährdet</v>
      </c>
      <c r="S106" s="33" t="str">
        <f t="shared" si="9"/>
        <v>Landolt Elias (1991): Gefährdung der Farn- und Blütenpflanzen in der Schweiz</v>
      </c>
      <c r="T106" s="3" t="s">
        <v>1</v>
      </c>
      <c r="U106" s="3" t="s">
        <v>1</v>
      </c>
      <c r="V106" s="11" t="str">
        <f>IF(U106&lt;&gt;"",VLOOKUP(U106,Gefährdungsstufen!$B$2:$G$20,6,FALSE),"")</f>
        <v>potentiell gefährdet</v>
      </c>
      <c r="W106" s="33" t="str">
        <f t="shared" si="10"/>
        <v>Landolt Elias (1991): Gefährdung der Farn- und Blütenpflanzen in der Schweiz</v>
      </c>
      <c r="X106" s="3">
        <v>7</v>
      </c>
      <c r="Y106" s="3" t="s">
        <v>8</v>
      </c>
      <c r="Z106" s="3" t="s">
        <v>2</v>
      </c>
      <c r="AA106" s="3">
        <v>6</v>
      </c>
      <c r="AB106" s="3">
        <v>7</v>
      </c>
      <c r="AC106" s="3">
        <v>5</v>
      </c>
      <c r="AD106" s="3">
        <v>4</v>
      </c>
      <c r="AE106" s="3"/>
      <c r="AF106" s="3" t="str">
        <f>IF(AE106&lt;&gt;"",VLOOKUP(AE106,legende!$A$3:$C$6,2,FALSE),"")</f>
        <v/>
      </c>
      <c r="AG106" s="71" t="str">
        <f>IF(AE106&lt;&gt;"",VLOOKUP(AE106,legende!$A$3:$C$6,3,FALSE),"")</f>
        <v/>
      </c>
      <c r="AH106" s="3"/>
      <c r="AI106" s="3" t="str">
        <f>IF(AH106&lt;&gt;"",VLOOKUP(AH106,legende!$F$3:$H$6,3,FALSE),"")</f>
        <v/>
      </c>
      <c r="AJ106" s="71" t="str">
        <f>IF(AH106&lt;&gt;"",VLOOKUP(AH106,legende!$F$3:$H$6,2,FALSE),"")</f>
        <v/>
      </c>
      <c r="AK106" s="3" t="s">
        <v>1</v>
      </c>
      <c r="AL106" s="3" t="s">
        <v>1</v>
      </c>
      <c r="AM106" s="11" t="str">
        <f>IF(AL106&lt;&gt;"",VLOOKUP(AL106,Gefährdungsstufen!$B$2:$G$20,6,FALSE),"")</f>
        <v>potentiell gefährdet</v>
      </c>
      <c r="AN106" s="71">
        <f>IF(AL106&lt;&gt;"",VLOOKUP(AL106,Gefährdungsstufen!$B$2:$G$20,3,FALSE),"")</f>
        <v>0</v>
      </c>
      <c r="AO106" s="3"/>
      <c r="AP106" s="11" t="s">
        <v>26922</v>
      </c>
      <c r="AQ106" s="11" t="e">
        <f t="shared" si="11"/>
        <v>#VALUE!</v>
      </c>
      <c r="AR106" s="3">
        <v>0</v>
      </c>
      <c r="AS106" s="3" t="s">
        <v>0</v>
      </c>
      <c r="BB106" s="2">
        <v>6</v>
      </c>
    </row>
    <row r="107" spans="1:55" s="2" customFormat="1" ht="15" hidden="1" customHeight="1">
      <c r="A107" s="24" t="s">
        <v>26859</v>
      </c>
      <c r="B107" s="5" t="s">
        <v>11553</v>
      </c>
      <c r="C107" s="16" t="s">
        <v>11554</v>
      </c>
      <c r="D107" s="3" t="s">
        <v>1</v>
      </c>
      <c r="E107" s="3" t="str">
        <f>IF(D107&lt;&gt;"",VLOOKUP($D107,Gefährdungsstufen!$B$2:$G$20,6,FALSE),"")</f>
        <v>potentiell gefährdet</v>
      </c>
      <c r="F107" s="71">
        <f>IF(D107&lt;&gt;"",VLOOKUP($D107,Gefährdungsstufen!$B$2:$G$20,3,FALSE),"")</f>
        <v>0</v>
      </c>
      <c r="G107" s="33" t="str">
        <f t="shared" si="6"/>
        <v>Landolt Elias (1991): Gefährdung der Farn- und Blütenpflanzen in der Schweiz</v>
      </c>
      <c r="H107" s="3" t="s">
        <v>1</v>
      </c>
      <c r="I107" s="3" t="str">
        <f>IF(H107&lt;&gt;"",VLOOKUP($H107,Gefährdungsstufen!$B$2:$G$20,6,FALSE),"")</f>
        <v>potentiell gefährdet</v>
      </c>
      <c r="J107" s="71">
        <f>IF(H107&lt;&gt;"",VLOOKUP($H107,Gefährdungsstufen!$B$2:$G$20,3,FALSE),"")</f>
        <v>0</v>
      </c>
      <c r="K107" s="33" t="str">
        <f t="shared" si="7"/>
        <v>Landolt Elias (1991): Gefährdung der Farn- und Blütenpflanzen in der Schweiz</v>
      </c>
      <c r="L107" s="3" t="s">
        <v>1</v>
      </c>
      <c r="M107" s="3" t="s">
        <v>1</v>
      </c>
      <c r="N107" s="11" t="str">
        <f>IF(M107&lt;&gt;"",VLOOKUP(M107,Gefährdungsstufen!$B$2:$G$20,6,FALSE),"")</f>
        <v>potentiell gefährdet</v>
      </c>
      <c r="O107" s="33" t="str">
        <f t="shared" si="8"/>
        <v>Landolt Elias (1991): Gefährdung der Farn- und Blütenpflanzen in der Schweiz</v>
      </c>
      <c r="P107" s="3" t="s">
        <v>9</v>
      </c>
      <c r="Q107" s="3" t="s">
        <v>9</v>
      </c>
      <c r="R107" s="11" t="str">
        <f>IF(Q107&lt;&gt;"",VLOOKUP(Q107,Gefährdungsstufen!$B$2:$G$20,6,FALSE),"")</f>
        <v>vom Aussterben bedroht</v>
      </c>
      <c r="S107" s="33" t="str">
        <f t="shared" si="9"/>
        <v>Landolt Elias (1991): Gefährdung der Farn- und Blütenpflanzen in der Schweiz</v>
      </c>
      <c r="T107" s="3" t="s">
        <v>9</v>
      </c>
      <c r="U107" s="3" t="s">
        <v>9</v>
      </c>
      <c r="V107" s="11" t="str">
        <f>IF(U107&lt;&gt;"",VLOOKUP(U107,Gefährdungsstufen!$B$2:$G$20,6,FALSE),"")</f>
        <v>vom Aussterben bedroht</v>
      </c>
      <c r="W107" s="33" t="str">
        <f t="shared" si="10"/>
        <v>Landolt Elias (1991): Gefährdung der Farn- und Blütenpflanzen in der Schweiz</v>
      </c>
      <c r="X107" s="3">
        <v>2</v>
      </c>
      <c r="Y107" s="3" t="s">
        <v>8</v>
      </c>
      <c r="Z107" s="3" t="s">
        <v>13</v>
      </c>
      <c r="AA107" s="3">
        <v>3</v>
      </c>
      <c r="AB107" s="3">
        <v>3</v>
      </c>
      <c r="AC107" s="3">
        <v>2</v>
      </c>
      <c r="AD107" s="3">
        <v>3</v>
      </c>
      <c r="AE107" s="3" t="s">
        <v>7</v>
      </c>
      <c r="AF107" s="3" t="str">
        <f>IF(AE107&lt;&gt;"",VLOOKUP(AE107,legende!$A$3:$C$6,2,FALSE),"")</f>
        <v>gross</v>
      </c>
      <c r="AG107" s="71">
        <f>IF(AE107&lt;&gt;"",VLOOKUP(AE107,legende!$A$3:$C$6,3,FALSE),"")</f>
        <v>0</v>
      </c>
      <c r="AH107" s="3" t="s">
        <v>6</v>
      </c>
      <c r="AI107" s="3" t="str">
        <f>IF(AH107&lt;&gt;"",VLOOKUP(AH107,legende!$F$3:$H$6,3,FALSE),"")</f>
        <v>klein: &lt;1/4</v>
      </c>
      <c r="AJ107" s="71">
        <f>IF(AH107&lt;&gt;"",VLOOKUP(AH107,legende!$F$3:$H$6,2,FALSE),"")</f>
        <v>0</v>
      </c>
      <c r="AK107" s="3" t="s">
        <v>9</v>
      </c>
      <c r="AL107" s="3" t="s">
        <v>9</v>
      </c>
      <c r="AM107" s="11" t="str">
        <f>IF(AL107&lt;&gt;"",VLOOKUP(AL107,Gefährdungsstufen!$B$2:$G$20,6,FALSE),"")</f>
        <v>vom Aussterben bedroht</v>
      </c>
      <c r="AN107" s="71">
        <f>IF(AL107&lt;&gt;"",VLOOKUP(AL107,Gefährdungsstufen!$B$2:$G$20,3,FALSE),"")</f>
        <v>5</v>
      </c>
      <c r="AO107" s="3"/>
      <c r="AP107" s="11"/>
      <c r="AQ107" s="11">
        <f t="shared" si="11"/>
        <v>5</v>
      </c>
      <c r="AR107" s="3">
        <v>3</v>
      </c>
      <c r="AS107" s="3">
        <v>3</v>
      </c>
    </row>
    <row r="108" spans="1:55" s="2" customFormat="1" ht="15" hidden="1" customHeight="1">
      <c r="A108" s="24" t="s">
        <v>26859</v>
      </c>
      <c r="B108" s="5" t="s">
        <v>15428</v>
      </c>
      <c r="C108" s="16" t="s">
        <v>15429</v>
      </c>
      <c r="D108" s="3" t="s">
        <v>1</v>
      </c>
      <c r="E108" s="3" t="str">
        <f>IF(D108&lt;&gt;"",VLOOKUP($D108,Gefährdungsstufen!$B$2:$G$20,6,FALSE),"")</f>
        <v>potentiell gefährdet</v>
      </c>
      <c r="F108" s="71">
        <f>IF(D108&lt;&gt;"",VLOOKUP($D108,Gefährdungsstufen!$B$2:$G$20,3,FALSE),"")</f>
        <v>0</v>
      </c>
      <c r="G108" s="33" t="str">
        <f t="shared" si="6"/>
        <v>Landolt Elias (1991): Gefährdung der Farn- und Blütenpflanzen in der Schweiz</v>
      </c>
      <c r="H108" s="3" t="s">
        <v>1</v>
      </c>
      <c r="I108" s="3" t="str">
        <f>IF(H108&lt;&gt;"",VLOOKUP($H108,Gefährdungsstufen!$B$2:$G$20,6,FALSE),"")</f>
        <v>potentiell gefährdet</v>
      </c>
      <c r="J108" s="71">
        <f>IF(H108&lt;&gt;"",VLOOKUP($H108,Gefährdungsstufen!$B$2:$G$20,3,FALSE),"")</f>
        <v>0</v>
      </c>
      <c r="K108" s="33" t="str">
        <f t="shared" si="7"/>
        <v>Landolt Elias (1991): Gefährdung der Farn- und Blütenpflanzen in der Schweiz</v>
      </c>
      <c r="L108" s="3" t="s">
        <v>45</v>
      </c>
      <c r="M108" s="3" t="s">
        <v>45</v>
      </c>
      <c r="N108" s="11" t="str">
        <f>IF(M108&lt;&gt;"",VLOOKUP(M108,Gefährdungsstufen!$B$2:$G$20,6,FALSE),"")</f>
        <v>gefährdet</v>
      </c>
      <c r="O108" s="33" t="str">
        <f t="shared" si="8"/>
        <v>Landolt Elias (1991): Gefährdung der Farn- und Blütenpflanzen in der Schweiz</v>
      </c>
      <c r="P108" s="3" t="s">
        <v>8</v>
      </c>
      <c r="Q108" s="3"/>
      <c r="R108" s="11" t="str">
        <f>IF(Q108&lt;&gt;"",VLOOKUP(Q108,Gefährdungsstufen!$B$2:$G$20,6,FALSE),"")</f>
        <v/>
      </c>
      <c r="S108" s="33" t="str">
        <f t="shared" si="9"/>
        <v/>
      </c>
      <c r="T108" s="3" t="s">
        <v>45</v>
      </c>
      <c r="U108" s="3" t="s">
        <v>45</v>
      </c>
      <c r="V108" s="11" t="str">
        <f>IF(U108&lt;&gt;"",VLOOKUP(U108,Gefährdungsstufen!$B$2:$G$20,6,FALSE),"")</f>
        <v>gefährdet</v>
      </c>
      <c r="W108" s="33" t="str">
        <f t="shared" si="10"/>
        <v>Landolt Elias (1991): Gefährdung der Farn- und Blütenpflanzen in der Schweiz</v>
      </c>
      <c r="X108" s="3">
        <v>2</v>
      </c>
      <c r="Y108" s="3" t="s">
        <v>8</v>
      </c>
      <c r="Z108" s="3" t="s">
        <v>13</v>
      </c>
      <c r="AA108" s="3">
        <v>3</v>
      </c>
      <c r="AB108" s="3">
        <v>3</v>
      </c>
      <c r="AC108" s="3">
        <v>3</v>
      </c>
      <c r="AD108" s="3">
        <v>5</v>
      </c>
      <c r="AE108" s="3" t="s">
        <v>23</v>
      </c>
      <c r="AF108" s="3" t="str">
        <f>IF(AE108&lt;&gt;"",VLOOKUP(AE108,legende!$A$3:$C$6,2,FALSE),"")</f>
        <v>mittel</v>
      </c>
      <c r="AG108" s="71">
        <f>IF(AE108&lt;&gt;"",VLOOKUP(AE108,legende!$A$3:$C$6,3,FALSE),"")</f>
        <v>2</v>
      </c>
      <c r="AH108" s="3" t="s">
        <v>6</v>
      </c>
      <c r="AI108" s="3" t="str">
        <f>IF(AH108&lt;&gt;"",VLOOKUP(AH108,legende!$F$3:$H$6,3,FALSE),"")</f>
        <v>klein: &lt;1/4</v>
      </c>
      <c r="AJ108" s="71">
        <f>IF(AH108&lt;&gt;"",VLOOKUP(AH108,legende!$F$3:$H$6,2,FALSE),"")</f>
        <v>0</v>
      </c>
      <c r="AK108" s="3" t="s">
        <v>45</v>
      </c>
      <c r="AL108" s="3" t="s">
        <v>45</v>
      </c>
      <c r="AM108" s="11" t="str">
        <f>IF(AL108&lt;&gt;"",VLOOKUP(AL108,Gefährdungsstufen!$B$2:$G$20,6,FALSE),"")</f>
        <v>gefährdet</v>
      </c>
      <c r="AN108" s="71">
        <f>IF(AL108&lt;&gt;"",VLOOKUP(AL108,Gefährdungsstufen!$B$2:$G$20,3,FALSE),"")</f>
        <v>3</v>
      </c>
      <c r="AO108" s="3"/>
      <c r="AP108" s="11"/>
      <c r="AQ108" s="11">
        <f t="shared" si="11"/>
        <v>5</v>
      </c>
      <c r="AR108" s="3">
        <v>3</v>
      </c>
      <c r="AS108" s="3">
        <v>3</v>
      </c>
      <c r="AT108" s="2">
        <v>1</v>
      </c>
    </row>
    <row r="109" spans="1:55" s="2" customFormat="1" ht="15" hidden="1" customHeight="1">
      <c r="A109" s="24" t="s">
        <v>26859</v>
      </c>
      <c r="B109" s="5" t="s">
        <v>7256</v>
      </c>
      <c r="C109" s="16" t="s">
        <v>7257</v>
      </c>
      <c r="D109" s="3" t="s">
        <v>1</v>
      </c>
      <c r="E109" s="3" t="str">
        <f>IF(D109&lt;&gt;"",VLOOKUP($D109,Gefährdungsstufen!$B$2:$G$20,6,FALSE),"")</f>
        <v>potentiell gefährdet</v>
      </c>
      <c r="F109" s="71">
        <f>IF(D109&lt;&gt;"",VLOOKUP($D109,Gefährdungsstufen!$B$2:$G$20,3,FALSE),"")</f>
        <v>0</v>
      </c>
      <c r="G109" s="33" t="str">
        <f t="shared" si="6"/>
        <v>Landolt Elias (1991): Gefährdung der Farn- und Blütenpflanzen in der Schweiz</v>
      </c>
      <c r="H109" s="3" t="s">
        <v>1</v>
      </c>
      <c r="I109" s="3" t="str">
        <f>IF(H109&lt;&gt;"",VLOOKUP($H109,Gefährdungsstufen!$B$2:$G$20,6,FALSE),"")</f>
        <v>potentiell gefährdet</v>
      </c>
      <c r="J109" s="71">
        <f>IF(H109&lt;&gt;"",VLOOKUP($H109,Gefährdungsstufen!$B$2:$G$20,3,FALSE),"")</f>
        <v>0</v>
      </c>
      <c r="K109" s="33" t="str">
        <f t="shared" si="7"/>
        <v>Landolt Elias (1991): Gefährdung der Farn- und Blütenpflanzen in der Schweiz</v>
      </c>
      <c r="L109" s="3" t="s">
        <v>1</v>
      </c>
      <c r="M109" s="3" t="s">
        <v>1</v>
      </c>
      <c r="N109" s="11" t="str">
        <f>IF(M109&lt;&gt;"",VLOOKUP(M109,Gefährdungsstufen!$B$2:$G$20,6,FALSE),"")</f>
        <v>potentiell gefährdet</v>
      </c>
      <c r="O109" s="33" t="str">
        <f t="shared" si="8"/>
        <v>Landolt Elias (1991): Gefährdung der Farn- und Blütenpflanzen in der Schweiz</v>
      </c>
      <c r="P109" s="3" t="s">
        <v>1</v>
      </c>
      <c r="Q109" s="3" t="s">
        <v>1</v>
      </c>
      <c r="R109" s="11" t="str">
        <f>IF(Q109&lt;&gt;"",VLOOKUP(Q109,Gefährdungsstufen!$B$2:$G$20,6,FALSE),"")</f>
        <v>potentiell gefährdet</v>
      </c>
      <c r="S109" s="33" t="str">
        <f t="shared" si="9"/>
        <v>Landolt Elias (1991): Gefährdung der Farn- und Blütenpflanzen in der Schweiz</v>
      </c>
      <c r="T109" s="3" t="s">
        <v>1</v>
      </c>
      <c r="U109" s="3" t="s">
        <v>1</v>
      </c>
      <c r="V109" s="11" t="str">
        <f>IF(U109&lt;&gt;"",VLOOKUP(U109,Gefährdungsstufen!$B$2:$G$20,6,FALSE),"")</f>
        <v>potentiell gefährdet</v>
      </c>
      <c r="W109" s="33" t="str">
        <f t="shared" si="10"/>
        <v>Landolt Elias (1991): Gefährdung der Farn- und Blütenpflanzen in der Schweiz</v>
      </c>
      <c r="X109" s="3">
        <v>6</v>
      </c>
      <c r="Y109" s="3" t="s">
        <v>8</v>
      </c>
      <c r="Z109" s="3" t="s">
        <v>2</v>
      </c>
      <c r="AA109" s="3">
        <v>5</v>
      </c>
      <c r="AB109" s="3">
        <v>7</v>
      </c>
      <c r="AC109" s="3">
        <v>5</v>
      </c>
      <c r="AD109" s="3">
        <v>3</v>
      </c>
      <c r="AE109" s="3"/>
      <c r="AF109" s="3" t="str">
        <f>IF(AE109&lt;&gt;"",VLOOKUP(AE109,legende!$A$3:$C$6,2,FALSE),"")</f>
        <v/>
      </c>
      <c r="AG109" s="71" t="str">
        <f>IF(AE109&lt;&gt;"",VLOOKUP(AE109,legende!$A$3:$C$6,3,FALSE),"")</f>
        <v/>
      </c>
      <c r="AH109" s="3"/>
      <c r="AI109" s="3" t="str">
        <f>IF(AH109&lt;&gt;"",VLOOKUP(AH109,legende!$F$3:$H$6,3,FALSE),"")</f>
        <v/>
      </c>
      <c r="AJ109" s="71" t="str">
        <f>IF(AH109&lt;&gt;"",VLOOKUP(AH109,legende!$F$3:$H$6,2,FALSE),"")</f>
        <v/>
      </c>
      <c r="AK109" s="3" t="s">
        <v>1</v>
      </c>
      <c r="AL109" s="3" t="s">
        <v>1</v>
      </c>
      <c r="AM109" s="11" t="str">
        <f>IF(AL109&lt;&gt;"",VLOOKUP(AL109,Gefährdungsstufen!$B$2:$G$20,6,FALSE),"")</f>
        <v>potentiell gefährdet</v>
      </c>
      <c r="AN109" s="71">
        <f>IF(AL109&lt;&gt;"",VLOOKUP(AL109,Gefährdungsstufen!$B$2:$G$20,3,FALSE),"")</f>
        <v>0</v>
      </c>
      <c r="AO109" s="3"/>
      <c r="AP109" s="11" t="s">
        <v>26922</v>
      </c>
      <c r="AQ109" s="11" t="e">
        <f t="shared" si="11"/>
        <v>#VALUE!</v>
      </c>
      <c r="AR109" s="3">
        <v>0</v>
      </c>
      <c r="AS109" s="3" t="s">
        <v>0</v>
      </c>
      <c r="AT109" s="2">
        <v>1</v>
      </c>
      <c r="AU109" s="2">
        <v>2</v>
      </c>
      <c r="AV109" s="2" t="s">
        <v>36</v>
      </c>
      <c r="AW109" s="2" t="s">
        <v>35</v>
      </c>
    </row>
    <row r="110" spans="1:55" s="2" customFormat="1" ht="15" hidden="1" customHeight="1">
      <c r="A110" s="24" t="s">
        <v>26859</v>
      </c>
      <c r="B110" s="5" t="s">
        <v>25582</v>
      </c>
      <c r="C110" s="16" t="s">
        <v>25583</v>
      </c>
      <c r="D110" s="3" t="s">
        <v>1</v>
      </c>
      <c r="E110" s="3" t="str">
        <f>IF(D110&lt;&gt;"",VLOOKUP($D110,Gefährdungsstufen!$B$2:$G$20,6,FALSE),"")</f>
        <v>potentiell gefährdet</v>
      </c>
      <c r="F110" s="71">
        <f>IF(D110&lt;&gt;"",VLOOKUP($D110,Gefährdungsstufen!$B$2:$G$20,3,FALSE),"")</f>
        <v>0</v>
      </c>
      <c r="G110" s="33" t="str">
        <f t="shared" si="6"/>
        <v>Landolt Elias (1991): Gefährdung der Farn- und Blütenpflanzen in der Schweiz</v>
      </c>
      <c r="H110" s="3" t="s">
        <v>1</v>
      </c>
      <c r="I110" s="3" t="str">
        <f>IF(H110&lt;&gt;"",VLOOKUP($H110,Gefährdungsstufen!$B$2:$G$20,6,FALSE),"")</f>
        <v>potentiell gefährdet</v>
      </c>
      <c r="J110" s="71">
        <f>IF(H110&lt;&gt;"",VLOOKUP($H110,Gefährdungsstufen!$B$2:$G$20,3,FALSE),"")</f>
        <v>0</v>
      </c>
      <c r="K110" s="33" t="str">
        <f t="shared" si="7"/>
        <v>Landolt Elias (1991): Gefährdung der Farn- und Blütenpflanzen in der Schweiz</v>
      </c>
      <c r="L110" s="3" t="s">
        <v>8</v>
      </c>
      <c r="M110" s="3"/>
      <c r="N110" s="11" t="str">
        <f>IF(M110&lt;&gt;"",VLOOKUP(M110,Gefährdungsstufen!$B$2:$G$20,6,FALSE),"")</f>
        <v/>
      </c>
      <c r="O110" s="33" t="str">
        <f t="shared" si="8"/>
        <v/>
      </c>
      <c r="P110" s="3" t="s">
        <v>45</v>
      </c>
      <c r="Q110" s="3" t="s">
        <v>45</v>
      </c>
      <c r="R110" s="11" t="str">
        <f>IF(Q110&lt;&gt;"",VLOOKUP(Q110,Gefährdungsstufen!$B$2:$G$20,6,FALSE),"")</f>
        <v>gefährdet</v>
      </c>
      <c r="S110" s="33" t="str">
        <f t="shared" si="9"/>
        <v>Landolt Elias (1991): Gefährdung der Farn- und Blütenpflanzen in der Schweiz</v>
      </c>
      <c r="T110" s="3" t="s">
        <v>8</v>
      </c>
      <c r="U110" s="3"/>
      <c r="V110" s="11" t="str">
        <f>IF(U110&lt;&gt;"",VLOOKUP(U110,Gefährdungsstufen!$B$2:$G$20,6,FALSE),"")</f>
        <v/>
      </c>
      <c r="W110" s="33" t="str">
        <f t="shared" si="10"/>
        <v/>
      </c>
      <c r="X110" s="3">
        <v>2</v>
      </c>
      <c r="Y110" s="3" t="s">
        <v>8</v>
      </c>
      <c r="Z110" s="3" t="s">
        <v>13</v>
      </c>
      <c r="AA110" s="3">
        <v>0</v>
      </c>
      <c r="AB110" s="3">
        <v>0</v>
      </c>
      <c r="AC110" s="3">
        <v>99</v>
      </c>
      <c r="AD110" s="3">
        <v>3</v>
      </c>
      <c r="AE110" s="3" t="s">
        <v>23</v>
      </c>
      <c r="AF110" s="3" t="str">
        <f>IF(AE110&lt;&gt;"",VLOOKUP(AE110,legende!$A$3:$C$6,2,FALSE),"")</f>
        <v>mittel</v>
      </c>
      <c r="AG110" s="71">
        <f>IF(AE110&lt;&gt;"",VLOOKUP(AE110,legende!$A$3:$C$6,3,FALSE),"")</f>
        <v>2</v>
      </c>
      <c r="AH110" s="3" t="s">
        <v>6</v>
      </c>
      <c r="AI110" s="3" t="str">
        <f>IF(AH110&lt;&gt;"",VLOOKUP(AH110,legende!$F$3:$H$6,3,FALSE),"")</f>
        <v>klein: &lt;1/4</v>
      </c>
      <c r="AJ110" s="71">
        <f>IF(AH110&lt;&gt;"",VLOOKUP(AH110,legende!$F$3:$H$6,2,FALSE),"")</f>
        <v>0</v>
      </c>
      <c r="AK110" s="3" t="s">
        <v>45</v>
      </c>
      <c r="AL110" s="3" t="s">
        <v>45</v>
      </c>
      <c r="AM110" s="11" t="str">
        <f>IF(AL110&lt;&gt;"",VLOOKUP(AL110,Gefährdungsstufen!$B$2:$G$20,6,FALSE),"")</f>
        <v>gefährdet</v>
      </c>
      <c r="AN110" s="71">
        <f>IF(AL110&lt;&gt;"",VLOOKUP(AL110,Gefährdungsstufen!$B$2:$G$20,3,FALSE),"")</f>
        <v>3</v>
      </c>
      <c r="AO110" s="3"/>
      <c r="AP110" s="11"/>
      <c r="AQ110" s="11">
        <f t="shared" si="11"/>
        <v>5</v>
      </c>
      <c r="AR110" s="3">
        <v>3</v>
      </c>
      <c r="AS110" s="3">
        <v>3</v>
      </c>
      <c r="AT110" s="2">
        <v>1</v>
      </c>
    </row>
    <row r="111" spans="1:55" s="2" customFormat="1" ht="15" hidden="1" customHeight="1">
      <c r="A111" s="24" t="s">
        <v>26859</v>
      </c>
      <c r="B111" s="5" t="s">
        <v>11953</v>
      </c>
      <c r="C111" s="16" t="s">
        <v>11954</v>
      </c>
      <c r="D111" s="3" t="s">
        <v>1</v>
      </c>
      <c r="E111" s="3" t="str">
        <f>IF(D111&lt;&gt;"",VLOOKUP($D111,Gefährdungsstufen!$B$2:$G$20,6,FALSE),"")</f>
        <v>potentiell gefährdet</v>
      </c>
      <c r="F111" s="71">
        <f>IF(D111&lt;&gt;"",VLOOKUP($D111,Gefährdungsstufen!$B$2:$G$20,3,FALSE),"")</f>
        <v>0</v>
      </c>
      <c r="G111" s="33" t="str">
        <f t="shared" si="6"/>
        <v>Landolt Elias (1991): Gefährdung der Farn- und Blütenpflanzen in der Schweiz</v>
      </c>
      <c r="H111" s="3" t="s">
        <v>1</v>
      </c>
      <c r="I111" s="3" t="str">
        <f>IF(H111&lt;&gt;"",VLOOKUP($H111,Gefährdungsstufen!$B$2:$G$20,6,FALSE),"")</f>
        <v>potentiell gefährdet</v>
      </c>
      <c r="J111" s="71">
        <f>IF(H111&lt;&gt;"",VLOOKUP($H111,Gefährdungsstufen!$B$2:$G$20,3,FALSE),"")</f>
        <v>0</v>
      </c>
      <c r="K111" s="33" t="str">
        <f t="shared" si="7"/>
        <v>Landolt Elias (1991): Gefährdung der Farn- und Blütenpflanzen in der Schweiz</v>
      </c>
      <c r="L111" s="3" t="s">
        <v>1</v>
      </c>
      <c r="M111" s="3" t="s">
        <v>1</v>
      </c>
      <c r="N111" s="11" t="str">
        <f>IF(M111&lt;&gt;"",VLOOKUP(M111,Gefährdungsstufen!$B$2:$G$20,6,FALSE),"")</f>
        <v>potentiell gefährdet</v>
      </c>
      <c r="O111" s="33" t="str">
        <f t="shared" si="8"/>
        <v>Landolt Elias (1991): Gefährdung der Farn- und Blütenpflanzen in der Schweiz</v>
      </c>
      <c r="P111" s="3" t="s">
        <v>45</v>
      </c>
      <c r="Q111" s="3" t="s">
        <v>45</v>
      </c>
      <c r="R111" s="11" t="str">
        <f>IF(Q111&lt;&gt;"",VLOOKUP(Q111,Gefährdungsstufen!$B$2:$G$20,6,FALSE),"")</f>
        <v>gefährdet</v>
      </c>
      <c r="S111" s="33" t="str">
        <f t="shared" si="9"/>
        <v>Landolt Elias (1991): Gefährdung der Farn- und Blütenpflanzen in der Schweiz</v>
      </c>
      <c r="T111" s="3" t="s">
        <v>45</v>
      </c>
      <c r="U111" s="3" t="s">
        <v>45</v>
      </c>
      <c r="V111" s="11" t="str">
        <f>IF(U111&lt;&gt;"",VLOOKUP(U111,Gefährdungsstufen!$B$2:$G$20,6,FALSE),"")</f>
        <v>gefährdet</v>
      </c>
      <c r="W111" s="33" t="str">
        <f t="shared" si="10"/>
        <v>Landolt Elias (1991): Gefährdung der Farn- und Blütenpflanzen in der Schweiz</v>
      </c>
      <c r="X111" s="3">
        <v>1</v>
      </c>
      <c r="Y111" s="3" t="s">
        <v>8</v>
      </c>
      <c r="Z111" s="3" t="s">
        <v>13</v>
      </c>
      <c r="AA111" s="3">
        <v>3</v>
      </c>
      <c r="AB111" s="3">
        <v>3</v>
      </c>
      <c r="AC111" s="3">
        <v>3</v>
      </c>
      <c r="AD111" s="3">
        <v>4</v>
      </c>
      <c r="AE111" s="3" t="s">
        <v>7</v>
      </c>
      <c r="AF111" s="3" t="str">
        <f>IF(AE111&lt;&gt;"",VLOOKUP(AE111,legende!$A$3:$C$6,2,FALSE),"")</f>
        <v>gross</v>
      </c>
      <c r="AG111" s="71">
        <f>IF(AE111&lt;&gt;"",VLOOKUP(AE111,legende!$A$3:$C$6,3,FALSE),"")</f>
        <v>0</v>
      </c>
      <c r="AH111" s="3" t="s">
        <v>6</v>
      </c>
      <c r="AI111" s="3" t="str">
        <f>IF(AH111&lt;&gt;"",VLOOKUP(AH111,legende!$F$3:$H$6,3,FALSE),"")</f>
        <v>klein: &lt;1/4</v>
      </c>
      <c r="AJ111" s="71">
        <f>IF(AH111&lt;&gt;"",VLOOKUP(AH111,legende!$F$3:$H$6,2,FALSE),"")</f>
        <v>0</v>
      </c>
      <c r="AK111" s="3" t="s">
        <v>45</v>
      </c>
      <c r="AL111" s="3" t="s">
        <v>45</v>
      </c>
      <c r="AM111" s="11" t="str">
        <f>IF(AL111&lt;&gt;"",VLOOKUP(AL111,Gefährdungsstufen!$B$2:$G$20,6,FALSE),"")</f>
        <v>gefährdet</v>
      </c>
      <c r="AN111" s="71">
        <f>IF(AL111&lt;&gt;"",VLOOKUP(AL111,Gefährdungsstufen!$B$2:$G$20,3,FALSE),"")</f>
        <v>3</v>
      </c>
      <c r="AO111" s="3"/>
      <c r="AP111" s="11"/>
      <c r="AQ111" s="11">
        <f t="shared" si="11"/>
        <v>3</v>
      </c>
      <c r="AR111" s="3">
        <v>1</v>
      </c>
      <c r="AS111" s="3">
        <v>1</v>
      </c>
      <c r="AT111" s="2">
        <v>1</v>
      </c>
    </row>
    <row r="112" spans="1:55" s="2" customFormat="1" ht="15" hidden="1" customHeight="1">
      <c r="A112" s="24" t="s">
        <v>26859</v>
      </c>
      <c r="B112" s="5" t="s">
        <v>6015</v>
      </c>
      <c r="C112" s="16" t="s">
        <v>6016</v>
      </c>
      <c r="D112" s="3" t="s">
        <v>1</v>
      </c>
      <c r="E112" s="3" t="str">
        <f>IF(D112&lt;&gt;"",VLOOKUP($D112,Gefährdungsstufen!$B$2:$G$20,6,FALSE),"")</f>
        <v>potentiell gefährdet</v>
      </c>
      <c r="F112" s="71">
        <f>IF(D112&lt;&gt;"",VLOOKUP($D112,Gefährdungsstufen!$B$2:$G$20,3,FALSE),"")</f>
        <v>0</v>
      </c>
      <c r="G112" s="33" t="str">
        <f t="shared" si="6"/>
        <v>Landolt Elias (1991): Gefährdung der Farn- und Blütenpflanzen in der Schweiz</v>
      </c>
      <c r="H112" s="3" t="s">
        <v>1</v>
      </c>
      <c r="I112" s="3" t="str">
        <f>IF(H112&lt;&gt;"",VLOOKUP($H112,Gefährdungsstufen!$B$2:$G$20,6,FALSE),"")</f>
        <v>potentiell gefährdet</v>
      </c>
      <c r="J112" s="71">
        <f>IF(H112&lt;&gt;"",VLOOKUP($H112,Gefährdungsstufen!$B$2:$G$20,3,FALSE),"")</f>
        <v>0</v>
      </c>
      <c r="K112" s="33" t="str">
        <f t="shared" si="7"/>
        <v>Landolt Elias (1991): Gefährdung der Farn- und Blütenpflanzen in der Schweiz</v>
      </c>
      <c r="L112" s="3" t="s">
        <v>1</v>
      </c>
      <c r="M112" s="3" t="s">
        <v>1</v>
      </c>
      <c r="N112" s="11" t="str">
        <f>IF(M112&lt;&gt;"",VLOOKUP(M112,Gefährdungsstufen!$B$2:$G$20,6,FALSE),"")</f>
        <v>potentiell gefährdet</v>
      </c>
      <c r="O112" s="33" t="str">
        <f t="shared" si="8"/>
        <v>Landolt Elias (1991): Gefährdung der Farn- und Blütenpflanzen in der Schweiz</v>
      </c>
      <c r="P112" s="3" t="s">
        <v>1</v>
      </c>
      <c r="Q112" s="3" t="s">
        <v>1</v>
      </c>
      <c r="R112" s="11" t="str">
        <f>IF(Q112&lt;&gt;"",VLOOKUP(Q112,Gefährdungsstufen!$B$2:$G$20,6,FALSE),"")</f>
        <v>potentiell gefährdet</v>
      </c>
      <c r="S112" s="33" t="str">
        <f t="shared" si="9"/>
        <v>Landolt Elias (1991): Gefährdung der Farn- und Blütenpflanzen in der Schweiz</v>
      </c>
      <c r="T112" s="3" t="s">
        <v>5</v>
      </c>
      <c r="U112" s="3" t="s">
        <v>5</v>
      </c>
      <c r="V112" s="11" t="str">
        <f>IF(U112&lt;&gt;"",VLOOKUP(U112,Gefährdungsstufen!$B$2:$G$20,6,FALSE),"")</f>
        <v>stark gefährdet</v>
      </c>
      <c r="W112" s="33" t="str">
        <f t="shared" si="10"/>
        <v>Landolt Elias (1991): Gefährdung der Farn- und Blütenpflanzen in der Schweiz</v>
      </c>
      <c r="X112" s="3">
        <v>7</v>
      </c>
      <c r="Y112" s="3" t="s">
        <v>8</v>
      </c>
      <c r="Z112" s="3" t="s">
        <v>2</v>
      </c>
      <c r="AA112" s="3">
        <v>4</v>
      </c>
      <c r="AB112" s="3">
        <v>5</v>
      </c>
      <c r="AC112" s="3">
        <v>4</v>
      </c>
      <c r="AD112" s="3">
        <v>4</v>
      </c>
      <c r="AE112" s="3" t="s">
        <v>7</v>
      </c>
      <c r="AF112" s="3" t="str">
        <f>IF(AE112&lt;&gt;"",VLOOKUP(AE112,legende!$A$3:$C$6,2,FALSE),"")</f>
        <v>gross</v>
      </c>
      <c r="AG112" s="71">
        <f>IF(AE112&lt;&gt;"",VLOOKUP(AE112,legende!$A$3:$C$6,3,FALSE),"")</f>
        <v>0</v>
      </c>
      <c r="AH112" s="3" t="s">
        <v>6</v>
      </c>
      <c r="AI112" s="3" t="str">
        <f>IF(AH112&lt;&gt;"",VLOOKUP(AH112,legende!$F$3:$H$6,3,FALSE),"")</f>
        <v>klein: &lt;1/4</v>
      </c>
      <c r="AJ112" s="71">
        <f>IF(AH112&lt;&gt;"",VLOOKUP(AH112,legende!$F$3:$H$6,2,FALSE),"")</f>
        <v>0</v>
      </c>
      <c r="AK112" s="3" t="s">
        <v>5</v>
      </c>
      <c r="AL112" s="3" t="s">
        <v>5</v>
      </c>
      <c r="AM112" s="11" t="str">
        <f>IF(AL112&lt;&gt;"",VLOOKUP(AL112,Gefährdungsstufen!$B$2:$G$20,6,FALSE),"")</f>
        <v>stark gefährdet</v>
      </c>
      <c r="AN112" s="71">
        <f>IF(AL112&lt;&gt;"",VLOOKUP(AL112,Gefährdungsstufen!$B$2:$G$20,3,FALSE),"")</f>
        <v>4</v>
      </c>
      <c r="AO112" s="3"/>
      <c r="AP112" s="11"/>
      <c r="AQ112" s="11">
        <f t="shared" si="11"/>
        <v>4</v>
      </c>
      <c r="AR112" s="3">
        <v>2</v>
      </c>
      <c r="AS112" s="3">
        <v>2</v>
      </c>
    </row>
    <row r="113" spans="1:55" s="2" customFormat="1" ht="15" hidden="1" customHeight="1">
      <c r="A113" s="24" t="s">
        <v>26859</v>
      </c>
      <c r="B113" s="5" t="s">
        <v>13086</v>
      </c>
      <c r="C113" s="16" t="s">
        <v>13087</v>
      </c>
      <c r="D113" s="3" t="s">
        <v>1</v>
      </c>
      <c r="E113" s="3" t="str">
        <f>IF(D113&lt;&gt;"",VLOOKUP($D113,Gefährdungsstufen!$B$2:$G$20,6,FALSE),"")</f>
        <v>potentiell gefährdet</v>
      </c>
      <c r="F113" s="71">
        <f>IF(D113&lt;&gt;"",VLOOKUP($D113,Gefährdungsstufen!$B$2:$G$20,3,FALSE),"")</f>
        <v>0</v>
      </c>
      <c r="G113" s="33" t="str">
        <f t="shared" si="6"/>
        <v>Landolt Elias (1991): Gefährdung der Farn- und Blütenpflanzen in der Schweiz</v>
      </c>
      <c r="H113" s="3" t="s">
        <v>1</v>
      </c>
      <c r="I113" s="3" t="str">
        <f>IF(H113&lt;&gt;"",VLOOKUP($H113,Gefährdungsstufen!$B$2:$G$20,6,FALSE),"")</f>
        <v>potentiell gefährdet</v>
      </c>
      <c r="J113" s="71">
        <f>IF(H113&lt;&gt;"",VLOOKUP($H113,Gefährdungsstufen!$B$2:$G$20,3,FALSE),"")</f>
        <v>0</v>
      </c>
      <c r="K113" s="33" t="str">
        <f t="shared" si="7"/>
        <v>Landolt Elias (1991): Gefährdung der Farn- und Blütenpflanzen in der Schweiz</v>
      </c>
      <c r="L113" s="3" t="s">
        <v>1</v>
      </c>
      <c r="M113" s="3" t="s">
        <v>1</v>
      </c>
      <c r="N113" s="11" t="str">
        <f>IF(M113&lt;&gt;"",VLOOKUP(M113,Gefährdungsstufen!$B$2:$G$20,6,FALSE),"")</f>
        <v>potentiell gefährdet</v>
      </c>
      <c r="O113" s="33" t="str">
        <f t="shared" si="8"/>
        <v>Landolt Elias (1991): Gefährdung der Farn- und Blütenpflanzen in der Schweiz</v>
      </c>
      <c r="P113" s="3" t="s">
        <v>1</v>
      </c>
      <c r="Q113" s="3" t="s">
        <v>1</v>
      </c>
      <c r="R113" s="11" t="str">
        <f>IF(Q113&lt;&gt;"",VLOOKUP(Q113,Gefährdungsstufen!$B$2:$G$20,6,FALSE),"")</f>
        <v>potentiell gefährdet</v>
      </c>
      <c r="S113" s="33" t="str">
        <f t="shared" si="9"/>
        <v>Landolt Elias (1991): Gefährdung der Farn- und Blütenpflanzen in der Schweiz</v>
      </c>
      <c r="T113" s="3" t="s">
        <v>5</v>
      </c>
      <c r="U113" s="3" t="s">
        <v>5</v>
      </c>
      <c r="V113" s="11" t="str">
        <f>IF(U113&lt;&gt;"",VLOOKUP(U113,Gefährdungsstufen!$B$2:$G$20,6,FALSE),"")</f>
        <v>stark gefährdet</v>
      </c>
      <c r="W113" s="33" t="str">
        <f t="shared" si="10"/>
        <v>Landolt Elias (1991): Gefährdung der Farn- und Blütenpflanzen in der Schweiz</v>
      </c>
      <c r="X113" s="3">
        <v>7</v>
      </c>
      <c r="Y113" s="3" t="s">
        <v>8</v>
      </c>
      <c r="Z113" s="3" t="s">
        <v>2</v>
      </c>
      <c r="AA113" s="3">
        <v>3</v>
      </c>
      <c r="AB113" s="3">
        <v>4</v>
      </c>
      <c r="AC113" s="3">
        <v>3</v>
      </c>
      <c r="AD113" s="3">
        <v>3</v>
      </c>
      <c r="AE113" s="3" t="s">
        <v>7</v>
      </c>
      <c r="AF113" s="3" t="str">
        <f>IF(AE113&lt;&gt;"",VLOOKUP(AE113,legende!$A$3:$C$6,2,FALSE),"")</f>
        <v>gross</v>
      </c>
      <c r="AG113" s="71">
        <f>IF(AE113&lt;&gt;"",VLOOKUP(AE113,legende!$A$3:$C$6,3,FALSE),"")</f>
        <v>0</v>
      </c>
      <c r="AH113" s="3" t="s">
        <v>6</v>
      </c>
      <c r="AI113" s="3" t="str">
        <f>IF(AH113&lt;&gt;"",VLOOKUP(AH113,legende!$F$3:$H$6,3,FALSE),"")</f>
        <v>klein: &lt;1/4</v>
      </c>
      <c r="AJ113" s="71">
        <f>IF(AH113&lt;&gt;"",VLOOKUP(AH113,legende!$F$3:$H$6,2,FALSE),"")</f>
        <v>0</v>
      </c>
      <c r="AK113" s="3" t="s">
        <v>5</v>
      </c>
      <c r="AL113" s="3" t="s">
        <v>5</v>
      </c>
      <c r="AM113" s="11" t="str">
        <f>IF(AL113&lt;&gt;"",VLOOKUP(AL113,Gefährdungsstufen!$B$2:$G$20,6,FALSE),"")</f>
        <v>stark gefährdet</v>
      </c>
      <c r="AN113" s="71">
        <f>IF(AL113&lt;&gt;"",VLOOKUP(AL113,Gefährdungsstufen!$B$2:$G$20,3,FALSE),"")</f>
        <v>4</v>
      </c>
      <c r="AO113" s="3"/>
      <c r="AP113" s="11"/>
      <c r="AQ113" s="11">
        <f t="shared" si="11"/>
        <v>4</v>
      </c>
      <c r="AR113" s="3">
        <v>2</v>
      </c>
      <c r="AS113" s="3">
        <v>2</v>
      </c>
      <c r="AT113" s="2">
        <v>1</v>
      </c>
    </row>
    <row r="114" spans="1:55" s="2" customFormat="1" ht="15" hidden="1" customHeight="1">
      <c r="A114" s="24" t="s">
        <v>26859</v>
      </c>
      <c r="B114" s="5" t="s">
        <v>16394</v>
      </c>
      <c r="C114" s="16" t="s">
        <v>16395</v>
      </c>
      <c r="D114" s="3" t="s">
        <v>1</v>
      </c>
      <c r="E114" s="3" t="str">
        <f>IF(D114&lt;&gt;"",VLOOKUP($D114,Gefährdungsstufen!$B$2:$G$20,6,FALSE),"")</f>
        <v>potentiell gefährdet</v>
      </c>
      <c r="F114" s="71">
        <f>IF(D114&lt;&gt;"",VLOOKUP($D114,Gefährdungsstufen!$B$2:$G$20,3,FALSE),"")</f>
        <v>0</v>
      </c>
      <c r="G114" s="33" t="str">
        <f t="shared" si="6"/>
        <v>Landolt Elias (1991): Gefährdung der Farn- und Blütenpflanzen in der Schweiz</v>
      </c>
      <c r="H114" s="3" t="s">
        <v>1</v>
      </c>
      <c r="I114" s="3" t="str">
        <f>IF(H114&lt;&gt;"",VLOOKUP($H114,Gefährdungsstufen!$B$2:$G$20,6,FALSE),"")</f>
        <v>potentiell gefährdet</v>
      </c>
      <c r="J114" s="71">
        <f>IF(H114&lt;&gt;"",VLOOKUP($H114,Gefährdungsstufen!$B$2:$G$20,3,FALSE),"")</f>
        <v>0</v>
      </c>
      <c r="K114" s="33" t="str">
        <f t="shared" si="7"/>
        <v>Landolt Elias (1991): Gefährdung der Farn- und Blütenpflanzen in der Schweiz</v>
      </c>
      <c r="L114" s="3" t="s">
        <v>9</v>
      </c>
      <c r="M114" s="3" t="s">
        <v>9</v>
      </c>
      <c r="N114" s="11" t="str">
        <f>IF(M114&lt;&gt;"",VLOOKUP(M114,Gefährdungsstufen!$B$2:$G$20,6,FALSE),"")</f>
        <v>vom Aussterben bedroht</v>
      </c>
      <c r="O114" s="33" t="str">
        <f t="shared" si="8"/>
        <v>Landolt Elias (1991): Gefährdung der Farn- und Blütenpflanzen in der Schweiz</v>
      </c>
      <c r="P114" s="3" t="s">
        <v>5</v>
      </c>
      <c r="Q114" s="3" t="s">
        <v>5</v>
      </c>
      <c r="R114" s="11" t="str">
        <f>IF(Q114&lt;&gt;"",VLOOKUP(Q114,Gefährdungsstufen!$B$2:$G$20,6,FALSE),"")</f>
        <v>stark gefährdet</v>
      </c>
      <c r="S114" s="33" t="str">
        <f t="shared" si="9"/>
        <v>Landolt Elias (1991): Gefährdung der Farn- und Blütenpflanzen in der Schweiz</v>
      </c>
      <c r="T114" s="3" t="s">
        <v>9</v>
      </c>
      <c r="U114" s="3" t="s">
        <v>9</v>
      </c>
      <c r="V114" s="11" t="str">
        <f>IF(U114&lt;&gt;"",VLOOKUP(U114,Gefährdungsstufen!$B$2:$G$20,6,FALSE),"")</f>
        <v>vom Aussterben bedroht</v>
      </c>
      <c r="W114" s="33" t="str">
        <f t="shared" si="10"/>
        <v>Landolt Elias (1991): Gefährdung der Farn- und Blütenpflanzen in der Schweiz</v>
      </c>
      <c r="X114" s="3">
        <v>7</v>
      </c>
      <c r="Y114" s="3" t="s">
        <v>8</v>
      </c>
      <c r="Z114" s="3" t="s">
        <v>13</v>
      </c>
      <c r="AA114" s="3">
        <v>99</v>
      </c>
      <c r="AB114" s="3">
        <v>99</v>
      </c>
      <c r="AC114" s="3">
        <v>99</v>
      </c>
      <c r="AD114" s="3">
        <v>99</v>
      </c>
      <c r="AE114" s="3" t="s">
        <v>7</v>
      </c>
      <c r="AF114" s="3" t="str">
        <f>IF(AE114&lt;&gt;"",VLOOKUP(AE114,legende!$A$3:$C$6,2,FALSE),"")</f>
        <v>gross</v>
      </c>
      <c r="AG114" s="71">
        <f>IF(AE114&lt;&gt;"",VLOOKUP(AE114,legende!$A$3:$C$6,3,FALSE),"")</f>
        <v>0</v>
      </c>
      <c r="AH114" s="3" t="s">
        <v>6</v>
      </c>
      <c r="AI114" s="3" t="str">
        <f>IF(AH114&lt;&gt;"",VLOOKUP(AH114,legende!$F$3:$H$6,3,FALSE),"")</f>
        <v>klein: &lt;1/4</v>
      </c>
      <c r="AJ114" s="71">
        <f>IF(AH114&lt;&gt;"",VLOOKUP(AH114,legende!$F$3:$H$6,2,FALSE),"")</f>
        <v>0</v>
      </c>
      <c r="AK114" s="3" t="s">
        <v>9</v>
      </c>
      <c r="AL114" s="3" t="s">
        <v>9</v>
      </c>
      <c r="AM114" s="11" t="str">
        <f>IF(AL114&lt;&gt;"",VLOOKUP(AL114,Gefährdungsstufen!$B$2:$G$20,6,FALSE),"")</f>
        <v>vom Aussterben bedroht</v>
      </c>
      <c r="AN114" s="71">
        <f>IF(AL114&lt;&gt;"",VLOOKUP(AL114,Gefährdungsstufen!$B$2:$G$20,3,FALSE),"")</f>
        <v>5</v>
      </c>
      <c r="AO114" s="3"/>
      <c r="AP114" s="11"/>
      <c r="AQ114" s="11">
        <f t="shared" si="11"/>
        <v>5</v>
      </c>
      <c r="AR114" s="3">
        <v>3</v>
      </c>
      <c r="AS114" s="3">
        <v>3</v>
      </c>
      <c r="AT114" s="2">
        <v>1</v>
      </c>
    </row>
    <row r="115" spans="1:55" s="2" customFormat="1" ht="15" hidden="1" customHeight="1">
      <c r="A115" s="24" t="s">
        <v>26859</v>
      </c>
      <c r="B115" s="5" t="s">
        <v>15049</v>
      </c>
      <c r="C115" s="16" t="s">
        <v>15050</v>
      </c>
      <c r="D115" s="3" t="s">
        <v>1</v>
      </c>
      <c r="E115" s="3" t="str">
        <f>IF(D115&lt;&gt;"",VLOOKUP($D115,Gefährdungsstufen!$B$2:$G$20,6,FALSE),"")</f>
        <v>potentiell gefährdet</v>
      </c>
      <c r="F115" s="71">
        <f>IF(D115&lt;&gt;"",VLOOKUP($D115,Gefährdungsstufen!$B$2:$G$20,3,FALSE),"")</f>
        <v>0</v>
      </c>
      <c r="G115" s="33" t="str">
        <f t="shared" si="6"/>
        <v>Landolt Elias (1991): Gefährdung der Farn- und Blütenpflanzen in der Schweiz</v>
      </c>
      <c r="H115" s="3" t="s">
        <v>1</v>
      </c>
      <c r="I115" s="3" t="str">
        <f>IF(H115&lt;&gt;"",VLOOKUP($H115,Gefährdungsstufen!$B$2:$G$20,6,FALSE),"")</f>
        <v>potentiell gefährdet</v>
      </c>
      <c r="J115" s="71">
        <f>IF(H115&lt;&gt;"",VLOOKUP($H115,Gefährdungsstufen!$B$2:$G$20,3,FALSE),"")</f>
        <v>0</v>
      </c>
      <c r="K115" s="33" t="str">
        <f t="shared" si="7"/>
        <v>Landolt Elias (1991): Gefährdung der Farn- und Blütenpflanzen in der Schweiz</v>
      </c>
      <c r="L115" s="3" t="s">
        <v>9</v>
      </c>
      <c r="M115" s="3" t="s">
        <v>9</v>
      </c>
      <c r="N115" s="11" t="str">
        <f>IF(M115&lt;&gt;"",VLOOKUP(M115,Gefährdungsstufen!$B$2:$G$20,6,FALSE),"")</f>
        <v>vom Aussterben bedroht</v>
      </c>
      <c r="O115" s="33" t="str">
        <f t="shared" si="8"/>
        <v>Landolt Elias (1991): Gefährdung der Farn- und Blütenpflanzen in der Schweiz</v>
      </c>
      <c r="P115" s="3" t="s">
        <v>1</v>
      </c>
      <c r="Q115" s="3" t="s">
        <v>1</v>
      </c>
      <c r="R115" s="11" t="str">
        <f>IF(Q115&lt;&gt;"",VLOOKUP(Q115,Gefährdungsstufen!$B$2:$G$20,6,FALSE),"")</f>
        <v>potentiell gefährdet</v>
      </c>
      <c r="S115" s="33" t="str">
        <f t="shared" si="9"/>
        <v>Landolt Elias (1991): Gefährdung der Farn- und Blütenpflanzen in der Schweiz</v>
      </c>
      <c r="T115" s="3" t="s">
        <v>9</v>
      </c>
      <c r="U115" s="3" t="s">
        <v>9</v>
      </c>
      <c r="V115" s="11" t="str">
        <f>IF(U115&lt;&gt;"",VLOOKUP(U115,Gefährdungsstufen!$B$2:$G$20,6,FALSE),"")</f>
        <v>vom Aussterben bedroht</v>
      </c>
      <c r="W115" s="33" t="str">
        <f t="shared" si="10"/>
        <v>Landolt Elias (1991): Gefährdung der Farn- und Blütenpflanzen in der Schweiz</v>
      </c>
      <c r="X115" s="3">
        <v>7</v>
      </c>
      <c r="Y115" s="3" t="s">
        <v>8</v>
      </c>
      <c r="Z115" s="3" t="s">
        <v>2</v>
      </c>
      <c r="AA115" s="3">
        <v>2</v>
      </c>
      <c r="AB115" s="3">
        <v>3</v>
      </c>
      <c r="AC115" s="3">
        <v>2</v>
      </c>
      <c r="AD115" s="3">
        <v>3</v>
      </c>
      <c r="AE115" s="3" t="s">
        <v>7</v>
      </c>
      <c r="AF115" s="3" t="str">
        <f>IF(AE115&lt;&gt;"",VLOOKUP(AE115,legende!$A$3:$C$6,2,FALSE),"")</f>
        <v>gross</v>
      </c>
      <c r="AG115" s="71">
        <f>IF(AE115&lt;&gt;"",VLOOKUP(AE115,legende!$A$3:$C$6,3,FALSE),"")</f>
        <v>0</v>
      </c>
      <c r="AH115" s="3" t="s">
        <v>6</v>
      </c>
      <c r="AI115" s="3" t="str">
        <f>IF(AH115&lt;&gt;"",VLOOKUP(AH115,legende!$F$3:$H$6,3,FALSE),"")</f>
        <v>klein: &lt;1/4</v>
      </c>
      <c r="AJ115" s="71">
        <f>IF(AH115&lt;&gt;"",VLOOKUP(AH115,legende!$F$3:$H$6,2,FALSE),"")</f>
        <v>0</v>
      </c>
      <c r="AK115" s="3" t="s">
        <v>9</v>
      </c>
      <c r="AL115" s="3" t="s">
        <v>9</v>
      </c>
      <c r="AM115" s="11" t="str">
        <f>IF(AL115&lt;&gt;"",VLOOKUP(AL115,Gefährdungsstufen!$B$2:$G$20,6,FALSE),"")</f>
        <v>vom Aussterben bedroht</v>
      </c>
      <c r="AN115" s="71">
        <f>IF(AL115&lt;&gt;"",VLOOKUP(AL115,Gefährdungsstufen!$B$2:$G$20,3,FALSE),"")</f>
        <v>5</v>
      </c>
      <c r="AO115" s="3"/>
      <c r="AP115" s="11"/>
      <c r="AQ115" s="11">
        <f t="shared" si="11"/>
        <v>5</v>
      </c>
      <c r="AR115" s="3">
        <v>3</v>
      </c>
      <c r="AS115" s="3">
        <v>3</v>
      </c>
      <c r="AT115" s="2">
        <v>1</v>
      </c>
    </row>
    <row r="116" spans="1:55" s="2" customFormat="1" ht="15" hidden="1" customHeight="1">
      <c r="A116" s="24" t="s">
        <v>26859</v>
      </c>
      <c r="B116" s="5" t="s">
        <v>9778</v>
      </c>
      <c r="C116" s="16" t="s">
        <v>9779</v>
      </c>
      <c r="D116" s="3" t="s">
        <v>1</v>
      </c>
      <c r="E116" s="3" t="str">
        <f>IF(D116&lt;&gt;"",VLOOKUP($D116,Gefährdungsstufen!$B$2:$G$20,6,FALSE),"")</f>
        <v>potentiell gefährdet</v>
      </c>
      <c r="F116" s="71">
        <f>IF(D116&lt;&gt;"",VLOOKUP($D116,Gefährdungsstufen!$B$2:$G$20,3,FALSE),"")</f>
        <v>0</v>
      </c>
      <c r="G116" s="33" t="str">
        <f t="shared" si="6"/>
        <v>Landolt Elias (1991): Gefährdung der Farn- und Blütenpflanzen in der Schweiz</v>
      </c>
      <c r="H116" s="3" t="s">
        <v>1</v>
      </c>
      <c r="I116" s="3" t="str">
        <f>IF(H116&lt;&gt;"",VLOOKUP($H116,Gefährdungsstufen!$B$2:$G$20,6,FALSE),"")</f>
        <v>potentiell gefährdet</v>
      </c>
      <c r="J116" s="71">
        <f>IF(H116&lt;&gt;"",VLOOKUP($H116,Gefährdungsstufen!$B$2:$G$20,3,FALSE),"")</f>
        <v>0</v>
      </c>
      <c r="K116" s="33" t="str">
        <f t="shared" si="7"/>
        <v>Landolt Elias (1991): Gefährdung der Farn- und Blütenpflanzen in der Schweiz</v>
      </c>
      <c r="L116" s="3" t="s">
        <v>45</v>
      </c>
      <c r="M116" s="3" t="s">
        <v>45</v>
      </c>
      <c r="N116" s="11" t="str">
        <f>IF(M116&lt;&gt;"",VLOOKUP(M116,Gefährdungsstufen!$B$2:$G$20,6,FALSE),"")</f>
        <v>gefährdet</v>
      </c>
      <c r="O116" s="33" t="str">
        <f t="shared" si="8"/>
        <v>Landolt Elias (1991): Gefährdung der Farn- und Blütenpflanzen in der Schweiz</v>
      </c>
      <c r="P116" s="3" t="s">
        <v>14</v>
      </c>
      <c r="Q116" s="3" t="s">
        <v>14</v>
      </c>
      <c r="R116" s="11" t="str">
        <f>IF(Q116&lt;&gt;"",VLOOKUP(Q116,Gefährdungsstufen!$B$2:$G$20,6,FALSE),"")</f>
        <v>vom Aussterben bedroht</v>
      </c>
      <c r="S116" s="33" t="str">
        <f t="shared" si="9"/>
        <v>Landolt Elias (1991): Gefährdung der Farn- und Blütenpflanzen in der Schweiz</v>
      </c>
      <c r="T116" s="3" t="s">
        <v>9</v>
      </c>
      <c r="U116" s="3" t="s">
        <v>9</v>
      </c>
      <c r="V116" s="11" t="str">
        <f>IF(U116&lt;&gt;"",VLOOKUP(U116,Gefährdungsstufen!$B$2:$G$20,6,FALSE),"")</f>
        <v>vom Aussterben bedroht</v>
      </c>
      <c r="W116" s="33" t="str">
        <f t="shared" si="10"/>
        <v>Landolt Elias (1991): Gefährdung der Farn- und Blütenpflanzen in der Schweiz</v>
      </c>
      <c r="X116" s="3">
        <v>1</v>
      </c>
      <c r="Y116" s="3" t="s">
        <v>8</v>
      </c>
      <c r="Z116" s="3" t="s">
        <v>2</v>
      </c>
      <c r="AA116" s="3">
        <v>1</v>
      </c>
      <c r="AB116" s="3">
        <v>3</v>
      </c>
      <c r="AC116" s="3">
        <v>1</v>
      </c>
      <c r="AD116" s="3">
        <v>2</v>
      </c>
      <c r="AE116" s="3" t="s">
        <v>7</v>
      </c>
      <c r="AF116" s="3" t="str">
        <f>IF(AE116&lt;&gt;"",VLOOKUP(AE116,legende!$A$3:$C$6,2,FALSE),"")</f>
        <v>gross</v>
      </c>
      <c r="AG116" s="71">
        <f>IF(AE116&lt;&gt;"",VLOOKUP(AE116,legende!$A$3:$C$6,3,FALSE),"")</f>
        <v>0</v>
      </c>
      <c r="AH116" s="3" t="s">
        <v>6</v>
      </c>
      <c r="AI116" s="3" t="str">
        <f>IF(AH116&lt;&gt;"",VLOOKUP(AH116,legende!$F$3:$H$6,3,FALSE),"")</f>
        <v>klein: &lt;1/4</v>
      </c>
      <c r="AJ116" s="71">
        <f>IF(AH116&lt;&gt;"",VLOOKUP(AH116,legende!$F$3:$H$6,2,FALSE),"")</f>
        <v>0</v>
      </c>
      <c r="AK116" s="3" t="s">
        <v>12</v>
      </c>
      <c r="AL116" s="3" t="s">
        <v>12</v>
      </c>
      <c r="AM116" s="11" t="str">
        <f>IF(AL116&lt;&gt;"",VLOOKUP(AL116,Gefährdungsstufen!$B$2:$G$20,6,FALSE),"")</f>
        <v>vom Aussterben bedroht</v>
      </c>
      <c r="AN116" s="71">
        <f>IF(AL116&lt;&gt;"",VLOOKUP(AL116,Gefährdungsstufen!$B$2:$G$20,3,FALSE),"")</f>
        <v>5</v>
      </c>
      <c r="AO116" s="3"/>
      <c r="AP116" s="11"/>
      <c r="AQ116" s="11">
        <f t="shared" si="11"/>
        <v>5</v>
      </c>
      <c r="AR116" s="3">
        <v>3</v>
      </c>
      <c r="AS116" s="3">
        <v>3</v>
      </c>
      <c r="AT116" s="2">
        <v>1</v>
      </c>
    </row>
    <row r="117" spans="1:55" s="2" customFormat="1" ht="15" hidden="1" customHeight="1">
      <c r="A117" s="24" t="s">
        <v>26859</v>
      </c>
      <c r="B117" s="5" t="s">
        <v>6952</v>
      </c>
      <c r="C117" s="16" t="s">
        <v>6953</v>
      </c>
      <c r="D117" s="3" t="s">
        <v>1</v>
      </c>
      <c r="E117" s="3" t="str">
        <f>IF(D117&lt;&gt;"",VLOOKUP($D117,Gefährdungsstufen!$B$2:$G$20,6,FALSE),"")</f>
        <v>potentiell gefährdet</v>
      </c>
      <c r="F117" s="71">
        <f>IF(D117&lt;&gt;"",VLOOKUP($D117,Gefährdungsstufen!$B$2:$G$20,3,FALSE),"")</f>
        <v>0</v>
      </c>
      <c r="G117" s="33" t="str">
        <f t="shared" si="6"/>
        <v>Landolt Elias (1991): Gefährdung der Farn- und Blütenpflanzen in der Schweiz</v>
      </c>
      <c r="H117" s="3" t="s">
        <v>5</v>
      </c>
      <c r="I117" s="3" t="str">
        <f>IF(H117&lt;&gt;"",VLOOKUP($H117,Gefährdungsstufen!$B$2:$G$20,6,FALSE),"")</f>
        <v>stark gefährdet</v>
      </c>
      <c r="J117" s="71">
        <f>IF(H117&lt;&gt;"",VLOOKUP($H117,Gefährdungsstufen!$B$2:$G$20,3,FALSE),"")</f>
        <v>4</v>
      </c>
      <c r="K117" s="33" t="str">
        <f t="shared" si="7"/>
        <v>Landolt Elias (1991): Gefährdung der Farn- und Blütenpflanzen in der Schweiz</v>
      </c>
      <c r="L117" s="3" t="s">
        <v>9</v>
      </c>
      <c r="M117" s="3" t="s">
        <v>9</v>
      </c>
      <c r="N117" s="11" t="str">
        <f>IF(M117&lt;&gt;"",VLOOKUP(M117,Gefährdungsstufen!$B$2:$G$20,6,FALSE),"")</f>
        <v>vom Aussterben bedroht</v>
      </c>
      <c r="O117" s="33" t="str">
        <f t="shared" si="8"/>
        <v>Landolt Elias (1991): Gefährdung der Farn- und Blütenpflanzen in der Schweiz</v>
      </c>
      <c r="P117" s="3" t="s">
        <v>9</v>
      </c>
      <c r="Q117" s="3" t="s">
        <v>9</v>
      </c>
      <c r="R117" s="11" t="str">
        <f>IF(Q117&lt;&gt;"",VLOOKUP(Q117,Gefährdungsstufen!$B$2:$G$20,6,FALSE),"")</f>
        <v>vom Aussterben bedroht</v>
      </c>
      <c r="S117" s="33" t="str">
        <f t="shared" si="9"/>
        <v>Landolt Elias (1991): Gefährdung der Farn- und Blütenpflanzen in der Schweiz</v>
      </c>
      <c r="T117" s="3" t="s">
        <v>9</v>
      </c>
      <c r="U117" s="3" t="s">
        <v>9</v>
      </c>
      <c r="V117" s="11" t="str">
        <f>IF(U117&lt;&gt;"",VLOOKUP(U117,Gefährdungsstufen!$B$2:$G$20,6,FALSE),"")</f>
        <v>vom Aussterben bedroht</v>
      </c>
      <c r="W117" s="33" t="str">
        <f t="shared" si="10"/>
        <v>Landolt Elias (1991): Gefährdung der Farn- und Blütenpflanzen in der Schweiz</v>
      </c>
      <c r="X117" s="3">
        <v>7</v>
      </c>
      <c r="Y117" s="3" t="s">
        <v>8</v>
      </c>
      <c r="Z117" s="3" t="s">
        <v>2</v>
      </c>
      <c r="AA117" s="3">
        <v>3</v>
      </c>
      <c r="AB117" s="3">
        <v>5</v>
      </c>
      <c r="AC117" s="3">
        <v>3</v>
      </c>
      <c r="AD117" s="3">
        <v>3</v>
      </c>
      <c r="AE117" s="3" t="s">
        <v>23</v>
      </c>
      <c r="AF117" s="3" t="str">
        <f>IF(AE117&lt;&gt;"",VLOOKUP(AE117,legende!$A$3:$C$6,2,FALSE),"")</f>
        <v>mittel</v>
      </c>
      <c r="AG117" s="71">
        <f>IF(AE117&lt;&gt;"",VLOOKUP(AE117,legende!$A$3:$C$6,3,FALSE),"")</f>
        <v>2</v>
      </c>
      <c r="AH117" s="3" t="s">
        <v>6</v>
      </c>
      <c r="AI117" s="3" t="str">
        <f>IF(AH117&lt;&gt;"",VLOOKUP(AH117,legende!$F$3:$H$6,3,FALSE),"")</f>
        <v>klein: &lt;1/4</v>
      </c>
      <c r="AJ117" s="71">
        <f>IF(AH117&lt;&gt;"",VLOOKUP(AH117,legende!$F$3:$H$6,2,FALSE),"")</f>
        <v>0</v>
      </c>
      <c r="AK117" s="3" t="s">
        <v>9</v>
      </c>
      <c r="AL117" s="3" t="s">
        <v>9</v>
      </c>
      <c r="AM117" s="11" t="str">
        <f>IF(AL117&lt;&gt;"",VLOOKUP(AL117,Gefährdungsstufen!$B$2:$G$20,6,FALSE),"")</f>
        <v>vom Aussterben bedroht</v>
      </c>
      <c r="AN117" s="71">
        <f>IF(AL117&lt;&gt;"",VLOOKUP(AL117,Gefährdungsstufen!$B$2:$G$20,3,FALSE),"")</f>
        <v>5</v>
      </c>
      <c r="AO117" s="3"/>
      <c r="AP117" s="11"/>
      <c r="AQ117" s="11">
        <f t="shared" si="11"/>
        <v>11</v>
      </c>
      <c r="AR117" s="3">
        <v>8</v>
      </c>
      <c r="AS117" s="3">
        <v>8</v>
      </c>
      <c r="AV117" s="2" t="s">
        <v>36</v>
      </c>
      <c r="AW117" s="2" t="s">
        <v>35</v>
      </c>
      <c r="BB117" s="2">
        <v>6</v>
      </c>
    </row>
    <row r="118" spans="1:55" s="2" customFormat="1" ht="15" hidden="1" customHeight="1">
      <c r="A118" s="24" t="s">
        <v>26859</v>
      </c>
      <c r="B118" s="5" t="s">
        <v>16505</v>
      </c>
      <c r="C118" s="16" t="s">
        <v>16506</v>
      </c>
      <c r="D118" s="3" t="s">
        <v>1</v>
      </c>
      <c r="E118" s="3" t="str">
        <f>IF(D118&lt;&gt;"",VLOOKUP($D118,Gefährdungsstufen!$B$2:$G$20,6,FALSE),"")</f>
        <v>potentiell gefährdet</v>
      </c>
      <c r="F118" s="71">
        <f>IF(D118&lt;&gt;"",VLOOKUP($D118,Gefährdungsstufen!$B$2:$G$20,3,FALSE),"")</f>
        <v>0</v>
      </c>
      <c r="G118" s="33" t="str">
        <f t="shared" si="6"/>
        <v>Landolt Elias (1991): Gefährdung der Farn- und Blütenpflanzen in der Schweiz</v>
      </c>
      <c r="H118" s="3" t="s">
        <v>1</v>
      </c>
      <c r="I118" s="3" t="str">
        <f>IF(H118&lt;&gt;"",VLOOKUP($H118,Gefährdungsstufen!$B$2:$G$20,6,FALSE),"")</f>
        <v>potentiell gefährdet</v>
      </c>
      <c r="J118" s="71">
        <f>IF(H118&lt;&gt;"",VLOOKUP($H118,Gefährdungsstufen!$B$2:$G$20,3,FALSE),"")</f>
        <v>0</v>
      </c>
      <c r="K118" s="33" t="str">
        <f t="shared" si="7"/>
        <v>Landolt Elias (1991): Gefährdung der Farn- und Blütenpflanzen in der Schweiz</v>
      </c>
      <c r="L118" s="3" t="s">
        <v>1</v>
      </c>
      <c r="M118" s="3" t="s">
        <v>1</v>
      </c>
      <c r="N118" s="11" t="str">
        <f>IF(M118&lt;&gt;"",VLOOKUP(M118,Gefährdungsstufen!$B$2:$G$20,6,FALSE),"")</f>
        <v>potentiell gefährdet</v>
      </c>
      <c r="O118" s="33" t="str">
        <f t="shared" si="8"/>
        <v>Landolt Elias (1991): Gefährdung der Farn- und Blütenpflanzen in der Schweiz</v>
      </c>
      <c r="P118" s="3" t="s">
        <v>1</v>
      </c>
      <c r="Q118" s="3" t="s">
        <v>1</v>
      </c>
      <c r="R118" s="11" t="str">
        <f>IF(Q118&lt;&gt;"",VLOOKUP(Q118,Gefährdungsstufen!$B$2:$G$20,6,FALSE),"")</f>
        <v>potentiell gefährdet</v>
      </c>
      <c r="S118" s="33" t="str">
        <f t="shared" si="9"/>
        <v>Landolt Elias (1991): Gefährdung der Farn- und Blütenpflanzen in der Schweiz</v>
      </c>
      <c r="T118" s="3" t="s">
        <v>1</v>
      </c>
      <c r="U118" s="3" t="s">
        <v>1</v>
      </c>
      <c r="V118" s="11" t="str">
        <f>IF(U118&lt;&gt;"",VLOOKUP(U118,Gefährdungsstufen!$B$2:$G$20,6,FALSE),"")</f>
        <v>potentiell gefährdet</v>
      </c>
      <c r="W118" s="33" t="str">
        <f t="shared" si="10"/>
        <v>Landolt Elias (1991): Gefährdung der Farn- und Blütenpflanzen in der Schweiz</v>
      </c>
      <c r="X118" s="3">
        <v>7</v>
      </c>
      <c r="Y118" s="3" t="s">
        <v>8</v>
      </c>
      <c r="Z118" s="3" t="s">
        <v>2</v>
      </c>
      <c r="AA118" s="3">
        <v>6</v>
      </c>
      <c r="AB118" s="3">
        <v>7</v>
      </c>
      <c r="AC118" s="3">
        <v>6</v>
      </c>
      <c r="AD118" s="3">
        <v>4</v>
      </c>
      <c r="AE118" s="3"/>
      <c r="AF118" s="3" t="str">
        <f>IF(AE118&lt;&gt;"",VLOOKUP(AE118,legende!$A$3:$C$6,2,FALSE),"")</f>
        <v/>
      </c>
      <c r="AG118" s="71" t="str">
        <f>IF(AE118&lt;&gt;"",VLOOKUP(AE118,legende!$A$3:$C$6,3,FALSE),"")</f>
        <v/>
      </c>
      <c r="AH118" s="3"/>
      <c r="AI118" s="3" t="str">
        <f>IF(AH118&lt;&gt;"",VLOOKUP(AH118,legende!$F$3:$H$6,3,FALSE),"")</f>
        <v/>
      </c>
      <c r="AJ118" s="71" t="str">
        <f>IF(AH118&lt;&gt;"",VLOOKUP(AH118,legende!$F$3:$H$6,2,FALSE),"")</f>
        <v/>
      </c>
      <c r="AK118" s="3" t="s">
        <v>1</v>
      </c>
      <c r="AL118" s="3" t="s">
        <v>1</v>
      </c>
      <c r="AM118" s="11" t="str">
        <f>IF(AL118&lt;&gt;"",VLOOKUP(AL118,Gefährdungsstufen!$B$2:$G$20,6,FALSE),"")</f>
        <v>potentiell gefährdet</v>
      </c>
      <c r="AN118" s="71">
        <f>IF(AL118&lt;&gt;"",VLOOKUP(AL118,Gefährdungsstufen!$B$2:$G$20,3,FALSE),"")</f>
        <v>0</v>
      </c>
      <c r="AO118" s="3"/>
      <c r="AP118" s="11" t="s">
        <v>26922</v>
      </c>
      <c r="AQ118" s="11" t="e">
        <f t="shared" si="11"/>
        <v>#VALUE!</v>
      </c>
      <c r="AR118" s="3">
        <v>0</v>
      </c>
      <c r="AS118" s="3" t="s">
        <v>0</v>
      </c>
      <c r="AV118" s="2" t="s">
        <v>36</v>
      </c>
      <c r="AW118" s="2" t="s">
        <v>35</v>
      </c>
      <c r="BB118" s="2">
        <v>6</v>
      </c>
      <c r="BC118" s="2">
        <v>7</v>
      </c>
    </row>
    <row r="119" spans="1:55" s="2" customFormat="1" ht="15" hidden="1" customHeight="1">
      <c r="A119" s="24" t="s">
        <v>26859</v>
      </c>
      <c r="B119" s="5" t="s">
        <v>13622</v>
      </c>
      <c r="C119" s="16" t="s">
        <v>13623</v>
      </c>
      <c r="D119" s="3" t="s">
        <v>1</v>
      </c>
      <c r="E119" s="3" t="str">
        <f>IF(D119&lt;&gt;"",VLOOKUP($D119,Gefährdungsstufen!$B$2:$G$20,6,FALSE),"")</f>
        <v>potentiell gefährdet</v>
      </c>
      <c r="F119" s="71">
        <f>IF(D119&lt;&gt;"",VLOOKUP($D119,Gefährdungsstufen!$B$2:$G$20,3,FALSE),"")</f>
        <v>0</v>
      </c>
      <c r="G119" s="33" t="str">
        <f t="shared" si="6"/>
        <v>Landolt Elias (1991): Gefährdung der Farn- und Blütenpflanzen in der Schweiz</v>
      </c>
      <c r="H119" s="3" t="s">
        <v>5</v>
      </c>
      <c r="I119" s="3" t="str">
        <f>IF(H119&lt;&gt;"",VLOOKUP($H119,Gefährdungsstufen!$B$2:$G$20,6,FALSE),"")</f>
        <v>stark gefährdet</v>
      </c>
      <c r="J119" s="71">
        <f>IF(H119&lt;&gt;"",VLOOKUP($H119,Gefährdungsstufen!$B$2:$G$20,3,FALSE),"")</f>
        <v>4</v>
      </c>
      <c r="K119" s="33" t="str">
        <f t="shared" si="7"/>
        <v>Landolt Elias (1991): Gefährdung der Farn- und Blütenpflanzen in der Schweiz</v>
      </c>
      <c r="L119" s="3" t="s">
        <v>9</v>
      </c>
      <c r="M119" s="3" t="s">
        <v>9</v>
      </c>
      <c r="N119" s="11" t="str">
        <f>IF(M119&lt;&gt;"",VLOOKUP(M119,Gefährdungsstufen!$B$2:$G$20,6,FALSE),"")</f>
        <v>vom Aussterben bedroht</v>
      </c>
      <c r="O119" s="33" t="str">
        <f t="shared" si="8"/>
        <v>Landolt Elias (1991): Gefährdung der Farn- und Blütenpflanzen in der Schweiz</v>
      </c>
      <c r="P119" s="3" t="s">
        <v>9</v>
      </c>
      <c r="Q119" s="3" t="s">
        <v>9</v>
      </c>
      <c r="R119" s="11" t="str">
        <f>IF(Q119&lt;&gt;"",VLOOKUP(Q119,Gefährdungsstufen!$B$2:$G$20,6,FALSE),"")</f>
        <v>vom Aussterben bedroht</v>
      </c>
      <c r="S119" s="33" t="str">
        <f t="shared" si="9"/>
        <v>Landolt Elias (1991): Gefährdung der Farn- und Blütenpflanzen in der Schweiz</v>
      </c>
      <c r="T119" s="3" t="s">
        <v>12</v>
      </c>
      <c r="U119" s="3" t="s">
        <v>12</v>
      </c>
      <c r="V119" s="11" t="str">
        <f>IF(U119&lt;&gt;"",VLOOKUP(U119,Gefährdungsstufen!$B$2:$G$20,6,FALSE),"")</f>
        <v>vom Aussterben bedroht</v>
      </c>
      <c r="W119" s="33" t="str">
        <f t="shared" si="10"/>
        <v>Landolt Elias (1991): Gefährdung der Farn- und Blütenpflanzen in der Schweiz</v>
      </c>
      <c r="X119" s="3">
        <v>7</v>
      </c>
      <c r="Y119" s="3" t="s">
        <v>8</v>
      </c>
      <c r="Z119" s="3" t="s">
        <v>2</v>
      </c>
      <c r="AA119" s="3">
        <v>1</v>
      </c>
      <c r="AB119" s="3">
        <v>3</v>
      </c>
      <c r="AC119" s="3">
        <v>1</v>
      </c>
      <c r="AD119" s="3">
        <v>2</v>
      </c>
      <c r="AE119" s="3" t="s">
        <v>23</v>
      </c>
      <c r="AF119" s="3" t="str">
        <f>IF(AE119&lt;&gt;"",VLOOKUP(AE119,legende!$A$3:$C$6,2,FALSE),"")</f>
        <v>mittel</v>
      </c>
      <c r="AG119" s="71">
        <f>IF(AE119&lt;&gt;"",VLOOKUP(AE119,legende!$A$3:$C$6,3,FALSE),"")</f>
        <v>2</v>
      </c>
      <c r="AH119" s="3" t="s">
        <v>6</v>
      </c>
      <c r="AI119" s="3" t="str">
        <f>IF(AH119&lt;&gt;"",VLOOKUP(AH119,legende!$F$3:$H$6,3,FALSE),"")</f>
        <v>klein: &lt;1/4</v>
      </c>
      <c r="AJ119" s="71">
        <f>IF(AH119&lt;&gt;"",VLOOKUP(AH119,legende!$F$3:$H$6,2,FALSE),"")</f>
        <v>0</v>
      </c>
      <c r="AK119" s="3" t="s">
        <v>12</v>
      </c>
      <c r="AL119" s="3" t="s">
        <v>12</v>
      </c>
      <c r="AM119" s="11" t="str">
        <f>IF(AL119&lt;&gt;"",VLOOKUP(AL119,Gefährdungsstufen!$B$2:$G$20,6,FALSE),"")</f>
        <v>vom Aussterben bedroht</v>
      </c>
      <c r="AN119" s="71">
        <f>IF(AL119&lt;&gt;"",VLOOKUP(AL119,Gefährdungsstufen!$B$2:$G$20,3,FALSE),"")</f>
        <v>5</v>
      </c>
      <c r="AO119" s="3"/>
      <c r="AP119" s="11"/>
      <c r="AQ119" s="11">
        <f t="shared" si="11"/>
        <v>11</v>
      </c>
      <c r="AR119" s="3">
        <v>8</v>
      </c>
      <c r="AS119" s="3">
        <v>8</v>
      </c>
      <c r="AV119" s="2" t="s">
        <v>36</v>
      </c>
      <c r="AW119" s="2" t="s">
        <v>35</v>
      </c>
      <c r="BC119" s="2">
        <v>7</v>
      </c>
    </row>
    <row r="120" spans="1:55" s="2" customFormat="1" ht="15" hidden="1" customHeight="1">
      <c r="A120" s="24" t="s">
        <v>26859</v>
      </c>
      <c r="B120" s="5" t="s">
        <v>8438</v>
      </c>
      <c r="C120" s="16" t="s">
        <v>8439</v>
      </c>
      <c r="D120" s="3" t="s">
        <v>1</v>
      </c>
      <c r="E120" s="3" t="str">
        <f>IF(D120&lt;&gt;"",VLOOKUP($D120,Gefährdungsstufen!$B$2:$G$20,6,FALSE),"")</f>
        <v>potentiell gefährdet</v>
      </c>
      <c r="F120" s="71">
        <f>IF(D120&lt;&gt;"",VLOOKUP($D120,Gefährdungsstufen!$B$2:$G$20,3,FALSE),"")</f>
        <v>0</v>
      </c>
      <c r="G120" s="33" t="str">
        <f t="shared" si="6"/>
        <v>Landolt Elias (1991): Gefährdung der Farn- und Blütenpflanzen in der Schweiz</v>
      </c>
      <c r="H120" s="3" t="s">
        <v>1</v>
      </c>
      <c r="I120" s="3" t="str">
        <f>IF(H120&lt;&gt;"",VLOOKUP($H120,Gefährdungsstufen!$B$2:$G$20,6,FALSE),"")</f>
        <v>potentiell gefährdet</v>
      </c>
      <c r="J120" s="71">
        <f>IF(H120&lt;&gt;"",VLOOKUP($H120,Gefährdungsstufen!$B$2:$G$20,3,FALSE),"")</f>
        <v>0</v>
      </c>
      <c r="K120" s="33" t="str">
        <f t="shared" si="7"/>
        <v>Landolt Elias (1991): Gefährdung der Farn- und Blütenpflanzen in der Schweiz</v>
      </c>
      <c r="L120" s="3" t="s">
        <v>8</v>
      </c>
      <c r="M120" s="3"/>
      <c r="N120" s="11" t="str">
        <f>IF(M120&lt;&gt;"",VLOOKUP(M120,Gefährdungsstufen!$B$2:$G$20,6,FALSE),"")</f>
        <v/>
      </c>
      <c r="O120" s="33" t="str">
        <f t="shared" si="8"/>
        <v/>
      </c>
      <c r="P120" s="3" t="s">
        <v>8</v>
      </c>
      <c r="Q120" s="3"/>
      <c r="R120" s="11" t="str">
        <f>IF(Q120&lt;&gt;"",VLOOKUP(Q120,Gefährdungsstufen!$B$2:$G$20,6,FALSE),"")</f>
        <v/>
      </c>
      <c r="S120" s="33" t="str">
        <f t="shared" si="9"/>
        <v/>
      </c>
      <c r="T120" s="3" t="s">
        <v>9</v>
      </c>
      <c r="U120" s="3" t="s">
        <v>9</v>
      </c>
      <c r="V120" s="11" t="str">
        <f>IF(U120&lt;&gt;"",VLOOKUP(U120,Gefährdungsstufen!$B$2:$G$20,6,FALSE),"")</f>
        <v>vom Aussterben bedroht</v>
      </c>
      <c r="W120" s="33" t="str">
        <f t="shared" si="10"/>
        <v>Landolt Elias (1991): Gefährdung der Farn- und Blütenpflanzen in der Schweiz</v>
      </c>
      <c r="X120" s="3">
        <v>2</v>
      </c>
      <c r="Y120" s="3" t="s">
        <v>8</v>
      </c>
      <c r="Z120" s="3" t="s">
        <v>2</v>
      </c>
      <c r="AA120" s="3">
        <v>2</v>
      </c>
      <c r="AB120" s="3">
        <v>3</v>
      </c>
      <c r="AC120" s="3">
        <v>2</v>
      </c>
      <c r="AD120" s="3">
        <v>3</v>
      </c>
      <c r="AE120" s="3" t="s">
        <v>7</v>
      </c>
      <c r="AF120" s="3" t="str">
        <f>IF(AE120&lt;&gt;"",VLOOKUP(AE120,legende!$A$3:$C$6,2,FALSE),"")</f>
        <v>gross</v>
      </c>
      <c r="AG120" s="71">
        <f>IF(AE120&lt;&gt;"",VLOOKUP(AE120,legende!$A$3:$C$6,3,FALSE),"")</f>
        <v>0</v>
      </c>
      <c r="AH120" s="3" t="s">
        <v>6</v>
      </c>
      <c r="AI120" s="3" t="str">
        <f>IF(AH120&lt;&gt;"",VLOOKUP(AH120,legende!$F$3:$H$6,3,FALSE),"")</f>
        <v>klein: &lt;1/4</v>
      </c>
      <c r="AJ120" s="71">
        <f>IF(AH120&lt;&gt;"",VLOOKUP(AH120,legende!$F$3:$H$6,2,FALSE),"")</f>
        <v>0</v>
      </c>
      <c r="AK120" s="3" t="s">
        <v>9</v>
      </c>
      <c r="AL120" s="3" t="s">
        <v>9</v>
      </c>
      <c r="AM120" s="11" t="str">
        <f>IF(AL120&lt;&gt;"",VLOOKUP(AL120,Gefährdungsstufen!$B$2:$G$20,6,FALSE),"")</f>
        <v>vom Aussterben bedroht</v>
      </c>
      <c r="AN120" s="71">
        <f>IF(AL120&lt;&gt;"",VLOOKUP(AL120,Gefährdungsstufen!$B$2:$G$20,3,FALSE),"")</f>
        <v>5</v>
      </c>
      <c r="AO120" s="3"/>
      <c r="AP120" s="11"/>
      <c r="AQ120" s="11">
        <f t="shared" si="11"/>
        <v>5</v>
      </c>
      <c r="AR120" s="3">
        <v>3</v>
      </c>
      <c r="AS120" s="3">
        <v>3</v>
      </c>
      <c r="AU120" s="2">
        <v>2</v>
      </c>
    </row>
    <row r="121" spans="1:55" s="2" customFormat="1" ht="15" hidden="1" customHeight="1">
      <c r="A121" s="24" t="s">
        <v>26859</v>
      </c>
      <c r="B121" s="5" t="s">
        <v>14103</v>
      </c>
      <c r="C121" s="16" t="s">
        <v>14104</v>
      </c>
      <c r="D121" s="3" t="s">
        <v>1</v>
      </c>
      <c r="E121" s="3" t="str">
        <f>IF(D121&lt;&gt;"",VLOOKUP($D121,Gefährdungsstufen!$B$2:$G$20,6,FALSE),"")</f>
        <v>potentiell gefährdet</v>
      </c>
      <c r="F121" s="71">
        <f>IF(D121&lt;&gt;"",VLOOKUP($D121,Gefährdungsstufen!$B$2:$G$20,3,FALSE),"")</f>
        <v>0</v>
      </c>
      <c r="G121" s="33" t="str">
        <f t="shared" si="6"/>
        <v>Landolt Elias (1991): Gefährdung der Farn- und Blütenpflanzen in der Schweiz</v>
      </c>
      <c r="H121" s="3" t="s">
        <v>12</v>
      </c>
      <c r="I121" s="3" t="str">
        <f>IF(H121&lt;&gt;"",VLOOKUP($H121,Gefährdungsstufen!$B$2:$G$20,6,FALSE),"")</f>
        <v>vom Aussterben bedroht</v>
      </c>
      <c r="J121" s="71">
        <f>IF(H121&lt;&gt;"",VLOOKUP($H121,Gefährdungsstufen!$B$2:$G$20,3,FALSE),"")</f>
        <v>5</v>
      </c>
      <c r="K121" s="33" t="str">
        <f t="shared" si="7"/>
        <v>Landolt Elias (1991): Gefährdung der Farn- und Blütenpflanzen in der Schweiz</v>
      </c>
      <c r="L121" s="3" t="s">
        <v>12</v>
      </c>
      <c r="M121" s="3" t="s">
        <v>12</v>
      </c>
      <c r="N121" s="11" t="str">
        <f>IF(M121&lt;&gt;"",VLOOKUP(M121,Gefährdungsstufen!$B$2:$G$20,6,FALSE),"")</f>
        <v>vom Aussterben bedroht</v>
      </c>
      <c r="O121" s="33" t="str">
        <f t="shared" si="8"/>
        <v>Landolt Elias (1991): Gefährdung der Farn- und Blütenpflanzen in der Schweiz</v>
      </c>
      <c r="P121" s="3" t="s">
        <v>12</v>
      </c>
      <c r="Q121" s="3" t="s">
        <v>12</v>
      </c>
      <c r="R121" s="11" t="str">
        <f>IF(Q121&lt;&gt;"",VLOOKUP(Q121,Gefährdungsstufen!$B$2:$G$20,6,FALSE),"")</f>
        <v>vom Aussterben bedroht</v>
      </c>
      <c r="S121" s="33" t="str">
        <f t="shared" si="9"/>
        <v>Landolt Elias (1991): Gefährdung der Farn- und Blütenpflanzen in der Schweiz</v>
      </c>
      <c r="T121" s="3" t="s">
        <v>12</v>
      </c>
      <c r="U121" s="3" t="s">
        <v>12</v>
      </c>
      <c r="V121" s="11" t="str">
        <f>IF(U121&lt;&gt;"",VLOOKUP(U121,Gefährdungsstufen!$B$2:$G$20,6,FALSE),"")</f>
        <v>vom Aussterben bedroht</v>
      </c>
      <c r="W121" s="33" t="str">
        <f t="shared" si="10"/>
        <v>Landolt Elias (1991): Gefährdung der Farn- und Blütenpflanzen in der Schweiz</v>
      </c>
      <c r="X121" s="3">
        <v>7</v>
      </c>
      <c r="Y121" s="3"/>
      <c r="Z121" s="3" t="s">
        <v>2</v>
      </c>
      <c r="AA121" s="3">
        <v>1</v>
      </c>
      <c r="AB121" s="3">
        <v>3</v>
      </c>
      <c r="AC121" s="3">
        <v>1</v>
      </c>
      <c r="AD121" s="3">
        <v>1</v>
      </c>
      <c r="AE121" s="3" t="s">
        <v>7</v>
      </c>
      <c r="AF121" s="3" t="str">
        <f>IF(AE121&lt;&gt;"",VLOOKUP(AE121,legende!$A$3:$C$6,2,FALSE),"")</f>
        <v>gross</v>
      </c>
      <c r="AG121" s="71">
        <f>IF(AE121&lt;&gt;"",VLOOKUP(AE121,legende!$A$3:$C$6,3,FALSE),"")</f>
        <v>0</v>
      </c>
      <c r="AH121" s="3" t="s">
        <v>6</v>
      </c>
      <c r="AI121" s="3" t="str">
        <f>IF(AH121&lt;&gt;"",VLOOKUP(AH121,legende!$F$3:$H$6,3,FALSE),"")</f>
        <v>klein: &lt;1/4</v>
      </c>
      <c r="AJ121" s="71">
        <f>IF(AH121&lt;&gt;"",VLOOKUP(AH121,legende!$F$3:$H$6,2,FALSE),"")</f>
        <v>0</v>
      </c>
      <c r="AK121" s="3" t="s">
        <v>12</v>
      </c>
      <c r="AL121" s="3" t="s">
        <v>12</v>
      </c>
      <c r="AM121" s="11" t="str">
        <f>IF(AL121&lt;&gt;"",VLOOKUP(AL121,Gefährdungsstufen!$B$2:$G$20,6,FALSE),"")</f>
        <v>vom Aussterben bedroht</v>
      </c>
      <c r="AN121" s="71">
        <f>IF(AL121&lt;&gt;"",VLOOKUP(AL121,Gefährdungsstufen!$B$2:$G$20,3,FALSE),"")</f>
        <v>5</v>
      </c>
      <c r="AO121" s="3"/>
      <c r="AP121" s="11"/>
      <c r="AQ121" s="11">
        <f t="shared" si="11"/>
        <v>10</v>
      </c>
      <c r="AR121" s="3">
        <v>7</v>
      </c>
      <c r="AS121" s="3">
        <v>7</v>
      </c>
      <c r="BB121" s="2">
        <v>6</v>
      </c>
    </row>
    <row r="122" spans="1:55" s="2" customFormat="1" ht="15" hidden="1" customHeight="1">
      <c r="A122" s="24" t="s">
        <v>26859</v>
      </c>
      <c r="B122" s="5" t="s">
        <v>11886</v>
      </c>
      <c r="C122" s="16" t="s">
        <v>11887</v>
      </c>
      <c r="D122" s="3" t="s">
        <v>1</v>
      </c>
      <c r="E122" s="3" t="str">
        <f>IF(D122&lt;&gt;"",VLOOKUP($D122,Gefährdungsstufen!$B$2:$G$20,6,FALSE),"")</f>
        <v>potentiell gefährdet</v>
      </c>
      <c r="F122" s="71">
        <f>IF(D122&lt;&gt;"",VLOOKUP($D122,Gefährdungsstufen!$B$2:$G$20,3,FALSE),"")</f>
        <v>0</v>
      </c>
      <c r="G122" s="33" t="str">
        <f t="shared" si="6"/>
        <v>Landolt Elias (1991): Gefährdung der Farn- und Blütenpflanzen in der Schweiz</v>
      </c>
      <c r="H122" s="3" t="s">
        <v>1</v>
      </c>
      <c r="I122" s="3" t="str">
        <f>IF(H122&lt;&gt;"",VLOOKUP($H122,Gefährdungsstufen!$B$2:$G$20,6,FALSE),"")</f>
        <v>potentiell gefährdet</v>
      </c>
      <c r="J122" s="71">
        <f>IF(H122&lt;&gt;"",VLOOKUP($H122,Gefährdungsstufen!$B$2:$G$20,3,FALSE),"")</f>
        <v>0</v>
      </c>
      <c r="K122" s="33" t="str">
        <f t="shared" si="7"/>
        <v>Landolt Elias (1991): Gefährdung der Farn- und Blütenpflanzen in der Schweiz</v>
      </c>
      <c r="L122" s="3" t="s">
        <v>1</v>
      </c>
      <c r="M122" s="3" t="s">
        <v>1</v>
      </c>
      <c r="N122" s="11" t="str">
        <f>IF(M122&lt;&gt;"",VLOOKUP(M122,Gefährdungsstufen!$B$2:$G$20,6,FALSE),"")</f>
        <v>potentiell gefährdet</v>
      </c>
      <c r="O122" s="33" t="str">
        <f t="shared" si="8"/>
        <v>Landolt Elias (1991): Gefährdung der Farn- und Blütenpflanzen in der Schweiz</v>
      </c>
      <c r="P122" s="3" t="s">
        <v>1</v>
      </c>
      <c r="Q122" s="3" t="s">
        <v>1</v>
      </c>
      <c r="R122" s="11" t="str">
        <f>IF(Q122&lt;&gt;"",VLOOKUP(Q122,Gefährdungsstufen!$B$2:$G$20,6,FALSE),"")</f>
        <v>potentiell gefährdet</v>
      </c>
      <c r="S122" s="33" t="str">
        <f t="shared" si="9"/>
        <v>Landolt Elias (1991): Gefährdung der Farn- und Blütenpflanzen in der Schweiz</v>
      </c>
      <c r="T122" s="3" t="s">
        <v>1</v>
      </c>
      <c r="U122" s="3" t="s">
        <v>1</v>
      </c>
      <c r="V122" s="11" t="str">
        <f>IF(U122&lt;&gt;"",VLOOKUP(U122,Gefährdungsstufen!$B$2:$G$20,6,FALSE),"")</f>
        <v>potentiell gefährdet</v>
      </c>
      <c r="W122" s="33" t="str">
        <f t="shared" si="10"/>
        <v>Landolt Elias (1991): Gefährdung der Farn- und Blütenpflanzen in der Schweiz</v>
      </c>
      <c r="X122" s="3">
        <v>8</v>
      </c>
      <c r="Y122" s="3" t="s">
        <v>8</v>
      </c>
      <c r="Z122" s="3" t="s">
        <v>2</v>
      </c>
      <c r="AA122" s="3">
        <v>7</v>
      </c>
      <c r="AB122" s="3">
        <v>8</v>
      </c>
      <c r="AC122" s="3">
        <v>6</v>
      </c>
      <c r="AD122" s="3">
        <v>4</v>
      </c>
      <c r="AE122" s="3"/>
      <c r="AF122" s="3" t="str">
        <f>IF(AE122&lt;&gt;"",VLOOKUP(AE122,legende!$A$3:$C$6,2,FALSE),"")</f>
        <v/>
      </c>
      <c r="AG122" s="71" t="str">
        <f>IF(AE122&lt;&gt;"",VLOOKUP(AE122,legende!$A$3:$C$6,3,FALSE),"")</f>
        <v/>
      </c>
      <c r="AH122" s="3"/>
      <c r="AI122" s="3" t="str">
        <f>IF(AH122&lt;&gt;"",VLOOKUP(AH122,legende!$F$3:$H$6,3,FALSE),"")</f>
        <v/>
      </c>
      <c r="AJ122" s="71" t="str">
        <f>IF(AH122&lt;&gt;"",VLOOKUP(AH122,legende!$F$3:$H$6,2,FALSE),"")</f>
        <v/>
      </c>
      <c r="AK122" s="3" t="s">
        <v>1</v>
      </c>
      <c r="AL122" s="3" t="s">
        <v>1</v>
      </c>
      <c r="AM122" s="11" t="str">
        <f>IF(AL122&lt;&gt;"",VLOOKUP(AL122,Gefährdungsstufen!$B$2:$G$20,6,FALSE),"")</f>
        <v>potentiell gefährdet</v>
      </c>
      <c r="AN122" s="71">
        <f>IF(AL122&lt;&gt;"",VLOOKUP(AL122,Gefährdungsstufen!$B$2:$G$20,3,FALSE),"")</f>
        <v>0</v>
      </c>
      <c r="AO122" s="3"/>
      <c r="AP122" s="11" t="s">
        <v>26922</v>
      </c>
      <c r="AQ122" s="11" t="e">
        <f t="shared" si="11"/>
        <v>#VALUE!</v>
      </c>
      <c r="AR122" s="3">
        <v>0</v>
      </c>
      <c r="AS122" s="3" t="s">
        <v>0</v>
      </c>
      <c r="AX122" s="2" t="s">
        <v>90</v>
      </c>
      <c r="AY122" s="2" t="s">
        <v>72</v>
      </c>
    </row>
    <row r="123" spans="1:55" s="2" customFormat="1" ht="15" hidden="1" customHeight="1">
      <c r="A123" s="24" t="s">
        <v>26859</v>
      </c>
      <c r="B123" s="5" t="s">
        <v>12764</v>
      </c>
      <c r="C123" s="16" t="s">
        <v>12765</v>
      </c>
      <c r="D123" s="3" t="s">
        <v>1</v>
      </c>
      <c r="E123" s="3" t="str">
        <f>IF(D123&lt;&gt;"",VLOOKUP($D123,Gefährdungsstufen!$B$2:$G$20,6,FALSE),"")</f>
        <v>potentiell gefährdet</v>
      </c>
      <c r="F123" s="71">
        <f>IF(D123&lt;&gt;"",VLOOKUP($D123,Gefährdungsstufen!$B$2:$G$20,3,FALSE),"")</f>
        <v>0</v>
      </c>
      <c r="G123" s="33" t="str">
        <f t="shared" si="6"/>
        <v>Landolt Elias (1991): Gefährdung der Farn- und Blütenpflanzen in der Schweiz</v>
      </c>
      <c r="H123" s="3" t="s">
        <v>1</v>
      </c>
      <c r="I123" s="3" t="str">
        <f>IF(H123&lt;&gt;"",VLOOKUP($H123,Gefährdungsstufen!$B$2:$G$20,6,FALSE),"")</f>
        <v>potentiell gefährdet</v>
      </c>
      <c r="J123" s="71">
        <f>IF(H123&lt;&gt;"",VLOOKUP($H123,Gefährdungsstufen!$B$2:$G$20,3,FALSE),"")</f>
        <v>0</v>
      </c>
      <c r="K123" s="33" t="str">
        <f t="shared" si="7"/>
        <v>Landolt Elias (1991): Gefährdung der Farn- und Blütenpflanzen in der Schweiz</v>
      </c>
      <c r="L123" s="3" t="s">
        <v>19</v>
      </c>
      <c r="M123" s="3" t="s">
        <v>19</v>
      </c>
      <c r="N123" s="11" t="str">
        <f>IF(M123&lt;&gt;"",VLOOKUP(M123,Gefährdungsstufen!$B$2:$G$20,6,FALSE),"")</f>
        <v>potentiell gefährdet</v>
      </c>
      <c r="O123" s="33" t="str">
        <f t="shared" si="8"/>
        <v>Landolt Elias (1991): Gefährdung der Farn- und Blütenpflanzen in der Schweiz</v>
      </c>
      <c r="P123" s="3" t="s">
        <v>19</v>
      </c>
      <c r="Q123" s="3" t="s">
        <v>19</v>
      </c>
      <c r="R123" s="11" t="str">
        <f>IF(Q123&lt;&gt;"",VLOOKUP(Q123,Gefährdungsstufen!$B$2:$G$20,6,FALSE),"")</f>
        <v>potentiell gefährdet</v>
      </c>
      <c r="S123" s="33" t="str">
        <f t="shared" si="9"/>
        <v>Landolt Elias (1991): Gefährdung der Farn- und Blütenpflanzen in der Schweiz</v>
      </c>
      <c r="T123" s="3" t="s">
        <v>19</v>
      </c>
      <c r="U123" s="3" t="s">
        <v>19</v>
      </c>
      <c r="V123" s="11" t="str">
        <f>IF(U123&lt;&gt;"",VLOOKUP(U123,Gefährdungsstufen!$B$2:$G$20,6,FALSE),"")</f>
        <v>potentiell gefährdet</v>
      </c>
      <c r="W123" s="33" t="str">
        <f t="shared" si="10"/>
        <v>Landolt Elias (1991): Gefährdung der Farn- und Blütenpflanzen in der Schweiz</v>
      </c>
      <c r="X123" s="3">
        <v>7</v>
      </c>
      <c r="Y123" s="3" t="s">
        <v>8</v>
      </c>
      <c r="Z123" s="3" t="s">
        <v>2</v>
      </c>
      <c r="AA123" s="3">
        <v>2</v>
      </c>
      <c r="AB123" s="3">
        <v>2</v>
      </c>
      <c r="AC123" s="3">
        <v>2</v>
      </c>
      <c r="AD123" s="3">
        <v>5</v>
      </c>
      <c r="AE123" s="3" t="s">
        <v>7</v>
      </c>
      <c r="AF123" s="3" t="str">
        <f>IF(AE123&lt;&gt;"",VLOOKUP(AE123,legende!$A$3:$C$6,2,FALSE),"")</f>
        <v>gross</v>
      </c>
      <c r="AG123" s="71">
        <f>IF(AE123&lt;&gt;"",VLOOKUP(AE123,legende!$A$3:$C$6,3,FALSE),"")</f>
        <v>0</v>
      </c>
      <c r="AH123" s="3" t="s">
        <v>6</v>
      </c>
      <c r="AI123" s="3" t="str">
        <f>IF(AH123&lt;&gt;"",VLOOKUP(AH123,legende!$F$3:$H$6,3,FALSE),"")</f>
        <v>klein: &lt;1/4</v>
      </c>
      <c r="AJ123" s="71">
        <f>IF(AH123&lt;&gt;"",VLOOKUP(AH123,legende!$F$3:$H$6,2,FALSE),"")</f>
        <v>0</v>
      </c>
      <c r="AK123" s="3" t="s">
        <v>19</v>
      </c>
      <c r="AL123" s="3" t="s">
        <v>19</v>
      </c>
      <c r="AM123" s="11" t="str">
        <f>IF(AL123&lt;&gt;"",VLOOKUP(AL123,Gefährdungsstufen!$B$2:$G$20,6,FALSE),"")</f>
        <v>potentiell gefährdet</v>
      </c>
      <c r="AN123" s="71">
        <f>IF(AL123&lt;&gt;"",VLOOKUP(AL123,Gefährdungsstufen!$B$2:$G$20,3,FALSE),"")</f>
        <v>0</v>
      </c>
      <c r="AO123" s="3"/>
      <c r="AP123" s="11"/>
      <c r="AQ123" s="11">
        <f t="shared" si="11"/>
        <v>0</v>
      </c>
      <c r="AR123" s="3">
        <v>0</v>
      </c>
      <c r="AS123" s="3">
        <v>0</v>
      </c>
    </row>
    <row r="124" spans="1:55" s="2" customFormat="1" ht="15" hidden="1" customHeight="1">
      <c r="A124" s="24" t="s">
        <v>26859</v>
      </c>
      <c r="B124" s="5" t="s">
        <v>11988</v>
      </c>
      <c r="C124" s="16" t="s">
        <v>24925</v>
      </c>
      <c r="D124" s="3" t="s">
        <v>1</v>
      </c>
      <c r="E124" s="3" t="str">
        <f>IF(D124&lt;&gt;"",VLOOKUP($D124,Gefährdungsstufen!$B$2:$G$20,6,FALSE),"")</f>
        <v>potentiell gefährdet</v>
      </c>
      <c r="F124" s="71">
        <f>IF(D124&lt;&gt;"",VLOOKUP($D124,Gefährdungsstufen!$B$2:$G$20,3,FALSE),"")</f>
        <v>0</v>
      </c>
      <c r="G124" s="33" t="str">
        <f t="shared" si="6"/>
        <v>Landolt Elias (1991): Gefährdung der Farn- und Blütenpflanzen in der Schweiz</v>
      </c>
      <c r="H124" s="3" t="s">
        <v>1</v>
      </c>
      <c r="I124" s="3" t="str">
        <f>IF(H124&lt;&gt;"",VLOOKUP($H124,Gefährdungsstufen!$B$2:$G$20,6,FALSE),"")</f>
        <v>potentiell gefährdet</v>
      </c>
      <c r="J124" s="71">
        <f>IF(H124&lt;&gt;"",VLOOKUP($H124,Gefährdungsstufen!$B$2:$G$20,3,FALSE),"")</f>
        <v>0</v>
      </c>
      <c r="K124" s="33" t="str">
        <f t="shared" si="7"/>
        <v>Landolt Elias (1991): Gefährdung der Farn- und Blütenpflanzen in der Schweiz</v>
      </c>
      <c r="L124" s="3" t="s">
        <v>8</v>
      </c>
      <c r="M124" s="3"/>
      <c r="N124" s="11" t="str">
        <f>IF(M124&lt;&gt;"",VLOOKUP(M124,Gefährdungsstufen!$B$2:$G$20,6,FALSE),"")</f>
        <v/>
      </c>
      <c r="O124" s="33" t="str">
        <f t="shared" si="8"/>
        <v/>
      </c>
      <c r="P124" s="3" t="s">
        <v>8</v>
      </c>
      <c r="Q124" s="3"/>
      <c r="R124" s="11" t="str">
        <f>IF(Q124&lt;&gt;"",VLOOKUP(Q124,Gefährdungsstufen!$B$2:$G$20,6,FALSE),"")</f>
        <v/>
      </c>
      <c r="S124" s="33" t="str">
        <f t="shared" si="9"/>
        <v/>
      </c>
      <c r="T124" s="3" t="s">
        <v>9</v>
      </c>
      <c r="U124" s="3" t="s">
        <v>9</v>
      </c>
      <c r="V124" s="11" t="str">
        <f>IF(U124&lt;&gt;"",VLOOKUP(U124,Gefährdungsstufen!$B$2:$G$20,6,FALSE),"")</f>
        <v>vom Aussterben bedroht</v>
      </c>
      <c r="W124" s="33" t="str">
        <f t="shared" si="10"/>
        <v>Landolt Elias (1991): Gefährdung der Farn- und Blütenpflanzen in der Schweiz</v>
      </c>
      <c r="X124" s="3">
        <v>6</v>
      </c>
      <c r="Y124" s="3" t="s">
        <v>8</v>
      </c>
      <c r="Z124" s="3" t="s">
        <v>13</v>
      </c>
      <c r="AA124" s="3">
        <v>2</v>
      </c>
      <c r="AB124" s="3">
        <v>99</v>
      </c>
      <c r="AC124" s="3">
        <v>1</v>
      </c>
      <c r="AD124" s="3">
        <v>1</v>
      </c>
      <c r="AE124" s="3" t="s">
        <v>7</v>
      </c>
      <c r="AF124" s="3" t="str">
        <f>IF(AE124&lt;&gt;"",VLOOKUP(AE124,legende!$A$3:$C$6,2,FALSE),"")</f>
        <v>gross</v>
      </c>
      <c r="AG124" s="71">
        <f>IF(AE124&lt;&gt;"",VLOOKUP(AE124,legende!$A$3:$C$6,3,FALSE),"")</f>
        <v>0</v>
      </c>
      <c r="AH124" s="3" t="s">
        <v>6</v>
      </c>
      <c r="AI124" s="3" t="str">
        <f>IF(AH124&lt;&gt;"",VLOOKUP(AH124,legende!$F$3:$H$6,3,FALSE),"")</f>
        <v>klein: &lt;1/4</v>
      </c>
      <c r="AJ124" s="71">
        <f>IF(AH124&lt;&gt;"",VLOOKUP(AH124,legende!$F$3:$H$6,2,FALSE),"")</f>
        <v>0</v>
      </c>
      <c r="AK124" s="3" t="s">
        <v>9</v>
      </c>
      <c r="AL124" s="3" t="s">
        <v>9</v>
      </c>
      <c r="AM124" s="11" t="str">
        <f>IF(AL124&lt;&gt;"",VLOOKUP(AL124,Gefährdungsstufen!$B$2:$G$20,6,FALSE),"")</f>
        <v>vom Aussterben bedroht</v>
      </c>
      <c r="AN124" s="71">
        <f>IF(AL124&lt;&gt;"",VLOOKUP(AL124,Gefährdungsstufen!$B$2:$G$20,3,FALSE),"")</f>
        <v>5</v>
      </c>
      <c r="AO124" s="3"/>
      <c r="AP124" s="11"/>
      <c r="AQ124" s="11">
        <f t="shared" si="11"/>
        <v>5</v>
      </c>
      <c r="AR124" s="3">
        <v>3</v>
      </c>
      <c r="AS124" s="3">
        <v>3</v>
      </c>
      <c r="AV124" s="2" t="s">
        <v>36</v>
      </c>
      <c r="AW124" s="2" t="s">
        <v>35</v>
      </c>
    </row>
    <row r="125" spans="1:55" s="2" customFormat="1" ht="15" hidden="1" customHeight="1">
      <c r="A125" s="24" t="s">
        <v>26859</v>
      </c>
      <c r="B125" s="5" t="s">
        <v>4553</v>
      </c>
      <c r="C125" s="16" t="s">
        <v>4554</v>
      </c>
      <c r="D125" s="3" t="s">
        <v>1</v>
      </c>
      <c r="E125" s="3" t="str">
        <f>IF(D125&lt;&gt;"",VLOOKUP($D125,Gefährdungsstufen!$B$2:$G$20,6,FALSE),"")</f>
        <v>potentiell gefährdet</v>
      </c>
      <c r="F125" s="71">
        <f>IF(D125&lt;&gt;"",VLOOKUP($D125,Gefährdungsstufen!$B$2:$G$20,3,FALSE),"")</f>
        <v>0</v>
      </c>
      <c r="G125" s="33" t="str">
        <f t="shared" si="6"/>
        <v>Landolt Elias (1991): Gefährdung der Farn- und Blütenpflanzen in der Schweiz</v>
      </c>
      <c r="H125" s="3" t="s">
        <v>1</v>
      </c>
      <c r="I125" s="3" t="str">
        <f>IF(H125&lt;&gt;"",VLOOKUP($H125,Gefährdungsstufen!$B$2:$G$20,6,FALSE),"")</f>
        <v>potentiell gefährdet</v>
      </c>
      <c r="J125" s="71">
        <f>IF(H125&lt;&gt;"",VLOOKUP($H125,Gefährdungsstufen!$B$2:$G$20,3,FALSE),"")</f>
        <v>0</v>
      </c>
      <c r="K125" s="33" t="str">
        <f t="shared" si="7"/>
        <v>Landolt Elias (1991): Gefährdung der Farn- und Blütenpflanzen in der Schweiz</v>
      </c>
      <c r="L125" s="3" t="s">
        <v>19</v>
      </c>
      <c r="M125" s="3" t="s">
        <v>19</v>
      </c>
      <c r="N125" s="11" t="str">
        <f>IF(M125&lt;&gt;"",VLOOKUP(M125,Gefährdungsstufen!$B$2:$G$20,6,FALSE),"")</f>
        <v>potentiell gefährdet</v>
      </c>
      <c r="O125" s="33" t="str">
        <f t="shared" si="8"/>
        <v>Landolt Elias (1991): Gefährdung der Farn- und Blütenpflanzen in der Schweiz</v>
      </c>
      <c r="P125" s="3" t="s">
        <v>1</v>
      </c>
      <c r="Q125" s="3" t="s">
        <v>1</v>
      </c>
      <c r="R125" s="11" t="str">
        <f>IF(Q125&lt;&gt;"",VLOOKUP(Q125,Gefährdungsstufen!$B$2:$G$20,6,FALSE),"")</f>
        <v>potentiell gefährdet</v>
      </c>
      <c r="S125" s="33" t="str">
        <f t="shared" si="9"/>
        <v>Landolt Elias (1991): Gefährdung der Farn- und Blütenpflanzen in der Schweiz</v>
      </c>
      <c r="T125" s="3" t="s">
        <v>1</v>
      </c>
      <c r="U125" s="3" t="s">
        <v>1</v>
      </c>
      <c r="V125" s="11" t="str">
        <f>IF(U125&lt;&gt;"",VLOOKUP(U125,Gefährdungsstufen!$B$2:$G$20,6,FALSE),"")</f>
        <v>potentiell gefährdet</v>
      </c>
      <c r="W125" s="33" t="str">
        <f t="shared" si="10"/>
        <v>Landolt Elias (1991): Gefährdung der Farn- und Blütenpflanzen in der Schweiz</v>
      </c>
      <c r="X125" s="3">
        <v>7</v>
      </c>
      <c r="Y125" s="3" t="s">
        <v>18</v>
      </c>
      <c r="Z125" s="3" t="s">
        <v>2</v>
      </c>
      <c r="AA125" s="3">
        <v>4</v>
      </c>
      <c r="AB125" s="3">
        <v>4</v>
      </c>
      <c r="AC125" s="3">
        <v>99</v>
      </c>
      <c r="AD125" s="3">
        <v>5</v>
      </c>
      <c r="AE125" s="3"/>
      <c r="AF125" s="3" t="str">
        <f>IF(AE125&lt;&gt;"",VLOOKUP(AE125,legende!$A$3:$C$6,2,FALSE),"")</f>
        <v/>
      </c>
      <c r="AG125" s="71" t="str">
        <f>IF(AE125&lt;&gt;"",VLOOKUP(AE125,legende!$A$3:$C$6,3,FALSE),"")</f>
        <v/>
      </c>
      <c r="AH125" s="3"/>
      <c r="AI125" s="3" t="str">
        <f>IF(AH125&lt;&gt;"",VLOOKUP(AH125,legende!$F$3:$H$6,3,FALSE),"")</f>
        <v/>
      </c>
      <c r="AJ125" s="71" t="str">
        <f>IF(AH125&lt;&gt;"",VLOOKUP(AH125,legende!$F$3:$H$6,2,FALSE),"")</f>
        <v/>
      </c>
      <c r="AK125" s="3" t="s">
        <v>1</v>
      </c>
      <c r="AL125" s="3" t="s">
        <v>1</v>
      </c>
      <c r="AM125" s="11" t="str">
        <f>IF(AL125&lt;&gt;"",VLOOKUP(AL125,Gefährdungsstufen!$B$2:$G$20,6,FALSE),"")</f>
        <v>potentiell gefährdet</v>
      </c>
      <c r="AN125" s="71">
        <f>IF(AL125&lt;&gt;"",VLOOKUP(AL125,Gefährdungsstufen!$B$2:$G$20,3,FALSE),"")</f>
        <v>0</v>
      </c>
      <c r="AO125" s="3"/>
      <c r="AP125" s="11" t="s">
        <v>26922</v>
      </c>
      <c r="AQ125" s="11" t="e">
        <f t="shared" si="11"/>
        <v>#VALUE!</v>
      </c>
      <c r="AR125" s="3">
        <v>0</v>
      </c>
      <c r="AS125" s="3" t="s">
        <v>0</v>
      </c>
      <c r="AT125" s="2">
        <v>1</v>
      </c>
    </row>
    <row r="126" spans="1:55" s="2" customFormat="1" ht="15" hidden="1" customHeight="1">
      <c r="A126" s="24" t="s">
        <v>26859</v>
      </c>
      <c r="B126" s="5" t="s">
        <v>8762</v>
      </c>
      <c r="C126" s="16" t="s">
        <v>8763</v>
      </c>
      <c r="D126" s="3" t="s">
        <v>1</v>
      </c>
      <c r="E126" s="3" t="str">
        <f>IF(D126&lt;&gt;"",VLOOKUP($D126,Gefährdungsstufen!$B$2:$G$20,6,FALSE),"")</f>
        <v>potentiell gefährdet</v>
      </c>
      <c r="F126" s="71">
        <f>IF(D126&lt;&gt;"",VLOOKUP($D126,Gefährdungsstufen!$B$2:$G$20,3,FALSE),"")</f>
        <v>0</v>
      </c>
      <c r="G126" s="33" t="str">
        <f t="shared" si="6"/>
        <v>Landolt Elias (1991): Gefährdung der Farn- und Blütenpflanzen in der Schweiz</v>
      </c>
      <c r="H126" s="3" t="s">
        <v>1</v>
      </c>
      <c r="I126" s="3" t="str">
        <f>IF(H126&lt;&gt;"",VLOOKUP($H126,Gefährdungsstufen!$B$2:$G$20,6,FALSE),"")</f>
        <v>potentiell gefährdet</v>
      </c>
      <c r="J126" s="71">
        <f>IF(H126&lt;&gt;"",VLOOKUP($H126,Gefährdungsstufen!$B$2:$G$20,3,FALSE),"")</f>
        <v>0</v>
      </c>
      <c r="K126" s="33" t="str">
        <f t="shared" si="7"/>
        <v>Landolt Elias (1991): Gefährdung der Farn- und Blütenpflanzen in der Schweiz</v>
      </c>
      <c r="L126" s="3" t="s">
        <v>1</v>
      </c>
      <c r="M126" s="3" t="s">
        <v>1</v>
      </c>
      <c r="N126" s="11" t="str">
        <f>IF(M126&lt;&gt;"",VLOOKUP(M126,Gefährdungsstufen!$B$2:$G$20,6,FALSE),"")</f>
        <v>potentiell gefährdet</v>
      </c>
      <c r="O126" s="33" t="str">
        <f t="shared" si="8"/>
        <v>Landolt Elias (1991): Gefährdung der Farn- und Blütenpflanzen in der Schweiz</v>
      </c>
      <c r="P126" s="3" t="s">
        <v>1</v>
      </c>
      <c r="Q126" s="3" t="s">
        <v>1</v>
      </c>
      <c r="R126" s="11" t="str">
        <f>IF(Q126&lt;&gt;"",VLOOKUP(Q126,Gefährdungsstufen!$B$2:$G$20,6,FALSE),"")</f>
        <v>potentiell gefährdet</v>
      </c>
      <c r="S126" s="33" t="str">
        <f t="shared" si="9"/>
        <v>Landolt Elias (1991): Gefährdung der Farn- und Blütenpflanzen in der Schweiz</v>
      </c>
      <c r="T126" s="3" t="s">
        <v>1</v>
      </c>
      <c r="U126" s="3" t="s">
        <v>1</v>
      </c>
      <c r="V126" s="11" t="str">
        <f>IF(U126&lt;&gt;"",VLOOKUP(U126,Gefährdungsstufen!$B$2:$G$20,6,FALSE),"")</f>
        <v>potentiell gefährdet</v>
      </c>
      <c r="W126" s="33" t="str">
        <f t="shared" si="10"/>
        <v>Landolt Elias (1991): Gefährdung der Farn- und Blütenpflanzen in der Schweiz</v>
      </c>
      <c r="X126" s="3">
        <v>7</v>
      </c>
      <c r="Y126" s="3" t="s">
        <v>8</v>
      </c>
      <c r="Z126" s="3" t="s">
        <v>2</v>
      </c>
      <c r="AA126" s="3">
        <v>5</v>
      </c>
      <c r="AB126" s="3">
        <v>6</v>
      </c>
      <c r="AC126" s="3">
        <v>5</v>
      </c>
      <c r="AD126" s="3">
        <v>4</v>
      </c>
      <c r="AE126" s="3"/>
      <c r="AF126" s="3" t="str">
        <f>IF(AE126&lt;&gt;"",VLOOKUP(AE126,legende!$A$3:$C$6,2,FALSE),"")</f>
        <v/>
      </c>
      <c r="AG126" s="71" t="str">
        <f>IF(AE126&lt;&gt;"",VLOOKUP(AE126,legende!$A$3:$C$6,3,FALSE),"")</f>
        <v/>
      </c>
      <c r="AH126" s="3"/>
      <c r="AI126" s="3" t="str">
        <f>IF(AH126&lt;&gt;"",VLOOKUP(AH126,legende!$F$3:$H$6,3,FALSE),"")</f>
        <v/>
      </c>
      <c r="AJ126" s="71" t="str">
        <f>IF(AH126&lt;&gt;"",VLOOKUP(AH126,legende!$F$3:$H$6,2,FALSE),"")</f>
        <v/>
      </c>
      <c r="AK126" s="3" t="s">
        <v>1</v>
      </c>
      <c r="AL126" s="3" t="s">
        <v>1</v>
      </c>
      <c r="AM126" s="11" t="str">
        <f>IF(AL126&lt;&gt;"",VLOOKUP(AL126,Gefährdungsstufen!$B$2:$G$20,6,FALSE),"")</f>
        <v>potentiell gefährdet</v>
      </c>
      <c r="AN126" s="71">
        <f>IF(AL126&lt;&gt;"",VLOOKUP(AL126,Gefährdungsstufen!$B$2:$G$20,3,FALSE),"")</f>
        <v>0</v>
      </c>
      <c r="AO126" s="3"/>
      <c r="AP126" s="11" t="s">
        <v>26922</v>
      </c>
      <c r="AQ126" s="11" t="e">
        <f t="shared" si="11"/>
        <v>#VALUE!</v>
      </c>
      <c r="AR126" s="3">
        <v>0</v>
      </c>
      <c r="AS126" s="3" t="s">
        <v>0</v>
      </c>
      <c r="AT126" s="2">
        <v>1</v>
      </c>
    </row>
    <row r="127" spans="1:55" s="2" customFormat="1" ht="15" hidden="1" customHeight="1">
      <c r="A127" s="24" t="s">
        <v>26859</v>
      </c>
      <c r="B127" s="5" t="s">
        <v>11351</v>
      </c>
      <c r="C127" s="16" t="s">
        <v>11352</v>
      </c>
      <c r="D127" s="3" t="s">
        <v>1</v>
      </c>
      <c r="E127" s="3" t="str">
        <f>IF(D127&lt;&gt;"",VLOOKUP($D127,Gefährdungsstufen!$B$2:$G$20,6,FALSE),"")</f>
        <v>potentiell gefährdet</v>
      </c>
      <c r="F127" s="71">
        <f>IF(D127&lt;&gt;"",VLOOKUP($D127,Gefährdungsstufen!$B$2:$G$20,3,FALSE),"")</f>
        <v>0</v>
      </c>
      <c r="G127" s="33" t="str">
        <f t="shared" si="6"/>
        <v>Landolt Elias (1991): Gefährdung der Farn- und Blütenpflanzen in der Schweiz</v>
      </c>
      <c r="H127" s="3" t="s">
        <v>1</v>
      </c>
      <c r="I127" s="3" t="str">
        <f>IF(H127&lt;&gt;"",VLOOKUP($H127,Gefährdungsstufen!$B$2:$G$20,6,FALSE),"")</f>
        <v>potentiell gefährdet</v>
      </c>
      <c r="J127" s="71">
        <f>IF(H127&lt;&gt;"",VLOOKUP($H127,Gefährdungsstufen!$B$2:$G$20,3,FALSE),"")</f>
        <v>0</v>
      </c>
      <c r="K127" s="33" t="str">
        <f t="shared" si="7"/>
        <v>Landolt Elias (1991): Gefährdung der Farn- und Blütenpflanzen in der Schweiz</v>
      </c>
      <c r="L127" s="3" t="s">
        <v>1</v>
      </c>
      <c r="M127" s="3" t="s">
        <v>1</v>
      </c>
      <c r="N127" s="11" t="str">
        <f>IF(M127&lt;&gt;"",VLOOKUP(M127,Gefährdungsstufen!$B$2:$G$20,6,FALSE),"")</f>
        <v>potentiell gefährdet</v>
      </c>
      <c r="O127" s="33" t="str">
        <f t="shared" si="8"/>
        <v>Landolt Elias (1991): Gefährdung der Farn- und Blütenpflanzen in der Schweiz</v>
      </c>
      <c r="P127" s="3" t="s">
        <v>1</v>
      </c>
      <c r="Q127" s="3" t="s">
        <v>1</v>
      </c>
      <c r="R127" s="11" t="str">
        <f>IF(Q127&lt;&gt;"",VLOOKUP(Q127,Gefährdungsstufen!$B$2:$G$20,6,FALSE),"")</f>
        <v>potentiell gefährdet</v>
      </c>
      <c r="S127" s="33" t="str">
        <f t="shared" si="9"/>
        <v>Landolt Elias (1991): Gefährdung der Farn- und Blütenpflanzen in der Schweiz</v>
      </c>
      <c r="T127" s="3" t="s">
        <v>1</v>
      </c>
      <c r="U127" s="3" t="s">
        <v>1</v>
      </c>
      <c r="V127" s="11" t="str">
        <f>IF(U127&lt;&gt;"",VLOOKUP(U127,Gefährdungsstufen!$B$2:$G$20,6,FALSE),"")</f>
        <v>potentiell gefährdet</v>
      </c>
      <c r="W127" s="33" t="str">
        <f t="shared" si="10"/>
        <v>Landolt Elias (1991): Gefährdung der Farn- und Blütenpflanzen in der Schweiz</v>
      </c>
      <c r="X127" s="3">
        <v>1</v>
      </c>
      <c r="Y127" s="3" t="s">
        <v>8</v>
      </c>
      <c r="Z127" s="3" t="s">
        <v>2</v>
      </c>
      <c r="AA127" s="3">
        <v>6</v>
      </c>
      <c r="AB127" s="3">
        <v>6</v>
      </c>
      <c r="AC127" s="3">
        <v>6</v>
      </c>
      <c r="AD127" s="3">
        <v>5</v>
      </c>
      <c r="AE127" s="3"/>
      <c r="AF127" s="3" t="str">
        <f>IF(AE127&lt;&gt;"",VLOOKUP(AE127,legende!$A$3:$C$6,2,FALSE),"")</f>
        <v/>
      </c>
      <c r="AG127" s="71" t="str">
        <f>IF(AE127&lt;&gt;"",VLOOKUP(AE127,legende!$A$3:$C$6,3,FALSE),"")</f>
        <v/>
      </c>
      <c r="AH127" s="3"/>
      <c r="AI127" s="3" t="str">
        <f>IF(AH127&lt;&gt;"",VLOOKUP(AH127,legende!$F$3:$H$6,3,FALSE),"")</f>
        <v/>
      </c>
      <c r="AJ127" s="71" t="str">
        <f>IF(AH127&lt;&gt;"",VLOOKUP(AH127,legende!$F$3:$H$6,2,FALSE),"")</f>
        <v/>
      </c>
      <c r="AK127" s="3" t="s">
        <v>1</v>
      </c>
      <c r="AL127" s="3" t="s">
        <v>1</v>
      </c>
      <c r="AM127" s="11" t="str">
        <f>IF(AL127&lt;&gt;"",VLOOKUP(AL127,Gefährdungsstufen!$B$2:$G$20,6,FALSE),"")</f>
        <v>potentiell gefährdet</v>
      </c>
      <c r="AN127" s="71">
        <f>IF(AL127&lt;&gt;"",VLOOKUP(AL127,Gefährdungsstufen!$B$2:$G$20,3,FALSE),"")</f>
        <v>0</v>
      </c>
      <c r="AO127" s="3"/>
      <c r="AP127" s="11" t="s">
        <v>26922</v>
      </c>
      <c r="AQ127" s="11" t="e">
        <f t="shared" si="11"/>
        <v>#VALUE!</v>
      </c>
      <c r="AR127" s="3">
        <v>0</v>
      </c>
      <c r="AS127" s="3" t="s">
        <v>0</v>
      </c>
      <c r="AT127" s="2">
        <v>1</v>
      </c>
    </row>
    <row r="128" spans="1:55" s="2" customFormat="1" ht="15" hidden="1" customHeight="1">
      <c r="A128" s="24" t="s">
        <v>26859</v>
      </c>
      <c r="B128" s="5" t="s">
        <v>25912</v>
      </c>
      <c r="C128" s="16" t="s">
        <v>25914</v>
      </c>
      <c r="D128" s="3" t="s">
        <v>1</v>
      </c>
      <c r="E128" s="3" t="str">
        <f>IF(D128&lt;&gt;"",VLOOKUP($D128,Gefährdungsstufen!$B$2:$G$20,6,FALSE),"")</f>
        <v>potentiell gefährdet</v>
      </c>
      <c r="F128" s="71">
        <f>IF(D128&lt;&gt;"",VLOOKUP($D128,Gefährdungsstufen!$B$2:$G$20,3,FALSE),"")</f>
        <v>0</v>
      </c>
      <c r="G128" s="33" t="str">
        <f t="shared" si="6"/>
        <v>Landolt Elias (1991): Gefährdung der Farn- und Blütenpflanzen in der Schweiz</v>
      </c>
      <c r="H128" s="3" t="s">
        <v>1</v>
      </c>
      <c r="I128" s="3" t="str">
        <f>IF(H128&lt;&gt;"",VLOOKUP($H128,Gefährdungsstufen!$B$2:$G$20,6,FALSE),"")</f>
        <v>potentiell gefährdet</v>
      </c>
      <c r="J128" s="71">
        <f>IF(H128&lt;&gt;"",VLOOKUP($H128,Gefährdungsstufen!$B$2:$G$20,3,FALSE),"")</f>
        <v>0</v>
      </c>
      <c r="K128" s="33" t="str">
        <f t="shared" si="7"/>
        <v>Landolt Elias (1991): Gefährdung der Farn- und Blütenpflanzen in der Schweiz</v>
      </c>
      <c r="L128" s="3" t="s">
        <v>1</v>
      </c>
      <c r="M128" s="3" t="s">
        <v>1</v>
      </c>
      <c r="N128" s="11" t="str">
        <f>IF(M128&lt;&gt;"",VLOOKUP(M128,Gefährdungsstufen!$B$2:$G$20,6,FALSE),"")</f>
        <v>potentiell gefährdet</v>
      </c>
      <c r="O128" s="33" t="str">
        <f t="shared" si="8"/>
        <v>Landolt Elias (1991): Gefährdung der Farn- und Blütenpflanzen in der Schweiz</v>
      </c>
      <c r="P128" s="3" t="s">
        <v>1</v>
      </c>
      <c r="Q128" s="3" t="s">
        <v>1</v>
      </c>
      <c r="R128" s="11" t="str">
        <f>IF(Q128&lt;&gt;"",VLOOKUP(Q128,Gefährdungsstufen!$B$2:$G$20,6,FALSE),"")</f>
        <v>potentiell gefährdet</v>
      </c>
      <c r="S128" s="33" t="str">
        <f t="shared" si="9"/>
        <v>Landolt Elias (1991): Gefährdung der Farn- und Blütenpflanzen in der Schweiz</v>
      </c>
      <c r="T128" s="3" t="s">
        <v>1</v>
      </c>
      <c r="U128" s="3" t="s">
        <v>1</v>
      </c>
      <c r="V128" s="11" t="str">
        <f>IF(U128&lt;&gt;"",VLOOKUP(U128,Gefährdungsstufen!$B$2:$G$20,6,FALSE),"")</f>
        <v>potentiell gefährdet</v>
      </c>
      <c r="W128" s="33" t="str">
        <f t="shared" si="10"/>
        <v>Landolt Elias (1991): Gefährdung der Farn- und Blütenpflanzen in der Schweiz</v>
      </c>
      <c r="X128" s="3">
        <v>1</v>
      </c>
      <c r="Y128" s="3" t="s">
        <v>8</v>
      </c>
      <c r="Z128" s="3" t="s">
        <v>2</v>
      </c>
      <c r="AA128" s="3">
        <v>6</v>
      </c>
      <c r="AB128" s="3">
        <v>6</v>
      </c>
      <c r="AC128" s="3">
        <v>99</v>
      </c>
      <c r="AD128" s="3">
        <v>5</v>
      </c>
      <c r="AE128" s="3"/>
      <c r="AF128" s="3" t="str">
        <f>IF(AE128&lt;&gt;"",VLOOKUP(AE128,legende!$A$3:$C$6,2,FALSE),"")</f>
        <v/>
      </c>
      <c r="AG128" s="71" t="str">
        <f>IF(AE128&lt;&gt;"",VLOOKUP(AE128,legende!$A$3:$C$6,3,FALSE),"")</f>
        <v/>
      </c>
      <c r="AH128" s="3"/>
      <c r="AI128" s="3" t="str">
        <f>IF(AH128&lt;&gt;"",VLOOKUP(AH128,legende!$F$3:$H$6,3,FALSE),"")</f>
        <v/>
      </c>
      <c r="AJ128" s="71" t="str">
        <f>IF(AH128&lt;&gt;"",VLOOKUP(AH128,legende!$F$3:$H$6,2,FALSE),"")</f>
        <v/>
      </c>
      <c r="AK128" s="3" t="s">
        <v>1</v>
      </c>
      <c r="AL128" s="3" t="s">
        <v>1</v>
      </c>
      <c r="AM128" s="11" t="str">
        <f>IF(AL128&lt;&gt;"",VLOOKUP(AL128,Gefährdungsstufen!$B$2:$G$20,6,FALSE),"")</f>
        <v>potentiell gefährdet</v>
      </c>
      <c r="AN128" s="71">
        <f>IF(AL128&lt;&gt;"",VLOOKUP(AL128,Gefährdungsstufen!$B$2:$G$20,3,FALSE),"")</f>
        <v>0</v>
      </c>
      <c r="AO128" s="3"/>
      <c r="AP128" s="11" t="s">
        <v>26922</v>
      </c>
      <c r="AQ128" s="11" t="e">
        <f t="shared" si="11"/>
        <v>#VALUE!</v>
      </c>
      <c r="AR128" s="3">
        <v>0</v>
      </c>
      <c r="AS128" s="3" t="s">
        <v>0</v>
      </c>
      <c r="AT128" s="2">
        <v>1</v>
      </c>
    </row>
    <row r="129" spans="1:54" s="2" customFormat="1" ht="15" hidden="1" customHeight="1">
      <c r="A129" s="24" t="s">
        <v>26859</v>
      </c>
      <c r="B129" s="5" t="s">
        <v>15066</v>
      </c>
      <c r="C129" s="16" t="s">
        <v>15067</v>
      </c>
      <c r="D129" s="3" t="s">
        <v>1</v>
      </c>
      <c r="E129" s="3" t="str">
        <f>IF(D129&lt;&gt;"",VLOOKUP($D129,Gefährdungsstufen!$B$2:$G$20,6,FALSE),"")</f>
        <v>potentiell gefährdet</v>
      </c>
      <c r="F129" s="71">
        <f>IF(D129&lt;&gt;"",VLOOKUP($D129,Gefährdungsstufen!$B$2:$G$20,3,FALSE),"")</f>
        <v>0</v>
      </c>
      <c r="G129" s="33" t="str">
        <f t="shared" si="6"/>
        <v>Landolt Elias (1991): Gefährdung der Farn- und Blütenpflanzen in der Schweiz</v>
      </c>
      <c r="H129" s="3" t="s">
        <v>1</v>
      </c>
      <c r="I129" s="3" t="str">
        <f>IF(H129&lt;&gt;"",VLOOKUP($H129,Gefährdungsstufen!$B$2:$G$20,6,FALSE),"")</f>
        <v>potentiell gefährdet</v>
      </c>
      <c r="J129" s="71">
        <f>IF(H129&lt;&gt;"",VLOOKUP($H129,Gefährdungsstufen!$B$2:$G$20,3,FALSE),"")</f>
        <v>0</v>
      </c>
      <c r="K129" s="33" t="str">
        <f t="shared" si="7"/>
        <v>Landolt Elias (1991): Gefährdung der Farn- und Blütenpflanzen in der Schweiz</v>
      </c>
      <c r="L129" s="3" t="s">
        <v>1</v>
      </c>
      <c r="M129" s="3" t="s">
        <v>1</v>
      </c>
      <c r="N129" s="11" t="str">
        <f>IF(M129&lt;&gt;"",VLOOKUP(M129,Gefährdungsstufen!$B$2:$G$20,6,FALSE),"")</f>
        <v>potentiell gefährdet</v>
      </c>
      <c r="O129" s="33" t="str">
        <f t="shared" si="8"/>
        <v>Landolt Elias (1991): Gefährdung der Farn- und Blütenpflanzen in der Schweiz</v>
      </c>
      <c r="P129" s="3" t="s">
        <v>45</v>
      </c>
      <c r="Q129" s="3" t="s">
        <v>45</v>
      </c>
      <c r="R129" s="11" t="str">
        <f>IF(Q129&lt;&gt;"",VLOOKUP(Q129,Gefährdungsstufen!$B$2:$G$20,6,FALSE),"")</f>
        <v>gefährdet</v>
      </c>
      <c r="S129" s="33" t="str">
        <f t="shared" si="9"/>
        <v>Landolt Elias (1991): Gefährdung der Farn- und Blütenpflanzen in der Schweiz</v>
      </c>
      <c r="T129" s="3" t="s">
        <v>45</v>
      </c>
      <c r="U129" s="3" t="s">
        <v>45</v>
      </c>
      <c r="V129" s="11" t="str">
        <f>IF(U129&lt;&gt;"",VLOOKUP(U129,Gefährdungsstufen!$B$2:$G$20,6,FALSE),"")</f>
        <v>gefährdet</v>
      </c>
      <c r="W129" s="33" t="str">
        <f t="shared" si="10"/>
        <v>Landolt Elias (1991): Gefährdung der Farn- und Blütenpflanzen in der Schweiz</v>
      </c>
      <c r="X129" s="3">
        <v>1</v>
      </c>
      <c r="Y129" s="3" t="s">
        <v>8</v>
      </c>
      <c r="Z129" s="3" t="s">
        <v>2</v>
      </c>
      <c r="AA129" s="3">
        <v>4</v>
      </c>
      <c r="AB129" s="3">
        <v>4</v>
      </c>
      <c r="AC129" s="3">
        <v>4</v>
      </c>
      <c r="AD129" s="3">
        <v>5</v>
      </c>
      <c r="AE129" s="3" t="s">
        <v>23</v>
      </c>
      <c r="AF129" s="3" t="str">
        <f>IF(AE129&lt;&gt;"",VLOOKUP(AE129,legende!$A$3:$C$6,2,FALSE),"")</f>
        <v>mittel</v>
      </c>
      <c r="AG129" s="71">
        <f>IF(AE129&lt;&gt;"",VLOOKUP(AE129,legende!$A$3:$C$6,3,FALSE),"")</f>
        <v>2</v>
      </c>
      <c r="AH129" s="3" t="s">
        <v>6</v>
      </c>
      <c r="AI129" s="3" t="str">
        <f>IF(AH129&lt;&gt;"",VLOOKUP(AH129,legende!$F$3:$H$6,3,FALSE),"")</f>
        <v>klein: &lt;1/4</v>
      </c>
      <c r="AJ129" s="71">
        <f>IF(AH129&lt;&gt;"",VLOOKUP(AH129,legende!$F$3:$H$6,2,FALSE),"")</f>
        <v>0</v>
      </c>
      <c r="AK129" s="3" t="s">
        <v>45</v>
      </c>
      <c r="AL129" s="3" t="s">
        <v>45</v>
      </c>
      <c r="AM129" s="11" t="str">
        <f>IF(AL129&lt;&gt;"",VLOOKUP(AL129,Gefährdungsstufen!$B$2:$G$20,6,FALSE),"")</f>
        <v>gefährdet</v>
      </c>
      <c r="AN129" s="71">
        <f>IF(AL129&lt;&gt;"",VLOOKUP(AL129,Gefährdungsstufen!$B$2:$G$20,3,FALSE),"")</f>
        <v>3</v>
      </c>
      <c r="AO129" s="3"/>
      <c r="AP129" s="11"/>
      <c r="AQ129" s="11">
        <f t="shared" si="11"/>
        <v>5</v>
      </c>
      <c r="AR129" s="3">
        <v>3</v>
      </c>
      <c r="AS129" s="3">
        <v>3</v>
      </c>
      <c r="AT129" s="2">
        <v>1</v>
      </c>
    </row>
    <row r="130" spans="1:54" s="2" customFormat="1" ht="15" hidden="1" customHeight="1">
      <c r="A130" s="24" t="s">
        <v>26859</v>
      </c>
      <c r="B130" s="5" t="s">
        <v>17654</v>
      </c>
      <c r="C130" s="16" t="s">
        <v>17655</v>
      </c>
      <c r="D130" s="3" t="s">
        <v>1</v>
      </c>
      <c r="E130" s="3" t="str">
        <f>IF(D130&lt;&gt;"",VLOOKUP($D130,Gefährdungsstufen!$B$2:$G$20,6,FALSE),"")</f>
        <v>potentiell gefährdet</v>
      </c>
      <c r="F130" s="71">
        <f>IF(D130&lt;&gt;"",VLOOKUP($D130,Gefährdungsstufen!$B$2:$G$20,3,FALSE),"")</f>
        <v>0</v>
      </c>
      <c r="G130" s="33" t="str">
        <f t="shared" si="6"/>
        <v>Landolt Elias (1991): Gefährdung der Farn- und Blütenpflanzen in der Schweiz</v>
      </c>
      <c r="H130" s="3" t="s">
        <v>1</v>
      </c>
      <c r="I130" s="3" t="str">
        <f>IF(H130&lt;&gt;"",VLOOKUP($H130,Gefährdungsstufen!$B$2:$G$20,6,FALSE),"")</f>
        <v>potentiell gefährdet</v>
      </c>
      <c r="J130" s="71">
        <f>IF(H130&lt;&gt;"",VLOOKUP($H130,Gefährdungsstufen!$B$2:$G$20,3,FALSE),"")</f>
        <v>0</v>
      </c>
      <c r="K130" s="33" t="str">
        <f t="shared" si="7"/>
        <v>Landolt Elias (1991): Gefährdung der Farn- und Blütenpflanzen in der Schweiz</v>
      </c>
      <c r="L130" s="3" t="s">
        <v>5</v>
      </c>
      <c r="M130" s="3" t="s">
        <v>5</v>
      </c>
      <c r="N130" s="11" t="str">
        <f>IF(M130&lt;&gt;"",VLOOKUP(M130,Gefährdungsstufen!$B$2:$G$20,6,FALSE),"")</f>
        <v>stark gefährdet</v>
      </c>
      <c r="O130" s="33" t="str">
        <f t="shared" si="8"/>
        <v>Landolt Elias (1991): Gefährdung der Farn- und Blütenpflanzen in der Schweiz</v>
      </c>
      <c r="P130" s="3" t="s">
        <v>19</v>
      </c>
      <c r="Q130" s="3" t="s">
        <v>19</v>
      </c>
      <c r="R130" s="11" t="str">
        <f>IF(Q130&lt;&gt;"",VLOOKUP(Q130,Gefährdungsstufen!$B$2:$G$20,6,FALSE),"")</f>
        <v>potentiell gefährdet</v>
      </c>
      <c r="S130" s="33" t="str">
        <f t="shared" si="9"/>
        <v>Landolt Elias (1991): Gefährdung der Farn- und Blütenpflanzen in der Schweiz</v>
      </c>
      <c r="T130" s="3" t="s">
        <v>19</v>
      </c>
      <c r="U130" s="3" t="s">
        <v>19</v>
      </c>
      <c r="V130" s="11" t="str">
        <f>IF(U130&lt;&gt;"",VLOOKUP(U130,Gefährdungsstufen!$B$2:$G$20,6,FALSE),"")</f>
        <v>potentiell gefährdet</v>
      </c>
      <c r="W130" s="33" t="str">
        <f t="shared" si="10"/>
        <v>Landolt Elias (1991): Gefährdung der Farn- und Blütenpflanzen in der Schweiz</v>
      </c>
      <c r="X130" s="3">
        <v>7</v>
      </c>
      <c r="Y130" s="3" t="s">
        <v>8</v>
      </c>
      <c r="Z130" s="3" t="s">
        <v>2</v>
      </c>
      <c r="AA130" s="3">
        <v>2</v>
      </c>
      <c r="AB130" s="3">
        <v>2</v>
      </c>
      <c r="AC130" s="3">
        <v>2</v>
      </c>
      <c r="AD130" s="3">
        <v>5</v>
      </c>
      <c r="AE130" s="3" t="s">
        <v>7</v>
      </c>
      <c r="AF130" s="3" t="str">
        <f>IF(AE130&lt;&gt;"",VLOOKUP(AE130,legende!$A$3:$C$6,2,FALSE),"")</f>
        <v>gross</v>
      </c>
      <c r="AG130" s="71">
        <f>IF(AE130&lt;&gt;"",VLOOKUP(AE130,legende!$A$3:$C$6,3,FALSE),"")</f>
        <v>0</v>
      </c>
      <c r="AH130" s="3" t="s">
        <v>6</v>
      </c>
      <c r="AI130" s="3" t="str">
        <f>IF(AH130&lt;&gt;"",VLOOKUP(AH130,legende!$F$3:$H$6,3,FALSE),"")</f>
        <v>klein: &lt;1/4</v>
      </c>
      <c r="AJ130" s="71">
        <f>IF(AH130&lt;&gt;"",VLOOKUP(AH130,legende!$F$3:$H$6,2,FALSE),"")</f>
        <v>0</v>
      </c>
      <c r="AK130" s="3" t="s">
        <v>19</v>
      </c>
      <c r="AL130" s="3" t="s">
        <v>19</v>
      </c>
      <c r="AM130" s="11" t="str">
        <f>IF(AL130&lt;&gt;"",VLOOKUP(AL130,Gefährdungsstufen!$B$2:$G$20,6,FALSE),"")</f>
        <v>potentiell gefährdet</v>
      </c>
      <c r="AN130" s="71">
        <f>IF(AL130&lt;&gt;"",VLOOKUP(AL130,Gefährdungsstufen!$B$2:$G$20,3,FALSE),"")</f>
        <v>0</v>
      </c>
      <c r="AO130" s="3"/>
      <c r="AP130" s="11"/>
      <c r="AQ130" s="11">
        <f t="shared" si="11"/>
        <v>0</v>
      </c>
      <c r="AR130" s="3">
        <v>0</v>
      </c>
      <c r="AS130" s="3">
        <v>0</v>
      </c>
    </row>
    <row r="131" spans="1:54" s="2" customFormat="1" ht="15" hidden="1" customHeight="1">
      <c r="A131" s="24" t="s">
        <v>26859</v>
      </c>
      <c r="B131" s="5" t="s">
        <v>13679</v>
      </c>
      <c r="C131" s="16" t="s">
        <v>13680</v>
      </c>
      <c r="D131" s="3" t="s">
        <v>1</v>
      </c>
      <c r="E131" s="3" t="str">
        <f>IF(D131&lt;&gt;"",VLOOKUP($D131,Gefährdungsstufen!$B$2:$G$20,6,FALSE),"")</f>
        <v>potentiell gefährdet</v>
      </c>
      <c r="F131" s="71">
        <f>IF(D131&lt;&gt;"",VLOOKUP($D131,Gefährdungsstufen!$B$2:$G$20,3,FALSE),"")</f>
        <v>0</v>
      </c>
      <c r="G131" s="33" t="str">
        <f t="shared" si="6"/>
        <v>Landolt Elias (1991): Gefährdung der Farn- und Blütenpflanzen in der Schweiz</v>
      </c>
      <c r="H131" s="3" t="s">
        <v>9</v>
      </c>
      <c r="I131" s="3" t="str">
        <f>IF(H131&lt;&gt;"",VLOOKUP($H131,Gefährdungsstufen!$B$2:$G$20,6,FALSE),"")</f>
        <v>vom Aussterben bedroht</v>
      </c>
      <c r="J131" s="71">
        <f>IF(H131&lt;&gt;"",VLOOKUP($H131,Gefährdungsstufen!$B$2:$G$20,3,FALSE),"")</f>
        <v>5</v>
      </c>
      <c r="K131" s="33" t="str">
        <f t="shared" si="7"/>
        <v>Landolt Elias (1991): Gefährdung der Farn- und Blütenpflanzen in der Schweiz</v>
      </c>
      <c r="L131" s="3" t="s">
        <v>14</v>
      </c>
      <c r="M131" s="3" t="s">
        <v>14</v>
      </c>
      <c r="N131" s="11" t="str">
        <f>IF(M131&lt;&gt;"",VLOOKUP(M131,Gefährdungsstufen!$B$2:$G$20,6,FALSE),"")</f>
        <v>vom Aussterben bedroht</v>
      </c>
      <c r="O131" s="33" t="str">
        <f t="shared" si="8"/>
        <v>Landolt Elias (1991): Gefährdung der Farn- und Blütenpflanzen in der Schweiz</v>
      </c>
      <c r="P131" s="3" t="s">
        <v>9</v>
      </c>
      <c r="Q131" s="3" t="s">
        <v>9</v>
      </c>
      <c r="R131" s="11" t="str">
        <f>IF(Q131&lt;&gt;"",VLOOKUP(Q131,Gefährdungsstufen!$B$2:$G$20,6,FALSE),"")</f>
        <v>vom Aussterben bedroht</v>
      </c>
      <c r="S131" s="33" t="str">
        <f t="shared" si="9"/>
        <v>Landolt Elias (1991): Gefährdung der Farn- und Blütenpflanzen in der Schweiz</v>
      </c>
      <c r="T131" s="3" t="s">
        <v>9</v>
      </c>
      <c r="U131" s="3" t="s">
        <v>9</v>
      </c>
      <c r="V131" s="11" t="str">
        <f>IF(U131&lt;&gt;"",VLOOKUP(U131,Gefährdungsstufen!$B$2:$G$20,6,FALSE),"")</f>
        <v>vom Aussterben bedroht</v>
      </c>
      <c r="W131" s="33" t="str">
        <f t="shared" si="10"/>
        <v>Landolt Elias (1991): Gefährdung der Farn- und Blütenpflanzen in der Schweiz</v>
      </c>
      <c r="X131" s="3">
        <v>7</v>
      </c>
      <c r="Y131" s="3" t="s">
        <v>8</v>
      </c>
      <c r="Z131" s="3" t="s">
        <v>2</v>
      </c>
      <c r="AA131" s="3">
        <v>1</v>
      </c>
      <c r="AB131" s="3">
        <v>3</v>
      </c>
      <c r="AC131" s="3">
        <v>1</v>
      </c>
      <c r="AD131" s="3">
        <v>1</v>
      </c>
      <c r="AE131" s="3" t="s">
        <v>7</v>
      </c>
      <c r="AF131" s="3" t="str">
        <f>IF(AE131&lt;&gt;"",VLOOKUP(AE131,legende!$A$3:$C$6,2,FALSE),"")</f>
        <v>gross</v>
      </c>
      <c r="AG131" s="71">
        <f>IF(AE131&lt;&gt;"",VLOOKUP(AE131,legende!$A$3:$C$6,3,FALSE),"")</f>
        <v>0</v>
      </c>
      <c r="AH131" s="3" t="s">
        <v>6</v>
      </c>
      <c r="AI131" s="3" t="str">
        <f>IF(AH131&lt;&gt;"",VLOOKUP(AH131,legende!$F$3:$H$6,3,FALSE),"")</f>
        <v>klein: &lt;1/4</v>
      </c>
      <c r="AJ131" s="71">
        <f>IF(AH131&lt;&gt;"",VLOOKUP(AH131,legende!$F$3:$H$6,2,FALSE),"")</f>
        <v>0</v>
      </c>
      <c r="AK131" s="3" t="s">
        <v>12</v>
      </c>
      <c r="AL131" s="3" t="s">
        <v>12</v>
      </c>
      <c r="AM131" s="11" t="str">
        <f>IF(AL131&lt;&gt;"",VLOOKUP(AL131,Gefährdungsstufen!$B$2:$G$20,6,FALSE),"")</f>
        <v>vom Aussterben bedroht</v>
      </c>
      <c r="AN131" s="71">
        <f>IF(AL131&lt;&gt;"",VLOOKUP(AL131,Gefährdungsstufen!$B$2:$G$20,3,FALSE),"")</f>
        <v>5</v>
      </c>
      <c r="AO131" s="3"/>
      <c r="AP131" s="11"/>
      <c r="AQ131" s="11">
        <f t="shared" si="11"/>
        <v>10</v>
      </c>
      <c r="AR131" s="3">
        <v>7</v>
      </c>
      <c r="AS131" s="3">
        <v>7</v>
      </c>
      <c r="BB131" s="2">
        <v>6</v>
      </c>
    </row>
    <row r="132" spans="1:54" s="2" customFormat="1" ht="15" hidden="1" customHeight="1">
      <c r="A132" s="24" t="s">
        <v>26859</v>
      </c>
      <c r="B132" s="5" t="s">
        <v>4972</v>
      </c>
      <c r="C132" s="16" t="s">
        <v>4973</v>
      </c>
      <c r="D132" s="3" t="s">
        <v>1</v>
      </c>
      <c r="E132" s="3" t="str">
        <f>IF(D132&lt;&gt;"",VLOOKUP($D132,Gefährdungsstufen!$B$2:$G$20,6,FALSE),"")</f>
        <v>potentiell gefährdet</v>
      </c>
      <c r="F132" s="71">
        <f>IF(D132&lt;&gt;"",VLOOKUP($D132,Gefährdungsstufen!$B$2:$G$20,3,FALSE),"")</f>
        <v>0</v>
      </c>
      <c r="G132" s="33" t="str">
        <f t="shared" ref="G132:G195" si="12">IF(D132&lt;&gt;"","Landolt Elias (1991): Gefährdung der Farn- und Blütenpflanzen in der Schweiz","")</f>
        <v>Landolt Elias (1991): Gefährdung der Farn- und Blütenpflanzen in der Schweiz</v>
      </c>
      <c r="H132" s="3" t="s">
        <v>1</v>
      </c>
      <c r="I132" s="3" t="str">
        <f>IF(H132&lt;&gt;"",VLOOKUP($H132,Gefährdungsstufen!$B$2:$G$20,6,FALSE),"")</f>
        <v>potentiell gefährdet</v>
      </c>
      <c r="J132" s="71">
        <f>IF(H132&lt;&gt;"",VLOOKUP($H132,Gefährdungsstufen!$B$2:$G$20,3,FALSE),"")</f>
        <v>0</v>
      </c>
      <c r="K132" s="33" t="str">
        <f t="shared" ref="K132:K195" si="13">IF(H132&lt;&gt;"","Landolt Elias (1991): Gefährdung der Farn- und Blütenpflanzen in der Schweiz","")</f>
        <v>Landolt Elias (1991): Gefährdung der Farn- und Blütenpflanzen in der Schweiz</v>
      </c>
      <c r="L132" s="3" t="s">
        <v>5</v>
      </c>
      <c r="M132" s="3" t="s">
        <v>5</v>
      </c>
      <c r="N132" s="11" t="str">
        <f>IF(M132&lt;&gt;"",VLOOKUP(M132,Gefährdungsstufen!$B$2:$G$20,6,FALSE),"")</f>
        <v>stark gefährdet</v>
      </c>
      <c r="O132" s="33" t="str">
        <f t="shared" ref="O132:O195" si="14">IF(M132&lt;&gt;"","Landolt Elias (1991): Gefährdung der Farn- und Blütenpflanzen in der Schweiz","")</f>
        <v>Landolt Elias (1991): Gefährdung der Farn- und Blütenpflanzen in der Schweiz</v>
      </c>
      <c r="P132" s="3" t="s">
        <v>1</v>
      </c>
      <c r="Q132" s="3" t="s">
        <v>1</v>
      </c>
      <c r="R132" s="11" t="str">
        <f>IF(Q132&lt;&gt;"",VLOOKUP(Q132,Gefährdungsstufen!$B$2:$G$20,6,FALSE),"")</f>
        <v>potentiell gefährdet</v>
      </c>
      <c r="S132" s="33" t="str">
        <f t="shared" ref="S132:S195" si="15">IF(Q132&lt;&gt;"","Landolt Elias (1991): Gefährdung der Farn- und Blütenpflanzen in der Schweiz","")</f>
        <v>Landolt Elias (1991): Gefährdung der Farn- und Blütenpflanzen in der Schweiz</v>
      </c>
      <c r="T132" s="3" t="s">
        <v>5</v>
      </c>
      <c r="U132" s="3" t="s">
        <v>5</v>
      </c>
      <c r="V132" s="11" t="str">
        <f>IF(U132&lt;&gt;"",VLOOKUP(U132,Gefährdungsstufen!$B$2:$G$20,6,FALSE),"")</f>
        <v>stark gefährdet</v>
      </c>
      <c r="W132" s="33" t="str">
        <f t="shared" ref="W132:W195" si="16">IF(U132&lt;&gt;"","Landolt Elias (1991): Gefährdung der Farn- und Blütenpflanzen in der Schweiz","")</f>
        <v>Landolt Elias (1991): Gefährdung der Farn- und Blütenpflanzen in der Schweiz</v>
      </c>
      <c r="X132" s="3">
        <v>6</v>
      </c>
      <c r="Y132" s="3" t="s">
        <v>8</v>
      </c>
      <c r="Z132" s="3" t="s">
        <v>2</v>
      </c>
      <c r="AA132" s="3">
        <v>4</v>
      </c>
      <c r="AB132" s="3">
        <v>5</v>
      </c>
      <c r="AC132" s="3">
        <v>4</v>
      </c>
      <c r="AD132" s="3">
        <v>4</v>
      </c>
      <c r="AE132" s="3" t="s">
        <v>7</v>
      </c>
      <c r="AF132" s="3" t="str">
        <f>IF(AE132&lt;&gt;"",VLOOKUP(AE132,legende!$A$3:$C$6,2,FALSE),"")</f>
        <v>gross</v>
      </c>
      <c r="AG132" s="71">
        <f>IF(AE132&lt;&gt;"",VLOOKUP(AE132,legende!$A$3:$C$6,3,FALSE),"")</f>
        <v>0</v>
      </c>
      <c r="AH132" s="3" t="s">
        <v>6</v>
      </c>
      <c r="AI132" s="3" t="str">
        <f>IF(AH132&lt;&gt;"",VLOOKUP(AH132,legende!$F$3:$H$6,3,FALSE),"")</f>
        <v>klein: &lt;1/4</v>
      </c>
      <c r="AJ132" s="71">
        <f>IF(AH132&lt;&gt;"",VLOOKUP(AH132,legende!$F$3:$H$6,2,FALSE),"")</f>
        <v>0</v>
      </c>
      <c r="AK132" s="3" t="s">
        <v>5</v>
      </c>
      <c r="AL132" s="3" t="s">
        <v>5</v>
      </c>
      <c r="AM132" s="11" t="str">
        <f>IF(AL132&lt;&gt;"",VLOOKUP(AL132,Gefährdungsstufen!$B$2:$G$20,6,FALSE),"")</f>
        <v>stark gefährdet</v>
      </c>
      <c r="AN132" s="71">
        <f>IF(AL132&lt;&gt;"",VLOOKUP(AL132,Gefährdungsstufen!$B$2:$G$20,3,FALSE),"")</f>
        <v>4</v>
      </c>
      <c r="AO132" s="3"/>
      <c r="AP132" s="11"/>
      <c r="AQ132" s="11">
        <f t="shared" ref="AQ132:AQ195" si="17">AN132+AJ132+AG132+J132+F132</f>
        <v>4</v>
      </c>
      <c r="AR132" s="3">
        <v>2</v>
      </c>
      <c r="AS132" s="3">
        <v>2</v>
      </c>
      <c r="AT132" s="2">
        <v>1</v>
      </c>
      <c r="AV132" s="2" t="s">
        <v>36</v>
      </c>
      <c r="AW132" s="2" t="s">
        <v>35</v>
      </c>
    </row>
    <row r="133" spans="1:54" s="2" customFormat="1" ht="15" hidden="1" customHeight="1">
      <c r="A133" s="24" t="s">
        <v>26859</v>
      </c>
      <c r="B133" s="5" t="s">
        <v>6133</v>
      </c>
      <c r="C133" s="16" t="s">
        <v>6134</v>
      </c>
      <c r="D133" s="3" t="s">
        <v>1</v>
      </c>
      <c r="E133" s="3" t="str">
        <f>IF(D133&lt;&gt;"",VLOOKUP($D133,Gefährdungsstufen!$B$2:$G$20,6,FALSE),"")</f>
        <v>potentiell gefährdet</v>
      </c>
      <c r="F133" s="71">
        <f>IF(D133&lt;&gt;"",VLOOKUP($D133,Gefährdungsstufen!$B$2:$G$20,3,FALSE),"")</f>
        <v>0</v>
      </c>
      <c r="G133" s="33" t="str">
        <f t="shared" si="12"/>
        <v>Landolt Elias (1991): Gefährdung der Farn- und Blütenpflanzen in der Schweiz</v>
      </c>
      <c r="H133" s="3" t="s">
        <v>1</v>
      </c>
      <c r="I133" s="3" t="str">
        <f>IF(H133&lt;&gt;"",VLOOKUP($H133,Gefährdungsstufen!$B$2:$G$20,6,FALSE),"")</f>
        <v>potentiell gefährdet</v>
      </c>
      <c r="J133" s="71">
        <f>IF(H133&lt;&gt;"",VLOOKUP($H133,Gefährdungsstufen!$B$2:$G$20,3,FALSE),"")</f>
        <v>0</v>
      </c>
      <c r="K133" s="33" t="str">
        <f t="shared" si="13"/>
        <v>Landolt Elias (1991): Gefährdung der Farn- und Blütenpflanzen in der Schweiz</v>
      </c>
      <c r="L133" s="3" t="s">
        <v>8</v>
      </c>
      <c r="M133" s="3"/>
      <c r="N133" s="11" t="str">
        <f>IF(M133&lt;&gt;"",VLOOKUP(M133,Gefährdungsstufen!$B$2:$G$20,6,FALSE),"")</f>
        <v/>
      </c>
      <c r="O133" s="33" t="str">
        <f t="shared" si="14"/>
        <v/>
      </c>
      <c r="P133" s="3" t="s">
        <v>8</v>
      </c>
      <c r="Q133" s="3"/>
      <c r="R133" s="11" t="str">
        <f>IF(Q133&lt;&gt;"",VLOOKUP(Q133,Gefährdungsstufen!$B$2:$G$20,6,FALSE),"")</f>
        <v/>
      </c>
      <c r="S133" s="33" t="str">
        <f t="shared" si="15"/>
        <v/>
      </c>
      <c r="T133" s="3" t="s">
        <v>9</v>
      </c>
      <c r="U133" s="3" t="s">
        <v>9</v>
      </c>
      <c r="V133" s="11" t="str">
        <f>IF(U133&lt;&gt;"",VLOOKUP(U133,Gefährdungsstufen!$B$2:$G$20,6,FALSE),"")</f>
        <v>vom Aussterben bedroht</v>
      </c>
      <c r="W133" s="33" t="str">
        <f t="shared" si="16"/>
        <v>Landolt Elias (1991): Gefährdung der Farn- und Blütenpflanzen in der Schweiz</v>
      </c>
      <c r="X133" s="3">
        <v>1</v>
      </c>
      <c r="Y133" s="3" t="s">
        <v>8</v>
      </c>
      <c r="Z133" s="3" t="s">
        <v>13</v>
      </c>
      <c r="AA133" s="3">
        <v>99</v>
      </c>
      <c r="AB133" s="3">
        <v>99</v>
      </c>
      <c r="AC133" s="3">
        <v>99</v>
      </c>
      <c r="AD133" s="3">
        <v>99</v>
      </c>
      <c r="AE133" s="3" t="s">
        <v>7</v>
      </c>
      <c r="AF133" s="3" t="str">
        <f>IF(AE133&lt;&gt;"",VLOOKUP(AE133,legende!$A$3:$C$6,2,FALSE),"")</f>
        <v>gross</v>
      </c>
      <c r="AG133" s="71">
        <f>IF(AE133&lt;&gt;"",VLOOKUP(AE133,legende!$A$3:$C$6,3,FALSE),"")</f>
        <v>0</v>
      </c>
      <c r="AH133" s="3" t="s">
        <v>6</v>
      </c>
      <c r="AI133" s="3" t="str">
        <f>IF(AH133&lt;&gt;"",VLOOKUP(AH133,legende!$F$3:$H$6,3,FALSE),"")</f>
        <v>klein: &lt;1/4</v>
      </c>
      <c r="AJ133" s="71">
        <f>IF(AH133&lt;&gt;"",VLOOKUP(AH133,legende!$F$3:$H$6,2,FALSE),"")</f>
        <v>0</v>
      </c>
      <c r="AK133" s="3"/>
      <c r="AL133" s="3"/>
      <c r="AM133" s="11" t="str">
        <f>IF(AL133&lt;&gt;"",VLOOKUP(AL133,Gefährdungsstufen!$B$2:$G$20,6,FALSE),"")</f>
        <v/>
      </c>
      <c r="AN133" s="71" t="str">
        <f>IF(AL133&lt;&gt;"",VLOOKUP(AL133,Gefährdungsstufen!$B$2:$G$20,3,FALSE),"")</f>
        <v/>
      </c>
      <c r="AO133" s="3"/>
      <c r="AP133" s="11" t="s">
        <v>26922</v>
      </c>
      <c r="AQ133" s="11" t="e">
        <f t="shared" si="17"/>
        <v>#VALUE!</v>
      </c>
      <c r="AR133" s="3">
        <v>0</v>
      </c>
      <c r="AS133" s="3" t="s">
        <v>0</v>
      </c>
      <c r="AT133" s="2">
        <v>1</v>
      </c>
    </row>
    <row r="134" spans="1:54" s="2" customFormat="1" ht="15" hidden="1" customHeight="1">
      <c r="A134" s="24" t="s">
        <v>26859</v>
      </c>
      <c r="B134" s="5" t="s">
        <v>5996</v>
      </c>
      <c r="C134" s="16" t="s">
        <v>5997</v>
      </c>
      <c r="D134" s="3" t="s">
        <v>1</v>
      </c>
      <c r="E134" s="3" t="str">
        <f>IF(D134&lt;&gt;"",VLOOKUP($D134,Gefährdungsstufen!$B$2:$G$20,6,FALSE),"")</f>
        <v>potentiell gefährdet</v>
      </c>
      <c r="F134" s="71">
        <f>IF(D134&lt;&gt;"",VLOOKUP($D134,Gefährdungsstufen!$B$2:$G$20,3,FALSE),"")</f>
        <v>0</v>
      </c>
      <c r="G134" s="33" t="str">
        <f t="shared" si="12"/>
        <v>Landolt Elias (1991): Gefährdung der Farn- und Blütenpflanzen in der Schweiz</v>
      </c>
      <c r="H134" s="3" t="s">
        <v>45</v>
      </c>
      <c r="I134" s="3" t="str">
        <f>IF(H134&lt;&gt;"",VLOOKUP($H134,Gefährdungsstufen!$B$2:$G$20,6,FALSE),"")</f>
        <v>gefährdet</v>
      </c>
      <c r="J134" s="71">
        <f>IF(H134&lt;&gt;"",VLOOKUP($H134,Gefährdungsstufen!$B$2:$G$20,3,FALSE),"")</f>
        <v>3</v>
      </c>
      <c r="K134" s="33" t="str">
        <f t="shared" si="13"/>
        <v>Landolt Elias (1991): Gefährdung der Farn- und Blütenpflanzen in der Schweiz</v>
      </c>
      <c r="L134" s="3" t="s">
        <v>9</v>
      </c>
      <c r="M134" s="3" t="s">
        <v>9</v>
      </c>
      <c r="N134" s="11" t="str">
        <f>IF(M134&lt;&gt;"",VLOOKUP(M134,Gefährdungsstufen!$B$2:$G$20,6,FALSE),"")</f>
        <v>vom Aussterben bedroht</v>
      </c>
      <c r="O134" s="33" t="str">
        <f t="shared" si="14"/>
        <v>Landolt Elias (1991): Gefährdung der Farn- und Blütenpflanzen in der Schweiz</v>
      </c>
      <c r="P134" s="3" t="s">
        <v>45</v>
      </c>
      <c r="Q134" s="3" t="s">
        <v>45</v>
      </c>
      <c r="R134" s="11" t="str">
        <f>IF(Q134&lt;&gt;"",VLOOKUP(Q134,Gefährdungsstufen!$B$2:$G$20,6,FALSE),"")</f>
        <v>gefährdet</v>
      </c>
      <c r="S134" s="33" t="str">
        <f t="shared" si="15"/>
        <v>Landolt Elias (1991): Gefährdung der Farn- und Blütenpflanzen in der Schweiz</v>
      </c>
      <c r="T134" s="3" t="s">
        <v>8</v>
      </c>
      <c r="U134" s="3"/>
      <c r="V134" s="11" t="str">
        <f>IF(U134&lt;&gt;"",VLOOKUP(U134,Gefährdungsstufen!$B$2:$G$20,6,FALSE),"")</f>
        <v/>
      </c>
      <c r="W134" s="33" t="str">
        <f t="shared" si="16"/>
        <v/>
      </c>
      <c r="X134" s="3">
        <v>6</v>
      </c>
      <c r="Y134" s="3" t="s">
        <v>8</v>
      </c>
      <c r="Z134" s="3" t="s">
        <v>2</v>
      </c>
      <c r="AA134" s="3">
        <v>2</v>
      </c>
      <c r="AB134" s="3">
        <v>3</v>
      </c>
      <c r="AC134" s="3">
        <v>2</v>
      </c>
      <c r="AD134" s="3">
        <v>3</v>
      </c>
      <c r="AE134" s="3" t="s">
        <v>23</v>
      </c>
      <c r="AF134" s="3" t="str">
        <f>IF(AE134&lt;&gt;"",VLOOKUP(AE134,legende!$A$3:$C$6,2,FALSE),"")</f>
        <v>mittel</v>
      </c>
      <c r="AG134" s="71">
        <f>IF(AE134&lt;&gt;"",VLOOKUP(AE134,legende!$A$3:$C$6,3,FALSE),"")</f>
        <v>2</v>
      </c>
      <c r="AH134" s="3" t="s">
        <v>6</v>
      </c>
      <c r="AI134" s="3" t="str">
        <f>IF(AH134&lt;&gt;"",VLOOKUP(AH134,legende!$F$3:$H$6,3,FALSE),"")</f>
        <v>klein: &lt;1/4</v>
      </c>
      <c r="AJ134" s="71">
        <f>IF(AH134&lt;&gt;"",VLOOKUP(AH134,legende!$F$3:$H$6,2,FALSE),"")</f>
        <v>0</v>
      </c>
      <c r="AK134" s="3" t="s">
        <v>9</v>
      </c>
      <c r="AL134" s="3" t="s">
        <v>9</v>
      </c>
      <c r="AM134" s="11" t="str">
        <f>IF(AL134&lt;&gt;"",VLOOKUP(AL134,Gefährdungsstufen!$B$2:$G$20,6,FALSE),"")</f>
        <v>vom Aussterben bedroht</v>
      </c>
      <c r="AN134" s="71">
        <f>IF(AL134&lt;&gt;"",VLOOKUP(AL134,Gefährdungsstufen!$B$2:$G$20,3,FALSE),"")</f>
        <v>5</v>
      </c>
      <c r="AO134" s="3"/>
      <c r="AP134" s="11"/>
      <c r="AQ134" s="11">
        <f t="shared" si="17"/>
        <v>10</v>
      </c>
      <c r="AR134" s="3">
        <v>7</v>
      </c>
      <c r="AS134" s="3">
        <v>7</v>
      </c>
      <c r="AT134" s="2">
        <v>1</v>
      </c>
      <c r="AV134" s="2" t="s">
        <v>36</v>
      </c>
      <c r="AW134" s="2" t="s">
        <v>35</v>
      </c>
    </row>
    <row r="135" spans="1:54" s="2" customFormat="1" ht="15" hidden="1" customHeight="1">
      <c r="A135" s="24" t="s">
        <v>26859</v>
      </c>
      <c r="B135" s="5" t="s">
        <v>10579</v>
      </c>
      <c r="C135" s="16" t="s">
        <v>24199</v>
      </c>
      <c r="D135" s="3" t="s">
        <v>1</v>
      </c>
      <c r="E135" s="3" t="str">
        <f>IF(D135&lt;&gt;"",VLOOKUP($D135,Gefährdungsstufen!$B$2:$G$20,6,FALSE),"")</f>
        <v>potentiell gefährdet</v>
      </c>
      <c r="F135" s="71">
        <f>IF(D135&lt;&gt;"",VLOOKUP($D135,Gefährdungsstufen!$B$2:$G$20,3,FALSE),"")</f>
        <v>0</v>
      </c>
      <c r="G135" s="33" t="str">
        <f t="shared" si="12"/>
        <v>Landolt Elias (1991): Gefährdung der Farn- und Blütenpflanzen in der Schweiz</v>
      </c>
      <c r="H135" s="3" t="s">
        <v>1</v>
      </c>
      <c r="I135" s="3" t="str">
        <f>IF(H135&lt;&gt;"",VLOOKUP($H135,Gefährdungsstufen!$B$2:$G$20,6,FALSE),"")</f>
        <v>potentiell gefährdet</v>
      </c>
      <c r="J135" s="71">
        <f>IF(H135&lt;&gt;"",VLOOKUP($H135,Gefährdungsstufen!$B$2:$G$20,3,FALSE),"")</f>
        <v>0</v>
      </c>
      <c r="K135" s="33" t="str">
        <f t="shared" si="13"/>
        <v>Landolt Elias (1991): Gefährdung der Farn- und Blütenpflanzen in der Schweiz</v>
      </c>
      <c r="L135" s="3" t="s">
        <v>5</v>
      </c>
      <c r="M135" s="3" t="s">
        <v>5</v>
      </c>
      <c r="N135" s="11" t="str">
        <f>IF(M135&lt;&gt;"",VLOOKUP(M135,Gefährdungsstufen!$B$2:$G$20,6,FALSE),"")</f>
        <v>stark gefährdet</v>
      </c>
      <c r="O135" s="33" t="str">
        <f t="shared" si="14"/>
        <v>Landolt Elias (1991): Gefährdung der Farn- und Blütenpflanzen in der Schweiz</v>
      </c>
      <c r="P135" s="3" t="s">
        <v>5</v>
      </c>
      <c r="Q135" s="3" t="s">
        <v>5</v>
      </c>
      <c r="R135" s="11" t="str">
        <f>IF(Q135&lt;&gt;"",VLOOKUP(Q135,Gefährdungsstufen!$B$2:$G$20,6,FALSE),"")</f>
        <v>stark gefährdet</v>
      </c>
      <c r="S135" s="33" t="str">
        <f t="shared" si="15"/>
        <v>Landolt Elias (1991): Gefährdung der Farn- und Blütenpflanzen in der Schweiz</v>
      </c>
      <c r="T135" s="3" t="s">
        <v>9</v>
      </c>
      <c r="U135" s="3" t="s">
        <v>9</v>
      </c>
      <c r="V135" s="11" t="str">
        <f>IF(U135&lt;&gt;"",VLOOKUP(U135,Gefährdungsstufen!$B$2:$G$20,6,FALSE),"")</f>
        <v>vom Aussterben bedroht</v>
      </c>
      <c r="W135" s="33" t="str">
        <f t="shared" si="16"/>
        <v>Landolt Elias (1991): Gefährdung der Farn- und Blütenpflanzen in der Schweiz</v>
      </c>
      <c r="X135" s="3">
        <v>3</v>
      </c>
      <c r="Y135" s="3" t="s">
        <v>8</v>
      </c>
      <c r="Z135" s="3" t="s">
        <v>2</v>
      </c>
      <c r="AA135" s="3">
        <v>3</v>
      </c>
      <c r="AB135" s="3">
        <v>3</v>
      </c>
      <c r="AC135" s="3">
        <v>3</v>
      </c>
      <c r="AD135" s="3">
        <v>4</v>
      </c>
      <c r="AE135" s="3" t="s">
        <v>7</v>
      </c>
      <c r="AF135" s="3" t="str">
        <f>IF(AE135&lt;&gt;"",VLOOKUP(AE135,legende!$A$3:$C$6,2,FALSE),"")</f>
        <v>gross</v>
      </c>
      <c r="AG135" s="71">
        <f>IF(AE135&lt;&gt;"",VLOOKUP(AE135,legende!$A$3:$C$6,3,FALSE),"")</f>
        <v>0</v>
      </c>
      <c r="AH135" s="3" t="s">
        <v>6</v>
      </c>
      <c r="AI135" s="3" t="str">
        <f>IF(AH135&lt;&gt;"",VLOOKUP(AH135,legende!$F$3:$H$6,3,FALSE),"")</f>
        <v>klein: &lt;1/4</v>
      </c>
      <c r="AJ135" s="71">
        <f>IF(AH135&lt;&gt;"",VLOOKUP(AH135,legende!$F$3:$H$6,2,FALSE),"")</f>
        <v>0</v>
      </c>
      <c r="AK135" s="3" t="s">
        <v>9</v>
      </c>
      <c r="AL135" s="3" t="s">
        <v>9</v>
      </c>
      <c r="AM135" s="11" t="str">
        <f>IF(AL135&lt;&gt;"",VLOOKUP(AL135,Gefährdungsstufen!$B$2:$G$20,6,FALSE),"")</f>
        <v>vom Aussterben bedroht</v>
      </c>
      <c r="AN135" s="71">
        <f>IF(AL135&lt;&gt;"",VLOOKUP(AL135,Gefährdungsstufen!$B$2:$G$20,3,FALSE),"")</f>
        <v>5</v>
      </c>
      <c r="AO135" s="3"/>
      <c r="AP135" s="11"/>
      <c r="AQ135" s="11">
        <f t="shared" si="17"/>
        <v>5</v>
      </c>
      <c r="AR135" s="3">
        <v>3</v>
      </c>
      <c r="AS135" s="3">
        <v>3</v>
      </c>
      <c r="AT135" s="2">
        <v>1</v>
      </c>
    </row>
    <row r="136" spans="1:54" s="2" customFormat="1" ht="15" customHeight="1">
      <c r="A136" s="24" t="s">
        <v>26859</v>
      </c>
      <c r="B136" s="5" t="s">
        <v>14624</v>
      </c>
      <c r="C136" s="16" t="s">
        <v>14625</v>
      </c>
      <c r="D136" s="3"/>
      <c r="E136" s="3" t="str">
        <f>IF(D136&lt;&gt;"",VLOOKUP($D136,Gefährdungsstufen!$B$2:$G$20,6,FALSE),"")</f>
        <v/>
      </c>
      <c r="F136" s="71" t="str">
        <f>IF(D136&lt;&gt;"",VLOOKUP($D136,Gefährdungsstufen!$B$2:$G$20,3,FALSE),"")</f>
        <v/>
      </c>
      <c r="G136" s="33" t="str">
        <f t="shared" si="12"/>
        <v/>
      </c>
      <c r="H136" s="3"/>
      <c r="I136" s="3" t="str">
        <f>IF(H136&lt;&gt;"",VLOOKUP($H136,Gefährdungsstufen!$B$2:$G$20,6,FALSE),"")</f>
        <v/>
      </c>
      <c r="J136" s="71" t="str">
        <f>IF(H136&lt;&gt;"",VLOOKUP($H136,Gefährdungsstufen!$B$2:$G$20,3,FALSE),"")</f>
        <v/>
      </c>
      <c r="K136" s="33" t="str">
        <f t="shared" si="13"/>
        <v/>
      </c>
      <c r="L136" s="3"/>
      <c r="M136" s="3"/>
      <c r="N136" s="11" t="str">
        <f>IF(M136&lt;&gt;"",VLOOKUP(M136,Gefährdungsstufen!$B$2:$G$20,6,FALSE),"")</f>
        <v/>
      </c>
      <c r="O136" s="33" t="str">
        <f t="shared" si="14"/>
        <v/>
      </c>
      <c r="P136" s="3"/>
      <c r="Q136" s="3"/>
      <c r="R136" s="11" t="str">
        <f>IF(Q136&lt;&gt;"",VLOOKUP(Q136,Gefährdungsstufen!$B$2:$G$20,6,FALSE),"")</f>
        <v/>
      </c>
      <c r="S136" s="33" t="str">
        <f t="shared" si="15"/>
        <v/>
      </c>
      <c r="T136" s="3"/>
      <c r="U136" s="3"/>
      <c r="V136" s="11" t="str">
        <f>IF(U136&lt;&gt;"",VLOOKUP(U136,Gefährdungsstufen!$B$2:$G$20,6,FALSE),"")</f>
        <v/>
      </c>
      <c r="W136" s="33" t="str">
        <f t="shared" si="16"/>
        <v/>
      </c>
      <c r="X136" s="3"/>
      <c r="Y136" s="3"/>
      <c r="Z136" s="3" t="s">
        <v>2</v>
      </c>
      <c r="AA136" s="3">
        <v>1</v>
      </c>
      <c r="AB136" s="3">
        <v>2</v>
      </c>
      <c r="AC136" s="3">
        <v>1</v>
      </c>
      <c r="AD136" s="3">
        <v>3</v>
      </c>
      <c r="AE136" s="3" t="s">
        <v>7</v>
      </c>
      <c r="AF136" s="3" t="str">
        <f>IF(AE136&lt;&gt;"",VLOOKUP(AE136,legende!$A$3:$C$6,2,FALSE),"")</f>
        <v>gross</v>
      </c>
      <c r="AG136" s="71">
        <f>IF(AE136&lt;&gt;"",VLOOKUP(AE136,legende!$A$3:$C$6,3,FALSE),"")</f>
        <v>0</v>
      </c>
      <c r="AH136" s="3" t="s">
        <v>6</v>
      </c>
      <c r="AI136" s="3" t="str">
        <f>IF(AH136&lt;&gt;"",VLOOKUP(AH136,legende!$F$3:$H$6,3,FALSE),"")</f>
        <v>klein: &lt;1/4</v>
      </c>
      <c r="AJ136" s="71">
        <f>IF(AH136&lt;&gt;"",VLOOKUP(AH136,legende!$F$3:$H$6,2,FALSE),"")</f>
        <v>0</v>
      </c>
      <c r="AK136" s="3" t="s">
        <v>12</v>
      </c>
      <c r="AL136" s="3" t="s">
        <v>12</v>
      </c>
      <c r="AM136" s="11" t="str">
        <f>IF(AL136&lt;&gt;"",VLOOKUP(AL136,Gefährdungsstufen!$B$2:$G$20,6,FALSE),"")</f>
        <v>vom Aussterben bedroht</v>
      </c>
      <c r="AN136" s="71">
        <f>IF(AL136&lt;&gt;"",VLOOKUP(AL136,Gefährdungsstufen!$B$2:$G$20,3,FALSE),"")</f>
        <v>5</v>
      </c>
      <c r="AO136" s="3"/>
      <c r="AP136" s="11"/>
      <c r="AQ136" s="11" t="e">
        <f t="shared" si="17"/>
        <v>#VALUE!</v>
      </c>
      <c r="AR136" s="3">
        <v>3</v>
      </c>
      <c r="AS136" s="3">
        <v>3</v>
      </c>
    </row>
    <row r="137" spans="1:54" s="2" customFormat="1" ht="15" hidden="1" customHeight="1">
      <c r="A137" s="24" t="s">
        <v>26859</v>
      </c>
      <c r="B137" s="5" t="s">
        <v>5743</v>
      </c>
      <c r="C137" s="16" t="s">
        <v>5744</v>
      </c>
      <c r="D137" s="3" t="s">
        <v>1</v>
      </c>
      <c r="E137" s="3" t="str">
        <f>IF(D137&lt;&gt;"",VLOOKUP($D137,Gefährdungsstufen!$B$2:$G$20,6,FALSE),"")</f>
        <v>potentiell gefährdet</v>
      </c>
      <c r="F137" s="71">
        <f>IF(D137&lt;&gt;"",VLOOKUP($D137,Gefährdungsstufen!$B$2:$G$20,3,FALSE),"")</f>
        <v>0</v>
      </c>
      <c r="G137" s="33" t="str">
        <f t="shared" si="12"/>
        <v>Landolt Elias (1991): Gefährdung der Farn- und Blütenpflanzen in der Schweiz</v>
      </c>
      <c r="H137" s="3" t="s">
        <v>1</v>
      </c>
      <c r="I137" s="3" t="str">
        <f>IF(H137&lt;&gt;"",VLOOKUP($H137,Gefährdungsstufen!$B$2:$G$20,6,FALSE),"")</f>
        <v>potentiell gefährdet</v>
      </c>
      <c r="J137" s="71">
        <f>IF(H137&lt;&gt;"",VLOOKUP($H137,Gefährdungsstufen!$B$2:$G$20,3,FALSE),"")</f>
        <v>0</v>
      </c>
      <c r="K137" s="33" t="str">
        <f t="shared" si="13"/>
        <v>Landolt Elias (1991): Gefährdung der Farn- und Blütenpflanzen in der Schweiz</v>
      </c>
      <c r="L137" s="3" t="s">
        <v>1</v>
      </c>
      <c r="M137" s="3" t="s">
        <v>1</v>
      </c>
      <c r="N137" s="11" t="str">
        <f>IF(M137&lt;&gt;"",VLOOKUP(M137,Gefährdungsstufen!$B$2:$G$20,6,FALSE),"")</f>
        <v>potentiell gefährdet</v>
      </c>
      <c r="O137" s="33" t="str">
        <f t="shared" si="14"/>
        <v>Landolt Elias (1991): Gefährdung der Farn- und Blütenpflanzen in der Schweiz</v>
      </c>
      <c r="P137" s="3" t="s">
        <v>8</v>
      </c>
      <c r="Q137" s="3"/>
      <c r="R137" s="11" t="str">
        <f>IF(Q137&lt;&gt;"",VLOOKUP(Q137,Gefährdungsstufen!$B$2:$G$20,6,FALSE),"")</f>
        <v/>
      </c>
      <c r="S137" s="33" t="str">
        <f t="shared" si="15"/>
        <v/>
      </c>
      <c r="T137" s="3" t="s">
        <v>12</v>
      </c>
      <c r="U137" s="3" t="s">
        <v>12</v>
      </c>
      <c r="V137" s="11" t="str">
        <f>IF(U137&lt;&gt;"",VLOOKUP(U137,Gefährdungsstufen!$B$2:$G$20,6,FALSE),"")</f>
        <v>vom Aussterben bedroht</v>
      </c>
      <c r="W137" s="33" t="str">
        <f t="shared" si="16"/>
        <v>Landolt Elias (1991): Gefährdung der Farn- und Blütenpflanzen in der Schweiz</v>
      </c>
      <c r="X137" s="3">
        <v>1</v>
      </c>
      <c r="Y137" s="3" t="s">
        <v>8</v>
      </c>
      <c r="Z137" s="3" t="s">
        <v>13</v>
      </c>
      <c r="AA137" s="3">
        <v>2</v>
      </c>
      <c r="AB137" s="3">
        <v>2</v>
      </c>
      <c r="AC137" s="3">
        <v>99</v>
      </c>
      <c r="AD137" s="3">
        <v>5</v>
      </c>
      <c r="AE137" s="3" t="s">
        <v>23</v>
      </c>
      <c r="AF137" s="3" t="str">
        <f>IF(AE137&lt;&gt;"",VLOOKUP(AE137,legende!$A$3:$C$6,2,FALSE),"")</f>
        <v>mittel</v>
      </c>
      <c r="AG137" s="71">
        <f>IF(AE137&lt;&gt;"",VLOOKUP(AE137,legende!$A$3:$C$6,3,FALSE),"")</f>
        <v>2</v>
      </c>
      <c r="AH137" s="3" t="s">
        <v>6</v>
      </c>
      <c r="AI137" s="3" t="str">
        <f>IF(AH137&lt;&gt;"",VLOOKUP(AH137,legende!$F$3:$H$6,3,FALSE),"")</f>
        <v>klein: &lt;1/4</v>
      </c>
      <c r="AJ137" s="71">
        <f>IF(AH137&lt;&gt;"",VLOOKUP(AH137,legende!$F$3:$H$6,2,FALSE),"")</f>
        <v>0</v>
      </c>
      <c r="AK137" s="3" t="s">
        <v>9</v>
      </c>
      <c r="AL137" s="3" t="s">
        <v>9</v>
      </c>
      <c r="AM137" s="11" t="str">
        <f>IF(AL137&lt;&gt;"",VLOOKUP(AL137,Gefährdungsstufen!$B$2:$G$20,6,FALSE),"")</f>
        <v>vom Aussterben bedroht</v>
      </c>
      <c r="AN137" s="71">
        <f>IF(AL137&lt;&gt;"",VLOOKUP(AL137,Gefährdungsstufen!$B$2:$G$20,3,FALSE),"")</f>
        <v>5</v>
      </c>
      <c r="AO137" s="3"/>
      <c r="AP137" s="11"/>
      <c r="AQ137" s="11">
        <f t="shared" si="17"/>
        <v>7</v>
      </c>
      <c r="AR137" s="3">
        <v>5</v>
      </c>
      <c r="AS137" s="3">
        <v>5</v>
      </c>
      <c r="AT137" s="2">
        <v>1</v>
      </c>
    </row>
    <row r="138" spans="1:54" s="2" customFormat="1" ht="15" hidden="1" customHeight="1">
      <c r="A138" s="24" t="s">
        <v>26859</v>
      </c>
      <c r="B138" s="5" t="s">
        <v>7520</v>
      </c>
      <c r="C138" s="16" t="s">
        <v>7521</v>
      </c>
      <c r="D138" s="3" t="s">
        <v>1</v>
      </c>
      <c r="E138" s="3" t="str">
        <f>IF(D138&lt;&gt;"",VLOOKUP($D138,Gefährdungsstufen!$B$2:$G$20,6,FALSE),"")</f>
        <v>potentiell gefährdet</v>
      </c>
      <c r="F138" s="71">
        <f>IF(D138&lt;&gt;"",VLOOKUP($D138,Gefährdungsstufen!$B$2:$G$20,3,FALSE),"")</f>
        <v>0</v>
      </c>
      <c r="G138" s="33" t="str">
        <f t="shared" si="12"/>
        <v>Landolt Elias (1991): Gefährdung der Farn- und Blütenpflanzen in der Schweiz</v>
      </c>
      <c r="H138" s="3" t="s">
        <v>1</v>
      </c>
      <c r="I138" s="3" t="str">
        <f>IF(H138&lt;&gt;"",VLOOKUP($H138,Gefährdungsstufen!$B$2:$G$20,6,FALSE),"")</f>
        <v>potentiell gefährdet</v>
      </c>
      <c r="J138" s="71">
        <f>IF(H138&lt;&gt;"",VLOOKUP($H138,Gefährdungsstufen!$B$2:$G$20,3,FALSE),"")</f>
        <v>0</v>
      </c>
      <c r="K138" s="33" t="str">
        <f t="shared" si="13"/>
        <v>Landolt Elias (1991): Gefährdung der Farn- und Blütenpflanzen in der Schweiz</v>
      </c>
      <c r="L138" s="3" t="s">
        <v>1</v>
      </c>
      <c r="M138" s="3" t="s">
        <v>1</v>
      </c>
      <c r="N138" s="11" t="str">
        <f>IF(M138&lt;&gt;"",VLOOKUP(M138,Gefährdungsstufen!$B$2:$G$20,6,FALSE),"")</f>
        <v>potentiell gefährdet</v>
      </c>
      <c r="O138" s="33" t="str">
        <f t="shared" si="14"/>
        <v>Landolt Elias (1991): Gefährdung der Farn- und Blütenpflanzen in der Schweiz</v>
      </c>
      <c r="P138" s="3" t="s">
        <v>1</v>
      </c>
      <c r="Q138" s="3" t="s">
        <v>1</v>
      </c>
      <c r="R138" s="11" t="str">
        <f>IF(Q138&lt;&gt;"",VLOOKUP(Q138,Gefährdungsstufen!$B$2:$G$20,6,FALSE),"")</f>
        <v>potentiell gefährdet</v>
      </c>
      <c r="S138" s="33" t="str">
        <f t="shared" si="15"/>
        <v>Landolt Elias (1991): Gefährdung der Farn- und Blütenpflanzen in der Schweiz</v>
      </c>
      <c r="T138" s="3" t="s">
        <v>1</v>
      </c>
      <c r="U138" s="3" t="s">
        <v>1</v>
      </c>
      <c r="V138" s="11" t="str">
        <f>IF(U138&lt;&gt;"",VLOOKUP(U138,Gefährdungsstufen!$B$2:$G$20,6,FALSE),"")</f>
        <v>potentiell gefährdet</v>
      </c>
      <c r="W138" s="33" t="str">
        <f t="shared" si="16"/>
        <v>Landolt Elias (1991): Gefährdung der Farn- und Blütenpflanzen in der Schweiz</v>
      </c>
      <c r="X138" s="3">
        <v>3</v>
      </c>
      <c r="Y138" s="3" t="s">
        <v>8</v>
      </c>
      <c r="Z138" s="3" t="s">
        <v>2</v>
      </c>
      <c r="AA138" s="3">
        <v>5</v>
      </c>
      <c r="AB138" s="3">
        <v>6</v>
      </c>
      <c r="AC138" s="3">
        <v>4</v>
      </c>
      <c r="AD138" s="3">
        <v>3</v>
      </c>
      <c r="AE138" s="3"/>
      <c r="AF138" s="3" t="str">
        <f>IF(AE138&lt;&gt;"",VLOOKUP(AE138,legende!$A$3:$C$6,2,FALSE),"")</f>
        <v/>
      </c>
      <c r="AG138" s="71" t="str">
        <f>IF(AE138&lt;&gt;"",VLOOKUP(AE138,legende!$A$3:$C$6,3,FALSE),"")</f>
        <v/>
      </c>
      <c r="AH138" s="3"/>
      <c r="AI138" s="3" t="str">
        <f>IF(AH138&lt;&gt;"",VLOOKUP(AH138,legende!$F$3:$H$6,3,FALSE),"")</f>
        <v/>
      </c>
      <c r="AJ138" s="71" t="str">
        <f>IF(AH138&lt;&gt;"",VLOOKUP(AH138,legende!$F$3:$H$6,2,FALSE),"")</f>
        <v/>
      </c>
      <c r="AK138" s="3" t="s">
        <v>1</v>
      </c>
      <c r="AL138" s="3" t="s">
        <v>1</v>
      </c>
      <c r="AM138" s="11" t="str">
        <f>IF(AL138&lt;&gt;"",VLOOKUP(AL138,Gefährdungsstufen!$B$2:$G$20,6,FALSE),"")</f>
        <v>potentiell gefährdet</v>
      </c>
      <c r="AN138" s="71">
        <f>IF(AL138&lt;&gt;"",VLOOKUP(AL138,Gefährdungsstufen!$B$2:$G$20,3,FALSE),"")</f>
        <v>0</v>
      </c>
      <c r="AO138" s="3"/>
      <c r="AP138" s="11" t="s">
        <v>26922</v>
      </c>
      <c r="AQ138" s="11" t="e">
        <f t="shared" si="17"/>
        <v>#VALUE!</v>
      </c>
      <c r="AR138" s="3">
        <v>0</v>
      </c>
      <c r="AS138" s="3" t="s">
        <v>0</v>
      </c>
    </row>
    <row r="139" spans="1:54" s="2" customFormat="1" ht="15" hidden="1" customHeight="1">
      <c r="A139" s="24" t="s">
        <v>26859</v>
      </c>
      <c r="B139" s="5" t="s">
        <v>24750</v>
      </c>
      <c r="C139" s="16" t="s">
        <v>24752</v>
      </c>
      <c r="D139" s="3" t="s">
        <v>1</v>
      </c>
      <c r="E139" s="3" t="str">
        <f>IF(D139&lt;&gt;"",VLOOKUP($D139,Gefährdungsstufen!$B$2:$G$20,6,FALSE),"")</f>
        <v>potentiell gefährdet</v>
      </c>
      <c r="F139" s="71">
        <f>IF(D139&lt;&gt;"",VLOOKUP($D139,Gefährdungsstufen!$B$2:$G$20,3,FALSE),"")</f>
        <v>0</v>
      </c>
      <c r="G139" s="33" t="str">
        <f t="shared" si="12"/>
        <v>Landolt Elias (1991): Gefährdung der Farn- und Blütenpflanzen in der Schweiz</v>
      </c>
      <c r="H139" s="3" t="s">
        <v>1</v>
      </c>
      <c r="I139" s="3" t="str">
        <f>IF(H139&lt;&gt;"",VLOOKUP($H139,Gefährdungsstufen!$B$2:$G$20,6,FALSE),"")</f>
        <v>potentiell gefährdet</v>
      </c>
      <c r="J139" s="71">
        <f>IF(H139&lt;&gt;"",VLOOKUP($H139,Gefährdungsstufen!$B$2:$G$20,3,FALSE),"")</f>
        <v>0</v>
      </c>
      <c r="K139" s="33" t="str">
        <f t="shared" si="13"/>
        <v>Landolt Elias (1991): Gefährdung der Farn- und Blütenpflanzen in der Schweiz</v>
      </c>
      <c r="L139" s="3" t="s">
        <v>12</v>
      </c>
      <c r="M139" s="3" t="s">
        <v>12</v>
      </c>
      <c r="N139" s="11" t="str">
        <f>IF(M139&lt;&gt;"",VLOOKUP(M139,Gefährdungsstufen!$B$2:$G$20,6,FALSE),"")</f>
        <v>vom Aussterben bedroht</v>
      </c>
      <c r="O139" s="33" t="str">
        <f t="shared" si="14"/>
        <v>Landolt Elias (1991): Gefährdung der Farn- und Blütenpflanzen in der Schweiz</v>
      </c>
      <c r="P139" s="3" t="s">
        <v>12</v>
      </c>
      <c r="Q139" s="3" t="s">
        <v>12</v>
      </c>
      <c r="R139" s="11" t="str">
        <f>IF(Q139&lt;&gt;"",VLOOKUP(Q139,Gefährdungsstufen!$B$2:$G$20,6,FALSE),"")</f>
        <v>vom Aussterben bedroht</v>
      </c>
      <c r="S139" s="33" t="str">
        <f t="shared" si="15"/>
        <v>Landolt Elias (1991): Gefährdung der Farn- und Blütenpflanzen in der Schweiz</v>
      </c>
      <c r="T139" s="3" t="s">
        <v>9</v>
      </c>
      <c r="U139" s="3" t="s">
        <v>9</v>
      </c>
      <c r="V139" s="11" t="str">
        <f>IF(U139&lt;&gt;"",VLOOKUP(U139,Gefährdungsstufen!$B$2:$G$20,6,FALSE),"")</f>
        <v>vom Aussterben bedroht</v>
      </c>
      <c r="W139" s="33" t="str">
        <f t="shared" si="16"/>
        <v>Landolt Elias (1991): Gefährdung der Farn- und Blütenpflanzen in der Schweiz</v>
      </c>
      <c r="X139" s="3">
        <v>3</v>
      </c>
      <c r="Y139" s="3" t="s">
        <v>8</v>
      </c>
      <c r="Z139" s="3" t="s">
        <v>2</v>
      </c>
      <c r="AA139" s="3">
        <v>2</v>
      </c>
      <c r="AB139" s="3">
        <v>2</v>
      </c>
      <c r="AC139" s="3">
        <v>1</v>
      </c>
      <c r="AD139" s="3">
        <v>3</v>
      </c>
      <c r="AE139" s="3" t="s">
        <v>7</v>
      </c>
      <c r="AF139" s="3" t="str">
        <f>IF(AE139&lt;&gt;"",VLOOKUP(AE139,legende!$A$3:$C$6,2,FALSE),"")</f>
        <v>gross</v>
      </c>
      <c r="AG139" s="71">
        <f>IF(AE139&lt;&gt;"",VLOOKUP(AE139,legende!$A$3:$C$6,3,FALSE),"")</f>
        <v>0</v>
      </c>
      <c r="AH139" s="3" t="s">
        <v>6</v>
      </c>
      <c r="AI139" s="3" t="str">
        <f>IF(AH139&lt;&gt;"",VLOOKUP(AH139,legende!$F$3:$H$6,3,FALSE),"")</f>
        <v>klein: &lt;1/4</v>
      </c>
      <c r="AJ139" s="71">
        <f>IF(AH139&lt;&gt;"",VLOOKUP(AH139,legende!$F$3:$H$6,2,FALSE),"")</f>
        <v>0</v>
      </c>
      <c r="AK139" s="3" t="s">
        <v>9</v>
      </c>
      <c r="AL139" s="3" t="s">
        <v>9</v>
      </c>
      <c r="AM139" s="11" t="str">
        <f>IF(AL139&lt;&gt;"",VLOOKUP(AL139,Gefährdungsstufen!$B$2:$G$20,6,FALSE),"")</f>
        <v>vom Aussterben bedroht</v>
      </c>
      <c r="AN139" s="71">
        <f>IF(AL139&lt;&gt;"",VLOOKUP(AL139,Gefährdungsstufen!$B$2:$G$20,3,FALSE),"")</f>
        <v>5</v>
      </c>
      <c r="AO139" s="3"/>
      <c r="AP139" s="11"/>
      <c r="AQ139" s="11">
        <f t="shared" si="17"/>
        <v>5</v>
      </c>
      <c r="AR139" s="3">
        <v>3</v>
      </c>
      <c r="AS139" s="3">
        <v>3</v>
      </c>
    </row>
    <row r="140" spans="1:54" s="2" customFormat="1" ht="15" hidden="1" customHeight="1">
      <c r="A140" s="24" t="s">
        <v>26859</v>
      </c>
      <c r="B140" s="5" t="s">
        <v>10975</v>
      </c>
      <c r="C140" s="16" t="s">
        <v>10976</v>
      </c>
      <c r="D140" s="3" t="s">
        <v>1</v>
      </c>
      <c r="E140" s="3" t="str">
        <f>IF(D140&lt;&gt;"",VLOOKUP($D140,Gefährdungsstufen!$B$2:$G$20,6,FALSE),"")</f>
        <v>potentiell gefährdet</v>
      </c>
      <c r="F140" s="71">
        <f>IF(D140&lt;&gt;"",VLOOKUP($D140,Gefährdungsstufen!$B$2:$G$20,3,FALSE),"")</f>
        <v>0</v>
      </c>
      <c r="G140" s="33" t="str">
        <f t="shared" si="12"/>
        <v>Landolt Elias (1991): Gefährdung der Farn- und Blütenpflanzen in der Schweiz</v>
      </c>
      <c r="H140" s="3" t="s">
        <v>1</v>
      </c>
      <c r="I140" s="3" t="str">
        <f>IF(H140&lt;&gt;"",VLOOKUP($H140,Gefährdungsstufen!$B$2:$G$20,6,FALSE),"")</f>
        <v>potentiell gefährdet</v>
      </c>
      <c r="J140" s="71">
        <f>IF(H140&lt;&gt;"",VLOOKUP($H140,Gefährdungsstufen!$B$2:$G$20,3,FALSE),"")</f>
        <v>0</v>
      </c>
      <c r="K140" s="33" t="str">
        <f t="shared" si="13"/>
        <v>Landolt Elias (1991): Gefährdung der Farn- und Blütenpflanzen in der Schweiz</v>
      </c>
      <c r="L140" s="3" t="s">
        <v>1</v>
      </c>
      <c r="M140" s="3" t="s">
        <v>1</v>
      </c>
      <c r="N140" s="11" t="str">
        <f>IF(M140&lt;&gt;"",VLOOKUP(M140,Gefährdungsstufen!$B$2:$G$20,6,FALSE),"")</f>
        <v>potentiell gefährdet</v>
      </c>
      <c r="O140" s="33" t="str">
        <f t="shared" si="14"/>
        <v>Landolt Elias (1991): Gefährdung der Farn- und Blütenpflanzen in der Schweiz</v>
      </c>
      <c r="P140" s="3" t="s">
        <v>1</v>
      </c>
      <c r="Q140" s="3" t="s">
        <v>1</v>
      </c>
      <c r="R140" s="11" t="str">
        <f>IF(Q140&lt;&gt;"",VLOOKUP(Q140,Gefährdungsstufen!$B$2:$G$20,6,FALSE),"")</f>
        <v>potentiell gefährdet</v>
      </c>
      <c r="S140" s="33" t="str">
        <f t="shared" si="15"/>
        <v>Landolt Elias (1991): Gefährdung der Farn- und Blütenpflanzen in der Schweiz</v>
      </c>
      <c r="T140" s="3" t="s">
        <v>1</v>
      </c>
      <c r="U140" s="3" t="s">
        <v>1</v>
      </c>
      <c r="V140" s="11" t="str">
        <f>IF(U140&lt;&gt;"",VLOOKUP(U140,Gefährdungsstufen!$B$2:$G$20,6,FALSE),"")</f>
        <v>potentiell gefährdet</v>
      </c>
      <c r="W140" s="33" t="str">
        <f t="shared" si="16"/>
        <v>Landolt Elias (1991): Gefährdung der Farn- und Blütenpflanzen in der Schweiz</v>
      </c>
      <c r="X140" s="3">
        <v>3</v>
      </c>
      <c r="Y140" s="3" t="s">
        <v>8</v>
      </c>
      <c r="Z140" s="3" t="s">
        <v>2</v>
      </c>
      <c r="AA140" s="3">
        <v>5</v>
      </c>
      <c r="AB140" s="3">
        <v>6</v>
      </c>
      <c r="AC140" s="3">
        <v>4</v>
      </c>
      <c r="AD140" s="3">
        <v>3</v>
      </c>
      <c r="AE140" s="3"/>
      <c r="AF140" s="3" t="str">
        <f>IF(AE140&lt;&gt;"",VLOOKUP(AE140,legende!$A$3:$C$6,2,FALSE),"")</f>
        <v/>
      </c>
      <c r="AG140" s="71" t="str">
        <f>IF(AE140&lt;&gt;"",VLOOKUP(AE140,legende!$A$3:$C$6,3,FALSE),"")</f>
        <v/>
      </c>
      <c r="AH140" s="3"/>
      <c r="AI140" s="3" t="str">
        <f>IF(AH140&lt;&gt;"",VLOOKUP(AH140,legende!$F$3:$H$6,3,FALSE),"")</f>
        <v/>
      </c>
      <c r="AJ140" s="71" t="str">
        <f>IF(AH140&lt;&gt;"",VLOOKUP(AH140,legende!$F$3:$H$6,2,FALSE),"")</f>
        <v/>
      </c>
      <c r="AK140" s="3" t="s">
        <v>1</v>
      </c>
      <c r="AL140" s="3" t="s">
        <v>1</v>
      </c>
      <c r="AM140" s="11" t="str">
        <f>IF(AL140&lt;&gt;"",VLOOKUP(AL140,Gefährdungsstufen!$B$2:$G$20,6,FALSE),"")</f>
        <v>potentiell gefährdet</v>
      </c>
      <c r="AN140" s="71">
        <f>IF(AL140&lt;&gt;"",VLOOKUP(AL140,Gefährdungsstufen!$B$2:$G$20,3,FALSE),"")</f>
        <v>0</v>
      </c>
      <c r="AO140" s="3"/>
      <c r="AP140" s="11" t="s">
        <v>26922</v>
      </c>
      <c r="AQ140" s="11" t="e">
        <f t="shared" si="17"/>
        <v>#VALUE!</v>
      </c>
      <c r="AR140" s="3">
        <v>0</v>
      </c>
      <c r="AS140" s="3" t="s">
        <v>0</v>
      </c>
      <c r="AT140" s="2">
        <v>1</v>
      </c>
    </row>
    <row r="141" spans="1:54" s="2" customFormat="1" ht="15" hidden="1" customHeight="1">
      <c r="A141" s="24" t="s">
        <v>26859</v>
      </c>
      <c r="B141" s="5" t="s">
        <v>9183</v>
      </c>
      <c r="C141" s="16" t="s">
        <v>9184</v>
      </c>
      <c r="D141" s="3" t="s">
        <v>1</v>
      </c>
      <c r="E141" s="3" t="str">
        <f>IF(D141&lt;&gt;"",VLOOKUP($D141,Gefährdungsstufen!$B$2:$G$20,6,FALSE),"")</f>
        <v>potentiell gefährdet</v>
      </c>
      <c r="F141" s="71">
        <f>IF(D141&lt;&gt;"",VLOOKUP($D141,Gefährdungsstufen!$B$2:$G$20,3,FALSE),"")</f>
        <v>0</v>
      </c>
      <c r="G141" s="33" t="str">
        <f t="shared" si="12"/>
        <v>Landolt Elias (1991): Gefährdung der Farn- und Blütenpflanzen in der Schweiz</v>
      </c>
      <c r="H141" s="3" t="s">
        <v>1</v>
      </c>
      <c r="I141" s="3" t="str">
        <f>IF(H141&lt;&gt;"",VLOOKUP($H141,Gefährdungsstufen!$B$2:$G$20,6,FALSE),"")</f>
        <v>potentiell gefährdet</v>
      </c>
      <c r="J141" s="71">
        <f>IF(H141&lt;&gt;"",VLOOKUP($H141,Gefährdungsstufen!$B$2:$G$20,3,FALSE),"")</f>
        <v>0</v>
      </c>
      <c r="K141" s="33" t="str">
        <f t="shared" si="13"/>
        <v>Landolt Elias (1991): Gefährdung der Farn- und Blütenpflanzen in der Schweiz</v>
      </c>
      <c r="L141" s="3" t="s">
        <v>1</v>
      </c>
      <c r="M141" s="3" t="s">
        <v>1</v>
      </c>
      <c r="N141" s="11" t="str">
        <f>IF(M141&lt;&gt;"",VLOOKUP(M141,Gefährdungsstufen!$B$2:$G$20,6,FALSE),"")</f>
        <v>potentiell gefährdet</v>
      </c>
      <c r="O141" s="33" t="str">
        <f t="shared" si="14"/>
        <v>Landolt Elias (1991): Gefährdung der Farn- und Blütenpflanzen in der Schweiz</v>
      </c>
      <c r="P141" s="3" t="s">
        <v>1</v>
      </c>
      <c r="Q141" s="3" t="s">
        <v>1</v>
      </c>
      <c r="R141" s="11" t="str">
        <f>IF(Q141&lt;&gt;"",VLOOKUP(Q141,Gefährdungsstufen!$B$2:$G$20,6,FALSE),"")</f>
        <v>potentiell gefährdet</v>
      </c>
      <c r="S141" s="33" t="str">
        <f t="shared" si="15"/>
        <v>Landolt Elias (1991): Gefährdung der Farn- und Blütenpflanzen in der Schweiz</v>
      </c>
      <c r="T141" s="3" t="s">
        <v>1</v>
      </c>
      <c r="U141" s="3" t="s">
        <v>1</v>
      </c>
      <c r="V141" s="11" t="str">
        <f>IF(U141&lt;&gt;"",VLOOKUP(U141,Gefährdungsstufen!$B$2:$G$20,6,FALSE),"")</f>
        <v>potentiell gefährdet</v>
      </c>
      <c r="W141" s="33" t="str">
        <f t="shared" si="16"/>
        <v>Landolt Elias (1991): Gefährdung der Farn- und Blütenpflanzen in der Schweiz</v>
      </c>
      <c r="X141" s="3">
        <v>3</v>
      </c>
      <c r="Y141" s="3" t="s">
        <v>8</v>
      </c>
      <c r="Z141" s="3" t="s">
        <v>2</v>
      </c>
      <c r="AA141" s="3">
        <v>4</v>
      </c>
      <c r="AB141" s="3">
        <v>5</v>
      </c>
      <c r="AC141" s="3">
        <v>4</v>
      </c>
      <c r="AD141" s="3">
        <v>3</v>
      </c>
      <c r="AE141" s="3"/>
      <c r="AF141" s="3" t="str">
        <f>IF(AE141&lt;&gt;"",VLOOKUP(AE141,legende!$A$3:$C$6,2,FALSE),"")</f>
        <v/>
      </c>
      <c r="AG141" s="71" t="str">
        <f>IF(AE141&lt;&gt;"",VLOOKUP(AE141,legende!$A$3:$C$6,3,FALSE),"")</f>
        <v/>
      </c>
      <c r="AH141" s="3"/>
      <c r="AI141" s="3" t="str">
        <f>IF(AH141&lt;&gt;"",VLOOKUP(AH141,legende!$F$3:$H$6,3,FALSE),"")</f>
        <v/>
      </c>
      <c r="AJ141" s="71" t="str">
        <f>IF(AH141&lt;&gt;"",VLOOKUP(AH141,legende!$F$3:$H$6,2,FALSE),"")</f>
        <v/>
      </c>
      <c r="AK141" s="3" t="s">
        <v>1</v>
      </c>
      <c r="AL141" s="3" t="s">
        <v>1</v>
      </c>
      <c r="AM141" s="11" t="str">
        <f>IF(AL141&lt;&gt;"",VLOOKUP(AL141,Gefährdungsstufen!$B$2:$G$20,6,FALSE),"")</f>
        <v>potentiell gefährdet</v>
      </c>
      <c r="AN141" s="71">
        <f>IF(AL141&lt;&gt;"",VLOOKUP(AL141,Gefährdungsstufen!$B$2:$G$20,3,FALSE),"")</f>
        <v>0</v>
      </c>
      <c r="AO141" s="3"/>
      <c r="AP141" s="11" t="s">
        <v>26922</v>
      </c>
      <c r="AQ141" s="11" t="e">
        <f t="shared" si="17"/>
        <v>#VALUE!</v>
      </c>
      <c r="AR141" s="3">
        <v>0</v>
      </c>
      <c r="AS141" s="3" t="s">
        <v>0</v>
      </c>
      <c r="AT141" s="2">
        <v>1</v>
      </c>
    </row>
    <row r="142" spans="1:54" s="2" customFormat="1" ht="15" hidden="1" customHeight="1">
      <c r="A142" s="24" t="s">
        <v>26859</v>
      </c>
      <c r="B142" s="5" t="s">
        <v>14687</v>
      </c>
      <c r="C142" s="16" t="s">
        <v>14688</v>
      </c>
      <c r="D142" s="3" t="s">
        <v>1</v>
      </c>
      <c r="E142" s="3" t="str">
        <f>IF(D142&lt;&gt;"",VLOOKUP($D142,Gefährdungsstufen!$B$2:$G$20,6,FALSE),"")</f>
        <v>potentiell gefährdet</v>
      </c>
      <c r="F142" s="71">
        <f>IF(D142&lt;&gt;"",VLOOKUP($D142,Gefährdungsstufen!$B$2:$G$20,3,FALSE),"")</f>
        <v>0</v>
      </c>
      <c r="G142" s="33" t="str">
        <f t="shared" si="12"/>
        <v>Landolt Elias (1991): Gefährdung der Farn- und Blütenpflanzen in der Schweiz</v>
      </c>
      <c r="H142" s="3" t="s">
        <v>1</v>
      </c>
      <c r="I142" s="3" t="str">
        <f>IF(H142&lt;&gt;"",VLOOKUP($H142,Gefährdungsstufen!$B$2:$G$20,6,FALSE),"")</f>
        <v>potentiell gefährdet</v>
      </c>
      <c r="J142" s="71">
        <f>IF(H142&lt;&gt;"",VLOOKUP($H142,Gefährdungsstufen!$B$2:$G$20,3,FALSE),"")</f>
        <v>0</v>
      </c>
      <c r="K142" s="33" t="str">
        <f t="shared" si="13"/>
        <v>Landolt Elias (1991): Gefährdung der Farn- und Blütenpflanzen in der Schweiz</v>
      </c>
      <c r="L142" s="3" t="s">
        <v>1</v>
      </c>
      <c r="M142" s="3" t="s">
        <v>1</v>
      </c>
      <c r="N142" s="11" t="str">
        <f>IF(M142&lt;&gt;"",VLOOKUP(M142,Gefährdungsstufen!$B$2:$G$20,6,FALSE),"")</f>
        <v>potentiell gefährdet</v>
      </c>
      <c r="O142" s="33" t="str">
        <f t="shared" si="14"/>
        <v>Landolt Elias (1991): Gefährdung der Farn- und Blütenpflanzen in der Schweiz</v>
      </c>
      <c r="P142" s="3" t="s">
        <v>1</v>
      </c>
      <c r="Q142" s="3" t="s">
        <v>1</v>
      </c>
      <c r="R142" s="11" t="str">
        <f>IF(Q142&lt;&gt;"",VLOOKUP(Q142,Gefährdungsstufen!$B$2:$G$20,6,FALSE),"")</f>
        <v>potentiell gefährdet</v>
      </c>
      <c r="S142" s="33" t="str">
        <f t="shared" si="15"/>
        <v>Landolt Elias (1991): Gefährdung der Farn- und Blütenpflanzen in der Schweiz</v>
      </c>
      <c r="T142" s="3" t="s">
        <v>5</v>
      </c>
      <c r="U142" s="3" t="s">
        <v>5</v>
      </c>
      <c r="V142" s="11" t="str">
        <f>IF(U142&lt;&gt;"",VLOOKUP(U142,Gefährdungsstufen!$B$2:$G$20,6,FALSE),"")</f>
        <v>stark gefährdet</v>
      </c>
      <c r="W142" s="33" t="str">
        <f t="shared" si="16"/>
        <v>Landolt Elias (1991): Gefährdung der Farn- und Blütenpflanzen in der Schweiz</v>
      </c>
      <c r="X142" s="3">
        <v>6</v>
      </c>
      <c r="Y142" s="3" t="s">
        <v>8</v>
      </c>
      <c r="Z142" s="3" t="s">
        <v>2</v>
      </c>
      <c r="AA142" s="3">
        <v>4</v>
      </c>
      <c r="AB142" s="3">
        <v>5</v>
      </c>
      <c r="AC142" s="3">
        <v>4</v>
      </c>
      <c r="AD142" s="3">
        <v>3</v>
      </c>
      <c r="AE142" s="3" t="s">
        <v>7</v>
      </c>
      <c r="AF142" s="3" t="str">
        <f>IF(AE142&lt;&gt;"",VLOOKUP(AE142,legende!$A$3:$C$6,2,FALSE),"")</f>
        <v>gross</v>
      </c>
      <c r="AG142" s="71">
        <f>IF(AE142&lt;&gt;"",VLOOKUP(AE142,legende!$A$3:$C$6,3,FALSE),"")</f>
        <v>0</v>
      </c>
      <c r="AH142" s="3" t="s">
        <v>6</v>
      </c>
      <c r="AI142" s="3" t="str">
        <f>IF(AH142&lt;&gt;"",VLOOKUP(AH142,legende!$F$3:$H$6,3,FALSE),"")</f>
        <v>klein: &lt;1/4</v>
      </c>
      <c r="AJ142" s="71">
        <f>IF(AH142&lt;&gt;"",VLOOKUP(AH142,legende!$F$3:$H$6,2,FALSE),"")</f>
        <v>0</v>
      </c>
      <c r="AK142" s="3" t="s">
        <v>5</v>
      </c>
      <c r="AL142" s="3" t="s">
        <v>5</v>
      </c>
      <c r="AM142" s="11" t="str">
        <f>IF(AL142&lt;&gt;"",VLOOKUP(AL142,Gefährdungsstufen!$B$2:$G$20,6,FALSE),"")</f>
        <v>stark gefährdet</v>
      </c>
      <c r="AN142" s="71">
        <f>IF(AL142&lt;&gt;"",VLOOKUP(AL142,Gefährdungsstufen!$B$2:$G$20,3,FALSE),"")</f>
        <v>4</v>
      </c>
      <c r="AO142" s="3"/>
      <c r="AP142" s="11"/>
      <c r="AQ142" s="11">
        <f t="shared" si="17"/>
        <v>4</v>
      </c>
      <c r="AR142" s="3">
        <v>2</v>
      </c>
      <c r="AS142" s="3">
        <v>2</v>
      </c>
      <c r="AT142" s="2">
        <v>1</v>
      </c>
      <c r="AV142" s="2" t="s">
        <v>36</v>
      </c>
      <c r="AW142" s="2" t="s">
        <v>35</v>
      </c>
    </row>
    <row r="143" spans="1:54" s="2" customFormat="1" ht="15" hidden="1" customHeight="1">
      <c r="A143" s="24" t="s">
        <v>26859</v>
      </c>
      <c r="B143" s="5" t="s">
        <v>23802</v>
      </c>
      <c r="C143" s="16" t="s">
        <v>23804</v>
      </c>
      <c r="D143" s="3" t="s">
        <v>1</v>
      </c>
      <c r="E143" s="3" t="str">
        <f>IF(D143&lt;&gt;"",VLOOKUP($D143,Gefährdungsstufen!$B$2:$G$20,6,FALSE),"")</f>
        <v>potentiell gefährdet</v>
      </c>
      <c r="F143" s="71">
        <f>IF(D143&lt;&gt;"",VLOOKUP($D143,Gefährdungsstufen!$B$2:$G$20,3,FALSE),"")</f>
        <v>0</v>
      </c>
      <c r="G143" s="33" t="str">
        <f t="shared" si="12"/>
        <v>Landolt Elias (1991): Gefährdung der Farn- und Blütenpflanzen in der Schweiz</v>
      </c>
      <c r="H143" s="3" t="s">
        <v>1</v>
      </c>
      <c r="I143" s="3" t="str">
        <f>IF(H143&lt;&gt;"",VLOOKUP($H143,Gefährdungsstufen!$B$2:$G$20,6,FALSE),"")</f>
        <v>potentiell gefährdet</v>
      </c>
      <c r="J143" s="71">
        <f>IF(H143&lt;&gt;"",VLOOKUP($H143,Gefährdungsstufen!$B$2:$G$20,3,FALSE),"")</f>
        <v>0</v>
      </c>
      <c r="K143" s="33" t="str">
        <f t="shared" si="13"/>
        <v>Landolt Elias (1991): Gefährdung der Farn- und Blütenpflanzen in der Schweiz</v>
      </c>
      <c r="L143" s="3" t="s">
        <v>14</v>
      </c>
      <c r="M143" s="3" t="s">
        <v>14</v>
      </c>
      <c r="N143" s="11" t="str">
        <f>IF(M143&lt;&gt;"",VLOOKUP(M143,Gefährdungsstufen!$B$2:$G$20,6,FALSE),"")</f>
        <v>vom Aussterben bedroht</v>
      </c>
      <c r="O143" s="33" t="str">
        <f t="shared" si="14"/>
        <v>Landolt Elias (1991): Gefährdung der Farn- und Blütenpflanzen in der Schweiz</v>
      </c>
      <c r="P143" s="3" t="s">
        <v>5</v>
      </c>
      <c r="Q143" s="3" t="s">
        <v>5</v>
      </c>
      <c r="R143" s="11" t="str">
        <f>IF(Q143&lt;&gt;"",VLOOKUP(Q143,Gefährdungsstufen!$B$2:$G$20,6,FALSE),"")</f>
        <v>stark gefährdet</v>
      </c>
      <c r="S143" s="33" t="str">
        <f t="shared" si="15"/>
        <v>Landolt Elias (1991): Gefährdung der Farn- und Blütenpflanzen in der Schweiz</v>
      </c>
      <c r="T143" s="3" t="s">
        <v>8</v>
      </c>
      <c r="U143" s="3"/>
      <c r="V143" s="11" t="str">
        <f>IF(U143&lt;&gt;"",VLOOKUP(U143,Gefährdungsstufen!$B$2:$G$20,6,FALSE),"")</f>
        <v/>
      </c>
      <c r="W143" s="33" t="str">
        <f t="shared" si="16"/>
        <v/>
      </c>
      <c r="X143" s="3">
        <v>6</v>
      </c>
      <c r="Y143" s="3" t="s">
        <v>8</v>
      </c>
      <c r="Z143" s="3" t="s">
        <v>2</v>
      </c>
      <c r="AA143" s="3">
        <v>2</v>
      </c>
      <c r="AB143" s="3">
        <v>3</v>
      </c>
      <c r="AC143" s="3">
        <v>2</v>
      </c>
      <c r="AD143" s="3">
        <v>2</v>
      </c>
      <c r="AE143" s="3" t="s">
        <v>7</v>
      </c>
      <c r="AF143" s="3" t="str">
        <f>IF(AE143&lt;&gt;"",VLOOKUP(AE143,legende!$A$3:$C$6,2,FALSE),"")</f>
        <v>gross</v>
      </c>
      <c r="AG143" s="71">
        <f>IF(AE143&lt;&gt;"",VLOOKUP(AE143,legende!$A$3:$C$6,3,FALSE),"")</f>
        <v>0</v>
      </c>
      <c r="AH143" s="3" t="s">
        <v>6</v>
      </c>
      <c r="AI143" s="3" t="str">
        <f>IF(AH143&lt;&gt;"",VLOOKUP(AH143,legende!$F$3:$H$6,3,FALSE),"")</f>
        <v>klein: &lt;1/4</v>
      </c>
      <c r="AJ143" s="71">
        <f>IF(AH143&lt;&gt;"",VLOOKUP(AH143,legende!$F$3:$H$6,2,FALSE),"")</f>
        <v>0</v>
      </c>
      <c r="AK143" s="3" t="s">
        <v>9</v>
      </c>
      <c r="AL143" s="3" t="s">
        <v>9</v>
      </c>
      <c r="AM143" s="11" t="str">
        <f>IF(AL143&lt;&gt;"",VLOOKUP(AL143,Gefährdungsstufen!$B$2:$G$20,6,FALSE),"")</f>
        <v>vom Aussterben bedroht</v>
      </c>
      <c r="AN143" s="71">
        <f>IF(AL143&lt;&gt;"",VLOOKUP(AL143,Gefährdungsstufen!$B$2:$G$20,3,FALSE),"")</f>
        <v>5</v>
      </c>
      <c r="AO143" s="3"/>
      <c r="AP143" s="11"/>
      <c r="AQ143" s="11">
        <f t="shared" si="17"/>
        <v>5</v>
      </c>
      <c r="AR143" s="3">
        <v>3</v>
      </c>
      <c r="AS143" s="3">
        <v>3</v>
      </c>
      <c r="AT143" s="2">
        <v>1</v>
      </c>
      <c r="AV143" s="2" t="s">
        <v>36</v>
      </c>
      <c r="AW143" s="2" t="s">
        <v>35</v>
      </c>
    </row>
    <row r="144" spans="1:54" s="2" customFormat="1" ht="15" hidden="1" customHeight="1">
      <c r="A144" s="24" t="s">
        <v>26859</v>
      </c>
      <c r="B144" s="5" t="s">
        <v>16804</v>
      </c>
      <c r="C144" s="16" t="s">
        <v>16805</v>
      </c>
      <c r="D144" s="3" t="s">
        <v>1</v>
      </c>
      <c r="E144" s="3" t="str">
        <f>IF(D144&lt;&gt;"",VLOOKUP($D144,Gefährdungsstufen!$B$2:$G$20,6,FALSE),"")</f>
        <v>potentiell gefährdet</v>
      </c>
      <c r="F144" s="71">
        <f>IF(D144&lt;&gt;"",VLOOKUP($D144,Gefährdungsstufen!$B$2:$G$20,3,FALSE),"")</f>
        <v>0</v>
      </c>
      <c r="G144" s="33" t="str">
        <f t="shared" si="12"/>
        <v>Landolt Elias (1991): Gefährdung der Farn- und Blütenpflanzen in der Schweiz</v>
      </c>
      <c r="H144" s="3" t="s">
        <v>19</v>
      </c>
      <c r="I144" s="3" t="str">
        <f>IF(H144&lt;&gt;"",VLOOKUP($H144,Gefährdungsstufen!$B$2:$G$20,6,FALSE),"")</f>
        <v>potentiell gefährdet</v>
      </c>
      <c r="J144" s="71">
        <f>IF(H144&lt;&gt;"",VLOOKUP($H144,Gefährdungsstufen!$B$2:$G$20,3,FALSE),"")</f>
        <v>0</v>
      </c>
      <c r="K144" s="33" t="str">
        <f t="shared" si="13"/>
        <v>Landolt Elias (1991): Gefährdung der Farn- und Blütenpflanzen in der Schweiz</v>
      </c>
      <c r="L144" s="3" t="s">
        <v>19</v>
      </c>
      <c r="M144" s="3" t="s">
        <v>19</v>
      </c>
      <c r="N144" s="11" t="str">
        <f>IF(M144&lt;&gt;"",VLOOKUP(M144,Gefährdungsstufen!$B$2:$G$20,6,FALSE),"")</f>
        <v>potentiell gefährdet</v>
      </c>
      <c r="O144" s="33" t="str">
        <f t="shared" si="14"/>
        <v>Landolt Elias (1991): Gefährdung der Farn- und Blütenpflanzen in der Schweiz</v>
      </c>
      <c r="P144" s="3" t="s">
        <v>19</v>
      </c>
      <c r="Q144" s="3" t="s">
        <v>19</v>
      </c>
      <c r="R144" s="11" t="str">
        <f>IF(Q144&lt;&gt;"",VLOOKUP(Q144,Gefährdungsstufen!$B$2:$G$20,6,FALSE),"")</f>
        <v>potentiell gefährdet</v>
      </c>
      <c r="S144" s="33" t="str">
        <f t="shared" si="15"/>
        <v>Landolt Elias (1991): Gefährdung der Farn- und Blütenpflanzen in der Schweiz</v>
      </c>
      <c r="T144" s="3" t="s">
        <v>19</v>
      </c>
      <c r="U144" s="3" t="s">
        <v>19</v>
      </c>
      <c r="V144" s="11" t="str">
        <f>IF(U144&lt;&gt;"",VLOOKUP(U144,Gefährdungsstufen!$B$2:$G$20,6,FALSE),"")</f>
        <v>potentiell gefährdet</v>
      </c>
      <c r="W144" s="33" t="str">
        <f t="shared" si="16"/>
        <v>Landolt Elias (1991): Gefährdung der Farn- und Blütenpflanzen in der Schweiz</v>
      </c>
      <c r="X144" s="3">
        <v>5</v>
      </c>
      <c r="Y144" s="3" t="s">
        <v>18</v>
      </c>
      <c r="Z144" s="3" t="s">
        <v>2</v>
      </c>
      <c r="AA144" s="3">
        <v>2</v>
      </c>
      <c r="AB144" s="3">
        <v>2</v>
      </c>
      <c r="AC144" s="3">
        <v>2</v>
      </c>
      <c r="AD144" s="3">
        <v>5</v>
      </c>
      <c r="AE144" s="3" t="s">
        <v>7</v>
      </c>
      <c r="AF144" s="3" t="str">
        <f>IF(AE144&lt;&gt;"",VLOOKUP(AE144,legende!$A$3:$C$6,2,FALSE),"")</f>
        <v>gross</v>
      </c>
      <c r="AG144" s="71">
        <f>IF(AE144&lt;&gt;"",VLOOKUP(AE144,legende!$A$3:$C$6,3,FALSE),"")</f>
        <v>0</v>
      </c>
      <c r="AH144" s="3" t="s">
        <v>6</v>
      </c>
      <c r="AI144" s="3" t="str">
        <f>IF(AH144&lt;&gt;"",VLOOKUP(AH144,legende!$F$3:$H$6,3,FALSE),"")</f>
        <v>klein: &lt;1/4</v>
      </c>
      <c r="AJ144" s="71">
        <f>IF(AH144&lt;&gt;"",VLOOKUP(AH144,legende!$F$3:$H$6,2,FALSE),"")</f>
        <v>0</v>
      </c>
      <c r="AK144" s="3" t="s">
        <v>19</v>
      </c>
      <c r="AL144" s="3" t="s">
        <v>19</v>
      </c>
      <c r="AM144" s="11" t="str">
        <f>IF(AL144&lt;&gt;"",VLOOKUP(AL144,Gefährdungsstufen!$B$2:$G$20,6,FALSE),"")</f>
        <v>potentiell gefährdet</v>
      </c>
      <c r="AN144" s="71">
        <f>IF(AL144&lt;&gt;"",VLOOKUP(AL144,Gefährdungsstufen!$B$2:$G$20,3,FALSE),"")</f>
        <v>0</v>
      </c>
      <c r="AO144" s="3"/>
      <c r="AP144" s="11"/>
      <c r="AQ144" s="11">
        <f t="shared" si="17"/>
        <v>0</v>
      </c>
      <c r="AR144" s="3">
        <v>0</v>
      </c>
      <c r="AS144" s="3">
        <v>0</v>
      </c>
      <c r="AT144" s="2">
        <v>1</v>
      </c>
      <c r="AU144" s="2">
        <v>2</v>
      </c>
    </row>
    <row r="145" spans="1:55" s="2" customFormat="1" ht="15" hidden="1" customHeight="1">
      <c r="A145" s="24" t="s">
        <v>26859</v>
      </c>
      <c r="B145" s="5" t="s">
        <v>14762</v>
      </c>
      <c r="C145" s="16" t="s">
        <v>25121</v>
      </c>
      <c r="D145" s="3" t="s">
        <v>1</v>
      </c>
      <c r="E145" s="3" t="str">
        <f>IF(D145&lt;&gt;"",VLOOKUP($D145,Gefährdungsstufen!$B$2:$G$20,6,FALSE),"")</f>
        <v>potentiell gefährdet</v>
      </c>
      <c r="F145" s="71">
        <f>IF(D145&lt;&gt;"",VLOOKUP($D145,Gefährdungsstufen!$B$2:$G$20,3,FALSE),"")</f>
        <v>0</v>
      </c>
      <c r="G145" s="33" t="str">
        <f t="shared" si="12"/>
        <v>Landolt Elias (1991): Gefährdung der Farn- und Blütenpflanzen in der Schweiz</v>
      </c>
      <c r="H145" s="3" t="s">
        <v>1</v>
      </c>
      <c r="I145" s="3" t="str">
        <f>IF(H145&lt;&gt;"",VLOOKUP($H145,Gefährdungsstufen!$B$2:$G$20,6,FALSE),"")</f>
        <v>potentiell gefährdet</v>
      </c>
      <c r="J145" s="71">
        <f>IF(H145&lt;&gt;"",VLOOKUP($H145,Gefährdungsstufen!$B$2:$G$20,3,FALSE),"")</f>
        <v>0</v>
      </c>
      <c r="K145" s="33" t="str">
        <f t="shared" si="13"/>
        <v>Landolt Elias (1991): Gefährdung der Farn- und Blütenpflanzen in der Schweiz</v>
      </c>
      <c r="L145" s="3" t="s">
        <v>19</v>
      </c>
      <c r="M145" s="3" t="s">
        <v>19</v>
      </c>
      <c r="N145" s="11" t="str">
        <f>IF(M145&lt;&gt;"",VLOOKUP(M145,Gefährdungsstufen!$B$2:$G$20,6,FALSE),"")</f>
        <v>potentiell gefährdet</v>
      </c>
      <c r="O145" s="33" t="str">
        <f t="shared" si="14"/>
        <v>Landolt Elias (1991): Gefährdung der Farn- und Blütenpflanzen in der Schweiz</v>
      </c>
      <c r="P145" s="3" t="s">
        <v>19</v>
      </c>
      <c r="Q145" s="3" t="s">
        <v>19</v>
      </c>
      <c r="R145" s="11" t="str">
        <f>IF(Q145&lt;&gt;"",VLOOKUP(Q145,Gefährdungsstufen!$B$2:$G$20,6,FALSE),"")</f>
        <v>potentiell gefährdet</v>
      </c>
      <c r="S145" s="33" t="str">
        <f t="shared" si="15"/>
        <v>Landolt Elias (1991): Gefährdung der Farn- und Blütenpflanzen in der Schweiz</v>
      </c>
      <c r="T145" s="3" t="s">
        <v>1</v>
      </c>
      <c r="U145" s="3" t="s">
        <v>1</v>
      </c>
      <c r="V145" s="11" t="str">
        <f>IF(U145&lt;&gt;"",VLOOKUP(U145,Gefährdungsstufen!$B$2:$G$20,6,FALSE),"")</f>
        <v>potentiell gefährdet</v>
      </c>
      <c r="W145" s="33" t="str">
        <f t="shared" si="16"/>
        <v>Landolt Elias (1991): Gefährdung der Farn- und Blütenpflanzen in der Schweiz</v>
      </c>
      <c r="X145" s="3">
        <v>5</v>
      </c>
      <c r="Y145" s="3" t="s">
        <v>18</v>
      </c>
      <c r="Z145" s="3" t="s">
        <v>2</v>
      </c>
      <c r="AA145" s="3">
        <v>4</v>
      </c>
      <c r="AB145" s="3">
        <v>3</v>
      </c>
      <c r="AC145" s="3">
        <v>4</v>
      </c>
      <c r="AD145" s="3">
        <v>5</v>
      </c>
      <c r="AE145" s="3" t="s">
        <v>7</v>
      </c>
      <c r="AF145" s="3" t="str">
        <f>IF(AE145&lt;&gt;"",VLOOKUP(AE145,legende!$A$3:$C$6,2,FALSE),"")</f>
        <v>gross</v>
      </c>
      <c r="AG145" s="71">
        <f>IF(AE145&lt;&gt;"",VLOOKUP(AE145,legende!$A$3:$C$6,3,FALSE),"")</f>
        <v>0</v>
      </c>
      <c r="AH145" s="3" t="s">
        <v>6</v>
      </c>
      <c r="AI145" s="3" t="str">
        <f>IF(AH145&lt;&gt;"",VLOOKUP(AH145,legende!$F$3:$H$6,3,FALSE),"")</f>
        <v>klein: &lt;1/4</v>
      </c>
      <c r="AJ145" s="71">
        <f>IF(AH145&lt;&gt;"",VLOOKUP(AH145,legende!$F$3:$H$6,2,FALSE),"")</f>
        <v>0</v>
      </c>
      <c r="AK145" s="3" t="s">
        <v>1</v>
      </c>
      <c r="AL145" s="3" t="s">
        <v>1</v>
      </c>
      <c r="AM145" s="11" t="str">
        <f>IF(AL145&lt;&gt;"",VLOOKUP(AL145,Gefährdungsstufen!$B$2:$G$20,6,FALSE),"")</f>
        <v>potentiell gefährdet</v>
      </c>
      <c r="AN145" s="71">
        <f>IF(AL145&lt;&gt;"",VLOOKUP(AL145,Gefährdungsstufen!$B$2:$G$20,3,FALSE),"")</f>
        <v>0</v>
      </c>
      <c r="AO145" s="3"/>
      <c r="AP145" s="11"/>
      <c r="AQ145" s="11">
        <f t="shared" si="17"/>
        <v>0</v>
      </c>
      <c r="AR145" s="3">
        <v>0</v>
      </c>
      <c r="AS145" s="3">
        <v>0</v>
      </c>
      <c r="AT145" s="2">
        <v>1</v>
      </c>
      <c r="AU145" s="2">
        <v>2</v>
      </c>
    </row>
    <row r="146" spans="1:55" s="2" customFormat="1" ht="15" hidden="1" customHeight="1">
      <c r="A146" s="24" t="s">
        <v>26859</v>
      </c>
      <c r="B146" s="5" t="s">
        <v>10817</v>
      </c>
      <c r="C146" s="16" t="s">
        <v>24433</v>
      </c>
      <c r="D146" s="3" t="s">
        <v>1</v>
      </c>
      <c r="E146" s="3" t="str">
        <f>IF(D146&lt;&gt;"",VLOOKUP($D146,Gefährdungsstufen!$B$2:$G$20,6,FALSE),"")</f>
        <v>potentiell gefährdet</v>
      </c>
      <c r="F146" s="71">
        <f>IF(D146&lt;&gt;"",VLOOKUP($D146,Gefährdungsstufen!$B$2:$G$20,3,FALSE),"")</f>
        <v>0</v>
      </c>
      <c r="G146" s="33" t="str">
        <f t="shared" si="12"/>
        <v>Landolt Elias (1991): Gefährdung der Farn- und Blütenpflanzen in der Schweiz</v>
      </c>
      <c r="H146" s="3" t="s">
        <v>1</v>
      </c>
      <c r="I146" s="3" t="str">
        <f>IF(H146&lt;&gt;"",VLOOKUP($H146,Gefährdungsstufen!$B$2:$G$20,6,FALSE),"")</f>
        <v>potentiell gefährdet</v>
      </c>
      <c r="J146" s="71">
        <f>IF(H146&lt;&gt;"",VLOOKUP($H146,Gefährdungsstufen!$B$2:$G$20,3,FALSE),"")</f>
        <v>0</v>
      </c>
      <c r="K146" s="33" t="str">
        <f t="shared" si="13"/>
        <v>Landolt Elias (1991): Gefährdung der Farn- und Blütenpflanzen in der Schweiz</v>
      </c>
      <c r="L146" s="3" t="s">
        <v>1</v>
      </c>
      <c r="M146" s="3" t="s">
        <v>1</v>
      </c>
      <c r="N146" s="11" t="str">
        <f>IF(M146&lt;&gt;"",VLOOKUP(M146,Gefährdungsstufen!$B$2:$G$20,6,FALSE),"")</f>
        <v>potentiell gefährdet</v>
      </c>
      <c r="O146" s="33" t="str">
        <f t="shared" si="14"/>
        <v>Landolt Elias (1991): Gefährdung der Farn- und Blütenpflanzen in der Schweiz</v>
      </c>
      <c r="P146" s="3" t="s">
        <v>1</v>
      </c>
      <c r="Q146" s="3" t="s">
        <v>1</v>
      </c>
      <c r="R146" s="11" t="str">
        <f>IF(Q146&lt;&gt;"",VLOOKUP(Q146,Gefährdungsstufen!$B$2:$G$20,6,FALSE),"")</f>
        <v>potentiell gefährdet</v>
      </c>
      <c r="S146" s="33" t="str">
        <f t="shared" si="15"/>
        <v>Landolt Elias (1991): Gefährdung der Farn- und Blütenpflanzen in der Schweiz</v>
      </c>
      <c r="T146" s="3" t="s">
        <v>1</v>
      </c>
      <c r="U146" s="3" t="s">
        <v>1</v>
      </c>
      <c r="V146" s="11" t="str">
        <f>IF(U146&lt;&gt;"",VLOOKUP(U146,Gefährdungsstufen!$B$2:$G$20,6,FALSE),"")</f>
        <v>potentiell gefährdet</v>
      </c>
      <c r="W146" s="33" t="str">
        <f t="shared" si="16"/>
        <v>Landolt Elias (1991): Gefährdung der Farn- und Blütenpflanzen in der Schweiz</v>
      </c>
      <c r="X146" s="3">
        <v>1</v>
      </c>
      <c r="Y146" s="3" t="s">
        <v>8</v>
      </c>
      <c r="Z146" s="3" t="s">
        <v>2</v>
      </c>
      <c r="AA146" s="3">
        <v>5</v>
      </c>
      <c r="AB146" s="3">
        <v>5</v>
      </c>
      <c r="AC146" s="3">
        <v>5</v>
      </c>
      <c r="AD146" s="3">
        <v>5</v>
      </c>
      <c r="AE146" s="3"/>
      <c r="AF146" s="3" t="str">
        <f>IF(AE146&lt;&gt;"",VLOOKUP(AE146,legende!$A$3:$C$6,2,FALSE),"")</f>
        <v/>
      </c>
      <c r="AG146" s="71" t="str">
        <f>IF(AE146&lt;&gt;"",VLOOKUP(AE146,legende!$A$3:$C$6,3,FALSE),"")</f>
        <v/>
      </c>
      <c r="AH146" s="3"/>
      <c r="AI146" s="3" t="str">
        <f>IF(AH146&lt;&gt;"",VLOOKUP(AH146,legende!$F$3:$H$6,3,FALSE),"")</f>
        <v/>
      </c>
      <c r="AJ146" s="71" t="str">
        <f>IF(AH146&lt;&gt;"",VLOOKUP(AH146,legende!$F$3:$H$6,2,FALSE),"")</f>
        <v/>
      </c>
      <c r="AK146" s="3" t="s">
        <v>1</v>
      </c>
      <c r="AL146" s="3" t="s">
        <v>1</v>
      </c>
      <c r="AM146" s="11" t="str">
        <f>IF(AL146&lt;&gt;"",VLOOKUP(AL146,Gefährdungsstufen!$B$2:$G$20,6,FALSE),"")</f>
        <v>potentiell gefährdet</v>
      </c>
      <c r="AN146" s="71">
        <f>IF(AL146&lt;&gt;"",VLOOKUP(AL146,Gefährdungsstufen!$B$2:$G$20,3,FALSE),"")</f>
        <v>0</v>
      </c>
      <c r="AO146" s="3"/>
      <c r="AP146" s="11" t="s">
        <v>26922</v>
      </c>
      <c r="AQ146" s="11" t="e">
        <f t="shared" si="17"/>
        <v>#VALUE!</v>
      </c>
      <c r="AR146" s="3">
        <v>0</v>
      </c>
      <c r="AS146" s="3" t="s">
        <v>0</v>
      </c>
      <c r="AT146" s="2">
        <v>1</v>
      </c>
    </row>
    <row r="147" spans="1:55" s="2" customFormat="1" ht="15" hidden="1" customHeight="1">
      <c r="A147" s="24" t="s">
        <v>26859</v>
      </c>
      <c r="B147" s="5" t="s">
        <v>11992</v>
      </c>
      <c r="C147" s="16" t="s">
        <v>11993</v>
      </c>
      <c r="D147" s="3" t="s">
        <v>1</v>
      </c>
      <c r="E147" s="3" t="str">
        <f>IF(D147&lt;&gt;"",VLOOKUP($D147,Gefährdungsstufen!$B$2:$G$20,6,FALSE),"")</f>
        <v>potentiell gefährdet</v>
      </c>
      <c r="F147" s="71">
        <f>IF(D147&lt;&gt;"",VLOOKUP($D147,Gefährdungsstufen!$B$2:$G$20,3,FALSE),"")</f>
        <v>0</v>
      </c>
      <c r="G147" s="33" t="str">
        <f t="shared" si="12"/>
        <v>Landolt Elias (1991): Gefährdung der Farn- und Blütenpflanzen in der Schweiz</v>
      </c>
      <c r="H147" s="3" t="s">
        <v>1</v>
      </c>
      <c r="I147" s="3" t="str">
        <f>IF(H147&lt;&gt;"",VLOOKUP($H147,Gefährdungsstufen!$B$2:$G$20,6,FALSE),"")</f>
        <v>potentiell gefährdet</v>
      </c>
      <c r="J147" s="71">
        <f>IF(H147&lt;&gt;"",VLOOKUP($H147,Gefährdungsstufen!$B$2:$G$20,3,FALSE),"")</f>
        <v>0</v>
      </c>
      <c r="K147" s="33" t="str">
        <f t="shared" si="13"/>
        <v>Landolt Elias (1991): Gefährdung der Farn- und Blütenpflanzen in der Schweiz</v>
      </c>
      <c r="L147" s="3" t="s">
        <v>9</v>
      </c>
      <c r="M147" s="3" t="s">
        <v>9</v>
      </c>
      <c r="N147" s="11" t="str">
        <f>IF(M147&lt;&gt;"",VLOOKUP(M147,Gefährdungsstufen!$B$2:$G$20,6,FALSE),"")</f>
        <v>vom Aussterben bedroht</v>
      </c>
      <c r="O147" s="33" t="str">
        <f t="shared" si="14"/>
        <v>Landolt Elias (1991): Gefährdung der Farn- und Blütenpflanzen in der Schweiz</v>
      </c>
      <c r="P147" s="3" t="s">
        <v>5</v>
      </c>
      <c r="Q147" s="3" t="s">
        <v>5</v>
      </c>
      <c r="R147" s="11" t="str">
        <f>IF(Q147&lt;&gt;"",VLOOKUP(Q147,Gefährdungsstufen!$B$2:$G$20,6,FALSE),"")</f>
        <v>stark gefährdet</v>
      </c>
      <c r="S147" s="33" t="str">
        <f t="shared" si="15"/>
        <v>Landolt Elias (1991): Gefährdung der Farn- und Blütenpflanzen in der Schweiz</v>
      </c>
      <c r="T147" s="3" t="s">
        <v>9</v>
      </c>
      <c r="U147" s="3" t="s">
        <v>9</v>
      </c>
      <c r="V147" s="11" t="str">
        <f>IF(U147&lt;&gt;"",VLOOKUP(U147,Gefährdungsstufen!$B$2:$G$20,6,FALSE),"")</f>
        <v>vom Aussterben bedroht</v>
      </c>
      <c r="W147" s="33" t="str">
        <f t="shared" si="16"/>
        <v>Landolt Elias (1991): Gefährdung der Farn- und Blütenpflanzen in der Schweiz</v>
      </c>
      <c r="X147" s="3">
        <v>2</v>
      </c>
      <c r="Y147" s="3" t="s">
        <v>8</v>
      </c>
      <c r="Z147" s="3" t="s">
        <v>13</v>
      </c>
      <c r="AA147" s="3">
        <v>2</v>
      </c>
      <c r="AB147" s="3">
        <v>2</v>
      </c>
      <c r="AC147" s="3">
        <v>2</v>
      </c>
      <c r="AD147" s="3">
        <v>99</v>
      </c>
      <c r="AE147" s="3" t="s">
        <v>7</v>
      </c>
      <c r="AF147" s="3" t="str">
        <f>IF(AE147&lt;&gt;"",VLOOKUP(AE147,legende!$A$3:$C$6,2,FALSE),"")</f>
        <v>gross</v>
      </c>
      <c r="AG147" s="71">
        <f>IF(AE147&lt;&gt;"",VLOOKUP(AE147,legende!$A$3:$C$6,3,FALSE),"")</f>
        <v>0</v>
      </c>
      <c r="AH147" s="3" t="s">
        <v>6</v>
      </c>
      <c r="AI147" s="3" t="str">
        <f>IF(AH147&lt;&gt;"",VLOOKUP(AH147,legende!$F$3:$H$6,3,FALSE),"")</f>
        <v>klein: &lt;1/4</v>
      </c>
      <c r="AJ147" s="71">
        <f>IF(AH147&lt;&gt;"",VLOOKUP(AH147,legende!$F$3:$H$6,2,FALSE),"")</f>
        <v>0</v>
      </c>
      <c r="AK147" s="3" t="s">
        <v>9</v>
      </c>
      <c r="AL147" s="3" t="s">
        <v>9</v>
      </c>
      <c r="AM147" s="11" t="str">
        <f>IF(AL147&lt;&gt;"",VLOOKUP(AL147,Gefährdungsstufen!$B$2:$G$20,6,FALSE),"")</f>
        <v>vom Aussterben bedroht</v>
      </c>
      <c r="AN147" s="71">
        <f>IF(AL147&lt;&gt;"",VLOOKUP(AL147,Gefährdungsstufen!$B$2:$G$20,3,FALSE),"")</f>
        <v>5</v>
      </c>
      <c r="AO147" s="3"/>
      <c r="AP147" s="11"/>
      <c r="AQ147" s="11">
        <f t="shared" si="17"/>
        <v>5</v>
      </c>
      <c r="AR147" s="3">
        <v>3</v>
      </c>
      <c r="AS147" s="3">
        <v>3</v>
      </c>
      <c r="AT147" s="2">
        <v>1</v>
      </c>
    </row>
    <row r="148" spans="1:55" s="2" customFormat="1" ht="15" hidden="1" customHeight="1">
      <c r="A148" s="24" t="s">
        <v>26859</v>
      </c>
      <c r="B148" s="5" t="s">
        <v>11456</v>
      </c>
      <c r="C148" s="16" t="s">
        <v>11457</v>
      </c>
      <c r="D148" s="3" t="s">
        <v>1</v>
      </c>
      <c r="E148" s="3" t="str">
        <f>IF(D148&lt;&gt;"",VLOOKUP($D148,Gefährdungsstufen!$B$2:$G$20,6,FALSE),"")</f>
        <v>potentiell gefährdet</v>
      </c>
      <c r="F148" s="71">
        <f>IF(D148&lt;&gt;"",VLOOKUP($D148,Gefährdungsstufen!$B$2:$G$20,3,FALSE),"")</f>
        <v>0</v>
      </c>
      <c r="G148" s="33" t="str">
        <f t="shared" si="12"/>
        <v>Landolt Elias (1991): Gefährdung der Farn- und Blütenpflanzen in der Schweiz</v>
      </c>
      <c r="H148" s="3" t="s">
        <v>1</v>
      </c>
      <c r="I148" s="3" t="str">
        <f>IF(H148&lt;&gt;"",VLOOKUP($H148,Gefährdungsstufen!$B$2:$G$20,6,FALSE),"")</f>
        <v>potentiell gefährdet</v>
      </c>
      <c r="J148" s="71">
        <f>IF(H148&lt;&gt;"",VLOOKUP($H148,Gefährdungsstufen!$B$2:$G$20,3,FALSE),"")</f>
        <v>0</v>
      </c>
      <c r="K148" s="33" t="str">
        <f t="shared" si="13"/>
        <v>Landolt Elias (1991): Gefährdung der Farn- und Blütenpflanzen in der Schweiz</v>
      </c>
      <c r="L148" s="3" t="s">
        <v>8</v>
      </c>
      <c r="M148" s="3"/>
      <c r="N148" s="11" t="str">
        <f>IF(M148&lt;&gt;"",VLOOKUP(M148,Gefährdungsstufen!$B$2:$G$20,6,FALSE),"")</f>
        <v/>
      </c>
      <c r="O148" s="33" t="str">
        <f t="shared" si="14"/>
        <v/>
      </c>
      <c r="P148" s="3" t="s">
        <v>8</v>
      </c>
      <c r="Q148" s="3"/>
      <c r="R148" s="11" t="str">
        <f>IF(Q148&lt;&gt;"",VLOOKUP(Q148,Gefährdungsstufen!$B$2:$G$20,6,FALSE),"")</f>
        <v/>
      </c>
      <c r="S148" s="33" t="str">
        <f t="shared" si="15"/>
        <v/>
      </c>
      <c r="T148" s="3" t="s">
        <v>45</v>
      </c>
      <c r="U148" s="3" t="s">
        <v>45</v>
      </c>
      <c r="V148" s="11" t="str">
        <f>IF(U148&lt;&gt;"",VLOOKUP(U148,Gefährdungsstufen!$B$2:$G$20,6,FALSE),"")</f>
        <v>gefährdet</v>
      </c>
      <c r="W148" s="33" t="str">
        <f t="shared" si="16"/>
        <v>Landolt Elias (1991): Gefährdung der Farn- und Blütenpflanzen in der Schweiz</v>
      </c>
      <c r="X148" s="3">
        <v>1</v>
      </c>
      <c r="Y148" s="3" t="s">
        <v>8</v>
      </c>
      <c r="Z148" s="3" t="s">
        <v>2</v>
      </c>
      <c r="AA148" s="3">
        <v>4</v>
      </c>
      <c r="AB148" s="3">
        <v>4</v>
      </c>
      <c r="AC148" s="3">
        <v>4</v>
      </c>
      <c r="AD148" s="3">
        <v>5</v>
      </c>
      <c r="AE148" s="3" t="s">
        <v>7</v>
      </c>
      <c r="AF148" s="3" t="str">
        <f>IF(AE148&lt;&gt;"",VLOOKUP(AE148,legende!$A$3:$C$6,2,FALSE),"")</f>
        <v>gross</v>
      </c>
      <c r="AG148" s="71">
        <f>IF(AE148&lt;&gt;"",VLOOKUP(AE148,legende!$A$3:$C$6,3,FALSE),"")</f>
        <v>0</v>
      </c>
      <c r="AH148" s="3" t="s">
        <v>6</v>
      </c>
      <c r="AI148" s="3" t="str">
        <f>IF(AH148&lt;&gt;"",VLOOKUP(AH148,legende!$F$3:$H$6,3,FALSE),"")</f>
        <v>klein: &lt;1/4</v>
      </c>
      <c r="AJ148" s="71">
        <f>IF(AH148&lt;&gt;"",VLOOKUP(AH148,legende!$F$3:$H$6,2,FALSE),"")</f>
        <v>0</v>
      </c>
      <c r="AK148" s="3" t="s">
        <v>45</v>
      </c>
      <c r="AL148" s="3" t="s">
        <v>45</v>
      </c>
      <c r="AM148" s="11" t="str">
        <f>IF(AL148&lt;&gt;"",VLOOKUP(AL148,Gefährdungsstufen!$B$2:$G$20,6,FALSE),"")</f>
        <v>gefährdet</v>
      </c>
      <c r="AN148" s="71">
        <f>IF(AL148&lt;&gt;"",VLOOKUP(AL148,Gefährdungsstufen!$B$2:$G$20,3,FALSE),"")</f>
        <v>3</v>
      </c>
      <c r="AO148" s="3"/>
      <c r="AP148" s="11"/>
      <c r="AQ148" s="11">
        <f t="shared" si="17"/>
        <v>3</v>
      </c>
      <c r="AR148" s="3">
        <v>1</v>
      </c>
      <c r="AS148" s="3">
        <v>1</v>
      </c>
      <c r="AT148" s="2">
        <v>1</v>
      </c>
    </row>
    <row r="149" spans="1:55" s="2" customFormat="1" ht="15" hidden="1" customHeight="1">
      <c r="A149" s="24" t="s">
        <v>26859</v>
      </c>
      <c r="B149" s="5" t="s">
        <v>12272</v>
      </c>
      <c r="C149" s="16" t="s">
        <v>12273</v>
      </c>
      <c r="D149" s="3" t="s">
        <v>1</v>
      </c>
      <c r="E149" s="3" t="str">
        <f>IF(D149&lt;&gt;"",VLOOKUP($D149,Gefährdungsstufen!$B$2:$G$20,6,FALSE),"")</f>
        <v>potentiell gefährdet</v>
      </c>
      <c r="F149" s="71">
        <f>IF(D149&lt;&gt;"",VLOOKUP($D149,Gefährdungsstufen!$B$2:$G$20,3,FALSE),"")</f>
        <v>0</v>
      </c>
      <c r="G149" s="33" t="str">
        <f t="shared" si="12"/>
        <v>Landolt Elias (1991): Gefährdung der Farn- und Blütenpflanzen in der Schweiz</v>
      </c>
      <c r="H149" s="3" t="s">
        <v>1</v>
      </c>
      <c r="I149" s="3" t="str">
        <f>IF(H149&lt;&gt;"",VLOOKUP($H149,Gefährdungsstufen!$B$2:$G$20,6,FALSE),"")</f>
        <v>potentiell gefährdet</v>
      </c>
      <c r="J149" s="71">
        <f>IF(H149&lt;&gt;"",VLOOKUP($H149,Gefährdungsstufen!$B$2:$G$20,3,FALSE),"")</f>
        <v>0</v>
      </c>
      <c r="K149" s="33" t="str">
        <f t="shared" si="13"/>
        <v>Landolt Elias (1991): Gefährdung der Farn- und Blütenpflanzen in der Schweiz</v>
      </c>
      <c r="L149" s="3" t="s">
        <v>1</v>
      </c>
      <c r="M149" s="3" t="s">
        <v>1</v>
      </c>
      <c r="N149" s="11" t="str">
        <f>IF(M149&lt;&gt;"",VLOOKUP(M149,Gefährdungsstufen!$B$2:$G$20,6,FALSE),"")</f>
        <v>potentiell gefährdet</v>
      </c>
      <c r="O149" s="33" t="str">
        <f t="shared" si="14"/>
        <v>Landolt Elias (1991): Gefährdung der Farn- und Blütenpflanzen in der Schweiz</v>
      </c>
      <c r="P149" s="3" t="s">
        <v>1</v>
      </c>
      <c r="Q149" s="3" t="s">
        <v>1</v>
      </c>
      <c r="R149" s="11" t="str">
        <f>IF(Q149&lt;&gt;"",VLOOKUP(Q149,Gefährdungsstufen!$B$2:$G$20,6,FALSE),"")</f>
        <v>potentiell gefährdet</v>
      </c>
      <c r="S149" s="33" t="str">
        <f t="shared" si="15"/>
        <v>Landolt Elias (1991): Gefährdung der Farn- und Blütenpflanzen in der Schweiz</v>
      </c>
      <c r="T149" s="3" t="s">
        <v>1</v>
      </c>
      <c r="U149" s="3" t="s">
        <v>1</v>
      </c>
      <c r="V149" s="11" t="str">
        <f>IF(U149&lt;&gt;"",VLOOKUP(U149,Gefährdungsstufen!$B$2:$G$20,6,FALSE),"")</f>
        <v>potentiell gefährdet</v>
      </c>
      <c r="W149" s="33" t="str">
        <f t="shared" si="16"/>
        <v>Landolt Elias (1991): Gefährdung der Farn- und Blütenpflanzen in der Schweiz</v>
      </c>
      <c r="X149" s="3">
        <v>1</v>
      </c>
      <c r="Y149" s="3" t="s">
        <v>8</v>
      </c>
      <c r="Z149" s="3" t="s">
        <v>2</v>
      </c>
      <c r="AA149" s="3">
        <v>6</v>
      </c>
      <c r="AB149" s="3">
        <v>6</v>
      </c>
      <c r="AC149" s="3">
        <v>99</v>
      </c>
      <c r="AD149" s="3">
        <v>5</v>
      </c>
      <c r="AE149" s="3"/>
      <c r="AF149" s="3" t="str">
        <f>IF(AE149&lt;&gt;"",VLOOKUP(AE149,legende!$A$3:$C$6,2,FALSE),"")</f>
        <v/>
      </c>
      <c r="AG149" s="71" t="str">
        <f>IF(AE149&lt;&gt;"",VLOOKUP(AE149,legende!$A$3:$C$6,3,FALSE),"")</f>
        <v/>
      </c>
      <c r="AH149" s="3"/>
      <c r="AI149" s="3" t="str">
        <f>IF(AH149&lt;&gt;"",VLOOKUP(AH149,legende!$F$3:$H$6,3,FALSE),"")</f>
        <v/>
      </c>
      <c r="AJ149" s="71" t="str">
        <f>IF(AH149&lt;&gt;"",VLOOKUP(AH149,legende!$F$3:$H$6,2,FALSE),"")</f>
        <v/>
      </c>
      <c r="AK149" s="3" t="s">
        <v>1</v>
      </c>
      <c r="AL149" s="3" t="s">
        <v>1</v>
      </c>
      <c r="AM149" s="11" t="str">
        <f>IF(AL149&lt;&gt;"",VLOOKUP(AL149,Gefährdungsstufen!$B$2:$G$20,6,FALSE),"")</f>
        <v>potentiell gefährdet</v>
      </c>
      <c r="AN149" s="71">
        <f>IF(AL149&lt;&gt;"",VLOOKUP(AL149,Gefährdungsstufen!$B$2:$G$20,3,FALSE),"")</f>
        <v>0</v>
      </c>
      <c r="AO149" s="3"/>
      <c r="AP149" s="11" t="s">
        <v>26922</v>
      </c>
      <c r="AQ149" s="11" t="e">
        <f t="shared" si="17"/>
        <v>#VALUE!</v>
      </c>
      <c r="AR149" s="3">
        <v>0</v>
      </c>
      <c r="AS149" s="3" t="s">
        <v>0</v>
      </c>
      <c r="AT149" s="2">
        <v>1</v>
      </c>
    </row>
    <row r="150" spans="1:55" s="2" customFormat="1" ht="15" hidden="1" customHeight="1">
      <c r="A150" s="24" t="s">
        <v>26859</v>
      </c>
      <c r="B150" s="5" t="s">
        <v>26191</v>
      </c>
      <c r="C150" s="16" t="s">
        <v>26192</v>
      </c>
      <c r="D150" s="3" t="s">
        <v>1</v>
      </c>
      <c r="E150" s="3" t="str">
        <f>IF(D150&lt;&gt;"",VLOOKUP($D150,Gefährdungsstufen!$B$2:$G$20,6,FALSE),"")</f>
        <v>potentiell gefährdet</v>
      </c>
      <c r="F150" s="71">
        <f>IF(D150&lt;&gt;"",VLOOKUP($D150,Gefährdungsstufen!$B$2:$G$20,3,FALSE),"")</f>
        <v>0</v>
      </c>
      <c r="G150" s="33" t="str">
        <f t="shared" si="12"/>
        <v>Landolt Elias (1991): Gefährdung der Farn- und Blütenpflanzen in der Schweiz</v>
      </c>
      <c r="H150" s="3" t="s">
        <v>2870</v>
      </c>
      <c r="I150" s="3" t="str">
        <f>IF(H150&lt;&gt;"",VLOOKUP($H150,Gefährdungsstufen!$B$2:$G$20,6,FALSE),"")</f>
        <v>vom Aussterben bedroht</v>
      </c>
      <c r="J150" s="71">
        <f>IF(H150&lt;&gt;"",VLOOKUP($H150,Gefährdungsstufen!$B$2:$G$20,3,FALSE),"")</f>
        <v>5</v>
      </c>
      <c r="K150" s="33" t="str">
        <f t="shared" si="13"/>
        <v>Landolt Elias (1991): Gefährdung der Farn- und Blütenpflanzen in der Schweiz</v>
      </c>
      <c r="L150" s="3" t="s">
        <v>9</v>
      </c>
      <c r="M150" s="3" t="s">
        <v>9</v>
      </c>
      <c r="N150" s="11" t="str">
        <f>IF(M150&lt;&gt;"",VLOOKUP(M150,Gefährdungsstufen!$B$2:$G$20,6,FALSE),"")</f>
        <v>vom Aussterben bedroht</v>
      </c>
      <c r="O150" s="33" t="str">
        <f t="shared" si="14"/>
        <v>Landolt Elias (1991): Gefährdung der Farn- und Blütenpflanzen in der Schweiz</v>
      </c>
      <c r="P150" s="3" t="s">
        <v>8</v>
      </c>
      <c r="Q150" s="3"/>
      <c r="R150" s="11" t="str">
        <f>IF(Q150&lt;&gt;"",VLOOKUP(Q150,Gefährdungsstufen!$B$2:$G$20,6,FALSE),"")</f>
        <v/>
      </c>
      <c r="S150" s="33" t="str">
        <f t="shared" si="15"/>
        <v/>
      </c>
      <c r="T150" s="3" t="s">
        <v>9</v>
      </c>
      <c r="U150" s="3" t="s">
        <v>9</v>
      </c>
      <c r="V150" s="11" t="str">
        <f>IF(U150&lt;&gt;"",VLOOKUP(U150,Gefährdungsstufen!$B$2:$G$20,6,FALSE),"")</f>
        <v>vom Aussterben bedroht</v>
      </c>
      <c r="W150" s="33" t="str">
        <f t="shared" si="16"/>
        <v>Landolt Elias (1991): Gefährdung der Farn- und Blütenpflanzen in der Schweiz</v>
      </c>
      <c r="X150" s="3">
        <v>7</v>
      </c>
      <c r="Y150" s="3"/>
      <c r="Z150" s="3" t="s">
        <v>2</v>
      </c>
      <c r="AA150" s="3">
        <v>2</v>
      </c>
      <c r="AB150" s="3">
        <v>3</v>
      </c>
      <c r="AC150" s="3">
        <v>1</v>
      </c>
      <c r="AD150" s="3">
        <v>3</v>
      </c>
      <c r="AE150" s="3"/>
      <c r="AF150" s="3" t="str">
        <f>IF(AE150&lt;&gt;"",VLOOKUP(AE150,legende!$A$3:$C$6,2,FALSE),"")</f>
        <v/>
      </c>
      <c r="AG150" s="71" t="str">
        <f>IF(AE150&lt;&gt;"",VLOOKUP(AE150,legende!$A$3:$C$6,3,FALSE),"")</f>
        <v/>
      </c>
      <c r="AH150" s="3" t="s">
        <v>6</v>
      </c>
      <c r="AI150" s="3" t="str">
        <f>IF(AH150&lt;&gt;"",VLOOKUP(AH150,legende!$F$3:$H$6,3,FALSE),"")</f>
        <v>klein: &lt;1/4</v>
      </c>
      <c r="AJ150" s="71">
        <f>IF(AH150&lt;&gt;"",VLOOKUP(AH150,legende!$F$3:$H$6,2,FALSE),"")</f>
        <v>0</v>
      </c>
      <c r="AK150" s="3" t="s">
        <v>9</v>
      </c>
      <c r="AL150" s="3" t="s">
        <v>9</v>
      </c>
      <c r="AM150" s="11" t="str">
        <f>IF(AL150&lt;&gt;"",VLOOKUP(AL150,Gefährdungsstufen!$B$2:$G$20,6,FALSE),"")</f>
        <v>vom Aussterben bedroht</v>
      </c>
      <c r="AN150" s="71">
        <f>IF(AL150&lt;&gt;"",VLOOKUP(AL150,Gefährdungsstufen!$B$2:$G$20,3,FALSE),"")</f>
        <v>5</v>
      </c>
      <c r="AO150" s="3"/>
      <c r="AP150" s="11" t="s">
        <v>26922</v>
      </c>
      <c r="AQ150" s="11" t="e">
        <f t="shared" si="17"/>
        <v>#VALUE!</v>
      </c>
      <c r="AR150" s="3">
        <v>7</v>
      </c>
      <c r="AS150" s="3" t="s">
        <v>1378</v>
      </c>
      <c r="BB150" s="2">
        <v>6</v>
      </c>
    </row>
    <row r="151" spans="1:55" s="2" customFormat="1" ht="15" hidden="1" customHeight="1">
      <c r="A151" s="24" t="s">
        <v>26859</v>
      </c>
      <c r="B151" s="5" t="s">
        <v>11638</v>
      </c>
      <c r="C151" s="16" t="s">
        <v>11639</v>
      </c>
      <c r="D151" s="3" t="s">
        <v>1</v>
      </c>
      <c r="E151" s="3" t="str">
        <f>IF(D151&lt;&gt;"",VLOOKUP($D151,Gefährdungsstufen!$B$2:$G$20,6,FALSE),"")</f>
        <v>potentiell gefährdet</v>
      </c>
      <c r="F151" s="71">
        <f>IF(D151&lt;&gt;"",VLOOKUP($D151,Gefährdungsstufen!$B$2:$G$20,3,FALSE),"")</f>
        <v>0</v>
      </c>
      <c r="G151" s="33" t="str">
        <f t="shared" si="12"/>
        <v>Landolt Elias (1991): Gefährdung der Farn- und Blütenpflanzen in der Schweiz</v>
      </c>
      <c r="H151" s="3" t="s">
        <v>1</v>
      </c>
      <c r="I151" s="3" t="str">
        <f>IF(H151&lt;&gt;"",VLOOKUP($H151,Gefährdungsstufen!$B$2:$G$20,6,FALSE),"")</f>
        <v>potentiell gefährdet</v>
      </c>
      <c r="J151" s="71">
        <f>IF(H151&lt;&gt;"",VLOOKUP($H151,Gefährdungsstufen!$B$2:$G$20,3,FALSE),"")</f>
        <v>0</v>
      </c>
      <c r="K151" s="33" t="str">
        <f t="shared" si="13"/>
        <v>Landolt Elias (1991): Gefährdung der Farn- und Blütenpflanzen in der Schweiz</v>
      </c>
      <c r="L151" s="3" t="s">
        <v>1</v>
      </c>
      <c r="M151" s="3" t="s">
        <v>1</v>
      </c>
      <c r="N151" s="11" t="str">
        <f>IF(M151&lt;&gt;"",VLOOKUP(M151,Gefährdungsstufen!$B$2:$G$20,6,FALSE),"")</f>
        <v>potentiell gefährdet</v>
      </c>
      <c r="O151" s="33" t="str">
        <f t="shared" si="14"/>
        <v>Landolt Elias (1991): Gefährdung der Farn- und Blütenpflanzen in der Schweiz</v>
      </c>
      <c r="P151" s="3" t="s">
        <v>1</v>
      </c>
      <c r="Q151" s="3" t="s">
        <v>1</v>
      </c>
      <c r="R151" s="11" t="str">
        <f>IF(Q151&lt;&gt;"",VLOOKUP(Q151,Gefährdungsstufen!$B$2:$G$20,6,FALSE),"")</f>
        <v>potentiell gefährdet</v>
      </c>
      <c r="S151" s="33" t="str">
        <f t="shared" si="15"/>
        <v>Landolt Elias (1991): Gefährdung der Farn- und Blütenpflanzen in der Schweiz</v>
      </c>
      <c r="T151" s="3" t="s">
        <v>1</v>
      </c>
      <c r="U151" s="3" t="s">
        <v>1</v>
      </c>
      <c r="V151" s="11" t="str">
        <f>IF(U151&lt;&gt;"",VLOOKUP(U151,Gefährdungsstufen!$B$2:$G$20,6,FALSE),"")</f>
        <v>potentiell gefährdet</v>
      </c>
      <c r="W151" s="33" t="str">
        <f t="shared" si="16"/>
        <v>Landolt Elias (1991): Gefährdung der Farn- und Blütenpflanzen in der Schweiz</v>
      </c>
      <c r="X151" s="3">
        <v>7</v>
      </c>
      <c r="Y151" s="3" t="s">
        <v>8</v>
      </c>
      <c r="Z151" s="3" t="s">
        <v>2</v>
      </c>
      <c r="AA151" s="3">
        <v>5</v>
      </c>
      <c r="AB151" s="3">
        <v>6</v>
      </c>
      <c r="AC151" s="3">
        <v>5</v>
      </c>
      <c r="AD151" s="3">
        <v>5</v>
      </c>
      <c r="AE151" s="3"/>
      <c r="AF151" s="3" t="str">
        <f>IF(AE151&lt;&gt;"",VLOOKUP(AE151,legende!$A$3:$C$6,2,FALSE),"")</f>
        <v/>
      </c>
      <c r="AG151" s="71" t="str">
        <f>IF(AE151&lt;&gt;"",VLOOKUP(AE151,legende!$A$3:$C$6,3,FALSE),"")</f>
        <v/>
      </c>
      <c r="AH151" s="3"/>
      <c r="AI151" s="3" t="str">
        <f>IF(AH151&lt;&gt;"",VLOOKUP(AH151,legende!$F$3:$H$6,3,FALSE),"")</f>
        <v/>
      </c>
      <c r="AJ151" s="71" t="str">
        <f>IF(AH151&lt;&gt;"",VLOOKUP(AH151,legende!$F$3:$H$6,2,FALSE),"")</f>
        <v/>
      </c>
      <c r="AK151" s="3" t="s">
        <v>1</v>
      </c>
      <c r="AL151" s="3" t="s">
        <v>1</v>
      </c>
      <c r="AM151" s="11" t="str">
        <f>IF(AL151&lt;&gt;"",VLOOKUP(AL151,Gefährdungsstufen!$B$2:$G$20,6,FALSE),"")</f>
        <v>potentiell gefährdet</v>
      </c>
      <c r="AN151" s="71">
        <f>IF(AL151&lt;&gt;"",VLOOKUP(AL151,Gefährdungsstufen!$B$2:$G$20,3,FALSE),"")</f>
        <v>0</v>
      </c>
      <c r="AO151" s="3"/>
      <c r="AP151" s="11" t="s">
        <v>26922</v>
      </c>
      <c r="AQ151" s="11" t="e">
        <f t="shared" si="17"/>
        <v>#VALUE!</v>
      </c>
      <c r="AR151" s="3">
        <v>0</v>
      </c>
      <c r="AS151" s="3" t="s">
        <v>0</v>
      </c>
      <c r="BB151" s="2">
        <v>6</v>
      </c>
      <c r="BC151" s="2">
        <v>7</v>
      </c>
    </row>
    <row r="152" spans="1:55" s="2" customFormat="1" ht="15" hidden="1" customHeight="1">
      <c r="A152" s="24" t="s">
        <v>26859</v>
      </c>
      <c r="B152" s="5" t="s">
        <v>6908</v>
      </c>
      <c r="C152" s="16" t="s">
        <v>6909</v>
      </c>
      <c r="D152" s="3" t="s">
        <v>1</v>
      </c>
      <c r="E152" s="3" t="str">
        <f>IF(D152&lt;&gt;"",VLOOKUP($D152,Gefährdungsstufen!$B$2:$G$20,6,FALSE),"")</f>
        <v>potentiell gefährdet</v>
      </c>
      <c r="F152" s="71">
        <f>IF(D152&lt;&gt;"",VLOOKUP($D152,Gefährdungsstufen!$B$2:$G$20,3,FALSE),"")</f>
        <v>0</v>
      </c>
      <c r="G152" s="33" t="str">
        <f t="shared" si="12"/>
        <v>Landolt Elias (1991): Gefährdung der Farn- und Blütenpflanzen in der Schweiz</v>
      </c>
      <c r="H152" s="3" t="s">
        <v>1</v>
      </c>
      <c r="I152" s="3" t="str">
        <f>IF(H152&lt;&gt;"",VLOOKUP($H152,Gefährdungsstufen!$B$2:$G$20,6,FALSE),"")</f>
        <v>potentiell gefährdet</v>
      </c>
      <c r="J152" s="71">
        <f>IF(H152&lt;&gt;"",VLOOKUP($H152,Gefährdungsstufen!$B$2:$G$20,3,FALSE),"")</f>
        <v>0</v>
      </c>
      <c r="K152" s="33" t="str">
        <f t="shared" si="13"/>
        <v>Landolt Elias (1991): Gefährdung der Farn- und Blütenpflanzen in der Schweiz</v>
      </c>
      <c r="L152" s="3" t="s">
        <v>1</v>
      </c>
      <c r="M152" s="3" t="s">
        <v>1</v>
      </c>
      <c r="N152" s="11" t="str">
        <f>IF(M152&lt;&gt;"",VLOOKUP(M152,Gefährdungsstufen!$B$2:$G$20,6,FALSE),"")</f>
        <v>potentiell gefährdet</v>
      </c>
      <c r="O152" s="33" t="str">
        <f t="shared" si="14"/>
        <v>Landolt Elias (1991): Gefährdung der Farn- und Blütenpflanzen in der Schweiz</v>
      </c>
      <c r="P152" s="3" t="s">
        <v>1</v>
      </c>
      <c r="Q152" s="3" t="s">
        <v>1</v>
      </c>
      <c r="R152" s="11" t="str">
        <f>IF(Q152&lt;&gt;"",VLOOKUP(Q152,Gefährdungsstufen!$B$2:$G$20,6,FALSE),"")</f>
        <v>potentiell gefährdet</v>
      </c>
      <c r="S152" s="33" t="str">
        <f t="shared" si="15"/>
        <v>Landolt Elias (1991): Gefährdung der Farn- und Blütenpflanzen in der Schweiz</v>
      </c>
      <c r="T152" s="3" t="s">
        <v>1</v>
      </c>
      <c r="U152" s="3" t="s">
        <v>1</v>
      </c>
      <c r="V152" s="11" t="str">
        <f>IF(U152&lt;&gt;"",VLOOKUP(U152,Gefährdungsstufen!$B$2:$G$20,6,FALSE),"")</f>
        <v>potentiell gefährdet</v>
      </c>
      <c r="W152" s="33" t="str">
        <f t="shared" si="16"/>
        <v>Landolt Elias (1991): Gefährdung der Farn- und Blütenpflanzen in der Schweiz</v>
      </c>
      <c r="X152" s="3">
        <v>1</v>
      </c>
      <c r="Y152" s="3" t="s">
        <v>8</v>
      </c>
      <c r="Z152" s="3" t="s">
        <v>2</v>
      </c>
      <c r="AA152" s="3">
        <v>7</v>
      </c>
      <c r="AB152" s="3">
        <v>6</v>
      </c>
      <c r="AC152" s="3">
        <v>8</v>
      </c>
      <c r="AD152" s="3">
        <v>7</v>
      </c>
      <c r="AE152" s="3"/>
      <c r="AF152" s="3" t="str">
        <f>IF(AE152&lt;&gt;"",VLOOKUP(AE152,legende!$A$3:$C$6,2,FALSE),"")</f>
        <v/>
      </c>
      <c r="AG152" s="71" t="str">
        <f>IF(AE152&lt;&gt;"",VLOOKUP(AE152,legende!$A$3:$C$6,3,FALSE),"")</f>
        <v/>
      </c>
      <c r="AH152" s="3"/>
      <c r="AI152" s="3" t="str">
        <f>IF(AH152&lt;&gt;"",VLOOKUP(AH152,legende!$F$3:$H$6,3,FALSE),"")</f>
        <v/>
      </c>
      <c r="AJ152" s="71" t="str">
        <f>IF(AH152&lt;&gt;"",VLOOKUP(AH152,legende!$F$3:$H$6,2,FALSE),"")</f>
        <v/>
      </c>
      <c r="AK152" s="3" t="s">
        <v>1</v>
      </c>
      <c r="AL152" s="3" t="s">
        <v>1</v>
      </c>
      <c r="AM152" s="11" t="str">
        <f>IF(AL152&lt;&gt;"",VLOOKUP(AL152,Gefährdungsstufen!$B$2:$G$20,6,FALSE),"")</f>
        <v>potentiell gefährdet</v>
      </c>
      <c r="AN152" s="71">
        <f>IF(AL152&lt;&gt;"",VLOOKUP(AL152,Gefährdungsstufen!$B$2:$G$20,3,FALSE),"")</f>
        <v>0</v>
      </c>
      <c r="AO152" s="3"/>
      <c r="AP152" s="11" t="s">
        <v>26922</v>
      </c>
      <c r="AQ152" s="11" t="e">
        <f t="shared" si="17"/>
        <v>#VALUE!</v>
      </c>
      <c r="AR152" s="3">
        <v>0</v>
      </c>
      <c r="AS152" s="3" t="s">
        <v>0</v>
      </c>
      <c r="AT152" s="2">
        <v>1</v>
      </c>
    </row>
    <row r="153" spans="1:55" s="2" customFormat="1" ht="15" hidden="1" customHeight="1">
      <c r="A153" s="24" t="s">
        <v>26859</v>
      </c>
      <c r="B153" s="5" t="s">
        <v>16232</v>
      </c>
      <c r="C153" s="16" t="s">
        <v>16233</v>
      </c>
      <c r="D153" s="3" t="s">
        <v>1</v>
      </c>
      <c r="E153" s="3" t="str">
        <f>IF(D153&lt;&gt;"",VLOOKUP($D153,Gefährdungsstufen!$B$2:$G$20,6,FALSE),"")</f>
        <v>potentiell gefährdet</v>
      </c>
      <c r="F153" s="71">
        <f>IF(D153&lt;&gt;"",VLOOKUP($D153,Gefährdungsstufen!$B$2:$G$20,3,FALSE),"")</f>
        <v>0</v>
      </c>
      <c r="G153" s="33" t="str">
        <f t="shared" si="12"/>
        <v>Landolt Elias (1991): Gefährdung der Farn- und Blütenpflanzen in der Schweiz</v>
      </c>
      <c r="H153" s="3" t="s">
        <v>1</v>
      </c>
      <c r="I153" s="3" t="str">
        <f>IF(H153&lt;&gt;"",VLOOKUP($H153,Gefährdungsstufen!$B$2:$G$20,6,FALSE),"")</f>
        <v>potentiell gefährdet</v>
      </c>
      <c r="J153" s="71">
        <f>IF(H153&lt;&gt;"",VLOOKUP($H153,Gefährdungsstufen!$B$2:$G$20,3,FALSE),"")</f>
        <v>0</v>
      </c>
      <c r="K153" s="33" t="str">
        <f t="shared" si="13"/>
        <v>Landolt Elias (1991): Gefährdung der Farn- und Blütenpflanzen in der Schweiz</v>
      </c>
      <c r="L153" s="3" t="s">
        <v>1</v>
      </c>
      <c r="M153" s="3" t="s">
        <v>1</v>
      </c>
      <c r="N153" s="11" t="str">
        <f>IF(M153&lt;&gt;"",VLOOKUP(M153,Gefährdungsstufen!$B$2:$G$20,6,FALSE),"")</f>
        <v>potentiell gefährdet</v>
      </c>
      <c r="O153" s="33" t="str">
        <f t="shared" si="14"/>
        <v>Landolt Elias (1991): Gefährdung der Farn- und Blütenpflanzen in der Schweiz</v>
      </c>
      <c r="P153" s="3" t="s">
        <v>1</v>
      </c>
      <c r="Q153" s="3" t="s">
        <v>1</v>
      </c>
      <c r="R153" s="11" t="str">
        <f>IF(Q153&lt;&gt;"",VLOOKUP(Q153,Gefährdungsstufen!$B$2:$G$20,6,FALSE),"")</f>
        <v>potentiell gefährdet</v>
      </c>
      <c r="S153" s="33" t="str">
        <f t="shared" si="15"/>
        <v>Landolt Elias (1991): Gefährdung der Farn- und Blütenpflanzen in der Schweiz</v>
      </c>
      <c r="T153" s="3" t="s">
        <v>5</v>
      </c>
      <c r="U153" s="3" t="s">
        <v>5</v>
      </c>
      <c r="V153" s="11" t="str">
        <f>IF(U153&lt;&gt;"",VLOOKUP(U153,Gefährdungsstufen!$B$2:$G$20,6,FALSE),"")</f>
        <v>stark gefährdet</v>
      </c>
      <c r="W153" s="33" t="str">
        <f t="shared" si="16"/>
        <v>Landolt Elias (1991): Gefährdung der Farn- und Blütenpflanzen in der Schweiz</v>
      </c>
      <c r="X153" s="3">
        <v>7</v>
      </c>
      <c r="Y153" s="3" t="s">
        <v>8</v>
      </c>
      <c r="Z153" s="3" t="s">
        <v>2</v>
      </c>
      <c r="AA153" s="3">
        <v>3</v>
      </c>
      <c r="AB153" s="3">
        <v>4</v>
      </c>
      <c r="AC153" s="3">
        <v>2</v>
      </c>
      <c r="AD153" s="3">
        <v>3</v>
      </c>
      <c r="AE153" s="3" t="s">
        <v>7</v>
      </c>
      <c r="AF153" s="3" t="str">
        <f>IF(AE153&lt;&gt;"",VLOOKUP(AE153,legende!$A$3:$C$6,2,FALSE),"")</f>
        <v>gross</v>
      </c>
      <c r="AG153" s="71">
        <f>IF(AE153&lt;&gt;"",VLOOKUP(AE153,legende!$A$3:$C$6,3,FALSE),"")</f>
        <v>0</v>
      </c>
      <c r="AH153" s="3" t="s">
        <v>6</v>
      </c>
      <c r="AI153" s="3" t="str">
        <f>IF(AH153&lt;&gt;"",VLOOKUP(AH153,legende!$F$3:$H$6,3,FALSE),"")</f>
        <v>klein: &lt;1/4</v>
      </c>
      <c r="AJ153" s="71">
        <f>IF(AH153&lt;&gt;"",VLOOKUP(AH153,legende!$F$3:$H$6,2,FALSE),"")</f>
        <v>0</v>
      </c>
      <c r="AK153" s="3" t="s">
        <v>5</v>
      </c>
      <c r="AL153" s="3" t="s">
        <v>5</v>
      </c>
      <c r="AM153" s="11" t="str">
        <f>IF(AL153&lt;&gt;"",VLOOKUP(AL153,Gefährdungsstufen!$B$2:$G$20,6,FALSE),"")</f>
        <v>stark gefährdet</v>
      </c>
      <c r="AN153" s="71">
        <f>IF(AL153&lt;&gt;"",VLOOKUP(AL153,Gefährdungsstufen!$B$2:$G$20,3,FALSE),"")</f>
        <v>4</v>
      </c>
      <c r="AO153" s="3"/>
      <c r="AP153" s="11"/>
      <c r="AQ153" s="11">
        <f t="shared" si="17"/>
        <v>4</v>
      </c>
      <c r="AR153" s="3">
        <v>2</v>
      </c>
      <c r="AS153" s="3">
        <v>2</v>
      </c>
      <c r="BB153" s="2">
        <v>6</v>
      </c>
    </row>
    <row r="154" spans="1:55" s="2" customFormat="1" ht="15" hidden="1" customHeight="1">
      <c r="A154" s="24" t="s">
        <v>26859</v>
      </c>
      <c r="B154" s="5" t="s">
        <v>11981</v>
      </c>
      <c r="C154" s="16" t="s">
        <v>11982</v>
      </c>
      <c r="D154" s="3" t="s">
        <v>1</v>
      </c>
      <c r="E154" s="3" t="str">
        <f>IF(D154&lt;&gt;"",VLOOKUP($D154,Gefährdungsstufen!$B$2:$G$20,6,FALSE),"")</f>
        <v>potentiell gefährdet</v>
      </c>
      <c r="F154" s="71">
        <f>IF(D154&lt;&gt;"",VLOOKUP($D154,Gefährdungsstufen!$B$2:$G$20,3,FALSE),"")</f>
        <v>0</v>
      </c>
      <c r="G154" s="33" t="str">
        <f t="shared" si="12"/>
        <v>Landolt Elias (1991): Gefährdung der Farn- und Blütenpflanzen in der Schweiz</v>
      </c>
      <c r="H154" s="3" t="s">
        <v>29</v>
      </c>
      <c r="I154" s="3" t="str">
        <f>IF(H154&lt;&gt;"",VLOOKUP($H154,Gefährdungsstufen!$B$2:$G$20,6,FALSE),"")</f>
        <v>vom Aussterben bedroht</v>
      </c>
      <c r="J154" s="71">
        <f>IF(H154&lt;&gt;"",VLOOKUP($H154,Gefährdungsstufen!$B$2:$G$20,3,FALSE),"")</f>
        <v>5</v>
      </c>
      <c r="K154" s="33" t="str">
        <f t="shared" si="13"/>
        <v>Landolt Elias (1991): Gefährdung der Farn- und Blütenpflanzen in der Schweiz</v>
      </c>
      <c r="L154" s="3" t="s">
        <v>8</v>
      </c>
      <c r="M154" s="3"/>
      <c r="N154" s="11" t="str">
        <f>IF(M154&lt;&gt;"",VLOOKUP(M154,Gefährdungsstufen!$B$2:$G$20,6,FALSE),"")</f>
        <v/>
      </c>
      <c r="O154" s="33" t="str">
        <f t="shared" si="14"/>
        <v/>
      </c>
      <c r="P154" s="3" t="s">
        <v>9</v>
      </c>
      <c r="Q154" s="3" t="s">
        <v>9</v>
      </c>
      <c r="R154" s="11" t="str">
        <f>IF(Q154&lt;&gt;"",VLOOKUP(Q154,Gefährdungsstufen!$B$2:$G$20,6,FALSE),"")</f>
        <v>vom Aussterben bedroht</v>
      </c>
      <c r="S154" s="33" t="str">
        <f t="shared" si="15"/>
        <v>Landolt Elias (1991): Gefährdung der Farn- und Blütenpflanzen in der Schweiz</v>
      </c>
      <c r="T154" s="3" t="s">
        <v>9</v>
      </c>
      <c r="U154" s="3" t="s">
        <v>9</v>
      </c>
      <c r="V154" s="11" t="str">
        <f>IF(U154&lt;&gt;"",VLOOKUP(U154,Gefährdungsstufen!$B$2:$G$20,6,FALSE),"")</f>
        <v>vom Aussterben bedroht</v>
      </c>
      <c r="W154" s="33" t="str">
        <f t="shared" si="16"/>
        <v>Landolt Elias (1991): Gefährdung der Farn- und Blütenpflanzen in der Schweiz</v>
      </c>
      <c r="X154" s="3">
        <v>7</v>
      </c>
      <c r="Y154" s="3" t="s">
        <v>8</v>
      </c>
      <c r="Z154" s="3" t="s">
        <v>13</v>
      </c>
      <c r="AA154" s="3">
        <v>0</v>
      </c>
      <c r="AB154" s="3">
        <v>0</v>
      </c>
      <c r="AC154" s="3">
        <v>0</v>
      </c>
      <c r="AD154" s="3">
        <v>5</v>
      </c>
      <c r="AE154" s="3" t="s">
        <v>7</v>
      </c>
      <c r="AF154" s="3" t="str">
        <f>IF(AE154&lt;&gt;"",VLOOKUP(AE154,legende!$A$3:$C$6,2,FALSE),"")</f>
        <v>gross</v>
      </c>
      <c r="AG154" s="71">
        <f>IF(AE154&lt;&gt;"",VLOOKUP(AE154,legende!$A$3:$C$6,3,FALSE),"")</f>
        <v>0</v>
      </c>
      <c r="AH154" s="3" t="s">
        <v>6</v>
      </c>
      <c r="AI154" s="3" t="str">
        <f>IF(AH154&lt;&gt;"",VLOOKUP(AH154,legende!$F$3:$H$6,3,FALSE),"")</f>
        <v>klein: &lt;1/4</v>
      </c>
      <c r="AJ154" s="71">
        <f>IF(AH154&lt;&gt;"",VLOOKUP(AH154,legende!$F$3:$H$6,2,FALSE),"")</f>
        <v>0</v>
      </c>
      <c r="AK154" s="3" t="s">
        <v>9</v>
      </c>
      <c r="AL154" s="3" t="s">
        <v>9</v>
      </c>
      <c r="AM154" s="11" t="str">
        <f>IF(AL154&lt;&gt;"",VLOOKUP(AL154,Gefährdungsstufen!$B$2:$G$20,6,FALSE),"")</f>
        <v>vom Aussterben bedroht</v>
      </c>
      <c r="AN154" s="71">
        <f>IF(AL154&lt;&gt;"",VLOOKUP(AL154,Gefährdungsstufen!$B$2:$G$20,3,FALSE),"")</f>
        <v>5</v>
      </c>
      <c r="AO154" s="3"/>
      <c r="AP154" s="11"/>
      <c r="AQ154" s="11">
        <f t="shared" si="17"/>
        <v>10</v>
      </c>
      <c r="AR154" s="3">
        <v>7</v>
      </c>
      <c r="AS154" s="3">
        <v>7</v>
      </c>
      <c r="BB154" s="2">
        <v>6</v>
      </c>
    </row>
    <row r="155" spans="1:55" s="2" customFormat="1" ht="15" customHeight="1">
      <c r="A155" s="24" t="s">
        <v>26859</v>
      </c>
      <c r="B155" s="5" t="s">
        <v>24468</v>
      </c>
      <c r="C155" s="16" t="s">
        <v>24469</v>
      </c>
      <c r="D155" s="3"/>
      <c r="E155" s="3" t="str">
        <f>IF(D155&lt;&gt;"",VLOOKUP($D155,Gefährdungsstufen!$B$2:$G$20,6,FALSE),"")</f>
        <v/>
      </c>
      <c r="F155" s="71" t="str">
        <f>IF(D155&lt;&gt;"",VLOOKUP($D155,Gefährdungsstufen!$B$2:$G$20,3,FALSE),"")</f>
        <v/>
      </c>
      <c r="G155" s="33" t="str">
        <f t="shared" si="12"/>
        <v/>
      </c>
      <c r="H155" s="3"/>
      <c r="I155" s="3" t="str">
        <f>IF(H155&lt;&gt;"",VLOOKUP($H155,Gefährdungsstufen!$B$2:$G$20,6,FALSE),"")</f>
        <v/>
      </c>
      <c r="J155" s="71" t="str">
        <f>IF(H155&lt;&gt;"",VLOOKUP($H155,Gefährdungsstufen!$B$2:$G$20,3,FALSE),"")</f>
        <v/>
      </c>
      <c r="K155" s="33" t="str">
        <f t="shared" si="13"/>
        <v/>
      </c>
      <c r="L155" s="3"/>
      <c r="M155" s="3"/>
      <c r="N155" s="11" t="str">
        <f>IF(M155&lt;&gt;"",VLOOKUP(M155,Gefährdungsstufen!$B$2:$G$20,6,FALSE),"")</f>
        <v/>
      </c>
      <c r="O155" s="33" t="str">
        <f t="shared" si="14"/>
        <v/>
      </c>
      <c r="P155" s="3"/>
      <c r="Q155" s="3"/>
      <c r="R155" s="11" t="str">
        <f>IF(Q155&lt;&gt;"",VLOOKUP(Q155,Gefährdungsstufen!$B$2:$G$20,6,FALSE),"")</f>
        <v/>
      </c>
      <c r="S155" s="33" t="str">
        <f t="shared" si="15"/>
        <v/>
      </c>
      <c r="T155" s="3"/>
      <c r="U155" s="3"/>
      <c r="V155" s="11" t="str">
        <f>IF(U155&lt;&gt;"",VLOOKUP(U155,Gefährdungsstufen!$B$2:$G$20,6,FALSE),"")</f>
        <v/>
      </c>
      <c r="W155" s="33" t="str">
        <f t="shared" si="16"/>
        <v/>
      </c>
      <c r="X155" s="3"/>
      <c r="Y155" s="3"/>
      <c r="Z155" s="3" t="s">
        <v>2</v>
      </c>
      <c r="AA155" s="3">
        <v>99</v>
      </c>
      <c r="AB155" s="3">
        <v>99</v>
      </c>
      <c r="AC155" s="3">
        <v>99</v>
      </c>
      <c r="AD155" s="3">
        <v>99</v>
      </c>
      <c r="AE155" s="3"/>
      <c r="AF155" s="3" t="str">
        <f>IF(AE155&lt;&gt;"",VLOOKUP(AE155,legende!$A$3:$C$6,2,FALSE),"")</f>
        <v/>
      </c>
      <c r="AG155" s="71" t="str">
        <f>IF(AE155&lt;&gt;"",VLOOKUP(AE155,legende!$A$3:$C$6,3,FALSE),"")</f>
        <v/>
      </c>
      <c r="AH155" s="3"/>
      <c r="AI155" s="3" t="str">
        <f>IF(AH155&lt;&gt;"",VLOOKUP(AH155,legende!$F$3:$H$6,3,FALSE),"")</f>
        <v/>
      </c>
      <c r="AJ155" s="71" t="str">
        <f>IF(AH155&lt;&gt;"",VLOOKUP(AH155,legende!$F$3:$H$6,2,FALSE),"")</f>
        <v/>
      </c>
      <c r="AK155" s="3" t="s">
        <v>1</v>
      </c>
      <c r="AL155" s="3" t="s">
        <v>1</v>
      </c>
      <c r="AM155" s="11" t="str">
        <f>IF(AL155&lt;&gt;"",VLOOKUP(AL155,Gefährdungsstufen!$B$2:$G$20,6,FALSE),"")</f>
        <v>potentiell gefährdet</v>
      </c>
      <c r="AN155" s="71">
        <f>IF(AL155&lt;&gt;"",VLOOKUP(AL155,Gefährdungsstufen!$B$2:$G$20,3,FALSE),"")</f>
        <v>0</v>
      </c>
      <c r="AO155" s="3"/>
      <c r="AP155" s="11"/>
      <c r="AQ155" s="11" t="e">
        <f t="shared" si="17"/>
        <v>#VALUE!</v>
      </c>
      <c r="AR155" s="3">
        <v>0</v>
      </c>
      <c r="AS155" s="3">
        <v>0</v>
      </c>
    </row>
    <row r="156" spans="1:55" s="2" customFormat="1" ht="15" hidden="1" customHeight="1">
      <c r="A156" s="24" t="s">
        <v>26859</v>
      </c>
      <c r="B156" s="5" t="s">
        <v>7990</v>
      </c>
      <c r="C156" s="16" t="s">
        <v>7991</v>
      </c>
      <c r="D156" s="3" t="s">
        <v>1</v>
      </c>
      <c r="E156" s="3" t="str">
        <f>IF(D156&lt;&gt;"",VLOOKUP($D156,Gefährdungsstufen!$B$2:$G$20,6,FALSE),"")</f>
        <v>potentiell gefährdet</v>
      </c>
      <c r="F156" s="71">
        <f>IF(D156&lt;&gt;"",VLOOKUP($D156,Gefährdungsstufen!$B$2:$G$20,3,FALSE),"")</f>
        <v>0</v>
      </c>
      <c r="G156" s="33" t="str">
        <f t="shared" si="12"/>
        <v>Landolt Elias (1991): Gefährdung der Farn- und Blütenpflanzen in der Schweiz</v>
      </c>
      <c r="H156" s="3" t="s">
        <v>1</v>
      </c>
      <c r="I156" s="3" t="str">
        <f>IF(H156&lt;&gt;"",VLOOKUP($H156,Gefährdungsstufen!$B$2:$G$20,6,FALSE),"")</f>
        <v>potentiell gefährdet</v>
      </c>
      <c r="J156" s="71">
        <f>IF(H156&lt;&gt;"",VLOOKUP($H156,Gefährdungsstufen!$B$2:$G$20,3,FALSE),"")</f>
        <v>0</v>
      </c>
      <c r="K156" s="33" t="str">
        <f t="shared" si="13"/>
        <v>Landolt Elias (1991): Gefährdung der Farn- und Blütenpflanzen in der Schweiz</v>
      </c>
      <c r="L156" s="3" t="s">
        <v>5</v>
      </c>
      <c r="M156" s="3" t="s">
        <v>5</v>
      </c>
      <c r="N156" s="11" t="str">
        <f>IF(M156&lt;&gt;"",VLOOKUP(M156,Gefährdungsstufen!$B$2:$G$20,6,FALSE),"")</f>
        <v>stark gefährdet</v>
      </c>
      <c r="O156" s="33" t="str">
        <f t="shared" si="14"/>
        <v>Landolt Elias (1991): Gefährdung der Farn- und Blütenpflanzen in der Schweiz</v>
      </c>
      <c r="P156" s="3" t="s">
        <v>5</v>
      </c>
      <c r="Q156" s="3" t="s">
        <v>5</v>
      </c>
      <c r="R156" s="11" t="str">
        <f>IF(Q156&lt;&gt;"",VLOOKUP(Q156,Gefährdungsstufen!$B$2:$G$20,6,FALSE),"")</f>
        <v>stark gefährdet</v>
      </c>
      <c r="S156" s="33" t="str">
        <f t="shared" si="15"/>
        <v>Landolt Elias (1991): Gefährdung der Farn- und Blütenpflanzen in der Schweiz</v>
      </c>
      <c r="T156" s="3" t="s">
        <v>9</v>
      </c>
      <c r="U156" s="3" t="s">
        <v>9</v>
      </c>
      <c r="V156" s="11" t="str">
        <f>IF(U156&lt;&gt;"",VLOOKUP(U156,Gefährdungsstufen!$B$2:$G$20,6,FALSE),"")</f>
        <v>vom Aussterben bedroht</v>
      </c>
      <c r="W156" s="33" t="str">
        <f t="shared" si="16"/>
        <v>Landolt Elias (1991): Gefährdung der Farn- und Blütenpflanzen in der Schweiz</v>
      </c>
      <c r="X156" s="3">
        <v>7</v>
      </c>
      <c r="Y156" s="3" t="s">
        <v>8</v>
      </c>
      <c r="Z156" s="3" t="s">
        <v>2</v>
      </c>
      <c r="AA156" s="3">
        <v>2</v>
      </c>
      <c r="AB156" s="3">
        <v>4</v>
      </c>
      <c r="AC156" s="3">
        <v>1</v>
      </c>
      <c r="AD156" s="3">
        <v>2</v>
      </c>
      <c r="AE156" s="3" t="s">
        <v>23</v>
      </c>
      <c r="AF156" s="3" t="str">
        <f>IF(AE156&lt;&gt;"",VLOOKUP(AE156,legende!$A$3:$C$6,2,FALSE),"")</f>
        <v>mittel</v>
      </c>
      <c r="AG156" s="71">
        <f>IF(AE156&lt;&gt;"",VLOOKUP(AE156,legende!$A$3:$C$6,3,FALSE),"")</f>
        <v>2</v>
      </c>
      <c r="AH156" s="3" t="s">
        <v>6</v>
      </c>
      <c r="AI156" s="3" t="str">
        <f>IF(AH156&lt;&gt;"",VLOOKUP(AH156,legende!$F$3:$H$6,3,FALSE),"")</f>
        <v>klein: &lt;1/4</v>
      </c>
      <c r="AJ156" s="71">
        <f>IF(AH156&lt;&gt;"",VLOOKUP(AH156,legende!$F$3:$H$6,2,FALSE),"")</f>
        <v>0</v>
      </c>
      <c r="AK156" s="3" t="s">
        <v>9</v>
      </c>
      <c r="AL156" s="3" t="s">
        <v>9</v>
      </c>
      <c r="AM156" s="11" t="str">
        <f>IF(AL156&lt;&gt;"",VLOOKUP(AL156,Gefährdungsstufen!$B$2:$G$20,6,FALSE),"")</f>
        <v>vom Aussterben bedroht</v>
      </c>
      <c r="AN156" s="71">
        <f>IF(AL156&lt;&gt;"",VLOOKUP(AL156,Gefährdungsstufen!$B$2:$G$20,3,FALSE),"")</f>
        <v>5</v>
      </c>
      <c r="AO156" s="3"/>
      <c r="AP156" s="11"/>
      <c r="AQ156" s="11">
        <f t="shared" si="17"/>
        <v>7</v>
      </c>
      <c r="AR156" s="3">
        <v>5</v>
      </c>
      <c r="AS156" s="3">
        <v>5</v>
      </c>
    </row>
    <row r="157" spans="1:55" s="2" customFormat="1" ht="15" hidden="1" customHeight="1">
      <c r="A157" s="24" t="s">
        <v>26859</v>
      </c>
      <c r="B157" s="5" t="s">
        <v>15796</v>
      </c>
      <c r="C157" s="16" t="s">
        <v>15797</v>
      </c>
      <c r="D157" s="3" t="s">
        <v>1</v>
      </c>
      <c r="E157" s="3" t="str">
        <f>IF(D157&lt;&gt;"",VLOOKUP($D157,Gefährdungsstufen!$B$2:$G$20,6,FALSE),"")</f>
        <v>potentiell gefährdet</v>
      </c>
      <c r="F157" s="71">
        <f>IF(D157&lt;&gt;"",VLOOKUP($D157,Gefährdungsstufen!$B$2:$G$20,3,FALSE),"")</f>
        <v>0</v>
      </c>
      <c r="G157" s="33" t="str">
        <f t="shared" si="12"/>
        <v>Landolt Elias (1991): Gefährdung der Farn- und Blütenpflanzen in der Schweiz</v>
      </c>
      <c r="H157" s="3" t="s">
        <v>1</v>
      </c>
      <c r="I157" s="3" t="str">
        <f>IF(H157&lt;&gt;"",VLOOKUP($H157,Gefährdungsstufen!$B$2:$G$20,6,FALSE),"")</f>
        <v>potentiell gefährdet</v>
      </c>
      <c r="J157" s="71">
        <f>IF(H157&lt;&gt;"",VLOOKUP($H157,Gefährdungsstufen!$B$2:$G$20,3,FALSE),"")</f>
        <v>0</v>
      </c>
      <c r="K157" s="33" t="str">
        <f t="shared" si="13"/>
        <v>Landolt Elias (1991): Gefährdung der Farn- und Blütenpflanzen in der Schweiz</v>
      </c>
      <c r="L157" s="3" t="s">
        <v>19</v>
      </c>
      <c r="M157" s="3" t="s">
        <v>19</v>
      </c>
      <c r="N157" s="11" t="str">
        <f>IF(M157&lt;&gt;"",VLOOKUP(M157,Gefährdungsstufen!$B$2:$G$20,6,FALSE),"")</f>
        <v>potentiell gefährdet</v>
      </c>
      <c r="O157" s="33" t="str">
        <f t="shared" si="14"/>
        <v>Landolt Elias (1991): Gefährdung der Farn- und Blütenpflanzen in der Schweiz</v>
      </c>
      <c r="P157" s="3" t="s">
        <v>19</v>
      </c>
      <c r="Q157" s="3" t="s">
        <v>19</v>
      </c>
      <c r="R157" s="11" t="str">
        <f>IF(Q157&lt;&gt;"",VLOOKUP(Q157,Gefährdungsstufen!$B$2:$G$20,6,FALSE),"")</f>
        <v>potentiell gefährdet</v>
      </c>
      <c r="S157" s="33" t="str">
        <f t="shared" si="15"/>
        <v>Landolt Elias (1991): Gefährdung der Farn- und Blütenpflanzen in der Schweiz</v>
      </c>
      <c r="T157" s="3" t="s">
        <v>19</v>
      </c>
      <c r="U157" s="3" t="s">
        <v>19</v>
      </c>
      <c r="V157" s="11" t="str">
        <f>IF(U157&lt;&gt;"",VLOOKUP(U157,Gefährdungsstufen!$B$2:$G$20,6,FALSE),"")</f>
        <v>potentiell gefährdet</v>
      </c>
      <c r="W157" s="33" t="str">
        <f t="shared" si="16"/>
        <v>Landolt Elias (1991): Gefährdung der Farn- und Blütenpflanzen in der Schweiz</v>
      </c>
      <c r="X157" s="3">
        <v>7</v>
      </c>
      <c r="Y157" s="3" t="s">
        <v>8</v>
      </c>
      <c r="Z157" s="3" t="s">
        <v>2</v>
      </c>
      <c r="AA157" s="3">
        <v>3</v>
      </c>
      <c r="AB157" s="3">
        <v>2</v>
      </c>
      <c r="AC157" s="3">
        <v>3</v>
      </c>
      <c r="AD157" s="3">
        <v>6</v>
      </c>
      <c r="AE157" s="3" t="s">
        <v>23</v>
      </c>
      <c r="AF157" s="3" t="str">
        <f>IF(AE157&lt;&gt;"",VLOOKUP(AE157,legende!$A$3:$C$6,2,FALSE),"")</f>
        <v>mittel</v>
      </c>
      <c r="AG157" s="71">
        <f>IF(AE157&lt;&gt;"",VLOOKUP(AE157,legende!$A$3:$C$6,3,FALSE),"")</f>
        <v>2</v>
      </c>
      <c r="AH157" s="3" t="s">
        <v>6</v>
      </c>
      <c r="AI157" s="3" t="str">
        <f>IF(AH157&lt;&gt;"",VLOOKUP(AH157,legende!$F$3:$H$6,3,FALSE),"")</f>
        <v>klein: &lt;1/4</v>
      </c>
      <c r="AJ157" s="71">
        <f>IF(AH157&lt;&gt;"",VLOOKUP(AH157,legende!$F$3:$H$6,2,FALSE),"")</f>
        <v>0</v>
      </c>
      <c r="AK157" s="3" t="s">
        <v>45</v>
      </c>
      <c r="AL157" s="3" t="s">
        <v>45</v>
      </c>
      <c r="AM157" s="11" t="str">
        <f>IF(AL157&lt;&gt;"",VLOOKUP(AL157,Gefährdungsstufen!$B$2:$G$20,6,FALSE),"")</f>
        <v>gefährdet</v>
      </c>
      <c r="AN157" s="71">
        <f>IF(AL157&lt;&gt;"",VLOOKUP(AL157,Gefährdungsstufen!$B$2:$G$20,3,FALSE),"")</f>
        <v>3</v>
      </c>
      <c r="AO157" s="3"/>
      <c r="AP157" s="11"/>
      <c r="AQ157" s="11">
        <f t="shared" si="17"/>
        <v>5</v>
      </c>
      <c r="AR157" s="3">
        <v>3</v>
      </c>
      <c r="AS157" s="3">
        <v>3</v>
      </c>
      <c r="BB157" s="2">
        <v>6</v>
      </c>
    </row>
    <row r="158" spans="1:55" s="2" customFormat="1" ht="15" hidden="1" customHeight="1">
      <c r="A158" s="24" t="s">
        <v>26859</v>
      </c>
      <c r="B158" s="5" t="s">
        <v>11510</v>
      </c>
      <c r="C158" s="16" t="s">
        <v>11511</v>
      </c>
      <c r="D158" s="3" t="s">
        <v>1</v>
      </c>
      <c r="E158" s="3" t="str">
        <f>IF(D158&lt;&gt;"",VLOOKUP($D158,Gefährdungsstufen!$B$2:$G$20,6,FALSE),"")</f>
        <v>potentiell gefährdet</v>
      </c>
      <c r="F158" s="71">
        <f>IF(D158&lt;&gt;"",VLOOKUP($D158,Gefährdungsstufen!$B$2:$G$20,3,FALSE),"")</f>
        <v>0</v>
      </c>
      <c r="G158" s="33" t="str">
        <f t="shared" si="12"/>
        <v>Landolt Elias (1991): Gefährdung der Farn- und Blütenpflanzen in der Schweiz</v>
      </c>
      <c r="H158" s="3" t="s">
        <v>1</v>
      </c>
      <c r="I158" s="3" t="str">
        <f>IF(H158&lt;&gt;"",VLOOKUP($H158,Gefährdungsstufen!$B$2:$G$20,6,FALSE),"")</f>
        <v>potentiell gefährdet</v>
      </c>
      <c r="J158" s="71">
        <f>IF(H158&lt;&gt;"",VLOOKUP($H158,Gefährdungsstufen!$B$2:$G$20,3,FALSE),"")</f>
        <v>0</v>
      </c>
      <c r="K158" s="33" t="str">
        <f t="shared" si="13"/>
        <v>Landolt Elias (1991): Gefährdung der Farn- und Blütenpflanzen in der Schweiz</v>
      </c>
      <c r="L158" s="3" t="s">
        <v>1</v>
      </c>
      <c r="M158" s="3" t="s">
        <v>1</v>
      </c>
      <c r="N158" s="11" t="str">
        <f>IF(M158&lt;&gt;"",VLOOKUP(M158,Gefährdungsstufen!$B$2:$G$20,6,FALSE),"")</f>
        <v>potentiell gefährdet</v>
      </c>
      <c r="O158" s="33" t="str">
        <f t="shared" si="14"/>
        <v>Landolt Elias (1991): Gefährdung der Farn- und Blütenpflanzen in der Schweiz</v>
      </c>
      <c r="P158" s="3" t="s">
        <v>1</v>
      </c>
      <c r="Q158" s="3" t="s">
        <v>1</v>
      </c>
      <c r="R158" s="11" t="str">
        <f>IF(Q158&lt;&gt;"",VLOOKUP(Q158,Gefährdungsstufen!$B$2:$G$20,6,FALSE),"")</f>
        <v>potentiell gefährdet</v>
      </c>
      <c r="S158" s="33" t="str">
        <f t="shared" si="15"/>
        <v>Landolt Elias (1991): Gefährdung der Farn- und Blütenpflanzen in der Schweiz</v>
      </c>
      <c r="T158" s="3" t="s">
        <v>1</v>
      </c>
      <c r="U158" s="3" t="s">
        <v>1</v>
      </c>
      <c r="V158" s="11" t="str">
        <f>IF(U158&lt;&gt;"",VLOOKUP(U158,Gefährdungsstufen!$B$2:$G$20,6,FALSE),"")</f>
        <v>potentiell gefährdet</v>
      </c>
      <c r="W158" s="33" t="str">
        <f t="shared" si="16"/>
        <v>Landolt Elias (1991): Gefährdung der Farn- und Blütenpflanzen in der Schweiz</v>
      </c>
      <c r="X158" s="3">
        <v>7</v>
      </c>
      <c r="Y158" s="3" t="s">
        <v>8</v>
      </c>
      <c r="Z158" s="3" t="s">
        <v>2</v>
      </c>
      <c r="AA158" s="3">
        <v>7</v>
      </c>
      <c r="AB158" s="3">
        <v>6</v>
      </c>
      <c r="AC158" s="3">
        <v>7</v>
      </c>
      <c r="AD158" s="3">
        <v>6</v>
      </c>
      <c r="AE158" s="3"/>
      <c r="AF158" s="3" t="str">
        <f>IF(AE158&lt;&gt;"",VLOOKUP(AE158,legende!$A$3:$C$6,2,FALSE),"")</f>
        <v/>
      </c>
      <c r="AG158" s="71" t="str">
        <f>IF(AE158&lt;&gt;"",VLOOKUP(AE158,legende!$A$3:$C$6,3,FALSE),"")</f>
        <v/>
      </c>
      <c r="AH158" s="3"/>
      <c r="AI158" s="3" t="str">
        <f>IF(AH158&lt;&gt;"",VLOOKUP(AH158,legende!$F$3:$H$6,3,FALSE),"")</f>
        <v/>
      </c>
      <c r="AJ158" s="71" t="str">
        <f>IF(AH158&lt;&gt;"",VLOOKUP(AH158,legende!$F$3:$H$6,2,FALSE),"")</f>
        <v/>
      </c>
      <c r="AK158" s="3" t="s">
        <v>1</v>
      </c>
      <c r="AL158" s="3" t="s">
        <v>1</v>
      </c>
      <c r="AM158" s="11" t="str">
        <f>IF(AL158&lt;&gt;"",VLOOKUP(AL158,Gefährdungsstufen!$B$2:$G$20,6,FALSE),"")</f>
        <v>potentiell gefährdet</v>
      </c>
      <c r="AN158" s="71">
        <f>IF(AL158&lt;&gt;"",VLOOKUP(AL158,Gefährdungsstufen!$B$2:$G$20,3,FALSE),"")</f>
        <v>0</v>
      </c>
      <c r="AO158" s="3"/>
      <c r="AP158" s="11" t="s">
        <v>26922</v>
      </c>
      <c r="AQ158" s="11" t="e">
        <f t="shared" si="17"/>
        <v>#VALUE!</v>
      </c>
      <c r="AR158" s="3">
        <v>0</v>
      </c>
      <c r="AS158" s="3" t="s">
        <v>0</v>
      </c>
      <c r="AT158" s="2">
        <v>1</v>
      </c>
      <c r="BB158" s="2">
        <v>6</v>
      </c>
    </row>
    <row r="159" spans="1:55" s="2" customFormat="1" ht="15" hidden="1" customHeight="1">
      <c r="A159" s="24" t="s">
        <v>26859</v>
      </c>
      <c r="B159" s="5" t="s">
        <v>5039</v>
      </c>
      <c r="C159" s="16" t="s">
        <v>5040</v>
      </c>
      <c r="D159" s="3" t="s">
        <v>1</v>
      </c>
      <c r="E159" s="3" t="str">
        <f>IF(D159&lt;&gt;"",VLOOKUP($D159,Gefährdungsstufen!$B$2:$G$20,6,FALSE),"")</f>
        <v>potentiell gefährdet</v>
      </c>
      <c r="F159" s="71">
        <f>IF(D159&lt;&gt;"",VLOOKUP($D159,Gefährdungsstufen!$B$2:$G$20,3,FALSE),"")</f>
        <v>0</v>
      </c>
      <c r="G159" s="33" t="str">
        <f t="shared" si="12"/>
        <v>Landolt Elias (1991): Gefährdung der Farn- und Blütenpflanzen in der Schweiz</v>
      </c>
      <c r="H159" s="3" t="s">
        <v>1</v>
      </c>
      <c r="I159" s="3" t="str">
        <f>IF(H159&lt;&gt;"",VLOOKUP($H159,Gefährdungsstufen!$B$2:$G$20,6,FALSE),"")</f>
        <v>potentiell gefährdet</v>
      </c>
      <c r="J159" s="71">
        <f>IF(H159&lt;&gt;"",VLOOKUP($H159,Gefährdungsstufen!$B$2:$G$20,3,FALSE),"")</f>
        <v>0</v>
      </c>
      <c r="K159" s="33" t="str">
        <f t="shared" si="13"/>
        <v>Landolt Elias (1991): Gefährdung der Farn- und Blütenpflanzen in der Schweiz</v>
      </c>
      <c r="L159" s="3" t="s">
        <v>8</v>
      </c>
      <c r="M159" s="3"/>
      <c r="N159" s="11" t="str">
        <f>IF(M159&lt;&gt;"",VLOOKUP(M159,Gefährdungsstufen!$B$2:$G$20,6,FALSE),"")</f>
        <v/>
      </c>
      <c r="O159" s="33" t="str">
        <f t="shared" si="14"/>
        <v/>
      </c>
      <c r="P159" s="3" t="s">
        <v>8</v>
      </c>
      <c r="Q159" s="3"/>
      <c r="R159" s="11" t="str">
        <f>IF(Q159&lt;&gt;"",VLOOKUP(Q159,Gefährdungsstufen!$B$2:$G$20,6,FALSE),"")</f>
        <v/>
      </c>
      <c r="S159" s="33" t="str">
        <f t="shared" si="15"/>
        <v/>
      </c>
      <c r="T159" s="3" t="s">
        <v>9</v>
      </c>
      <c r="U159" s="3" t="s">
        <v>9</v>
      </c>
      <c r="V159" s="11" t="str">
        <f>IF(U159&lt;&gt;"",VLOOKUP(U159,Gefährdungsstufen!$B$2:$G$20,6,FALSE),"")</f>
        <v>vom Aussterben bedroht</v>
      </c>
      <c r="W159" s="33" t="str">
        <f t="shared" si="16"/>
        <v>Landolt Elias (1991): Gefährdung der Farn- und Blütenpflanzen in der Schweiz</v>
      </c>
      <c r="X159" s="3">
        <v>2</v>
      </c>
      <c r="Y159" s="3" t="s">
        <v>8</v>
      </c>
      <c r="Z159" s="3" t="s">
        <v>13</v>
      </c>
      <c r="AA159" s="3">
        <v>99</v>
      </c>
      <c r="AB159" s="3">
        <v>99</v>
      </c>
      <c r="AC159" s="3">
        <v>99</v>
      </c>
      <c r="AD159" s="3">
        <v>99</v>
      </c>
      <c r="AE159" s="3" t="s">
        <v>7</v>
      </c>
      <c r="AF159" s="3" t="str">
        <f>IF(AE159&lt;&gt;"",VLOOKUP(AE159,legende!$A$3:$C$6,2,FALSE),"")</f>
        <v>gross</v>
      </c>
      <c r="AG159" s="71">
        <f>IF(AE159&lt;&gt;"",VLOOKUP(AE159,legende!$A$3:$C$6,3,FALSE),"")</f>
        <v>0</v>
      </c>
      <c r="AH159" s="3" t="s">
        <v>6</v>
      </c>
      <c r="AI159" s="3" t="str">
        <f>IF(AH159&lt;&gt;"",VLOOKUP(AH159,legende!$F$3:$H$6,3,FALSE),"")</f>
        <v>klein: &lt;1/4</v>
      </c>
      <c r="AJ159" s="71">
        <f>IF(AH159&lt;&gt;"",VLOOKUP(AH159,legende!$F$3:$H$6,2,FALSE),"")</f>
        <v>0</v>
      </c>
      <c r="AK159" s="3" t="s">
        <v>9</v>
      </c>
      <c r="AL159" s="3" t="s">
        <v>9</v>
      </c>
      <c r="AM159" s="11" t="str">
        <f>IF(AL159&lt;&gt;"",VLOOKUP(AL159,Gefährdungsstufen!$B$2:$G$20,6,FALSE),"")</f>
        <v>vom Aussterben bedroht</v>
      </c>
      <c r="AN159" s="71">
        <f>IF(AL159&lt;&gt;"",VLOOKUP(AL159,Gefährdungsstufen!$B$2:$G$20,3,FALSE),"")</f>
        <v>5</v>
      </c>
      <c r="AO159" s="3"/>
      <c r="AP159" s="11"/>
      <c r="AQ159" s="11">
        <f t="shared" si="17"/>
        <v>5</v>
      </c>
      <c r="AR159" s="3">
        <v>3</v>
      </c>
      <c r="AS159" s="3">
        <v>3</v>
      </c>
      <c r="AT159" s="2">
        <v>1</v>
      </c>
    </row>
    <row r="160" spans="1:55" s="2" customFormat="1" ht="15" hidden="1" customHeight="1">
      <c r="A160" s="24" t="s">
        <v>26859</v>
      </c>
      <c r="B160" s="5" t="s">
        <v>10779</v>
      </c>
      <c r="C160" s="16" t="s">
        <v>10780</v>
      </c>
      <c r="D160" s="3" t="s">
        <v>1</v>
      </c>
      <c r="E160" s="3" t="str">
        <f>IF(D160&lt;&gt;"",VLOOKUP($D160,Gefährdungsstufen!$B$2:$G$20,6,FALSE),"")</f>
        <v>potentiell gefährdet</v>
      </c>
      <c r="F160" s="71">
        <f>IF(D160&lt;&gt;"",VLOOKUP($D160,Gefährdungsstufen!$B$2:$G$20,3,FALSE),"")</f>
        <v>0</v>
      </c>
      <c r="G160" s="33" t="str">
        <f t="shared" si="12"/>
        <v>Landolt Elias (1991): Gefährdung der Farn- und Blütenpflanzen in der Schweiz</v>
      </c>
      <c r="H160" s="3" t="s">
        <v>1</v>
      </c>
      <c r="I160" s="3" t="str">
        <f>IF(H160&lt;&gt;"",VLOOKUP($H160,Gefährdungsstufen!$B$2:$G$20,6,FALSE),"")</f>
        <v>potentiell gefährdet</v>
      </c>
      <c r="J160" s="71">
        <f>IF(H160&lt;&gt;"",VLOOKUP($H160,Gefährdungsstufen!$B$2:$G$20,3,FALSE),"")</f>
        <v>0</v>
      </c>
      <c r="K160" s="33" t="str">
        <f t="shared" si="13"/>
        <v>Landolt Elias (1991): Gefährdung der Farn- und Blütenpflanzen in der Schweiz</v>
      </c>
      <c r="L160" s="3" t="s">
        <v>1</v>
      </c>
      <c r="M160" s="3" t="s">
        <v>1</v>
      </c>
      <c r="N160" s="11" t="str">
        <f>IF(M160&lt;&gt;"",VLOOKUP(M160,Gefährdungsstufen!$B$2:$G$20,6,FALSE),"")</f>
        <v>potentiell gefährdet</v>
      </c>
      <c r="O160" s="33" t="str">
        <f t="shared" si="14"/>
        <v>Landolt Elias (1991): Gefährdung der Farn- und Blütenpflanzen in der Schweiz</v>
      </c>
      <c r="P160" s="3" t="s">
        <v>5</v>
      </c>
      <c r="Q160" s="3" t="s">
        <v>5</v>
      </c>
      <c r="R160" s="11" t="str">
        <f>IF(Q160&lt;&gt;"",VLOOKUP(Q160,Gefährdungsstufen!$B$2:$G$20,6,FALSE),"")</f>
        <v>stark gefährdet</v>
      </c>
      <c r="S160" s="33" t="str">
        <f t="shared" si="15"/>
        <v>Landolt Elias (1991): Gefährdung der Farn- und Blütenpflanzen in der Schweiz</v>
      </c>
      <c r="T160" s="3" t="s">
        <v>5</v>
      </c>
      <c r="U160" s="3" t="s">
        <v>5</v>
      </c>
      <c r="V160" s="11" t="str">
        <f>IF(U160&lt;&gt;"",VLOOKUP(U160,Gefährdungsstufen!$B$2:$G$20,6,FALSE),"")</f>
        <v>stark gefährdet</v>
      </c>
      <c r="W160" s="33" t="str">
        <f t="shared" si="16"/>
        <v>Landolt Elias (1991): Gefährdung der Farn- und Blütenpflanzen in der Schweiz</v>
      </c>
      <c r="X160" s="3">
        <v>2</v>
      </c>
      <c r="Y160" s="3" t="s">
        <v>8</v>
      </c>
      <c r="Z160" s="3" t="s">
        <v>2</v>
      </c>
      <c r="AA160" s="3">
        <v>4</v>
      </c>
      <c r="AB160" s="3">
        <v>5</v>
      </c>
      <c r="AC160" s="3">
        <v>3</v>
      </c>
      <c r="AD160" s="3">
        <v>3</v>
      </c>
      <c r="AE160" s="3" t="s">
        <v>23</v>
      </c>
      <c r="AF160" s="3" t="str">
        <f>IF(AE160&lt;&gt;"",VLOOKUP(AE160,legende!$A$3:$C$6,2,FALSE),"")</f>
        <v>mittel</v>
      </c>
      <c r="AG160" s="71">
        <f>IF(AE160&lt;&gt;"",VLOOKUP(AE160,legende!$A$3:$C$6,3,FALSE),"")</f>
        <v>2</v>
      </c>
      <c r="AH160" s="3" t="s">
        <v>6</v>
      </c>
      <c r="AI160" s="3" t="str">
        <f>IF(AH160&lt;&gt;"",VLOOKUP(AH160,legende!$F$3:$H$6,3,FALSE),"")</f>
        <v>klein: &lt;1/4</v>
      </c>
      <c r="AJ160" s="71">
        <f>IF(AH160&lt;&gt;"",VLOOKUP(AH160,legende!$F$3:$H$6,2,FALSE),"")</f>
        <v>0</v>
      </c>
      <c r="AK160" s="3" t="s">
        <v>5</v>
      </c>
      <c r="AL160" s="3" t="s">
        <v>5</v>
      </c>
      <c r="AM160" s="11" t="str">
        <f>IF(AL160&lt;&gt;"",VLOOKUP(AL160,Gefährdungsstufen!$B$2:$G$20,6,FALSE),"")</f>
        <v>stark gefährdet</v>
      </c>
      <c r="AN160" s="71">
        <f>IF(AL160&lt;&gt;"",VLOOKUP(AL160,Gefährdungsstufen!$B$2:$G$20,3,FALSE),"")</f>
        <v>4</v>
      </c>
      <c r="AO160" s="3"/>
      <c r="AP160" s="11"/>
      <c r="AQ160" s="11">
        <f t="shared" si="17"/>
        <v>6</v>
      </c>
      <c r="AR160" s="3">
        <v>4</v>
      </c>
      <c r="AS160" s="3">
        <v>4</v>
      </c>
      <c r="AT160" s="2">
        <v>1</v>
      </c>
    </row>
    <row r="161" spans="1:56" s="2" customFormat="1" ht="15" hidden="1" customHeight="1">
      <c r="A161" s="24" t="s">
        <v>26859</v>
      </c>
      <c r="B161" s="5" t="s">
        <v>12008</v>
      </c>
      <c r="C161" s="16" t="s">
        <v>12009</v>
      </c>
      <c r="D161" s="3" t="s">
        <v>1</v>
      </c>
      <c r="E161" s="3" t="str">
        <f>IF(D161&lt;&gt;"",VLOOKUP($D161,Gefährdungsstufen!$B$2:$G$20,6,FALSE),"")</f>
        <v>potentiell gefährdet</v>
      </c>
      <c r="F161" s="71">
        <f>IF(D161&lt;&gt;"",VLOOKUP($D161,Gefährdungsstufen!$B$2:$G$20,3,FALSE),"")</f>
        <v>0</v>
      </c>
      <c r="G161" s="33" t="str">
        <f t="shared" si="12"/>
        <v>Landolt Elias (1991): Gefährdung der Farn- und Blütenpflanzen in der Schweiz</v>
      </c>
      <c r="H161" s="3" t="s">
        <v>1</v>
      </c>
      <c r="I161" s="3" t="str">
        <f>IF(H161&lt;&gt;"",VLOOKUP($H161,Gefährdungsstufen!$B$2:$G$20,6,FALSE),"")</f>
        <v>potentiell gefährdet</v>
      </c>
      <c r="J161" s="71">
        <f>IF(H161&lt;&gt;"",VLOOKUP($H161,Gefährdungsstufen!$B$2:$G$20,3,FALSE),"")</f>
        <v>0</v>
      </c>
      <c r="K161" s="33" t="str">
        <f t="shared" si="13"/>
        <v>Landolt Elias (1991): Gefährdung der Farn- und Blütenpflanzen in der Schweiz</v>
      </c>
      <c r="L161" s="3" t="s">
        <v>1</v>
      </c>
      <c r="M161" s="3" t="s">
        <v>1</v>
      </c>
      <c r="N161" s="11" t="str">
        <f>IF(M161&lt;&gt;"",VLOOKUP(M161,Gefährdungsstufen!$B$2:$G$20,6,FALSE),"")</f>
        <v>potentiell gefährdet</v>
      </c>
      <c r="O161" s="33" t="str">
        <f t="shared" si="14"/>
        <v>Landolt Elias (1991): Gefährdung der Farn- und Blütenpflanzen in der Schweiz</v>
      </c>
      <c r="P161" s="3" t="s">
        <v>1</v>
      </c>
      <c r="Q161" s="3" t="s">
        <v>1</v>
      </c>
      <c r="R161" s="11" t="str">
        <f>IF(Q161&lt;&gt;"",VLOOKUP(Q161,Gefährdungsstufen!$B$2:$G$20,6,FALSE),"")</f>
        <v>potentiell gefährdet</v>
      </c>
      <c r="S161" s="33" t="str">
        <f t="shared" si="15"/>
        <v>Landolt Elias (1991): Gefährdung der Farn- und Blütenpflanzen in der Schweiz</v>
      </c>
      <c r="T161" s="3" t="s">
        <v>1</v>
      </c>
      <c r="U161" s="3" t="s">
        <v>1</v>
      </c>
      <c r="V161" s="11" t="str">
        <f>IF(U161&lt;&gt;"",VLOOKUP(U161,Gefährdungsstufen!$B$2:$G$20,6,FALSE),"")</f>
        <v>potentiell gefährdet</v>
      </c>
      <c r="W161" s="33" t="str">
        <f t="shared" si="16"/>
        <v>Landolt Elias (1991): Gefährdung der Farn- und Blütenpflanzen in der Schweiz</v>
      </c>
      <c r="X161" s="3">
        <v>8</v>
      </c>
      <c r="Y161" s="3" t="s">
        <v>8</v>
      </c>
      <c r="Z161" s="3" t="s">
        <v>2</v>
      </c>
      <c r="AA161" s="3">
        <v>8</v>
      </c>
      <c r="AB161" s="3">
        <v>8</v>
      </c>
      <c r="AC161" s="3">
        <v>8</v>
      </c>
      <c r="AD161" s="3">
        <v>5</v>
      </c>
      <c r="AE161" s="3" t="s">
        <v>7</v>
      </c>
      <c r="AF161" s="3" t="str">
        <f>IF(AE161&lt;&gt;"",VLOOKUP(AE161,legende!$A$3:$C$6,2,FALSE),"")</f>
        <v>gross</v>
      </c>
      <c r="AG161" s="71">
        <f>IF(AE161&lt;&gt;"",VLOOKUP(AE161,legende!$A$3:$C$6,3,FALSE),"")</f>
        <v>0</v>
      </c>
      <c r="AH161" s="3" t="s">
        <v>6</v>
      </c>
      <c r="AI161" s="3" t="str">
        <f>IF(AH161&lt;&gt;"",VLOOKUP(AH161,legende!$F$3:$H$6,3,FALSE),"")</f>
        <v>klein: &lt;1/4</v>
      </c>
      <c r="AJ161" s="71">
        <f>IF(AH161&lt;&gt;"",VLOOKUP(AH161,legende!$F$3:$H$6,2,FALSE),"")</f>
        <v>0</v>
      </c>
      <c r="AK161" s="3" t="s">
        <v>1</v>
      </c>
      <c r="AL161" s="3" t="s">
        <v>1</v>
      </c>
      <c r="AM161" s="11" t="str">
        <f>IF(AL161&lt;&gt;"",VLOOKUP(AL161,Gefährdungsstufen!$B$2:$G$20,6,FALSE),"")</f>
        <v>potentiell gefährdet</v>
      </c>
      <c r="AN161" s="71">
        <f>IF(AL161&lt;&gt;"",VLOOKUP(AL161,Gefährdungsstufen!$B$2:$G$20,3,FALSE),"")</f>
        <v>0</v>
      </c>
      <c r="AO161" s="3"/>
      <c r="AP161" s="11"/>
      <c r="AQ161" s="11">
        <f t="shared" si="17"/>
        <v>0</v>
      </c>
      <c r="AR161" s="3">
        <v>0</v>
      </c>
      <c r="AS161" s="3">
        <v>0</v>
      </c>
      <c r="AX161" s="2" t="s">
        <v>90</v>
      </c>
      <c r="AY161" s="2" t="s">
        <v>72</v>
      </c>
    </row>
    <row r="162" spans="1:56" s="2" customFormat="1" ht="15" hidden="1" customHeight="1">
      <c r="A162" s="24" t="s">
        <v>26859</v>
      </c>
      <c r="B162" s="5" t="s">
        <v>12293</v>
      </c>
      <c r="C162" s="16" t="s">
        <v>12294</v>
      </c>
      <c r="D162" s="3" t="s">
        <v>1</v>
      </c>
      <c r="E162" s="3" t="str">
        <f>IF(D162&lt;&gt;"",VLOOKUP($D162,Gefährdungsstufen!$B$2:$G$20,6,FALSE),"")</f>
        <v>potentiell gefährdet</v>
      </c>
      <c r="F162" s="71">
        <f>IF(D162&lt;&gt;"",VLOOKUP($D162,Gefährdungsstufen!$B$2:$G$20,3,FALSE),"")</f>
        <v>0</v>
      </c>
      <c r="G162" s="33" t="str">
        <f t="shared" si="12"/>
        <v>Landolt Elias (1991): Gefährdung der Farn- und Blütenpflanzen in der Schweiz</v>
      </c>
      <c r="H162" s="3" t="s">
        <v>1</v>
      </c>
      <c r="I162" s="3" t="str">
        <f>IF(H162&lt;&gt;"",VLOOKUP($H162,Gefährdungsstufen!$B$2:$G$20,6,FALSE),"")</f>
        <v>potentiell gefährdet</v>
      </c>
      <c r="J162" s="71">
        <f>IF(H162&lt;&gt;"",VLOOKUP($H162,Gefährdungsstufen!$B$2:$G$20,3,FALSE),"")</f>
        <v>0</v>
      </c>
      <c r="K162" s="33" t="str">
        <f t="shared" si="13"/>
        <v>Landolt Elias (1991): Gefährdung der Farn- und Blütenpflanzen in der Schweiz</v>
      </c>
      <c r="L162" s="3" t="s">
        <v>1</v>
      </c>
      <c r="M162" s="3" t="s">
        <v>1</v>
      </c>
      <c r="N162" s="11" t="str">
        <f>IF(M162&lt;&gt;"",VLOOKUP(M162,Gefährdungsstufen!$B$2:$G$20,6,FALSE),"")</f>
        <v>potentiell gefährdet</v>
      </c>
      <c r="O162" s="33" t="str">
        <f t="shared" si="14"/>
        <v>Landolt Elias (1991): Gefährdung der Farn- und Blütenpflanzen in der Schweiz</v>
      </c>
      <c r="P162" s="3" t="s">
        <v>1</v>
      </c>
      <c r="Q162" s="3" t="s">
        <v>1</v>
      </c>
      <c r="R162" s="11" t="str">
        <f>IF(Q162&lt;&gt;"",VLOOKUP(Q162,Gefährdungsstufen!$B$2:$G$20,6,FALSE),"")</f>
        <v>potentiell gefährdet</v>
      </c>
      <c r="S162" s="33" t="str">
        <f t="shared" si="15"/>
        <v>Landolt Elias (1991): Gefährdung der Farn- und Blütenpflanzen in der Schweiz</v>
      </c>
      <c r="T162" s="3" t="s">
        <v>1</v>
      </c>
      <c r="U162" s="3" t="s">
        <v>1</v>
      </c>
      <c r="V162" s="11" t="str">
        <f>IF(U162&lt;&gt;"",VLOOKUP(U162,Gefährdungsstufen!$B$2:$G$20,6,FALSE),"")</f>
        <v>potentiell gefährdet</v>
      </c>
      <c r="W162" s="33" t="str">
        <f t="shared" si="16"/>
        <v>Landolt Elias (1991): Gefährdung der Farn- und Blütenpflanzen in der Schweiz</v>
      </c>
      <c r="X162" s="3">
        <v>1</v>
      </c>
      <c r="Y162" s="3" t="s">
        <v>8</v>
      </c>
      <c r="Z162" s="3" t="s">
        <v>2</v>
      </c>
      <c r="AA162" s="3">
        <v>6</v>
      </c>
      <c r="AB162" s="3">
        <v>7</v>
      </c>
      <c r="AC162" s="3">
        <v>6</v>
      </c>
      <c r="AD162" s="3">
        <v>4</v>
      </c>
      <c r="AE162" s="3"/>
      <c r="AF162" s="3" t="str">
        <f>IF(AE162&lt;&gt;"",VLOOKUP(AE162,legende!$A$3:$C$6,2,FALSE),"")</f>
        <v/>
      </c>
      <c r="AG162" s="71" t="str">
        <f>IF(AE162&lt;&gt;"",VLOOKUP(AE162,legende!$A$3:$C$6,3,FALSE),"")</f>
        <v/>
      </c>
      <c r="AH162" s="3"/>
      <c r="AI162" s="3" t="str">
        <f>IF(AH162&lt;&gt;"",VLOOKUP(AH162,legende!$F$3:$H$6,3,FALSE),"")</f>
        <v/>
      </c>
      <c r="AJ162" s="71" t="str">
        <f>IF(AH162&lt;&gt;"",VLOOKUP(AH162,legende!$F$3:$H$6,2,FALSE),"")</f>
        <v/>
      </c>
      <c r="AK162" s="3" t="s">
        <v>1</v>
      </c>
      <c r="AL162" s="3" t="s">
        <v>1</v>
      </c>
      <c r="AM162" s="11" t="str">
        <f>IF(AL162&lt;&gt;"",VLOOKUP(AL162,Gefährdungsstufen!$B$2:$G$20,6,FALSE),"")</f>
        <v>potentiell gefährdet</v>
      </c>
      <c r="AN162" s="71">
        <f>IF(AL162&lt;&gt;"",VLOOKUP(AL162,Gefährdungsstufen!$B$2:$G$20,3,FALSE),"")</f>
        <v>0</v>
      </c>
      <c r="AO162" s="3"/>
      <c r="AP162" s="11" t="s">
        <v>26922</v>
      </c>
      <c r="AQ162" s="11" t="e">
        <f t="shared" si="17"/>
        <v>#VALUE!</v>
      </c>
      <c r="AR162" s="3">
        <v>0</v>
      </c>
      <c r="AS162" s="3" t="s">
        <v>0</v>
      </c>
      <c r="AT162" s="2">
        <v>1</v>
      </c>
      <c r="BD162" s="2" t="s">
        <v>120</v>
      </c>
    </row>
    <row r="163" spans="1:56" s="2" customFormat="1" ht="15" hidden="1" customHeight="1">
      <c r="A163" s="24" t="s">
        <v>26859</v>
      </c>
      <c r="B163" s="5" t="s">
        <v>16311</v>
      </c>
      <c r="C163" s="16" t="s">
        <v>16312</v>
      </c>
      <c r="D163" s="3" t="s">
        <v>1</v>
      </c>
      <c r="E163" s="3" t="str">
        <f>IF(D163&lt;&gt;"",VLOOKUP($D163,Gefährdungsstufen!$B$2:$G$20,6,FALSE),"")</f>
        <v>potentiell gefährdet</v>
      </c>
      <c r="F163" s="71">
        <f>IF(D163&lt;&gt;"",VLOOKUP($D163,Gefährdungsstufen!$B$2:$G$20,3,FALSE),"")</f>
        <v>0</v>
      </c>
      <c r="G163" s="33" t="str">
        <f t="shared" si="12"/>
        <v>Landolt Elias (1991): Gefährdung der Farn- und Blütenpflanzen in der Schweiz</v>
      </c>
      <c r="H163" s="3" t="s">
        <v>5</v>
      </c>
      <c r="I163" s="3" t="str">
        <f>IF(H163&lt;&gt;"",VLOOKUP($H163,Gefährdungsstufen!$B$2:$G$20,6,FALSE),"")</f>
        <v>stark gefährdet</v>
      </c>
      <c r="J163" s="71">
        <f>IF(H163&lt;&gt;"",VLOOKUP($H163,Gefährdungsstufen!$B$2:$G$20,3,FALSE),"")</f>
        <v>4</v>
      </c>
      <c r="K163" s="33" t="str">
        <f t="shared" si="13"/>
        <v>Landolt Elias (1991): Gefährdung der Farn- und Blütenpflanzen in der Schweiz</v>
      </c>
      <c r="L163" s="3" t="s">
        <v>5</v>
      </c>
      <c r="M163" s="3" t="s">
        <v>5</v>
      </c>
      <c r="N163" s="11" t="str">
        <f>IF(M163&lt;&gt;"",VLOOKUP(M163,Gefährdungsstufen!$B$2:$G$20,6,FALSE),"")</f>
        <v>stark gefährdet</v>
      </c>
      <c r="O163" s="33" t="str">
        <f t="shared" si="14"/>
        <v>Landolt Elias (1991): Gefährdung der Farn- und Blütenpflanzen in der Schweiz</v>
      </c>
      <c r="P163" s="3" t="s">
        <v>12</v>
      </c>
      <c r="Q163" s="3" t="s">
        <v>12</v>
      </c>
      <c r="R163" s="11" t="str">
        <f>IF(Q163&lt;&gt;"",VLOOKUP(Q163,Gefährdungsstufen!$B$2:$G$20,6,FALSE),"")</f>
        <v>vom Aussterben bedroht</v>
      </c>
      <c r="S163" s="33" t="str">
        <f t="shared" si="15"/>
        <v>Landolt Elias (1991): Gefährdung der Farn- und Blütenpflanzen in der Schweiz</v>
      </c>
      <c r="T163" s="3" t="s">
        <v>19</v>
      </c>
      <c r="U163" s="3" t="s">
        <v>19</v>
      </c>
      <c r="V163" s="11" t="str">
        <f>IF(U163&lt;&gt;"",VLOOKUP(U163,Gefährdungsstufen!$B$2:$G$20,6,FALSE),"")</f>
        <v>potentiell gefährdet</v>
      </c>
      <c r="W163" s="33" t="str">
        <f t="shared" si="16"/>
        <v>Landolt Elias (1991): Gefährdung der Farn- und Blütenpflanzen in der Schweiz</v>
      </c>
      <c r="X163" s="3">
        <v>7</v>
      </c>
      <c r="Y163" s="3" t="s">
        <v>8</v>
      </c>
      <c r="Z163" s="3" t="s">
        <v>2</v>
      </c>
      <c r="AA163" s="3">
        <v>1</v>
      </c>
      <c r="AB163" s="3">
        <v>3</v>
      </c>
      <c r="AC163" s="3">
        <v>1</v>
      </c>
      <c r="AD163" s="3">
        <v>2</v>
      </c>
      <c r="AE163" s="3" t="s">
        <v>7</v>
      </c>
      <c r="AF163" s="3" t="str">
        <f>IF(AE163&lt;&gt;"",VLOOKUP(AE163,legende!$A$3:$C$6,2,FALSE),"")</f>
        <v>gross</v>
      </c>
      <c r="AG163" s="71">
        <f>IF(AE163&lt;&gt;"",VLOOKUP(AE163,legende!$A$3:$C$6,3,FALSE),"")</f>
        <v>0</v>
      </c>
      <c r="AH163" s="3" t="s">
        <v>6</v>
      </c>
      <c r="AI163" s="3" t="str">
        <f>IF(AH163&lt;&gt;"",VLOOKUP(AH163,legende!$F$3:$H$6,3,FALSE),"")</f>
        <v>klein: &lt;1/4</v>
      </c>
      <c r="AJ163" s="71">
        <f>IF(AH163&lt;&gt;"",VLOOKUP(AH163,legende!$F$3:$H$6,2,FALSE),"")</f>
        <v>0</v>
      </c>
      <c r="AK163" s="3" t="s">
        <v>12</v>
      </c>
      <c r="AL163" s="3" t="s">
        <v>12</v>
      </c>
      <c r="AM163" s="11" t="str">
        <f>IF(AL163&lt;&gt;"",VLOOKUP(AL163,Gefährdungsstufen!$B$2:$G$20,6,FALSE),"")</f>
        <v>vom Aussterben bedroht</v>
      </c>
      <c r="AN163" s="71">
        <f>IF(AL163&lt;&gt;"",VLOOKUP(AL163,Gefährdungsstufen!$B$2:$G$20,3,FALSE),"")</f>
        <v>5</v>
      </c>
      <c r="AO163" s="3"/>
      <c r="AP163" s="11"/>
      <c r="AQ163" s="11">
        <f t="shared" si="17"/>
        <v>9</v>
      </c>
      <c r="AR163" s="3">
        <v>6</v>
      </c>
      <c r="AS163" s="3">
        <v>6</v>
      </c>
      <c r="BB163" s="2">
        <v>6</v>
      </c>
      <c r="BC163" s="2">
        <v>7</v>
      </c>
    </row>
    <row r="164" spans="1:56" s="2" customFormat="1" ht="15" hidden="1" customHeight="1">
      <c r="A164" s="24" t="s">
        <v>26859</v>
      </c>
      <c r="B164" s="5" t="s">
        <v>14302</v>
      </c>
      <c r="C164" s="16" t="s">
        <v>14303</v>
      </c>
      <c r="D164" s="3" t="s">
        <v>1</v>
      </c>
      <c r="E164" s="3" t="str">
        <f>IF(D164&lt;&gt;"",VLOOKUP($D164,Gefährdungsstufen!$B$2:$G$20,6,FALSE),"")</f>
        <v>potentiell gefährdet</v>
      </c>
      <c r="F164" s="71">
        <f>IF(D164&lt;&gt;"",VLOOKUP($D164,Gefährdungsstufen!$B$2:$G$20,3,FALSE),"")</f>
        <v>0</v>
      </c>
      <c r="G164" s="33" t="str">
        <f t="shared" si="12"/>
        <v>Landolt Elias (1991): Gefährdung der Farn- und Blütenpflanzen in der Schweiz</v>
      </c>
      <c r="H164" s="3" t="s">
        <v>1</v>
      </c>
      <c r="I164" s="3" t="str">
        <f>IF(H164&lt;&gt;"",VLOOKUP($H164,Gefährdungsstufen!$B$2:$G$20,6,FALSE),"")</f>
        <v>potentiell gefährdet</v>
      </c>
      <c r="J164" s="71">
        <f>IF(H164&lt;&gt;"",VLOOKUP($H164,Gefährdungsstufen!$B$2:$G$20,3,FALSE),"")</f>
        <v>0</v>
      </c>
      <c r="K164" s="33" t="str">
        <f t="shared" si="13"/>
        <v>Landolt Elias (1991): Gefährdung der Farn- und Blütenpflanzen in der Schweiz</v>
      </c>
      <c r="L164" s="3" t="s">
        <v>1</v>
      </c>
      <c r="M164" s="3" t="s">
        <v>1</v>
      </c>
      <c r="N164" s="11" t="str">
        <f>IF(M164&lt;&gt;"",VLOOKUP(M164,Gefährdungsstufen!$B$2:$G$20,6,FALSE),"")</f>
        <v>potentiell gefährdet</v>
      </c>
      <c r="O164" s="33" t="str">
        <f t="shared" si="14"/>
        <v>Landolt Elias (1991): Gefährdung der Farn- und Blütenpflanzen in der Schweiz</v>
      </c>
      <c r="P164" s="3" t="s">
        <v>1</v>
      </c>
      <c r="Q164" s="3" t="s">
        <v>1</v>
      </c>
      <c r="R164" s="11" t="str">
        <f>IF(Q164&lt;&gt;"",VLOOKUP(Q164,Gefährdungsstufen!$B$2:$G$20,6,FALSE),"")</f>
        <v>potentiell gefährdet</v>
      </c>
      <c r="S164" s="33" t="str">
        <f t="shared" si="15"/>
        <v>Landolt Elias (1991): Gefährdung der Farn- und Blütenpflanzen in der Schweiz</v>
      </c>
      <c r="T164" s="3" t="s">
        <v>1</v>
      </c>
      <c r="U164" s="3" t="s">
        <v>1</v>
      </c>
      <c r="V164" s="11" t="str">
        <f>IF(U164&lt;&gt;"",VLOOKUP(U164,Gefährdungsstufen!$B$2:$G$20,6,FALSE),"")</f>
        <v>potentiell gefährdet</v>
      </c>
      <c r="W164" s="33" t="str">
        <f t="shared" si="16"/>
        <v>Landolt Elias (1991): Gefährdung der Farn- und Blütenpflanzen in der Schweiz</v>
      </c>
      <c r="X164" s="3">
        <v>4</v>
      </c>
      <c r="Y164" s="3" t="s">
        <v>8</v>
      </c>
      <c r="Z164" s="3" t="s">
        <v>2</v>
      </c>
      <c r="AA164" s="3">
        <v>6</v>
      </c>
      <c r="AB164" s="3">
        <v>7</v>
      </c>
      <c r="AC164" s="3">
        <v>99</v>
      </c>
      <c r="AD164" s="3">
        <v>4</v>
      </c>
      <c r="AE164" s="3"/>
      <c r="AF164" s="3" t="str">
        <f>IF(AE164&lt;&gt;"",VLOOKUP(AE164,legende!$A$3:$C$6,2,FALSE),"")</f>
        <v/>
      </c>
      <c r="AG164" s="71" t="str">
        <f>IF(AE164&lt;&gt;"",VLOOKUP(AE164,legende!$A$3:$C$6,3,FALSE),"")</f>
        <v/>
      </c>
      <c r="AH164" s="3"/>
      <c r="AI164" s="3" t="str">
        <f>IF(AH164&lt;&gt;"",VLOOKUP(AH164,legende!$F$3:$H$6,3,FALSE),"")</f>
        <v/>
      </c>
      <c r="AJ164" s="71" t="str">
        <f>IF(AH164&lt;&gt;"",VLOOKUP(AH164,legende!$F$3:$H$6,2,FALSE),"")</f>
        <v/>
      </c>
      <c r="AK164" s="3" t="s">
        <v>1</v>
      </c>
      <c r="AL164" s="3" t="s">
        <v>1</v>
      </c>
      <c r="AM164" s="11" t="str">
        <f>IF(AL164&lt;&gt;"",VLOOKUP(AL164,Gefährdungsstufen!$B$2:$G$20,6,FALSE),"")</f>
        <v>potentiell gefährdet</v>
      </c>
      <c r="AN164" s="71">
        <f>IF(AL164&lt;&gt;"",VLOOKUP(AL164,Gefährdungsstufen!$B$2:$G$20,3,FALSE),"")</f>
        <v>0</v>
      </c>
      <c r="AO164" s="3"/>
      <c r="AP164" s="11" t="s">
        <v>26922</v>
      </c>
      <c r="AQ164" s="11" t="e">
        <f t="shared" si="17"/>
        <v>#VALUE!</v>
      </c>
      <c r="AR164" s="3">
        <v>0</v>
      </c>
      <c r="AS164" s="3" t="s">
        <v>0</v>
      </c>
    </row>
    <row r="165" spans="1:56" s="2" customFormat="1" ht="15" hidden="1" customHeight="1">
      <c r="A165" s="24" t="s">
        <v>26859</v>
      </c>
      <c r="B165" s="5" t="s">
        <v>25836</v>
      </c>
      <c r="C165" s="16" t="s">
        <v>25837</v>
      </c>
      <c r="D165" s="3" t="s">
        <v>1</v>
      </c>
      <c r="E165" s="3" t="str">
        <f>IF(D165&lt;&gt;"",VLOOKUP($D165,Gefährdungsstufen!$B$2:$G$20,6,FALSE),"")</f>
        <v>potentiell gefährdet</v>
      </c>
      <c r="F165" s="71">
        <f>IF(D165&lt;&gt;"",VLOOKUP($D165,Gefährdungsstufen!$B$2:$G$20,3,FALSE),"")</f>
        <v>0</v>
      </c>
      <c r="G165" s="33" t="str">
        <f t="shared" si="12"/>
        <v>Landolt Elias (1991): Gefährdung der Farn- und Blütenpflanzen in der Schweiz</v>
      </c>
      <c r="H165" s="3" t="s">
        <v>1</v>
      </c>
      <c r="I165" s="3" t="str">
        <f>IF(H165&lt;&gt;"",VLOOKUP($H165,Gefährdungsstufen!$B$2:$G$20,6,FALSE),"")</f>
        <v>potentiell gefährdet</v>
      </c>
      <c r="J165" s="71">
        <f>IF(H165&lt;&gt;"",VLOOKUP($H165,Gefährdungsstufen!$B$2:$G$20,3,FALSE),"")</f>
        <v>0</v>
      </c>
      <c r="K165" s="33" t="str">
        <f t="shared" si="13"/>
        <v>Landolt Elias (1991): Gefährdung der Farn- und Blütenpflanzen in der Schweiz</v>
      </c>
      <c r="L165" s="3" t="s">
        <v>1</v>
      </c>
      <c r="M165" s="3" t="s">
        <v>1</v>
      </c>
      <c r="N165" s="11" t="str">
        <f>IF(M165&lt;&gt;"",VLOOKUP(M165,Gefährdungsstufen!$B$2:$G$20,6,FALSE),"")</f>
        <v>potentiell gefährdet</v>
      </c>
      <c r="O165" s="33" t="str">
        <f t="shared" si="14"/>
        <v>Landolt Elias (1991): Gefährdung der Farn- und Blütenpflanzen in der Schweiz</v>
      </c>
      <c r="P165" s="3" t="s">
        <v>1</v>
      </c>
      <c r="Q165" s="3" t="s">
        <v>1</v>
      </c>
      <c r="R165" s="11" t="str">
        <f>IF(Q165&lt;&gt;"",VLOOKUP(Q165,Gefährdungsstufen!$B$2:$G$20,6,FALSE),"")</f>
        <v>potentiell gefährdet</v>
      </c>
      <c r="S165" s="33" t="str">
        <f t="shared" si="15"/>
        <v>Landolt Elias (1991): Gefährdung der Farn- und Blütenpflanzen in der Schweiz</v>
      </c>
      <c r="T165" s="3" t="s">
        <v>1</v>
      </c>
      <c r="U165" s="3" t="s">
        <v>1</v>
      </c>
      <c r="V165" s="11" t="str">
        <f>IF(U165&lt;&gt;"",VLOOKUP(U165,Gefährdungsstufen!$B$2:$G$20,6,FALSE),"")</f>
        <v>potentiell gefährdet</v>
      </c>
      <c r="W165" s="33" t="str">
        <f t="shared" si="16"/>
        <v>Landolt Elias (1991): Gefährdung der Farn- und Blütenpflanzen in der Schweiz</v>
      </c>
      <c r="X165" s="3">
        <v>5</v>
      </c>
      <c r="Y165" s="3" t="s">
        <v>8</v>
      </c>
      <c r="Z165" s="3" t="s">
        <v>2</v>
      </c>
      <c r="AA165" s="3">
        <v>5</v>
      </c>
      <c r="AB165" s="3">
        <v>7</v>
      </c>
      <c r="AC165" s="3">
        <v>4</v>
      </c>
      <c r="AD165" s="3">
        <v>3</v>
      </c>
      <c r="AE165" s="3"/>
      <c r="AF165" s="3" t="str">
        <f>IF(AE165&lt;&gt;"",VLOOKUP(AE165,legende!$A$3:$C$6,2,FALSE),"")</f>
        <v/>
      </c>
      <c r="AG165" s="71" t="str">
        <f>IF(AE165&lt;&gt;"",VLOOKUP(AE165,legende!$A$3:$C$6,3,FALSE),"")</f>
        <v/>
      </c>
      <c r="AH165" s="3"/>
      <c r="AI165" s="3" t="str">
        <f>IF(AH165&lt;&gt;"",VLOOKUP(AH165,legende!$F$3:$H$6,3,FALSE),"")</f>
        <v/>
      </c>
      <c r="AJ165" s="71" t="str">
        <f>IF(AH165&lt;&gt;"",VLOOKUP(AH165,legende!$F$3:$H$6,2,FALSE),"")</f>
        <v/>
      </c>
      <c r="AK165" s="3" t="s">
        <v>1</v>
      </c>
      <c r="AL165" s="3" t="s">
        <v>1</v>
      </c>
      <c r="AM165" s="11" t="str">
        <f>IF(AL165&lt;&gt;"",VLOOKUP(AL165,Gefährdungsstufen!$B$2:$G$20,6,FALSE),"")</f>
        <v>potentiell gefährdet</v>
      </c>
      <c r="AN165" s="71">
        <f>IF(AL165&lt;&gt;"",VLOOKUP(AL165,Gefährdungsstufen!$B$2:$G$20,3,FALSE),"")</f>
        <v>0</v>
      </c>
      <c r="AO165" s="3"/>
      <c r="AP165" s="11" t="s">
        <v>26922</v>
      </c>
      <c r="AQ165" s="11" t="e">
        <f t="shared" si="17"/>
        <v>#VALUE!</v>
      </c>
      <c r="AR165" s="3">
        <v>0</v>
      </c>
      <c r="AS165" s="3" t="s">
        <v>0</v>
      </c>
      <c r="AT165" s="2">
        <v>1</v>
      </c>
      <c r="AU165" s="2">
        <v>2</v>
      </c>
      <c r="AV165" s="2" t="s">
        <v>36</v>
      </c>
      <c r="AW165" s="2" t="s">
        <v>35</v>
      </c>
    </row>
    <row r="166" spans="1:56" s="2" customFormat="1" ht="15" hidden="1" customHeight="1">
      <c r="A166" s="24" t="s">
        <v>26859</v>
      </c>
      <c r="B166" s="5" t="s">
        <v>25678</v>
      </c>
      <c r="C166" s="16" t="s">
        <v>25679</v>
      </c>
      <c r="D166" s="3" t="s">
        <v>1</v>
      </c>
      <c r="E166" s="3" t="str">
        <f>IF(D166&lt;&gt;"",VLOOKUP($D166,Gefährdungsstufen!$B$2:$G$20,6,FALSE),"")</f>
        <v>potentiell gefährdet</v>
      </c>
      <c r="F166" s="71">
        <f>IF(D166&lt;&gt;"",VLOOKUP($D166,Gefährdungsstufen!$B$2:$G$20,3,FALSE),"")</f>
        <v>0</v>
      </c>
      <c r="G166" s="33" t="str">
        <f t="shared" si="12"/>
        <v>Landolt Elias (1991): Gefährdung der Farn- und Blütenpflanzen in der Schweiz</v>
      </c>
      <c r="H166" s="3" t="s">
        <v>1</v>
      </c>
      <c r="I166" s="3" t="str">
        <f>IF(H166&lt;&gt;"",VLOOKUP($H166,Gefährdungsstufen!$B$2:$G$20,6,FALSE),"")</f>
        <v>potentiell gefährdet</v>
      </c>
      <c r="J166" s="71">
        <f>IF(H166&lt;&gt;"",VLOOKUP($H166,Gefährdungsstufen!$B$2:$G$20,3,FALSE),"")</f>
        <v>0</v>
      </c>
      <c r="K166" s="33" t="str">
        <f t="shared" si="13"/>
        <v>Landolt Elias (1991): Gefährdung der Farn- und Blütenpflanzen in der Schweiz</v>
      </c>
      <c r="L166" s="3" t="s">
        <v>1</v>
      </c>
      <c r="M166" s="3" t="s">
        <v>1</v>
      </c>
      <c r="N166" s="11" t="str">
        <f>IF(M166&lt;&gt;"",VLOOKUP(M166,Gefährdungsstufen!$B$2:$G$20,6,FALSE),"")</f>
        <v>potentiell gefährdet</v>
      </c>
      <c r="O166" s="33" t="str">
        <f t="shared" si="14"/>
        <v>Landolt Elias (1991): Gefährdung der Farn- und Blütenpflanzen in der Schweiz</v>
      </c>
      <c r="P166" s="3" t="s">
        <v>1</v>
      </c>
      <c r="Q166" s="3" t="s">
        <v>1</v>
      </c>
      <c r="R166" s="11" t="str">
        <f>IF(Q166&lt;&gt;"",VLOOKUP(Q166,Gefährdungsstufen!$B$2:$G$20,6,FALSE),"")</f>
        <v>potentiell gefährdet</v>
      </c>
      <c r="S166" s="33" t="str">
        <f t="shared" si="15"/>
        <v>Landolt Elias (1991): Gefährdung der Farn- und Blütenpflanzen in der Schweiz</v>
      </c>
      <c r="T166" s="3" t="s">
        <v>1</v>
      </c>
      <c r="U166" s="3" t="s">
        <v>1</v>
      </c>
      <c r="V166" s="11" t="str">
        <f>IF(U166&lt;&gt;"",VLOOKUP(U166,Gefährdungsstufen!$B$2:$G$20,6,FALSE),"")</f>
        <v>potentiell gefährdet</v>
      </c>
      <c r="W166" s="33" t="str">
        <f t="shared" si="16"/>
        <v>Landolt Elias (1991): Gefährdung der Farn- und Blütenpflanzen in der Schweiz</v>
      </c>
      <c r="X166" s="3">
        <v>1</v>
      </c>
      <c r="Y166" s="3" t="s">
        <v>8</v>
      </c>
      <c r="Z166" s="3" t="s">
        <v>2</v>
      </c>
      <c r="AA166" s="3">
        <v>6</v>
      </c>
      <c r="AB166" s="3">
        <v>6</v>
      </c>
      <c r="AC166" s="3">
        <v>6</v>
      </c>
      <c r="AD166" s="3">
        <v>5</v>
      </c>
      <c r="AE166" s="3"/>
      <c r="AF166" s="3" t="str">
        <f>IF(AE166&lt;&gt;"",VLOOKUP(AE166,legende!$A$3:$C$6,2,FALSE),"")</f>
        <v/>
      </c>
      <c r="AG166" s="71" t="str">
        <f>IF(AE166&lt;&gt;"",VLOOKUP(AE166,legende!$A$3:$C$6,3,FALSE),"")</f>
        <v/>
      </c>
      <c r="AH166" s="3"/>
      <c r="AI166" s="3" t="str">
        <f>IF(AH166&lt;&gt;"",VLOOKUP(AH166,legende!$F$3:$H$6,3,FALSE),"")</f>
        <v/>
      </c>
      <c r="AJ166" s="71" t="str">
        <f>IF(AH166&lt;&gt;"",VLOOKUP(AH166,legende!$F$3:$H$6,2,FALSE),"")</f>
        <v/>
      </c>
      <c r="AK166" s="3" t="s">
        <v>1</v>
      </c>
      <c r="AL166" s="3" t="s">
        <v>1</v>
      </c>
      <c r="AM166" s="11" t="str">
        <f>IF(AL166&lt;&gt;"",VLOOKUP(AL166,Gefährdungsstufen!$B$2:$G$20,6,FALSE),"")</f>
        <v>potentiell gefährdet</v>
      </c>
      <c r="AN166" s="71">
        <f>IF(AL166&lt;&gt;"",VLOOKUP(AL166,Gefährdungsstufen!$B$2:$G$20,3,FALSE),"")</f>
        <v>0</v>
      </c>
      <c r="AO166" s="3"/>
      <c r="AP166" s="11" t="s">
        <v>26922</v>
      </c>
      <c r="AQ166" s="11" t="e">
        <f t="shared" si="17"/>
        <v>#VALUE!</v>
      </c>
      <c r="AR166" s="3">
        <v>0</v>
      </c>
      <c r="AS166" s="3" t="s">
        <v>0</v>
      </c>
      <c r="AT166" s="2">
        <v>1</v>
      </c>
      <c r="AU166" s="2">
        <v>2</v>
      </c>
      <c r="BD166" s="2" t="s">
        <v>120</v>
      </c>
    </row>
    <row r="167" spans="1:56" s="2" customFormat="1" ht="15" hidden="1" customHeight="1">
      <c r="A167" s="24" t="s">
        <v>26859</v>
      </c>
      <c r="B167" s="5" t="s">
        <v>13336</v>
      </c>
      <c r="C167" s="16" t="s">
        <v>13337</v>
      </c>
      <c r="D167" s="3" t="s">
        <v>1</v>
      </c>
      <c r="E167" s="3" t="str">
        <f>IF(D167&lt;&gt;"",VLOOKUP($D167,Gefährdungsstufen!$B$2:$G$20,6,FALSE),"")</f>
        <v>potentiell gefährdet</v>
      </c>
      <c r="F167" s="71">
        <f>IF(D167&lt;&gt;"",VLOOKUP($D167,Gefährdungsstufen!$B$2:$G$20,3,FALSE),"")</f>
        <v>0</v>
      </c>
      <c r="G167" s="33" t="str">
        <f t="shared" si="12"/>
        <v>Landolt Elias (1991): Gefährdung der Farn- und Blütenpflanzen in der Schweiz</v>
      </c>
      <c r="H167" s="3" t="s">
        <v>1</v>
      </c>
      <c r="I167" s="3" t="str">
        <f>IF(H167&lt;&gt;"",VLOOKUP($H167,Gefährdungsstufen!$B$2:$G$20,6,FALSE),"")</f>
        <v>potentiell gefährdet</v>
      </c>
      <c r="J167" s="71">
        <f>IF(H167&lt;&gt;"",VLOOKUP($H167,Gefährdungsstufen!$B$2:$G$20,3,FALSE),"")</f>
        <v>0</v>
      </c>
      <c r="K167" s="33" t="str">
        <f t="shared" si="13"/>
        <v>Landolt Elias (1991): Gefährdung der Farn- und Blütenpflanzen in der Schweiz</v>
      </c>
      <c r="L167" s="3" t="s">
        <v>5</v>
      </c>
      <c r="M167" s="3" t="s">
        <v>5</v>
      </c>
      <c r="N167" s="11" t="str">
        <f>IF(M167&lt;&gt;"",VLOOKUP(M167,Gefährdungsstufen!$B$2:$G$20,6,FALSE),"")</f>
        <v>stark gefährdet</v>
      </c>
      <c r="O167" s="33" t="str">
        <f t="shared" si="14"/>
        <v>Landolt Elias (1991): Gefährdung der Farn- und Blütenpflanzen in der Schweiz</v>
      </c>
      <c r="P167" s="3" t="s">
        <v>12</v>
      </c>
      <c r="Q167" s="3" t="s">
        <v>12</v>
      </c>
      <c r="R167" s="11" t="str">
        <f>IF(Q167&lt;&gt;"",VLOOKUP(Q167,Gefährdungsstufen!$B$2:$G$20,6,FALSE),"")</f>
        <v>vom Aussterben bedroht</v>
      </c>
      <c r="S167" s="33" t="str">
        <f t="shared" si="15"/>
        <v>Landolt Elias (1991): Gefährdung der Farn- und Blütenpflanzen in der Schweiz</v>
      </c>
      <c r="T167" s="3" t="s">
        <v>5</v>
      </c>
      <c r="U167" s="3" t="s">
        <v>5</v>
      </c>
      <c r="V167" s="11" t="str">
        <f>IF(U167&lt;&gt;"",VLOOKUP(U167,Gefährdungsstufen!$B$2:$G$20,6,FALSE),"")</f>
        <v>stark gefährdet</v>
      </c>
      <c r="W167" s="33" t="str">
        <f t="shared" si="16"/>
        <v>Landolt Elias (1991): Gefährdung der Farn- und Blütenpflanzen in der Schweiz</v>
      </c>
      <c r="X167" s="3">
        <v>5</v>
      </c>
      <c r="Y167" s="3" t="s">
        <v>8</v>
      </c>
      <c r="Z167" s="3" t="s">
        <v>2</v>
      </c>
      <c r="AA167" s="3">
        <v>4</v>
      </c>
      <c r="AB167" s="3">
        <v>5</v>
      </c>
      <c r="AC167" s="3">
        <v>4</v>
      </c>
      <c r="AD167" s="3">
        <v>4</v>
      </c>
      <c r="AE167" s="3" t="s">
        <v>7</v>
      </c>
      <c r="AF167" s="3" t="str">
        <f>IF(AE167&lt;&gt;"",VLOOKUP(AE167,legende!$A$3:$C$6,2,FALSE),"")</f>
        <v>gross</v>
      </c>
      <c r="AG167" s="71">
        <f>IF(AE167&lt;&gt;"",VLOOKUP(AE167,legende!$A$3:$C$6,3,FALSE),"")</f>
        <v>0</v>
      </c>
      <c r="AH167" s="3" t="s">
        <v>6</v>
      </c>
      <c r="AI167" s="3" t="str">
        <f>IF(AH167&lt;&gt;"",VLOOKUP(AH167,legende!$F$3:$H$6,3,FALSE),"")</f>
        <v>klein: &lt;1/4</v>
      </c>
      <c r="AJ167" s="71">
        <f>IF(AH167&lt;&gt;"",VLOOKUP(AH167,legende!$F$3:$H$6,2,FALSE),"")</f>
        <v>0</v>
      </c>
      <c r="AK167" s="3" t="s">
        <v>45</v>
      </c>
      <c r="AL167" s="3" t="s">
        <v>45</v>
      </c>
      <c r="AM167" s="11" t="str">
        <f>IF(AL167&lt;&gt;"",VLOOKUP(AL167,Gefährdungsstufen!$B$2:$G$20,6,FALSE),"")</f>
        <v>gefährdet</v>
      </c>
      <c r="AN167" s="71">
        <f>IF(AL167&lt;&gt;"",VLOOKUP(AL167,Gefährdungsstufen!$B$2:$G$20,3,FALSE),"")</f>
        <v>3</v>
      </c>
      <c r="AO167" s="3"/>
      <c r="AP167" s="11"/>
      <c r="AQ167" s="11">
        <f t="shared" si="17"/>
        <v>3</v>
      </c>
      <c r="AR167" s="3">
        <v>1</v>
      </c>
      <c r="AS167" s="3">
        <v>1</v>
      </c>
      <c r="AT167" s="2">
        <v>1</v>
      </c>
      <c r="AU167" s="2">
        <v>2</v>
      </c>
    </row>
    <row r="168" spans="1:56" s="2" customFormat="1" ht="15" hidden="1" customHeight="1">
      <c r="A168" s="24" t="s">
        <v>26859</v>
      </c>
      <c r="B168" s="5" t="s">
        <v>12767</v>
      </c>
      <c r="C168" s="16" t="s">
        <v>12768</v>
      </c>
      <c r="D168" s="3" t="s">
        <v>1</v>
      </c>
      <c r="E168" s="3" t="str">
        <f>IF(D168&lt;&gt;"",VLOOKUP($D168,Gefährdungsstufen!$B$2:$G$20,6,FALSE),"")</f>
        <v>potentiell gefährdet</v>
      </c>
      <c r="F168" s="71">
        <f>IF(D168&lt;&gt;"",VLOOKUP($D168,Gefährdungsstufen!$B$2:$G$20,3,FALSE),"")</f>
        <v>0</v>
      </c>
      <c r="G168" s="33" t="str">
        <f t="shared" si="12"/>
        <v>Landolt Elias (1991): Gefährdung der Farn- und Blütenpflanzen in der Schweiz</v>
      </c>
      <c r="H168" s="3" t="s">
        <v>5</v>
      </c>
      <c r="I168" s="3" t="str">
        <f>IF(H168&lt;&gt;"",VLOOKUP($H168,Gefährdungsstufen!$B$2:$G$20,6,FALSE),"")</f>
        <v>stark gefährdet</v>
      </c>
      <c r="J168" s="71">
        <f>IF(H168&lt;&gt;"",VLOOKUP($H168,Gefährdungsstufen!$B$2:$G$20,3,FALSE),"")</f>
        <v>4</v>
      </c>
      <c r="K168" s="33" t="str">
        <f t="shared" si="13"/>
        <v>Landolt Elias (1991): Gefährdung der Farn- und Blütenpflanzen in der Schweiz</v>
      </c>
      <c r="L168" s="3" t="s">
        <v>9</v>
      </c>
      <c r="M168" s="3" t="s">
        <v>9</v>
      </c>
      <c r="N168" s="11" t="str">
        <f>IF(M168&lt;&gt;"",VLOOKUP(M168,Gefährdungsstufen!$B$2:$G$20,6,FALSE),"")</f>
        <v>vom Aussterben bedroht</v>
      </c>
      <c r="O168" s="33" t="str">
        <f t="shared" si="14"/>
        <v>Landolt Elias (1991): Gefährdung der Farn- und Blütenpflanzen in der Schweiz</v>
      </c>
      <c r="P168" s="3" t="s">
        <v>9</v>
      </c>
      <c r="Q168" s="3" t="s">
        <v>9</v>
      </c>
      <c r="R168" s="11" t="str">
        <f>IF(Q168&lt;&gt;"",VLOOKUP(Q168,Gefährdungsstufen!$B$2:$G$20,6,FALSE),"")</f>
        <v>vom Aussterben bedroht</v>
      </c>
      <c r="S168" s="33" t="str">
        <f t="shared" si="15"/>
        <v>Landolt Elias (1991): Gefährdung der Farn- und Blütenpflanzen in der Schweiz</v>
      </c>
      <c r="T168" s="3" t="s">
        <v>9</v>
      </c>
      <c r="U168" s="3" t="s">
        <v>9</v>
      </c>
      <c r="V168" s="11" t="str">
        <f>IF(U168&lt;&gt;"",VLOOKUP(U168,Gefährdungsstufen!$B$2:$G$20,6,FALSE),"")</f>
        <v>vom Aussterben bedroht</v>
      </c>
      <c r="W168" s="33" t="str">
        <f t="shared" si="16"/>
        <v>Landolt Elias (1991): Gefährdung der Farn- und Blütenpflanzen in der Schweiz</v>
      </c>
      <c r="X168" s="3">
        <v>7</v>
      </c>
      <c r="Y168" s="3" t="s">
        <v>8</v>
      </c>
      <c r="Z168" s="3" t="s">
        <v>2</v>
      </c>
      <c r="AA168" s="3">
        <v>2</v>
      </c>
      <c r="AB168" s="3">
        <v>3</v>
      </c>
      <c r="AC168" s="3">
        <v>1</v>
      </c>
      <c r="AD168" s="3">
        <v>3</v>
      </c>
      <c r="AE168" s="3" t="s">
        <v>7</v>
      </c>
      <c r="AF168" s="3" t="str">
        <f>IF(AE168&lt;&gt;"",VLOOKUP(AE168,legende!$A$3:$C$6,2,FALSE),"")</f>
        <v>gross</v>
      </c>
      <c r="AG168" s="71">
        <f>IF(AE168&lt;&gt;"",VLOOKUP(AE168,legende!$A$3:$C$6,3,FALSE),"")</f>
        <v>0</v>
      </c>
      <c r="AH168" s="3" t="s">
        <v>6</v>
      </c>
      <c r="AI168" s="3" t="str">
        <f>IF(AH168&lt;&gt;"",VLOOKUP(AH168,legende!$F$3:$H$6,3,FALSE),"")</f>
        <v>klein: &lt;1/4</v>
      </c>
      <c r="AJ168" s="71">
        <f>IF(AH168&lt;&gt;"",VLOOKUP(AH168,legende!$F$3:$H$6,2,FALSE),"")</f>
        <v>0</v>
      </c>
      <c r="AK168" s="3" t="s">
        <v>9</v>
      </c>
      <c r="AL168" s="3" t="s">
        <v>9</v>
      </c>
      <c r="AM168" s="11" t="str">
        <f>IF(AL168&lt;&gt;"",VLOOKUP(AL168,Gefährdungsstufen!$B$2:$G$20,6,FALSE),"")</f>
        <v>vom Aussterben bedroht</v>
      </c>
      <c r="AN168" s="71">
        <f>IF(AL168&lt;&gt;"",VLOOKUP(AL168,Gefährdungsstufen!$B$2:$G$20,3,FALSE),"")</f>
        <v>5</v>
      </c>
      <c r="AO168" s="3"/>
      <c r="AP168" s="11"/>
      <c r="AQ168" s="11">
        <f t="shared" si="17"/>
        <v>9</v>
      </c>
      <c r="AR168" s="3">
        <v>6</v>
      </c>
      <c r="AS168" s="3">
        <v>6</v>
      </c>
    </row>
    <row r="169" spans="1:56" s="2" customFormat="1" ht="15" hidden="1" customHeight="1">
      <c r="A169" s="24" t="s">
        <v>26859</v>
      </c>
      <c r="B169" s="5" t="s">
        <v>7019</v>
      </c>
      <c r="C169" s="16" t="s">
        <v>7020</v>
      </c>
      <c r="D169" s="3" t="s">
        <v>1</v>
      </c>
      <c r="E169" s="3" t="str">
        <f>IF(D169&lt;&gt;"",VLOOKUP($D169,Gefährdungsstufen!$B$2:$G$20,6,FALSE),"")</f>
        <v>potentiell gefährdet</v>
      </c>
      <c r="F169" s="71">
        <f>IF(D169&lt;&gt;"",VLOOKUP($D169,Gefährdungsstufen!$B$2:$G$20,3,FALSE),"")</f>
        <v>0</v>
      </c>
      <c r="G169" s="33" t="str">
        <f t="shared" si="12"/>
        <v>Landolt Elias (1991): Gefährdung der Farn- und Blütenpflanzen in der Schweiz</v>
      </c>
      <c r="H169" s="3" t="s">
        <v>1</v>
      </c>
      <c r="I169" s="3" t="str">
        <f>IF(H169&lt;&gt;"",VLOOKUP($H169,Gefährdungsstufen!$B$2:$G$20,6,FALSE),"")</f>
        <v>potentiell gefährdet</v>
      </c>
      <c r="J169" s="71">
        <f>IF(H169&lt;&gt;"",VLOOKUP($H169,Gefährdungsstufen!$B$2:$G$20,3,FALSE),"")</f>
        <v>0</v>
      </c>
      <c r="K169" s="33" t="str">
        <f t="shared" si="13"/>
        <v>Landolt Elias (1991): Gefährdung der Farn- und Blütenpflanzen in der Schweiz</v>
      </c>
      <c r="L169" s="3" t="s">
        <v>9</v>
      </c>
      <c r="M169" s="3" t="s">
        <v>9</v>
      </c>
      <c r="N169" s="11" t="str">
        <f>IF(M169&lt;&gt;"",VLOOKUP(M169,Gefährdungsstufen!$B$2:$G$20,6,FALSE),"")</f>
        <v>vom Aussterben bedroht</v>
      </c>
      <c r="O169" s="33" t="str">
        <f t="shared" si="14"/>
        <v>Landolt Elias (1991): Gefährdung der Farn- und Blütenpflanzen in der Schweiz</v>
      </c>
      <c r="P169" s="3" t="s">
        <v>5</v>
      </c>
      <c r="Q169" s="3" t="s">
        <v>5</v>
      </c>
      <c r="R169" s="11" t="str">
        <f>IF(Q169&lt;&gt;"",VLOOKUP(Q169,Gefährdungsstufen!$B$2:$G$20,6,FALSE),"")</f>
        <v>stark gefährdet</v>
      </c>
      <c r="S169" s="33" t="str">
        <f t="shared" si="15"/>
        <v>Landolt Elias (1991): Gefährdung der Farn- und Blütenpflanzen in der Schweiz</v>
      </c>
      <c r="T169" s="3" t="s">
        <v>5</v>
      </c>
      <c r="U169" s="3" t="s">
        <v>5</v>
      </c>
      <c r="V169" s="11" t="str">
        <f>IF(U169&lt;&gt;"",VLOOKUP(U169,Gefährdungsstufen!$B$2:$G$20,6,FALSE),"")</f>
        <v>stark gefährdet</v>
      </c>
      <c r="W169" s="33" t="str">
        <f t="shared" si="16"/>
        <v>Landolt Elias (1991): Gefährdung der Farn- und Blütenpflanzen in der Schweiz</v>
      </c>
      <c r="X169" s="3">
        <v>7</v>
      </c>
      <c r="Y169" s="3" t="s">
        <v>8</v>
      </c>
      <c r="Z169" s="3" t="s">
        <v>2</v>
      </c>
      <c r="AA169" s="3">
        <v>3</v>
      </c>
      <c r="AB169" s="3">
        <v>5</v>
      </c>
      <c r="AC169" s="3">
        <v>3</v>
      </c>
      <c r="AD169" s="3">
        <v>4</v>
      </c>
      <c r="AE169" s="3" t="s">
        <v>7</v>
      </c>
      <c r="AF169" s="3" t="str">
        <f>IF(AE169&lt;&gt;"",VLOOKUP(AE169,legende!$A$3:$C$6,2,FALSE),"")</f>
        <v>gross</v>
      </c>
      <c r="AG169" s="71">
        <f>IF(AE169&lt;&gt;"",VLOOKUP(AE169,legende!$A$3:$C$6,3,FALSE),"")</f>
        <v>0</v>
      </c>
      <c r="AH169" s="3" t="s">
        <v>6</v>
      </c>
      <c r="AI169" s="3" t="str">
        <f>IF(AH169&lt;&gt;"",VLOOKUP(AH169,legende!$F$3:$H$6,3,FALSE),"")</f>
        <v>klein: &lt;1/4</v>
      </c>
      <c r="AJ169" s="71">
        <f>IF(AH169&lt;&gt;"",VLOOKUP(AH169,legende!$F$3:$H$6,2,FALSE),"")</f>
        <v>0</v>
      </c>
      <c r="AK169" s="3" t="s">
        <v>5</v>
      </c>
      <c r="AL169" s="3" t="s">
        <v>5</v>
      </c>
      <c r="AM169" s="11" t="str">
        <f>IF(AL169&lt;&gt;"",VLOOKUP(AL169,Gefährdungsstufen!$B$2:$G$20,6,FALSE),"")</f>
        <v>stark gefährdet</v>
      </c>
      <c r="AN169" s="71">
        <f>IF(AL169&lt;&gt;"",VLOOKUP(AL169,Gefährdungsstufen!$B$2:$G$20,3,FALSE),"")</f>
        <v>4</v>
      </c>
      <c r="AO169" s="3"/>
      <c r="AP169" s="11"/>
      <c r="AQ169" s="11">
        <f t="shared" si="17"/>
        <v>4</v>
      </c>
      <c r="AR169" s="3">
        <v>2</v>
      </c>
      <c r="AS169" s="3">
        <v>2</v>
      </c>
      <c r="BB169" s="2">
        <v>6</v>
      </c>
    </row>
    <row r="170" spans="1:56" s="2" customFormat="1" ht="15" hidden="1" customHeight="1">
      <c r="A170" s="24" t="s">
        <v>26859</v>
      </c>
      <c r="B170" s="5" t="s">
        <v>13161</v>
      </c>
      <c r="C170" s="16" t="s">
        <v>13162</v>
      </c>
      <c r="D170" s="3" t="s">
        <v>1</v>
      </c>
      <c r="E170" s="3" t="str">
        <f>IF(D170&lt;&gt;"",VLOOKUP($D170,Gefährdungsstufen!$B$2:$G$20,6,FALSE),"")</f>
        <v>potentiell gefährdet</v>
      </c>
      <c r="F170" s="71">
        <f>IF(D170&lt;&gt;"",VLOOKUP($D170,Gefährdungsstufen!$B$2:$G$20,3,FALSE),"")</f>
        <v>0</v>
      </c>
      <c r="G170" s="33" t="str">
        <f t="shared" si="12"/>
        <v>Landolt Elias (1991): Gefährdung der Farn- und Blütenpflanzen in der Schweiz</v>
      </c>
      <c r="H170" s="3" t="s">
        <v>9</v>
      </c>
      <c r="I170" s="3" t="str">
        <f>IF(H170&lt;&gt;"",VLOOKUP($H170,Gefährdungsstufen!$B$2:$G$20,6,FALSE),"")</f>
        <v>vom Aussterben bedroht</v>
      </c>
      <c r="J170" s="71">
        <f>IF(H170&lt;&gt;"",VLOOKUP($H170,Gefährdungsstufen!$B$2:$G$20,3,FALSE),"")</f>
        <v>5</v>
      </c>
      <c r="K170" s="33" t="str">
        <f t="shared" si="13"/>
        <v>Landolt Elias (1991): Gefährdung der Farn- und Blütenpflanzen in der Schweiz</v>
      </c>
      <c r="L170" s="3" t="s">
        <v>9</v>
      </c>
      <c r="M170" s="3" t="s">
        <v>9</v>
      </c>
      <c r="N170" s="11" t="str">
        <f>IF(M170&lt;&gt;"",VLOOKUP(M170,Gefährdungsstufen!$B$2:$G$20,6,FALSE),"")</f>
        <v>vom Aussterben bedroht</v>
      </c>
      <c r="O170" s="33" t="str">
        <f t="shared" si="14"/>
        <v>Landolt Elias (1991): Gefährdung der Farn- und Blütenpflanzen in der Schweiz</v>
      </c>
      <c r="P170" s="3" t="s">
        <v>9</v>
      </c>
      <c r="Q170" s="3" t="s">
        <v>9</v>
      </c>
      <c r="R170" s="11" t="str">
        <f>IF(Q170&lt;&gt;"",VLOOKUP(Q170,Gefährdungsstufen!$B$2:$G$20,6,FALSE),"")</f>
        <v>vom Aussterben bedroht</v>
      </c>
      <c r="S170" s="33" t="str">
        <f t="shared" si="15"/>
        <v>Landolt Elias (1991): Gefährdung der Farn- und Blütenpflanzen in der Schweiz</v>
      </c>
      <c r="T170" s="3" t="s">
        <v>9</v>
      </c>
      <c r="U170" s="3" t="s">
        <v>9</v>
      </c>
      <c r="V170" s="11" t="str">
        <f>IF(U170&lt;&gt;"",VLOOKUP(U170,Gefährdungsstufen!$B$2:$G$20,6,FALSE),"")</f>
        <v>vom Aussterben bedroht</v>
      </c>
      <c r="W170" s="33" t="str">
        <f t="shared" si="16"/>
        <v>Landolt Elias (1991): Gefährdung der Farn- und Blütenpflanzen in der Schweiz</v>
      </c>
      <c r="X170" s="3">
        <v>7</v>
      </c>
      <c r="Y170" s="3" t="s">
        <v>8</v>
      </c>
      <c r="Z170" s="3" t="s">
        <v>13</v>
      </c>
      <c r="AA170" s="3">
        <v>1</v>
      </c>
      <c r="AB170" s="3">
        <v>3</v>
      </c>
      <c r="AC170" s="3">
        <v>1</v>
      </c>
      <c r="AD170" s="3">
        <v>2</v>
      </c>
      <c r="AE170" s="3" t="s">
        <v>7</v>
      </c>
      <c r="AF170" s="3" t="str">
        <f>IF(AE170&lt;&gt;"",VLOOKUP(AE170,legende!$A$3:$C$6,2,FALSE),"")</f>
        <v>gross</v>
      </c>
      <c r="AG170" s="71">
        <f>IF(AE170&lt;&gt;"",VLOOKUP(AE170,legende!$A$3:$C$6,3,FALSE),"")</f>
        <v>0</v>
      </c>
      <c r="AH170" s="3" t="s">
        <v>6</v>
      </c>
      <c r="AI170" s="3" t="str">
        <f>IF(AH170&lt;&gt;"",VLOOKUP(AH170,legende!$F$3:$H$6,3,FALSE),"")</f>
        <v>klein: &lt;1/4</v>
      </c>
      <c r="AJ170" s="71">
        <f>IF(AH170&lt;&gt;"",VLOOKUP(AH170,legende!$F$3:$H$6,2,FALSE),"")</f>
        <v>0</v>
      </c>
      <c r="AK170" s="3" t="s">
        <v>12</v>
      </c>
      <c r="AL170" s="3" t="s">
        <v>12</v>
      </c>
      <c r="AM170" s="11" t="str">
        <f>IF(AL170&lt;&gt;"",VLOOKUP(AL170,Gefährdungsstufen!$B$2:$G$20,6,FALSE),"")</f>
        <v>vom Aussterben bedroht</v>
      </c>
      <c r="AN170" s="71">
        <f>IF(AL170&lt;&gt;"",VLOOKUP(AL170,Gefährdungsstufen!$B$2:$G$20,3,FALSE),"")</f>
        <v>5</v>
      </c>
      <c r="AO170" s="3"/>
      <c r="AP170" s="11"/>
      <c r="AQ170" s="11">
        <f t="shared" si="17"/>
        <v>10</v>
      </c>
      <c r="AR170" s="3">
        <v>7</v>
      </c>
      <c r="AS170" s="3">
        <v>7</v>
      </c>
      <c r="BB170" s="2">
        <v>6</v>
      </c>
    </row>
    <row r="171" spans="1:56" s="2" customFormat="1" ht="15" hidden="1" customHeight="1">
      <c r="A171" s="24" t="s">
        <v>26859</v>
      </c>
      <c r="B171" s="5" t="s">
        <v>18080</v>
      </c>
      <c r="C171" s="16" t="s">
        <v>18081</v>
      </c>
      <c r="D171" s="3" t="s">
        <v>1</v>
      </c>
      <c r="E171" s="3" t="str">
        <f>IF(D171&lt;&gt;"",VLOOKUP($D171,Gefährdungsstufen!$B$2:$G$20,6,FALSE),"")</f>
        <v>potentiell gefährdet</v>
      </c>
      <c r="F171" s="71">
        <f>IF(D171&lt;&gt;"",VLOOKUP($D171,Gefährdungsstufen!$B$2:$G$20,3,FALSE),"")</f>
        <v>0</v>
      </c>
      <c r="G171" s="33" t="str">
        <f t="shared" si="12"/>
        <v>Landolt Elias (1991): Gefährdung der Farn- und Blütenpflanzen in der Schweiz</v>
      </c>
      <c r="H171" s="3" t="s">
        <v>1</v>
      </c>
      <c r="I171" s="3" t="str">
        <f>IF(H171&lt;&gt;"",VLOOKUP($H171,Gefährdungsstufen!$B$2:$G$20,6,FALSE),"")</f>
        <v>potentiell gefährdet</v>
      </c>
      <c r="J171" s="71">
        <f>IF(H171&lt;&gt;"",VLOOKUP($H171,Gefährdungsstufen!$B$2:$G$20,3,FALSE),"")</f>
        <v>0</v>
      </c>
      <c r="K171" s="33" t="str">
        <f t="shared" si="13"/>
        <v>Landolt Elias (1991): Gefährdung der Farn- und Blütenpflanzen in der Schweiz</v>
      </c>
      <c r="L171" s="3" t="s">
        <v>8</v>
      </c>
      <c r="M171" s="3"/>
      <c r="N171" s="11" t="str">
        <f>IF(M171&lt;&gt;"",VLOOKUP(M171,Gefährdungsstufen!$B$2:$G$20,6,FALSE),"")</f>
        <v/>
      </c>
      <c r="O171" s="33" t="str">
        <f t="shared" si="14"/>
        <v/>
      </c>
      <c r="P171" s="3" t="s">
        <v>8</v>
      </c>
      <c r="Q171" s="3"/>
      <c r="R171" s="11" t="str">
        <f>IF(Q171&lt;&gt;"",VLOOKUP(Q171,Gefährdungsstufen!$B$2:$G$20,6,FALSE),"")</f>
        <v/>
      </c>
      <c r="S171" s="33" t="str">
        <f t="shared" si="15"/>
        <v/>
      </c>
      <c r="T171" s="3" t="s">
        <v>8</v>
      </c>
      <c r="U171" s="3"/>
      <c r="V171" s="11" t="str">
        <f>IF(U171&lt;&gt;"",VLOOKUP(U171,Gefährdungsstufen!$B$2:$G$20,6,FALSE),"")</f>
        <v/>
      </c>
      <c r="W171" s="33" t="str">
        <f t="shared" si="16"/>
        <v/>
      </c>
      <c r="X171" s="3">
        <v>2</v>
      </c>
      <c r="Y171" s="3" t="s">
        <v>8</v>
      </c>
      <c r="Z171" s="3" t="s">
        <v>2</v>
      </c>
      <c r="AA171" s="3">
        <v>2</v>
      </c>
      <c r="AB171" s="3">
        <v>2</v>
      </c>
      <c r="AC171" s="3">
        <v>1</v>
      </c>
      <c r="AD171" s="3">
        <v>3</v>
      </c>
      <c r="AE171" s="3" t="s">
        <v>23</v>
      </c>
      <c r="AF171" s="3" t="str">
        <f>IF(AE171&lt;&gt;"",VLOOKUP(AE171,legende!$A$3:$C$6,2,FALSE),"")</f>
        <v>mittel</v>
      </c>
      <c r="AG171" s="71">
        <f>IF(AE171&lt;&gt;"",VLOOKUP(AE171,legende!$A$3:$C$6,3,FALSE),"")</f>
        <v>2</v>
      </c>
      <c r="AH171" s="3" t="s">
        <v>6</v>
      </c>
      <c r="AI171" s="3" t="str">
        <f>IF(AH171&lt;&gt;"",VLOOKUP(AH171,legende!$F$3:$H$6,3,FALSE),"")</f>
        <v>klein: &lt;1/4</v>
      </c>
      <c r="AJ171" s="71">
        <f>IF(AH171&lt;&gt;"",VLOOKUP(AH171,legende!$F$3:$H$6,2,FALSE),"")</f>
        <v>0</v>
      </c>
      <c r="AK171" s="3" t="s">
        <v>45</v>
      </c>
      <c r="AL171" s="3" t="s">
        <v>45</v>
      </c>
      <c r="AM171" s="11" t="str">
        <f>IF(AL171&lt;&gt;"",VLOOKUP(AL171,Gefährdungsstufen!$B$2:$G$20,6,FALSE),"")</f>
        <v>gefährdet</v>
      </c>
      <c r="AN171" s="71">
        <f>IF(AL171&lt;&gt;"",VLOOKUP(AL171,Gefährdungsstufen!$B$2:$G$20,3,FALSE),"")</f>
        <v>3</v>
      </c>
      <c r="AO171" s="3"/>
      <c r="AP171" s="11"/>
      <c r="AQ171" s="11">
        <f t="shared" si="17"/>
        <v>5</v>
      </c>
      <c r="AR171" s="3">
        <v>3</v>
      </c>
      <c r="AS171" s="3">
        <v>3</v>
      </c>
    </row>
    <row r="172" spans="1:56" s="2" customFormat="1" ht="15" hidden="1" customHeight="1">
      <c r="A172" s="24" t="s">
        <v>26859</v>
      </c>
      <c r="B172" s="5" t="s">
        <v>17346</v>
      </c>
      <c r="C172" s="16" t="s">
        <v>17347</v>
      </c>
      <c r="D172" s="3" t="s">
        <v>1</v>
      </c>
      <c r="E172" s="3" t="str">
        <f>IF(D172&lt;&gt;"",VLOOKUP($D172,Gefährdungsstufen!$B$2:$G$20,6,FALSE),"")</f>
        <v>potentiell gefährdet</v>
      </c>
      <c r="F172" s="71">
        <f>IF(D172&lt;&gt;"",VLOOKUP($D172,Gefährdungsstufen!$B$2:$G$20,3,FALSE),"")</f>
        <v>0</v>
      </c>
      <c r="G172" s="33" t="str">
        <f t="shared" si="12"/>
        <v>Landolt Elias (1991): Gefährdung der Farn- und Blütenpflanzen in der Schweiz</v>
      </c>
      <c r="H172" s="3" t="s">
        <v>3279</v>
      </c>
      <c r="I172" s="3" t="str">
        <f>IF(H172&lt;&gt;"",VLOOKUP($H172,Gefährdungsstufen!$B$2:$G$20,6,FALSE),"")</f>
        <v>vom Aussterben bedroht</v>
      </c>
      <c r="J172" s="71">
        <f>IF(H172&lt;&gt;"",VLOOKUP($H172,Gefährdungsstufen!$B$2:$G$20,3,FALSE),"")</f>
        <v>5</v>
      </c>
      <c r="K172" s="33" t="str">
        <f t="shared" si="13"/>
        <v>Landolt Elias (1991): Gefährdung der Farn- und Blütenpflanzen in der Schweiz</v>
      </c>
      <c r="L172" s="3" t="s">
        <v>14</v>
      </c>
      <c r="M172" s="3" t="s">
        <v>14</v>
      </c>
      <c r="N172" s="11" t="str">
        <f>IF(M172&lt;&gt;"",VLOOKUP(M172,Gefährdungsstufen!$B$2:$G$20,6,FALSE),"")</f>
        <v>vom Aussterben bedroht</v>
      </c>
      <c r="O172" s="33" t="str">
        <f t="shared" si="14"/>
        <v>Landolt Elias (1991): Gefährdung der Farn- und Blütenpflanzen in der Schweiz</v>
      </c>
      <c r="P172" s="3" t="s">
        <v>8</v>
      </c>
      <c r="Q172" s="3"/>
      <c r="R172" s="11" t="str">
        <f>IF(Q172&lt;&gt;"",VLOOKUP(Q172,Gefährdungsstufen!$B$2:$G$20,6,FALSE),"")</f>
        <v/>
      </c>
      <c r="S172" s="33" t="str">
        <f t="shared" si="15"/>
        <v/>
      </c>
      <c r="T172" s="3" t="s">
        <v>14</v>
      </c>
      <c r="U172" s="3" t="s">
        <v>14</v>
      </c>
      <c r="V172" s="11" t="str">
        <f>IF(U172&lt;&gt;"",VLOOKUP(U172,Gefährdungsstufen!$B$2:$G$20,6,FALSE),"")</f>
        <v>vom Aussterben bedroht</v>
      </c>
      <c r="W172" s="33" t="str">
        <f t="shared" si="16"/>
        <v>Landolt Elias (1991): Gefährdung der Farn- und Blütenpflanzen in der Schweiz</v>
      </c>
      <c r="X172" s="3">
        <v>5</v>
      </c>
      <c r="Y172" s="3" t="s">
        <v>8</v>
      </c>
      <c r="Z172" s="3" t="s">
        <v>2</v>
      </c>
      <c r="AA172" s="3">
        <v>1</v>
      </c>
      <c r="AB172" s="3">
        <v>2</v>
      </c>
      <c r="AC172" s="3">
        <v>1</v>
      </c>
      <c r="AD172" s="3">
        <v>2</v>
      </c>
      <c r="AE172" s="3" t="s">
        <v>7</v>
      </c>
      <c r="AF172" s="3" t="str">
        <f>IF(AE172&lt;&gt;"",VLOOKUP(AE172,legende!$A$3:$C$6,2,FALSE),"")</f>
        <v>gross</v>
      </c>
      <c r="AG172" s="71">
        <f>IF(AE172&lt;&gt;"",VLOOKUP(AE172,legende!$A$3:$C$6,3,FALSE),"")</f>
        <v>0</v>
      </c>
      <c r="AH172" s="3" t="s">
        <v>6</v>
      </c>
      <c r="AI172" s="3" t="str">
        <f>IF(AH172&lt;&gt;"",VLOOKUP(AH172,legende!$F$3:$H$6,3,FALSE),"")</f>
        <v>klein: &lt;1/4</v>
      </c>
      <c r="AJ172" s="71">
        <f>IF(AH172&lt;&gt;"",VLOOKUP(AH172,legende!$F$3:$H$6,2,FALSE),"")</f>
        <v>0</v>
      </c>
      <c r="AK172" s="3" t="s">
        <v>12</v>
      </c>
      <c r="AL172" s="3" t="s">
        <v>12</v>
      </c>
      <c r="AM172" s="11" t="str">
        <f>IF(AL172&lt;&gt;"",VLOOKUP(AL172,Gefährdungsstufen!$B$2:$G$20,6,FALSE),"")</f>
        <v>vom Aussterben bedroht</v>
      </c>
      <c r="AN172" s="71">
        <f>IF(AL172&lt;&gt;"",VLOOKUP(AL172,Gefährdungsstufen!$B$2:$G$20,3,FALSE),"")</f>
        <v>5</v>
      </c>
      <c r="AO172" s="3"/>
      <c r="AP172" s="11"/>
      <c r="AQ172" s="11">
        <f t="shared" si="17"/>
        <v>10</v>
      </c>
      <c r="AR172" s="3">
        <v>7</v>
      </c>
      <c r="AS172" s="3">
        <v>7</v>
      </c>
      <c r="AU172" s="2">
        <v>2</v>
      </c>
      <c r="AV172" s="2" t="s">
        <v>36</v>
      </c>
      <c r="AW172" s="2" t="s">
        <v>35</v>
      </c>
    </row>
    <row r="173" spans="1:56" s="2" customFormat="1" ht="15" hidden="1" customHeight="1">
      <c r="A173" s="24" t="s">
        <v>26859</v>
      </c>
      <c r="B173" s="5" t="s">
        <v>26076</v>
      </c>
      <c r="C173" s="16" t="s">
        <v>26077</v>
      </c>
      <c r="D173" s="3" t="s">
        <v>1</v>
      </c>
      <c r="E173" s="3" t="str">
        <f>IF(D173&lt;&gt;"",VLOOKUP($D173,Gefährdungsstufen!$B$2:$G$20,6,FALSE),"")</f>
        <v>potentiell gefährdet</v>
      </c>
      <c r="F173" s="71">
        <f>IF(D173&lt;&gt;"",VLOOKUP($D173,Gefährdungsstufen!$B$2:$G$20,3,FALSE),"")</f>
        <v>0</v>
      </c>
      <c r="G173" s="33" t="str">
        <f t="shared" si="12"/>
        <v>Landolt Elias (1991): Gefährdung der Farn- und Blütenpflanzen in der Schweiz</v>
      </c>
      <c r="H173" s="3" t="s">
        <v>5</v>
      </c>
      <c r="I173" s="3" t="str">
        <f>IF(H173&lt;&gt;"",VLOOKUP($H173,Gefährdungsstufen!$B$2:$G$20,6,FALSE),"")</f>
        <v>stark gefährdet</v>
      </c>
      <c r="J173" s="71">
        <f>IF(H173&lt;&gt;"",VLOOKUP($H173,Gefährdungsstufen!$B$2:$G$20,3,FALSE),"")</f>
        <v>4</v>
      </c>
      <c r="K173" s="33" t="str">
        <f t="shared" si="13"/>
        <v>Landolt Elias (1991): Gefährdung der Farn- und Blütenpflanzen in der Schweiz</v>
      </c>
      <c r="L173" s="3" t="s">
        <v>5</v>
      </c>
      <c r="M173" s="3" t="s">
        <v>5</v>
      </c>
      <c r="N173" s="11" t="str">
        <f>IF(M173&lt;&gt;"",VLOOKUP(M173,Gefährdungsstufen!$B$2:$G$20,6,FALSE),"")</f>
        <v>stark gefährdet</v>
      </c>
      <c r="O173" s="33" t="str">
        <f t="shared" si="14"/>
        <v>Landolt Elias (1991): Gefährdung der Farn- und Blütenpflanzen in der Schweiz</v>
      </c>
      <c r="P173" s="3" t="s">
        <v>9</v>
      </c>
      <c r="Q173" s="3" t="s">
        <v>9</v>
      </c>
      <c r="R173" s="11" t="str">
        <f>IF(Q173&lt;&gt;"",VLOOKUP(Q173,Gefährdungsstufen!$B$2:$G$20,6,FALSE),"")</f>
        <v>vom Aussterben bedroht</v>
      </c>
      <c r="S173" s="33" t="str">
        <f t="shared" si="15"/>
        <v>Landolt Elias (1991): Gefährdung der Farn- und Blütenpflanzen in der Schweiz</v>
      </c>
      <c r="T173" s="3" t="s">
        <v>5</v>
      </c>
      <c r="U173" s="3" t="s">
        <v>5</v>
      </c>
      <c r="V173" s="11" t="str">
        <f>IF(U173&lt;&gt;"",VLOOKUP(U173,Gefährdungsstufen!$B$2:$G$20,6,FALSE),"")</f>
        <v>stark gefährdet</v>
      </c>
      <c r="W173" s="33" t="str">
        <f t="shared" si="16"/>
        <v>Landolt Elias (1991): Gefährdung der Farn- und Blütenpflanzen in der Schweiz</v>
      </c>
      <c r="X173" s="3">
        <v>5</v>
      </c>
      <c r="Y173" s="3" t="s">
        <v>8</v>
      </c>
      <c r="Z173" s="3" t="s">
        <v>2</v>
      </c>
      <c r="AA173" s="3">
        <v>4</v>
      </c>
      <c r="AB173" s="3">
        <v>5</v>
      </c>
      <c r="AC173" s="3">
        <v>3</v>
      </c>
      <c r="AD173" s="3">
        <v>3</v>
      </c>
      <c r="AE173" s="3" t="s">
        <v>7</v>
      </c>
      <c r="AF173" s="3" t="str">
        <f>IF(AE173&lt;&gt;"",VLOOKUP(AE173,legende!$A$3:$C$6,2,FALSE),"")</f>
        <v>gross</v>
      </c>
      <c r="AG173" s="71">
        <f>IF(AE173&lt;&gt;"",VLOOKUP(AE173,legende!$A$3:$C$6,3,FALSE),"")</f>
        <v>0</v>
      </c>
      <c r="AH173" s="3" t="s">
        <v>23</v>
      </c>
      <c r="AI173" s="3" t="str">
        <f>IF(AH173&lt;&gt;"",VLOOKUP(AH173,legende!$F$3:$H$6,3,FALSE),"")</f>
        <v>mittel: 1/4 - 1/2</v>
      </c>
      <c r="AJ173" s="71">
        <f>IF(AH173&lt;&gt;"",VLOOKUP(AH173,legende!$F$3:$H$6,2,FALSE),"")</f>
        <v>2</v>
      </c>
      <c r="AK173" s="3" t="s">
        <v>9</v>
      </c>
      <c r="AL173" s="3" t="s">
        <v>9</v>
      </c>
      <c r="AM173" s="11" t="str">
        <f>IF(AL173&lt;&gt;"",VLOOKUP(AL173,Gefährdungsstufen!$B$2:$G$20,6,FALSE),"")</f>
        <v>vom Aussterben bedroht</v>
      </c>
      <c r="AN173" s="71">
        <f>IF(AL173&lt;&gt;"",VLOOKUP(AL173,Gefährdungsstufen!$B$2:$G$20,3,FALSE),"")</f>
        <v>5</v>
      </c>
      <c r="AO173" s="3"/>
      <c r="AP173" s="11"/>
      <c r="AQ173" s="11">
        <f t="shared" si="17"/>
        <v>11</v>
      </c>
      <c r="AR173" s="3">
        <v>8</v>
      </c>
      <c r="AS173" s="3">
        <v>8</v>
      </c>
      <c r="AT173" s="2">
        <v>1</v>
      </c>
      <c r="AU173" s="2">
        <v>2</v>
      </c>
      <c r="AV173" s="2" t="s">
        <v>36</v>
      </c>
      <c r="AW173" s="2" t="s">
        <v>35</v>
      </c>
    </row>
    <row r="174" spans="1:56" s="2" customFormat="1" ht="15" hidden="1" customHeight="1">
      <c r="A174" s="24" t="s">
        <v>26859</v>
      </c>
      <c r="B174" s="5" t="s">
        <v>14967</v>
      </c>
      <c r="C174" s="16" t="s">
        <v>14968</v>
      </c>
      <c r="D174" s="3" t="s">
        <v>1</v>
      </c>
      <c r="E174" s="3" t="str">
        <f>IF(D174&lt;&gt;"",VLOOKUP($D174,Gefährdungsstufen!$B$2:$G$20,6,FALSE),"")</f>
        <v>potentiell gefährdet</v>
      </c>
      <c r="F174" s="71">
        <f>IF(D174&lt;&gt;"",VLOOKUP($D174,Gefährdungsstufen!$B$2:$G$20,3,FALSE),"")</f>
        <v>0</v>
      </c>
      <c r="G174" s="33" t="str">
        <f t="shared" si="12"/>
        <v>Landolt Elias (1991): Gefährdung der Farn- und Blütenpflanzen in der Schweiz</v>
      </c>
      <c r="H174" s="3" t="s">
        <v>1</v>
      </c>
      <c r="I174" s="3" t="str">
        <f>IF(H174&lt;&gt;"",VLOOKUP($H174,Gefährdungsstufen!$B$2:$G$20,6,FALSE),"")</f>
        <v>potentiell gefährdet</v>
      </c>
      <c r="J174" s="71">
        <f>IF(H174&lt;&gt;"",VLOOKUP($H174,Gefährdungsstufen!$B$2:$G$20,3,FALSE),"")</f>
        <v>0</v>
      </c>
      <c r="K174" s="33" t="str">
        <f t="shared" si="13"/>
        <v>Landolt Elias (1991): Gefährdung der Farn- und Blütenpflanzen in der Schweiz</v>
      </c>
      <c r="L174" s="3" t="s">
        <v>5</v>
      </c>
      <c r="M174" s="3" t="s">
        <v>5</v>
      </c>
      <c r="N174" s="11" t="str">
        <f>IF(M174&lt;&gt;"",VLOOKUP(M174,Gefährdungsstufen!$B$2:$G$20,6,FALSE),"")</f>
        <v>stark gefährdet</v>
      </c>
      <c r="O174" s="33" t="str">
        <f t="shared" si="14"/>
        <v>Landolt Elias (1991): Gefährdung der Farn- und Blütenpflanzen in der Schweiz</v>
      </c>
      <c r="P174" s="3" t="s">
        <v>9</v>
      </c>
      <c r="Q174" s="3" t="s">
        <v>9</v>
      </c>
      <c r="R174" s="11" t="str">
        <f>IF(Q174&lt;&gt;"",VLOOKUP(Q174,Gefährdungsstufen!$B$2:$G$20,6,FALSE),"")</f>
        <v>vom Aussterben bedroht</v>
      </c>
      <c r="S174" s="33" t="str">
        <f t="shared" si="15"/>
        <v>Landolt Elias (1991): Gefährdung der Farn- und Blütenpflanzen in der Schweiz</v>
      </c>
      <c r="T174" s="3" t="s">
        <v>45</v>
      </c>
      <c r="U174" s="3" t="s">
        <v>45</v>
      </c>
      <c r="V174" s="11" t="str">
        <f>IF(U174&lt;&gt;"",VLOOKUP(U174,Gefährdungsstufen!$B$2:$G$20,6,FALSE),"")</f>
        <v>gefährdet</v>
      </c>
      <c r="W174" s="33" t="str">
        <f t="shared" si="16"/>
        <v>Landolt Elias (1991): Gefährdung der Farn- und Blütenpflanzen in der Schweiz</v>
      </c>
      <c r="X174" s="3">
        <v>1</v>
      </c>
      <c r="Y174" s="3" t="s">
        <v>8</v>
      </c>
      <c r="Z174" s="3" t="s">
        <v>2</v>
      </c>
      <c r="AA174" s="3">
        <v>4</v>
      </c>
      <c r="AB174" s="3">
        <v>4</v>
      </c>
      <c r="AC174" s="3">
        <v>4</v>
      </c>
      <c r="AD174" s="3">
        <v>5</v>
      </c>
      <c r="AE174" s="3" t="s">
        <v>7</v>
      </c>
      <c r="AF174" s="3" t="str">
        <f>IF(AE174&lt;&gt;"",VLOOKUP(AE174,legende!$A$3:$C$6,2,FALSE),"")</f>
        <v>gross</v>
      </c>
      <c r="AG174" s="71">
        <f>IF(AE174&lt;&gt;"",VLOOKUP(AE174,legende!$A$3:$C$6,3,FALSE),"")</f>
        <v>0</v>
      </c>
      <c r="AH174" s="3" t="s">
        <v>6</v>
      </c>
      <c r="AI174" s="3" t="str">
        <f>IF(AH174&lt;&gt;"",VLOOKUP(AH174,legende!$F$3:$H$6,3,FALSE),"")</f>
        <v>klein: &lt;1/4</v>
      </c>
      <c r="AJ174" s="71">
        <f>IF(AH174&lt;&gt;"",VLOOKUP(AH174,legende!$F$3:$H$6,2,FALSE),"")</f>
        <v>0</v>
      </c>
      <c r="AK174" s="3" t="s">
        <v>45</v>
      </c>
      <c r="AL174" s="3" t="s">
        <v>45</v>
      </c>
      <c r="AM174" s="11" t="str">
        <f>IF(AL174&lt;&gt;"",VLOOKUP(AL174,Gefährdungsstufen!$B$2:$G$20,6,FALSE),"")</f>
        <v>gefährdet</v>
      </c>
      <c r="AN174" s="71">
        <f>IF(AL174&lt;&gt;"",VLOOKUP(AL174,Gefährdungsstufen!$B$2:$G$20,3,FALSE),"")</f>
        <v>3</v>
      </c>
      <c r="AO174" s="3"/>
      <c r="AP174" s="11"/>
      <c r="AQ174" s="11">
        <f t="shared" si="17"/>
        <v>3</v>
      </c>
      <c r="AR174" s="3">
        <v>1</v>
      </c>
      <c r="AS174" s="3">
        <v>1</v>
      </c>
      <c r="AT174" s="2">
        <v>1</v>
      </c>
    </row>
    <row r="175" spans="1:56" s="2" customFormat="1" ht="15" hidden="1" customHeight="1">
      <c r="A175" s="24" t="s">
        <v>26859</v>
      </c>
      <c r="B175" s="5" t="s">
        <v>8474</v>
      </c>
      <c r="C175" s="16" t="s">
        <v>8475</v>
      </c>
      <c r="D175" s="3" t="s">
        <v>1</v>
      </c>
      <c r="E175" s="3" t="str">
        <f>IF(D175&lt;&gt;"",VLOOKUP($D175,Gefährdungsstufen!$B$2:$G$20,6,FALSE),"")</f>
        <v>potentiell gefährdet</v>
      </c>
      <c r="F175" s="71">
        <f>IF(D175&lt;&gt;"",VLOOKUP($D175,Gefährdungsstufen!$B$2:$G$20,3,FALSE),"")</f>
        <v>0</v>
      </c>
      <c r="G175" s="33" t="str">
        <f t="shared" si="12"/>
        <v>Landolt Elias (1991): Gefährdung der Farn- und Blütenpflanzen in der Schweiz</v>
      </c>
      <c r="H175" s="3" t="s">
        <v>1</v>
      </c>
      <c r="I175" s="3" t="str">
        <f>IF(H175&lt;&gt;"",VLOOKUP($H175,Gefährdungsstufen!$B$2:$G$20,6,FALSE),"")</f>
        <v>potentiell gefährdet</v>
      </c>
      <c r="J175" s="71">
        <f>IF(H175&lt;&gt;"",VLOOKUP($H175,Gefährdungsstufen!$B$2:$G$20,3,FALSE),"")</f>
        <v>0</v>
      </c>
      <c r="K175" s="33" t="str">
        <f t="shared" si="13"/>
        <v>Landolt Elias (1991): Gefährdung der Farn- und Blütenpflanzen in der Schweiz</v>
      </c>
      <c r="L175" s="3" t="s">
        <v>5</v>
      </c>
      <c r="M175" s="3" t="s">
        <v>5</v>
      </c>
      <c r="N175" s="11" t="str">
        <f>IF(M175&lt;&gt;"",VLOOKUP(M175,Gefährdungsstufen!$B$2:$G$20,6,FALSE),"")</f>
        <v>stark gefährdet</v>
      </c>
      <c r="O175" s="33" t="str">
        <f t="shared" si="14"/>
        <v>Landolt Elias (1991): Gefährdung der Farn- und Blütenpflanzen in der Schweiz</v>
      </c>
      <c r="P175" s="3" t="s">
        <v>9</v>
      </c>
      <c r="Q175" s="3" t="s">
        <v>9</v>
      </c>
      <c r="R175" s="11" t="str">
        <f>IF(Q175&lt;&gt;"",VLOOKUP(Q175,Gefährdungsstufen!$B$2:$G$20,6,FALSE),"")</f>
        <v>vom Aussterben bedroht</v>
      </c>
      <c r="S175" s="33" t="str">
        <f t="shared" si="15"/>
        <v>Landolt Elias (1991): Gefährdung der Farn- und Blütenpflanzen in der Schweiz</v>
      </c>
      <c r="T175" s="3" t="s">
        <v>5</v>
      </c>
      <c r="U175" s="3" t="s">
        <v>5</v>
      </c>
      <c r="V175" s="11" t="str">
        <f>IF(U175&lt;&gt;"",VLOOKUP(U175,Gefährdungsstufen!$B$2:$G$20,6,FALSE),"")</f>
        <v>stark gefährdet</v>
      </c>
      <c r="W175" s="33" t="str">
        <f t="shared" si="16"/>
        <v>Landolt Elias (1991): Gefährdung der Farn- und Blütenpflanzen in der Schweiz</v>
      </c>
      <c r="X175" s="3">
        <v>5</v>
      </c>
      <c r="Y175" s="3" t="s">
        <v>8</v>
      </c>
      <c r="Z175" s="3" t="s">
        <v>2</v>
      </c>
      <c r="AA175" s="3">
        <v>3</v>
      </c>
      <c r="AB175" s="3">
        <v>4</v>
      </c>
      <c r="AC175" s="3">
        <v>3</v>
      </c>
      <c r="AD175" s="3">
        <v>4</v>
      </c>
      <c r="AE175" s="3" t="s">
        <v>7</v>
      </c>
      <c r="AF175" s="3" t="str">
        <f>IF(AE175&lt;&gt;"",VLOOKUP(AE175,legende!$A$3:$C$6,2,FALSE),"")</f>
        <v>gross</v>
      </c>
      <c r="AG175" s="71">
        <f>IF(AE175&lt;&gt;"",VLOOKUP(AE175,legende!$A$3:$C$6,3,FALSE),"")</f>
        <v>0</v>
      </c>
      <c r="AH175" s="3" t="s">
        <v>6</v>
      </c>
      <c r="AI175" s="3" t="str">
        <f>IF(AH175&lt;&gt;"",VLOOKUP(AH175,legende!$F$3:$H$6,3,FALSE),"")</f>
        <v>klein: &lt;1/4</v>
      </c>
      <c r="AJ175" s="71">
        <f>IF(AH175&lt;&gt;"",VLOOKUP(AH175,legende!$F$3:$H$6,2,FALSE),"")</f>
        <v>0</v>
      </c>
      <c r="AK175" s="3" t="s">
        <v>5</v>
      </c>
      <c r="AL175" s="3" t="s">
        <v>5</v>
      </c>
      <c r="AM175" s="11" t="str">
        <f>IF(AL175&lt;&gt;"",VLOOKUP(AL175,Gefährdungsstufen!$B$2:$G$20,6,FALSE),"")</f>
        <v>stark gefährdet</v>
      </c>
      <c r="AN175" s="71">
        <f>IF(AL175&lt;&gt;"",VLOOKUP(AL175,Gefährdungsstufen!$B$2:$G$20,3,FALSE),"")</f>
        <v>4</v>
      </c>
      <c r="AO175" s="3"/>
      <c r="AP175" s="11"/>
      <c r="AQ175" s="11">
        <f t="shared" si="17"/>
        <v>4</v>
      </c>
      <c r="AR175" s="3">
        <v>2</v>
      </c>
      <c r="AS175" s="3">
        <v>2</v>
      </c>
      <c r="AU175" s="2">
        <v>2</v>
      </c>
    </row>
    <row r="176" spans="1:56" s="2" customFormat="1" ht="15" hidden="1" customHeight="1">
      <c r="A176" s="24" t="s">
        <v>26859</v>
      </c>
      <c r="B176" s="5" t="s">
        <v>8966</v>
      </c>
      <c r="C176" s="16" t="s">
        <v>8967</v>
      </c>
      <c r="D176" s="3" t="s">
        <v>1</v>
      </c>
      <c r="E176" s="3" t="str">
        <f>IF(D176&lt;&gt;"",VLOOKUP($D176,Gefährdungsstufen!$B$2:$G$20,6,FALSE),"")</f>
        <v>potentiell gefährdet</v>
      </c>
      <c r="F176" s="71">
        <f>IF(D176&lt;&gt;"",VLOOKUP($D176,Gefährdungsstufen!$B$2:$G$20,3,FALSE),"")</f>
        <v>0</v>
      </c>
      <c r="G176" s="33" t="str">
        <f t="shared" si="12"/>
        <v>Landolt Elias (1991): Gefährdung der Farn- und Blütenpflanzen in der Schweiz</v>
      </c>
      <c r="H176" s="3" t="s">
        <v>1</v>
      </c>
      <c r="I176" s="3" t="str">
        <f>IF(H176&lt;&gt;"",VLOOKUP($H176,Gefährdungsstufen!$B$2:$G$20,6,FALSE),"")</f>
        <v>potentiell gefährdet</v>
      </c>
      <c r="J176" s="71">
        <f>IF(H176&lt;&gt;"",VLOOKUP($H176,Gefährdungsstufen!$B$2:$G$20,3,FALSE),"")</f>
        <v>0</v>
      </c>
      <c r="K176" s="33" t="str">
        <f t="shared" si="13"/>
        <v>Landolt Elias (1991): Gefährdung der Farn- und Blütenpflanzen in der Schweiz</v>
      </c>
      <c r="L176" s="3" t="s">
        <v>9</v>
      </c>
      <c r="M176" s="3" t="s">
        <v>9</v>
      </c>
      <c r="N176" s="11" t="str">
        <f>IF(M176&lt;&gt;"",VLOOKUP(M176,Gefährdungsstufen!$B$2:$G$20,6,FALSE),"")</f>
        <v>vom Aussterben bedroht</v>
      </c>
      <c r="O176" s="33" t="str">
        <f t="shared" si="14"/>
        <v>Landolt Elias (1991): Gefährdung der Farn- und Blütenpflanzen in der Schweiz</v>
      </c>
      <c r="P176" s="3" t="s">
        <v>9</v>
      </c>
      <c r="Q176" s="3" t="s">
        <v>9</v>
      </c>
      <c r="R176" s="11" t="str">
        <f>IF(Q176&lt;&gt;"",VLOOKUP(Q176,Gefährdungsstufen!$B$2:$G$20,6,FALSE),"")</f>
        <v>vom Aussterben bedroht</v>
      </c>
      <c r="S176" s="33" t="str">
        <f t="shared" si="15"/>
        <v>Landolt Elias (1991): Gefährdung der Farn- und Blütenpflanzen in der Schweiz</v>
      </c>
      <c r="T176" s="3" t="s">
        <v>9</v>
      </c>
      <c r="U176" s="3" t="s">
        <v>9</v>
      </c>
      <c r="V176" s="11" t="str">
        <f>IF(U176&lt;&gt;"",VLOOKUP(U176,Gefährdungsstufen!$B$2:$G$20,6,FALSE),"")</f>
        <v>vom Aussterben bedroht</v>
      </c>
      <c r="W176" s="33" t="str">
        <f t="shared" si="16"/>
        <v>Landolt Elias (1991): Gefährdung der Farn- und Blütenpflanzen in der Schweiz</v>
      </c>
      <c r="X176" s="3">
        <v>6</v>
      </c>
      <c r="Y176" s="3" t="s">
        <v>8</v>
      </c>
      <c r="Z176" s="3" t="s">
        <v>2</v>
      </c>
      <c r="AA176" s="3">
        <v>2</v>
      </c>
      <c r="AB176" s="3">
        <v>3</v>
      </c>
      <c r="AC176" s="3">
        <v>2</v>
      </c>
      <c r="AD176" s="3">
        <v>3</v>
      </c>
      <c r="AE176" s="3" t="s">
        <v>7</v>
      </c>
      <c r="AF176" s="3" t="str">
        <f>IF(AE176&lt;&gt;"",VLOOKUP(AE176,legende!$A$3:$C$6,2,FALSE),"")</f>
        <v>gross</v>
      </c>
      <c r="AG176" s="71">
        <f>IF(AE176&lt;&gt;"",VLOOKUP(AE176,legende!$A$3:$C$6,3,FALSE),"")</f>
        <v>0</v>
      </c>
      <c r="AH176" s="3" t="s">
        <v>6</v>
      </c>
      <c r="AI176" s="3" t="str">
        <f>IF(AH176&lt;&gt;"",VLOOKUP(AH176,legende!$F$3:$H$6,3,FALSE),"")</f>
        <v>klein: &lt;1/4</v>
      </c>
      <c r="AJ176" s="71">
        <f>IF(AH176&lt;&gt;"",VLOOKUP(AH176,legende!$F$3:$H$6,2,FALSE),"")</f>
        <v>0</v>
      </c>
      <c r="AK176" s="3" t="s">
        <v>9</v>
      </c>
      <c r="AL176" s="3" t="s">
        <v>9</v>
      </c>
      <c r="AM176" s="11" t="str">
        <f>IF(AL176&lt;&gt;"",VLOOKUP(AL176,Gefährdungsstufen!$B$2:$G$20,6,FALSE),"")</f>
        <v>vom Aussterben bedroht</v>
      </c>
      <c r="AN176" s="71">
        <f>IF(AL176&lt;&gt;"",VLOOKUP(AL176,Gefährdungsstufen!$B$2:$G$20,3,FALSE),"")</f>
        <v>5</v>
      </c>
      <c r="AO176" s="3"/>
      <c r="AP176" s="11"/>
      <c r="AQ176" s="11">
        <f t="shared" si="17"/>
        <v>5</v>
      </c>
      <c r="AR176" s="3">
        <v>3</v>
      </c>
      <c r="AS176" s="3">
        <v>3</v>
      </c>
      <c r="AV176" s="2" t="s">
        <v>36</v>
      </c>
      <c r="AW176" s="2" t="s">
        <v>35</v>
      </c>
    </row>
    <row r="177" spans="1:54" s="2" customFormat="1" ht="15" hidden="1" customHeight="1">
      <c r="A177" s="24" t="s">
        <v>26859</v>
      </c>
      <c r="B177" s="5" t="s">
        <v>16321</v>
      </c>
      <c r="C177" s="16" t="s">
        <v>16322</v>
      </c>
      <c r="D177" s="3" t="s">
        <v>1</v>
      </c>
      <c r="E177" s="3" t="str">
        <f>IF(D177&lt;&gt;"",VLOOKUP($D177,Gefährdungsstufen!$B$2:$G$20,6,FALSE),"")</f>
        <v>potentiell gefährdet</v>
      </c>
      <c r="F177" s="71">
        <f>IF(D177&lt;&gt;"",VLOOKUP($D177,Gefährdungsstufen!$B$2:$G$20,3,FALSE),"")</f>
        <v>0</v>
      </c>
      <c r="G177" s="33" t="str">
        <f t="shared" si="12"/>
        <v>Landolt Elias (1991): Gefährdung der Farn- und Blütenpflanzen in der Schweiz</v>
      </c>
      <c r="H177" s="3" t="s">
        <v>3268</v>
      </c>
      <c r="I177" s="3" t="str">
        <f>IF(H177&lt;&gt;"",VLOOKUP($H177,Gefährdungsstufen!$B$2:$G$20,6,FALSE),"")</f>
        <v>vom Aussterben bedroht</v>
      </c>
      <c r="J177" s="71">
        <f>IF(H177&lt;&gt;"",VLOOKUP($H177,Gefährdungsstufen!$B$2:$G$20,3,FALSE),"")</f>
        <v>5</v>
      </c>
      <c r="K177" s="33" t="str">
        <f t="shared" si="13"/>
        <v>Landolt Elias (1991): Gefährdung der Farn- und Blütenpflanzen in der Schweiz</v>
      </c>
      <c r="L177" s="3" t="s">
        <v>8</v>
      </c>
      <c r="M177" s="3"/>
      <c r="N177" s="11" t="str">
        <f>IF(M177&lt;&gt;"",VLOOKUP(M177,Gefährdungsstufen!$B$2:$G$20,6,FALSE),"")</f>
        <v/>
      </c>
      <c r="O177" s="33" t="str">
        <f t="shared" si="14"/>
        <v/>
      </c>
      <c r="P177" s="3" t="s">
        <v>8</v>
      </c>
      <c r="Q177" s="3"/>
      <c r="R177" s="11" t="str">
        <f>IF(Q177&lt;&gt;"",VLOOKUP(Q177,Gefährdungsstufen!$B$2:$G$20,6,FALSE),"")</f>
        <v/>
      </c>
      <c r="S177" s="33" t="str">
        <f t="shared" si="15"/>
        <v/>
      </c>
      <c r="T177" s="3" t="s">
        <v>9</v>
      </c>
      <c r="U177" s="3" t="s">
        <v>9</v>
      </c>
      <c r="V177" s="11" t="str">
        <f>IF(U177&lt;&gt;"",VLOOKUP(U177,Gefährdungsstufen!$B$2:$G$20,6,FALSE),"")</f>
        <v>vom Aussterben bedroht</v>
      </c>
      <c r="W177" s="33" t="str">
        <f t="shared" si="16"/>
        <v>Landolt Elias (1991): Gefährdung der Farn- und Blütenpflanzen in der Schweiz</v>
      </c>
      <c r="X177" s="3">
        <v>2</v>
      </c>
      <c r="Y177" s="3" t="s">
        <v>8</v>
      </c>
      <c r="Z177" s="3" t="s">
        <v>13</v>
      </c>
      <c r="AA177" s="3">
        <v>99</v>
      </c>
      <c r="AB177" s="3">
        <v>2</v>
      </c>
      <c r="AC177" s="3">
        <v>1</v>
      </c>
      <c r="AD177" s="3">
        <v>3</v>
      </c>
      <c r="AE177" s="3" t="s">
        <v>7</v>
      </c>
      <c r="AF177" s="3" t="str">
        <f>IF(AE177&lt;&gt;"",VLOOKUP(AE177,legende!$A$3:$C$6,2,FALSE),"")</f>
        <v>gross</v>
      </c>
      <c r="AG177" s="71">
        <f>IF(AE177&lt;&gt;"",VLOOKUP(AE177,legende!$A$3:$C$6,3,FALSE),"")</f>
        <v>0</v>
      </c>
      <c r="AH177" s="3" t="s">
        <v>6</v>
      </c>
      <c r="AI177" s="3" t="str">
        <f>IF(AH177&lt;&gt;"",VLOOKUP(AH177,legende!$F$3:$H$6,3,FALSE),"")</f>
        <v>klein: &lt;1/4</v>
      </c>
      <c r="AJ177" s="71">
        <f>IF(AH177&lt;&gt;"",VLOOKUP(AH177,legende!$F$3:$H$6,2,FALSE),"")</f>
        <v>0</v>
      </c>
      <c r="AK177" s="3" t="s">
        <v>9</v>
      </c>
      <c r="AL177" s="3" t="s">
        <v>9</v>
      </c>
      <c r="AM177" s="11" t="str">
        <f>IF(AL177&lt;&gt;"",VLOOKUP(AL177,Gefährdungsstufen!$B$2:$G$20,6,FALSE),"")</f>
        <v>vom Aussterben bedroht</v>
      </c>
      <c r="AN177" s="71">
        <f>IF(AL177&lt;&gt;"",VLOOKUP(AL177,Gefährdungsstufen!$B$2:$G$20,3,FALSE),"")</f>
        <v>5</v>
      </c>
      <c r="AO177" s="3"/>
      <c r="AP177" s="11"/>
      <c r="AQ177" s="11">
        <f t="shared" si="17"/>
        <v>10</v>
      </c>
      <c r="AR177" s="3">
        <v>7</v>
      </c>
      <c r="AS177" s="3">
        <v>7</v>
      </c>
    </row>
    <row r="178" spans="1:54" s="2" customFormat="1" ht="15" hidden="1" customHeight="1">
      <c r="A178" s="24" t="s">
        <v>26859</v>
      </c>
      <c r="B178" s="5" t="s">
        <v>5028</v>
      </c>
      <c r="C178" s="16" t="s">
        <v>5029</v>
      </c>
      <c r="D178" s="3" t="s">
        <v>1</v>
      </c>
      <c r="E178" s="3" t="str">
        <f>IF(D178&lt;&gt;"",VLOOKUP($D178,Gefährdungsstufen!$B$2:$G$20,6,FALSE),"")</f>
        <v>potentiell gefährdet</v>
      </c>
      <c r="F178" s="71">
        <f>IF(D178&lt;&gt;"",VLOOKUP($D178,Gefährdungsstufen!$B$2:$G$20,3,FALSE),"")</f>
        <v>0</v>
      </c>
      <c r="G178" s="33" t="str">
        <f t="shared" si="12"/>
        <v>Landolt Elias (1991): Gefährdung der Farn- und Blütenpflanzen in der Schweiz</v>
      </c>
      <c r="H178" s="3" t="s">
        <v>1</v>
      </c>
      <c r="I178" s="3" t="str">
        <f>IF(H178&lt;&gt;"",VLOOKUP($H178,Gefährdungsstufen!$B$2:$G$20,6,FALSE),"")</f>
        <v>potentiell gefährdet</v>
      </c>
      <c r="J178" s="71">
        <f>IF(H178&lt;&gt;"",VLOOKUP($H178,Gefährdungsstufen!$B$2:$G$20,3,FALSE),"")</f>
        <v>0</v>
      </c>
      <c r="K178" s="33" t="str">
        <f t="shared" si="13"/>
        <v>Landolt Elias (1991): Gefährdung der Farn- und Blütenpflanzen in der Schweiz</v>
      </c>
      <c r="L178" s="3" t="s">
        <v>9</v>
      </c>
      <c r="M178" s="3" t="s">
        <v>9</v>
      </c>
      <c r="N178" s="11" t="str">
        <f>IF(M178&lt;&gt;"",VLOOKUP(M178,Gefährdungsstufen!$B$2:$G$20,6,FALSE),"")</f>
        <v>vom Aussterben bedroht</v>
      </c>
      <c r="O178" s="33" t="str">
        <f t="shared" si="14"/>
        <v>Landolt Elias (1991): Gefährdung der Farn- und Blütenpflanzen in der Schweiz</v>
      </c>
      <c r="P178" s="3" t="s">
        <v>9</v>
      </c>
      <c r="Q178" s="3" t="s">
        <v>9</v>
      </c>
      <c r="R178" s="11" t="str">
        <f>IF(Q178&lt;&gt;"",VLOOKUP(Q178,Gefährdungsstufen!$B$2:$G$20,6,FALSE),"")</f>
        <v>vom Aussterben bedroht</v>
      </c>
      <c r="S178" s="33" t="str">
        <f t="shared" si="15"/>
        <v>Landolt Elias (1991): Gefährdung der Farn- und Blütenpflanzen in der Schweiz</v>
      </c>
      <c r="T178" s="3" t="s">
        <v>9</v>
      </c>
      <c r="U178" s="3" t="s">
        <v>9</v>
      </c>
      <c r="V178" s="11" t="str">
        <f>IF(U178&lt;&gt;"",VLOOKUP(U178,Gefährdungsstufen!$B$2:$G$20,6,FALSE),"")</f>
        <v>vom Aussterben bedroht</v>
      </c>
      <c r="W178" s="33" t="str">
        <f t="shared" si="16"/>
        <v>Landolt Elias (1991): Gefährdung der Farn- und Blütenpflanzen in der Schweiz</v>
      </c>
      <c r="X178" s="3">
        <v>2</v>
      </c>
      <c r="Y178" s="3" t="s">
        <v>8</v>
      </c>
      <c r="Z178" s="3" t="s">
        <v>2</v>
      </c>
      <c r="AA178" s="3">
        <v>3</v>
      </c>
      <c r="AB178" s="3">
        <v>4</v>
      </c>
      <c r="AC178" s="3">
        <v>2</v>
      </c>
      <c r="AD178" s="3">
        <v>2</v>
      </c>
      <c r="AE178" s="3" t="s">
        <v>7</v>
      </c>
      <c r="AF178" s="3" t="str">
        <f>IF(AE178&lt;&gt;"",VLOOKUP(AE178,legende!$A$3:$C$6,2,FALSE),"")</f>
        <v>gross</v>
      </c>
      <c r="AG178" s="71">
        <f>IF(AE178&lt;&gt;"",VLOOKUP(AE178,legende!$A$3:$C$6,3,FALSE),"")</f>
        <v>0</v>
      </c>
      <c r="AH178" s="3" t="s">
        <v>6</v>
      </c>
      <c r="AI178" s="3" t="str">
        <f>IF(AH178&lt;&gt;"",VLOOKUP(AH178,legende!$F$3:$H$6,3,FALSE),"")</f>
        <v>klein: &lt;1/4</v>
      </c>
      <c r="AJ178" s="71">
        <f>IF(AH178&lt;&gt;"",VLOOKUP(AH178,legende!$F$3:$H$6,2,FALSE),"")</f>
        <v>0</v>
      </c>
      <c r="AK178" s="3" t="s">
        <v>9</v>
      </c>
      <c r="AL178" s="3" t="s">
        <v>9</v>
      </c>
      <c r="AM178" s="11" t="str">
        <f>IF(AL178&lt;&gt;"",VLOOKUP(AL178,Gefährdungsstufen!$B$2:$G$20,6,FALSE),"")</f>
        <v>vom Aussterben bedroht</v>
      </c>
      <c r="AN178" s="71">
        <f>IF(AL178&lt;&gt;"",VLOOKUP(AL178,Gefährdungsstufen!$B$2:$G$20,3,FALSE),"")</f>
        <v>5</v>
      </c>
      <c r="AO178" s="3"/>
      <c r="AP178" s="11"/>
      <c r="AQ178" s="11">
        <f t="shared" si="17"/>
        <v>5</v>
      </c>
      <c r="AR178" s="3">
        <v>3</v>
      </c>
      <c r="AS178" s="3">
        <v>3</v>
      </c>
      <c r="AV178" s="2" t="s">
        <v>36</v>
      </c>
      <c r="AW178" s="2" t="s">
        <v>35</v>
      </c>
    </row>
    <row r="179" spans="1:54" s="2" customFormat="1" ht="15" hidden="1" customHeight="1">
      <c r="A179" s="24" t="s">
        <v>26859</v>
      </c>
      <c r="B179" s="5" t="s">
        <v>8990</v>
      </c>
      <c r="C179" s="16" t="s">
        <v>8991</v>
      </c>
      <c r="D179" s="3" t="s">
        <v>1</v>
      </c>
      <c r="E179" s="3" t="str">
        <f>IF(D179&lt;&gt;"",VLOOKUP($D179,Gefährdungsstufen!$B$2:$G$20,6,FALSE),"")</f>
        <v>potentiell gefährdet</v>
      </c>
      <c r="F179" s="71">
        <f>IF(D179&lt;&gt;"",VLOOKUP($D179,Gefährdungsstufen!$B$2:$G$20,3,FALSE),"")</f>
        <v>0</v>
      </c>
      <c r="G179" s="33" t="str">
        <f t="shared" si="12"/>
        <v>Landolt Elias (1991): Gefährdung der Farn- und Blütenpflanzen in der Schweiz</v>
      </c>
      <c r="H179" s="3" t="s">
        <v>1</v>
      </c>
      <c r="I179" s="3" t="str">
        <f>IF(H179&lt;&gt;"",VLOOKUP($H179,Gefährdungsstufen!$B$2:$G$20,6,FALSE),"")</f>
        <v>potentiell gefährdet</v>
      </c>
      <c r="J179" s="71">
        <f>IF(H179&lt;&gt;"",VLOOKUP($H179,Gefährdungsstufen!$B$2:$G$20,3,FALSE),"")</f>
        <v>0</v>
      </c>
      <c r="K179" s="33" t="str">
        <f t="shared" si="13"/>
        <v>Landolt Elias (1991): Gefährdung der Farn- und Blütenpflanzen in der Schweiz</v>
      </c>
      <c r="L179" s="3" t="s">
        <v>1</v>
      </c>
      <c r="M179" s="3" t="s">
        <v>1</v>
      </c>
      <c r="N179" s="11" t="str">
        <f>IF(M179&lt;&gt;"",VLOOKUP(M179,Gefährdungsstufen!$B$2:$G$20,6,FALSE),"")</f>
        <v>potentiell gefährdet</v>
      </c>
      <c r="O179" s="33" t="str">
        <f t="shared" si="14"/>
        <v>Landolt Elias (1991): Gefährdung der Farn- und Blütenpflanzen in der Schweiz</v>
      </c>
      <c r="P179" s="3" t="s">
        <v>1</v>
      </c>
      <c r="Q179" s="3" t="s">
        <v>1</v>
      </c>
      <c r="R179" s="11" t="str">
        <f>IF(Q179&lt;&gt;"",VLOOKUP(Q179,Gefährdungsstufen!$B$2:$G$20,6,FALSE),"")</f>
        <v>potentiell gefährdet</v>
      </c>
      <c r="S179" s="33" t="str">
        <f t="shared" si="15"/>
        <v>Landolt Elias (1991): Gefährdung der Farn- und Blütenpflanzen in der Schweiz</v>
      </c>
      <c r="T179" s="3" t="s">
        <v>1</v>
      </c>
      <c r="U179" s="3" t="s">
        <v>1</v>
      </c>
      <c r="V179" s="11" t="str">
        <f>IF(U179&lt;&gt;"",VLOOKUP(U179,Gefährdungsstufen!$B$2:$G$20,6,FALSE),"")</f>
        <v>potentiell gefährdet</v>
      </c>
      <c r="W179" s="33" t="str">
        <f t="shared" si="16"/>
        <v>Landolt Elias (1991): Gefährdung der Farn- und Blütenpflanzen in der Schweiz</v>
      </c>
      <c r="X179" s="3">
        <v>6</v>
      </c>
      <c r="Y179" s="3" t="s">
        <v>8</v>
      </c>
      <c r="Z179" s="3" t="s">
        <v>2</v>
      </c>
      <c r="AA179" s="3">
        <v>6</v>
      </c>
      <c r="AB179" s="3">
        <v>6</v>
      </c>
      <c r="AC179" s="3">
        <v>6</v>
      </c>
      <c r="AD179" s="3">
        <v>5</v>
      </c>
      <c r="AE179" s="3"/>
      <c r="AF179" s="3" t="str">
        <f>IF(AE179&lt;&gt;"",VLOOKUP(AE179,legende!$A$3:$C$6,2,FALSE),"")</f>
        <v/>
      </c>
      <c r="AG179" s="71" t="str">
        <f>IF(AE179&lt;&gt;"",VLOOKUP(AE179,legende!$A$3:$C$6,3,FALSE),"")</f>
        <v/>
      </c>
      <c r="AH179" s="3"/>
      <c r="AI179" s="3" t="str">
        <f>IF(AH179&lt;&gt;"",VLOOKUP(AH179,legende!$F$3:$H$6,3,FALSE),"")</f>
        <v/>
      </c>
      <c r="AJ179" s="71" t="str">
        <f>IF(AH179&lt;&gt;"",VLOOKUP(AH179,legende!$F$3:$H$6,2,FALSE),"")</f>
        <v/>
      </c>
      <c r="AK179" s="3" t="s">
        <v>1</v>
      </c>
      <c r="AL179" s="3" t="s">
        <v>1</v>
      </c>
      <c r="AM179" s="11" t="str">
        <f>IF(AL179&lt;&gt;"",VLOOKUP(AL179,Gefährdungsstufen!$B$2:$G$20,6,FALSE),"")</f>
        <v>potentiell gefährdet</v>
      </c>
      <c r="AN179" s="71">
        <f>IF(AL179&lt;&gt;"",VLOOKUP(AL179,Gefährdungsstufen!$B$2:$G$20,3,FALSE),"")</f>
        <v>0</v>
      </c>
      <c r="AO179" s="3"/>
      <c r="AP179" s="11" t="s">
        <v>26922</v>
      </c>
      <c r="AQ179" s="11" t="e">
        <f t="shared" si="17"/>
        <v>#VALUE!</v>
      </c>
      <c r="AR179" s="3">
        <v>0</v>
      </c>
      <c r="AS179" s="3" t="s">
        <v>0</v>
      </c>
      <c r="AT179" s="2">
        <v>1</v>
      </c>
      <c r="AV179" s="2" t="s">
        <v>36</v>
      </c>
      <c r="AW179" s="2" t="s">
        <v>35</v>
      </c>
    </row>
    <row r="180" spans="1:54" s="2" customFormat="1" ht="15" hidden="1" customHeight="1">
      <c r="A180" s="24" t="s">
        <v>26859</v>
      </c>
      <c r="B180" s="5" t="s">
        <v>24449</v>
      </c>
      <c r="C180" s="16" t="s">
        <v>24450</v>
      </c>
      <c r="D180" s="3" t="s">
        <v>1</v>
      </c>
      <c r="E180" s="3" t="str">
        <f>IF(D180&lt;&gt;"",VLOOKUP($D180,Gefährdungsstufen!$B$2:$G$20,6,FALSE),"")</f>
        <v>potentiell gefährdet</v>
      </c>
      <c r="F180" s="71">
        <f>IF(D180&lt;&gt;"",VLOOKUP($D180,Gefährdungsstufen!$B$2:$G$20,3,FALSE),"")</f>
        <v>0</v>
      </c>
      <c r="G180" s="33" t="str">
        <f t="shared" si="12"/>
        <v>Landolt Elias (1991): Gefährdung der Farn- und Blütenpflanzen in der Schweiz</v>
      </c>
      <c r="H180" s="3" t="s">
        <v>1</v>
      </c>
      <c r="I180" s="3" t="str">
        <f>IF(H180&lt;&gt;"",VLOOKUP($H180,Gefährdungsstufen!$B$2:$G$20,6,FALSE),"")</f>
        <v>potentiell gefährdet</v>
      </c>
      <c r="J180" s="71">
        <f>IF(H180&lt;&gt;"",VLOOKUP($H180,Gefährdungsstufen!$B$2:$G$20,3,FALSE),"")</f>
        <v>0</v>
      </c>
      <c r="K180" s="33" t="str">
        <f t="shared" si="13"/>
        <v>Landolt Elias (1991): Gefährdung der Farn- und Blütenpflanzen in der Schweiz</v>
      </c>
      <c r="L180" s="3" t="s">
        <v>1</v>
      </c>
      <c r="M180" s="3" t="s">
        <v>1</v>
      </c>
      <c r="N180" s="11" t="str">
        <f>IF(M180&lt;&gt;"",VLOOKUP(M180,Gefährdungsstufen!$B$2:$G$20,6,FALSE),"")</f>
        <v>potentiell gefährdet</v>
      </c>
      <c r="O180" s="33" t="str">
        <f t="shared" si="14"/>
        <v>Landolt Elias (1991): Gefährdung der Farn- und Blütenpflanzen in der Schweiz</v>
      </c>
      <c r="P180" s="3" t="s">
        <v>1</v>
      </c>
      <c r="Q180" s="3" t="s">
        <v>1</v>
      </c>
      <c r="R180" s="11" t="str">
        <f>IF(Q180&lt;&gt;"",VLOOKUP(Q180,Gefährdungsstufen!$B$2:$G$20,6,FALSE),"")</f>
        <v>potentiell gefährdet</v>
      </c>
      <c r="S180" s="33" t="str">
        <f t="shared" si="15"/>
        <v>Landolt Elias (1991): Gefährdung der Farn- und Blütenpflanzen in der Schweiz</v>
      </c>
      <c r="T180" s="3" t="s">
        <v>1</v>
      </c>
      <c r="U180" s="3" t="s">
        <v>1</v>
      </c>
      <c r="V180" s="11" t="str">
        <f>IF(U180&lt;&gt;"",VLOOKUP(U180,Gefährdungsstufen!$B$2:$G$20,6,FALSE),"")</f>
        <v>potentiell gefährdet</v>
      </c>
      <c r="W180" s="33" t="str">
        <f t="shared" si="16"/>
        <v>Landolt Elias (1991): Gefährdung der Farn- und Blütenpflanzen in der Schweiz</v>
      </c>
      <c r="X180" s="3">
        <v>1</v>
      </c>
      <c r="Y180" s="3" t="s">
        <v>8</v>
      </c>
      <c r="Z180" s="3" t="s">
        <v>2</v>
      </c>
      <c r="AA180" s="3">
        <v>7</v>
      </c>
      <c r="AB180" s="3">
        <v>7</v>
      </c>
      <c r="AC180" s="3">
        <v>7</v>
      </c>
      <c r="AD180" s="3">
        <v>5</v>
      </c>
      <c r="AE180" s="3"/>
      <c r="AF180" s="3" t="str">
        <f>IF(AE180&lt;&gt;"",VLOOKUP(AE180,legende!$A$3:$C$6,2,FALSE),"")</f>
        <v/>
      </c>
      <c r="AG180" s="71" t="str">
        <f>IF(AE180&lt;&gt;"",VLOOKUP(AE180,legende!$A$3:$C$6,3,FALSE),"")</f>
        <v/>
      </c>
      <c r="AH180" s="3"/>
      <c r="AI180" s="3" t="str">
        <f>IF(AH180&lt;&gt;"",VLOOKUP(AH180,legende!$F$3:$H$6,3,FALSE),"")</f>
        <v/>
      </c>
      <c r="AJ180" s="71" t="str">
        <f>IF(AH180&lt;&gt;"",VLOOKUP(AH180,legende!$F$3:$H$6,2,FALSE),"")</f>
        <v/>
      </c>
      <c r="AK180" s="3" t="s">
        <v>1</v>
      </c>
      <c r="AL180" s="3" t="s">
        <v>1</v>
      </c>
      <c r="AM180" s="11" t="str">
        <f>IF(AL180&lt;&gt;"",VLOOKUP(AL180,Gefährdungsstufen!$B$2:$G$20,6,FALSE),"")</f>
        <v>potentiell gefährdet</v>
      </c>
      <c r="AN180" s="71">
        <f>IF(AL180&lt;&gt;"",VLOOKUP(AL180,Gefährdungsstufen!$B$2:$G$20,3,FALSE),"")</f>
        <v>0</v>
      </c>
      <c r="AO180" s="3"/>
      <c r="AP180" s="11" t="s">
        <v>26922</v>
      </c>
      <c r="AQ180" s="11" t="e">
        <f t="shared" si="17"/>
        <v>#VALUE!</v>
      </c>
      <c r="AR180" s="3">
        <v>0</v>
      </c>
      <c r="AS180" s="3" t="s">
        <v>0</v>
      </c>
      <c r="AT180" s="2">
        <v>1</v>
      </c>
    </row>
    <row r="181" spans="1:54" s="2" customFormat="1" ht="15" hidden="1" customHeight="1">
      <c r="A181" s="24" t="s">
        <v>26859</v>
      </c>
      <c r="B181" s="5" t="s">
        <v>10491</v>
      </c>
      <c r="C181" s="16" t="s">
        <v>10492</v>
      </c>
      <c r="D181" s="3"/>
      <c r="E181" s="3" t="str">
        <f>IF(D181&lt;&gt;"",VLOOKUP($D181,Gefährdungsstufen!$B$2:$G$20,6,FALSE),"")</f>
        <v/>
      </c>
      <c r="F181" s="71" t="str">
        <f>IF(D181&lt;&gt;"",VLOOKUP($D181,Gefährdungsstufen!$B$2:$G$20,3,FALSE),"")</f>
        <v/>
      </c>
      <c r="G181" s="33" t="str">
        <f t="shared" si="12"/>
        <v/>
      </c>
      <c r="H181" s="3"/>
      <c r="I181" s="3" t="str">
        <f>IF(H181&lt;&gt;"",VLOOKUP($H181,Gefährdungsstufen!$B$2:$G$20,6,FALSE),"")</f>
        <v/>
      </c>
      <c r="J181" s="71" t="str">
        <f>IF(H181&lt;&gt;"",VLOOKUP($H181,Gefährdungsstufen!$B$2:$G$20,3,FALSE),"")</f>
        <v/>
      </c>
      <c r="K181" s="33" t="str">
        <f t="shared" si="13"/>
        <v/>
      </c>
      <c r="L181" s="3"/>
      <c r="M181" s="3"/>
      <c r="N181" s="11" t="str">
        <f>IF(M181&lt;&gt;"",VLOOKUP(M181,Gefährdungsstufen!$B$2:$G$20,6,FALSE),"")</f>
        <v/>
      </c>
      <c r="O181" s="33" t="str">
        <f t="shared" si="14"/>
        <v/>
      </c>
      <c r="P181" s="3"/>
      <c r="Q181" s="3"/>
      <c r="R181" s="11" t="str">
        <f>IF(Q181&lt;&gt;"",VLOOKUP(Q181,Gefährdungsstufen!$B$2:$G$20,6,FALSE),"")</f>
        <v/>
      </c>
      <c r="S181" s="33" t="str">
        <f t="shared" si="15"/>
        <v/>
      </c>
      <c r="T181" s="3"/>
      <c r="U181" s="3"/>
      <c r="V181" s="11" t="str">
        <f>IF(U181&lt;&gt;"",VLOOKUP(U181,Gefährdungsstufen!$B$2:$G$20,6,FALSE),"")</f>
        <v/>
      </c>
      <c r="W181" s="33" t="str">
        <f t="shared" si="16"/>
        <v/>
      </c>
      <c r="X181" s="3"/>
      <c r="Y181" s="3"/>
      <c r="Z181" s="3" t="s">
        <v>13</v>
      </c>
      <c r="AA181" s="3">
        <v>2</v>
      </c>
      <c r="AB181" s="3">
        <v>2</v>
      </c>
      <c r="AC181" s="3">
        <v>2</v>
      </c>
      <c r="AD181" s="3">
        <v>5</v>
      </c>
      <c r="AE181" s="3" t="s">
        <v>23</v>
      </c>
      <c r="AF181" s="3" t="str">
        <f>IF(AE181&lt;&gt;"",VLOOKUP(AE181,legende!$A$3:$C$6,2,FALSE),"")</f>
        <v>mittel</v>
      </c>
      <c r="AG181" s="71">
        <f>IF(AE181&lt;&gt;"",VLOOKUP(AE181,legende!$A$3:$C$6,3,FALSE),"")</f>
        <v>2</v>
      </c>
      <c r="AH181" s="3" t="s">
        <v>6</v>
      </c>
      <c r="AI181" s="3" t="str">
        <f>IF(AH181&lt;&gt;"",VLOOKUP(AH181,legende!$F$3:$H$6,3,FALSE),"")</f>
        <v>klein: &lt;1/4</v>
      </c>
      <c r="AJ181" s="71">
        <f>IF(AH181&lt;&gt;"",VLOOKUP(AH181,legende!$F$3:$H$6,2,FALSE),"")</f>
        <v>0</v>
      </c>
      <c r="AK181" s="3"/>
      <c r="AL181" s="3"/>
      <c r="AM181" s="11" t="str">
        <f>IF(AL181&lt;&gt;"",VLOOKUP(AL181,Gefährdungsstufen!$B$2:$G$20,6,FALSE),"")</f>
        <v/>
      </c>
      <c r="AN181" s="71" t="str">
        <f>IF(AL181&lt;&gt;"",VLOOKUP(AL181,Gefährdungsstufen!$B$2:$G$20,3,FALSE),"")</f>
        <v/>
      </c>
      <c r="AO181" s="3"/>
      <c r="AP181" s="11" t="s">
        <v>26922</v>
      </c>
      <c r="AQ181" s="11" t="e">
        <f t="shared" si="17"/>
        <v>#VALUE!</v>
      </c>
      <c r="AR181" s="3">
        <v>2</v>
      </c>
      <c r="AS181" s="3" t="s">
        <v>174</v>
      </c>
    </row>
    <row r="182" spans="1:54" s="2" customFormat="1" ht="15" hidden="1" customHeight="1">
      <c r="A182" s="24" t="s">
        <v>26859</v>
      </c>
      <c r="B182" s="5" t="s">
        <v>18426</v>
      </c>
      <c r="C182" s="16" t="s">
        <v>18427</v>
      </c>
      <c r="D182" s="3" t="s">
        <v>1</v>
      </c>
      <c r="E182" s="3" t="str">
        <f>IF(D182&lt;&gt;"",VLOOKUP($D182,Gefährdungsstufen!$B$2:$G$20,6,FALSE),"")</f>
        <v>potentiell gefährdet</v>
      </c>
      <c r="F182" s="71">
        <f>IF(D182&lt;&gt;"",VLOOKUP($D182,Gefährdungsstufen!$B$2:$G$20,3,FALSE),"")</f>
        <v>0</v>
      </c>
      <c r="G182" s="33" t="str">
        <f t="shared" si="12"/>
        <v>Landolt Elias (1991): Gefährdung der Farn- und Blütenpflanzen in der Schweiz</v>
      </c>
      <c r="H182" s="3" t="s">
        <v>1</v>
      </c>
      <c r="I182" s="3" t="str">
        <f>IF(H182&lt;&gt;"",VLOOKUP($H182,Gefährdungsstufen!$B$2:$G$20,6,FALSE),"")</f>
        <v>potentiell gefährdet</v>
      </c>
      <c r="J182" s="71">
        <f>IF(H182&lt;&gt;"",VLOOKUP($H182,Gefährdungsstufen!$B$2:$G$20,3,FALSE),"")</f>
        <v>0</v>
      </c>
      <c r="K182" s="33" t="str">
        <f t="shared" si="13"/>
        <v>Landolt Elias (1991): Gefährdung der Farn- und Blütenpflanzen in der Schweiz</v>
      </c>
      <c r="L182" s="3" t="s">
        <v>1</v>
      </c>
      <c r="M182" s="3" t="s">
        <v>1</v>
      </c>
      <c r="N182" s="11" t="str">
        <f>IF(M182&lt;&gt;"",VLOOKUP(M182,Gefährdungsstufen!$B$2:$G$20,6,FALSE),"")</f>
        <v>potentiell gefährdet</v>
      </c>
      <c r="O182" s="33" t="str">
        <f t="shared" si="14"/>
        <v>Landolt Elias (1991): Gefährdung der Farn- und Blütenpflanzen in der Schweiz</v>
      </c>
      <c r="P182" s="3" t="s">
        <v>1</v>
      </c>
      <c r="Q182" s="3" t="s">
        <v>1</v>
      </c>
      <c r="R182" s="11" t="str">
        <f>IF(Q182&lt;&gt;"",VLOOKUP(Q182,Gefährdungsstufen!$B$2:$G$20,6,FALSE),"")</f>
        <v>potentiell gefährdet</v>
      </c>
      <c r="S182" s="33" t="str">
        <f t="shared" si="15"/>
        <v>Landolt Elias (1991): Gefährdung der Farn- und Blütenpflanzen in der Schweiz</v>
      </c>
      <c r="T182" s="3" t="s">
        <v>1</v>
      </c>
      <c r="U182" s="3" t="s">
        <v>1</v>
      </c>
      <c r="V182" s="11" t="str">
        <f>IF(U182&lt;&gt;"",VLOOKUP(U182,Gefährdungsstufen!$B$2:$G$20,6,FALSE),"")</f>
        <v>potentiell gefährdet</v>
      </c>
      <c r="W182" s="33" t="str">
        <f t="shared" si="16"/>
        <v>Landolt Elias (1991): Gefährdung der Farn- und Blütenpflanzen in der Schweiz</v>
      </c>
      <c r="X182" s="3">
        <v>6</v>
      </c>
      <c r="Y182" s="3" t="s">
        <v>8</v>
      </c>
      <c r="Z182" s="3" t="s">
        <v>2</v>
      </c>
      <c r="AA182" s="3">
        <v>6</v>
      </c>
      <c r="AB182" s="3">
        <v>7</v>
      </c>
      <c r="AC182" s="3">
        <v>5</v>
      </c>
      <c r="AD182" s="3">
        <v>4</v>
      </c>
      <c r="AE182" s="3"/>
      <c r="AF182" s="3" t="str">
        <f>IF(AE182&lt;&gt;"",VLOOKUP(AE182,legende!$A$3:$C$6,2,FALSE),"")</f>
        <v/>
      </c>
      <c r="AG182" s="71" t="str">
        <f>IF(AE182&lt;&gt;"",VLOOKUP(AE182,legende!$A$3:$C$6,3,FALSE),"")</f>
        <v/>
      </c>
      <c r="AH182" s="3"/>
      <c r="AI182" s="3" t="str">
        <f>IF(AH182&lt;&gt;"",VLOOKUP(AH182,legende!$F$3:$H$6,3,FALSE),"")</f>
        <v/>
      </c>
      <c r="AJ182" s="71" t="str">
        <f>IF(AH182&lt;&gt;"",VLOOKUP(AH182,legende!$F$3:$H$6,2,FALSE),"")</f>
        <v/>
      </c>
      <c r="AK182" s="3" t="s">
        <v>1</v>
      </c>
      <c r="AL182" s="3" t="s">
        <v>1</v>
      </c>
      <c r="AM182" s="11" t="str">
        <f>IF(AL182&lt;&gt;"",VLOOKUP(AL182,Gefährdungsstufen!$B$2:$G$20,6,FALSE),"")</f>
        <v>potentiell gefährdet</v>
      </c>
      <c r="AN182" s="71">
        <f>IF(AL182&lt;&gt;"",VLOOKUP(AL182,Gefährdungsstufen!$B$2:$G$20,3,FALSE),"")</f>
        <v>0</v>
      </c>
      <c r="AO182" s="3"/>
      <c r="AP182" s="11" t="s">
        <v>26922</v>
      </c>
      <c r="AQ182" s="11" t="e">
        <f t="shared" si="17"/>
        <v>#VALUE!</v>
      </c>
      <c r="AR182" s="3">
        <v>0</v>
      </c>
      <c r="AS182" s="3" t="s">
        <v>0</v>
      </c>
      <c r="AT182" s="2">
        <v>1</v>
      </c>
      <c r="AU182" s="2">
        <v>2</v>
      </c>
      <c r="AV182" s="2" t="s">
        <v>36</v>
      </c>
      <c r="AW182" s="2" t="s">
        <v>35</v>
      </c>
    </row>
    <row r="183" spans="1:54" s="2" customFormat="1" ht="15" hidden="1" customHeight="1">
      <c r="A183" s="24" t="s">
        <v>26859</v>
      </c>
      <c r="B183" s="5" t="s">
        <v>10451</v>
      </c>
      <c r="C183" s="16" t="s">
        <v>10452</v>
      </c>
      <c r="D183" s="3" t="s">
        <v>1</v>
      </c>
      <c r="E183" s="3" t="str">
        <f>IF(D183&lt;&gt;"",VLOOKUP($D183,Gefährdungsstufen!$B$2:$G$20,6,FALSE),"")</f>
        <v>potentiell gefährdet</v>
      </c>
      <c r="F183" s="71">
        <f>IF(D183&lt;&gt;"",VLOOKUP($D183,Gefährdungsstufen!$B$2:$G$20,3,FALSE),"")</f>
        <v>0</v>
      </c>
      <c r="G183" s="33" t="str">
        <f t="shared" si="12"/>
        <v>Landolt Elias (1991): Gefährdung der Farn- und Blütenpflanzen in der Schweiz</v>
      </c>
      <c r="H183" s="3" t="s">
        <v>5</v>
      </c>
      <c r="I183" s="3" t="str">
        <f>IF(H183&lt;&gt;"",VLOOKUP($H183,Gefährdungsstufen!$B$2:$G$20,6,FALSE),"")</f>
        <v>stark gefährdet</v>
      </c>
      <c r="J183" s="71">
        <f>IF(H183&lt;&gt;"",VLOOKUP($H183,Gefährdungsstufen!$B$2:$G$20,3,FALSE),"")</f>
        <v>4</v>
      </c>
      <c r="K183" s="33" t="str">
        <f t="shared" si="13"/>
        <v>Landolt Elias (1991): Gefährdung der Farn- und Blütenpflanzen in der Schweiz</v>
      </c>
      <c r="L183" s="3" t="s">
        <v>9</v>
      </c>
      <c r="M183" s="3" t="s">
        <v>9</v>
      </c>
      <c r="N183" s="11" t="str">
        <f>IF(M183&lt;&gt;"",VLOOKUP(M183,Gefährdungsstufen!$B$2:$G$20,6,FALSE),"")</f>
        <v>vom Aussterben bedroht</v>
      </c>
      <c r="O183" s="33" t="str">
        <f t="shared" si="14"/>
        <v>Landolt Elias (1991): Gefährdung der Farn- und Blütenpflanzen in der Schweiz</v>
      </c>
      <c r="P183" s="3" t="s">
        <v>9</v>
      </c>
      <c r="Q183" s="3" t="s">
        <v>9</v>
      </c>
      <c r="R183" s="11" t="str">
        <f>IF(Q183&lt;&gt;"",VLOOKUP(Q183,Gefährdungsstufen!$B$2:$G$20,6,FALSE),"")</f>
        <v>vom Aussterben bedroht</v>
      </c>
      <c r="S183" s="33" t="str">
        <f t="shared" si="15"/>
        <v>Landolt Elias (1991): Gefährdung der Farn- und Blütenpflanzen in der Schweiz</v>
      </c>
      <c r="T183" s="3" t="s">
        <v>9</v>
      </c>
      <c r="U183" s="3" t="s">
        <v>9</v>
      </c>
      <c r="V183" s="11" t="str">
        <f>IF(U183&lt;&gt;"",VLOOKUP(U183,Gefährdungsstufen!$B$2:$G$20,6,FALSE),"")</f>
        <v>vom Aussterben bedroht</v>
      </c>
      <c r="W183" s="33" t="str">
        <f t="shared" si="16"/>
        <v>Landolt Elias (1991): Gefährdung der Farn- und Blütenpflanzen in der Schweiz</v>
      </c>
      <c r="X183" s="3">
        <v>7</v>
      </c>
      <c r="Y183" s="3" t="s">
        <v>8</v>
      </c>
      <c r="Z183" s="3" t="s">
        <v>2</v>
      </c>
      <c r="AA183" s="3">
        <v>2</v>
      </c>
      <c r="AB183" s="3">
        <v>4</v>
      </c>
      <c r="AC183" s="3">
        <v>1</v>
      </c>
      <c r="AD183" s="3">
        <v>2</v>
      </c>
      <c r="AE183" s="3" t="s">
        <v>7</v>
      </c>
      <c r="AF183" s="3" t="str">
        <f>IF(AE183&lt;&gt;"",VLOOKUP(AE183,legende!$A$3:$C$6,2,FALSE),"")</f>
        <v>gross</v>
      </c>
      <c r="AG183" s="71">
        <f>IF(AE183&lt;&gt;"",VLOOKUP(AE183,legende!$A$3:$C$6,3,FALSE),"")</f>
        <v>0</v>
      </c>
      <c r="AH183" s="3" t="s">
        <v>6</v>
      </c>
      <c r="AI183" s="3" t="str">
        <f>IF(AH183&lt;&gt;"",VLOOKUP(AH183,legende!$F$3:$H$6,3,FALSE),"")</f>
        <v>klein: &lt;1/4</v>
      </c>
      <c r="AJ183" s="71">
        <f>IF(AH183&lt;&gt;"",VLOOKUP(AH183,legende!$F$3:$H$6,2,FALSE),"")</f>
        <v>0</v>
      </c>
      <c r="AK183" s="3" t="s">
        <v>9</v>
      </c>
      <c r="AL183" s="3" t="s">
        <v>9</v>
      </c>
      <c r="AM183" s="11" t="str">
        <f>IF(AL183&lt;&gt;"",VLOOKUP(AL183,Gefährdungsstufen!$B$2:$G$20,6,FALSE),"")</f>
        <v>vom Aussterben bedroht</v>
      </c>
      <c r="AN183" s="71">
        <f>IF(AL183&lt;&gt;"",VLOOKUP(AL183,Gefährdungsstufen!$B$2:$G$20,3,FALSE),"")</f>
        <v>5</v>
      </c>
      <c r="AO183" s="3"/>
      <c r="AP183" s="11"/>
      <c r="AQ183" s="11">
        <f t="shared" si="17"/>
        <v>9</v>
      </c>
      <c r="AR183" s="3">
        <v>6</v>
      </c>
      <c r="AS183" s="3">
        <v>6</v>
      </c>
      <c r="BB183" s="2">
        <v>6</v>
      </c>
    </row>
    <row r="184" spans="1:54" s="2" customFormat="1" ht="15" hidden="1" customHeight="1">
      <c r="A184" s="24" t="s">
        <v>26859</v>
      </c>
      <c r="B184" s="5" t="s">
        <v>25524</v>
      </c>
      <c r="C184" s="16" t="s">
        <v>25526</v>
      </c>
      <c r="D184" s="3" t="s">
        <v>1</v>
      </c>
      <c r="E184" s="3" t="str">
        <f>IF(D184&lt;&gt;"",VLOOKUP($D184,Gefährdungsstufen!$B$2:$G$20,6,FALSE),"")</f>
        <v>potentiell gefährdet</v>
      </c>
      <c r="F184" s="71">
        <f>IF(D184&lt;&gt;"",VLOOKUP($D184,Gefährdungsstufen!$B$2:$G$20,3,FALSE),"")</f>
        <v>0</v>
      </c>
      <c r="G184" s="33" t="str">
        <f t="shared" si="12"/>
        <v>Landolt Elias (1991): Gefährdung der Farn- und Blütenpflanzen in der Schweiz</v>
      </c>
      <c r="H184" s="3" t="s">
        <v>1</v>
      </c>
      <c r="I184" s="3" t="str">
        <f>IF(H184&lt;&gt;"",VLOOKUP($H184,Gefährdungsstufen!$B$2:$G$20,6,FALSE),"")</f>
        <v>potentiell gefährdet</v>
      </c>
      <c r="J184" s="71">
        <f>IF(H184&lt;&gt;"",VLOOKUP($H184,Gefährdungsstufen!$B$2:$G$20,3,FALSE),"")</f>
        <v>0</v>
      </c>
      <c r="K184" s="33" t="str">
        <f t="shared" si="13"/>
        <v>Landolt Elias (1991): Gefährdung der Farn- und Blütenpflanzen in der Schweiz</v>
      </c>
      <c r="L184" s="3" t="s">
        <v>1</v>
      </c>
      <c r="M184" s="3" t="s">
        <v>1</v>
      </c>
      <c r="N184" s="11" t="str">
        <f>IF(M184&lt;&gt;"",VLOOKUP(M184,Gefährdungsstufen!$B$2:$G$20,6,FALSE),"")</f>
        <v>potentiell gefährdet</v>
      </c>
      <c r="O184" s="33" t="str">
        <f t="shared" si="14"/>
        <v>Landolt Elias (1991): Gefährdung der Farn- und Blütenpflanzen in der Schweiz</v>
      </c>
      <c r="P184" s="3" t="s">
        <v>1</v>
      </c>
      <c r="Q184" s="3" t="s">
        <v>1</v>
      </c>
      <c r="R184" s="11" t="str">
        <f>IF(Q184&lt;&gt;"",VLOOKUP(Q184,Gefährdungsstufen!$B$2:$G$20,6,FALSE),"")</f>
        <v>potentiell gefährdet</v>
      </c>
      <c r="S184" s="33" t="str">
        <f t="shared" si="15"/>
        <v>Landolt Elias (1991): Gefährdung der Farn- und Blütenpflanzen in der Schweiz</v>
      </c>
      <c r="T184" s="3" t="s">
        <v>1</v>
      </c>
      <c r="U184" s="3" t="s">
        <v>1</v>
      </c>
      <c r="V184" s="11" t="str">
        <f>IF(U184&lt;&gt;"",VLOOKUP(U184,Gefährdungsstufen!$B$2:$G$20,6,FALSE),"")</f>
        <v>potentiell gefährdet</v>
      </c>
      <c r="W184" s="33" t="str">
        <f t="shared" si="16"/>
        <v>Landolt Elias (1991): Gefährdung der Farn- und Blütenpflanzen in der Schweiz</v>
      </c>
      <c r="X184" s="3">
        <v>1</v>
      </c>
      <c r="Y184" s="3" t="s">
        <v>8</v>
      </c>
      <c r="Z184" s="3" t="s">
        <v>2</v>
      </c>
      <c r="AA184" s="3">
        <v>7</v>
      </c>
      <c r="AB184" s="3">
        <v>7</v>
      </c>
      <c r="AC184" s="3">
        <v>7</v>
      </c>
      <c r="AD184" s="3">
        <v>5</v>
      </c>
      <c r="AE184" s="3"/>
      <c r="AF184" s="3" t="str">
        <f>IF(AE184&lt;&gt;"",VLOOKUP(AE184,legende!$A$3:$C$6,2,FALSE),"")</f>
        <v/>
      </c>
      <c r="AG184" s="71" t="str">
        <f>IF(AE184&lt;&gt;"",VLOOKUP(AE184,legende!$A$3:$C$6,3,FALSE),"")</f>
        <v/>
      </c>
      <c r="AH184" s="3"/>
      <c r="AI184" s="3" t="str">
        <f>IF(AH184&lt;&gt;"",VLOOKUP(AH184,legende!$F$3:$H$6,3,FALSE),"")</f>
        <v/>
      </c>
      <c r="AJ184" s="71" t="str">
        <f>IF(AH184&lt;&gt;"",VLOOKUP(AH184,legende!$F$3:$H$6,2,FALSE),"")</f>
        <v/>
      </c>
      <c r="AK184" s="3" t="s">
        <v>1</v>
      </c>
      <c r="AL184" s="3" t="s">
        <v>1</v>
      </c>
      <c r="AM184" s="11" t="str">
        <f>IF(AL184&lt;&gt;"",VLOOKUP(AL184,Gefährdungsstufen!$B$2:$G$20,6,FALSE),"")</f>
        <v>potentiell gefährdet</v>
      </c>
      <c r="AN184" s="71">
        <f>IF(AL184&lt;&gt;"",VLOOKUP(AL184,Gefährdungsstufen!$B$2:$G$20,3,FALSE),"")</f>
        <v>0</v>
      </c>
      <c r="AO184" s="3"/>
      <c r="AP184" s="11" t="s">
        <v>26922</v>
      </c>
      <c r="AQ184" s="11" t="e">
        <f t="shared" si="17"/>
        <v>#VALUE!</v>
      </c>
      <c r="AR184" s="3">
        <v>0</v>
      </c>
      <c r="AS184" s="3" t="s">
        <v>0</v>
      </c>
      <c r="AT184" s="2">
        <v>1</v>
      </c>
    </row>
    <row r="185" spans="1:54" s="2" customFormat="1" ht="15" hidden="1" customHeight="1">
      <c r="A185" s="24" t="s">
        <v>26859</v>
      </c>
      <c r="B185" s="5" t="s">
        <v>6804</v>
      </c>
      <c r="C185" s="16" t="s">
        <v>6805</v>
      </c>
      <c r="D185" s="3" t="s">
        <v>1</v>
      </c>
      <c r="E185" s="3" t="str">
        <f>IF(D185&lt;&gt;"",VLOOKUP($D185,Gefährdungsstufen!$B$2:$G$20,6,FALSE),"")</f>
        <v>potentiell gefährdet</v>
      </c>
      <c r="F185" s="71">
        <f>IF(D185&lt;&gt;"",VLOOKUP($D185,Gefährdungsstufen!$B$2:$G$20,3,FALSE),"")</f>
        <v>0</v>
      </c>
      <c r="G185" s="33" t="str">
        <f t="shared" si="12"/>
        <v>Landolt Elias (1991): Gefährdung der Farn- und Blütenpflanzen in der Schweiz</v>
      </c>
      <c r="H185" s="3" t="s">
        <v>1</v>
      </c>
      <c r="I185" s="3" t="str">
        <f>IF(H185&lt;&gt;"",VLOOKUP($H185,Gefährdungsstufen!$B$2:$G$20,6,FALSE),"")</f>
        <v>potentiell gefährdet</v>
      </c>
      <c r="J185" s="71">
        <f>IF(H185&lt;&gt;"",VLOOKUP($H185,Gefährdungsstufen!$B$2:$G$20,3,FALSE),"")</f>
        <v>0</v>
      </c>
      <c r="K185" s="33" t="str">
        <f t="shared" si="13"/>
        <v>Landolt Elias (1991): Gefährdung der Farn- und Blütenpflanzen in der Schweiz</v>
      </c>
      <c r="L185" s="3" t="s">
        <v>9</v>
      </c>
      <c r="M185" s="3" t="s">
        <v>9</v>
      </c>
      <c r="N185" s="11" t="str">
        <f>IF(M185&lt;&gt;"",VLOOKUP(M185,Gefährdungsstufen!$B$2:$G$20,6,FALSE),"")</f>
        <v>vom Aussterben bedroht</v>
      </c>
      <c r="O185" s="33" t="str">
        <f t="shared" si="14"/>
        <v>Landolt Elias (1991): Gefährdung der Farn- und Blütenpflanzen in der Schweiz</v>
      </c>
      <c r="P185" s="3" t="s">
        <v>9</v>
      </c>
      <c r="Q185" s="3" t="s">
        <v>9</v>
      </c>
      <c r="R185" s="11" t="str">
        <f>IF(Q185&lt;&gt;"",VLOOKUP(Q185,Gefährdungsstufen!$B$2:$G$20,6,FALSE),"")</f>
        <v>vom Aussterben bedroht</v>
      </c>
      <c r="S185" s="33" t="str">
        <f t="shared" si="15"/>
        <v>Landolt Elias (1991): Gefährdung der Farn- und Blütenpflanzen in der Schweiz</v>
      </c>
      <c r="T185" s="3" t="s">
        <v>9</v>
      </c>
      <c r="U185" s="3" t="s">
        <v>9</v>
      </c>
      <c r="V185" s="11" t="str">
        <f>IF(U185&lt;&gt;"",VLOOKUP(U185,Gefährdungsstufen!$B$2:$G$20,6,FALSE),"")</f>
        <v>vom Aussterben bedroht</v>
      </c>
      <c r="W185" s="33" t="str">
        <f t="shared" si="16"/>
        <v>Landolt Elias (1991): Gefährdung der Farn- und Blütenpflanzen in der Schweiz</v>
      </c>
      <c r="X185" s="3">
        <v>7</v>
      </c>
      <c r="Y185" s="3" t="s">
        <v>8</v>
      </c>
      <c r="Z185" s="3" t="s">
        <v>2</v>
      </c>
      <c r="AA185" s="3">
        <v>2</v>
      </c>
      <c r="AB185" s="3">
        <v>5</v>
      </c>
      <c r="AC185" s="3">
        <v>1</v>
      </c>
      <c r="AD185" s="3">
        <v>1</v>
      </c>
      <c r="AE185" s="3" t="s">
        <v>7</v>
      </c>
      <c r="AF185" s="3" t="str">
        <f>IF(AE185&lt;&gt;"",VLOOKUP(AE185,legende!$A$3:$C$6,2,FALSE),"")</f>
        <v>gross</v>
      </c>
      <c r="AG185" s="71">
        <f>IF(AE185&lt;&gt;"",VLOOKUP(AE185,legende!$A$3:$C$6,3,FALSE),"")</f>
        <v>0</v>
      </c>
      <c r="AH185" s="3" t="s">
        <v>6</v>
      </c>
      <c r="AI185" s="3" t="str">
        <f>IF(AH185&lt;&gt;"",VLOOKUP(AH185,legende!$F$3:$H$6,3,FALSE),"")</f>
        <v>klein: &lt;1/4</v>
      </c>
      <c r="AJ185" s="71">
        <f>IF(AH185&lt;&gt;"",VLOOKUP(AH185,legende!$F$3:$H$6,2,FALSE),"")</f>
        <v>0</v>
      </c>
      <c r="AK185" s="3" t="s">
        <v>9</v>
      </c>
      <c r="AL185" s="3" t="s">
        <v>9</v>
      </c>
      <c r="AM185" s="11" t="str">
        <f>IF(AL185&lt;&gt;"",VLOOKUP(AL185,Gefährdungsstufen!$B$2:$G$20,6,FALSE),"")</f>
        <v>vom Aussterben bedroht</v>
      </c>
      <c r="AN185" s="71">
        <f>IF(AL185&lt;&gt;"",VLOOKUP(AL185,Gefährdungsstufen!$B$2:$G$20,3,FALSE),"")</f>
        <v>5</v>
      </c>
      <c r="AO185" s="3"/>
      <c r="AP185" s="11"/>
      <c r="AQ185" s="11">
        <f t="shared" si="17"/>
        <v>5</v>
      </c>
      <c r="AR185" s="3">
        <v>3</v>
      </c>
      <c r="AS185" s="3">
        <v>3</v>
      </c>
      <c r="AU185" s="2">
        <v>2</v>
      </c>
    </row>
    <row r="186" spans="1:54" s="2" customFormat="1" ht="15" hidden="1" customHeight="1">
      <c r="A186" s="24" t="s">
        <v>26859</v>
      </c>
      <c r="B186" s="5" t="s">
        <v>10925</v>
      </c>
      <c r="C186" s="16" t="s">
        <v>10926</v>
      </c>
      <c r="D186" s="3" t="s">
        <v>1</v>
      </c>
      <c r="E186" s="3" t="str">
        <f>IF(D186&lt;&gt;"",VLOOKUP($D186,Gefährdungsstufen!$B$2:$G$20,6,FALSE),"")</f>
        <v>potentiell gefährdet</v>
      </c>
      <c r="F186" s="71">
        <f>IF(D186&lt;&gt;"",VLOOKUP($D186,Gefährdungsstufen!$B$2:$G$20,3,FALSE),"")</f>
        <v>0</v>
      </c>
      <c r="G186" s="33" t="str">
        <f t="shared" si="12"/>
        <v>Landolt Elias (1991): Gefährdung der Farn- und Blütenpflanzen in der Schweiz</v>
      </c>
      <c r="H186" s="3" t="s">
        <v>1</v>
      </c>
      <c r="I186" s="3" t="str">
        <f>IF(H186&lt;&gt;"",VLOOKUP($H186,Gefährdungsstufen!$B$2:$G$20,6,FALSE),"")</f>
        <v>potentiell gefährdet</v>
      </c>
      <c r="J186" s="71">
        <f>IF(H186&lt;&gt;"",VLOOKUP($H186,Gefährdungsstufen!$B$2:$G$20,3,FALSE),"")</f>
        <v>0</v>
      </c>
      <c r="K186" s="33" t="str">
        <f t="shared" si="13"/>
        <v>Landolt Elias (1991): Gefährdung der Farn- und Blütenpflanzen in der Schweiz</v>
      </c>
      <c r="L186" s="3" t="s">
        <v>1</v>
      </c>
      <c r="M186" s="3" t="s">
        <v>1</v>
      </c>
      <c r="N186" s="11" t="str">
        <f>IF(M186&lt;&gt;"",VLOOKUP(M186,Gefährdungsstufen!$B$2:$G$20,6,FALSE),"")</f>
        <v>potentiell gefährdet</v>
      </c>
      <c r="O186" s="33" t="str">
        <f t="shared" si="14"/>
        <v>Landolt Elias (1991): Gefährdung der Farn- und Blütenpflanzen in der Schweiz</v>
      </c>
      <c r="P186" s="3" t="s">
        <v>1</v>
      </c>
      <c r="Q186" s="3" t="s">
        <v>1</v>
      </c>
      <c r="R186" s="11" t="str">
        <f>IF(Q186&lt;&gt;"",VLOOKUP(Q186,Gefährdungsstufen!$B$2:$G$20,6,FALSE),"")</f>
        <v>potentiell gefährdet</v>
      </c>
      <c r="S186" s="33" t="str">
        <f t="shared" si="15"/>
        <v>Landolt Elias (1991): Gefährdung der Farn- und Blütenpflanzen in der Schweiz</v>
      </c>
      <c r="T186" s="3" t="s">
        <v>1</v>
      </c>
      <c r="U186" s="3" t="s">
        <v>1</v>
      </c>
      <c r="V186" s="11" t="str">
        <f>IF(U186&lt;&gt;"",VLOOKUP(U186,Gefährdungsstufen!$B$2:$G$20,6,FALSE),"")</f>
        <v>potentiell gefährdet</v>
      </c>
      <c r="W186" s="33" t="str">
        <f t="shared" si="16"/>
        <v>Landolt Elias (1991): Gefährdung der Farn- und Blütenpflanzen in der Schweiz</v>
      </c>
      <c r="X186" s="3">
        <v>6</v>
      </c>
      <c r="Y186" s="3" t="s">
        <v>8</v>
      </c>
      <c r="Z186" s="3" t="s">
        <v>2</v>
      </c>
      <c r="AA186" s="3">
        <v>6</v>
      </c>
      <c r="AB186" s="3">
        <v>8</v>
      </c>
      <c r="AC186" s="3">
        <v>6</v>
      </c>
      <c r="AD186" s="3">
        <v>3</v>
      </c>
      <c r="AE186" s="3"/>
      <c r="AF186" s="3" t="str">
        <f>IF(AE186&lt;&gt;"",VLOOKUP(AE186,legende!$A$3:$C$6,2,FALSE),"")</f>
        <v/>
      </c>
      <c r="AG186" s="71" t="str">
        <f>IF(AE186&lt;&gt;"",VLOOKUP(AE186,legende!$A$3:$C$6,3,FALSE),"")</f>
        <v/>
      </c>
      <c r="AH186" s="3"/>
      <c r="AI186" s="3" t="str">
        <f>IF(AH186&lt;&gt;"",VLOOKUP(AH186,legende!$F$3:$H$6,3,FALSE),"")</f>
        <v/>
      </c>
      <c r="AJ186" s="71" t="str">
        <f>IF(AH186&lt;&gt;"",VLOOKUP(AH186,legende!$F$3:$H$6,2,FALSE),"")</f>
        <v/>
      </c>
      <c r="AK186" s="3" t="s">
        <v>1</v>
      </c>
      <c r="AL186" s="3" t="s">
        <v>1</v>
      </c>
      <c r="AM186" s="11" t="str">
        <f>IF(AL186&lt;&gt;"",VLOOKUP(AL186,Gefährdungsstufen!$B$2:$G$20,6,FALSE),"")</f>
        <v>potentiell gefährdet</v>
      </c>
      <c r="AN186" s="71">
        <f>IF(AL186&lt;&gt;"",VLOOKUP(AL186,Gefährdungsstufen!$B$2:$G$20,3,FALSE),"")</f>
        <v>0</v>
      </c>
      <c r="AO186" s="3"/>
      <c r="AP186" s="11" t="s">
        <v>26922</v>
      </c>
      <c r="AQ186" s="11" t="e">
        <f t="shared" si="17"/>
        <v>#VALUE!</v>
      </c>
      <c r="AR186" s="3">
        <v>0</v>
      </c>
      <c r="AS186" s="3" t="s">
        <v>0</v>
      </c>
      <c r="AT186" s="2">
        <v>1</v>
      </c>
      <c r="AV186" s="2" t="s">
        <v>36</v>
      </c>
      <c r="AW186" s="2" t="s">
        <v>35</v>
      </c>
    </row>
    <row r="187" spans="1:54" s="2" customFormat="1" ht="15" hidden="1" customHeight="1">
      <c r="A187" s="24" t="s">
        <v>26859</v>
      </c>
      <c r="B187" s="5" t="s">
        <v>25709</v>
      </c>
      <c r="C187" s="16" t="s">
        <v>25710</v>
      </c>
      <c r="D187" s="3" t="s">
        <v>9</v>
      </c>
      <c r="E187" s="3" t="str">
        <f>IF(D187&lt;&gt;"",VLOOKUP($D187,Gefährdungsstufen!$B$2:$G$20,6,FALSE),"")</f>
        <v>vom Aussterben bedroht</v>
      </c>
      <c r="F187" s="71">
        <f>IF(D187&lt;&gt;"",VLOOKUP($D187,Gefährdungsstufen!$B$2:$G$20,3,FALSE),"")</f>
        <v>5</v>
      </c>
      <c r="G187" s="33" t="str">
        <f t="shared" si="12"/>
        <v>Landolt Elias (1991): Gefährdung der Farn- und Blütenpflanzen in der Schweiz</v>
      </c>
      <c r="H187" s="3" t="s">
        <v>29</v>
      </c>
      <c r="I187" s="3" t="str">
        <f>IF(H187&lt;&gt;"",VLOOKUP($H187,Gefährdungsstufen!$B$2:$G$20,6,FALSE),"")</f>
        <v>vom Aussterben bedroht</v>
      </c>
      <c r="J187" s="71">
        <f>IF(H187&lt;&gt;"",VLOOKUP($H187,Gefährdungsstufen!$B$2:$G$20,3,FALSE),"")</f>
        <v>5</v>
      </c>
      <c r="K187" s="33" t="str">
        <f t="shared" si="13"/>
        <v>Landolt Elias (1991): Gefährdung der Farn- und Blütenpflanzen in der Schweiz</v>
      </c>
      <c r="L187" s="3" t="s">
        <v>9</v>
      </c>
      <c r="M187" s="3" t="s">
        <v>9</v>
      </c>
      <c r="N187" s="11" t="str">
        <f>IF(M187&lt;&gt;"",VLOOKUP(M187,Gefährdungsstufen!$B$2:$G$20,6,FALSE),"")</f>
        <v>vom Aussterben bedroht</v>
      </c>
      <c r="O187" s="33" t="str">
        <f t="shared" si="14"/>
        <v>Landolt Elias (1991): Gefährdung der Farn- und Blütenpflanzen in der Schweiz</v>
      </c>
      <c r="P187" s="3" t="s">
        <v>9</v>
      </c>
      <c r="Q187" s="3" t="s">
        <v>9</v>
      </c>
      <c r="R187" s="11" t="str">
        <f>IF(Q187&lt;&gt;"",VLOOKUP(Q187,Gefährdungsstufen!$B$2:$G$20,6,FALSE),"")</f>
        <v>vom Aussterben bedroht</v>
      </c>
      <c r="S187" s="33" t="str">
        <f t="shared" si="15"/>
        <v>Landolt Elias (1991): Gefährdung der Farn- und Blütenpflanzen in der Schweiz</v>
      </c>
      <c r="T187" s="3" t="s">
        <v>9</v>
      </c>
      <c r="U187" s="3" t="s">
        <v>9</v>
      </c>
      <c r="V187" s="11" t="str">
        <f>IF(U187&lt;&gt;"",VLOOKUP(U187,Gefährdungsstufen!$B$2:$G$20,6,FALSE),"")</f>
        <v>vom Aussterben bedroht</v>
      </c>
      <c r="W187" s="33" t="str">
        <f t="shared" si="16"/>
        <v>Landolt Elias (1991): Gefährdung der Farn- und Blütenpflanzen in der Schweiz</v>
      </c>
      <c r="X187" s="3">
        <v>7</v>
      </c>
      <c r="Y187" s="3" t="s">
        <v>8</v>
      </c>
      <c r="Z187" s="3" t="s">
        <v>2</v>
      </c>
      <c r="AA187" s="3">
        <v>1</v>
      </c>
      <c r="AB187" s="3">
        <v>4</v>
      </c>
      <c r="AC187" s="3">
        <v>1</v>
      </c>
      <c r="AD187" s="3">
        <v>1</v>
      </c>
      <c r="AE187" s="3" t="s">
        <v>7</v>
      </c>
      <c r="AF187" s="3" t="str">
        <f>IF(AE187&lt;&gt;"",VLOOKUP(AE187,legende!$A$3:$C$6,2,FALSE),"")</f>
        <v>gross</v>
      </c>
      <c r="AG187" s="71">
        <f>IF(AE187&lt;&gt;"",VLOOKUP(AE187,legende!$A$3:$C$6,3,FALSE),"")</f>
        <v>0</v>
      </c>
      <c r="AH187" s="3" t="s">
        <v>6</v>
      </c>
      <c r="AI187" s="3" t="str">
        <f>IF(AH187&lt;&gt;"",VLOOKUP(AH187,legende!$F$3:$H$6,3,FALSE),"")</f>
        <v>klein: &lt;1/4</v>
      </c>
      <c r="AJ187" s="71">
        <f>IF(AH187&lt;&gt;"",VLOOKUP(AH187,legende!$F$3:$H$6,2,FALSE),"")</f>
        <v>0</v>
      </c>
      <c r="AK187" s="3" t="s">
        <v>12</v>
      </c>
      <c r="AL187" s="3" t="s">
        <v>12</v>
      </c>
      <c r="AM187" s="11" t="str">
        <f>IF(AL187&lt;&gt;"",VLOOKUP(AL187,Gefährdungsstufen!$B$2:$G$20,6,FALSE),"")</f>
        <v>vom Aussterben bedroht</v>
      </c>
      <c r="AN187" s="71">
        <f>IF(AL187&lt;&gt;"",VLOOKUP(AL187,Gefährdungsstufen!$B$2:$G$20,3,FALSE),"")</f>
        <v>5</v>
      </c>
      <c r="AO187" s="3"/>
      <c r="AP187" s="11"/>
      <c r="AQ187" s="11">
        <f t="shared" si="17"/>
        <v>15</v>
      </c>
      <c r="AR187" s="3">
        <v>12</v>
      </c>
      <c r="AS187" s="3">
        <v>12</v>
      </c>
      <c r="BB187" s="2">
        <v>6</v>
      </c>
    </row>
    <row r="188" spans="1:54" s="2" customFormat="1" ht="15" hidden="1" customHeight="1">
      <c r="A188" s="24" t="s">
        <v>26859</v>
      </c>
      <c r="B188" s="5" t="s">
        <v>4354</v>
      </c>
      <c r="C188" s="16" t="s">
        <v>4355</v>
      </c>
      <c r="D188" s="3" t="s">
        <v>1</v>
      </c>
      <c r="E188" s="3" t="str">
        <f>IF(D188&lt;&gt;"",VLOOKUP($D188,Gefährdungsstufen!$B$2:$G$20,6,FALSE),"")</f>
        <v>potentiell gefährdet</v>
      </c>
      <c r="F188" s="71">
        <f>IF(D188&lt;&gt;"",VLOOKUP($D188,Gefährdungsstufen!$B$2:$G$20,3,FALSE),"")</f>
        <v>0</v>
      </c>
      <c r="G188" s="33" t="str">
        <f t="shared" si="12"/>
        <v>Landolt Elias (1991): Gefährdung der Farn- und Blütenpflanzen in der Schweiz</v>
      </c>
      <c r="H188" s="3" t="s">
        <v>1</v>
      </c>
      <c r="I188" s="3" t="str">
        <f>IF(H188&lt;&gt;"",VLOOKUP($H188,Gefährdungsstufen!$B$2:$G$20,6,FALSE),"")</f>
        <v>potentiell gefährdet</v>
      </c>
      <c r="J188" s="71">
        <f>IF(H188&lt;&gt;"",VLOOKUP($H188,Gefährdungsstufen!$B$2:$G$20,3,FALSE),"")</f>
        <v>0</v>
      </c>
      <c r="K188" s="33" t="str">
        <f t="shared" si="13"/>
        <v>Landolt Elias (1991): Gefährdung der Farn- und Blütenpflanzen in der Schweiz</v>
      </c>
      <c r="L188" s="3" t="s">
        <v>1</v>
      </c>
      <c r="M188" s="3" t="s">
        <v>1</v>
      </c>
      <c r="N188" s="11" t="str">
        <f>IF(M188&lt;&gt;"",VLOOKUP(M188,Gefährdungsstufen!$B$2:$G$20,6,FALSE),"")</f>
        <v>potentiell gefährdet</v>
      </c>
      <c r="O188" s="33" t="str">
        <f t="shared" si="14"/>
        <v>Landolt Elias (1991): Gefährdung der Farn- und Blütenpflanzen in der Schweiz</v>
      </c>
      <c r="P188" s="3" t="s">
        <v>1</v>
      </c>
      <c r="Q188" s="3" t="s">
        <v>1</v>
      </c>
      <c r="R188" s="11" t="str">
        <f>IF(Q188&lt;&gt;"",VLOOKUP(Q188,Gefährdungsstufen!$B$2:$G$20,6,FALSE),"")</f>
        <v>potentiell gefährdet</v>
      </c>
      <c r="S188" s="33" t="str">
        <f t="shared" si="15"/>
        <v>Landolt Elias (1991): Gefährdung der Farn- und Blütenpflanzen in der Schweiz</v>
      </c>
      <c r="T188" s="3" t="s">
        <v>1</v>
      </c>
      <c r="U188" s="3" t="s">
        <v>1</v>
      </c>
      <c r="V188" s="11" t="str">
        <f>IF(U188&lt;&gt;"",VLOOKUP(U188,Gefährdungsstufen!$B$2:$G$20,6,FALSE),"")</f>
        <v>potentiell gefährdet</v>
      </c>
      <c r="W188" s="33" t="str">
        <f t="shared" si="16"/>
        <v>Landolt Elias (1991): Gefährdung der Farn- und Blütenpflanzen in der Schweiz</v>
      </c>
      <c r="X188" s="3">
        <v>7</v>
      </c>
      <c r="Y188" s="3" t="s">
        <v>8</v>
      </c>
      <c r="Z188" s="3" t="s">
        <v>2</v>
      </c>
      <c r="AA188" s="3">
        <v>4</v>
      </c>
      <c r="AB188" s="3">
        <v>3</v>
      </c>
      <c r="AC188" s="3">
        <v>5</v>
      </c>
      <c r="AD188" s="3">
        <v>6</v>
      </c>
      <c r="AE188" s="3"/>
      <c r="AF188" s="3" t="str">
        <f>IF(AE188&lt;&gt;"",VLOOKUP(AE188,legende!$A$3:$C$6,2,FALSE),"")</f>
        <v/>
      </c>
      <c r="AG188" s="71" t="str">
        <f>IF(AE188&lt;&gt;"",VLOOKUP(AE188,legende!$A$3:$C$6,3,FALSE),"")</f>
        <v/>
      </c>
      <c r="AH188" s="3"/>
      <c r="AI188" s="3" t="str">
        <f>IF(AH188&lt;&gt;"",VLOOKUP(AH188,legende!$F$3:$H$6,3,FALSE),"")</f>
        <v/>
      </c>
      <c r="AJ188" s="71" t="str">
        <f>IF(AH188&lt;&gt;"",VLOOKUP(AH188,legende!$F$3:$H$6,2,FALSE),"")</f>
        <v/>
      </c>
      <c r="AK188" s="3" t="s">
        <v>1</v>
      </c>
      <c r="AL188" s="3" t="s">
        <v>1</v>
      </c>
      <c r="AM188" s="11" t="str">
        <f>IF(AL188&lt;&gt;"",VLOOKUP(AL188,Gefährdungsstufen!$B$2:$G$20,6,FALSE),"")</f>
        <v>potentiell gefährdet</v>
      </c>
      <c r="AN188" s="71">
        <f>IF(AL188&lt;&gt;"",VLOOKUP(AL188,Gefährdungsstufen!$B$2:$G$20,3,FALSE),"")</f>
        <v>0</v>
      </c>
      <c r="AO188" s="3"/>
      <c r="AP188" s="11" t="s">
        <v>26922</v>
      </c>
      <c r="AQ188" s="11" t="e">
        <f t="shared" si="17"/>
        <v>#VALUE!</v>
      </c>
      <c r="AR188" s="3">
        <v>0</v>
      </c>
      <c r="AS188" s="3" t="s">
        <v>0</v>
      </c>
    </row>
    <row r="189" spans="1:54" s="2" customFormat="1" ht="15" hidden="1" customHeight="1">
      <c r="A189" s="24" t="s">
        <v>26859</v>
      </c>
      <c r="B189" s="5" t="s">
        <v>6159</v>
      </c>
      <c r="C189" s="16" t="s">
        <v>6160</v>
      </c>
      <c r="D189" s="3" t="s">
        <v>1</v>
      </c>
      <c r="E189" s="3" t="str">
        <f>IF(D189&lt;&gt;"",VLOOKUP($D189,Gefährdungsstufen!$B$2:$G$20,6,FALSE),"")</f>
        <v>potentiell gefährdet</v>
      </c>
      <c r="F189" s="71">
        <f>IF(D189&lt;&gt;"",VLOOKUP($D189,Gefährdungsstufen!$B$2:$G$20,3,FALSE),"")</f>
        <v>0</v>
      </c>
      <c r="G189" s="33" t="str">
        <f t="shared" si="12"/>
        <v>Landolt Elias (1991): Gefährdung der Farn- und Blütenpflanzen in der Schweiz</v>
      </c>
      <c r="H189" s="3" t="s">
        <v>5</v>
      </c>
      <c r="I189" s="3" t="str">
        <f>IF(H189&lt;&gt;"",VLOOKUP($H189,Gefährdungsstufen!$B$2:$G$20,6,FALSE),"")</f>
        <v>stark gefährdet</v>
      </c>
      <c r="J189" s="71">
        <f>IF(H189&lt;&gt;"",VLOOKUP($H189,Gefährdungsstufen!$B$2:$G$20,3,FALSE),"")</f>
        <v>4</v>
      </c>
      <c r="K189" s="33" t="str">
        <f t="shared" si="13"/>
        <v>Landolt Elias (1991): Gefährdung der Farn- und Blütenpflanzen in der Schweiz</v>
      </c>
      <c r="L189" s="3" t="s">
        <v>12</v>
      </c>
      <c r="M189" s="3" t="s">
        <v>12</v>
      </c>
      <c r="N189" s="11" t="str">
        <f>IF(M189&lt;&gt;"",VLOOKUP(M189,Gefährdungsstufen!$B$2:$G$20,6,FALSE),"")</f>
        <v>vom Aussterben bedroht</v>
      </c>
      <c r="O189" s="33" t="str">
        <f t="shared" si="14"/>
        <v>Landolt Elias (1991): Gefährdung der Farn- und Blütenpflanzen in der Schweiz</v>
      </c>
      <c r="P189" s="3" t="s">
        <v>12</v>
      </c>
      <c r="Q189" s="3" t="s">
        <v>12</v>
      </c>
      <c r="R189" s="11" t="str">
        <f>IF(Q189&lt;&gt;"",VLOOKUP(Q189,Gefährdungsstufen!$B$2:$G$20,6,FALSE),"")</f>
        <v>vom Aussterben bedroht</v>
      </c>
      <c r="S189" s="33" t="str">
        <f t="shared" si="15"/>
        <v>Landolt Elias (1991): Gefährdung der Farn- und Blütenpflanzen in der Schweiz</v>
      </c>
      <c r="T189" s="3" t="s">
        <v>9</v>
      </c>
      <c r="U189" s="3" t="s">
        <v>9</v>
      </c>
      <c r="V189" s="11" t="str">
        <f>IF(U189&lt;&gt;"",VLOOKUP(U189,Gefährdungsstufen!$B$2:$G$20,6,FALSE),"")</f>
        <v>vom Aussterben bedroht</v>
      </c>
      <c r="W189" s="33" t="str">
        <f t="shared" si="16"/>
        <v>Landolt Elias (1991): Gefährdung der Farn- und Blütenpflanzen in der Schweiz</v>
      </c>
      <c r="X189" s="3">
        <v>7</v>
      </c>
      <c r="Y189" s="3" t="s">
        <v>8</v>
      </c>
      <c r="Z189" s="3" t="s">
        <v>2</v>
      </c>
      <c r="AA189" s="3">
        <v>1</v>
      </c>
      <c r="AB189" s="3">
        <v>3</v>
      </c>
      <c r="AC189" s="3">
        <v>1</v>
      </c>
      <c r="AD189" s="3">
        <v>1</v>
      </c>
      <c r="AE189" s="3" t="s">
        <v>7</v>
      </c>
      <c r="AF189" s="3" t="str">
        <f>IF(AE189&lt;&gt;"",VLOOKUP(AE189,legende!$A$3:$C$6,2,FALSE),"")</f>
        <v>gross</v>
      </c>
      <c r="AG189" s="71">
        <f>IF(AE189&lt;&gt;"",VLOOKUP(AE189,legende!$A$3:$C$6,3,FALSE),"")</f>
        <v>0</v>
      </c>
      <c r="AH189" s="3" t="s">
        <v>6</v>
      </c>
      <c r="AI189" s="3" t="str">
        <f>IF(AH189&lt;&gt;"",VLOOKUP(AH189,legende!$F$3:$H$6,3,FALSE),"")</f>
        <v>klein: &lt;1/4</v>
      </c>
      <c r="AJ189" s="71">
        <f>IF(AH189&lt;&gt;"",VLOOKUP(AH189,legende!$F$3:$H$6,2,FALSE),"")</f>
        <v>0</v>
      </c>
      <c r="AK189" s="3" t="s">
        <v>12</v>
      </c>
      <c r="AL189" s="3" t="s">
        <v>12</v>
      </c>
      <c r="AM189" s="11" t="str">
        <f>IF(AL189&lt;&gt;"",VLOOKUP(AL189,Gefährdungsstufen!$B$2:$G$20,6,FALSE),"")</f>
        <v>vom Aussterben bedroht</v>
      </c>
      <c r="AN189" s="71">
        <f>IF(AL189&lt;&gt;"",VLOOKUP(AL189,Gefährdungsstufen!$B$2:$G$20,3,FALSE),"")</f>
        <v>5</v>
      </c>
      <c r="AO189" s="3"/>
      <c r="AP189" s="11"/>
      <c r="AQ189" s="11">
        <f t="shared" si="17"/>
        <v>9</v>
      </c>
      <c r="AR189" s="3">
        <v>6</v>
      </c>
      <c r="AS189" s="3">
        <v>6</v>
      </c>
      <c r="BB189" s="2">
        <v>6</v>
      </c>
    </row>
    <row r="190" spans="1:54" s="2" customFormat="1" ht="15" hidden="1" customHeight="1">
      <c r="A190" s="24" t="s">
        <v>26859</v>
      </c>
      <c r="B190" s="5" t="s">
        <v>18261</v>
      </c>
      <c r="C190" s="16" t="s">
        <v>18262</v>
      </c>
      <c r="D190" s="3" t="s">
        <v>1</v>
      </c>
      <c r="E190" s="3" t="str">
        <f>IF(D190&lt;&gt;"",VLOOKUP($D190,Gefährdungsstufen!$B$2:$G$20,6,FALSE),"")</f>
        <v>potentiell gefährdet</v>
      </c>
      <c r="F190" s="71">
        <f>IF(D190&lt;&gt;"",VLOOKUP($D190,Gefährdungsstufen!$B$2:$G$20,3,FALSE),"")</f>
        <v>0</v>
      </c>
      <c r="G190" s="33" t="str">
        <f t="shared" si="12"/>
        <v>Landolt Elias (1991): Gefährdung der Farn- und Blütenpflanzen in der Schweiz</v>
      </c>
      <c r="H190" s="3" t="s">
        <v>1</v>
      </c>
      <c r="I190" s="3" t="str">
        <f>IF(H190&lt;&gt;"",VLOOKUP($H190,Gefährdungsstufen!$B$2:$G$20,6,FALSE),"")</f>
        <v>potentiell gefährdet</v>
      </c>
      <c r="J190" s="71">
        <f>IF(H190&lt;&gt;"",VLOOKUP($H190,Gefährdungsstufen!$B$2:$G$20,3,FALSE),"")</f>
        <v>0</v>
      </c>
      <c r="K190" s="33" t="str">
        <f t="shared" si="13"/>
        <v>Landolt Elias (1991): Gefährdung der Farn- und Blütenpflanzen in der Schweiz</v>
      </c>
      <c r="L190" s="3" t="s">
        <v>1</v>
      </c>
      <c r="M190" s="3" t="s">
        <v>1</v>
      </c>
      <c r="N190" s="11" t="str">
        <f>IF(M190&lt;&gt;"",VLOOKUP(M190,Gefährdungsstufen!$B$2:$G$20,6,FALSE),"")</f>
        <v>potentiell gefährdet</v>
      </c>
      <c r="O190" s="33" t="str">
        <f t="shared" si="14"/>
        <v>Landolt Elias (1991): Gefährdung der Farn- und Blütenpflanzen in der Schweiz</v>
      </c>
      <c r="P190" s="3" t="s">
        <v>1</v>
      </c>
      <c r="Q190" s="3" t="s">
        <v>1</v>
      </c>
      <c r="R190" s="11" t="str">
        <f>IF(Q190&lt;&gt;"",VLOOKUP(Q190,Gefährdungsstufen!$B$2:$G$20,6,FALSE),"")</f>
        <v>potentiell gefährdet</v>
      </c>
      <c r="S190" s="33" t="str">
        <f t="shared" si="15"/>
        <v>Landolt Elias (1991): Gefährdung der Farn- und Blütenpflanzen in der Schweiz</v>
      </c>
      <c r="T190" s="3" t="s">
        <v>1</v>
      </c>
      <c r="U190" s="3" t="s">
        <v>1</v>
      </c>
      <c r="V190" s="11" t="str">
        <f>IF(U190&lt;&gt;"",VLOOKUP(U190,Gefährdungsstufen!$B$2:$G$20,6,FALSE),"")</f>
        <v>potentiell gefährdet</v>
      </c>
      <c r="W190" s="33" t="str">
        <f t="shared" si="16"/>
        <v>Landolt Elias (1991): Gefährdung der Farn- und Blütenpflanzen in der Schweiz</v>
      </c>
      <c r="X190" s="3">
        <v>8</v>
      </c>
      <c r="Y190" s="3" t="s">
        <v>8</v>
      </c>
      <c r="Z190" s="3" t="s">
        <v>2</v>
      </c>
      <c r="AA190" s="3">
        <v>4</v>
      </c>
      <c r="AB190" s="3">
        <v>5</v>
      </c>
      <c r="AC190" s="3">
        <v>4</v>
      </c>
      <c r="AD190" s="3">
        <v>4</v>
      </c>
      <c r="AE190" s="3"/>
      <c r="AF190" s="3" t="str">
        <f>IF(AE190&lt;&gt;"",VLOOKUP(AE190,legende!$A$3:$C$6,2,FALSE),"")</f>
        <v/>
      </c>
      <c r="AG190" s="71" t="str">
        <f>IF(AE190&lt;&gt;"",VLOOKUP(AE190,legende!$A$3:$C$6,3,FALSE),"")</f>
        <v/>
      </c>
      <c r="AH190" s="3"/>
      <c r="AI190" s="3" t="str">
        <f>IF(AH190&lt;&gt;"",VLOOKUP(AH190,legende!$F$3:$H$6,3,FALSE),"")</f>
        <v/>
      </c>
      <c r="AJ190" s="71" t="str">
        <f>IF(AH190&lt;&gt;"",VLOOKUP(AH190,legende!$F$3:$H$6,2,FALSE),"")</f>
        <v/>
      </c>
      <c r="AK190" s="3" t="s">
        <v>1</v>
      </c>
      <c r="AL190" s="3" t="s">
        <v>1</v>
      </c>
      <c r="AM190" s="11" t="str">
        <f>IF(AL190&lt;&gt;"",VLOOKUP(AL190,Gefährdungsstufen!$B$2:$G$20,6,FALSE),"")</f>
        <v>potentiell gefährdet</v>
      </c>
      <c r="AN190" s="71">
        <f>IF(AL190&lt;&gt;"",VLOOKUP(AL190,Gefährdungsstufen!$B$2:$G$20,3,FALSE),"")</f>
        <v>0</v>
      </c>
      <c r="AO190" s="3"/>
      <c r="AP190" s="11" t="s">
        <v>26922</v>
      </c>
      <c r="AQ190" s="11" t="e">
        <f t="shared" si="17"/>
        <v>#VALUE!</v>
      </c>
      <c r="AR190" s="3">
        <v>0</v>
      </c>
      <c r="AS190" s="3" t="s">
        <v>0</v>
      </c>
      <c r="AX190" s="2" t="s">
        <v>90</v>
      </c>
      <c r="AY190" s="2" t="s">
        <v>72</v>
      </c>
    </row>
    <row r="191" spans="1:54" s="2" customFormat="1" ht="15" hidden="1" customHeight="1">
      <c r="A191" s="24" t="s">
        <v>26859</v>
      </c>
      <c r="B191" s="5" t="s">
        <v>10495</v>
      </c>
      <c r="C191" s="16" t="s">
        <v>10496</v>
      </c>
      <c r="D191" s="3" t="s">
        <v>1</v>
      </c>
      <c r="E191" s="3" t="str">
        <f>IF(D191&lt;&gt;"",VLOOKUP($D191,Gefährdungsstufen!$B$2:$G$20,6,FALSE),"")</f>
        <v>potentiell gefährdet</v>
      </c>
      <c r="F191" s="71">
        <f>IF(D191&lt;&gt;"",VLOOKUP($D191,Gefährdungsstufen!$B$2:$G$20,3,FALSE),"")</f>
        <v>0</v>
      </c>
      <c r="G191" s="33" t="str">
        <f t="shared" si="12"/>
        <v>Landolt Elias (1991): Gefährdung der Farn- und Blütenpflanzen in der Schweiz</v>
      </c>
      <c r="H191" s="3" t="s">
        <v>5</v>
      </c>
      <c r="I191" s="3" t="str">
        <f>IF(H191&lt;&gt;"",VLOOKUP($H191,Gefährdungsstufen!$B$2:$G$20,6,FALSE),"")</f>
        <v>stark gefährdet</v>
      </c>
      <c r="J191" s="71">
        <f>IF(H191&lt;&gt;"",VLOOKUP($H191,Gefährdungsstufen!$B$2:$G$20,3,FALSE),"")</f>
        <v>4</v>
      </c>
      <c r="K191" s="33" t="str">
        <f t="shared" si="13"/>
        <v>Landolt Elias (1991): Gefährdung der Farn- und Blütenpflanzen in der Schweiz</v>
      </c>
      <c r="L191" s="3" t="s">
        <v>14</v>
      </c>
      <c r="M191" s="3" t="s">
        <v>14</v>
      </c>
      <c r="N191" s="11" t="str">
        <f>IF(M191&lt;&gt;"",VLOOKUP(M191,Gefährdungsstufen!$B$2:$G$20,6,FALSE),"")</f>
        <v>vom Aussterben bedroht</v>
      </c>
      <c r="O191" s="33" t="str">
        <f t="shared" si="14"/>
        <v>Landolt Elias (1991): Gefährdung der Farn- und Blütenpflanzen in der Schweiz</v>
      </c>
      <c r="P191" s="3" t="s">
        <v>14</v>
      </c>
      <c r="Q191" s="3" t="s">
        <v>14</v>
      </c>
      <c r="R191" s="11" t="str">
        <f>IF(Q191&lt;&gt;"",VLOOKUP(Q191,Gefährdungsstufen!$B$2:$G$20,6,FALSE),"")</f>
        <v>vom Aussterben bedroht</v>
      </c>
      <c r="S191" s="33" t="str">
        <f t="shared" si="15"/>
        <v>Landolt Elias (1991): Gefährdung der Farn- und Blütenpflanzen in der Schweiz</v>
      </c>
      <c r="T191" s="3" t="s">
        <v>9</v>
      </c>
      <c r="U191" s="3" t="s">
        <v>9</v>
      </c>
      <c r="V191" s="11" t="str">
        <f>IF(U191&lt;&gt;"",VLOOKUP(U191,Gefährdungsstufen!$B$2:$G$20,6,FALSE),"")</f>
        <v>vom Aussterben bedroht</v>
      </c>
      <c r="W191" s="33" t="str">
        <f t="shared" si="16"/>
        <v>Landolt Elias (1991): Gefährdung der Farn- und Blütenpflanzen in der Schweiz</v>
      </c>
      <c r="X191" s="3">
        <v>7</v>
      </c>
      <c r="Y191" s="3" t="s">
        <v>8</v>
      </c>
      <c r="Z191" s="3" t="s">
        <v>2</v>
      </c>
      <c r="AA191" s="3">
        <v>1</v>
      </c>
      <c r="AB191" s="3">
        <v>2</v>
      </c>
      <c r="AC191" s="3">
        <v>1</v>
      </c>
      <c r="AD191" s="3">
        <v>2</v>
      </c>
      <c r="AE191" s="3" t="s">
        <v>7</v>
      </c>
      <c r="AF191" s="3" t="str">
        <f>IF(AE191&lt;&gt;"",VLOOKUP(AE191,legende!$A$3:$C$6,2,FALSE),"")</f>
        <v>gross</v>
      </c>
      <c r="AG191" s="71">
        <f>IF(AE191&lt;&gt;"",VLOOKUP(AE191,legende!$A$3:$C$6,3,FALSE),"")</f>
        <v>0</v>
      </c>
      <c r="AH191" s="3" t="s">
        <v>6</v>
      </c>
      <c r="AI191" s="3" t="str">
        <f>IF(AH191&lt;&gt;"",VLOOKUP(AH191,legende!$F$3:$H$6,3,FALSE),"")</f>
        <v>klein: &lt;1/4</v>
      </c>
      <c r="AJ191" s="71">
        <f>IF(AH191&lt;&gt;"",VLOOKUP(AH191,legende!$F$3:$H$6,2,FALSE),"")</f>
        <v>0</v>
      </c>
      <c r="AK191" s="3" t="s">
        <v>12</v>
      </c>
      <c r="AL191" s="3" t="s">
        <v>12</v>
      </c>
      <c r="AM191" s="11" t="str">
        <f>IF(AL191&lt;&gt;"",VLOOKUP(AL191,Gefährdungsstufen!$B$2:$G$20,6,FALSE),"")</f>
        <v>vom Aussterben bedroht</v>
      </c>
      <c r="AN191" s="71">
        <f>IF(AL191&lt;&gt;"",VLOOKUP(AL191,Gefährdungsstufen!$B$2:$G$20,3,FALSE),"")</f>
        <v>5</v>
      </c>
      <c r="AO191" s="3"/>
      <c r="AP191" s="11"/>
      <c r="AQ191" s="11">
        <f t="shared" si="17"/>
        <v>9</v>
      </c>
      <c r="AR191" s="3">
        <v>6</v>
      </c>
      <c r="AS191" s="3">
        <v>6</v>
      </c>
      <c r="AU191" s="2">
        <v>2</v>
      </c>
    </row>
    <row r="192" spans="1:54" s="2" customFormat="1" ht="15" hidden="1" customHeight="1">
      <c r="A192" s="24" t="s">
        <v>26859</v>
      </c>
      <c r="B192" s="5" t="s">
        <v>5876</v>
      </c>
      <c r="C192" s="16" t="s">
        <v>5877</v>
      </c>
      <c r="D192" s="3" t="s">
        <v>1</v>
      </c>
      <c r="E192" s="3" t="str">
        <f>IF(D192&lt;&gt;"",VLOOKUP($D192,Gefährdungsstufen!$B$2:$G$20,6,FALSE),"")</f>
        <v>potentiell gefährdet</v>
      </c>
      <c r="F192" s="71">
        <f>IF(D192&lt;&gt;"",VLOOKUP($D192,Gefährdungsstufen!$B$2:$G$20,3,FALSE),"")</f>
        <v>0</v>
      </c>
      <c r="G192" s="33" t="str">
        <f t="shared" si="12"/>
        <v>Landolt Elias (1991): Gefährdung der Farn- und Blütenpflanzen in der Schweiz</v>
      </c>
      <c r="H192" s="3" t="s">
        <v>1</v>
      </c>
      <c r="I192" s="3" t="str">
        <f>IF(H192&lt;&gt;"",VLOOKUP($H192,Gefährdungsstufen!$B$2:$G$20,6,FALSE),"")</f>
        <v>potentiell gefährdet</v>
      </c>
      <c r="J192" s="71">
        <f>IF(H192&lt;&gt;"",VLOOKUP($H192,Gefährdungsstufen!$B$2:$G$20,3,FALSE),"")</f>
        <v>0</v>
      </c>
      <c r="K192" s="33" t="str">
        <f t="shared" si="13"/>
        <v>Landolt Elias (1991): Gefährdung der Farn- und Blütenpflanzen in der Schweiz</v>
      </c>
      <c r="L192" s="3" t="s">
        <v>1</v>
      </c>
      <c r="M192" s="3" t="s">
        <v>1</v>
      </c>
      <c r="N192" s="11" t="str">
        <f>IF(M192&lt;&gt;"",VLOOKUP(M192,Gefährdungsstufen!$B$2:$G$20,6,FALSE),"")</f>
        <v>potentiell gefährdet</v>
      </c>
      <c r="O192" s="33" t="str">
        <f t="shared" si="14"/>
        <v>Landolt Elias (1991): Gefährdung der Farn- und Blütenpflanzen in der Schweiz</v>
      </c>
      <c r="P192" s="3" t="s">
        <v>1</v>
      </c>
      <c r="Q192" s="3" t="s">
        <v>1</v>
      </c>
      <c r="R192" s="11" t="str">
        <f>IF(Q192&lt;&gt;"",VLOOKUP(Q192,Gefährdungsstufen!$B$2:$G$20,6,FALSE),"")</f>
        <v>potentiell gefährdet</v>
      </c>
      <c r="S192" s="33" t="str">
        <f t="shared" si="15"/>
        <v>Landolt Elias (1991): Gefährdung der Farn- und Blütenpflanzen in der Schweiz</v>
      </c>
      <c r="T192" s="3" t="s">
        <v>1</v>
      </c>
      <c r="U192" s="3" t="s">
        <v>1</v>
      </c>
      <c r="V192" s="11" t="str">
        <f>IF(U192&lt;&gt;"",VLOOKUP(U192,Gefährdungsstufen!$B$2:$G$20,6,FALSE),"")</f>
        <v>potentiell gefährdet</v>
      </c>
      <c r="W192" s="33" t="str">
        <f t="shared" si="16"/>
        <v>Landolt Elias (1991): Gefährdung der Farn- und Blütenpflanzen in der Schweiz</v>
      </c>
      <c r="X192" s="3">
        <v>1</v>
      </c>
      <c r="Y192" s="3" t="s">
        <v>8</v>
      </c>
      <c r="Z192" s="3" t="s">
        <v>2</v>
      </c>
      <c r="AA192" s="3">
        <v>99</v>
      </c>
      <c r="AB192" s="3">
        <v>99</v>
      </c>
      <c r="AC192" s="3">
        <v>99</v>
      </c>
      <c r="AD192" s="3">
        <v>99</v>
      </c>
      <c r="AE192" s="3"/>
      <c r="AF192" s="3" t="str">
        <f>IF(AE192&lt;&gt;"",VLOOKUP(AE192,legende!$A$3:$C$6,2,FALSE),"")</f>
        <v/>
      </c>
      <c r="AG192" s="71" t="str">
        <f>IF(AE192&lt;&gt;"",VLOOKUP(AE192,legende!$A$3:$C$6,3,FALSE),"")</f>
        <v/>
      </c>
      <c r="AH192" s="3"/>
      <c r="AI192" s="3" t="str">
        <f>IF(AH192&lt;&gt;"",VLOOKUP(AH192,legende!$F$3:$H$6,3,FALSE),"")</f>
        <v/>
      </c>
      <c r="AJ192" s="71" t="str">
        <f>IF(AH192&lt;&gt;"",VLOOKUP(AH192,legende!$F$3:$H$6,2,FALSE),"")</f>
        <v/>
      </c>
      <c r="AK192" s="3" t="s">
        <v>1</v>
      </c>
      <c r="AL192" s="3" t="s">
        <v>1</v>
      </c>
      <c r="AM192" s="11" t="str">
        <f>IF(AL192&lt;&gt;"",VLOOKUP(AL192,Gefährdungsstufen!$B$2:$G$20,6,FALSE),"")</f>
        <v>potentiell gefährdet</v>
      </c>
      <c r="AN192" s="71">
        <f>IF(AL192&lt;&gt;"",VLOOKUP(AL192,Gefährdungsstufen!$B$2:$G$20,3,FALSE),"")</f>
        <v>0</v>
      </c>
      <c r="AO192" s="3"/>
      <c r="AP192" s="11" t="s">
        <v>26922</v>
      </c>
      <c r="AQ192" s="11" t="e">
        <f t="shared" si="17"/>
        <v>#VALUE!</v>
      </c>
      <c r="AR192" s="3">
        <v>0</v>
      </c>
      <c r="AS192" s="3" t="s">
        <v>0</v>
      </c>
      <c r="AT192" s="2">
        <v>1</v>
      </c>
    </row>
    <row r="193" spans="1:54" s="2" customFormat="1" ht="15" hidden="1" customHeight="1">
      <c r="A193" s="24" t="s">
        <v>26859</v>
      </c>
      <c r="B193" s="5" t="s">
        <v>16173</v>
      </c>
      <c r="C193" s="16" t="s">
        <v>16174</v>
      </c>
      <c r="D193" s="3" t="s">
        <v>1</v>
      </c>
      <c r="E193" s="3" t="str">
        <f>IF(D193&lt;&gt;"",VLOOKUP($D193,Gefährdungsstufen!$B$2:$G$20,6,FALSE),"")</f>
        <v>potentiell gefährdet</v>
      </c>
      <c r="F193" s="71">
        <f>IF(D193&lt;&gt;"",VLOOKUP($D193,Gefährdungsstufen!$B$2:$G$20,3,FALSE),"")</f>
        <v>0</v>
      </c>
      <c r="G193" s="33" t="str">
        <f t="shared" si="12"/>
        <v>Landolt Elias (1991): Gefährdung der Farn- und Blütenpflanzen in der Schweiz</v>
      </c>
      <c r="H193" s="3" t="s">
        <v>5</v>
      </c>
      <c r="I193" s="3" t="str">
        <f>IF(H193&lt;&gt;"",VLOOKUP($H193,Gefährdungsstufen!$B$2:$G$20,6,FALSE),"")</f>
        <v>stark gefährdet</v>
      </c>
      <c r="J193" s="71">
        <f>IF(H193&lt;&gt;"",VLOOKUP($H193,Gefährdungsstufen!$B$2:$G$20,3,FALSE),"")</f>
        <v>4</v>
      </c>
      <c r="K193" s="33" t="str">
        <f t="shared" si="13"/>
        <v>Landolt Elias (1991): Gefährdung der Farn- und Blütenpflanzen in der Schweiz</v>
      </c>
      <c r="L193" s="3" t="s">
        <v>9</v>
      </c>
      <c r="M193" s="3" t="s">
        <v>9</v>
      </c>
      <c r="N193" s="11" t="str">
        <f>IF(M193&lt;&gt;"",VLOOKUP(M193,Gefährdungsstufen!$B$2:$G$20,6,FALSE),"")</f>
        <v>vom Aussterben bedroht</v>
      </c>
      <c r="O193" s="33" t="str">
        <f t="shared" si="14"/>
        <v>Landolt Elias (1991): Gefährdung der Farn- und Blütenpflanzen in der Schweiz</v>
      </c>
      <c r="P193" s="3" t="s">
        <v>9</v>
      </c>
      <c r="Q193" s="3" t="s">
        <v>9</v>
      </c>
      <c r="R193" s="11" t="str">
        <f>IF(Q193&lt;&gt;"",VLOOKUP(Q193,Gefährdungsstufen!$B$2:$G$20,6,FALSE),"")</f>
        <v>vom Aussterben bedroht</v>
      </c>
      <c r="S193" s="33" t="str">
        <f t="shared" si="15"/>
        <v>Landolt Elias (1991): Gefährdung der Farn- und Blütenpflanzen in der Schweiz</v>
      </c>
      <c r="T193" s="3" t="s">
        <v>9</v>
      </c>
      <c r="U193" s="3" t="s">
        <v>9</v>
      </c>
      <c r="V193" s="11" t="str">
        <f>IF(U193&lt;&gt;"",VLOOKUP(U193,Gefährdungsstufen!$B$2:$G$20,6,FALSE),"")</f>
        <v>vom Aussterben bedroht</v>
      </c>
      <c r="W193" s="33" t="str">
        <f t="shared" si="16"/>
        <v>Landolt Elias (1991): Gefährdung der Farn- und Blütenpflanzen in der Schweiz</v>
      </c>
      <c r="X193" s="3">
        <v>7</v>
      </c>
      <c r="Y193" s="3" t="s">
        <v>8</v>
      </c>
      <c r="Z193" s="3" t="s">
        <v>2</v>
      </c>
      <c r="AA193" s="3">
        <v>2</v>
      </c>
      <c r="AB193" s="3">
        <v>5</v>
      </c>
      <c r="AC193" s="3">
        <v>1</v>
      </c>
      <c r="AD193" s="3">
        <v>1</v>
      </c>
      <c r="AE193" s="3" t="s">
        <v>7</v>
      </c>
      <c r="AF193" s="3" t="str">
        <f>IF(AE193&lt;&gt;"",VLOOKUP(AE193,legende!$A$3:$C$6,2,FALSE),"")</f>
        <v>gross</v>
      </c>
      <c r="AG193" s="71">
        <f>IF(AE193&lt;&gt;"",VLOOKUP(AE193,legende!$A$3:$C$6,3,FALSE),"")</f>
        <v>0</v>
      </c>
      <c r="AH193" s="3" t="s">
        <v>6</v>
      </c>
      <c r="AI193" s="3" t="str">
        <f>IF(AH193&lt;&gt;"",VLOOKUP(AH193,legende!$F$3:$H$6,3,FALSE),"")</f>
        <v>klein: &lt;1/4</v>
      </c>
      <c r="AJ193" s="71">
        <f>IF(AH193&lt;&gt;"",VLOOKUP(AH193,legende!$F$3:$H$6,2,FALSE),"")</f>
        <v>0</v>
      </c>
      <c r="AK193" s="3" t="s">
        <v>9</v>
      </c>
      <c r="AL193" s="3" t="s">
        <v>9</v>
      </c>
      <c r="AM193" s="11" t="str">
        <f>IF(AL193&lt;&gt;"",VLOOKUP(AL193,Gefährdungsstufen!$B$2:$G$20,6,FALSE),"")</f>
        <v>vom Aussterben bedroht</v>
      </c>
      <c r="AN193" s="71">
        <f>IF(AL193&lt;&gt;"",VLOOKUP(AL193,Gefährdungsstufen!$B$2:$G$20,3,FALSE),"")</f>
        <v>5</v>
      </c>
      <c r="AO193" s="3"/>
      <c r="AP193" s="11"/>
      <c r="AQ193" s="11">
        <f t="shared" si="17"/>
        <v>9</v>
      </c>
      <c r="AR193" s="3">
        <v>6</v>
      </c>
      <c r="AS193" s="3">
        <v>6</v>
      </c>
      <c r="BB193" s="2">
        <v>6</v>
      </c>
    </row>
    <row r="194" spans="1:54" s="2" customFormat="1" ht="15" hidden="1" customHeight="1">
      <c r="A194" s="24" t="s">
        <v>26859</v>
      </c>
      <c r="B194" s="5" t="s">
        <v>17759</v>
      </c>
      <c r="C194" s="16" t="s">
        <v>17760</v>
      </c>
      <c r="D194" s="3" t="s">
        <v>1</v>
      </c>
      <c r="E194" s="3" t="str">
        <f>IF(D194&lt;&gt;"",VLOOKUP($D194,Gefährdungsstufen!$B$2:$G$20,6,FALSE),"")</f>
        <v>potentiell gefährdet</v>
      </c>
      <c r="F194" s="71">
        <f>IF(D194&lt;&gt;"",VLOOKUP($D194,Gefährdungsstufen!$B$2:$G$20,3,FALSE),"")</f>
        <v>0</v>
      </c>
      <c r="G194" s="33" t="str">
        <f t="shared" si="12"/>
        <v>Landolt Elias (1991): Gefährdung der Farn- und Blütenpflanzen in der Schweiz</v>
      </c>
      <c r="H194" s="3" t="s">
        <v>1</v>
      </c>
      <c r="I194" s="3" t="str">
        <f>IF(H194&lt;&gt;"",VLOOKUP($H194,Gefährdungsstufen!$B$2:$G$20,6,FALSE),"")</f>
        <v>potentiell gefährdet</v>
      </c>
      <c r="J194" s="71">
        <f>IF(H194&lt;&gt;"",VLOOKUP($H194,Gefährdungsstufen!$B$2:$G$20,3,FALSE),"")</f>
        <v>0</v>
      </c>
      <c r="K194" s="33" t="str">
        <f t="shared" si="13"/>
        <v>Landolt Elias (1991): Gefährdung der Farn- und Blütenpflanzen in der Schweiz</v>
      </c>
      <c r="L194" s="3" t="s">
        <v>17</v>
      </c>
      <c r="M194" s="3" t="s">
        <v>17</v>
      </c>
      <c r="N194" s="11" t="str">
        <f>IF(M194&lt;&gt;"",VLOOKUP(M194,Gefährdungsstufen!$B$2:$G$20,6,FALSE),"")</f>
        <v>potentiell gefährdet</v>
      </c>
      <c r="O194" s="33" t="str">
        <f t="shared" si="14"/>
        <v>Landolt Elias (1991): Gefährdung der Farn- und Blütenpflanzen in der Schweiz</v>
      </c>
      <c r="P194" s="3" t="s">
        <v>17</v>
      </c>
      <c r="Q194" s="3" t="s">
        <v>17</v>
      </c>
      <c r="R194" s="11" t="str">
        <f>IF(Q194&lt;&gt;"",VLOOKUP(Q194,Gefährdungsstufen!$B$2:$G$20,6,FALSE),"")</f>
        <v>potentiell gefährdet</v>
      </c>
      <c r="S194" s="33" t="str">
        <f t="shared" si="15"/>
        <v>Landolt Elias (1991): Gefährdung der Farn- und Blütenpflanzen in der Schweiz</v>
      </c>
      <c r="T194" s="3" t="s">
        <v>19</v>
      </c>
      <c r="U194" s="3" t="s">
        <v>19</v>
      </c>
      <c r="V194" s="11" t="str">
        <f>IF(U194&lt;&gt;"",VLOOKUP(U194,Gefährdungsstufen!$B$2:$G$20,6,FALSE),"")</f>
        <v>potentiell gefährdet</v>
      </c>
      <c r="W194" s="33" t="str">
        <f t="shared" si="16"/>
        <v>Landolt Elias (1991): Gefährdung der Farn- und Blütenpflanzen in der Schweiz</v>
      </c>
      <c r="X194" s="3">
        <v>7</v>
      </c>
      <c r="Y194" s="3" t="s">
        <v>8</v>
      </c>
      <c r="Z194" s="3" t="s">
        <v>2</v>
      </c>
      <c r="AA194" s="3">
        <v>1</v>
      </c>
      <c r="AB194" s="3">
        <v>2</v>
      </c>
      <c r="AC194" s="3">
        <v>1</v>
      </c>
      <c r="AD194" s="3">
        <v>1</v>
      </c>
      <c r="AE194" s="3" t="s">
        <v>7</v>
      </c>
      <c r="AF194" s="3" t="str">
        <f>IF(AE194&lt;&gt;"",VLOOKUP(AE194,legende!$A$3:$C$6,2,FALSE),"")</f>
        <v>gross</v>
      </c>
      <c r="AG194" s="71">
        <f>IF(AE194&lt;&gt;"",VLOOKUP(AE194,legende!$A$3:$C$6,3,FALSE),"")</f>
        <v>0</v>
      </c>
      <c r="AH194" s="3" t="s">
        <v>6</v>
      </c>
      <c r="AI194" s="3" t="str">
        <f>IF(AH194&lt;&gt;"",VLOOKUP(AH194,legende!$F$3:$H$6,3,FALSE),"")</f>
        <v>klein: &lt;1/4</v>
      </c>
      <c r="AJ194" s="71">
        <f>IF(AH194&lt;&gt;"",VLOOKUP(AH194,legende!$F$3:$H$6,2,FALSE),"")</f>
        <v>0</v>
      </c>
      <c r="AK194" s="3" t="s">
        <v>17</v>
      </c>
      <c r="AL194" s="3" t="s">
        <v>17</v>
      </c>
      <c r="AM194" s="11" t="str">
        <f>IF(AL194&lt;&gt;"",VLOOKUP(AL194,Gefährdungsstufen!$B$2:$G$20,6,FALSE),"")</f>
        <v>potentiell gefährdet</v>
      </c>
      <c r="AN194" s="71">
        <f>IF(AL194&lt;&gt;"",VLOOKUP(AL194,Gefährdungsstufen!$B$2:$G$20,3,FALSE),"")</f>
        <v>0</v>
      </c>
      <c r="AO194" s="3"/>
      <c r="AP194" s="11"/>
      <c r="AQ194" s="11">
        <f t="shared" si="17"/>
        <v>0</v>
      </c>
      <c r="AR194" s="3">
        <v>0</v>
      </c>
      <c r="AS194" s="3">
        <v>0</v>
      </c>
      <c r="BB194" s="2">
        <v>6</v>
      </c>
    </row>
    <row r="195" spans="1:54" s="2" customFormat="1" ht="15" hidden="1" customHeight="1">
      <c r="A195" s="24" t="s">
        <v>26859</v>
      </c>
      <c r="B195" s="5" t="s">
        <v>13382</v>
      </c>
      <c r="C195" s="16" t="s">
        <v>13383</v>
      </c>
      <c r="D195" s="3" t="s">
        <v>1</v>
      </c>
      <c r="E195" s="3" t="str">
        <f>IF(D195&lt;&gt;"",VLOOKUP($D195,Gefährdungsstufen!$B$2:$G$20,6,FALSE),"")</f>
        <v>potentiell gefährdet</v>
      </c>
      <c r="F195" s="71">
        <f>IF(D195&lt;&gt;"",VLOOKUP($D195,Gefährdungsstufen!$B$2:$G$20,3,FALSE),"")</f>
        <v>0</v>
      </c>
      <c r="G195" s="33" t="str">
        <f t="shared" si="12"/>
        <v>Landolt Elias (1991): Gefährdung der Farn- und Blütenpflanzen in der Schweiz</v>
      </c>
      <c r="H195" s="3" t="s">
        <v>1</v>
      </c>
      <c r="I195" s="3" t="str">
        <f>IF(H195&lt;&gt;"",VLOOKUP($H195,Gefährdungsstufen!$B$2:$G$20,6,FALSE),"")</f>
        <v>potentiell gefährdet</v>
      </c>
      <c r="J195" s="71">
        <f>IF(H195&lt;&gt;"",VLOOKUP($H195,Gefährdungsstufen!$B$2:$G$20,3,FALSE),"")</f>
        <v>0</v>
      </c>
      <c r="K195" s="33" t="str">
        <f t="shared" si="13"/>
        <v>Landolt Elias (1991): Gefährdung der Farn- und Blütenpflanzen in der Schweiz</v>
      </c>
      <c r="L195" s="3" t="s">
        <v>1</v>
      </c>
      <c r="M195" s="3" t="s">
        <v>1</v>
      </c>
      <c r="N195" s="11" t="str">
        <f>IF(M195&lt;&gt;"",VLOOKUP(M195,Gefährdungsstufen!$B$2:$G$20,6,FALSE),"")</f>
        <v>potentiell gefährdet</v>
      </c>
      <c r="O195" s="33" t="str">
        <f t="shared" si="14"/>
        <v>Landolt Elias (1991): Gefährdung der Farn- und Blütenpflanzen in der Schweiz</v>
      </c>
      <c r="P195" s="3" t="s">
        <v>1</v>
      </c>
      <c r="Q195" s="3" t="s">
        <v>1</v>
      </c>
      <c r="R195" s="11" t="str">
        <f>IF(Q195&lt;&gt;"",VLOOKUP(Q195,Gefährdungsstufen!$B$2:$G$20,6,FALSE),"")</f>
        <v>potentiell gefährdet</v>
      </c>
      <c r="S195" s="33" t="str">
        <f t="shared" si="15"/>
        <v>Landolt Elias (1991): Gefährdung der Farn- und Blütenpflanzen in der Schweiz</v>
      </c>
      <c r="T195" s="3" t="s">
        <v>1</v>
      </c>
      <c r="U195" s="3" t="s">
        <v>1</v>
      </c>
      <c r="V195" s="11" t="str">
        <f>IF(U195&lt;&gt;"",VLOOKUP(U195,Gefährdungsstufen!$B$2:$G$20,6,FALSE),"")</f>
        <v>potentiell gefährdet</v>
      </c>
      <c r="W195" s="33" t="str">
        <f t="shared" si="16"/>
        <v>Landolt Elias (1991): Gefährdung der Farn- und Blütenpflanzen in der Schweiz</v>
      </c>
      <c r="X195" s="3">
        <v>7</v>
      </c>
      <c r="Y195" s="3" t="s">
        <v>8</v>
      </c>
      <c r="Z195" s="3" t="s">
        <v>2</v>
      </c>
      <c r="AA195" s="3">
        <v>5</v>
      </c>
      <c r="AB195" s="3">
        <v>6</v>
      </c>
      <c r="AC195" s="3">
        <v>5</v>
      </c>
      <c r="AD195" s="3">
        <v>4</v>
      </c>
      <c r="AE195" s="3"/>
      <c r="AF195" s="3" t="str">
        <f>IF(AE195&lt;&gt;"",VLOOKUP(AE195,legende!$A$3:$C$6,2,FALSE),"")</f>
        <v/>
      </c>
      <c r="AG195" s="71" t="str">
        <f>IF(AE195&lt;&gt;"",VLOOKUP(AE195,legende!$A$3:$C$6,3,FALSE),"")</f>
        <v/>
      </c>
      <c r="AH195" s="3"/>
      <c r="AI195" s="3" t="str">
        <f>IF(AH195&lt;&gt;"",VLOOKUP(AH195,legende!$F$3:$H$6,3,FALSE),"")</f>
        <v/>
      </c>
      <c r="AJ195" s="71" t="str">
        <f>IF(AH195&lt;&gt;"",VLOOKUP(AH195,legende!$F$3:$H$6,2,FALSE),"")</f>
        <v/>
      </c>
      <c r="AK195" s="3" t="s">
        <v>1</v>
      </c>
      <c r="AL195" s="3" t="s">
        <v>1</v>
      </c>
      <c r="AM195" s="11" t="str">
        <f>IF(AL195&lt;&gt;"",VLOOKUP(AL195,Gefährdungsstufen!$B$2:$G$20,6,FALSE),"")</f>
        <v>potentiell gefährdet</v>
      </c>
      <c r="AN195" s="71">
        <f>IF(AL195&lt;&gt;"",VLOOKUP(AL195,Gefährdungsstufen!$B$2:$G$20,3,FALSE),"")</f>
        <v>0</v>
      </c>
      <c r="AO195" s="3"/>
      <c r="AP195" s="11" t="s">
        <v>26922</v>
      </c>
      <c r="AQ195" s="11" t="e">
        <f t="shared" si="17"/>
        <v>#VALUE!</v>
      </c>
      <c r="AR195" s="3">
        <v>0</v>
      </c>
      <c r="AS195" s="3" t="s">
        <v>0</v>
      </c>
      <c r="AZ195" s="2" t="s">
        <v>53</v>
      </c>
      <c r="BA195" s="2" t="s">
        <v>52</v>
      </c>
      <c r="BB195" s="2">
        <v>6</v>
      </c>
    </row>
    <row r="196" spans="1:54" s="2" customFormat="1" ht="15" hidden="1" customHeight="1">
      <c r="A196" s="24" t="s">
        <v>26859</v>
      </c>
      <c r="B196" s="5" t="s">
        <v>24050</v>
      </c>
      <c r="C196" s="16" t="s">
        <v>24051</v>
      </c>
      <c r="D196" s="3" t="s">
        <v>1</v>
      </c>
      <c r="E196" s="3" t="str">
        <f>IF(D196&lt;&gt;"",VLOOKUP($D196,Gefährdungsstufen!$B$2:$G$20,6,FALSE),"")</f>
        <v>potentiell gefährdet</v>
      </c>
      <c r="F196" s="71">
        <f>IF(D196&lt;&gt;"",VLOOKUP($D196,Gefährdungsstufen!$B$2:$G$20,3,FALSE),"")</f>
        <v>0</v>
      </c>
      <c r="G196" s="33" t="str">
        <f t="shared" ref="G196:G259" si="18">IF(D196&lt;&gt;"","Landolt Elias (1991): Gefährdung der Farn- und Blütenpflanzen in der Schweiz","")</f>
        <v>Landolt Elias (1991): Gefährdung der Farn- und Blütenpflanzen in der Schweiz</v>
      </c>
      <c r="H196" s="3" t="s">
        <v>1</v>
      </c>
      <c r="I196" s="3" t="str">
        <f>IF(H196&lt;&gt;"",VLOOKUP($H196,Gefährdungsstufen!$B$2:$G$20,6,FALSE),"")</f>
        <v>potentiell gefährdet</v>
      </c>
      <c r="J196" s="71">
        <f>IF(H196&lt;&gt;"",VLOOKUP($H196,Gefährdungsstufen!$B$2:$G$20,3,FALSE),"")</f>
        <v>0</v>
      </c>
      <c r="K196" s="33" t="str">
        <f t="shared" ref="K196:K259" si="19">IF(H196&lt;&gt;"","Landolt Elias (1991): Gefährdung der Farn- und Blütenpflanzen in der Schweiz","")</f>
        <v>Landolt Elias (1991): Gefährdung der Farn- und Blütenpflanzen in der Schweiz</v>
      </c>
      <c r="L196" s="3" t="s">
        <v>1</v>
      </c>
      <c r="M196" s="3" t="s">
        <v>1</v>
      </c>
      <c r="N196" s="11" t="str">
        <f>IF(M196&lt;&gt;"",VLOOKUP(M196,Gefährdungsstufen!$B$2:$G$20,6,FALSE),"")</f>
        <v>potentiell gefährdet</v>
      </c>
      <c r="O196" s="33" t="str">
        <f t="shared" ref="O196:O259" si="20">IF(M196&lt;&gt;"","Landolt Elias (1991): Gefährdung der Farn- und Blütenpflanzen in der Schweiz","")</f>
        <v>Landolt Elias (1991): Gefährdung der Farn- und Blütenpflanzen in der Schweiz</v>
      </c>
      <c r="P196" s="3" t="s">
        <v>5</v>
      </c>
      <c r="Q196" s="3" t="s">
        <v>5</v>
      </c>
      <c r="R196" s="11" t="str">
        <f>IF(Q196&lt;&gt;"",VLOOKUP(Q196,Gefährdungsstufen!$B$2:$G$20,6,FALSE),"")</f>
        <v>stark gefährdet</v>
      </c>
      <c r="S196" s="33" t="str">
        <f t="shared" ref="S196:S259" si="21">IF(Q196&lt;&gt;"","Landolt Elias (1991): Gefährdung der Farn- und Blütenpflanzen in der Schweiz","")</f>
        <v>Landolt Elias (1991): Gefährdung der Farn- und Blütenpflanzen in der Schweiz</v>
      </c>
      <c r="T196" s="3" t="s">
        <v>5</v>
      </c>
      <c r="U196" s="3" t="s">
        <v>5</v>
      </c>
      <c r="V196" s="11" t="str">
        <f>IF(U196&lt;&gt;"",VLOOKUP(U196,Gefährdungsstufen!$B$2:$G$20,6,FALSE),"")</f>
        <v>stark gefährdet</v>
      </c>
      <c r="W196" s="33" t="str">
        <f t="shared" ref="W196:W259" si="22">IF(U196&lt;&gt;"","Landolt Elias (1991): Gefährdung der Farn- und Blütenpflanzen in der Schweiz","")</f>
        <v>Landolt Elias (1991): Gefährdung der Farn- und Blütenpflanzen in der Schweiz</v>
      </c>
      <c r="X196" s="3">
        <v>7</v>
      </c>
      <c r="Y196" s="3" t="s">
        <v>8</v>
      </c>
      <c r="Z196" s="3" t="s">
        <v>2</v>
      </c>
      <c r="AA196" s="3">
        <v>3</v>
      </c>
      <c r="AB196" s="3">
        <v>5</v>
      </c>
      <c r="AC196" s="3">
        <v>2</v>
      </c>
      <c r="AD196" s="3">
        <v>3</v>
      </c>
      <c r="AE196" s="3" t="s">
        <v>7</v>
      </c>
      <c r="AF196" s="3" t="str">
        <f>IF(AE196&lt;&gt;"",VLOOKUP(AE196,legende!$A$3:$C$6,2,FALSE),"")</f>
        <v>gross</v>
      </c>
      <c r="AG196" s="71">
        <f>IF(AE196&lt;&gt;"",VLOOKUP(AE196,legende!$A$3:$C$6,3,FALSE),"")</f>
        <v>0</v>
      </c>
      <c r="AH196" s="3" t="s">
        <v>6</v>
      </c>
      <c r="AI196" s="3" t="str">
        <f>IF(AH196&lt;&gt;"",VLOOKUP(AH196,legende!$F$3:$H$6,3,FALSE),"")</f>
        <v>klein: &lt;1/4</v>
      </c>
      <c r="AJ196" s="71">
        <f>IF(AH196&lt;&gt;"",VLOOKUP(AH196,legende!$F$3:$H$6,2,FALSE),"")</f>
        <v>0</v>
      </c>
      <c r="AK196" s="3" t="s">
        <v>5</v>
      </c>
      <c r="AL196" s="3" t="s">
        <v>5</v>
      </c>
      <c r="AM196" s="11" t="str">
        <f>IF(AL196&lt;&gt;"",VLOOKUP(AL196,Gefährdungsstufen!$B$2:$G$20,6,FALSE),"")</f>
        <v>stark gefährdet</v>
      </c>
      <c r="AN196" s="71">
        <f>IF(AL196&lt;&gt;"",VLOOKUP(AL196,Gefährdungsstufen!$B$2:$G$20,3,FALSE),"")</f>
        <v>4</v>
      </c>
      <c r="AO196" s="3"/>
      <c r="AP196" s="11"/>
      <c r="AQ196" s="11">
        <f t="shared" ref="AQ196:AQ259" si="23">AN196+AJ196+AG196+J196+F196</f>
        <v>4</v>
      </c>
      <c r="AR196" s="3">
        <v>2</v>
      </c>
      <c r="AS196" s="3">
        <v>2</v>
      </c>
    </row>
    <row r="197" spans="1:54" s="2" customFormat="1" ht="15" hidden="1" customHeight="1">
      <c r="A197" s="24" t="s">
        <v>26859</v>
      </c>
      <c r="B197" s="5" t="s">
        <v>14483</v>
      </c>
      <c r="C197" s="16" t="s">
        <v>14484</v>
      </c>
      <c r="D197" s="3" t="s">
        <v>1</v>
      </c>
      <c r="E197" s="3" t="str">
        <f>IF(D197&lt;&gt;"",VLOOKUP($D197,Gefährdungsstufen!$B$2:$G$20,6,FALSE),"")</f>
        <v>potentiell gefährdet</v>
      </c>
      <c r="F197" s="71">
        <f>IF(D197&lt;&gt;"",VLOOKUP($D197,Gefährdungsstufen!$B$2:$G$20,3,FALSE),"")</f>
        <v>0</v>
      </c>
      <c r="G197" s="33" t="str">
        <f t="shared" si="18"/>
        <v>Landolt Elias (1991): Gefährdung der Farn- und Blütenpflanzen in der Schweiz</v>
      </c>
      <c r="H197" s="3" t="s">
        <v>1</v>
      </c>
      <c r="I197" s="3" t="str">
        <f>IF(H197&lt;&gt;"",VLOOKUP($H197,Gefährdungsstufen!$B$2:$G$20,6,FALSE),"")</f>
        <v>potentiell gefährdet</v>
      </c>
      <c r="J197" s="71">
        <f>IF(H197&lt;&gt;"",VLOOKUP($H197,Gefährdungsstufen!$B$2:$G$20,3,FALSE),"")</f>
        <v>0</v>
      </c>
      <c r="K197" s="33" t="str">
        <f t="shared" si="19"/>
        <v>Landolt Elias (1991): Gefährdung der Farn- und Blütenpflanzen in der Schweiz</v>
      </c>
      <c r="L197" s="3" t="s">
        <v>45</v>
      </c>
      <c r="M197" s="3" t="s">
        <v>45</v>
      </c>
      <c r="N197" s="11" t="str">
        <f>IF(M197&lt;&gt;"",VLOOKUP(M197,Gefährdungsstufen!$B$2:$G$20,6,FALSE),"")</f>
        <v>gefährdet</v>
      </c>
      <c r="O197" s="33" t="str">
        <f t="shared" si="20"/>
        <v>Landolt Elias (1991): Gefährdung der Farn- und Blütenpflanzen in der Schweiz</v>
      </c>
      <c r="P197" s="3" t="s">
        <v>45</v>
      </c>
      <c r="Q197" s="3" t="s">
        <v>45</v>
      </c>
      <c r="R197" s="11" t="str">
        <f>IF(Q197&lt;&gt;"",VLOOKUP(Q197,Gefährdungsstufen!$B$2:$G$20,6,FALSE),"")</f>
        <v>gefährdet</v>
      </c>
      <c r="S197" s="33" t="str">
        <f t="shared" si="21"/>
        <v>Landolt Elias (1991): Gefährdung der Farn- und Blütenpflanzen in der Schweiz</v>
      </c>
      <c r="T197" s="3" t="s">
        <v>9</v>
      </c>
      <c r="U197" s="3" t="s">
        <v>9</v>
      </c>
      <c r="V197" s="11" t="str">
        <f>IF(U197&lt;&gt;"",VLOOKUP(U197,Gefährdungsstufen!$B$2:$G$20,6,FALSE),"")</f>
        <v>vom Aussterben bedroht</v>
      </c>
      <c r="W197" s="33" t="str">
        <f t="shared" si="22"/>
        <v>Landolt Elias (1991): Gefährdung der Farn- und Blütenpflanzen in der Schweiz</v>
      </c>
      <c r="X197" s="3">
        <v>1</v>
      </c>
      <c r="Y197" s="3" t="s">
        <v>8</v>
      </c>
      <c r="Z197" s="3" t="s">
        <v>2</v>
      </c>
      <c r="AA197" s="3">
        <v>2</v>
      </c>
      <c r="AB197" s="3">
        <v>4</v>
      </c>
      <c r="AC197" s="3">
        <v>1</v>
      </c>
      <c r="AD197" s="3">
        <v>2</v>
      </c>
      <c r="AE197" s="3" t="s">
        <v>23</v>
      </c>
      <c r="AF197" s="3" t="str">
        <f>IF(AE197&lt;&gt;"",VLOOKUP(AE197,legende!$A$3:$C$6,2,FALSE),"")</f>
        <v>mittel</v>
      </c>
      <c r="AG197" s="71">
        <f>IF(AE197&lt;&gt;"",VLOOKUP(AE197,legende!$A$3:$C$6,3,FALSE),"")</f>
        <v>2</v>
      </c>
      <c r="AH197" s="3" t="s">
        <v>6</v>
      </c>
      <c r="AI197" s="3" t="str">
        <f>IF(AH197&lt;&gt;"",VLOOKUP(AH197,legende!$F$3:$H$6,3,FALSE),"")</f>
        <v>klein: &lt;1/4</v>
      </c>
      <c r="AJ197" s="71">
        <f>IF(AH197&lt;&gt;"",VLOOKUP(AH197,legende!$F$3:$H$6,2,FALSE),"")</f>
        <v>0</v>
      </c>
      <c r="AK197" s="3" t="s">
        <v>9</v>
      </c>
      <c r="AL197" s="3" t="s">
        <v>9</v>
      </c>
      <c r="AM197" s="11" t="str">
        <f>IF(AL197&lt;&gt;"",VLOOKUP(AL197,Gefährdungsstufen!$B$2:$G$20,6,FALSE),"")</f>
        <v>vom Aussterben bedroht</v>
      </c>
      <c r="AN197" s="71">
        <f>IF(AL197&lt;&gt;"",VLOOKUP(AL197,Gefährdungsstufen!$B$2:$G$20,3,FALSE),"")</f>
        <v>5</v>
      </c>
      <c r="AO197" s="3"/>
      <c r="AP197" s="11"/>
      <c r="AQ197" s="11">
        <f t="shared" si="23"/>
        <v>7</v>
      </c>
      <c r="AR197" s="3">
        <v>5</v>
      </c>
      <c r="AS197" s="3">
        <v>5</v>
      </c>
      <c r="AT197" s="2">
        <v>1</v>
      </c>
    </row>
    <row r="198" spans="1:54" s="2" customFormat="1" ht="15" hidden="1" customHeight="1">
      <c r="A198" s="24" t="s">
        <v>26859</v>
      </c>
      <c r="B198" s="5" t="s">
        <v>15625</v>
      </c>
      <c r="C198" s="16" t="s">
        <v>15626</v>
      </c>
      <c r="D198" s="3" t="s">
        <v>1</v>
      </c>
      <c r="E198" s="3" t="str">
        <f>IF(D198&lt;&gt;"",VLOOKUP($D198,Gefährdungsstufen!$B$2:$G$20,6,FALSE),"")</f>
        <v>potentiell gefährdet</v>
      </c>
      <c r="F198" s="71">
        <f>IF(D198&lt;&gt;"",VLOOKUP($D198,Gefährdungsstufen!$B$2:$G$20,3,FALSE),"")</f>
        <v>0</v>
      </c>
      <c r="G198" s="33" t="str">
        <f t="shared" si="18"/>
        <v>Landolt Elias (1991): Gefährdung der Farn- und Blütenpflanzen in der Schweiz</v>
      </c>
      <c r="H198" s="3" t="s">
        <v>1</v>
      </c>
      <c r="I198" s="3" t="str">
        <f>IF(H198&lt;&gt;"",VLOOKUP($H198,Gefährdungsstufen!$B$2:$G$20,6,FALSE),"")</f>
        <v>potentiell gefährdet</v>
      </c>
      <c r="J198" s="71">
        <f>IF(H198&lt;&gt;"",VLOOKUP($H198,Gefährdungsstufen!$B$2:$G$20,3,FALSE),"")</f>
        <v>0</v>
      </c>
      <c r="K198" s="33" t="str">
        <f t="shared" si="19"/>
        <v>Landolt Elias (1991): Gefährdung der Farn- und Blütenpflanzen in der Schweiz</v>
      </c>
      <c r="L198" s="3" t="s">
        <v>1</v>
      </c>
      <c r="M198" s="3" t="s">
        <v>1</v>
      </c>
      <c r="N198" s="11" t="str">
        <f>IF(M198&lt;&gt;"",VLOOKUP(M198,Gefährdungsstufen!$B$2:$G$20,6,FALSE),"")</f>
        <v>potentiell gefährdet</v>
      </c>
      <c r="O198" s="33" t="str">
        <f t="shared" si="20"/>
        <v>Landolt Elias (1991): Gefährdung der Farn- und Blütenpflanzen in der Schweiz</v>
      </c>
      <c r="P198" s="3" t="s">
        <v>1</v>
      </c>
      <c r="Q198" s="3" t="s">
        <v>1</v>
      </c>
      <c r="R198" s="11" t="str">
        <f>IF(Q198&lt;&gt;"",VLOOKUP(Q198,Gefährdungsstufen!$B$2:$G$20,6,FALSE),"")</f>
        <v>potentiell gefährdet</v>
      </c>
      <c r="S198" s="33" t="str">
        <f t="shared" si="21"/>
        <v>Landolt Elias (1991): Gefährdung der Farn- und Blütenpflanzen in der Schweiz</v>
      </c>
      <c r="T198" s="3" t="s">
        <v>1</v>
      </c>
      <c r="U198" s="3" t="s">
        <v>1</v>
      </c>
      <c r="V198" s="11" t="str">
        <f>IF(U198&lt;&gt;"",VLOOKUP(U198,Gefährdungsstufen!$B$2:$G$20,6,FALSE),"")</f>
        <v>potentiell gefährdet</v>
      </c>
      <c r="W198" s="33" t="str">
        <f t="shared" si="22"/>
        <v>Landolt Elias (1991): Gefährdung der Farn- und Blütenpflanzen in der Schweiz</v>
      </c>
      <c r="X198" s="3">
        <v>3</v>
      </c>
      <c r="Y198" s="3" t="s">
        <v>18</v>
      </c>
      <c r="Z198" s="3" t="s">
        <v>2</v>
      </c>
      <c r="AA198" s="3">
        <v>5</v>
      </c>
      <c r="AB198" s="3">
        <v>4</v>
      </c>
      <c r="AC198" s="3">
        <v>6</v>
      </c>
      <c r="AD198" s="3">
        <v>7</v>
      </c>
      <c r="AE198" s="3" t="s">
        <v>7</v>
      </c>
      <c r="AF198" s="3" t="str">
        <f>IF(AE198&lt;&gt;"",VLOOKUP(AE198,legende!$A$3:$C$6,2,FALSE),"")</f>
        <v>gross</v>
      </c>
      <c r="AG198" s="71">
        <f>IF(AE198&lt;&gt;"",VLOOKUP(AE198,legende!$A$3:$C$6,3,FALSE),"")</f>
        <v>0</v>
      </c>
      <c r="AH198" s="3" t="s">
        <v>6</v>
      </c>
      <c r="AI198" s="3" t="str">
        <f>IF(AH198&lt;&gt;"",VLOOKUP(AH198,legende!$F$3:$H$6,3,FALSE),"")</f>
        <v>klein: &lt;1/4</v>
      </c>
      <c r="AJ198" s="71">
        <f>IF(AH198&lt;&gt;"",VLOOKUP(AH198,legende!$F$3:$H$6,2,FALSE),"")</f>
        <v>0</v>
      </c>
      <c r="AK198" s="3" t="s">
        <v>1</v>
      </c>
      <c r="AL198" s="3" t="s">
        <v>1</v>
      </c>
      <c r="AM198" s="11" t="str">
        <f>IF(AL198&lt;&gt;"",VLOOKUP(AL198,Gefährdungsstufen!$B$2:$G$20,6,FALSE),"")</f>
        <v>potentiell gefährdet</v>
      </c>
      <c r="AN198" s="71">
        <f>IF(AL198&lt;&gt;"",VLOOKUP(AL198,Gefährdungsstufen!$B$2:$G$20,3,FALSE),"")</f>
        <v>0</v>
      </c>
      <c r="AO198" s="3"/>
      <c r="AP198" s="11"/>
      <c r="AQ198" s="11">
        <f t="shared" si="23"/>
        <v>0</v>
      </c>
      <c r="AR198" s="3">
        <v>0</v>
      </c>
      <c r="AS198" s="3">
        <v>0</v>
      </c>
    </row>
    <row r="199" spans="1:54" s="2" customFormat="1" ht="15" hidden="1" customHeight="1">
      <c r="A199" s="24" t="s">
        <v>26859</v>
      </c>
      <c r="B199" s="5" t="s">
        <v>8108</v>
      </c>
      <c r="C199" s="16" t="s">
        <v>8109</v>
      </c>
      <c r="D199" s="3" t="s">
        <v>1</v>
      </c>
      <c r="E199" s="3" t="str">
        <f>IF(D199&lt;&gt;"",VLOOKUP($D199,Gefährdungsstufen!$B$2:$G$20,6,FALSE),"")</f>
        <v>potentiell gefährdet</v>
      </c>
      <c r="F199" s="71">
        <f>IF(D199&lt;&gt;"",VLOOKUP($D199,Gefährdungsstufen!$B$2:$G$20,3,FALSE),"")</f>
        <v>0</v>
      </c>
      <c r="G199" s="33" t="str">
        <f t="shared" si="18"/>
        <v>Landolt Elias (1991): Gefährdung der Farn- und Blütenpflanzen in der Schweiz</v>
      </c>
      <c r="H199" s="3" t="s">
        <v>1</v>
      </c>
      <c r="I199" s="3" t="str">
        <f>IF(H199&lt;&gt;"",VLOOKUP($H199,Gefährdungsstufen!$B$2:$G$20,6,FALSE),"")</f>
        <v>potentiell gefährdet</v>
      </c>
      <c r="J199" s="71">
        <f>IF(H199&lt;&gt;"",VLOOKUP($H199,Gefährdungsstufen!$B$2:$G$20,3,FALSE),"")</f>
        <v>0</v>
      </c>
      <c r="K199" s="33" t="str">
        <f t="shared" si="19"/>
        <v>Landolt Elias (1991): Gefährdung der Farn- und Blütenpflanzen in der Schweiz</v>
      </c>
      <c r="L199" s="3" t="s">
        <v>1</v>
      </c>
      <c r="M199" s="3" t="s">
        <v>1</v>
      </c>
      <c r="N199" s="11" t="str">
        <f>IF(M199&lt;&gt;"",VLOOKUP(M199,Gefährdungsstufen!$B$2:$G$20,6,FALSE),"")</f>
        <v>potentiell gefährdet</v>
      </c>
      <c r="O199" s="33" t="str">
        <f t="shared" si="20"/>
        <v>Landolt Elias (1991): Gefährdung der Farn- und Blütenpflanzen in der Schweiz</v>
      </c>
      <c r="P199" s="3" t="s">
        <v>5</v>
      </c>
      <c r="Q199" s="3" t="s">
        <v>5</v>
      </c>
      <c r="R199" s="11" t="str">
        <f>IF(Q199&lt;&gt;"",VLOOKUP(Q199,Gefährdungsstufen!$B$2:$G$20,6,FALSE),"")</f>
        <v>stark gefährdet</v>
      </c>
      <c r="S199" s="33" t="str">
        <f t="shared" si="21"/>
        <v>Landolt Elias (1991): Gefährdung der Farn- und Blütenpflanzen in der Schweiz</v>
      </c>
      <c r="T199" s="3" t="s">
        <v>9</v>
      </c>
      <c r="U199" s="3" t="s">
        <v>9</v>
      </c>
      <c r="V199" s="11" t="str">
        <f>IF(U199&lt;&gt;"",VLOOKUP(U199,Gefährdungsstufen!$B$2:$G$20,6,FALSE),"")</f>
        <v>vom Aussterben bedroht</v>
      </c>
      <c r="W199" s="33" t="str">
        <f t="shared" si="22"/>
        <v>Landolt Elias (1991): Gefährdung der Farn- und Blütenpflanzen in der Schweiz</v>
      </c>
      <c r="X199" s="3">
        <v>7</v>
      </c>
      <c r="Y199" s="3" t="s">
        <v>18</v>
      </c>
      <c r="Z199" s="3" t="s">
        <v>2</v>
      </c>
      <c r="AA199" s="3">
        <v>2</v>
      </c>
      <c r="AB199" s="3">
        <v>3</v>
      </c>
      <c r="AC199" s="3">
        <v>1</v>
      </c>
      <c r="AD199" s="3">
        <v>3</v>
      </c>
      <c r="AE199" s="3" t="s">
        <v>7</v>
      </c>
      <c r="AF199" s="3" t="str">
        <f>IF(AE199&lt;&gt;"",VLOOKUP(AE199,legende!$A$3:$C$6,2,FALSE),"")</f>
        <v>gross</v>
      </c>
      <c r="AG199" s="71">
        <f>IF(AE199&lt;&gt;"",VLOOKUP(AE199,legende!$A$3:$C$6,3,FALSE),"")</f>
        <v>0</v>
      </c>
      <c r="AH199" s="3" t="s">
        <v>6</v>
      </c>
      <c r="AI199" s="3" t="str">
        <f>IF(AH199&lt;&gt;"",VLOOKUP(AH199,legende!$F$3:$H$6,3,FALSE),"")</f>
        <v>klein: &lt;1/4</v>
      </c>
      <c r="AJ199" s="71">
        <f>IF(AH199&lt;&gt;"",VLOOKUP(AH199,legende!$F$3:$H$6,2,FALSE),"")</f>
        <v>0</v>
      </c>
      <c r="AK199" s="3" t="s">
        <v>9</v>
      </c>
      <c r="AL199" s="3" t="s">
        <v>9</v>
      </c>
      <c r="AM199" s="11" t="str">
        <f>IF(AL199&lt;&gt;"",VLOOKUP(AL199,Gefährdungsstufen!$B$2:$G$20,6,FALSE),"")</f>
        <v>vom Aussterben bedroht</v>
      </c>
      <c r="AN199" s="71">
        <f>IF(AL199&lt;&gt;"",VLOOKUP(AL199,Gefährdungsstufen!$B$2:$G$20,3,FALSE),"")</f>
        <v>5</v>
      </c>
      <c r="AO199" s="3"/>
      <c r="AP199" s="11"/>
      <c r="AQ199" s="11">
        <f t="shared" si="23"/>
        <v>5</v>
      </c>
      <c r="AR199" s="3">
        <v>3</v>
      </c>
      <c r="AS199" s="3">
        <v>3</v>
      </c>
      <c r="AW199" s="2" t="s">
        <v>35</v>
      </c>
      <c r="AY199" s="2" t="s">
        <v>72</v>
      </c>
      <c r="BB199" s="2">
        <v>6</v>
      </c>
    </row>
    <row r="200" spans="1:54" s="2" customFormat="1" ht="15" hidden="1" customHeight="1">
      <c r="A200" s="24" t="s">
        <v>26859</v>
      </c>
      <c r="B200" s="5" t="s">
        <v>13565</v>
      </c>
      <c r="C200" s="16" t="s">
        <v>13566</v>
      </c>
      <c r="D200" s="3" t="s">
        <v>1</v>
      </c>
      <c r="E200" s="3" t="str">
        <f>IF(D200&lt;&gt;"",VLOOKUP($D200,Gefährdungsstufen!$B$2:$G$20,6,FALSE),"")</f>
        <v>potentiell gefährdet</v>
      </c>
      <c r="F200" s="71">
        <f>IF(D200&lt;&gt;"",VLOOKUP($D200,Gefährdungsstufen!$B$2:$G$20,3,FALSE),"")</f>
        <v>0</v>
      </c>
      <c r="G200" s="33" t="str">
        <f t="shared" si="18"/>
        <v>Landolt Elias (1991): Gefährdung der Farn- und Blütenpflanzen in der Schweiz</v>
      </c>
      <c r="H200" s="3" t="s">
        <v>1537</v>
      </c>
      <c r="I200" s="3" t="str">
        <f>IF(H200&lt;&gt;"",VLOOKUP($H200,Gefährdungsstufen!$B$2:$G$20,6,FALSE),"")</f>
        <v>potentiell gefährdet</v>
      </c>
      <c r="J200" s="71">
        <f>IF(H200&lt;&gt;"",VLOOKUP($H200,Gefährdungsstufen!$B$2:$G$20,3,FALSE),"")</f>
        <v>0</v>
      </c>
      <c r="K200" s="33" t="str">
        <f t="shared" si="19"/>
        <v>Landolt Elias (1991): Gefährdung der Farn- und Blütenpflanzen in der Schweiz</v>
      </c>
      <c r="L200" s="3" t="s">
        <v>12</v>
      </c>
      <c r="M200" s="3" t="s">
        <v>12</v>
      </c>
      <c r="N200" s="11" t="str">
        <f>IF(M200&lt;&gt;"",VLOOKUP(M200,Gefährdungsstufen!$B$2:$G$20,6,FALSE),"")</f>
        <v>vom Aussterben bedroht</v>
      </c>
      <c r="O200" s="33" t="str">
        <f t="shared" si="20"/>
        <v>Landolt Elias (1991): Gefährdung der Farn- und Blütenpflanzen in der Schweiz</v>
      </c>
      <c r="P200" s="3" t="s">
        <v>12</v>
      </c>
      <c r="Q200" s="3" t="s">
        <v>12</v>
      </c>
      <c r="R200" s="11" t="str">
        <f>IF(Q200&lt;&gt;"",VLOOKUP(Q200,Gefährdungsstufen!$B$2:$G$20,6,FALSE),"")</f>
        <v>vom Aussterben bedroht</v>
      </c>
      <c r="S200" s="33" t="str">
        <f t="shared" si="21"/>
        <v>Landolt Elias (1991): Gefährdung der Farn- und Blütenpflanzen in der Schweiz</v>
      </c>
      <c r="T200" s="3" t="s">
        <v>9</v>
      </c>
      <c r="U200" s="3" t="s">
        <v>9</v>
      </c>
      <c r="V200" s="11" t="str">
        <f>IF(U200&lt;&gt;"",VLOOKUP(U200,Gefährdungsstufen!$B$2:$G$20,6,FALSE),"")</f>
        <v>vom Aussterben bedroht</v>
      </c>
      <c r="W200" s="33" t="str">
        <f t="shared" si="22"/>
        <v>Landolt Elias (1991): Gefährdung der Farn- und Blütenpflanzen in der Schweiz</v>
      </c>
      <c r="X200" s="3">
        <v>6</v>
      </c>
      <c r="Y200" s="3" t="s">
        <v>8</v>
      </c>
      <c r="Z200" s="3" t="s">
        <v>2</v>
      </c>
      <c r="AA200" s="3">
        <v>1</v>
      </c>
      <c r="AB200" s="3">
        <v>2</v>
      </c>
      <c r="AC200" s="3">
        <v>1</v>
      </c>
      <c r="AD200" s="3">
        <v>3</v>
      </c>
      <c r="AE200" s="3" t="s">
        <v>7</v>
      </c>
      <c r="AF200" s="3" t="str">
        <f>IF(AE200&lt;&gt;"",VLOOKUP(AE200,legende!$A$3:$C$6,2,FALSE),"")</f>
        <v>gross</v>
      </c>
      <c r="AG200" s="71">
        <f>IF(AE200&lt;&gt;"",VLOOKUP(AE200,legende!$A$3:$C$6,3,FALSE),"")</f>
        <v>0</v>
      </c>
      <c r="AH200" s="3" t="s">
        <v>6</v>
      </c>
      <c r="AI200" s="3" t="str">
        <f>IF(AH200&lt;&gt;"",VLOOKUP(AH200,legende!$F$3:$H$6,3,FALSE),"")</f>
        <v>klein: &lt;1/4</v>
      </c>
      <c r="AJ200" s="71">
        <f>IF(AH200&lt;&gt;"",VLOOKUP(AH200,legende!$F$3:$H$6,2,FALSE),"")</f>
        <v>0</v>
      </c>
      <c r="AK200" s="3" t="s">
        <v>12</v>
      </c>
      <c r="AL200" s="3" t="s">
        <v>12</v>
      </c>
      <c r="AM200" s="11" t="str">
        <f>IF(AL200&lt;&gt;"",VLOOKUP(AL200,Gefährdungsstufen!$B$2:$G$20,6,FALSE),"")</f>
        <v>vom Aussterben bedroht</v>
      </c>
      <c r="AN200" s="71">
        <f>IF(AL200&lt;&gt;"",VLOOKUP(AL200,Gefährdungsstufen!$B$2:$G$20,3,FALSE),"")</f>
        <v>5</v>
      </c>
      <c r="AO200" s="3"/>
      <c r="AP200" s="11"/>
      <c r="AQ200" s="11">
        <f t="shared" si="23"/>
        <v>5</v>
      </c>
      <c r="AR200" s="3">
        <v>3</v>
      </c>
      <c r="AS200" s="3">
        <v>3</v>
      </c>
      <c r="AV200" s="2" t="s">
        <v>36</v>
      </c>
      <c r="AW200" s="2" t="s">
        <v>35</v>
      </c>
    </row>
    <row r="201" spans="1:54" s="2" customFormat="1" ht="15" hidden="1" customHeight="1">
      <c r="A201" s="24" t="s">
        <v>26859</v>
      </c>
      <c r="B201" s="5" t="s">
        <v>13649</v>
      </c>
      <c r="C201" s="16" t="s">
        <v>13650</v>
      </c>
      <c r="D201" s="3" t="s">
        <v>1</v>
      </c>
      <c r="E201" s="3" t="str">
        <f>IF(D201&lt;&gt;"",VLOOKUP($D201,Gefährdungsstufen!$B$2:$G$20,6,FALSE),"")</f>
        <v>potentiell gefährdet</v>
      </c>
      <c r="F201" s="71">
        <f>IF(D201&lt;&gt;"",VLOOKUP($D201,Gefährdungsstufen!$B$2:$G$20,3,FALSE),"")</f>
        <v>0</v>
      </c>
      <c r="G201" s="33" t="str">
        <f t="shared" si="18"/>
        <v>Landolt Elias (1991): Gefährdung der Farn- und Blütenpflanzen in der Schweiz</v>
      </c>
      <c r="H201" s="3" t="s">
        <v>1</v>
      </c>
      <c r="I201" s="3" t="str">
        <f>IF(H201&lt;&gt;"",VLOOKUP($H201,Gefährdungsstufen!$B$2:$G$20,6,FALSE),"")</f>
        <v>potentiell gefährdet</v>
      </c>
      <c r="J201" s="71">
        <f>IF(H201&lt;&gt;"",VLOOKUP($H201,Gefährdungsstufen!$B$2:$G$20,3,FALSE),"")</f>
        <v>0</v>
      </c>
      <c r="K201" s="33" t="str">
        <f t="shared" si="19"/>
        <v>Landolt Elias (1991): Gefährdung der Farn- und Blütenpflanzen in der Schweiz</v>
      </c>
      <c r="L201" s="3" t="s">
        <v>45</v>
      </c>
      <c r="M201" s="3" t="s">
        <v>45</v>
      </c>
      <c r="N201" s="11" t="str">
        <f>IF(M201&lt;&gt;"",VLOOKUP(M201,Gefährdungsstufen!$B$2:$G$20,6,FALSE),"")</f>
        <v>gefährdet</v>
      </c>
      <c r="O201" s="33" t="str">
        <f t="shared" si="20"/>
        <v>Landolt Elias (1991): Gefährdung der Farn- und Blütenpflanzen in der Schweiz</v>
      </c>
      <c r="P201" s="3" t="s">
        <v>1</v>
      </c>
      <c r="Q201" s="3" t="s">
        <v>1</v>
      </c>
      <c r="R201" s="11" t="str">
        <f>IF(Q201&lt;&gt;"",VLOOKUP(Q201,Gefährdungsstufen!$B$2:$G$20,6,FALSE),"")</f>
        <v>potentiell gefährdet</v>
      </c>
      <c r="S201" s="33" t="str">
        <f t="shared" si="21"/>
        <v>Landolt Elias (1991): Gefährdung der Farn- und Blütenpflanzen in der Schweiz</v>
      </c>
      <c r="T201" s="3" t="s">
        <v>45</v>
      </c>
      <c r="U201" s="3" t="s">
        <v>45</v>
      </c>
      <c r="V201" s="11" t="str">
        <f>IF(U201&lt;&gt;"",VLOOKUP(U201,Gefährdungsstufen!$B$2:$G$20,6,FALSE),"")</f>
        <v>gefährdet</v>
      </c>
      <c r="W201" s="33" t="str">
        <f t="shared" si="22"/>
        <v>Landolt Elias (1991): Gefährdung der Farn- und Blütenpflanzen in der Schweiz</v>
      </c>
      <c r="X201" s="3">
        <v>1</v>
      </c>
      <c r="Y201" s="3" t="s">
        <v>8</v>
      </c>
      <c r="Z201" s="3" t="s">
        <v>2</v>
      </c>
      <c r="AA201" s="3">
        <v>4</v>
      </c>
      <c r="AB201" s="3">
        <v>5</v>
      </c>
      <c r="AC201" s="3">
        <v>4</v>
      </c>
      <c r="AD201" s="3">
        <v>4</v>
      </c>
      <c r="AE201" s="3" t="s">
        <v>23</v>
      </c>
      <c r="AF201" s="3" t="str">
        <f>IF(AE201&lt;&gt;"",VLOOKUP(AE201,legende!$A$3:$C$6,2,FALSE),"")</f>
        <v>mittel</v>
      </c>
      <c r="AG201" s="71">
        <f>IF(AE201&lt;&gt;"",VLOOKUP(AE201,legende!$A$3:$C$6,3,FALSE),"")</f>
        <v>2</v>
      </c>
      <c r="AH201" s="3" t="s">
        <v>6</v>
      </c>
      <c r="AI201" s="3" t="str">
        <f>IF(AH201&lt;&gt;"",VLOOKUP(AH201,legende!$F$3:$H$6,3,FALSE),"")</f>
        <v>klein: &lt;1/4</v>
      </c>
      <c r="AJ201" s="71">
        <f>IF(AH201&lt;&gt;"",VLOOKUP(AH201,legende!$F$3:$H$6,2,FALSE),"")</f>
        <v>0</v>
      </c>
      <c r="AK201" s="3" t="s">
        <v>5</v>
      </c>
      <c r="AL201" s="3" t="s">
        <v>5</v>
      </c>
      <c r="AM201" s="11" t="str">
        <f>IF(AL201&lt;&gt;"",VLOOKUP(AL201,Gefährdungsstufen!$B$2:$G$20,6,FALSE),"")</f>
        <v>stark gefährdet</v>
      </c>
      <c r="AN201" s="71">
        <f>IF(AL201&lt;&gt;"",VLOOKUP(AL201,Gefährdungsstufen!$B$2:$G$20,3,FALSE),"")</f>
        <v>4</v>
      </c>
      <c r="AO201" s="3"/>
      <c r="AP201" s="11"/>
      <c r="AQ201" s="11">
        <f t="shared" si="23"/>
        <v>6</v>
      </c>
      <c r="AR201" s="3">
        <v>4</v>
      </c>
      <c r="AS201" s="3">
        <v>4</v>
      </c>
      <c r="AT201" s="2">
        <v>1</v>
      </c>
      <c r="AU201" s="2">
        <v>2</v>
      </c>
      <c r="AV201" s="2" t="s">
        <v>36</v>
      </c>
      <c r="AW201" s="2" t="s">
        <v>35</v>
      </c>
    </row>
    <row r="202" spans="1:54" s="2" customFormat="1" ht="15" hidden="1" customHeight="1">
      <c r="A202" s="24" t="s">
        <v>26859</v>
      </c>
      <c r="B202" s="5" t="s">
        <v>15688</v>
      </c>
      <c r="C202" s="16" t="s">
        <v>15689</v>
      </c>
      <c r="D202" s="3" t="s">
        <v>1</v>
      </c>
      <c r="E202" s="3" t="str">
        <f>IF(D202&lt;&gt;"",VLOOKUP($D202,Gefährdungsstufen!$B$2:$G$20,6,FALSE),"")</f>
        <v>potentiell gefährdet</v>
      </c>
      <c r="F202" s="71">
        <f>IF(D202&lt;&gt;"",VLOOKUP($D202,Gefährdungsstufen!$B$2:$G$20,3,FALSE),"")</f>
        <v>0</v>
      </c>
      <c r="G202" s="33" t="str">
        <f t="shared" si="18"/>
        <v>Landolt Elias (1991): Gefährdung der Farn- und Blütenpflanzen in der Schweiz</v>
      </c>
      <c r="H202" s="3" t="s">
        <v>45</v>
      </c>
      <c r="I202" s="3" t="str">
        <f>IF(H202&lt;&gt;"",VLOOKUP($H202,Gefährdungsstufen!$B$2:$G$20,6,FALSE),"")</f>
        <v>gefährdet</v>
      </c>
      <c r="J202" s="71">
        <f>IF(H202&lt;&gt;"",VLOOKUP($H202,Gefährdungsstufen!$B$2:$G$20,3,FALSE),"")</f>
        <v>3</v>
      </c>
      <c r="K202" s="33" t="str">
        <f t="shared" si="19"/>
        <v>Landolt Elias (1991): Gefährdung der Farn- und Blütenpflanzen in der Schweiz</v>
      </c>
      <c r="L202" s="3" t="s">
        <v>45</v>
      </c>
      <c r="M202" s="3" t="s">
        <v>45</v>
      </c>
      <c r="N202" s="11" t="str">
        <f>IF(M202&lt;&gt;"",VLOOKUP(M202,Gefährdungsstufen!$B$2:$G$20,6,FALSE),"")</f>
        <v>gefährdet</v>
      </c>
      <c r="O202" s="33" t="str">
        <f t="shared" si="20"/>
        <v>Landolt Elias (1991): Gefährdung der Farn- und Blütenpflanzen in der Schweiz</v>
      </c>
      <c r="P202" s="3" t="s">
        <v>45</v>
      </c>
      <c r="Q202" s="3" t="s">
        <v>45</v>
      </c>
      <c r="R202" s="11" t="str">
        <f>IF(Q202&lt;&gt;"",VLOOKUP(Q202,Gefährdungsstufen!$B$2:$G$20,6,FALSE),"")</f>
        <v>gefährdet</v>
      </c>
      <c r="S202" s="33" t="str">
        <f t="shared" si="21"/>
        <v>Landolt Elias (1991): Gefährdung der Farn- und Blütenpflanzen in der Schweiz</v>
      </c>
      <c r="T202" s="3" t="s">
        <v>45</v>
      </c>
      <c r="U202" s="3" t="s">
        <v>45</v>
      </c>
      <c r="V202" s="11" t="str">
        <f>IF(U202&lt;&gt;"",VLOOKUP(U202,Gefährdungsstufen!$B$2:$G$20,6,FALSE),"")</f>
        <v>gefährdet</v>
      </c>
      <c r="W202" s="33" t="str">
        <f t="shared" si="22"/>
        <v>Landolt Elias (1991): Gefährdung der Farn- und Blütenpflanzen in der Schweiz</v>
      </c>
      <c r="X202" s="3">
        <v>1</v>
      </c>
      <c r="Y202" s="3" t="s">
        <v>8</v>
      </c>
      <c r="Z202" s="3" t="s">
        <v>2</v>
      </c>
      <c r="AA202" s="3">
        <v>3</v>
      </c>
      <c r="AB202" s="3">
        <v>4</v>
      </c>
      <c r="AC202" s="3">
        <v>2</v>
      </c>
      <c r="AD202" s="3">
        <v>3</v>
      </c>
      <c r="AE202" s="3" t="s">
        <v>7</v>
      </c>
      <c r="AF202" s="3" t="str">
        <f>IF(AE202&lt;&gt;"",VLOOKUP(AE202,legende!$A$3:$C$6,2,FALSE),"")</f>
        <v>gross</v>
      </c>
      <c r="AG202" s="71">
        <f>IF(AE202&lt;&gt;"",VLOOKUP(AE202,legende!$A$3:$C$6,3,FALSE),"")</f>
        <v>0</v>
      </c>
      <c r="AH202" s="3" t="s">
        <v>6</v>
      </c>
      <c r="AI202" s="3" t="str">
        <f>IF(AH202&lt;&gt;"",VLOOKUP(AH202,legende!$F$3:$H$6,3,FALSE),"")</f>
        <v>klein: &lt;1/4</v>
      </c>
      <c r="AJ202" s="71">
        <f>IF(AH202&lt;&gt;"",VLOOKUP(AH202,legende!$F$3:$H$6,2,FALSE),"")</f>
        <v>0</v>
      </c>
      <c r="AK202" s="3" t="s">
        <v>5</v>
      </c>
      <c r="AL202" s="3" t="s">
        <v>5</v>
      </c>
      <c r="AM202" s="11" t="str">
        <f>IF(AL202&lt;&gt;"",VLOOKUP(AL202,Gefährdungsstufen!$B$2:$G$20,6,FALSE),"")</f>
        <v>stark gefährdet</v>
      </c>
      <c r="AN202" s="71">
        <f>IF(AL202&lt;&gt;"",VLOOKUP(AL202,Gefährdungsstufen!$B$2:$G$20,3,FALSE),"")</f>
        <v>4</v>
      </c>
      <c r="AO202" s="3"/>
      <c r="AP202" s="11"/>
      <c r="AQ202" s="11">
        <f t="shared" si="23"/>
        <v>7</v>
      </c>
      <c r="AR202" s="3">
        <v>4</v>
      </c>
      <c r="AS202" s="3">
        <v>4</v>
      </c>
      <c r="AT202" s="2">
        <v>1</v>
      </c>
    </row>
    <row r="203" spans="1:54" s="2" customFormat="1" ht="15" hidden="1" customHeight="1">
      <c r="A203" s="24" t="s">
        <v>26859</v>
      </c>
      <c r="B203" s="5" t="s">
        <v>14598</v>
      </c>
      <c r="C203" s="16" t="s">
        <v>14599</v>
      </c>
      <c r="D203" s="3" t="s">
        <v>1</v>
      </c>
      <c r="E203" s="3" t="str">
        <f>IF(D203&lt;&gt;"",VLOOKUP($D203,Gefährdungsstufen!$B$2:$G$20,6,FALSE),"")</f>
        <v>potentiell gefährdet</v>
      </c>
      <c r="F203" s="71">
        <f>IF(D203&lt;&gt;"",VLOOKUP($D203,Gefährdungsstufen!$B$2:$G$20,3,FALSE),"")</f>
        <v>0</v>
      </c>
      <c r="G203" s="33" t="str">
        <f t="shared" si="18"/>
        <v>Landolt Elias (1991): Gefährdung der Farn- und Blütenpflanzen in der Schweiz</v>
      </c>
      <c r="H203" s="3" t="s">
        <v>9</v>
      </c>
      <c r="I203" s="3" t="str">
        <f>IF(H203&lt;&gt;"",VLOOKUP($H203,Gefährdungsstufen!$B$2:$G$20,6,FALSE),"")</f>
        <v>vom Aussterben bedroht</v>
      </c>
      <c r="J203" s="71">
        <f>IF(H203&lt;&gt;"",VLOOKUP($H203,Gefährdungsstufen!$B$2:$G$20,3,FALSE),"")</f>
        <v>5</v>
      </c>
      <c r="K203" s="33" t="str">
        <f t="shared" si="19"/>
        <v>Landolt Elias (1991): Gefährdung der Farn- und Blütenpflanzen in der Schweiz</v>
      </c>
      <c r="L203" s="3" t="s">
        <v>12</v>
      </c>
      <c r="M203" s="3" t="s">
        <v>12</v>
      </c>
      <c r="N203" s="11" t="str">
        <f>IF(M203&lt;&gt;"",VLOOKUP(M203,Gefährdungsstufen!$B$2:$G$20,6,FALSE),"")</f>
        <v>vom Aussterben bedroht</v>
      </c>
      <c r="O203" s="33" t="str">
        <f t="shared" si="20"/>
        <v>Landolt Elias (1991): Gefährdung der Farn- und Blütenpflanzen in der Schweiz</v>
      </c>
      <c r="P203" s="3" t="s">
        <v>12</v>
      </c>
      <c r="Q203" s="3" t="s">
        <v>12</v>
      </c>
      <c r="R203" s="11" t="str">
        <f>IF(Q203&lt;&gt;"",VLOOKUP(Q203,Gefährdungsstufen!$B$2:$G$20,6,FALSE),"")</f>
        <v>vom Aussterben bedroht</v>
      </c>
      <c r="S203" s="33" t="str">
        <f t="shared" si="21"/>
        <v>Landolt Elias (1991): Gefährdung der Farn- und Blütenpflanzen in der Schweiz</v>
      </c>
      <c r="T203" s="3" t="s">
        <v>9</v>
      </c>
      <c r="U203" s="3" t="s">
        <v>9</v>
      </c>
      <c r="V203" s="11" t="str">
        <f>IF(U203&lt;&gt;"",VLOOKUP(U203,Gefährdungsstufen!$B$2:$G$20,6,FALSE),"")</f>
        <v>vom Aussterben bedroht</v>
      </c>
      <c r="W203" s="33" t="str">
        <f t="shared" si="22"/>
        <v>Landolt Elias (1991): Gefährdung der Farn- und Blütenpflanzen in der Schweiz</v>
      </c>
      <c r="X203" s="3">
        <v>7</v>
      </c>
      <c r="Y203" s="3" t="s">
        <v>8</v>
      </c>
      <c r="Z203" s="3" t="s">
        <v>2</v>
      </c>
      <c r="AA203" s="3">
        <v>1</v>
      </c>
      <c r="AB203" s="3">
        <v>3</v>
      </c>
      <c r="AC203" s="3">
        <v>1</v>
      </c>
      <c r="AD203" s="3">
        <v>2</v>
      </c>
      <c r="AE203" s="3" t="s">
        <v>7</v>
      </c>
      <c r="AF203" s="3" t="str">
        <f>IF(AE203&lt;&gt;"",VLOOKUP(AE203,legende!$A$3:$C$6,2,FALSE),"")</f>
        <v>gross</v>
      </c>
      <c r="AG203" s="71">
        <f>IF(AE203&lt;&gt;"",VLOOKUP(AE203,legende!$A$3:$C$6,3,FALSE),"")</f>
        <v>0</v>
      </c>
      <c r="AH203" s="3" t="s">
        <v>6</v>
      </c>
      <c r="AI203" s="3" t="str">
        <f>IF(AH203&lt;&gt;"",VLOOKUP(AH203,legende!$F$3:$H$6,3,FALSE),"")</f>
        <v>klein: &lt;1/4</v>
      </c>
      <c r="AJ203" s="71">
        <f>IF(AH203&lt;&gt;"",VLOOKUP(AH203,legende!$F$3:$H$6,2,FALSE),"")</f>
        <v>0</v>
      </c>
      <c r="AK203" s="3" t="s">
        <v>12</v>
      </c>
      <c r="AL203" s="3" t="s">
        <v>12</v>
      </c>
      <c r="AM203" s="11" t="str">
        <f>IF(AL203&lt;&gt;"",VLOOKUP(AL203,Gefährdungsstufen!$B$2:$G$20,6,FALSE),"")</f>
        <v>vom Aussterben bedroht</v>
      </c>
      <c r="AN203" s="71">
        <f>IF(AL203&lt;&gt;"",VLOOKUP(AL203,Gefährdungsstufen!$B$2:$G$20,3,FALSE),"")</f>
        <v>5</v>
      </c>
      <c r="AO203" s="3"/>
      <c r="AP203" s="11"/>
      <c r="AQ203" s="11">
        <f t="shared" si="23"/>
        <v>10</v>
      </c>
      <c r="AR203" s="3">
        <v>7</v>
      </c>
      <c r="AS203" s="3">
        <v>7</v>
      </c>
      <c r="BB203" s="2">
        <v>6</v>
      </c>
    </row>
    <row r="204" spans="1:54" s="2" customFormat="1" ht="15" hidden="1" customHeight="1">
      <c r="A204" s="24" t="s">
        <v>26859</v>
      </c>
      <c r="B204" s="5" t="s">
        <v>7492</v>
      </c>
      <c r="C204" s="16" t="s">
        <v>7493</v>
      </c>
      <c r="D204" s="3" t="s">
        <v>1</v>
      </c>
      <c r="E204" s="3" t="str">
        <f>IF(D204&lt;&gt;"",VLOOKUP($D204,Gefährdungsstufen!$B$2:$G$20,6,FALSE),"")</f>
        <v>potentiell gefährdet</v>
      </c>
      <c r="F204" s="71">
        <f>IF(D204&lt;&gt;"",VLOOKUP($D204,Gefährdungsstufen!$B$2:$G$20,3,FALSE),"")</f>
        <v>0</v>
      </c>
      <c r="G204" s="33" t="str">
        <f t="shared" si="18"/>
        <v>Landolt Elias (1991): Gefährdung der Farn- und Blütenpflanzen in der Schweiz</v>
      </c>
      <c r="H204" s="3" t="s">
        <v>5</v>
      </c>
      <c r="I204" s="3" t="str">
        <f>IF(H204&lt;&gt;"",VLOOKUP($H204,Gefährdungsstufen!$B$2:$G$20,6,FALSE),"")</f>
        <v>stark gefährdet</v>
      </c>
      <c r="J204" s="71">
        <f>IF(H204&lt;&gt;"",VLOOKUP($H204,Gefährdungsstufen!$B$2:$G$20,3,FALSE),"")</f>
        <v>4</v>
      </c>
      <c r="K204" s="33" t="str">
        <f t="shared" si="19"/>
        <v>Landolt Elias (1991): Gefährdung der Farn- und Blütenpflanzen in der Schweiz</v>
      </c>
      <c r="L204" s="3" t="s">
        <v>5</v>
      </c>
      <c r="M204" s="3" t="s">
        <v>5</v>
      </c>
      <c r="N204" s="11" t="str">
        <f>IF(M204&lt;&gt;"",VLOOKUP(M204,Gefährdungsstufen!$B$2:$G$20,6,FALSE),"")</f>
        <v>stark gefährdet</v>
      </c>
      <c r="O204" s="33" t="str">
        <f t="shared" si="20"/>
        <v>Landolt Elias (1991): Gefährdung der Farn- und Blütenpflanzen in der Schweiz</v>
      </c>
      <c r="P204" s="3" t="s">
        <v>8</v>
      </c>
      <c r="Q204" s="3"/>
      <c r="R204" s="11" t="str">
        <f>IF(Q204&lt;&gt;"",VLOOKUP(Q204,Gefährdungsstufen!$B$2:$G$20,6,FALSE),"")</f>
        <v/>
      </c>
      <c r="S204" s="33" t="str">
        <f t="shared" si="21"/>
        <v/>
      </c>
      <c r="T204" s="3" t="s">
        <v>5</v>
      </c>
      <c r="U204" s="3" t="s">
        <v>5</v>
      </c>
      <c r="V204" s="11" t="str">
        <f>IF(U204&lt;&gt;"",VLOOKUP(U204,Gefährdungsstufen!$B$2:$G$20,6,FALSE),"")</f>
        <v>stark gefährdet</v>
      </c>
      <c r="W204" s="33" t="str">
        <f t="shared" si="22"/>
        <v>Landolt Elias (1991): Gefährdung der Farn- und Blütenpflanzen in der Schweiz</v>
      </c>
      <c r="X204" s="3">
        <v>4</v>
      </c>
      <c r="Y204" s="3" t="s">
        <v>8</v>
      </c>
      <c r="Z204" s="3" t="s">
        <v>2</v>
      </c>
      <c r="AA204" s="3">
        <v>4</v>
      </c>
      <c r="AB204" s="3">
        <v>5</v>
      </c>
      <c r="AC204" s="3">
        <v>3</v>
      </c>
      <c r="AD204" s="3">
        <v>4</v>
      </c>
      <c r="AE204" s="3" t="s">
        <v>7</v>
      </c>
      <c r="AF204" s="3" t="str">
        <f>IF(AE204&lt;&gt;"",VLOOKUP(AE204,legende!$A$3:$C$6,2,FALSE),"")</f>
        <v>gross</v>
      </c>
      <c r="AG204" s="71">
        <f>IF(AE204&lt;&gt;"",VLOOKUP(AE204,legende!$A$3:$C$6,3,FALSE),"")</f>
        <v>0</v>
      </c>
      <c r="AH204" s="3" t="s">
        <v>6</v>
      </c>
      <c r="AI204" s="3" t="str">
        <f>IF(AH204&lt;&gt;"",VLOOKUP(AH204,legende!$F$3:$H$6,3,FALSE),"")</f>
        <v>klein: &lt;1/4</v>
      </c>
      <c r="AJ204" s="71">
        <f>IF(AH204&lt;&gt;"",VLOOKUP(AH204,legende!$F$3:$H$6,2,FALSE),"")</f>
        <v>0</v>
      </c>
      <c r="AK204" s="3" t="s">
        <v>5</v>
      </c>
      <c r="AL204" s="3" t="s">
        <v>5</v>
      </c>
      <c r="AM204" s="11" t="str">
        <f>IF(AL204&lt;&gt;"",VLOOKUP(AL204,Gefährdungsstufen!$B$2:$G$20,6,FALSE),"")</f>
        <v>stark gefährdet</v>
      </c>
      <c r="AN204" s="71">
        <f>IF(AL204&lt;&gt;"",VLOOKUP(AL204,Gefährdungsstufen!$B$2:$G$20,3,FALSE),"")</f>
        <v>4</v>
      </c>
      <c r="AO204" s="3"/>
      <c r="AP204" s="11"/>
      <c r="AQ204" s="11">
        <f t="shared" si="23"/>
        <v>8</v>
      </c>
      <c r="AR204" s="3">
        <v>5</v>
      </c>
      <c r="AS204" s="3">
        <v>5</v>
      </c>
    </row>
    <row r="205" spans="1:54" s="2" customFormat="1" ht="15" hidden="1" customHeight="1">
      <c r="A205" s="24" t="s">
        <v>26859</v>
      </c>
      <c r="B205" s="5" t="s">
        <v>4182</v>
      </c>
      <c r="C205" s="16" t="s">
        <v>4183</v>
      </c>
      <c r="D205" s="3" t="s">
        <v>1</v>
      </c>
      <c r="E205" s="3" t="str">
        <f>IF(D205&lt;&gt;"",VLOOKUP($D205,Gefährdungsstufen!$B$2:$G$20,6,FALSE),"")</f>
        <v>potentiell gefährdet</v>
      </c>
      <c r="F205" s="71">
        <f>IF(D205&lt;&gt;"",VLOOKUP($D205,Gefährdungsstufen!$B$2:$G$20,3,FALSE),"")</f>
        <v>0</v>
      </c>
      <c r="G205" s="33" t="str">
        <f t="shared" si="18"/>
        <v>Landolt Elias (1991): Gefährdung der Farn- und Blütenpflanzen in der Schweiz</v>
      </c>
      <c r="H205" s="3" t="s">
        <v>1</v>
      </c>
      <c r="I205" s="3" t="str">
        <f>IF(H205&lt;&gt;"",VLOOKUP($H205,Gefährdungsstufen!$B$2:$G$20,6,FALSE),"")</f>
        <v>potentiell gefährdet</v>
      </c>
      <c r="J205" s="71">
        <f>IF(H205&lt;&gt;"",VLOOKUP($H205,Gefährdungsstufen!$B$2:$G$20,3,FALSE),"")</f>
        <v>0</v>
      </c>
      <c r="K205" s="33" t="str">
        <f t="shared" si="19"/>
        <v>Landolt Elias (1991): Gefährdung der Farn- und Blütenpflanzen in der Schweiz</v>
      </c>
      <c r="L205" s="3" t="s">
        <v>1</v>
      </c>
      <c r="M205" s="3" t="s">
        <v>1</v>
      </c>
      <c r="N205" s="11" t="str">
        <f>IF(M205&lt;&gt;"",VLOOKUP(M205,Gefährdungsstufen!$B$2:$G$20,6,FALSE),"")</f>
        <v>potentiell gefährdet</v>
      </c>
      <c r="O205" s="33" t="str">
        <f t="shared" si="20"/>
        <v>Landolt Elias (1991): Gefährdung der Farn- und Blütenpflanzen in der Schweiz</v>
      </c>
      <c r="P205" s="3" t="s">
        <v>8</v>
      </c>
      <c r="Q205" s="3"/>
      <c r="R205" s="11" t="str">
        <f>IF(Q205&lt;&gt;"",VLOOKUP(Q205,Gefährdungsstufen!$B$2:$G$20,6,FALSE),"")</f>
        <v/>
      </c>
      <c r="S205" s="33" t="str">
        <f t="shared" si="21"/>
        <v/>
      </c>
      <c r="T205" s="3" t="s">
        <v>19</v>
      </c>
      <c r="U205" s="3" t="s">
        <v>19</v>
      </c>
      <c r="V205" s="11" t="str">
        <f>IF(U205&lt;&gt;"",VLOOKUP(U205,Gefährdungsstufen!$B$2:$G$20,6,FALSE),"")</f>
        <v>potentiell gefährdet</v>
      </c>
      <c r="W205" s="33" t="str">
        <f t="shared" si="22"/>
        <v>Landolt Elias (1991): Gefährdung der Farn- und Blütenpflanzen in der Schweiz</v>
      </c>
      <c r="X205" s="3">
        <v>1</v>
      </c>
      <c r="Y205" s="3" t="s">
        <v>8</v>
      </c>
      <c r="Z205" s="3" t="s">
        <v>2</v>
      </c>
      <c r="AA205" s="3">
        <v>2</v>
      </c>
      <c r="AB205" s="3">
        <v>2</v>
      </c>
      <c r="AC205" s="3">
        <v>2</v>
      </c>
      <c r="AD205" s="3">
        <v>5</v>
      </c>
      <c r="AE205" s="3" t="s">
        <v>7</v>
      </c>
      <c r="AF205" s="3" t="str">
        <f>IF(AE205&lt;&gt;"",VLOOKUP(AE205,legende!$A$3:$C$6,2,FALSE),"")</f>
        <v>gross</v>
      </c>
      <c r="AG205" s="71">
        <f>IF(AE205&lt;&gt;"",VLOOKUP(AE205,legende!$A$3:$C$6,3,FALSE),"")</f>
        <v>0</v>
      </c>
      <c r="AH205" s="3" t="s">
        <v>6</v>
      </c>
      <c r="AI205" s="3" t="str">
        <f>IF(AH205&lt;&gt;"",VLOOKUP(AH205,legende!$F$3:$H$6,3,FALSE),"")</f>
        <v>klein: &lt;1/4</v>
      </c>
      <c r="AJ205" s="71">
        <f>IF(AH205&lt;&gt;"",VLOOKUP(AH205,legende!$F$3:$H$6,2,FALSE),"")</f>
        <v>0</v>
      </c>
      <c r="AK205" s="3" t="s">
        <v>19</v>
      </c>
      <c r="AL205" s="3" t="s">
        <v>19</v>
      </c>
      <c r="AM205" s="11" t="str">
        <f>IF(AL205&lt;&gt;"",VLOOKUP(AL205,Gefährdungsstufen!$B$2:$G$20,6,FALSE),"")</f>
        <v>potentiell gefährdet</v>
      </c>
      <c r="AN205" s="71">
        <f>IF(AL205&lt;&gt;"",VLOOKUP(AL205,Gefährdungsstufen!$B$2:$G$20,3,FALSE),"")</f>
        <v>0</v>
      </c>
      <c r="AO205" s="3"/>
      <c r="AP205" s="11"/>
      <c r="AQ205" s="11">
        <f t="shared" si="23"/>
        <v>0</v>
      </c>
      <c r="AR205" s="3">
        <v>0</v>
      </c>
      <c r="AS205" s="3">
        <v>0</v>
      </c>
      <c r="AT205" s="2">
        <v>1</v>
      </c>
    </row>
    <row r="206" spans="1:54" s="2" customFormat="1" ht="15" hidden="1" customHeight="1">
      <c r="A206" s="24" t="s">
        <v>26859</v>
      </c>
      <c r="B206" s="5" t="s">
        <v>16716</v>
      </c>
      <c r="C206" s="16" t="s">
        <v>16717</v>
      </c>
      <c r="D206" s="3" t="s">
        <v>1</v>
      </c>
      <c r="E206" s="3" t="str">
        <f>IF(D206&lt;&gt;"",VLOOKUP($D206,Gefährdungsstufen!$B$2:$G$20,6,FALSE),"")</f>
        <v>potentiell gefährdet</v>
      </c>
      <c r="F206" s="71">
        <f>IF(D206&lt;&gt;"",VLOOKUP($D206,Gefährdungsstufen!$B$2:$G$20,3,FALSE),"")</f>
        <v>0</v>
      </c>
      <c r="G206" s="33" t="str">
        <f t="shared" si="18"/>
        <v>Landolt Elias (1991): Gefährdung der Farn- und Blütenpflanzen in der Schweiz</v>
      </c>
      <c r="H206" s="3" t="s">
        <v>1</v>
      </c>
      <c r="I206" s="3" t="str">
        <f>IF(H206&lt;&gt;"",VLOOKUP($H206,Gefährdungsstufen!$B$2:$G$20,6,FALSE),"")</f>
        <v>potentiell gefährdet</v>
      </c>
      <c r="J206" s="71">
        <f>IF(H206&lt;&gt;"",VLOOKUP($H206,Gefährdungsstufen!$B$2:$G$20,3,FALSE),"")</f>
        <v>0</v>
      </c>
      <c r="K206" s="33" t="str">
        <f t="shared" si="19"/>
        <v>Landolt Elias (1991): Gefährdung der Farn- und Blütenpflanzen in der Schweiz</v>
      </c>
      <c r="L206" s="3" t="s">
        <v>8</v>
      </c>
      <c r="M206" s="3"/>
      <c r="N206" s="11" t="str">
        <f>IF(M206&lt;&gt;"",VLOOKUP(M206,Gefährdungsstufen!$B$2:$G$20,6,FALSE),"")</f>
        <v/>
      </c>
      <c r="O206" s="33" t="str">
        <f t="shared" si="20"/>
        <v/>
      </c>
      <c r="P206" s="3" t="s">
        <v>1</v>
      </c>
      <c r="Q206" s="3" t="s">
        <v>1</v>
      </c>
      <c r="R206" s="11" t="str">
        <f>IF(Q206&lt;&gt;"",VLOOKUP(Q206,Gefährdungsstufen!$B$2:$G$20,6,FALSE),"")</f>
        <v>potentiell gefährdet</v>
      </c>
      <c r="S206" s="33" t="str">
        <f t="shared" si="21"/>
        <v>Landolt Elias (1991): Gefährdung der Farn- und Blütenpflanzen in der Schweiz</v>
      </c>
      <c r="T206" s="3" t="s">
        <v>9</v>
      </c>
      <c r="U206" s="3" t="s">
        <v>9</v>
      </c>
      <c r="V206" s="11" t="str">
        <f>IF(U206&lt;&gt;"",VLOOKUP(U206,Gefährdungsstufen!$B$2:$G$20,6,FALSE),"")</f>
        <v>vom Aussterben bedroht</v>
      </c>
      <c r="W206" s="33" t="str">
        <f t="shared" si="22"/>
        <v>Landolt Elias (1991): Gefährdung der Farn- und Blütenpflanzen in der Schweiz</v>
      </c>
      <c r="X206" s="3">
        <v>5</v>
      </c>
      <c r="Y206" s="3" t="s">
        <v>8</v>
      </c>
      <c r="Z206" s="3" t="s">
        <v>2</v>
      </c>
      <c r="AA206" s="3">
        <v>2</v>
      </c>
      <c r="AB206" s="3">
        <v>4</v>
      </c>
      <c r="AC206" s="3">
        <v>1</v>
      </c>
      <c r="AD206" s="3">
        <v>2</v>
      </c>
      <c r="AE206" s="3" t="s">
        <v>7</v>
      </c>
      <c r="AF206" s="3" t="str">
        <f>IF(AE206&lt;&gt;"",VLOOKUP(AE206,legende!$A$3:$C$6,2,FALSE),"")</f>
        <v>gross</v>
      </c>
      <c r="AG206" s="71">
        <f>IF(AE206&lt;&gt;"",VLOOKUP(AE206,legende!$A$3:$C$6,3,FALSE),"")</f>
        <v>0</v>
      </c>
      <c r="AH206" s="3" t="s">
        <v>6</v>
      </c>
      <c r="AI206" s="3" t="str">
        <f>IF(AH206&lt;&gt;"",VLOOKUP(AH206,legende!$F$3:$H$6,3,FALSE),"")</f>
        <v>klein: &lt;1/4</v>
      </c>
      <c r="AJ206" s="71">
        <f>IF(AH206&lt;&gt;"",VLOOKUP(AH206,legende!$F$3:$H$6,2,FALSE),"")</f>
        <v>0</v>
      </c>
      <c r="AK206" s="3" t="s">
        <v>9</v>
      </c>
      <c r="AL206" s="3" t="s">
        <v>9</v>
      </c>
      <c r="AM206" s="11" t="str">
        <f>IF(AL206&lt;&gt;"",VLOOKUP(AL206,Gefährdungsstufen!$B$2:$G$20,6,FALSE),"")</f>
        <v>vom Aussterben bedroht</v>
      </c>
      <c r="AN206" s="71">
        <f>IF(AL206&lt;&gt;"",VLOOKUP(AL206,Gefährdungsstufen!$B$2:$G$20,3,FALSE),"")</f>
        <v>5</v>
      </c>
      <c r="AO206" s="3"/>
      <c r="AP206" s="11"/>
      <c r="AQ206" s="11">
        <f t="shared" si="23"/>
        <v>5</v>
      </c>
      <c r="AR206" s="3">
        <v>3</v>
      </c>
      <c r="AS206" s="3">
        <v>3</v>
      </c>
      <c r="AT206" s="2">
        <v>1</v>
      </c>
    </row>
    <row r="207" spans="1:54" s="2" customFormat="1" ht="15" hidden="1" customHeight="1">
      <c r="A207" s="24" t="s">
        <v>26859</v>
      </c>
      <c r="B207" s="5" t="s">
        <v>15134</v>
      </c>
      <c r="C207" s="16" t="s">
        <v>15135</v>
      </c>
      <c r="D207" s="3" t="s">
        <v>1</v>
      </c>
      <c r="E207" s="3" t="str">
        <f>IF(D207&lt;&gt;"",VLOOKUP($D207,Gefährdungsstufen!$B$2:$G$20,6,FALSE),"")</f>
        <v>potentiell gefährdet</v>
      </c>
      <c r="F207" s="71">
        <f>IF(D207&lt;&gt;"",VLOOKUP($D207,Gefährdungsstufen!$B$2:$G$20,3,FALSE),"")</f>
        <v>0</v>
      </c>
      <c r="G207" s="33" t="str">
        <f t="shared" si="18"/>
        <v>Landolt Elias (1991): Gefährdung der Farn- und Blütenpflanzen in der Schweiz</v>
      </c>
      <c r="H207" s="3" t="s">
        <v>1</v>
      </c>
      <c r="I207" s="3" t="str">
        <f>IF(H207&lt;&gt;"",VLOOKUP($H207,Gefährdungsstufen!$B$2:$G$20,6,FALSE),"")</f>
        <v>potentiell gefährdet</v>
      </c>
      <c r="J207" s="71">
        <f>IF(H207&lt;&gt;"",VLOOKUP($H207,Gefährdungsstufen!$B$2:$G$20,3,FALSE),"")</f>
        <v>0</v>
      </c>
      <c r="K207" s="33" t="str">
        <f t="shared" si="19"/>
        <v>Landolt Elias (1991): Gefährdung der Farn- und Blütenpflanzen in der Schweiz</v>
      </c>
      <c r="L207" s="3" t="s">
        <v>1</v>
      </c>
      <c r="M207" s="3" t="s">
        <v>1</v>
      </c>
      <c r="N207" s="11" t="str">
        <f>IF(M207&lt;&gt;"",VLOOKUP(M207,Gefährdungsstufen!$B$2:$G$20,6,FALSE),"")</f>
        <v>potentiell gefährdet</v>
      </c>
      <c r="O207" s="33" t="str">
        <f t="shared" si="20"/>
        <v>Landolt Elias (1991): Gefährdung der Farn- und Blütenpflanzen in der Schweiz</v>
      </c>
      <c r="P207" s="3" t="s">
        <v>1</v>
      </c>
      <c r="Q207" s="3" t="s">
        <v>1</v>
      </c>
      <c r="R207" s="11" t="str">
        <f>IF(Q207&lt;&gt;"",VLOOKUP(Q207,Gefährdungsstufen!$B$2:$G$20,6,FALSE),"")</f>
        <v>potentiell gefährdet</v>
      </c>
      <c r="S207" s="33" t="str">
        <f t="shared" si="21"/>
        <v>Landolt Elias (1991): Gefährdung der Farn- und Blütenpflanzen in der Schweiz</v>
      </c>
      <c r="T207" s="3" t="s">
        <v>1</v>
      </c>
      <c r="U207" s="3" t="s">
        <v>1</v>
      </c>
      <c r="V207" s="11" t="str">
        <f>IF(U207&lt;&gt;"",VLOOKUP(U207,Gefährdungsstufen!$B$2:$G$20,6,FALSE),"")</f>
        <v>potentiell gefährdet</v>
      </c>
      <c r="W207" s="33" t="str">
        <f t="shared" si="22"/>
        <v>Landolt Elias (1991): Gefährdung der Farn- und Blütenpflanzen in der Schweiz</v>
      </c>
      <c r="X207" s="3">
        <v>3</v>
      </c>
      <c r="Y207" s="3" t="s">
        <v>8</v>
      </c>
      <c r="Z207" s="3" t="s">
        <v>2</v>
      </c>
      <c r="AA207" s="3">
        <v>6</v>
      </c>
      <c r="AB207" s="3">
        <v>6</v>
      </c>
      <c r="AC207" s="3">
        <v>6</v>
      </c>
      <c r="AD207" s="3">
        <v>5</v>
      </c>
      <c r="AE207" s="3"/>
      <c r="AF207" s="3" t="str">
        <f>IF(AE207&lt;&gt;"",VLOOKUP(AE207,legende!$A$3:$C$6,2,FALSE),"")</f>
        <v/>
      </c>
      <c r="AG207" s="71" t="str">
        <f>IF(AE207&lt;&gt;"",VLOOKUP(AE207,legende!$A$3:$C$6,3,FALSE),"")</f>
        <v/>
      </c>
      <c r="AH207" s="3"/>
      <c r="AI207" s="3" t="str">
        <f>IF(AH207&lt;&gt;"",VLOOKUP(AH207,legende!$F$3:$H$6,3,FALSE),"")</f>
        <v/>
      </c>
      <c r="AJ207" s="71" t="str">
        <f>IF(AH207&lt;&gt;"",VLOOKUP(AH207,legende!$F$3:$H$6,2,FALSE),"")</f>
        <v/>
      </c>
      <c r="AK207" s="3" t="s">
        <v>1</v>
      </c>
      <c r="AL207" s="3" t="s">
        <v>1</v>
      </c>
      <c r="AM207" s="11" t="str">
        <f>IF(AL207&lt;&gt;"",VLOOKUP(AL207,Gefährdungsstufen!$B$2:$G$20,6,FALSE),"")</f>
        <v>potentiell gefährdet</v>
      </c>
      <c r="AN207" s="71">
        <f>IF(AL207&lt;&gt;"",VLOOKUP(AL207,Gefährdungsstufen!$B$2:$G$20,3,FALSE),"")</f>
        <v>0</v>
      </c>
      <c r="AO207" s="3"/>
      <c r="AP207" s="11" t="s">
        <v>26922</v>
      </c>
      <c r="AQ207" s="11" t="e">
        <f t="shared" si="23"/>
        <v>#VALUE!</v>
      </c>
      <c r="AR207" s="3">
        <v>0</v>
      </c>
      <c r="AS207" s="3" t="s">
        <v>0</v>
      </c>
      <c r="AT207" s="2">
        <v>1</v>
      </c>
      <c r="AU207" s="2">
        <v>2</v>
      </c>
      <c r="AV207" s="2" t="s">
        <v>36</v>
      </c>
      <c r="AW207" s="2" t="s">
        <v>35</v>
      </c>
    </row>
    <row r="208" spans="1:54" s="2" customFormat="1" ht="15" hidden="1" customHeight="1">
      <c r="A208" s="24" t="s">
        <v>26859</v>
      </c>
      <c r="B208" s="5" t="s">
        <v>16752</v>
      </c>
      <c r="C208" s="16" t="s">
        <v>16753</v>
      </c>
      <c r="D208" s="3" t="s">
        <v>1</v>
      </c>
      <c r="E208" s="3" t="str">
        <f>IF(D208&lt;&gt;"",VLOOKUP($D208,Gefährdungsstufen!$B$2:$G$20,6,FALSE),"")</f>
        <v>potentiell gefährdet</v>
      </c>
      <c r="F208" s="71">
        <f>IF(D208&lt;&gt;"",VLOOKUP($D208,Gefährdungsstufen!$B$2:$G$20,3,FALSE),"")</f>
        <v>0</v>
      </c>
      <c r="G208" s="33" t="str">
        <f t="shared" si="18"/>
        <v>Landolt Elias (1991): Gefährdung der Farn- und Blütenpflanzen in der Schweiz</v>
      </c>
      <c r="H208" s="3" t="s">
        <v>5</v>
      </c>
      <c r="I208" s="3" t="str">
        <f>IF(H208&lt;&gt;"",VLOOKUP($H208,Gefährdungsstufen!$B$2:$G$20,6,FALSE),"")</f>
        <v>stark gefährdet</v>
      </c>
      <c r="J208" s="71">
        <f>IF(H208&lt;&gt;"",VLOOKUP($H208,Gefährdungsstufen!$B$2:$G$20,3,FALSE),"")</f>
        <v>4</v>
      </c>
      <c r="K208" s="33" t="str">
        <f t="shared" si="19"/>
        <v>Landolt Elias (1991): Gefährdung der Farn- und Blütenpflanzen in der Schweiz</v>
      </c>
      <c r="L208" s="3" t="s">
        <v>8</v>
      </c>
      <c r="M208" s="3"/>
      <c r="N208" s="11" t="str">
        <f>IF(M208&lt;&gt;"",VLOOKUP(M208,Gefährdungsstufen!$B$2:$G$20,6,FALSE),"")</f>
        <v/>
      </c>
      <c r="O208" s="33" t="str">
        <f t="shared" si="20"/>
        <v/>
      </c>
      <c r="P208" s="3" t="s">
        <v>9</v>
      </c>
      <c r="Q208" s="3" t="s">
        <v>9</v>
      </c>
      <c r="R208" s="11" t="str">
        <f>IF(Q208&lt;&gt;"",VLOOKUP(Q208,Gefährdungsstufen!$B$2:$G$20,6,FALSE),"")</f>
        <v>vom Aussterben bedroht</v>
      </c>
      <c r="S208" s="33" t="str">
        <f t="shared" si="21"/>
        <v>Landolt Elias (1991): Gefährdung der Farn- und Blütenpflanzen in der Schweiz</v>
      </c>
      <c r="T208" s="3" t="s">
        <v>5</v>
      </c>
      <c r="U208" s="3" t="s">
        <v>5</v>
      </c>
      <c r="V208" s="11" t="str">
        <f>IF(U208&lt;&gt;"",VLOOKUP(U208,Gefährdungsstufen!$B$2:$G$20,6,FALSE),"")</f>
        <v>stark gefährdet</v>
      </c>
      <c r="W208" s="33" t="str">
        <f t="shared" si="22"/>
        <v>Landolt Elias (1991): Gefährdung der Farn- und Blütenpflanzen in der Schweiz</v>
      </c>
      <c r="X208" s="3">
        <v>5</v>
      </c>
      <c r="Y208" s="3" t="s">
        <v>8</v>
      </c>
      <c r="Z208" s="3" t="s">
        <v>2</v>
      </c>
      <c r="AA208" s="3">
        <v>3</v>
      </c>
      <c r="AB208" s="3">
        <v>4</v>
      </c>
      <c r="AC208" s="3">
        <v>3</v>
      </c>
      <c r="AD208" s="3">
        <v>3</v>
      </c>
      <c r="AE208" s="3" t="s">
        <v>7</v>
      </c>
      <c r="AF208" s="3" t="str">
        <f>IF(AE208&lt;&gt;"",VLOOKUP(AE208,legende!$A$3:$C$6,2,FALSE),"")</f>
        <v>gross</v>
      </c>
      <c r="AG208" s="71">
        <f>IF(AE208&lt;&gt;"",VLOOKUP(AE208,legende!$A$3:$C$6,3,FALSE),"")</f>
        <v>0</v>
      </c>
      <c r="AH208" s="3" t="s">
        <v>23</v>
      </c>
      <c r="AI208" s="3" t="str">
        <f>IF(AH208&lt;&gt;"",VLOOKUP(AH208,legende!$F$3:$H$6,3,FALSE),"")</f>
        <v>mittel: 1/4 - 1/2</v>
      </c>
      <c r="AJ208" s="71">
        <f>IF(AH208&lt;&gt;"",VLOOKUP(AH208,legende!$F$3:$H$6,2,FALSE),"")</f>
        <v>2</v>
      </c>
      <c r="AK208" s="3" t="s">
        <v>9</v>
      </c>
      <c r="AL208" s="3" t="s">
        <v>9</v>
      </c>
      <c r="AM208" s="11" t="str">
        <f>IF(AL208&lt;&gt;"",VLOOKUP(AL208,Gefährdungsstufen!$B$2:$G$20,6,FALSE),"")</f>
        <v>vom Aussterben bedroht</v>
      </c>
      <c r="AN208" s="71">
        <f>IF(AL208&lt;&gt;"",VLOOKUP(AL208,Gefährdungsstufen!$B$2:$G$20,3,FALSE),"")</f>
        <v>5</v>
      </c>
      <c r="AO208" s="3"/>
      <c r="AP208" s="11"/>
      <c r="AQ208" s="11">
        <f t="shared" si="23"/>
        <v>11</v>
      </c>
      <c r="AR208" s="3">
        <v>8</v>
      </c>
      <c r="AS208" s="3">
        <v>8</v>
      </c>
      <c r="AT208" s="2">
        <v>1</v>
      </c>
      <c r="AU208" s="2">
        <v>2</v>
      </c>
    </row>
    <row r="209" spans="1:55" s="2" customFormat="1" ht="15" hidden="1" customHeight="1">
      <c r="A209" s="24" t="s">
        <v>26859</v>
      </c>
      <c r="B209" s="5" t="s">
        <v>9814</v>
      </c>
      <c r="C209" s="16" t="s">
        <v>9815</v>
      </c>
      <c r="D209" s="3" t="s">
        <v>1</v>
      </c>
      <c r="E209" s="3" t="str">
        <f>IF(D209&lt;&gt;"",VLOOKUP($D209,Gefährdungsstufen!$B$2:$G$20,6,FALSE),"")</f>
        <v>potentiell gefährdet</v>
      </c>
      <c r="F209" s="71">
        <f>IF(D209&lt;&gt;"",VLOOKUP($D209,Gefährdungsstufen!$B$2:$G$20,3,FALSE),"")</f>
        <v>0</v>
      </c>
      <c r="G209" s="33" t="str">
        <f t="shared" si="18"/>
        <v>Landolt Elias (1991): Gefährdung der Farn- und Blütenpflanzen in der Schweiz</v>
      </c>
      <c r="H209" s="3" t="s">
        <v>1</v>
      </c>
      <c r="I209" s="3" t="str">
        <f>IF(H209&lt;&gt;"",VLOOKUP($H209,Gefährdungsstufen!$B$2:$G$20,6,FALSE),"")</f>
        <v>potentiell gefährdet</v>
      </c>
      <c r="J209" s="71">
        <f>IF(H209&lt;&gt;"",VLOOKUP($H209,Gefährdungsstufen!$B$2:$G$20,3,FALSE),"")</f>
        <v>0</v>
      </c>
      <c r="K209" s="33" t="str">
        <f t="shared" si="19"/>
        <v>Landolt Elias (1991): Gefährdung der Farn- und Blütenpflanzen in der Schweiz</v>
      </c>
      <c r="L209" s="3" t="s">
        <v>12</v>
      </c>
      <c r="M209" s="3" t="s">
        <v>12</v>
      </c>
      <c r="N209" s="11" t="str">
        <f>IF(M209&lt;&gt;"",VLOOKUP(M209,Gefährdungsstufen!$B$2:$G$20,6,FALSE),"")</f>
        <v>vom Aussterben bedroht</v>
      </c>
      <c r="O209" s="33" t="str">
        <f t="shared" si="20"/>
        <v>Landolt Elias (1991): Gefährdung der Farn- und Blütenpflanzen in der Schweiz</v>
      </c>
      <c r="P209" s="3" t="s">
        <v>12</v>
      </c>
      <c r="Q209" s="3" t="s">
        <v>12</v>
      </c>
      <c r="R209" s="11" t="str">
        <f>IF(Q209&lt;&gt;"",VLOOKUP(Q209,Gefährdungsstufen!$B$2:$G$20,6,FALSE),"")</f>
        <v>vom Aussterben bedroht</v>
      </c>
      <c r="S209" s="33" t="str">
        <f t="shared" si="21"/>
        <v>Landolt Elias (1991): Gefährdung der Farn- und Blütenpflanzen in der Schweiz</v>
      </c>
      <c r="T209" s="3" t="s">
        <v>9</v>
      </c>
      <c r="U209" s="3" t="s">
        <v>9</v>
      </c>
      <c r="V209" s="11" t="str">
        <f>IF(U209&lt;&gt;"",VLOOKUP(U209,Gefährdungsstufen!$B$2:$G$20,6,FALSE),"")</f>
        <v>vom Aussterben bedroht</v>
      </c>
      <c r="W209" s="33" t="str">
        <f t="shared" si="22"/>
        <v>Landolt Elias (1991): Gefährdung der Farn- und Blütenpflanzen in der Schweiz</v>
      </c>
      <c r="X209" s="3">
        <v>5</v>
      </c>
      <c r="Y209" s="3" t="s">
        <v>8</v>
      </c>
      <c r="Z209" s="3" t="s">
        <v>2</v>
      </c>
      <c r="AA209" s="3">
        <v>1</v>
      </c>
      <c r="AB209" s="3">
        <v>3</v>
      </c>
      <c r="AC209" s="3">
        <v>1</v>
      </c>
      <c r="AD209" s="3">
        <v>1</v>
      </c>
      <c r="AE209" s="3" t="s">
        <v>7</v>
      </c>
      <c r="AF209" s="3" t="str">
        <f>IF(AE209&lt;&gt;"",VLOOKUP(AE209,legende!$A$3:$C$6,2,FALSE),"")</f>
        <v>gross</v>
      </c>
      <c r="AG209" s="71">
        <f>IF(AE209&lt;&gt;"",VLOOKUP(AE209,legende!$A$3:$C$6,3,FALSE),"")</f>
        <v>0</v>
      </c>
      <c r="AH209" s="3" t="s">
        <v>6</v>
      </c>
      <c r="AI209" s="3" t="str">
        <f>IF(AH209&lt;&gt;"",VLOOKUP(AH209,legende!$F$3:$H$6,3,FALSE),"")</f>
        <v>klein: &lt;1/4</v>
      </c>
      <c r="AJ209" s="71">
        <f>IF(AH209&lt;&gt;"",VLOOKUP(AH209,legende!$F$3:$H$6,2,FALSE),"")</f>
        <v>0</v>
      </c>
      <c r="AK209" s="3" t="s">
        <v>12</v>
      </c>
      <c r="AL209" s="3" t="s">
        <v>12</v>
      </c>
      <c r="AM209" s="11" t="str">
        <f>IF(AL209&lt;&gt;"",VLOOKUP(AL209,Gefährdungsstufen!$B$2:$G$20,6,FALSE),"")</f>
        <v>vom Aussterben bedroht</v>
      </c>
      <c r="AN209" s="71">
        <f>IF(AL209&lt;&gt;"",VLOOKUP(AL209,Gefährdungsstufen!$B$2:$G$20,3,FALSE),"")</f>
        <v>5</v>
      </c>
      <c r="AO209" s="3"/>
      <c r="AP209" s="11"/>
      <c r="AQ209" s="11">
        <f t="shared" si="23"/>
        <v>5</v>
      </c>
      <c r="AR209" s="3">
        <v>3</v>
      </c>
      <c r="AS209" s="3">
        <v>3</v>
      </c>
    </row>
    <row r="210" spans="1:55" s="2" customFormat="1" ht="15" hidden="1" customHeight="1">
      <c r="A210" s="24" t="s">
        <v>26859</v>
      </c>
      <c r="B210" s="5" t="s">
        <v>17047</v>
      </c>
      <c r="C210" s="16" t="s">
        <v>17048</v>
      </c>
      <c r="D210" s="3" t="s">
        <v>1</v>
      </c>
      <c r="E210" s="3" t="str">
        <f>IF(D210&lt;&gt;"",VLOOKUP($D210,Gefährdungsstufen!$B$2:$G$20,6,FALSE),"")</f>
        <v>potentiell gefährdet</v>
      </c>
      <c r="F210" s="71">
        <f>IF(D210&lt;&gt;"",VLOOKUP($D210,Gefährdungsstufen!$B$2:$G$20,3,FALSE),"")</f>
        <v>0</v>
      </c>
      <c r="G210" s="33" t="str">
        <f t="shared" si="18"/>
        <v>Landolt Elias (1991): Gefährdung der Farn- und Blütenpflanzen in der Schweiz</v>
      </c>
      <c r="H210" s="3" t="s">
        <v>1</v>
      </c>
      <c r="I210" s="3" t="str">
        <f>IF(H210&lt;&gt;"",VLOOKUP($H210,Gefährdungsstufen!$B$2:$G$20,6,FALSE),"")</f>
        <v>potentiell gefährdet</v>
      </c>
      <c r="J210" s="71">
        <f>IF(H210&lt;&gt;"",VLOOKUP($H210,Gefährdungsstufen!$B$2:$G$20,3,FALSE),"")</f>
        <v>0</v>
      </c>
      <c r="K210" s="33" t="str">
        <f t="shared" si="19"/>
        <v>Landolt Elias (1991): Gefährdung der Farn- und Blütenpflanzen in der Schweiz</v>
      </c>
      <c r="L210" s="3" t="s">
        <v>1</v>
      </c>
      <c r="M210" s="3" t="s">
        <v>1</v>
      </c>
      <c r="N210" s="11" t="str">
        <f>IF(M210&lt;&gt;"",VLOOKUP(M210,Gefährdungsstufen!$B$2:$G$20,6,FALSE),"")</f>
        <v>potentiell gefährdet</v>
      </c>
      <c r="O210" s="33" t="str">
        <f t="shared" si="20"/>
        <v>Landolt Elias (1991): Gefährdung der Farn- und Blütenpflanzen in der Schweiz</v>
      </c>
      <c r="P210" s="3" t="s">
        <v>1</v>
      </c>
      <c r="Q210" s="3" t="s">
        <v>1</v>
      </c>
      <c r="R210" s="11" t="str">
        <f>IF(Q210&lt;&gt;"",VLOOKUP(Q210,Gefährdungsstufen!$B$2:$G$20,6,FALSE),"")</f>
        <v>potentiell gefährdet</v>
      </c>
      <c r="S210" s="33" t="str">
        <f t="shared" si="21"/>
        <v>Landolt Elias (1991): Gefährdung der Farn- und Blütenpflanzen in der Schweiz</v>
      </c>
      <c r="T210" s="3" t="s">
        <v>1</v>
      </c>
      <c r="U210" s="3" t="s">
        <v>1</v>
      </c>
      <c r="V210" s="11" t="str">
        <f>IF(U210&lt;&gt;"",VLOOKUP(U210,Gefährdungsstufen!$B$2:$G$20,6,FALSE),"")</f>
        <v>potentiell gefährdet</v>
      </c>
      <c r="W210" s="33" t="str">
        <f t="shared" si="22"/>
        <v>Landolt Elias (1991): Gefährdung der Farn- und Blütenpflanzen in der Schweiz</v>
      </c>
      <c r="X210" s="3">
        <v>3</v>
      </c>
      <c r="Y210" s="3" t="s">
        <v>8</v>
      </c>
      <c r="Z210" s="3" t="s">
        <v>2</v>
      </c>
      <c r="AA210" s="3">
        <v>6</v>
      </c>
      <c r="AB210" s="3">
        <v>7</v>
      </c>
      <c r="AC210" s="3">
        <v>6</v>
      </c>
      <c r="AD210" s="3">
        <v>4</v>
      </c>
      <c r="AE210" s="3"/>
      <c r="AF210" s="3" t="str">
        <f>IF(AE210&lt;&gt;"",VLOOKUP(AE210,legende!$A$3:$C$6,2,FALSE),"")</f>
        <v/>
      </c>
      <c r="AG210" s="71" t="str">
        <f>IF(AE210&lt;&gt;"",VLOOKUP(AE210,legende!$A$3:$C$6,3,FALSE),"")</f>
        <v/>
      </c>
      <c r="AH210" s="3"/>
      <c r="AI210" s="3" t="str">
        <f>IF(AH210&lt;&gt;"",VLOOKUP(AH210,legende!$F$3:$H$6,3,FALSE),"")</f>
        <v/>
      </c>
      <c r="AJ210" s="71" t="str">
        <f>IF(AH210&lt;&gt;"",VLOOKUP(AH210,legende!$F$3:$H$6,2,FALSE),"")</f>
        <v/>
      </c>
      <c r="AK210" s="3" t="s">
        <v>1</v>
      </c>
      <c r="AL210" s="3" t="s">
        <v>1</v>
      </c>
      <c r="AM210" s="11" t="str">
        <f>IF(AL210&lt;&gt;"",VLOOKUP(AL210,Gefährdungsstufen!$B$2:$G$20,6,FALSE),"")</f>
        <v>potentiell gefährdet</v>
      </c>
      <c r="AN210" s="71">
        <f>IF(AL210&lt;&gt;"",VLOOKUP(AL210,Gefährdungsstufen!$B$2:$G$20,3,FALSE),"")</f>
        <v>0</v>
      </c>
      <c r="AO210" s="3"/>
      <c r="AP210" s="11" t="s">
        <v>26922</v>
      </c>
      <c r="AQ210" s="11" t="e">
        <f t="shared" si="23"/>
        <v>#VALUE!</v>
      </c>
      <c r="AR210" s="3">
        <v>0</v>
      </c>
      <c r="AS210" s="3" t="s">
        <v>0</v>
      </c>
      <c r="AT210" s="2">
        <v>1</v>
      </c>
      <c r="AV210" s="2" t="s">
        <v>36</v>
      </c>
      <c r="AW210" s="2" t="s">
        <v>35</v>
      </c>
    </row>
    <row r="211" spans="1:55" s="2" customFormat="1" ht="15" hidden="1" customHeight="1">
      <c r="A211" s="24" t="s">
        <v>26859</v>
      </c>
      <c r="B211" s="5" t="s">
        <v>10675</v>
      </c>
      <c r="C211" s="16" t="s">
        <v>10676</v>
      </c>
      <c r="D211" s="3" t="s">
        <v>1</v>
      </c>
      <c r="E211" s="3" t="str">
        <f>IF(D211&lt;&gt;"",VLOOKUP($D211,Gefährdungsstufen!$B$2:$G$20,6,FALSE),"")</f>
        <v>potentiell gefährdet</v>
      </c>
      <c r="F211" s="71">
        <f>IF(D211&lt;&gt;"",VLOOKUP($D211,Gefährdungsstufen!$B$2:$G$20,3,FALSE),"")</f>
        <v>0</v>
      </c>
      <c r="G211" s="33" t="str">
        <f t="shared" si="18"/>
        <v>Landolt Elias (1991): Gefährdung der Farn- und Blütenpflanzen in der Schweiz</v>
      </c>
      <c r="H211" s="3" t="s">
        <v>1</v>
      </c>
      <c r="I211" s="3" t="str">
        <f>IF(H211&lt;&gt;"",VLOOKUP($H211,Gefährdungsstufen!$B$2:$G$20,6,FALSE),"")</f>
        <v>potentiell gefährdet</v>
      </c>
      <c r="J211" s="71">
        <f>IF(H211&lt;&gt;"",VLOOKUP($H211,Gefährdungsstufen!$B$2:$G$20,3,FALSE),"")</f>
        <v>0</v>
      </c>
      <c r="K211" s="33" t="str">
        <f t="shared" si="19"/>
        <v>Landolt Elias (1991): Gefährdung der Farn- und Blütenpflanzen in der Schweiz</v>
      </c>
      <c r="L211" s="3" t="s">
        <v>8</v>
      </c>
      <c r="M211" s="3"/>
      <c r="N211" s="11" t="str">
        <f>IF(M211&lt;&gt;"",VLOOKUP(M211,Gefährdungsstufen!$B$2:$G$20,6,FALSE),"")</f>
        <v/>
      </c>
      <c r="O211" s="33" t="str">
        <f t="shared" si="20"/>
        <v/>
      </c>
      <c r="P211" s="3" t="s">
        <v>8</v>
      </c>
      <c r="Q211" s="3"/>
      <c r="R211" s="11" t="str">
        <f>IF(Q211&lt;&gt;"",VLOOKUP(Q211,Gefährdungsstufen!$B$2:$G$20,6,FALSE),"")</f>
        <v/>
      </c>
      <c r="S211" s="33" t="str">
        <f t="shared" si="21"/>
        <v/>
      </c>
      <c r="T211" s="3" t="s">
        <v>45</v>
      </c>
      <c r="U211" s="3" t="s">
        <v>45</v>
      </c>
      <c r="V211" s="11" t="str">
        <f>IF(U211&lt;&gt;"",VLOOKUP(U211,Gefährdungsstufen!$B$2:$G$20,6,FALSE),"")</f>
        <v>gefährdet</v>
      </c>
      <c r="W211" s="33" t="str">
        <f t="shared" si="22"/>
        <v>Landolt Elias (1991): Gefährdung der Farn- und Blütenpflanzen in der Schweiz</v>
      </c>
      <c r="X211" s="3">
        <v>1</v>
      </c>
      <c r="Y211" s="3" t="s">
        <v>8</v>
      </c>
      <c r="Z211" s="3" t="s">
        <v>13</v>
      </c>
      <c r="AA211" s="3">
        <v>99</v>
      </c>
      <c r="AB211" s="3">
        <v>99</v>
      </c>
      <c r="AC211" s="3">
        <v>99</v>
      </c>
      <c r="AD211" s="3">
        <v>99</v>
      </c>
      <c r="AE211" s="3" t="s">
        <v>23</v>
      </c>
      <c r="AF211" s="3" t="str">
        <f>IF(AE211&lt;&gt;"",VLOOKUP(AE211,legende!$A$3:$C$6,2,FALSE),"")</f>
        <v>mittel</v>
      </c>
      <c r="AG211" s="71">
        <f>IF(AE211&lt;&gt;"",VLOOKUP(AE211,legende!$A$3:$C$6,3,FALSE),"")</f>
        <v>2</v>
      </c>
      <c r="AH211" s="3" t="s">
        <v>6</v>
      </c>
      <c r="AI211" s="3" t="str">
        <f>IF(AH211&lt;&gt;"",VLOOKUP(AH211,legende!$F$3:$H$6,3,FALSE),"")</f>
        <v>klein: &lt;1/4</v>
      </c>
      <c r="AJ211" s="71">
        <f>IF(AH211&lt;&gt;"",VLOOKUP(AH211,legende!$F$3:$H$6,2,FALSE),"")</f>
        <v>0</v>
      </c>
      <c r="AK211" s="3" t="s">
        <v>45</v>
      </c>
      <c r="AL211" s="3" t="s">
        <v>45</v>
      </c>
      <c r="AM211" s="11" t="str">
        <f>IF(AL211&lt;&gt;"",VLOOKUP(AL211,Gefährdungsstufen!$B$2:$G$20,6,FALSE),"")</f>
        <v>gefährdet</v>
      </c>
      <c r="AN211" s="71">
        <f>IF(AL211&lt;&gt;"",VLOOKUP(AL211,Gefährdungsstufen!$B$2:$G$20,3,FALSE),"")</f>
        <v>3</v>
      </c>
      <c r="AO211" s="3"/>
      <c r="AP211" s="11"/>
      <c r="AQ211" s="11">
        <f t="shared" si="23"/>
        <v>5</v>
      </c>
      <c r="AR211" s="3">
        <v>3</v>
      </c>
      <c r="AS211" s="3">
        <v>3</v>
      </c>
      <c r="AT211" s="2">
        <v>1</v>
      </c>
    </row>
    <row r="212" spans="1:55" s="2" customFormat="1" ht="15" hidden="1" customHeight="1">
      <c r="A212" s="24" t="s">
        <v>26859</v>
      </c>
      <c r="B212" s="5" t="s">
        <v>4849</v>
      </c>
      <c r="C212" s="16" t="s">
        <v>4850</v>
      </c>
      <c r="D212" s="3" t="s">
        <v>1</v>
      </c>
      <c r="E212" s="3" t="str">
        <f>IF(D212&lt;&gt;"",VLOOKUP($D212,Gefährdungsstufen!$B$2:$G$20,6,FALSE),"")</f>
        <v>potentiell gefährdet</v>
      </c>
      <c r="F212" s="71">
        <f>IF(D212&lt;&gt;"",VLOOKUP($D212,Gefährdungsstufen!$B$2:$G$20,3,FALSE),"")</f>
        <v>0</v>
      </c>
      <c r="G212" s="33" t="str">
        <f t="shared" si="18"/>
        <v>Landolt Elias (1991): Gefährdung der Farn- und Blütenpflanzen in der Schweiz</v>
      </c>
      <c r="H212" s="3" t="s">
        <v>9</v>
      </c>
      <c r="I212" s="3" t="str">
        <f>IF(H212&lt;&gt;"",VLOOKUP($H212,Gefährdungsstufen!$B$2:$G$20,6,FALSE),"")</f>
        <v>vom Aussterben bedroht</v>
      </c>
      <c r="J212" s="71">
        <f>IF(H212&lt;&gt;"",VLOOKUP($H212,Gefährdungsstufen!$B$2:$G$20,3,FALSE),"")</f>
        <v>5</v>
      </c>
      <c r="K212" s="33" t="str">
        <f t="shared" si="19"/>
        <v>Landolt Elias (1991): Gefährdung der Farn- und Blütenpflanzen in der Schweiz</v>
      </c>
      <c r="L212" s="3" t="s">
        <v>9</v>
      </c>
      <c r="M212" s="3" t="s">
        <v>9</v>
      </c>
      <c r="N212" s="11" t="str">
        <f>IF(M212&lt;&gt;"",VLOOKUP(M212,Gefährdungsstufen!$B$2:$G$20,6,FALSE),"")</f>
        <v>vom Aussterben bedroht</v>
      </c>
      <c r="O212" s="33" t="str">
        <f t="shared" si="20"/>
        <v>Landolt Elias (1991): Gefährdung der Farn- und Blütenpflanzen in der Schweiz</v>
      </c>
      <c r="P212" s="3" t="s">
        <v>8</v>
      </c>
      <c r="Q212" s="3"/>
      <c r="R212" s="11" t="str">
        <f>IF(Q212&lt;&gt;"",VLOOKUP(Q212,Gefährdungsstufen!$B$2:$G$20,6,FALSE),"")</f>
        <v/>
      </c>
      <c r="S212" s="33" t="str">
        <f t="shared" si="21"/>
        <v/>
      </c>
      <c r="T212" s="3" t="s">
        <v>9</v>
      </c>
      <c r="U212" s="3" t="s">
        <v>9</v>
      </c>
      <c r="V212" s="11" t="str">
        <f>IF(U212&lt;&gt;"",VLOOKUP(U212,Gefährdungsstufen!$B$2:$G$20,6,FALSE),"")</f>
        <v>vom Aussterben bedroht</v>
      </c>
      <c r="W212" s="33" t="str">
        <f t="shared" si="22"/>
        <v>Landolt Elias (1991): Gefährdung der Farn- und Blütenpflanzen in der Schweiz</v>
      </c>
      <c r="X212" s="3">
        <v>7</v>
      </c>
      <c r="Y212" s="3" t="s">
        <v>8</v>
      </c>
      <c r="Z212" s="3" t="s">
        <v>13</v>
      </c>
      <c r="AA212" s="3">
        <v>2</v>
      </c>
      <c r="AB212" s="3">
        <v>99</v>
      </c>
      <c r="AC212" s="3">
        <v>1</v>
      </c>
      <c r="AD212" s="3">
        <v>99</v>
      </c>
      <c r="AE212" s="3" t="s">
        <v>7</v>
      </c>
      <c r="AF212" s="3" t="str">
        <f>IF(AE212&lt;&gt;"",VLOOKUP(AE212,legende!$A$3:$C$6,2,FALSE),"")</f>
        <v>gross</v>
      </c>
      <c r="AG212" s="71">
        <f>IF(AE212&lt;&gt;"",VLOOKUP(AE212,legende!$A$3:$C$6,3,FALSE),"")</f>
        <v>0</v>
      </c>
      <c r="AH212" s="3" t="s">
        <v>6</v>
      </c>
      <c r="AI212" s="3" t="str">
        <f>IF(AH212&lt;&gt;"",VLOOKUP(AH212,legende!$F$3:$H$6,3,FALSE),"")</f>
        <v>klein: &lt;1/4</v>
      </c>
      <c r="AJ212" s="71">
        <f>IF(AH212&lt;&gt;"",VLOOKUP(AH212,legende!$F$3:$H$6,2,FALSE),"")</f>
        <v>0</v>
      </c>
      <c r="AK212" s="3" t="s">
        <v>9</v>
      </c>
      <c r="AL212" s="3" t="s">
        <v>9</v>
      </c>
      <c r="AM212" s="11" t="str">
        <f>IF(AL212&lt;&gt;"",VLOOKUP(AL212,Gefährdungsstufen!$B$2:$G$20,6,FALSE),"")</f>
        <v>vom Aussterben bedroht</v>
      </c>
      <c r="AN212" s="71">
        <f>IF(AL212&lt;&gt;"",VLOOKUP(AL212,Gefährdungsstufen!$B$2:$G$20,3,FALSE),"")</f>
        <v>5</v>
      </c>
      <c r="AO212" s="3"/>
      <c r="AP212" s="11"/>
      <c r="AQ212" s="11">
        <f t="shared" si="23"/>
        <v>10</v>
      </c>
      <c r="AR212" s="3">
        <v>7</v>
      </c>
      <c r="AS212" s="3">
        <v>7</v>
      </c>
      <c r="BB212" s="2">
        <v>6</v>
      </c>
      <c r="BC212" s="2">
        <v>7</v>
      </c>
    </row>
    <row r="213" spans="1:55" s="2" customFormat="1" ht="15" hidden="1" customHeight="1">
      <c r="A213" s="24" t="s">
        <v>26859</v>
      </c>
      <c r="B213" s="5" t="s">
        <v>14247</v>
      </c>
      <c r="C213" s="16" t="s">
        <v>14248</v>
      </c>
      <c r="D213" s="3" t="s">
        <v>1</v>
      </c>
      <c r="E213" s="3" t="str">
        <f>IF(D213&lt;&gt;"",VLOOKUP($D213,Gefährdungsstufen!$B$2:$G$20,6,FALSE),"")</f>
        <v>potentiell gefährdet</v>
      </c>
      <c r="F213" s="71">
        <f>IF(D213&lt;&gt;"",VLOOKUP($D213,Gefährdungsstufen!$B$2:$G$20,3,FALSE),"")</f>
        <v>0</v>
      </c>
      <c r="G213" s="33" t="str">
        <f t="shared" si="18"/>
        <v>Landolt Elias (1991): Gefährdung der Farn- und Blütenpflanzen in der Schweiz</v>
      </c>
      <c r="H213" s="3" t="s">
        <v>9</v>
      </c>
      <c r="I213" s="3" t="str">
        <f>IF(H213&lt;&gt;"",VLOOKUP($H213,Gefährdungsstufen!$B$2:$G$20,6,FALSE),"")</f>
        <v>vom Aussterben bedroht</v>
      </c>
      <c r="J213" s="71">
        <f>IF(H213&lt;&gt;"",VLOOKUP($H213,Gefährdungsstufen!$B$2:$G$20,3,FALSE),"")</f>
        <v>5</v>
      </c>
      <c r="K213" s="33" t="str">
        <f t="shared" si="19"/>
        <v>Landolt Elias (1991): Gefährdung der Farn- und Blütenpflanzen in der Schweiz</v>
      </c>
      <c r="L213" s="3" t="s">
        <v>8</v>
      </c>
      <c r="M213" s="3"/>
      <c r="N213" s="11" t="str">
        <f>IF(M213&lt;&gt;"",VLOOKUP(M213,Gefährdungsstufen!$B$2:$G$20,6,FALSE),"")</f>
        <v/>
      </c>
      <c r="O213" s="33" t="str">
        <f t="shared" si="20"/>
        <v/>
      </c>
      <c r="P213" s="3" t="s">
        <v>8</v>
      </c>
      <c r="Q213" s="3"/>
      <c r="R213" s="11" t="str">
        <f>IF(Q213&lt;&gt;"",VLOOKUP(Q213,Gefährdungsstufen!$B$2:$G$20,6,FALSE),"")</f>
        <v/>
      </c>
      <c r="S213" s="33" t="str">
        <f t="shared" si="21"/>
        <v/>
      </c>
      <c r="T213" s="3" t="s">
        <v>9</v>
      </c>
      <c r="U213" s="3" t="s">
        <v>9</v>
      </c>
      <c r="V213" s="11" t="str">
        <f>IF(U213&lt;&gt;"",VLOOKUP(U213,Gefährdungsstufen!$B$2:$G$20,6,FALSE),"")</f>
        <v>vom Aussterben bedroht</v>
      </c>
      <c r="W213" s="33" t="str">
        <f t="shared" si="22"/>
        <v>Landolt Elias (1991): Gefährdung der Farn- und Blütenpflanzen in der Schweiz</v>
      </c>
      <c r="X213" s="3">
        <v>4</v>
      </c>
      <c r="Y213" s="3" t="s">
        <v>18</v>
      </c>
      <c r="Z213" s="3" t="s">
        <v>13</v>
      </c>
      <c r="AA213" s="3">
        <v>2</v>
      </c>
      <c r="AB213" s="3">
        <v>99</v>
      </c>
      <c r="AC213" s="3">
        <v>1</v>
      </c>
      <c r="AD213" s="3">
        <v>2</v>
      </c>
      <c r="AE213" s="3" t="s">
        <v>7</v>
      </c>
      <c r="AF213" s="3" t="str">
        <f>IF(AE213&lt;&gt;"",VLOOKUP(AE213,legende!$A$3:$C$6,2,FALSE),"")</f>
        <v>gross</v>
      </c>
      <c r="AG213" s="71">
        <f>IF(AE213&lt;&gt;"",VLOOKUP(AE213,legende!$A$3:$C$6,3,FALSE),"")</f>
        <v>0</v>
      </c>
      <c r="AH213" s="3" t="s">
        <v>6</v>
      </c>
      <c r="AI213" s="3" t="str">
        <f>IF(AH213&lt;&gt;"",VLOOKUP(AH213,legende!$F$3:$H$6,3,FALSE),"")</f>
        <v>klein: &lt;1/4</v>
      </c>
      <c r="AJ213" s="71">
        <f>IF(AH213&lt;&gt;"",VLOOKUP(AH213,legende!$F$3:$H$6,2,FALSE),"")</f>
        <v>0</v>
      </c>
      <c r="AK213" s="3" t="s">
        <v>9</v>
      </c>
      <c r="AL213" s="3" t="s">
        <v>9</v>
      </c>
      <c r="AM213" s="11" t="str">
        <f>IF(AL213&lt;&gt;"",VLOOKUP(AL213,Gefährdungsstufen!$B$2:$G$20,6,FALSE),"")</f>
        <v>vom Aussterben bedroht</v>
      </c>
      <c r="AN213" s="71">
        <f>IF(AL213&lt;&gt;"",VLOOKUP(AL213,Gefährdungsstufen!$B$2:$G$20,3,FALSE),"")</f>
        <v>5</v>
      </c>
      <c r="AO213" s="3"/>
      <c r="AP213" s="11"/>
      <c r="AQ213" s="11">
        <f t="shared" si="23"/>
        <v>10</v>
      </c>
      <c r="AR213" s="3">
        <v>7</v>
      </c>
      <c r="AS213" s="3">
        <v>7</v>
      </c>
      <c r="AT213" s="2">
        <v>1</v>
      </c>
      <c r="AU213" s="2">
        <v>2</v>
      </c>
    </row>
    <row r="214" spans="1:55" s="2" customFormat="1" ht="15" hidden="1" customHeight="1">
      <c r="A214" s="24" t="s">
        <v>26859</v>
      </c>
      <c r="B214" s="5" t="s">
        <v>17648</v>
      </c>
      <c r="C214" s="16" t="s">
        <v>17649</v>
      </c>
      <c r="D214" s="3" t="s">
        <v>1</v>
      </c>
      <c r="E214" s="3" t="str">
        <f>IF(D214&lt;&gt;"",VLOOKUP($D214,Gefährdungsstufen!$B$2:$G$20,6,FALSE),"")</f>
        <v>potentiell gefährdet</v>
      </c>
      <c r="F214" s="71">
        <f>IF(D214&lt;&gt;"",VLOOKUP($D214,Gefährdungsstufen!$B$2:$G$20,3,FALSE),"")</f>
        <v>0</v>
      </c>
      <c r="G214" s="33" t="str">
        <f t="shared" si="18"/>
        <v>Landolt Elias (1991): Gefährdung der Farn- und Blütenpflanzen in der Schweiz</v>
      </c>
      <c r="H214" s="3" t="s">
        <v>1</v>
      </c>
      <c r="I214" s="3" t="str">
        <f>IF(H214&lt;&gt;"",VLOOKUP($H214,Gefährdungsstufen!$B$2:$G$20,6,FALSE),"")</f>
        <v>potentiell gefährdet</v>
      </c>
      <c r="J214" s="71">
        <f>IF(H214&lt;&gt;"",VLOOKUP($H214,Gefährdungsstufen!$B$2:$G$20,3,FALSE),"")</f>
        <v>0</v>
      </c>
      <c r="K214" s="33" t="str">
        <f t="shared" si="19"/>
        <v>Landolt Elias (1991): Gefährdung der Farn- und Blütenpflanzen in der Schweiz</v>
      </c>
      <c r="L214" s="3" t="s">
        <v>9</v>
      </c>
      <c r="M214" s="3" t="s">
        <v>9</v>
      </c>
      <c r="N214" s="11" t="str">
        <f>IF(M214&lt;&gt;"",VLOOKUP(M214,Gefährdungsstufen!$B$2:$G$20,6,FALSE),"")</f>
        <v>vom Aussterben bedroht</v>
      </c>
      <c r="O214" s="33" t="str">
        <f t="shared" si="20"/>
        <v>Landolt Elias (1991): Gefährdung der Farn- und Blütenpflanzen in der Schweiz</v>
      </c>
      <c r="P214" s="3" t="s">
        <v>1</v>
      </c>
      <c r="Q214" s="3" t="s">
        <v>1</v>
      </c>
      <c r="R214" s="11" t="str">
        <f>IF(Q214&lt;&gt;"",VLOOKUP(Q214,Gefährdungsstufen!$B$2:$G$20,6,FALSE),"")</f>
        <v>potentiell gefährdet</v>
      </c>
      <c r="S214" s="33" t="str">
        <f t="shared" si="21"/>
        <v>Landolt Elias (1991): Gefährdung der Farn- und Blütenpflanzen in der Schweiz</v>
      </c>
      <c r="T214" s="3" t="s">
        <v>1</v>
      </c>
      <c r="U214" s="3" t="s">
        <v>1</v>
      </c>
      <c r="V214" s="11" t="str">
        <f>IF(U214&lt;&gt;"",VLOOKUP(U214,Gefährdungsstufen!$B$2:$G$20,6,FALSE),"")</f>
        <v>potentiell gefährdet</v>
      </c>
      <c r="W214" s="33" t="str">
        <f t="shared" si="22"/>
        <v>Landolt Elias (1991): Gefährdung der Farn- und Blütenpflanzen in der Schweiz</v>
      </c>
      <c r="X214" s="3">
        <v>4</v>
      </c>
      <c r="Y214" s="3" t="s">
        <v>8</v>
      </c>
      <c r="Z214" s="3" t="s">
        <v>2</v>
      </c>
      <c r="AA214" s="3">
        <v>99</v>
      </c>
      <c r="AB214" s="3">
        <v>99</v>
      </c>
      <c r="AC214" s="3">
        <v>99</v>
      </c>
      <c r="AD214" s="3">
        <v>99</v>
      </c>
      <c r="AE214" s="3"/>
      <c r="AF214" s="3" t="str">
        <f>IF(AE214&lt;&gt;"",VLOOKUP(AE214,legende!$A$3:$C$6,2,FALSE),"")</f>
        <v/>
      </c>
      <c r="AG214" s="71" t="str">
        <f>IF(AE214&lt;&gt;"",VLOOKUP(AE214,legende!$A$3:$C$6,3,FALSE),"")</f>
        <v/>
      </c>
      <c r="AH214" s="3"/>
      <c r="AI214" s="3" t="str">
        <f>IF(AH214&lt;&gt;"",VLOOKUP(AH214,legende!$F$3:$H$6,3,FALSE),"")</f>
        <v/>
      </c>
      <c r="AJ214" s="71" t="str">
        <f>IF(AH214&lt;&gt;"",VLOOKUP(AH214,legende!$F$3:$H$6,2,FALSE),"")</f>
        <v/>
      </c>
      <c r="AK214" s="3" t="s">
        <v>1</v>
      </c>
      <c r="AL214" s="3" t="s">
        <v>1</v>
      </c>
      <c r="AM214" s="11" t="str">
        <f>IF(AL214&lt;&gt;"",VLOOKUP(AL214,Gefährdungsstufen!$B$2:$G$20,6,FALSE),"")</f>
        <v>potentiell gefährdet</v>
      </c>
      <c r="AN214" s="71">
        <f>IF(AL214&lt;&gt;"",VLOOKUP(AL214,Gefährdungsstufen!$B$2:$G$20,3,FALSE),"")</f>
        <v>0</v>
      </c>
      <c r="AO214" s="3"/>
      <c r="AP214" s="11" t="s">
        <v>26922</v>
      </c>
      <c r="AQ214" s="11" t="e">
        <f t="shared" si="23"/>
        <v>#VALUE!</v>
      </c>
      <c r="AR214" s="3">
        <v>0</v>
      </c>
      <c r="AS214" s="3" t="s">
        <v>0</v>
      </c>
    </row>
    <row r="215" spans="1:55" s="2" customFormat="1" ht="15" hidden="1" customHeight="1">
      <c r="A215" s="24" t="s">
        <v>26859</v>
      </c>
      <c r="B215" s="5" t="s">
        <v>13888</v>
      </c>
      <c r="C215" s="16" t="s">
        <v>13889</v>
      </c>
      <c r="D215" s="3" t="s">
        <v>1</v>
      </c>
      <c r="E215" s="3" t="str">
        <f>IF(D215&lt;&gt;"",VLOOKUP($D215,Gefährdungsstufen!$B$2:$G$20,6,FALSE),"")</f>
        <v>potentiell gefährdet</v>
      </c>
      <c r="F215" s="71">
        <f>IF(D215&lt;&gt;"",VLOOKUP($D215,Gefährdungsstufen!$B$2:$G$20,3,FALSE),"")</f>
        <v>0</v>
      </c>
      <c r="G215" s="33" t="str">
        <f t="shared" si="18"/>
        <v>Landolt Elias (1991): Gefährdung der Farn- und Blütenpflanzen in der Schweiz</v>
      </c>
      <c r="H215" s="3" t="s">
        <v>1</v>
      </c>
      <c r="I215" s="3" t="str">
        <f>IF(H215&lt;&gt;"",VLOOKUP($H215,Gefährdungsstufen!$B$2:$G$20,6,FALSE),"")</f>
        <v>potentiell gefährdet</v>
      </c>
      <c r="J215" s="71">
        <f>IF(H215&lt;&gt;"",VLOOKUP($H215,Gefährdungsstufen!$B$2:$G$20,3,FALSE),"")</f>
        <v>0</v>
      </c>
      <c r="K215" s="33" t="str">
        <f t="shared" si="19"/>
        <v>Landolt Elias (1991): Gefährdung der Farn- und Blütenpflanzen in der Schweiz</v>
      </c>
      <c r="L215" s="3" t="s">
        <v>12</v>
      </c>
      <c r="M215" s="3" t="s">
        <v>12</v>
      </c>
      <c r="N215" s="11" t="str">
        <f>IF(M215&lt;&gt;"",VLOOKUP(M215,Gefährdungsstufen!$B$2:$G$20,6,FALSE),"")</f>
        <v>vom Aussterben bedroht</v>
      </c>
      <c r="O215" s="33" t="str">
        <f t="shared" si="20"/>
        <v>Landolt Elias (1991): Gefährdung der Farn- und Blütenpflanzen in der Schweiz</v>
      </c>
      <c r="P215" s="3" t="s">
        <v>12</v>
      </c>
      <c r="Q215" s="3" t="s">
        <v>12</v>
      </c>
      <c r="R215" s="11" t="str">
        <f>IF(Q215&lt;&gt;"",VLOOKUP(Q215,Gefährdungsstufen!$B$2:$G$20,6,FALSE),"")</f>
        <v>vom Aussterben bedroht</v>
      </c>
      <c r="S215" s="33" t="str">
        <f t="shared" si="21"/>
        <v>Landolt Elias (1991): Gefährdung der Farn- und Blütenpflanzen in der Schweiz</v>
      </c>
      <c r="T215" s="3" t="s">
        <v>9</v>
      </c>
      <c r="U215" s="3" t="s">
        <v>9</v>
      </c>
      <c r="V215" s="11" t="str">
        <f>IF(U215&lt;&gt;"",VLOOKUP(U215,Gefährdungsstufen!$B$2:$G$20,6,FALSE),"")</f>
        <v>vom Aussterben bedroht</v>
      </c>
      <c r="W215" s="33" t="str">
        <f t="shared" si="22"/>
        <v>Landolt Elias (1991): Gefährdung der Farn- und Blütenpflanzen in der Schweiz</v>
      </c>
      <c r="X215" s="3">
        <v>4</v>
      </c>
      <c r="Y215" s="3" t="s">
        <v>8</v>
      </c>
      <c r="Z215" s="3" t="s">
        <v>2</v>
      </c>
      <c r="AA215" s="3">
        <v>2</v>
      </c>
      <c r="AB215" s="3">
        <v>2</v>
      </c>
      <c r="AC215" s="3">
        <v>2</v>
      </c>
      <c r="AD215" s="3">
        <v>99</v>
      </c>
      <c r="AE215" s="3" t="s">
        <v>7</v>
      </c>
      <c r="AF215" s="3" t="str">
        <f>IF(AE215&lt;&gt;"",VLOOKUP(AE215,legende!$A$3:$C$6,2,FALSE),"")</f>
        <v>gross</v>
      </c>
      <c r="AG215" s="71">
        <f>IF(AE215&lt;&gt;"",VLOOKUP(AE215,legende!$A$3:$C$6,3,FALSE),"")</f>
        <v>0</v>
      </c>
      <c r="AH215" s="3" t="s">
        <v>6</v>
      </c>
      <c r="AI215" s="3" t="str">
        <f>IF(AH215&lt;&gt;"",VLOOKUP(AH215,legende!$F$3:$H$6,3,FALSE),"")</f>
        <v>klein: &lt;1/4</v>
      </c>
      <c r="AJ215" s="71">
        <f>IF(AH215&lt;&gt;"",VLOOKUP(AH215,legende!$F$3:$H$6,2,FALSE),"")</f>
        <v>0</v>
      </c>
      <c r="AK215" s="3" t="s">
        <v>9</v>
      </c>
      <c r="AL215" s="3" t="s">
        <v>9</v>
      </c>
      <c r="AM215" s="11" t="str">
        <f>IF(AL215&lt;&gt;"",VLOOKUP(AL215,Gefährdungsstufen!$B$2:$G$20,6,FALSE),"")</f>
        <v>vom Aussterben bedroht</v>
      </c>
      <c r="AN215" s="71">
        <f>IF(AL215&lt;&gt;"",VLOOKUP(AL215,Gefährdungsstufen!$B$2:$G$20,3,FALSE),"")</f>
        <v>5</v>
      </c>
      <c r="AO215" s="3"/>
      <c r="AP215" s="11"/>
      <c r="AQ215" s="11">
        <f t="shared" si="23"/>
        <v>5</v>
      </c>
      <c r="AR215" s="3">
        <v>3</v>
      </c>
      <c r="AS215" s="3">
        <v>3</v>
      </c>
    </row>
    <row r="216" spans="1:55" s="2" customFormat="1" ht="15" hidden="1" customHeight="1">
      <c r="A216" s="24" t="s">
        <v>26859</v>
      </c>
      <c r="B216" s="5" t="s">
        <v>4823</v>
      </c>
      <c r="C216" s="16" t="s">
        <v>4824</v>
      </c>
      <c r="D216" s="3" t="s">
        <v>1</v>
      </c>
      <c r="E216" s="3" t="str">
        <f>IF(D216&lt;&gt;"",VLOOKUP($D216,Gefährdungsstufen!$B$2:$G$20,6,FALSE),"")</f>
        <v>potentiell gefährdet</v>
      </c>
      <c r="F216" s="71">
        <f>IF(D216&lt;&gt;"",VLOOKUP($D216,Gefährdungsstufen!$B$2:$G$20,3,FALSE),"")</f>
        <v>0</v>
      </c>
      <c r="G216" s="33" t="str">
        <f t="shared" si="18"/>
        <v>Landolt Elias (1991): Gefährdung der Farn- und Blütenpflanzen in der Schweiz</v>
      </c>
      <c r="H216" s="3" t="s">
        <v>1</v>
      </c>
      <c r="I216" s="3" t="str">
        <f>IF(H216&lt;&gt;"",VLOOKUP($H216,Gefährdungsstufen!$B$2:$G$20,6,FALSE),"")</f>
        <v>potentiell gefährdet</v>
      </c>
      <c r="J216" s="71">
        <f>IF(H216&lt;&gt;"",VLOOKUP($H216,Gefährdungsstufen!$B$2:$G$20,3,FALSE),"")</f>
        <v>0</v>
      </c>
      <c r="K216" s="33" t="str">
        <f t="shared" si="19"/>
        <v>Landolt Elias (1991): Gefährdung der Farn- und Blütenpflanzen in der Schweiz</v>
      </c>
      <c r="L216" s="3" t="s">
        <v>9</v>
      </c>
      <c r="M216" s="3" t="s">
        <v>9</v>
      </c>
      <c r="N216" s="11" t="str">
        <f>IF(M216&lt;&gt;"",VLOOKUP(M216,Gefährdungsstufen!$B$2:$G$20,6,FALSE),"")</f>
        <v>vom Aussterben bedroht</v>
      </c>
      <c r="O216" s="33" t="str">
        <f t="shared" si="20"/>
        <v>Landolt Elias (1991): Gefährdung der Farn- und Blütenpflanzen in der Schweiz</v>
      </c>
      <c r="P216" s="3" t="s">
        <v>8</v>
      </c>
      <c r="Q216" s="3"/>
      <c r="R216" s="11" t="str">
        <f>IF(Q216&lt;&gt;"",VLOOKUP(Q216,Gefährdungsstufen!$B$2:$G$20,6,FALSE),"")</f>
        <v/>
      </c>
      <c r="S216" s="33" t="str">
        <f t="shared" si="21"/>
        <v/>
      </c>
      <c r="T216" s="3" t="s">
        <v>9</v>
      </c>
      <c r="U216" s="3" t="s">
        <v>9</v>
      </c>
      <c r="V216" s="11" t="str">
        <f>IF(U216&lt;&gt;"",VLOOKUP(U216,Gefährdungsstufen!$B$2:$G$20,6,FALSE),"")</f>
        <v>vom Aussterben bedroht</v>
      </c>
      <c r="W216" s="33" t="str">
        <f t="shared" si="22"/>
        <v>Landolt Elias (1991): Gefährdung der Farn- und Blütenpflanzen in der Schweiz</v>
      </c>
      <c r="X216" s="3">
        <v>4</v>
      </c>
      <c r="Y216" s="3"/>
      <c r="Z216" s="3" t="s">
        <v>2</v>
      </c>
      <c r="AA216" s="3">
        <v>1</v>
      </c>
      <c r="AB216" s="3">
        <v>2</v>
      </c>
      <c r="AC216" s="3">
        <v>1</v>
      </c>
      <c r="AD216" s="3">
        <v>3</v>
      </c>
      <c r="AE216" s="3"/>
      <c r="AF216" s="3" t="str">
        <f>IF(AE216&lt;&gt;"",VLOOKUP(AE216,legende!$A$3:$C$6,2,FALSE),"")</f>
        <v/>
      </c>
      <c r="AG216" s="71" t="str">
        <f>IF(AE216&lt;&gt;"",VLOOKUP(AE216,legende!$A$3:$C$6,3,FALSE),"")</f>
        <v/>
      </c>
      <c r="AH216" s="3" t="s">
        <v>6</v>
      </c>
      <c r="AI216" s="3" t="str">
        <f>IF(AH216&lt;&gt;"",VLOOKUP(AH216,legende!$F$3:$H$6,3,FALSE),"")</f>
        <v>klein: &lt;1/4</v>
      </c>
      <c r="AJ216" s="71">
        <f>IF(AH216&lt;&gt;"",VLOOKUP(AH216,legende!$F$3:$H$6,2,FALSE),"")</f>
        <v>0</v>
      </c>
      <c r="AK216" s="3" t="s">
        <v>12</v>
      </c>
      <c r="AL216" s="3" t="s">
        <v>12</v>
      </c>
      <c r="AM216" s="11" t="str">
        <f>IF(AL216&lt;&gt;"",VLOOKUP(AL216,Gefährdungsstufen!$B$2:$G$20,6,FALSE),"")</f>
        <v>vom Aussterben bedroht</v>
      </c>
      <c r="AN216" s="71">
        <f>IF(AL216&lt;&gt;"",VLOOKUP(AL216,Gefährdungsstufen!$B$2:$G$20,3,FALSE),"")</f>
        <v>5</v>
      </c>
      <c r="AO216" s="3"/>
      <c r="AP216" s="11" t="s">
        <v>26922</v>
      </c>
      <c r="AQ216" s="11" t="e">
        <f t="shared" si="23"/>
        <v>#VALUE!</v>
      </c>
      <c r="AR216" s="3">
        <v>3</v>
      </c>
      <c r="AS216" s="3" t="s">
        <v>113</v>
      </c>
    </row>
    <row r="217" spans="1:55" s="2" customFormat="1" ht="15" hidden="1" customHeight="1">
      <c r="A217" s="24" t="s">
        <v>26859</v>
      </c>
      <c r="B217" s="5" t="s">
        <v>7738</v>
      </c>
      <c r="C217" s="16" t="s">
        <v>7739</v>
      </c>
      <c r="D217" s="3" t="s">
        <v>1</v>
      </c>
      <c r="E217" s="3" t="str">
        <f>IF(D217&lt;&gt;"",VLOOKUP($D217,Gefährdungsstufen!$B$2:$G$20,6,FALSE),"")</f>
        <v>potentiell gefährdet</v>
      </c>
      <c r="F217" s="71">
        <f>IF(D217&lt;&gt;"",VLOOKUP($D217,Gefährdungsstufen!$B$2:$G$20,3,FALSE),"")</f>
        <v>0</v>
      </c>
      <c r="G217" s="33" t="str">
        <f t="shared" si="18"/>
        <v>Landolt Elias (1991): Gefährdung der Farn- und Blütenpflanzen in der Schweiz</v>
      </c>
      <c r="H217" s="3" t="s">
        <v>1</v>
      </c>
      <c r="I217" s="3" t="str">
        <f>IF(H217&lt;&gt;"",VLOOKUP($H217,Gefährdungsstufen!$B$2:$G$20,6,FALSE),"")</f>
        <v>potentiell gefährdet</v>
      </c>
      <c r="J217" s="71">
        <f>IF(H217&lt;&gt;"",VLOOKUP($H217,Gefährdungsstufen!$B$2:$G$20,3,FALSE),"")</f>
        <v>0</v>
      </c>
      <c r="K217" s="33" t="str">
        <f t="shared" si="19"/>
        <v>Landolt Elias (1991): Gefährdung der Farn- und Blütenpflanzen in der Schweiz</v>
      </c>
      <c r="L217" s="3" t="s">
        <v>1</v>
      </c>
      <c r="M217" s="3" t="s">
        <v>1</v>
      </c>
      <c r="N217" s="11" t="str">
        <f>IF(M217&lt;&gt;"",VLOOKUP(M217,Gefährdungsstufen!$B$2:$G$20,6,FALSE),"")</f>
        <v>potentiell gefährdet</v>
      </c>
      <c r="O217" s="33" t="str">
        <f t="shared" si="20"/>
        <v>Landolt Elias (1991): Gefährdung der Farn- und Blütenpflanzen in der Schweiz</v>
      </c>
      <c r="P217" s="3" t="s">
        <v>8</v>
      </c>
      <c r="Q217" s="3"/>
      <c r="R217" s="11" t="str">
        <f>IF(Q217&lt;&gt;"",VLOOKUP(Q217,Gefährdungsstufen!$B$2:$G$20,6,FALSE),"")</f>
        <v/>
      </c>
      <c r="S217" s="33" t="str">
        <f t="shared" si="21"/>
        <v/>
      </c>
      <c r="T217" s="3" t="s">
        <v>5</v>
      </c>
      <c r="U217" s="3" t="s">
        <v>5</v>
      </c>
      <c r="V217" s="11" t="str">
        <f>IF(U217&lt;&gt;"",VLOOKUP(U217,Gefährdungsstufen!$B$2:$G$20,6,FALSE),"")</f>
        <v>stark gefährdet</v>
      </c>
      <c r="W217" s="33" t="str">
        <f t="shared" si="22"/>
        <v>Landolt Elias (1991): Gefährdung der Farn- und Blütenpflanzen in der Schweiz</v>
      </c>
      <c r="X217" s="3">
        <v>4</v>
      </c>
      <c r="Y217" s="3" t="s">
        <v>8</v>
      </c>
      <c r="Z217" s="3" t="s">
        <v>2</v>
      </c>
      <c r="AA217" s="3">
        <v>2</v>
      </c>
      <c r="AB217" s="3">
        <v>3</v>
      </c>
      <c r="AC217" s="3">
        <v>2</v>
      </c>
      <c r="AD217" s="3">
        <v>3</v>
      </c>
      <c r="AE217" s="3" t="s">
        <v>7</v>
      </c>
      <c r="AF217" s="3" t="str">
        <f>IF(AE217&lt;&gt;"",VLOOKUP(AE217,legende!$A$3:$C$6,2,FALSE),"")</f>
        <v>gross</v>
      </c>
      <c r="AG217" s="71">
        <f>IF(AE217&lt;&gt;"",VLOOKUP(AE217,legende!$A$3:$C$6,3,FALSE),"")</f>
        <v>0</v>
      </c>
      <c r="AH217" s="3" t="s">
        <v>6</v>
      </c>
      <c r="AI217" s="3" t="str">
        <f>IF(AH217&lt;&gt;"",VLOOKUP(AH217,legende!$F$3:$H$6,3,FALSE),"")</f>
        <v>klein: &lt;1/4</v>
      </c>
      <c r="AJ217" s="71">
        <f>IF(AH217&lt;&gt;"",VLOOKUP(AH217,legende!$F$3:$H$6,2,FALSE),"")</f>
        <v>0</v>
      </c>
      <c r="AK217" s="3" t="s">
        <v>5</v>
      </c>
      <c r="AL217" s="3" t="s">
        <v>5</v>
      </c>
      <c r="AM217" s="11" t="str">
        <f>IF(AL217&lt;&gt;"",VLOOKUP(AL217,Gefährdungsstufen!$B$2:$G$20,6,FALSE),"")</f>
        <v>stark gefährdet</v>
      </c>
      <c r="AN217" s="71">
        <f>IF(AL217&lt;&gt;"",VLOOKUP(AL217,Gefährdungsstufen!$B$2:$G$20,3,FALSE),"")</f>
        <v>4</v>
      </c>
      <c r="AO217" s="3"/>
      <c r="AP217" s="11"/>
      <c r="AQ217" s="11">
        <f t="shared" si="23"/>
        <v>4</v>
      </c>
      <c r="AR217" s="3">
        <v>2</v>
      </c>
      <c r="AS217" s="3">
        <v>2</v>
      </c>
    </row>
    <row r="218" spans="1:55" s="2" customFormat="1" ht="15" hidden="1" customHeight="1">
      <c r="A218" s="24" t="s">
        <v>26859</v>
      </c>
      <c r="B218" s="5" t="s">
        <v>8791</v>
      </c>
      <c r="C218" s="16" t="s">
        <v>8792</v>
      </c>
      <c r="D218" s="3" t="s">
        <v>1</v>
      </c>
      <c r="E218" s="3" t="str">
        <f>IF(D218&lt;&gt;"",VLOOKUP($D218,Gefährdungsstufen!$B$2:$G$20,6,FALSE),"")</f>
        <v>potentiell gefährdet</v>
      </c>
      <c r="F218" s="71">
        <f>IF(D218&lt;&gt;"",VLOOKUP($D218,Gefährdungsstufen!$B$2:$G$20,3,FALSE),"")</f>
        <v>0</v>
      </c>
      <c r="G218" s="33" t="str">
        <f t="shared" si="18"/>
        <v>Landolt Elias (1991): Gefährdung der Farn- und Blütenpflanzen in der Schweiz</v>
      </c>
      <c r="H218" s="3" t="s">
        <v>1</v>
      </c>
      <c r="I218" s="3" t="str">
        <f>IF(H218&lt;&gt;"",VLOOKUP($H218,Gefährdungsstufen!$B$2:$G$20,6,FALSE),"")</f>
        <v>potentiell gefährdet</v>
      </c>
      <c r="J218" s="71">
        <f>IF(H218&lt;&gt;"",VLOOKUP($H218,Gefährdungsstufen!$B$2:$G$20,3,FALSE),"")</f>
        <v>0</v>
      </c>
      <c r="K218" s="33" t="str">
        <f t="shared" si="19"/>
        <v>Landolt Elias (1991): Gefährdung der Farn- und Blütenpflanzen in der Schweiz</v>
      </c>
      <c r="L218" s="3" t="s">
        <v>1</v>
      </c>
      <c r="M218" s="3" t="s">
        <v>1</v>
      </c>
      <c r="N218" s="11" t="str">
        <f>IF(M218&lt;&gt;"",VLOOKUP(M218,Gefährdungsstufen!$B$2:$G$20,6,FALSE),"")</f>
        <v>potentiell gefährdet</v>
      </c>
      <c r="O218" s="33" t="str">
        <f t="shared" si="20"/>
        <v>Landolt Elias (1991): Gefährdung der Farn- und Blütenpflanzen in der Schweiz</v>
      </c>
      <c r="P218" s="3" t="s">
        <v>1</v>
      </c>
      <c r="Q218" s="3" t="s">
        <v>1</v>
      </c>
      <c r="R218" s="11" t="str">
        <f>IF(Q218&lt;&gt;"",VLOOKUP(Q218,Gefährdungsstufen!$B$2:$G$20,6,FALSE),"")</f>
        <v>potentiell gefährdet</v>
      </c>
      <c r="S218" s="33" t="str">
        <f t="shared" si="21"/>
        <v>Landolt Elias (1991): Gefährdung der Farn- und Blütenpflanzen in der Schweiz</v>
      </c>
      <c r="T218" s="3" t="s">
        <v>1</v>
      </c>
      <c r="U218" s="3" t="s">
        <v>1</v>
      </c>
      <c r="V218" s="11" t="str">
        <f>IF(U218&lt;&gt;"",VLOOKUP(U218,Gefährdungsstufen!$B$2:$G$20,6,FALSE),"")</f>
        <v>potentiell gefährdet</v>
      </c>
      <c r="W218" s="33" t="str">
        <f t="shared" si="22"/>
        <v>Landolt Elias (1991): Gefährdung der Farn- und Blütenpflanzen in der Schweiz</v>
      </c>
      <c r="X218" s="3">
        <v>1</v>
      </c>
      <c r="Y218" s="3" t="s">
        <v>8</v>
      </c>
      <c r="Z218" s="3" t="s">
        <v>2</v>
      </c>
      <c r="AA218" s="3">
        <v>4</v>
      </c>
      <c r="AB218" s="3">
        <v>6</v>
      </c>
      <c r="AC218" s="3">
        <v>3</v>
      </c>
      <c r="AD218" s="3">
        <v>3</v>
      </c>
      <c r="AE218" s="3"/>
      <c r="AF218" s="3" t="str">
        <f>IF(AE218&lt;&gt;"",VLOOKUP(AE218,legende!$A$3:$C$6,2,FALSE),"")</f>
        <v/>
      </c>
      <c r="AG218" s="71" t="str">
        <f>IF(AE218&lt;&gt;"",VLOOKUP(AE218,legende!$A$3:$C$6,3,FALSE),"")</f>
        <v/>
      </c>
      <c r="AH218" s="3"/>
      <c r="AI218" s="3" t="str">
        <f>IF(AH218&lt;&gt;"",VLOOKUP(AH218,legende!$F$3:$H$6,3,FALSE),"")</f>
        <v/>
      </c>
      <c r="AJ218" s="71" t="str">
        <f>IF(AH218&lt;&gt;"",VLOOKUP(AH218,legende!$F$3:$H$6,2,FALSE),"")</f>
        <v/>
      </c>
      <c r="AK218" s="3" t="s">
        <v>1</v>
      </c>
      <c r="AL218" s="3" t="s">
        <v>1</v>
      </c>
      <c r="AM218" s="11" t="str">
        <f>IF(AL218&lt;&gt;"",VLOOKUP(AL218,Gefährdungsstufen!$B$2:$G$20,6,FALSE),"")</f>
        <v>potentiell gefährdet</v>
      </c>
      <c r="AN218" s="71">
        <f>IF(AL218&lt;&gt;"",VLOOKUP(AL218,Gefährdungsstufen!$B$2:$G$20,3,FALSE),"")</f>
        <v>0</v>
      </c>
      <c r="AO218" s="3"/>
      <c r="AP218" s="11" t="s">
        <v>26922</v>
      </c>
      <c r="AQ218" s="11" t="e">
        <f t="shared" si="23"/>
        <v>#VALUE!</v>
      </c>
      <c r="AR218" s="3">
        <v>0</v>
      </c>
      <c r="AS218" s="3" t="s">
        <v>0</v>
      </c>
      <c r="AT218" s="2">
        <v>1</v>
      </c>
    </row>
    <row r="219" spans="1:55" s="2" customFormat="1" ht="15" hidden="1" customHeight="1">
      <c r="A219" s="24" t="s">
        <v>26859</v>
      </c>
      <c r="B219" s="5" t="s">
        <v>9207</v>
      </c>
      <c r="C219" s="16" t="s">
        <v>9208</v>
      </c>
      <c r="D219" s="3" t="s">
        <v>1</v>
      </c>
      <c r="E219" s="3" t="str">
        <f>IF(D219&lt;&gt;"",VLOOKUP($D219,Gefährdungsstufen!$B$2:$G$20,6,FALSE),"")</f>
        <v>potentiell gefährdet</v>
      </c>
      <c r="F219" s="71">
        <f>IF(D219&lt;&gt;"",VLOOKUP($D219,Gefährdungsstufen!$B$2:$G$20,3,FALSE),"")</f>
        <v>0</v>
      </c>
      <c r="G219" s="33" t="str">
        <f t="shared" si="18"/>
        <v>Landolt Elias (1991): Gefährdung der Farn- und Blütenpflanzen in der Schweiz</v>
      </c>
      <c r="H219" s="3" t="s">
        <v>1</v>
      </c>
      <c r="I219" s="3" t="str">
        <f>IF(H219&lt;&gt;"",VLOOKUP($H219,Gefährdungsstufen!$B$2:$G$20,6,FALSE),"")</f>
        <v>potentiell gefährdet</v>
      </c>
      <c r="J219" s="71">
        <f>IF(H219&lt;&gt;"",VLOOKUP($H219,Gefährdungsstufen!$B$2:$G$20,3,FALSE),"")</f>
        <v>0</v>
      </c>
      <c r="K219" s="33" t="str">
        <f t="shared" si="19"/>
        <v>Landolt Elias (1991): Gefährdung der Farn- und Blütenpflanzen in der Schweiz</v>
      </c>
      <c r="L219" s="3" t="s">
        <v>1</v>
      </c>
      <c r="M219" s="3" t="s">
        <v>1</v>
      </c>
      <c r="N219" s="11" t="str">
        <f>IF(M219&lt;&gt;"",VLOOKUP(M219,Gefährdungsstufen!$B$2:$G$20,6,FALSE),"")</f>
        <v>potentiell gefährdet</v>
      </c>
      <c r="O219" s="33" t="str">
        <f t="shared" si="20"/>
        <v>Landolt Elias (1991): Gefährdung der Farn- und Blütenpflanzen in der Schweiz</v>
      </c>
      <c r="P219" s="3" t="s">
        <v>1</v>
      </c>
      <c r="Q219" s="3" t="s">
        <v>1</v>
      </c>
      <c r="R219" s="11" t="str">
        <f>IF(Q219&lt;&gt;"",VLOOKUP(Q219,Gefährdungsstufen!$B$2:$G$20,6,FALSE),"")</f>
        <v>potentiell gefährdet</v>
      </c>
      <c r="S219" s="33" t="str">
        <f t="shared" si="21"/>
        <v>Landolt Elias (1991): Gefährdung der Farn- und Blütenpflanzen in der Schweiz</v>
      </c>
      <c r="T219" s="3" t="s">
        <v>1</v>
      </c>
      <c r="U219" s="3" t="s">
        <v>1</v>
      </c>
      <c r="V219" s="11" t="str">
        <f>IF(U219&lt;&gt;"",VLOOKUP(U219,Gefährdungsstufen!$B$2:$G$20,6,FALSE),"")</f>
        <v>potentiell gefährdet</v>
      </c>
      <c r="W219" s="33" t="str">
        <f t="shared" si="22"/>
        <v>Landolt Elias (1991): Gefährdung der Farn- und Blütenpflanzen in der Schweiz</v>
      </c>
      <c r="X219" s="3">
        <v>5</v>
      </c>
      <c r="Y219" s="3" t="s">
        <v>8</v>
      </c>
      <c r="Z219" s="3" t="s">
        <v>2</v>
      </c>
      <c r="AA219" s="3">
        <v>6</v>
      </c>
      <c r="AB219" s="3">
        <v>7</v>
      </c>
      <c r="AC219" s="3">
        <v>6</v>
      </c>
      <c r="AD219" s="3">
        <v>4</v>
      </c>
      <c r="AE219" s="3"/>
      <c r="AF219" s="3" t="str">
        <f>IF(AE219&lt;&gt;"",VLOOKUP(AE219,legende!$A$3:$C$6,2,FALSE),"")</f>
        <v/>
      </c>
      <c r="AG219" s="71" t="str">
        <f>IF(AE219&lt;&gt;"",VLOOKUP(AE219,legende!$A$3:$C$6,3,FALSE),"")</f>
        <v/>
      </c>
      <c r="AH219" s="3"/>
      <c r="AI219" s="3" t="str">
        <f>IF(AH219&lt;&gt;"",VLOOKUP(AH219,legende!$F$3:$H$6,3,FALSE),"")</f>
        <v/>
      </c>
      <c r="AJ219" s="71" t="str">
        <f>IF(AH219&lt;&gt;"",VLOOKUP(AH219,legende!$F$3:$H$6,2,FALSE),"")</f>
        <v/>
      </c>
      <c r="AK219" s="3" t="s">
        <v>1</v>
      </c>
      <c r="AL219" s="3" t="s">
        <v>1</v>
      </c>
      <c r="AM219" s="11" t="str">
        <f>IF(AL219&lt;&gt;"",VLOOKUP(AL219,Gefährdungsstufen!$B$2:$G$20,6,FALSE),"")</f>
        <v>potentiell gefährdet</v>
      </c>
      <c r="AN219" s="71">
        <f>IF(AL219&lt;&gt;"",VLOOKUP(AL219,Gefährdungsstufen!$B$2:$G$20,3,FALSE),"")</f>
        <v>0</v>
      </c>
      <c r="AO219" s="3"/>
      <c r="AP219" s="11" t="s">
        <v>26922</v>
      </c>
      <c r="AQ219" s="11" t="e">
        <f t="shared" si="23"/>
        <v>#VALUE!</v>
      </c>
      <c r="AR219" s="3">
        <v>0</v>
      </c>
      <c r="AS219" s="3" t="s">
        <v>0</v>
      </c>
      <c r="AT219" s="2">
        <v>1</v>
      </c>
      <c r="AU219" s="2">
        <v>2</v>
      </c>
    </row>
    <row r="220" spans="1:55" s="2" customFormat="1" ht="15" hidden="1" customHeight="1">
      <c r="A220" s="24" t="s">
        <v>26859</v>
      </c>
      <c r="B220" s="5" t="s">
        <v>15453</v>
      </c>
      <c r="C220" s="16" t="s">
        <v>15454</v>
      </c>
      <c r="D220" s="3" t="s">
        <v>1</v>
      </c>
      <c r="E220" s="3" t="str">
        <f>IF(D220&lt;&gt;"",VLOOKUP($D220,Gefährdungsstufen!$B$2:$G$20,6,FALSE),"")</f>
        <v>potentiell gefährdet</v>
      </c>
      <c r="F220" s="71">
        <f>IF(D220&lt;&gt;"",VLOOKUP($D220,Gefährdungsstufen!$B$2:$G$20,3,FALSE),"")</f>
        <v>0</v>
      </c>
      <c r="G220" s="33" t="str">
        <f t="shared" si="18"/>
        <v>Landolt Elias (1991): Gefährdung der Farn- und Blütenpflanzen in der Schweiz</v>
      </c>
      <c r="H220" s="3" t="s">
        <v>3179</v>
      </c>
      <c r="I220" s="3" t="str">
        <f>IF(H220&lt;&gt;"",VLOOKUP($H220,Gefährdungsstufen!$B$2:$G$20,6,FALSE),"")</f>
        <v>vom Aussterben bedroht</v>
      </c>
      <c r="J220" s="71">
        <f>IF(H220&lt;&gt;"",VLOOKUP($H220,Gefährdungsstufen!$B$2:$G$20,3,FALSE),"")</f>
        <v>5</v>
      </c>
      <c r="K220" s="33" t="str">
        <f t="shared" si="19"/>
        <v>Landolt Elias (1991): Gefährdung der Farn- und Blütenpflanzen in der Schweiz</v>
      </c>
      <c r="L220" s="3" t="s">
        <v>12</v>
      </c>
      <c r="M220" s="3" t="s">
        <v>12</v>
      </c>
      <c r="N220" s="11" t="str">
        <f>IF(M220&lt;&gt;"",VLOOKUP(M220,Gefährdungsstufen!$B$2:$G$20,6,FALSE),"")</f>
        <v>vom Aussterben bedroht</v>
      </c>
      <c r="O220" s="33" t="str">
        <f t="shared" si="20"/>
        <v>Landolt Elias (1991): Gefährdung der Farn- und Blütenpflanzen in der Schweiz</v>
      </c>
      <c r="P220" s="3" t="s">
        <v>12</v>
      </c>
      <c r="Q220" s="3" t="s">
        <v>12</v>
      </c>
      <c r="R220" s="11" t="str">
        <f>IF(Q220&lt;&gt;"",VLOOKUP(Q220,Gefährdungsstufen!$B$2:$G$20,6,FALSE),"")</f>
        <v>vom Aussterben bedroht</v>
      </c>
      <c r="S220" s="33" t="str">
        <f t="shared" si="21"/>
        <v>Landolt Elias (1991): Gefährdung der Farn- und Blütenpflanzen in der Schweiz</v>
      </c>
      <c r="T220" s="3" t="s">
        <v>12</v>
      </c>
      <c r="U220" s="3" t="s">
        <v>12</v>
      </c>
      <c r="V220" s="11" t="str">
        <f>IF(U220&lt;&gt;"",VLOOKUP(U220,Gefährdungsstufen!$B$2:$G$20,6,FALSE),"")</f>
        <v>vom Aussterben bedroht</v>
      </c>
      <c r="W220" s="33" t="str">
        <f t="shared" si="22"/>
        <v>Landolt Elias (1991): Gefährdung der Farn- und Blütenpflanzen in der Schweiz</v>
      </c>
      <c r="X220" s="3">
        <v>7</v>
      </c>
      <c r="Y220" s="3"/>
      <c r="Z220" s="3" t="s">
        <v>2</v>
      </c>
      <c r="AA220" s="3">
        <v>1</v>
      </c>
      <c r="AB220" s="3">
        <v>4</v>
      </c>
      <c r="AC220" s="3">
        <v>1</v>
      </c>
      <c r="AD220" s="3">
        <v>1</v>
      </c>
      <c r="AE220" s="3" t="s">
        <v>23</v>
      </c>
      <c r="AF220" s="3" t="str">
        <f>IF(AE220&lt;&gt;"",VLOOKUP(AE220,legende!$A$3:$C$6,2,FALSE),"")</f>
        <v>mittel</v>
      </c>
      <c r="AG220" s="71">
        <f>IF(AE220&lt;&gt;"",VLOOKUP(AE220,legende!$A$3:$C$6,3,FALSE),"")</f>
        <v>2</v>
      </c>
      <c r="AH220" s="3" t="s">
        <v>6</v>
      </c>
      <c r="AI220" s="3" t="str">
        <f>IF(AH220&lt;&gt;"",VLOOKUP(AH220,legende!$F$3:$H$6,3,FALSE),"")</f>
        <v>klein: &lt;1/4</v>
      </c>
      <c r="AJ220" s="71">
        <f>IF(AH220&lt;&gt;"",VLOOKUP(AH220,legende!$F$3:$H$6,2,FALSE),"")</f>
        <v>0</v>
      </c>
      <c r="AK220" s="3" t="s">
        <v>12</v>
      </c>
      <c r="AL220" s="3" t="s">
        <v>12</v>
      </c>
      <c r="AM220" s="11" t="str">
        <f>IF(AL220&lt;&gt;"",VLOOKUP(AL220,Gefährdungsstufen!$B$2:$G$20,6,FALSE),"")</f>
        <v>vom Aussterben bedroht</v>
      </c>
      <c r="AN220" s="71">
        <f>IF(AL220&lt;&gt;"",VLOOKUP(AL220,Gefährdungsstufen!$B$2:$G$20,3,FALSE),"")</f>
        <v>5</v>
      </c>
      <c r="AO220" s="3"/>
      <c r="AP220" s="11"/>
      <c r="AQ220" s="11">
        <f t="shared" si="23"/>
        <v>12</v>
      </c>
      <c r="AR220" s="3">
        <v>9</v>
      </c>
      <c r="AS220" s="3">
        <v>9</v>
      </c>
      <c r="BB220" s="2">
        <v>6</v>
      </c>
    </row>
    <row r="221" spans="1:55" s="2" customFormat="1" ht="15" hidden="1" customHeight="1">
      <c r="A221" s="24" t="s">
        <v>26859</v>
      </c>
      <c r="B221" s="5" t="s">
        <v>8257</v>
      </c>
      <c r="C221" s="16" t="s">
        <v>8258</v>
      </c>
      <c r="D221" s="3" t="s">
        <v>1</v>
      </c>
      <c r="E221" s="3" t="str">
        <f>IF(D221&lt;&gt;"",VLOOKUP($D221,Gefährdungsstufen!$B$2:$G$20,6,FALSE),"")</f>
        <v>potentiell gefährdet</v>
      </c>
      <c r="F221" s="71">
        <f>IF(D221&lt;&gt;"",VLOOKUP($D221,Gefährdungsstufen!$B$2:$G$20,3,FALSE),"")</f>
        <v>0</v>
      </c>
      <c r="G221" s="33" t="str">
        <f t="shared" si="18"/>
        <v>Landolt Elias (1991): Gefährdung der Farn- und Blütenpflanzen in der Schweiz</v>
      </c>
      <c r="H221" s="3" t="s">
        <v>1537</v>
      </c>
      <c r="I221" s="3" t="str">
        <f>IF(H221&lt;&gt;"",VLOOKUP($H221,Gefährdungsstufen!$B$2:$G$20,6,FALSE),"")</f>
        <v>potentiell gefährdet</v>
      </c>
      <c r="J221" s="71">
        <f>IF(H221&lt;&gt;"",VLOOKUP($H221,Gefährdungsstufen!$B$2:$G$20,3,FALSE),"")</f>
        <v>0</v>
      </c>
      <c r="K221" s="33" t="str">
        <f t="shared" si="19"/>
        <v>Landolt Elias (1991): Gefährdung der Farn- und Blütenpflanzen in der Schweiz</v>
      </c>
      <c r="L221" s="3" t="s">
        <v>9</v>
      </c>
      <c r="M221" s="3" t="s">
        <v>9</v>
      </c>
      <c r="N221" s="11" t="str">
        <f>IF(M221&lt;&gt;"",VLOOKUP(M221,Gefährdungsstufen!$B$2:$G$20,6,FALSE),"")</f>
        <v>vom Aussterben bedroht</v>
      </c>
      <c r="O221" s="33" t="str">
        <f t="shared" si="20"/>
        <v>Landolt Elias (1991): Gefährdung der Farn- und Blütenpflanzen in der Schweiz</v>
      </c>
      <c r="P221" s="3" t="s">
        <v>12</v>
      </c>
      <c r="Q221" s="3" t="s">
        <v>12</v>
      </c>
      <c r="R221" s="11" t="str">
        <f>IF(Q221&lt;&gt;"",VLOOKUP(Q221,Gefährdungsstufen!$B$2:$G$20,6,FALSE),"")</f>
        <v>vom Aussterben bedroht</v>
      </c>
      <c r="S221" s="33" t="str">
        <f t="shared" si="21"/>
        <v>Landolt Elias (1991): Gefährdung der Farn- und Blütenpflanzen in der Schweiz</v>
      </c>
      <c r="T221" s="3" t="s">
        <v>9</v>
      </c>
      <c r="U221" s="3" t="s">
        <v>9</v>
      </c>
      <c r="V221" s="11" t="str">
        <f>IF(U221&lt;&gt;"",VLOOKUP(U221,Gefährdungsstufen!$B$2:$G$20,6,FALSE),"")</f>
        <v>vom Aussterben bedroht</v>
      </c>
      <c r="W221" s="33" t="str">
        <f t="shared" si="22"/>
        <v>Landolt Elias (1991): Gefährdung der Farn- und Blütenpflanzen in der Schweiz</v>
      </c>
      <c r="X221" s="3">
        <v>7</v>
      </c>
      <c r="Y221" s="3" t="s">
        <v>8</v>
      </c>
      <c r="Z221" s="3" t="s">
        <v>2</v>
      </c>
      <c r="AA221" s="3">
        <v>1</v>
      </c>
      <c r="AB221" s="3">
        <v>2</v>
      </c>
      <c r="AC221" s="3">
        <v>1</v>
      </c>
      <c r="AD221" s="3">
        <v>2</v>
      </c>
      <c r="AE221" s="3" t="s">
        <v>7</v>
      </c>
      <c r="AF221" s="3" t="str">
        <f>IF(AE221&lt;&gt;"",VLOOKUP(AE221,legende!$A$3:$C$6,2,FALSE),"")</f>
        <v>gross</v>
      </c>
      <c r="AG221" s="71">
        <f>IF(AE221&lt;&gt;"",VLOOKUP(AE221,legende!$A$3:$C$6,3,FALSE),"")</f>
        <v>0</v>
      </c>
      <c r="AH221" s="3" t="s">
        <v>6</v>
      </c>
      <c r="AI221" s="3" t="str">
        <f>IF(AH221&lt;&gt;"",VLOOKUP(AH221,legende!$F$3:$H$6,3,FALSE),"")</f>
        <v>klein: &lt;1/4</v>
      </c>
      <c r="AJ221" s="71">
        <f>IF(AH221&lt;&gt;"",VLOOKUP(AH221,legende!$F$3:$H$6,2,FALSE),"")</f>
        <v>0</v>
      </c>
      <c r="AK221" s="3" t="s">
        <v>12</v>
      </c>
      <c r="AL221" s="3" t="s">
        <v>12</v>
      </c>
      <c r="AM221" s="11" t="str">
        <f>IF(AL221&lt;&gt;"",VLOOKUP(AL221,Gefährdungsstufen!$B$2:$G$20,6,FALSE),"")</f>
        <v>vom Aussterben bedroht</v>
      </c>
      <c r="AN221" s="71">
        <f>IF(AL221&lt;&gt;"",VLOOKUP(AL221,Gefährdungsstufen!$B$2:$G$20,3,FALSE),"")</f>
        <v>5</v>
      </c>
      <c r="AO221" s="3"/>
      <c r="AP221" s="11"/>
      <c r="AQ221" s="11">
        <f t="shared" si="23"/>
        <v>5</v>
      </c>
      <c r="AR221" s="3">
        <v>3</v>
      </c>
      <c r="AS221" s="3">
        <v>3</v>
      </c>
      <c r="BB221" s="2">
        <v>6</v>
      </c>
    </row>
    <row r="222" spans="1:55" s="2" customFormat="1" ht="15" hidden="1" customHeight="1">
      <c r="A222" s="24" t="s">
        <v>26859</v>
      </c>
      <c r="B222" s="5" t="s">
        <v>5200</v>
      </c>
      <c r="C222" s="16" t="s">
        <v>5201</v>
      </c>
      <c r="D222" s="3" t="s">
        <v>1</v>
      </c>
      <c r="E222" s="3" t="str">
        <f>IF(D222&lt;&gt;"",VLOOKUP($D222,Gefährdungsstufen!$B$2:$G$20,6,FALSE),"")</f>
        <v>potentiell gefährdet</v>
      </c>
      <c r="F222" s="71">
        <f>IF(D222&lt;&gt;"",VLOOKUP($D222,Gefährdungsstufen!$B$2:$G$20,3,FALSE),"")</f>
        <v>0</v>
      </c>
      <c r="G222" s="33" t="str">
        <f t="shared" si="18"/>
        <v>Landolt Elias (1991): Gefährdung der Farn- und Blütenpflanzen in der Schweiz</v>
      </c>
      <c r="H222" s="3" t="s">
        <v>9</v>
      </c>
      <c r="I222" s="3" t="str">
        <f>IF(H222&lt;&gt;"",VLOOKUP($H222,Gefährdungsstufen!$B$2:$G$20,6,FALSE),"")</f>
        <v>vom Aussterben bedroht</v>
      </c>
      <c r="J222" s="71">
        <f>IF(H222&lt;&gt;"",VLOOKUP($H222,Gefährdungsstufen!$B$2:$G$20,3,FALSE),"")</f>
        <v>5</v>
      </c>
      <c r="K222" s="33" t="str">
        <f t="shared" si="19"/>
        <v>Landolt Elias (1991): Gefährdung der Farn- und Blütenpflanzen in der Schweiz</v>
      </c>
      <c r="L222" s="3" t="s">
        <v>12</v>
      </c>
      <c r="M222" s="3" t="s">
        <v>12</v>
      </c>
      <c r="N222" s="11" t="str">
        <f>IF(M222&lt;&gt;"",VLOOKUP(M222,Gefährdungsstufen!$B$2:$G$20,6,FALSE),"")</f>
        <v>vom Aussterben bedroht</v>
      </c>
      <c r="O222" s="33" t="str">
        <f t="shared" si="20"/>
        <v>Landolt Elias (1991): Gefährdung der Farn- und Blütenpflanzen in der Schweiz</v>
      </c>
      <c r="P222" s="3" t="s">
        <v>12</v>
      </c>
      <c r="Q222" s="3" t="s">
        <v>12</v>
      </c>
      <c r="R222" s="11" t="str">
        <f>IF(Q222&lt;&gt;"",VLOOKUP(Q222,Gefährdungsstufen!$B$2:$G$20,6,FALSE),"")</f>
        <v>vom Aussterben bedroht</v>
      </c>
      <c r="S222" s="33" t="str">
        <f t="shared" si="21"/>
        <v>Landolt Elias (1991): Gefährdung der Farn- und Blütenpflanzen in der Schweiz</v>
      </c>
      <c r="T222" s="3" t="s">
        <v>12</v>
      </c>
      <c r="U222" s="3" t="s">
        <v>12</v>
      </c>
      <c r="V222" s="11" t="str">
        <f>IF(U222&lt;&gt;"",VLOOKUP(U222,Gefährdungsstufen!$B$2:$G$20,6,FALSE),"")</f>
        <v>vom Aussterben bedroht</v>
      </c>
      <c r="W222" s="33" t="str">
        <f t="shared" si="22"/>
        <v>Landolt Elias (1991): Gefährdung der Farn- und Blütenpflanzen in der Schweiz</v>
      </c>
      <c r="X222" s="3">
        <v>7</v>
      </c>
      <c r="Y222" s="3"/>
      <c r="Z222" s="3" t="s">
        <v>13</v>
      </c>
      <c r="AA222" s="3">
        <v>1</v>
      </c>
      <c r="AB222" s="3">
        <v>3</v>
      </c>
      <c r="AC222" s="3">
        <v>1</v>
      </c>
      <c r="AD222" s="3">
        <v>2</v>
      </c>
      <c r="AE222" s="3" t="s">
        <v>23</v>
      </c>
      <c r="AF222" s="3" t="str">
        <f>IF(AE222&lt;&gt;"",VLOOKUP(AE222,legende!$A$3:$C$6,2,FALSE),"")</f>
        <v>mittel</v>
      </c>
      <c r="AG222" s="71">
        <f>IF(AE222&lt;&gt;"",VLOOKUP(AE222,legende!$A$3:$C$6,3,FALSE),"")</f>
        <v>2</v>
      </c>
      <c r="AH222" s="3" t="s">
        <v>6</v>
      </c>
      <c r="AI222" s="3" t="str">
        <f>IF(AH222&lt;&gt;"",VLOOKUP(AH222,legende!$F$3:$H$6,3,FALSE),"")</f>
        <v>klein: &lt;1/4</v>
      </c>
      <c r="AJ222" s="71">
        <f>IF(AH222&lt;&gt;"",VLOOKUP(AH222,legende!$F$3:$H$6,2,FALSE),"")</f>
        <v>0</v>
      </c>
      <c r="AK222" s="3" t="s">
        <v>12</v>
      </c>
      <c r="AL222" s="3" t="s">
        <v>12</v>
      </c>
      <c r="AM222" s="11" t="str">
        <f>IF(AL222&lt;&gt;"",VLOOKUP(AL222,Gefährdungsstufen!$B$2:$G$20,6,FALSE),"")</f>
        <v>vom Aussterben bedroht</v>
      </c>
      <c r="AN222" s="71">
        <f>IF(AL222&lt;&gt;"",VLOOKUP(AL222,Gefährdungsstufen!$B$2:$G$20,3,FALSE),"")</f>
        <v>5</v>
      </c>
      <c r="AO222" s="3"/>
      <c r="AP222" s="11"/>
      <c r="AQ222" s="11">
        <f t="shared" si="23"/>
        <v>12</v>
      </c>
      <c r="AR222" s="3">
        <v>9</v>
      </c>
      <c r="AS222" s="3">
        <v>9</v>
      </c>
      <c r="BB222" s="2">
        <v>6</v>
      </c>
    </row>
    <row r="223" spans="1:55" s="2" customFormat="1" ht="15" hidden="1" customHeight="1">
      <c r="A223" s="24" t="s">
        <v>26859</v>
      </c>
      <c r="B223" s="5" t="s">
        <v>7265</v>
      </c>
      <c r="C223" s="16" t="s">
        <v>7266</v>
      </c>
      <c r="D223" s="3" t="s">
        <v>1</v>
      </c>
      <c r="E223" s="3" t="str">
        <f>IF(D223&lt;&gt;"",VLOOKUP($D223,Gefährdungsstufen!$B$2:$G$20,6,FALSE),"")</f>
        <v>potentiell gefährdet</v>
      </c>
      <c r="F223" s="71">
        <f>IF(D223&lt;&gt;"",VLOOKUP($D223,Gefährdungsstufen!$B$2:$G$20,3,FALSE),"")</f>
        <v>0</v>
      </c>
      <c r="G223" s="33" t="str">
        <f t="shared" si="18"/>
        <v>Landolt Elias (1991): Gefährdung der Farn- und Blütenpflanzen in der Schweiz</v>
      </c>
      <c r="H223" s="3" t="s">
        <v>5</v>
      </c>
      <c r="I223" s="3" t="str">
        <f>IF(H223&lt;&gt;"",VLOOKUP($H223,Gefährdungsstufen!$B$2:$G$20,6,FALSE),"")</f>
        <v>stark gefährdet</v>
      </c>
      <c r="J223" s="71">
        <f>IF(H223&lt;&gt;"",VLOOKUP($H223,Gefährdungsstufen!$B$2:$G$20,3,FALSE),"")</f>
        <v>4</v>
      </c>
      <c r="K223" s="33" t="str">
        <f t="shared" si="19"/>
        <v>Landolt Elias (1991): Gefährdung der Farn- und Blütenpflanzen in der Schweiz</v>
      </c>
      <c r="L223" s="3" t="s">
        <v>12</v>
      </c>
      <c r="M223" s="3" t="s">
        <v>12</v>
      </c>
      <c r="N223" s="11" t="str">
        <f>IF(M223&lt;&gt;"",VLOOKUP(M223,Gefährdungsstufen!$B$2:$G$20,6,FALSE),"")</f>
        <v>vom Aussterben bedroht</v>
      </c>
      <c r="O223" s="33" t="str">
        <f t="shared" si="20"/>
        <v>Landolt Elias (1991): Gefährdung der Farn- und Blütenpflanzen in der Schweiz</v>
      </c>
      <c r="P223" s="3" t="s">
        <v>9</v>
      </c>
      <c r="Q223" s="3" t="s">
        <v>9</v>
      </c>
      <c r="R223" s="11" t="str">
        <f>IF(Q223&lt;&gt;"",VLOOKUP(Q223,Gefährdungsstufen!$B$2:$G$20,6,FALSE),"")</f>
        <v>vom Aussterben bedroht</v>
      </c>
      <c r="S223" s="33" t="str">
        <f t="shared" si="21"/>
        <v>Landolt Elias (1991): Gefährdung der Farn- und Blütenpflanzen in der Schweiz</v>
      </c>
      <c r="T223" s="3" t="s">
        <v>9</v>
      </c>
      <c r="U223" s="3" t="s">
        <v>9</v>
      </c>
      <c r="V223" s="11" t="str">
        <f>IF(U223&lt;&gt;"",VLOOKUP(U223,Gefährdungsstufen!$B$2:$G$20,6,FALSE),"")</f>
        <v>vom Aussterben bedroht</v>
      </c>
      <c r="W223" s="33" t="str">
        <f t="shared" si="22"/>
        <v>Landolt Elias (1991): Gefährdung der Farn- und Blütenpflanzen in der Schweiz</v>
      </c>
      <c r="X223" s="3">
        <v>7</v>
      </c>
      <c r="Y223" s="3" t="s">
        <v>8</v>
      </c>
      <c r="Z223" s="3" t="s">
        <v>2</v>
      </c>
      <c r="AA223" s="3">
        <v>2</v>
      </c>
      <c r="AB223" s="3">
        <v>4</v>
      </c>
      <c r="AC223" s="3">
        <v>1</v>
      </c>
      <c r="AD223" s="3">
        <v>2</v>
      </c>
      <c r="AE223" s="3" t="s">
        <v>7</v>
      </c>
      <c r="AF223" s="3" t="str">
        <f>IF(AE223&lt;&gt;"",VLOOKUP(AE223,legende!$A$3:$C$6,2,FALSE),"")</f>
        <v>gross</v>
      </c>
      <c r="AG223" s="71">
        <f>IF(AE223&lt;&gt;"",VLOOKUP(AE223,legende!$A$3:$C$6,3,FALSE),"")</f>
        <v>0</v>
      </c>
      <c r="AH223" s="3" t="s">
        <v>6</v>
      </c>
      <c r="AI223" s="3" t="str">
        <f>IF(AH223&lt;&gt;"",VLOOKUP(AH223,legende!$F$3:$H$6,3,FALSE),"")</f>
        <v>klein: &lt;1/4</v>
      </c>
      <c r="AJ223" s="71">
        <f>IF(AH223&lt;&gt;"",VLOOKUP(AH223,legende!$F$3:$H$6,2,FALSE),"")</f>
        <v>0</v>
      </c>
      <c r="AK223" s="3" t="s">
        <v>9</v>
      </c>
      <c r="AL223" s="3" t="s">
        <v>9</v>
      </c>
      <c r="AM223" s="11" t="str">
        <f>IF(AL223&lt;&gt;"",VLOOKUP(AL223,Gefährdungsstufen!$B$2:$G$20,6,FALSE),"")</f>
        <v>vom Aussterben bedroht</v>
      </c>
      <c r="AN223" s="71">
        <f>IF(AL223&lt;&gt;"",VLOOKUP(AL223,Gefährdungsstufen!$B$2:$G$20,3,FALSE),"")</f>
        <v>5</v>
      </c>
      <c r="AO223" s="3"/>
      <c r="AP223" s="11"/>
      <c r="AQ223" s="11">
        <f t="shared" si="23"/>
        <v>9</v>
      </c>
      <c r="AR223" s="3">
        <v>6</v>
      </c>
      <c r="AS223" s="3">
        <v>6</v>
      </c>
      <c r="BB223" s="2">
        <v>6</v>
      </c>
    </row>
    <row r="224" spans="1:55" s="2" customFormat="1" ht="15" hidden="1" customHeight="1">
      <c r="A224" s="24" t="s">
        <v>26859</v>
      </c>
      <c r="B224" s="5" t="s">
        <v>7642</v>
      </c>
      <c r="C224" s="16" t="s">
        <v>7643</v>
      </c>
      <c r="D224" s="3" t="s">
        <v>1</v>
      </c>
      <c r="E224" s="3" t="str">
        <f>IF(D224&lt;&gt;"",VLOOKUP($D224,Gefährdungsstufen!$B$2:$G$20,6,FALSE),"")</f>
        <v>potentiell gefährdet</v>
      </c>
      <c r="F224" s="71">
        <f>IF(D224&lt;&gt;"",VLOOKUP($D224,Gefährdungsstufen!$B$2:$G$20,3,FALSE),"")</f>
        <v>0</v>
      </c>
      <c r="G224" s="33" t="str">
        <f t="shared" si="18"/>
        <v>Landolt Elias (1991): Gefährdung der Farn- und Blütenpflanzen in der Schweiz</v>
      </c>
      <c r="H224" s="3" t="s">
        <v>1</v>
      </c>
      <c r="I224" s="3" t="str">
        <f>IF(H224&lt;&gt;"",VLOOKUP($H224,Gefährdungsstufen!$B$2:$G$20,6,FALSE),"")</f>
        <v>potentiell gefährdet</v>
      </c>
      <c r="J224" s="71">
        <f>IF(H224&lt;&gt;"",VLOOKUP($H224,Gefährdungsstufen!$B$2:$G$20,3,FALSE),"")</f>
        <v>0</v>
      </c>
      <c r="K224" s="33" t="str">
        <f t="shared" si="19"/>
        <v>Landolt Elias (1991): Gefährdung der Farn- und Blütenpflanzen in der Schweiz</v>
      </c>
      <c r="L224" s="3" t="s">
        <v>8</v>
      </c>
      <c r="M224" s="3"/>
      <c r="N224" s="11" t="str">
        <f>IF(M224&lt;&gt;"",VLOOKUP(M224,Gefährdungsstufen!$B$2:$G$20,6,FALSE),"")</f>
        <v/>
      </c>
      <c r="O224" s="33" t="str">
        <f t="shared" si="20"/>
        <v/>
      </c>
      <c r="P224" s="3" t="s">
        <v>8</v>
      </c>
      <c r="Q224" s="3"/>
      <c r="R224" s="11" t="str">
        <f>IF(Q224&lt;&gt;"",VLOOKUP(Q224,Gefährdungsstufen!$B$2:$G$20,6,FALSE),"")</f>
        <v/>
      </c>
      <c r="S224" s="33" t="str">
        <f t="shared" si="21"/>
        <v/>
      </c>
      <c r="T224" s="3" t="s">
        <v>9</v>
      </c>
      <c r="U224" s="3" t="s">
        <v>9</v>
      </c>
      <c r="V224" s="11" t="str">
        <f>IF(U224&lt;&gt;"",VLOOKUP(U224,Gefährdungsstufen!$B$2:$G$20,6,FALSE),"")</f>
        <v>vom Aussterben bedroht</v>
      </c>
      <c r="W224" s="33" t="str">
        <f t="shared" si="22"/>
        <v>Landolt Elias (1991): Gefährdung der Farn- und Blütenpflanzen in der Schweiz</v>
      </c>
      <c r="X224" s="3">
        <v>2</v>
      </c>
      <c r="Y224" s="3" t="s">
        <v>8</v>
      </c>
      <c r="Z224" s="3" t="s">
        <v>13</v>
      </c>
      <c r="AA224" s="3">
        <v>99</v>
      </c>
      <c r="AB224" s="3">
        <v>99</v>
      </c>
      <c r="AC224" s="3">
        <v>99</v>
      </c>
      <c r="AD224" s="3">
        <v>99</v>
      </c>
      <c r="AE224" s="3" t="s">
        <v>23</v>
      </c>
      <c r="AF224" s="3" t="str">
        <f>IF(AE224&lt;&gt;"",VLOOKUP(AE224,legende!$A$3:$C$6,2,FALSE),"")</f>
        <v>mittel</v>
      </c>
      <c r="AG224" s="71">
        <f>IF(AE224&lt;&gt;"",VLOOKUP(AE224,legende!$A$3:$C$6,3,FALSE),"")</f>
        <v>2</v>
      </c>
      <c r="AH224" s="3" t="s">
        <v>6</v>
      </c>
      <c r="AI224" s="3" t="str">
        <f>IF(AH224&lt;&gt;"",VLOOKUP(AH224,legende!$F$3:$H$6,3,FALSE),"")</f>
        <v>klein: &lt;1/4</v>
      </c>
      <c r="AJ224" s="71">
        <f>IF(AH224&lt;&gt;"",VLOOKUP(AH224,legende!$F$3:$H$6,2,FALSE),"")</f>
        <v>0</v>
      </c>
      <c r="AK224" s="3"/>
      <c r="AL224" s="3"/>
      <c r="AM224" s="11" t="str">
        <f>IF(AL224&lt;&gt;"",VLOOKUP(AL224,Gefährdungsstufen!$B$2:$G$20,6,FALSE),"")</f>
        <v/>
      </c>
      <c r="AN224" s="71" t="str">
        <f>IF(AL224&lt;&gt;"",VLOOKUP(AL224,Gefährdungsstufen!$B$2:$G$20,3,FALSE),"")</f>
        <v/>
      </c>
      <c r="AO224" s="3"/>
      <c r="AP224" s="11" t="s">
        <v>26922</v>
      </c>
      <c r="AQ224" s="11" t="e">
        <f t="shared" si="23"/>
        <v>#VALUE!</v>
      </c>
      <c r="AR224" s="3">
        <v>2</v>
      </c>
      <c r="AS224" s="3" t="s">
        <v>174</v>
      </c>
    </row>
    <row r="225" spans="1:56" s="2" customFormat="1" ht="15" hidden="1" customHeight="1">
      <c r="A225" s="24" t="s">
        <v>26859</v>
      </c>
      <c r="B225" s="5" t="s">
        <v>9488</v>
      </c>
      <c r="C225" s="16" t="s">
        <v>9489</v>
      </c>
      <c r="D225" s="3" t="s">
        <v>1</v>
      </c>
      <c r="E225" s="3" t="str">
        <f>IF(D225&lt;&gt;"",VLOOKUP($D225,Gefährdungsstufen!$B$2:$G$20,6,FALSE),"")</f>
        <v>potentiell gefährdet</v>
      </c>
      <c r="F225" s="71">
        <f>IF(D225&lt;&gt;"",VLOOKUP($D225,Gefährdungsstufen!$B$2:$G$20,3,FALSE),"")</f>
        <v>0</v>
      </c>
      <c r="G225" s="33" t="str">
        <f t="shared" si="18"/>
        <v>Landolt Elias (1991): Gefährdung der Farn- und Blütenpflanzen in der Schweiz</v>
      </c>
      <c r="H225" s="3" t="s">
        <v>45</v>
      </c>
      <c r="I225" s="3" t="str">
        <f>IF(H225&lt;&gt;"",VLOOKUP($H225,Gefährdungsstufen!$B$2:$G$20,6,FALSE),"")</f>
        <v>gefährdet</v>
      </c>
      <c r="J225" s="71">
        <f>IF(H225&lt;&gt;"",VLOOKUP($H225,Gefährdungsstufen!$B$2:$G$20,3,FALSE),"")</f>
        <v>3</v>
      </c>
      <c r="K225" s="33" t="str">
        <f t="shared" si="19"/>
        <v>Landolt Elias (1991): Gefährdung der Farn- und Blütenpflanzen in der Schweiz</v>
      </c>
      <c r="L225" s="3" t="s">
        <v>14</v>
      </c>
      <c r="M225" s="3" t="s">
        <v>14</v>
      </c>
      <c r="N225" s="11" t="str">
        <f>IF(M225&lt;&gt;"",VLOOKUP(M225,Gefährdungsstufen!$B$2:$G$20,6,FALSE),"")</f>
        <v>vom Aussterben bedroht</v>
      </c>
      <c r="O225" s="33" t="str">
        <f t="shared" si="20"/>
        <v>Landolt Elias (1991): Gefährdung der Farn- und Blütenpflanzen in der Schweiz</v>
      </c>
      <c r="P225" s="3" t="s">
        <v>45</v>
      </c>
      <c r="Q225" s="3" t="s">
        <v>45</v>
      </c>
      <c r="R225" s="11" t="str">
        <f>IF(Q225&lt;&gt;"",VLOOKUP(Q225,Gefährdungsstufen!$B$2:$G$20,6,FALSE),"")</f>
        <v>gefährdet</v>
      </c>
      <c r="S225" s="33" t="str">
        <f t="shared" si="21"/>
        <v>Landolt Elias (1991): Gefährdung der Farn- und Blütenpflanzen in der Schweiz</v>
      </c>
      <c r="T225" s="3" t="s">
        <v>45</v>
      </c>
      <c r="U225" s="3" t="s">
        <v>45</v>
      </c>
      <c r="V225" s="11" t="str">
        <f>IF(U225&lt;&gt;"",VLOOKUP(U225,Gefährdungsstufen!$B$2:$G$20,6,FALSE),"")</f>
        <v>gefährdet</v>
      </c>
      <c r="W225" s="33" t="str">
        <f t="shared" si="22"/>
        <v>Landolt Elias (1991): Gefährdung der Farn- und Blütenpflanzen in der Schweiz</v>
      </c>
      <c r="X225" s="3">
        <v>1</v>
      </c>
      <c r="Y225" s="3" t="s">
        <v>8</v>
      </c>
      <c r="Z225" s="3" t="s">
        <v>2</v>
      </c>
      <c r="AA225" s="3">
        <v>2</v>
      </c>
      <c r="AB225" s="3">
        <v>3</v>
      </c>
      <c r="AC225" s="3">
        <v>1</v>
      </c>
      <c r="AD225" s="3">
        <v>2</v>
      </c>
      <c r="AE225" s="3" t="s">
        <v>7</v>
      </c>
      <c r="AF225" s="3" t="str">
        <f>IF(AE225&lt;&gt;"",VLOOKUP(AE225,legende!$A$3:$C$6,2,FALSE),"")</f>
        <v>gross</v>
      </c>
      <c r="AG225" s="71">
        <f>IF(AE225&lt;&gt;"",VLOOKUP(AE225,legende!$A$3:$C$6,3,FALSE),"")</f>
        <v>0</v>
      </c>
      <c r="AH225" s="3" t="s">
        <v>6</v>
      </c>
      <c r="AI225" s="3" t="str">
        <f>IF(AH225&lt;&gt;"",VLOOKUP(AH225,legende!$F$3:$H$6,3,FALSE),"")</f>
        <v>klein: &lt;1/4</v>
      </c>
      <c r="AJ225" s="71">
        <f>IF(AH225&lt;&gt;"",VLOOKUP(AH225,legende!$F$3:$H$6,2,FALSE),"")</f>
        <v>0</v>
      </c>
      <c r="AK225" s="3" t="s">
        <v>9</v>
      </c>
      <c r="AL225" s="3" t="s">
        <v>9</v>
      </c>
      <c r="AM225" s="11" t="str">
        <f>IF(AL225&lt;&gt;"",VLOOKUP(AL225,Gefährdungsstufen!$B$2:$G$20,6,FALSE),"")</f>
        <v>vom Aussterben bedroht</v>
      </c>
      <c r="AN225" s="71">
        <f>IF(AL225&lt;&gt;"",VLOOKUP(AL225,Gefährdungsstufen!$B$2:$G$20,3,FALSE),"")</f>
        <v>5</v>
      </c>
      <c r="AO225" s="3"/>
      <c r="AP225" s="11"/>
      <c r="AQ225" s="11">
        <f t="shared" si="23"/>
        <v>8</v>
      </c>
      <c r="AR225" s="3">
        <v>5</v>
      </c>
      <c r="AS225" s="3">
        <v>5</v>
      </c>
      <c r="AT225" s="2">
        <v>1</v>
      </c>
    </row>
    <row r="226" spans="1:56" s="2" customFormat="1" ht="15" hidden="1" customHeight="1">
      <c r="A226" s="24" t="s">
        <v>26859</v>
      </c>
      <c r="B226" s="5" t="s">
        <v>11513</v>
      </c>
      <c r="C226" s="16" t="s">
        <v>24876</v>
      </c>
      <c r="D226" s="3" t="s">
        <v>1</v>
      </c>
      <c r="E226" s="3" t="str">
        <f>IF(D226&lt;&gt;"",VLOOKUP($D226,Gefährdungsstufen!$B$2:$G$20,6,FALSE),"")</f>
        <v>potentiell gefährdet</v>
      </c>
      <c r="F226" s="71">
        <f>IF(D226&lt;&gt;"",VLOOKUP($D226,Gefährdungsstufen!$B$2:$G$20,3,FALSE),"")</f>
        <v>0</v>
      </c>
      <c r="G226" s="33" t="str">
        <f t="shared" si="18"/>
        <v>Landolt Elias (1991): Gefährdung der Farn- und Blütenpflanzen in der Schweiz</v>
      </c>
      <c r="H226" s="3" t="s">
        <v>1</v>
      </c>
      <c r="I226" s="3" t="str">
        <f>IF(H226&lt;&gt;"",VLOOKUP($H226,Gefährdungsstufen!$B$2:$G$20,6,FALSE),"")</f>
        <v>potentiell gefährdet</v>
      </c>
      <c r="J226" s="71">
        <f>IF(H226&lt;&gt;"",VLOOKUP($H226,Gefährdungsstufen!$B$2:$G$20,3,FALSE),"")</f>
        <v>0</v>
      </c>
      <c r="K226" s="33" t="str">
        <f t="shared" si="19"/>
        <v>Landolt Elias (1991): Gefährdung der Farn- und Blütenpflanzen in der Schweiz</v>
      </c>
      <c r="L226" s="3" t="s">
        <v>45</v>
      </c>
      <c r="M226" s="3" t="s">
        <v>45</v>
      </c>
      <c r="N226" s="11" t="str">
        <f>IF(M226&lt;&gt;"",VLOOKUP(M226,Gefährdungsstufen!$B$2:$G$20,6,FALSE),"")</f>
        <v>gefährdet</v>
      </c>
      <c r="O226" s="33" t="str">
        <f t="shared" si="20"/>
        <v>Landolt Elias (1991): Gefährdung der Farn- und Blütenpflanzen in der Schweiz</v>
      </c>
      <c r="P226" s="3" t="s">
        <v>45</v>
      </c>
      <c r="Q226" s="3" t="s">
        <v>45</v>
      </c>
      <c r="R226" s="11" t="str">
        <f>IF(Q226&lt;&gt;"",VLOOKUP(Q226,Gefährdungsstufen!$B$2:$G$20,6,FALSE),"")</f>
        <v>gefährdet</v>
      </c>
      <c r="S226" s="33" t="str">
        <f t="shared" si="21"/>
        <v>Landolt Elias (1991): Gefährdung der Farn- und Blütenpflanzen in der Schweiz</v>
      </c>
      <c r="T226" s="3" t="s">
        <v>45</v>
      </c>
      <c r="U226" s="3" t="s">
        <v>45</v>
      </c>
      <c r="V226" s="11" t="str">
        <f>IF(U226&lt;&gt;"",VLOOKUP(U226,Gefährdungsstufen!$B$2:$G$20,6,FALSE),"")</f>
        <v>gefährdet</v>
      </c>
      <c r="W226" s="33" t="str">
        <f t="shared" si="22"/>
        <v>Landolt Elias (1991): Gefährdung der Farn- und Blütenpflanzen in der Schweiz</v>
      </c>
      <c r="X226" s="3">
        <v>2</v>
      </c>
      <c r="Y226" s="3" t="s">
        <v>8</v>
      </c>
      <c r="Z226" s="3" t="s">
        <v>2</v>
      </c>
      <c r="AA226" s="3">
        <v>4</v>
      </c>
      <c r="AB226" s="3">
        <v>4</v>
      </c>
      <c r="AC226" s="3">
        <v>3</v>
      </c>
      <c r="AD226" s="3">
        <v>4</v>
      </c>
      <c r="AE226" s="3" t="s">
        <v>7</v>
      </c>
      <c r="AF226" s="3" t="str">
        <f>IF(AE226&lt;&gt;"",VLOOKUP(AE226,legende!$A$3:$C$6,2,FALSE),"")</f>
        <v>gross</v>
      </c>
      <c r="AG226" s="71">
        <f>IF(AE226&lt;&gt;"",VLOOKUP(AE226,legende!$A$3:$C$6,3,FALSE),"")</f>
        <v>0</v>
      </c>
      <c r="AH226" s="3" t="s">
        <v>6</v>
      </c>
      <c r="AI226" s="3" t="str">
        <f>IF(AH226&lt;&gt;"",VLOOKUP(AH226,legende!$F$3:$H$6,3,FALSE),"")</f>
        <v>klein: &lt;1/4</v>
      </c>
      <c r="AJ226" s="71">
        <f>IF(AH226&lt;&gt;"",VLOOKUP(AH226,legende!$F$3:$H$6,2,FALSE),"")</f>
        <v>0</v>
      </c>
      <c r="AK226" s="3" t="s">
        <v>45</v>
      </c>
      <c r="AL226" s="3" t="s">
        <v>45</v>
      </c>
      <c r="AM226" s="11" t="str">
        <f>IF(AL226&lt;&gt;"",VLOOKUP(AL226,Gefährdungsstufen!$B$2:$G$20,6,FALSE),"")</f>
        <v>gefährdet</v>
      </c>
      <c r="AN226" s="71">
        <f>IF(AL226&lt;&gt;"",VLOOKUP(AL226,Gefährdungsstufen!$B$2:$G$20,3,FALSE),"")</f>
        <v>3</v>
      </c>
      <c r="AO226" s="3"/>
      <c r="AP226" s="11"/>
      <c r="AQ226" s="11">
        <f t="shared" si="23"/>
        <v>3</v>
      </c>
      <c r="AR226" s="3">
        <v>1</v>
      </c>
      <c r="AS226" s="3">
        <v>1</v>
      </c>
      <c r="AT226" s="2">
        <v>1</v>
      </c>
    </row>
    <row r="227" spans="1:56" s="2" customFormat="1" ht="15" hidden="1" customHeight="1">
      <c r="A227" s="24" t="s">
        <v>26859</v>
      </c>
      <c r="B227" s="5" t="s">
        <v>5611</v>
      </c>
      <c r="C227" s="16" t="s">
        <v>5612</v>
      </c>
      <c r="D227" s="3" t="s">
        <v>1</v>
      </c>
      <c r="E227" s="3" t="str">
        <f>IF(D227&lt;&gt;"",VLOOKUP($D227,Gefährdungsstufen!$B$2:$G$20,6,FALSE),"")</f>
        <v>potentiell gefährdet</v>
      </c>
      <c r="F227" s="71">
        <f>IF(D227&lt;&gt;"",VLOOKUP($D227,Gefährdungsstufen!$B$2:$G$20,3,FALSE),"")</f>
        <v>0</v>
      </c>
      <c r="G227" s="33" t="str">
        <f t="shared" si="18"/>
        <v>Landolt Elias (1991): Gefährdung der Farn- und Blütenpflanzen in der Schweiz</v>
      </c>
      <c r="H227" s="3" t="s">
        <v>1</v>
      </c>
      <c r="I227" s="3" t="str">
        <f>IF(H227&lt;&gt;"",VLOOKUP($H227,Gefährdungsstufen!$B$2:$G$20,6,FALSE),"")</f>
        <v>potentiell gefährdet</v>
      </c>
      <c r="J227" s="71">
        <f>IF(H227&lt;&gt;"",VLOOKUP($H227,Gefährdungsstufen!$B$2:$G$20,3,FALSE),"")</f>
        <v>0</v>
      </c>
      <c r="K227" s="33" t="str">
        <f t="shared" si="19"/>
        <v>Landolt Elias (1991): Gefährdung der Farn- und Blütenpflanzen in der Schweiz</v>
      </c>
      <c r="L227" s="3" t="s">
        <v>5</v>
      </c>
      <c r="M227" s="3" t="s">
        <v>5</v>
      </c>
      <c r="N227" s="11" t="str">
        <f>IF(M227&lt;&gt;"",VLOOKUP(M227,Gefährdungsstufen!$B$2:$G$20,6,FALSE),"")</f>
        <v>stark gefährdet</v>
      </c>
      <c r="O227" s="33" t="str">
        <f t="shared" si="20"/>
        <v>Landolt Elias (1991): Gefährdung der Farn- und Blütenpflanzen in der Schweiz</v>
      </c>
      <c r="P227" s="3" t="s">
        <v>1</v>
      </c>
      <c r="Q227" s="3" t="s">
        <v>1</v>
      </c>
      <c r="R227" s="11" t="str">
        <f>IF(Q227&lt;&gt;"",VLOOKUP(Q227,Gefährdungsstufen!$B$2:$G$20,6,FALSE),"")</f>
        <v>potentiell gefährdet</v>
      </c>
      <c r="S227" s="33" t="str">
        <f t="shared" si="21"/>
        <v>Landolt Elias (1991): Gefährdung der Farn- und Blütenpflanzen in der Schweiz</v>
      </c>
      <c r="T227" s="3" t="s">
        <v>5</v>
      </c>
      <c r="U227" s="3" t="s">
        <v>5</v>
      </c>
      <c r="V227" s="11" t="str">
        <f>IF(U227&lt;&gt;"",VLOOKUP(U227,Gefährdungsstufen!$B$2:$G$20,6,FALSE),"")</f>
        <v>stark gefährdet</v>
      </c>
      <c r="W227" s="33" t="str">
        <f t="shared" si="22"/>
        <v>Landolt Elias (1991): Gefährdung der Farn- und Blütenpflanzen in der Schweiz</v>
      </c>
      <c r="X227" s="3">
        <v>6</v>
      </c>
      <c r="Y227" s="3" t="s">
        <v>8</v>
      </c>
      <c r="Z227" s="3" t="s">
        <v>2</v>
      </c>
      <c r="AA227" s="3">
        <v>4</v>
      </c>
      <c r="AB227" s="3">
        <v>6</v>
      </c>
      <c r="AC227" s="3">
        <v>4</v>
      </c>
      <c r="AD227" s="3">
        <v>3</v>
      </c>
      <c r="AE227" s="3" t="s">
        <v>7</v>
      </c>
      <c r="AF227" s="3" t="str">
        <f>IF(AE227&lt;&gt;"",VLOOKUP(AE227,legende!$A$3:$C$6,2,FALSE),"")</f>
        <v>gross</v>
      </c>
      <c r="AG227" s="71">
        <f>IF(AE227&lt;&gt;"",VLOOKUP(AE227,legende!$A$3:$C$6,3,FALSE),"")</f>
        <v>0</v>
      </c>
      <c r="AH227" s="3" t="s">
        <v>6</v>
      </c>
      <c r="AI227" s="3" t="str">
        <f>IF(AH227&lt;&gt;"",VLOOKUP(AH227,legende!$F$3:$H$6,3,FALSE),"")</f>
        <v>klein: &lt;1/4</v>
      </c>
      <c r="AJ227" s="71">
        <f>IF(AH227&lt;&gt;"",VLOOKUP(AH227,legende!$F$3:$H$6,2,FALSE),"")</f>
        <v>0</v>
      </c>
      <c r="AK227" s="3" t="s">
        <v>5</v>
      </c>
      <c r="AL227" s="3" t="s">
        <v>5</v>
      </c>
      <c r="AM227" s="11" t="str">
        <f>IF(AL227&lt;&gt;"",VLOOKUP(AL227,Gefährdungsstufen!$B$2:$G$20,6,FALSE),"")</f>
        <v>stark gefährdet</v>
      </c>
      <c r="AN227" s="71">
        <f>IF(AL227&lt;&gt;"",VLOOKUP(AL227,Gefährdungsstufen!$B$2:$G$20,3,FALSE),"")</f>
        <v>4</v>
      </c>
      <c r="AO227" s="3"/>
      <c r="AP227" s="11"/>
      <c r="AQ227" s="11">
        <f t="shared" si="23"/>
        <v>4</v>
      </c>
      <c r="AR227" s="3">
        <v>2</v>
      </c>
      <c r="AS227" s="3">
        <v>2</v>
      </c>
      <c r="AV227" s="2" t="s">
        <v>36</v>
      </c>
      <c r="AW227" s="2" t="s">
        <v>35</v>
      </c>
    </row>
    <row r="228" spans="1:56" s="2" customFormat="1" ht="15" hidden="1" customHeight="1">
      <c r="A228" s="24" t="s">
        <v>26859</v>
      </c>
      <c r="B228" s="5" t="s">
        <v>5055</v>
      </c>
      <c r="C228" s="16" t="s">
        <v>5056</v>
      </c>
      <c r="D228" s="3" t="s">
        <v>1</v>
      </c>
      <c r="E228" s="3" t="str">
        <f>IF(D228&lt;&gt;"",VLOOKUP($D228,Gefährdungsstufen!$B$2:$G$20,6,FALSE),"")</f>
        <v>potentiell gefährdet</v>
      </c>
      <c r="F228" s="71">
        <f>IF(D228&lt;&gt;"",VLOOKUP($D228,Gefährdungsstufen!$B$2:$G$20,3,FALSE),"")</f>
        <v>0</v>
      </c>
      <c r="G228" s="33" t="str">
        <f t="shared" si="18"/>
        <v>Landolt Elias (1991): Gefährdung der Farn- und Blütenpflanzen in der Schweiz</v>
      </c>
      <c r="H228" s="3" t="s">
        <v>1</v>
      </c>
      <c r="I228" s="3" t="str">
        <f>IF(H228&lt;&gt;"",VLOOKUP($H228,Gefährdungsstufen!$B$2:$G$20,6,FALSE),"")</f>
        <v>potentiell gefährdet</v>
      </c>
      <c r="J228" s="71">
        <f>IF(H228&lt;&gt;"",VLOOKUP($H228,Gefährdungsstufen!$B$2:$G$20,3,FALSE),"")</f>
        <v>0</v>
      </c>
      <c r="K228" s="33" t="str">
        <f t="shared" si="19"/>
        <v>Landolt Elias (1991): Gefährdung der Farn- und Blütenpflanzen in der Schweiz</v>
      </c>
      <c r="L228" s="3" t="s">
        <v>5</v>
      </c>
      <c r="M228" s="3" t="s">
        <v>5</v>
      </c>
      <c r="N228" s="11" t="str">
        <f>IF(M228&lt;&gt;"",VLOOKUP(M228,Gefährdungsstufen!$B$2:$G$20,6,FALSE),"")</f>
        <v>stark gefährdet</v>
      </c>
      <c r="O228" s="33" t="str">
        <f t="shared" si="20"/>
        <v>Landolt Elias (1991): Gefährdung der Farn- und Blütenpflanzen in der Schweiz</v>
      </c>
      <c r="P228" s="3" t="s">
        <v>1</v>
      </c>
      <c r="Q228" s="3" t="s">
        <v>1</v>
      </c>
      <c r="R228" s="11" t="str">
        <f>IF(Q228&lt;&gt;"",VLOOKUP(Q228,Gefährdungsstufen!$B$2:$G$20,6,FALSE),"")</f>
        <v>potentiell gefährdet</v>
      </c>
      <c r="S228" s="33" t="str">
        <f t="shared" si="21"/>
        <v>Landolt Elias (1991): Gefährdung der Farn- und Blütenpflanzen in der Schweiz</v>
      </c>
      <c r="T228" s="3" t="s">
        <v>5</v>
      </c>
      <c r="U228" s="3" t="s">
        <v>5</v>
      </c>
      <c r="V228" s="11" t="str">
        <f>IF(U228&lt;&gt;"",VLOOKUP(U228,Gefährdungsstufen!$B$2:$G$20,6,FALSE),"")</f>
        <v>stark gefährdet</v>
      </c>
      <c r="W228" s="33" t="str">
        <f t="shared" si="22"/>
        <v>Landolt Elias (1991): Gefährdung der Farn- und Blütenpflanzen in der Schweiz</v>
      </c>
      <c r="X228" s="3">
        <v>6</v>
      </c>
      <c r="Y228" s="3" t="s">
        <v>8</v>
      </c>
      <c r="Z228" s="3" t="s">
        <v>2</v>
      </c>
      <c r="AA228" s="3">
        <v>5</v>
      </c>
      <c r="AB228" s="3">
        <v>8</v>
      </c>
      <c r="AC228" s="3">
        <v>4</v>
      </c>
      <c r="AD228" s="3">
        <v>3</v>
      </c>
      <c r="AE228" s="3" t="s">
        <v>7</v>
      </c>
      <c r="AF228" s="3" t="str">
        <f>IF(AE228&lt;&gt;"",VLOOKUP(AE228,legende!$A$3:$C$6,2,FALSE),"")</f>
        <v>gross</v>
      </c>
      <c r="AG228" s="71">
        <f>IF(AE228&lt;&gt;"",VLOOKUP(AE228,legende!$A$3:$C$6,3,FALSE),"")</f>
        <v>0</v>
      </c>
      <c r="AH228" s="3" t="s">
        <v>6</v>
      </c>
      <c r="AI228" s="3" t="str">
        <f>IF(AH228&lt;&gt;"",VLOOKUP(AH228,legende!$F$3:$H$6,3,FALSE),"")</f>
        <v>klein: &lt;1/4</v>
      </c>
      <c r="AJ228" s="71">
        <f>IF(AH228&lt;&gt;"",VLOOKUP(AH228,legende!$F$3:$H$6,2,FALSE),"")</f>
        <v>0</v>
      </c>
      <c r="AK228" s="3" t="s">
        <v>1</v>
      </c>
      <c r="AL228" s="3" t="s">
        <v>1</v>
      </c>
      <c r="AM228" s="11" t="str">
        <f>IF(AL228&lt;&gt;"",VLOOKUP(AL228,Gefährdungsstufen!$B$2:$G$20,6,FALSE),"")</f>
        <v>potentiell gefährdet</v>
      </c>
      <c r="AN228" s="71">
        <f>IF(AL228&lt;&gt;"",VLOOKUP(AL228,Gefährdungsstufen!$B$2:$G$20,3,FALSE),"")</f>
        <v>0</v>
      </c>
      <c r="AO228" s="3"/>
      <c r="AP228" s="11"/>
      <c r="AQ228" s="11">
        <f t="shared" si="23"/>
        <v>0</v>
      </c>
      <c r="AR228" s="3">
        <v>0</v>
      </c>
      <c r="AS228" s="3">
        <v>0</v>
      </c>
      <c r="AV228" s="2" t="s">
        <v>36</v>
      </c>
      <c r="AW228" s="2" t="s">
        <v>35</v>
      </c>
    </row>
    <row r="229" spans="1:56" s="2" customFormat="1" ht="15" hidden="1" customHeight="1">
      <c r="A229" s="24" t="s">
        <v>26859</v>
      </c>
      <c r="B229" s="5" t="s">
        <v>18472</v>
      </c>
      <c r="C229" s="16" t="s">
        <v>18473</v>
      </c>
      <c r="D229" s="3" t="s">
        <v>1</v>
      </c>
      <c r="E229" s="3" t="str">
        <f>IF(D229&lt;&gt;"",VLOOKUP($D229,Gefährdungsstufen!$B$2:$G$20,6,FALSE),"")</f>
        <v>potentiell gefährdet</v>
      </c>
      <c r="F229" s="71">
        <f>IF(D229&lt;&gt;"",VLOOKUP($D229,Gefährdungsstufen!$B$2:$G$20,3,FALSE),"")</f>
        <v>0</v>
      </c>
      <c r="G229" s="33" t="str">
        <f t="shared" si="18"/>
        <v>Landolt Elias (1991): Gefährdung der Farn- und Blütenpflanzen in der Schweiz</v>
      </c>
      <c r="H229" s="3" t="s">
        <v>1</v>
      </c>
      <c r="I229" s="3" t="str">
        <f>IF(H229&lt;&gt;"",VLOOKUP($H229,Gefährdungsstufen!$B$2:$G$20,6,FALSE),"")</f>
        <v>potentiell gefährdet</v>
      </c>
      <c r="J229" s="71">
        <f>IF(H229&lt;&gt;"",VLOOKUP($H229,Gefährdungsstufen!$B$2:$G$20,3,FALSE),"")</f>
        <v>0</v>
      </c>
      <c r="K229" s="33" t="str">
        <f t="shared" si="19"/>
        <v>Landolt Elias (1991): Gefährdung der Farn- und Blütenpflanzen in der Schweiz</v>
      </c>
      <c r="L229" s="3" t="s">
        <v>1</v>
      </c>
      <c r="M229" s="3" t="s">
        <v>1</v>
      </c>
      <c r="N229" s="11" t="str">
        <f>IF(M229&lt;&gt;"",VLOOKUP(M229,Gefährdungsstufen!$B$2:$G$20,6,FALSE),"")</f>
        <v>potentiell gefährdet</v>
      </c>
      <c r="O229" s="33" t="str">
        <f t="shared" si="20"/>
        <v>Landolt Elias (1991): Gefährdung der Farn- und Blütenpflanzen in der Schweiz</v>
      </c>
      <c r="P229" s="3" t="s">
        <v>1</v>
      </c>
      <c r="Q229" s="3" t="s">
        <v>1</v>
      </c>
      <c r="R229" s="11" t="str">
        <f>IF(Q229&lt;&gt;"",VLOOKUP(Q229,Gefährdungsstufen!$B$2:$G$20,6,FALSE),"")</f>
        <v>potentiell gefährdet</v>
      </c>
      <c r="S229" s="33" t="str">
        <f t="shared" si="21"/>
        <v>Landolt Elias (1991): Gefährdung der Farn- und Blütenpflanzen in der Schweiz</v>
      </c>
      <c r="T229" s="3" t="s">
        <v>5</v>
      </c>
      <c r="U229" s="3" t="s">
        <v>5</v>
      </c>
      <c r="V229" s="11" t="str">
        <f>IF(U229&lt;&gt;"",VLOOKUP(U229,Gefährdungsstufen!$B$2:$G$20,6,FALSE),"")</f>
        <v>stark gefährdet</v>
      </c>
      <c r="W229" s="33" t="str">
        <f t="shared" si="22"/>
        <v>Landolt Elias (1991): Gefährdung der Farn- und Blütenpflanzen in der Schweiz</v>
      </c>
      <c r="X229" s="3">
        <v>1</v>
      </c>
      <c r="Y229" s="3" t="s">
        <v>8</v>
      </c>
      <c r="Z229" s="3" t="s">
        <v>2</v>
      </c>
      <c r="AA229" s="3">
        <v>4</v>
      </c>
      <c r="AB229" s="3">
        <v>5</v>
      </c>
      <c r="AC229" s="3">
        <v>4</v>
      </c>
      <c r="AD229" s="3">
        <v>3</v>
      </c>
      <c r="AE229" s="3" t="s">
        <v>7</v>
      </c>
      <c r="AF229" s="3" t="str">
        <f>IF(AE229&lt;&gt;"",VLOOKUP(AE229,legende!$A$3:$C$6,2,FALSE),"")</f>
        <v>gross</v>
      </c>
      <c r="AG229" s="71">
        <f>IF(AE229&lt;&gt;"",VLOOKUP(AE229,legende!$A$3:$C$6,3,FALSE),"")</f>
        <v>0</v>
      </c>
      <c r="AH229" s="3" t="s">
        <v>6</v>
      </c>
      <c r="AI229" s="3" t="str">
        <f>IF(AH229&lt;&gt;"",VLOOKUP(AH229,legende!$F$3:$H$6,3,FALSE),"")</f>
        <v>klein: &lt;1/4</v>
      </c>
      <c r="AJ229" s="71">
        <f>IF(AH229&lt;&gt;"",VLOOKUP(AH229,legende!$F$3:$H$6,2,FALSE),"")</f>
        <v>0</v>
      </c>
      <c r="AK229" s="3" t="s">
        <v>5</v>
      </c>
      <c r="AL229" s="3" t="s">
        <v>5</v>
      </c>
      <c r="AM229" s="11" t="str">
        <f>IF(AL229&lt;&gt;"",VLOOKUP(AL229,Gefährdungsstufen!$B$2:$G$20,6,FALSE),"")</f>
        <v>stark gefährdet</v>
      </c>
      <c r="AN229" s="71">
        <f>IF(AL229&lt;&gt;"",VLOOKUP(AL229,Gefährdungsstufen!$B$2:$G$20,3,FALSE),"")</f>
        <v>4</v>
      </c>
      <c r="AO229" s="3"/>
      <c r="AP229" s="11"/>
      <c r="AQ229" s="11">
        <f t="shared" si="23"/>
        <v>4</v>
      </c>
      <c r="AR229" s="3">
        <v>2</v>
      </c>
      <c r="AS229" s="3">
        <v>2</v>
      </c>
      <c r="AT229" s="2">
        <v>1</v>
      </c>
    </row>
    <row r="230" spans="1:56" s="2" customFormat="1" ht="15" hidden="1" customHeight="1">
      <c r="A230" s="24" t="s">
        <v>26859</v>
      </c>
      <c r="B230" s="5" t="s">
        <v>6839</v>
      </c>
      <c r="C230" s="16" t="s">
        <v>6840</v>
      </c>
      <c r="D230" s="3" t="s">
        <v>1</v>
      </c>
      <c r="E230" s="3" t="str">
        <f>IF(D230&lt;&gt;"",VLOOKUP($D230,Gefährdungsstufen!$B$2:$G$20,6,FALSE),"")</f>
        <v>potentiell gefährdet</v>
      </c>
      <c r="F230" s="71">
        <f>IF(D230&lt;&gt;"",VLOOKUP($D230,Gefährdungsstufen!$B$2:$G$20,3,FALSE),"")</f>
        <v>0</v>
      </c>
      <c r="G230" s="33" t="str">
        <f t="shared" si="18"/>
        <v>Landolt Elias (1991): Gefährdung der Farn- und Blütenpflanzen in der Schweiz</v>
      </c>
      <c r="H230" s="3" t="s">
        <v>1</v>
      </c>
      <c r="I230" s="3" t="str">
        <f>IF(H230&lt;&gt;"",VLOOKUP($H230,Gefährdungsstufen!$B$2:$G$20,6,FALSE),"")</f>
        <v>potentiell gefährdet</v>
      </c>
      <c r="J230" s="71">
        <f>IF(H230&lt;&gt;"",VLOOKUP($H230,Gefährdungsstufen!$B$2:$G$20,3,FALSE),"")</f>
        <v>0</v>
      </c>
      <c r="K230" s="33" t="str">
        <f t="shared" si="19"/>
        <v>Landolt Elias (1991): Gefährdung der Farn- und Blütenpflanzen in der Schweiz</v>
      </c>
      <c r="L230" s="3" t="s">
        <v>1</v>
      </c>
      <c r="M230" s="3" t="s">
        <v>1</v>
      </c>
      <c r="N230" s="11" t="str">
        <f>IF(M230&lt;&gt;"",VLOOKUP(M230,Gefährdungsstufen!$B$2:$G$20,6,FALSE),"")</f>
        <v>potentiell gefährdet</v>
      </c>
      <c r="O230" s="33" t="str">
        <f t="shared" si="20"/>
        <v>Landolt Elias (1991): Gefährdung der Farn- und Blütenpflanzen in der Schweiz</v>
      </c>
      <c r="P230" s="3" t="s">
        <v>1</v>
      </c>
      <c r="Q230" s="3" t="s">
        <v>1</v>
      </c>
      <c r="R230" s="11" t="str">
        <f>IF(Q230&lt;&gt;"",VLOOKUP(Q230,Gefährdungsstufen!$B$2:$G$20,6,FALSE),"")</f>
        <v>potentiell gefährdet</v>
      </c>
      <c r="S230" s="33" t="str">
        <f t="shared" si="21"/>
        <v>Landolt Elias (1991): Gefährdung der Farn- und Blütenpflanzen in der Schweiz</v>
      </c>
      <c r="T230" s="3" t="s">
        <v>1</v>
      </c>
      <c r="U230" s="3" t="s">
        <v>1</v>
      </c>
      <c r="V230" s="11" t="str">
        <f>IF(U230&lt;&gt;"",VLOOKUP(U230,Gefährdungsstufen!$B$2:$G$20,6,FALSE),"")</f>
        <v>potentiell gefährdet</v>
      </c>
      <c r="W230" s="33" t="str">
        <f t="shared" si="22"/>
        <v>Landolt Elias (1991): Gefährdung der Farn- und Blütenpflanzen in der Schweiz</v>
      </c>
      <c r="X230" s="3">
        <v>3</v>
      </c>
      <c r="Y230" s="3" t="s">
        <v>8</v>
      </c>
      <c r="Z230" s="3" t="s">
        <v>2</v>
      </c>
      <c r="AA230" s="3">
        <v>6</v>
      </c>
      <c r="AB230" s="3">
        <v>7</v>
      </c>
      <c r="AC230" s="3">
        <v>6</v>
      </c>
      <c r="AD230" s="3">
        <v>5</v>
      </c>
      <c r="AE230" s="3"/>
      <c r="AF230" s="3" t="str">
        <f>IF(AE230&lt;&gt;"",VLOOKUP(AE230,legende!$A$3:$C$6,2,FALSE),"")</f>
        <v/>
      </c>
      <c r="AG230" s="71" t="str">
        <f>IF(AE230&lt;&gt;"",VLOOKUP(AE230,legende!$A$3:$C$6,3,FALSE),"")</f>
        <v/>
      </c>
      <c r="AH230" s="3"/>
      <c r="AI230" s="3" t="str">
        <f>IF(AH230&lt;&gt;"",VLOOKUP(AH230,legende!$F$3:$H$6,3,FALSE),"")</f>
        <v/>
      </c>
      <c r="AJ230" s="71" t="str">
        <f>IF(AH230&lt;&gt;"",VLOOKUP(AH230,legende!$F$3:$H$6,2,FALSE),"")</f>
        <v/>
      </c>
      <c r="AK230" s="3" t="s">
        <v>1</v>
      </c>
      <c r="AL230" s="3" t="s">
        <v>1</v>
      </c>
      <c r="AM230" s="11" t="str">
        <f>IF(AL230&lt;&gt;"",VLOOKUP(AL230,Gefährdungsstufen!$B$2:$G$20,6,FALSE),"")</f>
        <v>potentiell gefährdet</v>
      </c>
      <c r="AN230" s="71">
        <f>IF(AL230&lt;&gt;"",VLOOKUP(AL230,Gefährdungsstufen!$B$2:$G$20,3,FALSE),"")</f>
        <v>0</v>
      </c>
      <c r="AO230" s="3"/>
      <c r="AP230" s="11" t="s">
        <v>26922</v>
      </c>
      <c r="AQ230" s="11" t="e">
        <f t="shared" si="23"/>
        <v>#VALUE!</v>
      </c>
      <c r="AR230" s="3">
        <v>0</v>
      </c>
      <c r="AS230" s="3" t="s">
        <v>0</v>
      </c>
      <c r="AT230" s="2">
        <v>1</v>
      </c>
      <c r="AV230" s="2" t="s">
        <v>36</v>
      </c>
      <c r="AW230" s="2" t="s">
        <v>35</v>
      </c>
      <c r="BD230" s="2" t="s">
        <v>120</v>
      </c>
    </row>
    <row r="231" spans="1:56" s="2" customFormat="1" ht="15" hidden="1" customHeight="1">
      <c r="A231" s="24" t="s">
        <v>26859</v>
      </c>
      <c r="B231" s="5" t="s">
        <v>9811</v>
      </c>
      <c r="C231" s="16" t="s">
        <v>9812</v>
      </c>
      <c r="D231" s="3" t="s">
        <v>1</v>
      </c>
      <c r="E231" s="3" t="str">
        <f>IF(D231&lt;&gt;"",VLOOKUP($D231,Gefährdungsstufen!$B$2:$G$20,6,FALSE),"")</f>
        <v>potentiell gefährdet</v>
      </c>
      <c r="F231" s="71">
        <f>IF(D231&lt;&gt;"",VLOOKUP($D231,Gefährdungsstufen!$B$2:$G$20,3,FALSE),"")</f>
        <v>0</v>
      </c>
      <c r="G231" s="33" t="str">
        <f t="shared" si="18"/>
        <v>Landolt Elias (1991): Gefährdung der Farn- und Blütenpflanzen in der Schweiz</v>
      </c>
      <c r="H231" s="3" t="s">
        <v>1</v>
      </c>
      <c r="I231" s="3" t="str">
        <f>IF(H231&lt;&gt;"",VLOOKUP($H231,Gefährdungsstufen!$B$2:$G$20,6,FALSE),"")</f>
        <v>potentiell gefährdet</v>
      </c>
      <c r="J231" s="71">
        <f>IF(H231&lt;&gt;"",VLOOKUP($H231,Gefährdungsstufen!$B$2:$G$20,3,FALSE),"")</f>
        <v>0</v>
      </c>
      <c r="K231" s="33" t="str">
        <f t="shared" si="19"/>
        <v>Landolt Elias (1991): Gefährdung der Farn- und Blütenpflanzen in der Schweiz</v>
      </c>
      <c r="L231" s="3" t="s">
        <v>5</v>
      </c>
      <c r="M231" s="3" t="s">
        <v>5</v>
      </c>
      <c r="N231" s="11" t="str">
        <f>IF(M231&lt;&gt;"",VLOOKUP(M231,Gefährdungsstufen!$B$2:$G$20,6,FALSE),"")</f>
        <v>stark gefährdet</v>
      </c>
      <c r="O231" s="33" t="str">
        <f t="shared" si="20"/>
        <v>Landolt Elias (1991): Gefährdung der Farn- und Blütenpflanzen in der Schweiz</v>
      </c>
      <c r="P231" s="3" t="s">
        <v>1</v>
      </c>
      <c r="Q231" s="3" t="s">
        <v>1</v>
      </c>
      <c r="R231" s="11" t="str">
        <f>IF(Q231&lt;&gt;"",VLOOKUP(Q231,Gefährdungsstufen!$B$2:$G$20,6,FALSE),"")</f>
        <v>potentiell gefährdet</v>
      </c>
      <c r="S231" s="33" t="str">
        <f t="shared" si="21"/>
        <v>Landolt Elias (1991): Gefährdung der Farn- und Blütenpflanzen in der Schweiz</v>
      </c>
      <c r="T231" s="3" t="s">
        <v>5</v>
      </c>
      <c r="U231" s="3" t="s">
        <v>5</v>
      </c>
      <c r="V231" s="11" t="str">
        <f>IF(U231&lt;&gt;"",VLOOKUP(U231,Gefährdungsstufen!$B$2:$G$20,6,FALSE),"")</f>
        <v>stark gefährdet</v>
      </c>
      <c r="W231" s="33" t="str">
        <f t="shared" si="22"/>
        <v>Landolt Elias (1991): Gefährdung der Farn- und Blütenpflanzen in der Schweiz</v>
      </c>
      <c r="X231" s="3">
        <v>6</v>
      </c>
      <c r="Y231" s="3" t="s">
        <v>8</v>
      </c>
      <c r="Z231" s="3" t="s">
        <v>2</v>
      </c>
      <c r="AA231" s="3">
        <v>4</v>
      </c>
      <c r="AB231" s="3">
        <v>5</v>
      </c>
      <c r="AC231" s="3">
        <v>4</v>
      </c>
      <c r="AD231" s="3">
        <v>3</v>
      </c>
      <c r="AE231" s="3" t="s">
        <v>7</v>
      </c>
      <c r="AF231" s="3" t="str">
        <f>IF(AE231&lt;&gt;"",VLOOKUP(AE231,legende!$A$3:$C$6,2,FALSE),"")</f>
        <v>gross</v>
      </c>
      <c r="AG231" s="71">
        <f>IF(AE231&lt;&gt;"",VLOOKUP(AE231,legende!$A$3:$C$6,3,FALSE),"")</f>
        <v>0</v>
      </c>
      <c r="AH231" s="3" t="s">
        <v>6</v>
      </c>
      <c r="AI231" s="3" t="str">
        <f>IF(AH231&lt;&gt;"",VLOOKUP(AH231,legende!$F$3:$H$6,3,FALSE),"")</f>
        <v>klein: &lt;1/4</v>
      </c>
      <c r="AJ231" s="71">
        <f>IF(AH231&lt;&gt;"",VLOOKUP(AH231,legende!$F$3:$H$6,2,FALSE),"")</f>
        <v>0</v>
      </c>
      <c r="AK231" s="3" t="s">
        <v>5</v>
      </c>
      <c r="AL231" s="3" t="s">
        <v>5</v>
      </c>
      <c r="AM231" s="11" t="str">
        <f>IF(AL231&lt;&gt;"",VLOOKUP(AL231,Gefährdungsstufen!$B$2:$G$20,6,FALSE),"")</f>
        <v>stark gefährdet</v>
      </c>
      <c r="AN231" s="71">
        <f>IF(AL231&lt;&gt;"",VLOOKUP(AL231,Gefährdungsstufen!$B$2:$G$20,3,FALSE),"")</f>
        <v>4</v>
      </c>
      <c r="AO231" s="3"/>
      <c r="AP231" s="11"/>
      <c r="AQ231" s="11">
        <f t="shared" si="23"/>
        <v>4</v>
      </c>
      <c r="AR231" s="3">
        <v>2</v>
      </c>
      <c r="AS231" s="3">
        <v>2</v>
      </c>
      <c r="AT231" s="2">
        <v>1</v>
      </c>
      <c r="AV231" s="2" t="s">
        <v>36</v>
      </c>
      <c r="AW231" s="2" t="s">
        <v>35</v>
      </c>
    </row>
    <row r="232" spans="1:56" s="2" customFormat="1" ht="15" hidden="1" customHeight="1">
      <c r="A232" s="24" t="s">
        <v>26859</v>
      </c>
      <c r="B232" s="5" t="s">
        <v>17408</v>
      </c>
      <c r="C232" s="16" t="s">
        <v>17409</v>
      </c>
      <c r="D232" s="3" t="s">
        <v>1</v>
      </c>
      <c r="E232" s="3" t="str">
        <f>IF(D232&lt;&gt;"",VLOOKUP($D232,Gefährdungsstufen!$B$2:$G$20,6,FALSE),"")</f>
        <v>potentiell gefährdet</v>
      </c>
      <c r="F232" s="71">
        <f>IF(D232&lt;&gt;"",VLOOKUP($D232,Gefährdungsstufen!$B$2:$G$20,3,FALSE),"")</f>
        <v>0</v>
      </c>
      <c r="G232" s="33" t="str">
        <f t="shared" si="18"/>
        <v>Landolt Elias (1991): Gefährdung der Farn- und Blütenpflanzen in der Schweiz</v>
      </c>
      <c r="H232" s="3" t="s">
        <v>1</v>
      </c>
      <c r="I232" s="3" t="str">
        <f>IF(H232&lt;&gt;"",VLOOKUP($H232,Gefährdungsstufen!$B$2:$G$20,6,FALSE),"")</f>
        <v>potentiell gefährdet</v>
      </c>
      <c r="J232" s="71">
        <f>IF(H232&lt;&gt;"",VLOOKUP($H232,Gefährdungsstufen!$B$2:$G$20,3,FALSE),"")</f>
        <v>0</v>
      </c>
      <c r="K232" s="33" t="str">
        <f t="shared" si="19"/>
        <v>Landolt Elias (1991): Gefährdung der Farn- und Blütenpflanzen in der Schweiz</v>
      </c>
      <c r="L232" s="3" t="s">
        <v>8</v>
      </c>
      <c r="M232" s="3"/>
      <c r="N232" s="11" t="str">
        <f>IF(M232&lt;&gt;"",VLOOKUP(M232,Gefährdungsstufen!$B$2:$G$20,6,FALSE),"")</f>
        <v/>
      </c>
      <c r="O232" s="33" t="str">
        <f t="shared" si="20"/>
        <v/>
      </c>
      <c r="P232" s="3" t="s">
        <v>8</v>
      </c>
      <c r="Q232" s="3"/>
      <c r="R232" s="11" t="str">
        <f>IF(Q232&lt;&gt;"",VLOOKUP(Q232,Gefährdungsstufen!$B$2:$G$20,6,FALSE),"")</f>
        <v/>
      </c>
      <c r="S232" s="33" t="str">
        <f t="shared" si="21"/>
        <v/>
      </c>
      <c r="T232" s="3" t="s">
        <v>9</v>
      </c>
      <c r="U232" s="3" t="s">
        <v>9</v>
      </c>
      <c r="V232" s="11" t="str">
        <f>IF(U232&lt;&gt;"",VLOOKUP(U232,Gefährdungsstufen!$B$2:$G$20,6,FALSE),"")</f>
        <v>vom Aussterben bedroht</v>
      </c>
      <c r="W232" s="33" t="str">
        <f t="shared" si="22"/>
        <v>Landolt Elias (1991): Gefährdung der Farn- und Blütenpflanzen in der Schweiz</v>
      </c>
      <c r="X232" s="3">
        <v>2</v>
      </c>
      <c r="Y232" s="3" t="s">
        <v>8</v>
      </c>
      <c r="Z232" s="3" t="s">
        <v>2</v>
      </c>
      <c r="AA232" s="3">
        <v>2</v>
      </c>
      <c r="AB232" s="3">
        <v>2</v>
      </c>
      <c r="AC232" s="3">
        <v>1</v>
      </c>
      <c r="AD232" s="3">
        <v>99</v>
      </c>
      <c r="AE232" s="3" t="s">
        <v>6</v>
      </c>
      <c r="AF232" s="3" t="str">
        <f>IF(AE232&lt;&gt;"",VLOOKUP(AE232,legende!$A$3:$C$6,2,FALSE),"")</f>
        <v>klein</v>
      </c>
      <c r="AG232" s="71">
        <f>IF(AE232&lt;&gt;"",VLOOKUP(AE232,legende!$A$3:$C$6,3,FALSE),"")</f>
        <v>3</v>
      </c>
      <c r="AH232" s="3" t="s">
        <v>6</v>
      </c>
      <c r="AI232" s="3" t="str">
        <f>IF(AH232&lt;&gt;"",VLOOKUP(AH232,legende!$F$3:$H$6,3,FALSE),"")</f>
        <v>klein: &lt;1/4</v>
      </c>
      <c r="AJ232" s="71">
        <f>IF(AH232&lt;&gt;"",VLOOKUP(AH232,legende!$F$3:$H$6,2,FALSE),"")</f>
        <v>0</v>
      </c>
      <c r="AK232" s="3" t="s">
        <v>9</v>
      </c>
      <c r="AL232" s="3" t="s">
        <v>9</v>
      </c>
      <c r="AM232" s="11" t="str">
        <f>IF(AL232&lt;&gt;"",VLOOKUP(AL232,Gefährdungsstufen!$B$2:$G$20,6,FALSE),"")</f>
        <v>vom Aussterben bedroht</v>
      </c>
      <c r="AN232" s="71">
        <f>IF(AL232&lt;&gt;"",VLOOKUP(AL232,Gefährdungsstufen!$B$2:$G$20,3,FALSE),"")</f>
        <v>5</v>
      </c>
      <c r="AO232" s="3"/>
      <c r="AP232" s="11"/>
      <c r="AQ232" s="11">
        <f t="shared" si="23"/>
        <v>8</v>
      </c>
      <c r="AR232" s="3">
        <v>6</v>
      </c>
      <c r="AS232" s="3">
        <v>6</v>
      </c>
      <c r="AX232" s="2" t="s">
        <v>90</v>
      </c>
      <c r="AY232" s="2" t="s">
        <v>72</v>
      </c>
    </row>
    <row r="233" spans="1:56" s="2" customFormat="1" ht="15" hidden="1" customHeight="1">
      <c r="A233" s="24" t="s">
        <v>26859</v>
      </c>
      <c r="B233" s="5" t="s">
        <v>11297</v>
      </c>
      <c r="C233" s="16" t="s">
        <v>11298</v>
      </c>
      <c r="D233" s="3" t="s">
        <v>1</v>
      </c>
      <c r="E233" s="3" t="str">
        <f>IF(D233&lt;&gt;"",VLOOKUP($D233,Gefährdungsstufen!$B$2:$G$20,6,FALSE),"")</f>
        <v>potentiell gefährdet</v>
      </c>
      <c r="F233" s="71">
        <f>IF(D233&lt;&gt;"",VLOOKUP($D233,Gefährdungsstufen!$B$2:$G$20,3,FALSE),"")</f>
        <v>0</v>
      </c>
      <c r="G233" s="33" t="str">
        <f t="shared" si="18"/>
        <v>Landolt Elias (1991): Gefährdung der Farn- und Blütenpflanzen in der Schweiz</v>
      </c>
      <c r="H233" s="3" t="s">
        <v>1</v>
      </c>
      <c r="I233" s="3" t="str">
        <f>IF(H233&lt;&gt;"",VLOOKUP($H233,Gefährdungsstufen!$B$2:$G$20,6,FALSE),"")</f>
        <v>potentiell gefährdet</v>
      </c>
      <c r="J233" s="71">
        <f>IF(H233&lt;&gt;"",VLOOKUP($H233,Gefährdungsstufen!$B$2:$G$20,3,FALSE),"")</f>
        <v>0</v>
      </c>
      <c r="K233" s="33" t="str">
        <f t="shared" si="19"/>
        <v>Landolt Elias (1991): Gefährdung der Farn- und Blütenpflanzen in der Schweiz</v>
      </c>
      <c r="L233" s="3" t="s">
        <v>1</v>
      </c>
      <c r="M233" s="3" t="s">
        <v>1</v>
      </c>
      <c r="N233" s="11" t="str">
        <f>IF(M233&lt;&gt;"",VLOOKUP(M233,Gefährdungsstufen!$B$2:$G$20,6,FALSE),"")</f>
        <v>potentiell gefährdet</v>
      </c>
      <c r="O233" s="33" t="str">
        <f t="shared" si="20"/>
        <v>Landolt Elias (1991): Gefährdung der Farn- und Blütenpflanzen in der Schweiz</v>
      </c>
      <c r="P233" s="3" t="s">
        <v>1</v>
      </c>
      <c r="Q233" s="3" t="s">
        <v>1</v>
      </c>
      <c r="R233" s="11" t="str">
        <f>IF(Q233&lt;&gt;"",VLOOKUP(Q233,Gefährdungsstufen!$B$2:$G$20,6,FALSE),"")</f>
        <v>potentiell gefährdet</v>
      </c>
      <c r="S233" s="33" t="str">
        <f t="shared" si="21"/>
        <v>Landolt Elias (1991): Gefährdung der Farn- und Blütenpflanzen in der Schweiz</v>
      </c>
      <c r="T233" s="3" t="s">
        <v>1</v>
      </c>
      <c r="U233" s="3" t="s">
        <v>1</v>
      </c>
      <c r="V233" s="11" t="str">
        <f>IF(U233&lt;&gt;"",VLOOKUP(U233,Gefährdungsstufen!$B$2:$G$20,6,FALSE),"")</f>
        <v>potentiell gefährdet</v>
      </c>
      <c r="W233" s="33" t="str">
        <f t="shared" si="22"/>
        <v>Landolt Elias (1991): Gefährdung der Farn- und Blütenpflanzen in der Schweiz</v>
      </c>
      <c r="X233" s="3">
        <v>6</v>
      </c>
      <c r="Y233" s="3" t="s">
        <v>8</v>
      </c>
      <c r="Z233" s="3" t="s">
        <v>2</v>
      </c>
      <c r="AA233" s="3">
        <v>6</v>
      </c>
      <c r="AB233" s="3">
        <v>8</v>
      </c>
      <c r="AC233" s="3">
        <v>6</v>
      </c>
      <c r="AD233" s="3">
        <v>4</v>
      </c>
      <c r="AE233" s="3"/>
      <c r="AF233" s="3" t="str">
        <f>IF(AE233&lt;&gt;"",VLOOKUP(AE233,legende!$A$3:$C$6,2,FALSE),"")</f>
        <v/>
      </c>
      <c r="AG233" s="71" t="str">
        <f>IF(AE233&lt;&gt;"",VLOOKUP(AE233,legende!$A$3:$C$6,3,FALSE),"")</f>
        <v/>
      </c>
      <c r="AH233" s="3"/>
      <c r="AI233" s="3" t="str">
        <f>IF(AH233&lt;&gt;"",VLOOKUP(AH233,legende!$F$3:$H$6,3,FALSE),"")</f>
        <v/>
      </c>
      <c r="AJ233" s="71" t="str">
        <f>IF(AH233&lt;&gt;"",VLOOKUP(AH233,legende!$F$3:$H$6,2,FALSE),"")</f>
        <v/>
      </c>
      <c r="AK233" s="3" t="s">
        <v>1</v>
      </c>
      <c r="AL233" s="3" t="s">
        <v>1</v>
      </c>
      <c r="AM233" s="11" t="str">
        <f>IF(AL233&lt;&gt;"",VLOOKUP(AL233,Gefährdungsstufen!$B$2:$G$20,6,FALSE),"")</f>
        <v>potentiell gefährdet</v>
      </c>
      <c r="AN233" s="71">
        <f>IF(AL233&lt;&gt;"",VLOOKUP(AL233,Gefährdungsstufen!$B$2:$G$20,3,FALSE),"")</f>
        <v>0</v>
      </c>
      <c r="AO233" s="3"/>
      <c r="AP233" s="11" t="s">
        <v>26922</v>
      </c>
      <c r="AQ233" s="11" t="e">
        <f t="shared" si="23"/>
        <v>#VALUE!</v>
      </c>
      <c r="AR233" s="3">
        <v>0</v>
      </c>
      <c r="AS233" s="3" t="s">
        <v>0</v>
      </c>
      <c r="AT233" s="2">
        <v>1</v>
      </c>
      <c r="AV233" s="2" t="s">
        <v>36</v>
      </c>
      <c r="AW233" s="2" t="s">
        <v>35</v>
      </c>
    </row>
    <row r="234" spans="1:56" s="2" customFormat="1" ht="15" hidden="1" customHeight="1">
      <c r="A234" s="24" t="s">
        <v>26859</v>
      </c>
      <c r="B234" s="5" t="s">
        <v>6365</v>
      </c>
      <c r="C234" s="16" t="s">
        <v>6366</v>
      </c>
      <c r="D234" s="3" t="s">
        <v>1</v>
      </c>
      <c r="E234" s="3" t="str">
        <f>IF(D234&lt;&gt;"",VLOOKUP($D234,Gefährdungsstufen!$B$2:$G$20,6,FALSE),"")</f>
        <v>potentiell gefährdet</v>
      </c>
      <c r="F234" s="71">
        <f>IF(D234&lt;&gt;"",VLOOKUP($D234,Gefährdungsstufen!$B$2:$G$20,3,FALSE),"")</f>
        <v>0</v>
      </c>
      <c r="G234" s="33" t="str">
        <f t="shared" si="18"/>
        <v>Landolt Elias (1991): Gefährdung der Farn- und Blütenpflanzen in der Schweiz</v>
      </c>
      <c r="H234" s="3" t="s">
        <v>1</v>
      </c>
      <c r="I234" s="3" t="str">
        <f>IF(H234&lt;&gt;"",VLOOKUP($H234,Gefährdungsstufen!$B$2:$G$20,6,FALSE),"")</f>
        <v>potentiell gefährdet</v>
      </c>
      <c r="J234" s="71">
        <f>IF(H234&lt;&gt;"",VLOOKUP($H234,Gefährdungsstufen!$B$2:$G$20,3,FALSE),"")</f>
        <v>0</v>
      </c>
      <c r="K234" s="33" t="str">
        <f t="shared" si="19"/>
        <v>Landolt Elias (1991): Gefährdung der Farn- und Blütenpflanzen in der Schweiz</v>
      </c>
      <c r="L234" s="3" t="s">
        <v>45</v>
      </c>
      <c r="M234" s="3" t="s">
        <v>45</v>
      </c>
      <c r="N234" s="11" t="str">
        <f>IF(M234&lt;&gt;"",VLOOKUP(M234,Gefährdungsstufen!$B$2:$G$20,6,FALSE),"")</f>
        <v>gefährdet</v>
      </c>
      <c r="O234" s="33" t="str">
        <f t="shared" si="20"/>
        <v>Landolt Elias (1991): Gefährdung der Farn- und Blütenpflanzen in der Schweiz</v>
      </c>
      <c r="P234" s="3" t="s">
        <v>8</v>
      </c>
      <c r="Q234" s="3"/>
      <c r="R234" s="11" t="str">
        <f>IF(Q234&lt;&gt;"",VLOOKUP(Q234,Gefährdungsstufen!$B$2:$G$20,6,FALSE),"")</f>
        <v/>
      </c>
      <c r="S234" s="33" t="str">
        <f t="shared" si="21"/>
        <v/>
      </c>
      <c r="T234" s="3" t="s">
        <v>5</v>
      </c>
      <c r="U234" s="3" t="s">
        <v>5</v>
      </c>
      <c r="V234" s="11" t="str">
        <f>IF(U234&lt;&gt;"",VLOOKUP(U234,Gefährdungsstufen!$B$2:$G$20,6,FALSE),"")</f>
        <v>stark gefährdet</v>
      </c>
      <c r="W234" s="33" t="str">
        <f t="shared" si="22"/>
        <v>Landolt Elias (1991): Gefährdung der Farn- und Blütenpflanzen in der Schweiz</v>
      </c>
      <c r="X234" s="3">
        <v>2</v>
      </c>
      <c r="Y234" s="3" t="s">
        <v>8</v>
      </c>
      <c r="Z234" s="3" t="s">
        <v>13</v>
      </c>
      <c r="AA234" s="3">
        <v>99</v>
      </c>
      <c r="AB234" s="3">
        <v>99</v>
      </c>
      <c r="AC234" s="3">
        <v>99</v>
      </c>
      <c r="AD234" s="3">
        <v>99</v>
      </c>
      <c r="AE234" s="3" t="s">
        <v>7</v>
      </c>
      <c r="AF234" s="3" t="str">
        <f>IF(AE234&lt;&gt;"",VLOOKUP(AE234,legende!$A$3:$C$6,2,FALSE),"")</f>
        <v>gross</v>
      </c>
      <c r="AG234" s="71">
        <f>IF(AE234&lt;&gt;"",VLOOKUP(AE234,legende!$A$3:$C$6,3,FALSE),"")</f>
        <v>0</v>
      </c>
      <c r="AH234" s="3" t="s">
        <v>6</v>
      </c>
      <c r="AI234" s="3" t="str">
        <f>IF(AH234&lt;&gt;"",VLOOKUP(AH234,legende!$F$3:$H$6,3,FALSE),"")</f>
        <v>klein: &lt;1/4</v>
      </c>
      <c r="AJ234" s="71">
        <f>IF(AH234&lt;&gt;"",VLOOKUP(AH234,legende!$F$3:$H$6,2,FALSE),"")</f>
        <v>0</v>
      </c>
      <c r="AK234" s="3" t="s">
        <v>5</v>
      </c>
      <c r="AL234" s="3" t="s">
        <v>5</v>
      </c>
      <c r="AM234" s="11" t="str">
        <f>IF(AL234&lt;&gt;"",VLOOKUP(AL234,Gefährdungsstufen!$B$2:$G$20,6,FALSE),"")</f>
        <v>stark gefährdet</v>
      </c>
      <c r="AN234" s="71">
        <f>IF(AL234&lt;&gt;"",VLOOKUP(AL234,Gefährdungsstufen!$B$2:$G$20,3,FALSE),"")</f>
        <v>4</v>
      </c>
      <c r="AO234" s="3"/>
      <c r="AP234" s="11"/>
      <c r="AQ234" s="11">
        <f t="shared" si="23"/>
        <v>4</v>
      </c>
      <c r="AR234" s="3">
        <v>2</v>
      </c>
      <c r="AS234" s="3">
        <v>2</v>
      </c>
    </row>
    <row r="235" spans="1:56" s="2" customFormat="1" ht="15" hidden="1" customHeight="1">
      <c r="A235" s="24" t="s">
        <v>26859</v>
      </c>
      <c r="B235" s="5" t="s">
        <v>11883</v>
      </c>
      <c r="C235" s="16" t="s">
        <v>11884</v>
      </c>
      <c r="D235" s="3" t="s">
        <v>1</v>
      </c>
      <c r="E235" s="3" t="str">
        <f>IF(D235&lt;&gt;"",VLOOKUP($D235,Gefährdungsstufen!$B$2:$G$20,6,FALSE),"")</f>
        <v>potentiell gefährdet</v>
      </c>
      <c r="F235" s="71">
        <f>IF(D235&lt;&gt;"",VLOOKUP($D235,Gefährdungsstufen!$B$2:$G$20,3,FALSE),"")</f>
        <v>0</v>
      </c>
      <c r="G235" s="33" t="str">
        <f t="shared" si="18"/>
        <v>Landolt Elias (1991): Gefährdung der Farn- und Blütenpflanzen in der Schweiz</v>
      </c>
      <c r="H235" s="3" t="s">
        <v>1</v>
      </c>
      <c r="I235" s="3" t="str">
        <f>IF(H235&lt;&gt;"",VLOOKUP($H235,Gefährdungsstufen!$B$2:$G$20,6,FALSE),"")</f>
        <v>potentiell gefährdet</v>
      </c>
      <c r="J235" s="71">
        <f>IF(H235&lt;&gt;"",VLOOKUP($H235,Gefährdungsstufen!$B$2:$G$20,3,FALSE),"")</f>
        <v>0</v>
      </c>
      <c r="K235" s="33" t="str">
        <f t="shared" si="19"/>
        <v>Landolt Elias (1991): Gefährdung der Farn- und Blütenpflanzen in der Schweiz</v>
      </c>
      <c r="L235" s="3" t="s">
        <v>1</v>
      </c>
      <c r="M235" s="3" t="s">
        <v>1</v>
      </c>
      <c r="N235" s="11" t="str">
        <f>IF(M235&lt;&gt;"",VLOOKUP(M235,Gefährdungsstufen!$B$2:$G$20,6,FALSE),"")</f>
        <v>potentiell gefährdet</v>
      </c>
      <c r="O235" s="33" t="str">
        <f t="shared" si="20"/>
        <v>Landolt Elias (1991): Gefährdung der Farn- und Blütenpflanzen in der Schweiz</v>
      </c>
      <c r="P235" s="3" t="s">
        <v>1</v>
      </c>
      <c r="Q235" s="3" t="s">
        <v>1</v>
      </c>
      <c r="R235" s="11" t="str">
        <f>IF(Q235&lt;&gt;"",VLOOKUP(Q235,Gefährdungsstufen!$B$2:$G$20,6,FALSE),"")</f>
        <v>potentiell gefährdet</v>
      </c>
      <c r="S235" s="33" t="str">
        <f t="shared" si="21"/>
        <v>Landolt Elias (1991): Gefährdung der Farn- und Blütenpflanzen in der Schweiz</v>
      </c>
      <c r="T235" s="3" t="s">
        <v>1</v>
      </c>
      <c r="U235" s="3" t="s">
        <v>1</v>
      </c>
      <c r="V235" s="11" t="str">
        <f>IF(U235&lt;&gt;"",VLOOKUP(U235,Gefährdungsstufen!$B$2:$G$20,6,FALSE),"")</f>
        <v>potentiell gefährdet</v>
      </c>
      <c r="W235" s="33" t="str">
        <f t="shared" si="22"/>
        <v>Landolt Elias (1991): Gefährdung der Farn- und Blütenpflanzen in der Schweiz</v>
      </c>
      <c r="X235" s="3">
        <v>1</v>
      </c>
      <c r="Y235" s="3" t="s">
        <v>8</v>
      </c>
      <c r="Z235" s="3" t="s">
        <v>2</v>
      </c>
      <c r="AA235" s="3">
        <v>6</v>
      </c>
      <c r="AB235" s="3">
        <v>6</v>
      </c>
      <c r="AC235" s="3">
        <v>6</v>
      </c>
      <c r="AD235" s="3">
        <v>6</v>
      </c>
      <c r="AE235" s="3"/>
      <c r="AF235" s="3" t="str">
        <f>IF(AE235&lt;&gt;"",VLOOKUP(AE235,legende!$A$3:$C$6,2,FALSE),"")</f>
        <v/>
      </c>
      <c r="AG235" s="71" t="str">
        <f>IF(AE235&lt;&gt;"",VLOOKUP(AE235,legende!$A$3:$C$6,3,FALSE),"")</f>
        <v/>
      </c>
      <c r="AH235" s="3"/>
      <c r="AI235" s="3" t="str">
        <f>IF(AH235&lt;&gt;"",VLOOKUP(AH235,legende!$F$3:$H$6,3,FALSE),"")</f>
        <v/>
      </c>
      <c r="AJ235" s="71" t="str">
        <f>IF(AH235&lt;&gt;"",VLOOKUP(AH235,legende!$F$3:$H$6,2,FALSE),"")</f>
        <v/>
      </c>
      <c r="AK235" s="3" t="s">
        <v>1</v>
      </c>
      <c r="AL235" s="3" t="s">
        <v>1</v>
      </c>
      <c r="AM235" s="11" t="str">
        <f>IF(AL235&lt;&gt;"",VLOOKUP(AL235,Gefährdungsstufen!$B$2:$G$20,6,FALSE),"")</f>
        <v>potentiell gefährdet</v>
      </c>
      <c r="AN235" s="71">
        <f>IF(AL235&lt;&gt;"",VLOOKUP(AL235,Gefährdungsstufen!$B$2:$G$20,3,FALSE),"")</f>
        <v>0</v>
      </c>
      <c r="AO235" s="3"/>
      <c r="AP235" s="11" t="s">
        <v>26922</v>
      </c>
      <c r="AQ235" s="11" t="e">
        <f t="shared" si="23"/>
        <v>#VALUE!</v>
      </c>
      <c r="AR235" s="3">
        <v>0</v>
      </c>
      <c r="AS235" s="3" t="s">
        <v>0</v>
      </c>
      <c r="AT235" s="2">
        <v>1</v>
      </c>
    </row>
    <row r="236" spans="1:56" s="2" customFormat="1" ht="15" hidden="1" customHeight="1">
      <c r="A236" s="24" t="s">
        <v>26859</v>
      </c>
      <c r="B236" s="5" t="s">
        <v>26365</v>
      </c>
      <c r="C236" s="16" t="s">
        <v>26366</v>
      </c>
      <c r="D236" s="3"/>
      <c r="E236" s="3" t="str">
        <f>IF(D236&lt;&gt;"",VLOOKUP($D236,Gefährdungsstufen!$B$2:$G$20,6,FALSE),"")</f>
        <v/>
      </c>
      <c r="F236" s="71" t="str">
        <f>IF(D236&lt;&gt;"",VLOOKUP($D236,Gefährdungsstufen!$B$2:$G$20,3,FALSE),"")</f>
        <v/>
      </c>
      <c r="G236" s="33" t="str">
        <f t="shared" si="18"/>
        <v/>
      </c>
      <c r="H236" s="3"/>
      <c r="I236" s="3" t="str">
        <f>IF(H236&lt;&gt;"",VLOOKUP($H236,Gefährdungsstufen!$B$2:$G$20,6,FALSE),"")</f>
        <v/>
      </c>
      <c r="J236" s="71" t="str">
        <f>IF(H236&lt;&gt;"",VLOOKUP($H236,Gefährdungsstufen!$B$2:$G$20,3,FALSE),"")</f>
        <v/>
      </c>
      <c r="K236" s="33" t="str">
        <f t="shared" si="19"/>
        <v/>
      </c>
      <c r="L236" s="3"/>
      <c r="M236" s="3"/>
      <c r="N236" s="11" t="str">
        <f>IF(M236&lt;&gt;"",VLOOKUP(M236,Gefährdungsstufen!$B$2:$G$20,6,FALSE),"")</f>
        <v/>
      </c>
      <c r="O236" s="33" t="str">
        <f t="shared" si="20"/>
        <v/>
      </c>
      <c r="P236" s="3"/>
      <c r="Q236" s="3"/>
      <c r="R236" s="11" t="str">
        <f>IF(Q236&lt;&gt;"",VLOOKUP(Q236,Gefährdungsstufen!$B$2:$G$20,6,FALSE),"")</f>
        <v/>
      </c>
      <c r="S236" s="33" t="str">
        <f t="shared" si="21"/>
        <v/>
      </c>
      <c r="T236" s="3"/>
      <c r="U236" s="3"/>
      <c r="V236" s="11" t="str">
        <f>IF(U236&lt;&gt;"",VLOOKUP(U236,Gefährdungsstufen!$B$2:$G$20,6,FALSE),"")</f>
        <v/>
      </c>
      <c r="W236" s="33" t="str">
        <f t="shared" si="22"/>
        <v/>
      </c>
      <c r="X236" s="3"/>
      <c r="Y236" s="3"/>
      <c r="Z236" s="3" t="s">
        <v>2</v>
      </c>
      <c r="AA236" s="3">
        <v>4</v>
      </c>
      <c r="AB236" s="3">
        <v>5</v>
      </c>
      <c r="AC236" s="3">
        <v>99</v>
      </c>
      <c r="AD236" s="3">
        <v>3</v>
      </c>
      <c r="AE236" s="3"/>
      <c r="AF236" s="3" t="str">
        <f>IF(AE236&lt;&gt;"",VLOOKUP(AE236,legende!$A$3:$C$6,2,FALSE),"")</f>
        <v/>
      </c>
      <c r="AG236" s="71" t="str">
        <f>IF(AE236&lt;&gt;"",VLOOKUP(AE236,legende!$A$3:$C$6,3,FALSE),"")</f>
        <v/>
      </c>
      <c r="AH236" s="3"/>
      <c r="AI236" s="3" t="str">
        <f>IF(AH236&lt;&gt;"",VLOOKUP(AH236,legende!$F$3:$H$6,3,FALSE),"")</f>
        <v/>
      </c>
      <c r="AJ236" s="71" t="str">
        <f>IF(AH236&lt;&gt;"",VLOOKUP(AH236,legende!$F$3:$H$6,2,FALSE),"")</f>
        <v/>
      </c>
      <c r="AK236" s="3"/>
      <c r="AL236" s="3"/>
      <c r="AM236" s="11" t="str">
        <f>IF(AL236&lt;&gt;"",VLOOKUP(AL236,Gefährdungsstufen!$B$2:$G$20,6,FALSE),"")</f>
        <v/>
      </c>
      <c r="AN236" s="71" t="str">
        <f>IF(AL236&lt;&gt;"",VLOOKUP(AL236,Gefährdungsstufen!$B$2:$G$20,3,FALSE),"")</f>
        <v/>
      </c>
      <c r="AO236" s="3"/>
      <c r="AP236" s="11" t="s">
        <v>26922</v>
      </c>
      <c r="AQ236" s="11" t="e">
        <f t="shared" si="23"/>
        <v>#VALUE!</v>
      </c>
      <c r="AR236" s="3">
        <v>0</v>
      </c>
      <c r="AS236" s="3" t="s">
        <v>0</v>
      </c>
    </row>
    <row r="237" spans="1:56" s="2" customFormat="1" ht="15" hidden="1" customHeight="1">
      <c r="A237" s="24" t="s">
        <v>26859</v>
      </c>
      <c r="B237" s="5" t="s">
        <v>4946</v>
      </c>
      <c r="C237" s="16" t="s">
        <v>4947</v>
      </c>
      <c r="D237" s="3" t="s">
        <v>1</v>
      </c>
      <c r="E237" s="3" t="str">
        <f>IF(D237&lt;&gt;"",VLOOKUP($D237,Gefährdungsstufen!$B$2:$G$20,6,FALSE),"")</f>
        <v>potentiell gefährdet</v>
      </c>
      <c r="F237" s="71">
        <f>IF(D237&lt;&gt;"",VLOOKUP($D237,Gefährdungsstufen!$B$2:$G$20,3,FALSE),"")</f>
        <v>0</v>
      </c>
      <c r="G237" s="33" t="str">
        <f t="shared" si="18"/>
        <v>Landolt Elias (1991): Gefährdung der Farn- und Blütenpflanzen in der Schweiz</v>
      </c>
      <c r="H237" s="3" t="s">
        <v>1</v>
      </c>
      <c r="I237" s="3" t="str">
        <f>IF(H237&lt;&gt;"",VLOOKUP($H237,Gefährdungsstufen!$B$2:$G$20,6,FALSE),"")</f>
        <v>potentiell gefährdet</v>
      </c>
      <c r="J237" s="71">
        <f>IF(H237&lt;&gt;"",VLOOKUP($H237,Gefährdungsstufen!$B$2:$G$20,3,FALSE),"")</f>
        <v>0</v>
      </c>
      <c r="K237" s="33" t="str">
        <f t="shared" si="19"/>
        <v>Landolt Elias (1991): Gefährdung der Farn- und Blütenpflanzen in der Schweiz</v>
      </c>
      <c r="L237" s="3" t="s">
        <v>1</v>
      </c>
      <c r="M237" s="3" t="s">
        <v>1</v>
      </c>
      <c r="N237" s="11" t="str">
        <f>IF(M237&lt;&gt;"",VLOOKUP(M237,Gefährdungsstufen!$B$2:$G$20,6,FALSE),"")</f>
        <v>potentiell gefährdet</v>
      </c>
      <c r="O237" s="33" t="str">
        <f t="shared" si="20"/>
        <v>Landolt Elias (1991): Gefährdung der Farn- und Blütenpflanzen in der Schweiz</v>
      </c>
      <c r="P237" s="3" t="s">
        <v>1</v>
      </c>
      <c r="Q237" s="3" t="s">
        <v>1</v>
      </c>
      <c r="R237" s="11" t="str">
        <f>IF(Q237&lt;&gt;"",VLOOKUP(Q237,Gefährdungsstufen!$B$2:$G$20,6,FALSE),"")</f>
        <v>potentiell gefährdet</v>
      </c>
      <c r="S237" s="33" t="str">
        <f t="shared" si="21"/>
        <v>Landolt Elias (1991): Gefährdung der Farn- und Blütenpflanzen in der Schweiz</v>
      </c>
      <c r="T237" s="3" t="s">
        <v>1</v>
      </c>
      <c r="U237" s="3" t="s">
        <v>1</v>
      </c>
      <c r="V237" s="11" t="str">
        <f>IF(U237&lt;&gt;"",VLOOKUP(U237,Gefährdungsstufen!$B$2:$G$20,6,FALSE),"")</f>
        <v>potentiell gefährdet</v>
      </c>
      <c r="W237" s="33" t="str">
        <f t="shared" si="22"/>
        <v>Landolt Elias (1991): Gefährdung der Farn- und Blütenpflanzen in der Schweiz</v>
      </c>
      <c r="X237" s="3">
        <v>7</v>
      </c>
      <c r="Y237" s="3" t="s">
        <v>8</v>
      </c>
      <c r="Z237" s="3" t="s">
        <v>2</v>
      </c>
      <c r="AA237" s="3">
        <v>8</v>
      </c>
      <c r="AB237" s="3">
        <v>8</v>
      </c>
      <c r="AC237" s="3">
        <v>8</v>
      </c>
      <c r="AD237" s="3">
        <v>5</v>
      </c>
      <c r="AE237" s="3"/>
      <c r="AF237" s="3" t="str">
        <f>IF(AE237&lt;&gt;"",VLOOKUP(AE237,legende!$A$3:$C$6,2,FALSE),"")</f>
        <v/>
      </c>
      <c r="AG237" s="71" t="str">
        <f>IF(AE237&lt;&gt;"",VLOOKUP(AE237,legende!$A$3:$C$6,3,FALSE),"")</f>
        <v/>
      </c>
      <c r="AH237" s="3"/>
      <c r="AI237" s="3" t="str">
        <f>IF(AH237&lt;&gt;"",VLOOKUP(AH237,legende!$F$3:$H$6,3,FALSE),"")</f>
        <v/>
      </c>
      <c r="AJ237" s="71" t="str">
        <f>IF(AH237&lt;&gt;"",VLOOKUP(AH237,legende!$F$3:$H$6,2,FALSE),"")</f>
        <v/>
      </c>
      <c r="AK237" s="3" t="s">
        <v>1</v>
      </c>
      <c r="AL237" s="3" t="s">
        <v>1</v>
      </c>
      <c r="AM237" s="11" t="str">
        <f>IF(AL237&lt;&gt;"",VLOOKUP(AL237,Gefährdungsstufen!$B$2:$G$20,6,FALSE),"")</f>
        <v>potentiell gefährdet</v>
      </c>
      <c r="AN237" s="71">
        <f>IF(AL237&lt;&gt;"",VLOOKUP(AL237,Gefährdungsstufen!$B$2:$G$20,3,FALSE),"")</f>
        <v>0</v>
      </c>
      <c r="AO237" s="3"/>
      <c r="AP237" s="11" t="s">
        <v>26922</v>
      </c>
      <c r="AQ237" s="11" t="e">
        <f t="shared" si="23"/>
        <v>#VALUE!</v>
      </c>
      <c r="AR237" s="3">
        <v>0</v>
      </c>
      <c r="AS237" s="3" t="s">
        <v>0</v>
      </c>
      <c r="BB237" s="2">
        <v>6</v>
      </c>
    </row>
    <row r="238" spans="1:56" s="2" customFormat="1" ht="15" hidden="1" customHeight="1">
      <c r="A238" s="24" t="s">
        <v>26859</v>
      </c>
      <c r="B238" s="5" t="s">
        <v>16110</v>
      </c>
      <c r="C238" s="16" t="s">
        <v>16111</v>
      </c>
      <c r="D238" s="3" t="s">
        <v>1</v>
      </c>
      <c r="E238" s="3" t="str">
        <f>IF(D238&lt;&gt;"",VLOOKUP($D238,Gefährdungsstufen!$B$2:$G$20,6,FALSE),"")</f>
        <v>potentiell gefährdet</v>
      </c>
      <c r="F238" s="71">
        <f>IF(D238&lt;&gt;"",VLOOKUP($D238,Gefährdungsstufen!$B$2:$G$20,3,FALSE),"")</f>
        <v>0</v>
      </c>
      <c r="G238" s="33" t="str">
        <f t="shared" si="18"/>
        <v>Landolt Elias (1991): Gefährdung der Farn- und Blütenpflanzen in der Schweiz</v>
      </c>
      <c r="H238" s="3" t="s">
        <v>1</v>
      </c>
      <c r="I238" s="3" t="str">
        <f>IF(H238&lt;&gt;"",VLOOKUP($H238,Gefährdungsstufen!$B$2:$G$20,6,FALSE),"")</f>
        <v>potentiell gefährdet</v>
      </c>
      <c r="J238" s="71">
        <f>IF(H238&lt;&gt;"",VLOOKUP($H238,Gefährdungsstufen!$B$2:$G$20,3,FALSE),"")</f>
        <v>0</v>
      </c>
      <c r="K238" s="33" t="str">
        <f t="shared" si="19"/>
        <v>Landolt Elias (1991): Gefährdung der Farn- und Blütenpflanzen in der Schweiz</v>
      </c>
      <c r="L238" s="3" t="s">
        <v>9</v>
      </c>
      <c r="M238" s="3" t="s">
        <v>9</v>
      </c>
      <c r="N238" s="11" t="str">
        <f>IF(M238&lt;&gt;"",VLOOKUP(M238,Gefährdungsstufen!$B$2:$G$20,6,FALSE),"")</f>
        <v>vom Aussterben bedroht</v>
      </c>
      <c r="O238" s="33" t="str">
        <f t="shared" si="20"/>
        <v>Landolt Elias (1991): Gefährdung der Farn- und Blütenpflanzen in der Schweiz</v>
      </c>
      <c r="P238" s="3" t="s">
        <v>8</v>
      </c>
      <c r="Q238" s="3"/>
      <c r="R238" s="11" t="str">
        <f>IF(Q238&lt;&gt;"",VLOOKUP(Q238,Gefährdungsstufen!$B$2:$G$20,6,FALSE),"")</f>
        <v/>
      </c>
      <c r="S238" s="33" t="str">
        <f t="shared" si="21"/>
        <v/>
      </c>
      <c r="T238" s="3" t="s">
        <v>19</v>
      </c>
      <c r="U238" s="3" t="s">
        <v>19</v>
      </c>
      <c r="V238" s="11" t="str">
        <f>IF(U238&lt;&gt;"",VLOOKUP(U238,Gefährdungsstufen!$B$2:$G$20,6,FALSE),"")</f>
        <v>potentiell gefährdet</v>
      </c>
      <c r="W238" s="33" t="str">
        <f t="shared" si="22"/>
        <v>Landolt Elias (1991): Gefährdung der Farn- und Blütenpflanzen in der Schweiz</v>
      </c>
      <c r="X238" s="3">
        <v>7</v>
      </c>
      <c r="Y238" s="3" t="s">
        <v>8</v>
      </c>
      <c r="Z238" s="3" t="s">
        <v>2</v>
      </c>
      <c r="AA238" s="3">
        <v>2</v>
      </c>
      <c r="AB238" s="3">
        <v>3</v>
      </c>
      <c r="AC238" s="3">
        <v>2</v>
      </c>
      <c r="AD238" s="3">
        <v>3</v>
      </c>
      <c r="AE238" s="3" t="s">
        <v>7</v>
      </c>
      <c r="AF238" s="3" t="str">
        <f>IF(AE238&lt;&gt;"",VLOOKUP(AE238,legende!$A$3:$C$6,2,FALSE),"")</f>
        <v>gross</v>
      </c>
      <c r="AG238" s="71">
        <f>IF(AE238&lt;&gt;"",VLOOKUP(AE238,legende!$A$3:$C$6,3,FALSE),"")</f>
        <v>0</v>
      </c>
      <c r="AH238" s="3" t="s">
        <v>6</v>
      </c>
      <c r="AI238" s="3" t="str">
        <f>IF(AH238&lt;&gt;"",VLOOKUP(AH238,legende!$F$3:$H$6,3,FALSE),"")</f>
        <v>klein: &lt;1/4</v>
      </c>
      <c r="AJ238" s="71">
        <f>IF(AH238&lt;&gt;"",VLOOKUP(AH238,legende!$F$3:$H$6,2,FALSE),"")</f>
        <v>0</v>
      </c>
      <c r="AK238" s="3" t="s">
        <v>19</v>
      </c>
      <c r="AL238" s="3" t="s">
        <v>19</v>
      </c>
      <c r="AM238" s="11" t="str">
        <f>IF(AL238&lt;&gt;"",VLOOKUP(AL238,Gefährdungsstufen!$B$2:$G$20,6,FALSE),"")</f>
        <v>potentiell gefährdet</v>
      </c>
      <c r="AN238" s="71">
        <f>IF(AL238&lt;&gt;"",VLOOKUP(AL238,Gefährdungsstufen!$B$2:$G$20,3,FALSE),"")</f>
        <v>0</v>
      </c>
      <c r="AO238" s="3"/>
      <c r="AP238" s="11"/>
      <c r="AQ238" s="11">
        <f t="shared" si="23"/>
        <v>0</v>
      </c>
      <c r="AR238" s="3">
        <v>0</v>
      </c>
      <c r="AS238" s="3">
        <v>0</v>
      </c>
      <c r="BB238" s="2">
        <v>6</v>
      </c>
    </row>
    <row r="239" spans="1:56" s="2" customFormat="1" ht="15" hidden="1" customHeight="1">
      <c r="A239" s="24" t="s">
        <v>26859</v>
      </c>
      <c r="B239" s="5" t="s">
        <v>24718</v>
      </c>
      <c r="C239" s="16" t="s">
        <v>24719</v>
      </c>
      <c r="D239" s="3" t="s">
        <v>1</v>
      </c>
      <c r="E239" s="3" t="str">
        <f>IF(D239&lt;&gt;"",VLOOKUP($D239,Gefährdungsstufen!$B$2:$G$20,6,FALSE),"")</f>
        <v>potentiell gefährdet</v>
      </c>
      <c r="F239" s="71">
        <f>IF(D239&lt;&gt;"",VLOOKUP($D239,Gefährdungsstufen!$B$2:$G$20,3,FALSE),"")</f>
        <v>0</v>
      </c>
      <c r="G239" s="33" t="str">
        <f t="shared" si="18"/>
        <v>Landolt Elias (1991): Gefährdung der Farn- und Blütenpflanzen in der Schweiz</v>
      </c>
      <c r="H239" s="3" t="s">
        <v>1</v>
      </c>
      <c r="I239" s="3" t="str">
        <f>IF(H239&lt;&gt;"",VLOOKUP($H239,Gefährdungsstufen!$B$2:$G$20,6,FALSE),"")</f>
        <v>potentiell gefährdet</v>
      </c>
      <c r="J239" s="71">
        <f>IF(H239&lt;&gt;"",VLOOKUP($H239,Gefährdungsstufen!$B$2:$G$20,3,FALSE),"")</f>
        <v>0</v>
      </c>
      <c r="K239" s="33" t="str">
        <f t="shared" si="19"/>
        <v>Landolt Elias (1991): Gefährdung der Farn- und Blütenpflanzen in der Schweiz</v>
      </c>
      <c r="L239" s="3" t="s">
        <v>1</v>
      </c>
      <c r="M239" s="3" t="s">
        <v>1</v>
      </c>
      <c r="N239" s="11" t="str">
        <f>IF(M239&lt;&gt;"",VLOOKUP(M239,Gefährdungsstufen!$B$2:$G$20,6,FALSE),"")</f>
        <v>potentiell gefährdet</v>
      </c>
      <c r="O239" s="33" t="str">
        <f t="shared" si="20"/>
        <v>Landolt Elias (1991): Gefährdung der Farn- und Blütenpflanzen in der Schweiz</v>
      </c>
      <c r="P239" s="3" t="s">
        <v>1</v>
      </c>
      <c r="Q239" s="3" t="s">
        <v>1</v>
      </c>
      <c r="R239" s="11" t="str">
        <f>IF(Q239&lt;&gt;"",VLOOKUP(Q239,Gefährdungsstufen!$B$2:$G$20,6,FALSE),"")</f>
        <v>potentiell gefährdet</v>
      </c>
      <c r="S239" s="33" t="str">
        <f t="shared" si="21"/>
        <v>Landolt Elias (1991): Gefährdung der Farn- und Blütenpflanzen in der Schweiz</v>
      </c>
      <c r="T239" s="3" t="s">
        <v>1</v>
      </c>
      <c r="U239" s="3" t="s">
        <v>1</v>
      </c>
      <c r="V239" s="11" t="str">
        <f>IF(U239&lt;&gt;"",VLOOKUP(U239,Gefährdungsstufen!$B$2:$G$20,6,FALSE),"")</f>
        <v>potentiell gefährdet</v>
      </c>
      <c r="W239" s="33" t="str">
        <f t="shared" si="22"/>
        <v>Landolt Elias (1991): Gefährdung der Farn- und Blütenpflanzen in der Schweiz</v>
      </c>
      <c r="X239" s="3">
        <v>5</v>
      </c>
      <c r="Y239" s="3" t="s">
        <v>8</v>
      </c>
      <c r="Z239" s="3" t="s">
        <v>2</v>
      </c>
      <c r="AA239" s="3">
        <v>99</v>
      </c>
      <c r="AB239" s="3">
        <v>99</v>
      </c>
      <c r="AC239" s="3">
        <v>99</v>
      </c>
      <c r="AD239" s="3">
        <v>99</v>
      </c>
      <c r="AE239" s="3"/>
      <c r="AF239" s="3" t="str">
        <f>IF(AE239&lt;&gt;"",VLOOKUP(AE239,legende!$A$3:$C$6,2,FALSE),"")</f>
        <v/>
      </c>
      <c r="AG239" s="71" t="str">
        <f>IF(AE239&lt;&gt;"",VLOOKUP(AE239,legende!$A$3:$C$6,3,FALSE),"")</f>
        <v/>
      </c>
      <c r="AH239" s="3"/>
      <c r="AI239" s="3" t="str">
        <f>IF(AH239&lt;&gt;"",VLOOKUP(AH239,legende!$F$3:$H$6,3,FALSE),"")</f>
        <v/>
      </c>
      <c r="AJ239" s="71" t="str">
        <f>IF(AH239&lt;&gt;"",VLOOKUP(AH239,legende!$F$3:$H$6,2,FALSE),"")</f>
        <v/>
      </c>
      <c r="AK239" s="3" t="s">
        <v>1</v>
      </c>
      <c r="AL239" s="3" t="s">
        <v>1</v>
      </c>
      <c r="AM239" s="11" t="str">
        <f>IF(AL239&lt;&gt;"",VLOOKUP(AL239,Gefährdungsstufen!$B$2:$G$20,6,FALSE),"")</f>
        <v>potentiell gefährdet</v>
      </c>
      <c r="AN239" s="71">
        <f>IF(AL239&lt;&gt;"",VLOOKUP(AL239,Gefährdungsstufen!$B$2:$G$20,3,FALSE),"")</f>
        <v>0</v>
      </c>
      <c r="AO239" s="3"/>
      <c r="AP239" s="11" t="s">
        <v>26922</v>
      </c>
      <c r="AQ239" s="11" t="e">
        <f t="shared" si="23"/>
        <v>#VALUE!</v>
      </c>
      <c r="AR239" s="3">
        <v>0</v>
      </c>
      <c r="AS239" s="3" t="s">
        <v>0</v>
      </c>
      <c r="AT239" s="2">
        <v>1</v>
      </c>
      <c r="AU239" s="2">
        <v>2</v>
      </c>
    </row>
    <row r="240" spans="1:56" s="2" customFormat="1" ht="15" hidden="1" customHeight="1">
      <c r="A240" s="24" t="s">
        <v>26859</v>
      </c>
      <c r="B240" s="5" t="s">
        <v>23869</v>
      </c>
      <c r="C240" s="16" t="s">
        <v>23870</v>
      </c>
      <c r="D240" s="3" t="s">
        <v>1</v>
      </c>
      <c r="E240" s="3" t="str">
        <f>IF(D240&lt;&gt;"",VLOOKUP($D240,Gefährdungsstufen!$B$2:$G$20,6,FALSE),"")</f>
        <v>potentiell gefährdet</v>
      </c>
      <c r="F240" s="71">
        <f>IF(D240&lt;&gt;"",VLOOKUP($D240,Gefährdungsstufen!$B$2:$G$20,3,FALSE),"")</f>
        <v>0</v>
      </c>
      <c r="G240" s="33" t="str">
        <f t="shared" si="18"/>
        <v>Landolt Elias (1991): Gefährdung der Farn- und Blütenpflanzen in der Schweiz</v>
      </c>
      <c r="H240" s="3" t="s">
        <v>1</v>
      </c>
      <c r="I240" s="3" t="str">
        <f>IF(H240&lt;&gt;"",VLOOKUP($H240,Gefährdungsstufen!$B$2:$G$20,6,FALSE),"")</f>
        <v>potentiell gefährdet</v>
      </c>
      <c r="J240" s="71">
        <f>IF(H240&lt;&gt;"",VLOOKUP($H240,Gefährdungsstufen!$B$2:$G$20,3,FALSE),"")</f>
        <v>0</v>
      </c>
      <c r="K240" s="33" t="str">
        <f t="shared" si="19"/>
        <v>Landolt Elias (1991): Gefährdung der Farn- und Blütenpflanzen in der Schweiz</v>
      </c>
      <c r="L240" s="3" t="s">
        <v>8</v>
      </c>
      <c r="M240" s="3"/>
      <c r="N240" s="11" t="str">
        <f>IF(M240&lt;&gt;"",VLOOKUP(M240,Gefährdungsstufen!$B$2:$G$20,6,FALSE),"")</f>
        <v/>
      </c>
      <c r="O240" s="33" t="str">
        <f t="shared" si="20"/>
        <v/>
      </c>
      <c r="P240" s="3" t="s">
        <v>8</v>
      </c>
      <c r="Q240" s="3"/>
      <c r="R240" s="11" t="str">
        <f>IF(Q240&lt;&gt;"",VLOOKUP(Q240,Gefährdungsstufen!$B$2:$G$20,6,FALSE),"")</f>
        <v/>
      </c>
      <c r="S240" s="33" t="str">
        <f t="shared" si="21"/>
        <v/>
      </c>
      <c r="T240" s="3" t="s">
        <v>45</v>
      </c>
      <c r="U240" s="3" t="s">
        <v>45</v>
      </c>
      <c r="V240" s="11" t="str">
        <f>IF(U240&lt;&gt;"",VLOOKUP(U240,Gefährdungsstufen!$B$2:$G$20,6,FALSE),"")</f>
        <v>gefährdet</v>
      </c>
      <c r="W240" s="33" t="str">
        <f t="shared" si="22"/>
        <v>Landolt Elias (1991): Gefährdung der Farn- und Blütenpflanzen in der Schweiz</v>
      </c>
      <c r="X240" s="3">
        <v>1</v>
      </c>
      <c r="Y240" s="3" t="s">
        <v>8</v>
      </c>
      <c r="Z240" s="3" t="s">
        <v>2</v>
      </c>
      <c r="AA240" s="3">
        <v>2</v>
      </c>
      <c r="AB240" s="3">
        <v>99</v>
      </c>
      <c r="AC240" s="3">
        <v>2</v>
      </c>
      <c r="AD240" s="3">
        <v>5</v>
      </c>
      <c r="AE240" s="3" t="s">
        <v>7</v>
      </c>
      <c r="AF240" s="3" t="str">
        <f>IF(AE240&lt;&gt;"",VLOOKUP(AE240,legende!$A$3:$C$6,2,FALSE),"")</f>
        <v>gross</v>
      </c>
      <c r="AG240" s="71">
        <f>IF(AE240&lt;&gt;"",VLOOKUP(AE240,legende!$A$3:$C$6,3,FALSE),"")</f>
        <v>0</v>
      </c>
      <c r="AH240" s="3" t="s">
        <v>6</v>
      </c>
      <c r="AI240" s="3" t="str">
        <f>IF(AH240&lt;&gt;"",VLOOKUP(AH240,legende!$F$3:$H$6,3,FALSE),"")</f>
        <v>klein: &lt;1/4</v>
      </c>
      <c r="AJ240" s="71">
        <f>IF(AH240&lt;&gt;"",VLOOKUP(AH240,legende!$F$3:$H$6,2,FALSE),"")</f>
        <v>0</v>
      </c>
      <c r="AK240" s="3" t="s">
        <v>9</v>
      </c>
      <c r="AL240" s="3" t="s">
        <v>9</v>
      </c>
      <c r="AM240" s="11" t="str">
        <f>IF(AL240&lt;&gt;"",VLOOKUP(AL240,Gefährdungsstufen!$B$2:$G$20,6,FALSE),"")</f>
        <v>vom Aussterben bedroht</v>
      </c>
      <c r="AN240" s="71">
        <f>IF(AL240&lt;&gt;"",VLOOKUP(AL240,Gefährdungsstufen!$B$2:$G$20,3,FALSE),"")</f>
        <v>5</v>
      </c>
      <c r="AO240" s="3"/>
      <c r="AP240" s="11"/>
      <c r="AQ240" s="11">
        <f t="shared" si="23"/>
        <v>5</v>
      </c>
      <c r="AR240" s="3">
        <v>3</v>
      </c>
      <c r="AS240" s="3">
        <v>3</v>
      </c>
      <c r="AT240" s="2">
        <v>1</v>
      </c>
    </row>
    <row r="241" spans="1:55" s="2" customFormat="1" ht="15" hidden="1" customHeight="1">
      <c r="A241" s="24" t="s">
        <v>26859</v>
      </c>
      <c r="B241" s="5" t="s">
        <v>18209</v>
      </c>
      <c r="C241" s="16" t="s">
        <v>18210</v>
      </c>
      <c r="D241" s="3" t="s">
        <v>1</v>
      </c>
      <c r="E241" s="3" t="str">
        <f>IF(D241&lt;&gt;"",VLOOKUP($D241,Gefährdungsstufen!$B$2:$G$20,6,FALSE),"")</f>
        <v>potentiell gefährdet</v>
      </c>
      <c r="F241" s="71">
        <f>IF(D241&lt;&gt;"",VLOOKUP($D241,Gefährdungsstufen!$B$2:$G$20,3,FALSE),"")</f>
        <v>0</v>
      </c>
      <c r="G241" s="33" t="str">
        <f t="shared" si="18"/>
        <v>Landolt Elias (1991): Gefährdung der Farn- und Blütenpflanzen in der Schweiz</v>
      </c>
      <c r="H241" s="3" t="s">
        <v>1</v>
      </c>
      <c r="I241" s="3" t="str">
        <f>IF(H241&lt;&gt;"",VLOOKUP($H241,Gefährdungsstufen!$B$2:$G$20,6,FALSE),"")</f>
        <v>potentiell gefährdet</v>
      </c>
      <c r="J241" s="71">
        <f>IF(H241&lt;&gt;"",VLOOKUP($H241,Gefährdungsstufen!$B$2:$G$20,3,FALSE),"")</f>
        <v>0</v>
      </c>
      <c r="K241" s="33" t="str">
        <f t="shared" si="19"/>
        <v>Landolt Elias (1991): Gefährdung der Farn- und Blütenpflanzen in der Schweiz</v>
      </c>
      <c r="L241" s="3" t="s">
        <v>1</v>
      </c>
      <c r="M241" s="3" t="s">
        <v>1</v>
      </c>
      <c r="N241" s="11" t="str">
        <f>IF(M241&lt;&gt;"",VLOOKUP(M241,Gefährdungsstufen!$B$2:$G$20,6,FALSE),"")</f>
        <v>potentiell gefährdet</v>
      </c>
      <c r="O241" s="33" t="str">
        <f t="shared" si="20"/>
        <v>Landolt Elias (1991): Gefährdung der Farn- und Blütenpflanzen in der Schweiz</v>
      </c>
      <c r="P241" s="3" t="s">
        <v>1</v>
      </c>
      <c r="Q241" s="3" t="s">
        <v>1</v>
      </c>
      <c r="R241" s="11" t="str">
        <f>IF(Q241&lt;&gt;"",VLOOKUP(Q241,Gefährdungsstufen!$B$2:$G$20,6,FALSE),"")</f>
        <v>potentiell gefährdet</v>
      </c>
      <c r="S241" s="33" t="str">
        <f t="shared" si="21"/>
        <v>Landolt Elias (1991): Gefährdung der Farn- und Blütenpflanzen in der Schweiz</v>
      </c>
      <c r="T241" s="3" t="s">
        <v>1</v>
      </c>
      <c r="U241" s="3" t="s">
        <v>1</v>
      </c>
      <c r="V241" s="11" t="str">
        <f>IF(U241&lt;&gt;"",VLOOKUP(U241,Gefährdungsstufen!$B$2:$G$20,6,FALSE),"")</f>
        <v>potentiell gefährdet</v>
      </c>
      <c r="W241" s="33" t="str">
        <f t="shared" si="22"/>
        <v>Landolt Elias (1991): Gefährdung der Farn- und Blütenpflanzen in der Schweiz</v>
      </c>
      <c r="X241" s="3">
        <v>1</v>
      </c>
      <c r="Y241" s="3" t="s">
        <v>8</v>
      </c>
      <c r="Z241" s="3" t="s">
        <v>2</v>
      </c>
      <c r="AA241" s="3">
        <v>99</v>
      </c>
      <c r="AB241" s="3">
        <v>99</v>
      </c>
      <c r="AC241" s="3">
        <v>99</v>
      </c>
      <c r="AD241" s="3">
        <v>99</v>
      </c>
      <c r="AE241" s="3"/>
      <c r="AF241" s="3" t="str">
        <f>IF(AE241&lt;&gt;"",VLOOKUP(AE241,legende!$A$3:$C$6,2,FALSE),"")</f>
        <v/>
      </c>
      <c r="AG241" s="71" t="str">
        <f>IF(AE241&lt;&gt;"",VLOOKUP(AE241,legende!$A$3:$C$6,3,FALSE),"")</f>
        <v/>
      </c>
      <c r="AH241" s="3"/>
      <c r="AI241" s="3" t="str">
        <f>IF(AH241&lt;&gt;"",VLOOKUP(AH241,legende!$F$3:$H$6,3,FALSE),"")</f>
        <v/>
      </c>
      <c r="AJ241" s="71" t="str">
        <f>IF(AH241&lt;&gt;"",VLOOKUP(AH241,legende!$F$3:$H$6,2,FALSE),"")</f>
        <v/>
      </c>
      <c r="AK241" s="3" t="s">
        <v>1</v>
      </c>
      <c r="AL241" s="3" t="s">
        <v>1</v>
      </c>
      <c r="AM241" s="11" t="str">
        <f>IF(AL241&lt;&gt;"",VLOOKUP(AL241,Gefährdungsstufen!$B$2:$G$20,6,FALSE),"")</f>
        <v>potentiell gefährdet</v>
      </c>
      <c r="AN241" s="71">
        <f>IF(AL241&lt;&gt;"",VLOOKUP(AL241,Gefährdungsstufen!$B$2:$G$20,3,FALSE),"")</f>
        <v>0</v>
      </c>
      <c r="AO241" s="3"/>
      <c r="AP241" s="11" t="s">
        <v>26922</v>
      </c>
      <c r="AQ241" s="11" t="e">
        <f t="shared" si="23"/>
        <v>#VALUE!</v>
      </c>
      <c r="AR241" s="3">
        <v>0</v>
      </c>
      <c r="AS241" s="3" t="s">
        <v>0</v>
      </c>
      <c r="AT241" s="2">
        <v>1</v>
      </c>
    </row>
    <row r="242" spans="1:55" s="2" customFormat="1" ht="15" hidden="1" customHeight="1">
      <c r="A242" s="24" t="s">
        <v>26859</v>
      </c>
      <c r="B242" s="5" t="s">
        <v>14970</v>
      </c>
      <c r="C242" s="16" t="s">
        <v>14971</v>
      </c>
      <c r="D242" s="3" t="s">
        <v>1</v>
      </c>
      <c r="E242" s="3" t="str">
        <f>IF(D242&lt;&gt;"",VLOOKUP($D242,Gefährdungsstufen!$B$2:$G$20,6,FALSE),"")</f>
        <v>potentiell gefährdet</v>
      </c>
      <c r="F242" s="71">
        <f>IF(D242&lt;&gt;"",VLOOKUP($D242,Gefährdungsstufen!$B$2:$G$20,3,FALSE),"")</f>
        <v>0</v>
      </c>
      <c r="G242" s="33" t="str">
        <f t="shared" si="18"/>
        <v>Landolt Elias (1991): Gefährdung der Farn- und Blütenpflanzen in der Schweiz</v>
      </c>
      <c r="H242" s="3" t="s">
        <v>1</v>
      </c>
      <c r="I242" s="3" t="str">
        <f>IF(H242&lt;&gt;"",VLOOKUP($H242,Gefährdungsstufen!$B$2:$G$20,6,FALSE),"")</f>
        <v>potentiell gefährdet</v>
      </c>
      <c r="J242" s="71">
        <f>IF(H242&lt;&gt;"",VLOOKUP($H242,Gefährdungsstufen!$B$2:$G$20,3,FALSE),"")</f>
        <v>0</v>
      </c>
      <c r="K242" s="33" t="str">
        <f t="shared" si="19"/>
        <v>Landolt Elias (1991): Gefährdung der Farn- und Blütenpflanzen in der Schweiz</v>
      </c>
      <c r="L242" s="3" t="s">
        <v>1</v>
      </c>
      <c r="M242" s="3" t="s">
        <v>1</v>
      </c>
      <c r="N242" s="11" t="str">
        <f>IF(M242&lt;&gt;"",VLOOKUP(M242,Gefährdungsstufen!$B$2:$G$20,6,FALSE),"")</f>
        <v>potentiell gefährdet</v>
      </c>
      <c r="O242" s="33" t="str">
        <f t="shared" si="20"/>
        <v>Landolt Elias (1991): Gefährdung der Farn- und Blütenpflanzen in der Schweiz</v>
      </c>
      <c r="P242" s="3" t="s">
        <v>1</v>
      </c>
      <c r="Q242" s="3" t="s">
        <v>1</v>
      </c>
      <c r="R242" s="11" t="str">
        <f>IF(Q242&lt;&gt;"",VLOOKUP(Q242,Gefährdungsstufen!$B$2:$G$20,6,FALSE),"")</f>
        <v>potentiell gefährdet</v>
      </c>
      <c r="S242" s="33" t="str">
        <f t="shared" si="21"/>
        <v>Landolt Elias (1991): Gefährdung der Farn- und Blütenpflanzen in der Schweiz</v>
      </c>
      <c r="T242" s="3" t="s">
        <v>5</v>
      </c>
      <c r="U242" s="3" t="s">
        <v>5</v>
      </c>
      <c r="V242" s="11" t="str">
        <f>IF(U242&lt;&gt;"",VLOOKUP(U242,Gefährdungsstufen!$B$2:$G$20,6,FALSE),"")</f>
        <v>stark gefährdet</v>
      </c>
      <c r="W242" s="33" t="str">
        <f t="shared" si="22"/>
        <v>Landolt Elias (1991): Gefährdung der Farn- und Blütenpflanzen in der Schweiz</v>
      </c>
      <c r="X242" s="3">
        <v>1</v>
      </c>
      <c r="Y242" s="3" t="s">
        <v>8</v>
      </c>
      <c r="Z242" s="3" t="s">
        <v>13</v>
      </c>
      <c r="AA242" s="3">
        <v>3</v>
      </c>
      <c r="AB242" s="3">
        <v>3</v>
      </c>
      <c r="AC242" s="3">
        <v>3</v>
      </c>
      <c r="AD242" s="3">
        <v>5</v>
      </c>
      <c r="AE242" s="3" t="s">
        <v>23</v>
      </c>
      <c r="AF242" s="3" t="str">
        <f>IF(AE242&lt;&gt;"",VLOOKUP(AE242,legende!$A$3:$C$6,2,FALSE),"")</f>
        <v>mittel</v>
      </c>
      <c r="AG242" s="71">
        <f>IF(AE242&lt;&gt;"",VLOOKUP(AE242,legende!$A$3:$C$6,3,FALSE),"")</f>
        <v>2</v>
      </c>
      <c r="AH242" s="3" t="s">
        <v>6</v>
      </c>
      <c r="AI242" s="3" t="str">
        <f>IF(AH242&lt;&gt;"",VLOOKUP(AH242,legende!$F$3:$H$6,3,FALSE),"")</f>
        <v>klein: &lt;1/4</v>
      </c>
      <c r="AJ242" s="71">
        <f>IF(AH242&lt;&gt;"",VLOOKUP(AH242,legende!$F$3:$H$6,2,FALSE),"")</f>
        <v>0</v>
      </c>
      <c r="AK242" s="3" t="s">
        <v>5</v>
      </c>
      <c r="AL242" s="3" t="s">
        <v>5</v>
      </c>
      <c r="AM242" s="11" t="str">
        <f>IF(AL242&lt;&gt;"",VLOOKUP(AL242,Gefährdungsstufen!$B$2:$G$20,6,FALSE),"")</f>
        <v>stark gefährdet</v>
      </c>
      <c r="AN242" s="71">
        <f>IF(AL242&lt;&gt;"",VLOOKUP(AL242,Gefährdungsstufen!$B$2:$G$20,3,FALSE),"")</f>
        <v>4</v>
      </c>
      <c r="AO242" s="3"/>
      <c r="AP242" s="11"/>
      <c r="AQ242" s="11">
        <f t="shared" si="23"/>
        <v>6</v>
      </c>
      <c r="AR242" s="3">
        <v>4</v>
      </c>
      <c r="AS242" s="3">
        <v>4</v>
      </c>
      <c r="AT242" s="2">
        <v>1</v>
      </c>
    </row>
    <row r="243" spans="1:55" s="2" customFormat="1" ht="15" hidden="1" customHeight="1">
      <c r="A243" s="24" t="s">
        <v>26859</v>
      </c>
      <c r="B243" s="5" t="s">
        <v>5344</v>
      </c>
      <c r="C243" s="16" t="s">
        <v>5345</v>
      </c>
      <c r="D243" s="3" t="s">
        <v>1</v>
      </c>
      <c r="E243" s="3" t="str">
        <f>IF(D243&lt;&gt;"",VLOOKUP($D243,Gefährdungsstufen!$B$2:$G$20,6,FALSE),"")</f>
        <v>potentiell gefährdet</v>
      </c>
      <c r="F243" s="71">
        <f>IF(D243&lt;&gt;"",VLOOKUP($D243,Gefährdungsstufen!$B$2:$G$20,3,FALSE),"")</f>
        <v>0</v>
      </c>
      <c r="G243" s="33" t="str">
        <f t="shared" si="18"/>
        <v>Landolt Elias (1991): Gefährdung der Farn- und Blütenpflanzen in der Schweiz</v>
      </c>
      <c r="H243" s="3" t="s">
        <v>1</v>
      </c>
      <c r="I243" s="3" t="str">
        <f>IF(H243&lt;&gt;"",VLOOKUP($H243,Gefährdungsstufen!$B$2:$G$20,6,FALSE),"")</f>
        <v>potentiell gefährdet</v>
      </c>
      <c r="J243" s="71">
        <f>IF(H243&lt;&gt;"",VLOOKUP($H243,Gefährdungsstufen!$B$2:$G$20,3,FALSE),"")</f>
        <v>0</v>
      </c>
      <c r="K243" s="33" t="str">
        <f t="shared" si="19"/>
        <v>Landolt Elias (1991): Gefährdung der Farn- und Blütenpflanzen in der Schweiz</v>
      </c>
      <c r="L243" s="3" t="s">
        <v>1</v>
      </c>
      <c r="M243" s="3" t="s">
        <v>1</v>
      </c>
      <c r="N243" s="11" t="str">
        <f>IF(M243&lt;&gt;"",VLOOKUP(M243,Gefährdungsstufen!$B$2:$G$20,6,FALSE),"")</f>
        <v>potentiell gefährdet</v>
      </c>
      <c r="O243" s="33" t="str">
        <f t="shared" si="20"/>
        <v>Landolt Elias (1991): Gefährdung der Farn- und Blütenpflanzen in der Schweiz</v>
      </c>
      <c r="P243" s="3" t="s">
        <v>1</v>
      </c>
      <c r="Q243" s="3" t="s">
        <v>1</v>
      </c>
      <c r="R243" s="11" t="str">
        <f>IF(Q243&lt;&gt;"",VLOOKUP(Q243,Gefährdungsstufen!$B$2:$G$20,6,FALSE),"")</f>
        <v>potentiell gefährdet</v>
      </c>
      <c r="S243" s="33" t="str">
        <f t="shared" si="21"/>
        <v>Landolt Elias (1991): Gefährdung der Farn- und Blütenpflanzen in der Schweiz</v>
      </c>
      <c r="T243" s="3" t="s">
        <v>1</v>
      </c>
      <c r="U243" s="3" t="s">
        <v>1</v>
      </c>
      <c r="V243" s="11" t="str">
        <f>IF(U243&lt;&gt;"",VLOOKUP(U243,Gefährdungsstufen!$B$2:$G$20,6,FALSE),"")</f>
        <v>potentiell gefährdet</v>
      </c>
      <c r="W243" s="33" t="str">
        <f t="shared" si="22"/>
        <v>Landolt Elias (1991): Gefährdung der Farn- und Blütenpflanzen in der Schweiz</v>
      </c>
      <c r="X243" s="3">
        <v>7</v>
      </c>
      <c r="Y243" s="3" t="s">
        <v>8</v>
      </c>
      <c r="Z243" s="3" t="s">
        <v>2</v>
      </c>
      <c r="AA243" s="3">
        <v>8</v>
      </c>
      <c r="AB243" s="3">
        <v>8</v>
      </c>
      <c r="AC243" s="3">
        <v>7</v>
      </c>
      <c r="AD243" s="3">
        <v>5</v>
      </c>
      <c r="AE243" s="3"/>
      <c r="AF243" s="3" t="str">
        <f>IF(AE243&lt;&gt;"",VLOOKUP(AE243,legende!$A$3:$C$6,2,FALSE),"")</f>
        <v/>
      </c>
      <c r="AG243" s="71" t="str">
        <f>IF(AE243&lt;&gt;"",VLOOKUP(AE243,legende!$A$3:$C$6,3,FALSE),"")</f>
        <v/>
      </c>
      <c r="AH243" s="3"/>
      <c r="AI243" s="3" t="str">
        <f>IF(AH243&lt;&gt;"",VLOOKUP(AH243,legende!$F$3:$H$6,3,FALSE),"")</f>
        <v/>
      </c>
      <c r="AJ243" s="71" t="str">
        <f>IF(AH243&lt;&gt;"",VLOOKUP(AH243,legende!$F$3:$H$6,2,FALSE),"")</f>
        <v/>
      </c>
      <c r="AK243" s="3" t="s">
        <v>1</v>
      </c>
      <c r="AL243" s="3" t="s">
        <v>1</v>
      </c>
      <c r="AM243" s="11" t="str">
        <f>IF(AL243&lt;&gt;"",VLOOKUP(AL243,Gefährdungsstufen!$B$2:$G$20,6,FALSE),"")</f>
        <v>potentiell gefährdet</v>
      </c>
      <c r="AN243" s="71">
        <f>IF(AL243&lt;&gt;"",VLOOKUP(AL243,Gefährdungsstufen!$B$2:$G$20,3,FALSE),"")</f>
        <v>0</v>
      </c>
      <c r="AO243" s="3"/>
      <c r="AP243" s="11" t="s">
        <v>26922</v>
      </c>
      <c r="AQ243" s="11" t="e">
        <f t="shared" si="23"/>
        <v>#VALUE!</v>
      </c>
      <c r="AR243" s="3">
        <v>0</v>
      </c>
      <c r="AS243" s="3" t="s">
        <v>0</v>
      </c>
      <c r="BB243" s="2">
        <v>6</v>
      </c>
      <c r="BC243" s="2">
        <v>7</v>
      </c>
    </row>
    <row r="244" spans="1:55" s="2" customFormat="1" ht="15" hidden="1" customHeight="1">
      <c r="A244" s="24" t="s">
        <v>26859</v>
      </c>
      <c r="B244" s="5" t="s">
        <v>14184</v>
      </c>
      <c r="C244" s="16" t="s">
        <v>14185</v>
      </c>
      <c r="D244" s="3" t="s">
        <v>1</v>
      </c>
      <c r="E244" s="3" t="str">
        <f>IF(D244&lt;&gt;"",VLOOKUP($D244,Gefährdungsstufen!$B$2:$G$20,6,FALSE),"")</f>
        <v>potentiell gefährdet</v>
      </c>
      <c r="F244" s="71">
        <f>IF(D244&lt;&gt;"",VLOOKUP($D244,Gefährdungsstufen!$B$2:$G$20,3,FALSE),"")</f>
        <v>0</v>
      </c>
      <c r="G244" s="33" t="str">
        <f t="shared" si="18"/>
        <v>Landolt Elias (1991): Gefährdung der Farn- und Blütenpflanzen in der Schweiz</v>
      </c>
      <c r="H244" s="3" t="s">
        <v>1</v>
      </c>
      <c r="I244" s="3" t="str">
        <f>IF(H244&lt;&gt;"",VLOOKUP($H244,Gefährdungsstufen!$B$2:$G$20,6,FALSE),"")</f>
        <v>potentiell gefährdet</v>
      </c>
      <c r="J244" s="71">
        <f>IF(H244&lt;&gt;"",VLOOKUP($H244,Gefährdungsstufen!$B$2:$G$20,3,FALSE),"")</f>
        <v>0</v>
      </c>
      <c r="K244" s="33" t="str">
        <f t="shared" si="19"/>
        <v>Landolt Elias (1991): Gefährdung der Farn- und Blütenpflanzen in der Schweiz</v>
      </c>
      <c r="L244" s="3" t="s">
        <v>9</v>
      </c>
      <c r="M244" s="3" t="s">
        <v>9</v>
      </c>
      <c r="N244" s="11" t="str">
        <f>IF(M244&lt;&gt;"",VLOOKUP(M244,Gefährdungsstufen!$B$2:$G$20,6,FALSE),"")</f>
        <v>vom Aussterben bedroht</v>
      </c>
      <c r="O244" s="33" t="str">
        <f t="shared" si="20"/>
        <v>Landolt Elias (1991): Gefährdung der Farn- und Blütenpflanzen in der Schweiz</v>
      </c>
      <c r="P244" s="3" t="s">
        <v>1</v>
      </c>
      <c r="Q244" s="3" t="s">
        <v>1</v>
      </c>
      <c r="R244" s="11" t="str">
        <f>IF(Q244&lt;&gt;"",VLOOKUP(Q244,Gefährdungsstufen!$B$2:$G$20,6,FALSE),"")</f>
        <v>potentiell gefährdet</v>
      </c>
      <c r="S244" s="33" t="str">
        <f t="shared" si="21"/>
        <v>Landolt Elias (1991): Gefährdung der Farn- und Blütenpflanzen in der Schweiz</v>
      </c>
      <c r="T244" s="3" t="s">
        <v>1</v>
      </c>
      <c r="U244" s="3" t="s">
        <v>1</v>
      </c>
      <c r="V244" s="11" t="str">
        <f>IF(U244&lt;&gt;"",VLOOKUP(U244,Gefährdungsstufen!$B$2:$G$20,6,FALSE),"")</f>
        <v>potentiell gefährdet</v>
      </c>
      <c r="W244" s="33" t="str">
        <f t="shared" si="22"/>
        <v>Landolt Elias (1991): Gefährdung der Farn- und Blütenpflanzen in der Schweiz</v>
      </c>
      <c r="X244" s="3">
        <v>1</v>
      </c>
      <c r="Y244" s="3" t="s">
        <v>8</v>
      </c>
      <c r="Z244" s="3" t="s">
        <v>2</v>
      </c>
      <c r="AA244" s="3">
        <v>7</v>
      </c>
      <c r="AB244" s="3">
        <v>7</v>
      </c>
      <c r="AC244" s="3">
        <v>7</v>
      </c>
      <c r="AD244" s="3">
        <v>6</v>
      </c>
      <c r="AE244" s="3"/>
      <c r="AF244" s="3" t="str">
        <f>IF(AE244&lt;&gt;"",VLOOKUP(AE244,legende!$A$3:$C$6,2,FALSE),"")</f>
        <v/>
      </c>
      <c r="AG244" s="71" t="str">
        <f>IF(AE244&lt;&gt;"",VLOOKUP(AE244,legende!$A$3:$C$6,3,FALSE),"")</f>
        <v/>
      </c>
      <c r="AH244" s="3"/>
      <c r="AI244" s="3" t="str">
        <f>IF(AH244&lt;&gt;"",VLOOKUP(AH244,legende!$F$3:$H$6,3,FALSE),"")</f>
        <v/>
      </c>
      <c r="AJ244" s="71" t="str">
        <f>IF(AH244&lt;&gt;"",VLOOKUP(AH244,legende!$F$3:$H$6,2,FALSE),"")</f>
        <v/>
      </c>
      <c r="AK244" s="3" t="s">
        <v>1</v>
      </c>
      <c r="AL244" s="3" t="s">
        <v>1</v>
      </c>
      <c r="AM244" s="11" t="str">
        <f>IF(AL244&lt;&gt;"",VLOOKUP(AL244,Gefährdungsstufen!$B$2:$G$20,6,FALSE),"")</f>
        <v>potentiell gefährdet</v>
      </c>
      <c r="AN244" s="71">
        <f>IF(AL244&lt;&gt;"",VLOOKUP(AL244,Gefährdungsstufen!$B$2:$G$20,3,FALSE),"")</f>
        <v>0</v>
      </c>
      <c r="AO244" s="3"/>
      <c r="AP244" s="11" t="s">
        <v>26922</v>
      </c>
      <c r="AQ244" s="11" t="e">
        <f t="shared" si="23"/>
        <v>#VALUE!</v>
      </c>
      <c r="AR244" s="3">
        <v>0</v>
      </c>
      <c r="AS244" s="3" t="s">
        <v>0</v>
      </c>
      <c r="AT244" s="2">
        <v>1</v>
      </c>
    </row>
    <row r="245" spans="1:55" s="2" customFormat="1" ht="15" hidden="1" customHeight="1">
      <c r="A245" s="24" t="s">
        <v>26859</v>
      </c>
      <c r="B245" s="5" t="s">
        <v>17136</v>
      </c>
      <c r="C245" s="16" t="s">
        <v>17137</v>
      </c>
      <c r="D245" s="3" t="s">
        <v>1</v>
      </c>
      <c r="E245" s="3" t="str">
        <f>IF(D245&lt;&gt;"",VLOOKUP($D245,Gefährdungsstufen!$B$2:$G$20,6,FALSE),"")</f>
        <v>potentiell gefährdet</v>
      </c>
      <c r="F245" s="71">
        <f>IF(D245&lt;&gt;"",VLOOKUP($D245,Gefährdungsstufen!$B$2:$G$20,3,FALSE),"")</f>
        <v>0</v>
      </c>
      <c r="G245" s="33" t="str">
        <f t="shared" si="18"/>
        <v>Landolt Elias (1991): Gefährdung der Farn- und Blütenpflanzen in der Schweiz</v>
      </c>
      <c r="H245" s="3" t="s">
        <v>1</v>
      </c>
      <c r="I245" s="3" t="str">
        <f>IF(H245&lt;&gt;"",VLOOKUP($H245,Gefährdungsstufen!$B$2:$G$20,6,FALSE),"")</f>
        <v>potentiell gefährdet</v>
      </c>
      <c r="J245" s="71">
        <f>IF(H245&lt;&gt;"",VLOOKUP($H245,Gefährdungsstufen!$B$2:$G$20,3,FALSE),"")</f>
        <v>0</v>
      </c>
      <c r="K245" s="33" t="str">
        <f t="shared" si="19"/>
        <v>Landolt Elias (1991): Gefährdung der Farn- und Blütenpflanzen in der Schweiz</v>
      </c>
      <c r="L245" s="3" t="s">
        <v>8</v>
      </c>
      <c r="M245" s="3"/>
      <c r="N245" s="11" t="str">
        <f>IF(M245&lt;&gt;"",VLOOKUP(M245,Gefährdungsstufen!$B$2:$G$20,6,FALSE),"")</f>
        <v/>
      </c>
      <c r="O245" s="33" t="str">
        <f t="shared" si="20"/>
        <v/>
      </c>
      <c r="P245" s="3" t="s">
        <v>8</v>
      </c>
      <c r="Q245" s="3"/>
      <c r="R245" s="11" t="str">
        <f>IF(Q245&lt;&gt;"",VLOOKUP(Q245,Gefährdungsstufen!$B$2:$G$20,6,FALSE),"")</f>
        <v/>
      </c>
      <c r="S245" s="33" t="str">
        <f t="shared" si="21"/>
        <v/>
      </c>
      <c r="T245" s="3" t="s">
        <v>45</v>
      </c>
      <c r="U245" s="3" t="s">
        <v>45</v>
      </c>
      <c r="V245" s="11" t="str">
        <f>IF(U245&lt;&gt;"",VLOOKUP(U245,Gefährdungsstufen!$B$2:$G$20,6,FALSE),"")</f>
        <v>gefährdet</v>
      </c>
      <c r="W245" s="33" t="str">
        <f t="shared" si="22"/>
        <v>Landolt Elias (1991): Gefährdung der Farn- und Blütenpflanzen in der Schweiz</v>
      </c>
      <c r="X245" s="3">
        <v>1</v>
      </c>
      <c r="Y245" s="3" t="s">
        <v>8</v>
      </c>
      <c r="Z245" s="3" t="s">
        <v>2</v>
      </c>
      <c r="AA245" s="3">
        <v>3</v>
      </c>
      <c r="AB245" s="3">
        <v>3</v>
      </c>
      <c r="AC245" s="3">
        <v>3</v>
      </c>
      <c r="AD245" s="3">
        <v>5</v>
      </c>
      <c r="AE245" s="3" t="s">
        <v>23</v>
      </c>
      <c r="AF245" s="3" t="str">
        <f>IF(AE245&lt;&gt;"",VLOOKUP(AE245,legende!$A$3:$C$6,2,FALSE),"")</f>
        <v>mittel</v>
      </c>
      <c r="AG245" s="71">
        <f>IF(AE245&lt;&gt;"",VLOOKUP(AE245,legende!$A$3:$C$6,3,FALSE),"")</f>
        <v>2</v>
      </c>
      <c r="AH245" s="3" t="s">
        <v>6</v>
      </c>
      <c r="AI245" s="3" t="str">
        <f>IF(AH245&lt;&gt;"",VLOOKUP(AH245,legende!$F$3:$H$6,3,FALSE),"")</f>
        <v>klein: &lt;1/4</v>
      </c>
      <c r="AJ245" s="71">
        <f>IF(AH245&lt;&gt;"",VLOOKUP(AH245,legende!$F$3:$H$6,2,FALSE),"")</f>
        <v>0</v>
      </c>
      <c r="AK245" s="3" t="s">
        <v>45</v>
      </c>
      <c r="AL245" s="3" t="s">
        <v>45</v>
      </c>
      <c r="AM245" s="11" t="str">
        <f>IF(AL245&lt;&gt;"",VLOOKUP(AL245,Gefährdungsstufen!$B$2:$G$20,6,FALSE),"")</f>
        <v>gefährdet</v>
      </c>
      <c r="AN245" s="71">
        <f>IF(AL245&lt;&gt;"",VLOOKUP(AL245,Gefährdungsstufen!$B$2:$G$20,3,FALSE),"")</f>
        <v>3</v>
      </c>
      <c r="AO245" s="3"/>
      <c r="AP245" s="11"/>
      <c r="AQ245" s="11">
        <f t="shared" si="23"/>
        <v>5</v>
      </c>
      <c r="AR245" s="3">
        <v>3</v>
      </c>
      <c r="AS245" s="3">
        <v>3</v>
      </c>
      <c r="AT245" s="2">
        <v>1</v>
      </c>
    </row>
    <row r="246" spans="1:55" s="2" customFormat="1" ht="15" hidden="1" customHeight="1">
      <c r="A246" s="24" t="s">
        <v>26859</v>
      </c>
      <c r="B246" s="5" t="s">
        <v>16596</v>
      </c>
      <c r="C246" s="16" t="s">
        <v>16597</v>
      </c>
      <c r="D246" s="3" t="s">
        <v>1</v>
      </c>
      <c r="E246" s="3" t="str">
        <f>IF(D246&lt;&gt;"",VLOOKUP($D246,Gefährdungsstufen!$B$2:$G$20,6,FALSE),"")</f>
        <v>potentiell gefährdet</v>
      </c>
      <c r="F246" s="71">
        <f>IF(D246&lt;&gt;"",VLOOKUP($D246,Gefährdungsstufen!$B$2:$G$20,3,FALSE),"")</f>
        <v>0</v>
      </c>
      <c r="G246" s="33" t="str">
        <f t="shared" si="18"/>
        <v>Landolt Elias (1991): Gefährdung der Farn- und Blütenpflanzen in der Schweiz</v>
      </c>
      <c r="H246" s="3" t="s">
        <v>5</v>
      </c>
      <c r="I246" s="3" t="str">
        <f>IF(H246&lt;&gt;"",VLOOKUP($H246,Gefährdungsstufen!$B$2:$G$20,6,FALSE),"")</f>
        <v>stark gefährdet</v>
      </c>
      <c r="J246" s="71">
        <f>IF(H246&lt;&gt;"",VLOOKUP($H246,Gefährdungsstufen!$B$2:$G$20,3,FALSE),"")</f>
        <v>4</v>
      </c>
      <c r="K246" s="33" t="str">
        <f t="shared" si="19"/>
        <v>Landolt Elias (1991): Gefährdung der Farn- und Blütenpflanzen in der Schweiz</v>
      </c>
      <c r="L246" s="3" t="s">
        <v>9</v>
      </c>
      <c r="M246" s="3" t="s">
        <v>9</v>
      </c>
      <c r="N246" s="11" t="str">
        <f>IF(M246&lt;&gt;"",VLOOKUP(M246,Gefährdungsstufen!$B$2:$G$20,6,FALSE),"")</f>
        <v>vom Aussterben bedroht</v>
      </c>
      <c r="O246" s="33" t="str">
        <f t="shared" si="20"/>
        <v>Landolt Elias (1991): Gefährdung der Farn- und Blütenpflanzen in der Schweiz</v>
      </c>
      <c r="P246" s="3" t="s">
        <v>8</v>
      </c>
      <c r="Q246" s="3"/>
      <c r="R246" s="11" t="str">
        <f>IF(Q246&lt;&gt;"",VLOOKUP(Q246,Gefährdungsstufen!$B$2:$G$20,6,FALSE),"")</f>
        <v/>
      </c>
      <c r="S246" s="33" t="str">
        <f t="shared" si="21"/>
        <v/>
      </c>
      <c r="T246" s="3" t="s">
        <v>5</v>
      </c>
      <c r="U246" s="3" t="s">
        <v>5</v>
      </c>
      <c r="V246" s="11" t="str">
        <f>IF(U246&lt;&gt;"",VLOOKUP(U246,Gefährdungsstufen!$B$2:$G$20,6,FALSE),"")</f>
        <v>stark gefährdet</v>
      </c>
      <c r="W246" s="33" t="str">
        <f t="shared" si="22"/>
        <v>Landolt Elias (1991): Gefährdung der Farn- und Blütenpflanzen in der Schweiz</v>
      </c>
      <c r="X246" s="3">
        <v>5</v>
      </c>
      <c r="Y246" s="3" t="s">
        <v>8</v>
      </c>
      <c r="Z246" s="3" t="s">
        <v>2</v>
      </c>
      <c r="AA246" s="3">
        <v>3</v>
      </c>
      <c r="AB246" s="3">
        <v>3</v>
      </c>
      <c r="AC246" s="3">
        <v>3</v>
      </c>
      <c r="AD246" s="3">
        <v>5</v>
      </c>
      <c r="AE246" s="3" t="s">
        <v>23</v>
      </c>
      <c r="AF246" s="3" t="str">
        <f>IF(AE246&lt;&gt;"",VLOOKUP(AE246,legende!$A$3:$C$6,2,FALSE),"")</f>
        <v>mittel</v>
      </c>
      <c r="AG246" s="71">
        <f>IF(AE246&lt;&gt;"",VLOOKUP(AE246,legende!$A$3:$C$6,3,FALSE),"")</f>
        <v>2</v>
      </c>
      <c r="AH246" s="3" t="s">
        <v>23</v>
      </c>
      <c r="AI246" s="3" t="str">
        <f>IF(AH246&lt;&gt;"",VLOOKUP(AH246,legende!$F$3:$H$6,3,FALSE),"")</f>
        <v>mittel: 1/4 - 1/2</v>
      </c>
      <c r="AJ246" s="71">
        <f>IF(AH246&lt;&gt;"",VLOOKUP(AH246,legende!$F$3:$H$6,2,FALSE),"")</f>
        <v>2</v>
      </c>
      <c r="AK246" s="3" t="s">
        <v>5</v>
      </c>
      <c r="AL246" s="3" t="s">
        <v>5</v>
      </c>
      <c r="AM246" s="11" t="str">
        <f>IF(AL246&lt;&gt;"",VLOOKUP(AL246,Gefährdungsstufen!$B$2:$G$20,6,FALSE),"")</f>
        <v>stark gefährdet</v>
      </c>
      <c r="AN246" s="71">
        <f>IF(AL246&lt;&gt;"",VLOOKUP(AL246,Gefährdungsstufen!$B$2:$G$20,3,FALSE),"")</f>
        <v>4</v>
      </c>
      <c r="AO246" s="3"/>
      <c r="AP246" s="11"/>
      <c r="AQ246" s="11">
        <f t="shared" si="23"/>
        <v>12</v>
      </c>
      <c r="AR246" s="3">
        <v>9</v>
      </c>
      <c r="AS246" s="3">
        <v>9</v>
      </c>
      <c r="AU246" s="2">
        <v>2</v>
      </c>
    </row>
    <row r="247" spans="1:55" s="2" customFormat="1" ht="15" hidden="1" customHeight="1">
      <c r="A247" s="24" t="s">
        <v>26859</v>
      </c>
      <c r="B247" s="5" t="s">
        <v>9441</v>
      </c>
      <c r="C247" s="16" t="s">
        <v>9442</v>
      </c>
      <c r="D247" s="3" t="s">
        <v>1</v>
      </c>
      <c r="E247" s="3" t="str">
        <f>IF(D247&lt;&gt;"",VLOOKUP($D247,Gefährdungsstufen!$B$2:$G$20,6,FALSE),"")</f>
        <v>potentiell gefährdet</v>
      </c>
      <c r="F247" s="71">
        <f>IF(D247&lt;&gt;"",VLOOKUP($D247,Gefährdungsstufen!$B$2:$G$20,3,FALSE),"")</f>
        <v>0</v>
      </c>
      <c r="G247" s="33" t="str">
        <f t="shared" si="18"/>
        <v>Landolt Elias (1991): Gefährdung der Farn- und Blütenpflanzen in der Schweiz</v>
      </c>
      <c r="H247" s="3" t="s">
        <v>1</v>
      </c>
      <c r="I247" s="3" t="str">
        <f>IF(H247&lt;&gt;"",VLOOKUP($H247,Gefährdungsstufen!$B$2:$G$20,6,FALSE),"")</f>
        <v>potentiell gefährdet</v>
      </c>
      <c r="J247" s="71">
        <f>IF(H247&lt;&gt;"",VLOOKUP($H247,Gefährdungsstufen!$B$2:$G$20,3,FALSE),"")</f>
        <v>0</v>
      </c>
      <c r="K247" s="33" t="str">
        <f t="shared" si="19"/>
        <v>Landolt Elias (1991): Gefährdung der Farn- und Blütenpflanzen in der Schweiz</v>
      </c>
      <c r="L247" s="3" t="s">
        <v>1</v>
      </c>
      <c r="M247" s="3" t="s">
        <v>1</v>
      </c>
      <c r="N247" s="11" t="str">
        <f>IF(M247&lt;&gt;"",VLOOKUP(M247,Gefährdungsstufen!$B$2:$G$20,6,FALSE),"")</f>
        <v>potentiell gefährdet</v>
      </c>
      <c r="O247" s="33" t="str">
        <f t="shared" si="20"/>
        <v>Landolt Elias (1991): Gefährdung der Farn- und Blütenpflanzen in der Schweiz</v>
      </c>
      <c r="P247" s="3" t="s">
        <v>1</v>
      </c>
      <c r="Q247" s="3" t="s">
        <v>1</v>
      </c>
      <c r="R247" s="11" t="str">
        <f>IF(Q247&lt;&gt;"",VLOOKUP(Q247,Gefährdungsstufen!$B$2:$G$20,6,FALSE),"")</f>
        <v>potentiell gefährdet</v>
      </c>
      <c r="S247" s="33" t="str">
        <f t="shared" si="21"/>
        <v>Landolt Elias (1991): Gefährdung der Farn- und Blütenpflanzen in der Schweiz</v>
      </c>
      <c r="T247" s="3" t="s">
        <v>45</v>
      </c>
      <c r="U247" s="3" t="s">
        <v>45</v>
      </c>
      <c r="V247" s="11" t="str">
        <f>IF(U247&lt;&gt;"",VLOOKUP(U247,Gefährdungsstufen!$B$2:$G$20,6,FALSE),"")</f>
        <v>gefährdet</v>
      </c>
      <c r="W247" s="33" t="str">
        <f t="shared" si="22"/>
        <v>Landolt Elias (1991): Gefährdung der Farn- und Blütenpflanzen in der Schweiz</v>
      </c>
      <c r="X247" s="3">
        <v>1</v>
      </c>
      <c r="Y247" s="3" t="s">
        <v>8</v>
      </c>
      <c r="Z247" s="3" t="s">
        <v>2</v>
      </c>
      <c r="AA247" s="3">
        <v>5</v>
      </c>
      <c r="AB247" s="3">
        <v>5</v>
      </c>
      <c r="AC247" s="3">
        <v>5</v>
      </c>
      <c r="AD247" s="3">
        <v>5</v>
      </c>
      <c r="AE247" s="3" t="s">
        <v>23</v>
      </c>
      <c r="AF247" s="3" t="str">
        <f>IF(AE247&lt;&gt;"",VLOOKUP(AE247,legende!$A$3:$C$6,2,FALSE),"")</f>
        <v>mittel</v>
      </c>
      <c r="AG247" s="71">
        <f>IF(AE247&lt;&gt;"",VLOOKUP(AE247,legende!$A$3:$C$6,3,FALSE),"")</f>
        <v>2</v>
      </c>
      <c r="AH247" s="3" t="s">
        <v>6</v>
      </c>
      <c r="AI247" s="3" t="str">
        <f>IF(AH247&lt;&gt;"",VLOOKUP(AH247,legende!$F$3:$H$6,3,FALSE),"")</f>
        <v>klein: &lt;1/4</v>
      </c>
      <c r="AJ247" s="71">
        <f>IF(AH247&lt;&gt;"",VLOOKUP(AH247,legende!$F$3:$H$6,2,FALSE),"")</f>
        <v>0</v>
      </c>
      <c r="AK247" s="3" t="s">
        <v>1</v>
      </c>
      <c r="AL247" s="3" t="s">
        <v>1</v>
      </c>
      <c r="AM247" s="11" t="str">
        <f>IF(AL247&lt;&gt;"",VLOOKUP(AL247,Gefährdungsstufen!$B$2:$G$20,6,FALSE),"")</f>
        <v>potentiell gefährdet</v>
      </c>
      <c r="AN247" s="71">
        <f>IF(AL247&lt;&gt;"",VLOOKUP(AL247,Gefährdungsstufen!$B$2:$G$20,3,FALSE),"")</f>
        <v>0</v>
      </c>
      <c r="AO247" s="3"/>
      <c r="AP247" s="11"/>
      <c r="AQ247" s="11">
        <f t="shared" si="23"/>
        <v>2</v>
      </c>
      <c r="AR247" s="3">
        <v>2</v>
      </c>
      <c r="AS247" s="3">
        <v>2</v>
      </c>
      <c r="AT247" s="2">
        <v>1</v>
      </c>
    </row>
    <row r="248" spans="1:55" s="2" customFormat="1" ht="15" hidden="1" customHeight="1">
      <c r="A248" s="24" t="s">
        <v>26859</v>
      </c>
      <c r="B248" s="5" t="s">
        <v>26181</v>
      </c>
      <c r="C248" s="16" t="s">
        <v>26182</v>
      </c>
      <c r="D248" s="3" t="s">
        <v>1</v>
      </c>
      <c r="E248" s="3" t="str">
        <f>IF(D248&lt;&gt;"",VLOOKUP($D248,Gefährdungsstufen!$B$2:$G$20,6,FALSE),"")</f>
        <v>potentiell gefährdet</v>
      </c>
      <c r="F248" s="71">
        <f>IF(D248&lt;&gt;"",VLOOKUP($D248,Gefährdungsstufen!$B$2:$G$20,3,FALSE),"")</f>
        <v>0</v>
      </c>
      <c r="G248" s="33" t="str">
        <f t="shared" si="18"/>
        <v>Landolt Elias (1991): Gefährdung der Farn- und Blütenpflanzen in der Schweiz</v>
      </c>
      <c r="H248" s="3" t="s">
        <v>1</v>
      </c>
      <c r="I248" s="3" t="str">
        <f>IF(H248&lt;&gt;"",VLOOKUP($H248,Gefährdungsstufen!$B$2:$G$20,6,FALSE),"")</f>
        <v>potentiell gefährdet</v>
      </c>
      <c r="J248" s="71">
        <f>IF(H248&lt;&gt;"",VLOOKUP($H248,Gefährdungsstufen!$B$2:$G$20,3,FALSE),"")</f>
        <v>0</v>
      </c>
      <c r="K248" s="33" t="str">
        <f t="shared" si="19"/>
        <v>Landolt Elias (1991): Gefährdung der Farn- und Blütenpflanzen in der Schweiz</v>
      </c>
      <c r="L248" s="3" t="s">
        <v>1</v>
      </c>
      <c r="M248" s="3" t="s">
        <v>1</v>
      </c>
      <c r="N248" s="11" t="str">
        <f>IF(M248&lt;&gt;"",VLOOKUP(M248,Gefährdungsstufen!$B$2:$G$20,6,FALSE),"")</f>
        <v>potentiell gefährdet</v>
      </c>
      <c r="O248" s="33" t="str">
        <f t="shared" si="20"/>
        <v>Landolt Elias (1991): Gefährdung der Farn- und Blütenpflanzen in der Schweiz</v>
      </c>
      <c r="P248" s="3" t="s">
        <v>1</v>
      </c>
      <c r="Q248" s="3" t="s">
        <v>1</v>
      </c>
      <c r="R248" s="11" t="str">
        <f>IF(Q248&lt;&gt;"",VLOOKUP(Q248,Gefährdungsstufen!$B$2:$G$20,6,FALSE),"")</f>
        <v>potentiell gefährdet</v>
      </c>
      <c r="S248" s="33" t="str">
        <f t="shared" si="21"/>
        <v>Landolt Elias (1991): Gefährdung der Farn- und Blütenpflanzen in der Schweiz</v>
      </c>
      <c r="T248" s="3" t="s">
        <v>1</v>
      </c>
      <c r="U248" s="3" t="s">
        <v>1</v>
      </c>
      <c r="V248" s="11" t="str">
        <f>IF(U248&lt;&gt;"",VLOOKUP(U248,Gefährdungsstufen!$B$2:$G$20,6,FALSE),"")</f>
        <v>potentiell gefährdet</v>
      </c>
      <c r="W248" s="33" t="str">
        <f t="shared" si="22"/>
        <v>Landolt Elias (1991): Gefährdung der Farn- und Blütenpflanzen in der Schweiz</v>
      </c>
      <c r="X248" s="3">
        <v>8</v>
      </c>
      <c r="Y248" s="3" t="s">
        <v>8</v>
      </c>
      <c r="Z248" s="3" t="s">
        <v>2</v>
      </c>
      <c r="AA248" s="3">
        <v>8</v>
      </c>
      <c r="AB248" s="3">
        <v>8</v>
      </c>
      <c r="AC248" s="3">
        <v>7</v>
      </c>
      <c r="AD248" s="3">
        <v>4</v>
      </c>
      <c r="AE248" s="3"/>
      <c r="AF248" s="3" t="str">
        <f>IF(AE248&lt;&gt;"",VLOOKUP(AE248,legende!$A$3:$C$6,2,FALSE),"")</f>
        <v/>
      </c>
      <c r="AG248" s="71" t="str">
        <f>IF(AE248&lt;&gt;"",VLOOKUP(AE248,legende!$A$3:$C$6,3,FALSE),"")</f>
        <v/>
      </c>
      <c r="AH248" s="3"/>
      <c r="AI248" s="3" t="str">
        <f>IF(AH248&lt;&gt;"",VLOOKUP(AH248,legende!$F$3:$H$6,3,FALSE),"")</f>
        <v/>
      </c>
      <c r="AJ248" s="71" t="str">
        <f>IF(AH248&lt;&gt;"",VLOOKUP(AH248,legende!$F$3:$H$6,2,FALSE),"")</f>
        <v/>
      </c>
      <c r="AK248" s="3" t="s">
        <v>1</v>
      </c>
      <c r="AL248" s="3" t="s">
        <v>1</v>
      </c>
      <c r="AM248" s="11" t="str">
        <f>IF(AL248&lt;&gt;"",VLOOKUP(AL248,Gefährdungsstufen!$B$2:$G$20,6,FALSE),"")</f>
        <v>potentiell gefährdet</v>
      </c>
      <c r="AN248" s="71">
        <f>IF(AL248&lt;&gt;"",VLOOKUP(AL248,Gefährdungsstufen!$B$2:$G$20,3,FALSE),"")</f>
        <v>0</v>
      </c>
      <c r="AO248" s="3"/>
      <c r="AP248" s="11" t="s">
        <v>26922</v>
      </c>
      <c r="AQ248" s="11" t="e">
        <f t="shared" si="23"/>
        <v>#VALUE!</v>
      </c>
      <c r="AR248" s="3">
        <v>0</v>
      </c>
      <c r="AS248" s="3" t="s">
        <v>0</v>
      </c>
      <c r="AX248" s="2" t="s">
        <v>90</v>
      </c>
      <c r="AY248" s="2" t="s">
        <v>72</v>
      </c>
    </row>
    <row r="249" spans="1:55" s="2" customFormat="1" ht="15" hidden="1" customHeight="1">
      <c r="A249" s="24" t="s">
        <v>26859</v>
      </c>
      <c r="B249" s="5" t="s">
        <v>16216</v>
      </c>
      <c r="C249" s="16" t="s">
        <v>16217</v>
      </c>
      <c r="D249" s="3" t="s">
        <v>1</v>
      </c>
      <c r="E249" s="3" t="str">
        <f>IF(D249&lt;&gt;"",VLOOKUP($D249,Gefährdungsstufen!$B$2:$G$20,6,FALSE),"")</f>
        <v>potentiell gefährdet</v>
      </c>
      <c r="F249" s="71">
        <f>IF(D249&lt;&gt;"",VLOOKUP($D249,Gefährdungsstufen!$B$2:$G$20,3,FALSE),"")</f>
        <v>0</v>
      </c>
      <c r="G249" s="33" t="str">
        <f t="shared" si="18"/>
        <v>Landolt Elias (1991): Gefährdung der Farn- und Blütenpflanzen in der Schweiz</v>
      </c>
      <c r="H249" s="3" t="s">
        <v>1</v>
      </c>
      <c r="I249" s="3" t="str">
        <f>IF(H249&lt;&gt;"",VLOOKUP($H249,Gefährdungsstufen!$B$2:$G$20,6,FALSE),"")</f>
        <v>potentiell gefährdet</v>
      </c>
      <c r="J249" s="71">
        <f>IF(H249&lt;&gt;"",VLOOKUP($H249,Gefährdungsstufen!$B$2:$G$20,3,FALSE),"")</f>
        <v>0</v>
      </c>
      <c r="K249" s="33" t="str">
        <f t="shared" si="19"/>
        <v>Landolt Elias (1991): Gefährdung der Farn- und Blütenpflanzen in der Schweiz</v>
      </c>
      <c r="L249" s="3" t="s">
        <v>19</v>
      </c>
      <c r="M249" s="3" t="s">
        <v>19</v>
      </c>
      <c r="N249" s="11" t="str">
        <f>IF(M249&lt;&gt;"",VLOOKUP(M249,Gefährdungsstufen!$B$2:$G$20,6,FALSE),"")</f>
        <v>potentiell gefährdet</v>
      </c>
      <c r="O249" s="33" t="str">
        <f t="shared" si="20"/>
        <v>Landolt Elias (1991): Gefährdung der Farn- und Blütenpflanzen in der Schweiz</v>
      </c>
      <c r="P249" s="3" t="s">
        <v>19</v>
      </c>
      <c r="Q249" s="3" t="s">
        <v>19</v>
      </c>
      <c r="R249" s="11" t="str">
        <f>IF(Q249&lt;&gt;"",VLOOKUP(Q249,Gefährdungsstufen!$B$2:$G$20,6,FALSE),"")</f>
        <v>potentiell gefährdet</v>
      </c>
      <c r="S249" s="33" t="str">
        <f t="shared" si="21"/>
        <v>Landolt Elias (1991): Gefährdung der Farn- und Blütenpflanzen in der Schweiz</v>
      </c>
      <c r="T249" s="3" t="s">
        <v>1</v>
      </c>
      <c r="U249" s="3" t="s">
        <v>1</v>
      </c>
      <c r="V249" s="11" t="str">
        <f>IF(U249&lt;&gt;"",VLOOKUP(U249,Gefährdungsstufen!$B$2:$G$20,6,FALSE),"")</f>
        <v>potentiell gefährdet</v>
      </c>
      <c r="W249" s="33" t="str">
        <f t="shared" si="22"/>
        <v>Landolt Elias (1991): Gefährdung der Farn- und Blütenpflanzen in der Schweiz</v>
      </c>
      <c r="X249" s="3">
        <v>8</v>
      </c>
      <c r="Y249" s="3" t="s">
        <v>8</v>
      </c>
      <c r="Z249" s="3" t="s">
        <v>13</v>
      </c>
      <c r="AA249" s="3">
        <v>4</v>
      </c>
      <c r="AB249" s="3">
        <v>99</v>
      </c>
      <c r="AC249" s="3">
        <v>99</v>
      </c>
      <c r="AD249" s="3">
        <v>99</v>
      </c>
      <c r="AE249" s="3" t="s">
        <v>23</v>
      </c>
      <c r="AF249" s="3" t="str">
        <f>IF(AE249&lt;&gt;"",VLOOKUP(AE249,legende!$A$3:$C$6,2,FALSE),"")</f>
        <v>mittel</v>
      </c>
      <c r="AG249" s="71">
        <f>IF(AE249&lt;&gt;"",VLOOKUP(AE249,legende!$A$3:$C$6,3,FALSE),"")</f>
        <v>2</v>
      </c>
      <c r="AH249" s="3" t="s">
        <v>6</v>
      </c>
      <c r="AI249" s="3" t="str">
        <f>IF(AH249&lt;&gt;"",VLOOKUP(AH249,legende!$F$3:$H$6,3,FALSE),"")</f>
        <v>klein: &lt;1/4</v>
      </c>
      <c r="AJ249" s="71">
        <f>IF(AH249&lt;&gt;"",VLOOKUP(AH249,legende!$F$3:$H$6,2,FALSE),"")</f>
        <v>0</v>
      </c>
      <c r="AK249" s="3" t="s">
        <v>19</v>
      </c>
      <c r="AL249" s="3" t="s">
        <v>19</v>
      </c>
      <c r="AM249" s="11" t="str">
        <f>IF(AL249&lt;&gt;"",VLOOKUP(AL249,Gefährdungsstufen!$B$2:$G$20,6,FALSE),"")</f>
        <v>potentiell gefährdet</v>
      </c>
      <c r="AN249" s="71">
        <f>IF(AL249&lt;&gt;"",VLOOKUP(AL249,Gefährdungsstufen!$B$2:$G$20,3,FALSE),"")</f>
        <v>0</v>
      </c>
      <c r="AO249" s="3"/>
      <c r="AP249" s="11"/>
      <c r="AQ249" s="11">
        <f t="shared" si="23"/>
        <v>2</v>
      </c>
      <c r="AR249" s="3">
        <v>2</v>
      </c>
      <c r="AS249" s="3">
        <v>2</v>
      </c>
      <c r="AX249" s="2" t="s">
        <v>90</v>
      </c>
      <c r="AY249" s="2" t="s">
        <v>72</v>
      </c>
    </row>
    <row r="250" spans="1:55" s="2" customFormat="1" ht="15" hidden="1" customHeight="1">
      <c r="A250" s="24" t="s">
        <v>26859</v>
      </c>
      <c r="B250" s="5" t="s">
        <v>10499</v>
      </c>
      <c r="C250" s="16" t="s">
        <v>24094</v>
      </c>
      <c r="D250" s="3" t="s">
        <v>1</v>
      </c>
      <c r="E250" s="3" t="str">
        <f>IF(D250&lt;&gt;"",VLOOKUP($D250,Gefährdungsstufen!$B$2:$G$20,6,FALSE),"")</f>
        <v>potentiell gefährdet</v>
      </c>
      <c r="F250" s="71">
        <f>IF(D250&lt;&gt;"",VLOOKUP($D250,Gefährdungsstufen!$B$2:$G$20,3,FALSE),"")</f>
        <v>0</v>
      </c>
      <c r="G250" s="33" t="str">
        <f t="shared" si="18"/>
        <v>Landolt Elias (1991): Gefährdung der Farn- und Blütenpflanzen in der Schweiz</v>
      </c>
      <c r="H250" s="3" t="s">
        <v>1</v>
      </c>
      <c r="I250" s="3" t="str">
        <f>IF(H250&lt;&gt;"",VLOOKUP($H250,Gefährdungsstufen!$B$2:$G$20,6,FALSE),"")</f>
        <v>potentiell gefährdet</v>
      </c>
      <c r="J250" s="71">
        <f>IF(H250&lt;&gt;"",VLOOKUP($H250,Gefährdungsstufen!$B$2:$G$20,3,FALSE),"")</f>
        <v>0</v>
      </c>
      <c r="K250" s="33" t="str">
        <f t="shared" si="19"/>
        <v>Landolt Elias (1991): Gefährdung der Farn- und Blütenpflanzen in der Schweiz</v>
      </c>
      <c r="L250" s="3" t="s">
        <v>45</v>
      </c>
      <c r="M250" s="3" t="s">
        <v>45</v>
      </c>
      <c r="N250" s="11" t="str">
        <f>IF(M250&lt;&gt;"",VLOOKUP(M250,Gefährdungsstufen!$B$2:$G$20,6,FALSE),"")</f>
        <v>gefährdet</v>
      </c>
      <c r="O250" s="33" t="str">
        <f t="shared" si="20"/>
        <v>Landolt Elias (1991): Gefährdung der Farn- und Blütenpflanzen in der Schweiz</v>
      </c>
      <c r="P250" s="3" t="s">
        <v>8</v>
      </c>
      <c r="Q250" s="3"/>
      <c r="R250" s="11" t="str">
        <f>IF(Q250&lt;&gt;"",VLOOKUP(Q250,Gefährdungsstufen!$B$2:$G$20,6,FALSE),"")</f>
        <v/>
      </c>
      <c r="S250" s="33" t="str">
        <f t="shared" si="21"/>
        <v/>
      </c>
      <c r="T250" s="3" t="s">
        <v>19</v>
      </c>
      <c r="U250" s="3" t="s">
        <v>19</v>
      </c>
      <c r="V250" s="11" t="str">
        <f>IF(U250&lt;&gt;"",VLOOKUP(U250,Gefährdungsstufen!$B$2:$G$20,6,FALSE),"")</f>
        <v>potentiell gefährdet</v>
      </c>
      <c r="W250" s="33" t="str">
        <f t="shared" si="22"/>
        <v>Landolt Elias (1991): Gefährdung der Farn- und Blütenpflanzen in der Schweiz</v>
      </c>
      <c r="X250" s="3">
        <v>3</v>
      </c>
      <c r="Y250" s="3" t="s">
        <v>8</v>
      </c>
      <c r="Z250" s="3" t="s">
        <v>13</v>
      </c>
      <c r="AA250" s="3">
        <v>2</v>
      </c>
      <c r="AB250" s="3">
        <v>2</v>
      </c>
      <c r="AC250" s="3">
        <v>1</v>
      </c>
      <c r="AD250" s="3">
        <v>99</v>
      </c>
      <c r="AE250" s="3" t="s">
        <v>23</v>
      </c>
      <c r="AF250" s="3" t="str">
        <f>IF(AE250&lt;&gt;"",VLOOKUP(AE250,legende!$A$3:$C$6,2,FALSE),"")</f>
        <v>mittel</v>
      </c>
      <c r="AG250" s="71">
        <f>IF(AE250&lt;&gt;"",VLOOKUP(AE250,legende!$A$3:$C$6,3,FALSE),"")</f>
        <v>2</v>
      </c>
      <c r="AH250" s="3" t="s">
        <v>6</v>
      </c>
      <c r="AI250" s="3" t="str">
        <f>IF(AH250&lt;&gt;"",VLOOKUP(AH250,legende!$F$3:$H$6,3,FALSE),"")</f>
        <v>klein: &lt;1/4</v>
      </c>
      <c r="AJ250" s="71">
        <f>IF(AH250&lt;&gt;"",VLOOKUP(AH250,legende!$F$3:$H$6,2,FALSE),"")</f>
        <v>0</v>
      </c>
      <c r="AK250" s="3" t="s">
        <v>45</v>
      </c>
      <c r="AL250" s="3" t="s">
        <v>45</v>
      </c>
      <c r="AM250" s="11" t="str">
        <f>IF(AL250&lt;&gt;"",VLOOKUP(AL250,Gefährdungsstufen!$B$2:$G$20,6,FALSE),"")</f>
        <v>gefährdet</v>
      </c>
      <c r="AN250" s="71">
        <f>IF(AL250&lt;&gt;"",VLOOKUP(AL250,Gefährdungsstufen!$B$2:$G$20,3,FALSE),"")</f>
        <v>3</v>
      </c>
      <c r="AO250" s="3"/>
      <c r="AP250" s="11"/>
      <c r="AQ250" s="11">
        <f t="shared" si="23"/>
        <v>5</v>
      </c>
      <c r="AR250" s="3">
        <v>3</v>
      </c>
      <c r="AS250" s="3">
        <v>3</v>
      </c>
    </row>
    <row r="251" spans="1:55" s="2" customFormat="1" ht="15" hidden="1" customHeight="1">
      <c r="A251" s="24" t="s">
        <v>26859</v>
      </c>
      <c r="B251" s="5" t="s">
        <v>13038</v>
      </c>
      <c r="C251" s="16" t="s">
        <v>13039</v>
      </c>
      <c r="D251" s="3" t="s">
        <v>1</v>
      </c>
      <c r="E251" s="3" t="str">
        <f>IF(D251&lt;&gt;"",VLOOKUP($D251,Gefährdungsstufen!$B$2:$G$20,6,FALSE),"")</f>
        <v>potentiell gefährdet</v>
      </c>
      <c r="F251" s="71">
        <f>IF(D251&lt;&gt;"",VLOOKUP($D251,Gefährdungsstufen!$B$2:$G$20,3,FALSE),"")</f>
        <v>0</v>
      </c>
      <c r="G251" s="33" t="str">
        <f t="shared" si="18"/>
        <v>Landolt Elias (1991): Gefährdung der Farn- und Blütenpflanzen in der Schweiz</v>
      </c>
      <c r="H251" s="3" t="s">
        <v>1</v>
      </c>
      <c r="I251" s="3" t="str">
        <f>IF(H251&lt;&gt;"",VLOOKUP($H251,Gefährdungsstufen!$B$2:$G$20,6,FALSE),"")</f>
        <v>potentiell gefährdet</v>
      </c>
      <c r="J251" s="71">
        <f>IF(H251&lt;&gt;"",VLOOKUP($H251,Gefährdungsstufen!$B$2:$G$20,3,FALSE),"")</f>
        <v>0</v>
      </c>
      <c r="K251" s="33" t="str">
        <f t="shared" si="19"/>
        <v>Landolt Elias (1991): Gefährdung der Farn- und Blütenpflanzen in der Schweiz</v>
      </c>
      <c r="L251" s="3" t="s">
        <v>8</v>
      </c>
      <c r="M251" s="3"/>
      <c r="N251" s="11" t="str">
        <f>IF(M251&lt;&gt;"",VLOOKUP(M251,Gefährdungsstufen!$B$2:$G$20,6,FALSE),"")</f>
        <v/>
      </c>
      <c r="O251" s="33" t="str">
        <f t="shared" si="20"/>
        <v/>
      </c>
      <c r="P251" s="3" t="s">
        <v>8</v>
      </c>
      <c r="Q251" s="3"/>
      <c r="R251" s="11" t="str">
        <f>IF(Q251&lt;&gt;"",VLOOKUP(Q251,Gefährdungsstufen!$B$2:$G$20,6,FALSE),"")</f>
        <v/>
      </c>
      <c r="S251" s="33" t="str">
        <f t="shared" si="21"/>
        <v/>
      </c>
      <c r="T251" s="3" t="s">
        <v>17</v>
      </c>
      <c r="U251" s="3" t="s">
        <v>17</v>
      </c>
      <c r="V251" s="11" t="str">
        <f>IF(U251&lt;&gt;"",VLOOKUP(U251,Gefährdungsstufen!$B$2:$G$20,6,FALSE),"")</f>
        <v>potentiell gefährdet</v>
      </c>
      <c r="W251" s="33" t="str">
        <f t="shared" si="22"/>
        <v>Landolt Elias (1991): Gefährdung der Farn- und Blütenpflanzen in der Schweiz</v>
      </c>
      <c r="X251" s="3">
        <v>1</v>
      </c>
      <c r="Y251" s="3" t="s">
        <v>8</v>
      </c>
      <c r="Z251" s="3" t="s">
        <v>13</v>
      </c>
      <c r="AA251" s="3">
        <v>1</v>
      </c>
      <c r="AB251" s="3">
        <v>2</v>
      </c>
      <c r="AC251" s="3">
        <v>1</v>
      </c>
      <c r="AD251" s="3">
        <v>2</v>
      </c>
      <c r="AE251" s="3" t="s">
        <v>23</v>
      </c>
      <c r="AF251" s="3" t="str">
        <f>IF(AE251&lt;&gt;"",VLOOKUP(AE251,legende!$A$3:$C$6,2,FALSE),"")</f>
        <v>mittel</v>
      </c>
      <c r="AG251" s="71">
        <f>IF(AE251&lt;&gt;"",VLOOKUP(AE251,legende!$A$3:$C$6,3,FALSE),"")</f>
        <v>2</v>
      </c>
      <c r="AH251" s="3" t="s">
        <v>6</v>
      </c>
      <c r="AI251" s="3" t="str">
        <f>IF(AH251&lt;&gt;"",VLOOKUP(AH251,legende!$F$3:$H$6,3,FALSE),"")</f>
        <v>klein: &lt;1/4</v>
      </c>
      <c r="AJ251" s="71">
        <f>IF(AH251&lt;&gt;"",VLOOKUP(AH251,legende!$F$3:$H$6,2,FALSE),"")</f>
        <v>0</v>
      </c>
      <c r="AK251" s="3" t="s">
        <v>12</v>
      </c>
      <c r="AL251" s="3" t="s">
        <v>12</v>
      </c>
      <c r="AM251" s="11" t="str">
        <f>IF(AL251&lt;&gt;"",VLOOKUP(AL251,Gefährdungsstufen!$B$2:$G$20,6,FALSE),"")</f>
        <v>vom Aussterben bedroht</v>
      </c>
      <c r="AN251" s="71">
        <f>IF(AL251&lt;&gt;"",VLOOKUP(AL251,Gefährdungsstufen!$B$2:$G$20,3,FALSE),"")</f>
        <v>5</v>
      </c>
      <c r="AO251" s="3"/>
      <c r="AP251" s="11"/>
      <c r="AQ251" s="11">
        <f t="shared" si="23"/>
        <v>7</v>
      </c>
      <c r="AR251" s="3">
        <v>5</v>
      </c>
      <c r="AS251" s="3">
        <v>5</v>
      </c>
      <c r="AT251" s="2">
        <v>1</v>
      </c>
    </row>
    <row r="252" spans="1:55" s="2" customFormat="1" ht="15" hidden="1" customHeight="1">
      <c r="A252" s="24" t="s">
        <v>26859</v>
      </c>
      <c r="B252" s="5" t="s">
        <v>15076</v>
      </c>
      <c r="C252" s="16" t="s">
        <v>15077</v>
      </c>
      <c r="D252" s="3" t="s">
        <v>1</v>
      </c>
      <c r="E252" s="3" t="str">
        <f>IF(D252&lt;&gt;"",VLOOKUP($D252,Gefährdungsstufen!$B$2:$G$20,6,FALSE),"")</f>
        <v>potentiell gefährdet</v>
      </c>
      <c r="F252" s="71">
        <f>IF(D252&lt;&gt;"",VLOOKUP($D252,Gefährdungsstufen!$B$2:$G$20,3,FALSE),"")</f>
        <v>0</v>
      </c>
      <c r="G252" s="33" t="str">
        <f t="shared" si="18"/>
        <v>Landolt Elias (1991): Gefährdung der Farn- und Blütenpflanzen in der Schweiz</v>
      </c>
      <c r="H252" s="3" t="s">
        <v>9</v>
      </c>
      <c r="I252" s="3" t="str">
        <f>IF(H252&lt;&gt;"",VLOOKUP($H252,Gefährdungsstufen!$B$2:$G$20,6,FALSE),"")</f>
        <v>vom Aussterben bedroht</v>
      </c>
      <c r="J252" s="71">
        <f>IF(H252&lt;&gt;"",VLOOKUP($H252,Gefährdungsstufen!$B$2:$G$20,3,FALSE),"")</f>
        <v>5</v>
      </c>
      <c r="K252" s="33" t="str">
        <f t="shared" si="19"/>
        <v>Landolt Elias (1991): Gefährdung der Farn- und Blütenpflanzen in der Schweiz</v>
      </c>
      <c r="L252" s="3" t="s">
        <v>14</v>
      </c>
      <c r="M252" s="3" t="s">
        <v>14</v>
      </c>
      <c r="N252" s="11" t="str">
        <f>IF(M252&lt;&gt;"",VLOOKUP(M252,Gefährdungsstufen!$B$2:$G$20,6,FALSE),"")</f>
        <v>vom Aussterben bedroht</v>
      </c>
      <c r="O252" s="33" t="str">
        <f t="shared" si="20"/>
        <v>Landolt Elias (1991): Gefährdung der Farn- und Blütenpflanzen in der Schweiz</v>
      </c>
      <c r="P252" s="3" t="s">
        <v>8</v>
      </c>
      <c r="Q252" s="3"/>
      <c r="R252" s="11" t="str">
        <f>IF(Q252&lt;&gt;"",VLOOKUP(Q252,Gefährdungsstufen!$B$2:$G$20,6,FALSE),"")</f>
        <v/>
      </c>
      <c r="S252" s="33" t="str">
        <f t="shared" si="21"/>
        <v/>
      </c>
      <c r="T252" s="3" t="s">
        <v>9</v>
      </c>
      <c r="U252" s="3" t="s">
        <v>9</v>
      </c>
      <c r="V252" s="11" t="str">
        <f>IF(U252&lt;&gt;"",VLOOKUP(U252,Gefährdungsstufen!$B$2:$G$20,6,FALSE),"")</f>
        <v>vom Aussterben bedroht</v>
      </c>
      <c r="W252" s="33" t="str">
        <f t="shared" si="22"/>
        <v>Landolt Elias (1991): Gefährdung der Farn- und Blütenpflanzen in der Schweiz</v>
      </c>
      <c r="X252" s="3">
        <v>7</v>
      </c>
      <c r="Y252" s="3" t="s">
        <v>8</v>
      </c>
      <c r="Z252" s="3" t="s">
        <v>13</v>
      </c>
      <c r="AA252" s="3">
        <v>2</v>
      </c>
      <c r="AB252" s="3">
        <v>2</v>
      </c>
      <c r="AC252" s="3">
        <v>1</v>
      </c>
      <c r="AD252" s="3">
        <v>3</v>
      </c>
      <c r="AE252" s="3" t="s">
        <v>7</v>
      </c>
      <c r="AF252" s="3" t="str">
        <f>IF(AE252&lt;&gt;"",VLOOKUP(AE252,legende!$A$3:$C$6,2,FALSE),"")</f>
        <v>gross</v>
      </c>
      <c r="AG252" s="71">
        <f>IF(AE252&lt;&gt;"",VLOOKUP(AE252,legende!$A$3:$C$6,3,FALSE),"")</f>
        <v>0</v>
      </c>
      <c r="AH252" s="3" t="s">
        <v>6</v>
      </c>
      <c r="AI252" s="3" t="str">
        <f>IF(AH252&lt;&gt;"",VLOOKUP(AH252,legende!$F$3:$H$6,3,FALSE),"")</f>
        <v>klein: &lt;1/4</v>
      </c>
      <c r="AJ252" s="71">
        <f>IF(AH252&lt;&gt;"",VLOOKUP(AH252,legende!$F$3:$H$6,2,FALSE),"")</f>
        <v>0</v>
      </c>
      <c r="AK252" s="3" t="s">
        <v>9</v>
      </c>
      <c r="AL252" s="3" t="s">
        <v>9</v>
      </c>
      <c r="AM252" s="11" t="str">
        <f>IF(AL252&lt;&gt;"",VLOOKUP(AL252,Gefährdungsstufen!$B$2:$G$20,6,FALSE),"")</f>
        <v>vom Aussterben bedroht</v>
      </c>
      <c r="AN252" s="71">
        <f>IF(AL252&lt;&gt;"",VLOOKUP(AL252,Gefährdungsstufen!$B$2:$G$20,3,FALSE),"")</f>
        <v>5</v>
      </c>
      <c r="AO252" s="3"/>
      <c r="AP252" s="11"/>
      <c r="AQ252" s="11">
        <f t="shared" si="23"/>
        <v>10</v>
      </c>
      <c r="AR252" s="3">
        <v>7</v>
      </c>
      <c r="AS252" s="3">
        <v>7</v>
      </c>
    </row>
    <row r="253" spans="1:55" s="2" customFormat="1" ht="15" hidden="1" customHeight="1">
      <c r="A253" s="24" t="s">
        <v>26859</v>
      </c>
      <c r="B253" s="5" t="s">
        <v>10074</v>
      </c>
      <c r="C253" s="16" t="s">
        <v>10075</v>
      </c>
      <c r="D253" s="3" t="s">
        <v>1</v>
      </c>
      <c r="E253" s="3" t="str">
        <f>IF(D253&lt;&gt;"",VLOOKUP($D253,Gefährdungsstufen!$B$2:$G$20,6,FALSE),"")</f>
        <v>potentiell gefährdet</v>
      </c>
      <c r="F253" s="71">
        <f>IF(D253&lt;&gt;"",VLOOKUP($D253,Gefährdungsstufen!$B$2:$G$20,3,FALSE),"")</f>
        <v>0</v>
      </c>
      <c r="G253" s="33" t="str">
        <f t="shared" si="18"/>
        <v>Landolt Elias (1991): Gefährdung der Farn- und Blütenpflanzen in der Schweiz</v>
      </c>
      <c r="H253" s="3" t="s">
        <v>1</v>
      </c>
      <c r="I253" s="3" t="str">
        <f>IF(H253&lt;&gt;"",VLOOKUP($H253,Gefährdungsstufen!$B$2:$G$20,6,FALSE),"")</f>
        <v>potentiell gefährdet</v>
      </c>
      <c r="J253" s="71">
        <f>IF(H253&lt;&gt;"",VLOOKUP($H253,Gefährdungsstufen!$B$2:$G$20,3,FALSE),"")</f>
        <v>0</v>
      </c>
      <c r="K253" s="33" t="str">
        <f t="shared" si="19"/>
        <v>Landolt Elias (1991): Gefährdung der Farn- und Blütenpflanzen in der Schweiz</v>
      </c>
      <c r="L253" s="3" t="s">
        <v>1</v>
      </c>
      <c r="M253" s="3" t="s">
        <v>1</v>
      </c>
      <c r="N253" s="11" t="str">
        <f>IF(M253&lt;&gt;"",VLOOKUP(M253,Gefährdungsstufen!$B$2:$G$20,6,FALSE),"")</f>
        <v>potentiell gefährdet</v>
      </c>
      <c r="O253" s="33" t="str">
        <f t="shared" si="20"/>
        <v>Landolt Elias (1991): Gefährdung der Farn- und Blütenpflanzen in der Schweiz</v>
      </c>
      <c r="P253" s="3" t="s">
        <v>1</v>
      </c>
      <c r="Q253" s="3" t="s">
        <v>1</v>
      </c>
      <c r="R253" s="11" t="str">
        <f>IF(Q253&lt;&gt;"",VLOOKUP(Q253,Gefährdungsstufen!$B$2:$G$20,6,FALSE),"")</f>
        <v>potentiell gefährdet</v>
      </c>
      <c r="S253" s="33" t="str">
        <f t="shared" si="21"/>
        <v>Landolt Elias (1991): Gefährdung der Farn- und Blütenpflanzen in der Schweiz</v>
      </c>
      <c r="T253" s="3" t="s">
        <v>5</v>
      </c>
      <c r="U253" s="3" t="s">
        <v>5</v>
      </c>
      <c r="V253" s="11" t="str">
        <f>IF(U253&lt;&gt;"",VLOOKUP(U253,Gefährdungsstufen!$B$2:$G$20,6,FALSE),"")</f>
        <v>stark gefährdet</v>
      </c>
      <c r="W253" s="33" t="str">
        <f t="shared" si="22"/>
        <v>Landolt Elias (1991): Gefährdung der Farn- und Blütenpflanzen in der Schweiz</v>
      </c>
      <c r="X253" s="3">
        <v>7</v>
      </c>
      <c r="Y253" s="3" t="s">
        <v>8</v>
      </c>
      <c r="Z253" s="3" t="s">
        <v>2</v>
      </c>
      <c r="AA253" s="3">
        <v>4</v>
      </c>
      <c r="AB253" s="3">
        <v>5</v>
      </c>
      <c r="AC253" s="3">
        <v>4</v>
      </c>
      <c r="AD253" s="3">
        <v>4</v>
      </c>
      <c r="AE253" s="3" t="s">
        <v>7</v>
      </c>
      <c r="AF253" s="3" t="str">
        <f>IF(AE253&lt;&gt;"",VLOOKUP(AE253,legende!$A$3:$C$6,2,FALSE),"")</f>
        <v>gross</v>
      </c>
      <c r="AG253" s="71">
        <f>IF(AE253&lt;&gt;"",VLOOKUP(AE253,legende!$A$3:$C$6,3,FALSE),"")</f>
        <v>0</v>
      </c>
      <c r="AH253" s="3" t="s">
        <v>6</v>
      </c>
      <c r="AI253" s="3" t="str">
        <f>IF(AH253&lt;&gt;"",VLOOKUP(AH253,legende!$F$3:$H$6,3,FALSE),"")</f>
        <v>klein: &lt;1/4</v>
      </c>
      <c r="AJ253" s="71">
        <f>IF(AH253&lt;&gt;"",VLOOKUP(AH253,legende!$F$3:$H$6,2,FALSE),"")</f>
        <v>0</v>
      </c>
      <c r="AK253" s="3" t="s">
        <v>5</v>
      </c>
      <c r="AL253" s="3" t="s">
        <v>5</v>
      </c>
      <c r="AM253" s="11" t="str">
        <f>IF(AL253&lt;&gt;"",VLOOKUP(AL253,Gefährdungsstufen!$B$2:$G$20,6,FALSE),"")</f>
        <v>stark gefährdet</v>
      </c>
      <c r="AN253" s="71">
        <f>IF(AL253&lt;&gt;"",VLOOKUP(AL253,Gefährdungsstufen!$B$2:$G$20,3,FALSE),"")</f>
        <v>4</v>
      </c>
      <c r="AO253" s="3"/>
      <c r="AP253" s="11"/>
      <c r="AQ253" s="11">
        <f t="shared" si="23"/>
        <v>4</v>
      </c>
      <c r="AR253" s="3">
        <v>2</v>
      </c>
      <c r="AS253" s="3">
        <v>2</v>
      </c>
      <c r="BB253" s="2">
        <v>6</v>
      </c>
    </row>
    <row r="254" spans="1:55" s="2" customFormat="1" ht="15" hidden="1" customHeight="1">
      <c r="A254" s="24" t="s">
        <v>26859</v>
      </c>
      <c r="B254" s="5" t="s">
        <v>12669</v>
      </c>
      <c r="C254" s="16" t="s">
        <v>12670</v>
      </c>
      <c r="D254" s="3" t="s">
        <v>1</v>
      </c>
      <c r="E254" s="3" t="str">
        <f>IF(D254&lt;&gt;"",VLOOKUP($D254,Gefährdungsstufen!$B$2:$G$20,6,FALSE),"")</f>
        <v>potentiell gefährdet</v>
      </c>
      <c r="F254" s="71">
        <f>IF(D254&lt;&gt;"",VLOOKUP($D254,Gefährdungsstufen!$B$2:$G$20,3,FALSE),"")</f>
        <v>0</v>
      </c>
      <c r="G254" s="33" t="str">
        <f t="shared" si="18"/>
        <v>Landolt Elias (1991): Gefährdung der Farn- und Blütenpflanzen in der Schweiz</v>
      </c>
      <c r="H254" s="3" t="s">
        <v>1</v>
      </c>
      <c r="I254" s="3" t="str">
        <f>IF(H254&lt;&gt;"",VLOOKUP($H254,Gefährdungsstufen!$B$2:$G$20,6,FALSE),"")</f>
        <v>potentiell gefährdet</v>
      </c>
      <c r="J254" s="71">
        <f>IF(H254&lt;&gt;"",VLOOKUP($H254,Gefährdungsstufen!$B$2:$G$20,3,FALSE),"")</f>
        <v>0</v>
      </c>
      <c r="K254" s="33" t="str">
        <f t="shared" si="19"/>
        <v>Landolt Elias (1991): Gefährdung der Farn- und Blütenpflanzen in der Schweiz</v>
      </c>
      <c r="L254" s="3" t="s">
        <v>1</v>
      </c>
      <c r="M254" s="3" t="s">
        <v>1</v>
      </c>
      <c r="N254" s="11" t="str">
        <f>IF(M254&lt;&gt;"",VLOOKUP(M254,Gefährdungsstufen!$B$2:$G$20,6,FALSE),"")</f>
        <v>potentiell gefährdet</v>
      </c>
      <c r="O254" s="33" t="str">
        <f t="shared" si="20"/>
        <v>Landolt Elias (1991): Gefährdung der Farn- und Blütenpflanzen in der Schweiz</v>
      </c>
      <c r="P254" s="3" t="s">
        <v>5</v>
      </c>
      <c r="Q254" s="3" t="s">
        <v>5</v>
      </c>
      <c r="R254" s="11" t="str">
        <f>IF(Q254&lt;&gt;"",VLOOKUP(Q254,Gefährdungsstufen!$B$2:$G$20,6,FALSE),"")</f>
        <v>stark gefährdet</v>
      </c>
      <c r="S254" s="33" t="str">
        <f t="shared" si="21"/>
        <v>Landolt Elias (1991): Gefährdung der Farn- und Blütenpflanzen in der Schweiz</v>
      </c>
      <c r="T254" s="3" t="s">
        <v>45</v>
      </c>
      <c r="U254" s="3" t="s">
        <v>45</v>
      </c>
      <c r="V254" s="11" t="str">
        <f>IF(U254&lt;&gt;"",VLOOKUP(U254,Gefährdungsstufen!$B$2:$G$20,6,FALSE),"")</f>
        <v>gefährdet</v>
      </c>
      <c r="W254" s="33" t="str">
        <f t="shared" si="22"/>
        <v>Landolt Elias (1991): Gefährdung der Farn- und Blütenpflanzen in der Schweiz</v>
      </c>
      <c r="X254" s="3">
        <v>2</v>
      </c>
      <c r="Y254" s="3" t="s">
        <v>8</v>
      </c>
      <c r="Z254" s="3" t="s">
        <v>2</v>
      </c>
      <c r="AA254" s="3">
        <v>4</v>
      </c>
      <c r="AB254" s="3">
        <v>5</v>
      </c>
      <c r="AC254" s="3">
        <v>4</v>
      </c>
      <c r="AD254" s="3">
        <v>3</v>
      </c>
      <c r="AE254" s="3" t="s">
        <v>23</v>
      </c>
      <c r="AF254" s="3" t="str">
        <f>IF(AE254&lt;&gt;"",VLOOKUP(AE254,legende!$A$3:$C$6,2,FALSE),"")</f>
        <v>mittel</v>
      </c>
      <c r="AG254" s="71">
        <f>IF(AE254&lt;&gt;"",VLOOKUP(AE254,legende!$A$3:$C$6,3,FALSE),"")</f>
        <v>2</v>
      </c>
      <c r="AH254" s="3" t="s">
        <v>6</v>
      </c>
      <c r="AI254" s="3" t="str">
        <f>IF(AH254&lt;&gt;"",VLOOKUP(AH254,legende!$F$3:$H$6,3,FALSE),"")</f>
        <v>klein: &lt;1/4</v>
      </c>
      <c r="AJ254" s="71">
        <f>IF(AH254&lt;&gt;"",VLOOKUP(AH254,legende!$F$3:$H$6,2,FALSE),"")</f>
        <v>0</v>
      </c>
      <c r="AK254" s="3" t="s">
        <v>5</v>
      </c>
      <c r="AL254" s="3" t="s">
        <v>5</v>
      </c>
      <c r="AM254" s="11" t="str">
        <f>IF(AL254&lt;&gt;"",VLOOKUP(AL254,Gefährdungsstufen!$B$2:$G$20,6,FALSE),"")</f>
        <v>stark gefährdet</v>
      </c>
      <c r="AN254" s="71">
        <f>IF(AL254&lt;&gt;"",VLOOKUP(AL254,Gefährdungsstufen!$B$2:$G$20,3,FALSE),"")</f>
        <v>4</v>
      </c>
      <c r="AO254" s="3"/>
      <c r="AP254" s="11"/>
      <c r="AQ254" s="11">
        <f t="shared" si="23"/>
        <v>6</v>
      </c>
      <c r="AR254" s="3">
        <v>4</v>
      </c>
      <c r="AS254" s="3">
        <v>4</v>
      </c>
      <c r="AT254" s="2">
        <v>1</v>
      </c>
      <c r="AV254" s="2" t="s">
        <v>36</v>
      </c>
      <c r="AW254" s="2" t="s">
        <v>35</v>
      </c>
    </row>
    <row r="255" spans="1:55" s="2" customFormat="1" ht="15" hidden="1" customHeight="1">
      <c r="A255" s="24" t="s">
        <v>26859</v>
      </c>
      <c r="B255" s="5" t="s">
        <v>26252</v>
      </c>
      <c r="C255" s="16" t="s">
        <v>26253</v>
      </c>
      <c r="D255" s="3" t="s">
        <v>1</v>
      </c>
      <c r="E255" s="3" t="str">
        <f>IF(D255&lt;&gt;"",VLOOKUP($D255,Gefährdungsstufen!$B$2:$G$20,6,FALSE),"")</f>
        <v>potentiell gefährdet</v>
      </c>
      <c r="F255" s="71">
        <f>IF(D255&lt;&gt;"",VLOOKUP($D255,Gefährdungsstufen!$B$2:$G$20,3,FALSE),"")</f>
        <v>0</v>
      </c>
      <c r="G255" s="33" t="str">
        <f t="shared" si="18"/>
        <v>Landolt Elias (1991): Gefährdung der Farn- und Blütenpflanzen in der Schweiz</v>
      </c>
      <c r="H255" s="3" t="s">
        <v>1</v>
      </c>
      <c r="I255" s="3" t="str">
        <f>IF(H255&lt;&gt;"",VLOOKUP($H255,Gefährdungsstufen!$B$2:$G$20,6,FALSE),"")</f>
        <v>potentiell gefährdet</v>
      </c>
      <c r="J255" s="71">
        <f>IF(H255&lt;&gt;"",VLOOKUP($H255,Gefährdungsstufen!$B$2:$G$20,3,FALSE),"")</f>
        <v>0</v>
      </c>
      <c r="K255" s="33" t="str">
        <f t="shared" si="19"/>
        <v>Landolt Elias (1991): Gefährdung der Farn- und Blütenpflanzen in der Schweiz</v>
      </c>
      <c r="L255" s="3" t="s">
        <v>5</v>
      </c>
      <c r="M255" s="3" t="s">
        <v>5</v>
      </c>
      <c r="N255" s="11" t="str">
        <f>IF(M255&lt;&gt;"",VLOOKUP(M255,Gefährdungsstufen!$B$2:$G$20,6,FALSE),"")</f>
        <v>stark gefährdet</v>
      </c>
      <c r="O255" s="33" t="str">
        <f t="shared" si="20"/>
        <v>Landolt Elias (1991): Gefährdung der Farn- und Blütenpflanzen in der Schweiz</v>
      </c>
      <c r="P255" s="3" t="s">
        <v>5</v>
      </c>
      <c r="Q255" s="3" t="s">
        <v>5</v>
      </c>
      <c r="R255" s="11" t="str">
        <f>IF(Q255&lt;&gt;"",VLOOKUP(Q255,Gefährdungsstufen!$B$2:$G$20,6,FALSE),"")</f>
        <v>stark gefährdet</v>
      </c>
      <c r="S255" s="33" t="str">
        <f t="shared" si="21"/>
        <v>Landolt Elias (1991): Gefährdung der Farn- und Blütenpflanzen in der Schweiz</v>
      </c>
      <c r="T255" s="3" t="s">
        <v>9</v>
      </c>
      <c r="U255" s="3" t="s">
        <v>9</v>
      </c>
      <c r="V255" s="11" t="str">
        <f>IF(U255&lt;&gt;"",VLOOKUP(U255,Gefährdungsstufen!$B$2:$G$20,6,FALSE),"")</f>
        <v>vom Aussterben bedroht</v>
      </c>
      <c r="W255" s="33" t="str">
        <f t="shared" si="22"/>
        <v>Landolt Elias (1991): Gefährdung der Farn- und Blütenpflanzen in der Schweiz</v>
      </c>
      <c r="X255" s="3">
        <v>7</v>
      </c>
      <c r="Y255" s="3" t="s">
        <v>8</v>
      </c>
      <c r="Z255" s="3" t="s">
        <v>2</v>
      </c>
      <c r="AA255" s="3">
        <v>3</v>
      </c>
      <c r="AB255" s="3">
        <v>4</v>
      </c>
      <c r="AC255" s="3">
        <v>3</v>
      </c>
      <c r="AD255" s="3">
        <v>3</v>
      </c>
      <c r="AE255" s="3" t="s">
        <v>7</v>
      </c>
      <c r="AF255" s="3" t="str">
        <f>IF(AE255&lt;&gt;"",VLOOKUP(AE255,legende!$A$3:$C$6,2,FALSE),"")</f>
        <v>gross</v>
      </c>
      <c r="AG255" s="71">
        <f>IF(AE255&lt;&gt;"",VLOOKUP(AE255,legende!$A$3:$C$6,3,FALSE),"")</f>
        <v>0</v>
      </c>
      <c r="AH255" s="3" t="s">
        <v>6</v>
      </c>
      <c r="AI255" s="3" t="str">
        <f>IF(AH255&lt;&gt;"",VLOOKUP(AH255,legende!$F$3:$H$6,3,FALSE),"")</f>
        <v>klein: &lt;1/4</v>
      </c>
      <c r="AJ255" s="71">
        <f>IF(AH255&lt;&gt;"",VLOOKUP(AH255,legende!$F$3:$H$6,2,FALSE),"")</f>
        <v>0</v>
      </c>
      <c r="AK255" s="3" t="s">
        <v>9</v>
      </c>
      <c r="AL255" s="3" t="s">
        <v>9</v>
      </c>
      <c r="AM255" s="11" t="str">
        <f>IF(AL255&lt;&gt;"",VLOOKUP(AL255,Gefährdungsstufen!$B$2:$G$20,6,FALSE),"")</f>
        <v>vom Aussterben bedroht</v>
      </c>
      <c r="AN255" s="71">
        <f>IF(AL255&lt;&gt;"",VLOOKUP(AL255,Gefährdungsstufen!$B$2:$G$20,3,FALSE),"")</f>
        <v>5</v>
      </c>
      <c r="AO255" s="3"/>
      <c r="AP255" s="11"/>
      <c r="AQ255" s="11">
        <f t="shared" si="23"/>
        <v>5</v>
      </c>
      <c r="AR255" s="3">
        <v>3</v>
      </c>
      <c r="AS255" s="3">
        <v>3</v>
      </c>
    </row>
    <row r="256" spans="1:55" s="2" customFormat="1" ht="15" hidden="1" customHeight="1">
      <c r="A256" s="24" t="s">
        <v>26859</v>
      </c>
      <c r="B256" s="5" t="s">
        <v>13845</v>
      </c>
      <c r="C256" s="16" t="s">
        <v>13846</v>
      </c>
      <c r="D256" s="3" t="s">
        <v>1</v>
      </c>
      <c r="E256" s="3" t="str">
        <f>IF(D256&lt;&gt;"",VLOOKUP($D256,Gefährdungsstufen!$B$2:$G$20,6,FALSE),"")</f>
        <v>potentiell gefährdet</v>
      </c>
      <c r="F256" s="71">
        <f>IF(D256&lt;&gt;"",VLOOKUP($D256,Gefährdungsstufen!$B$2:$G$20,3,FALSE),"")</f>
        <v>0</v>
      </c>
      <c r="G256" s="33" t="str">
        <f t="shared" si="18"/>
        <v>Landolt Elias (1991): Gefährdung der Farn- und Blütenpflanzen in der Schweiz</v>
      </c>
      <c r="H256" s="3" t="s">
        <v>1</v>
      </c>
      <c r="I256" s="3" t="str">
        <f>IF(H256&lt;&gt;"",VLOOKUP($H256,Gefährdungsstufen!$B$2:$G$20,6,FALSE),"")</f>
        <v>potentiell gefährdet</v>
      </c>
      <c r="J256" s="71">
        <f>IF(H256&lt;&gt;"",VLOOKUP($H256,Gefährdungsstufen!$B$2:$G$20,3,FALSE),"")</f>
        <v>0</v>
      </c>
      <c r="K256" s="33" t="str">
        <f t="shared" si="19"/>
        <v>Landolt Elias (1991): Gefährdung der Farn- und Blütenpflanzen in der Schweiz</v>
      </c>
      <c r="L256" s="3" t="s">
        <v>5</v>
      </c>
      <c r="M256" s="3" t="s">
        <v>5</v>
      </c>
      <c r="N256" s="11" t="str">
        <f>IF(M256&lt;&gt;"",VLOOKUP(M256,Gefährdungsstufen!$B$2:$G$20,6,FALSE),"")</f>
        <v>stark gefährdet</v>
      </c>
      <c r="O256" s="33" t="str">
        <f t="shared" si="20"/>
        <v>Landolt Elias (1991): Gefährdung der Farn- und Blütenpflanzen in der Schweiz</v>
      </c>
      <c r="P256" s="3" t="s">
        <v>5</v>
      </c>
      <c r="Q256" s="3" t="s">
        <v>5</v>
      </c>
      <c r="R256" s="11" t="str">
        <f>IF(Q256&lt;&gt;"",VLOOKUP(Q256,Gefährdungsstufen!$B$2:$G$20,6,FALSE),"")</f>
        <v>stark gefährdet</v>
      </c>
      <c r="S256" s="33" t="str">
        <f t="shared" si="21"/>
        <v>Landolt Elias (1991): Gefährdung der Farn- und Blütenpflanzen in der Schweiz</v>
      </c>
      <c r="T256" s="3" t="s">
        <v>5</v>
      </c>
      <c r="U256" s="3" t="s">
        <v>5</v>
      </c>
      <c r="V256" s="11" t="str">
        <f>IF(U256&lt;&gt;"",VLOOKUP(U256,Gefährdungsstufen!$B$2:$G$20,6,FALSE),"")</f>
        <v>stark gefährdet</v>
      </c>
      <c r="W256" s="33" t="str">
        <f t="shared" si="22"/>
        <v>Landolt Elias (1991): Gefährdung der Farn- und Blütenpflanzen in der Schweiz</v>
      </c>
      <c r="X256" s="3">
        <v>2</v>
      </c>
      <c r="Y256" s="3" t="s">
        <v>8</v>
      </c>
      <c r="Z256" s="3" t="s">
        <v>2</v>
      </c>
      <c r="AA256" s="3">
        <v>4</v>
      </c>
      <c r="AB256" s="3">
        <v>4</v>
      </c>
      <c r="AC256" s="3">
        <v>3</v>
      </c>
      <c r="AD256" s="3">
        <v>4</v>
      </c>
      <c r="AE256" s="3" t="s">
        <v>23</v>
      </c>
      <c r="AF256" s="3" t="str">
        <f>IF(AE256&lt;&gt;"",VLOOKUP(AE256,legende!$A$3:$C$6,2,FALSE),"")</f>
        <v>mittel</v>
      </c>
      <c r="AG256" s="71">
        <f>IF(AE256&lt;&gt;"",VLOOKUP(AE256,legende!$A$3:$C$6,3,FALSE),"")</f>
        <v>2</v>
      </c>
      <c r="AH256" s="3" t="s">
        <v>6</v>
      </c>
      <c r="AI256" s="3" t="str">
        <f>IF(AH256&lt;&gt;"",VLOOKUP(AH256,legende!$F$3:$H$6,3,FALSE),"")</f>
        <v>klein: &lt;1/4</v>
      </c>
      <c r="AJ256" s="71">
        <f>IF(AH256&lt;&gt;"",VLOOKUP(AH256,legende!$F$3:$H$6,2,FALSE),"")</f>
        <v>0</v>
      </c>
      <c r="AK256" s="3" t="s">
        <v>5</v>
      </c>
      <c r="AL256" s="3" t="s">
        <v>5</v>
      </c>
      <c r="AM256" s="11" t="str">
        <f>IF(AL256&lt;&gt;"",VLOOKUP(AL256,Gefährdungsstufen!$B$2:$G$20,6,FALSE),"")</f>
        <v>stark gefährdet</v>
      </c>
      <c r="AN256" s="71">
        <f>IF(AL256&lt;&gt;"",VLOOKUP(AL256,Gefährdungsstufen!$B$2:$G$20,3,FALSE),"")</f>
        <v>4</v>
      </c>
      <c r="AO256" s="3"/>
      <c r="AP256" s="11"/>
      <c r="AQ256" s="11">
        <f t="shared" si="23"/>
        <v>6</v>
      </c>
      <c r="AR256" s="3">
        <v>4</v>
      </c>
      <c r="AS256" s="3">
        <v>4</v>
      </c>
      <c r="AT256" s="2">
        <v>1</v>
      </c>
    </row>
    <row r="257" spans="1:51" s="2" customFormat="1" ht="15" hidden="1" customHeight="1">
      <c r="A257" s="24" t="s">
        <v>26859</v>
      </c>
      <c r="B257" s="5" t="s">
        <v>9929</v>
      </c>
      <c r="C257" s="16" t="s">
        <v>9930</v>
      </c>
      <c r="D257" s="3" t="s">
        <v>1</v>
      </c>
      <c r="E257" s="3" t="str">
        <f>IF(D257&lt;&gt;"",VLOOKUP($D257,Gefährdungsstufen!$B$2:$G$20,6,FALSE),"")</f>
        <v>potentiell gefährdet</v>
      </c>
      <c r="F257" s="71">
        <f>IF(D257&lt;&gt;"",VLOOKUP($D257,Gefährdungsstufen!$B$2:$G$20,3,FALSE),"")</f>
        <v>0</v>
      </c>
      <c r="G257" s="33" t="str">
        <f t="shared" si="18"/>
        <v>Landolt Elias (1991): Gefährdung der Farn- und Blütenpflanzen in der Schweiz</v>
      </c>
      <c r="H257" s="3" t="s">
        <v>1</v>
      </c>
      <c r="I257" s="3" t="str">
        <f>IF(H257&lt;&gt;"",VLOOKUP($H257,Gefährdungsstufen!$B$2:$G$20,6,FALSE),"")</f>
        <v>potentiell gefährdet</v>
      </c>
      <c r="J257" s="71">
        <f>IF(H257&lt;&gt;"",VLOOKUP($H257,Gefährdungsstufen!$B$2:$G$20,3,FALSE),"")</f>
        <v>0</v>
      </c>
      <c r="K257" s="33" t="str">
        <f t="shared" si="19"/>
        <v>Landolt Elias (1991): Gefährdung der Farn- und Blütenpflanzen in der Schweiz</v>
      </c>
      <c r="L257" s="3" t="s">
        <v>1</v>
      </c>
      <c r="M257" s="3" t="s">
        <v>1</v>
      </c>
      <c r="N257" s="11" t="str">
        <f>IF(M257&lt;&gt;"",VLOOKUP(M257,Gefährdungsstufen!$B$2:$G$20,6,FALSE),"")</f>
        <v>potentiell gefährdet</v>
      </c>
      <c r="O257" s="33" t="str">
        <f t="shared" si="20"/>
        <v>Landolt Elias (1991): Gefährdung der Farn- und Blütenpflanzen in der Schweiz</v>
      </c>
      <c r="P257" s="3" t="s">
        <v>1</v>
      </c>
      <c r="Q257" s="3" t="s">
        <v>1</v>
      </c>
      <c r="R257" s="11" t="str">
        <f>IF(Q257&lt;&gt;"",VLOOKUP(Q257,Gefährdungsstufen!$B$2:$G$20,6,FALSE),"")</f>
        <v>potentiell gefährdet</v>
      </c>
      <c r="S257" s="33" t="str">
        <f t="shared" si="21"/>
        <v>Landolt Elias (1991): Gefährdung der Farn- und Blütenpflanzen in der Schweiz</v>
      </c>
      <c r="T257" s="3" t="s">
        <v>1</v>
      </c>
      <c r="U257" s="3" t="s">
        <v>1</v>
      </c>
      <c r="V257" s="11" t="str">
        <f>IF(U257&lt;&gt;"",VLOOKUP(U257,Gefährdungsstufen!$B$2:$G$20,6,FALSE),"")</f>
        <v>potentiell gefährdet</v>
      </c>
      <c r="W257" s="33" t="str">
        <f t="shared" si="22"/>
        <v>Landolt Elias (1991): Gefährdung der Farn- und Blütenpflanzen in der Schweiz</v>
      </c>
      <c r="X257" s="3">
        <v>5</v>
      </c>
      <c r="Y257" s="3" t="s">
        <v>8</v>
      </c>
      <c r="Z257" s="3" t="s">
        <v>2</v>
      </c>
      <c r="AA257" s="3">
        <v>7</v>
      </c>
      <c r="AB257" s="3">
        <v>8</v>
      </c>
      <c r="AC257" s="3">
        <v>7</v>
      </c>
      <c r="AD257" s="3">
        <v>5</v>
      </c>
      <c r="AE257" s="3"/>
      <c r="AF257" s="3" t="str">
        <f>IF(AE257&lt;&gt;"",VLOOKUP(AE257,legende!$A$3:$C$6,2,FALSE),"")</f>
        <v/>
      </c>
      <c r="AG257" s="71" t="str">
        <f>IF(AE257&lt;&gt;"",VLOOKUP(AE257,legende!$A$3:$C$6,3,FALSE),"")</f>
        <v/>
      </c>
      <c r="AH257" s="3"/>
      <c r="AI257" s="3" t="str">
        <f>IF(AH257&lt;&gt;"",VLOOKUP(AH257,legende!$F$3:$H$6,3,FALSE),"")</f>
        <v/>
      </c>
      <c r="AJ257" s="71" t="str">
        <f>IF(AH257&lt;&gt;"",VLOOKUP(AH257,legende!$F$3:$H$6,2,FALSE),"")</f>
        <v/>
      </c>
      <c r="AK257" s="3" t="s">
        <v>1</v>
      </c>
      <c r="AL257" s="3" t="s">
        <v>1</v>
      </c>
      <c r="AM257" s="11" t="str">
        <f>IF(AL257&lt;&gt;"",VLOOKUP(AL257,Gefährdungsstufen!$B$2:$G$20,6,FALSE),"")</f>
        <v>potentiell gefährdet</v>
      </c>
      <c r="AN257" s="71">
        <f>IF(AL257&lt;&gt;"",VLOOKUP(AL257,Gefährdungsstufen!$B$2:$G$20,3,FALSE),"")</f>
        <v>0</v>
      </c>
      <c r="AO257" s="3"/>
      <c r="AP257" s="11" t="s">
        <v>26922</v>
      </c>
      <c r="AQ257" s="11" t="e">
        <f t="shared" si="23"/>
        <v>#VALUE!</v>
      </c>
      <c r="AR257" s="3">
        <v>0</v>
      </c>
      <c r="AS257" s="3" t="s">
        <v>0</v>
      </c>
      <c r="AT257" s="2">
        <v>1</v>
      </c>
      <c r="AU257" s="2">
        <v>2</v>
      </c>
    </row>
    <row r="258" spans="1:51" s="2" customFormat="1" ht="15" hidden="1" customHeight="1">
      <c r="A258" s="24" t="s">
        <v>26859</v>
      </c>
      <c r="B258" s="5" t="s">
        <v>25750</v>
      </c>
      <c r="C258" s="16" t="s">
        <v>25751</v>
      </c>
      <c r="D258" s="3" t="s">
        <v>1</v>
      </c>
      <c r="E258" s="3" t="str">
        <f>IF(D258&lt;&gt;"",VLOOKUP($D258,Gefährdungsstufen!$B$2:$G$20,6,FALSE),"")</f>
        <v>potentiell gefährdet</v>
      </c>
      <c r="F258" s="71">
        <f>IF(D258&lt;&gt;"",VLOOKUP($D258,Gefährdungsstufen!$B$2:$G$20,3,FALSE),"")</f>
        <v>0</v>
      </c>
      <c r="G258" s="33" t="str">
        <f t="shared" si="18"/>
        <v>Landolt Elias (1991): Gefährdung der Farn- und Blütenpflanzen in der Schweiz</v>
      </c>
      <c r="H258" s="3" t="s">
        <v>1</v>
      </c>
      <c r="I258" s="3" t="str">
        <f>IF(H258&lt;&gt;"",VLOOKUP($H258,Gefährdungsstufen!$B$2:$G$20,6,FALSE),"")</f>
        <v>potentiell gefährdet</v>
      </c>
      <c r="J258" s="71">
        <f>IF(H258&lt;&gt;"",VLOOKUP($H258,Gefährdungsstufen!$B$2:$G$20,3,FALSE),"")</f>
        <v>0</v>
      </c>
      <c r="K258" s="33" t="str">
        <f t="shared" si="19"/>
        <v>Landolt Elias (1991): Gefährdung der Farn- und Blütenpflanzen in der Schweiz</v>
      </c>
      <c r="L258" s="3" t="s">
        <v>1</v>
      </c>
      <c r="M258" s="3" t="s">
        <v>1</v>
      </c>
      <c r="N258" s="11" t="str">
        <f>IF(M258&lt;&gt;"",VLOOKUP(M258,Gefährdungsstufen!$B$2:$G$20,6,FALSE),"")</f>
        <v>potentiell gefährdet</v>
      </c>
      <c r="O258" s="33" t="str">
        <f t="shared" si="20"/>
        <v>Landolt Elias (1991): Gefährdung der Farn- und Blütenpflanzen in der Schweiz</v>
      </c>
      <c r="P258" s="3" t="s">
        <v>1</v>
      </c>
      <c r="Q258" s="3" t="s">
        <v>1</v>
      </c>
      <c r="R258" s="11" t="str">
        <f>IF(Q258&lt;&gt;"",VLOOKUP(Q258,Gefährdungsstufen!$B$2:$G$20,6,FALSE),"")</f>
        <v>potentiell gefährdet</v>
      </c>
      <c r="S258" s="33" t="str">
        <f t="shared" si="21"/>
        <v>Landolt Elias (1991): Gefährdung der Farn- und Blütenpflanzen in der Schweiz</v>
      </c>
      <c r="T258" s="3" t="s">
        <v>1</v>
      </c>
      <c r="U258" s="3" t="s">
        <v>1</v>
      </c>
      <c r="V258" s="11" t="str">
        <f>IF(U258&lt;&gt;"",VLOOKUP(U258,Gefährdungsstufen!$B$2:$G$20,6,FALSE),"")</f>
        <v>potentiell gefährdet</v>
      </c>
      <c r="W258" s="33" t="str">
        <f t="shared" si="22"/>
        <v>Landolt Elias (1991): Gefährdung der Farn- und Blütenpflanzen in der Schweiz</v>
      </c>
      <c r="X258" s="3">
        <v>1</v>
      </c>
      <c r="Y258" s="3" t="s">
        <v>8</v>
      </c>
      <c r="Z258" s="3" t="s">
        <v>2</v>
      </c>
      <c r="AA258" s="3">
        <v>5</v>
      </c>
      <c r="AB258" s="3">
        <v>6</v>
      </c>
      <c r="AC258" s="3">
        <v>5</v>
      </c>
      <c r="AD258" s="3">
        <v>4</v>
      </c>
      <c r="AE258" s="3"/>
      <c r="AF258" s="3" t="str">
        <f>IF(AE258&lt;&gt;"",VLOOKUP(AE258,legende!$A$3:$C$6,2,FALSE),"")</f>
        <v/>
      </c>
      <c r="AG258" s="71" t="str">
        <f>IF(AE258&lt;&gt;"",VLOOKUP(AE258,legende!$A$3:$C$6,3,FALSE),"")</f>
        <v/>
      </c>
      <c r="AH258" s="3"/>
      <c r="AI258" s="3" t="str">
        <f>IF(AH258&lt;&gt;"",VLOOKUP(AH258,legende!$F$3:$H$6,3,FALSE),"")</f>
        <v/>
      </c>
      <c r="AJ258" s="71" t="str">
        <f>IF(AH258&lt;&gt;"",VLOOKUP(AH258,legende!$F$3:$H$6,2,FALSE),"")</f>
        <v/>
      </c>
      <c r="AK258" s="3" t="s">
        <v>1</v>
      </c>
      <c r="AL258" s="3" t="s">
        <v>1</v>
      </c>
      <c r="AM258" s="11" t="str">
        <f>IF(AL258&lt;&gt;"",VLOOKUP(AL258,Gefährdungsstufen!$B$2:$G$20,6,FALSE),"")</f>
        <v>potentiell gefährdet</v>
      </c>
      <c r="AN258" s="71">
        <f>IF(AL258&lt;&gt;"",VLOOKUP(AL258,Gefährdungsstufen!$B$2:$G$20,3,FALSE),"")</f>
        <v>0</v>
      </c>
      <c r="AO258" s="3"/>
      <c r="AP258" s="11" t="s">
        <v>26922</v>
      </c>
      <c r="AQ258" s="11" t="e">
        <f t="shared" si="23"/>
        <v>#VALUE!</v>
      </c>
      <c r="AR258" s="3">
        <v>0</v>
      </c>
      <c r="AS258" s="3" t="s">
        <v>0</v>
      </c>
      <c r="AT258" s="2">
        <v>1</v>
      </c>
    </row>
    <row r="259" spans="1:51" s="2" customFormat="1" ht="15" hidden="1" customHeight="1">
      <c r="A259" s="24" t="s">
        <v>26859</v>
      </c>
      <c r="B259" s="5" t="s">
        <v>16078</v>
      </c>
      <c r="C259" s="16" t="s">
        <v>16079</v>
      </c>
      <c r="D259" s="3" t="s">
        <v>1</v>
      </c>
      <c r="E259" s="3" t="str">
        <f>IF(D259&lt;&gt;"",VLOOKUP($D259,Gefährdungsstufen!$B$2:$G$20,6,FALSE),"")</f>
        <v>potentiell gefährdet</v>
      </c>
      <c r="F259" s="71">
        <f>IF(D259&lt;&gt;"",VLOOKUP($D259,Gefährdungsstufen!$B$2:$G$20,3,FALSE),"")</f>
        <v>0</v>
      </c>
      <c r="G259" s="33" t="str">
        <f t="shared" si="18"/>
        <v>Landolt Elias (1991): Gefährdung der Farn- und Blütenpflanzen in der Schweiz</v>
      </c>
      <c r="H259" s="3" t="s">
        <v>1</v>
      </c>
      <c r="I259" s="3" t="str">
        <f>IF(H259&lt;&gt;"",VLOOKUP($H259,Gefährdungsstufen!$B$2:$G$20,6,FALSE),"")</f>
        <v>potentiell gefährdet</v>
      </c>
      <c r="J259" s="71">
        <f>IF(H259&lt;&gt;"",VLOOKUP($H259,Gefährdungsstufen!$B$2:$G$20,3,FALSE),"")</f>
        <v>0</v>
      </c>
      <c r="K259" s="33" t="str">
        <f t="shared" si="19"/>
        <v>Landolt Elias (1991): Gefährdung der Farn- und Blütenpflanzen in der Schweiz</v>
      </c>
      <c r="L259" s="3" t="s">
        <v>45</v>
      </c>
      <c r="M259" s="3" t="s">
        <v>45</v>
      </c>
      <c r="N259" s="11" t="str">
        <f>IF(M259&lt;&gt;"",VLOOKUP(M259,Gefährdungsstufen!$B$2:$G$20,6,FALSE),"")</f>
        <v>gefährdet</v>
      </c>
      <c r="O259" s="33" t="str">
        <f t="shared" si="20"/>
        <v>Landolt Elias (1991): Gefährdung der Farn- und Blütenpflanzen in der Schweiz</v>
      </c>
      <c r="P259" s="3" t="s">
        <v>8</v>
      </c>
      <c r="Q259" s="3"/>
      <c r="R259" s="11" t="str">
        <f>IF(Q259&lt;&gt;"",VLOOKUP(Q259,Gefährdungsstufen!$B$2:$G$20,6,FALSE),"")</f>
        <v/>
      </c>
      <c r="S259" s="33" t="str">
        <f t="shared" si="21"/>
        <v/>
      </c>
      <c r="T259" s="3" t="s">
        <v>9</v>
      </c>
      <c r="U259" s="3" t="s">
        <v>9</v>
      </c>
      <c r="V259" s="11" t="str">
        <f>IF(U259&lt;&gt;"",VLOOKUP(U259,Gefährdungsstufen!$B$2:$G$20,6,FALSE),"")</f>
        <v>vom Aussterben bedroht</v>
      </c>
      <c r="W259" s="33" t="str">
        <f t="shared" si="22"/>
        <v>Landolt Elias (1991): Gefährdung der Farn- und Blütenpflanzen in der Schweiz</v>
      </c>
      <c r="X259" s="3">
        <v>3</v>
      </c>
      <c r="Y259" s="3" t="s">
        <v>8</v>
      </c>
      <c r="Z259" s="3" t="s">
        <v>2</v>
      </c>
      <c r="AA259" s="3">
        <v>2</v>
      </c>
      <c r="AB259" s="3">
        <v>3</v>
      </c>
      <c r="AC259" s="3">
        <v>1</v>
      </c>
      <c r="AD259" s="3">
        <v>3</v>
      </c>
      <c r="AE259" s="3" t="s">
        <v>23</v>
      </c>
      <c r="AF259" s="3" t="str">
        <f>IF(AE259&lt;&gt;"",VLOOKUP(AE259,legende!$A$3:$C$6,2,FALSE),"")</f>
        <v>mittel</v>
      </c>
      <c r="AG259" s="71">
        <f>IF(AE259&lt;&gt;"",VLOOKUP(AE259,legende!$A$3:$C$6,3,FALSE),"")</f>
        <v>2</v>
      </c>
      <c r="AH259" s="3" t="s">
        <v>6</v>
      </c>
      <c r="AI259" s="3" t="str">
        <f>IF(AH259&lt;&gt;"",VLOOKUP(AH259,legende!$F$3:$H$6,3,FALSE),"")</f>
        <v>klein: &lt;1/4</v>
      </c>
      <c r="AJ259" s="71">
        <f>IF(AH259&lt;&gt;"",VLOOKUP(AH259,legende!$F$3:$H$6,2,FALSE),"")</f>
        <v>0</v>
      </c>
      <c r="AK259" s="3" t="s">
        <v>9</v>
      </c>
      <c r="AL259" s="3" t="s">
        <v>9</v>
      </c>
      <c r="AM259" s="11" t="str">
        <f>IF(AL259&lt;&gt;"",VLOOKUP(AL259,Gefährdungsstufen!$B$2:$G$20,6,FALSE),"")</f>
        <v>vom Aussterben bedroht</v>
      </c>
      <c r="AN259" s="71">
        <f>IF(AL259&lt;&gt;"",VLOOKUP(AL259,Gefährdungsstufen!$B$2:$G$20,3,FALSE),"")</f>
        <v>5</v>
      </c>
      <c r="AO259" s="3"/>
      <c r="AP259" s="11"/>
      <c r="AQ259" s="11">
        <f t="shared" si="23"/>
        <v>7</v>
      </c>
      <c r="AR259" s="3">
        <v>5</v>
      </c>
      <c r="AS259" s="3">
        <v>5</v>
      </c>
    </row>
    <row r="260" spans="1:51" s="2" customFormat="1" ht="15" hidden="1" customHeight="1">
      <c r="A260" s="24" t="s">
        <v>26859</v>
      </c>
      <c r="B260" s="5" t="s">
        <v>15535</v>
      </c>
      <c r="C260" s="16" t="s">
        <v>15536</v>
      </c>
      <c r="D260" s="3" t="s">
        <v>1</v>
      </c>
      <c r="E260" s="3" t="str">
        <f>IF(D260&lt;&gt;"",VLOOKUP($D260,Gefährdungsstufen!$B$2:$G$20,6,FALSE),"")</f>
        <v>potentiell gefährdet</v>
      </c>
      <c r="F260" s="71">
        <f>IF(D260&lt;&gt;"",VLOOKUP($D260,Gefährdungsstufen!$B$2:$G$20,3,FALSE),"")</f>
        <v>0</v>
      </c>
      <c r="G260" s="33" t="str">
        <f t="shared" ref="G260:G323" si="24">IF(D260&lt;&gt;"","Landolt Elias (1991): Gefährdung der Farn- und Blütenpflanzen in der Schweiz","")</f>
        <v>Landolt Elias (1991): Gefährdung der Farn- und Blütenpflanzen in der Schweiz</v>
      </c>
      <c r="H260" s="3" t="s">
        <v>1</v>
      </c>
      <c r="I260" s="3" t="str">
        <f>IF(H260&lt;&gt;"",VLOOKUP($H260,Gefährdungsstufen!$B$2:$G$20,6,FALSE),"")</f>
        <v>potentiell gefährdet</v>
      </c>
      <c r="J260" s="71">
        <f>IF(H260&lt;&gt;"",VLOOKUP($H260,Gefährdungsstufen!$B$2:$G$20,3,FALSE),"")</f>
        <v>0</v>
      </c>
      <c r="K260" s="33" t="str">
        <f t="shared" ref="K260:K323" si="25">IF(H260&lt;&gt;"","Landolt Elias (1991): Gefährdung der Farn- und Blütenpflanzen in der Schweiz","")</f>
        <v>Landolt Elias (1991): Gefährdung der Farn- und Blütenpflanzen in der Schweiz</v>
      </c>
      <c r="L260" s="3" t="s">
        <v>1</v>
      </c>
      <c r="M260" s="3" t="s">
        <v>1</v>
      </c>
      <c r="N260" s="11" t="str">
        <f>IF(M260&lt;&gt;"",VLOOKUP(M260,Gefährdungsstufen!$B$2:$G$20,6,FALSE),"")</f>
        <v>potentiell gefährdet</v>
      </c>
      <c r="O260" s="33" t="str">
        <f t="shared" ref="O260:O323" si="26">IF(M260&lt;&gt;"","Landolt Elias (1991): Gefährdung der Farn- und Blütenpflanzen in der Schweiz","")</f>
        <v>Landolt Elias (1991): Gefährdung der Farn- und Blütenpflanzen in der Schweiz</v>
      </c>
      <c r="P260" s="3" t="s">
        <v>45</v>
      </c>
      <c r="Q260" s="3" t="s">
        <v>45</v>
      </c>
      <c r="R260" s="11" t="str">
        <f>IF(Q260&lt;&gt;"",VLOOKUP(Q260,Gefährdungsstufen!$B$2:$G$20,6,FALSE),"")</f>
        <v>gefährdet</v>
      </c>
      <c r="S260" s="33" t="str">
        <f t="shared" ref="S260:S323" si="27">IF(Q260&lt;&gt;"","Landolt Elias (1991): Gefährdung der Farn- und Blütenpflanzen in der Schweiz","")</f>
        <v>Landolt Elias (1991): Gefährdung der Farn- und Blütenpflanzen in der Schweiz</v>
      </c>
      <c r="T260" s="3" t="s">
        <v>1</v>
      </c>
      <c r="U260" s="3" t="s">
        <v>1</v>
      </c>
      <c r="V260" s="11" t="str">
        <f>IF(U260&lt;&gt;"",VLOOKUP(U260,Gefährdungsstufen!$B$2:$G$20,6,FALSE),"")</f>
        <v>potentiell gefährdet</v>
      </c>
      <c r="W260" s="33" t="str">
        <f t="shared" ref="W260:W323" si="28">IF(U260&lt;&gt;"","Landolt Elias (1991): Gefährdung der Farn- und Blütenpflanzen in der Schweiz","")</f>
        <v>Landolt Elias (1991): Gefährdung der Farn- und Blütenpflanzen in der Schweiz</v>
      </c>
      <c r="X260" s="3">
        <v>1</v>
      </c>
      <c r="Y260" s="3" t="s">
        <v>8</v>
      </c>
      <c r="Z260" s="3" t="s">
        <v>2</v>
      </c>
      <c r="AA260" s="3">
        <v>3</v>
      </c>
      <c r="AB260" s="3">
        <v>4</v>
      </c>
      <c r="AC260" s="3">
        <v>3</v>
      </c>
      <c r="AD260" s="3">
        <v>4</v>
      </c>
      <c r="AE260" s="3" t="s">
        <v>7</v>
      </c>
      <c r="AF260" s="3" t="str">
        <f>IF(AE260&lt;&gt;"",VLOOKUP(AE260,legende!$A$3:$C$6,2,FALSE),"")</f>
        <v>gross</v>
      </c>
      <c r="AG260" s="71">
        <f>IF(AE260&lt;&gt;"",VLOOKUP(AE260,legende!$A$3:$C$6,3,FALSE),"")</f>
        <v>0</v>
      </c>
      <c r="AH260" s="3" t="s">
        <v>6</v>
      </c>
      <c r="AI260" s="3" t="str">
        <f>IF(AH260&lt;&gt;"",VLOOKUP(AH260,legende!$F$3:$H$6,3,FALSE),"")</f>
        <v>klein: &lt;1/4</v>
      </c>
      <c r="AJ260" s="71">
        <f>IF(AH260&lt;&gt;"",VLOOKUP(AH260,legende!$F$3:$H$6,2,FALSE),"")</f>
        <v>0</v>
      </c>
      <c r="AK260" s="3" t="s">
        <v>45</v>
      </c>
      <c r="AL260" s="3" t="s">
        <v>45</v>
      </c>
      <c r="AM260" s="11" t="str">
        <f>IF(AL260&lt;&gt;"",VLOOKUP(AL260,Gefährdungsstufen!$B$2:$G$20,6,FALSE),"")</f>
        <v>gefährdet</v>
      </c>
      <c r="AN260" s="71">
        <f>IF(AL260&lt;&gt;"",VLOOKUP(AL260,Gefährdungsstufen!$B$2:$G$20,3,FALSE),"")</f>
        <v>3</v>
      </c>
      <c r="AO260" s="3"/>
      <c r="AP260" s="11"/>
      <c r="AQ260" s="11">
        <f t="shared" ref="AQ260:AQ323" si="29">AN260+AJ260+AG260+J260+F260</f>
        <v>3</v>
      </c>
      <c r="AR260" s="3">
        <v>1</v>
      </c>
      <c r="AS260" s="3">
        <v>1</v>
      </c>
      <c r="AT260" s="2">
        <v>1</v>
      </c>
    </row>
    <row r="261" spans="1:51" s="2" customFormat="1" ht="15" hidden="1" customHeight="1">
      <c r="A261" s="24" t="s">
        <v>26859</v>
      </c>
      <c r="B261" s="5" t="s">
        <v>17333</v>
      </c>
      <c r="C261" s="16" t="s">
        <v>17334</v>
      </c>
      <c r="D261" s="3" t="s">
        <v>1</v>
      </c>
      <c r="E261" s="3" t="str">
        <f>IF(D261&lt;&gt;"",VLOOKUP($D261,Gefährdungsstufen!$B$2:$G$20,6,FALSE),"")</f>
        <v>potentiell gefährdet</v>
      </c>
      <c r="F261" s="71">
        <f>IF(D261&lt;&gt;"",VLOOKUP($D261,Gefährdungsstufen!$B$2:$G$20,3,FALSE),"")</f>
        <v>0</v>
      </c>
      <c r="G261" s="33" t="str">
        <f t="shared" si="24"/>
        <v>Landolt Elias (1991): Gefährdung der Farn- und Blütenpflanzen in der Schweiz</v>
      </c>
      <c r="H261" s="3" t="s">
        <v>29</v>
      </c>
      <c r="I261" s="3" t="str">
        <f>IF(H261&lt;&gt;"",VLOOKUP($H261,Gefährdungsstufen!$B$2:$G$20,6,FALSE),"")</f>
        <v>vom Aussterben bedroht</v>
      </c>
      <c r="J261" s="71">
        <f>IF(H261&lt;&gt;"",VLOOKUP($H261,Gefährdungsstufen!$B$2:$G$20,3,FALSE),"")</f>
        <v>5</v>
      </c>
      <c r="K261" s="33" t="str">
        <f t="shared" si="25"/>
        <v>Landolt Elias (1991): Gefährdung der Farn- und Blütenpflanzen in der Schweiz</v>
      </c>
      <c r="L261" s="3" t="s">
        <v>8</v>
      </c>
      <c r="M261" s="3"/>
      <c r="N261" s="11" t="str">
        <f>IF(M261&lt;&gt;"",VLOOKUP(M261,Gefährdungsstufen!$B$2:$G$20,6,FALSE),"")</f>
        <v/>
      </c>
      <c r="O261" s="33" t="str">
        <f t="shared" si="26"/>
        <v/>
      </c>
      <c r="P261" s="3" t="s">
        <v>9</v>
      </c>
      <c r="Q261" s="3" t="s">
        <v>9</v>
      </c>
      <c r="R261" s="11" t="str">
        <f>IF(Q261&lt;&gt;"",VLOOKUP(Q261,Gefährdungsstufen!$B$2:$G$20,6,FALSE),"")</f>
        <v>vom Aussterben bedroht</v>
      </c>
      <c r="S261" s="33" t="str">
        <f t="shared" si="27"/>
        <v>Landolt Elias (1991): Gefährdung der Farn- und Blütenpflanzen in der Schweiz</v>
      </c>
      <c r="T261" s="3" t="s">
        <v>9</v>
      </c>
      <c r="U261" s="3" t="s">
        <v>9</v>
      </c>
      <c r="V261" s="11" t="str">
        <f>IF(U261&lt;&gt;"",VLOOKUP(U261,Gefährdungsstufen!$B$2:$G$20,6,FALSE),"")</f>
        <v>vom Aussterben bedroht</v>
      </c>
      <c r="W261" s="33" t="str">
        <f t="shared" si="28"/>
        <v>Landolt Elias (1991): Gefährdung der Farn- und Blütenpflanzen in der Schweiz</v>
      </c>
      <c r="X261" s="3">
        <v>5</v>
      </c>
      <c r="Y261" s="3" t="s">
        <v>8</v>
      </c>
      <c r="Z261" s="3" t="s">
        <v>2</v>
      </c>
      <c r="AA261" s="3">
        <v>3</v>
      </c>
      <c r="AB261" s="3">
        <v>5</v>
      </c>
      <c r="AC261" s="3">
        <v>2</v>
      </c>
      <c r="AD261" s="3">
        <v>2</v>
      </c>
      <c r="AE261" s="3" t="s">
        <v>7</v>
      </c>
      <c r="AF261" s="3" t="str">
        <f>IF(AE261&lt;&gt;"",VLOOKUP(AE261,legende!$A$3:$C$6,2,FALSE),"")</f>
        <v>gross</v>
      </c>
      <c r="AG261" s="71">
        <f>IF(AE261&lt;&gt;"",VLOOKUP(AE261,legende!$A$3:$C$6,3,FALSE),"")</f>
        <v>0</v>
      </c>
      <c r="AH261" s="3" t="s">
        <v>7</v>
      </c>
      <c r="AI261" s="3" t="str">
        <f>IF(AH261&lt;&gt;"",VLOOKUP(AH261,legende!$F$3:$H$6,3,FALSE),"")</f>
        <v>gross: &gt; 1/2</v>
      </c>
      <c r="AJ261" s="71">
        <f>IF(AH261&lt;&gt;"",VLOOKUP(AH261,legende!$F$3:$H$6,2,FALSE),"")</f>
        <v>3</v>
      </c>
      <c r="AK261" s="3" t="s">
        <v>9</v>
      </c>
      <c r="AL261" s="3" t="s">
        <v>9</v>
      </c>
      <c r="AM261" s="11" t="str">
        <f>IF(AL261&lt;&gt;"",VLOOKUP(AL261,Gefährdungsstufen!$B$2:$G$20,6,FALSE),"")</f>
        <v>vom Aussterben bedroht</v>
      </c>
      <c r="AN261" s="71">
        <f>IF(AL261&lt;&gt;"",VLOOKUP(AL261,Gefährdungsstufen!$B$2:$G$20,3,FALSE),"")</f>
        <v>5</v>
      </c>
      <c r="AO261" s="3"/>
      <c r="AP261" s="11"/>
      <c r="AQ261" s="11">
        <f t="shared" si="29"/>
        <v>13</v>
      </c>
      <c r="AR261" s="3">
        <v>10</v>
      </c>
      <c r="AS261" s="3">
        <v>10</v>
      </c>
      <c r="AU261" s="2">
        <v>2</v>
      </c>
    </row>
    <row r="262" spans="1:51" s="2" customFormat="1" ht="15" hidden="1" customHeight="1">
      <c r="A262" s="24" t="s">
        <v>26859</v>
      </c>
      <c r="B262" s="5" t="s">
        <v>10338</v>
      </c>
      <c r="C262" s="16" t="s">
        <v>10339</v>
      </c>
      <c r="D262" s="3" t="s">
        <v>1</v>
      </c>
      <c r="E262" s="3" t="str">
        <f>IF(D262&lt;&gt;"",VLOOKUP($D262,Gefährdungsstufen!$B$2:$G$20,6,FALSE),"")</f>
        <v>potentiell gefährdet</v>
      </c>
      <c r="F262" s="71">
        <f>IF(D262&lt;&gt;"",VLOOKUP($D262,Gefährdungsstufen!$B$2:$G$20,3,FALSE),"")</f>
        <v>0</v>
      </c>
      <c r="G262" s="33" t="str">
        <f t="shared" si="24"/>
        <v>Landolt Elias (1991): Gefährdung der Farn- und Blütenpflanzen in der Schweiz</v>
      </c>
      <c r="H262" s="3" t="s">
        <v>1</v>
      </c>
      <c r="I262" s="3" t="str">
        <f>IF(H262&lt;&gt;"",VLOOKUP($H262,Gefährdungsstufen!$B$2:$G$20,6,FALSE),"")</f>
        <v>potentiell gefährdet</v>
      </c>
      <c r="J262" s="71">
        <f>IF(H262&lt;&gt;"",VLOOKUP($H262,Gefährdungsstufen!$B$2:$G$20,3,FALSE),"")</f>
        <v>0</v>
      </c>
      <c r="K262" s="33" t="str">
        <f t="shared" si="25"/>
        <v>Landolt Elias (1991): Gefährdung der Farn- und Blütenpflanzen in der Schweiz</v>
      </c>
      <c r="L262" s="3" t="s">
        <v>12</v>
      </c>
      <c r="M262" s="3" t="s">
        <v>12</v>
      </c>
      <c r="N262" s="11" t="str">
        <f>IF(M262&lt;&gt;"",VLOOKUP(M262,Gefährdungsstufen!$B$2:$G$20,6,FALSE),"")</f>
        <v>vom Aussterben bedroht</v>
      </c>
      <c r="O262" s="33" t="str">
        <f t="shared" si="26"/>
        <v>Landolt Elias (1991): Gefährdung der Farn- und Blütenpflanzen in der Schweiz</v>
      </c>
      <c r="P262" s="3" t="s">
        <v>5</v>
      </c>
      <c r="Q262" s="3" t="s">
        <v>5</v>
      </c>
      <c r="R262" s="11" t="str">
        <f>IF(Q262&lt;&gt;"",VLOOKUP(Q262,Gefährdungsstufen!$B$2:$G$20,6,FALSE),"")</f>
        <v>stark gefährdet</v>
      </c>
      <c r="S262" s="33" t="str">
        <f t="shared" si="27"/>
        <v>Landolt Elias (1991): Gefährdung der Farn- und Blütenpflanzen in der Schweiz</v>
      </c>
      <c r="T262" s="3" t="s">
        <v>9</v>
      </c>
      <c r="U262" s="3" t="s">
        <v>9</v>
      </c>
      <c r="V262" s="11" t="str">
        <f>IF(U262&lt;&gt;"",VLOOKUP(U262,Gefährdungsstufen!$B$2:$G$20,6,FALSE),"")</f>
        <v>vom Aussterben bedroht</v>
      </c>
      <c r="W262" s="33" t="str">
        <f t="shared" si="28"/>
        <v>Landolt Elias (1991): Gefährdung der Farn- und Blütenpflanzen in der Schweiz</v>
      </c>
      <c r="X262" s="3">
        <v>5</v>
      </c>
      <c r="Y262" s="3" t="s">
        <v>8</v>
      </c>
      <c r="Z262" s="3" t="s">
        <v>2</v>
      </c>
      <c r="AA262" s="3">
        <v>2</v>
      </c>
      <c r="AB262" s="3">
        <v>3</v>
      </c>
      <c r="AC262" s="3">
        <v>2</v>
      </c>
      <c r="AD262" s="3">
        <v>3</v>
      </c>
      <c r="AE262" s="3" t="s">
        <v>7</v>
      </c>
      <c r="AF262" s="3" t="str">
        <f>IF(AE262&lt;&gt;"",VLOOKUP(AE262,legende!$A$3:$C$6,2,FALSE),"")</f>
        <v>gross</v>
      </c>
      <c r="AG262" s="71">
        <f>IF(AE262&lt;&gt;"",VLOOKUP(AE262,legende!$A$3:$C$6,3,FALSE),"")</f>
        <v>0</v>
      </c>
      <c r="AH262" s="3" t="s">
        <v>6</v>
      </c>
      <c r="AI262" s="3" t="str">
        <f>IF(AH262&lt;&gt;"",VLOOKUP(AH262,legende!$F$3:$H$6,3,FALSE),"")</f>
        <v>klein: &lt;1/4</v>
      </c>
      <c r="AJ262" s="71">
        <f>IF(AH262&lt;&gt;"",VLOOKUP(AH262,legende!$F$3:$H$6,2,FALSE),"")</f>
        <v>0</v>
      </c>
      <c r="AK262" s="3" t="s">
        <v>9</v>
      </c>
      <c r="AL262" s="3" t="s">
        <v>9</v>
      </c>
      <c r="AM262" s="11" t="str">
        <f>IF(AL262&lt;&gt;"",VLOOKUP(AL262,Gefährdungsstufen!$B$2:$G$20,6,FALSE),"")</f>
        <v>vom Aussterben bedroht</v>
      </c>
      <c r="AN262" s="71">
        <f>IF(AL262&lt;&gt;"",VLOOKUP(AL262,Gefährdungsstufen!$B$2:$G$20,3,FALSE),"")</f>
        <v>5</v>
      </c>
      <c r="AO262" s="3"/>
      <c r="AP262" s="11"/>
      <c r="AQ262" s="11">
        <f t="shared" si="29"/>
        <v>5</v>
      </c>
      <c r="AR262" s="3">
        <v>3</v>
      </c>
      <c r="AS262" s="3">
        <v>3</v>
      </c>
      <c r="AT262" s="2">
        <v>1</v>
      </c>
      <c r="AU262" s="2">
        <v>2</v>
      </c>
    </row>
    <row r="263" spans="1:51" s="2" customFormat="1" ht="15" hidden="1" customHeight="1">
      <c r="A263" s="24" t="s">
        <v>26859</v>
      </c>
      <c r="B263" s="5" t="s">
        <v>17831</v>
      </c>
      <c r="C263" s="16" t="s">
        <v>17832</v>
      </c>
      <c r="D263" s="3" t="s">
        <v>1</v>
      </c>
      <c r="E263" s="3" t="str">
        <f>IF(D263&lt;&gt;"",VLOOKUP($D263,Gefährdungsstufen!$B$2:$G$20,6,FALSE),"")</f>
        <v>potentiell gefährdet</v>
      </c>
      <c r="F263" s="71">
        <f>IF(D263&lt;&gt;"",VLOOKUP($D263,Gefährdungsstufen!$B$2:$G$20,3,FALSE),"")</f>
        <v>0</v>
      </c>
      <c r="G263" s="33" t="str">
        <f t="shared" si="24"/>
        <v>Landolt Elias (1991): Gefährdung der Farn- und Blütenpflanzen in der Schweiz</v>
      </c>
      <c r="H263" s="3" t="s">
        <v>9</v>
      </c>
      <c r="I263" s="3" t="str">
        <f>IF(H263&lt;&gt;"",VLOOKUP($H263,Gefährdungsstufen!$B$2:$G$20,6,FALSE),"")</f>
        <v>vom Aussterben bedroht</v>
      </c>
      <c r="J263" s="71">
        <f>IF(H263&lt;&gt;"",VLOOKUP($H263,Gefährdungsstufen!$B$2:$G$20,3,FALSE),"")</f>
        <v>5</v>
      </c>
      <c r="K263" s="33" t="str">
        <f t="shared" si="25"/>
        <v>Landolt Elias (1991): Gefährdung der Farn- und Blütenpflanzen in der Schweiz</v>
      </c>
      <c r="L263" s="3" t="s">
        <v>8</v>
      </c>
      <c r="M263" s="3"/>
      <c r="N263" s="11" t="str">
        <f>IF(M263&lt;&gt;"",VLOOKUP(M263,Gefährdungsstufen!$B$2:$G$20,6,FALSE),"")</f>
        <v/>
      </c>
      <c r="O263" s="33" t="str">
        <f t="shared" si="26"/>
        <v/>
      </c>
      <c r="P263" s="3" t="s">
        <v>8</v>
      </c>
      <c r="Q263" s="3"/>
      <c r="R263" s="11" t="str">
        <f>IF(Q263&lt;&gt;"",VLOOKUP(Q263,Gefährdungsstufen!$B$2:$G$20,6,FALSE),"")</f>
        <v/>
      </c>
      <c r="S263" s="33" t="str">
        <f t="shared" si="27"/>
        <v/>
      </c>
      <c r="T263" s="3" t="s">
        <v>9</v>
      </c>
      <c r="U263" s="3" t="s">
        <v>9</v>
      </c>
      <c r="V263" s="11" t="str">
        <f>IF(U263&lt;&gt;"",VLOOKUP(U263,Gefährdungsstufen!$B$2:$G$20,6,FALSE),"")</f>
        <v>vom Aussterben bedroht</v>
      </c>
      <c r="W263" s="33" t="str">
        <f t="shared" si="28"/>
        <v>Landolt Elias (1991): Gefährdung der Farn- und Blütenpflanzen in der Schweiz</v>
      </c>
      <c r="X263" s="3">
        <v>5</v>
      </c>
      <c r="Y263" s="3" t="s">
        <v>8</v>
      </c>
      <c r="Z263" s="3" t="s">
        <v>2</v>
      </c>
      <c r="AA263" s="3">
        <v>2</v>
      </c>
      <c r="AB263" s="3">
        <v>3</v>
      </c>
      <c r="AC263" s="3">
        <v>2</v>
      </c>
      <c r="AD263" s="3">
        <v>3</v>
      </c>
      <c r="AE263" s="3" t="s">
        <v>7</v>
      </c>
      <c r="AF263" s="3" t="str">
        <f>IF(AE263&lt;&gt;"",VLOOKUP(AE263,legende!$A$3:$C$6,2,FALSE),"")</f>
        <v>gross</v>
      </c>
      <c r="AG263" s="71">
        <f>IF(AE263&lt;&gt;"",VLOOKUP(AE263,legende!$A$3:$C$6,3,FALSE),"")</f>
        <v>0</v>
      </c>
      <c r="AH263" s="3" t="s">
        <v>6</v>
      </c>
      <c r="AI263" s="3" t="str">
        <f>IF(AH263&lt;&gt;"",VLOOKUP(AH263,legende!$F$3:$H$6,3,FALSE),"")</f>
        <v>klein: &lt;1/4</v>
      </c>
      <c r="AJ263" s="71">
        <f>IF(AH263&lt;&gt;"",VLOOKUP(AH263,legende!$F$3:$H$6,2,FALSE),"")</f>
        <v>0</v>
      </c>
      <c r="AK263" s="3" t="s">
        <v>9</v>
      </c>
      <c r="AL263" s="3" t="s">
        <v>9</v>
      </c>
      <c r="AM263" s="11" t="str">
        <f>IF(AL263&lt;&gt;"",VLOOKUP(AL263,Gefährdungsstufen!$B$2:$G$20,6,FALSE),"")</f>
        <v>vom Aussterben bedroht</v>
      </c>
      <c r="AN263" s="71">
        <f>IF(AL263&lt;&gt;"",VLOOKUP(AL263,Gefährdungsstufen!$B$2:$G$20,3,FALSE),"")</f>
        <v>5</v>
      </c>
      <c r="AO263" s="3"/>
      <c r="AP263" s="11"/>
      <c r="AQ263" s="11">
        <f t="shared" si="29"/>
        <v>10</v>
      </c>
      <c r="AR263" s="3">
        <v>7</v>
      </c>
      <c r="AS263" s="3">
        <v>7</v>
      </c>
      <c r="AU263" s="2">
        <v>2</v>
      </c>
    </row>
    <row r="264" spans="1:51" s="2" customFormat="1" ht="15" hidden="1" customHeight="1">
      <c r="A264" s="24" t="s">
        <v>26859</v>
      </c>
      <c r="B264" s="5" t="s">
        <v>15735</v>
      </c>
      <c r="C264" s="16" t="s">
        <v>15736</v>
      </c>
      <c r="D264" s="3" t="s">
        <v>1</v>
      </c>
      <c r="E264" s="3" t="str">
        <f>IF(D264&lt;&gt;"",VLOOKUP($D264,Gefährdungsstufen!$B$2:$G$20,6,FALSE),"")</f>
        <v>potentiell gefährdet</v>
      </c>
      <c r="F264" s="71">
        <f>IF(D264&lt;&gt;"",VLOOKUP($D264,Gefährdungsstufen!$B$2:$G$20,3,FALSE),"")</f>
        <v>0</v>
      </c>
      <c r="G264" s="33" t="str">
        <f t="shared" si="24"/>
        <v>Landolt Elias (1991): Gefährdung der Farn- und Blütenpflanzen in der Schweiz</v>
      </c>
      <c r="H264" s="3" t="s">
        <v>1</v>
      </c>
      <c r="I264" s="3" t="str">
        <f>IF(H264&lt;&gt;"",VLOOKUP($H264,Gefährdungsstufen!$B$2:$G$20,6,FALSE),"")</f>
        <v>potentiell gefährdet</v>
      </c>
      <c r="J264" s="71">
        <f>IF(H264&lt;&gt;"",VLOOKUP($H264,Gefährdungsstufen!$B$2:$G$20,3,FALSE),"")</f>
        <v>0</v>
      </c>
      <c r="K264" s="33" t="str">
        <f t="shared" si="25"/>
        <v>Landolt Elias (1991): Gefährdung der Farn- und Blütenpflanzen in der Schweiz</v>
      </c>
      <c r="L264" s="3" t="s">
        <v>1</v>
      </c>
      <c r="M264" s="3" t="s">
        <v>1</v>
      </c>
      <c r="N264" s="11" t="str">
        <f>IF(M264&lt;&gt;"",VLOOKUP(M264,Gefährdungsstufen!$B$2:$G$20,6,FALSE),"")</f>
        <v>potentiell gefährdet</v>
      </c>
      <c r="O264" s="33" t="str">
        <f t="shared" si="26"/>
        <v>Landolt Elias (1991): Gefährdung der Farn- und Blütenpflanzen in der Schweiz</v>
      </c>
      <c r="P264" s="3" t="s">
        <v>1</v>
      </c>
      <c r="Q264" s="3" t="s">
        <v>1</v>
      </c>
      <c r="R264" s="11" t="str">
        <f>IF(Q264&lt;&gt;"",VLOOKUP(Q264,Gefährdungsstufen!$B$2:$G$20,6,FALSE),"")</f>
        <v>potentiell gefährdet</v>
      </c>
      <c r="S264" s="33" t="str">
        <f t="shared" si="27"/>
        <v>Landolt Elias (1991): Gefährdung der Farn- und Blütenpflanzen in der Schweiz</v>
      </c>
      <c r="T264" s="3" t="s">
        <v>1</v>
      </c>
      <c r="U264" s="3" t="s">
        <v>1</v>
      </c>
      <c r="V264" s="11" t="str">
        <f>IF(U264&lt;&gt;"",VLOOKUP(U264,Gefährdungsstufen!$B$2:$G$20,6,FALSE),"")</f>
        <v>potentiell gefährdet</v>
      </c>
      <c r="W264" s="33" t="str">
        <f t="shared" si="28"/>
        <v>Landolt Elias (1991): Gefährdung der Farn- und Blütenpflanzen in der Schweiz</v>
      </c>
      <c r="X264" s="3">
        <v>7</v>
      </c>
      <c r="Y264" s="3" t="s">
        <v>8</v>
      </c>
      <c r="Z264" s="3" t="s">
        <v>2</v>
      </c>
      <c r="AA264" s="3">
        <v>5</v>
      </c>
      <c r="AB264" s="3">
        <v>6</v>
      </c>
      <c r="AC264" s="3">
        <v>5</v>
      </c>
      <c r="AD264" s="3">
        <v>4</v>
      </c>
      <c r="AE264" s="3"/>
      <c r="AF264" s="3" t="str">
        <f>IF(AE264&lt;&gt;"",VLOOKUP(AE264,legende!$A$3:$C$6,2,FALSE),"")</f>
        <v/>
      </c>
      <c r="AG264" s="71" t="str">
        <f>IF(AE264&lt;&gt;"",VLOOKUP(AE264,legende!$A$3:$C$6,3,FALSE),"")</f>
        <v/>
      </c>
      <c r="AH264" s="3"/>
      <c r="AI264" s="3" t="str">
        <f>IF(AH264&lt;&gt;"",VLOOKUP(AH264,legende!$F$3:$H$6,3,FALSE),"")</f>
        <v/>
      </c>
      <c r="AJ264" s="71" t="str">
        <f>IF(AH264&lt;&gt;"",VLOOKUP(AH264,legende!$F$3:$H$6,2,FALSE),"")</f>
        <v/>
      </c>
      <c r="AK264" s="3" t="s">
        <v>1</v>
      </c>
      <c r="AL264" s="3" t="s">
        <v>1</v>
      </c>
      <c r="AM264" s="11" t="str">
        <f>IF(AL264&lt;&gt;"",VLOOKUP(AL264,Gefährdungsstufen!$B$2:$G$20,6,FALSE),"")</f>
        <v>potentiell gefährdet</v>
      </c>
      <c r="AN264" s="71">
        <f>IF(AL264&lt;&gt;"",VLOOKUP(AL264,Gefährdungsstufen!$B$2:$G$20,3,FALSE),"")</f>
        <v>0</v>
      </c>
      <c r="AO264" s="3"/>
      <c r="AP264" s="11" t="s">
        <v>26922</v>
      </c>
      <c r="AQ264" s="11" t="e">
        <f t="shared" si="29"/>
        <v>#VALUE!</v>
      </c>
      <c r="AR264" s="3">
        <v>0</v>
      </c>
      <c r="AS264" s="3" t="s">
        <v>0</v>
      </c>
      <c r="AT264" s="2">
        <v>1</v>
      </c>
      <c r="AW264" s="2" t="s">
        <v>35</v>
      </c>
      <c r="AY264" s="2" t="s">
        <v>72</v>
      </c>
    </row>
    <row r="265" spans="1:51" s="2" customFormat="1" ht="15" hidden="1" customHeight="1">
      <c r="A265" s="24" t="s">
        <v>26859</v>
      </c>
      <c r="B265" s="5" t="s">
        <v>15609</v>
      </c>
      <c r="C265" s="16" t="s">
        <v>15610</v>
      </c>
      <c r="D265" s="3" t="s">
        <v>1</v>
      </c>
      <c r="E265" s="3" t="str">
        <f>IF(D265&lt;&gt;"",VLOOKUP($D265,Gefährdungsstufen!$B$2:$G$20,6,FALSE),"")</f>
        <v>potentiell gefährdet</v>
      </c>
      <c r="F265" s="71">
        <f>IF(D265&lt;&gt;"",VLOOKUP($D265,Gefährdungsstufen!$B$2:$G$20,3,FALSE),"")</f>
        <v>0</v>
      </c>
      <c r="G265" s="33" t="str">
        <f t="shared" si="24"/>
        <v>Landolt Elias (1991): Gefährdung der Farn- und Blütenpflanzen in der Schweiz</v>
      </c>
      <c r="H265" s="3" t="s">
        <v>1</v>
      </c>
      <c r="I265" s="3" t="str">
        <f>IF(H265&lt;&gt;"",VLOOKUP($H265,Gefährdungsstufen!$B$2:$G$20,6,FALSE),"")</f>
        <v>potentiell gefährdet</v>
      </c>
      <c r="J265" s="71">
        <f>IF(H265&lt;&gt;"",VLOOKUP($H265,Gefährdungsstufen!$B$2:$G$20,3,FALSE),"")</f>
        <v>0</v>
      </c>
      <c r="K265" s="33" t="str">
        <f t="shared" si="25"/>
        <v>Landolt Elias (1991): Gefährdung der Farn- und Blütenpflanzen in der Schweiz</v>
      </c>
      <c r="L265" s="3" t="s">
        <v>45</v>
      </c>
      <c r="M265" s="3" t="s">
        <v>45</v>
      </c>
      <c r="N265" s="11" t="str">
        <f>IF(M265&lt;&gt;"",VLOOKUP(M265,Gefährdungsstufen!$B$2:$G$20,6,FALSE),"")</f>
        <v>gefährdet</v>
      </c>
      <c r="O265" s="33" t="str">
        <f t="shared" si="26"/>
        <v>Landolt Elias (1991): Gefährdung der Farn- und Blütenpflanzen in der Schweiz</v>
      </c>
      <c r="P265" s="3" t="s">
        <v>45</v>
      </c>
      <c r="Q265" s="3" t="s">
        <v>45</v>
      </c>
      <c r="R265" s="11" t="str">
        <f>IF(Q265&lt;&gt;"",VLOOKUP(Q265,Gefährdungsstufen!$B$2:$G$20,6,FALSE),"")</f>
        <v>gefährdet</v>
      </c>
      <c r="S265" s="33" t="str">
        <f t="shared" si="27"/>
        <v>Landolt Elias (1991): Gefährdung der Farn- und Blütenpflanzen in der Schweiz</v>
      </c>
      <c r="T265" s="3" t="s">
        <v>1</v>
      </c>
      <c r="U265" s="3" t="s">
        <v>1</v>
      </c>
      <c r="V265" s="11" t="str">
        <f>IF(U265&lt;&gt;"",VLOOKUP(U265,Gefährdungsstufen!$B$2:$G$20,6,FALSE),"")</f>
        <v>potentiell gefährdet</v>
      </c>
      <c r="W265" s="33" t="str">
        <f t="shared" si="28"/>
        <v>Landolt Elias (1991): Gefährdung der Farn- und Blütenpflanzen in der Schweiz</v>
      </c>
      <c r="X265" s="3">
        <v>5</v>
      </c>
      <c r="Y265" s="3" t="s">
        <v>8</v>
      </c>
      <c r="Z265" s="3" t="s">
        <v>2</v>
      </c>
      <c r="AA265" s="3">
        <v>6</v>
      </c>
      <c r="AB265" s="3">
        <v>7</v>
      </c>
      <c r="AC265" s="3">
        <v>5</v>
      </c>
      <c r="AD265" s="3">
        <v>3</v>
      </c>
      <c r="AE265" s="3"/>
      <c r="AF265" s="3" t="str">
        <f>IF(AE265&lt;&gt;"",VLOOKUP(AE265,legende!$A$3:$C$6,2,FALSE),"")</f>
        <v/>
      </c>
      <c r="AG265" s="71" t="str">
        <f>IF(AE265&lt;&gt;"",VLOOKUP(AE265,legende!$A$3:$C$6,3,FALSE),"")</f>
        <v/>
      </c>
      <c r="AH265" s="3"/>
      <c r="AI265" s="3" t="str">
        <f>IF(AH265&lt;&gt;"",VLOOKUP(AH265,legende!$F$3:$H$6,3,FALSE),"")</f>
        <v/>
      </c>
      <c r="AJ265" s="71" t="str">
        <f>IF(AH265&lt;&gt;"",VLOOKUP(AH265,legende!$F$3:$H$6,2,FALSE),"")</f>
        <v/>
      </c>
      <c r="AK265" s="3" t="s">
        <v>1</v>
      </c>
      <c r="AL265" s="3" t="s">
        <v>1</v>
      </c>
      <c r="AM265" s="11" t="str">
        <f>IF(AL265&lt;&gt;"",VLOOKUP(AL265,Gefährdungsstufen!$B$2:$G$20,6,FALSE),"")</f>
        <v>potentiell gefährdet</v>
      </c>
      <c r="AN265" s="71">
        <f>IF(AL265&lt;&gt;"",VLOOKUP(AL265,Gefährdungsstufen!$B$2:$G$20,3,FALSE),"")</f>
        <v>0</v>
      </c>
      <c r="AO265" s="3"/>
      <c r="AP265" s="11" t="s">
        <v>26922</v>
      </c>
      <c r="AQ265" s="11" t="e">
        <f t="shared" si="29"/>
        <v>#VALUE!</v>
      </c>
      <c r="AR265" s="3">
        <v>0</v>
      </c>
      <c r="AS265" s="3" t="s">
        <v>0</v>
      </c>
      <c r="AT265" s="2">
        <v>1</v>
      </c>
      <c r="AU265" s="2">
        <v>2</v>
      </c>
    </row>
    <row r="266" spans="1:51" s="2" customFormat="1" ht="15" hidden="1" customHeight="1">
      <c r="A266" s="24" t="s">
        <v>26859</v>
      </c>
      <c r="B266" s="5" t="s">
        <v>18258</v>
      </c>
      <c r="C266" s="16" t="s">
        <v>18259</v>
      </c>
      <c r="D266" s="3" t="s">
        <v>1</v>
      </c>
      <c r="E266" s="3" t="str">
        <f>IF(D266&lt;&gt;"",VLOOKUP($D266,Gefährdungsstufen!$B$2:$G$20,6,FALSE),"")</f>
        <v>potentiell gefährdet</v>
      </c>
      <c r="F266" s="71">
        <f>IF(D266&lt;&gt;"",VLOOKUP($D266,Gefährdungsstufen!$B$2:$G$20,3,FALSE),"")</f>
        <v>0</v>
      </c>
      <c r="G266" s="33" t="str">
        <f t="shared" si="24"/>
        <v>Landolt Elias (1991): Gefährdung der Farn- und Blütenpflanzen in der Schweiz</v>
      </c>
      <c r="H266" s="3" t="s">
        <v>1</v>
      </c>
      <c r="I266" s="3" t="str">
        <f>IF(H266&lt;&gt;"",VLOOKUP($H266,Gefährdungsstufen!$B$2:$G$20,6,FALSE),"")</f>
        <v>potentiell gefährdet</v>
      </c>
      <c r="J266" s="71">
        <f>IF(H266&lt;&gt;"",VLOOKUP($H266,Gefährdungsstufen!$B$2:$G$20,3,FALSE),"")</f>
        <v>0</v>
      </c>
      <c r="K266" s="33" t="str">
        <f t="shared" si="25"/>
        <v>Landolt Elias (1991): Gefährdung der Farn- und Blütenpflanzen in der Schweiz</v>
      </c>
      <c r="L266" s="3" t="s">
        <v>5</v>
      </c>
      <c r="M266" s="3" t="s">
        <v>5</v>
      </c>
      <c r="N266" s="11" t="str">
        <f>IF(M266&lt;&gt;"",VLOOKUP(M266,Gefährdungsstufen!$B$2:$G$20,6,FALSE),"")</f>
        <v>stark gefährdet</v>
      </c>
      <c r="O266" s="33" t="str">
        <f t="shared" si="26"/>
        <v>Landolt Elias (1991): Gefährdung der Farn- und Blütenpflanzen in der Schweiz</v>
      </c>
      <c r="P266" s="3" t="s">
        <v>5</v>
      </c>
      <c r="Q266" s="3" t="s">
        <v>5</v>
      </c>
      <c r="R266" s="11" t="str">
        <f>IF(Q266&lt;&gt;"",VLOOKUP(Q266,Gefährdungsstufen!$B$2:$G$20,6,FALSE),"")</f>
        <v>stark gefährdet</v>
      </c>
      <c r="S266" s="33" t="str">
        <f t="shared" si="27"/>
        <v>Landolt Elias (1991): Gefährdung der Farn- und Blütenpflanzen in der Schweiz</v>
      </c>
      <c r="T266" s="3" t="s">
        <v>1</v>
      </c>
      <c r="U266" s="3" t="s">
        <v>1</v>
      </c>
      <c r="V266" s="11" t="str">
        <f>IF(U266&lt;&gt;"",VLOOKUP(U266,Gefährdungsstufen!$B$2:$G$20,6,FALSE),"")</f>
        <v>potentiell gefährdet</v>
      </c>
      <c r="W266" s="33" t="str">
        <f t="shared" si="28"/>
        <v>Landolt Elias (1991): Gefährdung der Farn- und Blütenpflanzen in der Schweiz</v>
      </c>
      <c r="X266" s="3">
        <v>5</v>
      </c>
      <c r="Y266" s="3" t="s">
        <v>8</v>
      </c>
      <c r="Z266" s="3" t="s">
        <v>2</v>
      </c>
      <c r="AA266" s="3">
        <v>2</v>
      </c>
      <c r="AB266" s="3">
        <v>4</v>
      </c>
      <c r="AC266" s="3">
        <v>2</v>
      </c>
      <c r="AD266" s="3">
        <v>2</v>
      </c>
      <c r="AE266" s="3" t="s">
        <v>7</v>
      </c>
      <c r="AF266" s="3" t="str">
        <f>IF(AE266&lt;&gt;"",VLOOKUP(AE266,legende!$A$3:$C$6,2,FALSE),"")</f>
        <v>gross</v>
      </c>
      <c r="AG266" s="71">
        <f>IF(AE266&lt;&gt;"",VLOOKUP(AE266,legende!$A$3:$C$6,3,FALSE),"")</f>
        <v>0</v>
      </c>
      <c r="AH266" s="3" t="s">
        <v>6</v>
      </c>
      <c r="AI266" s="3" t="str">
        <f>IF(AH266&lt;&gt;"",VLOOKUP(AH266,legende!$F$3:$H$6,3,FALSE),"")</f>
        <v>klein: &lt;1/4</v>
      </c>
      <c r="AJ266" s="71">
        <f>IF(AH266&lt;&gt;"",VLOOKUP(AH266,legende!$F$3:$H$6,2,FALSE),"")</f>
        <v>0</v>
      </c>
      <c r="AK266" s="3" t="s">
        <v>9</v>
      </c>
      <c r="AL266" s="3" t="s">
        <v>9</v>
      </c>
      <c r="AM266" s="11" t="str">
        <f>IF(AL266&lt;&gt;"",VLOOKUP(AL266,Gefährdungsstufen!$B$2:$G$20,6,FALSE),"")</f>
        <v>vom Aussterben bedroht</v>
      </c>
      <c r="AN266" s="71">
        <f>IF(AL266&lt;&gt;"",VLOOKUP(AL266,Gefährdungsstufen!$B$2:$G$20,3,FALSE),"")</f>
        <v>5</v>
      </c>
      <c r="AO266" s="3"/>
      <c r="AP266" s="11"/>
      <c r="AQ266" s="11">
        <f t="shared" si="29"/>
        <v>5</v>
      </c>
      <c r="AR266" s="3">
        <v>3</v>
      </c>
      <c r="AS266" s="3">
        <v>3</v>
      </c>
      <c r="AU266" s="2">
        <v>2</v>
      </c>
    </row>
    <row r="267" spans="1:51" s="2" customFormat="1" ht="15" hidden="1" customHeight="1">
      <c r="A267" s="24" t="s">
        <v>26859</v>
      </c>
      <c r="B267" s="5" t="s">
        <v>4960</v>
      </c>
      <c r="C267" s="16" t="s">
        <v>4961</v>
      </c>
      <c r="D267" s="3" t="s">
        <v>1</v>
      </c>
      <c r="E267" s="3" t="str">
        <f>IF(D267&lt;&gt;"",VLOOKUP($D267,Gefährdungsstufen!$B$2:$G$20,6,FALSE),"")</f>
        <v>potentiell gefährdet</v>
      </c>
      <c r="F267" s="71">
        <f>IF(D267&lt;&gt;"",VLOOKUP($D267,Gefährdungsstufen!$B$2:$G$20,3,FALSE),"")</f>
        <v>0</v>
      </c>
      <c r="G267" s="33" t="str">
        <f t="shared" si="24"/>
        <v>Landolt Elias (1991): Gefährdung der Farn- und Blütenpflanzen in der Schweiz</v>
      </c>
      <c r="H267" s="3" t="s">
        <v>5</v>
      </c>
      <c r="I267" s="3" t="str">
        <f>IF(H267&lt;&gt;"",VLOOKUP($H267,Gefährdungsstufen!$B$2:$G$20,6,FALSE),"")</f>
        <v>stark gefährdet</v>
      </c>
      <c r="J267" s="71">
        <f>IF(H267&lt;&gt;"",VLOOKUP($H267,Gefährdungsstufen!$B$2:$G$20,3,FALSE),"")</f>
        <v>4</v>
      </c>
      <c r="K267" s="33" t="str">
        <f t="shared" si="25"/>
        <v>Landolt Elias (1991): Gefährdung der Farn- und Blütenpflanzen in der Schweiz</v>
      </c>
      <c r="L267" s="3" t="s">
        <v>12</v>
      </c>
      <c r="M267" s="3" t="s">
        <v>12</v>
      </c>
      <c r="N267" s="11" t="str">
        <f>IF(M267&lt;&gt;"",VLOOKUP(M267,Gefährdungsstufen!$B$2:$G$20,6,FALSE),"")</f>
        <v>vom Aussterben bedroht</v>
      </c>
      <c r="O267" s="33" t="str">
        <f t="shared" si="26"/>
        <v>Landolt Elias (1991): Gefährdung der Farn- und Blütenpflanzen in der Schweiz</v>
      </c>
      <c r="P267" s="3" t="s">
        <v>9</v>
      </c>
      <c r="Q267" s="3" t="s">
        <v>9</v>
      </c>
      <c r="R267" s="11" t="str">
        <f>IF(Q267&lt;&gt;"",VLOOKUP(Q267,Gefährdungsstufen!$B$2:$G$20,6,FALSE),"")</f>
        <v>vom Aussterben bedroht</v>
      </c>
      <c r="S267" s="33" t="str">
        <f t="shared" si="27"/>
        <v>Landolt Elias (1991): Gefährdung der Farn- und Blütenpflanzen in der Schweiz</v>
      </c>
      <c r="T267" s="3" t="s">
        <v>5</v>
      </c>
      <c r="U267" s="3" t="s">
        <v>5</v>
      </c>
      <c r="V267" s="11" t="str">
        <f>IF(U267&lt;&gt;"",VLOOKUP(U267,Gefährdungsstufen!$B$2:$G$20,6,FALSE),"")</f>
        <v>stark gefährdet</v>
      </c>
      <c r="W267" s="33" t="str">
        <f t="shared" si="28"/>
        <v>Landolt Elias (1991): Gefährdung der Farn- und Blütenpflanzen in der Schweiz</v>
      </c>
      <c r="X267" s="3">
        <v>5</v>
      </c>
      <c r="Y267" s="3" t="s">
        <v>8</v>
      </c>
      <c r="Z267" s="3" t="s">
        <v>2</v>
      </c>
      <c r="AA267" s="3">
        <v>3</v>
      </c>
      <c r="AB267" s="3">
        <v>4</v>
      </c>
      <c r="AC267" s="3">
        <v>2</v>
      </c>
      <c r="AD267" s="3">
        <v>3</v>
      </c>
      <c r="AE267" s="3" t="s">
        <v>7</v>
      </c>
      <c r="AF267" s="3" t="str">
        <f>IF(AE267&lt;&gt;"",VLOOKUP(AE267,legende!$A$3:$C$6,2,FALSE),"")</f>
        <v>gross</v>
      </c>
      <c r="AG267" s="71">
        <f>IF(AE267&lt;&gt;"",VLOOKUP(AE267,legende!$A$3:$C$6,3,FALSE),"")</f>
        <v>0</v>
      </c>
      <c r="AH267" s="3" t="s">
        <v>6</v>
      </c>
      <c r="AI267" s="3" t="str">
        <f>IF(AH267&lt;&gt;"",VLOOKUP(AH267,legende!$F$3:$H$6,3,FALSE),"")</f>
        <v>klein: &lt;1/4</v>
      </c>
      <c r="AJ267" s="71">
        <f>IF(AH267&lt;&gt;"",VLOOKUP(AH267,legende!$F$3:$H$6,2,FALSE),"")</f>
        <v>0</v>
      </c>
      <c r="AK267" s="3" t="s">
        <v>9</v>
      </c>
      <c r="AL267" s="3" t="s">
        <v>9</v>
      </c>
      <c r="AM267" s="11" t="str">
        <f>IF(AL267&lt;&gt;"",VLOOKUP(AL267,Gefährdungsstufen!$B$2:$G$20,6,FALSE),"")</f>
        <v>vom Aussterben bedroht</v>
      </c>
      <c r="AN267" s="71">
        <f>IF(AL267&lt;&gt;"",VLOOKUP(AL267,Gefährdungsstufen!$B$2:$G$20,3,FALSE),"")</f>
        <v>5</v>
      </c>
      <c r="AO267" s="3"/>
      <c r="AP267" s="11"/>
      <c r="AQ267" s="11">
        <f t="shared" si="29"/>
        <v>9</v>
      </c>
      <c r="AR267" s="3">
        <v>6</v>
      </c>
      <c r="AS267" s="3">
        <v>6</v>
      </c>
      <c r="AU267" s="2">
        <v>2</v>
      </c>
    </row>
    <row r="268" spans="1:51" s="2" customFormat="1" ht="15" hidden="1" customHeight="1">
      <c r="A268" s="24" t="s">
        <v>26859</v>
      </c>
      <c r="B268" s="5" t="s">
        <v>17618</v>
      </c>
      <c r="C268" s="16" t="s">
        <v>17619</v>
      </c>
      <c r="D268" s="3" t="s">
        <v>1</v>
      </c>
      <c r="E268" s="3" t="str">
        <f>IF(D268&lt;&gt;"",VLOOKUP($D268,Gefährdungsstufen!$B$2:$G$20,6,FALSE),"")</f>
        <v>potentiell gefährdet</v>
      </c>
      <c r="F268" s="71">
        <f>IF(D268&lt;&gt;"",VLOOKUP($D268,Gefährdungsstufen!$B$2:$G$20,3,FALSE),"")</f>
        <v>0</v>
      </c>
      <c r="G268" s="33" t="str">
        <f t="shared" si="24"/>
        <v>Landolt Elias (1991): Gefährdung der Farn- und Blütenpflanzen in der Schweiz</v>
      </c>
      <c r="H268" s="3" t="s">
        <v>1</v>
      </c>
      <c r="I268" s="3" t="str">
        <f>IF(H268&lt;&gt;"",VLOOKUP($H268,Gefährdungsstufen!$B$2:$G$20,6,FALSE),"")</f>
        <v>potentiell gefährdet</v>
      </c>
      <c r="J268" s="71">
        <f>IF(H268&lt;&gt;"",VLOOKUP($H268,Gefährdungsstufen!$B$2:$G$20,3,FALSE),"")</f>
        <v>0</v>
      </c>
      <c r="K268" s="33" t="str">
        <f t="shared" si="25"/>
        <v>Landolt Elias (1991): Gefährdung der Farn- und Blütenpflanzen in der Schweiz</v>
      </c>
      <c r="L268" s="3" t="s">
        <v>1</v>
      </c>
      <c r="M268" s="3" t="s">
        <v>1</v>
      </c>
      <c r="N268" s="11" t="str">
        <f>IF(M268&lt;&gt;"",VLOOKUP(M268,Gefährdungsstufen!$B$2:$G$20,6,FALSE),"")</f>
        <v>potentiell gefährdet</v>
      </c>
      <c r="O268" s="33" t="str">
        <f t="shared" si="26"/>
        <v>Landolt Elias (1991): Gefährdung der Farn- und Blütenpflanzen in der Schweiz</v>
      </c>
      <c r="P268" s="3" t="s">
        <v>1</v>
      </c>
      <c r="Q268" s="3" t="s">
        <v>1</v>
      </c>
      <c r="R268" s="11" t="str">
        <f>IF(Q268&lt;&gt;"",VLOOKUP(Q268,Gefährdungsstufen!$B$2:$G$20,6,FALSE),"")</f>
        <v>potentiell gefährdet</v>
      </c>
      <c r="S268" s="33" t="str">
        <f t="shared" si="27"/>
        <v>Landolt Elias (1991): Gefährdung der Farn- und Blütenpflanzen in der Schweiz</v>
      </c>
      <c r="T268" s="3" t="s">
        <v>1</v>
      </c>
      <c r="U268" s="3" t="s">
        <v>1</v>
      </c>
      <c r="V268" s="11" t="str">
        <f>IF(U268&lt;&gt;"",VLOOKUP(U268,Gefährdungsstufen!$B$2:$G$20,6,FALSE),"")</f>
        <v>potentiell gefährdet</v>
      </c>
      <c r="W268" s="33" t="str">
        <f t="shared" si="28"/>
        <v>Landolt Elias (1991): Gefährdung der Farn- und Blütenpflanzen in der Schweiz</v>
      </c>
      <c r="X268" s="3">
        <v>1</v>
      </c>
      <c r="Y268" s="3" t="s">
        <v>8</v>
      </c>
      <c r="Z268" s="3" t="s">
        <v>2</v>
      </c>
      <c r="AA268" s="3">
        <v>7</v>
      </c>
      <c r="AB268" s="3">
        <v>7</v>
      </c>
      <c r="AC268" s="3">
        <v>7</v>
      </c>
      <c r="AD268" s="3">
        <v>5</v>
      </c>
      <c r="AE268" s="3"/>
      <c r="AF268" s="3" t="str">
        <f>IF(AE268&lt;&gt;"",VLOOKUP(AE268,legende!$A$3:$C$6,2,FALSE),"")</f>
        <v/>
      </c>
      <c r="AG268" s="71" t="str">
        <f>IF(AE268&lt;&gt;"",VLOOKUP(AE268,legende!$A$3:$C$6,3,FALSE),"")</f>
        <v/>
      </c>
      <c r="AH268" s="3"/>
      <c r="AI268" s="3" t="str">
        <f>IF(AH268&lt;&gt;"",VLOOKUP(AH268,legende!$F$3:$H$6,3,FALSE),"")</f>
        <v/>
      </c>
      <c r="AJ268" s="71" t="str">
        <f>IF(AH268&lt;&gt;"",VLOOKUP(AH268,legende!$F$3:$H$6,2,FALSE),"")</f>
        <v/>
      </c>
      <c r="AK268" s="3" t="s">
        <v>1</v>
      </c>
      <c r="AL268" s="3" t="s">
        <v>1</v>
      </c>
      <c r="AM268" s="11" t="str">
        <f>IF(AL268&lt;&gt;"",VLOOKUP(AL268,Gefährdungsstufen!$B$2:$G$20,6,FALSE),"")</f>
        <v>potentiell gefährdet</v>
      </c>
      <c r="AN268" s="71">
        <f>IF(AL268&lt;&gt;"",VLOOKUP(AL268,Gefährdungsstufen!$B$2:$G$20,3,FALSE),"")</f>
        <v>0</v>
      </c>
      <c r="AO268" s="3"/>
      <c r="AP268" s="11" t="s">
        <v>26922</v>
      </c>
      <c r="AQ268" s="11" t="e">
        <f t="shared" si="29"/>
        <v>#VALUE!</v>
      </c>
      <c r="AR268" s="3">
        <v>0</v>
      </c>
      <c r="AS268" s="3" t="s">
        <v>0</v>
      </c>
      <c r="AT268" s="2">
        <v>1</v>
      </c>
    </row>
    <row r="269" spans="1:51" s="2" customFormat="1" ht="15" hidden="1" customHeight="1">
      <c r="A269" s="24" t="s">
        <v>26859</v>
      </c>
      <c r="B269" s="5" t="s">
        <v>4730</v>
      </c>
      <c r="C269" s="16" t="s">
        <v>4731</v>
      </c>
      <c r="D269" s="3" t="s">
        <v>1</v>
      </c>
      <c r="E269" s="3" t="str">
        <f>IF(D269&lt;&gt;"",VLOOKUP($D269,Gefährdungsstufen!$B$2:$G$20,6,FALSE),"")</f>
        <v>potentiell gefährdet</v>
      </c>
      <c r="F269" s="71">
        <f>IF(D269&lt;&gt;"",VLOOKUP($D269,Gefährdungsstufen!$B$2:$G$20,3,FALSE),"")</f>
        <v>0</v>
      </c>
      <c r="G269" s="33" t="str">
        <f t="shared" si="24"/>
        <v>Landolt Elias (1991): Gefährdung der Farn- und Blütenpflanzen in der Schweiz</v>
      </c>
      <c r="H269" s="3" t="s">
        <v>5</v>
      </c>
      <c r="I269" s="3" t="str">
        <f>IF(H269&lt;&gt;"",VLOOKUP($H269,Gefährdungsstufen!$B$2:$G$20,6,FALSE),"")</f>
        <v>stark gefährdet</v>
      </c>
      <c r="J269" s="71">
        <f>IF(H269&lt;&gt;"",VLOOKUP($H269,Gefährdungsstufen!$B$2:$G$20,3,FALSE),"")</f>
        <v>4</v>
      </c>
      <c r="K269" s="33" t="str">
        <f t="shared" si="25"/>
        <v>Landolt Elias (1991): Gefährdung der Farn- und Blütenpflanzen in der Schweiz</v>
      </c>
      <c r="L269" s="3" t="s">
        <v>8</v>
      </c>
      <c r="M269" s="3"/>
      <c r="N269" s="11" t="str">
        <f>IF(M269&lt;&gt;"",VLOOKUP(M269,Gefährdungsstufen!$B$2:$G$20,6,FALSE),"")</f>
        <v/>
      </c>
      <c r="O269" s="33" t="str">
        <f t="shared" si="26"/>
        <v/>
      </c>
      <c r="P269" s="3" t="s">
        <v>12</v>
      </c>
      <c r="Q269" s="3" t="s">
        <v>12</v>
      </c>
      <c r="R269" s="11" t="str">
        <f>IF(Q269&lt;&gt;"",VLOOKUP(Q269,Gefährdungsstufen!$B$2:$G$20,6,FALSE),"")</f>
        <v>vom Aussterben bedroht</v>
      </c>
      <c r="S269" s="33" t="str">
        <f t="shared" si="27"/>
        <v>Landolt Elias (1991): Gefährdung der Farn- und Blütenpflanzen in der Schweiz</v>
      </c>
      <c r="T269" s="3" t="s">
        <v>9</v>
      </c>
      <c r="U269" s="3" t="s">
        <v>9</v>
      </c>
      <c r="V269" s="11" t="str">
        <f>IF(U269&lt;&gt;"",VLOOKUP(U269,Gefährdungsstufen!$B$2:$G$20,6,FALSE),"")</f>
        <v>vom Aussterben bedroht</v>
      </c>
      <c r="W269" s="33" t="str">
        <f t="shared" si="28"/>
        <v>Landolt Elias (1991): Gefährdung der Farn- und Blütenpflanzen in der Schweiz</v>
      </c>
      <c r="X269" s="3">
        <v>5</v>
      </c>
      <c r="Y269" s="3" t="s">
        <v>8</v>
      </c>
      <c r="Z269" s="3" t="s">
        <v>2</v>
      </c>
      <c r="AA269" s="3">
        <v>2</v>
      </c>
      <c r="AB269" s="3">
        <v>3</v>
      </c>
      <c r="AC269" s="3">
        <v>1</v>
      </c>
      <c r="AD269" s="3">
        <v>2</v>
      </c>
      <c r="AE269" s="3" t="s">
        <v>7</v>
      </c>
      <c r="AF269" s="3" t="str">
        <f>IF(AE269&lt;&gt;"",VLOOKUP(AE269,legende!$A$3:$C$6,2,FALSE),"")</f>
        <v>gross</v>
      </c>
      <c r="AG269" s="71">
        <f>IF(AE269&lt;&gt;"",VLOOKUP(AE269,legende!$A$3:$C$6,3,FALSE),"")</f>
        <v>0</v>
      </c>
      <c r="AH269" s="3" t="s">
        <v>6</v>
      </c>
      <c r="AI269" s="3" t="str">
        <f>IF(AH269&lt;&gt;"",VLOOKUP(AH269,legende!$F$3:$H$6,3,FALSE),"")</f>
        <v>klein: &lt;1/4</v>
      </c>
      <c r="AJ269" s="71">
        <f>IF(AH269&lt;&gt;"",VLOOKUP(AH269,legende!$F$3:$H$6,2,FALSE),"")</f>
        <v>0</v>
      </c>
      <c r="AK269" s="3" t="s">
        <v>9</v>
      </c>
      <c r="AL269" s="3" t="s">
        <v>9</v>
      </c>
      <c r="AM269" s="11" t="str">
        <f>IF(AL269&lt;&gt;"",VLOOKUP(AL269,Gefährdungsstufen!$B$2:$G$20,6,FALSE),"")</f>
        <v>vom Aussterben bedroht</v>
      </c>
      <c r="AN269" s="71">
        <f>IF(AL269&lt;&gt;"",VLOOKUP(AL269,Gefährdungsstufen!$B$2:$G$20,3,FALSE),"")</f>
        <v>5</v>
      </c>
      <c r="AO269" s="3"/>
      <c r="AP269" s="11"/>
      <c r="AQ269" s="11">
        <f t="shared" si="29"/>
        <v>9</v>
      </c>
      <c r="AR269" s="3">
        <v>6</v>
      </c>
      <c r="AS269" s="3">
        <v>6</v>
      </c>
      <c r="AU269" s="2">
        <v>2</v>
      </c>
    </row>
    <row r="270" spans="1:51" s="2" customFormat="1" ht="15" hidden="1" customHeight="1">
      <c r="A270" s="24" t="s">
        <v>26859</v>
      </c>
      <c r="B270" s="5" t="s">
        <v>17894</v>
      </c>
      <c r="C270" s="16" t="s">
        <v>17895</v>
      </c>
      <c r="D270" s="3" t="s">
        <v>1</v>
      </c>
      <c r="E270" s="3" t="str">
        <f>IF(D270&lt;&gt;"",VLOOKUP($D270,Gefährdungsstufen!$B$2:$G$20,6,FALSE),"")</f>
        <v>potentiell gefährdet</v>
      </c>
      <c r="F270" s="71">
        <f>IF(D270&lt;&gt;"",VLOOKUP($D270,Gefährdungsstufen!$B$2:$G$20,3,FALSE),"")</f>
        <v>0</v>
      </c>
      <c r="G270" s="33" t="str">
        <f t="shared" si="24"/>
        <v>Landolt Elias (1991): Gefährdung der Farn- und Blütenpflanzen in der Schweiz</v>
      </c>
      <c r="H270" s="3" t="s">
        <v>1</v>
      </c>
      <c r="I270" s="3" t="str">
        <f>IF(H270&lt;&gt;"",VLOOKUP($H270,Gefährdungsstufen!$B$2:$G$20,6,FALSE),"")</f>
        <v>potentiell gefährdet</v>
      </c>
      <c r="J270" s="71">
        <f>IF(H270&lt;&gt;"",VLOOKUP($H270,Gefährdungsstufen!$B$2:$G$20,3,FALSE),"")</f>
        <v>0</v>
      </c>
      <c r="K270" s="33" t="str">
        <f t="shared" si="25"/>
        <v>Landolt Elias (1991): Gefährdung der Farn- und Blütenpflanzen in der Schweiz</v>
      </c>
      <c r="L270" s="3" t="s">
        <v>9</v>
      </c>
      <c r="M270" s="3" t="s">
        <v>9</v>
      </c>
      <c r="N270" s="11" t="str">
        <f>IF(M270&lt;&gt;"",VLOOKUP(M270,Gefährdungsstufen!$B$2:$G$20,6,FALSE),"")</f>
        <v>vom Aussterben bedroht</v>
      </c>
      <c r="O270" s="33" t="str">
        <f t="shared" si="26"/>
        <v>Landolt Elias (1991): Gefährdung der Farn- und Blütenpflanzen in der Schweiz</v>
      </c>
      <c r="P270" s="3" t="s">
        <v>5</v>
      </c>
      <c r="Q270" s="3" t="s">
        <v>5</v>
      </c>
      <c r="R270" s="11" t="str">
        <f>IF(Q270&lt;&gt;"",VLOOKUP(Q270,Gefährdungsstufen!$B$2:$G$20,6,FALSE),"")</f>
        <v>stark gefährdet</v>
      </c>
      <c r="S270" s="33" t="str">
        <f t="shared" si="27"/>
        <v>Landolt Elias (1991): Gefährdung der Farn- und Blütenpflanzen in der Schweiz</v>
      </c>
      <c r="T270" s="3" t="s">
        <v>5</v>
      </c>
      <c r="U270" s="3" t="s">
        <v>5</v>
      </c>
      <c r="V270" s="11" t="str">
        <f>IF(U270&lt;&gt;"",VLOOKUP(U270,Gefährdungsstufen!$B$2:$G$20,6,FALSE),"")</f>
        <v>stark gefährdet</v>
      </c>
      <c r="W270" s="33" t="str">
        <f t="shared" si="28"/>
        <v>Landolt Elias (1991): Gefährdung der Farn- und Blütenpflanzen in der Schweiz</v>
      </c>
      <c r="X270" s="3">
        <v>5</v>
      </c>
      <c r="Y270" s="3" t="s">
        <v>8</v>
      </c>
      <c r="Z270" s="3" t="s">
        <v>2</v>
      </c>
      <c r="AA270" s="3">
        <v>4</v>
      </c>
      <c r="AB270" s="3">
        <v>5</v>
      </c>
      <c r="AC270" s="3">
        <v>4</v>
      </c>
      <c r="AD270" s="3">
        <v>4</v>
      </c>
      <c r="AE270" s="3" t="s">
        <v>7</v>
      </c>
      <c r="AF270" s="3" t="str">
        <f>IF(AE270&lt;&gt;"",VLOOKUP(AE270,legende!$A$3:$C$6,2,FALSE),"")</f>
        <v>gross</v>
      </c>
      <c r="AG270" s="71">
        <f>IF(AE270&lt;&gt;"",VLOOKUP(AE270,legende!$A$3:$C$6,3,FALSE),"")</f>
        <v>0</v>
      </c>
      <c r="AH270" s="3" t="s">
        <v>6</v>
      </c>
      <c r="AI270" s="3" t="str">
        <f>IF(AH270&lt;&gt;"",VLOOKUP(AH270,legende!$F$3:$H$6,3,FALSE),"")</f>
        <v>klein: &lt;1/4</v>
      </c>
      <c r="AJ270" s="71">
        <f>IF(AH270&lt;&gt;"",VLOOKUP(AH270,legende!$F$3:$H$6,2,FALSE),"")</f>
        <v>0</v>
      </c>
      <c r="AK270" s="3" t="s">
        <v>5</v>
      </c>
      <c r="AL270" s="3" t="s">
        <v>5</v>
      </c>
      <c r="AM270" s="11" t="str">
        <f>IF(AL270&lt;&gt;"",VLOOKUP(AL270,Gefährdungsstufen!$B$2:$G$20,6,FALSE),"")</f>
        <v>stark gefährdet</v>
      </c>
      <c r="AN270" s="71">
        <f>IF(AL270&lt;&gt;"",VLOOKUP(AL270,Gefährdungsstufen!$B$2:$G$20,3,FALSE),"")</f>
        <v>4</v>
      </c>
      <c r="AO270" s="3"/>
      <c r="AP270" s="11"/>
      <c r="AQ270" s="11">
        <f t="shared" si="29"/>
        <v>4</v>
      </c>
      <c r="AR270" s="3">
        <v>2</v>
      </c>
      <c r="AS270" s="3">
        <v>2</v>
      </c>
      <c r="AU270" s="2">
        <v>2</v>
      </c>
    </row>
    <row r="271" spans="1:51" s="2" customFormat="1" ht="15" hidden="1" customHeight="1">
      <c r="A271" s="24" t="s">
        <v>26859</v>
      </c>
      <c r="B271" s="5" t="s">
        <v>11791</v>
      </c>
      <c r="C271" s="16" t="s">
        <v>11792</v>
      </c>
      <c r="D271" s="3" t="s">
        <v>1</v>
      </c>
      <c r="E271" s="3" t="str">
        <f>IF(D271&lt;&gt;"",VLOOKUP($D271,Gefährdungsstufen!$B$2:$G$20,6,FALSE),"")</f>
        <v>potentiell gefährdet</v>
      </c>
      <c r="F271" s="71">
        <f>IF(D271&lt;&gt;"",VLOOKUP($D271,Gefährdungsstufen!$B$2:$G$20,3,FALSE),"")</f>
        <v>0</v>
      </c>
      <c r="G271" s="33" t="str">
        <f t="shared" si="24"/>
        <v>Landolt Elias (1991): Gefährdung der Farn- und Blütenpflanzen in der Schweiz</v>
      </c>
      <c r="H271" s="3" t="s">
        <v>1</v>
      </c>
      <c r="I271" s="3" t="str">
        <f>IF(H271&lt;&gt;"",VLOOKUP($H271,Gefährdungsstufen!$B$2:$G$20,6,FALSE),"")</f>
        <v>potentiell gefährdet</v>
      </c>
      <c r="J271" s="71">
        <f>IF(H271&lt;&gt;"",VLOOKUP($H271,Gefährdungsstufen!$B$2:$G$20,3,FALSE),"")</f>
        <v>0</v>
      </c>
      <c r="K271" s="33" t="str">
        <f t="shared" si="25"/>
        <v>Landolt Elias (1991): Gefährdung der Farn- und Blütenpflanzen in der Schweiz</v>
      </c>
      <c r="L271" s="3" t="s">
        <v>5</v>
      </c>
      <c r="M271" s="3" t="s">
        <v>5</v>
      </c>
      <c r="N271" s="11" t="str">
        <f>IF(M271&lt;&gt;"",VLOOKUP(M271,Gefährdungsstufen!$B$2:$G$20,6,FALSE),"")</f>
        <v>stark gefährdet</v>
      </c>
      <c r="O271" s="33" t="str">
        <f t="shared" si="26"/>
        <v>Landolt Elias (1991): Gefährdung der Farn- und Blütenpflanzen in der Schweiz</v>
      </c>
      <c r="P271" s="3" t="s">
        <v>5</v>
      </c>
      <c r="Q271" s="3" t="s">
        <v>5</v>
      </c>
      <c r="R271" s="11" t="str">
        <f>IF(Q271&lt;&gt;"",VLOOKUP(Q271,Gefährdungsstufen!$B$2:$G$20,6,FALSE),"")</f>
        <v>stark gefährdet</v>
      </c>
      <c r="S271" s="33" t="str">
        <f t="shared" si="27"/>
        <v>Landolt Elias (1991): Gefährdung der Farn- und Blütenpflanzen in der Schweiz</v>
      </c>
      <c r="T271" s="3" t="s">
        <v>5</v>
      </c>
      <c r="U271" s="3" t="s">
        <v>5</v>
      </c>
      <c r="V271" s="11" t="str">
        <f>IF(U271&lt;&gt;"",VLOOKUP(U271,Gefährdungsstufen!$B$2:$G$20,6,FALSE),"")</f>
        <v>stark gefährdet</v>
      </c>
      <c r="W271" s="33" t="str">
        <f t="shared" si="28"/>
        <v>Landolt Elias (1991): Gefährdung der Farn- und Blütenpflanzen in der Schweiz</v>
      </c>
      <c r="X271" s="3">
        <v>5</v>
      </c>
      <c r="Y271" s="3" t="s">
        <v>8</v>
      </c>
      <c r="Z271" s="3" t="s">
        <v>2</v>
      </c>
      <c r="AA271" s="3">
        <v>4</v>
      </c>
      <c r="AB271" s="3">
        <v>5</v>
      </c>
      <c r="AC271" s="3">
        <v>4</v>
      </c>
      <c r="AD271" s="3">
        <v>4</v>
      </c>
      <c r="AE271" s="3" t="s">
        <v>7</v>
      </c>
      <c r="AF271" s="3" t="str">
        <f>IF(AE271&lt;&gt;"",VLOOKUP(AE271,legende!$A$3:$C$6,2,FALSE),"")</f>
        <v>gross</v>
      </c>
      <c r="AG271" s="71">
        <f>IF(AE271&lt;&gt;"",VLOOKUP(AE271,legende!$A$3:$C$6,3,FALSE),"")</f>
        <v>0</v>
      </c>
      <c r="AH271" s="3" t="s">
        <v>6</v>
      </c>
      <c r="AI271" s="3" t="str">
        <f>IF(AH271&lt;&gt;"",VLOOKUP(AH271,legende!$F$3:$H$6,3,FALSE),"")</f>
        <v>klein: &lt;1/4</v>
      </c>
      <c r="AJ271" s="71">
        <f>IF(AH271&lt;&gt;"",VLOOKUP(AH271,legende!$F$3:$H$6,2,FALSE),"")</f>
        <v>0</v>
      </c>
      <c r="AK271" s="3" t="s">
        <v>5</v>
      </c>
      <c r="AL271" s="3" t="s">
        <v>5</v>
      </c>
      <c r="AM271" s="11" t="str">
        <f>IF(AL271&lt;&gt;"",VLOOKUP(AL271,Gefährdungsstufen!$B$2:$G$20,6,FALSE),"")</f>
        <v>stark gefährdet</v>
      </c>
      <c r="AN271" s="71">
        <f>IF(AL271&lt;&gt;"",VLOOKUP(AL271,Gefährdungsstufen!$B$2:$G$20,3,FALSE),"")</f>
        <v>4</v>
      </c>
      <c r="AO271" s="3"/>
      <c r="AP271" s="11"/>
      <c r="AQ271" s="11">
        <f t="shared" si="29"/>
        <v>4</v>
      </c>
      <c r="AR271" s="3">
        <v>2</v>
      </c>
      <c r="AS271" s="3">
        <v>2</v>
      </c>
      <c r="AU271" s="2">
        <v>2</v>
      </c>
    </row>
    <row r="272" spans="1:51" s="2" customFormat="1" ht="15" hidden="1" customHeight="1">
      <c r="A272" s="24" t="s">
        <v>26859</v>
      </c>
      <c r="B272" s="5" t="s">
        <v>7666</v>
      </c>
      <c r="C272" s="16" t="s">
        <v>7667</v>
      </c>
      <c r="D272" s="3" t="s">
        <v>1</v>
      </c>
      <c r="E272" s="3" t="str">
        <f>IF(D272&lt;&gt;"",VLOOKUP($D272,Gefährdungsstufen!$B$2:$G$20,6,FALSE),"")</f>
        <v>potentiell gefährdet</v>
      </c>
      <c r="F272" s="71">
        <f>IF(D272&lt;&gt;"",VLOOKUP($D272,Gefährdungsstufen!$B$2:$G$20,3,FALSE),"")</f>
        <v>0</v>
      </c>
      <c r="G272" s="33" t="str">
        <f t="shared" si="24"/>
        <v>Landolt Elias (1991): Gefährdung der Farn- und Blütenpflanzen in der Schweiz</v>
      </c>
      <c r="H272" s="3" t="s">
        <v>1</v>
      </c>
      <c r="I272" s="3" t="str">
        <f>IF(H272&lt;&gt;"",VLOOKUP($H272,Gefährdungsstufen!$B$2:$G$20,6,FALSE),"")</f>
        <v>potentiell gefährdet</v>
      </c>
      <c r="J272" s="71">
        <f>IF(H272&lt;&gt;"",VLOOKUP($H272,Gefährdungsstufen!$B$2:$G$20,3,FALSE),"")</f>
        <v>0</v>
      </c>
      <c r="K272" s="33" t="str">
        <f t="shared" si="25"/>
        <v>Landolt Elias (1991): Gefährdung der Farn- und Blütenpflanzen in der Schweiz</v>
      </c>
      <c r="L272" s="3" t="s">
        <v>45</v>
      </c>
      <c r="M272" s="3" t="s">
        <v>45</v>
      </c>
      <c r="N272" s="11" t="str">
        <f>IF(M272&lt;&gt;"",VLOOKUP(M272,Gefährdungsstufen!$B$2:$G$20,6,FALSE),"")</f>
        <v>gefährdet</v>
      </c>
      <c r="O272" s="33" t="str">
        <f t="shared" si="26"/>
        <v>Landolt Elias (1991): Gefährdung der Farn- und Blütenpflanzen in der Schweiz</v>
      </c>
      <c r="P272" s="3" t="s">
        <v>8</v>
      </c>
      <c r="Q272" s="3"/>
      <c r="R272" s="11" t="str">
        <f>IF(Q272&lt;&gt;"",VLOOKUP(Q272,Gefährdungsstufen!$B$2:$G$20,6,FALSE),"")</f>
        <v/>
      </c>
      <c r="S272" s="33" t="str">
        <f t="shared" si="27"/>
        <v/>
      </c>
      <c r="T272" s="3" t="s">
        <v>8</v>
      </c>
      <c r="U272" s="3"/>
      <c r="V272" s="11" t="str">
        <f>IF(U272&lt;&gt;"",VLOOKUP(U272,Gefährdungsstufen!$B$2:$G$20,6,FALSE),"")</f>
        <v/>
      </c>
      <c r="W272" s="33" t="str">
        <f t="shared" si="28"/>
        <v/>
      </c>
      <c r="X272" s="3">
        <v>1</v>
      </c>
      <c r="Y272" s="3" t="s">
        <v>8</v>
      </c>
      <c r="Z272" s="3" t="s">
        <v>2</v>
      </c>
      <c r="AA272" s="3">
        <v>2</v>
      </c>
      <c r="AB272" s="3">
        <v>3</v>
      </c>
      <c r="AC272" s="3">
        <v>2</v>
      </c>
      <c r="AD272" s="3">
        <v>4</v>
      </c>
      <c r="AE272" s="3" t="s">
        <v>7</v>
      </c>
      <c r="AF272" s="3" t="str">
        <f>IF(AE272&lt;&gt;"",VLOOKUP(AE272,legende!$A$3:$C$6,2,FALSE),"")</f>
        <v>gross</v>
      </c>
      <c r="AG272" s="71">
        <f>IF(AE272&lt;&gt;"",VLOOKUP(AE272,legende!$A$3:$C$6,3,FALSE),"")</f>
        <v>0</v>
      </c>
      <c r="AH272" s="3" t="s">
        <v>6</v>
      </c>
      <c r="AI272" s="3" t="str">
        <f>IF(AH272&lt;&gt;"",VLOOKUP(AH272,legende!$F$3:$H$6,3,FALSE),"")</f>
        <v>klein: &lt;1/4</v>
      </c>
      <c r="AJ272" s="71">
        <f>IF(AH272&lt;&gt;"",VLOOKUP(AH272,legende!$F$3:$H$6,2,FALSE),"")</f>
        <v>0</v>
      </c>
      <c r="AK272" s="3" t="s">
        <v>45</v>
      </c>
      <c r="AL272" s="3" t="s">
        <v>45</v>
      </c>
      <c r="AM272" s="11" t="str">
        <f>IF(AL272&lt;&gt;"",VLOOKUP(AL272,Gefährdungsstufen!$B$2:$G$20,6,FALSE),"")</f>
        <v>gefährdet</v>
      </c>
      <c r="AN272" s="71">
        <f>IF(AL272&lt;&gt;"",VLOOKUP(AL272,Gefährdungsstufen!$B$2:$G$20,3,FALSE),"")</f>
        <v>3</v>
      </c>
      <c r="AO272" s="3"/>
      <c r="AP272" s="11"/>
      <c r="AQ272" s="11">
        <f t="shared" si="29"/>
        <v>3</v>
      </c>
      <c r="AR272" s="3">
        <v>1</v>
      </c>
      <c r="AS272" s="3">
        <v>1</v>
      </c>
      <c r="AT272" s="2">
        <v>1</v>
      </c>
      <c r="AV272" s="2" t="s">
        <v>36</v>
      </c>
      <c r="AW272" s="2" t="s">
        <v>35</v>
      </c>
    </row>
    <row r="273" spans="1:49" s="2" customFormat="1" ht="15" hidden="1" customHeight="1">
      <c r="A273" s="24" t="s">
        <v>26859</v>
      </c>
      <c r="B273" s="5" t="s">
        <v>15929</v>
      </c>
      <c r="C273" s="16" t="s">
        <v>15930</v>
      </c>
      <c r="D273" s="3" t="s">
        <v>1</v>
      </c>
      <c r="E273" s="3" t="str">
        <f>IF(D273&lt;&gt;"",VLOOKUP($D273,Gefährdungsstufen!$B$2:$G$20,6,FALSE),"")</f>
        <v>potentiell gefährdet</v>
      </c>
      <c r="F273" s="71">
        <f>IF(D273&lt;&gt;"",VLOOKUP($D273,Gefährdungsstufen!$B$2:$G$20,3,FALSE),"")</f>
        <v>0</v>
      </c>
      <c r="G273" s="33" t="str">
        <f t="shared" si="24"/>
        <v>Landolt Elias (1991): Gefährdung der Farn- und Blütenpflanzen in der Schweiz</v>
      </c>
      <c r="H273" s="3" t="s">
        <v>1</v>
      </c>
      <c r="I273" s="3" t="str">
        <f>IF(H273&lt;&gt;"",VLOOKUP($H273,Gefährdungsstufen!$B$2:$G$20,6,FALSE),"")</f>
        <v>potentiell gefährdet</v>
      </c>
      <c r="J273" s="71">
        <f>IF(H273&lt;&gt;"",VLOOKUP($H273,Gefährdungsstufen!$B$2:$G$20,3,FALSE),"")</f>
        <v>0</v>
      </c>
      <c r="K273" s="33" t="str">
        <f t="shared" si="25"/>
        <v>Landolt Elias (1991): Gefährdung der Farn- und Blütenpflanzen in der Schweiz</v>
      </c>
      <c r="L273" s="3" t="s">
        <v>1</v>
      </c>
      <c r="M273" s="3" t="s">
        <v>1</v>
      </c>
      <c r="N273" s="11" t="str">
        <f>IF(M273&lt;&gt;"",VLOOKUP(M273,Gefährdungsstufen!$B$2:$G$20,6,FALSE),"")</f>
        <v>potentiell gefährdet</v>
      </c>
      <c r="O273" s="33" t="str">
        <f t="shared" si="26"/>
        <v>Landolt Elias (1991): Gefährdung der Farn- und Blütenpflanzen in der Schweiz</v>
      </c>
      <c r="P273" s="3" t="s">
        <v>1</v>
      </c>
      <c r="Q273" s="3" t="s">
        <v>1</v>
      </c>
      <c r="R273" s="11" t="str">
        <f>IF(Q273&lt;&gt;"",VLOOKUP(Q273,Gefährdungsstufen!$B$2:$G$20,6,FALSE),"")</f>
        <v>potentiell gefährdet</v>
      </c>
      <c r="S273" s="33" t="str">
        <f t="shared" si="27"/>
        <v>Landolt Elias (1991): Gefährdung der Farn- und Blütenpflanzen in der Schweiz</v>
      </c>
      <c r="T273" s="3" t="s">
        <v>1</v>
      </c>
      <c r="U273" s="3" t="s">
        <v>1</v>
      </c>
      <c r="V273" s="11" t="str">
        <f>IF(U273&lt;&gt;"",VLOOKUP(U273,Gefährdungsstufen!$B$2:$G$20,6,FALSE),"")</f>
        <v>potentiell gefährdet</v>
      </c>
      <c r="W273" s="33" t="str">
        <f t="shared" si="28"/>
        <v>Landolt Elias (1991): Gefährdung der Farn- und Blütenpflanzen in der Schweiz</v>
      </c>
      <c r="X273" s="3">
        <v>5</v>
      </c>
      <c r="Y273" s="3" t="s">
        <v>8</v>
      </c>
      <c r="Z273" s="3" t="s">
        <v>2</v>
      </c>
      <c r="AA273" s="3">
        <v>6</v>
      </c>
      <c r="AB273" s="3">
        <v>7</v>
      </c>
      <c r="AC273" s="3">
        <v>6</v>
      </c>
      <c r="AD273" s="3">
        <v>4</v>
      </c>
      <c r="AE273" s="3"/>
      <c r="AF273" s="3" t="str">
        <f>IF(AE273&lt;&gt;"",VLOOKUP(AE273,legende!$A$3:$C$6,2,FALSE),"")</f>
        <v/>
      </c>
      <c r="AG273" s="71" t="str">
        <f>IF(AE273&lt;&gt;"",VLOOKUP(AE273,legende!$A$3:$C$6,3,FALSE),"")</f>
        <v/>
      </c>
      <c r="AH273" s="3"/>
      <c r="AI273" s="3" t="str">
        <f>IF(AH273&lt;&gt;"",VLOOKUP(AH273,legende!$F$3:$H$6,3,FALSE),"")</f>
        <v/>
      </c>
      <c r="AJ273" s="71" t="str">
        <f>IF(AH273&lt;&gt;"",VLOOKUP(AH273,legende!$F$3:$H$6,2,FALSE),"")</f>
        <v/>
      </c>
      <c r="AK273" s="3" t="s">
        <v>1</v>
      </c>
      <c r="AL273" s="3" t="s">
        <v>1</v>
      </c>
      <c r="AM273" s="11" t="str">
        <f>IF(AL273&lt;&gt;"",VLOOKUP(AL273,Gefährdungsstufen!$B$2:$G$20,6,FALSE),"")</f>
        <v>potentiell gefährdet</v>
      </c>
      <c r="AN273" s="71">
        <f>IF(AL273&lt;&gt;"",VLOOKUP(AL273,Gefährdungsstufen!$B$2:$G$20,3,FALSE),"")</f>
        <v>0</v>
      </c>
      <c r="AO273" s="3"/>
      <c r="AP273" s="11" t="s">
        <v>26922</v>
      </c>
      <c r="AQ273" s="11" t="e">
        <f t="shared" si="29"/>
        <v>#VALUE!</v>
      </c>
      <c r="AR273" s="3">
        <v>0</v>
      </c>
      <c r="AS273" s="3" t="s">
        <v>0</v>
      </c>
      <c r="AT273" s="2">
        <v>1</v>
      </c>
      <c r="AU273" s="2">
        <v>2</v>
      </c>
    </row>
    <row r="274" spans="1:49" s="2" customFormat="1" ht="15" hidden="1" customHeight="1">
      <c r="A274" s="24" t="s">
        <v>26859</v>
      </c>
      <c r="B274" s="5" t="s">
        <v>15910</v>
      </c>
      <c r="C274" s="16" t="s">
        <v>15911</v>
      </c>
      <c r="D274" s="3" t="s">
        <v>1</v>
      </c>
      <c r="E274" s="3" t="str">
        <f>IF(D274&lt;&gt;"",VLOOKUP($D274,Gefährdungsstufen!$B$2:$G$20,6,FALSE),"")</f>
        <v>potentiell gefährdet</v>
      </c>
      <c r="F274" s="71">
        <f>IF(D274&lt;&gt;"",VLOOKUP($D274,Gefährdungsstufen!$B$2:$G$20,3,FALSE),"")</f>
        <v>0</v>
      </c>
      <c r="G274" s="33" t="str">
        <f t="shared" si="24"/>
        <v>Landolt Elias (1991): Gefährdung der Farn- und Blütenpflanzen in der Schweiz</v>
      </c>
      <c r="H274" s="3" t="s">
        <v>1</v>
      </c>
      <c r="I274" s="3" t="str">
        <f>IF(H274&lt;&gt;"",VLOOKUP($H274,Gefährdungsstufen!$B$2:$G$20,6,FALSE),"")</f>
        <v>potentiell gefährdet</v>
      </c>
      <c r="J274" s="71">
        <f>IF(H274&lt;&gt;"",VLOOKUP($H274,Gefährdungsstufen!$B$2:$G$20,3,FALSE),"")</f>
        <v>0</v>
      </c>
      <c r="K274" s="33" t="str">
        <f t="shared" si="25"/>
        <v>Landolt Elias (1991): Gefährdung der Farn- und Blütenpflanzen in der Schweiz</v>
      </c>
      <c r="L274" s="3" t="s">
        <v>5</v>
      </c>
      <c r="M274" s="3" t="s">
        <v>5</v>
      </c>
      <c r="N274" s="11" t="str">
        <f>IF(M274&lt;&gt;"",VLOOKUP(M274,Gefährdungsstufen!$B$2:$G$20,6,FALSE),"")</f>
        <v>stark gefährdet</v>
      </c>
      <c r="O274" s="33" t="str">
        <f t="shared" si="26"/>
        <v>Landolt Elias (1991): Gefährdung der Farn- und Blütenpflanzen in der Schweiz</v>
      </c>
      <c r="P274" s="3" t="s">
        <v>1</v>
      </c>
      <c r="Q274" s="3" t="s">
        <v>1</v>
      </c>
      <c r="R274" s="11" t="str">
        <f>IF(Q274&lt;&gt;"",VLOOKUP(Q274,Gefährdungsstufen!$B$2:$G$20,6,FALSE),"")</f>
        <v>potentiell gefährdet</v>
      </c>
      <c r="S274" s="33" t="str">
        <f t="shared" si="27"/>
        <v>Landolt Elias (1991): Gefährdung der Farn- und Blütenpflanzen in der Schweiz</v>
      </c>
      <c r="T274" s="3" t="s">
        <v>45</v>
      </c>
      <c r="U274" s="3" t="s">
        <v>45</v>
      </c>
      <c r="V274" s="11" t="str">
        <f>IF(U274&lt;&gt;"",VLOOKUP(U274,Gefährdungsstufen!$B$2:$G$20,6,FALSE),"")</f>
        <v>gefährdet</v>
      </c>
      <c r="W274" s="33" t="str">
        <f t="shared" si="28"/>
        <v>Landolt Elias (1991): Gefährdung der Farn- und Blütenpflanzen in der Schweiz</v>
      </c>
      <c r="X274" s="3">
        <v>1</v>
      </c>
      <c r="Y274" s="3" t="s">
        <v>8</v>
      </c>
      <c r="Z274" s="3" t="s">
        <v>2</v>
      </c>
      <c r="AA274" s="3">
        <v>2</v>
      </c>
      <c r="AB274" s="3">
        <v>3</v>
      </c>
      <c r="AC274" s="3">
        <v>4</v>
      </c>
      <c r="AD274" s="3">
        <v>3</v>
      </c>
      <c r="AE274" s="3" t="s">
        <v>7</v>
      </c>
      <c r="AF274" s="3" t="str">
        <f>IF(AE274&lt;&gt;"",VLOOKUP(AE274,legende!$A$3:$C$6,2,FALSE),"")</f>
        <v>gross</v>
      </c>
      <c r="AG274" s="71">
        <f>IF(AE274&lt;&gt;"",VLOOKUP(AE274,legende!$A$3:$C$6,3,FALSE),"")</f>
        <v>0</v>
      </c>
      <c r="AH274" s="3" t="s">
        <v>6</v>
      </c>
      <c r="AI274" s="3" t="str">
        <f>IF(AH274&lt;&gt;"",VLOOKUP(AH274,legende!$F$3:$H$6,3,FALSE),"")</f>
        <v>klein: &lt;1/4</v>
      </c>
      <c r="AJ274" s="71">
        <f>IF(AH274&lt;&gt;"",VLOOKUP(AH274,legende!$F$3:$H$6,2,FALSE),"")</f>
        <v>0</v>
      </c>
      <c r="AK274" s="3" t="s">
        <v>5</v>
      </c>
      <c r="AL274" s="3" t="s">
        <v>5</v>
      </c>
      <c r="AM274" s="11" t="str">
        <f>IF(AL274&lt;&gt;"",VLOOKUP(AL274,Gefährdungsstufen!$B$2:$G$20,6,FALSE),"")</f>
        <v>stark gefährdet</v>
      </c>
      <c r="AN274" s="71">
        <f>IF(AL274&lt;&gt;"",VLOOKUP(AL274,Gefährdungsstufen!$B$2:$G$20,3,FALSE),"")</f>
        <v>4</v>
      </c>
      <c r="AO274" s="3"/>
      <c r="AP274" s="11"/>
      <c r="AQ274" s="11">
        <f t="shared" si="29"/>
        <v>4</v>
      </c>
      <c r="AR274" s="3">
        <v>2</v>
      </c>
      <c r="AS274" s="3">
        <v>2</v>
      </c>
      <c r="AT274" s="2">
        <v>1</v>
      </c>
    </row>
    <row r="275" spans="1:49" s="2" customFormat="1" ht="15" hidden="1" customHeight="1">
      <c r="A275" s="24" t="s">
        <v>26859</v>
      </c>
      <c r="B275" s="5" t="s">
        <v>6404</v>
      </c>
      <c r="C275" s="16" t="s">
        <v>6405</v>
      </c>
      <c r="D275" s="3" t="s">
        <v>1</v>
      </c>
      <c r="E275" s="3" t="str">
        <f>IF(D275&lt;&gt;"",VLOOKUP($D275,Gefährdungsstufen!$B$2:$G$20,6,FALSE),"")</f>
        <v>potentiell gefährdet</v>
      </c>
      <c r="F275" s="71">
        <f>IF(D275&lt;&gt;"",VLOOKUP($D275,Gefährdungsstufen!$B$2:$G$20,3,FALSE),"")</f>
        <v>0</v>
      </c>
      <c r="G275" s="33" t="str">
        <f t="shared" si="24"/>
        <v>Landolt Elias (1991): Gefährdung der Farn- und Blütenpflanzen in der Schweiz</v>
      </c>
      <c r="H275" s="3" t="s">
        <v>1</v>
      </c>
      <c r="I275" s="3" t="str">
        <f>IF(H275&lt;&gt;"",VLOOKUP($H275,Gefährdungsstufen!$B$2:$G$20,6,FALSE),"")</f>
        <v>potentiell gefährdet</v>
      </c>
      <c r="J275" s="71">
        <f>IF(H275&lt;&gt;"",VLOOKUP($H275,Gefährdungsstufen!$B$2:$G$20,3,FALSE),"")</f>
        <v>0</v>
      </c>
      <c r="K275" s="33" t="str">
        <f t="shared" si="25"/>
        <v>Landolt Elias (1991): Gefährdung der Farn- und Blütenpflanzen in der Schweiz</v>
      </c>
      <c r="L275" s="3" t="s">
        <v>8</v>
      </c>
      <c r="M275" s="3"/>
      <c r="N275" s="11" t="str">
        <f>IF(M275&lt;&gt;"",VLOOKUP(M275,Gefährdungsstufen!$B$2:$G$20,6,FALSE),"")</f>
        <v/>
      </c>
      <c r="O275" s="33" t="str">
        <f t="shared" si="26"/>
        <v/>
      </c>
      <c r="P275" s="3" t="s">
        <v>5</v>
      </c>
      <c r="Q275" s="3" t="s">
        <v>5</v>
      </c>
      <c r="R275" s="11" t="str">
        <f>IF(Q275&lt;&gt;"",VLOOKUP(Q275,Gefährdungsstufen!$B$2:$G$20,6,FALSE),"")</f>
        <v>stark gefährdet</v>
      </c>
      <c r="S275" s="33" t="str">
        <f t="shared" si="27"/>
        <v>Landolt Elias (1991): Gefährdung der Farn- und Blütenpflanzen in der Schweiz</v>
      </c>
      <c r="T275" s="3" t="s">
        <v>9</v>
      </c>
      <c r="U275" s="3" t="s">
        <v>9</v>
      </c>
      <c r="V275" s="11" t="str">
        <f>IF(U275&lt;&gt;"",VLOOKUP(U275,Gefährdungsstufen!$B$2:$G$20,6,FALSE),"")</f>
        <v>vom Aussterben bedroht</v>
      </c>
      <c r="W275" s="33" t="str">
        <f t="shared" si="28"/>
        <v>Landolt Elias (1991): Gefährdung der Farn- und Blütenpflanzen in der Schweiz</v>
      </c>
      <c r="X275" s="3">
        <v>2</v>
      </c>
      <c r="Y275" s="3" t="s">
        <v>8</v>
      </c>
      <c r="Z275" s="3" t="s">
        <v>2</v>
      </c>
      <c r="AA275" s="3">
        <v>2</v>
      </c>
      <c r="AB275" s="3">
        <v>4</v>
      </c>
      <c r="AC275" s="3">
        <v>1</v>
      </c>
      <c r="AD275" s="3">
        <v>2</v>
      </c>
      <c r="AE275" s="3" t="s">
        <v>7</v>
      </c>
      <c r="AF275" s="3" t="str">
        <f>IF(AE275&lt;&gt;"",VLOOKUP(AE275,legende!$A$3:$C$6,2,FALSE),"")</f>
        <v>gross</v>
      </c>
      <c r="AG275" s="71">
        <f>IF(AE275&lt;&gt;"",VLOOKUP(AE275,legende!$A$3:$C$6,3,FALSE),"")</f>
        <v>0</v>
      </c>
      <c r="AH275" s="3" t="s">
        <v>6</v>
      </c>
      <c r="AI275" s="3" t="str">
        <f>IF(AH275&lt;&gt;"",VLOOKUP(AH275,legende!$F$3:$H$6,3,FALSE),"")</f>
        <v>klein: &lt;1/4</v>
      </c>
      <c r="AJ275" s="71">
        <f>IF(AH275&lt;&gt;"",VLOOKUP(AH275,legende!$F$3:$H$6,2,FALSE),"")</f>
        <v>0</v>
      </c>
      <c r="AK275" s="3" t="s">
        <v>9</v>
      </c>
      <c r="AL275" s="3" t="s">
        <v>9</v>
      </c>
      <c r="AM275" s="11" t="str">
        <f>IF(AL275&lt;&gt;"",VLOOKUP(AL275,Gefährdungsstufen!$B$2:$G$20,6,FALSE),"")</f>
        <v>vom Aussterben bedroht</v>
      </c>
      <c r="AN275" s="71">
        <f>IF(AL275&lt;&gt;"",VLOOKUP(AL275,Gefährdungsstufen!$B$2:$G$20,3,FALSE),"")</f>
        <v>5</v>
      </c>
      <c r="AO275" s="3"/>
      <c r="AP275" s="11"/>
      <c r="AQ275" s="11">
        <f t="shared" si="29"/>
        <v>5</v>
      </c>
      <c r="AR275" s="3">
        <v>3</v>
      </c>
      <c r="AS275" s="3">
        <v>3</v>
      </c>
      <c r="AT275" s="2">
        <v>1</v>
      </c>
      <c r="AV275" s="2" t="s">
        <v>36</v>
      </c>
      <c r="AW275" s="2" t="s">
        <v>35</v>
      </c>
    </row>
    <row r="276" spans="1:49" s="2" customFormat="1" ht="15" hidden="1" customHeight="1">
      <c r="A276" s="24" t="s">
        <v>26859</v>
      </c>
      <c r="B276" s="5" t="s">
        <v>10739</v>
      </c>
      <c r="C276" s="16" t="s">
        <v>10740</v>
      </c>
      <c r="D276" s="3" t="s">
        <v>1</v>
      </c>
      <c r="E276" s="3" t="str">
        <f>IF(D276&lt;&gt;"",VLOOKUP($D276,Gefährdungsstufen!$B$2:$G$20,6,FALSE),"")</f>
        <v>potentiell gefährdet</v>
      </c>
      <c r="F276" s="71">
        <f>IF(D276&lt;&gt;"",VLOOKUP($D276,Gefährdungsstufen!$B$2:$G$20,3,FALSE),"")</f>
        <v>0</v>
      </c>
      <c r="G276" s="33" t="str">
        <f t="shared" si="24"/>
        <v>Landolt Elias (1991): Gefährdung der Farn- und Blütenpflanzen in der Schweiz</v>
      </c>
      <c r="H276" s="3" t="s">
        <v>1</v>
      </c>
      <c r="I276" s="3" t="str">
        <f>IF(H276&lt;&gt;"",VLOOKUP($H276,Gefährdungsstufen!$B$2:$G$20,6,FALSE),"")</f>
        <v>potentiell gefährdet</v>
      </c>
      <c r="J276" s="71">
        <f>IF(H276&lt;&gt;"",VLOOKUP($H276,Gefährdungsstufen!$B$2:$G$20,3,FALSE),"")</f>
        <v>0</v>
      </c>
      <c r="K276" s="33" t="str">
        <f t="shared" si="25"/>
        <v>Landolt Elias (1991): Gefährdung der Farn- und Blütenpflanzen in der Schweiz</v>
      </c>
      <c r="L276" s="3" t="s">
        <v>8</v>
      </c>
      <c r="M276" s="3"/>
      <c r="N276" s="11" t="str">
        <f>IF(M276&lt;&gt;"",VLOOKUP(M276,Gefährdungsstufen!$B$2:$G$20,6,FALSE),"")</f>
        <v/>
      </c>
      <c r="O276" s="33" t="str">
        <f t="shared" si="26"/>
        <v/>
      </c>
      <c r="P276" s="3" t="s">
        <v>8</v>
      </c>
      <c r="Q276" s="3"/>
      <c r="R276" s="11" t="str">
        <f>IF(Q276&lt;&gt;"",VLOOKUP(Q276,Gefährdungsstufen!$B$2:$G$20,6,FALSE),"")</f>
        <v/>
      </c>
      <c r="S276" s="33" t="str">
        <f t="shared" si="27"/>
        <v/>
      </c>
      <c r="T276" s="3" t="s">
        <v>45</v>
      </c>
      <c r="U276" s="3" t="s">
        <v>45</v>
      </c>
      <c r="V276" s="11" t="str">
        <f>IF(U276&lt;&gt;"",VLOOKUP(U276,Gefährdungsstufen!$B$2:$G$20,6,FALSE),"")</f>
        <v>gefährdet</v>
      </c>
      <c r="W276" s="33" t="str">
        <f t="shared" si="28"/>
        <v>Landolt Elias (1991): Gefährdung der Farn- und Blütenpflanzen in der Schweiz</v>
      </c>
      <c r="X276" s="3">
        <v>2</v>
      </c>
      <c r="Y276" s="3" t="s">
        <v>8</v>
      </c>
      <c r="Z276" s="3" t="s">
        <v>13</v>
      </c>
      <c r="AA276" s="3">
        <v>99</v>
      </c>
      <c r="AB276" s="3">
        <v>99</v>
      </c>
      <c r="AC276" s="3">
        <v>99</v>
      </c>
      <c r="AD276" s="3">
        <v>99</v>
      </c>
      <c r="AE276" s="3" t="s">
        <v>7</v>
      </c>
      <c r="AF276" s="3" t="str">
        <f>IF(AE276&lt;&gt;"",VLOOKUP(AE276,legende!$A$3:$C$6,2,FALSE),"")</f>
        <v>gross</v>
      </c>
      <c r="AG276" s="71">
        <f>IF(AE276&lt;&gt;"",VLOOKUP(AE276,legende!$A$3:$C$6,3,FALSE),"")</f>
        <v>0</v>
      </c>
      <c r="AH276" s="3" t="s">
        <v>6</v>
      </c>
      <c r="AI276" s="3" t="str">
        <f>IF(AH276&lt;&gt;"",VLOOKUP(AH276,legende!$F$3:$H$6,3,FALSE),"")</f>
        <v>klein: &lt;1/4</v>
      </c>
      <c r="AJ276" s="71">
        <f>IF(AH276&lt;&gt;"",VLOOKUP(AH276,legende!$F$3:$H$6,2,FALSE),"")</f>
        <v>0</v>
      </c>
      <c r="AK276" s="3" t="s">
        <v>45</v>
      </c>
      <c r="AL276" s="3" t="s">
        <v>45</v>
      </c>
      <c r="AM276" s="11" t="str">
        <f>IF(AL276&lt;&gt;"",VLOOKUP(AL276,Gefährdungsstufen!$B$2:$G$20,6,FALSE),"")</f>
        <v>gefährdet</v>
      </c>
      <c r="AN276" s="71">
        <f>IF(AL276&lt;&gt;"",VLOOKUP(AL276,Gefährdungsstufen!$B$2:$G$20,3,FALSE),"")</f>
        <v>3</v>
      </c>
      <c r="AO276" s="3"/>
      <c r="AP276" s="11"/>
      <c r="AQ276" s="11">
        <f t="shared" si="29"/>
        <v>3</v>
      </c>
      <c r="AR276" s="3">
        <v>1</v>
      </c>
      <c r="AS276" s="3">
        <v>1</v>
      </c>
      <c r="AT276" s="2">
        <v>1</v>
      </c>
    </row>
    <row r="277" spans="1:49" s="2" customFormat="1" ht="15" hidden="1" customHeight="1">
      <c r="A277" s="24" t="s">
        <v>26859</v>
      </c>
      <c r="B277" s="5" t="s">
        <v>26166</v>
      </c>
      <c r="C277" s="16" t="s">
        <v>26168</v>
      </c>
      <c r="D277" s="3" t="s">
        <v>1</v>
      </c>
      <c r="E277" s="3" t="str">
        <f>IF(D277&lt;&gt;"",VLOOKUP($D277,Gefährdungsstufen!$B$2:$G$20,6,FALSE),"")</f>
        <v>potentiell gefährdet</v>
      </c>
      <c r="F277" s="71">
        <f>IF(D277&lt;&gt;"",VLOOKUP($D277,Gefährdungsstufen!$B$2:$G$20,3,FALSE),"")</f>
        <v>0</v>
      </c>
      <c r="G277" s="33" t="str">
        <f t="shared" si="24"/>
        <v>Landolt Elias (1991): Gefährdung der Farn- und Blütenpflanzen in der Schweiz</v>
      </c>
      <c r="H277" s="3" t="s">
        <v>1</v>
      </c>
      <c r="I277" s="3" t="str">
        <f>IF(H277&lt;&gt;"",VLOOKUP($H277,Gefährdungsstufen!$B$2:$G$20,6,FALSE),"")</f>
        <v>potentiell gefährdet</v>
      </c>
      <c r="J277" s="71">
        <f>IF(H277&lt;&gt;"",VLOOKUP($H277,Gefährdungsstufen!$B$2:$G$20,3,FALSE),"")</f>
        <v>0</v>
      </c>
      <c r="K277" s="33" t="str">
        <f t="shared" si="25"/>
        <v>Landolt Elias (1991): Gefährdung der Farn- und Blütenpflanzen in der Schweiz</v>
      </c>
      <c r="L277" s="3" t="s">
        <v>1</v>
      </c>
      <c r="M277" s="3" t="s">
        <v>1</v>
      </c>
      <c r="N277" s="11" t="str">
        <f>IF(M277&lt;&gt;"",VLOOKUP(M277,Gefährdungsstufen!$B$2:$G$20,6,FALSE),"")</f>
        <v>potentiell gefährdet</v>
      </c>
      <c r="O277" s="33" t="str">
        <f t="shared" si="26"/>
        <v>Landolt Elias (1991): Gefährdung der Farn- und Blütenpflanzen in der Schweiz</v>
      </c>
      <c r="P277" s="3" t="s">
        <v>1</v>
      </c>
      <c r="Q277" s="3" t="s">
        <v>1</v>
      </c>
      <c r="R277" s="11" t="str">
        <f>IF(Q277&lt;&gt;"",VLOOKUP(Q277,Gefährdungsstufen!$B$2:$G$20,6,FALSE),"")</f>
        <v>potentiell gefährdet</v>
      </c>
      <c r="S277" s="33" t="str">
        <f t="shared" si="27"/>
        <v>Landolt Elias (1991): Gefährdung der Farn- und Blütenpflanzen in der Schweiz</v>
      </c>
      <c r="T277" s="3" t="s">
        <v>1</v>
      </c>
      <c r="U277" s="3" t="s">
        <v>1</v>
      </c>
      <c r="V277" s="11" t="str">
        <f>IF(U277&lt;&gt;"",VLOOKUP(U277,Gefährdungsstufen!$B$2:$G$20,6,FALSE),"")</f>
        <v>potentiell gefährdet</v>
      </c>
      <c r="W277" s="33" t="str">
        <f t="shared" si="28"/>
        <v>Landolt Elias (1991): Gefährdung der Farn- und Blütenpflanzen in der Schweiz</v>
      </c>
      <c r="X277" s="3">
        <v>5</v>
      </c>
      <c r="Y277" s="3" t="s">
        <v>8</v>
      </c>
      <c r="Z277" s="3" t="s">
        <v>2</v>
      </c>
      <c r="AA277" s="3">
        <v>7</v>
      </c>
      <c r="AB277" s="3">
        <v>8</v>
      </c>
      <c r="AC277" s="3">
        <v>6</v>
      </c>
      <c r="AD277" s="3">
        <v>4</v>
      </c>
      <c r="AE277" s="3"/>
      <c r="AF277" s="3" t="str">
        <f>IF(AE277&lt;&gt;"",VLOOKUP(AE277,legende!$A$3:$C$6,2,FALSE),"")</f>
        <v/>
      </c>
      <c r="AG277" s="71" t="str">
        <f>IF(AE277&lt;&gt;"",VLOOKUP(AE277,legende!$A$3:$C$6,3,FALSE),"")</f>
        <v/>
      </c>
      <c r="AH277" s="3"/>
      <c r="AI277" s="3" t="str">
        <f>IF(AH277&lt;&gt;"",VLOOKUP(AH277,legende!$F$3:$H$6,3,FALSE),"")</f>
        <v/>
      </c>
      <c r="AJ277" s="71" t="str">
        <f>IF(AH277&lt;&gt;"",VLOOKUP(AH277,legende!$F$3:$H$6,2,FALSE),"")</f>
        <v/>
      </c>
      <c r="AK277" s="3" t="s">
        <v>1</v>
      </c>
      <c r="AL277" s="3" t="s">
        <v>1</v>
      </c>
      <c r="AM277" s="11" t="str">
        <f>IF(AL277&lt;&gt;"",VLOOKUP(AL277,Gefährdungsstufen!$B$2:$G$20,6,FALSE),"")</f>
        <v>potentiell gefährdet</v>
      </c>
      <c r="AN277" s="71">
        <f>IF(AL277&lt;&gt;"",VLOOKUP(AL277,Gefährdungsstufen!$B$2:$G$20,3,FALSE),"")</f>
        <v>0</v>
      </c>
      <c r="AO277" s="3"/>
      <c r="AP277" s="11" t="s">
        <v>26922</v>
      </c>
      <c r="AQ277" s="11" t="e">
        <f t="shared" si="29"/>
        <v>#VALUE!</v>
      </c>
      <c r="AR277" s="3">
        <v>0</v>
      </c>
      <c r="AS277" s="3" t="s">
        <v>0</v>
      </c>
      <c r="AT277" s="2">
        <v>1</v>
      </c>
      <c r="AU277" s="2">
        <v>2</v>
      </c>
      <c r="AV277" s="2" t="s">
        <v>36</v>
      </c>
      <c r="AW277" s="2" t="s">
        <v>35</v>
      </c>
    </row>
    <row r="278" spans="1:49" s="2" customFormat="1" ht="15" hidden="1" customHeight="1">
      <c r="A278" s="24" t="s">
        <v>26859</v>
      </c>
      <c r="B278" s="5" t="s">
        <v>25850</v>
      </c>
      <c r="C278" s="16" t="s">
        <v>25851</v>
      </c>
      <c r="D278" s="3" t="s">
        <v>1</v>
      </c>
      <c r="E278" s="3" t="str">
        <f>IF(D278&lt;&gt;"",VLOOKUP($D278,Gefährdungsstufen!$B$2:$G$20,6,FALSE),"")</f>
        <v>potentiell gefährdet</v>
      </c>
      <c r="F278" s="71">
        <f>IF(D278&lt;&gt;"",VLOOKUP($D278,Gefährdungsstufen!$B$2:$G$20,3,FALSE),"")</f>
        <v>0</v>
      </c>
      <c r="G278" s="33" t="str">
        <f t="shared" si="24"/>
        <v>Landolt Elias (1991): Gefährdung der Farn- und Blütenpflanzen in der Schweiz</v>
      </c>
      <c r="H278" s="3" t="s">
        <v>1</v>
      </c>
      <c r="I278" s="3" t="str">
        <f>IF(H278&lt;&gt;"",VLOOKUP($H278,Gefährdungsstufen!$B$2:$G$20,6,FALSE),"")</f>
        <v>potentiell gefährdet</v>
      </c>
      <c r="J278" s="71">
        <f>IF(H278&lt;&gt;"",VLOOKUP($H278,Gefährdungsstufen!$B$2:$G$20,3,FALSE),"")</f>
        <v>0</v>
      </c>
      <c r="K278" s="33" t="str">
        <f t="shared" si="25"/>
        <v>Landolt Elias (1991): Gefährdung der Farn- und Blütenpflanzen in der Schweiz</v>
      </c>
      <c r="L278" s="3" t="s">
        <v>1</v>
      </c>
      <c r="M278" s="3" t="s">
        <v>1</v>
      </c>
      <c r="N278" s="11" t="str">
        <f>IF(M278&lt;&gt;"",VLOOKUP(M278,Gefährdungsstufen!$B$2:$G$20,6,FALSE),"")</f>
        <v>potentiell gefährdet</v>
      </c>
      <c r="O278" s="33" t="str">
        <f t="shared" si="26"/>
        <v>Landolt Elias (1991): Gefährdung der Farn- und Blütenpflanzen in der Schweiz</v>
      </c>
      <c r="P278" s="3" t="s">
        <v>1</v>
      </c>
      <c r="Q278" s="3" t="s">
        <v>1</v>
      </c>
      <c r="R278" s="11" t="str">
        <f>IF(Q278&lt;&gt;"",VLOOKUP(Q278,Gefährdungsstufen!$B$2:$G$20,6,FALSE),"")</f>
        <v>potentiell gefährdet</v>
      </c>
      <c r="S278" s="33" t="str">
        <f t="shared" si="27"/>
        <v>Landolt Elias (1991): Gefährdung der Farn- und Blütenpflanzen in der Schweiz</v>
      </c>
      <c r="T278" s="3" t="s">
        <v>1</v>
      </c>
      <c r="U278" s="3" t="s">
        <v>1</v>
      </c>
      <c r="V278" s="11" t="str">
        <f>IF(U278&lt;&gt;"",VLOOKUP(U278,Gefährdungsstufen!$B$2:$G$20,6,FALSE),"")</f>
        <v>potentiell gefährdet</v>
      </c>
      <c r="W278" s="33" t="str">
        <f t="shared" si="28"/>
        <v>Landolt Elias (1991): Gefährdung der Farn- und Blütenpflanzen in der Schweiz</v>
      </c>
      <c r="X278" s="3">
        <v>5</v>
      </c>
      <c r="Y278" s="3" t="s">
        <v>8</v>
      </c>
      <c r="Z278" s="3" t="s">
        <v>2</v>
      </c>
      <c r="AA278" s="3">
        <v>6</v>
      </c>
      <c r="AB278" s="3">
        <v>7</v>
      </c>
      <c r="AC278" s="3">
        <v>6</v>
      </c>
      <c r="AD278" s="3">
        <v>4</v>
      </c>
      <c r="AE278" s="3"/>
      <c r="AF278" s="3" t="str">
        <f>IF(AE278&lt;&gt;"",VLOOKUP(AE278,legende!$A$3:$C$6,2,FALSE),"")</f>
        <v/>
      </c>
      <c r="AG278" s="71" t="str">
        <f>IF(AE278&lt;&gt;"",VLOOKUP(AE278,legende!$A$3:$C$6,3,FALSE),"")</f>
        <v/>
      </c>
      <c r="AH278" s="3"/>
      <c r="AI278" s="3" t="str">
        <f>IF(AH278&lt;&gt;"",VLOOKUP(AH278,legende!$F$3:$H$6,3,FALSE),"")</f>
        <v/>
      </c>
      <c r="AJ278" s="71" t="str">
        <f>IF(AH278&lt;&gt;"",VLOOKUP(AH278,legende!$F$3:$H$6,2,FALSE),"")</f>
        <v/>
      </c>
      <c r="AK278" s="3" t="s">
        <v>1</v>
      </c>
      <c r="AL278" s="3" t="s">
        <v>1</v>
      </c>
      <c r="AM278" s="11" t="str">
        <f>IF(AL278&lt;&gt;"",VLOOKUP(AL278,Gefährdungsstufen!$B$2:$G$20,6,FALSE),"")</f>
        <v>potentiell gefährdet</v>
      </c>
      <c r="AN278" s="71">
        <f>IF(AL278&lt;&gt;"",VLOOKUP(AL278,Gefährdungsstufen!$B$2:$G$20,3,FALSE),"")</f>
        <v>0</v>
      </c>
      <c r="AO278" s="3"/>
      <c r="AP278" s="11" t="s">
        <v>26922</v>
      </c>
      <c r="AQ278" s="11" t="e">
        <f t="shared" si="29"/>
        <v>#VALUE!</v>
      </c>
      <c r="AR278" s="3">
        <v>0</v>
      </c>
      <c r="AS278" s="3" t="s">
        <v>0</v>
      </c>
      <c r="AU278" s="2">
        <v>2</v>
      </c>
    </row>
    <row r="279" spans="1:49" s="2" customFormat="1" ht="15" hidden="1" customHeight="1">
      <c r="A279" s="24" t="s">
        <v>26859</v>
      </c>
      <c r="B279" s="5" t="s">
        <v>26503</v>
      </c>
      <c r="C279" s="16" t="s">
        <v>26504</v>
      </c>
      <c r="D279" s="3" t="s">
        <v>1</v>
      </c>
      <c r="E279" s="3" t="str">
        <f>IF(D279&lt;&gt;"",VLOOKUP($D279,Gefährdungsstufen!$B$2:$G$20,6,FALSE),"")</f>
        <v>potentiell gefährdet</v>
      </c>
      <c r="F279" s="71">
        <f>IF(D279&lt;&gt;"",VLOOKUP($D279,Gefährdungsstufen!$B$2:$G$20,3,FALSE),"")</f>
        <v>0</v>
      </c>
      <c r="G279" s="33" t="str">
        <f t="shared" si="24"/>
        <v>Landolt Elias (1991): Gefährdung der Farn- und Blütenpflanzen in der Schweiz</v>
      </c>
      <c r="H279" s="3" t="s">
        <v>1</v>
      </c>
      <c r="I279" s="3" t="str">
        <f>IF(H279&lt;&gt;"",VLOOKUP($H279,Gefährdungsstufen!$B$2:$G$20,6,FALSE),"")</f>
        <v>potentiell gefährdet</v>
      </c>
      <c r="J279" s="71">
        <f>IF(H279&lt;&gt;"",VLOOKUP($H279,Gefährdungsstufen!$B$2:$G$20,3,FALSE),"")</f>
        <v>0</v>
      </c>
      <c r="K279" s="33" t="str">
        <f t="shared" si="25"/>
        <v>Landolt Elias (1991): Gefährdung der Farn- und Blütenpflanzen in der Schweiz</v>
      </c>
      <c r="L279" s="3" t="s">
        <v>9</v>
      </c>
      <c r="M279" s="3" t="s">
        <v>9</v>
      </c>
      <c r="N279" s="11" t="str">
        <f>IF(M279&lt;&gt;"",VLOOKUP(M279,Gefährdungsstufen!$B$2:$G$20,6,FALSE),"")</f>
        <v>vom Aussterben bedroht</v>
      </c>
      <c r="O279" s="33" t="str">
        <f t="shared" si="26"/>
        <v>Landolt Elias (1991): Gefährdung der Farn- und Blütenpflanzen in der Schweiz</v>
      </c>
      <c r="P279" s="3" t="s">
        <v>1</v>
      </c>
      <c r="Q279" s="3" t="s">
        <v>1</v>
      </c>
      <c r="R279" s="11" t="str">
        <f>IF(Q279&lt;&gt;"",VLOOKUP(Q279,Gefährdungsstufen!$B$2:$G$20,6,FALSE),"")</f>
        <v>potentiell gefährdet</v>
      </c>
      <c r="S279" s="33" t="str">
        <f t="shared" si="27"/>
        <v>Landolt Elias (1991): Gefährdung der Farn- und Blütenpflanzen in der Schweiz</v>
      </c>
      <c r="T279" s="3" t="s">
        <v>5</v>
      </c>
      <c r="U279" s="3" t="s">
        <v>5</v>
      </c>
      <c r="V279" s="11" t="str">
        <f>IF(U279&lt;&gt;"",VLOOKUP(U279,Gefährdungsstufen!$B$2:$G$20,6,FALSE),"")</f>
        <v>stark gefährdet</v>
      </c>
      <c r="W279" s="33" t="str">
        <f t="shared" si="28"/>
        <v>Landolt Elias (1991): Gefährdung der Farn- und Blütenpflanzen in der Schweiz</v>
      </c>
      <c r="X279" s="3">
        <v>5</v>
      </c>
      <c r="Y279" s="3" t="s">
        <v>8</v>
      </c>
      <c r="Z279" s="3" t="s">
        <v>2</v>
      </c>
      <c r="AA279" s="3">
        <v>4</v>
      </c>
      <c r="AB279" s="3">
        <v>5</v>
      </c>
      <c r="AC279" s="3">
        <v>3</v>
      </c>
      <c r="AD279" s="3">
        <v>3</v>
      </c>
      <c r="AE279" s="3" t="s">
        <v>7</v>
      </c>
      <c r="AF279" s="3" t="str">
        <f>IF(AE279&lt;&gt;"",VLOOKUP(AE279,legende!$A$3:$C$6,2,FALSE),"")</f>
        <v>gross</v>
      </c>
      <c r="AG279" s="71">
        <f>IF(AE279&lt;&gt;"",VLOOKUP(AE279,legende!$A$3:$C$6,3,FALSE),"")</f>
        <v>0</v>
      </c>
      <c r="AH279" s="3" t="s">
        <v>6</v>
      </c>
      <c r="AI279" s="3" t="str">
        <f>IF(AH279&lt;&gt;"",VLOOKUP(AH279,legende!$F$3:$H$6,3,FALSE),"")</f>
        <v>klein: &lt;1/4</v>
      </c>
      <c r="AJ279" s="71">
        <f>IF(AH279&lt;&gt;"",VLOOKUP(AH279,legende!$F$3:$H$6,2,FALSE),"")</f>
        <v>0</v>
      </c>
      <c r="AK279" s="3" t="s">
        <v>5</v>
      </c>
      <c r="AL279" s="3" t="s">
        <v>5</v>
      </c>
      <c r="AM279" s="11" t="str">
        <f>IF(AL279&lt;&gt;"",VLOOKUP(AL279,Gefährdungsstufen!$B$2:$G$20,6,FALSE),"")</f>
        <v>stark gefährdet</v>
      </c>
      <c r="AN279" s="71">
        <f>IF(AL279&lt;&gt;"",VLOOKUP(AL279,Gefährdungsstufen!$B$2:$G$20,3,FALSE),"")</f>
        <v>4</v>
      </c>
      <c r="AO279" s="3"/>
      <c r="AP279" s="11"/>
      <c r="AQ279" s="11">
        <f t="shared" si="29"/>
        <v>4</v>
      </c>
      <c r="AR279" s="3">
        <v>2</v>
      </c>
      <c r="AS279" s="3">
        <v>2</v>
      </c>
      <c r="AU279" s="2">
        <v>2</v>
      </c>
    </row>
    <row r="280" spans="1:49" s="2" customFormat="1" ht="15" hidden="1" customHeight="1">
      <c r="A280" s="24" t="s">
        <v>26859</v>
      </c>
      <c r="B280" s="5" t="s">
        <v>7399</v>
      </c>
      <c r="C280" s="16" t="s">
        <v>7400</v>
      </c>
      <c r="D280" s="3" t="s">
        <v>1</v>
      </c>
      <c r="E280" s="3" t="str">
        <f>IF(D280&lt;&gt;"",VLOOKUP($D280,Gefährdungsstufen!$B$2:$G$20,6,FALSE),"")</f>
        <v>potentiell gefährdet</v>
      </c>
      <c r="F280" s="71">
        <f>IF(D280&lt;&gt;"",VLOOKUP($D280,Gefährdungsstufen!$B$2:$G$20,3,FALSE),"")</f>
        <v>0</v>
      </c>
      <c r="G280" s="33" t="str">
        <f t="shared" si="24"/>
        <v>Landolt Elias (1991): Gefährdung der Farn- und Blütenpflanzen in der Schweiz</v>
      </c>
      <c r="H280" s="3" t="s">
        <v>1</v>
      </c>
      <c r="I280" s="3" t="str">
        <f>IF(H280&lt;&gt;"",VLOOKUP($H280,Gefährdungsstufen!$B$2:$G$20,6,FALSE),"")</f>
        <v>potentiell gefährdet</v>
      </c>
      <c r="J280" s="71">
        <f>IF(H280&lt;&gt;"",VLOOKUP($H280,Gefährdungsstufen!$B$2:$G$20,3,FALSE),"")</f>
        <v>0</v>
      </c>
      <c r="K280" s="33" t="str">
        <f t="shared" si="25"/>
        <v>Landolt Elias (1991): Gefährdung der Farn- und Blütenpflanzen in der Schweiz</v>
      </c>
      <c r="L280" s="3" t="s">
        <v>1</v>
      </c>
      <c r="M280" s="3" t="s">
        <v>1</v>
      </c>
      <c r="N280" s="11" t="str">
        <f>IF(M280&lt;&gt;"",VLOOKUP(M280,Gefährdungsstufen!$B$2:$G$20,6,FALSE),"")</f>
        <v>potentiell gefährdet</v>
      </c>
      <c r="O280" s="33" t="str">
        <f t="shared" si="26"/>
        <v>Landolt Elias (1991): Gefährdung der Farn- und Blütenpflanzen in der Schweiz</v>
      </c>
      <c r="P280" s="3" t="s">
        <v>1</v>
      </c>
      <c r="Q280" s="3" t="s">
        <v>1</v>
      </c>
      <c r="R280" s="11" t="str">
        <f>IF(Q280&lt;&gt;"",VLOOKUP(Q280,Gefährdungsstufen!$B$2:$G$20,6,FALSE),"")</f>
        <v>potentiell gefährdet</v>
      </c>
      <c r="S280" s="33" t="str">
        <f t="shared" si="27"/>
        <v>Landolt Elias (1991): Gefährdung der Farn- und Blütenpflanzen in der Schweiz</v>
      </c>
      <c r="T280" s="3" t="s">
        <v>1</v>
      </c>
      <c r="U280" s="3" t="s">
        <v>1</v>
      </c>
      <c r="V280" s="11" t="str">
        <f>IF(U280&lt;&gt;"",VLOOKUP(U280,Gefährdungsstufen!$B$2:$G$20,6,FALSE),"")</f>
        <v>potentiell gefährdet</v>
      </c>
      <c r="W280" s="33" t="str">
        <f t="shared" si="28"/>
        <v>Landolt Elias (1991): Gefährdung der Farn- und Blütenpflanzen in der Schweiz</v>
      </c>
      <c r="X280" s="3">
        <v>5</v>
      </c>
      <c r="Y280" s="3" t="s">
        <v>8</v>
      </c>
      <c r="Z280" s="3" t="s">
        <v>2</v>
      </c>
      <c r="AA280" s="3">
        <v>7</v>
      </c>
      <c r="AB280" s="3">
        <v>7</v>
      </c>
      <c r="AC280" s="3">
        <v>6</v>
      </c>
      <c r="AD280" s="3">
        <v>4</v>
      </c>
      <c r="AE280" s="3"/>
      <c r="AF280" s="3" t="str">
        <f>IF(AE280&lt;&gt;"",VLOOKUP(AE280,legende!$A$3:$C$6,2,FALSE),"")</f>
        <v/>
      </c>
      <c r="AG280" s="71" t="str">
        <f>IF(AE280&lt;&gt;"",VLOOKUP(AE280,legende!$A$3:$C$6,3,FALSE),"")</f>
        <v/>
      </c>
      <c r="AH280" s="3"/>
      <c r="AI280" s="3" t="str">
        <f>IF(AH280&lt;&gt;"",VLOOKUP(AH280,legende!$F$3:$H$6,3,FALSE),"")</f>
        <v/>
      </c>
      <c r="AJ280" s="71" t="str">
        <f>IF(AH280&lt;&gt;"",VLOOKUP(AH280,legende!$F$3:$H$6,2,FALSE),"")</f>
        <v/>
      </c>
      <c r="AK280" s="3" t="s">
        <v>1</v>
      </c>
      <c r="AL280" s="3" t="s">
        <v>1</v>
      </c>
      <c r="AM280" s="11" t="str">
        <f>IF(AL280&lt;&gt;"",VLOOKUP(AL280,Gefährdungsstufen!$B$2:$G$20,6,FALSE),"")</f>
        <v>potentiell gefährdet</v>
      </c>
      <c r="AN280" s="71">
        <f>IF(AL280&lt;&gt;"",VLOOKUP(AL280,Gefährdungsstufen!$B$2:$G$20,3,FALSE),"")</f>
        <v>0</v>
      </c>
      <c r="AO280" s="3"/>
      <c r="AP280" s="11" t="s">
        <v>26922</v>
      </c>
      <c r="AQ280" s="11" t="e">
        <f t="shared" si="29"/>
        <v>#VALUE!</v>
      </c>
      <c r="AR280" s="3">
        <v>0</v>
      </c>
      <c r="AS280" s="3" t="s">
        <v>0</v>
      </c>
      <c r="AT280" s="2">
        <v>1</v>
      </c>
      <c r="AU280" s="2">
        <v>2</v>
      </c>
    </row>
    <row r="281" spans="1:49" s="2" customFormat="1" ht="15" hidden="1" customHeight="1">
      <c r="A281" s="24" t="s">
        <v>26859</v>
      </c>
      <c r="B281" s="5" t="s">
        <v>11519</v>
      </c>
      <c r="C281" s="16" t="s">
        <v>11520</v>
      </c>
      <c r="D281" s="3" t="s">
        <v>1</v>
      </c>
      <c r="E281" s="3" t="str">
        <f>IF(D281&lt;&gt;"",VLOOKUP($D281,Gefährdungsstufen!$B$2:$G$20,6,FALSE),"")</f>
        <v>potentiell gefährdet</v>
      </c>
      <c r="F281" s="71">
        <f>IF(D281&lt;&gt;"",VLOOKUP($D281,Gefährdungsstufen!$B$2:$G$20,3,FALSE),"")</f>
        <v>0</v>
      </c>
      <c r="G281" s="33" t="str">
        <f t="shared" si="24"/>
        <v>Landolt Elias (1991): Gefährdung der Farn- und Blütenpflanzen in der Schweiz</v>
      </c>
      <c r="H281" s="3" t="s">
        <v>9</v>
      </c>
      <c r="I281" s="3" t="str">
        <f>IF(H281&lt;&gt;"",VLOOKUP($H281,Gefährdungsstufen!$B$2:$G$20,6,FALSE),"")</f>
        <v>vom Aussterben bedroht</v>
      </c>
      <c r="J281" s="71">
        <f>IF(H281&lt;&gt;"",VLOOKUP($H281,Gefährdungsstufen!$B$2:$G$20,3,FALSE),"")</f>
        <v>5</v>
      </c>
      <c r="K281" s="33" t="str">
        <f t="shared" si="25"/>
        <v>Landolt Elias (1991): Gefährdung der Farn- und Blütenpflanzen in der Schweiz</v>
      </c>
      <c r="L281" s="3" t="s">
        <v>8</v>
      </c>
      <c r="M281" s="3"/>
      <c r="N281" s="11" t="str">
        <f>IF(M281&lt;&gt;"",VLOOKUP(M281,Gefährdungsstufen!$B$2:$G$20,6,FALSE),"")</f>
        <v/>
      </c>
      <c r="O281" s="33" t="str">
        <f t="shared" si="26"/>
        <v/>
      </c>
      <c r="P281" s="3" t="s">
        <v>8</v>
      </c>
      <c r="Q281" s="3"/>
      <c r="R281" s="11" t="str">
        <f>IF(Q281&lt;&gt;"",VLOOKUP(Q281,Gefährdungsstufen!$B$2:$G$20,6,FALSE),"")</f>
        <v/>
      </c>
      <c r="S281" s="33" t="str">
        <f t="shared" si="27"/>
        <v/>
      </c>
      <c r="T281" s="3" t="s">
        <v>9</v>
      </c>
      <c r="U281" s="3" t="s">
        <v>9</v>
      </c>
      <c r="V281" s="11" t="str">
        <f>IF(U281&lt;&gt;"",VLOOKUP(U281,Gefährdungsstufen!$B$2:$G$20,6,FALSE),"")</f>
        <v>vom Aussterben bedroht</v>
      </c>
      <c r="W281" s="33" t="str">
        <f t="shared" si="28"/>
        <v>Landolt Elias (1991): Gefährdung der Farn- und Blütenpflanzen in der Schweiz</v>
      </c>
      <c r="X281" s="3">
        <v>5</v>
      </c>
      <c r="Y281" s="3" t="s">
        <v>8</v>
      </c>
      <c r="Z281" s="3" t="s">
        <v>2</v>
      </c>
      <c r="AA281" s="3">
        <v>2</v>
      </c>
      <c r="AB281" s="3">
        <v>3</v>
      </c>
      <c r="AC281" s="3">
        <v>2</v>
      </c>
      <c r="AD281" s="3">
        <v>2</v>
      </c>
      <c r="AE281" s="3" t="s">
        <v>7</v>
      </c>
      <c r="AF281" s="3" t="str">
        <f>IF(AE281&lt;&gt;"",VLOOKUP(AE281,legende!$A$3:$C$6,2,FALSE),"")</f>
        <v>gross</v>
      </c>
      <c r="AG281" s="71">
        <f>IF(AE281&lt;&gt;"",VLOOKUP(AE281,legende!$A$3:$C$6,3,FALSE),"")</f>
        <v>0</v>
      </c>
      <c r="AH281" s="3" t="s">
        <v>7</v>
      </c>
      <c r="AI281" s="3" t="str">
        <f>IF(AH281&lt;&gt;"",VLOOKUP(AH281,legende!$F$3:$H$6,3,FALSE),"")</f>
        <v>gross: &gt; 1/2</v>
      </c>
      <c r="AJ281" s="71">
        <f>IF(AH281&lt;&gt;"",VLOOKUP(AH281,legende!$F$3:$H$6,2,FALSE),"")</f>
        <v>3</v>
      </c>
      <c r="AK281" s="3" t="s">
        <v>9</v>
      </c>
      <c r="AL281" s="3" t="s">
        <v>9</v>
      </c>
      <c r="AM281" s="11" t="str">
        <f>IF(AL281&lt;&gt;"",VLOOKUP(AL281,Gefährdungsstufen!$B$2:$G$20,6,FALSE),"")</f>
        <v>vom Aussterben bedroht</v>
      </c>
      <c r="AN281" s="71">
        <f>IF(AL281&lt;&gt;"",VLOOKUP(AL281,Gefährdungsstufen!$B$2:$G$20,3,FALSE),"")</f>
        <v>5</v>
      </c>
      <c r="AO281" s="3"/>
      <c r="AP281" s="11"/>
      <c r="AQ281" s="11">
        <f t="shared" si="29"/>
        <v>13</v>
      </c>
      <c r="AR281" s="3">
        <v>10</v>
      </c>
      <c r="AS281" s="3">
        <v>10</v>
      </c>
      <c r="AU281" s="2">
        <v>2</v>
      </c>
    </row>
    <row r="282" spans="1:49" s="2" customFormat="1" ht="15" hidden="1" customHeight="1">
      <c r="A282" s="24" t="s">
        <v>26859</v>
      </c>
      <c r="B282" s="5" t="s">
        <v>5017</v>
      </c>
      <c r="C282" s="16" t="s">
        <v>5018</v>
      </c>
      <c r="D282" s="3" t="s">
        <v>1</v>
      </c>
      <c r="E282" s="3" t="str">
        <f>IF(D282&lt;&gt;"",VLOOKUP($D282,Gefährdungsstufen!$B$2:$G$20,6,FALSE),"")</f>
        <v>potentiell gefährdet</v>
      </c>
      <c r="F282" s="71">
        <f>IF(D282&lt;&gt;"",VLOOKUP($D282,Gefährdungsstufen!$B$2:$G$20,3,FALSE),"")</f>
        <v>0</v>
      </c>
      <c r="G282" s="33" t="str">
        <f t="shared" si="24"/>
        <v>Landolt Elias (1991): Gefährdung der Farn- und Blütenpflanzen in der Schweiz</v>
      </c>
      <c r="H282" s="3" t="s">
        <v>29</v>
      </c>
      <c r="I282" s="3" t="str">
        <f>IF(H282&lt;&gt;"",VLOOKUP($H282,Gefährdungsstufen!$B$2:$G$20,6,FALSE),"")</f>
        <v>vom Aussterben bedroht</v>
      </c>
      <c r="J282" s="71">
        <f>IF(H282&lt;&gt;"",VLOOKUP($H282,Gefährdungsstufen!$B$2:$G$20,3,FALSE),"")</f>
        <v>5</v>
      </c>
      <c r="K282" s="33" t="str">
        <f t="shared" si="25"/>
        <v>Landolt Elias (1991): Gefährdung der Farn- und Blütenpflanzen in der Schweiz</v>
      </c>
      <c r="L282" s="3" t="s">
        <v>8</v>
      </c>
      <c r="M282" s="3"/>
      <c r="N282" s="11" t="str">
        <f>IF(M282&lt;&gt;"",VLOOKUP(M282,Gefährdungsstufen!$B$2:$G$20,6,FALSE),"")</f>
        <v/>
      </c>
      <c r="O282" s="33" t="str">
        <f t="shared" si="26"/>
        <v/>
      </c>
      <c r="P282" s="3" t="s">
        <v>8</v>
      </c>
      <c r="Q282" s="3"/>
      <c r="R282" s="11" t="str">
        <f>IF(Q282&lt;&gt;"",VLOOKUP(Q282,Gefährdungsstufen!$B$2:$G$20,6,FALSE),"")</f>
        <v/>
      </c>
      <c r="S282" s="33" t="str">
        <f t="shared" si="27"/>
        <v/>
      </c>
      <c r="T282" s="3" t="s">
        <v>9</v>
      </c>
      <c r="U282" s="3" t="s">
        <v>9</v>
      </c>
      <c r="V282" s="11" t="str">
        <f>IF(U282&lt;&gt;"",VLOOKUP(U282,Gefährdungsstufen!$B$2:$G$20,6,FALSE),"")</f>
        <v>vom Aussterben bedroht</v>
      </c>
      <c r="W282" s="33" t="str">
        <f t="shared" si="28"/>
        <v>Landolt Elias (1991): Gefährdung der Farn- und Blütenpflanzen in der Schweiz</v>
      </c>
      <c r="X282" s="3">
        <v>5</v>
      </c>
      <c r="Y282" s="3" t="s">
        <v>8</v>
      </c>
      <c r="Z282" s="3" t="s">
        <v>2</v>
      </c>
      <c r="AA282" s="3">
        <v>1</v>
      </c>
      <c r="AB282" s="3">
        <v>2</v>
      </c>
      <c r="AC282" s="3">
        <v>1</v>
      </c>
      <c r="AD282" s="3">
        <v>1</v>
      </c>
      <c r="AE282" s="3" t="s">
        <v>7</v>
      </c>
      <c r="AF282" s="3" t="str">
        <f>IF(AE282&lt;&gt;"",VLOOKUP(AE282,legende!$A$3:$C$6,2,FALSE),"")</f>
        <v>gross</v>
      </c>
      <c r="AG282" s="71">
        <f>IF(AE282&lt;&gt;"",VLOOKUP(AE282,legende!$A$3:$C$6,3,FALSE),"")</f>
        <v>0</v>
      </c>
      <c r="AH282" s="3" t="s">
        <v>6</v>
      </c>
      <c r="AI282" s="3" t="str">
        <f>IF(AH282&lt;&gt;"",VLOOKUP(AH282,legende!$F$3:$H$6,3,FALSE),"")</f>
        <v>klein: &lt;1/4</v>
      </c>
      <c r="AJ282" s="71">
        <f>IF(AH282&lt;&gt;"",VLOOKUP(AH282,legende!$F$3:$H$6,2,FALSE),"")</f>
        <v>0</v>
      </c>
      <c r="AK282" s="3" t="s">
        <v>12</v>
      </c>
      <c r="AL282" s="3" t="s">
        <v>12</v>
      </c>
      <c r="AM282" s="11" t="str">
        <f>IF(AL282&lt;&gt;"",VLOOKUP(AL282,Gefährdungsstufen!$B$2:$G$20,6,FALSE),"")</f>
        <v>vom Aussterben bedroht</v>
      </c>
      <c r="AN282" s="71">
        <f>IF(AL282&lt;&gt;"",VLOOKUP(AL282,Gefährdungsstufen!$B$2:$G$20,3,FALSE),"")</f>
        <v>5</v>
      </c>
      <c r="AO282" s="3"/>
      <c r="AP282" s="11"/>
      <c r="AQ282" s="11">
        <f t="shared" si="29"/>
        <v>10</v>
      </c>
      <c r="AR282" s="3">
        <v>7</v>
      </c>
      <c r="AS282" s="3">
        <v>7</v>
      </c>
      <c r="AU282" s="2">
        <v>2</v>
      </c>
    </row>
    <row r="283" spans="1:49" s="2" customFormat="1" ht="15" hidden="1" customHeight="1">
      <c r="A283" s="24" t="s">
        <v>26859</v>
      </c>
      <c r="B283" s="5" t="s">
        <v>16862</v>
      </c>
      <c r="C283" s="16" t="s">
        <v>16863</v>
      </c>
      <c r="D283" s="3" t="s">
        <v>1</v>
      </c>
      <c r="E283" s="3" t="str">
        <f>IF(D283&lt;&gt;"",VLOOKUP($D283,Gefährdungsstufen!$B$2:$G$20,6,FALSE),"")</f>
        <v>potentiell gefährdet</v>
      </c>
      <c r="F283" s="71">
        <f>IF(D283&lt;&gt;"",VLOOKUP($D283,Gefährdungsstufen!$B$2:$G$20,3,FALSE),"")</f>
        <v>0</v>
      </c>
      <c r="G283" s="33" t="str">
        <f t="shared" si="24"/>
        <v>Landolt Elias (1991): Gefährdung der Farn- und Blütenpflanzen in der Schweiz</v>
      </c>
      <c r="H283" s="3" t="s">
        <v>1</v>
      </c>
      <c r="I283" s="3" t="str">
        <f>IF(H283&lt;&gt;"",VLOOKUP($H283,Gefährdungsstufen!$B$2:$G$20,6,FALSE),"")</f>
        <v>potentiell gefährdet</v>
      </c>
      <c r="J283" s="71">
        <f>IF(H283&lt;&gt;"",VLOOKUP($H283,Gefährdungsstufen!$B$2:$G$20,3,FALSE),"")</f>
        <v>0</v>
      </c>
      <c r="K283" s="33" t="str">
        <f t="shared" si="25"/>
        <v>Landolt Elias (1991): Gefährdung der Farn- und Blütenpflanzen in der Schweiz</v>
      </c>
      <c r="L283" s="3" t="s">
        <v>1</v>
      </c>
      <c r="M283" s="3" t="s">
        <v>1</v>
      </c>
      <c r="N283" s="11" t="str">
        <f>IF(M283&lt;&gt;"",VLOOKUP(M283,Gefährdungsstufen!$B$2:$G$20,6,FALSE),"")</f>
        <v>potentiell gefährdet</v>
      </c>
      <c r="O283" s="33" t="str">
        <f t="shared" si="26"/>
        <v>Landolt Elias (1991): Gefährdung der Farn- und Blütenpflanzen in der Schweiz</v>
      </c>
      <c r="P283" s="3" t="s">
        <v>1</v>
      </c>
      <c r="Q283" s="3" t="s">
        <v>1</v>
      </c>
      <c r="R283" s="11" t="str">
        <f>IF(Q283&lt;&gt;"",VLOOKUP(Q283,Gefährdungsstufen!$B$2:$G$20,6,FALSE),"")</f>
        <v>potentiell gefährdet</v>
      </c>
      <c r="S283" s="33" t="str">
        <f t="shared" si="27"/>
        <v>Landolt Elias (1991): Gefährdung der Farn- und Blütenpflanzen in der Schweiz</v>
      </c>
      <c r="T283" s="3" t="s">
        <v>1</v>
      </c>
      <c r="U283" s="3" t="s">
        <v>1</v>
      </c>
      <c r="V283" s="11" t="str">
        <f>IF(U283&lt;&gt;"",VLOOKUP(U283,Gefährdungsstufen!$B$2:$G$20,6,FALSE),"")</f>
        <v>potentiell gefährdet</v>
      </c>
      <c r="W283" s="33" t="str">
        <f t="shared" si="28"/>
        <v>Landolt Elias (1991): Gefährdung der Farn- und Blütenpflanzen in der Schweiz</v>
      </c>
      <c r="X283" s="3">
        <v>7</v>
      </c>
      <c r="Y283" s="3" t="s">
        <v>8</v>
      </c>
      <c r="Z283" s="3" t="s">
        <v>2</v>
      </c>
      <c r="AA283" s="3">
        <v>6</v>
      </c>
      <c r="AB283" s="3">
        <v>7</v>
      </c>
      <c r="AC283" s="3">
        <v>6</v>
      </c>
      <c r="AD283" s="3">
        <v>4</v>
      </c>
      <c r="AE283" s="3"/>
      <c r="AF283" s="3" t="str">
        <f>IF(AE283&lt;&gt;"",VLOOKUP(AE283,legende!$A$3:$C$6,2,FALSE),"")</f>
        <v/>
      </c>
      <c r="AG283" s="71" t="str">
        <f>IF(AE283&lt;&gt;"",VLOOKUP(AE283,legende!$A$3:$C$6,3,FALSE),"")</f>
        <v/>
      </c>
      <c r="AH283" s="3"/>
      <c r="AI283" s="3" t="str">
        <f>IF(AH283&lt;&gt;"",VLOOKUP(AH283,legende!$F$3:$H$6,3,FALSE),"")</f>
        <v/>
      </c>
      <c r="AJ283" s="71" t="str">
        <f>IF(AH283&lt;&gt;"",VLOOKUP(AH283,legende!$F$3:$H$6,2,FALSE),"")</f>
        <v/>
      </c>
      <c r="AK283" s="3" t="s">
        <v>1</v>
      </c>
      <c r="AL283" s="3" t="s">
        <v>1</v>
      </c>
      <c r="AM283" s="11" t="str">
        <f>IF(AL283&lt;&gt;"",VLOOKUP(AL283,Gefährdungsstufen!$B$2:$G$20,6,FALSE),"")</f>
        <v>potentiell gefährdet</v>
      </c>
      <c r="AN283" s="71">
        <f>IF(AL283&lt;&gt;"",VLOOKUP(AL283,Gefährdungsstufen!$B$2:$G$20,3,FALSE),"")</f>
        <v>0</v>
      </c>
      <c r="AO283" s="3"/>
      <c r="AP283" s="11" t="s">
        <v>26922</v>
      </c>
      <c r="AQ283" s="11" t="e">
        <f t="shared" si="29"/>
        <v>#VALUE!</v>
      </c>
      <c r="AR283" s="3">
        <v>0</v>
      </c>
      <c r="AS283" s="3" t="s">
        <v>0</v>
      </c>
    </row>
    <row r="284" spans="1:49" s="2" customFormat="1" ht="15" hidden="1" customHeight="1">
      <c r="A284" s="24" t="s">
        <v>26859</v>
      </c>
      <c r="B284" s="5" t="s">
        <v>10206</v>
      </c>
      <c r="C284" s="16" t="s">
        <v>10207</v>
      </c>
      <c r="D284" s="3" t="s">
        <v>1</v>
      </c>
      <c r="E284" s="3" t="str">
        <f>IF(D284&lt;&gt;"",VLOOKUP($D284,Gefährdungsstufen!$B$2:$G$20,6,FALSE),"")</f>
        <v>potentiell gefährdet</v>
      </c>
      <c r="F284" s="71">
        <f>IF(D284&lt;&gt;"",VLOOKUP($D284,Gefährdungsstufen!$B$2:$G$20,3,FALSE),"")</f>
        <v>0</v>
      </c>
      <c r="G284" s="33" t="str">
        <f t="shared" si="24"/>
        <v>Landolt Elias (1991): Gefährdung der Farn- und Blütenpflanzen in der Schweiz</v>
      </c>
      <c r="H284" s="3" t="s">
        <v>1</v>
      </c>
      <c r="I284" s="3" t="str">
        <f>IF(H284&lt;&gt;"",VLOOKUP($H284,Gefährdungsstufen!$B$2:$G$20,6,FALSE),"")</f>
        <v>potentiell gefährdet</v>
      </c>
      <c r="J284" s="71">
        <f>IF(H284&lt;&gt;"",VLOOKUP($H284,Gefährdungsstufen!$B$2:$G$20,3,FALSE),"")</f>
        <v>0</v>
      </c>
      <c r="K284" s="33" t="str">
        <f t="shared" si="25"/>
        <v>Landolt Elias (1991): Gefährdung der Farn- und Blütenpflanzen in der Schweiz</v>
      </c>
      <c r="L284" s="3" t="s">
        <v>5</v>
      </c>
      <c r="M284" s="3" t="s">
        <v>5</v>
      </c>
      <c r="N284" s="11" t="str">
        <f>IF(M284&lt;&gt;"",VLOOKUP(M284,Gefährdungsstufen!$B$2:$G$20,6,FALSE),"")</f>
        <v>stark gefährdet</v>
      </c>
      <c r="O284" s="33" t="str">
        <f t="shared" si="26"/>
        <v>Landolt Elias (1991): Gefährdung der Farn- und Blütenpflanzen in der Schweiz</v>
      </c>
      <c r="P284" s="3" t="s">
        <v>1</v>
      </c>
      <c r="Q284" s="3" t="s">
        <v>1</v>
      </c>
      <c r="R284" s="11" t="str">
        <f>IF(Q284&lt;&gt;"",VLOOKUP(Q284,Gefährdungsstufen!$B$2:$G$20,6,FALSE),"")</f>
        <v>potentiell gefährdet</v>
      </c>
      <c r="S284" s="33" t="str">
        <f t="shared" si="27"/>
        <v>Landolt Elias (1991): Gefährdung der Farn- und Blütenpflanzen in der Schweiz</v>
      </c>
      <c r="T284" s="3" t="s">
        <v>1</v>
      </c>
      <c r="U284" s="3" t="s">
        <v>1</v>
      </c>
      <c r="V284" s="11" t="str">
        <f>IF(U284&lt;&gt;"",VLOOKUP(U284,Gefährdungsstufen!$B$2:$G$20,6,FALSE),"")</f>
        <v>potentiell gefährdet</v>
      </c>
      <c r="W284" s="33" t="str">
        <f t="shared" si="28"/>
        <v>Landolt Elias (1991): Gefährdung der Farn- und Blütenpflanzen in der Schweiz</v>
      </c>
      <c r="X284" s="3">
        <v>5</v>
      </c>
      <c r="Y284" s="3" t="s">
        <v>8</v>
      </c>
      <c r="Z284" s="3" t="s">
        <v>2</v>
      </c>
      <c r="AA284" s="3">
        <v>5</v>
      </c>
      <c r="AB284" s="3">
        <v>7</v>
      </c>
      <c r="AC284" s="3">
        <v>5</v>
      </c>
      <c r="AD284" s="3">
        <v>4</v>
      </c>
      <c r="AE284" s="3"/>
      <c r="AF284" s="3" t="str">
        <f>IF(AE284&lt;&gt;"",VLOOKUP(AE284,legende!$A$3:$C$6,2,FALSE),"")</f>
        <v/>
      </c>
      <c r="AG284" s="71" t="str">
        <f>IF(AE284&lt;&gt;"",VLOOKUP(AE284,legende!$A$3:$C$6,3,FALSE),"")</f>
        <v/>
      </c>
      <c r="AH284" s="3"/>
      <c r="AI284" s="3" t="str">
        <f>IF(AH284&lt;&gt;"",VLOOKUP(AH284,legende!$F$3:$H$6,3,FALSE),"")</f>
        <v/>
      </c>
      <c r="AJ284" s="71" t="str">
        <f>IF(AH284&lt;&gt;"",VLOOKUP(AH284,legende!$F$3:$H$6,2,FALSE),"")</f>
        <v/>
      </c>
      <c r="AK284" s="3" t="s">
        <v>1</v>
      </c>
      <c r="AL284" s="3" t="s">
        <v>1</v>
      </c>
      <c r="AM284" s="11" t="str">
        <f>IF(AL284&lt;&gt;"",VLOOKUP(AL284,Gefährdungsstufen!$B$2:$G$20,6,FALSE),"")</f>
        <v>potentiell gefährdet</v>
      </c>
      <c r="AN284" s="71">
        <f>IF(AL284&lt;&gt;"",VLOOKUP(AL284,Gefährdungsstufen!$B$2:$G$20,3,FALSE),"")</f>
        <v>0</v>
      </c>
      <c r="AO284" s="3"/>
      <c r="AP284" s="11" t="s">
        <v>26922</v>
      </c>
      <c r="AQ284" s="11" t="e">
        <f t="shared" si="29"/>
        <v>#VALUE!</v>
      </c>
      <c r="AR284" s="3">
        <v>0</v>
      </c>
      <c r="AS284" s="3" t="s">
        <v>0</v>
      </c>
      <c r="AT284" s="2">
        <v>1</v>
      </c>
      <c r="AU284" s="2">
        <v>2</v>
      </c>
    </row>
    <row r="285" spans="1:49" s="2" customFormat="1" ht="15" hidden="1" customHeight="1">
      <c r="A285" s="24" t="s">
        <v>26859</v>
      </c>
      <c r="B285" s="5" t="s">
        <v>17550</v>
      </c>
      <c r="C285" s="16" t="s">
        <v>17551</v>
      </c>
      <c r="D285" s="3" t="s">
        <v>1</v>
      </c>
      <c r="E285" s="3" t="str">
        <f>IF(D285&lt;&gt;"",VLOOKUP($D285,Gefährdungsstufen!$B$2:$G$20,6,FALSE),"")</f>
        <v>potentiell gefährdet</v>
      </c>
      <c r="F285" s="71">
        <f>IF(D285&lt;&gt;"",VLOOKUP($D285,Gefährdungsstufen!$B$2:$G$20,3,FALSE),"")</f>
        <v>0</v>
      </c>
      <c r="G285" s="33" t="str">
        <f t="shared" si="24"/>
        <v>Landolt Elias (1991): Gefährdung der Farn- und Blütenpflanzen in der Schweiz</v>
      </c>
      <c r="H285" s="3" t="s">
        <v>1</v>
      </c>
      <c r="I285" s="3" t="str">
        <f>IF(H285&lt;&gt;"",VLOOKUP($H285,Gefährdungsstufen!$B$2:$G$20,6,FALSE),"")</f>
        <v>potentiell gefährdet</v>
      </c>
      <c r="J285" s="71">
        <f>IF(H285&lt;&gt;"",VLOOKUP($H285,Gefährdungsstufen!$B$2:$G$20,3,FALSE),"")</f>
        <v>0</v>
      </c>
      <c r="K285" s="33" t="str">
        <f t="shared" si="25"/>
        <v>Landolt Elias (1991): Gefährdung der Farn- und Blütenpflanzen in der Schweiz</v>
      </c>
      <c r="L285" s="3" t="s">
        <v>1</v>
      </c>
      <c r="M285" s="3" t="s">
        <v>1</v>
      </c>
      <c r="N285" s="11" t="str">
        <f>IF(M285&lt;&gt;"",VLOOKUP(M285,Gefährdungsstufen!$B$2:$G$20,6,FALSE),"")</f>
        <v>potentiell gefährdet</v>
      </c>
      <c r="O285" s="33" t="str">
        <f t="shared" si="26"/>
        <v>Landolt Elias (1991): Gefährdung der Farn- und Blütenpflanzen in der Schweiz</v>
      </c>
      <c r="P285" s="3" t="s">
        <v>1</v>
      </c>
      <c r="Q285" s="3" t="s">
        <v>1</v>
      </c>
      <c r="R285" s="11" t="str">
        <f>IF(Q285&lt;&gt;"",VLOOKUP(Q285,Gefährdungsstufen!$B$2:$G$20,6,FALSE),"")</f>
        <v>potentiell gefährdet</v>
      </c>
      <c r="S285" s="33" t="str">
        <f t="shared" si="27"/>
        <v>Landolt Elias (1991): Gefährdung der Farn- und Blütenpflanzen in der Schweiz</v>
      </c>
      <c r="T285" s="3" t="s">
        <v>45</v>
      </c>
      <c r="U285" s="3" t="s">
        <v>45</v>
      </c>
      <c r="V285" s="11" t="str">
        <f>IF(U285&lt;&gt;"",VLOOKUP(U285,Gefährdungsstufen!$B$2:$G$20,6,FALSE),"")</f>
        <v>gefährdet</v>
      </c>
      <c r="W285" s="33" t="str">
        <f t="shared" si="28"/>
        <v>Landolt Elias (1991): Gefährdung der Farn- und Blütenpflanzen in der Schweiz</v>
      </c>
      <c r="X285" s="3">
        <v>1</v>
      </c>
      <c r="Y285" s="3" t="s">
        <v>8</v>
      </c>
      <c r="Z285" s="3" t="s">
        <v>2</v>
      </c>
      <c r="AA285" s="3">
        <v>3</v>
      </c>
      <c r="AB285" s="3">
        <v>4</v>
      </c>
      <c r="AC285" s="3">
        <v>3</v>
      </c>
      <c r="AD285" s="3">
        <v>4</v>
      </c>
      <c r="AE285" s="3" t="s">
        <v>7</v>
      </c>
      <c r="AF285" s="3" t="str">
        <f>IF(AE285&lt;&gt;"",VLOOKUP(AE285,legende!$A$3:$C$6,2,FALSE),"")</f>
        <v>gross</v>
      </c>
      <c r="AG285" s="71">
        <f>IF(AE285&lt;&gt;"",VLOOKUP(AE285,legende!$A$3:$C$6,3,FALSE),"")</f>
        <v>0</v>
      </c>
      <c r="AH285" s="3" t="s">
        <v>6</v>
      </c>
      <c r="AI285" s="3" t="str">
        <f>IF(AH285&lt;&gt;"",VLOOKUP(AH285,legende!$F$3:$H$6,3,FALSE),"")</f>
        <v>klein: &lt;1/4</v>
      </c>
      <c r="AJ285" s="71">
        <f>IF(AH285&lt;&gt;"",VLOOKUP(AH285,legende!$F$3:$H$6,2,FALSE),"")</f>
        <v>0</v>
      </c>
      <c r="AK285" s="3" t="s">
        <v>45</v>
      </c>
      <c r="AL285" s="3" t="s">
        <v>45</v>
      </c>
      <c r="AM285" s="11" t="str">
        <f>IF(AL285&lt;&gt;"",VLOOKUP(AL285,Gefährdungsstufen!$B$2:$G$20,6,FALSE),"")</f>
        <v>gefährdet</v>
      </c>
      <c r="AN285" s="71">
        <f>IF(AL285&lt;&gt;"",VLOOKUP(AL285,Gefährdungsstufen!$B$2:$G$20,3,FALSE),"")</f>
        <v>3</v>
      </c>
      <c r="AO285" s="3"/>
      <c r="AP285" s="11"/>
      <c r="AQ285" s="11">
        <f t="shared" si="29"/>
        <v>3</v>
      </c>
      <c r="AR285" s="3">
        <v>1</v>
      </c>
      <c r="AS285" s="3">
        <v>1</v>
      </c>
      <c r="AT285" s="2">
        <v>1</v>
      </c>
      <c r="AV285" s="2" t="s">
        <v>36</v>
      </c>
      <c r="AW285" s="2" t="s">
        <v>35</v>
      </c>
    </row>
    <row r="286" spans="1:49" s="2" customFormat="1" ht="15" hidden="1" customHeight="1">
      <c r="A286" s="24" t="s">
        <v>26859</v>
      </c>
      <c r="B286" s="5" t="s">
        <v>26122</v>
      </c>
      <c r="C286" s="16" t="s">
        <v>26123</v>
      </c>
      <c r="D286" s="3" t="s">
        <v>1</v>
      </c>
      <c r="E286" s="3" t="str">
        <f>IF(D286&lt;&gt;"",VLOOKUP($D286,Gefährdungsstufen!$B$2:$G$20,6,FALSE),"")</f>
        <v>potentiell gefährdet</v>
      </c>
      <c r="F286" s="71">
        <f>IF(D286&lt;&gt;"",VLOOKUP($D286,Gefährdungsstufen!$B$2:$G$20,3,FALSE),"")</f>
        <v>0</v>
      </c>
      <c r="G286" s="33" t="str">
        <f t="shared" si="24"/>
        <v>Landolt Elias (1991): Gefährdung der Farn- und Blütenpflanzen in der Schweiz</v>
      </c>
      <c r="H286" s="3" t="s">
        <v>1</v>
      </c>
      <c r="I286" s="3" t="str">
        <f>IF(H286&lt;&gt;"",VLOOKUP($H286,Gefährdungsstufen!$B$2:$G$20,6,FALSE),"")</f>
        <v>potentiell gefährdet</v>
      </c>
      <c r="J286" s="71">
        <f>IF(H286&lt;&gt;"",VLOOKUP($H286,Gefährdungsstufen!$B$2:$G$20,3,FALSE),"")</f>
        <v>0</v>
      </c>
      <c r="K286" s="33" t="str">
        <f t="shared" si="25"/>
        <v>Landolt Elias (1991): Gefährdung der Farn- und Blütenpflanzen in der Schweiz</v>
      </c>
      <c r="L286" s="3" t="s">
        <v>8</v>
      </c>
      <c r="M286" s="3"/>
      <c r="N286" s="11" t="str">
        <f>IF(M286&lt;&gt;"",VLOOKUP(M286,Gefährdungsstufen!$B$2:$G$20,6,FALSE),"")</f>
        <v/>
      </c>
      <c r="O286" s="33" t="str">
        <f t="shared" si="26"/>
        <v/>
      </c>
      <c r="P286" s="3" t="s">
        <v>5</v>
      </c>
      <c r="Q286" s="3" t="s">
        <v>5</v>
      </c>
      <c r="R286" s="11" t="str">
        <f>IF(Q286&lt;&gt;"",VLOOKUP(Q286,Gefährdungsstufen!$B$2:$G$20,6,FALSE),"")</f>
        <v>stark gefährdet</v>
      </c>
      <c r="S286" s="33" t="str">
        <f t="shared" si="27"/>
        <v>Landolt Elias (1991): Gefährdung der Farn- und Blütenpflanzen in der Schweiz</v>
      </c>
      <c r="T286" s="3" t="s">
        <v>5</v>
      </c>
      <c r="U286" s="3" t="s">
        <v>5</v>
      </c>
      <c r="V286" s="11" t="str">
        <f>IF(U286&lt;&gt;"",VLOOKUP(U286,Gefährdungsstufen!$B$2:$G$20,6,FALSE),"")</f>
        <v>stark gefährdet</v>
      </c>
      <c r="W286" s="33" t="str">
        <f t="shared" si="28"/>
        <v>Landolt Elias (1991): Gefährdung der Farn- und Blütenpflanzen in der Schweiz</v>
      </c>
      <c r="X286" s="3">
        <v>5</v>
      </c>
      <c r="Y286" s="3" t="s">
        <v>8</v>
      </c>
      <c r="Z286" s="3" t="s">
        <v>2</v>
      </c>
      <c r="AA286" s="3">
        <v>4</v>
      </c>
      <c r="AB286" s="3">
        <v>5</v>
      </c>
      <c r="AC286" s="3">
        <v>4</v>
      </c>
      <c r="AD286" s="3">
        <v>4</v>
      </c>
      <c r="AE286" s="3" t="s">
        <v>7</v>
      </c>
      <c r="AF286" s="3" t="str">
        <f>IF(AE286&lt;&gt;"",VLOOKUP(AE286,legende!$A$3:$C$6,2,FALSE),"")</f>
        <v>gross</v>
      </c>
      <c r="AG286" s="71">
        <f>IF(AE286&lt;&gt;"",VLOOKUP(AE286,legende!$A$3:$C$6,3,FALSE),"")</f>
        <v>0</v>
      </c>
      <c r="AH286" s="3" t="s">
        <v>6</v>
      </c>
      <c r="AI286" s="3" t="str">
        <f>IF(AH286&lt;&gt;"",VLOOKUP(AH286,legende!$F$3:$H$6,3,FALSE),"")</f>
        <v>klein: &lt;1/4</v>
      </c>
      <c r="AJ286" s="71">
        <f>IF(AH286&lt;&gt;"",VLOOKUP(AH286,legende!$F$3:$H$6,2,FALSE),"")</f>
        <v>0</v>
      </c>
      <c r="AK286" s="3" t="s">
        <v>5</v>
      </c>
      <c r="AL286" s="3" t="s">
        <v>5</v>
      </c>
      <c r="AM286" s="11" t="str">
        <f>IF(AL286&lt;&gt;"",VLOOKUP(AL286,Gefährdungsstufen!$B$2:$G$20,6,FALSE),"")</f>
        <v>stark gefährdet</v>
      </c>
      <c r="AN286" s="71">
        <f>IF(AL286&lt;&gt;"",VLOOKUP(AL286,Gefährdungsstufen!$B$2:$G$20,3,FALSE),"")</f>
        <v>4</v>
      </c>
      <c r="AO286" s="3"/>
      <c r="AP286" s="11"/>
      <c r="AQ286" s="11">
        <f t="shared" si="29"/>
        <v>4</v>
      </c>
      <c r="AR286" s="3">
        <v>2</v>
      </c>
      <c r="AS286" s="3">
        <v>2</v>
      </c>
      <c r="AU286" s="2">
        <v>2</v>
      </c>
    </row>
    <row r="287" spans="1:49" s="2" customFormat="1" ht="15" customHeight="1">
      <c r="A287" s="24" t="s">
        <v>26859</v>
      </c>
      <c r="B287" s="5" t="s">
        <v>17343</v>
      </c>
      <c r="C287" s="16" t="e">
        <v>#N/A</v>
      </c>
      <c r="D287" s="3"/>
      <c r="E287" s="3" t="str">
        <f>IF(D287&lt;&gt;"",VLOOKUP($D287,Gefährdungsstufen!$B$2:$G$20,6,FALSE),"")</f>
        <v/>
      </c>
      <c r="F287" s="71" t="str">
        <f>IF(D287&lt;&gt;"",VLOOKUP($D287,Gefährdungsstufen!$B$2:$G$20,3,FALSE),"")</f>
        <v/>
      </c>
      <c r="G287" s="33" t="str">
        <f t="shared" si="24"/>
        <v/>
      </c>
      <c r="H287" s="3"/>
      <c r="I287" s="3" t="str">
        <f>IF(H287&lt;&gt;"",VLOOKUP($H287,Gefährdungsstufen!$B$2:$G$20,6,FALSE),"")</f>
        <v/>
      </c>
      <c r="J287" s="71" t="str">
        <f>IF(H287&lt;&gt;"",VLOOKUP($H287,Gefährdungsstufen!$B$2:$G$20,3,FALSE),"")</f>
        <v/>
      </c>
      <c r="K287" s="33" t="str">
        <f t="shared" si="25"/>
        <v/>
      </c>
      <c r="L287" s="3"/>
      <c r="M287" s="3"/>
      <c r="N287" s="11" t="str">
        <f>IF(M287&lt;&gt;"",VLOOKUP(M287,Gefährdungsstufen!$B$2:$G$20,6,FALSE),"")</f>
        <v/>
      </c>
      <c r="O287" s="33" t="str">
        <f t="shared" si="26"/>
        <v/>
      </c>
      <c r="P287" s="3"/>
      <c r="Q287" s="3"/>
      <c r="R287" s="11" t="str">
        <f>IF(Q287&lt;&gt;"",VLOOKUP(Q287,Gefährdungsstufen!$B$2:$G$20,6,FALSE),"")</f>
        <v/>
      </c>
      <c r="S287" s="33" t="str">
        <f t="shared" si="27"/>
        <v/>
      </c>
      <c r="T287" s="3"/>
      <c r="U287" s="3"/>
      <c r="V287" s="11" t="str">
        <f>IF(U287&lt;&gt;"",VLOOKUP(U287,Gefährdungsstufen!$B$2:$G$20,6,FALSE),"")</f>
        <v/>
      </c>
      <c r="W287" s="33" t="str">
        <f t="shared" si="28"/>
        <v/>
      </c>
      <c r="X287" s="3"/>
      <c r="Y287" s="3"/>
      <c r="Z287" s="3" t="s">
        <v>2</v>
      </c>
      <c r="AA287" s="3">
        <v>3</v>
      </c>
      <c r="AB287" s="3">
        <v>4</v>
      </c>
      <c r="AC287" s="3">
        <v>3</v>
      </c>
      <c r="AD287" s="3">
        <v>4</v>
      </c>
      <c r="AE287" s="3" t="s">
        <v>7</v>
      </c>
      <c r="AF287" s="3" t="str">
        <f>IF(AE287&lt;&gt;"",VLOOKUP(AE287,legende!$A$3:$C$6,2,FALSE),"")</f>
        <v>gross</v>
      </c>
      <c r="AG287" s="71">
        <f>IF(AE287&lt;&gt;"",VLOOKUP(AE287,legende!$A$3:$C$6,3,FALSE),"")</f>
        <v>0</v>
      </c>
      <c r="AH287" s="3" t="s">
        <v>6</v>
      </c>
      <c r="AI287" s="3" t="str">
        <f>IF(AH287&lt;&gt;"",VLOOKUP(AH287,legende!$F$3:$H$6,3,FALSE),"")</f>
        <v>klein: &lt;1/4</v>
      </c>
      <c r="AJ287" s="71">
        <f>IF(AH287&lt;&gt;"",VLOOKUP(AH287,legende!$F$3:$H$6,2,FALSE),"")</f>
        <v>0</v>
      </c>
      <c r="AK287" s="3" t="s">
        <v>45</v>
      </c>
      <c r="AL287" s="3" t="s">
        <v>45</v>
      </c>
      <c r="AM287" s="11" t="str">
        <f>IF(AL287&lt;&gt;"",VLOOKUP(AL287,Gefährdungsstufen!$B$2:$G$20,6,FALSE),"")</f>
        <v>gefährdet</v>
      </c>
      <c r="AN287" s="71">
        <f>IF(AL287&lt;&gt;"",VLOOKUP(AL287,Gefährdungsstufen!$B$2:$G$20,3,FALSE),"")</f>
        <v>3</v>
      </c>
      <c r="AO287" s="3"/>
      <c r="AP287" s="11"/>
      <c r="AQ287" s="11" t="e">
        <f t="shared" si="29"/>
        <v>#VALUE!</v>
      </c>
      <c r="AR287" s="3">
        <v>1</v>
      </c>
      <c r="AS287" s="3">
        <v>1</v>
      </c>
      <c r="AT287" s="2">
        <v>1</v>
      </c>
      <c r="AV287" s="2" t="s">
        <v>36</v>
      </c>
      <c r="AW287" s="2" t="s">
        <v>35</v>
      </c>
    </row>
    <row r="288" spans="1:49" s="2" customFormat="1" ht="15" hidden="1" customHeight="1">
      <c r="A288" s="24" t="s">
        <v>26859</v>
      </c>
      <c r="B288" s="5" t="s">
        <v>7247</v>
      </c>
      <c r="C288" s="16" t="s">
        <v>7248</v>
      </c>
      <c r="D288" s="3" t="s">
        <v>1</v>
      </c>
      <c r="E288" s="3" t="str">
        <f>IF(D288&lt;&gt;"",VLOOKUP($D288,Gefährdungsstufen!$B$2:$G$20,6,FALSE),"")</f>
        <v>potentiell gefährdet</v>
      </c>
      <c r="F288" s="71">
        <f>IF(D288&lt;&gt;"",VLOOKUP($D288,Gefährdungsstufen!$B$2:$G$20,3,FALSE),"")</f>
        <v>0</v>
      </c>
      <c r="G288" s="33" t="str">
        <f t="shared" si="24"/>
        <v>Landolt Elias (1991): Gefährdung der Farn- und Blütenpflanzen in der Schweiz</v>
      </c>
      <c r="H288" s="3" t="s">
        <v>1</v>
      </c>
      <c r="I288" s="3" t="str">
        <f>IF(H288&lt;&gt;"",VLOOKUP($H288,Gefährdungsstufen!$B$2:$G$20,6,FALSE),"")</f>
        <v>potentiell gefährdet</v>
      </c>
      <c r="J288" s="71">
        <f>IF(H288&lt;&gt;"",VLOOKUP($H288,Gefährdungsstufen!$B$2:$G$20,3,FALSE),"")</f>
        <v>0</v>
      </c>
      <c r="K288" s="33" t="str">
        <f t="shared" si="25"/>
        <v>Landolt Elias (1991): Gefährdung der Farn- und Blütenpflanzen in der Schweiz</v>
      </c>
      <c r="L288" s="3" t="s">
        <v>5</v>
      </c>
      <c r="M288" s="3" t="s">
        <v>5</v>
      </c>
      <c r="N288" s="11" t="str">
        <f>IF(M288&lt;&gt;"",VLOOKUP(M288,Gefährdungsstufen!$B$2:$G$20,6,FALSE),"")</f>
        <v>stark gefährdet</v>
      </c>
      <c r="O288" s="33" t="str">
        <f t="shared" si="26"/>
        <v>Landolt Elias (1991): Gefährdung der Farn- und Blütenpflanzen in der Schweiz</v>
      </c>
      <c r="P288" s="3" t="s">
        <v>1</v>
      </c>
      <c r="Q288" s="3" t="s">
        <v>1</v>
      </c>
      <c r="R288" s="11" t="str">
        <f>IF(Q288&lt;&gt;"",VLOOKUP(Q288,Gefährdungsstufen!$B$2:$G$20,6,FALSE),"")</f>
        <v>potentiell gefährdet</v>
      </c>
      <c r="S288" s="33" t="str">
        <f t="shared" si="27"/>
        <v>Landolt Elias (1991): Gefährdung der Farn- und Blütenpflanzen in der Schweiz</v>
      </c>
      <c r="T288" s="3" t="s">
        <v>1</v>
      </c>
      <c r="U288" s="3" t="s">
        <v>1</v>
      </c>
      <c r="V288" s="11" t="str">
        <f>IF(U288&lt;&gt;"",VLOOKUP(U288,Gefährdungsstufen!$B$2:$G$20,6,FALSE),"")</f>
        <v>potentiell gefährdet</v>
      </c>
      <c r="W288" s="33" t="str">
        <f t="shared" si="28"/>
        <v>Landolt Elias (1991): Gefährdung der Farn- und Blütenpflanzen in der Schweiz</v>
      </c>
      <c r="X288" s="3">
        <v>5</v>
      </c>
      <c r="Y288" s="3" t="s">
        <v>8</v>
      </c>
      <c r="Z288" s="3" t="s">
        <v>2</v>
      </c>
      <c r="AA288" s="3">
        <v>5</v>
      </c>
      <c r="AB288" s="3">
        <v>6</v>
      </c>
      <c r="AC288" s="3">
        <v>5</v>
      </c>
      <c r="AD288" s="3">
        <v>4</v>
      </c>
      <c r="AE288" s="3"/>
      <c r="AF288" s="3" t="str">
        <f>IF(AE288&lt;&gt;"",VLOOKUP(AE288,legende!$A$3:$C$6,2,FALSE),"")</f>
        <v/>
      </c>
      <c r="AG288" s="71" t="str">
        <f>IF(AE288&lt;&gt;"",VLOOKUP(AE288,legende!$A$3:$C$6,3,FALSE),"")</f>
        <v/>
      </c>
      <c r="AH288" s="3"/>
      <c r="AI288" s="3" t="str">
        <f>IF(AH288&lt;&gt;"",VLOOKUP(AH288,legende!$F$3:$H$6,3,FALSE),"")</f>
        <v/>
      </c>
      <c r="AJ288" s="71" t="str">
        <f>IF(AH288&lt;&gt;"",VLOOKUP(AH288,legende!$F$3:$H$6,2,FALSE),"")</f>
        <v/>
      </c>
      <c r="AK288" s="3" t="s">
        <v>1</v>
      </c>
      <c r="AL288" s="3" t="s">
        <v>1</v>
      </c>
      <c r="AM288" s="11" t="str">
        <f>IF(AL288&lt;&gt;"",VLOOKUP(AL288,Gefährdungsstufen!$B$2:$G$20,6,FALSE),"")</f>
        <v>potentiell gefährdet</v>
      </c>
      <c r="AN288" s="71">
        <f>IF(AL288&lt;&gt;"",VLOOKUP(AL288,Gefährdungsstufen!$B$2:$G$20,3,FALSE),"")</f>
        <v>0</v>
      </c>
      <c r="AO288" s="3"/>
      <c r="AP288" s="11" t="s">
        <v>26922</v>
      </c>
      <c r="AQ288" s="11" t="e">
        <f t="shared" si="29"/>
        <v>#VALUE!</v>
      </c>
      <c r="AR288" s="3">
        <v>0</v>
      </c>
      <c r="AS288" s="3" t="s">
        <v>0</v>
      </c>
      <c r="AU288" s="2">
        <v>2</v>
      </c>
    </row>
    <row r="289" spans="1:51" s="2" customFormat="1" ht="15" hidden="1" customHeight="1">
      <c r="A289" s="24" t="s">
        <v>26859</v>
      </c>
      <c r="B289" s="5" t="s">
        <v>16633</v>
      </c>
      <c r="C289" s="16" t="s">
        <v>16634</v>
      </c>
      <c r="D289" s="3" t="s">
        <v>1</v>
      </c>
      <c r="E289" s="3" t="str">
        <f>IF(D289&lt;&gt;"",VLOOKUP($D289,Gefährdungsstufen!$B$2:$G$20,6,FALSE),"")</f>
        <v>potentiell gefährdet</v>
      </c>
      <c r="F289" s="71">
        <f>IF(D289&lt;&gt;"",VLOOKUP($D289,Gefährdungsstufen!$B$2:$G$20,3,FALSE),"")</f>
        <v>0</v>
      </c>
      <c r="G289" s="33" t="str">
        <f t="shared" si="24"/>
        <v>Landolt Elias (1991): Gefährdung der Farn- und Blütenpflanzen in der Schweiz</v>
      </c>
      <c r="H289" s="3" t="s">
        <v>1</v>
      </c>
      <c r="I289" s="3" t="str">
        <f>IF(H289&lt;&gt;"",VLOOKUP($H289,Gefährdungsstufen!$B$2:$G$20,6,FALSE),"")</f>
        <v>potentiell gefährdet</v>
      </c>
      <c r="J289" s="71">
        <f>IF(H289&lt;&gt;"",VLOOKUP($H289,Gefährdungsstufen!$B$2:$G$20,3,FALSE),"")</f>
        <v>0</v>
      </c>
      <c r="K289" s="33" t="str">
        <f t="shared" si="25"/>
        <v>Landolt Elias (1991): Gefährdung der Farn- und Blütenpflanzen in der Schweiz</v>
      </c>
      <c r="L289" s="3" t="s">
        <v>1</v>
      </c>
      <c r="M289" s="3" t="s">
        <v>1</v>
      </c>
      <c r="N289" s="11" t="str">
        <f>IF(M289&lt;&gt;"",VLOOKUP(M289,Gefährdungsstufen!$B$2:$G$20,6,FALSE),"")</f>
        <v>potentiell gefährdet</v>
      </c>
      <c r="O289" s="33" t="str">
        <f t="shared" si="26"/>
        <v>Landolt Elias (1991): Gefährdung der Farn- und Blütenpflanzen in der Schweiz</v>
      </c>
      <c r="P289" s="3" t="s">
        <v>1</v>
      </c>
      <c r="Q289" s="3" t="s">
        <v>1</v>
      </c>
      <c r="R289" s="11" t="str">
        <f>IF(Q289&lt;&gt;"",VLOOKUP(Q289,Gefährdungsstufen!$B$2:$G$20,6,FALSE),"")</f>
        <v>potentiell gefährdet</v>
      </c>
      <c r="S289" s="33" t="str">
        <f t="shared" si="27"/>
        <v>Landolt Elias (1991): Gefährdung der Farn- und Blütenpflanzen in der Schweiz</v>
      </c>
      <c r="T289" s="3" t="s">
        <v>1</v>
      </c>
      <c r="U289" s="3" t="s">
        <v>1</v>
      </c>
      <c r="V289" s="11" t="str">
        <f>IF(U289&lt;&gt;"",VLOOKUP(U289,Gefährdungsstufen!$B$2:$G$20,6,FALSE),"")</f>
        <v>potentiell gefährdet</v>
      </c>
      <c r="W289" s="33" t="str">
        <f t="shared" si="28"/>
        <v>Landolt Elias (1991): Gefährdung der Farn- und Blütenpflanzen in der Schweiz</v>
      </c>
      <c r="X289" s="3">
        <v>5</v>
      </c>
      <c r="Y289" s="3" t="s">
        <v>8</v>
      </c>
      <c r="Z289" s="3" t="s">
        <v>2</v>
      </c>
      <c r="AA289" s="3">
        <v>5</v>
      </c>
      <c r="AB289" s="3">
        <v>6</v>
      </c>
      <c r="AC289" s="3">
        <v>4</v>
      </c>
      <c r="AD289" s="3">
        <v>4</v>
      </c>
      <c r="AE289" s="3" t="s">
        <v>7</v>
      </c>
      <c r="AF289" s="3" t="str">
        <f>IF(AE289&lt;&gt;"",VLOOKUP(AE289,legende!$A$3:$C$6,2,FALSE),"")</f>
        <v>gross</v>
      </c>
      <c r="AG289" s="71">
        <f>IF(AE289&lt;&gt;"",VLOOKUP(AE289,legende!$A$3:$C$6,3,FALSE),"")</f>
        <v>0</v>
      </c>
      <c r="AH289" s="3" t="s">
        <v>6</v>
      </c>
      <c r="AI289" s="3" t="str">
        <f>IF(AH289&lt;&gt;"",VLOOKUP(AH289,legende!$F$3:$H$6,3,FALSE),"")</f>
        <v>klein: &lt;1/4</v>
      </c>
      <c r="AJ289" s="71">
        <f>IF(AH289&lt;&gt;"",VLOOKUP(AH289,legende!$F$3:$H$6,2,FALSE),"")</f>
        <v>0</v>
      </c>
      <c r="AK289" s="3" t="s">
        <v>5</v>
      </c>
      <c r="AL289" s="3" t="s">
        <v>5</v>
      </c>
      <c r="AM289" s="11" t="str">
        <f>IF(AL289&lt;&gt;"",VLOOKUP(AL289,Gefährdungsstufen!$B$2:$G$20,6,FALSE),"")</f>
        <v>stark gefährdet</v>
      </c>
      <c r="AN289" s="71">
        <f>IF(AL289&lt;&gt;"",VLOOKUP(AL289,Gefährdungsstufen!$B$2:$G$20,3,FALSE),"")</f>
        <v>4</v>
      </c>
      <c r="AO289" s="3"/>
      <c r="AP289" s="11"/>
      <c r="AQ289" s="11">
        <f t="shared" si="29"/>
        <v>4</v>
      </c>
      <c r="AR289" s="3">
        <v>2</v>
      </c>
      <c r="AS289" s="3">
        <v>2</v>
      </c>
      <c r="AU289" s="2">
        <v>2</v>
      </c>
    </row>
    <row r="290" spans="1:51" s="2" customFormat="1" ht="15" hidden="1" customHeight="1">
      <c r="A290" s="24" t="s">
        <v>26859</v>
      </c>
      <c r="B290" s="5" t="s">
        <v>6391</v>
      </c>
      <c r="C290" s="16" t="s">
        <v>6392</v>
      </c>
      <c r="D290" s="3" t="s">
        <v>1</v>
      </c>
      <c r="E290" s="3" t="str">
        <f>IF(D290&lt;&gt;"",VLOOKUP($D290,Gefährdungsstufen!$B$2:$G$20,6,FALSE),"")</f>
        <v>potentiell gefährdet</v>
      </c>
      <c r="F290" s="71">
        <f>IF(D290&lt;&gt;"",VLOOKUP($D290,Gefährdungsstufen!$B$2:$G$20,3,FALSE),"")</f>
        <v>0</v>
      </c>
      <c r="G290" s="33" t="str">
        <f t="shared" si="24"/>
        <v>Landolt Elias (1991): Gefährdung der Farn- und Blütenpflanzen in der Schweiz</v>
      </c>
      <c r="H290" s="3" t="s">
        <v>1</v>
      </c>
      <c r="I290" s="3" t="str">
        <f>IF(H290&lt;&gt;"",VLOOKUP($H290,Gefährdungsstufen!$B$2:$G$20,6,FALSE),"")</f>
        <v>potentiell gefährdet</v>
      </c>
      <c r="J290" s="71">
        <f>IF(H290&lt;&gt;"",VLOOKUP($H290,Gefährdungsstufen!$B$2:$G$20,3,FALSE),"")</f>
        <v>0</v>
      </c>
      <c r="K290" s="33" t="str">
        <f t="shared" si="25"/>
        <v>Landolt Elias (1991): Gefährdung der Farn- und Blütenpflanzen in der Schweiz</v>
      </c>
      <c r="L290" s="3" t="s">
        <v>9</v>
      </c>
      <c r="M290" s="3" t="s">
        <v>9</v>
      </c>
      <c r="N290" s="11" t="str">
        <f>IF(M290&lt;&gt;"",VLOOKUP(M290,Gefährdungsstufen!$B$2:$G$20,6,FALSE),"")</f>
        <v>vom Aussterben bedroht</v>
      </c>
      <c r="O290" s="33" t="str">
        <f t="shared" si="26"/>
        <v>Landolt Elias (1991): Gefährdung der Farn- und Blütenpflanzen in der Schweiz</v>
      </c>
      <c r="P290" s="3" t="s">
        <v>9</v>
      </c>
      <c r="Q290" s="3" t="s">
        <v>9</v>
      </c>
      <c r="R290" s="11" t="str">
        <f>IF(Q290&lt;&gt;"",VLOOKUP(Q290,Gefährdungsstufen!$B$2:$G$20,6,FALSE),"")</f>
        <v>vom Aussterben bedroht</v>
      </c>
      <c r="S290" s="33" t="str">
        <f t="shared" si="27"/>
        <v>Landolt Elias (1991): Gefährdung der Farn- und Blütenpflanzen in der Schweiz</v>
      </c>
      <c r="T290" s="3" t="s">
        <v>9</v>
      </c>
      <c r="U290" s="3" t="s">
        <v>9</v>
      </c>
      <c r="V290" s="11" t="str">
        <f>IF(U290&lt;&gt;"",VLOOKUP(U290,Gefährdungsstufen!$B$2:$G$20,6,FALSE),"")</f>
        <v>vom Aussterben bedroht</v>
      </c>
      <c r="W290" s="33" t="str">
        <f t="shared" si="28"/>
        <v>Landolt Elias (1991): Gefährdung der Farn- und Blütenpflanzen in der Schweiz</v>
      </c>
      <c r="X290" s="3">
        <v>5</v>
      </c>
      <c r="Y290" s="3" t="s">
        <v>8</v>
      </c>
      <c r="Z290" s="3" t="s">
        <v>2</v>
      </c>
      <c r="AA290" s="3">
        <v>2</v>
      </c>
      <c r="AB290" s="3">
        <v>3</v>
      </c>
      <c r="AC290" s="3">
        <v>1</v>
      </c>
      <c r="AD290" s="3">
        <v>2</v>
      </c>
      <c r="AE290" s="3" t="s">
        <v>7</v>
      </c>
      <c r="AF290" s="3" t="str">
        <f>IF(AE290&lt;&gt;"",VLOOKUP(AE290,legende!$A$3:$C$6,2,FALSE),"")</f>
        <v>gross</v>
      </c>
      <c r="AG290" s="71">
        <f>IF(AE290&lt;&gt;"",VLOOKUP(AE290,legende!$A$3:$C$6,3,FALSE),"")</f>
        <v>0</v>
      </c>
      <c r="AH290" s="3" t="s">
        <v>6</v>
      </c>
      <c r="AI290" s="3" t="str">
        <f>IF(AH290&lt;&gt;"",VLOOKUP(AH290,legende!$F$3:$H$6,3,FALSE),"")</f>
        <v>klein: &lt;1/4</v>
      </c>
      <c r="AJ290" s="71">
        <f>IF(AH290&lt;&gt;"",VLOOKUP(AH290,legende!$F$3:$H$6,2,FALSE),"")</f>
        <v>0</v>
      </c>
      <c r="AK290" s="3" t="s">
        <v>9</v>
      </c>
      <c r="AL290" s="3" t="s">
        <v>9</v>
      </c>
      <c r="AM290" s="11" t="str">
        <f>IF(AL290&lt;&gt;"",VLOOKUP(AL290,Gefährdungsstufen!$B$2:$G$20,6,FALSE),"")</f>
        <v>vom Aussterben bedroht</v>
      </c>
      <c r="AN290" s="71">
        <f>IF(AL290&lt;&gt;"",VLOOKUP(AL290,Gefährdungsstufen!$B$2:$G$20,3,FALSE),"")</f>
        <v>5</v>
      </c>
      <c r="AO290" s="3"/>
      <c r="AP290" s="11"/>
      <c r="AQ290" s="11">
        <f t="shared" si="29"/>
        <v>5</v>
      </c>
      <c r="AR290" s="3">
        <v>3</v>
      </c>
      <c r="AS290" s="3">
        <v>3</v>
      </c>
      <c r="AU290" s="2">
        <v>2</v>
      </c>
    </row>
    <row r="291" spans="1:51" s="2" customFormat="1" ht="15" hidden="1" customHeight="1">
      <c r="A291" s="24" t="s">
        <v>26859</v>
      </c>
      <c r="B291" s="5" t="s">
        <v>14337</v>
      </c>
      <c r="C291" s="16" t="s">
        <v>14338</v>
      </c>
      <c r="D291" s="3" t="s">
        <v>1</v>
      </c>
      <c r="E291" s="3" t="str">
        <f>IF(D291&lt;&gt;"",VLOOKUP($D291,Gefährdungsstufen!$B$2:$G$20,6,FALSE),"")</f>
        <v>potentiell gefährdet</v>
      </c>
      <c r="F291" s="71">
        <f>IF(D291&lt;&gt;"",VLOOKUP($D291,Gefährdungsstufen!$B$2:$G$20,3,FALSE),"")</f>
        <v>0</v>
      </c>
      <c r="G291" s="33" t="str">
        <f t="shared" si="24"/>
        <v>Landolt Elias (1991): Gefährdung der Farn- und Blütenpflanzen in der Schweiz</v>
      </c>
      <c r="H291" s="3" t="s">
        <v>1</v>
      </c>
      <c r="I291" s="3" t="str">
        <f>IF(H291&lt;&gt;"",VLOOKUP($H291,Gefährdungsstufen!$B$2:$G$20,6,FALSE),"")</f>
        <v>potentiell gefährdet</v>
      </c>
      <c r="J291" s="71">
        <f>IF(H291&lt;&gt;"",VLOOKUP($H291,Gefährdungsstufen!$B$2:$G$20,3,FALSE),"")</f>
        <v>0</v>
      </c>
      <c r="K291" s="33" t="str">
        <f t="shared" si="25"/>
        <v>Landolt Elias (1991): Gefährdung der Farn- und Blütenpflanzen in der Schweiz</v>
      </c>
      <c r="L291" s="3" t="s">
        <v>8</v>
      </c>
      <c r="M291" s="3"/>
      <c r="N291" s="11" t="str">
        <f>IF(M291&lt;&gt;"",VLOOKUP(M291,Gefährdungsstufen!$B$2:$G$20,6,FALSE),"")</f>
        <v/>
      </c>
      <c r="O291" s="33" t="str">
        <f t="shared" si="26"/>
        <v/>
      </c>
      <c r="P291" s="3" t="s">
        <v>8</v>
      </c>
      <c r="Q291" s="3"/>
      <c r="R291" s="11" t="str">
        <f>IF(Q291&lt;&gt;"",VLOOKUP(Q291,Gefährdungsstufen!$B$2:$G$20,6,FALSE),"")</f>
        <v/>
      </c>
      <c r="S291" s="33" t="str">
        <f t="shared" si="27"/>
        <v/>
      </c>
      <c r="T291" s="3" t="s">
        <v>8</v>
      </c>
      <c r="U291" s="3"/>
      <c r="V291" s="11" t="str">
        <f>IF(U291&lt;&gt;"",VLOOKUP(U291,Gefährdungsstufen!$B$2:$G$20,6,FALSE),"")</f>
        <v/>
      </c>
      <c r="W291" s="33" t="str">
        <f t="shared" si="28"/>
        <v/>
      </c>
      <c r="X291" s="3">
        <v>5</v>
      </c>
      <c r="Y291" s="3" t="s">
        <v>8</v>
      </c>
      <c r="Z291" s="3" t="s">
        <v>13</v>
      </c>
      <c r="AA291" s="3">
        <v>99</v>
      </c>
      <c r="AB291" s="3">
        <v>99</v>
      </c>
      <c r="AC291" s="3">
        <v>99</v>
      </c>
      <c r="AD291" s="3">
        <v>99</v>
      </c>
      <c r="AE291" s="3" t="s">
        <v>7</v>
      </c>
      <c r="AF291" s="3" t="str">
        <f>IF(AE291&lt;&gt;"",VLOOKUP(AE291,legende!$A$3:$C$6,2,FALSE),"")</f>
        <v>gross</v>
      </c>
      <c r="AG291" s="71">
        <f>IF(AE291&lt;&gt;"",VLOOKUP(AE291,legende!$A$3:$C$6,3,FALSE),"")</f>
        <v>0</v>
      </c>
      <c r="AH291" s="3" t="s">
        <v>6</v>
      </c>
      <c r="AI291" s="3" t="str">
        <f>IF(AH291&lt;&gt;"",VLOOKUP(AH291,legende!$F$3:$H$6,3,FALSE),"")</f>
        <v>klein: &lt;1/4</v>
      </c>
      <c r="AJ291" s="71">
        <f>IF(AH291&lt;&gt;"",VLOOKUP(AH291,legende!$F$3:$H$6,2,FALSE),"")</f>
        <v>0</v>
      </c>
      <c r="AK291" s="3"/>
      <c r="AL291" s="3"/>
      <c r="AM291" s="11" t="str">
        <f>IF(AL291&lt;&gt;"",VLOOKUP(AL291,Gefährdungsstufen!$B$2:$G$20,6,FALSE),"")</f>
        <v/>
      </c>
      <c r="AN291" s="71" t="str">
        <f>IF(AL291&lt;&gt;"",VLOOKUP(AL291,Gefährdungsstufen!$B$2:$G$20,3,FALSE),"")</f>
        <v/>
      </c>
      <c r="AO291" s="3"/>
      <c r="AP291" s="11" t="s">
        <v>26922</v>
      </c>
      <c r="AQ291" s="11" t="e">
        <f t="shared" si="29"/>
        <v>#VALUE!</v>
      </c>
      <c r="AR291" s="3">
        <v>0</v>
      </c>
      <c r="AS291" s="3" t="s">
        <v>0</v>
      </c>
      <c r="AU291" s="2">
        <v>2</v>
      </c>
    </row>
    <row r="292" spans="1:51" s="2" customFormat="1" ht="15" hidden="1" customHeight="1">
      <c r="A292" s="24" t="s">
        <v>26859</v>
      </c>
      <c r="B292" s="5" t="s">
        <v>25859</v>
      </c>
      <c r="C292" s="16" t="s">
        <v>25860</v>
      </c>
      <c r="D292" s="3" t="s">
        <v>1</v>
      </c>
      <c r="E292" s="3" t="str">
        <f>IF(D292&lt;&gt;"",VLOOKUP($D292,Gefährdungsstufen!$B$2:$G$20,6,FALSE),"")</f>
        <v>potentiell gefährdet</v>
      </c>
      <c r="F292" s="71">
        <f>IF(D292&lt;&gt;"",VLOOKUP($D292,Gefährdungsstufen!$B$2:$G$20,3,FALSE),"")</f>
        <v>0</v>
      </c>
      <c r="G292" s="33" t="str">
        <f t="shared" si="24"/>
        <v>Landolt Elias (1991): Gefährdung der Farn- und Blütenpflanzen in der Schweiz</v>
      </c>
      <c r="H292" s="3" t="s">
        <v>1</v>
      </c>
      <c r="I292" s="3" t="str">
        <f>IF(H292&lt;&gt;"",VLOOKUP($H292,Gefährdungsstufen!$B$2:$G$20,6,FALSE),"")</f>
        <v>potentiell gefährdet</v>
      </c>
      <c r="J292" s="71">
        <f>IF(H292&lt;&gt;"",VLOOKUP($H292,Gefährdungsstufen!$B$2:$G$20,3,FALSE),"")</f>
        <v>0</v>
      </c>
      <c r="K292" s="33" t="str">
        <f t="shared" si="25"/>
        <v>Landolt Elias (1991): Gefährdung der Farn- und Blütenpflanzen in der Schweiz</v>
      </c>
      <c r="L292" s="3" t="s">
        <v>1</v>
      </c>
      <c r="M292" s="3" t="s">
        <v>1</v>
      </c>
      <c r="N292" s="11" t="str">
        <f>IF(M292&lt;&gt;"",VLOOKUP(M292,Gefährdungsstufen!$B$2:$G$20,6,FALSE),"")</f>
        <v>potentiell gefährdet</v>
      </c>
      <c r="O292" s="33" t="str">
        <f t="shared" si="26"/>
        <v>Landolt Elias (1991): Gefährdung der Farn- und Blütenpflanzen in der Schweiz</v>
      </c>
      <c r="P292" s="3" t="s">
        <v>1</v>
      </c>
      <c r="Q292" s="3" t="s">
        <v>1</v>
      </c>
      <c r="R292" s="11" t="str">
        <f>IF(Q292&lt;&gt;"",VLOOKUP(Q292,Gefährdungsstufen!$B$2:$G$20,6,FALSE),"")</f>
        <v>potentiell gefährdet</v>
      </c>
      <c r="S292" s="33" t="str">
        <f t="shared" si="27"/>
        <v>Landolt Elias (1991): Gefährdung der Farn- und Blütenpflanzen in der Schweiz</v>
      </c>
      <c r="T292" s="3" t="s">
        <v>1</v>
      </c>
      <c r="U292" s="3" t="s">
        <v>1</v>
      </c>
      <c r="V292" s="11" t="str">
        <f>IF(U292&lt;&gt;"",VLOOKUP(U292,Gefährdungsstufen!$B$2:$G$20,6,FALSE),"")</f>
        <v>potentiell gefährdet</v>
      </c>
      <c r="W292" s="33" t="str">
        <f t="shared" si="28"/>
        <v>Landolt Elias (1991): Gefährdung der Farn- und Blütenpflanzen in der Schweiz</v>
      </c>
      <c r="X292" s="3">
        <v>1</v>
      </c>
      <c r="Y292" s="3" t="s">
        <v>8</v>
      </c>
      <c r="Z292" s="3" t="s">
        <v>2</v>
      </c>
      <c r="AA292" s="3">
        <v>6</v>
      </c>
      <c r="AB292" s="3">
        <v>7</v>
      </c>
      <c r="AC292" s="3">
        <v>6</v>
      </c>
      <c r="AD292" s="3">
        <v>4</v>
      </c>
      <c r="AE292" s="3"/>
      <c r="AF292" s="3" t="str">
        <f>IF(AE292&lt;&gt;"",VLOOKUP(AE292,legende!$A$3:$C$6,2,FALSE),"")</f>
        <v/>
      </c>
      <c r="AG292" s="71" t="str">
        <f>IF(AE292&lt;&gt;"",VLOOKUP(AE292,legende!$A$3:$C$6,3,FALSE),"")</f>
        <v/>
      </c>
      <c r="AH292" s="3"/>
      <c r="AI292" s="3" t="str">
        <f>IF(AH292&lt;&gt;"",VLOOKUP(AH292,legende!$F$3:$H$6,3,FALSE),"")</f>
        <v/>
      </c>
      <c r="AJ292" s="71" t="str">
        <f>IF(AH292&lt;&gt;"",VLOOKUP(AH292,legende!$F$3:$H$6,2,FALSE),"")</f>
        <v/>
      </c>
      <c r="AK292" s="3" t="s">
        <v>1</v>
      </c>
      <c r="AL292" s="3" t="s">
        <v>1</v>
      </c>
      <c r="AM292" s="11" t="str">
        <f>IF(AL292&lt;&gt;"",VLOOKUP(AL292,Gefährdungsstufen!$B$2:$G$20,6,FALSE),"")</f>
        <v>potentiell gefährdet</v>
      </c>
      <c r="AN292" s="71">
        <f>IF(AL292&lt;&gt;"",VLOOKUP(AL292,Gefährdungsstufen!$B$2:$G$20,3,FALSE),"")</f>
        <v>0</v>
      </c>
      <c r="AO292" s="3"/>
      <c r="AP292" s="11" t="s">
        <v>26922</v>
      </c>
      <c r="AQ292" s="11" t="e">
        <f t="shared" si="29"/>
        <v>#VALUE!</v>
      </c>
      <c r="AR292" s="3">
        <v>0</v>
      </c>
      <c r="AS292" s="3" t="s">
        <v>0</v>
      </c>
      <c r="AT292" s="2">
        <v>1</v>
      </c>
      <c r="AV292" s="2" t="s">
        <v>36</v>
      </c>
      <c r="AW292" s="2" t="s">
        <v>35</v>
      </c>
    </row>
    <row r="293" spans="1:51" s="2" customFormat="1" ht="15" hidden="1" customHeight="1">
      <c r="A293" s="24" t="s">
        <v>26859</v>
      </c>
      <c r="B293" s="5" t="s">
        <v>12977</v>
      </c>
      <c r="C293" s="16" t="s">
        <v>12978</v>
      </c>
      <c r="D293" s="3" t="s">
        <v>1</v>
      </c>
      <c r="E293" s="3" t="str">
        <f>IF(D293&lt;&gt;"",VLOOKUP($D293,Gefährdungsstufen!$B$2:$G$20,6,FALSE),"")</f>
        <v>potentiell gefährdet</v>
      </c>
      <c r="F293" s="71">
        <f>IF(D293&lt;&gt;"",VLOOKUP($D293,Gefährdungsstufen!$B$2:$G$20,3,FALSE),"")</f>
        <v>0</v>
      </c>
      <c r="G293" s="33" t="str">
        <f t="shared" si="24"/>
        <v>Landolt Elias (1991): Gefährdung der Farn- und Blütenpflanzen in der Schweiz</v>
      </c>
      <c r="H293" s="3" t="s">
        <v>5</v>
      </c>
      <c r="I293" s="3" t="str">
        <f>IF(H293&lt;&gt;"",VLOOKUP($H293,Gefährdungsstufen!$B$2:$G$20,6,FALSE),"")</f>
        <v>stark gefährdet</v>
      </c>
      <c r="J293" s="71">
        <f>IF(H293&lt;&gt;"",VLOOKUP($H293,Gefährdungsstufen!$B$2:$G$20,3,FALSE),"")</f>
        <v>4</v>
      </c>
      <c r="K293" s="33" t="str">
        <f t="shared" si="25"/>
        <v>Landolt Elias (1991): Gefährdung der Farn- und Blütenpflanzen in der Schweiz</v>
      </c>
      <c r="L293" s="3" t="s">
        <v>9</v>
      </c>
      <c r="M293" s="3" t="s">
        <v>9</v>
      </c>
      <c r="N293" s="11" t="str">
        <f>IF(M293&lt;&gt;"",VLOOKUP(M293,Gefährdungsstufen!$B$2:$G$20,6,FALSE),"")</f>
        <v>vom Aussterben bedroht</v>
      </c>
      <c r="O293" s="33" t="str">
        <f t="shared" si="26"/>
        <v>Landolt Elias (1991): Gefährdung der Farn- und Blütenpflanzen in der Schweiz</v>
      </c>
      <c r="P293" s="3" t="s">
        <v>5</v>
      </c>
      <c r="Q293" s="3" t="s">
        <v>5</v>
      </c>
      <c r="R293" s="11" t="str">
        <f>IF(Q293&lt;&gt;"",VLOOKUP(Q293,Gefährdungsstufen!$B$2:$G$20,6,FALSE),"")</f>
        <v>stark gefährdet</v>
      </c>
      <c r="S293" s="33" t="str">
        <f t="shared" si="27"/>
        <v>Landolt Elias (1991): Gefährdung der Farn- und Blütenpflanzen in der Schweiz</v>
      </c>
      <c r="T293" s="3" t="s">
        <v>5</v>
      </c>
      <c r="U293" s="3" t="s">
        <v>5</v>
      </c>
      <c r="V293" s="11" t="str">
        <f>IF(U293&lt;&gt;"",VLOOKUP(U293,Gefährdungsstufen!$B$2:$G$20,6,FALSE),"")</f>
        <v>stark gefährdet</v>
      </c>
      <c r="W293" s="33" t="str">
        <f t="shared" si="28"/>
        <v>Landolt Elias (1991): Gefährdung der Farn- und Blütenpflanzen in der Schweiz</v>
      </c>
      <c r="X293" s="3">
        <v>5</v>
      </c>
      <c r="Y293" s="3" t="s">
        <v>8</v>
      </c>
      <c r="Z293" s="3" t="s">
        <v>2</v>
      </c>
      <c r="AA293" s="3">
        <v>4</v>
      </c>
      <c r="AB293" s="3">
        <v>5</v>
      </c>
      <c r="AC293" s="3">
        <v>3</v>
      </c>
      <c r="AD293" s="3">
        <v>3</v>
      </c>
      <c r="AE293" s="3" t="s">
        <v>7</v>
      </c>
      <c r="AF293" s="3" t="str">
        <f>IF(AE293&lt;&gt;"",VLOOKUP(AE293,legende!$A$3:$C$6,2,FALSE),"")</f>
        <v>gross</v>
      </c>
      <c r="AG293" s="71">
        <f>IF(AE293&lt;&gt;"",VLOOKUP(AE293,legende!$A$3:$C$6,3,FALSE),"")</f>
        <v>0</v>
      </c>
      <c r="AH293" s="3" t="s">
        <v>6</v>
      </c>
      <c r="AI293" s="3" t="str">
        <f>IF(AH293&lt;&gt;"",VLOOKUP(AH293,legende!$F$3:$H$6,3,FALSE),"")</f>
        <v>klein: &lt;1/4</v>
      </c>
      <c r="AJ293" s="71">
        <f>IF(AH293&lt;&gt;"",VLOOKUP(AH293,legende!$F$3:$H$6,2,FALSE),"")</f>
        <v>0</v>
      </c>
      <c r="AK293" s="3" t="s">
        <v>5</v>
      </c>
      <c r="AL293" s="3" t="s">
        <v>5</v>
      </c>
      <c r="AM293" s="11" t="str">
        <f>IF(AL293&lt;&gt;"",VLOOKUP(AL293,Gefährdungsstufen!$B$2:$G$20,6,FALSE),"")</f>
        <v>stark gefährdet</v>
      </c>
      <c r="AN293" s="71">
        <f>IF(AL293&lt;&gt;"",VLOOKUP(AL293,Gefährdungsstufen!$B$2:$G$20,3,FALSE),"")</f>
        <v>4</v>
      </c>
      <c r="AO293" s="3"/>
      <c r="AP293" s="11"/>
      <c r="AQ293" s="11">
        <f t="shared" si="29"/>
        <v>8</v>
      </c>
      <c r="AR293" s="3">
        <v>5</v>
      </c>
      <c r="AS293" s="3">
        <v>5</v>
      </c>
      <c r="AT293" s="2">
        <v>1</v>
      </c>
      <c r="AU293" s="2">
        <v>2</v>
      </c>
    </row>
    <row r="294" spans="1:51" s="2" customFormat="1" ht="15" hidden="1" customHeight="1">
      <c r="A294" s="24" t="s">
        <v>26859</v>
      </c>
      <c r="B294" s="5" t="s">
        <v>25463</v>
      </c>
      <c r="C294" s="16" t="s">
        <v>25465</v>
      </c>
      <c r="D294" s="3" t="s">
        <v>1</v>
      </c>
      <c r="E294" s="3" t="str">
        <f>IF(D294&lt;&gt;"",VLOOKUP($D294,Gefährdungsstufen!$B$2:$G$20,6,FALSE),"")</f>
        <v>potentiell gefährdet</v>
      </c>
      <c r="F294" s="71">
        <f>IF(D294&lt;&gt;"",VLOOKUP($D294,Gefährdungsstufen!$B$2:$G$20,3,FALSE),"")</f>
        <v>0</v>
      </c>
      <c r="G294" s="33" t="str">
        <f t="shared" si="24"/>
        <v>Landolt Elias (1991): Gefährdung der Farn- und Blütenpflanzen in der Schweiz</v>
      </c>
      <c r="H294" s="3" t="s">
        <v>1</v>
      </c>
      <c r="I294" s="3" t="str">
        <f>IF(H294&lt;&gt;"",VLOOKUP($H294,Gefährdungsstufen!$B$2:$G$20,6,FALSE),"")</f>
        <v>potentiell gefährdet</v>
      </c>
      <c r="J294" s="71">
        <f>IF(H294&lt;&gt;"",VLOOKUP($H294,Gefährdungsstufen!$B$2:$G$20,3,FALSE),"")</f>
        <v>0</v>
      </c>
      <c r="K294" s="33" t="str">
        <f t="shared" si="25"/>
        <v>Landolt Elias (1991): Gefährdung der Farn- und Blütenpflanzen in der Schweiz</v>
      </c>
      <c r="L294" s="3" t="s">
        <v>9</v>
      </c>
      <c r="M294" s="3" t="s">
        <v>9</v>
      </c>
      <c r="N294" s="11" t="str">
        <f>IF(M294&lt;&gt;"",VLOOKUP(M294,Gefährdungsstufen!$B$2:$G$20,6,FALSE),"")</f>
        <v>vom Aussterben bedroht</v>
      </c>
      <c r="O294" s="33" t="str">
        <f t="shared" si="26"/>
        <v>Landolt Elias (1991): Gefährdung der Farn- und Blütenpflanzen in der Schweiz</v>
      </c>
      <c r="P294" s="3" t="s">
        <v>5</v>
      </c>
      <c r="Q294" s="3" t="s">
        <v>5</v>
      </c>
      <c r="R294" s="11" t="str">
        <f>IF(Q294&lt;&gt;"",VLOOKUP(Q294,Gefährdungsstufen!$B$2:$G$20,6,FALSE),"")</f>
        <v>stark gefährdet</v>
      </c>
      <c r="S294" s="33" t="str">
        <f t="shared" si="27"/>
        <v>Landolt Elias (1991): Gefährdung der Farn- und Blütenpflanzen in der Schweiz</v>
      </c>
      <c r="T294" s="3" t="s">
        <v>5</v>
      </c>
      <c r="U294" s="3" t="s">
        <v>5</v>
      </c>
      <c r="V294" s="11" t="str">
        <f>IF(U294&lt;&gt;"",VLOOKUP(U294,Gefährdungsstufen!$B$2:$G$20,6,FALSE),"")</f>
        <v>stark gefährdet</v>
      </c>
      <c r="W294" s="33" t="str">
        <f t="shared" si="28"/>
        <v>Landolt Elias (1991): Gefährdung der Farn- und Blütenpflanzen in der Schweiz</v>
      </c>
      <c r="X294" s="3">
        <v>5</v>
      </c>
      <c r="Y294" s="3" t="s">
        <v>8</v>
      </c>
      <c r="Z294" s="3" t="s">
        <v>2</v>
      </c>
      <c r="AA294" s="3">
        <v>3</v>
      </c>
      <c r="AB294" s="3">
        <v>4</v>
      </c>
      <c r="AC294" s="3">
        <v>3</v>
      </c>
      <c r="AD294" s="3">
        <v>3</v>
      </c>
      <c r="AE294" s="3" t="s">
        <v>7</v>
      </c>
      <c r="AF294" s="3" t="str">
        <f>IF(AE294&lt;&gt;"",VLOOKUP(AE294,legende!$A$3:$C$6,2,FALSE),"")</f>
        <v>gross</v>
      </c>
      <c r="AG294" s="71">
        <f>IF(AE294&lt;&gt;"",VLOOKUP(AE294,legende!$A$3:$C$6,3,FALSE),"")</f>
        <v>0</v>
      </c>
      <c r="AH294" s="3" t="s">
        <v>6</v>
      </c>
      <c r="AI294" s="3" t="str">
        <f>IF(AH294&lt;&gt;"",VLOOKUP(AH294,legende!$F$3:$H$6,3,FALSE),"")</f>
        <v>klein: &lt;1/4</v>
      </c>
      <c r="AJ294" s="71">
        <f>IF(AH294&lt;&gt;"",VLOOKUP(AH294,legende!$F$3:$H$6,2,FALSE),"")</f>
        <v>0</v>
      </c>
      <c r="AK294" s="3" t="s">
        <v>5</v>
      </c>
      <c r="AL294" s="3" t="s">
        <v>5</v>
      </c>
      <c r="AM294" s="11" t="str">
        <f>IF(AL294&lt;&gt;"",VLOOKUP(AL294,Gefährdungsstufen!$B$2:$G$20,6,FALSE),"")</f>
        <v>stark gefährdet</v>
      </c>
      <c r="AN294" s="71">
        <f>IF(AL294&lt;&gt;"",VLOOKUP(AL294,Gefährdungsstufen!$B$2:$G$20,3,FALSE),"")</f>
        <v>4</v>
      </c>
      <c r="AO294" s="3"/>
      <c r="AP294" s="11"/>
      <c r="AQ294" s="11">
        <f t="shared" si="29"/>
        <v>4</v>
      </c>
      <c r="AR294" s="3">
        <v>2</v>
      </c>
      <c r="AS294" s="3">
        <v>2</v>
      </c>
      <c r="AU294" s="2">
        <v>2</v>
      </c>
    </row>
    <row r="295" spans="1:51" s="2" customFormat="1" ht="15" hidden="1" customHeight="1">
      <c r="A295" s="24" t="s">
        <v>26859</v>
      </c>
      <c r="B295" s="5" t="s">
        <v>10110</v>
      </c>
      <c r="C295" s="16" t="s">
        <v>10111</v>
      </c>
      <c r="D295" s="3" t="s">
        <v>1</v>
      </c>
      <c r="E295" s="3" t="str">
        <f>IF(D295&lt;&gt;"",VLOOKUP($D295,Gefährdungsstufen!$B$2:$G$20,6,FALSE),"")</f>
        <v>potentiell gefährdet</v>
      </c>
      <c r="F295" s="71">
        <f>IF(D295&lt;&gt;"",VLOOKUP($D295,Gefährdungsstufen!$B$2:$G$20,3,FALSE),"")</f>
        <v>0</v>
      </c>
      <c r="G295" s="33" t="str">
        <f t="shared" si="24"/>
        <v>Landolt Elias (1991): Gefährdung der Farn- und Blütenpflanzen in der Schweiz</v>
      </c>
      <c r="H295" s="3" t="s">
        <v>1</v>
      </c>
      <c r="I295" s="3" t="str">
        <f>IF(H295&lt;&gt;"",VLOOKUP($H295,Gefährdungsstufen!$B$2:$G$20,6,FALSE),"")</f>
        <v>potentiell gefährdet</v>
      </c>
      <c r="J295" s="71">
        <f>IF(H295&lt;&gt;"",VLOOKUP($H295,Gefährdungsstufen!$B$2:$G$20,3,FALSE),"")</f>
        <v>0</v>
      </c>
      <c r="K295" s="33" t="str">
        <f t="shared" si="25"/>
        <v>Landolt Elias (1991): Gefährdung der Farn- und Blütenpflanzen in der Schweiz</v>
      </c>
      <c r="L295" s="3" t="s">
        <v>1</v>
      </c>
      <c r="M295" s="3" t="s">
        <v>1</v>
      </c>
      <c r="N295" s="11" t="str">
        <f>IF(M295&lt;&gt;"",VLOOKUP(M295,Gefährdungsstufen!$B$2:$G$20,6,FALSE),"")</f>
        <v>potentiell gefährdet</v>
      </c>
      <c r="O295" s="33" t="str">
        <f t="shared" si="26"/>
        <v>Landolt Elias (1991): Gefährdung der Farn- und Blütenpflanzen in der Schweiz</v>
      </c>
      <c r="P295" s="3" t="s">
        <v>1</v>
      </c>
      <c r="Q295" s="3" t="s">
        <v>1</v>
      </c>
      <c r="R295" s="11" t="str">
        <f>IF(Q295&lt;&gt;"",VLOOKUP(Q295,Gefährdungsstufen!$B$2:$G$20,6,FALSE),"")</f>
        <v>potentiell gefährdet</v>
      </c>
      <c r="S295" s="33" t="str">
        <f t="shared" si="27"/>
        <v>Landolt Elias (1991): Gefährdung der Farn- und Blütenpflanzen in der Schweiz</v>
      </c>
      <c r="T295" s="3" t="s">
        <v>1</v>
      </c>
      <c r="U295" s="3" t="s">
        <v>1</v>
      </c>
      <c r="V295" s="11" t="str">
        <f>IF(U295&lt;&gt;"",VLOOKUP(U295,Gefährdungsstufen!$B$2:$G$20,6,FALSE),"")</f>
        <v>potentiell gefährdet</v>
      </c>
      <c r="W295" s="33" t="str">
        <f t="shared" si="28"/>
        <v>Landolt Elias (1991): Gefährdung der Farn- und Blütenpflanzen in der Schweiz</v>
      </c>
      <c r="X295" s="3">
        <v>1</v>
      </c>
      <c r="Y295" s="3" t="s">
        <v>8</v>
      </c>
      <c r="Z295" s="3" t="s">
        <v>2</v>
      </c>
      <c r="AA295" s="3">
        <v>6</v>
      </c>
      <c r="AB295" s="3">
        <v>7</v>
      </c>
      <c r="AC295" s="3">
        <v>6</v>
      </c>
      <c r="AD295" s="3">
        <v>4</v>
      </c>
      <c r="AE295" s="3"/>
      <c r="AF295" s="3" t="str">
        <f>IF(AE295&lt;&gt;"",VLOOKUP(AE295,legende!$A$3:$C$6,2,FALSE),"")</f>
        <v/>
      </c>
      <c r="AG295" s="71" t="str">
        <f>IF(AE295&lt;&gt;"",VLOOKUP(AE295,legende!$A$3:$C$6,3,FALSE),"")</f>
        <v/>
      </c>
      <c r="AH295" s="3"/>
      <c r="AI295" s="3" t="str">
        <f>IF(AH295&lt;&gt;"",VLOOKUP(AH295,legende!$F$3:$H$6,3,FALSE),"")</f>
        <v/>
      </c>
      <c r="AJ295" s="71" t="str">
        <f>IF(AH295&lt;&gt;"",VLOOKUP(AH295,legende!$F$3:$H$6,2,FALSE),"")</f>
        <v/>
      </c>
      <c r="AK295" s="3" t="s">
        <v>1</v>
      </c>
      <c r="AL295" s="3" t="s">
        <v>1</v>
      </c>
      <c r="AM295" s="11" t="str">
        <f>IF(AL295&lt;&gt;"",VLOOKUP(AL295,Gefährdungsstufen!$B$2:$G$20,6,FALSE),"")</f>
        <v>potentiell gefährdet</v>
      </c>
      <c r="AN295" s="71">
        <f>IF(AL295&lt;&gt;"",VLOOKUP(AL295,Gefährdungsstufen!$B$2:$G$20,3,FALSE),"")</f>
        <v>0</v>
      </c>
      <c r="AO295" s="3"/>
      <c r="AP295" s="11" t="s">
        <v>26922</v>
      </c>
      <c r="AQ295" s="11" t="e">
        <f t="shared" si="29"/>
        <v>#VALUE!</v>
      </c>
      <c r="AR295" s="3">
        <v>0</v>
      </c>
      <c r="AS295" s="3" t="s">
        <v>0</v>
      </c>
      <c r="AT295" s="2">
        <v>1</v>
      </c>
      <c r="AV295" s="2" t="s">
        <v>36</v>
      </c>
      <c r="AW295" s="2" t="s">
        <v>35</v>
      </c>
    </row>
    <row r="296" spans="1:51" s="2" customFormat="1" ht="15" hidden="1" customHeight="1">
      <c r="A296" s="24" t="s">
        <v>26859</v>
      </c>
      <c r="B296" s="5" t="s">
        <v>16336</v>
      </c>
      <c r="C296" s="16" t="s">
        <v>16337</v>
      </c>
      <c r="D296" s="3" t="s">
        <v>1</v>
      </c>
      <c r="E296" s="3" t="str">
        <f>IF(D296&lt;&gt;"",VLOOKUP($D296,Gefährdungsstufen!$B$2:$G$20,6,FALSE),"")</f>
        <v>potentiell gefährdet</v>
      </c>
      <c r="F296" s="71">
        <f>IF(D296&lt;&gt;"",VLOOKUP($D296,Gefährdungsstufen!$B$2:$G$20,3,FALSE),"")</f>
        <v>0</v>
      </c>
      <c r="G296" s="33" t="str">
        <f t="shared" si="24"/>
        <v>Landolt Elias (1991): Gefährdung der Farn- und Blütenpflanzen in der Schweiz</v>
      </c>
      <c r="H296" s="3" t="s">
        <v>1</v>
      </c>
      <c r="I296" s="3" t="str">
        <f>IF(H296&lt;&gt;"",VLOOKUP($H296,Gefährdungsstufen!$B$2:$G$20,6,FALSE),"")</f>
        <v>potentiell gefährdet</v>
      </c>
      <c r="J296" s="71">
        <f>IF(H296&lt;&gt;"",VLOOKUP($H296,Gefährdungsstufen!$B$2:$G$20,3,FALSE),"")</f>
        <v>0</v>
      </c>
      <c r="K296" s="33" t="str">
        <f t="shared" si="25"/>
        <v>Landolt Elias (1991): Gefährdung der Farn- und Blütenpflanzen in der Schweiz</v>
      </c>
      <c r="L296" s="3" t="s">
        <v>1</v>
      </c>
      <c r="M296" s="3" t="s">
        <v>1</v>
      </c>
      <c r="N296" s="11" t="str">
        <f>IF(M296&lt;&gt;"",VLOOKUP(M296,Gefährdungsstufen!$B$2:$G$20,6,FALSE),"")</f>
        <v>potentiell gefährdet</v>
      </c>
      <c r="O296" s="33" t="str">
        <f t="shared" si="26"/>
        <v>Landolt Elias (1991): Gefährdung der Farn- und Blütenpflanzen in der Schweiz</v>
      </c>
      <c r="P296" s="3" t="s">
        <v>1</v>
      </c>
      <c r="Q296" s="3" t="s">
        <v>1</v>
      </c>
      <c r="R296" s="11" t="str">
        <f>IF(Q296&lt;&gt;"",VLOOKUP(Q296,Gefährdungsstufen!$B$2:$G$20,6,FALSE),"")</f>
        <v>potentiell gefährdet</v>
      </c>
      <c r="S296" s="33" t="str">
        <f t="shared" si="27"/>
        <v>Landolt Elias (1991): Gefährdung der Farn- und Blütenpflanzen in der Schweiz</v>
      </c>
      <c r="T296" s="3" t="s">
        <v>45</v>
      </c>
      <c r="U296" s="3" t="s">
        <v>45</v>
      </c>
      <c r="V296" s="11" t="str">
        <f>IF(U296&lt;&gt;"",VLOOKUP(U296,Gefährdungsstufen!$B$2:$G$20,6,FALSE),"")</f>
        <v>gefährdet</v>
      </c>
      <c r="W296" s="33" t="str">
        <f t="shared" si="28"/>
        <v>Landolt Elias (1991): Gefährdung der Farn- und Blütenpflanzen in der Schweiz</v>
      </c>
      <c r="X296" s="3">
        <v>1</v>
      </c>
      <c r="Y296" s="3" t="s">
        <v>8</v>
      </c>
      <c r="Z296" s="3" t="s">
        <v>2</v>
      </c>
      <c r="AA296" s="3">
        <v>3</v>
      </c>
      <c r="AB296" s="3">
        <v>4</v>
      </c>
      <c r="AC296" s="3">
        <v>3</v>
      </c>
      <c r="AD296" s="3">
        <v>4</v>
      </c>
      <c r="AE296" s="3" t="s">
        <v>7</v>
      </c>
      <c r="AF296" s="3" t="str">
        <f>IF(AE296&lt;&gt;"",VLOOKUP(AE296,legende!$A$3:$C$6,2,FALSE),"")</f>
        <v>gross</v>
      </c>
      <c r="AG296" s="71">
        <f>IF(AE296&lt;&gt;"",VLOOKUP(AE296,legende!$A$3:$C$6,3,FALSE),"")</f>
        <v>0</v>
      </c>
      <c r="AH296" s="3" t="s">
        <v>6</v>
      </c>
      <c r="AI296" s="3" t="str">
        <f>IF(AH296&lt;&gt;"",VLOOKUP(AH296,legende!$F$3:$H$6,3,FALSE),"")</f>
        <v>klein: &lt;1/4</v>
      </c>
      <c r="AJ296" s="71">
        <f>IF(AH296&lt;&gt;"",VLOOKUP(AH296,legende!$F$3:$H$6,2,FALSE),"")</f>
        <v>0</v>
      </c>
      <c r="AK296" s="3" t="s">
        <v>45</v>
      </c>
      <c r="AL296" s="3" t="s">
        <v>45</v>
      </c>
      <c r="AM296" s="11" t="str">
        <f>IF(AL296&lt;&gt;"",VLOOKUP(AL296,Gefährdungsstufen!$B$2:$G$20,6,FALSE),"")</f>
        <v>gefährdet</v>
      </c>
      <c r="AN296" s="71">
        <f>IF(AL296&lt;&gt;"",VLOOKUP(AL296,Gefährdungsstufen!$B$2:$G$20,3,FALSE),"")</f>
        <v>3</v>
      </c>
      <c r="AO296" s="3"/>
      <c r="AP296" s="11"/>
      <c r="AQ296" s="11">
        <f t="shared" si="29"/>
        <v>3</v>
      </c>
      <c r="AR296" s="3">
        <v>1</v>
      </c>
      <c r="AS296" s="3">
        <v>1</v>
      </c>
      <c r="AT296" s="2">
        <v>1</v>
      </c>
      <c r="AV296" s="2" t="s">
        <v>36</v>
      </c>
      <c r="AW296" s="2" t="s">
        <v>35</v>
      </c>
    </row>
    <row r="297" spans="1:51" s="2" customFormat="1" ht="15" hidden="1" customHeight="1">
      <c r="A297" s="24" t="s">
        <v>26859</v>
      </c>
      <c r="B297" s="5" t="s">
        <v>17754</v>
      </c>
      <c r="C297" s="16" t="s">
        <v>17755</v>
      </c>
      <c r="D297" s="3" t="s">
        <v>1</v>
      </c>
      <c r="E297" s="3" t="str">
        <f>IF(D297&lt;&gt;"",VLOOKUP($D297,Gefährdungsstufen!$B$2:$G$20,6,FALSE),"")</f>
        <v>potentiell gefährdet</v>
      </c>
      <c r="F297" s="71">
        <f>IF(D297&lt;&gt;"",VLOOKUP($D297,Gefährdungsstufen!$B$2:$G$20,3,FALSE),"")</f>
        <v>0</v>
      </c>
      <c r="G297" s="33" t="str">
        <f t="shared" si="24"/>
        <v>Landolt Elias (1991): Gefährdung der Farn- und Blütenpflanzen in der Schweiz</v>
      </c>
      <c r="H297" s="3" t="s">
        <v>1</v>
      </c>
      <c r="I297" s="3" t="str">
        <f>IF(H297&lt;&gt;"",VLOOKUP($H297,Gefährdungsstufen!$B$2:$G$20,6,FALSE),"")</f>
        <v>potentiell gefährdet</v>
      </c>
      <c r="J297" s="71">
        <f>IF(H297&lt;&gt;"",VLOOKUP($H297,Gefährdungsstufen!$B$2:$G$20,3,FALSE),"")</f>
        <v>0</v>
      </c>
      <c r="K297" s="33" t="str">
        <f t="shared" si="25"/>
        <v>Landolt Elias (1991): Gefährdung der Farn- und Blütenpflanzen in der Schweiz</v>
      </c>
      <c r="L297" s="3" t="s">
        <v>1</v>
      </c>
      <c r="M297" s="3" t="s">
        <v>1</v>
      </c>
      <c r="N297" s="11" t="str">
        <f>IF(M297&lt;&gt;"",VLOOKUP(M297,Gefährdungsstufen!$B$2:$G$20,6,FALSE),"")</f>
        <v>potentiell gefährdet</v>
      </c>
      <c r="O297" s="33" t="str">
        <f t="shared" si="26"/>
        <v>Landolt Elias (1991): Gefährdung der Farn- und Blütenpflanzen in der Schweiz</v>
      </c>
      <c r="P297" s="3" t="s">
        <v>1</v>
      </c>
      <c r="Q297" s="3" t="s">
        <v>1</v>
      </c>
      <c r="R297" s="11" t="str">
        <f>IF(Q297&lt;&gt;"",VLOOKUP(Q297,Gefährdungsstufen!$B$2:$G$20,6,FALSE),"")</f>
        <v>potentiell gefährdet</v>
      </c>
      <c r="S297" s="33" t="str">
        <f t="shared" si="27"/>
        <v>Landolt Elias (1991): Gefährdung der Farn- und Blütenpflanzen in der Schweiz</v>
      </c>
      <c r="T297" s="3" t="s">
        <v>1</v>
      </c>
      <c r="U297" s="3" t="s">
        <v>1</v>
      </c>
      <c r="V297" s="11" t="str">
        <f>IF(U297&lt;&gt;"",VLOOKUP(U297,Gefährdungsstufen!$B$2:$G$20,6,FALSE),"")</f>
        <v>potentiell gefährdet</v>
      </c>
      <c r="W297" s="33" t="str">
        <f t="shared" si="28"/>
        <v>Landolt Elias (1991): Gefährdung der Farn- und Blütenpflanzen in der Schweiz</v>
      </c>
      <c r="X297" s="3">
        <v>8</v>
      </c>
      <c r="Y297" s="3" t="s">
        <v>8</v>
      </c>
      <c r="Z297" s="3" t="s">
        <v>2</v>
      </c>
      <c r="AA297" s="3">
        <v>5</v>
      </c>
      <c r="AB297" s="3">
        <v>6</v>
      </c>
      <c r="AC297" s="3">
        <v>4</v>
      </c>
      <c r="AD297" s="3">
        <v>3</v>
      </c>
      <c r="AE297" s="3"/>
      <c r="AF297" s="3" t="str">
        <f>IF(AE297&lt;&gt;"",VLOOKUP(AE297,legende!$A$3:$C$6,2,FALSE),"")</f>
        <v/>
      </c>
      <c r="AG297" s="71" t="str">
        <f>IF(AE297&lt;&gt;"",VLOOKUP(AE297,legende!$A$3:$C$6,3,FALSE),"")</f>
        <v/>
      </c>
      <c r="AH297" s="3"/>
      <c r="AI297" s="3" t="str">
        <f>IF(AH297&lt;&gt;"",VLOOKUP(AH297,legende!$F$3:$H$6,3,FALSE),"")</f>
        <v/>
      </c>
      <c r="AJ297" s="71" t="str">
        <f>IF(AH297&lt;&gt;"",VLOOKUP(AH297,legende!$F$3:$H$6,2,FALSE),"")</f>
        <v/>
      </c>
      <c r="AK297" s="3" t="s">
        <v>1</v>
      </c>
      <c r="AL297" s="3" t="s">
        <v>1</v>
      </c>
      <c r="AM297" s="11" t="str">
        <f>IF(AL297&lt;&gt;"",VLOOKUP(AL297,Gefährdungsstufen!$B$2:$G$20,6,FALSE),"")</f>
        <v>potentiell gefährdet</v>
      </c>
      <c r="AN297" s="71">
        <f>IF(AL297&lt;&gt;"",VLOOKUP(AL297,Gefährdungsstufen!$B$2:$G$20,3,FALSE),"")</f>
        <v>0</v>
      </c>
      <c r="AO297" s="3"/>
      <c r="AP297" s="11" t="s">
        <v>26922</v>
      </c>
      <c r="AQ297" s="11" t="e">
        <f t="shared" si="29"/>
        <v>#VALUE!</v>
      </c>
      <c r="AR297" s="3">
        <v>0</v>
      </c>
      <c r="AS297" s="3" t="s">
        <v>0</v>
      </c>
      <c r="AW297" s="2" t="s">
        <v>35</v>
      </c>
      <c r="AY297" s="2" t="s">
        <v>72</v>
      </c>
    </row>
    <row r="298" spans="1:51" s="2" customFormat="1" ht="15" hidden="1" customHeight="1">
      <c r="A298" s="24" t="s">
        <v>26859</v>
      </c>
      <c r="B298" s="5" t="s">
        <v>11374</v>
      </c>
      <c r="C298" s="16" t="s">
        <v>24853</v>
      </c>
      <c r="D298" s="3" t="s">
        <v>1</v>
      </c>
      <c r="E298" s="3" t="str">
        <f>IF(D298&lt;&gt;"",VLOOKUP($D298,Gefährdungsstufen!$B$2:$G$20,6,FALSE),"")</f>
        <v>potentiell gefährdet</v>
      </c>
      <c r="F298" s="71">
        <f>IF(D298&lt;&gt;"",VLOOKUP($D298,Gefährdungsstufen!$B$2:$G$20,3,FALSE),"")</f>
        <v>0</v>
      </c>
      <c r="G298" s="33" t="str">
        <f t="shared" si="24"/>
        <v>Landolt Elias (1991): Gefährdung der Farn- und Blütenpflanzen in der Schweiz</v>
      </c>
      <c r="H298" s="3" t="s">
        <v>1</v>
      </c>
      <c r="I298" s="3" t="str">
        <f>IF(H298&lt;&gt;"",VLOOKUP($H298,Gefährdungsstufen!$B$2:$G$20,6,FALSE),"")</f>
        <v>potentiell gefährdet</v>
      </c>
      <c r="J298" s="71">
        <f>IF(H298&lt;&gt;"",VLOOKUP($H298,Gefährdungsstufen!$B$2:$G$20,3,FALSE),"")</f>
        <v>0</v>
      </c>
      <c r="K298" s="33" t="str">
        <f t="shared" si="25"/>
        <v>Landolt Elias (1991): Gefährdung der Farn- und Blütenpflanzen in der Schweiz</v>
      </c>
      <c r="L298" s="3" t="s">
        <v>1</v>
      </c>
      <c r="M298" s="3" t="s">
        <v>1</v>
      </c>
      <c r="N298" s="11" t="str">
        <f>IF(M298&lt;&gt;"",VLOOKUP(M298,Gefährdungsstufen!$B$2:$G$20,6,FALSE),"")</f>
        <v>potentiell gefährdet</v>
      </c>
      <c r="O298" s="33" t="str">
        <f t="shared" si="26"/>
        <v>Landolt Elias (1991): Gefährdung der Farn- und Blütenpflanzen in der Schweiz</v>
      </c>
      <c r="P298" s="3" t="s">
        <v>1</v>
      </c>
      <c r="Q298" s="3" t="s">
        <v>1</v>
      </c>
      <c r="R298" s="11" t="str">
        <f>IF(Q298&lt;&gt;"",VLOOKUP(Q298,Gefährdungsstufen!$B$2:$G$20,6,FALSE),"")</f>
        <v>potentiell gefährdet</v>
      </c>
      <c r="S298" s="33" t="str">
        <f t="shared" si="27"/>
        <v>Landolt Elias (1991): Gefährdung der Farn- und Blütenpflanzen in der Schweiz</v>
      </c>
      <c r="T298" s="3" t="s">
        <v>1</v>
      </c>
      <c r="U298" s="3" t="s">
        <v>1</v>
      </c>
      <c r="V298" s="11" t="str">
        <f>IF(U298&lt;&gt;"",VLOOKUP(U298,Gefährdungsstufen!$B$2:$G$20,6,FALSE),"")</f>
        <v>potentiell gefährdet</v>
      </c>
      <c r="W298" s="33" t="str">
        <f t="shared" si="28"/>
        <v>Landolt Elias (1991): Gefährdung der Farn- und Blütenpflanzen in der Schweiz</v>
      </c>
      <c r="X298" s="3">
        <v>5</v>
      </c>
      <c r="Y298" s="3" t="s">
        <v>8</v>
      </c>
      <c r="Z298" s="3" t="s">
        <v>2</v>
      </c>
      <c r="AA298" s="3">
        <v>6</v>
      </c>
      <c r="AB298" s="3">
        <v>7</v>
      </c>
      <c r="AC298" s="3">
        <v>6</v>
      </c>
      <c r="AD298" s="3">
        <v>4</v>
      </c>
      <c r="AE298" s="3"/>
      <c r="AF298" s="3" t="str">
        <f>IF(AE298&lt;&gt;"",VLOOKUP(AE298,legende!$A$3:$C$6,2,FALSE),"")</f>
        <v/>
      </c>
      <c r="AG298" s="71" t="str">
        <f>IF(AE298&lt;&gt;"",VLOOKUP(AE298,legende!$A$3:$C$6,3,FALSE),"")</f>
        <v/>
      </c>
      <c r="AH298" s="3"/>
      <c r="AI298" s="3" t="str">
        <f>IF(AH298&lt;&gt;"",VLOOKUP(AH298,legende!$F$3:$H$6,3,FALSE),"")</f>
        <v/>
      </c>
      <c r="AJ298" s="71" t="str">
        <f>IF(AH298&lt;&gt;"",VLOOKUP(AH298,legende!$F$3:$H$6,2,FALSE),"")</f>
        <v/>
      </c>
      <c r="AK298" s="3" t="s">
        <v>1</v>
      </c>
      <c r="AL298" s="3" t="s">
        <v>1</v>
      </c>
      <c r="AM298" s="11" t="str">
        <f>IF(AL298&lt;&gt;"",VLOOKUP(AL298,Gefährdungsstufen!$B$2:$G$20,6,FALSE),"")</f>
        <v>potentiell gefährdet</v>
      </c>
      <c r="AN298" s="71">
        <f>IF(AL298&lt;&gt;"",VLOOKUP(AL298,Gefährdungsstufen!$B$2:$G$20,3,FALSE),"")</f>
        <v>0</v>
      </c>
      <c r="AO298" s="3"/>
      <c r="AP298" s="11" t="s">
        <v>26922</v>
      </c>
      <c r="AQ298" s="11" t="e">
        <f t="shared" si="29"/>
        <v>#VALUE!</v>
      </c>
      <c r="AR298" s="3">
        <v>0</v>
      </c>
      <c r="AS298" s="3" t="s">
        <v>0</v>
      </c>
      <c r="AT298" s="2">
        <v>1</v>
      </c>
      <c r="AU298" s="2">
        <v>2</v>
      </c>
    </row>
    <row r="299" spans="1:51" s="2" customFormat="1" ht="15" hidden="1" customHeight="1">
      <c r="A299" s="24" t="s">
        <v>26859</v>
      </c>
      <c r="B299" s="5" t="s">
        <v>16719</v>
      </c>
      <c r="C299" s="16" t="s">
        <v>16720</v>
      </c>
      <c r="D299" s="3" t="s">
        <v>1</v>
      </c>
      <c r="E299" s="3" t="str">
        <f>IF(D299&lt;&gt;"",VLOOKUP($D299,Gefährdungsstufen!$B$2:$G$20,6,FALSE),"")</f>
        <v>potentiell gefährdet</v>
      </c>
      <c r="F299" s="71">
        <f>IF(D299&lt;&gt;"",VLOOKUP($D299,Gefährdungsstufen!$B$2:$G$20,3,FALSE),"")</f>
        <v>0</v>
      </c>
      <c r="G299" s="33" t="str">
        <f t="shared" si="24"/>
        <v>Landolt Elias (1991): Gefährdung der Farn- und Blütenpflanzen in der Schweiz</v>
      </c>
      <c r="H299" s="3" t="s">
        <v>1</v>
      </c>
      <c r="I299" s="3" t="str">
        <f>IF(H299&lt;&gt;"",VLOOKUP($H299,Gefährdungsstufen!$B$2:$G$20,6,FALSE),"")</f>
        <v>potentiell gefährdet</v>
      </c>
      <c r="J299" s="71">
        <f>IF(H299&lt;&gt;"",VLOOKUP($H299,Gefährdungsstufen!$B$2:$G$20,3,FALSE),"")</f>
        <v>0</v>
      </c>
      <c r="K299" s="33" t="str">
        <f t="shared" si="25"/>
        <v>Landolt Elias (1991): Gefährdung der Farn- und Blütenpflanzen in der Schweiz</v>
      </c>
      <c r="L299" s="3" t="s">
        <v>1</v>
      </c>
      <c r="M299" s="3" t="s">
        <v>1</v>
      </c>
      <c r="N299" s="11" t="str">
        <f>IF(M299&lt;&gt;"",VLOOKUP(M299,Gefährdungsstufen!$B$2:$G$20,6,FALSE),"")</f>
        <v>potentiell gefährdet</v>
      </c>
      <c r="O299" s="33" t="str">
        <f t="shared" si="26"/>
        <v>Landolt Elias (1991): Gefährdung der Farn- und Blütenpflanzen in der Schweiz</v>
      </c>
      <c r="P299" s="3" t="s">
        <v>1</v>
      </c>
      <c r="Q299" s="3" t="s">
        <v>1</v>
      </c>
      <c r="R299" s="11" t="str">
        <f>IF(Q299&lt;&gt;"",VLOOKUP(Q299,Gefährdungsstufen!$B$2:$G$20,6,FALSE),"")</f>
        <v>potentiell gefährdet</v>
      </c>
      <c r="S299" s="33" t="str">
        <f t="shared" si="27"/>
        <v>Landolt Elias (1991): Gefährdung der Farn- und Blütenpflanzen in der Schweiz</v>
      </c>
      <c r="T299" s="3" t="s">
        <v>1</v>
      </c>
      <c r="U299" s="3" t="s">
        <v>1</v>
      </c>
      <c r="V299" s="11" t="str">
        <f>IF(U299&lt;&gt;"",VLOOKUP(U299,Gefährdungsstufen!$B$2:$G$20,6,FALSE),"")</f>
        <v>potentiell gefährdet</v>
      </c>
      <c r="W299" s="33" t="str">
        <f t="shared" si="28"/>
        <v>Landolt Elias (1991): Gefährdung der Farn- und Blütenpflanzen in der Schweiz</v>
      </c>
      <c r="X299" s="3">
        <v>5</v>
      </c>
      <c r="Y299" s="3" t="s">
        <v>8</v>
      </c>
      <c r="Z299" s="3" t="s">
        <v>2</v>
      </c>
      <c r="AA299" s="3">
        <v>5</v>
      </c>
      <c r="AB299" s="3">
        <v>6</v>
      </c>
      <c r="AC299" s="3">
        <v>5</v>
      </c>
      <c r="AD299" s="3">
        <v>5</v>
      </c>
      <c r="AE299" s="3"/>
      <c r="AF299" s="3" t="str">
        <f>IF(AE299&lt;&gt;"",VLOOKUP(AE299,legende!$A$3:$C$6,2,FALSE),"")</f>
        <v/>
      </c>
      <c r="AG299" s="71" t="str">
        <f>IF(AE299&lt;&gt;"",VLOOKUP(AE299,legende!$A$3:$C$6,3,FALSE),"")</f>
        <v/>
      </c>
      <c r="AH299" s="3"/>
      <c r="AI299" s="3" t="str">
        <f>IF(AH299&lt;&gt;"",VLOOKUP(AH299,legende!$F$3:$H$6,3,FALSE),"")</f>
        <v/>
      </c>
      <c r="AJ299" s="71" t="str">
        <f>IF(AH299&lt;&gt;"",VLOOKUP(AH299,legende!$F$3:$H$6,2,FALSE),"")</f>
        <v/>
      </c>
      <c r="AK299" s="3" t="s">
        <v>1</v>
      </c>
      <c r="AL299" s="3" t="s">
        <v>1</v>
      </c>
      <c r="AM299" s="11" t="str">
        <f>IF(AL299&lt;&gt;"",VLOOKUP(AL299,Gefährdungsstufen!$B$2:$G$20,6,FALSE),"")</f>
        <v>potentiell gefährdet</v>
      </c>
      <c r="AN299" s="71">
        <f>IF(AL299&lt;&gt;"",VLOOKUP(AL299,Gefährdungsstufen!$B$2:$G$20,3,FALSE),"")</f>
        <v>0</v>
      </c>
      <c r="AO299" s="3"/>
      <c r="AP299" s="11" t="s">
        <v>26922</v>
      </c>
      <c r="AQ299" s="11" t="e">
        <f t="shared" si="29"/>
        <v>#VALUE!</v>
      </c>
      <c r="AR299" s="3">
        <v>0</v>
      </c>
      <c r="AS299" s="3" t="s">
        <v>0</v>
      </c>
      <c r="AT299" s="2">
        <v>1</v>
      </c>
      <c r="AU299" s="2">
        <v>2</v>
      </c>
    </row>
    <row r="300" spans="1:51" s="2" customFormat="1" ht="15" hidden="1" customHeight="1">
      <c r="A300" s="24" t="s">
        <v>26859</v>
      </c>
      <c r="B300" s="5" t="s">
        <v>7530</v>
      </c>
      <c r="C300" s="16" t="s">
        <v>7531</v>
      </c>
      <c r="D300" s="3" t="s">
        <v>1</v>
      </c>
      <c r="E300" s="3" t="str">
        <f>IF(D300&lt;&gt;"",VLOOKUP($D300,Gefährdungsstufen!$B$2:$G$20,6,FALSE),"")</f>
        <v>potentiell gefährdet</v>
      </c>
      <c r="F300" s="71">
        <f>IF(D300&lt;&gt;"",VLOOKUP($D300,Gefährdungsstufen!$B$2:$G$20,3,FALSE),"")</f>
        <v>0</v>
      </c>
      <c r="G300" s="33" t="str">
        <f t="shared" si="24"/>
        <v>Landolt Elias (1991): Gefährdung der Farn- und Blütenpflanzen in der Schweiz</v>
      </c>
      <c r="H300" s="3" t="s">
        <v>1</v>
      </c>
      <c r="I300" s="3" t="str">
        <f>IF(H300&lt;&gt;"",VLOOKUP($H300,Gefährdungsstufen!$B$2:$G$20,6,FALSE),"")</f>
        <v>potentiell gefährdet</v>
      </c>
      <c r="J300" s="71">
        <f>IF(H300&lt;&gt;"",VLOOKUP($H300,Gefährdungsstufen!$B$2:$G$20,3,FALSE),"")</f>
        <v>0</v>
      </c>
      <c r="K300" s="33" t="str">
        <f t="shared" si="25"/>
        <v>Landolt Elias (1991): Gefährdung der Farn- und Blütenpflanzen in der Schweiz</v>
      </c>
      <c r="L300" s="3" t="s">
        <v>12</v>
      </c>
      <c r="M300" s="3" t="s">
        <v>12</v>
      </c>
      <c r="N300" s="11" t="str">
        <f>IF(M300&lt;&gt;"",VLOOKUP(M300,Gefährdungsstufen!$B$2:$G$20,6,FALSE),"")</f>
        <v>vom Aussterben bedroht</v>
      </c>
      <c r="O300" s="33" t="str">
        <f t="shared" si="26"/>
        <v>Landolt Elias (1991): Gefährdung der Farn- und Blütenpflanzen in der Schweiz</v>
      </c>
      <c r="P300" s="3" t="s">
        <v>5</v>
      </c>
      <c r="Q300" s="3" t="s">
        <v>5</v>
      </c>
      <c r="R300" s="11" t="str">
        <f>IF(Q300&lt;&gt;"",VLOOKUP(Q300,Gefährdungsstufen!$B$2:$G$20,6,FALSE),"")</f>
        <v>stark gefährdet</v>
      </c>
      <c r="S300" s="33" t="str">
        <f t="shared" si="27"/>
        <v>Landolt Elias (1991): Gefährdung der Farn- und Blütenpflanzen in der Schweiz</v>
      </c>
      <c r="T300" s="3" t="s">
        <v>1</v>
      </c>
      <c r="U300" s="3" t="s">
        <v>1</v>
      </c>
      <c r="V300" s="11" t="str">
        <f>IF(U300&lt;&gt;"",VLOOKUP(U300,Gefährdungsstufen!$B$2:$G$20,6,FALSE),"")</f>
        <v>potentiell gefährdet</v>
      </c>
      <c r="W300" s="33" t="str">
        <f t="shared" si="28"/>
        <v>Landolt Elias (1991): Gefährdung der Farn- und Blütenpflanzen in der Schweiz</v>
      </c>
      <c r="X300" s="3">
        <v>5</v>
      </c>
      <c r="Y300" s="3" t="s">
        <v>8</v>
      </c>
      <c r="Z300" s="3" t="s">
        <v>2</v>
      </c>
      <c r="AA300" s="3">
        <v>4</v>
      </c>
      <c r="AB300" s="3">
        <v>5</v>
      </c>
      <c r="AC300" s="3">
        <v>3</v>
      </c>
      <c r="AD300" s="3">
        <v>4</v>
      </c>
      <c r="AE300" s="3" t="s">
        <v>7</v>
      </c>
      <c r="AF300" s="3" t="str">
        <f>IF(AE300&lt;&gt;"",VLOOKUP(AE300,legende!$A$3:$C$6,2,FALSE),"")</f>
        <v>gross</v>
      </c>
      <c r="AG300" s="71">
        <f>IF(AE300&lt;&gt;"",VLOOKUP(AE300,legende!$A$3:$C$6,3,FALSE),"")</f>
        <v>0</v>
      </c>
      <c r="AH300" s="3" t="s">
        <v>6</v>
      </c>
      <c r="AI300" s="3" t="str">
        <f>IF(AH300&lt;&gt;"",VLOOKUP(AH300,legende!$F$3:$H$6,3,FALSE),"")</f>
        <v>klein: &lt;1/4</v>
      </c>
      <c r="AJ300" s="71">
        <f>IF(AH300&lt;&gt;"",VLOOKUP(AH300,legende!$F$3:$H$6,2,FALSE),"")</f>
        <v>0</v>
      </c>
      <c r="AK300" s="3" t="s">
        <v>5</v>
      </c>
      <c r="AL300" s="3" t="s">
        <v>5</v>
      </c>
      <c r="AM300" s="11" t="str">
        <f>IF(AL300&lt;&gt;"",VLOOKUP(AL300,Gefährdungsstufen!$B$2:$G$20,6,FALSE),"")</f>
        <v>stark gefährdet</v>
      </c>
      <c r="AN300" s="71">
        <f>IF(AL300&lt;&gt;"",VLOOKUP(AL300,Gefährdungsstufen!$B$2:$G$20,3,FALSE),"")</f>
        <v>4</v>
      </c>
      <c r="AO300" s="3"/>
      <c r="AP300" s="11"/>
      <c r="AQ300" s="11">
        <f t="shared" si="29"/>
        <v>4</v>
      </c>
      <c r="AR300" s="3">
        <v>2</v>
      </c>
      <c r="AS300" s="3">
        <v>2</v>
      </c>
      <c r="AT300" s="2">
        <v>1</v>
      </c>
      <c r="AU300" s="2">
        <v>2</v>
      </c>
    </row>
    <row r="301" spans="1:51" s="2" customFormat="1" ht="15" hidden="1" customHeight="1">
      <c r="A301" s="24" t="s">
        <v>26859</v>
      </c>
      <c r="B301" s="5" t="s">
        <v>8995</v>
      </c>
      <c r="C301" s="16" t="s">
        <v>8996</v>
      </c>
      <c r="D301" s="3" t="s">
        <v>1</v>
      </c>
      <c r="E301" s="3" t="str">
        <f>IF(D301&lt;&gt;"",VLOOKUP($D301,Gefährdungsstufen!$B$2:$G$20,6,FALSE),"")</f>
        <v>potentiell gefährdet</v>
      </c>
      <c r="F301" s="71">
        <f>IF(D301&lt;&gt;"",VLOOKUP($D301,Gefährdungsstufen!$B$2:$G$20,3,FALSE),"")</f>
        <v>0</v>
      </c>
      <c r="G301" s="33" t="str">
        <f t="shared" si="24"/>
        <v>Landolt Elias (1991): Gefährdung der Farn- und Blütenpflanzen in der Schweiz</v>
      </c>
      <c r="H301" s="3" t="s">
        <v>1</v>
      </c>
      <c r="I301" s="3" t="str">
        <f>IF(H301&lt;&gt;"",VLOOKUP($H301,Gefährdungsstufen!$B$2:$G$20,6,FALSE),"")</f>
        <v>potentiell gefährdet</v>
      </c>
      <c r="J301" s="71">
        <f>IF(H301&lt;&gt;"",VLOOKUP($H301,Gefährdungsstufen!$B$2:$G$20,3,FALSE),"")</f>
        <v>0</v>
      </c>
      <c r="K301" s="33" t="str">
        <f t="shared" si="25"/>
        <v>Landolt Elias (1991): Gefährdung der Farn- und Blütenpflanzen in der Schweiz</v>
      </c>
      <c r="L301" s="3" t="s">
        <v>8</v>
      </c>
      <c r="M301" s="3"/>
      <c r="N301" s="11" t="str">
        <f>IF(M301&lt;&gt;"",VLOOKUP(M301,Gefährdungsstufen!$B$2:$G$20,6,FALSE),"")</f>
        <v/>
      </c>
      <c r="O301" s="33" t="str">
        <f t="shared" si="26"/>
        <v/>
      </c>
      <c r="P301" s="3" t="s">
        <v>8</v>
      </c>
      <c r="Q301" s="3"/>
      <c r="R301" s="11" t="str">
        <f>IF(Q301&lt;&gt;"",VLOOKUP(Q301,Gefährdungsstufen!$B$2:$G$20,6,FALSE),"")</f>
        <v/>
      </c>
      <c r="S301" s="33" t="str">
        <f t="shared" si="27"/>
        <v/>
      </c>
      <c r="T301" s="3" t="s">
        <v>9</v>
      </c>
      <c r="U301" s="3" t="s">
        <v>9</v>
      </c>
      <c r="V301" s="11" t="str">
        <f>IF(U301&lt;&gt;"",VLOOKUP(U301,Gefährdungsstufen!$B$2:$G$20,6,FALSE),"")</f>
        <v>vom Aussterben bedroht</v>
      </c>
      <c r="W301" s="33" t="str">
        <f t="shared" si="28"/>
        <v>Landolt Elias (1991): Gefährdung der Farn- und Blütenpflanzen in der Schweiz</v>
      </c>
      <c r="X301" s="3">
        <v>5</v>
      </c>
      <c r="Y301" s="3" t="s">
        <v>8</v>
      </c>
      <c r="Z301" s="3" t="s">
        <v>2</v>
      </c>
      <c r="AA301" s="3">
        <v>2</v>
      </c>
      <c r="AB301" s="3">
        <v>4</v>
      </c>
      <c r="AC301" s="3">
        <v>1</v>
      </c>
      <c r="AD301" s="3">
        <v>3</v>
      </c>
      <c r="AE301" s="3" t="s">
        <v>7</v>
      </c>
      <c r="AF301" s="3" t="str">
        <f>IF(AE301&lt;&gt;"",VLOOKUP(AE301,legende!$A$3:$C$6,2,FALSE),"")</f>
        <v>gross</v>
      </c>
      <c r="AG301" s="71">
        <f>IF(AE301&lt;&gt;"",VLOOKUP(AE301,legende!$A$3:$C$6,3,FALSE),"")</f>
        <v>0</v>
      </c>
      <c r="AH301" s="3" t="s">
        <v>6</v>
      </c>
      <c r="AI301" s="3" t="str">
        <f>IF(AH301&lt;&gt;"",VLOOKUP(AH301,legende!$F$3:$H$6,3,FALSE),"")</f>
        <v>klein: &lt;1/4</v>
      </c>
      <c r="AJ301" s="71">
        <f>IF(AH301&lt;&gt;"",VLOOKUP(AH301,legende!$F$3:$H$6,2,FALSE),"")</f>
        <v>0</v>
      </c>
      <c r="AK301" s="3" t="s">
        <v>9</v>
      </c>
      <c r="AL301" s="3" t="s">
        <v>9</v>
      </c>
      <c r="AM301" s="11" t="str">
        <f>IF(AL301&lt;&gt;"",VLOOKUP(AL301,Gefährdungsstufen!$B$2:$G$20,6,FALSE),"")</f>
        <v>vom Aussterben bedroht</v>
      </c>
      <c r="AN301" s="71">
        <f>IF(AL301&lt;&gt;"",VLOOKUP(AL301,Gefährdungsstufen!$B$2:$G$20,3,FALSE),"")</f>
        <v>5</v>
      </c>
      <c r="AO301" s="3"/>
      <c r="AP301" s="11"/>
      <c r="AQ301" s="11">
        <f t="shared" si="29"/>
        <v>5</v>
      </c>
      <c r="AR301" s="3">
        <v>3</v>
      </c>
      <c r="AS301" s="3">
        <v>3</v>
      </c>
      <c r="AT301" s="2">
        <v>1</v>
      </c>
      <c r="AU301" s="2">
        <v>2</v>
      </c>
    </row>
    <row r="302" spans="1:51" s="2" customFormat="1" ht="15" hidden="1" customHeight="1">
      <c r="A302" s="24" t="s">
        <v>26859</v>
      </c>
      <c r="B302" s="5" t="s">
        <v>14758</v>
      </c>
      <c r="C302" s="16" t="s">
        <v>25111</v>
      </c>
      <c r="D302" s="3" t="s">
        <v>1</v>
      </c>
      <c r="E302" s="3" t="str">
        <f>IF(D302&lt;&gt;"",VLOOKUP($D302,Gefährdungsstufen!$B$2:$G$20,6,FALSE),"")</f>
        <v>potentiell gefährdet</v>
      </c>
      <c r="F302" s="71">
        <f>IF(D302&lt;&gt;"",VLOOKUP($D302,Gefährdungsstufen!$B$2:$G$20,3,FALSE),"")</f>
        <v>0</v>
      </c>
      <c r="G302" s="33" t="str">
        <f t="shared" si="24"/>
        <v>Landolt Elias (1991): Gefährdung der Farn- und Blütenpflanzen in der Schweiz</v>
      </c>
      <c r="H302" s="3" t="s">
        <v>1</v>
      </c>
      <c r="I302" s="3" t="str">
        <f>IF(H302&lt;&gt;"",VLOOKUP($H302,Gefährdungsstufen!$B$2:$G$20,6,FALSE),"")</f>
        <v>potentiell gefährdet</v>
      </c>
      <c r="J302" s="71">
        <f>IF(H302&lt;&gt;"",VLOOKUP($H302,Gefährdungsstufen!$B$2:$G$20,3,FALSE),"")</f>
        <v>0</v>
      </c>
      <c r="K302" s="33" t="str">
        <f t="shared" si="25"/>
        <v>Landolt Elias (1991): Gefährdung der Farn- und Blütenpflanzen in der Schweiz</v>
      </c>
      <c r="L302" s="3" t="s">
        <v>1</v>
      </c>
      <c r="M302" s="3" t="s">
        <v>1</v>
      </c>
      <c r="N302" s="11" t="str">
        <f>IF(M302&lt;&gt;"",VLOOKUP(M302,Gefährdungsstufen!$B$2:$G$20,6,FALSE),"")</f>
        <v>potentiell gefährdet</v>
      </c>
      <c r="O302" s="33" t="str">
        <f t="shared" si="26"/>
        <v>Landolt Elias (1991): Gefährdung der Farn- und Blütenpflanzen in der Schweiz</v>
      </c>
      <c r="P302" s="3" t="s">
        <v>1</v>
      </c>
      <c r="Q302" s="3" t="s">
        <v>1</v>
      </c>
      <c r="R302" s="11" t="str">
        <f>IF(Q302&lt;&gt;"",VLOOKUP(Q302,Gefährdungsstufen!$B$2:$G$20,6,FALSE),"")</f>
        <v>potentiell gefährdet</v>
      </c>
      <c r="S302" s="33" t="str">
        <f t="shared" si="27"/>
        <v>Landolt Elias (1991): Gefährdung der Farn- und Blütenpflanzen in der Schweiz</v>
      </c>
      <c r="T302" s="3" t="s">
        <v>1</v>
      </c>
      <c r="U302" s="3" t="s">
        <v>1</v>
      </c>
      <c r="V302" s="11" t="str">
        <f>IF(U302&lt;&gt;"",VLOOKUP(U302,Gefährdungsstufen!$B$2:$G$20,6,FALSE),"")</f>
        <v>potentiell gefährdet</v>
      </c>
      <c r="W302" s="33" t="str">
        <f t="shared" si="28"/>
        <v>Landolt Elias (1991): Gefährdung der Farn- und Blütenpflanzen in der Schweiz</v>
      </c>
      <c r="X302" s="3">
        <v>1</v>
      </c>
      <c r="Y302" s="3" t="s">
        <v>8</v>
      </c>
      <c r="Z302" s="3" t="s">
        <v>2</v>
      </c>
      <c r="AA302" s="3">
        <v>6</v>
      </c>
      <c r="AB302" s="3">
        <v>5</v>
      </c>
      <c r="AC302" s="3">
        <v>7</v>
      </c>
      <c r="AD302" s="3">
        <v>7</v>
      </c>
      <c r="AE302" s="3"/>
      <c r="AF302" s="3" t="str">
        <f>IF(AE302&lt;&gt;"",VLOOKUP(AE302,legende!$A$3:$C$6,2,FALSE),"")</f>
        <v/>
      </c>
      <c r="AG302" s="71" t="str">
        <f>IF(AE302&lt;&gt;"",VLOOKUP(AE302,legende!$A$3:$C$6,3,FALSE),"")</f>
        <v/>
      </c>
      <c r="AH302" s="3"/>
      <c r="AI302" s="3" t="str">
        <f>IF(AH302&lt;&gt;"",VLOOKUP(AH302,legende!$F$3:$H$6,3,FALSE),"")</f>
        <v/>
      </c>
      <c r="AJ302" s="71" t="str">
        <f>IF(AH302&lt;&gt;"",VLOOKUP(AH302,legende!$F$3:$H$6,2,FALSE),"")</f>
        <v/>
      </c>
      <c r="AK302" s="3" t="s">
        <v>1</v>
      </c>
      <c r="AL302" s="3" t="s">
        <v>1</v>
      </c>
      <c r="AM302" s="11" t="str">
        <f>IF(AL302&lt;&gt;"",VLOOKUP(AL302,Gefährdungsstufen!$B$2:$G$20,6,FALSE),"")</f>
        <v>potentiell gefährdet</v>
      </c>
      <c r="AN302" s="71">
        <f>IF(AL302&lt;&gt;"",VLOOKUP(AL302,Gefährdungsstufen!$B$2:$G$20,3,FALSE),"")</f>
        <v>0</v>
      </c>
      <c r="AO302" s="3"/>
      <c r="AP302" s="11" t="s">
        <v>26922</v>
      </c>
      <c r="AQ302" s="11" t="e">
        <f t="shared" si="29"/>
        <v>#VALUE!</v>
      </c>
      <c r="AR302" s="3">
        <v>0</v>
      </c>
      <c r="AS302" s="3" t="s">
        <v>0</v>
      </c>
      <c r="AT302" s="2">
        <v>1</v>
      </c>
    </row>
    <row r="303" spans="1:51" s="2" customFormat="1" ht="15" hidden="1" customHeight="1">
      <c r="A303" s="24" t="s">
        <v>26859</v>
      </c>
      <c r="B303" s="5" t="s">
        <v>14051</v>
      </c>
      <c r="C303" s="16" t="s">
        <v>14052</v>
      </c>
      <c r="D303" s="3" t="s">
        <v>1</v>
      </c>
      <c r="E303" s="3" t="str">
        <f>IF(D303&lt;&gt;"",VLOOKUP($D303,Gefährdungsstufen!$B$2:$G$20,6,FALSE),"")</f>
        <v>potentiell gefährdet</v>
      </c>
      <c r="F303" s="71">
        <f>IF(D303&lt;&gt;"",VLOOKUP($D303,Gefährdungsstufen!$B$2:$G$20,3,FALSE),"")</f>
        <v>0</v>
      </c>
      <c r="G303" s="33" t="str">
        <f t="shared" si="24"/>
        <v>Landolt Elias (1991): Gefährdung der Farn- und Blütenpflanzen in der Schweiz</v>
      </c>
      <c r="H303" s="3" t="s">
        <v>1</v>
      </c>
      <c r="I303" s="3" t="str">
        <f>IF(H303&lt;&gt;"",VLOOKUP($H303,Gefährdungsstufen!$B$2:$G$20,6,FALSE),"")</f>
        <v>potentiell gefährdet</v>
      </c>
      <c r="J303" s="71">
        <f>IF(H303&lt;&gt;"",VLOOKUP($H303,Gefährdungsstufen!$B$2:$G$20,3,FALSE),"")</f>
        <v>0</v>
      </c>
      <c r="K303" s="33" t="str">
        <f t="shared" si="25"/>
        <v>Landolt Elias (1991): Gefährdung der Farn- und Blütenpflanzen in der Schweiz</v>
      </c>
      <c r="L303" s="3" t="s">
        <v>1</v>
      </c>
      <c r="M303" s="3" t="s">
        <v>1</v>
      </c>
      <c r="N303" s="11" t="str">
        <f>IF(M303&lt;&gt;"",VLOOKUP(M303,Gefährdungsstufen!$B$2:$G$20,6,FALSE),"")</f>
        <v>potentiell gefährdet</v>
      </c>
      <c r="O303" s="33" t="str">
        <f t="shared" si="26"/>
        <v>Landolt Elias (1991): Gefährdung der Farn- und Blütenpflanzen in der Schweiz</v>
      </c>
      <c r="P303" s="3" t="s">
        <v>1</v>
      </c>
      <c r="Q303" s="3" t="s">
        <v>1</v>
      </c>
      <c r="R303" s="11" t="str">
        <f>IF(Q303&lt;&gt;"",VLOOKUP(Q303,Gefährdungsstufen!$B$2:$G$20,6,FALSE),"")</f>
        <v>potentiell gefährdet</v>
      </c>
      <c r="S303" s="33" t="str">
        <f t="shared" si="27"/>
        <v>Landolt Elias (1991): Gefährdung der Farn- und Blütenpflanzen in der Schweiz</v>
      </c>
      <c r="T303" s="3" t="s">
        <v>1</v>
      </c>
      <c r="U303" s="3" t="s">
        <v>1</v>
      </c>
      <c r="V303" s="11" t="str">
        <f>IF(U303&lt;&gt;"",VLOOKUP(U303,Gefährdungsstufen!$B$2:$G$20,6,FALSE),"")</f>
        <v>potentiell gefährdet</v>
      </c>
      <c r="W303" s="33" t="str">
        <f t="shared" si="28"/>
        <v>Landolt Elias (1991): Gefährdung der Farn- und Blütenpflanzen in der Schweiz</v>
      </c>
      <c r="X303" s="3">
        <v>1</v>
      </c>
      <c r="Y303" s="3" t="s">
        <v>8</v>
      </c>
      <c r="Z303" s="3" t="s">
        <v>2</v>
      </c>
      <c r="AA303" s="3">
        <v>5</v>
      </c>
      <c r="AB303" s="3">
        <v>5</v>
      </c>
      <c r="AC303" s="3">
        <v>5</v>
      </c>
      <c r="AD303" s="3">
        <v>5</v>
      </c>
      <c r="AE303" s="3"/>
      <c r="AF303" s="3" t="str">
        <f>IF(AE303&lt;&gt;"",VLOOKUP(AE303,legende!$A$3:$C$6,2,FALSE),"")</f>
        <v/>
      </c>
      <c r="AG303" s="71" t="str">
        <f>IF(AE303&lt;&gt;"",VLOOKUP(AE303,legende!$A$3:$C$6,3,FALSE),"")</f>
        <v/>
      </c>
      <c r="AH303" s="3"/>
      <c r="AI303" s="3" t="str">
        <f>IF(AH303&lt;&gt;"",VLOOKUP(AH303,legende!$F$3:$H$6,3,FALSE),"")</f>
        <v/>
      </c>
      <c r="AJ303" s="71" t="str">
        <f>IF(AH303&lt;&gt;"",VLOOKUP(AH303,legende!$F$3:$H$6,2,FALSE),"")</f>
        <v/>
      </c>
      <c r="AK303" s="3" t="s">
        <v>1</v>
      </c>
      <c r="AL303" s="3" t="s">
        <v>1</v>
      </c>
      <c r="AM303" s="11" t="str">
        <f>IF(AL303&lt;&gt;"",VLOOKUP(AL303,Gefährdungsstufen!$B$2:$G$20,6,FALSE),"")</f>
        <v>potentiell gefährdet</v>
      </c>
      <c r="AN303" s="71">
        <f>IF(AL303&lt;&gt;"",VLOOKUP(AL303,Gefährdungsstufen!$B$2:$G$20,3,FALSE),"")</f>
        <v>0</v>
      </c>
      <c r="AO303" s="3"/>
      <c r="AP303" s="11" t="s">
        <v>26922</v>
      </c>
      <c r="AQ303" s="11" t="e">
        <f t="shared" si="29"/>
        <v>#VALUE!</v>
      </c>
      <c r="AR303" s="3">
        <v>0</v>
      </c>
      <c r="AS303" s="3" t="s">
        <v>0</v>
      </c>
      <c r="AT303" s="2">
        <v>1</v>
      </c>
    </row>
    <row r="304" spans="1:51" s="2" customFormat="1" ht="15" hidden="1" customHeight="1">
      <c r="A304" s="24" t="s">
        <v>26859</v>
      </c>
      <c r="B304" s="5" t="s">
        <v>17071</v>
      </c>
      <c r="C304" s="16" t="s">
        <v>17072</v>
      </c>
      <c r="D304" s="3" t="s">
        <v>1</v>
      </c>
      <c r="E304" s="3" t="str">
        <f>IF(D304&lt;&gt;"",VLOOKUP($D304,Gefährdungsstufen!$B$2:$G$20,6,FALSE),"")</f>
        <v>potentiell gefährdet</v>
      </c>
      <c r="F304" s="71">
        <f>IF(D304&lt;&gt;"",VLOOKUP($D304,Gefährdungsstufen!$B$2:$G$20,3,FALSE),"")</f>
        <v>0</v>
      </c>
      <c r="G304" s="33" t="str">
        <f t="shared" si="24"/>
        <v>Landolt Elias (1991): Gefährdung der Farn- und Blütenpflanzen in der Schweiz</v>
      </c>
      <c r="H304" s="3" t="s">
        <v>1</v>
      </c>
      <c r="I304" s="3" t="str">
        <f>IF(H304&lt;&gt;"",VLOOKUP($H304,Gefährdungsstufen!$B$2:$G$20,6,FALSE),"")</f>
        <v>potentiell gefährdet</v>
      </c>
      <c r="J304" s="71">
        <f>IF(H304&lt;&gt;"",VLOOKUP($H304,Gefährdungsstufen!$B$2:$G$20,3,FALSE),"")</f>
        <v>0</v>
      </c>
      <c r="K304" s="33" t="str">
        <f t="shared" si="25"/>
        <v>Landolt Elias (1991): Gefährdung der Farn- und Blütenpflanzen in der Schweiz</v>
      </c>
      <c r="L304" s="3" t="s">
        <v>45</v>
      </c>
      <c r="M304" s="3" t="s">
        <v>45</v>
      </c>
      <c r="N304" s="11" t="str">
        <f>IF(M304&lt;&gt;"",VLOOKUP(M304,Gefährdungsstufen!$B$2:$G$20,6,FALSE),"")</f>
        <v>gefährdet</v>
      </c>
      <c r="O304" s="33" t="str">
        <f t="shared" si="26"/>
        <v>Landolt Elias (1991): Gefährdung der Farn- und Blütenpflanzen in der Schweiz</v>
      </c>
      <c r="P304" s="3" t="s">
        <v>1</v>
      </c>
      <c r="Q304" s="3" t="s">
        <v>1</v>
      </c>
      <c r="R304" s="11" t="str">
        <f>IF(Q304&lt;&gt;"",VLOOKUP(Q304,Gefährdungsstufen!$B$2:$G$20,6,FALSE),"")</f>
        <v>potentiell gefährdet</v>
      </c>
      <c r="S304" s="33" t="str">
        <f t="shared" si="27"/>
        <v>Landolt Elias (1991): Gefährdung der Farn- und Blütenpflanzen in der Schweiz</v>
      </c>
      <c r="T304" s="3" t="s">
        <v>1</v>
      </c>
      <c r="U304" s="3" t="s">
        <v>1</v>
      </c>
      <c r="V304" s="11" t="str">
        <f>IF(U304&lt;&gt;"",VLOOKUP(U304,Gefährdungsstufen!$B$2:$G$20,6,FALSE),"")</f>
        <v>potentiell gefährdet</v>
      </c>
      <c r="W304" s="33" t="str">
        <f t="shared" si="28"/>
        <v>Landolt Elias (1991): Gefährdung der Farn- und Blütenpflanzen in der Schweiz</v>
      </c>
      <c r="X304" s="3">
        <v>1</v>
      </c>
      <c r="Y304" s="3" t="s">
        <v>8</v>
      </c>
      <c r="Z304" s="3" t="s">
        <v>2</v>
      </c>
      <c r="AA304" s="3">
        <v>5</v>
      </c>
      <c r="AB304" s="3">
        <v>6</v>
      </c>
      <c r="AC304" s="3">
        <v>5</v>
      </c>
      <c r="AD304" s="3">
        <v>4</v>
      </c>
      <c r="AE304" s="3"/>
      <c r="AF304" s="3" t="str">
        <f>IF(AE304&lt;&gt;"",VLOOKUP(AE304,legende!$A$3:$C$6,2,FALSE),"")</f>
        <v/>
      </c>
      <c r="AG304" s="71" t="str">
        <f>IF(AE304&lt;&gt;"",VLOOKUP(AE304,legende!$A$3:$C$6,3,FALSE),"")</f>
        <v/>
      </c>
      <c r="AH304" s="3"/>
      <c r="AI304" s="3" t="str">
        <f>IF(AH304&lt;&gt;"",VLOOKUP(AH304,legende!$F$3:$H$6,3,FALSE),"")</f>
        <v/>
      </c>
      <c r="AJ304" s="71" t="str">
        <f>IF(AH304&lt;&gt;"",VLOOKUP(AH304,legende!$F$3:$H$6,2,FALSE),"")</f>
        <v/>
      </c>
      <c r="AK304" s="3" t="s">
        <v>1</v>
      </c>
      <c r="AL304" s="3" t="s">
        <v>1</v>
      </c>
      <c r="AM304" s="11" t="str">
        <f>IF(AL304&lt;&gt;"",VLOOKUP(AL304,Gefährdungsstufen!$B$2:$G$20,6,FALSE),"")</f>
        <v>potentiell gefährdet</v>
      </c>
      <c r="AN304" s="71">
        <f>IF(AL304&lt;&gt;"",VLOOKUP(AL304,Gefährdungsstufen!$B$2:$G$20,3,FALSE),"")</f>
        <v>0</v>
      </c>
      <c r="AO304" s="3"/>
      <c r="AP304" s="11" t="s">
        <v>26922</v>
      </c>
      <c r="AQ304" s="11" t="e">
        <f t="shared" si="29"/>
        <v>#VALUE!</v>
      </c>
      <c r="AR304" s="3">
        <v>0</v>
      </c>
      <c r="AS304" s="3" t="s">
        <v>0</v>
      </c>
      <c r="AT304" s="2">
        <v>1</v>
      </c>
    </row>
    <row r="305" spans="1:53" s="2" customFormat="1" ht="15" hidden="1" customHeight="1">
      <c r="A305" s="24" t="s">
        <v>26859</v>
      </c>
      <c r="B305" s="5" t="s">
        <v>10583</v>
      </c>
      <c r="C305" s="16" t="s">
        <v>10584</v>
      </c>
      <c r="D305" s="3" t="s">
        <v>1</v>
      </c>
      <c r="E305" s="3" t="str">
        <f>IF(D305&lt;&gt;"",VLOOKUP($D305,Gefährdungsstufen!$B$2:$G$20,6,FALSE),"")</f>
        <v>potentiell gefährdet</v>
      </c>
      <c r="F305" s="71">
        <f>IF(D305&lt;&gt;"",VLOOKUP($D305,Gefährdungsstufen!$B$2:$G$20,3,FALSE),"")</f>
        <v>0</v>
      </c>
      <c r="G305" s="33" t="str">
        <f t="shared" si="24"/>
        <v>Landolt Elias (1991): Gefährdung der Farn- und Blütenpflanzen in der Schweiz</v>
      </c>
      <c r="H305" s="3" t="s">
        <v>5</v>
      </c>
      <c r="I305" s="3" t="str">
        <f>IF(H305&lt;&gt;"",VLOOKUP($H305,Gefährdungsstufen!$B$2:$G$20,6,FALSE),"")</f>
        <v>stark gefährdet</v>
      </c>
      <c r="J305" s="71">
        <f>IF(H305&lt;&gt;"",VLOOKUP($H305,Gefährdungsstufen!$B$2:$G$20,3,FALSE),"")</f>
        <v>4</v>
      </c>
      <c r="K305" s="33" t="str">
        <f t="shared" si="25"/>
        <v>Landolt Elias (1991): Gefährdung der Farn- und Blütenpflanzen in der Schweiz</v>
      </c>
      <c r="L305" s="3" t="s">
        <v>9</v>
      </c>
      <c r="M305" s="3" t="s">
        <v>9</v>
      </c>
      <c r="N305" s="11" t="str">
        <f>IF(M305&lt;&gt;"",VLOOKUP(M305,Gefährdungsstufen!$B$2:$G$20,6,FALSE),"")</f>
        <v>vom Aussterben bedroht</v>
      </c>
      <c r="O305" s="33" t="str">
        <f t="shared" si="26"/>
        <v>Landolt Elias (1991): Gefährdung der Farn- und Blütenpflanzen in der Schweiz</v>
      </c>
      <c r="P305" s="3" t="s">
        <v>5</v>
      </c>
      <c r="Q305" s="3" t="s">
        <v>5</v>
      </c>
      <c r="R305" s="11" t="str">
        <f>IF(Q305&lt;&gt;"",VLOOKUP(Q305,Gefährdungsstufen!$B$2:$G$20,6,FALSE),"")</f>
        <v>stark gefährdet</v>
      </c>
      <c r="S305" s="33" t="str">
        <f t="shared" si="27"/>
        <v>Landolt Elias (1991): Gefährdung der Farn- und Blütenpflanzen in der Schweiz</v>
      </c>
      <c r="T305" s="3" t="s">
        <v>5</v>
      </c>
      <c r="U305" s="3" t="s">
        <v>5</v>
      </c>
      <c r="V305" s="11" t="str">
        <f>IF(U305&lt;&gt;"",VLOOKUP(U305,Gefährdungsstufen!$B$2:$G$20,6,FALSE),"")</f>
        <v>stark gefährdet</v>
      </c>
      <c r="W305" s="33" t="str">
        <f t="shared" si="28"/>
        <v>Landolt Elias (1991): Gefährdung der Farn- und Blütenpflanzen in der Schweiz</v>
      </c>
      <c r="X305" s="3">
        <v>5</v>
      </c>
      <c r="Y305" s="3" t="s">
        <v>8</v>
      </c>
      <c r="Z305" s="3" t="s">
        <v>2</v>
      </c>
      <c r="AA305" s="3">
        <v>3</v>
      </c>
      <c r="AB305" s="3">
        <v>4</v>
      </c>
      <c r="AC305" s="3">
        <v>2</v>
      </c>
      <c r="AD305" s="3">
        <v>3</v>
      </c>
      <c r="AE305" s="3" t="s">
        <v>7</v>
      </c>
      <c r="AF305" s="3" t="str">
        <f>IF(AE305&lt;&gt;"",VLOOKUP(AE305,legende!$A$3:$C$6,2,FALSE),"")</f>
        <v>gross</v>
      </c>
      <c r="AG305" s="71">
        <f>IF(AE305&lt;&gt;"",VLOOKUP(AE305,legende!$A$3:$C$6,3,FALSE),"")</f>
        <v>0</v>
      </c>
      <c r="AH305" s="3" t="s">
        <v>6</v>
      </c>
      <c r="AI305" s="3" t="str">
        <f>IF(AH305&lt;&gt;"",VLOOKUP(AH305,legende!$F$3:$H$6,3,FALSE),"")</f>
        <v>klein: &lt;1/4</v>
      </c>
      <c r="AJ305" s="71">
        <f>IF(AH305&lt;&gt;"",VLOOKUP(AH305,legende!$F$3:$H$6,2,FALSE),"")</f>
        <v>0</v>
      </c>
      <c r="AK305" s="3" t="s">
        <v>9</v>
      </c>
      <c r="AL305" s="3" t="s">
        <v>9</v>
      </c>
      <c r="AM305" s="11" t="str">
        <f>IF(AL305&lt;&gt;"",VLOOKUP(AL305,Gefährdungsstufen!$B$2:$G$20,6,FALSE),"")</f>
        <v>vom Aussterben bedroht</v>
      </c>
      <c r="AN305" s="71">
        <f>IF(AL305&lt;&gt;"",VLOOKUP(AL305,Gefährdungsstufen!$B$2:$G$20,3,FALSE),"")</f>
        <v>5</v>
      </c>
      <c r="AO305" s="3"/>
      <c r="AP305" s="11"/>
      <c r="AQ305" s="11">
        <f t="shared" si="29"/>
        <v>9</v>
      </c>
      <c r="AR305" s="3">
        <v>6</v>
      </c>
      <c r="AS305" s="3">
        <v>6</v>
      </c>
    </row>
    <row r="306" spans="1:53" s="2" customFormat="1" ht="15" hidden="1" customHeight="1">
      <c r="A306" s="24" t="s">
        <v>26859</v>
      </c>
      <c r="B306" s="5" t="s">
        <v>13508</v>
      </c>
      <c r="C306" s="16" t="s">
        <v>13509</v>
      </c>
      <c r="D306" s="3" t="s">
        <v>1</v>
      </c>
      <c r="E306" s="3" t="str">
        <f>IF(D306&lt;&gt;"",VLOOKUP($D306,Gefährdungsstufen!$B$2:$G$20,6,FALSE),"")</f>
        <v>potentiell gefährdet</v>
      </c>
      <c r="F306" s="71">
        <f>IF(D306&lt;&gt;"",VLOOKUP($D306,Gefährdungsstufen!$B$2:$G$20,3,FALSE),"")</f>
        <v>0</v>
      </c>
      <c r="G306" s="33" t="str">
        <f t="shared" si="24"/>
        <v>Landolt Elias (1991): Gefährdung der Farn- und Blütenpflanzen in der Schweiz</v>
      </c>
      <c r="H306" s="3" t="s">
        <v>1</v>
      </c>
      <c r="I306" s="3" t="str">
        <f>IF(H306&lt;&gt;"",VLOOKUP($H306,Gefährdungsstufen!$B$2:$G$20,6,FALSE),"")</f>
        <v>potentiell gefährdet</v>
      </c>
      <c r="J306" s="71">
        <f>IF(H306&lt;&gt;"",VLOOKUP($H306,Gefährdungsstufen!$B$2:$G$20,3,FALSE),"")</f>
        <v>0</v>
      </c>
      <c r="K306" s="33" t="str">
        <f t="shared" si="25"/>
        <v>Landolt Elias (1991): Gefährdung der Farn- und Blütenpflanzen in der Schweiz</v>
      </c>
      <c r="L306" s="3" t="s">
        <v>5</v>
      </c>
      <c r="M306" s="3" t="s">
        <v>5</v>
      </c>
      <c r="N306" s="11" t="str">
        <f>IF(M306&lt;&gt;"",VLOOKUP(M306,Gefährdungsstufen!$B$2:$G$20,6,FALSE),"")</f>
        <v>stark gefährdet</v>
      </c>
      <c r="O306" s="33" t="str">
        <f t="shared" si="26"/>
        <v>Landolt Elias (1991): Gefährdung der Farn- und Blütenpflanzen in der Schweiz</v>
      </c>
      <c r="P306" s="3" t="s">
        <v>9</v>
      </c>
      <c r="Q306" s="3" t="s">
        <v>9</v>
      </c>
      <c r="R306" s="11" t="str">
        <f>IF(Q306&lt;&gt;"",VLOOKUP(Q306,Gefährdungsstufen!$B$2:$G$20,6,FALSE),"")</f>
        <v>vom Aussterben bedroht</v>
      </c>
      <c r="S306" s="33" t="str">
        <f t="shared" si="27"/>
        <v>Landolt Elias (1991): Gefährdung der Farn- und Blütenpflanzen in der Schweiz</v>
      </c>
      <c r="T306" s="3" t="s">
        <v>5</v>
      </c>
      <c r="U306" s="3" t="s">
        <v>5</v>
      </c>
      <c r="V306" s="11" t="str">
        <f>IF(U306&lt;&gt;"",VLOOKUP(U306,Gefährdungsstufen!$B$2:$G$20,6,FALSE),"")</f>
        <v>stark gefährdet</v>
      </c>
      <c r="W306" s="33" t="str">
        <f t="shared" si="28"/>
        <v>Landolt Elias (1991): Gefährdung der Farn- und Blütenpflanzen in der Schweiz</v>
      </c>
      <c r="X306" s="3">
        <v>5</v>
      </c>
      <c r="Y306" s="3" t="s">
        <v>8</v>
      </c>
      <c r="Z306" s="3" t="s">
        <v>2</v>
      </c>
      <c r="AA306" s="3">
        <v>3</v>
      </c>
      <c r="AB306" s="3">
        <v>4</v>
      </c>
      <c r="AC306" s="3">
        <v>2</v>
      </c>
      <c r="AD306" s="3">
        <v>3</v>
      </c>
      <c r="AE306" s="3" t="s">
        <v>7</v>
      </c>
      <c r="AF306" s="3" t="str">
        <f>IF(AE306&lt;&gt;"",VLOOKUP(AE306,legende!$A$3:$C$6,2,FALSE),"")</f>
        <v>gross</v>
      </c>
      <c r="AG306" s="71">
        <f>IF(AE306&lt;&gt;"",VLOOKUP(AE306,legende!$A$3:$C$6,3,FALSE),"")</f>
        <v>0</v>
      </c>
      <c r="AH306" s="3" t="s">
        <v>6</v>
      </c>
      <c r="AI306" s="3" t="str">
        <f>IF(AH306&lt;&gt;"",VLOOKUP(AH306,legende!$F$3:$H$6,3,FALSE),"")</f>
        <v>klein: &lt;1/4</v>
      </c>
      <c r="AJ306" s="71">
        <f>IF(AH306&lt;&gt;"",VLOOKUP(AH306,legende!$F$3:$H$6,2,FALSE),"")</f>
        <v>0</v>
      </c>
      <c r="AK306" s="3" t="s">
        <v>9</v>
      </c>
      <c r="AL306" s="3" t="s">
        <v>9</v>
      </c>
      <c r="AM306" s="11" t="str">
        <f>IF(AL306&lt;&gt;"",VLOOKUP(AL306,Gefährdungsstufen!$B$2:$G$20,6,FALSE),"")</f>
        <v>vom Aussterben bedroht</v>
      </c>
      <c r="AN306" s="71">
        <f>IF(AL306&lt;&gt;"",VLOOKUP(AL306,Gefährdungsstufen!$B$2:$G$20,3,FALSE),"")</f>
        <v>5</v>
      </c>
      <c r="AO306" s="3"/>
      <c r="AP306" s="11"/>
      <c r="AQ306" s="11">
        <f t="shared" si="29"/>
        <v>5</v>
      </c>
      <c r="AR306" s="3">
        <v>3</v>
      </c>
      <c r="AS306" s="3">
        <v>3</v>
      </c>
      <c r="AU306" s="2">
        <v>2</v>
      </c>
    </row>
    <row r="307" spans="1:53" s="2" customFormat="1" ht="15" hidden="1" customHeight="1">
      <c r="A307" s="24" t="s">
        <v>26859</v>
      </c>
      <c r="B307" s="5" t="s">
        <v>12679</v>
      </c>
      <c r="C307" s="16" t="s">
        <v>12680</v>
      </c>
      <c r="D307" s="3" t="s">
        <v>1</v>
      </c>
      <c r="E307" s="3" t="str">
        <f>IF(D307&lt;&gt;"",VLOOKUP($D307,Gefährdungsstufen!$B$2:$G$20,6,FALSE),"")</f>
        <v>potentiell gefährdet</v>
      </c>
      <c r="F307" s="71">
        <f>IF(D307&lt;&gt;"",VLOOKUP($D307,Gefährdungsstufen!$B$2:$G$20,3,FALSE),"")</f>
        <v>0</v>
      </c>
      <c r="G307" s="33" t="str">
        <f t="shared" si="24"/>
        <v>Landolt Elias (1991): Gefährdung der Farn- und Blütenpflanzen in der Schweiz</v>
      </c>
      <c r="H307" s="3" t="s">
        <v>1</v>
      </c>
      <c r="I307" s="3" t="str">
        <f>IF(H307&lt;&gt;"",VLOOKUP($H307,Gefährdungsstufen!$B$2:$G$20,6,FALSE),"")</f>
        <v>potentiell gefährdet</v>
      </c>
      <c r="J307" s="71">
        <f>IF(H307&lt;&gt;"",VLOOKUP($H307,Gefährdungsstufen!$B$2:$G$20,3,FALSE),"")</f>
        <v>0</v>
      </c>
      <c r="K307" s="33" t="str">
        <f t="shared" si="25"/>
        <v>Landolt Elias (1991): Gefährdung der Farn- und Blütenpflanzen in der Schweiz</v>
      </c>
      <c r="L307" s="3" t="s">
        <v>1</v>
      </c>
      <c r="M307" s="3" t="s">
        <v>1</v>
      </c>
      <c r="N307" s="11" t="str">
        <f>IF(M307&lt;&gt;"",VLOOKUP(M307,Gefährdungsstufen!$B$2:$G$20,6,FALSE),"")</f>
        <v>potentiell gefährdet</v>
      </c>
      <c r="O307" s="33" t="str">
        <f t="shared" si="26"/>
        <v>Landolt Elias (1991): Gefährdung der Farn- und Blütenpflanzen in der Schweiz</v>
      </c>
      <c r="P307" s="3" t="s">
        <v>1</v>
      </c>
      <c r="Q307" s="3" t="s">
        <v>1</v>
      </c>
      <c r="R307" s="11" t="str">
        <f>IF(Q307&lt;&gt;"",VLOOKUP(Q307,Gefährdungsstufen!$B$2:$G$20,6,FALSE),"")</f>
        <v>potentiell gefährdet</v>
      </c>
      <c r="S307" s="33" t="str">
        <f t="shared" si="27"/>
        <v>Landolt Elias (1991): Gefährdung der Farn- und Blütenpflanzen in der Schweiz</v>
      </c>
      <c r="T307" s="3" t="s">
        <v>1</v>
      </c>
      <c r="U307" s="3" t="s">
        <v>1</v>
      </c>
      <c r="V307" s="11" t="str">
        <f>IF(U307&lt;&gt;"",VLOOKUP(U307,Gefährdungsstufen!$B$2:$G$20,6,FALSE),"")</f>
        <v>potentiell gefährdet</v>
      </c>
      <c r="W307" s="33" t="str">
        <f t="shared" si="28"/>
        <v>Landolt Elias (1991): Gefährdung der Farn- und Blütenpflanzen in der Schweiz</v>
      </c>
      <c r="X307" s="3">
        <v>1</v>
      </c>
      <c r="Y307" s="3" t="s">
        <v>8</v>
      </c>
      <c r="Z307" s="3" t="s">
        <v>2</v>
      </c>
      <c r="AA307" s="3">
        <v>5</v>
      </c>
      <c r="AB307" s="3">
        <v>5</v>
      </c>
      <c r="AC307" s="3">
        <v>5</v>
      </c>
      <c r="AD307" s="3">
        <v>5</v>
      </c>
      <c r="AE307" s="3"/>
      <c r="AF307" s="3" t="str">
        <f>IF(AE307&lt;&gt;"",VLOOKUP(AE307,legende!$A$3:$C$6,2,FALSE),"")</f>
        <v/>
      </c>
      <c r="AG307" s="71" t="str">
        <f>IF(AE307&lt;&gt;"",VLOOKUP(AE307,legende!$A$3:$C$6,3,FALSE),"")</f>
        <v/>
      </c>
      <c r="AH307" s="3"/>
      <c r="AI307" s="3" t="str">
        <f>IF(AH307&lt;&gt;"",VLOOKUP(AH307,legende!$F$3:$H$6,3,FALSE),"")</f>
        <v/>
      </c>
      <c r="AJ307" s="71" t="str">
        <f>IF(AH307&lt;&gt;"",VLOOKUP(AH307,legende!$F$3:$H$6,2,FALSE),"")</f>
        <v/>
      </c>
      <c r="AK307" s="3" t="s">
        <v>1</v>
      </c>
      <c r="AL307" s="3" t="s">
        <v>1</v>
      </c>
      <c r="AM307" s="11" t="str">
        <f>IF(AL307&lt;&gt;"",VLOOKUP(AL307,Gefährdungsstufen!$B$2:$G$20,6,FALSE),"")</f>
        <v>potentiell gefährdet</v>
      </c>
      <c r="AN307" s="71">
        <f>IF(AL307&lt;&gt;"",VLOOKUP(AL307,Gefährdungsstufen!$B$2:$G$20,3,FALSE),"")</f>
        <v>0</v>
      </c>
      <c r="AO307" s="3"/>
      <c r="AP307" s="11" t="s">
        <v>26922</v>
      </c>
      <c r="AQ307" s="11" t="e">
        <f t="shared" si="29"/>
        <v>#VALUE!</v>
      </c>
      <c r="AR307" s="3">
        <v>0</v>
      </c>
      <c r="AS307" s="3" t="s">
        <v>0</v>
      </c>
      <c r="AT307" s="2">
        <v>1</v>
      </c>
    </row>
    <row r="308" spans="1:53" s="2" customFormat="1" ht="15" hidden="1" customHeight="1">
      <c r="A308" s="24" t="s">
        <v>26859</v>
      </c>
      <c r="B308" s="5" t="s">
        <v>12788</v>
      </c>
      <c r="C308" s="16" t="s">
        <v>12789</v>
      </c>
      <c r="D308" s="3" t="s">
        <v>1</v>
      </c>
      <c r="E308" s="3" t="str">
        <f>IF(D308&lt;&gt;"",VLOOKUP($D308,Gefährdungsstufen!$B$2:$G$20,6,FALSE),"")</f>
        <v>potentiell gefährdet</v>
      </c>
      <c r="F308" s="71">
        <f>IF(D308&lt;&gt;"",VLOOKUP($D308,Gefährdungsstufen!$B$2:$G$20,3,FALSE),"")</f>
        <v>0</v>
      </c>
      <c r="G308" s="33" t="str">
        <f t="shared" si="24"/>
        <v>Landolt Elias (1991): Gefährdung der Farn- und Blütenpflanzen in der Schweiz</v>
      </c>
      <c r="H308" s="3" t="s">
        <v>5</v>
      </c>
      <c r="I308" s="3" t="str">
        <f>IF(H308&lt;&gt;"",VLOOKUP($H308,Gefährdungsstufen!$B$2:$G$20,6,FALSE),"")</f>
        <v>stark gefährdet</v>
      </c>
      <c r="J308" s="71">
        <f>IF(H308&lt;&gt;"",VLOOKUP($H308,Gefährdungsstufen!$B$2:$G$20,3,FALSE),"")</f>
        <v>4</v>
      </c>
      <c r="K308" s="33" t="str">
        <f t="shared" si="25"/>
        <v>Landolt Elias (1991): Gefährdung der Farn- und Blütenpflanzen in der Schweiz</v>
      </c>
      <c r="L308" s="3" t="s">
        <v>5</v>
      </c>
      <c r="M308" s="3" t="s">
        <v>5</v>
      </c>
      <c r="N308" s="11" t="str">
        <f>IF(M308&lt;&gt;"",VLOOKUP(M308,Gefährdungsstufen!$B$2:$G$20,6,FALSE),"")</f>
        <v>stark gefährdet</v>
      </c>
      <c r="O308" s="33" t="str">
        <f t="shared" si="26"/>
        <v>Landolt Elias (1991): Gefährdung der Farn- und Blütenpflanzen in der Schweiz</v>
      </c>
      <c r="P308" s="3" t="s">
        <v>5</v>
      </c>
      <c r="Q308" s="3" t="s">
        <v>5</v>
      </c>
      <c r="R308" s="11" t="str">
        <f>IF(Q308&lt;&gt;"",VLOOKUP(Q308,Gefährdungsstufen!$B$2:$G$20,6,FALSE),"")</f>
        <v>stark gefährdet</v>
      </c>
      <c r="S308" s="33" t="str">
        <f t="shared" si="27"/>
        <v>Landolt Elias (1991): Gefährdung der Farn- und Blütenpflanzen in der Schweiz</v>
      </c>
      <c r="T308" s="3" t="s">
        <v>9</v>
      </c>
      <c r="U308" s="3" t="s">
        <v>9</v>
      </c>
      <c r="V308" s="11" t="str">
        <f>IF(U308&lt;&gt;"",VLOOKUP(U308,Gefährdungsstufen!$B$2:$G$20,6,FALSE),"")</f>
        <v>vom Aussterben bedroht</v>
      </c>
      <c r="W308" s="33" t="str">
        <f t="shared" si="28"/>
        <v>Landolt Elias (1991): Gefährdung der Farn- und Blütenpflanzen in der Schweiz</v>
      </c>
      <c r="X308" s="3">
        <v>5</v>
      </c>
      <c r="Y308" s="3" t="s">
        <v>8</v>
      </c>
      <c r="Z308" s="3" t="s">
        <v>2</v>
      </c>
      <c r="AA308" s="3">
        <v>3</v>
      </c>
      <c r="AB308" s="3">
        <v>4</v>
      </c>
      <c r="AC308" s="3">
        <v>2</v>
      </c>
      <c r="AD308" s="3">
        <v>3</v>
      </c>
      <c r="AE308" s="3" t="s">
        <v>7</v>
      </c>
      <c r="AF308" s="3" t="str">
        <f>IF(AE308&lt;&gt;"",VLOOKUP(AE308,legende!$A$3:$C$6,2,FALSE),"")</f>
        <v>gross</v>
      </c>
      <c r="AG308" s="71">
        <f>IF(AE308&lt;&gt;"",VLOOKUP(AE308,legende!$A$3:$C$6,3,FALSE),"")</f>
        <v>0</v>
      </c>
      <c r="AH308" s="3" t="s">
        <v>6</v>
      </c>
      <c r="AI308" s="3" t="str">
        <f>IF(AH308&lt;&gt;"",VLOOKUP(AH308,legende!$F$3:$H$6,3,FALSE),"")</f>
        <v>klein: &lt;1/4</v>
      </c>
      <c r="AJ308" s="71">
        <f>IF(AH308&lt;&gt;"",VLOOKUP(AH308,legende!$F$3:$H$6,2,FALSE),"")</f>
        <v>0</v>
      </c>
      <c r="AK308" s="3" t="s">
        <v>9</v>
      </c>
      <c r="AL308" s="3" t="s">
        <v>9</v>
      </c>
      <c r="AM308" s="11" t="str">
        <f>IF(AL308&lt;&gt;"",VLOOKUP(AL308,Gefährdungsstufen!$B$2:$G$20,6,FALSE),"")</f>
        <v>vom Aussterben bedroht</v>
      </c>
      <c r="AN308" s="71">
        <f>IF(AL308&lt;&gt;"",VLOOKUP(AL308,Gefährdungsstufen!$B$2:$G$20,3,FALSE),"")</f>
        <v>5</v>
      </c>
      <c r="AO308" s="3"/>
      <c r="AP308" s="11"/>
      <c r="AQ308" s="11">
        <f t="shared" si="29"/>
        <v>9</v>
      </c>
      <c r="AR308" s="3">
        <v>6</v>
      </c>
      <c r="AS308" s="3">
        <v>6</v>
      </c>
      <c r="AU308" s="2">
        <v>2</v>
      </c>
    </row>
    <row r="309" spans="1:53" s="2" customFormat="1" ht="15" hidden="1" customHeight="1">
      <c r="A309" s="24" t="s">
        <v>26859</v>
      </c>
      <c r="B309" s="5" t="s">
        <v>8334</v>
      </c>
      <c r="C309" s="16" t="s">
        <v>8335</v>
      </c>
      <c r="D309" s="3" t="s">
        <v>1</v>
      </c>
      <c r="E309" s="3" t="str">
        <f>IF(D309&lt;&gt;"",VLOOKUP($D309,Gefährdungsstufen!$B$2:$G$20,6,FALSE),"")</f>
        <v>potentiell gefährdet</v>
      </c>
      <c r="F309" s="71">
        <f>IF(D309&lt;&gt;"",VLOOKUP($D309,Gefährdungsstufen!$B$2:$G$20,3,FALSE),"")</f>
        <v>0</v>
      </c>
      <c r="G309" s="33" t="str">
        <f t="shared" si="24"/>
        <v>Landolt Elias (1991): Gefährdung der Farn- und Blütenpflanzen in der Schweiz</v>
      </c>
      <c r="H309" s="3" t="s">
        <v>1</v>
      </c>
      <c r="I309" s="3" t="str">
        <f>IF(H309&lt;&gt;"",VLOOKUP($H309,Gefährdungsstufen!$B$2:$G$20,6,FALSE),"")</f>
        <v>potentiell gefährdet</v>
      </c>
      <c r="J309" s="71">
        <f>IF(H309&lt;&gt;"",VLOOKUP($H309,Gefährdungsstufen!$B$2:$G$20,3,FALSE),"")</f>
        <v>0</v>
      </c>
      <c r="K309" s="33" t="str">
        <f t="shared" si="25"/>
        <v>Landolt Elias (1991): Gefährdung der Farn- und Blütenpflanzen in der Schweiz</v>
      </c>
      <c r="L309" s="3" t="s">
        <v>1</v>
      </c>
      <c r="M309" s="3" t="s">
        <v>1</v>
      </c>
      <c r="N309" s="11" t="str">
        <f>IF(M309&lt;&gt;"",VLOOKUP(M309,Gefährdungsstufen!$B$2:$G$20,6,FALSE),"")</f>
        <v>potentiell gefährdet</v>
      </c>
      <c r="O309" s="33" t="str">
        <f t="shared" si="26"/>
        <v>Landolt Elias (1991): Gefährdung der Farn- und Blütenpflanzen in der Schweiz</v>
      </c>
      <c r="P309" s="3" t="s">
        <v>1</v>
      </c>
      <c r="Q309" s="3" t="s">
        <v>1</v>
      </c>
      <c r="R309" s="11" t="str">
        <f>IF(Q309&lt;&gt;"",VLOOKUP(Q309,Gefährdungsstufen!$B$2:$G$20,6,FALSE),"")</f>
        <v>potentiell gefährdet</v>
      </c>
      <c r="S309" s="33" t="str">
        <f t="shared" si="27"/>
        <v>Landolt Elias (1991): Gefährdung der Farn- und Blütenpflanzen in der Schweiz</v>
      </c>
      <c r="T309" s="3" t="s">
        <v>1</v>
      </c>
      <c r="U309" s="3" t="s">
        <v>1</v>
      </c>
      <c r="V309" s="11" t="str">
        <f>IF(U309&lt;&gt;"",VLOOKUP(U309,Gefährdungsstufen!$B$2:$G$20,6,FALSE),"")</f>
        <v>potentiell gefährdet</v>
      </c>
      <c r="W309" s="33" t="str">
        <f t="shared" si="28"/>
        <v>Landolt Elias (1991): Gefährdung der Farn- und Blütenpflanzen in der Schweiz</v>
      </c>
      <c r="X309" s="3">
        <v>4</v>
      </c>
      <c r="Y309" s="3" t="s">
        <v>8</v>
      </c>
      <c r="Z309" s="3" t="s">
        <v>2</v>
      </c>
      <c r="AA309" s="3">
        <v>4</v>
      </c>
      <c r="AB309" s="3">
        <v>5</v>
      </c>
      <c r="AC309" s="3">
        <v>4</v>
      </c>
      <c r="AD309" s="3">
        <v>4</v>
      </c>
      <c r="AE309" s="3"/>
      <c r="AF309" s="3" t="str">
        <f>IF(AE309&lt;&gt;"",VLOOKUP(AE309,legende!$A$3:$C$6,2,FALSE),"")</f>
        <v/>
      </c>
      <c r="AG309" s="71" t="str">
        <f>IF(AE309&lt;&gt;"",VLOOKUP(AE309,legende!$A$3:$C$6,3,FALSE),"")</f>
        <v/>
      </c>
      <c r="AH309" s="3"/>
      <c r="AI309" s="3" t="str">
        <f>IF(AH309&lt;&gt;"",VLOOKUP(AH309,legende!$F$3:$H$6,3,FALSE),"")</f>
        <v/>
      </c>
      <c r="AJ309" s="71" t="str">
        <f>IF(AH309&lt;&gt;"",VLOOKUP(AH309,legende!$F$3:$H$6,2,FALSE),"")</f>
        <v/>
      </c>
      <c r="AK309" s="3" t="s">
        <v>1</v>
      </c>
      <c r="AL309" s="3" t="s">
        <v>1</v>
      </c>
      <c r="AM309" s="11" t="str">
        <f>IF(AL309&lt;&gt;"",VLOOKUP(AL309,Gefährdungsstufen!$B$2:$G$20,6,FALSE),"")</f>
        <v>potentiell gefährdet</v>
      </c>
      <c r="AN309" s="71">
        <f>IF(AL309&lt;&gt;"",VLOOKUP(AL309,Gefährdungsstufen!$B$2:$G$20,3,FALSE),"")</f>
        <v>0</v>
      </c>
      <c r="AO309" s="3"/>
      <c r="AP309" s="11" t="s">
        <v>26922</v>
      </c>
      <c r="AQ309" s="11" t="e">
        <f t="shared" si="29"/>
        <v>#VALUE!</v>
      </c>
      <c r="AR309" s="3">
        <v>0</v>
      </c>
      <c r="AS309" s="3" t="s">
        <v>0</v>
      </c>
    </row>
    <row r="310" spans="1:53" s="2" customFormat="1" ht="15" hidden="1" customHeight="1">
      <c r="A310" s="24" t="s">
        <v>26859</v>
      </c>
      <c r="B310" s="5" t="s">
        <v>11115</v>
      </c>
      <c r="C310" s="16" t="s">
        <v>11116</v>
      </c>
      <c r="D310" s="3" t="s">
        <v>1</v>
      </c>
      <c r="E310" s="3" t="str">
        <f>IF(D310&lt;&gt;"",VLOOKUP($D310,Gefährdungsstufen!$B$2:$G$20,6,FALSE),"")</f>
        <v>potentiell gefährdet</v>
      </c>
      <c r="F310" s="71">
        <f>IF(D310&lt;&gt;"",VLOOKUP($D310,Gefährdungsstufen!$B$2:$G$20,3,FALSE),"")</f>
        <v>0</v>
      </c>
      <c r="G310" s="33" t="str">
        <f t="shared" si="24"/>
        <v>Landolt Elias (1991): Gefährdung der Farn- und Blütenpflanzen in der Schweiz</v>
      </c>
      <c r="H310" s="3" t="s">
        <v>1</v>
      </c>
      <c r="I310" s="3" t="str">
        <f>IF(H310&lt;&gt;"",VLOOKUP($H310,Gefährdungsstufen!$B$2:$G$20,6,FALSE),"")</f>
        <v>potentiell gefährdet</v>
      </c>
      <c r="J310" s="71">
        <f>IF(H310&lt;&gt;"",VLOOKUP($H310,Gefährdungsstufen!$B$2:$G$20,3,FALSE),"")</f>
        <v>0</v>
      </c>
      <c r="K310" s="33" t="str">
        <f t="shared" si="25"/>
        <v>Landolt Elias (1991): Gefährdung der Farn- und Blütenpflanzen in der Schweiz</v>
      </c>
      <c r="L310" s="3" t="s">
        <v>9</v>
      </c>
      <c r="M310" s="3" t="s">
        <v>9</v>
      </c>
      <c r="N310" s="11" t="str">
        <f>IF(M310&lt;&gt;"",VLOOKUP(M310,Gefährdungsstufen!$B$2:$G$20,6,FALSE),"")</f>
        <v>vom Aussterben bedroht</v>
      </c>
      <c r="O310" s="33" t="str">
        <f t="shared" si="26"/>
        <v>Landolt Elias (1991): Gefährdung der Farn- und Blütenpflanzen in der Schweiz</v>
      </c>
      <c r="P310" s="3" t="s">
        <v>8</v>
      </c>
      <c r="Q310" s="3"/>
      <c r="R310" s="11" t="str">
        <f>IF(Q310&lt;&gt;"",VLOOKUP(Q310,Gefährdungsstufen!$B$2:$G$20,6,FALSE),"")</f>
        <v/>
      </c>
      <c r="S310" s="33" t="str">
        <f t="shared" si="27"/>
        <v/>
      </c>
      <c r="T310" s="3" t="s">
        <v>9</v>
      </c>
      <c r="U310" s="3" t="s">
        <v>9</v>
      </c>
      <c r="V310" s="11" t="str">
        <f>IF(U310&lt;&gt;"",VLOOKUP(U310,Gefährdungsstufen!$B$2:$G$20,6,FALSE),"")</f>
        <v>vom Aussterben bedroht</v>
      </c>
      <c r="W310" s="33" t="str">
        <f t="shared" si="28"/>
        <v>Landolt Elias (1991): Gefährdung der Farn- und Blütenpflanzen in der Schweiz</v>
      </c>
      <c r="X310" s="3">
        <v>2</v>
      </c>
      <c r="Y310" s="3" t="s">
        <v>8</v>
      </c>
      <c r="Z310" s="3" t="s">
        <v>13</v>
      </c>
      <c r="AA310" s="3">
        <v>99</v>
      </c>
      <c r="AB310" s="3">
        <v>99</v>
      </c>
      <c r="AC310" s="3">
        <v>99</v>
      </c>
      <c r="AD310" s="3">
        <v>99</v>
      </c>
      <c r="AE310" s="3" t="s">
        <v>7</v>
      </c>
      <c r="AF310" s="3" t="str">
        <f>IF(AE310&lt;&gt;"",VLOOKUP(AE310,legende!$A$3:$C$6,2,FALSE),"")</f>
        <v>gross</v>
      </c>
      <c r="AG310" s="71">
        <f>IF(AE310&lt;&gt;"",VLOOKUP(AE310,legende!$A$3:$C$6,3,FALSE),"")</f>
        <v>0</v>
      </c>
      <c r="AH310" s="3" t="s">
        <v>6</v>
      </c>
      <c r="AI310" s="3" t="str">
        <f>IF(AH310&lt;&gt;"",VLOOKUP(AH310,legende!$F$3:$H$6,3,FALSE),"")</f>
        <v>klein: &lt;1/4</v>
      </c>
      <c r="AJ310" s="71">
        <f>IF(AH310&lt;&gt;"",VLOOKUP(AH310,legende!$F$3:$H$6,2,FALSE),"")</f>
        <v>0</v>
      </c>
      <c r="AK310" s="3"/>
      <c r="AL310" s="3"/>
      <c r="AM310" s="11" t="str">
        <f>IF(AL310&lt;&gt;"",VLOOKUP(AL310,Gefährdungsstufen!$B$2:$G$20,6,FALSE),"")</f>
        <v/>
      </c>
      <c r="AN310" s="71" t="str">
        <f>IF(AL310&lt;&gt;"",VLOOKUP(AL310,Gefährdungsstufen!$B$2:$G$20,3,FALSE),"")</f>
        <v/>
      </c>
      <c r="AO310" s="3"/>
      <c r="AP310" s="11" t="s">
        <v>26922</v>
      </c>
      <c r="AQ310" s="11" t="e">
        <f t="shared" si="29"/>
        <v>#VALUE!</v>
      </c>
      <c r="AR310" s="3">
        <v>0</v>
      </c>
      <c r="AS310" s="3" t="s">
        <v>0</v>
      </c>
    </row>
    <row r="311" spans="1:53" s="2" customFormat="1" ht="15" hidden="1" customHeight="1">
      <c r="A311" s="24" t="s">
        <v>26859</v>
      </c>
      <c r="B311" s="5" t="s">
        <v>25992</v>
      </c>
      <c r="C311" s="16" t="s">
        <v>25993</v>
      </c>
      <c r="D311" s="3" t="s">
        <v>1</v>
      </c>
      <c r="E311" s="3" t="str">
        <f>IF(D311&lt;&gt;"",VLOOKUP($D311,Gefährdungsstufen!$B$2:$G$20,6,FALSE),"")</f>
        <v>potentiell gefährdet</v>
      </c>
      <c r="F311" s="71">
        <f>IF(D311&lt;&gt;"",VLOOKUP($D311,Gefährdungsstufen!$B$2:$G$20,3,FALSE),"")</f>
        <v>0</v>
      </c>
      <c r="G311" s="33" t="str">
        <f t="shared" si="24"/>
        <v>Landolt Elias (1991): Gefährdung der Farn- und Blütenpflanzen in der Schweiz</v>
      </c>
      <c r="H311" s="3" t="s">
        <v>1</v>
      </c>
      <c r="I311" s="3" t="str">
        <f>IF(H311&lt;&gt;"",VLOOKUP($H311,Gefährdungsstufen!$B$2:$G$20,6,FALSE),"")</f>
        <v>potentiell gefährdet</v>
      </c>
      <c r="J311" s="71">
        <f>IF(H311&lt;&gt;"",VLOOKUP($H311,Gefährdungsstufen!$B$2:$G$20,3,FALSE),"")</f>
        <v>0</v>
      </c>
      <c r="K311" s="33" t="str">
        <f t="shared" si="25"/>
        <v>Landolt Elias (1991): Gefährdung der Farn- und Blütenpflanzen in der Schweiz</v>
      </c>
      <c r="L311" s="3" t="s">
        <v>1</v>
      </c>
      <c r="M311" s="3" t="s">
        <v>1</v>
      </c>
      <c r="N311" s="11" t="str">
        <f>IF(M311&lt;&gt;"",VLOOKUP(M311,Gefährdungsstufen!$B$2:$G$20,6,FALSE),"")</f>
        <v>potentiell gefährdet</v>
      </c>
      <c r="O311" s="33" t="str">
        <f t="shared" si="26"/>
        <v>Landolt Elias (1991): Gefährdung der Farn- und Blütenpflanzen in der Schweiz</v>
      </c>
      <c r="P311" s="3" t="s">
        <v>1</v>
      </c>
      <c r="Q311" s="3" t="s">
        <v>1</v>
      </c>
      <c r="R311" s="11" t="str">
        <f>IF(Q311&lt;&gt;"",VLOOKUP(Q311,Gefährdungsstufen!$B$2:$G$20,6,FALSE),"")</f>
        <v>potentiell gefährdet</v>
      </c>
      <c r="S311" s="33" t="str">
        <f t="shared" si="27"/>
        <v>Landolt Elias (1991): Gefährdung der Farn- und Blütenpflanzen in der Schweiz</v>
      </c>
      <c r="T311" s="3" t="s">
        <v>1</v>
      </c>
      <c r="U311" s="3" t="s">
        <v>1</v>
      </c>
      <c r="V311" s="11" t="str">
        <f>IF(U311&lt;&gt;"",VLOOKUP(U311,Gefährdungsstufen!$B$2:$G$20,6,FALSE),"")</f>
        <v>potentiell gefährdet</v>
      </c>
      <c r="W311" s="33" t="str">
        <f t="shared" si="28"/>
        <v>Landolt Elias (1991): Gefährdung der Farn- und Blütenpflanzen in der Schweiz</v>
      </c>
      <c r="X311" s="3">
        <v>1</v>
      </c>
      <c r="Y311" s="3" t="s">
        <v>8</v>
      </c>
      <c r="Z311" s="3" t="s">
        <v>2</v>
      </c>
      <c r="AA311" s="3">
        <v>7</v>
      </c>
      <c r="AB311" s="3">
        <v>7</v>
      </c>
      <c r="AC311" s="3">
        <v>7</v>
      </c>
      <c r="AD311" s="3">
        <v>5</v>
      </c>
      <c r="AE311" s="3"/>
      <c r="AF311" s="3" t="str">
        <f>IF(AE311&lt;&gt;"",VLOOKUP(AE311,legende!$A$3:$C$6,2,FALSE),"")</f>
        <v/>
      </c>
      <c r="AG311" s="71" t="str">
        <f>IF(AE311&lt;&gt;"",VLOOKUP(AE311,legende!$A$3:$C$6,3,FALSE),"")</f>
        <v/>
      </c>
      <c r="AH311" s="3"/>
      <c r="AI311" s="3" t="str">
        <f>IF(AH311&lt;&gt;"",VLOOKUP(AH311,legende!$F$3:$H$6,3,FALSE),"")</f>
        <v/>
      </c>
      <c r="AJ311" s="71" t="str">
        <f>IF(AH311&lt;&gt;"",VLOOKUP(AH311,legende!$F$3:$H$6,2,FALSE),"")</f>
        <v/>
      </c>
      <c r="AK311" s="3" t="s">
        <v>1</v>
      </c>
      <c r="AL311" s="3" t="s">
        <v>1</v>
      </c>
      <c r="AM311" s="11" t="str">
        <f>IF(AL311&lt;&gt;"",VLOOKUP(AL311,Gefährdungsstufen!$B$2:$G$20,6,FALSE),"")</f>
        <v>potentiell gefährdet</v>
      </c>
      <c r="AN311" s="71">
        <f>IF(AL311&lt;&gt;"",VLOOKUP(AL311,Gefährdungsstufen!$B$2:$G$20,3,FALSE),"")</f>
        <v>0</v>
      </c>
      <c r="AO311" s="3"/>
      <c r="AP311" s="11" t="s">
        <v>26922</v>
      </c>
      <c r="AQ311" s="11" t="e">
        <f t="shared" si="29"/>
        <v>#VALUE!</v>
      </c>
      <c r="AR311" s="3">
        <v>0</v>
      </c>
      <c r="AS311" s="3" t="s">
        <v>0</v>
      </c>
      <c r="AT311" s="2">
        <v>1</v>
      </c>
      <c r="BA311" s="2" t="s">
        <v>52</v>
      </c>
    </row>
    <row r="312" spans="1:53" s="2" customFormat="1" ht="15" hidden="1" customHeight="1">
      <c r="A312" s="24" t="s">
        <v>26859</v>
      </c>
      <c r="B312" s="5" t="s">
        <v>8177</v>
      </c>
      <c r="C312" s="16" t="s">
        <v>8178</v>
      </c>
      <c r="D312" s="3" t="s">
        <v>1</v>
      </c>
      <c r="E312" s="3" t="str">
        <f>IF(D312&lt;&gt;"",VLOOKUP($D312,Gefährdungsstufen!$B$2:$G$20,6,FALSE),"")</f>
        <v>potentiell gefährdet</v>
      </c>
      <c r="F312" s="71">
        <f>IF(D312&lt;&gt;"",VLOOKUP($D312,Gefährdungsstufen!$B$2:$G$20,3,FALSE),"")</f>
        <v>0</v>
      </c>
      <c r="G312" s="33" t="str">
        <f t="shared" si="24"/>
        <v>Landolt Elias (1991): Gefährdung der Farn- und Blütenpflanzen in der Schweiz</v>
      </c>
      <c r="H312" s="3" t="s">
        <v>1</v>
      </c>
      <c r="I312" s="3" t="str">
        <f>IF(H312&lt;&gt;"",VLOOKUP($H312,Gefährdungsstufen!$B$2:$G$20,6,FALSE),"")</f>
        <v>potentiell gefährdet</v>
      </c>
      <c r="J312" s="71">
        <f>IF(H312&lt;&gt;"",VLOOKUP($H312,Gefährdungsstufen!$B$2:$G$20,3,FALSE),"")</f>
        <v>0</v>
      </c>
      <c r="K312" s="33" t="str">
        <f t="shared" si="25"/>
        <v>Landolt Elias (1991): Gefährdung der Farn- und Blütenpflanzen in der Schweiz</v>
      </c>
      <c r="L312" s="3" t="s">
        <v>9</v>
      </c>
      <c r="M312" s="3" t="s">
        <v>9</v>
      </c>
      <c r="N312" s="11" t="str">
        <f>IF(M312&lt;&gt;"",VLOOKUP(M312,Gefährdungsstufen!$B$2:$G$20,6,FALSE),"")</f>
        <v>vom Aussterben bedroht</v>
      </c>
      <c r="O312" s="33" t="str">
        <f t="shared" si="26"/>
        <v>Landolt Elias (1991): Gefährdung der Farn- und Blütenpflanzen in der Schweiz</v>
      </c>
      <c r="P312" s="3" t="s">
        <v>5</v>
      </c>
      <c r="Q312" s="3" t="s">
        <v>5</v>
      </c>
      <c r="R312" s="11" t="str">
        <f>IF(Q312&lt;&gt;"",VLOOKUP(Q312,Gefährdungsstufen!$B$2:$G$20,6,FALSE),"")</f>
        <v>stark gefährdet</v>
      </c>
      <c r="S312" s="33" t="str">
        <f t="shared" si="27"/>
        <v>Landolt Elias (1991): Gefährdung der Farn- und Blütenpflanzen in der Schweiz</v>
      </c>
      <c r="T312" s="3" t="s">
        <v>5</v>
      </c>
      <c r="U312" s="3" t="s">
        <v>5</v>
      </c>
      <c r="V312" s="11" t="str">
        <f>IF(U312&lt;&gt;"",VLOOKUP(U312,Gefährdungsstufen!$B$2:$G$20,6,FALSE),"")</f>
        <v>stark gefährdet</v>
      </c>
      <c r="W312" s="33" t="str">
        <f t="shared" si="28"/>
        <v>Landolt Elias (1991): Gefährdung der Farn- und Blütenpflanzen in der Schweiz</v>
      </c>
      <c r="X312" s="3">
        <v>5</v>
      </c>
      <c r="Y312" s="3" t="s">
        <v>8</v>
      </c>
      <c r="Z312" s="3" t="s">
        <v>2</v>
      </c>
      <c r="AA312" s="3">
        <v>4</v>
      </c>
      <c r="AB312" s="3">
        <v>5</v>
      </c>
      <c r="AC312" s="3">
        <v>3</v>
      </c>
      <c r="AD312" s="3">
        <v>4</v>
      </c>
      <c r="AE312" s="3" t="s">
        <v>7</v>
      </c>
      <c r="AF312" s="3" t="str">
        <f>IF(AE312&lt;&gt;"",VLOOKUP(AE312,legende!$A$3:$C$6,2,FALSE),"")</f>
        <v>gross</v>
      </c>
      <c r="AG312" s="71">
        <f>IF(AE312&lt;&gt;"",VLOOKUP(AE312,legende!$A$3:$C$6,3,FALSE),"")</f>
        <v>0</v>
      </c>
      <c r="AH312" s="3" t="s">
        <v>6</v>
      </c>
      <c r="AI312" s="3" t="str">
        <f>IF(AH312&lt;&gt;"",VLOOKUP(AH312,legende!$F$3:$H$6,3,FALSE),"")</f>
        <v>klein: &lt;1/4</v>
      </c>
      <c r="AJ312" s="71">
        <f>IF(AH312&lt;&gt;"",VLOOKUP(AH312,legende!$F$3:$H$6,2,FALSE),"")</f>
        <v>0</v>
      </c>
      <c r="AK312" s="3" t="s">
        <v>5</v>
      </c>
      <c r="AL312" s="3" t="s">
        <v>5</v>
      </c>
      <c r="AM312" s="11" t="str">
        <f>IF(AL312&lt;&gt;"",VLOOKUP(AL312,Gefährdungsstufen!$B$2:$G$20,6,FALSE),"")</f>
        <v>stark gefährdet</v>
      </c>
      <c r="AN312" s="71">
        <f>IF(AL312&lt;&gt;"",VLOOKUP(AL312,Gefährdungsstufen!$B$2:$G$20,3,FALSE),"")</f>
        <v>4</v>
      </c>
      <c r="AO312" s="3"/>
      <c r="AP312" s="11"/>
      <c r="AQ312" s="11">
        <f t="shared" si="29"/>
        <v>4</v>
      </c>
      <c r="AR312" s="3">
        <v>2</v>
      </c>
      <c r="AS312" s="3">
        <v>2</v>
      </c>
      <c r="AT312" s="2">
        <v>1</v>
      </c>
      <c r="AU312" s="2">
        <v>2</v>
      </c>
    </row>
    <row r="313" spans="1:53" s="2" customFormat="1" ht="15" hidden="1" customHeight="1">
      <c r="A313" s="24" t="s">
        <v>26859</v>
      </c>
      <c r="B313" s="5" t="s">
        <v>8909</v>
      </c>
      <c r="C313" s="16" t="s">
        <v>8910</v>
      </c>
      <c r="D313" s="3" t="s">
        <v>1</v>
      </c>
      <c r="E313" s="3" t="str">
        <f>IF(D313&lt;&gt;"",VLOOKUP($D313,Gefährdungsstufen!$B$2:$G$20,6,FALSE),"")</f>
        <v>potentiell gefährdet</v>
      </c>
      <c r="F313" s="71">
        <f>IF(D313&lt;&gt;"",VLOOKUP($D313,Gefährdungsstufen!$B$2:$G$20,3,FALSE),"")</f>
        <v>0</v>
      </c>
      <c r="G313" s="33" t="str">
        <f t="shared" si="24"/>
        <v>Landolt Elias (1991): Gefährdung der Farn- und Blütenpflanzen in der Schweiz</v>
      </c>
      <c r="H313" s="3" t="s">
        <v>45</v>
      </c>
      <c r="I313" s="3" t="str">
        <f>IF(H313&lt;&gt;"",VLOOKUP($H313,Gefährdungsstufen!$B$2:$G$20,6,FALSE),"")</f>
        <v>gefährdet</v>
      </c>
      <c r="J313" s="71">
        <f>IF(H313&lt;&gt;"",VLOOKUP($H313,Gefährdungsstufen!$B$2:$G$20,3,FALSE),"")</f>
        <v>3</v>
      </c>
      <c r="K313" s="33" t="str">
        <f t="shared" si="25"/>
        <v>Landolt Elias (1991): Gefährdung der Farn- und Blütenpflanzen in der Schweiz</v>
      </c>
      <c r="L313" s="3" t="s">
        <v>45</v>
      </c>
      <c r="M313" s="3" t="s">
        <v>45</v>
      </c>
      <c r="N313" s="11" t="str">
        <f>IF(M313&lt;&gt;"",VLOOKUP(M313,Gefährdungsstufen!$B$2:$G$20,6,FALSE),"")</f>
        <v>gefährdet</v>
      </c>
      <c r="O313" s="33" t="str">
        <f t="shared" si="26"/>
        <v>Landolt Elias (1991): Gefährdung der Farn- und Blütenpflanzen in der Schweiz</v>
      </c>
      <c r="P313" s="3" t="s">
        <v>8</v>
      </c>
      <c r="Q313" s="3"/>
      <c r="R313" s="11" t="str">
        <f>IF(Q313&lt;&gt;"",VLOOKUP(Q313,Gefährdungsstufen!$B$2:$G$20,6,FALSE),"")</f>
        <v/>
      </c>
      <c r="S313" s="33" t="str">
        <f t="shared" si="27"/>
        <v/>
      </c>
      <c r="T313" s="3" t="s">
        <v>45</v>
      </c>
      <c r="U313" s="3" t="s">
        <v>45</v>
      </c>
      <c r="V313" s="11" t="str">
        <f>IF(U313&lt;&gt;"",VLOOKUP(U313,Gefährdungsstufen!$B$2:$G$20,6,FALSE),"")</f>
        <v>gefährdet</v>
      </c>
      <c r="W313" s="33" t="str">
        <f t="shared" si="28"/>
        <v>Landolt Elias (1991): Gefährdung der Farn- und Blütenpflanzen in der Schweiz</v>
      </c>
      <c r="X313" s="3">
        <v>1</v>
      </c>
      <c r="Y313" s="3" t="s">
        <v>8</v>
      </c>
      <c r="Z313" s="3" t="s">
        <v>2</v>
      </c>
      <c r="AA313" s="3">
        <v>4</v>
      </c>
      <c r="AB313" s="3">
        <v>4</v>
      </c>
      <c r="AC313" s="3">
        <v>4</v>
      </c>
      <c r="AD313" s="3">
        <v>4</v>
      </c>
      <c r="AE313" s="3" t="s">
        <v>23</v>
      </c>
      <c r="AF313" s="3" t="str">
        <f>IF(AE313&lt;&gt;"",VLOOKUP(AE313,legende!$A$3:$C$6,2,FALSE),"")</f>
        <v>mittel</v>
      </c>
      <c r="AG313" s="71">
        <f>IF(AE313&lt;&gt;"",VLOOKUP(AE313,legende!$A$3:$C$6,3,FALSE),"")</f>
        <v>2</v>
      </c>
      <c r="AH313" s="3" t="s">
        <v>23</v>
      </c>
      <c r="AI313" s="3" t="str">
        <f>IF(AH313&lt;&gt;"",VLOOKUP(AH313,legende!$F$3:$H$6,3,FALSE),"")</f>
        <v>mittel: 1/4 - 1/2</v>
      </c>
      <c r="AJ313" s="71">
        <f>IF(AH313&lt;&gt;"",VLOOKUP(AH313,legende!$F$3:$H$6,2,FALSE),"")</f>
        <v>2</v>
      </c>
      <c r="AK313" s="3" t="s">
        <v>45</v>
      </c>
      <c r="AL313" s="3" t="s">
        <v>45</v>
      </c>
      <c r="AM313" s="11" t="str">
        <f>IF(AL313&lt;&gt;"",VLOOKUP(AL313,Gefährdungsstufen!$B$2:$G$20,6,FALSE),"")</f>
        <v>gefährdet</v>
      </c>
      <c r="AN313" s="71">
        <f>IF(AL313&lt;&gt;"",VLOOKUP(AL313,Gefährdungsstufen!$B$2:$G$20,3,FALSE),"")</f>
        <v>3</v>
      </c>
      <c r="AO313" s="3"/>
      <c r="AP313" s="11"/>
      <c r="AQ313" s="11">
        <f t="shared" si="29"/>
        <v>10</v>
      </c>
      <c r="AR313" s="3">
        <v>7</v>
      </c>
      <c r="AS313" s="3">
        <v>7</v>
      </c>
      <c r="AT313" s="2">
        <v>1</v>
      </c>
    </row>
    <row r="314" spans="1:53" s="2" customFormat="1" ht="15" hidden="1" customHeight="1">
      <c r="A314" s="24" t="s">
        <v>26859</v>
      </c>
      <c r="B314" s="5" t="s">
        <v>17128</v>
      </c>
      <c r="C314" s="16" t="s">
        <v>17129</v>
      </c>
      <c r="D314" s="3" t="s">
        <v>1</v>
      </c>
      <c r="E314" s="3" t="str">
        <f>IF(D314&lt;&gt;"",VLOOKUP($D314,Gefährdungsstufen!$B$2:$G$20,6,FALSE),"")</f>
        <v>potentiell gefährdet</v>
      </c>
      <c r="F314" s="71">
        <f>IF(D314&lt;&gt;"",VLOOKUP($D314,Gefährdungsstufen!$B$2:$G$20,3,FALSE),"")</f>
        <v>0</v>
      </c>
      <c r="G314" s="33" t="str">
        <f t="shared" si="24"/>
        <v>Landolt Elias (1991): Gefährdung der Farn- und Blütenpflanzen in der Schweiz</v>
      </c>
      <c r="H314" s="3" t="s">
        <v>1</v>
      </c>
      <c r="I314" s="3" t="str">
        <f>IF(H314&lt;&gt;"",VLOOKUP($H314,Gefährdungsstufen!$B$2:$G$20,6,FALSE),"")</f>
        <v>potentiell gefährdet</v>
      </c>
      <c r="J314" s="71">
        <f>IF(H314&lt;&gt;"",VLOOKUP($H314,Gefährdungsstufen!$B$2:$G$20,3,FALSE),"")</f>
        <v>0</v>
      </c>
      <c r="K314" s="33" t="str">
        <f t="shared" si="25"/>
        <v>Landolt Elias (1991): Gefährdung der Farn- und Blütenpflanzen in der Schweiz</v>
      </c>
      <c r="L314" s="3" t="s">
        <v>1</v>
      </c>
      <c r="M314" s="3" t="s">
        <v>1</v>
      </c>
      <c r="N314" s="11" t="str">
        <f>IF(M314&lt;&gt;"",VLOOKUP(M314,Gefährdungsstufen!$B$2:$G$20,6,FALSE),"")</f>
        <v>potentiell gefährdet</v>
      </c>
      <c r="O314" s="33" t="str">
        <f t="shared" si="26"/>
        <v>Landolt Elias (1991): Gefährdung der Farn- und Blütenpflanzen in der Schweiz</v>
      </c>
      <c r="P314" s="3" t="s">
        <v>1</v>
      </c>
      <c r="Q314" s="3" t="s">
        <v>1</v>
      </c>
      <c r="R314" s="11" t="str">
        <f>IF(Q314&lt;&gt;"",VLOOKUP(Q314,Gefährdungsstufen!$B$2:$G$20,6,FALSE),"")</f>
        <v>potentiell gefährdet</v>
      </c>
      <c r="S314" s="33" t="str">
        <f t="shared" si="27"/>
        <v>Landolt Elias (1991): Gefährdung der Farn- und Blütenpflanzen in der Schweiz</v>
      </c>
      <c r="T314" s="3" t="s">
        <v>45</v>
      </c>
      <c r="U314" s="3" t="s">
        <v>45</v>
      </c>
      <c r="V314" s="11" t="str">
        <f>IF(U314&lt;&gt;"",VLOOKUP(U314,Gefährdungsstufen!$B$2:$G$20,6,FALSE),"")</f>
        <v>gefährdet</v>
      </c>
      <c r="W314" s="33" t="str">
        <f t="shared" si="28"/>
        <v>Landolt Elias (1991): Gefährdung der Farn- und Blütenpflanzen in der Schweiz</v>
      </c>
      <c r="X314" s="3">
        <v>1</v>
      </c>
      <c r="Y314" s="3" t="s">
        <v>8</v>
      </c>
      <c r="Z314" s="3" t="s">
        <v>2</v>
      </c>
      <c r="AA314" s="3">
        <v>4</v>
      </c>
      <c r="AB314" s="3">
        <v>5</v>
      </c>
      <c r="AC314" s="3">
        <v>3</v>
      </c>
      <c r="AD314" s="3">
        <v>4</v>
      </c>
      <c r="AE314" s="3" t="s">
        <v>7</v>
      </c>
      <c r="AF314" s="3" t="str">
        <f>IF(AE314&lt;&gt;"",VLOOKUP(AE314,legende!$A$3:$C$6,2,FALSE),"")</f>
        <v>gross</v>
      </c>
      <c r="AG314" s="71">
        <f>IF(AE314&lt;&gt;"",VLOOKUP(AE314,legende!$A$3:$C$6,3,FALSE),"")</f>
        <v>0</v>
      </c>
      <c r="AH314" s="3" t="s">
        <v>6</v>
      </c>
      <c r="AI314" s="3" t="str">
        <f>IF(AH314&lt;&gt;"",VLOOKUP(AH314,legende!$F$3:$H$6,3,FALSE),"")</f>
        <v>klein: &lt;1/4</v>
      </c>
      <c r="AJ314" s="71">
        <f>IF(AH314&lt;&gt;"",VLOOKUP(AH314,legende!$F$3:$H$6,2,FALSE),"")</f>
        <v>0</v>
      </c>
      <c r="AK314" s="3" t="s">
        <v>45</v>
      </c>
      <c r="AL314" s="3" t="s">
        <v>45</v>
      </c>
      <c r="AM314" s="11" t="str">
        <f>IF(AL314&lt;&gt;"",VLOOKUP(AL314,Gefährdungsstufen!$B$2:$G$20,6,FALSE),"")</f>
        <v>gefährdet</v>
      </c>
      <c r="AN314" s="71">
        <f>IF(AL314&lt;&gt;"",VLOOKUP(AL314,Gefährdungsstufen!$B$2:$G$20,3,FALSE),"")</f>
        <v>3</v>
      </c>
      <c r="AO314" s="3"/>
      <c r="AP314" s="11"/>
      <c r="AQ314" s="11">
        <f t="shared" si="29"/>
        <v>3</v>
      </c>
      <c r="AR314" s="3">
        <v>1</v>
      </c>
      <c r="AS314" s="3">
        <v>1</v>
      </c>
      <c r="AT314" s="2">
        <v>1</v>
      </c>
      <c r="AU314" s="2">
        <v>2</v>
      </c>
      <c r="AV314" s="2" t="s">
        <v>36</v>
      </c>
      <c r="AW314" s="2" t="s">
        <v>35</v>
      </c>
    </row>
    <row r="315" spans="1:53" s="2" customFormat="1" ht="15" hidden="1" customHeight="1">
      <c r="A315" s="24" t="s">
        <v>26859</v>
      </c>
      <c r="B315" s="5" t="s">
        <v>16400</v>
      </c>
      <c r="C315" s="16" t="s">
        <v>16401</v>
      </c>
      <c r="D315" s="3" t="s">
        <v>1</v>
      </c>
      <c r="E315" s="3" t="str">
        <f>IF(D315&lt;&gt;"",VLOOKUP($D315,Gefährdungsstufen!$B$2:$G$20,6,FALSE),"")</f>
        <v>potentiell gefährdet</v>
      </c>
      <c r="F315" s="71">
        <f>IF(D315&lt;&gt;"",VLOOKUP($D315,Gefährdungsstufen!$B$2:$G$20,3,FALSE),"")</f>
        <v>0</v>
      </c>
      <c r="G315" s="33" t="str">
        <f t="shared" si="24"/>
        <v>Landolt Elias (1991): Gefährdung der Farn- und Blütenpflanzen in der Schweiz</v>
      </c>
      <c r="H315" s="3" t="s">
        <v>1</v>
      </c>
      <c r="I315" s="3" t="str">
        <f>IF(H315&lt;&gt;"",VLOOKUP($H315,Gefährdungsstufen!$B$2:$G$20,6,FALSE),"")</f>
        <v>potentiell gefährdet</v>
      </c>
      <c r="J315" s="71">
        <f>IF(H315&lt;&gt;"",VLOOKUP($H315,Gefährdungsstufen!$B$2:$G$20,3,FALSE),"")</f>
        <v>0</v>
      </c>
      <c r="K315" s="33" t="str">
        <f t="shared" si="25"/>
        <v>Landolt Elias (1991): Gefährdung der Farn- und Blütenpflanzen in der Schweiz</v>
      </c>
      <c r="L315" s="3" t="s">
        <v>1</v>
      </c>
      <c r="M315" s="3" t="s">
        <v>1</v>
      </c>
      <c r="N315" s="11" t="str">
        <f>IF(M315&lt;&gt;"",VLOOKUP(M315,Gefährdungsstufen!$B$2:$G$20,6,FALSE),"")</f>
        <v>potentiell gefährdet</v>
      </c>
      <c r="O315" s="33" t="str">
        <f t="shared" si="26"/>
        <v>Landolt Elias (1991): Gefährdung der Farn- und Blütenpflanzen in der Schweiz</v>
      </c>
      <c r="P315" s="3" t="s">
        <v>1</v>
      </c>
      <c r="Q315" s="3" t="s">
        <v>1</v>
      </c>
      <c r="R315" s="11" t="str">
        <f>IF(Q315&lt;&gt;"",VLOOKUP(Q315,Gefährdungsstufen!$B$2:$G$20,6,FALSE),"")</f>
        <v>potentiell gefährdet</v>
      </c>
      <c r="S315" s="33" t="str">
        <f t="shared" si="27"/>
        <v>Landolt Elias (1991): Gefährdung der Farn- und Blütenpflanzen in der Schweiz</v>
      </c>
      <c r="T315" s="3" t="s">
        <v>45</v>
      </c>
      <c r="U315" s="3" t="s">
        <v>45</v>
      </c>
      <c r="V315" s="11" t="str">
        <f>IF(U315&lt;&gt;"",VLOOKUP(U315,Gefährdungsstufen!$B$2:$G$20,6,FALSE),"")</f>
        <v>gefährdet</v>
      </c>
      <c r="W315" s="33" t="str">
        <f t="shared" si="28"/>
        <v>Landolt Elias (1991): Gefährdung der Farn- und Blütenpflanzen in der Schweiz</v>
      </c>
      <c r="X315" s="3">
        <v>1</v>
      </c>
      <c r="Y315" s="3" t="s">
        <v>8</v>
      </c>
      <c r="Z315" s="3" t="s">
        <v>2</v>
      </c>
      <c r="AA315" s="3">
        <v>4</v>
      </c>
      <c r="AB315" s="3">
        <v>5</v>
      </c>
      <c r="AC315" s="3">
        <v>3</v>
      </c>
      <c r="AD315" s="3">
        <v>3</v>
      </c>
      <c r="AE315" s="3" t="s">
        <v>23</v>
      </c>
      <c r="AF315" s="3" t="str">
        <f>IF(AE315&lt;&gt;"",VLOOKUP(AE315,legende!$A$3:$C$6,2,FALSE),"")</f>
        <v>mittel</v>
      </c>
      <c r="AG315" s="71">
        <f>IF(AE315&lt;&gt;"",VLOOKUP(AE315,legende!$A$3:$C$6,3,FALSE),"")</f>
        <v>2</v>
      </c>
      <c r="AH315" s="3" t="s">
        <v>6</v>
      </c>
      <c r="AI315" s="3" t="str">
        <f>IF(AH315&lt;&gt;"",VLOOKUP(AH315,legende!$F$3:$H$6,3,FALSE),"")</f>
        <v>klein: &lt;1/4</v>
      </c>
      <c r="AJ315" s="71">
        <f>IF(AH315&lt;&gt;"",VLOOKUP(AH315,legende!$F$3:$H$6,2,FALSE),"")</f>
        <v>0</v>
      </c>
      <c r="AK315" s="3" t="s">
        <v>5</v>
      </c>
      <c r="AL315" s="3" t="s">
        <v>5</v>
      </c>
      <c r="AM315" s="11" t="str">
        <f>IF(AL315&lt;&gt;"",VLOOKUP(AL315,Gefährdungsstufen!$B$2:$G$20,6,FALSE),"")</f>
        <v>stark gefährdet</v>
      </c>
      <c r="AN315" s="71">
        <f>IF(AL315&lt;&gt;"",VLOOKUP(AL315,Gefährdungsstufen!$B$2:$G$20,3,FALSE),"")</f>
        <v>4</v>
      </c>
      <c r="AO315" s="3"/>
      <c r="AP315" s="11"/>
      <c r="AQ315" s="11">
        <f t="shared" si="29"/>
        <v>6</v>
      </c>
      <c r="AR315" s="3">
        <v>4</v>
      </c>
      <c r="AS315" s="3">
        <v>4</v>
      </c>
      <c r="AT315" s="2">
        <v>1</v>
      </c>
    </row>
    <row r="316" spans="1:53" s="2" customFormat="1" ht="15" hidden="1" customHeight="1">
      <c r="A316" s="24" t="s">
        <v>26859</v>
      </c>
      <c r="B316" s="5" t="s">
        <v>11137</v>
      </c>
      <c r="C316" s="16" t="s">
        <v>11138</v>
      </c>
      <c r="D316" s="3" t="s">
        <v>1</v>
      </c>
      <c r="E316" s="3" t="str">
        <f>IF(D316&lt;&gt;"",VLOOKUP($D316,Gefährdungsstufen!$B$2:$G$20,6,FALSE),"")</f>
        <v>potentiell gefährdet</v>
      </c>
      <c r="F316" s="71">
        <f>IF(D316&lt;&gt;"",VLOOKUP($D316,Gefährdungsstufen!$B$2:$G$20,3,FALSE),"")</f>
        <v>0</v>
      </c>
      <c r="G316" s="33" t="str">
        <f t="shared" si="24"/>
        <v>Landolt Elias (1991): Gefährdung der Farn- und Blütenpflanzen in der Schweiz</v>
      </c>
      <c r="H316" s="3" t="s">
        <v>1</v>
      </c>
      <c r="I316" s="3" t="str">
        <f>IF(H316&lt;&gt;"",VLOOKUP($H316,Gefährdungsstufen!$B$2:$G$20,6,FALSE),"")</f>
        <v>potentiell gefährdet</v>
      </c>
      <c r="J316" s="71">
        <f>IF(H316&lt;&gt;"",VLOOKUP($H316,Gefährdungsstufen!$B$2:$G$20,3,FALSE),"")</f>
        <v>0</v>
      </c>
      <c r="K316" s="33" t="str">
        <f t="shared" si="25"/>
        <v>Landolt Elias (1991): Gefährdung der Farn- und Blütenpflanzen in der Schweiz</v>
      </c>
      <c r="L316" s="3" t="s">
        <v>1</v>
      </c>
      <c r="M316" s="3" t="s">
        <v>1</v>
      </c>
      <c r="N316" s="11" t="str">
        <f>IF(M316&lt;&gt;"",VLOOKUP(M316,Gefährdungsstufen!$B$2:$G$20,6,FALSE),"")</f>
        <v>potentiell gefährdet</v>
      </c>
      <c r="O316" s="33" t="str">
        <f t="shared" si="26"/>
        <v>Landolt Elias (1991): Gefährdung der Farn- und Blütenpflanzen in der Schweiz</v>
      </c>
      <c r="P316" s="3" t="s">
        <v>1</v>
      </c>
      <c r="Q316" s="3" t="s">
        <v>1</v>
      </c>
      <c r="R316" s="11" t="str">
        <f>IF(Q316&lt;&gt;"",VLOOKUP(Q316,Gefährdungsstufen!$B$2:$G$20,6,FALSE),"")</f>
        <v>potentiell gefährdet</v>
      </c>
      <c r="S316" s="33" t="str">
        <f t="shared" si="27"/>
        <v>Landolt Elias (1991): Gefährdung der Farn- und Blütenpflanzen in der Schweiz</v>
      </c>
      <c r="T316" s="3" t="s">
        <v>1</v>
      </c>
      <c r="U316" s="3" t="s">
        <v>1</v>
      </c>
      <c r="V316" s="11" t="str">
        <f>IF(U316&lt;&gt;"",VLOOKUP(U316,Gefährdungsstufen!$B$2:$G$20,6,FALSE),"")</f>
        <v>potentiell gefährdet</v>
      </c>
      <c r="W316" s="33" t="str">
        <f t="shared" si="28"/>
        <v>Landolt Elias (1991): Gefährdung der Farn- und Blütenpflanzen in der Schweiz</v>
      </c>
      <c r="X316" s="3">
        <v>6</v>
      </c>
      <c r="Y316" s="3" t="s">
        <v>8</v>
      </c>
      <c r="Z316" s="3" t="s">
        <v>2</v>
      </c>
      <c r="AA316" s="3">
        <v>5</v>
      </c>
      <c r="AB316" s="3">
        <v>7</v>
      </c>
      <c r="AC316" s="3">
        <v>5</v>
      </c>
      <c r="AD316" s="3">
        <v>3</v>
      </c>
      <c r="AE316" s="3"/>
      <c r="AF316" s="3" t="str">
        <f>IF(AE316&lt;&gt;"",VLOOKUP(AE316,legende!$A$3:$C$6,2,FALSE),"")</f>
        <v/>
      </c>
      <c r="AG316" s="71" t="str">
        <f>IF(AE316&lt;&gt;"",VLOOKUP(AE316,legende!$A$3:$C$6,3,FALSE),"")</f>
        <v/>
      </c>
      <c r="AH316" s="3"/>
      <c r="AI316" s="3" t="str">
        <f>IF(AH316&lt;&gt;"",VLOOKUP(AH316,legende!$F$3:$H$6,3,FALSE),"")</f>
        <v/>
      </c>
      <c r="AJ316" s="71" t="str">
        <f>IF(AH316&lt;&gt;"",VLOOKUP(AH316,legende!$F$3:$H$6,2,FALSE),"")</f>
        <v/>
      </c>
      <c r="AK316" s="3" t="s">
        <v>1</v>
      </c>
      <c r="AL316" s="3" t="s">
        <v>1</v>
      </c>
      <c r="AM316" s="11" t="str">
        <f>IF(AL316&lt;&gt;"",VLOOKUP(AL316,Gefährdungsstufen!$B$2:$G$20,6,FALSE),"")</f>
        <v>potentiell gefährdet</v>
      </c>
      <c r="AN316" s="71">
        <f>IF(AL316&lt;&gt;"",VLOOKUP(AL316,Gefährdungsstufen!$B$2:$G$20,3,FALSE),"")</f>
        <v>0</v>
      </c>
      <c r="AO316" s="3"/>
      <c r="AP316" s="11" t="s">
        <v>26922</v>
      </c>
      <c r="AQ316" s="11" t="e">
        <f t="shared" si="29"/>
        <v>#VALUE!</v>
      </c>
      <c r="AR316" s="3">
        <v>0</v>
      </c>
      <c r="AS316" s="3" t="s">
        <v>0</v>
      </c>
      <c r="AV316" s="2" t="s">
        <v>36</v>
      </c>
      <c r="AW316" s="2" t="s">
        <v>35</v>
      </c>
    </row>
    <row r="317" spans="1:53" s="2" customFormat="1" ht="15" hidden="1" customHeight="1">
      <c r="A317" s="24" t="s">
        <v>26859</v>
      </c>
      <c r="B317" s="5" t="s">
        <v>6632</v>
      </c>
      <c r="C317" s="16" t="s">
        <v>6633</v>
      </c>
      <c r="D317" s="3" t="s">
        <v>1</v>
      </c>
      <c r="E317" s="3" t="str">
        <f>IF(D317&lt;&gt;"",VLOOKUP($D317,Gefährdungsstufen!$B$2:$G$20,6,FALSE),"")</f>
        <v>potentiell gefährdet</v>
      </c>
      <c r="F317" s="71">
        <f>IF(D317&lt;&gt;"",VLOOKUP($D317,Gefährdungsstufen!$B$2:$G$20,3,FALSE),"")</f>
        <v>0</v>
      </c>
      <c r="G317" s="33" t="str">
        <f t="shared" si="24"/>
        <v>Landolt Elias (1991): Gefährdung der Farn- und Blütenpflanzen in der Schweiz</v>
      </c>
      <c r="H317" s="3" t="s">
        <v>1</v>
      </c>
      <c r="I317" s="3" t="str">
        <f>IF(H317&lt;&gt;"",VLOOKUP($H317,Gefährdungsstufen!$B$2:$G$20,6,FALSE),"")</f>
        <v>potentiell gefährdet</v>
      </c>
      <c r="J317" s="71">
        <f>IF(H317&lt;&gt;"",VLOOKUP($H317,Gefährdungsstufen!$B$2:$G$20,3,FALSE),"")</f>
        <v>0</v>
      </c>
      <c r="K317" s="33" t="str">
        <f t="shared" si="25"/>
        <v>Landolt Elias (1991): Gefährdung der Farn- und Blütenpflanzen in der Schweiz</v>
      </c>
      <c r="L317" s="3" t="s">
        <v>5</v>
      </c>
      <c r="M317" s="3" t="s">
        <v>5</v>
      </c>
      <c r="N317" s="11" t="str">
        <f>IF(M317&lt;&gt;"",VLOOKUP(M317,Gefährdungsstufen!$B$2:$G$20,6,FALSE),"")</f>
        <v>stark gefährdet</v>
      </c>
      <c r="O317" s="33" t="str">
        <f t="shared" si="26"/>
        <v>Landolt Elias (1991): Gefährdung der Farn- und Blütenpflanzen in der Schweiz</v>
      </c>
      <c r="P317" s="3" t="s">
        <v>1</v>
      </c>
      <c r="Q317" s="3" t="s">
        <v>1</v>
      </c>
      <c r="R317" s="11" t="str">
        <f>IF(Q317&lt;&gt;"",VLOOKUP(Q317,Gefährdungsstufen!$B$2:$G$20,6,FALSE),"")</f>
        <v>potentiell gefährdet</v>
      </c>
      <c r="S317" s="33" t="str">
        <f t="shared" si="27"/>
        <v>Landolt Elias (1991): Gefährdung der Farn- und Blütenpflanzen in der Schweiz</v>
      </c>
      <c r="T317" s="3" t="s">
        <v>5</v>
      </c>
      <c r="U317" s="3" t="s">
        <v>5</v>
      </c>
      <c r="V317" s="11" t="str">
        <f>IF(U317&lt;&gt;"",VLOOKUP(U317,Gefährdungsstufen!$B$2:$G$20,6,FALSE),"")</f>
        <v>stark gefährdet</v>
      </c>
      <c r="W317" s="33" t="str">
        <f t="shared" si="28"/>
        <v>Landolt Elias (1991): Gefährdung der Farn- und Blütenpflanzen in der Schweiz</v>
      </c>
      <c r="X317" s="3">
        <v>5</v>
      </c>
      <c r="Y317" s="3" t="s">
        <v>8</v>
      </c>
      <c r="Z317" s="3" t="s">
        <v>2</v>
      </c>
      <c r="AA317" s="3">
        <v>4</v>
      </c>
      <c r="AB317" s="3">
        <v>5</v>
      </c>
      <c r="AC317" s="3">
        <v>3</v>
      </c>
      <c r="AD317" s="3">
        <v>4</v>
      </c>
      <c r="AE317" s="3" t="s">
        <v>7</v>
      </c>
      <c r="AF317" s="3" t="str">
        <f>IF(AE317&lt;&gt;"",VLOOKUP(AE317,legende!$A$3:$C$6,2,FALSE),"")</f>
        <v>gross</v>
      </c>
      <c r="AG317" s="71">
        <f>IF(AE317&lt;&gt;"",VLOOKUP(AE317,legende!$A$3:$C$6,3,FALSE),"")</f>
        <v>0</v>
      </c>
      <c r="AH317" s="3" t="s">
        <v>6</v>
      </c>
      <c r="AI317" s="3" t="str">
        <f>IF(AH317&lt;&gt;"",VLOOKUP(AH317,legende!$F$3:$H$6,3,FALSE),"")</f>
        <v>klein: &lt;1/4</v>
      </c>
      <c r="AJ317" s="71">
        <f>IF(AH317&lt;&gt;"",VLOOKUP(AH317,legende!$F$3:$H$6,2,FALSE),"")</f>
        <v>0</v>
      </c>
      <c r="AK317" s="3" t="s">
        <v>5</v>
      </c>
      <c r="AL317" s="3" t="s">
        <v>5</v>
      </c>
      <c r="AM317" s="11" t="str">
        <f>IF(AL317&lt;&gt;"",VLOOKUP(AL317,Gefährdungsstufen!$B$2:$G$20,6,FALSE),"")</f>
        <v>stark gefährdet</v>
      </c>
      <c r="AN317" s="71">
        <f>IF(AL317&lt;&gt;"",VLOOKUP(AL317,Gefährdungsstufen!$B$2:$G$20,3,FALSE),"")</f>
        <v>4</v>
      </c>
      <c r="AO317" s="3"/>
      <c r="AP317" s="11"/>
      <c r="AQ317" s="11">
        <f t="shared" si="29"/>
        <v>4</v>
      </c>
      <c r="AR317" s="3">
        <v>2</v>
      </c>
      <c r="AS317" s="3">
        <v>2</v>
      </c>
      <c r="AU317" s="2">
        <v>2</v>
      </c>
    </row>
    <row r="318" spans="1:53" s="2" customFormat="1" ht="15" hidden="1" customHeight="1">
      <c r="A318" s="24" t="s">
        <v>26859</v>
      </c>
      <c r="B318" s="5" t="s">
        <v>26427</v>
      </c>
      <c r="C318" s="16" t="s">
        <v>26429</v>
      </c>
      <c r="D318" s="3" t="s">
        <v>1</v>
      </c>
      <c r="E318" s="3" t="str">
        <f>IF(D318&lt;&gt;"",VLOOKUP($D318,Gefährdungsstufen!$B$2:$G$20,6,FALSE),"")</f>
        <v>potentiell gefährdet</v>
      </c>
      <c r="F318" s="71">
        <f>IF(D318&lt;&gt;"",VLOOKUP($D318,Gefährdungsstufen!$B$2:$G$20,3,FALSE),"")</f>
        <v>0</v>
      </c>
      <c r="G318" s="33" t="str">
        <f t="shared" si="24"/>
        <v>Landolt Elias (1991): Gefährdung der Farn- und Blütenpflanzen in der Schweiz</v>
      </c>
      <c r="H318" s="3" t="s">
        <v>5</v>
      </c>
      <c r="I318" s="3" t="str">
        <f>IF(H318&lt;&gt;"",VLOOKUP($H318,Gefährdungsstufen!$B$2:$G$20,6,FALSE),"")</f>
        <v>stark gefährdet</v>
      </c>
      <c r="J318" s="71">
        <f>IF(H318&lt;&gt;"",VLOOKUP($H318,Gefährdungsstufen!$B$2:$G$20,3,FALSE),"")</f>
        <v>4</v>
      </c>
      <c r="K318" s="33" t="str">
        <f t="shared" si="25"/>
        <v>Landolt Elias (1991): Gefährdung der Farn- und Blütenpflanzen in der Schweiz</v>
      </c>
      <c r="L318" s="3" t="s">
        <v>5</v>
      </c>
      <c r="M318" s="3" t="s">
        <v>5</v>
      </c>
      <c r="N318" s="11" t="str">
        <f>IF(M318&lt;&gt;"",VLOOKUP(M318,Gefährdungsstufen!$B$2:$G$20,6,FALSE),"")</f>
        <v>stark gefährdet</v>
      </c>
      <c r="O318" s="33" t="str">
        <f t="shared" si="26"/>
        <v>Landolt Elias (1991): Gefährdung der Farn- und Blütenpflanzen in der Schweiz</v>
      </c>
      <c r="P318" s="3" t="s">
        <v>5</v>
      </c>
      <c r="Q318" s="3" t="s">
        <v>5</v>
      </c>
      <c r="R318" s="11" t="str">
        <f>IF(Q318&lt;&gt;"",VLOOKUP(Q318,Gefährdungsstufen!$B$2:$G$20,6,FALSE),"")</f>
        <v>stark gefährdet</v>
      </c>
      <c r="S318" s="33" t="str">
        <f t="shared" si="27"/>
        <v>Landolt Elias (1991): Gefährdung der Farn- und Blütenpflanzen in der Schweiz</v>
      </c>
      <c r="T318" s="3" t="s">
        <v>9</v>
      </c>
      <c r="U318" s="3" t="s">
        <v>9</v>
      </c>
      <c r="V318" s="11" t="str">
        <f>IF(U318&lt;&gt;"",VLOOKUP(U318,Gefährdungsstufen!$B$2:$G$20,6,FALSE),"")</f>
        <v>vom Aussterben bedroht</v>
      </c>
      <c r="W318" s="33" t="str">
        <f t="shared" si="28"/>
        <v>Landolt Elias (1991): Gefährdung der Farn- und Blütenpflanzen in der Schweiz</v>
      </c>
      <c r="X318" s="3">
        <v>5</v>
      </c>
      <c r="Y318" s="3" t="s">
        <v>8</v>
      </c>
      <c r="Z318" s="3" t="s">
        <v>2</v>
      </c>
      <c r="AA318" s="3">
        <v>1</v>
      </c>
      <c r="AB318" s="3">
        <v>3</v>
      </c>
      <c r="AC318" s="3">
        <v>1</v>
      </c>
      <c r="AD318" s="3">
        <v>2</v>
      </c>
      <c r="AE318" s="3" t="s">
        <v>7</v>
      </c>
      <c r="AF318" s="3" t="str">
        <f>IF(AE318&lt;&gt;"",VLOOKUP(AE318,legende!$A$3:$C$6,2,FALSE),"")</f>
        <v>gross</v>
      </c>
      <c r="AG318" s="71">
        <f>IF(AE318&lt;&gt;"",VLOOKUP(AE318,legende!$A$3:$C$6,3,FALSE),"")</f>
        <v>0</v>
      </c>
      <c r="AH318" s="3" t="s">
        <v>6</v>
      </c>
      <c r="AI318" s="3" t="str">
        <f>IF(AH318&lt;&gt;"",VLOOKUP(AH318,legende!$F$3:$H$6,3,FALSE),"")</f>
        <v>klein: &lt;1/4</v>
      </c>
      <c r="AJ318" s="71">
        <f>IF(AH318&lt;&gt;"",VLOOKUP(AH318,legende!$F$3:$H$6,2,FALSE),"")</f>
        <v>0</v>
      </c>
      <c r="AK318" s="3" t="s">
        <v>12</v>
      </c>
      <c r="AL318" s="3" t="s">
        <v>12</v>
      </c>
      <c r="AM318" s="11" t="str">
        <f>IF(AL318&lt;&gt;"",VLOOKUP(AL318,Gefährdungsstufen!$B$2:$G$20,6,FALSE),"")</f>
        <v>vom Aussterben bedroht</v>
      </c>
      <c r="AN318" s="71">
        <f>IF(AL318&lt;&gt;"",VLOOKUP(AL318,Gefährdungsstufen!$B$2:$G$20,3,FALSE),"")</f>
        <v>5</v>
      </c>
      <c r="AO318" s="3"/>
      <c r="AP318" s="11"/>
      <c r="AQ318" s="11">
        <f t="shared" si="29"/>
        <v>9</v>
      </c>
      <c r="AR318" s="3">
        <v>6</v>
      </c>
      <c r="AS318" s="3">
        <v>6</v>
      </c>
      <c r="AU318" s="2">
        <v>2</v>
      </c>
    </row>
    <row r="319" spans="1:53" s="2" customFormat="1" ht="15" hidden="1" customHeight="1">
      <c r="A319" s="24" t="s">
        <v>26859</v>
      </c>
      <c r="B319" s="5" t="s">
        <v>14686</v>
      </c>
      <c r="C319" s="16" t="s">
        <v>25086</v>
      </c>
      <c r="D319" s="3"/>
      <c r="E319" s="3" t="str">
        <f>IF(D319&lt;&gt;"",VLOOKUP($D319,Gefährdungsstufen!$B$2:$G$20,6,FALSE),"")</f>
        <v/>
      </c>
      <c r="F319" s="71" t="str">
        <f>IF(D319&lt;&gt;"",VLOOKUP($D319,Gefährdungsstufen!$B$2:$G$20,3,FALSE),"")</f>
        <v/>
      </c>
      <c r="G319" s="33" t="str">
        <f t="shared" si="24"/>
        <v/>
      </c>
      <c r="H319" s="3"/>
      <c r="I319" s="3" t="str">
        <f>IF(H319&lt;&gt;"",VLOOKUP($H319,Gefährdungsstufen!$B$2:$G$20,6,FALSE),"")</f>
        <v/>
      </c>
      <c r="J319" s="71" t="str">
        <f>IF(H319&lt;&gt;"",VLOOKUP($H319,Gefährdungsstufen!$B$2:$G$20,3,FALSE),"")</f>
        <v/>
      </c>
      <c r="K319" s="33" t="str">
        <f t="shared" si="25"/>
        <v/>
      </c>
      <c r="L319" s="3"/>
      <c r="M319" s="3"/>
      <c r="N319" s="11" t="str">
        <f>IF(M319&lt;&gt;"",VLOOKUP(M319,Gefährdungsstufen!$B$2:$G$20,6,FALSE),"")</f>
        <v/>
      </c>
      <c r="O319" s="33" t="str">
        <f t="shared" si="26"/>
        <v/>
      </c>
      <c r="P319" s="3"/>
      <c r="Q319" s="3"/>
      <c r="R319" s="11" t="str">
        <f>IF(Q319&lt;&gt;"",VLOOKUP(Q319,Gefährdungsstufen!$B$2:$G$20,6,FALSE),"")</f>
        <v/>
      </c>
      <c r="S319" s="33" t="str">
        <f t="shared" si="27"/>
        <v/>
      </c>
      <c r="T319" s="3"/>
      <c r="U319" s="3"/>
      <c r="V319" s="11" t="str">
        <f>IF(U319&lt;&gt;"",VLOOKUP(U319,Gefährdungsstufen!$B$2:$G$20,6,FALSE),"")</f>
        <v/>
      </c>
      <c r="W319" s="33" t="str">
        <f t="shared" si="28"/>
        <v/>
      </c>
      <c r="X319" s="3"/>
      <c r="Y319" s="3"/>
      <c r="Z319" s="3" t="s">
        <v>2</v>
      </c>
      <c r="AA319" s="3"/>
      <c r="AB319" s="3"/>
      <c r="AC319" s="3"/>
      <c r="AD319" s="3"/>
      <c r="AE319" s="3"/>
      <c r="AF319" s="3" t="str">
        <f>IF(AE319&lt;&gt;"",VLOOKUP(AE319,legende!$A$3:$C$6,2,FALSE),"")</f>
        <v/>
      </c>
      <c r="AG319" s="71" t="str">
        <f>IF(AE319&lt;&gt;"",VLOOKUP(AE319,legende!$A$3:$C$6,3,FALSE),"")</f>
        <v/>
      </c>
      <c r="AH319" s="3"/>
      <c r="AI319" s="3" t="str">
        <f>IF(AH319&lt;&gt;"",VLOOKUP(AH319,legende!$F$3:$H$6,3,FALSE),"")</f>
        <v/>
      </c>
      <c r="AJ319" s="71" t="str">
        <f>IF(AH319&lt;&gt;"",VLOOKUP(AH319,legende!$F$3:$H$6,2,FALSE),"")</f>
        <v/>
      </c>
      <c r="AK319" s="3"/>
      <c r="AL319" s="3"/>
      <c r="AM319" s="11" t="str">
        <f>IF(AL319&lt;&gt;"",VLOOKUP(AL319,Gefährdungsstufen!$B$2:$G$20,6,FALSE),"")</f>
        <v/>
      </c>
      <c r="AN319" s="71" t="str">
        <f>IF(AL319&lt;&gt;"",VLOOKUP(AL319,Gefährdungsstufen!$B$2:$G$20,3,FALSE),"")</f>
        <v/>
      </c>
      <c r="AO319" s="3"/>
      <c r="AP319" s="11" t="s">
        <v>26922</v>
      </c>
      <c r="AQ319" s="11" t="e">
        <f t="shared" si="29"/>
        <v>#VALUE!</v>
      </c>
      <c r="AR319" s="3">
        <v>0</v>
      </c>
      <c r="AS319" s="3" t="s">
        <v>0</v>
      </c>
      <c r="AT319" s="2">
        <v>1</v>
      </c>
    </row>
    <row r="320" spans="1:53" s="2" customFormat="1" ht="15" hidden="1" customHeight="1">
      <c r="A320" s="24" t="s">
        <v>26859</v>
      </c>
      <c r="B320" s="5" t="s">
        <v>26855</v>
      </c>
      <c r="C320" s="16" t="e">
        <v>#N/A</v>
      </c>
      <c r="D320" s="3" t="s">
        <v>1</v>
      </c>
      <c r="E320" s="3" t="str">
        <f>IF(D320&lt;&gt;"",VLOOKUP($D320,Gefährdungsstufen!$B$2:$G$20,6,FALSE),"")</f>
        <v>potentiell gefährdet</v>
      </c>
      <c r="F320" s="71">
        <f>IF(D320&lt;&gt;"",VLOOKUP($D320,Gefährdungsstufen!$B$2:$G$20,3,FALSE),"")</f>
        <v>0</v>
      </c>
      <c r="G320" s="33" t="str">
        <f t="shared" si="24"/>
        <v>Landolt Elias (1991): Gefährdung der Farn- und Blütenpflanzen in der Schweiz</v>
      </c>
      <c r="H320" s="3" t="s">
        <v>1</v>
      </c>
      <c r="I320" s="3" t="str">
        <f>IF(H320&lt;&gt;"",VLOOKUP($H320,Gefährdungsstufen!$B$2:$G$20,6,FALSE),"")</f>
        <v>potentiell gefährdet</v>
      </c>
      <c r="J320" s="71">
        <f>IF(H320&lt;&gt;"",VLOOKUP($H320,Gefährdungsstufen!$B$2:$G$20,3,FALSE),"")</f>
        <v>0</v>
      </c>
      <c r="K320" s="33" t="str">
        <f t="shared" si="25"/>
        <v>Landolt Elias (1991): Gefährdung der Farn- und Blütenpflanzen in der Schweiz</v>
      </c>
      <c r="L320" s="3" t="s">
        <v>5</v>
      </c>
      <c r="M320" s="3" t="s">
        <v>5</v>
      </c>
      <c r="N320" s="11" t="str">
        <f>IF(M320&lt;&gt;"",VLOOKUP(M320,Gefährdungsstufen!$B$2:$G$20,6,FALSE),"")</f>
        <v>stark gefährdet</v>
      </c>
      <c r="O320" s="33" t="str">
        <f t="shared" si="26"/>
        <v>Landolt Elias (1991): Gefährdung der Farn- und Blütenpflanzen in der Schweiz</v>
      </c>
      <c r="P320" s="3" t="s">
        <v>5</v>
      </c>
      <c r="Q320" s="3" t="s">
        <v>5</v>
      </c>
      <c r="R320" s="11" t="str">
        <f>IF(Q320&lt;&gt;"",VLOOKUP(Q320,Gefährdungsstufen!$B$2:$G$20,6,FALSE),"")</f>
        <v>stark gefährdet</v>
      </c>
      <c r="S320" s="33" t="str">
        <f t="shared" si="27"/>
        <v>Landolt Elias (1991): Gefährdung der Farn- und Blütenpflanzen in der Schweiz</v>
      </c>
      <c r="T320" s="3" t="s">
        <v>9</v>
      </c>
      <c r="U320" s="3" t="s">
        <v>9</v>
      </c>
      <c r="V320" s="11" t="str">
        <f>IF(U320&lt;&gt;"",VLOOKUP(U320,Gefährdungsstufen!$B$2:$G$20,6,FALSE),"")</f>
        <v>vom Aussterben bedroht</v>
      </c>
      <c r="W320" s="33" t="str">
        <f t="shared" si="28"/>
        <v>Landolt Elias (1991): Gefährdung der Farn- und Blütenpflanzen in der Schweiz</v>
      </c>
      <c r="X320" s="3">
        <v>2</v>
      </c>
      <c r="Y320" s="3" t="s">
        <v>8</v>
      </c>
      <c r="Z320" s="3" t="s">
        <v>2</v>
      </c>
      <c r="AA320" s="3">
        <v>4</v>
      </c>
      <c r="AB320" s="3">
        <v>5</v>
      </c>
      <c r="AC320" s="3">
        <v>3</v>
      </c>
      <c r="AD320" s="3">
        <v>3</v>
      </c>
      <c r="AE320" s="3" t="s">
        <v>23</v>
      </c>
      <c r="AF320" s="3" t="str">
        <f>IF(AE320&lt;&gt;"",VLOOKUP(AE320,legende!$A$3:$C$6,2,FALSE),"")</f>
        <v>mittel</v>
      </c>
      <c r="AG320" s="71">
        <f>IF(AE320&lt;&gt;"",VLOOKUP(AE320,legende!$A$3:$C$6,3,FALSE),"")</f>
        <v>2</v>
      </c>
      <c r="AH320" s="3" t="s">
        <v>6</v>
      </c>
      <c r="AI320" s="3" t="str">
        <f>IF(AH320&lt;&gt;"",VLOOKUP(AH320,legende!$F$3:$H$6,3,FALSE),"")</f>
        <v>klein: &lt;1/4</v>
      </c>
      <c r="AJ320" s="71">
        <f>IF(AH320&lt;&gt;"",VLOOKUP(AH320,legende!$F$3:$H$6,2,FALSE),"")</f>
        <v>0</v>
      </c>
      <c r="AK320" s="3" t="s">
        <v>9</v>
      </c>
      <c r="AL320" s="3" t="s">
        <v>9</v>
      </c>
      <c r="AM320" s="11" t="str">
        <f>IF(AL320&lt;&gt;"",VLOOKUP(AL320,Gefährdungsstufen!$B$2:$G$20,6,FALSE),"")</f>
        <v>vom Aussterben bedroht</v>
      </c>
      <c r="AN320" s="71">
        <f>IF(AL320&lt;&gt;"",VLOOKUP(AL320,Gefährdungsstufen!$B$2:$G$20,3,FALSE),"")</f>
        <v>5</v>
      </c>
      <c r="AO320" s="3"/>
      <c r="AP320" s="11"/>
      <c r="AQ320" s="11">
        <f t="shared" si="29"/>
        <v>7</v>
      </c>
      <c r="AR320" s="3">
        <v>5</v>
      </c>
      <c r="AS320" s="3">
        <v>5</v>
      </c>
      <c r="AV320" s="2" t="s">
        <v>36</v>
      </c>
      <c r="AW320" s="2" t="s">
        <v>35</v>
      </c>
    </row>
    <row r="321" spans="1:56" s="2" customFormat="1" ht="15" hidden="1" customHeight="1">
      <c r="A321" s="24" t="s">
        <v>26859</v>
      </c>
      <c r="B321" s="5" t="s">
        <v>26263</v>
      </c>
      <c r="C321" s="16" t="s">
        <v>26264</v>
      </c>
      <c r="D321" s="3" t="s">
        <v>1</v>
      </c>
      <c r="E321" s="3" t="str">
        <f>IF(D321&lt;&gt;"",VLOOKUP($D321,Gefährdungsstufen!$B$2:$G$20,6,FALSE),"")</f>
        <v>potentiell gefährdet</v>
      </c>
      <c r="F321" s="71">
        <f>IF(D321&lt;&gt;"",VLOOKUP($D321,Gefährdungsstufen!$B$2:$G$20,3,FALSE),"")</f>
        <v>0</v>
      </c>
      <c r="G321" s="33" t="str">
        <f t="shared" si="24"/>
        <v>Landolt Elias (1991): Gefährdung der Farn- und Blütenpflanzen in der Schweiz</v>
      </c>
      <c r="H321" s="3" t="s">
        <v>1</v>
      </c>
      <c r="I321" s="3" t="str">
        <f>IF(H321&lt;&gt;"",VLOOKUP($H321,Gefährdungsstufen!$B$2:$G$20,6,FALSE),"")</f>
        <v>potentiell gefährdet</v>
      </c>
      <c r="J321" s="71">
        <f>IF(H321&lt;&gt;"",VLOOKUP($H321,Gefährdungsstufen!$B$2:$G$20,3,FALSE),"")</f>
        <v>0</v>
      </c>
      <c r="K321" s="33" t="str">
        <f t="shared" si="25"/>
        <v>Landolt Elias (1991): Gefährdung der Farn- und Blütenpflanzen in der Schweiz</v>
      </c>
      <c r="L321" s="3" t="s">
        <v>1</v>
      </c>
      <c r="M321" s="3" t="s">
        <v>1</v>
      </c>
      <c r="N321" s="11" t="str">
        <f>IF(M321&lt;&gt;"",VLOOKUP(M321,Gefährdungsstufen!$B$2:$G$20,6,FALSE),"")</f>
        <v>potentiell gefährdet</v>
      </c>
      <c r="O321" s="33" t="str">
        <f t="shared" si="26"/>
        <v>Landolt Elias (1991): Gefährdung der Farn- und Blütenpflanzen in der Schweiz</v>
      </c>
      <c r="P321" s="3" t="s">
        <v>1</v>
      </c>
      <c r="Q321" s="3" t="s">
        <v>1</v>
      </c>
      <c r="R321" s="11" t="str">
        <f>IF(Q321&lt;&gt;"",VLOOKUP(Q321,Gefährdungsstufen!$B$2:$G$20,6,FALSE),"")</f>
        <v>potentiell gefährdet</v>
      </c>
      <c r="S321" s="33" t="str">
        <f t="shared" si="27"/>
        <v>Landolt Elias (1991): Gefährdung der Farn- und Blütenpflanzen in der Schweiz</v>
      </c>
      <c r="T321" s="3" t="s">
        <v>5</v>
      </c>
      <c r="U321" s="3" t="s">
        <v>5</v>
      </c>
      <c r="V321" s="11" t="str">
        <f>IF(U321&lt;&gt;"",VLOOKUP(U321,Gefährdungsstufen!$B$2:$G$20,6,FALSE),"")</f>
        <v>stark gefährdet</v>
      </c>
      <c r="W321" s="33" t="str">
        <f t="shared" si="28"/>
        <v>Landolt Elias (1991): Gefährdung der Farn- und Blütenpflanzen in der Schweiz</v>
      </c>
      <c r="X321" s="3">
        <v>1</v>
      </c>
      <c r="Y321" s="3" t="s">
        <v>8</v>
      </c>
      <c r="Z321" s="3" t="s">
        <v>2</v>
      </c>
      <c r="AA321" s="3">
        <v>4</v>
      </c>
      <c r="AB321" s="3">
        <v>5</v>
      </c>
      <c r="AC321" s="3">
        <v>4</v>
      </c>
      <c r="AD321" s="3">
        <v>4</v>
      </c>
      <c r="AE321" s="3" t="s">
        <v>7</v>
      </c>
      <c r="AF321" s="3" t="str">
        <f>IF(AE321&lt;&gt;"",VLOOKUP(AE321,legende!$A$3:$C$6,2,FALSE),"")</f>
        <v>gross</v>
      </c>
      <c r="AG321" s="71">
        <f>IF(AE321&lt;&gt;"",VLOOKUP(AE321,legende!$A$3:$C$6,3,FALSE),"")</f>
        <v>0</v>
      </c>
      <c r="AH321" s="3" t="s">
        <v>6</v>
      </c>
      <c r="AI321" s="3" t="str">
        <f>IF(AH321&lt;&gt;"",VLOOKUP(AH321,legende!$F$3:$H$6,3,FALSE),"")</f>
        <v>klein: &lt;1/4</v>
      </c>
      <c r="AJ321" s="71">
        <f>IF(AH321&lt;&gt;"",VLOOKUP(AH321,legende!$F$3:$H$6,2,FALSE),"")</f>
        <v>0</v>
      </c>
      <c r="AK321" s="3" t="s">
        <v>5</v>
      </c>
      <c r="AL321" s="3" t="s">
        <v>5</v>
      </c>
      <c r="AM321" s="11" t="str">
        <f>IF(AL321&lt;&gt;"",VLOOKUP(AL321,Gefährdungsstufen!$B$2:$G$20,6,FALSE),"")</f>
        <v>stark gefährdet</v>
      </c>
      <c r="AN321" s="71">
        <f>IF(AL321&lt;&gt;"",VLOOKUP(AL321,Gefährdungsstufen!$B$2:$G$20,3,FALSE),"")</f>
        <v>4</v>
      </c>
      <c r="AO321" s="3"/>
      <c r="AP321" s="11"/>
      <c r="AQ321" s="11">
        <f t="shared" si="29"/>
        <v>4</v>
      </c>
      <c r="AR321" s="3">
        <v>2</v>
      </c>
      <c r="AS321" s="3">
        <v>2</v>
      </c>
      <c r="AT321" s="2">
        <v>1</v>
      </c>
      <c r="AV321" s="2" t="s">
        <v>36</v>
      </c>
      <c r="AW321" s="2" t="s">
        <v>35</v>
      </c>
    </row>
    <row r="322" spans="1:56" s="2" customFormat="1" ht="15" hidden="1" customHeight="1">
      <c r="A322" s="24" t="s">
        <v>26859</v>
      </c>
      <c r="B322" s="5" t="s">
        <v>11324</v>
      </c>
      <c r="C322" s="16" t="s">
        <v>11325</v>
      </c>
      <c r="D322" s="3" t="s">
        <v>1</v>
      </c>
      <c r="E322" s="3" t="str">
        <f>IF(D322&lt;&gt;"",VLOOKUP($D322,Gefährdungsstufen!$B$2:$G$20,6,FALSE),"")</f>
        <v>potentiell gefährdet</v>
      </c>
      <c r="F322" s="71">
        <f>IF(D322&lt;&gt;"",VLOOKUP($D322,Gefährdungsstufen!$B$2:$G$20,3,FALSE),"")</f>
        <v>0</v>
      </c>
      <c r="G322" s="33" t="str">
        <f t="shared" si="24"/>
        <v>Landolt Elias (1991): Gefährdung der Farn- und Blütenpflanzen in der Schweiz</v>
      </c>
      <c r="H322" s="3" t="s">
        <v>1</v>
      </c>
      <c r="I322" s="3" t="str">
        <f>IF(H322&lt;&gt;"",VLOOKUP($H322,Gefährdungsstufen!$B$2:$G$20,6,FALSE),"")</f>
        <v>potentiell gefährdet</v>
      </c>
      <c r="J322" s="71">
        <f>IF(H322&lt;&gt;"",VLOOKUP($H322,Gefährdungsstufen!$B$2:$G$20,3,FALSE),"")</f>
        <v>0</v>
      </c>
      <c r="K322" s="33" t="str">
        <f t="shared" si="25"/>
        <v>Landolt Elias (1991): Gefährdung der Farn- und Blütenpflanzen in der Schweiz</v>
      </c>
      <c r="L322" s="3" t="s">
        <v>1</v>
      </c>
      <c r="M322" s="3" t="s">
        <v>1</v>
      </c>
      <c r="N322" s="11" t="str">
        <f>IF(M322&lt;&gt;"",VLOOKUP(M322,Gefährdungsstufen!$B$2:$G$20,6,FALSE),"")</f>
        <v>potentiell gefährdet</v>
      </c>
      <c r="O322" s="33" t="str">
        <f t="shared" si="26"/>
        <v>Landolt Elias (1991): Gefährdung der Farn- und Blütenpflanzen in der Schweiz</v>
      </c>
      <c r="P322" s="3" t="s">
        <v>1</v>
      </c>
      <c r="Q322" s="3" t="s">
        <v>1</v>
      </c>
      <c r="R322" s="11" t="str">
        <f>IF(Q322&lt;&gt;"",VLOOKUP(Q322,Gefährdungsstufen!$B$2:$G$20,6,FALSE),"")</f>
        <v>potentiell gefährdet</v>
      </c>
      <c r="S322" s="33" t="str">
        <f t="shared" si="27"/>
        <v>Landolt Elias (1991): Gefährdung der Farn- und Blütenpflanzen in der Schweiz</v>
      </c>
      <c r="T322" s="3" t="s">
        <v>1</v>
      </c>
      <c r="U322" s="3" t="s">
        <v>1</v>
      </c>
      <c r="V322" s="11" t="str">
        <f>IF(U322&lt;&gt;"",VLOOKUP(U322,Gefährdungsstufen!$B$2:$G$20,6,FALSE),"")</f>
        <v>potentiell gefährdet</v>
      </c>
      <c r="W322" s="33" t="str">
        <f t="shared" si="28"/>
        <v>Landolt Elias (1991): Gefährdung der Farn- und Blütenpflanzen in der Schweiz</v>
      </c>
      <c r="X322" s="3">
        <v>1</v>
      </c>
      <c r="Y322" s="3" t="s">
        <v>8</v>
      </c>
      <c r="Z322" s="3" t="s">
        <v>2</v>
      </c>
      <c r="AA322" s="3">
        <v>6</v>
      </c>
      <c r="AB322" s="3">
        <v>7</v>
      </c>
      <c r="AC322" s="3">
        <v>5</v>
      </c>
      <c r="AD322" s="3">
        <v>4</v>
      </c>
      <c r="AE322" s="3"/>
      <c r="AF322" s="3" t="str">
        <f>IF(AE322&lt;&gt;"",VLOOKUP(AE322,legende!$A$3:$C$6,2,FALSE),"")</f>
        <v/>
      </c>
      <c r="AG322" s="71" t="str">
        <f>IF(AE322&lt;&gt;"",VLOOKUP(AE322,legende!$A$3:$C$6,3,FALSE),"")</f>
        <v/>
      </c>
      <c r="AH322" s="3"/>
      <c r="AI322" s="3" t="str">
        <f>IF(AH322&lt;&gt;"",VLOOKUP(AH322,legende!$F$3:$H$6,3,FALSE),"")</f>
        <v/>
      </c>
      <c r="AJ322" s="71" t="str">
        <f>IF(AH322&lt;&gt;"",VLOOKUP(AH322,legende!$F$3:$H$6,2,FALSE),"")</f>
        <v/>
      </c>
      <c r="AK322" s="3" t="s">
        <v>1</v>
      </c>
      <c r="AL322" s="3" t="s">
        <v>1</v>
      </c>
      <c r="AM322" s="11" t="str">
        <f>IF(AL322&lt;&gt;"",VLOOKUP(AL322,Gefährdungsstufen!$B$2:$G$20,6,FALSE),"")</f>
        <v>potentiell gefährdet</v>
      </c>
      <c r="AN322" s="71">
        <f>IF(AL322&lt;&gt;"",VLOOKUP(AL322,Gefährdungsstufen!$B$2:$G$20,3,FALSE),"")</f>
        <v>0</v>
      </c>
      <c r="AO322" s="3"/>
      <c r="AP322" s="11" t="s">
        <v>26922</v>
      </c>
      <c r="AQ322" s="11" t="e">
        <f t="shared" si="29"/>
        <v>#VALUE!</v>
      </c>
      <c r="AR322" s="3">
        <v>0</v>
      </c>
      <c r="AS322" s="3" t="s">
        <v>0</v>
      </c>
      <c r="AT322" s="2">
        <v>1</v>
      </c>
      <c r="BD322" s="2" t="s">
        <v>120</v>
      </c>
    </row>
    <row r="323" spans="1:56" s="2" customFormat="1" ht="15" hidden="1" customHeight="1">
      <c r="A323" s="24" t="s">
        <v>26859</v>
      </c>
      <c r="B323" s="5" t="s">
        <v>18429</v>
      </c>
      <c r="C323" s="16" t="s">
        <v>18430</v>
      </c>
      <c r="D323" s="3" t="s">
        <v>1</v>
      </c>
      <c r="E323" s="3" t="str">
        <f>IF(D323&lt;&gt;"",VLOOKUP($D323,Gefährdungsstufen!$B$2:$G$20,6,FALSE),"")</f>
        <v>potentiell gefährdet</v>
      </c>
      <c r="F323" s="71">
        <f>IF(D323&lt;&gt;"",VLOOKUP($D323,Gefährdungsstufen!$B$2:$G$20,3,FALSE),"")</f>
        <v>0</v>
      </c>
      <c r="G323" s="33" t="str">
        <f t="shared" si="24"/>
        <v>Landolt Elias (1991): Gefährdung der Farn- und Blütenpflanzen in der Schweiz</v>
      </c>
      <c r="H323" s="3" t="s">
        <v>1</v>
      </c>
      <c r="I323" s="3" t="str">
        <f>IF(H323&lt;&gt;"",VLOOKUP($H323,Gefährdungsstufen!$B$2:$G$20,6,FALSE),"")</f>
        <v>potentiell gefährdet</v>
      </c>
      <c r="J323" s="71">
        <f>IF(H323&lt;&gt;"",VLOOKUP($H323,Gefährdungsstufen!$B$2:$G$20,3,FALSE),"")</f>
        <v>0</v>
      </c>
      <c r="K323" s="33" t="str">
        <f t="shared" si="25"/>
        <v>Landolt Elias (1991): Gefährdung der Farn- und Blütenpflanzen in der Schweiz</v>
      </c>
      <c r="L323" s="3" t="s">
        <v>1</v>
      </c>
      <c r="M323" s="3" t="s">
        <v>1</v>
      </c>
      <c r="N323" s="11" t="str">
        <f>IF(M323&lt;&gt;"",VLOOKUP(M323,Gefährdungsstufen!$B$2:$G$20,6,FALSE),"")</f>
        <v>potentiell gefährdet</v>
      </c>
      <c r="O323" s="33" t="str">
        <f t="shared" si="26"/>
        <v>Landolt Elias (1991): Gefährdung der Farn- und Blütenpflanzen in der Schweiz</v>
      </c>
      <c r="P323" s="3" t="s">
        <v>1</v>
      </c>
      <c r="Q323" s="3" t="s">
        <v>1</v>
      </c>
      <c r="R323" s="11" t="str">
        <f>IF(Q323&lt;&gt;"",VLOOKUP(Q323,Gefährdungsstufen!$B$2:$G$20,6,FALSE),"")</f>
        <v>potentiell gefährdet</v>
      </c>
      <c r="S323" s="33" t="str">
        <f t="shared" si="27"/>
        <v>Landolt Elias (1991): Gefährdung der Farn- und Blütenpflanzen in der Schweiz</v>
      </c>
      <c r="T323" s="3" t="s">
        <v>1</v>
      </c>
      <c r="U323" s="3" t="s">
        <v>1</v>
      </c>
      <c r="V323" s="11" t="str">
        <f>IF(U323&lt;&gt;"",VLOOKUP(U323,Gefährdungsstufen!$B$2:$G$20,6,FALSE),"")</f>
        <v>potentiell gefährdet</v>
      </c>
      <c r="W323" s="33" t="str">
        <f t="shared" si="28"/>
        <v>Landolt Elias (1991): Gefährdung der Farn- und Blütenpflanzen in der Schweiz</v>
      </c>
      <c r="X323" s="3">
        <v>8</v>
      </c>
      <c r="Y323" s="3" t="s">
        <v>8</v>
      </c>
      <c r="Z323" s="3" t="s">
        <v>2</v>
      </c>
      <c r="AA323" s="3">
        <v>5</v>
      </c>
      <c r="AB323" s="3">
        <v>6</v>
      </c>
      <c r="AC323" s="3">
        <v>4</v>
      </c>
      <c r="AD323" s="3">
        <v>3</v>
      </c>
      <c r="AE323" s="3" t="s">
        <v>7</v>
      </c>
      <c r="AF323" s="3" t="str">
        <f>IF(AE323&lt;&gt;"",VLOOKUP(AE323,legende!$A$3:$C$6,2,FALSE),"")</f>
        <v>gross</v>
      </c>
      <c r="AG323" s="71">
        <f>IF(AE323&lt;&gt;"",VLOOKUP(AE323,legende!$A$3:$C$6,3,FALSE),"")</f>
        <v>0</v>
      </c>
      <c r="AH323" s="3" t="s">
        <v>6</v>
      </c>
      <c r="AI323" s="3" t="str">
        <f>IF(AH323&lt;&gt;"",VLOOKUP(AH323,legende!$F$3:$H$6,3,FALSE),"")</f>
        <v>klein: &lt;1/4</v>
      </c>
      <c r="AJ323" s="71">
        <f>IF(AH323&lt;&gt;"",VLOOKUP(AH323,legende!$F$3:$H$6,2,FALSE),"")</f>
        <v>0</v>
      </c>
      <c r="AK323" s="3" t="s">
        <v>5</v>
      </c>
      <c r="AL323" s="3" t="s">
        <v>5</v>
      </c>
      <c r="AM323" s="11" t="str">
        <f>IF(AL323&lt;&gt;"",VLOOKUP(AL323,Gefährdungsstufen!$B$2:$G$20,6,FALSE),"")</f>
        <v>stark gefährdet</v>
      </c>
      <c r="AN323" s="71">
        <f>IF(AL323&lt;&gt;"",VLOOKUP(AL323,Gefährdungsstufen!$B$2:$G$20,3,FALSE),"")</f>
        <v>4</v>
      </c>
      <c r="AO323" s="3"/>
      <c r="AP323" s="11"/>
      <c r="AQ323" s="11">
        <f t="shared" si="29"/>
        <v>4</v>
      </c>
      <c r="AR323" s="3">
        <v>2</v>
      </c>
      <c r="AS323" s="3">
        <v>2</v>
      </c>
      <c r="AW323" s="2" t="s">
        <v>35</v>
      </c>
      <c r="AY323" s="2" t="s">
        <v>72</v>
      </c>
    </row>
    <row r="324" spans="1:56" s="2" customFormat="1" ht="15" hidden="1" customHeight="1">
      <c r="A324" s="24" t="s">
        <v>26859</v>
      </c>
      <c r="B324" s="5" t="s">
        <v>11914</v>
      </c>
      <c r="C324" s="16" t="s">
        <v>11915</v>
      </c>
      <c r="D324" s="3" t="s">
        <v>1</v>
      </c>
      <c r="E324" s="3" t="str">
        <f>IF(D324&lt;&gt;"",VLOOKUP($D324,Gefährdungsstufen!$B$2:$G$20,6,FALSE),"")</f>
        <v>potentiell gefährdet</v>
      </c>
      <c r="F324" s="71">
        <f>IF(D324&lt;&gt;"",VLOOKUP($D324,Gefährdungsstufen!$B$2:$G$20,3,FALSE),"")</f>
        <v>0</v>
      </c>
      <c r="G324" s="33" t="str">
        <f t="shared" ref="G324:G387" si="30">IF(D324&lt;&gt;"","Landolt Elias (1991): Gefährdung der Farn- und Blütenpflanzen in der Schweiz","")</f>
        <v>Landolt Elias (1991): Gefährdung der Farn- und Blütenpflanzen in der Schweiz</v>
      </c>
      <c r="H324" s="3" t="s">
        <v>1</v>
      </c>
      <c r="I324" s="3" t="str">
        <f>IF(H324&lt;&gt;"",VLOOKUP($H324,Gefährdungsstufen!$B$2:$G$20,6,FALSE),"")</f>
        <v>potentiell gefährdet</v>
      </c>
      <c r="J324" s="71">
        <f>IF(H324&lt;&gt;"",VLOOKUP($H324,Gefährdungsstufen!$B$2:$G$20,3,FALSE),"")</f>
        <v>0</v>
      </c>
      <c r="K324" s="33" t="str">
        <f t="shared" ref="K324:K387" si="31">IF(H324&lt;&gt;"","Landolt Elias (1991): Gefährdung der Farn- und Blütenpflanzen in der Schweiz","")</f>
        <v>Landolt Elias (1991): Gefährdung der Farn- und Blütenpflanzen in der Schweiz</v>
      </c>
      <c r="L324" s="3" t="s">
        <v>19</v>
      </c>
      <c r="M324" s="3" t="s">
        <v>19</v>
      </c>
      <c r="N324" s="11" t="str">
        <f>IF(M324&lt;&gt;"",VLOOKUP(M324,Gefährdungsstufen!$B$2:$G$20,6,FALSE),"")</f>
        <v>potentiell gefährdet</v>
      </c>
      <c r="O324" s="33" t="str">
        <f t="shared" ref="O324:O387" si="32">IF(M324&lt;&gt;"","Landolt Elias (1991): Gefährdung der Farn- und Blütenpflanzen in der Schweiz","")</f>
        <v>Landolt Elias (1991): Gefährdung der Farn- und Blütenpflanzen in der Schweiz</v>
      </c>
      <c r="P324" s="3" t="s">
        <v>19</v>
      </c>
      <c r="Q324" s="3" t="s">
        <v>19</v>
      </c>
      <c r="R324" s="11" t="str">
        <f>IF(Q324&lt;&gt;"",VLOOKUP(Q324,Gefährdungsstufen!$B$2:$G$20,6,FALSE),"")</f>
        <v>potentiell gefährdet</v>
      </c>
      <c r="S324" s="33" t="str">
        <f t="shared" ref="S324:S387" si="33">IF(Q324&lt;&gt;"","Landolt Elias (1991): Gefährdung der Farn- und Blütenpflanzen in der Schweiz","")</f>
        <v>Landolt Elias (1991): Gefährdung der Farn- und Blütenpflanzen in der Schweiz</v>
      </c>
      <c r="T324" s="3" t="s">
        <v>45</v>
      </c>
      <c r="U324" s="3" t="s">
        <v>45</v>
      </c>
      <c r="V324" s="11" t="str">
        <f>IF(U324&lt;&gt;"",VLOOKUP(U324,Gefährdungsstufen!$B$2:$G$20,6,FALSE),"")</f>
        <v>gefährdet</v>
      </c>
      <c r="W324" s="33" t="str">
        <f t="shared" ref="W324:W387" si="34">IF(U324&lt;&gt;"","Landolt Elias (1991): Gefährdung der Farn- und Blütenpflanzen in der Schweiz","")</f>
        <v>Landolt Elias (1991): Gefährdung der Farn- und Blütenpflanzen in der Schweiz</v>
      </c>
      <c r="X324" s="3">
        <v>1</v>
      </c>
      <c r="Y324" s="3" t="s">
        <v>8</v>
      </c>
      <c r="Z324" s="3" t="s">
        <v>13</v>
      </c>
      <c r="AA324" s="3">
        <v>4</v>
      </c>
      <c r="AB324" s="3">
        <v>4</v>
      </c>
      <c r="AC324" s="3">
        <v>4</v>
      </c>
      <c r="AD324" s="3">
        <v>5</v>
      </c>
      <c r="AE324" s="3" t="s">
        <v>23</v>
      </c>
      <c r="AF324" s="3" t="str">
        <f>IF(AE324&lt;&gt;"",VLOOKUP(AE324,legende!$A$3:$C$6,2,FALSE),"")</f>
        <v>mittel</v>
      </c>
      <c r="AG324" s="71">
        <f>IF(AE324&lt;&gt;"",VLOOKUP(AE324,legende!$A$3:$C$6,3,FALSE),"")</f>
        <v>2</v>
      </c>
      <c r="AH324" s="3" t="s">
        <v>6</v>
      </c>
      <c r="AI324" s="3" t="str">
        <f>IF(AH324&lt;&gt;"",VLOOKUP(AH324,legende!$F$3:$H$6,3,FALSE),"")</f>
        <v>klein: &lt;1/4</v>
      </c>
      <c r="AJ324" s="71">
        <f>IF(AH324&lt;&gt;"",VLOOKUP(AH324,legende!$F$3:$H$6,2,FALSE),"")</f>
        <v>0</v>
      </c>
      <c r="AK324" s="3" t="s">
        <v>19</v>
      </c>
      <c r="AL324" s="3" t="s">
        <v>19</v>
      </c>
      <c r="AM324" s="11" t="str">
        <f>IF(AL324&lt;&gt;"",VLOOKUP(AL324,Gefährdungsstufen!$B$2:$G$20,6,FALSE),"")</f>
        <v>potentiell gefährdet</v>
      </c>
      <c r="AN324" s="71">
        <f>IF(AL324&lt;&gt;"",VLOOKUP(AL324,Gefährdungsstufen!$B$2:$G$20,3,FALSE),"")</f>
        <v>0</v>
      </c>
      <c r="AO324" s="3"/>
      <c r="AP324" s="11"/>
      <c r="AQ324" s="11">
        <f t="shared" ref="AQ324:AQ387" si="35">AN324+AJ324+AG324+J324+F324</f>
        <v>2</v>
      </c>
      <c r="AR324" s="3">
        <v>2</v>
      </c>
      <c r="AS324" s="3">
        <v>2</v>
      </c>
      <c r="AT324" s="2">
        <v>1</v>
      </c>
    </row>
    <row r="325" spans="1:56" s="2" customFormat="1" ht="15" hidden="1" customHeight="1">
      <c r="A325" s="24" t="s">
        <v>26859</v>
      </c>
      <c r="B325" s="5" t="s">
        <v>25933</v>
      </c>
      <c r="C325" s="16" t="s">
        <v>25934</v>
      </c>
      <c r="D325" s="3" t="s">
        <v>1</v>
      </c>
      <c r="E325" s="3" t="str">
        <f>IF(D325&lt;&gt;"",VLOOKUP($D325,Gefährdungsstufen!$B$2:$G$20,6,FALSE),"")</f>
        <v>potentiell gefährdet</v>
      </c>
      <c r="F325" s="71">
        <f>IF(D325&lt;&gt;"",VLOOKUP($D325,Gefährdungsstufen!$B$2:$G$20,3,FALSE),"")</f>
        <v>0</v>
      </c>
      <c r="G325" s="33" t="str">
        <f t="shared" si="30"/>
        <v>Landolt Elias (1991): Gefährdung der Farn- und Blütenpflanzen in der Schweiz</v>
      </c>
      <c r="H325" s="3" t="s">
        <v>5</v>
      </c>
      <c r="I325" s="3" t="str">
        <f>IF(H325&lt;&gt;"",VLOOKUP($H325,Gefährdungsstufen!$B$2:$G$20,6,FALSE),"")</f>
        <v>stark gefährdet</v>
      </c>
      <c r="J325" s="71">
        <f>IF(H325&lt;&gt;"",VLOOKUP($H325,Gefährdungsstufen!$B$2:$G$20,3,FALSE),"")</f>
        <v>4</v>
      </c>
      <c r="K325" s="33" t="str">
        <f t="shared" si="31"/>
        <v>Landolt Elias (1991): Gefährdung der Farn- und Blütenpflanzen in der Schweiz</v>
      </c>
      <c r="L325" s="3" t="s">
        <v>9</v>
      </c>
      <c r="M325" s="3" t="s">
        <v>9</v>
      </c>
      <c r="N325" s="11" t="str">
        <f>IF(M325&lt;&gt;"",VLOOKUP(M325,Gefährdungsstufen!$B$2:$G$20,6,FALSE),"")</f>
        <v>vom Aussterben bedroht</v>
      </c>
      <c r="O325" s="33" t="str">
        <f t="shared" si="32"/>
        <v>Landolt Elias (1991): Gefährdung der Farn- und Blütenpflanzen in der Schweiz</v>
      </c>
      <c r="P325" s="3" t="s">
        <v>5</v>
      </c>
      <c r="Q325" s="3" t="s">
        <v>5</v>
      </c>
      <c r="R325" s="11" t="str">
        <f>IF(Q325&lt;&gt;"",VLOOKUP(Q325,Gefährdungsstufen!$B$2:$G$20,6,FALSE),"")</f>
        <v>stark gefährdet</v>
      </c>
      <c r="S325" s="33" t="str">
        <f t="shared" si="33"/>
        <v>Landolt Elias (1991): Gefährdung der Farn- und Blütenpflanzen in der Schweiz</v>
      </c>
      <c r="T325" s="3" t="s">
        <v>9</v>
      </c>
      <c r="U325" s="3" t="s">
        <v>9</v>
      </c>
      <c r="V325" s="11" t="str">
        <f>IF(U325&lt;&gt;"",VLOOKUP(U325,Gefährdungsstufen!$B$2:$G$20,6,FALSE),"")</f>
        <v>vom Aussterben bedroht</v>
      </c>
      <c r="W325" s="33" t="str">
        <f t="shared" si="34"/>
        <v>Landolt Elias (1991): Gefährdung der Farn- und Blütenpflanzen in der Schweiz</v>
      </c>
      <c r="X325" s="3">
        <v>4</v>
      </c>
      <c r="Y325" s="3" t="s">
        <v>8</v>
      </c>
      <c r="Z325" s="3" t="s">
        <v>2</v>
      </c>
      <c r="AA325" s="3">
        <v>1</v>
      </c>
      <c r="AB325" s="3">
        <v>4</v>
      </c>
      <c r="AC325" s="3">
        <v>1</v>
      </c>
      <c r="AD325" s="3">
        <v>1</v>
      </c>
      <c r="AE325" s="3" t="s">
        <v>7</v>
      </c>
      <c r="AF325" s="3" t="str">
        <f>IF(AE325&lt;&gt;"",VLOOKUP(AE325,legende!$A$3:$C$6,2,FALSE),"")</f>
        <v>gross</v>
      </c>
      <c r="AG325" s="71">
        <f>IF(AE325&lt;&gt;"",VLOOKUP(AE325,legende!$A$3:$C$6,3,FALSE),"")</f>
        <v>0</v>
      </c>
      <c r="AH325" s="3" t="s">
        <v>6</v>
      </c>
      <c r="AI325" s="3" t="str">
        <f>IF(AH325&lt;&gt;"",VLOOKUP(AH325,legende!$F$3:$H$6,3,FALSE),"")</f>
        <v>klein: &lt;1/4</v>
      </c>
      <c r="AJ325" s="71">
        <f>IF(AH325&lt;&gt;"",VLOOKUP(AH325,legende!$F$3:$H$6,2,FALSE),"")</f>
        <v>0</v>
      </c>
      <c r="AK325" s="3" t="s">
        <v>12</v>
      </c>
      <c r="AL325" s="3" t="s">
        <v>12</v>
      </c>
      <c r="AM325" s="11" t="str">
        <f>IF(AL325&lt;&gt;"",VLOOKUP(AL325,Gefährdungsstufen!$B$2:$G$20,6,FALSE),"")</f>
        <v>vom Aussterben bedroht</v>
      </c>
      <c r="AN325" s="71">
        <f>IF(AL325&lt;&gt;"",VLOOKUP(AL325,Gefährdungsstufen!$B$2:$G$20,3,FALSE),"")</f>
        <v>5</v>
      </c>
      <c r="AO325" s="3"/>
      <c r="AP325" s="11"/>
      <c r="AQ325" s="11">
        <f t="shared" si="35"/>
        <v>9</v>
      </c>
      <c r="AR325" s="3">
        <v>6</v>
      </c>
      <c r="AS325" s="3">
        <v>6</v>
      </c>
    </row>
    <row r="326" spans="1:56" s="2" customFormat="1" ht="15" hidden="1" customHeight="1">
      <c r="A326" s="24" t="s">
        <v>26859</v>
      </c>
      <c r="B326" s="5" t="s">
        <v>12326</v>
      </c>
      <c r="C326" s="16" t="s">
        <v>12327</v>
      </c>
      <c r="D326" s="3" t="s">
        <v>1</v>
      </c>
      <c r="E326" s="3" t="str">
        <f>IF(D326&lt;&gt;"",VLOOKUP($D326,Gefährdungsstufen!$B$2:$G$20,6,FALSE),"")</f>
        <v>potentiell gefährdet</v>
      </c>
      <c r="F326" s="71">
        <f>IF(D326&lt;&gt;"",VLOOKUP($D326,Gefährdungsstufen!$B$2:$G$20,3,FALSE),"")</f>
        <v>0</v>
      </c>
      <c r="G326" s="33" t="str">
        <f t="shared" si="30"/>
        <v>Landolt Elias (1991): Gefährdung der Farn- und Blütenpflanzen in der Schweiz</v>
      </c>
      <c r="H326" s="3" t="s">
        <v>5</v>
      </c>
      <c r="I326" s="3" t="str">
        <f>IF(H326&lt;&gt;"",VLOOKUP($H326,Gefährdungsstufen!$B$2:$G$20,6,FALSE),"")</f>
        <v>stark gefährdet</v>
      </c>
      <c r="J326" s="71">
        <f>IF(H326&lt;&gt;"",VLOOKUP($H326,Gefährdungsstufen!$B$2:$G$20,3,FALSE),"")</f>
        <v>4</v>
      </c>
      <c r="K326" s="33" t="str">
        <f t="shared" si="31"/>
        <v>Landolt Elias (1991): Gefährdung der Farn- und Blütenpflanzen in der Schweiz</v>
      </c>
      <c r="L326" s="3" t="s">
        <v>9</v>
      </c>
      <c r="M326" s="3" t="s">
        <v>9</v>
      </c>
      <c r="N326" s="11" t="str">
        <f>IF(M326&lt;&gt;"",VLOOKUP(M326,Gefährdungsstufen!$B$2:$G$20,6,FALSE),"")</f>
        <v>vom Aussterben bedroht</v>
      </c>
      <c r="O326" s="33" t="str">
        <f t="shared" si="32"/>
        <v>Landolt Elias (1991): Gefährdung der Farn- und Blütenpflanzen in der Schweiz</v>
      </c>
      <c r="P326" s="3" t="s">
        <v>9</v>
      </c>
      <c r="Q326" s="3" t="s">
        <v>9</v>
      </c>
      <c r="R326" s="11" t="str">
        <f>IF(Q326&lt;&gt;"",VLOOKUP(Q326,Gefährdungsstufen!$B$2:$G$20,6,FALSE),"")</f>
        <v>vom Aussterben bedroht</v>
      </c>
      <c r="S326" s="33" t="str">
        <f t="shared" si="33"/>
        <v>Landolt Elias (1991): Gefährdung der Farn- und Blütenpflanzen in der Schweiz</v>
      </c>
      <c r="T326" s="3" t="s">
        <v>9</v>
      </c>
      <c r="U326" s="3" t="s">
        <v>9</v>
      </c>
      <c r="V326" s="11" t="str">
        <f>IF(U326&lt;&gt;"",VLOOKUP(U326,Gefährdungsstufen!$B$2:$G$20,6,FALSE),"")</f>
        <v>vom Aussterben bedroht</v>
      </c>
      <c r="W326" s="33" t="str">
        <f t="shared" si="34"/>
        <v>Landolt Elias (1991): Gefährdung der Farn- und Blütenpflanzen in der Schweiz</v>
      </c>
      <c r="X326" s="3">
        <v>7</v>
      </c>
      <c r="Y326" s="3" t="s">
        <v>8</v>
      </c>
      <c r="Z326" s="3" t="s">
        <v>2</v>
      </c>
      <c r="AA326" s="3">
        <v>1</v>
      </c>
      <c r="AB326" s="3">
        <v>3</v>
      </c>
      <c r="AC326" s="3">
        <v>1</v>
      </c>
      <c r="AD326" s="3">
        <v>2</v>
      </c>
      <c r="AE326" s="3" t="s">
        <v>7</v>
      </c>
      <c r="AF326" s="3" t="str">
        <f>IF(AE326&lt;&gt;"",VLOOKUP(AE326,legende!$A$3:$C$6,2,FALSE),"")</f>
        <v>gross</v>
      </c>
      <c r="AG326" s="71">
        <f>IF(AE326&lt;&gt;"",VLOOKUP(AE326,legende!$A$3:$C$6,3,FALSE),"")</f>
        <v>0</v>
      </c>
      <c r="AH326" s="3" t="s">
        <v>6</v>
      </c>
      <c r="AI326" s="3" t="str">
        <f>IF(AH326&lt;&gt;"",VLOOKUP(AH326,legende!$F$3:$H$6,3,FALSE),"")</f>
        <v>klein: &lt;1/4</v>
      </c>
      <c r="AJ326" s="71">
        <f>IF(AH326&lt;&gt;"",VLOOKUP(AH326,legende!$F$3:$H$6,2,FALSE),"")</f>
        <v>0</v>
      </c>
      <c r="AK326" s="3" t="s">
        <v>12</v>
      </c>
      <c r="AL326" s="3" t="s">
        <v>12</v>
      </c>
      <c r="AM326" s="11" t="str">
        <f>IF(AL326&lt;&gt;"",VLOOKUP(AL326,Gefährdungsstufen!$B$2:$G$20,6,FALSE),"")</f>
        <v>vom Aussterben bedroht</v>
      </c>
      <c r="AN326" s="71">
        <f>IF(AL326&lt;&gt;"",VLOOKUP(AL326,Gefährdungsstufen!$B$2:$G$20,3,FALSE),"")</f>
        <v>5</v>
      </c>
      <c r="AO326" s="3"/>
      <c r="AP326" s="11"/>
      <c r="AQ326" s="11">
        <f t="shared" si="35"/>
        <v>9</v>
      </c>
      <c r="AR326" s="3">
        <v>6</v>
      </c>
      <c r="AS326" s="3">
        <v>6</v>
      </c>
      <c r="BB326" s="2">
        <v>6</v>
      </c>
      <c r="BC326" s="2">
        <v>7</v>
      </c>
    </row>
    <row r="327" spans="1:56" s="2" customFormat="1" ht="15" hidden="1" customHeight="1">
      <c r="A327" s="24" t="s">
        <v>26859</v>
      </c>
      <c r="B327" s="5" t="s">
        <v>26115</v>
      </c>
      <c r="C327" s="16" t="s">
        <v>26116</v>
      </c>
      <c r="D327" s="3" t="s">
        <v>1</v>
      </c>
      <c r="E327" s="3" t="str">
        <f>IF(D327&lt;&gt;"",VLOOKUP($D327,Gefährdungsstufen!$B$2:$G$20,6,FALSE),"")</f>
        <v>potentiell gefährdet</v>
      </c>
      <c r="F327" s="71">
        <f>IF(D327&lt;&gt;"",VLOOKUP($D327,Gefährdungsstufen!$B$2:$G$20,3,FALSE),"")</f>
        <v>0</v>
      </c>
      <c r="G327" s="33" t="str">
        <f t="shared" si="30"/>
        <v>Landolt Elias (1991): Gefährdung der Farn- und Blütenpflanzen in der Schweiz</v>
      </c>
      <c r="H327" s="3" t="s">
        <v>1</v>
      </c>
      <c r="I327" s="3" t="str">
        <f>IF(H327&lt;&gt;"",VLOOKUP($H327,Gefährdungsstufen!$B$2:$G$20,6,FALSE),"")</f>
        <v>potentiell gefährdet</v>
      </c>
      <c r="J327" s="71">
        <f>IF(H327&lt;&gt;"",VLOOKUP($H327,Gefährdungsstufen!$B$2:$G$20,3,FALSE),"")</f>
        <v>0</v>
      </c>
      <c r="K327" s="33" t="str">
        <f t="shared" si="31"/>
        <v>Landolt Elias (1991): Gefährdung der Farn- und Blütenpflanzen in der Schweiz</v>
      </c>
      <c r="L327" s="3" t="s">
        <v>8</v>
      </c>
      <c r="M327" s="3"/>
      <c r="N327" s="11" t="str">
        <f>IF(M327&lt;&gt;"",VLOOKUP(M327,Gefährdungsstufen!$B$2:$G$20,6,FALSE),"")</f>
        <v/>
      </c>
      <c r="O327" s="33" t="str">
        <f t="shared" si="32"/>
        <v/>
      </c>
      <c r="P327" s="3" t="s">
        <v>5</v>
      </c>
      <c r="Q327" s="3" t="s">
        <v>5</v>
      </c>
      <c r="R327" s="11" t="str">
        <f>IF(Q327&lt;&gt;"",VLOOKUP(Q327,Gefährdungsstufen!$B$2:$G$20,6,FALSE),"")</f>
        <v>stark gefährdet</v>
      </c>
      <c r="S327" s="33" t="str">
        <f t="shared" si="33"/>
        <v>Landolt Elias (1991): Gefährdung der Farn- und Blütenpflanzen in der Schweiz</v>
      </c>
      <c r="T327" s="3" t="s">
        <v>8</v>
      </c>
      <c r="U327" s="3"/>
      <c r="V327" s="11" t="str">
        <f>IF(U327&lt;&gt;"",VLOOKUP(U327,Gefährdungsstufen!$B$2:$G$20,6,FALSE),"")</f>
        <v/>
      </c>
      <c r="W327" s="33" t="str">
        <f t="shared" si="34"/>
        <v/>
      </c>
      <c r="X327" s="3">
        <v>2</v>
      </c>
      <c r="Y327" s="3" t="s">
        <v>8</v>
      </c>
      <c r="Z327" s="3" t="s">
        <v>13</v>
      </c>
      <c r="AA327" s="3">
        <v>99</v>
      </c>
      <c r="AB327" s="3">
        <v>99</v>
      </c>
      <c r="AC327" s="3">
        <v>99</v>
      </c>
      <c r="AD327" s="3">
        <v>99</v>
      </c>
      <c r="AE327" s="3" t="s">
        <v>23</v>
      </c>
      <c r="AF327" s="3" t="str">
        <f>IF(AE327&lt;&gt;"",VLOOKUP(AE327,legende!$A$3:$C$6,2,FALSE),"")</f>
        <v>mittel</v>
      </c>
      <c r="AG327" s="71">
        <f>IF(AE327&lt;&gt;"",VLOOKUP(AE327,legende!$A$3:$C$6,3,FALSE),"")</f>
        <v>2</v>
      </c>
      <c r="AH327" s="3" t="s">
        <v>6</v>
      </c>
      <c r="AI327" s="3" t="str">
        <f>IF(AH327&lt;&gt;"",VLOOKUP(AH327,legende!$F$3:$H$6,3,FALSE),"")</f>
        <v>klein: &lt;1/4</v>
      </c>
      <c r="AJ327" s="71">
        <f>IF(AH327&lt;&gt;"",VLOOKUP(AH327,legende!$F$3:$H$6,2,FALSE),"")</f>
        <v>0</v>
      </c>
      <c r="AK327" s="3" t="s">
        <v>9</v>
      </c>
      <c r="AL327" s="3" t="s">
        <v>9</v>
      </c>
      <c r="AM327" s="11" t="str">
        <f>IF(AL327&lt;&gt;"",VLOOKUP(AL327,Gefährdungsstufen!$B$2:$G$20,6,FALSE),"")</f>
        <v>vom Aussterben bedroht</v>
      </c>
      <c r="AN327" s="71">
        <f>IF(AL327&lt;&gt;"",VLOOKUP(AL327,Gefährdungsstufen!$B$2:$G$20,3,FALSE),"")</f>
        <v>5</v>
      </c>
      <c r="AO327" s="3"/>
      <c r="AP327" s="11"/>
      <c r="AQ327" s="11">
        <f t="shared" si="35"/>
        <v>7</v>
      </c>
      <c r="AR327" s="3">
        <v>5</v>
      </c>
      <c r="AS327" s="3">
        <v>5</v>
      </c>
      <c r="AV327" s="2" t="s">
        <v>36</v>
      </c>
      <c r="AW327" s="2" t="s">
        <v>35</v>
      </c>
    </row>
    <row r="328" spans="1:56" s="2" customFormat="1" ht="15" hidden="1" customHeight="1">
      <c r="A328" s="24" t="s">
        <v>26859</v>
      </c>
      <c r="B328" s="5" t="s">
        <v>5481</v>
      </c>
      <c r="C328" s="16" t="s">
        <v>5482</v>
      </c>
      <c r="D328" s="3" t="s">
        <v>1</v>
      </c>
      <c r="E328" s="3" t="str">
        <f>IF(D328&lt;&gt;"",VLOOKUP($D328,Gefährdungsstufen!$B$2:$G$20,6,FALSE),"")</f>
        <v>potentiell gefährdet</v>
      </c>
      <c r="F328" s="71">
        <f>IF(D328&lt;&gt;"",VLOOKUP($D328,Gefährdungsstufen!$B$2:$G$20,3,FALSE),"")</f>
        <v>0</v>
      </c>
      <c r="G328" s="33" t="str">
        <f t="shared" si="30"/>
        <v>Landolt Elias (1991): Gefährdung der Farn- und Blütenpflanzen in der Schweiz</v>
      </c>
      <c r="H328" s="3" t="s">
        <v>1</v>
      </c>
      <c r="I328" s="3" t="str">
        <f>IF(H328&lt;&gt;"",VLOOKUP($H328,Gefährdungsstufen!$B$2:$G$20,6,FALSE),"")</f>
        <v>potentiell gefährdet</v>
      </c>
      <c r="J328" s="71">
        <f>IF(H328&lt;&gt;"",VLOOKUP($H328,Gefährdungsstufen!$B$2:$G$20,3,FALSE),"")</f>
        <v>0</v>
      </c>
      <c r="K328" s="33" t="str">
        <f t="shared" si="31"/>
        <v>Landolt Elias (1991): Gefährdung der Farn- und Blütenpflanzen in der Schweiz</v>
      </c>
      <c r="L328" s="3" t="s">
        <v>1</v>
      </c>
      <c r="M328" s="3" t="s">
        <v>1</v>
      </c>
      <c r="N328" s="11" t="str">
        <f>IF(M328&lt;&gt;"",VLOOKUP(M328,Gefährdungsstufen!$B$2:$G$20,6,FALSE),"")</f>
        <v>potentiell gefährdet</v>
      </c>
      <c r="O328" s="33" t="str">
        <f t="shared" si="32"/>
        <v>Landolt Elias (1991): Gefährdung der Farn- und Blütenpflanzen in der Schweiz</v>
      </c>
      <c r="P328" s="3" t="s">
        <v>1</v>
      </c>
      <c r="Q328" s="3" t="s">
        <v>1</v>
      </c>
      <c r="R328" s="11" t="str">
        <f>IF(Q328&lt;&gt;"",VLOOKUP(Q328,Gefährdungsstufen!$B$2:$G$20,6,FALSE),"")</f>
        <v>potentiell gefährdet</v>
      </c>
      <c r="S328" s="33" t="str">
        <f t="shared" si="33"/>
        <v>Landolt Elias (1991): Gefährdung der Farn- und Blütenpflanzen in der Schweiz</v>
      </c>
      <c r="T328" s="3" t="s">
        <v>5</v>
      </c>
      <c r="U328" s="3" t="s">
        <v>5</v>
      </c>
      <c r="V328" s="11" t="str">
        <f>IF(U328&lt;&gt;"",VLOOKUP(U328,Gefährdungsstufen!$B$2:$G$20,6,FALSE),"")</f>
        <v>stark gefährdet</v>
      </c>
      <c r="W328" s="33" t="str">
        <f t="shared" si="34"/>
        <v>Landolt Elias (1991): Gefährdung der Farn- und Blütenpflanzen in der Schweiz</v>
      </c>
      <c r="X328" s="3">
        <v>6</v>
      </c>
      <c r="Y328" s="3" t="s">
        <v>8</v>
      </c>
      <c r="Z328" s="3" t="s">
        <v>2</v>
      </c>
      <c r="AA328" s="3">
        <v>4</v>
      </c>
      <c r="AB328" s="3">
        <v>5</v>
      </c>
      <c r="AC328" s="3">
        <v>4</v>
      </c>
      <c r="AD328" s="3">
        <v>4</v>
      </c>
      <c r="AE328" s="3" t="s">
        <v>23</v>
      </c>
      <c r="AF328" s="3" t="str">
        <f>IF(AE328&lt;&gt;"",VLOOKUP(AE328,legende!$A$3:$C$6,2,FALSE),"")</f>
        <v>mittel</v>
      </c>
      <c r="AG328" s="71">
        <f>IF(AE328&lt;&gt;"",VLOOKUP(AE328,legende!$A$3:$C$6,3,FALSE),"")</f>
        <v>2</v>
      </c>
      <c r="AH328" s="3" t="s">
        <v>6</v>
      </c>
      <c r="AI328" s="3" t="str">
        <f>IF(AH328&lt;&gt;"",VLOOKUP(AH328,legende!$F$3:$H$6,3,FALSE),"")</f>
        <v>klein: &lt;1/4</v>
      </c>
      <c r="AJ328" s="71">
        <f>IF(AH328&lt;&gt;"",VLOOKUP(AH328,legende!$F$3:$H$6,2,FALSE),"")</f>
        <v>0</v>
      </c>
      <c r="AK328" s="3" t="s">
        <v>5</v>
      </c>
      <c r="AL328" s="3" t="s">
        <v>5</v>
      </c>
      <c r="AM328" s="11" t="str">
        <f>IF(AL328&lt;&gt;"",VLOOKUP(AL328,Gefährdungsstufen!$B$2:$G$20,6,FALSE),"")</f>
        <v>stark gefährdet</v>
      </c>
      <c r="AN328" s="71">
        <f>IF(AL328&lt;&gt;"",VLOOKUP(AL328,Gefährdungsstufen!$B$2:$G$20,3,FALSE),"")</f>
        <v>4</v>
      </c>
      <c r="AO328" s="3"/>
      <c r="AP328" s="11"/>
      <c r="AQ328" s="11">
        <f t="shared" si="35"/>
        <v>6</v>
      </c>
      <c r="AR328" s="3">
        <v>4</v>
      </c>
      <c r="AS328" s="3">
        <v>4</v>
      </c>
      <c r="AU328" s="2">
        <v>2</v>
      </c>
      <c r="AV328" s="2" t="s">
        <v>36</v>
      </c>
      <c r="AW328" s="2" t="s">
        <v>35</v>
      </c>
    </row>
    <row r="329" spans="1:56" s="2" customFormat="1" ht="15" hidden="1" customHeight="1">
      <c r="A329" s="24" t="s">
        <v>26859</v>
      </c>
      <c r="B329" s="5" t="s">
        <v>17776</v>
      </c>
      <c r="C329" s="16" t="s">
        <v>17777</v>
      </c>
      <c r="D329" s="3" t="s">
        <v>1</v>
      </c>
      <c r="E329" s="3" t="str">
        <f>IF(D329&lt;&gt;"",VLOOKUP($D329,Gefährdungsstufen!$B$2:$G$20,6,FALSE),"")</f>
        <v>potentiell gefährdet</v>
      </c>
      <c r="F329" s="71">
        <f>IF(D329&lt;&gt;"",VLOOKUP($D329,Gefährdungsstufen!$B$2:$G$20,3,FALSE),"")</f>
        <v>0</v>
      </c>
      <c r="G329" s="33" t="str">
        <f t="shared" si="30"/>
        <v>Landolt Elias (1991): Gefährdung der Farn- und Blütenpflanzen in der Schweiz</v>
      </c>
      <c r="H329" s="3" t="s">
        <v>1537</v>
      </c>
      <c r="I329" s="3" t="str">
        <f>IF(H329&lt;&gt;"",VLOOKUP($H329,Gefährdungsstufen!$B$2:$G$20,6,FALSE),"")</f>
        <v>potentiell gefährdet</v>
      </c>
      <c r="J329" s="71">
        <f>IF(H329&lt;&gt;"",VLOOKUP($H329,Gefährdungsstufen!$B$2:$G$20,3,FALSE),"")</f>
        <v>0</v>
      </c>
      <c r="K329" s="33" t="str">
        <f t="shared" si="31"/>
        <v>Landolt Elias (1991): Gefährdung der Farn- und Blütenpflanzen in der Schweiz</v>
      </c>
      <c r="L329" s="3" t="s">
        <v>9</v>
      </c>
      <c r="M329" s="3" t="s">
        <v>9</v>
      </c>
      <c r="N329" s="11" t="str">
        <f>IF(M329&lt;&gt;"",VLOOKUP(M329,Gefährdungsstufen!$B$2:$G$20,6,FALSE),"")</f>
        <v>vom Aussterben bedroht</v>
      </c>
      <c r="O329" s="33" t="str">
        <f t="shared" si="32"/>
        <v>Landolt Elias (1991): Gefährdung der Farn- und Blütenpflanzen in der Schweiz</v>
      </c>
      <c r="P329" s="3" t="s">
        <v>5</v>
      </c>
      <c r="Q329" s="3" t="s">
        <v>5</v>
      </c>
      <c r="R329" s="11" t="str">
        <f>IF(Q329&lt;&gt;"",VLOOKUP(Q329,Gefährdungsstufen!$B$2:$G$20,6,FALSE),"")</f>
        <v>stark gefährdet</v>
      </c>
      <c r="S329" s="33" t="str">
        <f t="shared" si="33"/>
        <v>Landolt Elias (1991): Gefährdung der Farn- und Blütenpflanzen in der Schweiz</v>
      </c>
      <c r="T329" s="3" t="s">
        <v>9</v>
      </c>
      <c r="U329" s="3" t="s">
        <v>9</v>
      </c>
      <c r="V329" s="11" t="str">
        <f>IF(U329&lt;&gt;"",VLOOKUP(U329,Gefährdungsstufen!$B$2:$G$20,6,FALSE),"")</f>
        <v>vom Aussterben bedroht</v>
      </c>
      <c r="W329" s="33" t="str">
        <f t="shared" si="34"/>
        <v>Landolt Elias (1991): Gefährdung der Farn- und Blütenpflanzen in der Schweiz</v>
      </c>
      <c r="X329" s="3">
        <v>7</v>
      </c>
      <c r="Y329" s="3" t="s">
        <v>8</v>
      </c>
      <c r="Z329" s="3" t="s">
        <v>2</v>
      </c>
      <c r="AA329" s="3">
        <v>3</v>
      </c>
      <c r="AB329" s="3">
        <v>6</v>
      </c>
      <c r="AC329" s="3">
        <v>2</v>
      </c>
      <c r="AD329" s="3">
        <v>2</v>
      </c>
      <c r="AE329" s="3" t="s">
        <v>7</v>
      </c>
      <c r="AF329" s="3" t="str">
        <f>IF(AE329&lt;&gt;"",VLOOKUP(AE329,legende!$A$3:$C$6,2,FALSE),"")</f>
        <v>gross</v>
      </c>
      <c r="AG329" s="71">
        <f>IF(AE329&lt;&gt;"",VLOOKUP(AE329,legende!$A$3:$C$6,3,FALSE),"")</f>
        <v>0</v>
      </c>
      <c r="AH329" s="3" t="s">
        <v>6</v>
      </c>
      <c r="AI329" s="3" t="str">
        <f>IF(AH329&lt;&gt;"",VLOOKUP(AH329,legende!$F$3:$H$6,3,FALSE),"")</f>
        <v>klein: &lt;1/4</v>
      </c>
      <c r="AJ329" s="71">
        <f>IF(AH329&lt;&gt;"",VLOOKUP(AH329,legende!$F$3:$H$6,2,FALSE),"")</f>
        <v>0</v>
      </c>
      <c r="AK329" s="3" t="s">
        <v>9</v>
      </c>
      <c r="AL329" s="3" t="s">
        <v>9</v>
      </c>
      <c r="AM329" s="11" t="str">
        <f>IF(AL329&lt;&gt;"",VLOOKUP(AL329,Gefährdungsstufen!$B$2:$G$20,6,FALSE),"")</f>
        <v>vom Aussterben bedroht</v>
      </c>
      <c r="AN329" s="71">
        <f>IF(AL329&lt;&gt;"",VLOOKUP(AL329,Gefährdungsstufen!$B$2:$G$20,3,FALSE),"")</f>
        <v>5</v>
      </c>
      <c r="AO329" s="3"/>
      <c r="AP329" s="11"/>
      <c r="AQ329" s="11">
        <f t="shared" si="35"/>
        <v>5</v>
      </c>
      <c r="AR329" s="3">
        <v>3</v>
      </c>
      <c r="AS329" s="3">
        <v>3</v>
      </c>
      <c r="BB329" s="2">
        <v>6</v>
      </c>
    </row>
    <row r="330" spans="1:56" s="2" customFormat="1" ht="15" hidden="1" customHeight="1">
      <c r="A330" s="24" t="s">
        <v>26859</v>
      </c>
      <c r="B330" s="5" t="s">
        <v>25602</v>
      </c>
      <c r="C330" s="16" t="s">
        <v>25603</v>
      </c>
      <c r="D330" s="3" t="s">
        <v>1</v>
      </c>
      <c r="E330" s="3" t="str">
        <f>IF(D330&lt;&gt;"",VLOOKUP($D330,Gefährdungsstufen!$B$2:$G$20,6,FALSE),"")</f>
        <v>potentiell gefährdet</v>
      </c>
      <c r="F330" s="71">
        <f>IF(D330&lt;&gt;"",VLOOKUP($D330,Gefährdungsstufen!$B$2:$G$20,3,FALSE),"")</f>
        <v>0</v>
      </c>
      <c r="G330" s="33" t="str">
        <f t="shared" si="30"/>
        <v>Landolt Elias (1991): Gefährdung der Farn- und Blütenpflanzen in der Schweiz</v>
      </c>
      <c r="H330" s="3" t="s">
        <v>1</v>
      </c>
      <c r="I330" s="3" t="str">
        <f>IF(H330&lt;&gt;"",VLOOKUP($H330,Gefährdungsstufen!$B$2:$G$20,6,FALSE),"")</f>
        <v>potentiell gefährdet</v>
      </c>
      <c r="J330" s="71">
        <f>IF(H330&lt;&gt;"",VLOOKUP($H330,Gefährdungsstufen!$B$2:$G$20,3,FALSE),"")</f>
        <v>0</v>
      </c>
      <c r="K330" s="33" t="str">
        <f t="shared" si="31"/>
        <v>Landolt Elias (1991): Gefährdung der Farn- und Blütenpflanzen in der Schweiz</v>
      </c>
      <c r="L330" s="3" t="s">
        <v>8</v>
      </c>
      <c r="M330" s="3"/>
      <c r="N330" s="11" t="str">
        <f>IF(M330&lt;&gt;"",VLOOKUP(M330,Gefährdungsstufen!$B$2:$G$20,6,FALSE),"")</f>
        <v/>
      </c>
      <c r="O330" s="33" t="str">
        <f t="shared" si="32"/>
        <v/>
      </c>
      <c r="P330" s="3" t="s">
        <v>8</v>
      </c>
      <c r="Q330" s="3"/>
      <c r="R330" s="11" t="str">
        <f>IF(Q330&lt;&gt;"",VLOOKUP(Q330,Gefährdungsstufen!$B$2:$G$20,6,FALSE),"")</f>
        <v/>
      </c>
      <c r="S330" s="33" t="str">
        <f t="shared" si="33"/>
        <v/>
      </c>
      <c r="T330" s="3" t="s">
        <v>8</v>
      </c>
      <c r="U330" s="3"/>
      <c r="V330" s="11" t="str">
        <f>IF(U330&lt;&gt;"",VLOOKUP(U330,Gefährdungsstufen!$B$2:$G$20,6,FALSE),"")</f>
        <v/>
      </c>
      <c r="W330" s="33" t="str">
        <f t="shared" si="34"/>
        <v/>
      </c>
      <c r="X330" s="3">
        <v>6</v>
      </c>
      <c r="Y330" s="3" t="s">
        <v>8</v>
      </c>
      <c r="Z330" s="3" t="s">
        <v>13</v>
      </c>
      <c r="AA330" s="3">
        <v>1</v>
      </c>
      <c r="AB330" s="3">
        <v>2</v>
      </c>
      <c r="AC330" s="3">
        <v>1</v>
      </c>
      <c r="AD330" s="3">
        <v>1</v>
      </c>
      <c r="AE330" s="3" t="s">
        <v>23</v>
      </c>
      <c r="AF330" s="3" t="str">
        <f>IF(AE330&lt;&gt;"",VLOOKUP(AE330,legende!$A$3:$C$6,2,FALSE),"")</f>
        <v>mittel</v>
      </c>
      <c r="AG330" s="71">
        <f>IF(AE330&lt;&gt;"",VLOOKUP(AE330,legende!$A$3:$C$6,3,FALSE),"")</f>
        <v>2</v>
      </c>
      <c r="AH330" s="3" t="s">
        <v>6</v>
      </c>
      <c r="AI330" s="3" t="str">
        <f>IF(AH330&lt;&gt;"",VLOOKUP(AH330,legende!$F$3:$H$6,3,FALSE),"")</f>
        <v>klein: &lt;1/4</v>
      </c>
      <c r="AJ330" s="71">
        <f>IF(AH330&lt;&gt;"",VLOOKUP(AH330,legende!$F$3:$H$6,2,FALSE),"")</f>
        <v>0</v>
      </c>
      <c r="AK330" s="3" t="s">
        <v>12</v>
      </c>
      <c r="AL330" s="3" t="s">
        <v>12</v>
      </c>
      <c r="AM330" s="11" t="str">
        <f>IF(AL330&lt;&gt;"",VLOOKUP(AL330,Gefährdungsstufen!$B$2:$G$20,6,FALSE),"")</f>
        <v>vom Aussterben bedroht</v>
      </c>
      <c r="AN330" s="71">
        <f>IF(AL330&lt;&gt;"",VLOOKUP(AL330,Gefährdungsstufen!$B$2:$G$20,3,FALSE),"")</f>
        <v>5</v>
      </c>
      <c r="AO330" s="3"/>
      <c r="AP330" s="11"/>
      <c r="AQ330" s="11">
        <f t="shared" si="35"/>
        <v>7</v>
      </c>
      <c r="AR330" s="3">
        <v>5</v>
      </c>
      <c r="AS330" s="3">
        <v>5</v>
      </c>
      <c r="AW330" s="2" t="s">
        <v>35</v>
      </c>
      <c r="AY330" s="2" t="s">
        <v>72</v>
      </c>
    </row>
    <row r="331" spans="1:56" s="2" customFormat="1" ht="15" hidden="1" customHeight="1">
      <c r="A331" s="24" t="s">
        <v>26859</v>
      </c>
      <c r="B331" s="5" t="s">
        <v>7124</v>
      </c>
      <c r="C331" s="16" t="s">
        <v>7125</v>
      </c>
      <c r="D331" s="3" t="s">
        <v>1</v>
      </c>
      <c r="E331" s="3" t="str">
        <f>IF(D331&lt;&gt;"",VLOOKUP($D331,Gefährdungsstufen!$B$2:$G$20,6,FALSE),"")</f>
        <v>potentiell gefährdet</v>
      </c>
      <c r="F331" s="71">
        <f>IF(D331&lt;&gt;"",VLOOKUP($D331,Gefährdungsstufen!$B$2:$G$20,3,FALSE),"")</f>
        <v>0</v>
      </c>
      <c r="G331" s="33" t="str">
        <f t="shared" si="30"/>
        <v>Landolt Elias (1991): Gefährdung der Farn- und Blütenpflanzen in der Schweiz</v>
      </c>
      <c r="H331" s="3" t="s">
        <v>1</v>
      </c>
      <c r="I331" s="3" t="str">
        <f>IF(H331&lt;&gt;"",VLOOKUP($H331,Gefährdungsstufen!$B$2:$G$20,6,FALSE),"")</f>
        <v>potentiell gefährdet</v>
      </c>
      <c r="J331" s="71">
        <f>IF(H331&lt;&gt;"",VLOOKUP($H331,Gefährdungsstufen!$B$2:$G$20,3,FALSE),"")</f>
        <v>0</v>
      </c>
      <c r="K331" s="33" t="str">
        <f t="shared" si="31"/>
        <v>Landolt Elias (1991): Gefährdung der Farn- und Blütenpflanzen in der Schweiz</v>
      </c>
      <c r="L331" s="3" t="s">
        <v>1</v>
      </c>
      <c r="M331" s="3" t="s">
        <v>1</v>
      </c>
      <c r="N331" s="11" t="str">
        <f>IF(M331&lt;&gt;"",VLOOKUP(M331,Gefährdungsstufen!$B$2:$G$20,6,FALSE),"")</f>
        <v>potentiell gefährdet</v>
      </c>
      <c r="O331" s="33" t="str">
        <f t="shared" si="32"/>
        <v>Landolt Elias (1991): Gefährdung der Farn- und Blütenpflanzen in der Schweiz</v>
      </c>
      <c r="P331" s="3" t="s">
        <v>1</v>
      </c>
      <c r="Q331" s="3" t="s">
        <v>1</v>
      </c>
      <c r="R331" s="11" t="str">
        <f>IF(Q331&lt;&gt;"",VLOOKUP(Q331,Gefährdungsstufen!$B$2:$G$20,6,FALSE),"")</f>
        <v>potentiell gefährdet</v>
      </c>
      <c r="S331" s="33" t="str">
        <f t="shared" si="33"/>
        <v>Landolt Elias (1991): Gefährdung der Farn- und Blütenpflanzen in der Schweiz</v>
      </c>
      <c r="T331" s="3" t="s">
        <v>1</v>
      </c>
      <c r="U331" s="3" t="s">
        <v>1</v>
      </c>
      <c r="V331" s="11" t="str">
        <f>IF(U331&lt;&gt;"",VLOOKUP(U331,Gefährdungsstufen!$B$2:$G$20,6,FALSE),"")</f>
        <v>potentiell gefährdet</v>
      </c>
      <c r="W331" s="33" t="str">
        <f t="shared" si="34"/>
        <v>Landolt Elias (1991): Gefährdung der Farn- und Blütenpflanzen in der Schweiz</v>
      </c>
      <c r="X331" s="3">
        <v>8</v>
      </c>
      <c r="Y331" s="3" t="s">
        <v>8</v>
      </c>
      <c r="Z331" s="3" t="s">
        <v>2</v>
      </c>
      <c r="AA331" s="3">
        <v>6</v>
      </c>
      <c r="AB331" s="3">
        <v>7</v>
      </c>
      <c r="AC331" s="3">
        <v>5</v>
      </c>
      <c r="AD331" s="3">
        <v>4</v>
      </c>
      <c r="AE331" s="3"/>
      <c r="AF331" s="3" t="str">
        <f>IF(AE331&lt;&gt;"",VLOOKUP(AE331,legende!$A$3:$C$6,2,FALSE),"")</f>
        <v/>
      </c>
      <c r="AG331" s="71" t="str">
        <f>IF(AE331&lt;&gt;"",VLOOKUP(AE331,legende!$A$3:$C$6,3,FALSE),"")</f>
        <v/>
      </c>
      <c r="AH331" s="3"/>
      <c r="AI331" s="3" t="str">
        <f>IF(AH331&lt;&gt;"",VLOOKUP(AH331,legende!$F$3:$H$6,3,FALSE),"")</f>
        <v/>
      </c>
      <c r="AJ331" s="71" t="str">
        <f>IF(AH331&lt;&gt;"",VLOOKUP(AH331,legende!$F$3:$H$6,2,FALSE),"")</f>
        <v/>
      </c>
      <c r="AK331" s="3" t="s">
        <v>1</v>
      </c>
      <c r="AL331" s="3" t="s">
        <v>1</v>
      </c>
      <c r="AM331" s="11" t="str">
        <f>IF(AL331&lt;&gt;"",VLOOKUP(AL331,Gefährdungsstufen!$B$2:$G$20,6,FALSE),"")</f>
        <v>potentiell gefährdet</v>
      </c>
      <c r="AN331" s="71">
        <f>IF(AL331&lt;&gt;"",VLOOKUP(AL331,Gefährdungsstufen!$B$2:$G$20,3,FALSE),"")</f>
        <v>0</v>
      </c>
      <c r="AO331" s="3"/>
      <c r="AP331" s="11" t="s">
        <v>26922</v>
      </c>
      <c r="AQ331" s="11" t="e">
        <f t="shared" si="35"/>
        <v>#VALUE!</v>
      </c>
      <c r="AR331" s="3">
        <v>0</v>
      </c>
      <c r="AS331" s="3" t="s">
        <v>0</v>
      </c>
      <c r="AX331" s="2" t="s">
        <v>90</v>
      </c>
      <c r="AY331" s="2" t="s">
        <v>72</v>
      </c>
    </row>
    <row r="332" spans="1:56" s="2" customFormat="1" ht="15" hidden="1" customHeight="1">
      <c r="A332" s="24" t="s">
        <v>26859</v>
      </c>
      <c r="B332" s="5" t="s">
        <v>5165</v>
      </c>
      <c r="C332" s="16" t="s">
        <v>5166</v>
      </c>
      <c r="D332" s="3" t="s">
        <v>1</v>
      </c>
      <c r="E332" s="3" t="str">
        <f>IF(D332&lt;&gt;"",VLOOKUP($D332,Gefährdungsstufen!$B$2:$G$20,6,FALSE),"")</f>
        <v>potentiell gefährdet</v>
      </c>
      <c r="F332" s="71">
        <f>IF(D332&lt;&gt;"",VLOOKUP($D332,Gefährdungsstufen!$B$2:$G$20,3,FALSE),"")</f>
        <v>0</v>
      </c>
      <c r="G332" s="33" t="str">
        <f t="shared" si="30"/>
        <v>Landolt Elias (1991): Gefährdung der Farn- und Blütenpflanzen in der Schweiz</v>
      </c>
      <c r="H332" s="3" t="s">
        <v>5</v>
      </c>
      <c r="I332" s="3" t="str">
        <f>IF(H332&lt;&gt;"",VLOOKUP($H332,Gefährdungsstufen!$B$2:$G$20,6,FALSE),"")</f>
        <v>stark gefährdet</v>
      </c>
      <c r="J332" s="71">
        <f>IF(H332&lt;&gt;"",VLOOKUP($H332,Gefährdungsstufen!$B$2:$G$20,3,FALSE),"")</f>
        <v>4</v>
      </c>
      <c r="K332" s="33" t="str">
        <f t="shared" si="31"/>
        <v>Landolt Elias (1991): Gefährdung der Farn- und Blütenpflanzen in der Schweiz</v>
      </c>
      <c r="L332" s="3" t="s">
        <v>9</v>
      </c>
      <c r="M332" s="3" t="s">
        <v>9</v>
      </c>
      <c r="N332" s="11" t="str">
        <f>IF(M332&lt;&gt;"",VLOOKUP(M332,Gefährdungsstufen!$B$2:$G$20,6,FALSE),"")</f>
        <v>vom Aussterben bedroht</v>
      </c>
      <c r="O332" s="33" t="str">
        <f t="shared" si="32"/>
        <v>Landolt Elias (1991): Gefährdung der Farn- und Blütenpflanzen in der Schweiz</v>
      </c>
      <c r="P332" s="3" t="s">
        <v>14</v>
      </c>
      <c r="Q332" s="3" t="s">
        <v>14</v>
      </c>
      <c r="R332" s="11" t="str">
        <f>IF(Q332&lt;&gt;"",VLOOKUP(Q332,Gefährdungsstufen!$B$2:$G$20,6,FALSE),"")</f>
        <v>vom Aussterben bedroht</v>
      </c>
      <c r="S332" s="33" t="str">
        <f t="shared" si="33"/>
        <v>Landolt Elias (1991): Gefährdung der Farn- und Blütenpflanzen in der Schweiz</v>
      </c>
      <c r="T332" s="3" t="s">
        <v>9</v>
      </c>
      <c r="U332" s="3" t="s">
        <v>9</v>
      </c>
      <c r="V332" s="11" t="str">
        <f>IF(U332&lt;&gt;"",VLOOKUP(U332,Gefährdungsstufen!$B$2:$G$20,6,FALSE),"")</f>
        <v>vom Aussterben bedroht</v>
      </c>
      <c r="W332" s="33" t="str">
        <f t="shared" si="34"/>
        <v>Landolt Elias (1991): Gefährdung der Farn- und Blütenpflanzen in der Schweiz</v>
      </c>
      <c r="X332" s="3">
        <v>3</v>
      </c>
      <c r="Y332" s="3" t="s">
        <v>8</v>
      </c>
      <c r="Z332" s="3" t="s">
        <v>2</v>
      </c>
      <c r="AA332" s="3">
        <v>1</v>
      </c>
      <c r="AB332" s="3">
        <v>2</v>
      </c>
      <c r="AC332" s="3">
        <v>1</v>
      </c>
      <c r="AD332" s="3">
        <v>1</v>
      </c>
      <c r="AE332" s="3" t="s">
        <v>7</v>
      </c>
      <c r="AF332" s="3" t="str">
        <f>IF(AE332&lt;&gt;"",VLOOKUP(AE332,legende!$A$3:$C$6,2,FALSE),"")</f>
        <v>gross</v>
      </c>
      <c r="AG332" s="71">
        <f>IF(AE332&lt;&gt;"",VLOOKUP(AE332,legende!$A$3:$C$6,3,FALSE),"")</f>
        <v>0</v>
      </c>
      <c r="AH332" s="3" t="s">
        <v>6</v>
      </c>
      <c r="AI332" s="3" t="str">
        <f>IF(AH332&lt;&gt;"",VLOOKUP(AH332,legende!$F$3:$H$6,3,FALSE),"")</f>
        <v>klein: &lt;1/4</v>
      </c>
      <c r="AJ332" s="71">
        <f>IF(AH332&lt;&gt;"",VLOOKUP(AH332,legende!$F$3:$H$6,2,FALSE),"")</f>
        <v>0</v>
      </c>
      <c r="AK332" s="3" t="s">
        <v>12</v>
      </c>
      <c r="AL332" s="3" t="s">
        <v>12</v>
      </c>
      <c r="AM332" s="11" t="str">
        <f>IF(AL332&lt;&gt;"",VLOOKUP(AL332,Gefährdungsstufen!$B$2:$G$20,6,FALSE),"")</f>
        <v>vom Aussterben bedroht</v>
      </c>
      <c r="AN332" s="71">
        <f>IF(AL332&lt;&gt;"",VLOOKUP(AL332,Gefährdungsstufen!$B$2:$G$20,3,FALSE),"")</f>
        <v>5</v>
      </c>
      <c r="AO332" s="3"/>
      <c r="AP332" s="11"/>
      <c r="AQ332" s="11">
        <f t="shared" si="35"/>
        <v>9</v>
      </c>
      <c r="AR332" s="3">
        <v>6</v>
      </c>
      <c r="AS332" s="3">
        <v>6</v>
      </c>
      <c r="AV332" s="2" t="s">
        <v>36</v>
      </c>
      <c r="AW332" s="2" t="s">
        <v>35</v>
      </c>
    </row>
    <row r="333" spans="1:56" s="2" customFormat="1" ht="15" hidden="1" customHeight="1">
      <c r="A333" s="24" t="s">
        <v>26859</v>
      </c>
      <c r="B333" s="5" t="s">
        <v>11829</v>
      </c>
      <c r="C333" s="16" t="s">
        <v>11830</v>
      </c>
      <c r="D333" s="3" t="s">
        <v>1</v>
      </c>
      <c r="E333" s="3" t="str">
        <f>IF(D333&lt;&gt;"",VLOOKUP($D333,Gefährdungsstufen!$B$2:$G$20,6,FALSE),"")</f>
        <v>potentiell gefährdet</v>
      </c>
      <c r="F333" s="71">
        <f>IF(D333&lt;&gt;"",VLOOKUP($D333,Gefährdungsstufen!$B$2:$G$20,3,FALSE),"")</f>
        <v>0</v>
      </c>
      <c r="G333" s="33" t="str">
        <f t="shared" si="30"/>
        <v>Landolt Elias (1991): Gefährdung der Farn- und Blütenpflanzen in der Schweiz</v>
      </c>
      <c r="H333" s="3" t="s">
        <v>1</v>
      </c>
      <c r="I333" s="3" t="str">
        <f>IF(H333&lt;&gt;"",VLOOKUP($H333,Gefährdungsstufen!$B$2:$G$20,6,FALSE),"")</f>
        <v>potentiell gefährdet</v>
      </c>
      <c r="J333" s="71">
        <f>IF(H333&lt;&gt;"",VLOOKUP($H333,Gefährdungsstufen!$B$2:$G$20,3,FALSE),"")</f>
        <v>0</v>
      </c>
      <c r="K333" s="33" t="str">
        <f t="shared" si="31"/>
        <v>Landolt Elias (1991): Gefährdung der Farn- und Blütenpflanzen in der Schweiz</v>
      </c>
      <c r="L333" s="3" t="s">
        <v>45</v>
      </c>
      <c r="M333" s="3" t="s">
        <v>45</v>
      </c>
      <c r="N333" s="11" t="str">
        <f>IF(M333&lt;&gt;"",VLOOKUP(M333,Gefährdungsstufen!$B$2:$G$20,6,FALSE),"")</f>
        <v>gefährdet</v>
      </c>
      <c r="O333" s="33" t="str">
        <f t="shared" si="32"/>
        <v>Landolt Elias (1991): Gefährdung der Farn- und Blütenpflanzen in der Schweiz</v>
      </c>
      <c r="P333" s="3" t="s">
        <v>45</v>
      </c>
      <c r="Q333" s="3" t="s">
        <v>45</v>
      </c>
      <c r="R333" s="11" t="str">
        <f>IF(Q333&lt;&gt;"",VLOOKUP(Q333,Gefährdungsstufen!$B$2:$G$20,6,FALSE),"")</f>
        <v>gefährdet</v>
      </c>
      <c r="S333" s="33" t="str">
        <f t="shared" si="33"/>
        <v>Landolt Elias (1991): Gefährdung der Farn- und Blütenpflanzen in der Schweiz</v>
      </c>
      <c r="T333" s="3" t="s">
        <v>45</v>
      </c>
      <c r="U333" s="3" t="s">
        <v>45</v>
      </c>
      <c r="V333" s="11" t="str">
        <f>IF(U333&lt;&gt;"",VLOOKUP(U333,Gefährdungsstufen!$B$2:$G$20,6,FALSE),"")</f>
        <v>gefährdet</v>
      </c>
      <c r="W333" s="33" t="str">
        <f t="shared" si="34"/>
        <v>Landolt Elias (1991): Gefährdung der Farn- und Blütenpflanzen in der Schweiz</v>
      </c>
      <c r="X333" s="3">
        <v>1</v>
      </c>
      <c r="Y333" s="3" t="s">
        <v>8</v>
      </c>
      <c r="Z333" s="3" t="s">
        <v>2</v>
      </c>
      <c r="AA333" s="3">
        <v>5</v>
      </c>
      <c r="AB333" s="3">
        <v>6</v>
      </c>
      <c r="AC333" s="3">
        <v>4</v>
      </c>
      <c r="AD333" s="3">
        <v>4</v>
      </c>
      <c r="AE333" s="3" t="s">
        <v>23</v>
      </c>
      <c r="AF333" s="3" t="str">
        <f>IF(AE333&lt;&gt;"",VLOOKUP(AE333,legende!$A$3:$C$6,2,FALSE),"")</f>
        <v>mittel</v>
      </c>
      <c r="AG333" s="71">
        <f>IF(AE333&lt;&gt;"",VLOOKUP(AE333,legende!$A$3:$C$6,3,FALSE),"")</f>
        <v>2</v>
      </c>
      <c r="AH333" s="3" t="s">
        <v>6</v>
      </c>
      <c r="AI333" s="3" t="str">
        <f>IF(AH333&lt;&gt;"",VLOOKUP(AH333,legende!$F$3:$H$6,3,FALSE),"")</f>
        <v>klein: &lt;1/4</v>
      </c>
      <c r="AJ333" s="71">
        <f>IF(AH333&lt;&gt;"",VLOOKUP(AH333,legende!$F$3:$H$6,2,FALSE),"")</f>
        <v>0</v>
      </c>
      <c r="AK333" s="3" t="s">
        <v>45</v>
      </c>
      <c r="AL333" s="3" t="s">
        <v>45</v>
      </c>
      <c r="AM333" s="11" t="str">
        <f>IF(AL333&lt;&gt;"",VLOOKUP(AL333,Gefährdungsstufen!$B$2:$G$20,6,FALSE),"")</f>
        <v>gefährdet</v>
      </c>
      <c r="AN333" s="71">
        <f>IF(AL333&lt;&gt;"",VLOOKUP(AL333,Gefährdungsstufen!$B$2:$G$20,3,FALSE),"")</f>
        <v>3</v>
      </c>
      <c r="AO333" s="3"/>
      <c r="AP333" s="11"/>
      <c r="AQ333" s="11">
        <f t="shared" si="35"/>
        <v>5</v>
      </c>
      <c r="AR333" s="3">
        <v>3</v>
      </c>
      <c r="AS333" s="3">
        <v>3</v>
      </c>
      <c r="AT333" s="2">
        <v>1</v>
      </c>
      <c r="AV333" s="2" t="s">
        <v>36</v>
      </c>
      <c r="AW333" s="2" t="s">
        <v>35</v>
      </c>
    </row>
    <row r="334" spans="1:56" s="2" customFormat="1" ht="15" hidden="1" customHeight="1">
      <c r="A334" s="24" t="s">
        <v>26859</v>
      </c>
      <c r="B334" s="5" t="s">
        <v>15101</v>
      </c>
      <c r="C334" s="16" t="s">
        <v>15102</v>
      </c>
      <c r="D334" s="3" t="s">
        <v>1</v>
      </c>
      <c r="E334" s="3" t="str">
        <f>IF(D334&lt;&gt;"",VLOOKUP($D334,Gefährdungsstufen!$B$2:$G$20,6,FALSE),"")</f>
        <v>potentiell gefährdet</v>
      </c>
      <c r="F334" s="71">
        <f>IF(D334&lt;&gt;"",VLOOKUP($D334,Gefährdungsstufen!$B$2:$G$20,3,FALSE),"")</f>
        <v>0</v>
      </c>
      <c r="G334" s="33" t="str">
        <f t="shared" si="30"/>
        <v>Landolt Elias (1991): Gefährdung der Farn- und Blütenpflanzen in der Schweiz</v>
      </c>
      <c r="H334" s="3" t="s">
        <v>5</v>
      </c>
      <c r="I334" s="3" t="str">
        <f>IF(H334&lt;&gt;"",VLOOKUP($H334,Gefährdungsstufen!$B$2:$G$20,6,FALSE),"")</f>
        <v>stark gefährdet</v>
      </c>
      <c r="J334" s="71">
        <f>IF(H334&lt;&gt;"",VLOOKUP($H334,Gefährdungsstufen!$B$2:$G$20,3,FALSE),"")</f>
        <v>4</v>
      </c>
      <c r="K334" s="33" t="str">
        <f t="shared" si="31"/>
        <v>Landolt Elias (1991): Gefährdung der Farn- und Blütenpflanzen in der Schweiz</v>
      </c>
      <c r="L334" s="3" t="s">
        <v>14</v>
      </c>
      <c r="M334" s="3" t="s">
        <v>14</v>
      </c>
      <c r="N334" s="11" t="str">
        <f>IF(M334&lt;&gt;"",VLOOKUP(M334,Gefährdungsstufen!$B$2:$G$20,6,FALSE),"")</f>
        <v>vom Aussterben bedroht</v>
      </c>
      <c r="O334" s="33" t="str">
        <f t="shared" si="32"/>
        <v>Landolt Elias (1991): Gefährdung der Farn- und Blütenpflanzen in der Schweiz</v>
      </c>
      <c r="P334" s="3" t="s">
        <v>5</v>
      </c>
      <c r="Q334" s="3" t="s">
        <v>5</v>
      </c>
      <c r="R334" s="11" t="str">
        <f>IF(Q334&lt;&gt;"",VLOOKUP(Q334,Gefährdungsstufen!$B$2:$G$20,6,FALSE),"")</f>
        <v>stark gefährdet</v>
      </c>
      <c r="S334" s="33" t="str">
        <f t="shared" si="33"/>
        <v>Landolt Elias (1991): Gefährdung der Farn- und Blütenpflanzen in der Schweiz</v>
      </c>
      <c r="T334" s="3" t="s">
        <v>9</v>
      </c>
      <c r="U334" s="3" t="s">
        <v>9</v>
      </c>
      <c r="V334" s="11" t="str">
        <f>IF(U334&lt;&gt;"",VLOOKUP(U334,Gefährdungsstufen!$B$2:$G$20,6,FALSE),"")</f>
        <v>vom Aussterben bedroht</v>
      </c>
      <c r="W334" s="33" t="str">
        <f t="shared" si="34"/>
        <v>Landolt Elias (1991): Gefährdung der Farn- und Blütenpflanzen in der Schweiz</v>
      </c>
      <c r="X334" s="3">
        <v>6</v>
      </c>
      <c r="Y334" s="3" t="s">
        <v>8</v>
      </c>
      <c r="Z334" s="3" t="s">
        <v>2</v>
      </c>
      <c r="AA334" s="3">
        <v>2</v>
      </c>
      <c r="AB334" s="3">
        <v>3</v>
      </c>
      <c r="AC334" s="3">
        <v>1</v>
      </c>
      <c r="AD334" s="3">
        <v>2</v>
      </c>
      <c r="AE334" s="3" t="s">
        <v>23</v>
      </c>
      <c r="AF334" s="3" t="str">
        <f>IF(AE334&lt;&gt;"",VLOOKUP(AE334,legende!$A$3:$C$6,2,FALSE),"")</f>
        <v>mittel</v>
      </c>
      <c r="AG334" s="71">
        <f>IF(AE334&lt;&gt;"",VLOOKUP(AE334,legende!$A$3:$C$6,3,FALSE),"")</f>
        <v>2</v>
      </c>
      <c r="AH334" s="3" t="s">
        <v>6</v>
      </c>
      <c r="AI334" s="3" t="str">
        <f>IF(AH334&lt;&gt;"",VLOOKUP(AH334,legende!$F$3:$H$6,3,FALSE),"")</f>
        <v>klein: &lt;1/4</v>
      </c>
      <c r="AJ334" s="71">
        <f>IF(AH334&lt;&gt;"",VLOOKUP(AH334,legende!$F$3:$H$6,2,FALSE),"")</f>
        <v>0</v>
      </c>
      <c r="AK334" s="3" t="s">
        <v>9</v>
      </c>
      <c r="AL334" s="3" t="s">
        <v>9</v>
      </c>
      <c r="AM334" s="11" t="str">
        <f>IF(AL334&lt;&gt;"",VLOOKUP(AL334,Gefährdungsstufen!$B$2:$G$20,6,FALSE),"")</f>
        <v>vom Aussterben bedroht</v>
      </c>
      <c r="AN334" s="71">
        <f>IF(AL334&lt;&gt;"",VLOOKUP(AL334,Gefährdungsstufen!$B$2:$G$20,3,FALSE),"")</f>
        <v>5</v>
      </c>
      <c r="AO334" s="3"/>
      <c r="AP334" s="11"/>
      <c r="AQ334" s="11">
        <f t="shared" si="35"/>
        <v>11</v>
      </c>
      <c r="AR334" s="3">
        <v>8</v>
      </c>
      <c r="AS334" s="3">
        <v>8</v>
      </c>
      <c r="AV334" s="2" t="s">
        <v>36</v>
      </c>
      <c r="AW334" s="2" t="s">
        <v>35</v>
      </c>
    </row>
    <row r="335" spans="1:56" s="2" customFormat="1" ht="15" hidden="1" customHeight="1">
      <c r="A335" s="24" t="s">
        <v>26859</v>
      </c>
      <c r="B335" s="5" t="s">
        <v>7088</v>
      </c>
      <c r="C335" s="16" t="s">
        <v>7089</v>
      </c>
      <c r="D335" s="3" t="s">
        <v>1</v>
      </c>
      <c r="E335" s="3" t="str">
        <f>IF(D335&lt;&gt;"",VLOOKUP($D335,Gefährdungsstufen!$B$2:$G$20,6,FALSE),"")</f>
        <v>potentiell gefährdet</v>
      </c>
      <c r="F335" s="71">
        <f>IF(D335&lt;&gt;"",VLOOKUP($D335,Gefährdungsstufen!$B$2:$G$20,3,FALSE),"")</f>
        <v>0</v>
      </c>
      <c r="G335" s="33" t="str">
        <f t="shared" si="30"/>
        <v>Landolt Elias (1991): Gefährdung der Farn- und Blütenpflanzen in der Schweiz</v>
      </c>
      <c r="H335" s="3" t="s">
        <v>1</v>
      </c>
      <c r="I335" s="3" t="str">
        <f>IF(H335&lt;&gt;"",VLOOKUP($H335,Gefährdungsstufen!$B$2:$G$20,6,FALSE),"")</f>
        <v>potentiell gefährdet</v>
      </c>
      <c r="J335" s="71">
        <f>IF(H335&lt;&gt;"",VLOOKUP($H335,Gefährdungsstufen!$B$2:$G$20,3,FALSE),"")</f>
        <v>0</v>
      </c>
      <c r="K335" s="33" t="str">
        <f t="shared" si="31"/>
        <v>Landolt Elias (1991): Gefährdung der Farn- und Blütenpflanzen in der Schweiz</v>
      </c>
      <c r="L335" s="3" t="s">
        <v>1</v>
      </c>
      <c r="M335" s="3" t="s">
        <v>1</v>
      </c>
      <c r="N335" s="11" t="str">
        <f>IF(M335&lt;&gt;"",VLOOKUP(M335,Gefährdungsstufen!$B$2:$G$20,6,FALSE),"")</f>
        <v>potentiell gefährdet</v>
      </c>
      <c r="O335" s="33" t="str">
        <f t="shared" si="32"/>
        <v>Landolt Elias (1991): Gefährdung der Farn- und Blütenpflanzen in der Schweiz</v>
      </c>
      <c r="P335" s="3" t="s">
        <v>1</v>
      </c>
      <c r="Q335" s="3" t="s">
        <v>1</v>
      </c>
      <c r="R335" s="11" t="str">
        <f>IF(Q335&lt;&gt;"",VLOOKUP(Q335,Gefährdungsstufen!$B$2:$G$20,6,FALSE),"")</f>
        <v>potentiell gefährdet</v>
      </c>
      <c r="S335" s="33" t="str">
        <f t="shared" si="33"/>
        <v>Landolt Elias (1991): Gefährdung der Farn- und Blütenpflanzen in der Schweiz</v>
      </c>
      <c r="T335" s="3" t="s">
        <v>5</v>
      </c>
      <c r="U335" s="3" t="s">
        <v>5</v>
      </c>
      <c r="V335" s="11" t="str">
        <f>IF(U335&lt;&gt;"",VLOOKUP(U335,Gefährdungsstufen!$B$2:$G$20,6,FALSE),"")</f>
        <v>stark gefährdet</v>
      </c>
      <c r="W335" s="33" t="str">
        <f t="shared" si="34"/>
        <v>Landolt Elias (1991): Gefährdung der Farn- und Blütenpflanzen in der Schweiz</v>
      </c>
      <c r="X335" s="3">
        <v>6</v>
      </c>
      <c r="Y335" s="3" t="s">
        <v>8</v>
      </c>
      <c r="Z335" s="3" t="s">
        <v>2</v>
      </c>
      <c r="AA335" s="3">
        <v>4</v>
      </c>
      <c r="AB335" s="3">
        <v>6</v>
      </c>
      <c r="AC335" s="3">
        <v>4</v>
      </c>
      <c r="AD335" s="3">
        <v>3</v>
      </c>
      <c r="AE335" s="3"/>
      <c r="AF335" s="3" t="str">
        <f>IF(AE335&lt;&gt;"",VLOOKUP(AE335,legende!$A$3:$C$6,2,FALSE),"")</f>
        <v/>
      </c>
      <c r="AG335" s="71" t="str">
        <f>IF(AE335&lt;&gt;"",VLOOKUP(AE335,legende!$A$3:$C$6,3,FALSE),"")</f>
        <v/>
      </c>
      <c r="AH335" s="3"/>
      <c r="AI335" s="3" t="str">
        <f>IF(AH335&lt;&gt;"",VLOOKUP(AH335,legende!$F$3:$H$6,3,FALSE),"")</f>
        <v/>
      </c>
      <c r="AJ335" s="71" t="str">
        <f>IF(AH335&lt;&gt;"",VLOOKUP(AH335,legende!$F$3:$H$6,2,FALSE),"")</f>
        <v/>
      </c>
      <c r="AK335" s="3" t="s">
        <v>1</v>
      </c>
      <c r="AL335" s="3" t="s">
        <v>1</v>
      </c>
      <c r="AM335" s="11" t="str">
        <f>IF(AL335&lt;&gt;"",VLOOKUP(AL335,Gefährdungsstufen!$B$2:$G$20,6,FALSE),"")</f>
        <v>potentiell gefährdet</v>
      </c>
      <c r="AN335" s="71">
        <f>IF(AL335&lt;&gt;"",VLOOKUP(AL335,Gefährdungsstufen!$B$2:$G$20,3,FALSE),"")</f>
        <v>0</v>
      </c>
      <c r="AO335" s="3"/>
      <c r="AP335" s="11" t="s">
        <v>26922</v>
      </c>
      <c r="AQ335" s="11" t="e">
        <f t="shared" si="35"/>
        <v>#VALUE!</v>
      </c>
      <c r="AR335" s="3">
        <v>0</v>
      </c>
      <c r="AS335" s="3" t="s">
        <v>0</v>
      </c>
      <c r="AT335" s="2">
        <v>1</v>
      </c>
      <c r="AV335" s="2" t="s">
        <v>36</v>
      </c>
      <c r="AW335" s="2" t="s">
        <v>35</v>
      </c>
    </row>
    <row r="336" spans="1:56" s="2" customFormat="1" ht="15" hidden="1" customHeight="1">
      <c r="A336" s="24" t="s">
        <v>26859</v>
      </c>
      <c r="B336" s="5" t="s">
        <v>7958</v>
      </c>
      <c r="C336" s="16" t="s">
        <v>7959</v>
      </c>
      <c r="D336" s="3" t="s">
        <v>1</v>
      </c>
      <c r="E336" s="3" t="str">
        <f>IF(D336&lt;&gt;"",VLOOKUP($D336,Gefährdungsstufen!$B$2:$G$20,6,FALSE),"")</f>
        <v>potentiell gefährdet</v>
      </c>
      <c r="F336" s="71">
        <f>IF(D336&lt;&gt;"",VLOOKUP($D336,Gefährdungsstufen!$B$2:$G$20,3,FALSE),"")</f>
        <v>0</v>
      </c>
      <c r="G336" s="33" t="str">
        <f t="shared" si="30"/>
        <v>Landolt Elias (1991): Gefährdung der Farn- und Blütenpflanzen in der Schweiz</v>
      </c>
      <c r="H336" s="3" t="s">
        <v>9</v>
      </c>
      <c r="I336" s="3" t="str">
        <f>IF(H336&lt;&gt;"",VLOOKUP($H336,Gefährdungsstufen!$B$2:$G$20,6,FALSE),"")</f>
        <v>vom Aussterben bedroht</v>
      </c>
      <c r="J336" s="71">
        <f>IF(H336&lt;&gt;"",VLOOKUP($H336,Gefährdungsstufen!$B$2:$G$20,3,FALSE),"")</f>
        <v>5</v>
      </c>
      <c r="K336" s="33" t="str">
        <f t="shared" si="31"/>
        <v>Landolt Elias (1991): Gefährdung der Farn- und Blütenpflanzen in der Schweiz</v>
      </c>
      <c r="L336" s="3" t="s">
        <v>14</v>
      </c>
      <c r="M336" s="3" t="s">
        <v>14</v>
      </c>
      <c r="N336" s="11" t="str">
        <f>IF(M336&lt;&gt;"",VLOOKUP(M336,Gefährdungsstufen!$B$2:$G$20,6,FALSE),"")</f>
        <v>vom Aussterben bedroht</v>
      </c>
      <c r="O336" s="33" t="str">
        <f t="shared" si="32"/>
        <v>Landolt Elias (1991): Gefährdung der Farn- und Blütenpflanzen in der Schweiz</v>
      </c>
      <c r="P336" s="3" t="s">
        <v>9</v>
      </c>
      <c r="Q336" s="3" t="s">
        <v>9</v>
      </c>
      <c r="R336" s="11" t="str">
        <f>IF(Q336&lt;&gt;"",VLOOKUP(Q336,Gefährdungsstufen!$B$2:$G$20,6,FALSE),"")</f>
        <v>vom Aussterben bedroht</v>
      </c>
      <c r="S336" s="33" t="str">
        <f t="shared" si="33"/>
        <v>Landolt Elias (1991): Gefährdung der Farn- und Blütenpflanzen in der Schweiz</v>
      </c>
      <c r="T336" s="3" t="s">
        <v>9</v>
      </c>
      <c r="U336" s="3" t="s">
        <v>9</v>
      </c>
      <c r="V336" s="11" t="str">
        <f>IF(U336&lt;&gt;"",VLOOKUP(U336,Gefährdungsstufen!$B$2:$G$20,6,FALSE),"")</f>
        <v>vom Aussterben bedroht</v>
      </c>
      <c r="W336" s="33" t="str">
        <f t="shared" si="34"/>
        <v>Landolt Elias (1991): Gefährdung der Farn- und Blütenpflanzen in der Schweiz</v>
      </c>
      <c r="X336" s="3">
        <v>7</v>
      </c>
      <c r="Y336" s="3" t="s">
        <v>8</v>
      </c>
      <c r="Z336" s="3" t="s">
        <v>2</v>
      </c>
      <c r="AA336" s="3">
        <v>1</v>
      </c>
      <c r="AB336" s="3">
        <v>3</v>
      </c>
      <c r="AC336" s="3">
        <v>1</v>
      </c>
      <c r="AD336" s="3">
        <v>1</v>
      </c>
      <c r="AE336" s="3" t="s">
        <v>7</v>
      </c>
      <c r="AF336" s="3" t="str">
        <f>IF(AE336&lt;&gt;"",VLOOKUP(AE336,legende!$A$3:$C$6,2,FALSE),"")</f>
        <v>gross</v>
      </c>
      <c r="AG336" s="71">
        <f>IF(AE336&lt;&gt;"",VLOOKUP(AE336,legende!$A$3:$C$6,3,FALSE),"")</f>
        <v>0</v>
      </c>
      <c r="AH336" s="3" t="s">
        <v>6</v>
      </c>
      <c r="AI336" s="3" t="str">
        <f>IF(AH336&lt;&gt;"",VLOOKUP(AH336,legende!$F$3:$H$6,3,FALSE),"")</f>
        <v>klein: &lt;1/4</v>
      </c>
      <c r="AJ336" s="71">
        <f>IF(AH336&lt;&gt;"",VLOOKUP(AH336,legende!$F$3:$H$6,2,FALSE),"")</f>
        <v>0</v>
      </c>
      <c r="AK336" s="3" t="s">
        <v>12</v>
      </c>
      <c r="AL336" s="3" t="s">
        <v>12</v>
      </c>
      <c r="AM336" s="11" t="str">
        <f>IF(AL336&lt;&gt;"",VLOOKUP(AL336,Gefährdungsstufen!$B$2:$G$20,6,FALSE),"")</f>
        <v>vom Aussterben bedroht</v>
      </c>
      <c r="AN336" s="71">
        <f>IF(AL336&lt;&gt;"",VLOOKUP(AL336,Gefährdungsstufen!$B$2:$G$20,3,FALSE),"")</f>
        <v>5</v>
      </c>
      <c r="AO336" s="3"/>
      <c r="AP336" s="11"/>
      <c r="AQ336" s="11">
        <f t="shared" si="35"/>
        <v>10</v>
      </c>
      <c r="AR336" s="3">
        <v>7</v>
      </c>
      <c r="AS336" s="3">
        <v>7</v>
      </c>
      <c r="BB336" s="2">
        <v>6</v>
      </c>
    </row>
    <row r="337" spans="1:54" s="2" customFormat="1" ht="15" hidden="1" customHeight="1">
      <c r="A337" s="24" t="s">
        <v>26859</v>
      </c>
      <c r="B337" s="5" t="s">
        <v>3929</v>
      </c>
      <c r="C337" s="16" t="s">
        <v>3930</v>
      </c>
      <c r="D337" s="3" t="s">
        <v>1</v>
      </c>
      <c r="E337" s="3" t="str">
        <f>IF(D337&lt;&gt;"",VLOOKUP($D337,Gefährdungsstufen!$B$2:$G$20,6,FALSE),"")</f>
        <v>potentiell gefährdet</v>
      </c>
      <c r="F337" s="71">
        <f>IF(D337&lt;&gt;"",VLOOKUP($D337,Gefährdungsstufen!$B$2:$G$20,3,FALSE),"")</f>
        <v>0</v>
      </c>
      <c r="G337" s="33" t="str">
        <f t="shared" si="30"/>
        <v>Landolt Elias (1991): Gefährdung der Farn- und Blütenpflanzen in der Schweiz</v>
      </c>
      <c r="H337" s="3" t="s">
        <v>1</v>
      </c>
      <c r="I337" s="3" t="str">
        <f>IF(H337&lt;&gt;"",VLOOKUP($H337,Gefährdungsstufen!$B$2:$G$20,6,FALSE),"")</f>
        <v>potentiell gefährdet</v>
      </c>
      <c r="J337" s="71">
        <f>IF(H337&lt;&gt;"",VLOOKUP($H337,Gefährdungsstufen!$B$2:$G$20,3,FALSE),"")</f>
        <v>0</v>
      </c>
      <c r="K337" s="33" t="str">
        <f t="shared" si="31"/>
        <v>Landolt Elias (1991): Gefährdung der Farn- und Blütenpflanzen in der Schweiz</v>
      </c>
      <c r="L337" s="3" t="s">
        <v>5</v>
      </c>
      <c r="M337" s="3" t="s">
        <v>5</v>
      </c>
      <c r="N337" s="11" t="str">
        <f>IF(M337&lt;&gt;"",VLOOKUP(M337,Gefährdungsstufen!$B$2:$G$20,6,FALSE),"")</f>
        <v>stark gefährdet</v>
      </c>
      <c r="O337" s="33" t="str">
        <f t="shared" si="32"/>
        <v>Landolt Elias (1991): Gefährdung der Farn- und Blütenpflanzen in der Schweiz</v>
      </c>
      <c r="P337" s="3" t="s">
        <v>45</v>
      </c>
      <c r="Q337" s="3" t="s">
        <v>45</v>
      </c>
      <c r="R337" s="11" t="str">
        <f>IF(Q337&lt;&gt;"",VLOOKUP(Q337,Gefährdungsstufen!$B$2:$G$20,6,FALSE),"")</f>
        <v>gefährdet</v>
      </c>
      <c r="S337" s="33" t="str">
        <f t="shared" si="33"/>
        <v>Landolt Elias (1991): Gefährdung der Farn- und Blütenpflanzen in der Schweiz</v>
      </c>
      <c r="T337" s="3" t="s">
        <v>8</v>
      </c>
      <c r="U337" s="3"/>
      <c r="V337" s="11" t="str">
        <f>IF(U337&lt;&gt;"",VLOOKUP(U337,Gefährdungsstufen!$B$2:$G$20,6,FALSE),"")</f>
        <v/>
      </c>
      <c r="W337" s="33" t="str">
        <f t="shared" si="34"/>
        <v/>
      </c>
      <c r="X337" s="3">
        <v>6</v>
      </c>
      <c r="Y337" s="3" t="s">
        <v>8</v>
      </c>
      <c r="Z337" s="3" t="s">
        <v>2</v>
      </c>
      <c r="AA337" s="3">
        <v>3</v>
      </c>
      <c r="AB337" s="3">
        <v>4</v>
      </c>
      <c r="AC337" s="3">
        <v>2</v>
      </c>
      <c r="AD337" s="3">
        <v>3</v>
      </c>
      <c r="AE337" s="3" t="s">
        <v>23</v>
      </c>
      <c r="AF337" s="3" t="str">
        <f>IF(AE337&lt;&gt;"",VLOOKUP(AE337,legende!$A$3:$C$6,2,FALSE),"")</f>
        <v>mittel</v>
      </c>
      <c r="AG337" s="71">
        <f>IF(AE337&lt;&gt;"",VLOOKUP(AE337,legende!$A$3:$C$6,3,FALSE),"")</f>
        <v>2</v>
      </c>
      <c r="AH337" s="3" t="s">
        <v>6</v>
      </c>
      <c r="AI337" s="3" t="str">
        <f>IF(AH337&lt;&gt;"",VLOOKUP(AH337,legende!$F$3:$H$6,3,FALSE),"")</f>
        <v>klein: &lt;1/4</v>
      </c>
      <c r="AJ337" s="71">
        <f>IF(AH337&lt;&gt;"",VLOOKUP(AH337,legende!$F$3:$H$6,2,FALSE),"")</f>
        <v>0</v>
      </c>
      <c r="AK337" s="3" t="s">
        <v>9</v>
      </c>
      <c r="AL337" s="3" t="s">
        <v>9</v>
      </c>
      <c r="AM337" s="11" t="str">
        <f>IF(AL337&lt;&gt;"",VLOOKUP(AL337,Gefährdungsstufen!$B$2:$G$20,6,FALSE),"")</f>
        <v>vom Aussterben bedroht</v>
      </c>
      <c r="AN337" s="71">
        <f>IF(AL337&lt;&gt;"",VLOOKUP(AL337,Gefährdungsstufen!$B$2:$G$20,3,FALSE),"")</f>
        <v>5</v>
      </c>
      <c r="AO337" s="3"/>
      <c r="AP337" s="11"/>
      <c r="AQ337" s="11">
        <f t="shared" si="35"/>
        <v>7</v>
      </c>
      <c r="AR337" s="3">
        <v>5</v>
      </c>
      <c r="AS337" s="3">
        <v>5</v>
      </c>
      <c r="AV337" s="2" t="s">
        <v>36</v>
      </c>
      <c r="AW337" s="2" t="s">
        <v>35</v>
      </c>
    </row>
    <row r="338" spans="1:54" s="2" customFormat="1" ht="15" hidden="1" customHeight="1">
      <c r="A338" s="24" t="s">
        <v>26859</v>
      </c>
      <c r="B338" s="5" t="s">
        <v>6677</v>
      </c>
      <c r="C338" s="16" t="s">
        <v>6678</v>
      </c>
      <c r="D338" s="3" t="s">
        <v>1</v>
      </c>
      <c r="E338" s="3" t="str">
        <f>IF(D338&lt;&gt;"",VLOOKUP($D338,Gefährdungsstufen!$B$2:$G$20,6,FALSE),"")</f>
        <v>potentiell gefährdet</v>
      </c>
      <c r="F338" s="71">
        <f>IF(D338&lt;&gt;"",VLOOKUP($D338,Gefährdungsstufen!$B$2:$G$20,3,FALSE),"")</f>
        <v>0</v>
      </c>
      <c r="G338" s="33" t="str">
        <f t="shared" si="30"/>
        <v>Landolt Elias (1991): Gefährdung der Farn- und Blütenpflanzen in der Schweiz</v>
      </c>
      <c r="H338" s="3" t="s">
        <v>5</v>
      </c>
      <c r="I338" s="3" t="str">
        <f>IF(H338&lt;&gt;"",VLOOKUP($H338,Gefährdungsstufen!$B$2:$G$20,6,FALSE),"")</f>
        <v>stark gefährdet</v>
      </c>
      <c r="J338" s="71">
        <f>IF(H338&lt;&gt;"",VLOOKUP($H338,Gefährdungsstufen!$B$2:$G$20,3,FALSE),"")</f>
        <v>4</v>
      </c>
      <c r="K338" s="33" t="str">
        <f t="shared" si="31"/>
        <v>Landolt Elias (1991): Gefährdung der Farn- und Blütenpflanzen in der Schweiz</v>
      </c>
      <c r="L338" s="3" t="s">
        <v>9</v>
      </c>
      <c r="M338" s="3" t="s">
        <v>9</v>
      </c>
      <c r="N338" s="11" t="str">
        <f>IF(M338&lt;&gt;"",VLOOKUP(M338,Gefährdungsstufen!$B$2:$G$20,6,FALSE),"")</f>
        <v>vom Aussterben bedroht</v>
      </c>
      <c r="O338" s="33" t="str">
        <f t="shared" si="32"/>
        <v>Landolt Elias (1991): Gefährdung der Farn- und Blütenpflanzen in der Schweiz</v>
      </c>
      <c r="P338" s="3" t="s">
        <v>5</v>
      </c>
      <c r="Q338" s="3" t="s">
        <v>5</v>
      </c>
      <c r="R338" s="11" t="str">
        <f>IF(Q338&lt;&gt;"",VLOOKUP(Q338,Gefährdungsstufen!$B$2:$G$20,6,FALSE),"")</f>
        <v>stark gefährdet</v>
      </c>
      <c r="S338" s="33" t="str">
        <f t="shared" si="33"/>
        <v>Landolt Elias (1991): Gefährdung der Farn- und Blütenpflanzen in der Schweiz</v>
      </c>
      <c r="T338" s="3" t="s">
        <v>5</v>
      </c>
      <c r="U338" s="3" t="s">
        <v>5</v>
      </c>
      <c r="V338" s="11" t="str">
        <f>IF(U338&lt;&gt;"",VLOOKUP(U338,Gefährdungsstufen!$B$2:$G$20,6,FALSE),"")</f>
        <v>stark gefährdet</v>
      </c>
      <c r="W338" s="33" t="str">
        <f t="shared" si="34"/>
        <v>Landolt Elias (1991): Gefährdung der Farn- und Blütenpflanzen in der Schweiz</v>
      </c>
      <c r="X338" s="3">
        <v>5</v>
      </c>
      <c r="Y338" s="3" t="s">
        <v>8</v>
      </c>
      <c r="Z338" s="3" t="s">
        <v>2</v>
      </c>
      <c r="AA338" s="3">
        <v>4</v>
      </c>
      <c r="AB338" s="3">
        <v>5</v>
      </c>
      <c r="AC338" s="3">
        <v>3</v>
      </c>
      <c r="AD338" s="3">
        <v>3</v>
      </c>
      <c r="AE338" s="3" t="s">
        <v>7</v>
      </c>
      <c r="AF338" s="3" t="str">
        <f>IF(AE338&lt;&gt;"",VLOOKUP(AE338,legende!$A$3:$C$6,2,FALSE),"")</f>
        <v>gross</v>
      </c>
      <c r="AG338" s="71">
        <f>IF(AE338&lt;&gt;"",VLOOKUP(AE338,legende!$A$3:$C$6,3,FALSE),"")</f>
        <v>0</v>
      </c>
      <c r="AH338" s="3" t="s">
        <v>6</v>
      </c>
      <c r="AI338" s="3" t="str">
        <f>IF(AH338&lt;&gt;"",VLOOKUP(AH338,legende!$F$3:$H$6,3,FALSE),"")</f>
        <v>klein: &lt;1/4</v>
      </c>
      <c r="AJ338" s="71">
        <f>IF(AH338&lt;&gt;"",VLOOKUP(AH338,legende!$F$3:$H$6,2,FALSE),"")</f>
        <v>0</v>
      </c>
      <c r="AK338" s="3" t="s">
        <v>5</v>
      </c>
      <c r="AL338" s="3" t="s">
        <v>5</v>
      </c>
      <c r="AM338" s="11" t="str">
        <f>IF(AL338&lt;&gt;"",VLOOKUP(AL338,Gefährdungsstufen!$B$2:$G$20,6,FALSE),"")</f>
        <v>stark gefährdet</v>
      </c>
      <c r="AN338" s="71">
        <f>IF(AL338&lt;&gt;"",VLOOKUP(AL338,Gefährdungsstufen!$B$2:$G$20,3,FALSE),"")</f>
        <v>4</v>
      </c>
      <c r="AO338" s="3"/>
      <c r="AP338" s="11"/>
      <c r="AQ338" s="11">
        <f t="shared" si="35"/>
        <v>8</v>
      </c>
      <c r="AR338" s="3">
        <v>5</v>
      </c>
      <c r="AS338" s="3">
        <v>5</v>
      </c>
      <c r="AU338" s="2">
        <v>2</v>
      </c>
    </row>
    <row r="339" spans="1:54" s="2" customFormat="1" ht="15" hidden="1" customHeight="1">
      <c r="A339" s="24" t="s">
        <v>26859</v>
      </c>
      <c r="B339" s="5" t="s">
        <v>6744</v>
      </c>
      <c r="C339" s="16" t="s">
        <v>6745</v>
      </c>
      <c r="D339" s="3" t="s">
        <v>1</v>
      </c>
      <c r="E339" s="3" t="str">
        <f>IF(D339&lt;&gt;"",VLOOKUP($D339,Gefährdungsstufen!$B$2:$G$20,6,FALSE),"")</f>
        <v>potentiell gefährdet</v>
      </c>
      <c r="F339" s="71">
        <f>IF(D339&lt;&gt;"",VLOOKUP($D339,Gefährdungsstufen!$B$2:$G$20,3,FALSE),"")</f>
        <v>0</v>
      </c>
      <c r="G339" s="33" t="str">
        <f t="shared" si="30"/>
        <v>Landolt Elias (1991): Gefährdung der Farn- und Blütenpflanzen in der Schweiz</v>
      </c>
      <c r="H339" s="3" t="s">
        <v>1</v>
      </c>
      <c r="I339" s="3" t="str">
        <f>IF(H339&lt;&gt;"",VLOOKUP($H339,Gefährdungsstufen!$B$2:$G$20,6,FALSE),"")</f>
        <v>potentiell gefährdet</v>
      </c>
      <c r="J339" s="71">
        <f>IF(H339&lt;&gt;"",VLOOKUP($H339,Gefährdungsstufen!$B$2:$G$20,3,FALSE),"")</f>
        <v>0</v>
      </c>
      <c r="K339" s="33" t="str">
        <f t="shared" si="31"/>
        <v>Landolt Elias (1991): Gefährdung der Farn- und Blütenpflanzen in der Schweiz</v>
      </c>
      <c r="L339" s="3" t="s">
        <v>5</v>
      </c>
      <c r="M339" s="3" t="s">
        <v>5</v>
      </c>
      <c r="N339" s="11" t="str">
        <f>IF(M339&lt;&gt;"",VLOOKUP(M339,Gefährdungsstufen!$B$2:$G$20,6,FALSE),"")</f>
        <v>stark gefährdet</v>
      </c>
      <c r="O339" s="33" t="str">
        <f t="shared" si="32"/>
        <v>Landolt Elias (1991): Gefährdung der Farn- und Blütenpflanzen in der Schweiz</v>
      </c>
      <c r="P339" s="3" t="s">
        <v>1</v>
      </c>
      <c r="Q339" s="3" t="s">
        <v>1</v>
      </c>
      <c r="R339" s="11" t="str">
        <f>IF(Q339&lt;&gt;"",VLOOKUP(Q339,Gefährdungsstufen!$B$2:$G$20,6,FALSE),"")</f>
        <v>potentiell gefährdet</v>
      </c>
      <c r="S339" s="33" t="str">
        <f t="shared" si="33"/>
        <v>Landolt Elias (1991): Gefährdung der Farn- und Blütenpflanzen in der Schweiz</v>
      </c>
      <c r="T339" s="3" t="s">
        <v>1</v>
      </c>
      <c r="U339" s="3" t="s">
        <v>1</v>
      </c>
      <c r="V339" s="11" t="str">
        <f>IF(U339&lt;&gt;"",VLOOKUP(U339,Gefährdungsstufen!$B$2:$G$20,6,FALSE),"")</f>
        <v>potentiell gefährdet</v>
      </c>
      <c r="W339" s="33" t="str">
        <f t="shared" si="34"/>
        <v>Landolt Elias (1991): Gefährdung der Farn- und Blütenpflanzen in der Schweiz</v>
      </c>
      <c r="X339" s="3">
        <v>5</v>
      </c>
      <c r="Y339" s="3" t="s">
        <v>8</v>
      </c>
      <c r="Z339" s="3" t="s">
        <v>2</v>
      </c>
      <c r="AA339" s="3">
        <v>4</v>
      </c>
      <c r="AB339" s="3">
        <v>5</v>
      </c>
      <c r="AC339" s="3">
        <v>4</v>
      </c>
      <c r="AD339" s="3">
        <v>3</v>
      </c>
      <c r="AE339" s="3" t="s">
        <v>7</v>
      </c>
      <c r="AF339" s="3" t="str">
        <f>IF(AE339&lt;&gt;"",VLOOKUP(AE339,legende!$A$3:$C$6,2,FALSE),"")</f>
        <v>gross</v>
      </c>
      <c r="AG339" s="71">
        <f>IF(AE339&lt;&gt;"",VLOOKUP(AE339,legende!$A$3:$C$6,3,FALSE),"")</f>
        <v>0</v>
      </c>
      <c r="AH339" s="3" t="s">
        <v>7</v>
      </c>
      <c r="AI339" s="3" t="str">
        <f>IF(AH339&lt;&gt;"",VLOOKUP(AH339,legende!$F$3:$H$6,3,FALSE),"")</f>
        <v>gross: &gt; 1/2</v>
      </c>
      <c r="AJ339" s="71">
        <f>IF(AH339&lt;&gt;"",VLOOKUP(AH339,legende!$F$3:$H$6,2,FALSE),"")</f>
        <v>3</v>
      </c>
      <c r="AK339" s="3" t="s">
        <v>1</v>
      </c>
      <c r="AL339" s="3" t="s">
        <v>1</v>
      </c>
      <c r="AM339" s="11" t="str">
        <f>IF(AL339&lt;&gt;"",VLOOKUP(AL339,Gefährdungsstufen!$B$2:$G$20,6,FALSE),"")</f>
        <v>potentiell gefährdet</v>
      </c>
      <c r="AN339" s="71">
        <f>IF(AL339&lt;&gt;"",VLOOKUP(AL339,Gefährdungsstufen!$B$2:$G$20,3,FALSE),"")</f>
        <v>0</v>
      </c>
      <c r="AO339" s="3"/>
      <c r="AP339" s="11"/>
      <c r="AQ339" s="11">
        <f t="shared" si="35"/>
        <v>3</v>
      </c>
      <c r="AR339" s="3">
        <v>0</v>
      </c>
      <c r="AS339" s="3">
        <v>0</v>
      </c>
      <c r="AT339" s="2">
        <v>1</v>
      </c>
      <c r="AU339" s="2">
        <v>2</v>
      </c>
      <c r="AV339" s="2" t="s">
        <v>36</v>
      </c>
      <c r="AW339" s="2" t="s">
        <v>35</v>
      </c>
    </row>
    <row r="340" spans="1:54" s="2" customFormat="1" ht="15" hidden="1" customHeight="1">
      <c r="A340" s="24" t="s">
        <v>26859</v>
      </c>
      <c r="B340" s="5" t="s">
        <v>14698</v>
      </c>
      <c r="C340" s="16" t="s">
        <v>14699</v>
      </c>
      <c r="D340" s="3" t="s">
        <v>1</v>
      </c>
      <c r="E340" s="3" t="str">
        <f>IF(D340&lt;&gt;"",VLOOKUP($D340,Gefährdungsstufen!$B$2:$G$20,6,FALSE),"")</f>
        <v>potentiell gefährdet</v>
      </c>
      <c r="F340" s="71">
        <f>IF(D340&lt;&gt;"",VLOOKUP($D340,Gefährdungsstufen!$B$2:$G$20,3,FALSE),"")</f>
        <v>0</v>
      </c>
      <c r="G340" s="33" t="str">
        <f t="shared" si="30"/>
        <v>Landolt Elias (1991): Gefährdung der Farn- und Blütenpflanzen in der Schweiz</v>
      </c>
      <c r="H340" s="3" t="s">
        <v>261</v>
      </c>
      <c r="I340" s="3" t="str">
        <f>IF(H340&lt;&gt;"",VLOOKUP($H340,Gefährdungsstufen!$B$2:$G$20,6,FALSE),"")</f>
        <v>potentiell gefährdet</v>
      </c>
      <c r="J340" s="71">
        <f>IF(H340&lt;&gt;"",VLOOKUP($H340,Gefährdungsstufen!$B$2:$G$20,3,FALSE),"")</f>
        <v>0</v>
      </c>
      <c r="K340" s="33" t="str">
        <f t="shared" si="31"/>
        <v>Landolt Elias (1991): Gefährdung der Farn- und Blütenpflanzen in der Schweiz</v>
      </c>
      <c r="L340" s="3" t="s">
        <v>261</v>
      </c>
      <c r="M340" s="3" t="s">
        <v>261</v>
      </c>
      <c r="N340" s="11" t="str">
        <f>IF(M340&lt;&gt;"",VLOOKUP(M340,Gefährdungsstufen!$B$2:$G$20,6,FALSE),"")</f>
        <v>potentiell gefährdet</v>
      </c>
      <c r="O340" s="33" t="str">
        <f t="shared" si="32"/>
        <v>Landolt Elias (1991): Gefährdung der Farn- und Blütenpflanzen in der Schweiz</v>
      </c>
      <c r="P340" s="3" t="s">
        <v>261</v>
      </c>
      <c r="Q340" s="3" t="s">
        <v>261</v>
      </c>
      <c r="R340" s="11" t="str">
        <f>IF(Q340&lt;&gt;"",VLOOKUP(Q340,Gefährdungsstufen!$B$2:$G$20,6,FALSE),"")</f>
        <v>potentiell gefährdet</v>
      </c>
      <c r="S340" s="33" t="str">
        <f t="shared" si="33"/>
        <v>Landolt Elias (1991): Gefährdung der Farn- und Blütenpflanzen in der Schweiz</v>
      </c>
      <c r="T340" s="3" t="s">
        <v>261</v>
      </c>
      <c r="U340" s="3" t="s">
        <v>261</v>
      </c>
      <c r="V340" s="11" t="str">
        <f>IF(U340&lt;&gt;"",VLOOKUP(U340,Gefährdungsstufen!$B$2:$G$20,6,FALSE),"")</f>
        <v>potentiell gefährdet</v>
      </c>
      <c r="W340" s="33" t="str">
        <f t="shared" si="34"/>
        <v>Landolt Elias (1991): Gefährdung der Farn- und Blütenpflanzen in der Schweiz</v>
      </c>
      <c r="X340" s="3">
        <v>1</v>
      </c>
      <c r="Y340" s="3" t="s">
        <v>8</v>
      </c>
      <c r="Z340" s="3" t="s">
        <v>2</v>
      </c>
      <c r="AA340" s="3">
        <v>5</v>
      </c>
      <c r="AB340" s="3">
        <v>6</v>
      </c>
      <c r="AC340" s="3">
        <v>4</v>
      </c>
      <c r="AD340" s="3">
        <v>4</v>
      </c>
      <c r="AE340" s="3" t="s">
        <v>7</v>
      </c>
      <c r="AF340" s="3" t="str">
        <f>IF(AE340&lt;&gt;"",VLOOKUP(AE340,legende!$A$3:$C$6,2,FALSE),"")</f>
        <v>gross</v>
      </c>
      <c r="AG340" s="71">
        <f>IF(AE340&lt;&gt;"",VLOOKUP(AE340,legende!$A$3:$C$6,3,FALSE),"")</f>
        <v>0</v>
      </c>
      <c r="AH340" s="3" t="s">
        <v>6</v>
      </c>
      <c r="AI340" s="3" t="str">
        <f>IF(AH340&lt;&gt;"",VLOOKUP(AH340,legende!$F$3:$H$6,3,FALSE),"")</f>
        <v>klein: &lt;1/4</v>
      </c>
      <c r="AJ340" s="71">
        <f>IF(AH340&lt;&gt;"",VLOOKUP(AH340,legende!$F$3:$H$6,2,FALSE),"")</f>
        <v>0</v>
      </c>
      <c r="AK340" s="3" t="s">
        <v>1</v>
      </c>
      <c r="AL340" s="3" t="s">
        <v>1</v>
      </c>
      <c r="AM340" s="11" t="str">
        <f>IF(AL340&lt;&gt;"",VLOOKUP(AL340,Gefährdungsstufen!$B$2:$G$20,6,FALSE),"")</f>
        <v>potentiell gefährdet</v>
      </c>
      <c r="AN340" s="71">
        <f>IF(AL340&lt;&gt;"",VLOOKUP(AL340,Gefährdungsstufen!$B$2:$G$20,3,FALSE),"")</f>
        <v>0</v>
      </c>
      <c r="AO340" s="3"/>
      <c r="AP340" s="11"/>
      <c r="AQ340" s="11">
        <f t="shared" si="35"/>
        <v>0</v>
      </c>
      <c r="AR340" s="3">
        <v>0</v>
      </c>
      <c r="AS340" s="3">
        <v>0</v>
      </c>
      <c r="AT340" s="2">
        <v>1</v>
      </c>
    </row>
    <row r="341" spans="1:54" s="2" customFormat="1" ht="15" hidden="1" customHeight="1">
      <c r="A341" s="24" t="s">
        <v>26859</v>
      </c>
      <c r="B341" s="5" t="s">
        <v>6486</v>
      </c>
      <c r="C341" s="16" t="s">
        <v>6487</v>
      </c>
      <c r="D341" s="3" t="s">
        <v>1</v>
      </c>
      <c r="E341" s="3" t="str">
        <f>IF(D341&lt;&gt;"",VLOOKUP($D341,Gefährdungsstufen!$B$2:$G$20,6,FALSE),"")</f>
        <v>potentiell gefährdet</v>
      </c>
      <c r="F341" s="71">
        <f>IF(D341&lt;&gt;"",VLOOKUP($D341,Gefährdungsstufen!$B$2:$G$20,3,FALSE),"")</f>
        <v>0</v>
      </c>
      <c r="G341" s="33" t="str">
        <f t="shared" si="30"/>
        <v>Landolt Elias (1991): Gefährdung der Farn- und Blütenpflanzen in der Schweiz</v>
      </c>
      <c r="H341" s="3" t="s">
        <v>261</v>
      </c>
      <c r="I341" s="3" t="str">
        <f>IF(H341&lt;&gt;"",VLOOKUP($H341,Gefährdungsstufen!$B$2:$G$20,6,FALSE),"")</f>
        <v>potentiell gefährdet</v>
      </c>
      <c r="J341" s="71">
        <f>IF(H341&lt;&gt;"",VLOOKUP($H341,Gefährdungsstufen!$B$2:$G$20,3,FALSE),"")</f>
        <v>0</v>
      </c>
      <c r="K341" s="33" t="str">
        <f t="shared" si="31"/>
        <v>Landolt Elias (1991): Gefährdung der Farn- und Blütenpflanzen in der Schweiz</v>
      </c>
      <c r="L341" s="3" t="s">
        <v>261</v>
      </c>
      <c r="M341" s="3" t="s">
        <v>261</v>
      </c>
      <c r="N341" s="11" t="str">
        <f>IF(M341&lt;&gt;"",VLOOKUP(M341,Gefährdungsstufen!$B$2:$G$20,6,FALSE),"")</f>
        <v>potentiell gefährdet</v>
      </c>
      <c r="O341" s="33" t="str">
        <f t="shared" si="32"/>
        <v>Landolt Elias (1991): Gefährdung der Farn- und Blütenpflanzen in der Schweiz</v>
      </c>
      <c r="P341" s="3" t="s">
        <v>261</v>
      </c>
      <c r="Q341" s="3" t="s">
        <v>261</v>
      </c>
      <c r="R341" s="11" t="str">
        <f>IF(Q341&lt;&gt;"",VLOOKUP(Q341,Gefährdungsstufen!$B$2:$G$20,6,FALSE),"")</f>
        <v>potentiell gefährdet</v>
      </c>
      <c r="S341" s="33" t="str">
        <f t="shared" si="33"/>
        <v>Landolt Elias (1991): Gefährdung der Farn- und Blütenpflanzen in der Schweiz</v>
      </c>
      <c r="T341" s="3" t="s">
        <v>261</v>
      </c>
      <c r="U341" s="3" t="s">
        <v>261</v>
      </c>
      <c r="V341" s="11" t="str">
        <f>IF(U341&lt;&gt;"",VLOOKUP(U341,Gefährdungsstufen!$B$2:$G$20,6,FALSE),"")</f>
        <v>potentiell gefährdet</v>
      </c>
      <c r="W341" s="33" t="str">
        <f t="shared" si="34"/>
        <v>Landolt Elias (1991): Gefährdung der Farn- und Blütenpflanzen in der Schweiz</v>
      </c>
      <c r="X341" s="3">
        <v>1</v>
      </c>
      <c r="Y341" s="3" t="s">
        <v>8</v>
      </c>
      <c r="Z341" s="3" t="s">
        <v>2</v>
      </c>
      <c r="AA341" s="3">
        <v>4</v>
      </c>
      <c r="AB341" s="3">
        <v>5</v>
      </c>
      <c r="AC341" s="3">
        <v>3</v>
      </c>
      <c r="AD341" s="3">
        <v>3</v>
      </c>
      <c r="AE341" s="3" t="s">
        <v>7</v>
      </c>
      <c r="AF341" s="3" t="str">
        <f>IF(AE341&lt;&gt;"",VLOOKUP(AE341,legende!$A$3:$C$6,2,FALSE),"")</f>
        <v>gross</v>
      </c>
      <c r="AG341" s="71">
        <f>IF(AE341&lt;&gt;"",VLOOKUP(AE341,legende!$A$3:$C$6,3,FALSE),"")</f>
        <v>0</v>
      </c>
      <c r="AH341" s="3" t="s">
        <v>6</v>
      </c>
      <c r="AI341" s="3" t="str">
        <f>IF(AH341&lt;&gt;"",VLOOKUP(AH341,legende!$F$3:$H$6,3,FALSE),"")</f>
        <v>klein: &lt;1/4</v>
      </c>
      <c r="AJ341" s="71">
        <f>IF(AH341&lt;&gt;"",VLOOKUP(AH341,legende!$F$3:$H$6,2,FALSE),"")</f>
        <v>0</v>
      </c>
      <c r="AK341" s="3" t="s">
        <v>5</v>
      </c>
      <c r="AL341" s="3" t="s">
        <v>5</v>
      </c>
      <c r="AM341" s="11" t="str">
        <f>IF(AL341&lt;&gt;"",VLOOKUP(AL341,Gefährdungsstufen!$B$2:$G$20,6,FALSE),"")</f>
        <v>stark gefährdet</v>
      </c>
      <c r="AN341" s="71">
        <f>IF(AL341&lt;&gt;"",VLOOKUP(AL341,Gefährdungsstufen!$B$2:$G$20,3,FALSE),"")</f>
        <v>4</v>
      </c>
      <c r="AO341" s="3"/>
      <c r="AP341" s="11"/>
      <c r="AQ341" s="11">
        <f t="shared" si="35"/>
        <v>4</v>
      </c>
      <c r="AR341" s="3">
        <v>2</v>
      </c>
      <c r="AS341" s="3">
        <v>2</v>
      </c>
      <c r="AT341" s="2">
        <v>1</v>
      </c>
      <c r="AV341" s="2" t="s">
        <v>36</v>
      </c>
      <c r="AW341" s="2" t="s">
        <v>35</v>
      </c>
    </row>
    <row r="342" spans="1:54" s="2" customFormat="1" ht="15" hidden="1" customHeight="1">
      <c r="A342" s="24" t="s">
        <v>26859</v>
      </c>
      <c r="B342" s="5" t="s">
        <v>17421</v>
      </c>
      <c r="C342" s="16" t="s">
        <v>17422</v>
      </c>
      <c r="D342" s="3" t="s">
        <v>1</v>
      </c>
      <c r="E342" s="3" t="str">
        <f>IF(D342&lt;&gt;"",VLOOKUP($D342,Gefährdungsstufen!$B$2:$G$20,6,FALSE),"")</f>
        <v>potentiell gefährdet</v>
      </c>
      <c r="F342" s="71">
        <f>IF(D342&lt;&gt;"",VLOOKUP($D342,Gefährdungsstufen!$B$2:$G$20,3,FALSE),"")</f>
        <v>0</v>
      </c>
      <c r="G342" s="33" t="str">
        <f t="shared" si="30"/>
        <v>Landolt Elias (1991): Gefährdung der Farn- und Blütenpflanzen in der Schweiz</v>
      </c>
      <c r="H342" s="3" t="s">
        <v>261</v>
      </c>
      <c r="I342" s="3" t="str">
        <f>IF(H342&lt;&gt;"",VLOOKUP($H342,Gefährdungsstufen!$B$2:$G$20,6,FALSE),"")</f>
        <v>potentiell gefährdet</v>
      </c>
      <c r="J342" s="71">
        <f>IF(H342&lt;&gt;"",VLOOKUP($H342,Gefährdungsstufen!$B$2:$G$20,3,FALSE),"")</f>
        <v>0</v>
      </c>
      <c r="K342" s="33" t="str">
        <f t="shared" si="31"/>
        <v>Landolt Elias (1991): Gefährdung der Farn- und Blütenpflanzen in der Schweiz</v>
      </c>
      <c r="L342" s="3" t="s">
        <v>261</v>
      </c>
      <c r="M342" s="3" t="s">
        <v>261</v>
      </c>
      <c r="N342" s="11" t="str">
        <f>IF(M342&lt;&gt;"",VLOOKUP(M342,Gefährdungsstufen!$B$2:$G$20,6,FALSE),"")</f>
        <v>potentiell gefährdet</v>
      </c>
      <c r="O342" s="33" t="str">
        <f t="shared" si="32"/>
        <v>Landolt Elias (1991): Gefährdung der Farn- und Blütenpflanzen in der Schweiz</v>
      </c>
      <c r="P342" s="3" t="s">
        <v>261</v>
      </c>
      <c r="Q342" s="3" t="s">
        <v>261</v>
      </c>
      <c r="R342" s="11" t="str">
        <f>IF(Q342&lt;&gt;"",VLOOKUP(Q342,Gefährdungsstufen!$B$2:$G$20,6,FALSE),"")</f>
        <v>potentiell gefährdet</v>
      </c>
      <c r="S342" s="33" t="str">
        <f t="shared" si="33"/>
        <v>Landolt Elias (1991): Gefährdung der Farn- und Blütenpflanzen in der Schweiz</v>
      </c>
      <c r="T342" s="3" t="s">
        <v>261</v>
      </c>
      <c r="U342" s="3" t="s">
        <v>261</v>
      </c>
      <c r="V342" s="11" t="str">
        <f>IF(U342&lt;&gt;"",VLOOKUP(U342,Gefährdungsstufen!$B$2:$G$20,6,FALSE),"")</f>
        <v>potentiell gefährdet</v>
      </c>
      <c r="W342" s="33" t="str">
        <f t="shared" si="34"/>
        <v>Landolt Elias (1991): Gefährdung der Farn- und Blütenpflanzen in der Schweiz</v>
      </c>
      <c r="X342" s="3">
        <v>1</v>
      </c>
      <c r="Y342" s="3" t="s">
        <v>8</v>
      </c>
      <c r="Z342" s="3" t="s">
        <v>2</v>
      </c>
      <c r="AA342" s="3">
        <v>5</v>
      </c>
      <c r="AB342" s="3">
        <v>6</v>
      </c>
      <c r="AC342" s="3">
        <v>4</v>
      </c>
      <c r="AD342" s="3">
        <v>4</v>
      </c>
      <c r="AE342" s="3" t="s">
        <v>7</v>
      </c>
      <c r="AF342" s="3" t="str">
        <f>IF(AE342&lt;&gt;"",VLOOKUP(AE342,legende!$A$3:$C$6,2,FALSE),"")</f>
        <v>gross</v>
      </c>
      <c r="AG342" s="71">
        <f>IF(AE342&lt;&gt;"",VLOOKUP(AE342,legende!$A$3:$C$6,3,FALSE),"")</f>
        <v>0</v>
      </c>
      <c r="AH342" s="3" t="s">
        <v>6</v>
      </c>
      <c r="AI342" s="3" t="str">
        <f>IF(AH342&lt;&gt;"",VLOOKUP(AH342,legende!$F$3:$H$6,3,FALSE),"")</f>
        <v>klein: &lt;1/4</v>
      </c>
      <c r="AJ342" s="71">
        <f>IF(AH342&lt;&gt;"",VLOOKUP(AH342,legende!$F$3:$H$6,2,FALSE),"")</f>
        <v>0</v>
      </c>
      <c r="AK342" s="3" t="s">
        <v>1</v>
      </c>
      <c r="AL342" s="3" t="s">
        <v>1</v>
      </c>
      <c r="AM342" s="11" t="str">
        <f>IF(AL342&lt;&gt;"",VLOOKUP(AL342,Gefährdungsstufen!$B$2:$G$20,6,FALSE),"")</f>
        <v>potentiell gefährdet</v>
      </c>
      <c r="AN342" s="71">
        <f>IF(AL342&lt;&gt;"",VLOOKUP(AL342,Gefährdungsstufen!$B$2:$G$20,3,FALSE),"")</f>
        <v>0</v>
      </c>
      <c r="AO342" s="3"/>
      <c r="AP342" s="11"/>
      <c r="AQ342" s="11">
        <f t="shared" si="35"/>
        <v>0</v>
      </c>
      <c r="AR342" s="3">
        <v>0</v>
      </c>
      <c r="AS342" s="3">
        <v>0</v>
      </c>
      <c r="AT342" s="2">
        <v>1</v>
      </c>
    </row>
    <row r="343" spans="1:54" s="2" customFormat="1" ht="15" hidden="1" customHeight="1">
      <c r="A343" s="24" t="s">
        <v>26859</v>
      </c>
      <c r="B343" s="5" t="s">
        <v>11796</v>
      </c>
      <c r="C343" s="16" t="s">
        <v>11797</v>
      </c>
      <c r="D343" s="3" t="s">
        <v>1</v>
      </c>
      <c r="E343" s="3" t="str">
        <f>IF(D343&lt;&gt;"",VLOOKUP($D343,Gefährdungsstufen!$B$2:$G$20,6,FALSE),"")</f>
        <v>potentiell gefährdet</v>
      </c>
      <c r="F343" s="71">
        <f>IF(D343&lt;&gt;"",VLOOKUP($D343,Gefährdungsstufen!$B$2:$G$20,3,FALSE),"")</f>
        <v>0</v>
      </c>
      <c r="G343" s="33" t="str">
        <f t="shared" si="30"/>
        <v>Landolt Elias (1991): Gefährdung der Farn- und Blütenpflanzen in der Schweiz</v>
      </c>
      <c r="H343" s="3" t="s">
        <v>1</v>
      </c>
      <c r="I343" s="3" t="str">
        <f>IF(H343&lt;&gt;"",VLOOKUP($H343,Gefährdungsstufen!$B$2:$G$20,6,FALSE),"")</f>
        <v>potentiell gefährdet</v>
      </c>
      <c r="J343" s="71">
        <f>IF(H343&lt;&gt;"",VLOOKUP($H343,Gefährdungsstufen!$B$2:$G$20,3,FALSE),"")</f>
        <v>0</v>
      </c>
      <c r="K343" s="33" t="str">
        <f t="shared" si="31"/>
        <v>Landolt Elias (1991): Gefährdung der Farn- und Blütenpflanzen in der Schweiz</v>
      </c>
      <c r="L343" s="3" t="s">
        <v>5</v>
      </c>
      <c r="M343" s="3" t="s">
        <v>5</v>
      </c>
      <c r="N343" s="11" t="str">
        <f>IF(M343&lt;&gt;"",VLOOKUP(M343,Gefährdungsstufen!$B$2:$G$20,6,FALSE),"")</f>
        <v>stark gefährdet</v>
      </c>
      <c r="O343" s="33" t="str">
        <f t="shared" si="32"/>
        <v>Landolt Elias (1991): Gefährdung der Farn- und Blütenpflanzen in der Schweiz</v>
      </c>
      <c r="P343" s="3" t="s">
        <v>5</v>
      </c>
      <c r="Q343" s="3" t="s">
        <v>5</v>
      </c>
      <c r="R343" s="11" t="str">
        <f>IF(Q343&lt;&gt;"",VLOOKUP(Q343,Gefährdungsstufen!$B$2:$G$20,6,FALSE),"")</f>
        <v>stark gefährdet</v>
      </c>
      <c r="S343" s="33" t="str">
        <f t="shared" si="33"/>
        <v>Landolt Elias (1991): Gefährdung der Farn- und Blütenpflanzen in der Schweiz</v>
      </c>
      <c r="T343" s="3" t="s">
        <v>9</v>
      </c>
      <c r="U343" s="3" t="s">
        <v>9</v>
      </c>
      <c r="V343" s="11" t="str">
        <f>IF(U343&lt;&gt;"",VLOOKUP(U343,Gefährdungsstufen!$B$2:$G$20,6,FALSE),"")</f>
        <v>vom Aussterben bedroht</v>
      </c>
      <c r="W343" s="33" t="str">
        <f t="shared" si="34"/>
        <v>Landolt Elias (1991): Gefährdung der Farn- und Blütenpflanzen in der Schweiz</v>
      </c>
      <c r="X343" s="3">
        <v>7</v>
      </c>
      <c r="Y343" s="3" t="s">
        <v>8</v>
      </c>
      <c r="Z343" s="3" t="s">
        <v>2</v>
      </c>
      <c r="AA343" s="3">
        <v>4</v>
      </c>
      <c r="AB343" s="3">
        <v>5</v>
      </c>
      <c r="AC343" s="3">
        <v>3</v>
      </c>
      <c r="AD343" s="3">
        <v>3</v>
      </c>
      <c r="AE343" s="3" t="s">
        <v>7</v>
      </c>
      <c r="AF343" s="3" t="str">
        <f>IF(AE343&lt;&gt;"",VLOOKUP(AE343,legende!$A$3:$C$6,2,FALSE),"")</f>
        <v>gross</v>
      </c>
      <c r="AG343" s="71">
        <f>IF(AE343&lt;&gt;"",VLOOKUP(AE343,legende!$A$3:$C$6,3,FALSE),"")</f>
        <v>0</v>
      </c>
      <c r="AH343" s="3" t="s">
        <v>6</v>
      </c>
      <c r="AI343" s="3" t="str">
        <f>IF(AH343&lt;&gt;"",VLOOKUP(AH343,legende!$F$3:$H$6,3,FALSE),"")</f>
        <v>klein: &lt;1/4</v>
      </c>
      <c r="AJ343" s="71">
        <f>IF(AH343&lt;&gt;"",VLOOKUP(AH343,legende!$F$3:$H$6,2,FALSE),"")</f>
        <v>0</v>
      </c>
      <c r="AK343" s="3" t="s">
        <v>5</v>
      </c>
      <c r="AL343" s="3" t="s">
        <v>5</v>
      </c>
      <c r="AM343" s="11" t="str">
        <f>IF(AL343&lt;&gt;"",VLOOKUP(AL343,Gefährdungsstufen!$B$2:$G$20,6,FALSE),"")</f>
        <v>stark gefährdet</v>
      </c>
      <c r="AN343" s="71">
        <f>IF(AL343&lt;&gt;"",VLOOKUP(AL343,Gefährdungsstufen!$B$2:$G$20,3,FALSE),"")</f>
        <v>4</v>
      </c>
      <c r="AO343" s="3"/>
      <c r="AP343" s="11"/>
      <c r="AQ343" s="11">
        <f t="shared" si="35"/>
        <v>4</v>
      </c>
      <c r="AR343" s="3">
        <v>2</v>
      </c>
      <c r="AS343" s="3">
        <v>2</v>
      </c>
      <c r="AV343" s="2" t="s">
        <v>36</v>
      </c>
      <c r="AW343" s="2" t="s">
        <v>35</v>
      </c>
      <c r="BB343" s="2">
        <v>6</v>
      </c>
    </row>
    <row r="344" spans="1:54" s="2" customFormat="1" ht="15" hidden="1" customHeight="1">
      <c r="A344" s="24" t="s">
        <v>26859</v>
      </c>
      <c r="B344" s="5" t="s">
        <v>5129</v>
      </c>
      <c r="C344" s="16" t="s">
        <v>5130</v>
      </c>
      <c r="D344" s="3" t="s">
        <v>1</v>
      </c>
      <c r="E344" s="3" t="str">
        <f>IF(D344&lt;&gt;"",VLOOKUP($D344,Gefährdungsstufen!$B$2:$G$20,6,FALSE),"")</f>
        <v>potentiell gefährdet</v>
      </c>
      <c r="F344" s="71">
        <f>IF(D344&lt;&gt;"",VLOOKUP($D344,Gefährdungsstufen!$B$2:$G$20,3,FALSE),"")</f>
        <v>0</v>
      </c>
      <c r="G344" s="33" t="str">
        <f t="shared" si="30"/>
        <v>Landolt Elias (1991): Gefährdung der Farn- und Blütenpflanzen in der Schweiz</v>
      </c>
      <c r="H344" s="3" t="s">
        <v>1</v>
      </c>
      <c r="I344" s="3" t="str">
        <f>IF(H344&lt;&gt;"",VLOOKUP($H344,Gefährdungsstufen!$B$2:$G$20,6,FALSE),"")</f>
        <v>potentiell gefährdet</v>
      </c>
      <c r="J344" s="71">
        <f>IF(H344&lt;&gt;"",VLOOKUP($H344,Gefährdungsstufen!$B$2:$G$20,3,FALSE),"")</f>
        <v>0</v>
      </c>
      <c r="K344" s="33" t="str">
        <f t="shared" si="31"/>
        <v>Landolt Elias (1991): Gefährdung der Farn- und Blütenpflanzen in der Schweiz</v>
      </c>
      <c r="L344" s="3" t="s">
        <v>5</v>
      </c>
      <c r="M344" s="3" t="s">
        <v>5</v>
      </c>
      <c r="N344" s="11" t="str">
        <f>IF(M344&lt;&gt;"",VLOOKUP(M344,Gefährdungsstufen!$B$2:$G$20,6,FALSE),"")</f>
        <v>stark gefährdet</v>
      </c>
      <c r="O344" s="33" t="str">
        <f t="shared" si="32"/>
        <v>Landolt Elias (1991): Gefährdung der Farn- und Blütenpflanzen in der Schweiz</v>
      </c>
      <c r="P344" s="3" t="s">
        <v>5</v>
      </c>
      <c r="Q344" s="3" t="s">
        <v>5</v>
      </c>
      <c r="R344" s="11" t="str">
        <f>IF(Q344&lt;&gt;"",VLOOKUP(Q344,Gefährdungsstufen!$B$2:$G$20,6,FALSE),"")</f>
        <v>stark gefährdet</v>
      </c>
      <c r="S344" s="33" t="str">
        <f t="shared" si="33"/>
        <v>Landolt Elias (1991): Gefährdung der Farn- und Blütenpflanzen in der Schweiz</v>
      </c>
      <c r="T344" s="3" t="s">
        <v>9</v>
      </c>
      <c r="U344" s="3" t="s">
        <v>9</v>
      </c>
      <c r="V344" s="11" t="str">
        <f>IF(U344&lt;&gt;"",VLOOKUP(U344,Gefährdungsstufen!$B$2:$G$20,6,FALSE),"")</f>
        <v>vom Aussterben bedroht</v>
      </c>
      <c r="W344" s="33" t="str">
        <f t="shared" si="34"/>
        <v>Landolt Elias (1991): Gefährdung der Farn- und Blütenpflanzen in der Schweiz</v>
      </c>
      <c r="X344" s="3">
        <v>6</v>
      </c>
      <c r="Y344" s="3"/>
      <c r="Z344" s="3" t="s">
        <v>2</v>
      </c>
      <c r="AA344" s="3">
        <v>3</v>
      </c>
      <c r="AB344" s="3">
        <v>4</v>
      </c>
      <c r="AC344" s="3">
        <v>3</v>
      </c>
      <c r="AD344" s="3">
        <v>3</v>
      </c>
      <c r="AE344" s="3" t="s">
        <v>7</v>
      </c>
      <c r="AF344" s="3" t="str">
        <f>IF(AE344&lt;&gt;"",VLOOKUP(AE344,legende!$A$3:$C$6,2,FALSE),"")</f>
        <v>gross</v>
      </c>
      <c r="AG344" s="71">
        <f>IF(AE344&lt;&gt;"",VLOOKUP(AE344,legende!$A$3:$C$6,3,FALSE),"")</f>
        <v>0</v>
      </c>
      <c r="AH344" s="3"/>
      <c r="AI344" s="3" t="str">
        <f>IF(AH344&lt;&gt;"",VLOOKUP(AH344,legende!$F$3:$H$6,3,FALSE),"")</f>
        <v/>
      </c>
      <c r="AJ344" s="71" t="str">
        <f>IF(AH344&lt;&gt;"",VLOOKUP(AH344,legende!$F$3:$H$6,2,FALSE),"")</f>
        <v/>
      </c>
      <c r="AK344" s="3" t="s">
        <v>9</v>
      </c>
      <c r="AL344" s="3" t="s">
        <v>9</v>
      </c>
      <c r="AM344" s="11" t="str">
        <f>IF(AL344&lt;&gt;"",VLOOKUP(AL344,Gefährdungsstufen!$B$2:$G$20,6,FALSE),"")</f>
        <v>vom Aussterben bedroht</v>
      </c>
      <c r="AN344" s="71">
        <f>IF(AL344&lt;&gt;"",VLOOKUP(AL344,Gefährdungsstufen!$B$2:$G$20,3,FALSE),"")</f>
        <v>5</v>
      </c>
      <c r="AO344" s="3"/>
      <c r="AP344" s="11" t="s">
        <v>26922</v>
      </c>
      <c r="AQ344" s="11" t="e">
        <f t="shared" si="35"/>
        <v>#VALUE!</v>
      </c>
      <c r="AR344" s="3">
        <v>3</v>
      </c>
      <c r="AS344" s="3" t="s">
        <v>113</v>
      </c>
      <c r="AV344" s="2" t="s">
        <v>36</v>
      </c>
      <c r="AW344" s="2" t="s">
        <v>35</v>
      </c>
    </row>
    <row r="345" spans="1:54" s="2" customFormat="1" ht="15" hidden="1" customHeight="1">
      <c r="A345" s="24" t="s">
        <v>26859</v>
      </c>
      <c r="B345" s="5" t="s">
        <v>10919</v>
      </c>
      <c r="C345" s="16" t="s">
        <v>10920</v>
      </c>
      <c r="D345" s="3" t="s">
        <v>1</v>
      </c>
      <c r="E345" s="3" t="str">
        <f>IF(D345&lt;&gt;"",VLOOKUP($D345,Gefährdungsstufen!$B$2:$G$20,6,FALSE),"")</f>
        <v>potentiell gefährdet</v>
      </c>
      <c r="F345" s="71">
        <f>IF(D345&lt;&gt;"",VLOOKUP($D345,Gefährdungsstufen!$B$2:$G$20,3,FALSE),"")</f>
        <v>0</v>
      </c>
      <c r="G345" s="33" t="str">
        <f t="shared" si="30"/>
        <v>Landolt Elias (1991): Gefährdung der Farn- und Blütenpflanzen in der Schweiz</v>
      </c>
      <c r="H345" s="3" t="s">
        <v>1</v>
      </c>
      <c r="I345" s="3" t="str">
        <f>IF(H345&lt;&gt;"",VLOOKUP($H345,Gefährdungsstufen!$B$2:$G$20,6,FALSE),"")</f>
        <v>potentiell gefährdet</v>
      </c>
      <c r="J345" s="71">
        <f>IF(H345&lt;&gt;"",VLOOKUP($H345,Gefährdungsstufen!$B$2:$G$20,3,FALSE),"")</f>
        <v>0</v>
      </c>
      <c r="K345" s="33" t="str">
        <f t="shared" si="31"/>
        <v>Landolt Elias (1991): Gefährdung der Farn- und Blütenpflanzen in der Schweiz</v>
      </c>
      <c r="L345" s="3" t="s">
        <v>1</v>
      </c>
      <c r="M345" s="3" t="s">
        <v>1</v>
      </c>
      <c r="N345" s="11" t="str">
        <f>IF(M345&lt;&gt;"",VLOOKUP(M345,Gefährdungsstufen!$B$2:$G$20,6,FALSE),"")</f>
        <v>potentiell gefährdet</v>
      </c>
      <c r="O345" s="33" t="str">
        <f t="shared" si="32"/>
        <v>Landolt Elias (1991): Gefährdung der Farn- und Blütenpflanzen in der Schweiz</v>
      </c>
      <c r="P345" s="3" t="s">
        <v>1</v>
      </c>
      <c r="Q345" s="3" t="s">
        <v>1</v>
      </c>
      <c r="R345" s="11" t="str">
        <f>IF(Q345&lt;&gt;"",VLOOKUP(Q345,Gefährdungsstufen!$B$2:$G$20,6,FALSE),"")</f>
        <v>potentiell gefährdet</v>
      </c>
      <c r="S345" s="33" t="str">
        <f t="shared" si="33"/>
        <v>Landolt Elias (1991): Gefährdung der Farn- und Blütenpflanzen in der Schweiz</v>
      </c>
      <c r="T345" s="3" t="s">
        <v>1</v>
      </c>
      <c r="U345" s="3" t="s">
        <v>1</v>
      </c>
      <c r="V345" s="11" t="str">
        <f>IF(U345&lt;&gt;"",VLOOKUP(U345,Gefährdungsstufen!$B$2:$G$20,6,FALSE),"")</f>
        <v>potentiell gefährdet</v>
      </c>
      <c r="W345" s="33" t="str">
        <f t="shared" si="34"/>
        <v>Landolt Elias (1991): Gefährdung der Farn- und Blütenpflanzen in der Schweiz</v>
      </c>
      <c r="X345" s="3">
        <v>8</v>
      </c>
      <c r="Y345" s="3" t="s">
        <v>8</v>
      </c>
      <c r="Z345" s="3" t="s">
        <v>2</v>
      </c>
      <c r="AA345" s="3">
        <v>8</v>
      </c>
      <c r="AB345" s="3">
        <v>7</v>
      </c>
      <c r="AC345" s="3">
        <v>8</v>
      </c>
      <c r="AD345" s="3">
        <v>6</v>
      </c>
      <c r="AE345" s="3" t="s">
        <v>7</v>
      </c>
      <c r="AF345" s="3" t="str">
        <f>IF(AE345&lt;&gt;"",VLOOKUP(AE345,legende!$A$3:$C$6,2,FALSE),"")</f>
        <v>gross</v>
      </c>
      <c r="AG345" s="71">
        <f>IF(AE345&lt;&gt;"",VLOOKUP(AE345,legende!$A$3:$C$6,3,FALSE),"")</f>
        <v>0</v>
      </c>
      <c r="AH345" s="3" t="s">
        <v>6</v>
      </c>
      <c r="AI345" s="3" t="str">
        <f>IF(AH345&lt;&gt;"",VLOOKUP(AH345,legende!$F$3:$H$6,3,FALSE),"")</f>
        <v>klein: &lt;1/4</v>
      </c>
      <c r="AJ345" s="71">
        <f>IF(AH345&lt;&gt;"",VLOOKUP(AH345,legende!$F$3:$H$6,2,FALSE),"")</f>
        <v>0</v>
      </c>
      <c r="AK345" s="3" t="s">
        <v>1</v>
      </c>
      <c r="AL345" s="3" t="s">
        <v>1</v>
      </c>
      <c r="AM345" s="11" t="str">
        <f>IF(AL345&lt;&gt;"",VLOOKUP(AL345,Gefährdungsstufen!$B$2:$G$20,6,FALSE),"")</f>
        <v>potentiell gefährdet</v>
      </c>
      <c r="AN345" s="71">
        <f>IF(AL345&lt;&gt;"",VLOOKUP(AL345,Gefährdungsstufen!$B$2:$G$20,3,FALSE),"")</f>
        <v>0</v>
      </c>
      <c r="AO345" s="3"/>
      <c r="AP345" s="11"/>
      <c r="AQ345" s="11">
        <f t="shared" si="35"/>
        <v>0</v>
      </c>
      <c r="AR345" s="3">
        <v>0</v>
      </c>
      <c r="AS345" s="3">
        <v>0</v>
      </c>
      <c r="AX345" s="2" t="s">
        <v>90</v>
      </c>
      <c r="AY345" s="2" t="s">
        <v>72</v>
      </c>
    </row>
    <row r="346" spans="1:54" s="2" customFormat="1" ht="15" hidden="1" customHeight="1">
      <c r="A346" s="24" t="s">
        <v>26859</v>
      </c>
      <c r="B346" s="5" t="s">
        <v>25673</v>
      </c>
      <c r="C346" s="16" t="s">
        <v>25674</v>
      </c>
      <c r="D346" s="3" t="s">
        <v>1</v>
      </c>
      <c r="E346" s="3" t="str">
        <f>IF(D346&lt;&gt;"",VLOOKUP($D346,Gefährdungsstufen!$B$2:$G$20,6,FALSE),"")</f>
        <v>potentiell gefährdet</v>
      </c>
      <c r="F346" s="71">
        <f>IF(D346&lt;&gt;"",VLOOKUP($D346,Gefährdungsstufen!$B$2:$G$20,3,FALSE),"")</f>
        <v>0</v>
      </c>
      <c r="G346" s="33" t="str">
        <f t="shared" si="30"/>
        <v>Landolt Elias (1991): Gefährdung der Farn- und Blütenpflanzen in der Schweiz</v>
      </c>
      <c r="H346" s="3" t="s">
        <v>1</v>
      </c>
      <c r="I346" s="3" t="str">
        <f>IF(H346&lt;&gt;"",VLOOKUP($H346,Gefährdungsstufen!$B$2:$G$20,6,FALSE),"")</f>
        <v>potentiell gefährdet</v>
      </c>
      <c r="J346" s="71">
        <f>IF(H346&lt;&gt;"",VLOOKUP($H346,Gefährdungsstufen!$B$2:$G$20,3,FALSE),"")</f>
        <v>0</v>
      </c>
      <c r="K346" s="33" t="str">
        <f t="shared" si="31"/>
        <v>Landolt Elias (1991): Gefährdung der Farn- und Blütenpflanzen in der Schweiz</v>
      </c>
      <c r="L346" s="3" t="s">
        <v>1</v>
      </c>
      <c r="M346" s="3" t="s">
        <v>1</v>
      </c>
      <c r="N346" s="11" t="str">
        <f>IF(M346&lt;&gt;"",VLOOKUP(M346,Gefährdungsstufen!$B$2:$G$20,6,FALSE),"")</f>
        <v>potentiell gefährdet</v>
      </c>
      <c r="O346" s="33" t="str">
        <f t="shared" si="32"/>
        <v>Landolt Elias (1991): Gefährdung der Farn- und Blütenpflanzen in der Schweiz</v>
      </c>
      <c r="P346" s="3" t="s">
        <v>1</v>
      </c>
      <c r="Q346" s="3" t="s">
        <v>1</v>
      </c>
      <c r="R346" s="11" t="str">
        <f>IF(Q346&lt;&gt;"",VLOOKUP(Q346,Gefährdungsstufen!$B$2:$G$20,6,FALSE),"")</f>
        <v>potentiell gefährdet</v>
      </c>
      <c r="S346" s="33" t="str">
        <f t="shared" si="33"/>
        <v>Landolt Elias (1991): Gefährdung der Farn- und Blütenpflanzen in der Schweiz</v>
      </c>
      <c r="T346" s="3" t="s">
        <v>1</v>
      </c>
      <c r="U346" s="3" t="s">
        <v>1</v>
      </c>
      <c r="V346" s="11" t="str">
        <f>IF(U346&lt;&gt;"",VLOOKUP(U346,Gefährdungsstufen!$B$2:$G$20,6,FALSE),"")</f>
        <v>potentiell gefährdet</v>
      </c>
      <c r="W346" s="33" t="str">
        <f t="shared" si="34"/>
        <v>Landolt Elias (1991): Gefährdung der Farn- und Blütenpflanzen in der Schweiz</v>
      </c>
      <c r="X346" s="3">
        <v>7</v>
      </c>
      <c r="Y346" s="3" t="s">
        <v>8</v>
      </c>
      <c r="Z346" s="3" t="s">
        <v>2</v>
      </c>
      <c r="AA346" s="3">
        <v>5</v>
      </c>
      <c r="AB346" s="3">
        <v>99</v>
      </c>
      <c r="AC346" s="3">
        <v>99</v>
      </c>
      <c r="AD346" s="3">
        <v>99</v>
      </c>
      <c r="AE346" s="3" t="s">
        <v>7</v>
      </c>
      <c r="AF346" s="3" t="str">
        <f>IF(AE346&lt;&gt;"",VLOOKUP(AE346,legende!$A$3:$C$6,2,FALSE),"")</f>
        <v>gross</v>
      </c>
      <c r="AG346" s="71">
        <f>IF(AE346&lt;&gt;"",VLOOKUP(AE346,legende!$A$3:$C$6,3,FALSE),"")</f>
        <v>0</v>
      </c>
      <c r="AH346" s="3" t="s">
        <v>6</v>
      </c>
      <c r="AI346" s="3" t="str">
        <f>IF(AH346&lt;&gt;"",VLOOKUP(AH346,legende!$F$3:$H$6,3,FALSE),"")</f>
        <v>klein: &lt;1/4</v>
      </c>
      <c r="AJ346" s="71">
        <f>IF(AH346&lt;&gt;"",VLOOKUP(AH346,legende!$F$3:$H$6,2,FALSE),"")</f>
        <v>0</v>
      </c>
      <c r="AK346" s="3" t="s">
        <v>1</v>
      </c>
      <c r="AL346" s="3" t="s">
        <v>1</v>
      </c>
      <c r="AM346" s="11" t="str">
        <f>IF(AL346&lt;&gt;"",VLOOKUP(AL346,Gefährdungsstufen!$B$2:$G$20,6,FALSE),"")</f>
        <v>potentiell gefährdet</v>
      </c>
      <c r="AN346" s="71">
        <f>IF(AL346&lt;&gt;"",VLOOKUP(AL346,Gefährdungsstufen!$B$2:$G$20,3,FALSE),"")</f>
        <v>0</v>
      </c>
      <c r="AO346" s="3"/>
      <c r="AP346" s="11"/>
      <c r="AQ346" s="11">
        <f t="shared" si="35"/>
        <v>0</v>
      </c>
      <c r="AR346" s="3">
        <v>0</v>
      </c>
      <c r="AS346" s="3">
        <v>0</v>
      </c>
      <c r="BB346" s="2">
        <v>6</v>
      </c>
    </row>
    <row r="347" spans="1:54" s="2" customFormat="1" ht="15" hidden="1" customHeight="1">
      <c r="A347" s="24" t="s">
        <v>26859</v>
      </c>
      <c r="B347" s="5" t="s">
        <v>13395</v>
      </c>
      <c r="C347" s="16" t="s">
        <v>13396</v>
      </c>
      <c r="D347" s="3" t="s">
        <v>1</v>
      </c>
      <c r="E347" s="3" t="str">
        <f>IF(D347&lt;&gt;"",VLOOKUP($D347,Gefährdungsstufen!$B$2:$G$20,6,FALSE),"")</f>
        <v>potentiell gefährdet</v>
      </c>
      <c r="F347" s="71">
        <f>IF(D347&lt;&gt;"",VLOOKUP($D347,Gefährdungsstufen!$B$2:$G$20,3,FALSE),"")</f>
        <v>0</v>
      </c>
      <c r="G347" s="33" t="str">
        <f t="shared" si="30"/>
        <v>Landolt Elias (1991): Gefährdung der Farn- und Blütenpflanzen in der Schweiz</v>
      </c>
      <c r="H347" s="3" t="s">
        <v>5</v>
      </c>
      <c r="I347" s="3" t="str">
        <f>IF(H347&lt;&gt;"",VLOOKUP($H347,Gefährdungsstufen!$B$2:$G$20,6,FALSE),"")</f>
        <v>stark gefährdet</v>
      </c>
      <c r="J347" s="71">
        <f>IF(H347&lt;&gt;"",VLOOKUP($H347,Gefährdungsstufen!$B$2:$G$20,3,FALSE),"")</f>
        <v>4</v>
      </c>
      <c r="K347" s="33" t="str">
        <f t="shared" si="31"/>
        <v>Landolt Elias (1991): Gefährdung der Farn- und Blütenpflanzen in der Schweiz</v>
      </c>
      <c r="L347" s="3" t="s">
        <v>14</v>
      </c>
      <c r="M347" s="3" t="s">
        <v>14</v>
      </c>
      <c r="N347" s="11" t="str">
        <f>IF(M347&lt;&gt;"",VLOOKUP(M347,Gefährdungsstufen!$B$2:$G$20,6,FALSE),"")</f>
        <v>vom Aussterben bedroht</v>
      </c>
      <c r="O347" s="33" t="str">
        <f t="shared" si="32"/>
        <v>Landolt Elias (1991): Gefährdung der Farn- und Blütenpflanzen in der Schweiz</v>
      </c>
      <c r="P347" s="3" t="s">
        <v>9</v>
      </c>
      <c r="Q347" s="3" t="s">
        <v>9</v>
      </c>
      <c r="R347" s="11" t="str">
        <f>IF(Q347&lt;&gt;"",VLOOKUP(Q347,Gefährdungsstufen!$B$2:$G$20,6,FALSE),"")</f>
        <v>vom Aussterben bedroht</v>
      </c>
      <c r="S347" s="33" t="str">
        <f t="shared" si="33"/>
        <v>Landolt Elias (1991): Gefährdung der Farn- und Blütenpflanzen in der Schweiz</v>
      </c>
      <c r="T347" s="3" t="s">
        <v>8</v>
      </c>
      <c r="U347" s="3"/>
      <c r="V347" s="11" t="str">
        <f>IF(U347&lt;&gt;"",VLOOKUP(U347,Gefährdungsstufen!$B$2:$G$20,6,FALSE),"")</f>
        <v/>
      </c>
      <c r="W347" s="33" t="str">
        <f t="shared" si="34"/>
        <v/>
      </c>
      <c r="X347" s="3">
        <v>7</v>
      </c>
      <c r="Y347" s="3" t="s">
        <v>8</v>
      </c>
      <c r="Z347" s="3" t="s">
        <v>2</v>
      </c>
      <c r="AA347" s="3">
        <v>3</v>
      </c>
      <c r="AB347" s="3">
        <v>4</v>
      </c>
      <c r="AC347" s="3">
        <v>3</v>
      </c>
      <c r="AD347" s="3">
        <v>3</v>
      </c>
      <c r="AE347" s="3" t="s">
        <v>23</v>
      </c>
      <c r="AF347" s="3" t="str">
        <f>IF(AE347&lt;&gt;"",VLOOKUP(AE347,legende!$A$3:$C$6,2,FALSE),"")</f>
        <v>mittel</v>
      </c>
      <c r="AG347" s="71">
        <f>IF(AE347&lt;&gt;"",VLOOKUP(AE347,legende!$A$3:$C$6,3,FALSE),"")</f>
        <v>2</v>
      </c>
      <c r="AH347" s="3" t="s">
        <v>6</v>
      </c>
      <c r="AI347" s="3" t="str">
        <f>IF(AH347&lt;&gt;"",VLOOKUP(AH347,legende!$F$3:$H$6,3,FALSE),"")</f>
        <v>klein: &lt;1/4</v>
      </c>
      <c r="AJ347" s="71">
        <f>IF(AH347&lt;&gt;"",VLOOKUP(AH347,legende!$F$3:$H$6,2,FALSE),"")</f>
        <v>0</v>
      </c>
      <c r="AK347" s="3" t="s">
        <v>9</v>
      </c>
      <c r="AL347" s="3" t="s">
        <v>9</v>
      </c>
      <c r="AM347" s="11" t="str">
        <f>IF(AL347&lt;&gt;"",VLOOKUP(AL347,Gefährdungsstufen!$B$2:$G$20,6,FALSE),"")</f>
        <v>vom Aussterben bedroht</v>
      </c>
      <c r="AN347" s="71">
        <f>IF(AL347&lt;&gt;"",VLOOKUP(AL347,Gefährdungsstufen!$B$2:$G$20,3,FALSE),"")</f>
        <v>5</v>
      </c>
      <c r="AO347" s="3"/>
      <c r="AP347" s="11"/>
      <c r="AQ347" s="11">
        <f t="shared" si="35"/>
        <v>11</v>
      </c>
      <c r="AR347" s="3">
        <v>8</v>
      </c>
      <c r="AS347" s="3">
        <v>8</v>
      </c>
      <c r="AV347" s="2" t="s">
        <v>36</v>
      </c>
      <c r="AW347" s="2" t="s">
        <v>35</v>
      </c>
    </row>
    <row r="348" spans="1:54" s="2" customFormat="1" ht="15" hidden="1" customHeight="1">
      <c r="A348" s="24" t="s">
        <v>26859</v>
      </c>
      <c r="B348" s="5" t="s">
        <v>15872</v>
      </c>
      <c r="C348" s="16" t="s">
        <v>15873</v>
      </c>
      <c r="D348" s="3" t="s">
        <v>1</v>
      </c>
      <c r="E348" s="3" t="str">
        <f>IF(D348&lt;&gt;"",VLOOKUP($D348,Gefährdungsstufen!$B$2:$G$20,6,FALSE),"")</f>
        <v>potentiell gefährdet</v>
      </c>
      <c r="F348" s="71">
        <f>IF(D348&lt;&gt;"",VLOOKUP($D348,Gefährdungsstufen!$B$2:$G$20,3,FALSE),"")</f>
        <v>0</v>
      </c>
      <c r="G348" s="33" t="str">
        <f t="shared" si="30"/>
        <v>Landolt Elias (1991): Gefährdung der Farn- und Blütenpflanzen in der Schweiz</v>
      </c>
      <c r="H348" s="3" t="s">
        <v>1</v>
      </c>
      <c r="I348" s="3" t="str">
        <f>IF(H348&lt;&gt;"",VLOOKUP($H348,Gefährdungsstufen!$B$2:$G$20,6,FALSE),"")</f>
        <v>potentiell gefährdet</v>
      </c>
      <c r="J348" s="71">
        <f>IF(H348&lt;&gt;"",VLOOKUP($H348,Gefährdungsstufen!$B$2:$G$20,3,FALSE),"")</f>
        <v>0</v>
      </c>
      <c r="K348" s="33" t="str">
        <f t="shared" si="31"/>
        <v>Landolt Elias (1991): Gefährdung der Farn- und Blütenpflanzen in der Schweiz</v>
      </c>
      <c r="L348" s="3" t="s">
        <v>9</v>
      </c>
      <c r="M348" s="3" t="s">
        <v>9</v>
      </c>
      <c r="N348" s="11" t="str">
        <f>IF(M348&lt;&gt;"",VLOOKUP(M348,Gefährdungsstufen!$B$2:$G$20,6,FALSE),"")</f>
        <v>vom Aussterben bedroht</v>
      </c>
      <c r="O348" s="33" t="str">
        <f t="shared" si="32"/>
        <v>Landolt Elias (1991): Gefährdung der Farn- und Blütenpflanzen in der Schweiz</v>
      </c>
      <c r="P348" s="3" t="s">
        <v>9</v>
      </c>
      <c r="Q348" s="3" t="s">
        <v>9</v>
      </c>
      <c r="R348" s="11" t="str">
        <f>IF(Q348&lt;&gt;"",VLOOKUP(Q348,Gefährdungsstufen!$B$2:$G$20,6,FALSE),"")</f>
        <v>vom Aussterben bedroht</v>
      </c>
      <c r="S348" s="33" t="str">
        <f t="shared" si="33"/>
        <v>Landolt Elias (1991): Gefährdung der Farn- und Blütenpflanzen in der Schweiz</v>
      </c>
      <c r="T348" s="3" t="s">
        <v>9</v>
      </c>
      <c r="U348" s="3" t="s">
        <v>9</v>
      </c>
      <c r="V348" s="11" t="str">
        <f>IF(U348&lt;&gt;"",VLOOKUP(U348,Gefährdungsstufen!$B$2:$G$20,6,FALSE),"")</f>
        <v>vom Aussterben bedroht</v>
      </c>
      <c r="W348" s="33" t="str">
        <f t="shared" si="34"/>
        <v>Landolt Elias (1991): Gefährdung der Farn- und Blütenpflanzen in der Schweiz</v>
      </c>
      <c r="X348" s="3">
        <v>7</v>
      </c>
      <c r="Y348" s="3" t="s">
        <v>8</v>
      </c>
      <c r="Z348" s="3" t="s">
        <v>2</v>
      </c>
      <c r="AA348" s="3">
        <v>3</v>
      </c>
      <c r="AB348" s="3">
        <v>4</v>
      </c>
      <c r="AC348" s="3">
        <v>3</v>
      </c>
      <c r="AD348" s="3">
        <v>3</v>
      </c>
      <c r="AE348" s="3" t="s">
        <v>23</v>
      </c>
      <c r="AF348" s="3" t="str">
        <f>IF(AE348&lt;&gt;"",VLOOKUP(AE348,legende!$A$3:$C$6,2,FALSE),"")</f>
        <v>mittel</v>
      </c>
      <c r="AG348" s="71">
        <f>IF(AE348&lt;&gt;"",VLOOKUP(AE348,legende!$A$3:$C$6,3,FALSE),"")</f>
        <v>2</v>
      </c>
      <c r="AH348" s="3" t="s">
        <v>6</v>
      </c>
      <c r="AI348" s="3" t="str">
        <f>IF(AH348&lt;&gt;"",VLOOKUP(AH348,legende!$F$3:$H$6,3,FALSE),"")</f>
        <v>klein: &lt;1/4</v>
      </c>
      <c r="AJ348" s="71">
        <f>IF(AH348&lt;&gt;"",VLOOKUP(AH348,legende!$F$3:$H$6,2,FALSE),"")</f>
        <v>0</v>
      </c>
      <c r="AK348" s="3" t="s">
        <v>9</v>
      </c>
      <c r="AL348" s="3" t="s">
        <v>9</v>
      </c>
      <c r="AM348" s="11" t="str">
        <f>IF(AL348&lt;&gt;"",VLOOKUP(AL348,Gefährdungsstufen!$B$2:$G$20,6,FALSE),"")</f>
        <v>vom Aussterben bedroht</v>
      </c>
      <c r="AN348" s="71">
        <f>IF(AL348&lt;&gt;"",VLOOKUP(AL348,Gefährdungsstufen!$B$2:$G$20,3,FALSE),"")</f>
        <v>5</v>
      </c>
      <c r="AO348" s="3"/>
      <c r="AP348" s="11"/>
      <c r="AQ348" s="11">
        <f t="shared" si="35"/>
        <v>7</v>
      </c>
      <c r="AR348" s="3">
        <v>5</v>
      </c>
      <c r="AS348" s="3">
        <v>5</v>
      </c>
    </row>
    <row r="349" spans="1:54" s="2" customFormat="1" ht="15" hidden="1" customHeight="1">
      <c r="A349" s="24" t="s">
        <v>26859</v>
      </c>
      <c r="B349" s="5" t="s">
        <v>14358</v>
      </c>
      <c r="C349" s="16" t="s">
        <v>14359</v>
      </c>
      <c r="D349" s="3" t="s">
        <v>1</v>
      </c>
      <c r="E349" s="3" t="str">
        <f>IF(D349&lt;&gt;"",VLOOKUP($D349,Gefährdungsstufen!$B$2:$G$20,6,FALSE),"")</f>
        <v>potentiell gefährdet</v>
      </c>
      <c r="F349" s="71">
        <f>IF(D349&lt;&gt;"",VLOOKUP($D349,Gefährdungsstufen!$B$2:$G$20,3,FALSE),"")</f>
        <v>0</v>
      </c>
      <c r="G349" s="33" t="str">
        <f t="shared" si="30"/>
        <v>Landolt Elias (1991): Gefährdung der Farn- und Blütenpflanzen in der Schweiz</v>
      </c>
      <c r="H349" s="3" t="s">
        <v>1</v>
      </c>
      <c r="I349" s="3" t="str">
        <f>IF(H349&lt;&gt;"",VLOOKUP($H349,Gefährdungsstufen!$B$2:$G$20,6,FALSE),"")</f>
        <v>potentiell gefährdet</v>
      </c>
      <c r="J349" s="71">
        <f>IF(H349&lt;&gt;"",VLOOKUP($H349,Gefährdungsstufen!$B$2:$G$20,3,FALSE),"")</f>
        <v>0</v>
      </c>
      <c r="K349" s="33" t="str">
        <f t="shared" si="31"/>
        <v>Landolt Elias (1991): Gefährdung der Farn- und Blütenpflanzen in der Schweiz</v>
      </c>
      <c r="L349" s="3" t="s">
        <v>5</v>
      </c>
      <c r="M349" s="3" t="s">
        <v>5</v>
      </c>
      <c r="N349" s="11" t="str">
        <f>IF(M349&lt;&gt;"",VLOOKUP(M349,Gefährdungsstufen!$B$2:$G$20,6,FALSE),"")</f>
        <v>stark gefährdet</v>
      </c>
      <c r="O349" s="33" t="str">
        <f t="shared" si="32"/>
        <v>Landolt Elias (1991): Gefährdung der Farn- und Blütenpflanzen in der Schweiz</v>
      </c>
      <c r="P349" s="3" t="s">
        <v>5</v>
      </c>
      <c r="Q349" s="3" t="s">
        <v>5</v>
      </c>
      <c r="R349" s="11" t="str">
        <f>IF(Q349&lt;&gt;"",VLOOKUP(Q349,Gefährdungsstufen!$B$2:$G$20,6,FALSE),"")</f>
        <v>stark gefährdet</v>
      </c>
      <c r="S349" s="33" t="str">
        <f t="shared" si="33"/>
        <v>Landolt Elias (1991): Gefährdung der Farn- und Blütenpflanzen in der Schweiz</v>
      </c>
      <c r="T349" s="3" t="s">
        <v>9</v>
      </c>
      <c r="U349" s="3" t="s">
        <v>9</v>
      </c>
      <c r="V349" s="11" t="str">
        <f>IF(U349&lt;&gt;"",VLOOKUP(U349,Gefährdungsstufen!$B$2:$G$20,6,FALSE),"")</f>
        <v>vom Aussterben bedroht</v>
      </c>
      <c r="W349" s="33" t="str">
        <f t="shared" si="34"/>
        <v>Landolt Elias (1991): Gefährdung der Farn- und Blütenpflanzen in der Schweiz</v>
      </c>
      <c r="X349" s="3">
        <v>6</v>
      </c>
      <c r="Y349" s="3" t="s">
        <v>8</v>
      </c>
      <c r="Z349" s="3" t="s">
        <v>2</v>
      </c>
      <c r="AA349" s="3">
        <v>4</v>
      </c>
      <c r="AB349" s="3">
        <v>4</v>
      </c>
      <c r="AC349" s="3">
        <v>4</v>
      </c>
      <c r="AD349" s="3">
        <v>5</v>
      </c>
      <c r="AE349" s="3" t="s">
        <v>7</v>
      </c>
      <c r="AF349" s="3" t="str">
        <f>IF(AE349&lt;&gt;"",VLOOKUP(AE349,legende!$A$3:$C$6,2,FALSE),"")</f>
        <v>gross</v>
      </c>
      <c r="AG349" s="71">
        <f>IF(AE349&lt;&gt;"",VLOOKUP(AE349,legende!$A$3:$C$6,3,FALSE),"")</f>
        <v>0</v>
      </c>
      <c r="AH349" s="3" t="s">
        <v>6</v>
      </c>
      <c r="AI349" s="3" t="str">
        <f>IF(AH349&lt;&gt;"",VLOOKUP(AH349,legende!$F$3:$H$6,3,FALSE),"")</f>
        <v>klein: &lt;1/4</v>
      </c>
      <c r="AJ349" s="71">
        <f>IF(AH349&lt;&gt;"",VLOOKUP(AH349,legende!$F$3:$H$6,2,FALSE),"")</f>
        <v>0</v>
      </c>
      <c r="AK349" s="3" t="s">
        <v>5</v>
      </c>
      <c r="AL349" s="3" t="s">
        <v>5</v>
      </c>
      <c r="AM349" s="11" t="str">
        <f>IF(AL349&lt;&gt;"",VLOOKUP(AL349,Gefährdungsstufen!$B$2:$G$20,6,FALSE),"")</f>
        <v>stark gefährdet</v>
      </c>
      <c r="AN349" s="71">
        <f>IF(AL349&lt;&gt;"",VLOOKUP(AL349,Gefährdungsstufen!$B$2:$G$20,3,FALSE),"")</f>
        <v>4</v>
      </c>
      <c r="AO349" s="3"/>
      <c r="AP349" s="11"/>
      <c r="AQ349" s="11">
        <f t="shared" si="35"/>
        <v>4</v>
      </c>
      <c r="AR349" s="3">
        <v>2</v>
      </c>
      <c r="AS349" s="3">
        <v>2</v>
      </c>
      <c r="AV349" s="2" t="s">
        <v>36</v>
      </c>
      <c r="AW349" s="2" t="s">
        <v>35</v>
      </c>
    </row>
    <row r="350" spans="1:54" s="2" customFormat="1" ht="15" hidden="1" customHeight="1">
      <c r="A350" s="24" t="s">
        <v>26859</v>
      </c>
      <c r="B350" s="5" t="s">
        <v>15274</v>
      </c>
      <c r="C350" s="16" t="s">
        <v>15275</v>
      </c>
      <c r="D350" s="3" t="s">
        <v>1</v>
      </c>
      <c r="E350" s="3" t="str">
        <f>IF(D350&lt;&gt;"",VLOOKUP($D350,Gefährdungsstufen!$B$2:$G$20,6,FALSE),"")</f>
        <v>potentiell gefährdet</v>
      </c>
      <c r="F350" s="71">
        <f>IF(D350&lt;&gt;"",VLOOKUP($D350,Gefährdungsstufen!$B$2:$G$20,3,FALSE),"")</f>
        <v>0</v>
      </c>
      <c r="G350" s="33" t="str">
        <f t="shared" si="30"/>
        <v>Landolt Elias (1991): Gefährdung der Farn- und Blütenpflanzen in der Schweiz</v>
      </c>
      <c r="H350" s="3" t="s">
        <v>1</v>
      </c>
      <c r="I350" s="3" t="str">
        <f>IF(H350&lt;&gt;"",VLOOKUP($H350,Gefährdungsstufen!$B$2:$G$20,6,FALSE),"")</f>
        <v>potentiell gefährdet</v>
      </c>
      <c r="J350" s="71">
        <f>IF(H350&lt;&gt;"",VLOOKUP($H350,Gefährdungsstufen!$B$2:$G$20,3,FALSE),"")</f>
        <v>0</v>
      </c>
      <c r="K350" s="33" t="str">
        <f t="shared" si="31"/>
        <v>Landolt Elias (1991): Gefährdung der Farn- und Blütenpflanzen in der Schweiz</v>
      </c>
      <c r="L350" s="3" t="s">
        <v>8</v>
      </c>
      <c r="M350" s="3"/>
      <c r="N350" s="11" t="str">
        <f>IF(M350&lt;&gt;"",VLOOKUP(M350,Gefährdungsstufen!$B$2:$G$20,6,FALSE),"")</f>
        <v/>
      </c>
      <c r="O350" s="33" t="str">
        <f t="shared" si="32"/>
        <v/>
      </c>
      <c r="P350" s="3" t="s">
        <v>8</v>
      </c>
      <c r="Q350" s="3"/>
      <c r="R350" s="11" t="str">
        <f>IF(Q350&lt;&gt;"",VLOOKUP(Q350,Gefährdungsstufen!$B$2:$G$20,6,FALSE),"")</f>
        <v/>
      </c>
      <c r="S350" s="33" t="str">
        <f t="shared" si="33"/>
        <v/>
      </c>
      <c r="T350" s="3" t="s">
        <v>45</v>
      </c>
      <c r="U350" s="3" t="s">
        <v>45</v>
      </c>
      <c r="V350" s="11" t="str">
        <f>IF(U350&lt;&gt;"",VLOOKUP(U350,Gefährdungsstufen!$B$2:$G$20,6,FALSE),"")</f>
        <v>gefährdet</v>
      </c>
      <c r="W350" s="33" t="str">
        <f t="shared" si="34"/>
        <v>Landolt Elias (1991): Gefährdung der Farn- und Blütenpflanzen in der Schweiz</v>
      </c>
      <c r="X350" s="3">
        <v>2</v>
      </c>
      <c r="Y350" s="3" t="s">
        <v>8</v>
      </c>
      <c r="Z350" s="3" t="s">
        <v>13</v>
      </c>
      <c r="AA350" s="3">
        <v>99</v>
      </c>
      <c r="AB350" s="3">
        <v>99</v>
      </c>
      <c r="AC350" s="3">
        <v>99</v>
      </c>
      <c r="AD350" s="3">
        <v>99</v>
      </c>
      <c r="AE350" s="3" t="s">
        <v>23</v>
      </c>
      <c r="AF350" s="3" t="str">
        <f>IF(AE350&lt;&gt;"",VLOOKUP(AE350,legende!$A$3:$C$6,2,FALSE),"")</f>
        <v>mittel</v>
      </c>
      <c r="AG350" s="71">
        <f>IF(AE350&lt;&gt;"",VLOOKUP(AE350,legende!$A$3:$C$6,3,FALSE),"")</f>
        <v>2</v>
      </c>
      <c r="AH350" s="3" t="s">
        <v>6</v>
      </c>
      <c r="AI350" s="3" t="str">
        <f>IF(AH350&lt;&gt;"",VLOOKUP(AH350,legende!$F$3:$H$6,3,FALSE),"")</f>
        <v>klein: &lt;1/4</v>
      </c>
      <c r="AJ350" s="71">
        <f>IF(AH350&lt;&gt;"",VLOOKUP(AH350,legende!$F$3:$H$6,2,FALSE),"")</f>
        <v>0</v>
      </c>
      <c r="AK350" s="3"/>
      <c r="AL350" s="3"/>
      <c r="AM350" s="11" t="str">
        <f>IF(AL350&lt;&gt;"",VLOOKUP(AL350,Gefährdungsstufen!$B$2:$G$20,6,FALSE),"")</f>
        <v/>
      </c>
      <c r="AN350" s="71" t="str">
        <f>IF(AL350&lt;&gt;"",VLOOKUP(AL350,Gefährdungsstufen!$B$2:$G$20,3,FALSE),"")</f>
        <v/>
      </c>
      <c r="AO350" s="3"/>
      <c r="AP350" s="11" t="s">
        <v>26922</v>
      </c>
      <c r="AQ350" s="11" t="e">
        <f t="shared" si="35"/>
        <v>#VALUE!</v>
      </c>
      <c r="AR350" s="3">
        <v>2</v>
      </c>
      <c r="AS350" s="3" t="s">
        <v>174</v>
      </c>
    </row>
    <row r="351" spans="1:54" s="2" customFormat="1" ht="15" hidden="1" customHeight="1">
      <c r="A351" s="24" t="s">
        <v>26859</v>
      </c>
      <c r="B351" s="5" t="s">
        <v>12653</v>
      </c>
      <c r="C351" s="16" t="s">
        <v>12654</v>
      </c>
      <c r="D351" s="3" t="s">
        <v>1</v>
      </c>
      <c r="E351" s="3" t="str">
        <f>IF(D351&lt;&gt;"",VLOOKUP($D351,Gefährdungsstufen!$B$2:$G$20,6,FALSE),"")</f>
        <v>potentiell gefährdet</v>
      </c>
      <c r="F351" s="71">
        <f>IF(D351&lt;&gt;"",VLOOKUP($D351,Gefährdungsstufen!$B$2:$G$20,3,FALSE),"")</f>
        <v>0</v>
      </c>
      <c r="G351" s="33" t="str">
        <f t="shared" si="30"/>
        <v>Landolt Elias (1991): Gefährdung der Farn- und Blütenpflanzen in der Schweiz</v>
      </c>
      <c r="H351" s="3" t="s">
        <v>1</v>
      </c>
      <c r="I351" s="3" t="str">
        <f>IF(H351&lt;&gt;"",VLOOKUP($H351,Gefährdungsstufen!$B$2:$G$20,6,FALSE),"")</f>
        <v>potentiell gefährdet</v>
      </c>
      <c r="J351" s="71">
        <f>IF(H351&lt;&gt;"",VLOOKUP($H351,Gefährdungsstufen!$B$2:$G$20,3,FALSE),"")</f>
        <v>0</v>
      </c>
      <c r="K351" s="33" t="str">
        <f t="shared" si="31"/>
        <v>Landolt Elias (1991): Gefährdung der Farn- und Blütenpflanzen in der Schweiz</v>
      </c>
      <c r="L351" s="3" t="s">
        <v>9</v>
      </c>
      <c r="M351" s="3" t="s">
        <v>9</v>
      </c>
      <c r="N351" s="11" t="str">
        <f>IF(M351&lt;&gt;"",VLOOKUP(M351,Gefährdungsstufen!$B$2:$G$20,6,FALSE),"")</f>
        <v>vom Aussterben bedroht</v>
      </c>
      <c r="O351" s="33" t="str">
        <f t="shared" si="32"/>
        <v>Landolt Elias (1991): Gefährdung der Farn- und Blütenpflanzen in der Schweiz</v>
      </c>
      <c r="P351" s="3" t="s">
        <v>5</v>
      </c>
      <c r="Q351" s="3" t="s">
        <v>5</v>
      </c>
      <c r="R351" s="11" t="str">
        <f>IF(Q351&lt;&gt;"",VLOOKUP(Q351,Gefährdungsstufen!$B$2:$G$20,6,FALSE),"")</f>
        <v>stark gefährdet</v>
      </c>
      <c r="S351" s="33" t="str">
        <f t="shared" si="33"/>
        <v>Landolt Elias (1991): Gefährdung der Farn- und Blütenpflanzen in der Schweiz</v>
      </c>
      <c r="T351" s="3" t="s">
        <v>5</v>
      </c>
      <c r="U351" s="3" t="s">
        <v>5</v>
      </c>
      <c r="V351" s="11" t="str">
        <f>IF(U351&lt;&gt;"",VLOOKUP(U351,Gefährdungsstufen!$B$2:$G$20,6,FALSE),"")</f>
        <v>stark gefährdet</v>
      </c>
      <c r="W351" s="33" t="str">
        <f t="shared" si="34"/>
        <v>Landolt Elias (1991): Gefährdung der Farn- und Blütenpflanzen in der Schweiz</v>
      </c>
      <c r="X351" s="3">
        <v>4</v>
      </c>
      <c r="Y351" s="3" t="s">
        <v>8</v>
      </c>
      <c r="Z351" s="3" t="s">
        <v>2</v>
      </c>
      <c r="AA351" s="3">
        <v>4</v>
      </c>
      <c r="AB351" s="3">
        <v>5</v>
      </c>
      <c r="AC351" s="3">
        <v>4</v>
      </c>
      <c r="AD351" s="3">
        <v>3</v>
      </c>
      <c r="AE351" s="3" t="s">
        <v>7</v>
      </c>
      <c r="AF351" s="3" t="str">
        <f>IF(AE351&lt;&gt;"",VLOOKUP(AE351,legende!$A$3:$C$6,2,FALSE),"")</f>
        <v>gross</v>
      </c>
      <c r="AG351" s="71">
        <f>IF(AE351&lt;&gt;"",VLOOKUP(AE351,legende!$A$3:$C$6,3,FALSE),"")</f>
        <v>0</v>
      </c>
      <c r="AH351" s="3" t="s">
        <v>6</v>
      </c>
      <c r="AI351" s="3" t="str">
        <f>IF(AH351&lt;&gt;"",VLOOKUP(AH351,legende!$F$3:$H$6,3,FALSE),"")</f>
        <v>klein: &lt;1/4</v>
      </c>
      <c r="AJ351" s="71">
        <f>IF(AH351&lt;&gt;"",VLOOKUP(AH351,legende!$F$3:$H$6,2,FALSE),"")</f>
        <v>0</v>
      </c>
      <c r="AK351" s="3" t="s">
        <v>5</v>
      </c>
      <c r="AL351" s="3" t="s">
        <v>5</v>
      </c>
      <c r="AM351" s="11" t="str">
        <f>IF(AL351&lt;&gt;"",VLOOKUP(AL351,Gefährdungsstufen!$B$2:$G$20,6,FALSE),"")</f>
        <v>stark gefährdet</v>
      </c>
      <c r="AN351" s="71">
        <f>IF(AL351&lt;&gt;"",VLOOKUP(AL351,Gefährdungsstufen!$B$2:$G$20,3,FALSE),"")</f>
        <v>4</v>
      </c>
      <c r="AO351" s="3"/>
      <c r="AP351" s="11"/>
      <c r="AQ351" s="11">
        <f t="shared" si="35"/>
        <v>4</v>
      </c>
      <c r="AR351" s="3">
        <v>2</v>
      </c>
      <c r="AS351" s="3">
        <v>2</v>
      </c>
    </row>
    <row r="352" spans="1:54" s="2" customFormat="1" ht="15" hidden="1" customHeight="1">
      <c r="A352" s="24" t="s">
        <v>26859</v>
      </c>
      <c r="B352" s="5" t="s">
        <v>4134</v>
      </c>
      <c r="C352" s="16" t="s">
        <v>4135</v>
      </c>
      <c r="D352" s="3" t="s">
        <v>1</v>
      </c>
      <c r="E352" s="3" t="str">
        <f>IF(D352&lt;&gt;"",VLOOKUP($D352,Gefährdungsstufen!$B$2:$G$20,6,FALSE),"")</f>
        <v>potentiell gefährdet</v>
      </c>
      <c r="F352" s="71">
        <f>IF(D352&lt;&gt;"",VLOOKUP($D352,Gefährdungsstufen!$B$2:$G$20,3,FALSE),"")</f>
        <v>0</v>
      </c>
      <c r="G352" s="33" t="str">
        <f t="shared" si="30"/>
        <v>Landolt Elias (1991): Gefährdung der Farn- und Blütenpflanzen in der Schweiz</v>
      </c>
      <c r="H352" s="3" t="s">
        <v>5</v>
      </c>
      <c r="I352" s="3" t="str">
        <f>IF(H352&lt;&gt;"",VLOOKUP($H352,Gefährdungsstufen!$B$2:$G$20,6,FALSE),"")</f>
        <v>stark gefährdet</v>
      </c>
      <c r="J352" s="71">
        <f>IF(H352&lt;&gt;"",VLOOKUP($H352,Gefährdungsstufen!$B$2:$G$20,3,FALSE),"")</f>
        <v>4</v>
      </c>
      <c r="K352" s="33" t="str">
        <f t="shared" si="31"/>
        <v>Landolt Elias (1991): Gefährdung der Farn- und Blütenpflanzen in der Schweiz</v>
      </c>
      <c r="L352" s="3" t="s">
        <v>8</v>
      </c>
      <c r="M352" s="3"/>
      <c r="N352" s="11" t="str">
        <f>IF(M352&lt;&gt;"",VLOOKUP(M352,Gefährdungsstufen!$B$2:$G$20,6,FALSE),"")</f>
        <v/>
      </c>
      <c r="O352" s="33" t="str">
        <f t="shared" si="32"/>
        <v/>
      </c>
      <c r="P352" s="3" t="s">
        <v>5</v>
      </c>
      <c r="Q352" s="3" t="s">
        <v>5</v>
      </c>
      <c r="R352" s="11" t="str">
        <f>IF(Q352&lt;&gt;"",VLOOKUP(Q352,Gefährdungsstufen!$B$2:$G$20,6,FALSE),"")</f>
        <v>stark gefährdet</v>
      </c>
      <c r="S352" s="33" t="str">
        <f t="shared" si="33"/>
        <v>Landolt Elias (1991): Gefährdung der Farn- und Blütenpflanzen in der Schweiz</v>
      </c>
      <c r="T352" s="3" t="s">
        <v>9</v>
      </c>
      <c r="U352" s="3" t="s">
        <v>9</v>
      </c>
      <c r="V352" s="11" t="str">
        <f>IF(U352&lt;&gt;"",VLOOKUP(U352,Gefährdungsstufen!$B$2:$G$20,6,FALSE),"")</f>
        <v>vom Aussterben bedroht</v>
      </c>
      <c r="W352" s="33" t="str">
        <f t="shared" si="34"/>
        <v>Landolt Elias (1991): Gefährdung der Farn- und Blütenpflanzen in der Schweiz</v>
      </c>
      <c r="X352" s="3">
        <v>4</v>
      </c>
      <c r="Y352" s="3" t="s">
        <v>8</v>
      </c>
      <c r="Z352" s="3" t="s">
        <v>2</v>
      </c>
      <c r="AA352" s="3">
        <v>3</v>
      </c>
      <c r="AB352" s="3">
        <v>3</v>
      </c>
      <c r="AC352" s="3">
        <v>3</v>
      </c>
      <c r="AD352" s="3">
        <v>5</v>
      </c>
      <c r="AE352" s="3" t="s">
        <v>7</v>
      </c>
      <c r="AF352" s="3" t="str">
        <f>IF(AE352&lt;&gt;"",VLOOKUP(AE352,legende!$A$3:$C$6,2,FALSE),"")</f>
        <v>gross</v>
      </c>
      <c r="AG352" s="71">
        <f>IF(AE352&lt;&gt;"",VLOOKUP(AE352,legende!$A$3:$C$6,3,FALSE),"")</f>
        <v>0</v>
      </c>
      <c r="AH352" s="3" t="s">
        <v>7</v>
      </c>
      <c r="AI352" s="3" t="str">
        <f>IF(AH352&lt;&gt;"",VLOOKUP(AH352,legende!$F$3:$H$6,3,FALSE),"")</f>
        <v>gross: &gt; 1/2</v>
      </c>
      <c r="AJ352" s="71">
        <f>IF(AH352&lt;&gt;"",VLOOKUP(AH352,legende!$F$3:$H$6,2,FALSE),"")</f>
        <v>3</v>
      </c>
      <c r="AK352" s="3" t="s">
        <v>5</v>
      </c>
      <c r="AL352" s="3" t="s">
        <v>5</v>
      </c>
      <c r="AM352" s="11" t="str">
        <f>IF(AL352&lt;&gt;"",VLOOKUP(AL352,Gefährdungsstufen!$B$2:$G$20,6,FALSE),"")</f>
        <v>stark gefährdet</v>
      </c>
      <c r="AN352" s="71">
        <f>IF(AL352&lt;&gt;"",VLOOKUP(AL352,Gefährdungsstufen!$B$2:$G$20,3,FALSE),"")</f>
        <v>4</v>
      </c>
      <c r="AO352" s="3"/>
      <c r="AP352" s="11"/>
      <c r="AQ352" s="11">
        <f t="shared" si="35"/>
        <v>11</v>
      </c>
      <c r="AR352" s="3">
        <v>8</v>
      </c>
      <c r="AS352" s="3">
        <v>8</v>
      </c>
    </row>
    <row r="353" spans="1:55" s="2" customFormat="1" ht="15" hidden="1" customHeight="1">
      <c r="A353" s="24" t="s">
        <v>26859</v>
      </c>
      <c r="B353" s="5" t="s">
        <v>10755</v>
      </c>
      <c r="C353" s="16" t="s">
        <v>10756</v>
      </c>
      <c r="D353" s="3" t="s">
        <v>1</v>
      </c>
      <c r="E353" s="3" t="str">
        <f>IF(D353&lt;&gt;"",VLOOKUP($D353,Gefährdungsstufen!$B$2:$G$20,6,FALSE),"")</f>
        <v>potentiell gefährdet</v>
      </c>
      <c r="F353" s="71">
        <f>IF(D353&lt;&gt;"",VLOOKUP($D353,Gefährdungsstufen!$B$2:$G$20,3,FALSE),"")</f>
        <v>0</v>
      </c>
      <c r="G353" s="33" t="str">
        <f t="shared" si="30"/>
        <v>Landolt Elias (1991): Gefährdung der Farn- und Blütenpflanzen in der Schweiz</v>
      </c>
      <c r="H353" s="3" t="s">
        <v>1</v>
      </c>
      <c r="I353" s="3" t="str">
        <f>IF(H353&lt;&gt;"",VLOOKUP($H353,Gefährdungsstufen!$B$2:$G$20,6,FALSE),"")</f>
        <v>potentiell gefährdet</v>
      </c>
      <c r="J353" s="71">
        <f>IF(H353&lt;&gt;"",VLOOKUP($H353,Gefährdungsstufen!$B$2:$G$20,3,FALSE),"")</f>
        <v>0</v>
      </c>
      <c r="K353" s="33" t="str">
        <f t="shared" si="31"/>
        <v>Landolt Elias (1991): Gefährdung der Farn- und Blütenpflanzen in der Schweiz</v>
      </c>
      <c r="L353" s="3" t="s">
        <v>45</v>
      </c>
      <c r="M353" s="3" t="s">
        <v>45</v>
      </c>
      <c r="N353" s="11" t="str">
        <f>IF(M353&lt;&gt;"",VLOOKUP(M353,Gefährdungsstufen!$B$2:$G$20,6,FALSE),"")</f>
        <v>gefährdet</v>
      </c>
      <c r="O353" s="33" t="str">
        <f t="shared" si="32"/>
        <v>Landolt Elias (1991): Gefährdung der Farn- und Blütenpflanzen in der Schweiz</v>
      </c>
      <c r="P353" s="3" t="s">
        <v>45</v>
      </c>
      <c r="Q353" s="3" t="s">
        <v>45</v>
      </c>
      <c r="R353" s="11" t="str">
        <f>IF(Q353&lt;&gt;"",VLOOKUP(Q353,Gefährdungsstufen!$B$2:$G$20,6,FALSE),"")</f>
        <v>gefährdet</v>
      </c>
      <c r="S353" s="33" t="str">
        <f t="shared" si="33"/>
        <v>Landolt Elias (1991): Gefährdung der Farn- und Blütenpflanzen in der Schweiz</v>
      </c>
      <c r="T353" s="3" t="s">
        <v>45</v>
      </c>
      <c r="U353" s="3" t="s">
        <v>45</v>
      </c>
      <c r="V353" s="11" t="str">
        <f>IF(U353&lt;&gt;"",VLOOKUP(U353,Gefährdungsstufen!$B$2:$G$20,6,FALSE),"")</f>
        <v>gefährdet</v>
      </c>
      <c r="W353" s="33" t="str">
        <f t="shared" si="34"/>
        <v>Landolt Elias (1991): Gefährdung der Farn- und Blütenpflanzen in der Schweiz</v>
      </c>
      <c r="X353" s="3">
        <v>3</v>
      </c>
      <c r="Y353" s="3" t="s">
        <v>8</v>
      </c>
      <c r="Z353" s="3" t="s">
        <v>2</v>
      </c>
      <c r="AA353" s="3">
        <v>2</v>
      </c>
      <c r="AB353" s="3">
        <v>2</v>
      </c>
      <c r="AC353" s="3">
        <v>2</v>
      </c>
      <c r="AD353" s="3">
        <v>5</v>
      </c>
      <c r="AE353" s="3" t="s">
        <v>7</v>
      </c>
      <c r="AF353" s="3" t="str">
        <f>IF(AE353&lt;&gt;"",VLOOKUP(AE353,legende!$A$3:$C$6,2,FALSE),"")</f>
        <v>gross</v>
      </c>
      <c r="AG353" s="71">
        <f>IF(AE353&lt;&gt;"",VLOOKUP(AE353,legende!$A$3:$C$6,3,FALSE),"")</f>
        <v>0</v>
      </c>
      <c r="AH353" s="3" t="s">
        <v>6</v>
      </c>
      <c r="AI353" s="3" t="str">
        <f>IF(AH353&lt;&gt;"",VLOOKUP(AH353,legende!$F$3:$H$6,3,FALSE),"")</f>
        <v>klein: &lt;1/4</v>
      </c>
      <c r="AJ353" s="71">
        <f>IF(AH353&lt;&gt;"",VLOOKUP(AH353,legende!$F$3:$H$6,2,FALSE),"")</f>
        <v>0</v>
      </c>
      <c r="AK353" s="3" t="s">
        <v>9</v>
      </c>
      <c r="AL353" s="3" t="s">
        <v>9</v>
      </c>
      <c r="AM353" s="11" t="str">
        <f>IF(AL353&lt;&gt;"",VLOOKUP(AL353,Gefährdungsstufen!$B$2:$G$20,6,FALSE),"")</f>
        <v>vom Aussterben bedroht</v>
      </c>
      <c r="AN353" s="71">
        <f>IF(AL353&lt;&gt;"",VLOOKUP(AL353,Gefährdungsstufen!$B$2:$G$20,3,FALSE),"")</f>
        <v>5</v>
      </c>
      <c r="AO353" s="3"/>
      <c r="AP353" s="11"/>
      <c r="AQ353" s="11">
        <f t="shared" si="35"/>
        <v>5</v>
      </c>
      <c r="AR353" s="3">
        <v>3</v>
      </c>
      <c r="AS353" s="3">
        <v>3</v>
      </c>
    </row>
    <row r="354" spans="1:55" s="2" customFormat="1" ht="15" hidden="1" customHeight="1">
      <c r="A354" s="24" t="s">
        <v>26859</v>
      </c>
      <c r="B354" s="5" t="s">
        <v>25796</v>
      </c>
      <c r="C354" s="16" t="s">
        <v>25797</v>
      </c>
      <c r="D354" s="3" t="s">
        <v>1</v>
      </c>
      <c r="E354" s="3" t="str">
        <f>IF(D354&lt;&gt;"",VLOOKUP($D354,Gefährdungsstufen!$B$2:$G$20,6,FALSE),"")</f>
        <v>potentiell gefährdet</v>
      </c>
      <c r="F354" s="71">
        <f>IF(D354&lt;&gt;"",VLOOKUP($D354,Gefährdungsstufen!$B$2:$G$20,3,FALSE),"")</f>
        <v>0</v>
      </c>
      <c r="G354" s="33" t="str">
        <f t="shared" si="30"/>
        <v>Landolt Elias (1991): Gefährdung der Farn- und Blütenpflanzen in der Schweiz</v>
      </c>
      <c r="H354" s="3" t="s">
        <v>1</v>
      </c>
      <c r="I354" s="3" t="str">
        <f>IF(H354&lt;&gt;"",VLOOKUP($H354,Gefährdungsstufen!$B$2:$G$20,6,FALSE),"")</f>
        <v>potentiell gefährdet</v>
      </c>
      <c r="J354" s="71">
        <f>IF(H354&lt;&gt;"",VLOOKUP($H354,Gefährdungsstufen!$B$2:$G$20,3,FALSE),"")</f>
        <v>0</v>
      </c>
      <c r="K354" s="33" t="str">
        <f t="shared" si="31"/>
        <v>Landolt Elias (1991): Gefährdung der Farn- und Blütenpflanzen in der Schweiz</v>
      </c>
      <c r="L354" s="3" t="s">
        <v>1</v>
      </c>
      <c r="M354" s="3" t="s">
        <v>1</v>
      </c>
      <c r="N354" s="11" t="str">
        <f>IF(M354&lt;&gt;"",VLOOKUP(M354,Gefährdungsstufen!$B$2:$G$20,6,FALSE),"")</f>
        <v>potentiell gefährdet</v>
      </c>
      <c r="O354" s="33" t="str">
        <f t="shared" si="32"/>
        <v>Landolt Elias (1991): Gefährdung der Farn- und Blütenpflanzen in der Schweiz</v>
      </c>
      <c r="P354" s="3" t="s">
        <v>1</v>
      </c>
      <c r="Q354" s="3" t="s">
        <v>1</v>
      </c>
      <c r="R354" s="11" t="str">
        <f>IF(Q354&lt;&gt;"",VLOOKUP(Q354,Gefährdungsstufen!$B$2:$G$20,6,FALSE),"")</f>
        <v>potentiell gefährdet</v>
      </c>
      <c r="S354" s="33" t="str">
        <f t="shared" si="33"/>
        <v>Landolt Elias (1991): Gefährdung der Farn- und Blütenpflanzen in der Schweiz</v>
      </c>
      <c r="T354" s="3" t="s">
        <v>1</v>
      </c>
      <c r="U354" s="3" t="s">
        <v>1</v>
      </c>
      <c r="V354" s="11" t="str">
        <f>IF(U354&lt;&gt;"",VLOOKUP(U354,Gefährdungsstufen!$B$2:$G$20,6,FALSE),"")</f>
        <v>potentiell gefährdet</v>
      </c>
      <c r="W354" s="33" t="str">
        <f t="shared" si="34"/>
        <v>Landolt Elias (1991): Gefährdung der Farn- und Blütenpflanzen in der Schweiz</v>
      </c>
      <c r="X354" s="3">
        <v>8</v>
      </c>
      <c r="Y354" s="3" t="s">
        <v>8</v>
      </c>
      <c r="Z354" s="3" t="s">
        <v>2</v>
      </c>
      <c r="AA354" s="3">
        <v>99</v>
      </c>
      <c r="AB354" s="3">
        <v>99</v>
      </c>
      <c r="AC354" s="3">
        <v>99</v>
      </c>
      <c r="AD354" s="3">
        <v>99</v>
      </c>
      <c r="AE354" s="3"/>
      <c r="AF354" s="3" t="str">
        <f>IF(AE354&lt;&gt;"",VLOOKUP(AE354,legende!$A$3:$C$6,2,FALSE),"")</f>
        <v/>
      </c>
      <c r="AG354" s="71" t="str">
        <f>IF(AE354&lt;&gt;"",VLOOKUP(AE354,legende!$A$3:$C$6,3,FALSE),"")</f>
        <v/>
      </c>
      <c r="AH354" s="3"/>
      <c r="AI354" s="3" t="str">
        <f>IF(AH354&lt;&gt;"",VLOOKUP(AH354,legende!$F$3:$H$6,3,FALSE),"")</f>
        <v/>
      </c>
      <c r="AJ354" s="71" t="str">
        <f>IF(AH354&lt;&gt;"",VLOOKUP(AH354,legende!$F$3:$H$6,2,FALSE),"")</f>
        <v/>
      </c>
      <c r="AK354" s="3" t="s">
        <v>1</v>
      </c>
      <c r="AL354" s="3" t="s">
        <v>1</v>
      </c>
      <c r="AM354" s="11" t="str">
        <f>IF(AL354&lt;&gt;"",VLOOKUP(AL354,Gefährdungsstufen!$B$2:$G$20,6,FALSE),"")</f>
        <v>potentiell gefährdet</v>
      </c>
      <c r="AN354" s="71">
        <f>IF(AL354&lt;&gt;"",VLOOKUP(AL354,Gefährdungsstufen!$B$2:$G$20,3,FALSE),"")</f>
        <v>0</v>
      </c>
      <c r="AO354" s="3"/>
      <c r="AP354" s="11" t="s">
        <v>26922</v>
      </c>
      <c r="AQ354" s="11" t="e">
        <f t="shared" si="35"/>
        <v>#VALUE!</v>
      </c>
      <c r="AR354" s="3">
        <v>0</v>
      </c>
      <c r="AS354" s="3" t="s">
        <v>0</v>
      </c>
      <c r="AT354" s="2">
        <v>1</v>
      </c>
      <c r="AX354" s="2" t="s">
        <v>90</v>
      </c>
      <c r="AY354" s="2" t="s">
        <v>72</v>
      </c>
    </row>
    <row r="355" spans="1:55" s="2" customFormat="1" ht="15" hidden="1" customHeight="1">
      <c r="A355" s="24" t="s">
        <v>26859</v>
      </c>
      <c r="B355" s="5" t="s">
        <v>9758</v>
      </c>
      <c r="C355" s="16" t="s">
        <v>9759</v>
      </c>
      <c r="D355" s="3" t="s">
        <v>1</v>
      </c>
      <c r="E355" s="3" t="str">
        <f>IF(D355&lt;&gt;"",VLOOKUP($D355,Gefährdungsstufen!$B$2:$G$20,6,FALSE),"")</f>
        <v>potentiell gefährdet</v>
      </c>
      <c r="F355" s="71">
        <f>IF(D355&lt;&gt;"",VLOOKUP($D355,Gefährdungsstufen!$B$2:$G$20,3,FALSE),"")</f>
        <v>0</v>
      </c>
      <c r="G355" s="33" t="str">
        <f t="shared" si="30"/>
        <v>Landolt Elias (1991): Gefährdung der Farn- und Blütenpflanzen in der Schweiz</v>
      </c>
      <c r="H355" s="3" t="s">
        <v>5</v>
      </c>
      <c r="I355" s="3" t="str">
        <f>IF(H355&lt;&gt;"",VLOOKUP($H355,Gefährdungsstufen!$B$2:$G$20,6,FALSE),"")</f>
        <v>stark gefährdet</v>
      </c>
      <c r="J355" s="71">
        <f>IF(H355&lt;&gt;"",VLOOKUP($H355,Gefährdungsstufen!$B$2:$G$20,3,FALSE),"")</f>
        <v>4</v>
      </c>
      <c r="K355" s="33" t="str">
        <f t="shared" si="31"/>
        <v>Landolt Elias (1991): Gefährdung der Farn- und Blütenpflanzen in der Schweiz</v>
      </c>
      <c r="L355" s="3" t="s">
        <v>9</v>
      </c>
      <c r="M355" s="3" t="s">
        <v>9</v>
      </c>
      <c r="N355" s="11" t="str">
        <f>IF(M355&lt;&gt;"",VLOOKUP(M355,Gefährdungsstufen!$B$2:$G$20,6,FALSE),"")</f>
        <v>vom Aussterben bedroht</v>
      </c>
      <c r="O355" s="33" t="str">
        <f t="shared" si="32"/>
        <v>Landolt Elias (1991): Gefährdung der Farn- und Blütenpflanzen in der Schweiz</v>
      </c>
      <c r="P355" s="3" t="s">
        <v>14</v>
      </c>
      <c r="Q355" s="3" t="s">
        <v>14</v>
      </c>
      <c r="R355" s="11" t="str">
        <f>IF(Q355&lt;&gt;"",VLOOKUP(Q355,Gefährdungsstufen!$B$2:$G$20,6,FALSE),"")</f>
        <v>vom Aussterben bedroht</v>
      </c>
      <c r="S355" s="33" t="str">
        <f t="shared" si="33"/>
        <v>Landolt Elias (1991): Gefährdung der Farn- und Blütenpflanzen in der Schweiz</v>
      </c>
      <c r="T355" s="3" t="s">
        <v>8</v>
      </c>
      <c r="U355" s="3"/>
      <c r="V355" s="11" t="str">
        <f>IF(U355&lt;&gt;"",VLOOKUP(U355,Gefährdungsstufen!$B$2:$G$20,6,FALSE),"")</f>
        <v/>
      </c>
      <c r="W355" s="33" t="str">
        <f t="shared" si="34"/>
        <v/>
      </c>
      <c r="X355" s="3">
        <v>7</v>
      </c>
      <c r="Y355" s="3" t="s">
        <v>8</v>
      </c>
      <c r="Z355" s="3" t="s">
        <v>13</v>
      </c>
      <c r="AA355" s="3">
        <v>1</v>
      </c>
      <c r="AB355" s="3">
        <v>2</v>
      </c>
      <c r="AC355" s="3">
        <v>1</v>
      </c>
      <c r="AD355" s="3">
        <v>3</v>
      </c>
      <c r="AE355" s="3" t="s">
        <v>7</v>
      </c>
      <c r="AF355" s="3" t="str">
        <f>IF(AE355&lt;&gt;"",VLOOKUP(AE355,legende!$A$3:$C$6,2,FALSE),"")</f>
        <v>gross</v>
      </c>
      <c r="AG355" s="71">
        <f>IF(AE355&lt;&gt;"",VLOOKUP(AE355,legende!$A$3:$C$6,3,FALSE),"")</f>
        <v>0</v>
      </c>
      <c r="AH355" s="3" t="s">
        <v>6</v>
      </c>
      <c r="AI355" s="3" t="str">
        <f>IF(AH355&lt;&gt;"",VLOOKUP(AH355,legende!$F$3:$H$6,3,FALSE),"")</f>
        <v>klein: &lt;1/4</v>
      </c>
      <c r="AJ355" s="71">
        <f>IF(AH355&lt;&gt;"",VLOOKUP(AH355,legende!$F$3:$H$6,2,FALSE),"")</f>
        <v>0</v>
      </c>
      <c r="AK355" s="3" t="s">
        <v>12</v>
      </c>
      <c r="AL355" s="3" t="s">
        <v>12</v>
      </c>
      <c r="AM355" s="11" t="str">
        <f>IF(AL355&lt;&gt;"",VLOOKUP(AL355,Gefährdungsstufen!$B$2:$G$20,6,FALSE),"")</f>
        <v>vom Aussterben bedroht</v>
      </c>
      <c r="AN355" s="71">
        <f>IF(AL355&lt;&gt;"",VLOOKUP(AL355,Gefährdungsstufen!$B$2:$G$20,3,FALSE),"")</f>
        <v>5</v>
      </c>
      <c r="AO355" s="3"/>
      <c r="AP355" s="11"/>
      <c r="AQ355" s="11">
        <f t="shared" si="35"/>
        <v>9</v>
      </c>
      <c r="AR355" s="3">
        <v>6</v>
      </c>
      <c r="AS355" s="3">
        <v>6</v>
      </c>
      <c r="BC355" s="2">
        <v>7</v>
      </c>
    </row>
    <row r="356" spans="1:55" s="2" customFormat="1" ht="15" hidden="1" customHeight="1">
      <c r="A356" s="24" t="s">
        <v>26859</v>
      </c>
      <c r="B356" s="5" t="s">
        <v>9479</v>
      </c>
      <c r="C356" s="16" t="s">
        <v>9480</v>
      </c>
      <c r="D356" s="3" t="s">
        <v>1</v>
      </c>
      <c r="E356" s="3" t="str">
        <f>IF(D356&lt;&gt;"",VLOOKUP($D356,Gefährdungsstufen!$B$2:$G$20,6,FALSE),"")</f>
        <v>potentiell gefährdet</v>
      </c>
      <c r="F356" s="71">
        <f>IF(D356&lt;&gt;"",VLOOKUP($D356,Gefährdungsstufen!$B$2:$G$20,3,FALSE),"")</f>
        <v>0</v>
      </c>
      <c r="G356" s="33" t="str">
        <f t="shared" si="30"/>
        <v>Landolt Elias (1991): Gefährdung der Farn- und Blütenpflanzen in der Schweiz</v>
      </c>
      <c r="H356" s="3" t="s">
        <v>1</v>
      </c>
      <c r="I356" s="3" t="str">
        <f>IF(H356&lt;&gt;"",VLOOKUP($H356,Gefährdungsstufen!$B$2:$G$20,6,FALSE),"")</f>
        <v>potentiell gefährdet</v>
      </c>
      <c r="J356" s="71">
        <f>IF(H356&lt;&gt;"",VLOOKUP($H356,Gefährdungsstufen!$B$2:$G$20,3,FALSE),"")</f>
        <v>0</v>
      </c>
      <c r="K356" s="33" t="str">
        <f t="shared" si="31"/>
        <v>Landolt Elias (1991): Gefährdung der Farn- und Blütenpflanzen in der Schweiz</v>
      </c>
      <c r="L356" s="3" t="s">
        <v>1</v>
      </c>
      <c r="M356" s="3" t="s">
        <v>1</v>
      </c>
      <c r="N356" s="11" t="str">
        <f>IF(M356&lt;&gt;"",VLOOKUP(M356,Gefährdungsstufen!$B$2:$G$20,6,FALSE),"")</f>
        <v>potentiell gefährdet</v>
      </c>
      <c r="O356" s="33" t="str">
        <f t="shared" si="32"/>
        <v>Landolt Elias (1991): Gefährdung der Farn- und Blütenpflanzen in der Schweiz</v>
      </c>
      <c r="P356" s="3" t="s">
        <v>1</v>
      </c>
      <c r="Q356" s="3" t="s">
        <v>1</v>
      </c>
      <c r="R356" s="11" t="str">
        <f>IF(Q356&lt;&gt;"",VLOOKUP(Q356,Gefährdungsstufen!$B$2:$G$20,6,FALSE),"")</f>
        <v>potentiell gefährdet</v>
      </c>
      <c r="S356" s="33" t="str">
        <f t="shared" si="33"/>
        <v>Landolt Elias (1991): Gefährdung der Farn- und Blütenpflanzen in der Schweiz</v>
      </c>
      <c r="T356" s="3" t="s">
        <v>1</v>
      </c>
      <c r="U356" s="3" t="s">
        <v>1</v>
      </c>
      <c r="V356" s="11" t="str">
        <f>IF(U356&lt;&gt;"",VLOOKUP(U356,Gefährdungsstufen!$B$2:$G$20,6,FALSE),"")</f>
        <v>potentiell gefährdet</v>
      </c>
      <c r="W356" s="33" t="str">
        <f t="shared" si="34"/>
        <v>Landolt Elias (1991): Gefährdung der Farn- und Blütenpflanzen in der Schweiz</v>
      </c>
      <c r="X356" s="3">
        <v>8</v>
      </c>
      <c r="Y356" s="3" t="s">
        <v>8</v>
      </c>
      <c r="Z356" s="3" t="s">
        <v>2</v>
      </c>
      <c r="AA356" s="3">
        <v>5</v>
      </c>
      <c r="AB356" s="3">
        <v>5</v>
      </c>
      <c r="AC356" s="3">
        <v>5</v>
      </c>
      <c r="AD356" s="3">
        <v>6</v>
      </c>
      <c r="AE356" s="3"/>
      <c r="AF356" s="3" t="str">
        <f>IF(AE356&lt;&gt;"",VLOOKUP(AE356,legende!$A$3:$C$6,2,FALSE),"")</f>
        <v/>
      </c>
      <c r="AG356" s="71" t="str">
        <f>IF(AE356&lt;&gt;"",VLOOKUP(AE356,legende!$A$3:$C$6,3,FALSE),"")</f>
        <v/>
      </c>
      <c r="AH356" s="3"/>
      <c r="AI356" s="3" t="str">
        <f>IF(AH356&lt;&gt;"",VLOOKUP(AH356,legende!$F$3:$H$6,3,FALSE),"")</f>
        <v/>
      </c>
      <c r="AJ356" s="71" t="str">
        <f>IF(AH356&lt;&gt;"",VLOOKUP(AH356,legende!$F$3:$H$6,2,FALSE),"")</f>
        <v/>
      </c>
      <c r="AK356" s="3" t="s">
        <v>1</v>
      </c>
      <c r="AL356" s="3" t="s">
        <v>1</v>
      </c>
      <c r="AM356" s="11" t="str">
        <f>IF(AL356&lt;&gt;"",VLOOKUP(AL356,Gefährdungsstufen!$B$2:$G$20,6,FALSE),"")</f>
        <v>potentiell gefährdet</v>
      </c>
      <c r="AN356" s="71">
        <f>IF(AL356&lt;&gt;"",VLOOKUP(AL356,Gefährdungsstufen!$B$2:$G$20,3,FALSE),"")</f>
        <v>0</v>
      </c>
      <c r="AO356" s="3"/>
      <c r="AP356" s="11" t="s">
        <v>26922</v>
      </c>
      <c r="AQ356" s="11" t="e">
        <f t="shared" si="35"/>
        <v>#VALUE!</v>
      </c>
      <c r="AR356" s="3">
        <v>0</v>
      </c>
      <c r="AS356" s="3" t="s">
        <v>0</v>
      </c>
      <c r="AT356" s="2">
        <v>1</v>
      </c>
      <c r="AU356" s="2">
        <v>2</v>
      </c>
      <c r="AX356" s="2" t="s">
        <v>90</v>
      </c>
      <c r="AY356" s="2" t="s">
        <v>72</v>
      </c>
    </row>
    <row r="357" spans="1:55" s="2" customFormat="1" ht="15" hidden="1" customHeight="1">
      <c r="A357" s="24" t="s">
        <v>26859</v>
      </c>
      <c r="B357" s="5" t="s">
        <v>6949</v>
      </c>
      <c r="C357" s="16" t="s">
        <v>6950</v>
      </c>
      <c r="D357" s="3" t="s">
        <v>1</v>
      </c>
      <c r="E357" s="3" t="str">
        <f>IF(D357&lt;&gt;"",VLOOKUP($D357,Gefährdungsstufen!$B$2:$G$20,6,FALSE),"")</f>
        <v>potentiell gefährdet</v>
      </c>
      <c r="F357" s="71">
        <f>IF(D357&lt;&gt;"",VLOOKUP($D357,Gefährdungsstufen!$B$2:$G$20,3,FALSE),"")</f>
        <v>0</v>
      </c>
      <c r="G357" s="33" t="str">
        <f t="shared" si="30"/>
        <v>Landolt Elias (1991): Gefährdung der Farn- und Blütenpflanzen in der Schweiz</v>
      </c>
      <c r="H357" s="3" t="s">
        <v>1</v>
      </c>
      <c r="I357" s="3" t="str">
        <f>IF(H357&lt;&gt;"",VLOOKUP($H357,Gefährdungsstufen!$B$2:$G$20,6,FALSE),"")</f>
        <v>potentiell gefährdet</v>
      </c>
      <c r="J357" s="71">
        <f>IF(H357&lt;&gt;"",VLOOKUP($H357,Gefährdungsstufen!$B$2:$G$20,3,FALSE),"")</f>
        <v>0</v>
      </c>
      <c r="K357" s="33" t="str">
        <f t="shared" si="31"/>
        <v>Landolt Elias (1991): Gefährdung der Farn- und Blütenpflanzen in der Schweiz</v>
      </c>
      <c r="L357" s="3" t="s">
        <v>1</v>
      </c>
      <c r="M357" s="3" t="s">
        <v>1</v>
      </c>
      <c r="N357" s="11" t="str">
        <f>IF(M357&lt;&gt;"",VLOOKUP(M357,Gefährdungsstufen!$B$2:$G$20,6,FALSE),"")</f>
        <v>potentiell gefährdet</v>
      </c>
      <c r="O357" s="33" t="str">
        <f t="shared" si="32"/>
        <v>Landolt Elias (1991): Gefährdung der Farn- und Blütenpflanzen in der Schweiz</v>
      </c>
      <c r="P357" s="3" t="s">
        <v>9</v>
      </c>
      <c r="Q357" s="3" t="s">
        <v>9</v>
      </c>
      <c r="R357" s="11" t="str">
        <f>IF(Q357&lt;&gt;"",VLOOKUP(Q357,Gefährdungsstufen!$B$2:$G$20,6,FALSE),"")</f>
        <v>vom Aussterben bedroht</v>
      </c>
      <c r="S357" s="33" t="str">
        <f t="shared" si="33"/>
        <v>Landolt Elias (1991): Gefährdung der Farn- und Blütenpflanzen in der Schweiz</v>
      </c>
      <c r="T357" s="3" t="s">
        <v>9</v>
      </c>
      <c r="U357" s="3" t="s">
        <v>9</v>
      </c>
      <c r="V357" s="11" t="str">
        <f>IF(U357&lt;&gt;"",VLOOKUP(U357,Gefährdungsstufen!$B$2:$G$20,6,FALSE),"")</f>
        <v>vom Aussterben bedroht</v>
      </c>
      <c r="W357" s="33" t="str">
        <f t="shared" si="34"/>
        <v>Landolt Elias (1991): Gefährdung der Farn- und Blütenpflanzen in der Schweiz</v>
      </c>
      <c r="X357" s="3">
        <v>1</v>
      </c>
      <c r="Y357" s="3" t="s">
        <v>8</v>
      </c>
      <c r="Z357" s="3" t="s">
        <v>13</v>
      </c>
      <c r="AA357" s="3">
        <v>3</v>
      </c>
      <c r="AB357" s="3">
        <v>3</v>
      </c>
      <c r="AC357" s="3">
        <v>99</v>
      </c>
      <c r="AD357" s="3">
        <v>99</v>
      </c>
      <c r="AE357" s="3" t="s">
        <v>7</v>
      </c>
      <c r="AF357" s="3" t="str">
        <f>IF(AE357&lt;&gt;"",VLOOKUP(AE357,legende!$A$3:$C$6,2,FALSE),"")</f>
        <v>gross</v>
      </c>
      <c r="AG357" s="71">
        <f>IF(AE357&lt;&gt;"",VLOOKUP(AE357,legende!$A$3:$C$6,3,FALSE),"")</f>
        <v>0</v>
      </c>
      <c r="AH357" s="3" t="s">
        <v>6</v>
      </c>
      <c r="AI357" s="3" t="str">
        <f>IF(AH357&lt;&gt;"",VLOOKUP(AH357,legende!$F$3:$H$6,3,FALSE),"")</f>
        <v>klein: &lt;1/4</v>
      </c>
      <c r="AJ357" s="71">
        <f>IF(AH357&lt;&gt;"",VLOOKUP(AH357,legende!$F$3:$H$6,2,FALSE),"")</f>
        <v>0</v>
      </c>
      <c r="AK357" s="3" t="s">
        <v>9</v>
      </c>
      <c r="AL357" s="3" t="s">
        <v>9</v>
      </c>
      <c r="AM357" s="11" t="str">
        <f>IF(AL357&lt;&gt;"",VLOOKUP(AL357,Gefährdungsstufen!$B$2:$G$20,6,FALSE),"")</f>
        <v>vom Aussterben bedroht</v>
      </c>
      <c r="AN357" s="71">
        <f>IF(AL357&lt;&gt;"",VLOOKUP(AL357,Gefährdungsstufen!$B$2:$G$20,3,FALSE),"")</f>
        <v>5</v>
      </c>
      <c r="AO357" s="3"/>
      <c r="AP357" s="11"/>
      <c r="AQ357" s="11">
        <f t="shared" si="35"/>
        <v>5</v>
      </c>
      <c r="AR357" s="3">
        <v>3</v>
      </c>
      <c r="AS357" s="3">
        <v>3</v>
      </c>
      <c r="AT357" s="2">
        <v>1</v>
      </c>
    </row>
    <row r="358" spans="1:55" s="2" customFormat="1" ht="15" hidden="1" customHeight="1">
      <c r="A358" s="24" t="s">
        <v>26859</v>
      </c>
      <c r="B358" s="5" t="s">
        <v>6556</v>
      </c>
      <c r="C358" s="16" t="s">
        <v>6557</v>
      </c>
      <c r="D358" s="3" t="s">
        <v>1</v>
      </c>
      <c r="E358" s="3" t="str">
        <f>IF(D358&lt;&gt;"",VLOOKUP($D358,Gefährdungsstufen!$B$2:$G$20,6,FALSE),"")</f>
        <v>potentiell gefährdet</v>
      </c>
      <c r="F358" s="71">
        <f>IF(D358&lt;&gt;"",VLOOKUP($D358,Gefährdungsstufen!$B$2:$G$20,3,FALSE),"")</f>
        <v>0</v>
      </c>
      <c r="G358" s="33" t="str">
        <f t="shared" si="30"/>
        <v>Landolt Elias (1991): Gefährdung der Farn- und Blütenpflanzen in der Schweiz</v>
      </c>
      <c r="H358" s="3" t="s">
        <v>1</v>
      </c>
      <c r="I358" s="3" t="str">
        <f>IF(H358&lt;&gt;"",VLOOKUP($H358,Gefährdungsstufen!$B$2:$G$20,6,FALSE),"")</f>
        <v>potentiell gefährdet</v>
      </c>
      <c r="J358" s="71">
        <f>IF(H358&lt;&gt;"",VLOOKUP($H358,Gefährdungsstufen!$B$2:$G$20,3,FALSE),"")</f>
        <v>0</v>
      </c>
      <c r="K358" s="33" t="str">
        <f t="shared" si="31"/>
        <v>Landolt Elias (1991): Gefährdung der Farn- und Blütenpflanzen in der Schweiz</v>
      </c>
      <c r="L358" s="3" t="s">
        <v>1</v>
      </c>
      <c r="M358" s="3" t="s">
        <v>1</v>
      </c>
      <c r="N358" s="11" t="str">
        <f>IF(M358&lt;&gt;"",VLOOKUP(M358,Gefährdungsstufen!$B$2:$G$20,6,FALSE),"")</f>
        <v>potentiell gefährdet</v>
      </c>
      <c r="O358" s="33" t="str">
        <f t="shared" si="32"/>
        <v>Landolt Elias (1991): Gefährdung der Farn- und Blütenpflanzen in der Schweiz</v>
      </c>
      <c r="P358" s="3" t="s">
        <v>1</v>
      </c>
      <c r="Q358" s="3" t="s">
        <v>1</v>
      </c>
      <c r="R358" s="11" t="str">
        <f>IF(Q358&lt;&gt;"",VLOOKUP(Q358,Gefährdungsstufen!$B$2:$G$20,6,FALSE),"")</f>
        <v>potentiell gefährdet</v>
      </c>
      <c r="S358" s="33" t="str">
        <f t="shared" si="33"/>
        <v>Landolt Elias (1991): Gefährdung der Farn- und Blütenpflanzen in der Schweiz</v>
      </c>
      <c r="T358" s="3" t="s">
        <v>1</v>
      </c>
      <c r="U358" s="3" t="s">
        <v>1</v>
      </c>
      <c r="V358" s="11" t="str">
        <f>IF(U358&lt;&gt;"",VLOOKUP(U358,Gefährdungsstufen!$B$2:$G$20,6,FALSE),"")</f>
        <v>potentiell gefährdet</v>
      </c>
      <c r="W358" s="33" t="str">
        <f t="shared" si="34"/>
        <v>Landolt Elias (1991): Gefährdung der Farn- und Blütenpflanzen in der Schweiz</v>
      </c>
      <c r="X358" s="3">
        <v>8</v>
      </c>
      <c r="Y358" s="3" t="s">
        <v>8</v>
      </c>
      <c r="Z358" s="3" t="s">
        <v>2</v>
      </c>
      <c r="AA358" s="3">
        <v>6</v>
      </c>
      <c r="AB358" s="3">
        <v>7</v>
      </c>
      <c r="AC358" s="3">
        <v>5</v>
      </c>
      <c r="AD358" s="3">
        <v>4</v>
      </c>
      <c r="AE358" s="3"/>
      <c r="AF358" s="3" t="str">
        <f>IF(AE358&lt;&gt;"",VLOOKUP(AE358,legende!$A$3:$C$6,2,FALSE),"")</f>
        <v/>
      </c>
      <c r="AG358" s="71" t="str">
        <f>IF(AE358&lt;&gt;"",VLOOKUP(AE358,legende!$A$3:$C$6,3,FALSE),"")</f>
        <v/>
      </c>
      <c r="AH358" s="3"/>
      <c r="AI358" s="3" t="str">
        <f>IF(AH358&lt;&gt;"",VLOOKUP(AH358,legende!$F$3:$H$6,3,FALSE),"")</f>
        <v/>
      </c>
      <c r="AJ358" s="71" t="str">
        <f>IF(AH358&lt;&gt;"",VLOOKUP(AH358,legende!$F$3:$H$6,2,FALSE),"")</f>
        <v/>
      </c>
      <c r="AK358" s="3" t="s">
        <v>1</v>
      </c>
      <c r="AL358" s="3" t="s">
        <v>1</v>
      </c>
      <c r="AM358" s="11" t="str">
        <f>IF(AL358&lt;&gt;"",VLOOKUP(AL358,Gefährdungsstufen!$B$2:$G$20,6,FALSE),"")</f>
        <v>potentiell gefährdet</v>
      </c>
      <c r="AN358" s="71">
        <f>IF(AL358&lt;&gt;"",VLOOKUP(AL358,Gefährdungsstufen!$B$2:$G$20,3,FALSE),"")</f>
        <v>0</v>
      </c>
      <c r="AO358" s="3"/>
      <c r="AP358" s="11" t="s">
        <v>26922</v>
      </c>
      <c r="AQ358" s="11" t="e">
        <f t="shared" si="35"/>
        <v>#VALUE!</v>
      </c>
      <c r="AR358" s="3">
        <v>0</v>
      </c>
      <c r="AS358" s="3" t="s">
        <v>0</v>
      </c>
      <c r="AX358" s="2" t="s">
        <v>90</v>
      </c>
      <c r="AY358" s="2" t="s">
        <v>72</v>
      </c>
    </row>
    <row r="359" spans="1:55" s="2" customFormat="1" ht="15" hidden="1" customHeight="1">
      <c r="A359" s="24" t="s">
        <v>26859</v>
      </c>
      <c r="B359" s="5" t="s">
        <v>15250</v>
      </c>
      <c r="C359" s="16" t="s">
        <v>15251</v>
      </c>
      <c r="D359" s="3" t="s">
        <v>1</v>
      </c>
      <c r="E359" s="3" t="str">
        <f>IF(D359&lt;&gt;"",VLOOKUP($D359,Gefährdungsstufen!$B$2:$G$20,6,FALSE),"")</f>
        <v>potentiell gefährdet</v>
      </c>
      <c r="F359" s="71">
        <f>IF(D359&lt;&gt;"",VLOOKUP($D359,Gefährdungsstufen!$B$2:$G$20,3,FALSE),"")</f>
        <v>0</v>
      </c>
      <c r="G359" s="33" t="str">
        <f t="shared" si="30"/>
        <v>Landolt Elias (1991): Gefährdung der Farn- und Blütenpflanzen in der Schweiz</v>
      </c>
      <c r="H359" s="3" t="s">
        <v>1</v>
      </c>
      <c r="I359" s="3" t="str">
        <f>IF(H359&lt;&gt;"",VLOOKUP($H359,Gefährdungsstufen!$B$2:$G$20,6,FALSE),"")</f>
        <v>potentiell gefährdet</v>
      </c>
      <c r="J359" s="71">
        <f>IF(H359&lt;&gt;"",VLOOKUP($H359,Gefährdungsstufen!$B$2:$G$20,3,FALSE),"")</f>
        <v>0</v>
      </c>
      <c r="K359" s="33" t="str">
        <f t="shared" si="31"/>
        <v>Landolt Elias (1991): Gefährdung der Farn- und Blütenpflanzen in der Schweiz</v>
      </c>
      <c r="L359" s="3" t="s">
        <v>5</v>
      </c>
      <c r="M359" s="3" t="s">
        <v>5</v>
      </c>
      <c r="N359" s="11" t="str">
        <f>IF(M359&lt;&gt;"",VLOOKUP(M359,Gefährdungsstufen!$B$2:$G$20,6,FALSE),"")</f>
        <v>stark gefährdet</v>
      </c>
      <c r="O359" s="33" t="str">
        <f t="shared" si="32"/>
        <v>Landolt Elias (1991): Gefährdung der Farn- und Blütenpflanzen in der Schweiz</v>
      </c>
      <c r="P359" s="3" t="s">
        <v>1</v>
      </c>
      <c r="Q359" s="3" t="s">
        <v>1</v>
      </c>
      <c r="R359" s="11" t="str">
        <f>IF(Q359&lt;&gt;"",VLOOKUP(Q359,Gefährdungsstufen!$B$2:$G$20,6,FALSE),"")</f>
        <v>potentiell gefährdet</v>
      </c>
      <c r="S359" s="33" t="str">
        <f t="shared" si="33"/>
        <v>Landolt Elias (1991): Gefährdung der Farn- und Blütenpflanzen in der Schweiz</v>
      </c>
      <c r="T359" s="3" t="s">
        <v>5</v>
      </c>
      <c r="U359" s="3" t="s">
        <v>5</v>
      </c>
      <c r="V359" s="11" t="str">
        <f>IF(U359&lt;&gt;"",VLOOKUP(U359,Gefährdungsstufen!$B$2:$G$20,6,FALSE),"")</f>
        <v>stark gefährdet</v>
      </c>
      <c r="W359" s="33" t="str">
        <f t="shared" si="34"/>
        <v>Landolt Elias (1991): Gefährdung der Farn- und Blütenpflanzen in der Schweiz</v>
      </c>
      <c r="X359" s="3">
        <v>1</v>
      </c>
      <c r="Y359" s="3" t="s">
        <v>8</v>
      </c>
      <c r="Z359" s="3" t="s">
        <v>2</v>
      </c>
      <c r="AA359" s="3">
        <v>4</v>
      </c>
      <c r="AB359" s="3">
        <v>5</v>
      </c>
      <c r="AC359" s="3">
        <v>4</v>
      </c>
      <c r="AD359" s="3">
        <v>4</v>
      </c>
      <c r="AE359" s="3" t="s">
        <v>7</v>
      </c>
      <c r="AF359" s="3" t="str">
        <f>IF(AE359&lt;&gt;"",VLOOKUP(AE359,legende!$A$3:$C$6,2,FALSE),"")</f>
        <v>gross</v>
      </c>
      <c r="AG359" s="71">
        <f>IF(AE359&lt;&gt;"",VLOOKUP(AE359,legende!$A$3:$C$6,3,FALSE),"")</f>
        <v>0</v>
      </c>
      <c r="AH359" s="3" t="s">
        <v>6</v>
      </c>
      <c r="AI359" s="3" t="str">
        <f>IF(AH359&lt;&gt;"",VLOOKUP(AH359,legende!$F$3:$H$6,3,FALSE),"")</f>
        <v>klein: &lt;1/4</v>
      </c>
      <c r="AJ359" s="71">
        <f>IF(AH359&lt;&gt;"",VLOOKUP(AH359,legende!$F$3:$H$6,2,FALSE),"")</f>
        <v>0</v>
      </c>
      <c r="AK359" s="3" t="s">
        <v>5</v>
      </c>
      <c r="AL359" s="3" t="s">
        <v>5</v>
      </c>
      <c r="AM359" s="11" t="str">
        <f>IF(AL359&lt;&gt;"",VLOOKUP(AL359,Gefährdungsstufen!$B$2:$G$20,6,FALSE),"")</f>
        <v>stark gefährdet</v>
      </c>
      <c r="AN359" s="71">
        <f>IF(AL359&lt;&gt;"",VLOOKUP(AL359,Gefährdungsstufen!$B$2:$G$20,3,FALSE),"")</f>
        <v>4</v>
      </c>
      <c r="AO359" s="3"/>
      <c r="AP359" s="11"/>
      <c r="AQ359" s="11">
        <f t="shared" si="35"/>
        <v>4</v>
      </c>
      <c r="AR359" s="3">
        <v>2</v>
      </c>
      <c r="AS359" s="3">
        <v>2</v>
      </c>
      <c r="AT359" s="2">
        <v>1</v>
      </c>
      <c r="BA359" s="2" t="s">
        <v>52</v>
      </c>
    </row>
    <row r="360" spans="1:55" s="2" customFormat="1" ht="15" hidden="1" customHeight="1">
      <c r="A360" s="24" t="s">
        <v>26859</v>
      </c>
      <c r="B360" s="5" t="s">
        <v>14709</v>
      </c>
      <c r="C360" s="16" t="s">
        <v>14710</v>
      </c>
      <c r="D360" s="3" t="s">
        <v>1</v>
      </c>
      <c r="E360" s="3" t="str">
        <f>IF(D360&lt;&gt;"",VLOOKUP($D360,Gefährdungsstufen!$B$2:$G$20,6,FALSE),"")</f>
        <v>potentiell gefährdet</v>
      </c>
      <c r="F360" s="71">
        <f>IF(D360&lt;&gt;"",VLOOKUP($D360,Gefährdungsstufen!$B$2:$G$20,3,FALSE),"")</f>
        <v>0</v>
      </c>
      <c r="G360" s="33" t="str">
        <f t="shared" si="30"/>
        <v>Landolt Elias (1991): Gefährdung der Farn- und Blütenpflanzen in der Schweiz</v>
      </c>
      <c r="H360" s="3" t="s">
        <v>1</v>
      </c>
      <c r="I360" s="3" t="str">
        <f>IF(H360&lt;&gt;"",VLOOKUP($H360,Gefährdungsstufen!$B$2:$G$20,6,FALSE),"")</f>
        <v>potentiell gefährdet</v>
      </c>
      <c r="J360" s="71">
        <f>IF(H360&lt;&gt;"",VLOOKUP($H360,Gefährdungsstufen!$B$2:$G$20,3,FALSE),"")</f>
        <v>0</v>
      </c>
      <c r="K360" s="33" t="str">
        <f t="shared" si="31"/>
        <v>Landolt Elias (1991): Gefährdung der Farn- und Blütenpflanzen in der Schweiz</v>
      </c>
      <c r="L360" s="3" t="s">
        <v>9</v>
      </c>
      <c r="M360" s="3" t="s">
        <v>9</v>
      </c>
      <c r="N360" s="11" t="str">
        <f>IF(M360&lt;&gt;"",VLOOKUP(M360,Gefährdungsstufen!$B$2:$G$20,6,FALSE),"")</f>
        <v>vom Aussterben bedroht</v>
      </c>
      <c r="O360" s="33" t="str">
        <f t="shared" si="32"/>
        <v>Landolt Elias (1991): Gefährdung der Farn- und Blütenpflanzen in der Schweiz</v>
      </c>
      <c r="P360" s="3" t="s">
        <v>8</v>
      </c>
      <c r="Q360" s="3"/>
      <c r="R360" s="11" t="str">
        <f>IF(Q360&lt;&gt;"",VLOOKUP(Q360,Gefährdungsstufen!$B$2:$G$20,6,FALSE),"")</f>
        <v/>
      </c>
      <c r="S360" s="33" t="str">
        <f t="shared" si="33"/>
        <v/>
      </c>
      <c r="T360" s="3" t="s">
        <v>9</v>
      </c>
      <c r="U360" s="3" t="s">
        <v>9</v>
      </c>
      <c r="V360" s="11" t="str">
        <f>IF(U360&lt;&gt;"",VLOOKUP(U360,Gefährdungsstufen!$B$2:$G$20,6,FALSE),"")</f>
        <v>vom Aussterben bedroht</v>
      </c>
      <c r="W360" s="33" t="str">
        <f t="shared" si="34"/>
        <v>Landolt Elias (1991): Gefährdung der Farn- und Blütenpflanzen in der Schweiz</v>
      </c>
      <c r="X360" s="3">
        <v>2</v>
      </c>
      <c r="Y360" s="3" t="s">
        <v>8</v>
      </c>
      <c r="Z360" s="3" t="s">
        <v>13</v>
      </c>
      <c r="AA360" s="3">
        <v>2</v>
      </c>
      <c r="AB360" s="3">
        <v>2</v>
      </c>
      <c r="AC360" s="3">
        <v>2</v>
      </c>
      <c r="AD360" s="3">
        <v>5</v>
      </c>
      <c r="AE360" s="3" t="s">
        <v>23</v>
      </c>
      <c r="AF360" s="3" t="str">
        <f>IF(AE360&lt;&gt;"",VLOOKUP(AE360,legende!$A$3:$C$6,2,FALSE),"")</f>
        <v>mittel</v>
      </c>
      <c r="AG360" s="71">
        <f>IF(AE360&lt;&gt;"",VLOOKUP(AE360,legende!$A$3:$C$6,3,FALSE),"")</f>
        <v>2</v>
      </c>
      <c r="AH360" s="3" t="s">
        <v>6</v>
      </c>
      <c r="AI360" s="3" t="str">
        <f>IF(AH360&lt;&gt;"",VLOOKUP(AH360,legende!$F$3:$H$6,3,FALSE),"")</f>
        <v>klein: &lt;1/4</v>
      </c>
      <c r="AJ360" s="71">
        <f>IF(AH360&lt;&gt;"",VLOOKUP(AH360,legende!$F$3:$H$6,2,FALSE),"")</f>
        <v>0</v>
      </c>
      <c r="AK360" s="3" t="s">
        <v>9</v>
      </c>
      <c r="AL360" s="3" t="s">
        <v>9</v>
      </c>
      <c r="AM360" s="11" t="str">
        <f>IF(AL360&lt;&gt;"",VLOOKUP(AL360,Gefährdungsstufen!$B$2:$G$20,6,FALSE),"")</f>
        <v>vom Aussterben bedroht</v>
      </c>
      <c r="AN360" s="71">
        <f>IF(AL360&lt;&gt;"",VLOOKUP(AL360,Gefährdungsstufen!$B$2:$G$20,3,FALSE),"")</f>
        <v>5</v>
      </c>
      <c r="AO360" s="3"/>
      <c r="AP360" s="11"/>
      <c r="AQ360" s="11">
        <f t="shared" si="35"/>
        <v>7</v>
      </c>
      <c r="AR360" s="3">
        <v>5</v>
      </c>
      <c r="AS360" s="3">
        <v>5</v>
      </c>
      <c r="AU360" s="2">
        <v>2</v>
      </c>
    </row>
    <row r="361" spans="1:55" s="2" customFormat="1" ht="15" hidden="1" customHeight="1">
      <c r="A361" s="24" t="s">
        <v>26859</v>
      </c>
      <c r="B361" s="5" t="s">
        <v>14342</v>
      </c>
      <c r="C361" s="16" t="s">
        <v>14343</v>
      </c>
      <c r="D361" s="3" t="s">
        <v>1</v>
      </c>
      <c r="E361" s="3" t="str">
        <f>IF(D361&lt;&gt;"",VLOOKUP($D361,Gefährdungsstufen!$B$2:$G$20,6,FALSE),"")</f>
        <v>potentiell gefährdet</v>
      </c>
      <c r="F361" s="71">
        <f>IF(D361&lt;&gt;"",VLOOKUP($D361,Gefährdungsstufen!$B$2:$G$20,3,FALSE),"")</f>
        <v>0</v>
      </c>
      <c r="G361" s="33" t="str">
        <f t="shared" si="30"/>
        <v>Landolt Elias (1991): Gefährdung der Farn- und Blütenpflanzen in der Schweiz</v>
      </c>
      <c r="H361" s="3" t="s">
        <v>1</v>
      </c>
      <c r="I361" s="3" t="str">
        <f>IF(H361&lt;&gt;"",VLOOKUP($H361,Gefährdungsstufen!$B$2:$G$20,6,FALSE),"")</f>
        <v>potentiell gefährdet</v>
      </c>
      <c r="J361" s="71">
        <f>IF(H361&lt;&gt;"",VLOOKUP($H361,Gefährdungsstufen!$B$2:$G$20,3,FALSE),"")</f>
        <v>0</v>
      </c>
      <c r="K361" s="33" t="str">
        <f t="shared" si="31"/>
        <v>Landolt Elias (1991): Gefährdung der Farn- und Blütenpflanzen in der Schweiz</v>
      </c>
      <c r="L361" s="3" t="s">
        <v>1</v>
      </c>
      <c r="M361" s="3" t="s">
        <v>1</v>
      </c>
      <c r="N361" s="11" t="str">
        <f>IF(M361&lt;&gt;"",VLOOKUP(M361,Gefährdungsstufen!$B$2:$G$20,6,FALSE),"")</f>
        <v>potentiell gefährdet</v>
      </c>
      <c r="O361" s="33" t="str">
        <f t="shared" si="32"/>
        <v>Landolt Elias (1991): Gefährdung der Farn- und Blütenpflanzen in der Schweiz</v>
      </c>
      <c r="P361" s="3" t="s">
        <v>1</v>
      </c>
      <c r="Q361" s="3" t="s">
        <v>1</v>
      </c>
      <c r="R361" s="11" t="str">
        <f>IF(Q361&lt;&gt;"",VLOOKUP(Q361,Gefährdungsstufen!$B$2:$G$20,6,FALSE),"")</f>
        <v>potentiell gefährdet</v>
      </c>
      <c r="S361" s="33" t="str">
        <f t="shared" si="33"/>
        <v>Landolt Elias (1991): Gefährdung der Farn- und Blütenpflanzen in der Schweiz</v>
      </c>
      <c r="T361" s="3" t="s">
        <v>1</v>
      </c>
      <c r="U361" s="3" t="s">
        <v>1</v>
      </c>
      <c r="V361" s="11" t="str">
        <f>IF(U361&lt;&gt;"",VLOOKUP(U361,Gefährdungsstufen!$B$2:$G$20,6,FALSE),"")</f>
        <v>potentiell gefährdet</v>
      </c>
      <c r="W361" s="33" t="str">
        <f t="shared" si="34"/>
        <v>Landolt Elias (1991): Gefährdung der Farn- und Blütenpflanzen in der Schweiz</v>
      </c>
      <c r="X361" s="3">
        <v>7</v>
      </c>
      <c r="Y361" s="3" t="s">
        <v>8</v>
      </c>
      <c r="Z361" s="3" t="s">
        <v>2</v>
      </c>
      <c r="AA361" s="3">
        <v>5</v>
      </c>
      <c r="AB361" s="3">
        <v>6</v>
      </c>
      <c r="AC361" s="3">
        <v>5</v>
      </c>
      <c r="AD361" s="3">
        <v>4</v>
      </c>
      <c r="AE361" s="3"/>
      <c r="AF361" s="3" t="str">
        <f>IF(AE361&lt;&gt;"",VLOOKUP(AE361,legende!$A$3:$C$6,2,FALSE),"")</f>
        <v/>
      </c>
      <c r="AG361" s="71" t="str">
        <f>IF(AE361&lt;&gt;"",VLOOKUP(AE361,legende!$A$3:$C$6,3,FALSE),"")</f>
        <v/>
      </c>
      <c r="AH361" s="3"/>
      <c r="AI361" s="3" t="str">
        <f>IF(AH361&lt;&gt;"",VLOOKUP(AH361,legende!$F$3:$H$6,3,FALSE),"")</f>
        <v/>
      </c>
      <c r="AJ361" s="71" t="str">
        <f>IF(AH361&lt;&gt;"",VLOOKUP(AH361,legende!$F$3:$H$6,2,FALSE),"")</f>
        <v/>
      </c>
      <c r="AK361" s="3" t="s">
        <v>1</v>
      </c>
      <c r="AL361" s="3" t="s">
        <v>1</v>
      </c>
      <c r="AM361" s="11" t="str">
        <f>IF(AL361&lt;&gt;"",VLOOKUP(AL361,Gefährdungsstufen!$B$2:$G$20,6,FALSE),"")</f>
        <v>potentiell gefährdet</v>
      </c>
      <c r="AN361" s="71">
        <f>IF(AL361&lt;&gt;"",VLOOKUP(AL361,Gefährdungsstufen!$B$2:$G$20,3,FALSE),"")</f>
        <v>0</v>
      </c>
      <c r="AO361" s="3"/>
      <c r="AP361" s="11" t="s">
        <v>26922</v>
      </c>
      <c r="AQ361" s="11" t="e">
        <f t="shared" si="35"/>
        <v>#VALUE!</v>
      </c>
      <c r="AR361" s="3">
        <v>0</v>
      </c>
      <c r="AS361" s="3" t="s">
        <v>0</v>
      </c>
      <c r="AT361" s="2">
        <v>1</v>
      </c>
      <c r="BA361" s="2" t="s">
        <v>52</v>
      </c>
    </row>
    <row r="362" spans="1:55" s="2" customFormat="1" ht="15" hidden="1" customHeight="1">
      <c r="A362" s="24" t="s">
        <v>26859</v>
      </c>
      <c r="B362" s="5" t="s">
        <v>18362</v>
      </c>
      <c r="C362" s="16" t="s">
        <v>18363</v>
      </c>
      <c r="D362" s="3" t="s">
        <v>1</v>
      </c>
      <c r="E362" s="3" t="str">
        <f>IF(D362&lt;&gt;"",VLOOKUP($D362,Gefährdungsstufen!$B$2:$G$20,6,FALSE),"")</f>
        <v>potentiell gefährdet</v>
      </c>
      <c r="F362" s="71">
        <f>IF(D362&lt;&gt;"",VLOOKUP($D362,Gefährdungsstufen!$B$2:$G$20,3,FALSE),"")</f>
        <v>0</v>
      </c>
      <c r="G362" s="33" t="str">
        <f t="shared" si="30"/>
        <v>Landolt Elias (1991): Gefährdung der Farn- und Blütenpflanzen in der Schweiz</v>
      </c>
      <c r="H362" s="3" t="s">
        <v>1</v>
      </c>
      <c r="I362" s="3" t="str">
        <f>IF(H362&lt;&gt;"",VLOOKUP($H362,Gefährdungsstufen!$B$2:$G$20,6,FALSE),"")</f>
        <v>potentiell gefährdet</v>
      </c>
      <c r="J362" s="71">
        <f>IF(H362&lt;&gt;"",VLOOKUP($H362,Gefährdungsstufen!$B$2:$G$20,3,FALSE),"")</f>
        <v>0</v>
      </c>
      <c r="K362" s="33" t="str">
        <f t="shared" si="31"/>
        <v>Landolt Elias (1991): Gefährdung der Farn- und Blütenpflanzen in der Schweiz</v>
      </c>
      <c r="L362" s="3" t="s">
        <v>1</v>
      </c>
      <c r="M362" s="3" t="s">
        <v>1</v>
      </c>
      <c r="N362" s="11" t="str">
        <f>IF(M362&lt;&gt;"",VLOOKUP(M362,Gefährdungsstufen!$B$2:$G$20,6,FALSE),"")</f>
        <v>potentiell gefährdet</v>
      </c>
      <c r="O362" s="33" t="str">
        <f t="shared" si="32"/>
        <v>Landolt Elias (1991): Gefährdung der Farn- und Blütenpflanzen in der Schweiz</v>
      </c>
      <c r="P362" s="3" t="s">
        <v>1</v>
      </c>
      <c r="Q362" s="3" t="s">
        <v>1</v>
      </c>
      <c r="R362" s="11" t="str">
        <f>IF(Q362&lt;&gt;"",VLOOKUP(Q362,Gefährdungsstufen!$B$2:$G$20,6,FALSE),"")</f>
        <v>potentiell gefährdet</v>
      </c>
      <c r="S362" s="33" t="str">
        <f t="shared" si="33"/>
        <v>Landolt Elias (1991): Gefährdung der Farn- und Blütenpflanzen in der Schweiz</v>
      </c>
      <c r="T362" s="3" t="s">
        <v>1</v>
      </c>
      <c r="U362" s="3" t="s">
        <v>1</v>
      </c>
      <c r="V362" s="11" t="str">
        <f>IF(U362&lt;&gt;"",VLOOKUP(U362,Gefährdungsstufen!$B$2:$G$20,6,FALSE),"")</f>
        <v>potentiell gefährdet</v>
      </c>
      <c r="W362" s="33" t="str">
        <f t="shared" si="34"/>
        <v>Landolt Elias (1991): Gefährdung der Farn- und Blütenpflanzen in der Schweiz</v>
      </c>
      <c r="X362" s="3">
        <v>7</v>
      </c>
      <c r="Y362" s="3" t="s">
        <v>8</v>
      </c>
      <c r="Z362" s="3" t="s">
        <v>2</v>
      </c>
      <c r="AA362" s="3"/>
      <c r="AB362" s="3"/>
      <c r="AC362" s="3"/>
      <c r="AD362" s="3"/>
      <c r="AE362" s="3"/>
      <c r="AF362" s="3" t="str">
        <f>IF(AE362&lt;&gt;"",VLOOKUP(AE362,legende!$A$3:$C$6,2,FALSE),"")</f>
        <v/>
      </c>
      <c r="AG362" s="71" t="str">
        <f>IF(AE362&lt;&gt;"",VLOOKUP(AE362,legende!$A$3:$C$6,3,FALSE),"")</f>
        <v/>
      </c>
      <c r="AH362" s="3"/>
      <c r="AI362" s="3" t="str">
        <f>IF(AH362&lt;&gt;"",VLOOKUP(AH362,legende!$F$3:$H$6,3,FALSE),"")</f>
        <v/>
      </c>
      <c r="AJ362" s="71" t="str">
        <f>IF(AH362&lt;&gt;"",VLOOKUP(AH362,legende!$F$3:$H$6,2,FALSE),"")</f>
        <v/>
      </c>
      <c r="AK362" s="3"/>
      <c r="AL362" s="3"/>
      <c r="AM362" s="11" t="str">
        <f>IF(AL362&lt;&gt;"",VLOOKUP(AL362,Gefährdungsstufen!$B$2:$G$20,6,FALSE),"")</f>
        <v/>
      </c>
      <c r="AN362" s="71" t="str">
        <f>IF(AL362&lt;&gt;"",VLOOKUP(AL362,Gefährdungsstufen!$B$2:$G$20,3,FALSE),"")</f>
        <v/>
      </c>
      <c r="AO362" s="3"/>
      <c r="AP362" s="11" t="s">
        <v>26922</v>
      </c>
      <c r="AQ362" s="11" t="e">
        <f t="shared" si="35"/>
        <v>#VALUE!</v>
      </c>
      <c r="AR362" s="3">
        <v>0</v>
      </c>
      <c r="AS362" s="3" t="s">
        <v>0</v>
      </c>
      <c r="BB362" s="2">
        <v>6</v>
      </c>
    </row>
    <row r="363" spans="1:55" s="2" customFormat="1" ht="15" hidden="1" customHeight="1">
      <c r="A363" s="24" t="s">
        <v>26859</v>
      </c>
      <c r="B363" s="5" t="s">
        <v>13635</v>
      </c>
      <c r="C363" s="16" t="s">
        <v>13636</v>
      </c>
      <c r="D363" s="3" t="s">
        <v>1</v>
      </c>
      <c r="E363" s="3" t="str">
        <f>IF(D363&lt;&gt;"",VLOOKUP($D363,Gefährdungsstufen!$B$2:$G$20,6,FALSE),"")</f>
        <v>potentiell gefährdet</v>
      </c>
      <c r="F363" s="71">
        <f>IF(D363&lt;&gt;"",VLOOKUP($D363,Gefährdungsstufen!$B$2:$G$20,3,FALSE),"")</f>
        <v>0</v>
      </c>
      <c r="G363" s="33" t="str">
        <f t="shared" si="30"/>
        <v>Landolt Elias (1991): Gefährdung der Farn- und Blütenpflanzen in der Schweiz</v>
      </c>
      <c r="H363" s="3" t="s">
        <v>1</v>
      </c>
      <c r="I363" s="3" t="str">
        <f>IF(H363&lt;&gt;"",VLOOKUP($H363,Gefährdungsstufen!$B$2:$G$20,6,FALSE),"")</f>
        <v>potentiell gefährdet</v>
      </c>
      <c r="J363" s="71">
        <f>IF(H363&lt;&gt;"",VLOOKUP($H363,Gefährdungsstufen!$B$2:$G$20,3,FALSE),"")</f>
        <v>0</v>
      </c>
      <c r="K363" s="33" t="str">
        <f t="shared" si="31"/>
        <v>Landolt Elias (1991): Gefährdung der Farn- und Blütenpflanzen in der Schweiz</v>
      </c>
      <c r="L363" s="3" t="s">
        <v>1</v>
      </c>
      <c r="M363" s="3" t="s">
        <v>1</v>
      </c>
      <c r="N363" s="11" t="str">
        <f>IF(M363&lt;&gt;"",VLOOKUP(M363,Gefährdungsstufen!$B$2:$G$20,6,FALSE),"")</f>
        <v>potentiell gefährdet</v>
      </c>
      <c r="O363" s="33" t="str">
        <f t="shared" si="32"/>
        <v>Landolt Elias (1991): Gefährdung der Farn- und Blütenpflanzen in der Schweiz</v>
      </c>
      <c r="P363" s="3" t="s">
        <v>5</v>
      </c>
      <c r="Q363" s="3" t="s">
        <v>5</v>
      </c>
      <c r="R363" s="11" t="str">
        <f>IF(Q363&lt;&gt;"",VLOOKUP(Q363,Gefährdungsstufen!$B$2:$G$20,6,FALSE),"")</f>
        <v>stark gefährdet</v>
      </c>
      <c r="S363" s="33" t="str">
        <f t="shared" si="33"/>
        <v>Landolt Elias (1991): Gefährdung der Farn- und Blütenpflanzen in der Schweiz</v>
      </c>
      <c r="T363" s="3" t="s">
        <v>5</v>
      </c>
      <c r="U363" s="3" t="s">
        <v>5</v>
      </c>
      <c r="V363" s="11" t="str">
        <f>IF(U363&lt;&gt;"",VLOOKUP(U363,Gefährdungsstufen!$B$2:$G$20,6,FALSE),"")</f>
        <v>stark gefährdet</v>
      </c>
      <c r="W363" s="33" t="str">
        <f t="shared" si="34"/>
        <v>Landolt Elias (1991): Gefährdung der Farn- und Blütenpflanzen in der Schweiz</v>
      </c>
      <c r="X363" s="3">
        <v>7</v>
      </c>
      <c r="Y363" s="3" t="s">
        <v>8</v>
      </c>
      <c r="Z363" s="3" t="s">
        <v>2</v>
      </c>
      <c r="AA363" s="3">
        <v>3</v>
      </c>
      <c r="AB363" s="3">
        <v>5</v>
      </c>
      <c r="AC363" s="3">
        <v>3</v>
      </c>
      <c r="AD363" s="3">
        <v>3</v>
      </c>
      <c r="AE363" s="3" t="s">
        <v>23</v>
      </c>
      <c r="AF363" s="3" t="str">
        <f>IF(AE363&lt;&gt;"",VLOOKUP(AE363,legende!$A$3:$C$6,2,FALSE),"")</f>
        <v>mittel</v>
      </c>
      <c r="AG363" s="71">
        <f>IF(AE363&lt;&gt;"",VLOOKUP(AE363,legende!$A$3:$C$6,3,FALSE),"")</f>
        <v>2</v>
      </c>
      <c r="AH363" s="3" t="s">
        <v>6</v>
      </c>
      <c r="AI363" s="3" t="str">
        <f>IF(AH363&lt;&gt;"",VLOOKUP(AH363,legende!$F$3:$H$6,3,FALSE),"")</f>
        <v>klein: &lt;1/4</v>
      </c>
      <c r="AJ363" s="71">
        <f>IF(AH363&lt;&gt;"",VLOOKUP(AH363,legende!$F$3:$H$6,2,FALSE),"")</f>
        <v>0</v>
      </c>
      <c r="AK363" s="3" t="s">
        <v>5</v>
      </c>
      <c r="AL363" s="3" t="s">
        <v>5</v>
      </c>
      <c r="AM363" s="11" t="str">
        <f>IF(AL363&lt;&gt;"",VLOOKUP(AL363,Gefährdungsstufen!$B$2:$G$20,6,FALSE),"")</f>
        <v>stark gefährdet</v>
      </c>
      <c r="AN363" s="71">
        <f>IF(AL363&lt;&gt;"",VLOOKUP(AL363,Gefährdungsstufen!$B$2:$G$20,3,FALSE),"")</f>
        <v>4</v>
      </c>
      <c r="AO363" s="3"/>
      <c r="AP363" s="11"/>
      <c r="AQ363" s="11">
        <f t="shared" si="35"/>
        <v>6</v>
      </c>
      <c r="AR363" s="3">
        <v>4</v>
      </c>
      <c r="AS363" s="3">
        <v>4</v>
      </c>
      <c r="BB363" s="2">
        <v>6</v>
      </c>
    </row>
    <row r="364" spans="1:55" s="2" customFormat="1" ht="15" hidden="1" customHeight="1">
      <c r="A364" s="24" t="s">
        <v>26859</v>
      </c>
      <c r="B364" s="5" t="s">
        <v>9073</v>
      </c>
      <c r="C364" s="16" t="s">
        <v>9074</v>
      </c>
      <c r="D364" s="3" t="s">
        <v>1</v>
      </c>
      <c r="E364" s="3" t="str">
        <f>IF(D364&lt;&gt;"",VLOOKUP($D364,Gefährdungsstufen!$B$2:$G$20,6,FALSE),"")</f>
        <v>potentiell gefährdet</v>
      </c>
      <c r="F364" s="71">
        <f>IF(D364&lt;&gt;"",VLOOKUP($D364,Gefährdungsstufen!$B$2:$G$20,3,FALSE),"")</f>
        <v>0</v>
      </c>
      <c r="G364" s="33" t="str">
        <f t="shared" si="30"/>
        <v>Landolt Elias (1991): Gefährdung der Farn- und Blütenpflanzen in der Schweiz</v>
      </c>
      <c r="H364" s="3" t="s">
        <v>2870</v>
      </c>
      <c r="I364" s="3" t="str">
        <f>IF(H364&lt;&gt;"",VLOOKUP($H364,Gefährdungsstufen!$B$2:$G$20,6,FALSE),"")</f>
        <v>vom Aussterben bedroht</v>
      </c>
      <c r="J364" s="71">
        <f>IF(H364&lt;&gt;"",VLOOKUP($H364,Gefährdungsstufen!$B$2:$G$20,3,FALSE),"")</f>
        <v>5</v>
      </c>
      <c r="K364" s="33" t="str">
        <f t="shared" si="31"/>
        <v>Landolt Elias (1991): Gefährdung der Farn- und Blütenpflanzen in der Schweiz</v>
      </c>
      <c r="L364" s="3" t="s">
        <v>12</v>
      </c>
      <c r="M364" s="3" t="s">
        <v>12</v>
      </c>
      <c r="N364" s="11" t="str">
        <f>IF(M364&lt;&gt;"",VLOOKUP(M364,Gefährdungsstufen!$B$2:$G$20,6,FALSE),"")</f>
        <v>vom Aussterben bedroht</v>
      </c>
      <c r="O364" s="33" t="str">
        <f t="shared" si="32"/>
        <v>Landolt Elias (1991): Gefährdung der Farn- und Blütenpflanzen in der Schweiz</v>
      </c>
      <c r="P364" s="3" t="s">
        <v>8</v>
      </c>
      <c r="Q364" s="3"/>
      <c r="R364" s="11" t="str">
        <f>IF(Q364&lt;&gt;"",VLOOKUP(Q364,Gefährdungsstufen!$B$2:$G$20,6,FALSE),"")</f>
        <v/>
      </c>
      <c r="S364" s="33" t="str">
        <f t="shared" si="33"/>
        <v/>
      </c>
      <c r="T364" s="3" t="s">
        <v>9</v>
      </c>
      <c r="U364" s="3" t="s">
        <v>9</v>
      </c>
      <c r="V364" s="11" t="str">
        <f>IF(U364&lt;&gt;"",VLOOKUP(U364,Gefährdungsstufen!$B$2:$G$20,6,FALSE),"")</f>
        <v>vom Aussterben bedroht</v>
      </c>
      <c r="W364" s="33" t="str">
        <f t="shared" si="34"/>
        <v>Landolt Elias (1991): Gefährdung der Farn- und Blütenpflanzen in der Schweiz</v>
      </c>
      <c r="X364" s="3">
        <v>7</v>
      </c>
      <c r="Y364" s="3"/>
      <c r="Z364" s="3" t="s">
        <v>2</v>
      </c>
      <c r="AA364" s="3">
        <v>1</v>
      </c>
      <c r="AB364" s="3">
        <v>2</v>
      </c>
      <c r="AC364" s="3">
        <v>1</v>
      </c>
      <c r="AD364" s="3">
        <v>2</v>
      </c>
      <c r="AE364" s="3" t="s">
        <v>7</v>
      </c>
      <c r="AF364" s="3" t="str">
        <f>IF(AE364&lt;&gt;"",VLOOKUP(AE364,legende!$A$3:$C$6,2,FALSE),"")</f>
        <v>gross</v>
      </c>
      <c r="AG364" s="71">
        <f>IF(AE364&lt;&gt;"",VLOOKUP(AE364,legende!$A$3:$C$6,3,FALSE),"")</f>
        <v>0</v>
      </c>
      <c r="AH364" s="3" t="s">
        <v>6</v>
      </c>
      <c r="AI364" s="3" t="str">
        <f>IF(AH364&lt;&gt;"",VLOOKUP(AH364,legende!$F$3:$H$6,3,FALSE),"")</f>
        <v>klein: &lt;1/4</v>
      </c>
      <c r="AJ364" s="71">
        <f>IF(AH364&lt;&gt;"",VLOOKUP(AH364,legende!$F$3:$H$6,2,FALSE),"")</f>
        <v>0</v>
      </c>
      <c r="AK364" s="3" t="s">
        <v>17</v>
      </c>
      <c r="AL364" s="3" t="s">
        <v>17</v>
      </c>
      <c r="AM364" s="11" t="str">
        <f>IF(AL364&lt;&gt;"",VLOOKUP(AL364,Gefährdungsstufen!$B$2:$G$20,6,FALSE),"")</f>
        <v>potentiell gefährdet</v>
      </c>
      <c r="AN364" s="71">
        <f>IF(AL364&lt;&gt;"",VLOOKUP(AL364,Gefährdungsstufen!$B$2:$G$20,3,FALSE),"")</f>
        <v>0</v>
      </c>
      <c r="AO364" s="3"/>
      <c r="AP364" s="11"/>
      <c r="AQ364" s="11">
        <f t="shared" si="35"/>
        <v>5</v>
      </c>
      <c r="AR364" s="3">
        <v>4</v>
      </c>
      <c r="AS364" s="3">
        <v>4</v>
      </c>
      <c r="BB364" s="2">
        <v>6</v>
      </c>
    </row>
    <row r="365" spans="1:55" s="2" customFormat="1" ht="15" hidden="1" customHeight="1">
      <c r="A365" s="24" t="s">
        <v>26859</v>
      </c>
      <c r="B365" s="5" t="s">
        <v>24523</v>
      </c>
      <c r="C365" s="16" t="s">
        <v>24525</v>
      </c>
      <c r="D365" s="3" t="s">
        <v>1</v>
      </c>
      <c r="E365" s="3" t="str">
        <f>IF(D365&lt;&gt;"",VLOOKUP($D365,Gefährdungsstufen!$B$2:$G$20,6,FALSE),"")</f>
        <v>potentiell gefährdet</v>
      </c>
      <c r="F365" s="71">
        <f>IF(D365&lt;&gt;"",VLOOKUP($D365,Gefährdungsstufen!$B$2:$G$20,3,FALSE),"")</f>
        <v>0</v>
      </c>
      <c r="G365" s="33" t="str">
        <f t="shared" si="30"/>
        <v>Landolt Elias (1991): Gefährdung der Farn- und Blütenpflanzen in der Schweiz</v>
      </c>
      <c r="H365" s="3" t="s">
        <v>5</v>
      </c>
      <c r="I365" s="3" t="str">
        <f>IF(H365&lt;&gt;"",VLOOKUP($H365,Gefährdungsstufen!$B$2:$G$20,6,FALSE),"")</f>
        <v>stark gefährdet</v>
      </c>
      <c r="J365" s="71">
        <f>IF(H365&lt;&gt;"",VLOOKUP($H365,Gefährdungsstufen!$B$2:$G$20,3,FALSE),"")</f>
        <v>4</v>
      </c>
      <c r="K365" s="33" t="str">
        <f t="shared" si="31"/>
        <v>Landolt Elias (1991): Gefährdung der Farn- und Blütenpflanzen in der Schweiz</v>
      </c>
      <c r="L365" s="3" t="s">
        <v>14</v>
      </c>
      <c r="M365" s="3" t="s">
        <v>14</v>
      </c>
      <c r="N365" s="11" t="str">
        <f>IF(M365&lt;&gt;"",VLOOKUP(M365,Gefährdungsstufen!$B$2:$G$20,6,FALSE),"")</f>
        <v>vom Aussterben bedroht</v>
      </c>
      <c r="O365" s="33" t="str">
        <f t="shared" si="32"/>
        <v>Landolt Elias (1991): Gefährdung der Farn- und Blütenpflanzen in der Schweiz</v>
      </c>
      <c r="P365" s="3" t="s">
        <v>5</v>
      </c>
      <c r="Q365" s="3" t="s">
        <v>5</v>
      </c>
      <c r="R365" s="11" t="str">
        <f>IF(Q365&lt;&gt;"",VLOOKUP(Q365,Gefährdungsstufen!$B$2:$G$20,6,FALSE),"")</f>
        <v>stark gefährdet</v>
      </c>
      <c r="S365" s="33" t="str">
        <f t="shared" si="33"/>
        <v>Landolt Elias (1991): Gefährdung der Farn- und Blütenpflanzen in der Schweiz</v>
      </c>
      <c r="T365" s="3" t="s">
        <v>5</v>
      </c>
      <c r="U365" s="3" t="s">
        <v>5</v>
      </c>
      <c r="V365" s="11" t="str">
        <f>IF(U365&lt;&gt;"",VLOOKUP(U365,Gefährdungsstufen!$B$2:$G$20,6,FALSE),"")</f>
        <v>stark gefährdet</v>
      </c>
      <c r="W365" s="33" t="str">
        <f t="shared" si="34"/>
        <v>Landolt Elias (1991): Gefährdung der Farn- und Blütenpflanzen in der Schweiz</v>
      </c>
      <c r="X365" s="3">
        <v>7</v>
      </c>
      <c r="Y365" s="3" t="s">
        <v>8</v>
      </c>
      <c r="Z365" s="3" t="s">
        <v>2</v>
      </c>
      <c r="AA365" s="3">
        <v>3</v>
      </c>
      <c r="AB365" s="3">
        <v>3</v>
      </c>
      <c r="AC365" s="3">
        <v>3</v>
      </c>
      <c r="AD365" s="3">
        <v>4</v>
      </c>
      <c r="AE365" s="3" t="s">
        <v>7</v>
      </c>
      <c r="AF365" s="3" t="str">
        <f>IF(AE365&lt;&gt;"",VLOOKUP(AE365,legende!$A$3:$C$6,2,FALSE),"")</f>
        <v>gross</v>
      </c>
      <c r="AG365" s="71">
        <f>IF(AE365&lt;&gt;"",VLOOKUP(AE365,legende!$A$3:$C$6,3,FALSE),"")</f>
        <v>0</v>
      </c>
      <c r="AH365" s="3" t="s">
        <v>6</v>
      </c>
      <c r="AI365" s="3" t="str">
        <f>IF(AH365&lt;&gt;"",VLOOKUP(AH365,legende!$F$3:$H$6,3,FALSE),"")</f>
        <v>klein: &lt;1/4</v>
      </c>
      <c r="AJ365" s="71">
        <f>IF(AH365&lt;&gt;"",VLOOKUP(AH365,legende!$F$3:$H$6,2,FALSE),"")</f>
        <v>0</v>
      </c>
      <c r="AK365" s="3" t="s">
        <v>5</v>
      </c>
      <c r="AL365" s="3" t="s">
        <v>5</v>
      </c>
      <c r="AM365" s="11" t="str">
        <f>IF(AL365&lt;&gt;"",VLOOKUP(AL365,Gefährdungsstufen!$B$2:$G$20,6,FALSE),"")</f>
        <v>stark gefährdet</v>
      </c>
      <c r="AN365" s="71">
        <f>IF(AL365&lt;&gt;"",VLOOKUP(AL365,Gefährdungsstufen!$B$2:$G$20,3,FALSE),"")</f>
        <v>4</v>
      </c>
      <c r="AO365" s="3"/>
      <c r="AP365" s="11"/>
      <c r="AQ365" s="11">
        <f t="shared" si="35"/>
        <v>8</v>
      </c>
      <c r="AR365" s="3">
        <v>5</v>
      </c>
      <c r="AS365" s="3">
        <v>5</v>
      </c>
      <c r="BB365" s="2">
        <v>6</v>
      </c>
    </row>
    <row r="366" spans="1:55" s="2" customFormat="1" ht="15" hidden="1" customHeight="1">
      <c r="A366" s="24" t="s">
        <v>26859</v>
      </c>
      <c r="B366" s="5" t="s">
        <v>17586</v>
      </c>
      <c r="C366" s="16" t="s">
        <v>17587</v>
      </c>
      <c r="D366" s="3" t="s">
        <v>1</v>
      </c>
      <c r="E366" s="3" t="str">
        <f>IF(D366&lt;&gt;"",VLOOKUP($D366,Gefährdungsstufen!$B$2:$G$20,6,FALSE),"")</f>
        <v>potentiell gefährdet</v>
      </c>
      <c r="F366" s="71">
        <f>IF(D366&lt;&gt;"",VLOOKUP($D366,Gefährdungsstufen!$B$2:$G$20,3,FALSE),"")</f>
        <v>0</v>
      </c>
      <c r="G366" s="33" t="str">
        <f t="shared" si="30"/>
        <v>Landolt Elias (1991): Gefährdung der Farn- und Blütenpflanzen in der Schweiz</v>
      </c>
      <c r="H366" s="3" t="s">
        <v>1</v>
      </c>
      <c r="I366" s="3" t="str">
        <f>IF(H366&lt;&gt;"",VLOOKUP($H366,Gefährdungsstufen!$B$2:$G$20,6,FALSE),"")</f>
        <v>potentiell gefährdet</v>
      </c>
      <c r="J366" s="71">
        <f>IF(H366&lt;&gt;"",VLOOKUP($H366,Gefährdungsstufen!$B$2:$G$20,3,FALSE),"")</f>
        <v>0</v>
      </c>
      <c r="K366" s="33" t="str">
        <f t="shared" si="31"/>
        <v>Landolt Elias (1991): Gefährdung der Farn- und Blütenpflanzen in der Schweiz</v>
      </c>
      <c r="L366" s="3" t="s">
        <v>9</v>
      </c>
      <c r="M366" s="3" t="s">
        <v>9</v>
      </c>
      <c r="N366" s="11" t="str">
        <f>IF(M366&lt;&gt;"",VLOOKUP(M366,Gefährdungsstufen!$B$2:$G$20,6,FALSE),"")</f>
        <v>vom Aussterben bedroht</v>
      </c>
      <c r="O366" s="33" t="str">
        <f t="shared" si="32"/>
        <v>Landolt Elias (1991): Gefährdung der Farn- und Blütenpflanzen in der Schweiz</v>
      </c>
      <c r="P366" s="3" t="s">
        <v>12</v>
      </c>
      <c r="Q366" s="3" t="s">
        <v>12</v>
      </c>
      <c r="R366" s="11" t="str">
        <f>IF(Q366&lt;&gt;"",VLOOKUP(Q366,Gefährdungsstufen!$B$2:$G$20,6,FALSE),"")</f>
        <v>vom Aussterben bedroht</v>
      </c>
      <c r="S366" s="33" t="str">
        <f t="shared" si="33"/>
        <v>Landolt Elias (1991): Gefährdung der Farn- und Blütenpflanzen in der Schweiz</v>
      </c>
      <c r="T366" s="3" t="s">
        <v>9</v>
      </c>
      <c r="U366" s="3" t="s">
        <v>9</v>
      </c>
      <c r="V366" s="11" t="str">
        <f>IF(U366&lt;&gt;"",VLOOKUP(U366,Gefährdungsstufen!$B$2:$G$20,6,FALSE),"")</f>
        <v>vom Aussterben bedroht</v>
      </c>
      <c r="W366" s="33" t="str">
        <f t="shared" si="34"/>
        <v>Landolt Elias (1991): Gefährdung der Farn- und Blütenpflanzen in der Schweiz</v>
      </c>
      <c r="X366" s="3">
        <v>7</v>
      </c>
      <c r="Y366" s="3" t="s">
        <v>8</v>
      </c>
      <c r="Z366" s="3" t="s">
        <v>13</v>
      </c>
      <c r="AA366" s="3">
        <v>1</v>
      </c>
      <c r="AB366" s="3">
        <v>2</v>
      </c>
      <c r="AC366" s="3">
        <v>1</v>
      </c>
      <c r="AD366" s="3">
        <v>4</v>
      </c>
      <c r="AE366" s="3" t="s">
        <v>7</v>
      </c>
      <c r="AF366" s="3" t="str">
        <f>IF(AE366&lt;&gt;"",VLOOKUP(AE366,legende!$A$3:$C$6,2,FALSE),"")</f>
        <v>gross</v>
      </c>
      <c r="AG366" s="71">
        <f>IF(AE366&lt;&gt;"",VLOOKUP(AE366,legende!$A$3:$C$6,3,FALSE),"")</f>
        <v>0</v>
      </c>
      <c r="AH366" s="3" t="s">
        <v>6</v>
      </c>
      <c r="AI366" s="3" t="str">
        <f>IF(AH366&lt;&gt;"",VLOOKUP(AH366,legende!$F$3:$H$6,3,FALSE),"")</f>
        <v>klein: &lt;1/4</v>
      </c>
      <c r="AJ366" s="71">
        <f>IF(AH366&lt;&gt;"",VLOOKUP(AH366,legende!$F$3:$H$6,2,FALSE),"")</f>
        <v>0</v>
      </c>
      <c r="AK366" s="3" t="s">
        <v>12</v>
      </c>
      <c r="AL366" s="3" t="s">
        <v>12</v>
      </c>
      <c r="AM366" s="11" t="str">
        <f>IF(AL366&lt;&gt;"",VLOOKUP(AL366,Gefährdungsstufen!$B$2:$G$20,6,FALSE),"")</f>
        <v>vom Aussterben bedroht</v>
      </c>
      <c r="AN366" s="71">
        <f>IF(AL366&lt;&gt;"",VLOOKUP(AL366,Gefährdungsstufen!$B$2:$G$20,3,FALSE),"")</f>
        <v>5</v>
      </c>
      <c r="AO366" s="3"/>
      <c r="AP366" s="11"/>
      <c r="AQ366" s="11">
        <f t="shared" si="35"/>
        <v>5</v>
      </c>
      <c r="AR366" s="3">
        <v>3</v>
      </c>
      <c r="AS366" s="3">
        <v>3</v>
      </c>
    </row>
    <row r="367" spans="1:55" s="2" customFormat="1" ht="15" hidden="1" customHeight="1">
      <c r="A367" s="24" t="s">
        <v>26859</v>
      </c>
      <c r="B367" s="5" t="s">
        <v>13439</v>
      </c>
      <c r="C367" s="16" t="s">
        <v>13440</v>
      </c>
      <c r="D367" s="3" t="s">
        <v>1</v>
      </c>
      <c r="E367" s="3" t="str">
        <f>IF(D367&lt;&gt;"",VLOOKUP($D367,Gefährdungsstufen!$B$2:$G$20,6,FALSE),"")</f>
        <v>potentiell gefährdet</v>
      </c>
      <c r="F367" s="71">
        <f>IF(D367&lt;&gt;"",VLOOKUP($D367,Gefährdungsstufen!$B$2:$G$20,3,FALSE),"")</f>
        <v>0</v>
      </c>
      <c r="G367" s="33" t="str">
        <f t="shared" si="30"/>
        <v>Landolt Elias (1991): Gefährdung der Farn- und Blütenpflanzen in der Schweiz</v>
      </c>
      <c r="H367" s="3" t="s">
        <v>5</v>
      </c>
      <c r="I367" s="3" t="str">
        <f>IF(H367&lt;&gt;"",VLOOKUP($H367,Gefährdungsstufen!$B$2:$G$20,6,FALSE),"")</f>
        <v>stark gefährdet</v>
      </c>
      <c r="J367" s="71">
        <f>IF(H367&lt;&gt;"",VLOOKUP($H367,Gefährdungsstufen!$B$2:$G$20,3,FALSE),"")</f>
        <v>4</v>
      </c>
      <c r="K367" s="33" t="str">
        <f t="shared" si="31"/>
        <v>Landolt Elias (1991): Gefährdung der Farn- und Blütenpflanzen in der Schweiz</v>
      </c>
      <c r="L367" s="3" t="s">
        <v>9</v>
      </c>
      <c r="M367" s="3" t="s">
        <v>9</v>
      </c>
      <c r="N367" s="11" t="str">
        <f>IF(M367&lt;&gt;"",VLOOKUP(M367,Gefährdungsstufen!$B$2:$G$20,6,FALSE),"")</f>
        <v>vom Aussterben bedroht</v>
      </c>
      <c r="O367" s="33" t="str">
        <f t="shared" si="32"/>
        <v>Landolt Elias (1991): Gefährdung der Farn- und Blütenpflanzen in der Schweiz</v>
      </c>
      <c r="P367" s="3" t="s">
        <v>9</v>
      </c>
      <c r="Q367" s="3" t="s">
        <v>9</v>
      </c>
      <c r="R367" s="11" t="str">
        <f>IF(Q367&lt;&gt;"",VLOOKUP(Q367,Gefährdungsstufen!$B$2:$G$20,6,FALSE),"")</f>
        <v>vom Aussterben bedroht</v>
      </c>
      <c r="S367" s="33" t="str">
        <f t="shared" si="33"/>
        <v>Landolt Elias (1991): Gefährdung der Farn- und Blütenpflanzen in der Schweiz</v>
      </c>
      <c r="T367" s="3" t="s">
        <v>9</v>
      </c>
      <c r="U367" s="3" t="s">
        <v>9</v>
      </c>
      <c r="V367" s="11" t="str">
        <f>IF(U367&lt;&gt;"",VLOOKUP(U367,Gefährdungsstufen!$B$2:$G$20,6,FALSE),"")</f>
        <v>vom Aussterben bedroht</v>
      </c>
      <c r="W367" s="33" t="str">
        <f t="shared" si="34"/>
        <v>Landolt Elias (1991): Gefährdung der Farn- und Blütenpflanzen in der Schweiz</v>
      </c>
      <c r="X367" s="3">
        <v>7</v>
      </c>
      <c r="Y367" s="3" t="s">
        <v>8</v>
      </c>
      <c r="Z367" s="3" t="s">
        <v>2</v>
      </c>
      <c r="AA367" s="3">
        <v>3</v>
      </c>
      <c r="AB367" s="3">
        <v>4</v>
      </c>
      <c r="AC367" s="3">
        <v>2</v>
      </c>
      <c r="AD367" s="3">
        <v>4</v>
      </c>
      <c r="AE367" s="3" t="s">
        <v>7</v>
      </c>
      <c r="AF367" s="3" t="str">
        <f>IF(AE367&lt;&gt;"",VLOOKUP(AE367,legende!$A$3:$C$6,2,FALSE),"")</f>
        <v>gross</v>
      </c>
      <c r="AG367" s="71">
        <f>IF(AE367&lt;&gt;"",VLOOKUP(AE367,legende!$A$3:$C$6,3,FALSE),"")</f>
        <v>0</v>
      </c>
      <c r="AH367" s="3" t="s">
        <v>6</v>
      </c>
      <c r="AI367" s="3" t="str">
        <f>IF(AH367&lt;&gt;"",VLOOKUP(AH367,legende!$F$3:$H$6,3,FALSE),"")</f>
        <v>klein: &lt;1/4</v>
      </c>
      <c r="AJ367" s="71">
        <f>IF(AH367&lt;&gt;"",VLOOKUP(AH367,legende!$F$3:$H$6,2,FALSE),"")</f>
        <v>0</v>
      </c>
      <c r="AK367" s="3" t="s">
        <v>9</v>
      </c>
      <c r="AL367" s="3" t="s">
        <v>9</v>
      </c>
      <c r="AM367" s="11" t="str">
        <f>IF(AL367&lt;&gt;"",VLOOKUP(AL367,Gefährdungsstufen!$B$2:$G$20,6,FALSE),"")</f>
        <v>vom Aussterben bedroht</v>
      </c>
      <c r="AN367" s="71">
        <f>IF(AL367&lt;&gt;"",VLOOKUP(AL367,Gefährdungsstufen!$B$2:$G$20,3,FALSE),"")</f>
        <v>5</v>
      </c>
      <c r="AO367" s="3"/>
      <c r="AP367" s="11"/>
      <c r="AQ367" s="11">
        <f t="shared" si="35"/>
        <v>9</v>
      </c>
      <c r="AR367" s="3">
        <v>6</v>
      </c>
      <c r="AS367" s="3">
        <v>6</v>
      </c>
    </row>
    <row r="368" spans="1:55" s="2" customFormat="1" ht="15" hidden="1" customHeight="1">
      <c r="A368" s="24" t="s">
        <v>26859</v>
      </c>
      <c r="B368" s="5" t="s">
        <v>8111</v>
      </c>
      <c r="C368" s="16" t="s">
        <v>8112</v>
      </c>
      <c r="D368" s="3" t="s">
        <v>1</v>
      </c>
      <c r="E368" s="3" t="str">
        <f>IF(D368&lt;&gt;"",VLOOKUP($D368,Gefährdungsstufen!$B$2:$G$20,6,FALSE),"")</f>
        <v>potentiell gefährdet</v>
      </c>
      <c r="F368" s="71">
        <f>IF(D368&lt;&gt;"",VLOOKUP($D368,Gefährdungsstufen!$B$2:$G$20,3,FALSE),"")</f>
        <v>0</v>
      </c>
      <c r="G368" s="33" t="str">
        <f t="shared" si="30"/>
        <v>Landolt Elias (1991): Gefährdung der Farn- und Blütenpflanzen in der Schweiz</v>
      </c>
      <c r="H368" s="3" t="s">
        <v>1</v>
      </c>
      <c r="I368" s="3" t="str">
        <f>IF(H368&lt;&gt;"",VLOOKUP($H368,Gefährdungsstufen!$B$2:$G$20,6,FALSE),"")</f>
        <v>potentiell gefährdet</v>
      </c>
      <c r="J368" s="71">
        <f>IF(H368&lt;&gt;"",VLOOKUP($H368,Gefährdungsstufen!$B$2:$G$20,3,FALSE),"")</f>
        <v>0</v>
      </c>
      <c r="K368" s="33" t="str">
        <f t="shared" si="31"/>
        <v>Landolt Elias (1991): Gefährdung der Farn- und Blütenpflanzen in der Schweiz</v>
      </c>
      <c r="L368" s="3" t="s">
        <v>5</v>
      </c>
      <c r="M368" s="3" t="s">
        <v>5</v>
      </c>
      <c r="N368" s="11" t="str">
        <f>IF(M368&lt;&gt;"",VLOOKUP(M368,Gefährdungsstufen!$B$2:$G$20,6,FALSE),"")</f>
        <v>stark gefährdet</v>
      </c>
      <c r="O368" s="33" t="str">
        <f t="shared" si="32"/>
        <v>Landolt Elias (1991): Gefährdung der Farn- und Blütenpflanzen in der Schweiz</v>
      </c>
      <c r="P368" s="3" t="s">
        <v>5</v>
      </c>
      <c r="Q368" s="3" t="s">
        <v>5</v>
      </c>
      <c r="R368" s="11" t="str">
        <f>IF(Q368&lt;&gt;"",VLOOKUP(Q368,Gefährdungsstufen!$B$2:$G$20,6,FALSE),"")</f>
        <v>stark gefährdet</v>
      </c>
      <c r="S368" s="33" t="str">
        <f t="shared" si="33"/>
        <v>Landolt Elias (1991): Gefährdung der Farn- und Blütenpflanzen in der Schweiz</v>
      </c>
      <c r="T368" s="3" t="s">
        <v>5</v>
      </c>
      <c r="U368" s="3" t="s">
        <v>5</v>
      </c>
      <c r="V368" s="11" t="str">
        <f>IF(U368&lt;&gt;"",VLOOKUP(U368,Gefährdungsstufen!$B$2:$G$20,6,FALSE),"")</f>
        <v>stark gefährdet</v>
      </c>
      <c r="W368" s="33" t="str">
        <f t="shared" si="34"/>
        <v>Landolt Elias (1991): Gefährdung der Farn- und Blütenpflanzen in der Schweiz</v>
      </c>
      <c r="X368" s="3">
        <v>7</v>
      </c>
      <c r="Y368" s="3" t="s">
        <v>8</v>
      </c>
      <c r="Z368" s="3" t="s">
        <v>2</v>
      </c>
      <c r="AA368" s="3">
        <v>3</v>
      </c>
      <c r="AB368" s="3">
        <v>3</v>
      </c>
      <c r="AC368" s="3">
        <v>3</v>
      </c>
      <c r="AD368" s="3">
        <v>4</v>
      </c>
      <c r="AE368" s="3" t="s">
        <v>7</v>
      </c>
      <c r="AF368" s="3" t="str">
        <f>IF(AE368&lt;&gt;"",VLOOKUP(AE368,legende!$A$3:$C$6,2,FALSE),"")</f>
        <v>gross</v>
      </c>
      <c r="AG368" s="71">
        <f>IF(AE368&lt;&gt;"",VLOOKUP(AE368,legende!$A$3:$C$6,3,FALSE),"")</f>
        <v>0</v>
      </c>
      <c r="AH368" s="3" t="s">
        <v>6</v>
      </c>
      <c r="AI368" s="3" t="str">
        <f>IF(AH368&lt;&gt;"",VLOOKUP(AH368,legende!$F$3:$H$6,3,FALSE),"")</f>
        <v>klein: &lt;1/4</v>
      </c>
      <c r="AJ368" s="71">
        <f>IF(AH368&lt;&gt;"",VLOOKUP(AH368,legende!$F$3:$H$6,2,FALSE),"")</f>
        <v>0</v>
      </c>
      <c r="AK368" s="3" t="s">
        <v>5</v>
      </c>
      <c r="AL368" s="3" t="s">
        <v>5</v>
      </c>
      <c r="AM368" s="11" t="str">
        <f>IF(AL368&lt;&gt;"",VLOOKUP(AL368,Gefährdungsstufen!$B$2:$G$20,6,FALSE),"")</f>
        <v>stark gefährdet</v>
      </c>
      <c r="AN368" s="71">
        <f>IF(AL368&lt;&gt;"",VLOOKUP(AL368,Gefährdungsstufen!$B$2:$G$20,3,FALSE),"")</f>
        <v>4</v>
      </c>
      <c r="AO368" s="3"/>
      <c r="AP368" s="11"/>
      <c r="AQ368" s="11">
        <f t="shared" si="35"/>
        <v>4</v>
      </c>
      <c r="AR368" s="3">
        <v>2</v>
      </c>
      <c r="AS368" s="3">
        <v>2</v>
      </c>
      <c r="BB368" s="2">
        <v>6</v>
      </c>
    </row>
    <row r="369" spans="1:55" s="2" customFormat="1" ht="15" hidden="1" customHeight="1">
      <c r="A369" s="24" t="s">
        <v>26859</v>
      </c>
      <c r="B369" s="5" t="s">
        <v>12835</v>
      </c>
      <c r="C369" s="16" t="s">
        <v>12836</v>
      </c>
      <c r="D369" s="3" t="s">
        <v>1</v>
      </c>
      <c r="E369" s="3" t="str">
        <f>IF(D369&lt;&gt;"",VLOOKUP($D369,Gefährdungsstufen!$B$2:$G$20,6,FALSE),"")</f>
        <v>potentiell gefährdet</v>
      </c>
      <c r="F369" s="71">
        <f>IF(D369&lt;&gt;"",VLOOKUP($D369,Gefährdungsstufen!$B$2:$G$20,3,FALSE),"")</f>
        <v>0</v>
      </c>
      <c r="G369" s="33" t="str">
        <f t="shared" si="30"/>
        <v>Landolt Elias (1991): Gefährdung der Farn- und Blütenpflanzen in der Schweiz</v>
      </c>
      <c r="H369" s="3" t="s">
        <v>5</v>
      </c>
      <c r="I369" s="3" t="str">
        <f>IF(H369&lt;&gt;"",VLOOKUP($H369,Gefährdungsstufen!$B$2:$G$20,6,FALSE),"")</f>
        <v>stark gefährdet</v>
      </c>
      <c r="J369" s="71">
        <f>IF(H369&lt;&gt;"",VLOOKUP($H369,Gefährdungsstufen!$B$2:$G$20,3,FALSE),"")</f>
        <v>4</v>
      </c>
      <c r="K369" s="33" t="str">
        <f t="shared" si="31"/>
        <v>Landolt Elias (1991): Gefährdung der Farn- und Blütenpflanzen in der Schweiz</v>
      </c>
      <c r="L369" s="3" t="s">
        <v>12</v>
      </c>
      <c r="M369" s="3" t="s">
        <v>12</v>
      </c>
      <c r="N369" s="11" t="str">
        <f>IF(M369&lt;&gt;"",VLOOKUP(M369,Gefährdungsstufen!$B$2:$G$20,6,FALSE),"")</f>
        <v>vom Aussterben bedroht</v>
      </c>
      <c r="O369" s="33" t="str">
        <f t="shared" si="32"/>
        <v>Landolt Elias (1991): Gefährdung der Farn- und Blütenpflanzen in der Schweiz</v>
      </c>
      <c r="P369" s="3" t="s">
        <v>12</v>
      </c>
      <c r="Q369" s="3" t="s">
        <v>12</v>
      </c>
      <c r="R369" s="11" t="str">
        <f>IF(Q369&lt;&gt;"",VLOOKUP(Q369,Gefährdungsstufen!$B$2:$G$20,6,FALSE),"")</f>
        <v>vom Aussterben bedroht</v>
      </c>
      <c r="S369" s="33" t="str">
        <f t="shared" si="33"/>
        <v>Landolt Elias (1991): Gefährdung der Farn- und Blütenpflanzen in der Schweiz</v>
      </c>
      <c r="T369" s="3" t="s">
        <v>9</v>
      </c>
      <c r="U369" s="3" t="s">
        <v>9</v>
      </c>
      <c r="V369" s="11" t="str">
        <f>IF(U369&lt;&gt;"",VLOOKUP(U369,Gefährdungsstufen!$B$2:$G$20,6,FALSE),"")</f>
        <v>vom Aussterben bedroht</v>
      </c>
      <c r="W369" s="33" t="str">
        <f t="shared" si="34"/>
        <v>Landolt Elias (1991): Gefährdung der Farn- und Blütenpflanzen in der Schweiz</v>
      </c>
      <c r="X369" s="3">
        <v>7</v>
      </c>
      <c r="Y369" s="3" t="s">
        <v>8</v>
      </c>
      <c r="Z369" s="3" t="s">
        <v>13</v>
      </c>
      <c r="AA369" s="3">
        <v>99</v>
      </c>
      <c r="AB369" s="3">
        <v>3</v>
      </c>
      <c r="AC369" s="3">
        <v>1</v>
      </c>
      <c r="AD369" s="3">
        <v>2</v>
      </c>
      <c r="AE369" s="3" t="s">
        <v>23</v>
      </c>
      <c r="AF369" s="3" t="str">
        <f>IF(AE369&lt;&gt;"",VLOOKUP(AE369,legende!$A$3:$C$6,2,FALSE),"")</f>
        <v>mittel</v>
      </c>
      <c r="AG369" s="71">
        <f>IF(AE369&lt;&gt;"",VLOOKUP(AE369,legende!$A$3:$C$6,3,FALSE),"")</f>
        <v>2</v>
      </c>
      <c r="AH369" s="3" t="s">
        <v>6</v>
      </c>
      <c r="AI369" s="3" t="str">
        <f>IF(AH369&lt;&gt;"",VLOOKUP(AH369,legende!$F$3:$H$6,3,FALSE),"")</f>
        <v>klein: &lt;1/4</v>
      </c>
      <c r="AJ369" s="71">
        <f>IF(AH369&lt;&gt;"",VLOOKUP(AH369,legende!$F$3:$H$6,2,FALSE),"")</f>
        <v>0</v>
      </c>
      <c r="AK369" s="3" t="s">
        <v>9</v>
      </c>
      <c r="AL369" s="3" t="s">
        <v>9</v>
      </c>
      <c r="AM369" s="11" t="str">
        <f>IF(AL369&lt;&gt;"",VLOOKUP(AL369,Gefährdungsstufen!$B$2:$G$20,6,FALSE),"")</f>
        <v>vom Aussterben bedroht</v>
      </c>
      <c r="AN369" s="71">
        <f>IF(AL369&lt;&gt;"",VLOOKUP(AL369,Gefährdungsstufen!$B$2:$G$20,3,FALSE),"")</f>
        <v>5</v>
      </c>
      <c r="AO369" s="3"/>
      <c r="AP369" s="11"/>
      <c r="AQ369" s="11">
        <f t="shared" si="35"/>
        <v>11</v>
      </c>
      <c r="AR369" s="3">
        <v>8</v>
      </c>
      <c r="AS369" s="3">
        <v>8</v>
      </c>
    </row>
    <row r="370" spans="1:55" s="2" customFormat="1" ht="15" hidden="1" customHeight="1">
      <c r="A370" s="24" t="s">
        <v>26859</v>
      </c>
      <c r="B370" s="5" t="s">
        <v>15951</v>
      </c>
      <c r="C370" s="16" t="s">
        <v>15952</v>
      </c>
      <c r="D370" s="3" t="s">
        <v>1</v>
      </c>
      <c r="E370" s="3" t="str">
        <f>IF(D370&lt;&gt;"",VLOOKUP($D370,Gefährdungsstufen!$B$2:$G$20,6,FALSE),"")</f>
        <v>potentiell gefährdet</v>
      </c>
      <c r="F370" s="71">
        <f>IF(D370&lt;&gt;"",VLOOKUP($D370,Gefährdungsstufen!$B$2:$G$20,3,FALSE),"")</f>
        <v>0</v>
      </c>
      <c r="G370" s="33" t="str">
        <f t="shared" si="30"/>
        <v>Landolt Elias (1991): Gefährdung der Farn- und Blütenpflanzen in der Schweiz</v>
      </c>
      <c r="H370" s="3" t="s">
        <v>9</v>
      </c>
      <c r="I370" s="3" t="str">
        <f>IF(H370&lt;&gt;"",VLOOKUP($H370,Gefährdungsstufen!$B$2:$G$20,6,FALSE),"")</f>
        <v>vom Aussterben bedroht</v>
      </c>
      <c r="J370" s="71">
        <f>IF(H370&lt;&gt;"",VLOOKUP($H370,Gefährdungsstufen!$B$2:$G$20,3,FALSE),"")</f>
        <v>5</v>
      </c>
      <c r="K370" s="33" t="str">
        <f t="shared" si="31"/>
        <v>Landolt Elias (1991): Gefährdung der Farn- und Blütenpflanzen in der Schweiz</v>
      </c>
      <c r="L370" s="3" t="s">
        <v>9</v>
      </c>
      <c r="M370" s="3" t="s">
        <v>9</v>
      </c>
      <c r="N370" s="11" t="str">
        <f>IF(M370&lt;&gt;"",VLOOKUP(M370,Gefährdungsstufen!$B$2:$G$20,6,FALSE),"")</f>
        <v>vom Aussterben bedroht</v>
      </c>
      <c r="O370" s="33" t="str">
        <f t="shared" si="32"/>
        <v>Landolt Elias (1991): Gefährdung der Farn- und Blütenpflanzen in der Schweiz</v>
      </c>
      <c r="P370" s="3" t="s">
        <v>12</v>
      </c>
      <c r="Q370" s="3" t="s">
        <v>12</v>
      </c>
      <c r="R370" s="11" t="str">
        <f>IF(Q370&lt;&gt;"",VLOOKUP(Q370,Gefährdungsstufen!$B$2:$G$20,6,FALSE),"")</f>
        <v>vom Aussterben bedroht</v>
      </c>
      <c r="S370" s="33" t="str">
        <f t="shared" si="33"/>
        <v>Landolt Elias (1991): Gefährdung der Farn- und Blütenpflanzen in der Schweiz</v>
      </c>
      <c r="T370" s="3" t="s">
        <v>12</v>
      </c>
      <c r="U370" s="3" t="s">
        <v>12</v>
      </c>
      <c r="V370" s="11" t="str">
        <f>IF(U370&lt;&gt;"",VLOOKUP(U370,Gefährdungsstufen!$B$2:$G$20,6,FALSE),"")</f>
        <v>vom Aussterben bedroht</v>
      </c>
      <c r="W370" s="33" t="str">
        <f t="shared" si="34"/>
        <v>Landolt Elias (1991): Gefährdung der Farn- und Blütenpflanzen in der Schweiz</v>
      </c>
      <c r="X370" s="3">
        <v>7</v>
      </c>
      <c r="Y370" s="3" t="s">
        <v>8</v>
      </c>
      <c r="Z370" s="3" t="s">
        <v>2</v>
      </c>
      <c r="AA370" s="3">
        <v>1</v>
      </c>
      <c r="AB370" s="3">
        <v>3</v>
      </c>
      <c r="AC370" s="3">
        <v>1</v>
      </c>
      <c r="AD370" s="3">
        <v>2</v>
      </c>
      <c r="AE370" s="3" t="s">
        <v>7</v>
      </c>
      <c r="AF370" s="3" t="str">
        <f>IF(AE370&lt;&gt;"",VLOOKUP(AE370,legende!$A$3:$C$6,2,FALSE),"")</f>
        <v>gross</v>
      </c>
      <c r="AG370" s="71">
        <f>IF(AE370&lt;&gt;"",VLOOKUP(AE370,legende!$A$3:$C$6,3,FALSE),"")</f>
        <v>0</v>
      </c>
      <c r="AH370" s="3" t="s">
        <v>6</v>
      </c>
      <c r="AI370" s="3" t="str">
        <f>IF(AH370&lt;&gt;"",VLOOKUP(AH370,legende!$F$3:$H$6,3,FALSE),"")</f>
        <v>klein: &lt;1/4</v>
      </c>
      <c r="AJ370" s="71">
        <f>IF(AH370&lt;&gt;"",VLOOKUP(AH370,legende!$F$3:$H$6,2,FALSE),"")</f>
        <v>0</v>
      </c>
      <c r="AK370" s="3" t="s">
        <v>12</v>
      </c>
      <c r="AL370" s="3" t="s">
        <v>12</v>
      </c>
      <c r="AM370" s="11" t="str">
        <f>IF(AL370&lt;&gt;"",VLOOKUP(AL370,Gefährdungsstufen!$B$2:$G$20,6,FALSE),"")</f>
        <v>vom Aussterben bedroht</v>
      </c>
      <c r="AN370" s="71">
        <f>IF(AL370&lt;&gt;"",VLOOKUP(AL370,Gefährdungsstufen!$B$2:$G$20,3,FALSE),"")</f>
        <v>5</v>
      </c>
      <c r="AO370" s="3"/>
      <c r="AP370" s="11"/>
      <c r="AQ370" s="11">
        <f t="shared" si="35"/>
        <v>10</v>
      </c>
      <c r="AR370" s="3">
        <v>7</v>
      </c>
      <c r="AS370" s="3">
        <v>7</v>
      </c>
    </row>
    <row r="371" spans="1:55" s="2" customFormat="1" ht="15" hidden="1" customHeight="1">
      <c r="A371" s="24" t="s">
        <v>26859</v>
      </c>
      <c r="B371" s="5" t="s">
        <v>15034</v>
      </c>
      <c r="C371" s="16" t="s">
        <v>15035</v>
      </c>
      <c r="D371" s="3" t="s">
        <v>1</v>
      </c>
      <c r="E371" s="3" t="str">
        <f>IF(D371&lt;&gt;"",VLOOKUP($D371,Gefährdungsstufen!$B$2:$G$20,6,FALSE),"")</f>
        <v>potentiell gefährdet</v>
      </c>
      <c r="F371" s="71">
        <f>IF(D371&lt;&gt;"",VLOOKUP($D371,Gefährdungsstufen!$B$2:$G$20,3,FALSE),"")</f>
        <v>0</v>
      </c>
      <c r="G371" s="33" t="str">
        <f t="shared" si="30"/>
        <v>Landolt Elias (1991): Gefährdung der Farn- und Blütenpflanzen in der Schweiz</v>
      </c>
      <c r="H371" s="3" t="s">
        <v>1</v>
      </c>
      <c r="I371" s="3" t="str">
        <f>IF(H371&lt;&gt;"",VLOOKUP($H371,Gefährdungsstufen!$B$2:$G$20,6,FALSE),"")</f>
        <v>potentiell gefährdet</v>
      </c>
      <c r="J371" s="71">
        <f>IF(H371&lt;&gt;"",VLOOKUP($H371,Gefährdungsstufen!$B$2:$G$20,3,FALSE),"")</f>
        <v>0</v>
      </c>
      <c r="K371" s="33" t="str">
        <f t="shared" si="31"/>
        <v>Landolt Elias (1991): Gefährdung der Farn- und Blütenpflanzen in der Schweiz</v>
      </c>
      <c r="L371" s="3" t="s">
        <v>1</v>
      </c>
      <c r="M371" s="3" t="s">
        <v>1</v>
      </c>
      <c r="N371" s="11" t="str">
        <f>IF(M371&lt;&gt;"",VLOOKUP(M371,Gefährdungsstufen!$B$2:$G$20,6,FALSE),"")</f>
        <v>potentiell gefährdet</v>
      </c>
      <c r="O371" s="33" t="str">
        <f t="shared" si="32"/>
        <v>Landolt Elias (1991): Gefährdung der Farn- und Blütenpflanzen in der Schweiz</v>
      </c>
      <c r="P371" s="3" t="s">
        <v>1</v>
      </c>
      <c r="Q371" s="3" t="s">
        <v>1</v>
      </c>
      <c r="R371" s="11" t="str">
        <f>IF(Q371&lt;&gt;"",VLOOKUP(Q371,Gefährdungsstufen!$B$2:$G$20,6,FALSE),"")</f>
        <v>potentiell gefährdet</v>
      </c>
      <c r="S371" s="33" t="str">
        <f t="shared" si="33"/>
        <v>Landolt Elias (1991): Gefährdung der Farn- und Blütenpflanzen in der Schweiz</v>
      </c>
      <c r="T371" s="3" t="s">
        <v>1</v>
      </c>
      <c r="U371" s="3" t="s">
        <v>1</v>
      </c>
      <c r="V371" s="11" t="str">
        <f>IF(U371&lt;&gt;"",VLOOKUP(U371,Gefährdungsstufen!$B$2:$G$20,6,FALSE),"")</f>
        <v>potentiell gefährdet</v>
      </c>
      <c r="W371" s="33" t="str">
        <f t="shared" si="34"/>
        <v>Landolt Elias (1991): Gefährdung der Farn- und Blütenpflanzen in der Schweiz</v>
      </c>
      <c r="X371" s="3">
        <v>7</v>
      </c>
      <c r="Y371" s="3" t="s">
        <v>8</v>
      </c>
      <c r="Z371" s="3" t="s">
        <v>2</v>
      </c>
      <c r="AA371" s="3">
        <v>6</v>
      </c>
      <c r="AB371" s="3">
        <v>6</v>
      </c>
      <c r="AC371" s="3">
        <v>5</v>
      </c>
      <c r="AD371" s="3">
        <v>5</v>
      </c>
      <c r="AE371" s="3"/>
      <c r="AF371" s="3" t="str">
        <f>IF(AE371&lt;&gt;"",VLOOKUP(AE371,legende!$A$3:$C$6,2,FALSE),"")</f>
        <v/>
      </c>
      <c r="AG371" s="71" t="str">
        <f>IF(AE371&lt;&gt;"",VLOOKUP(AE371,legende!$A$3:$C$6,3,FALSE),"")</f>
        <v/>
      </c>
      <c r="AH371" s="3"/>
      <c r="AI371" s="3" t="str">
        <f>IF(AH371&lt;&gt;"",VLOOKUP(AH371,legende!$F$3:$H$6,3,FALSE),"")</f>
        <v/>
      </c>
      <c r="AJ371" s="71" t="str">
        <f>IF(AH371&lt;&gt;"",VLOOKUP(AH371,legende!$F$3:$H$6,2,FALSE),"")</f>
        <v/>
      </c>
      <c r="AK371" s="3" t="s">
        <v>1</v>
      </c>
      <c r="AL371" s="3" t="s">
        <v>1</v>
      </c>
      <c r="AM371" s="11" t="str">
        <f>IF(AL371&lt;&gt;"",VLOOKUP(AL371,Gefährdungsstufen!$B$2:$G$20,6,FALSE),"")</f>
        <v>potentiell gefährdet</v>
      </c>
      <c r="AN371" s="71">
        <f>IF(AL371&lt;&gt;"",VLOOKUP(AL371,Gefährdungsstufen!$B$2:$G$20,3,FALSE),"")</f>
        <v>0</v>
      </c>
      <c r="AO371" s="3"/>
      <c r="AP371" s="11" t="s">
        <v>26922</v>
      </c>
      <c r="AQ371" s="11" t="e">
        <f t="shared" si="35"/>
        <v>#VALUE!</v>
      </c>
      <c r="AR371" s="3">
        <v>0</v>
      </c>
      <c r="AS371" s="3" t="s">
        <v>0</v>
      </c>
      <c r="BB371" s="2">
        <v>6</v>
      </c>
      <c r="BC371" s="2">
        <v>7</v>
      </c>
    </row>
    <row r="372" spans="1:55" s="2" customFormat="1" ht="15" hidden="1" customHeight="1">
      <c r="A372" s="24" t="s">
        <v>26859</v>
      </c>
      <c r="B372" s="5" t="s">
        <v>25240</v>
      </c>
      <c r="C372" s="16" t="s">
        <v>25241</v>
      </c>
      <c r="D372" s="3" t="s">
        <v>1</v>
      </c>
      <c r="E372" s="3" t="str">
        <f>IF(D372&lt;&gt;"",VLOOKUP($D372,Gefährdungsstufen!$B$2:$G$20,6,FALSE),"")</f>
        <v>potentiell gefährdet</v>
      </c>
      <c r="F372" s="71">
        <f>IF(D372&lt;&gt;"",VLOOKUP($D372,Gefährdungsstufen!$B$2:$G$20,3,FALSE),"")</f>
        <v>0</v>
      </c>
      <c r="G372" s="33" t="str">
        <f t="shared" si="30"/>
        <v>Landolt Elias (1991): Gefährdung der Farn- und Blütenpflanzen in der Schweiz</v>
      </c>
      <c r="H372" s="3" t="s">
        <v>1</v>
      </c>
      <c r="I372" s="3" t="str">
        <f>IF(H372&lt;&gt;"",VLOOKUP($H372,Gefährdungsstufen!$B$2:$G$20,6,FALSE),"")</f>
        <v>potentiell gefährdet</v>
      </c>
      <c r="J372" s="71">
        <f>IF(H372&lt;&gt;"",VLOOKUP($H372,Gefährdungsstufen!$B$2:$G$20,3,FALSE),"")</f>
        <v>0</v>
      </c>
      <c r="K372" s="33" t="str">
        <f t="shared" si="31"/>
        <v>Landolt Elias (1991): Gefährdung der Farn- und Blütenpflanzen in der Schweiz</v>
      </c>
      <c r="L372" s="3" t="s">
        <v>9</v>
      </c>
      <c r="M372" s="3" t="s">
        <v>9</v>
      </c>
      <c r="N372" s="11" t="str">
        <f>IF(M372&lt;&gt;"",VLOOKUP(M372,Gefährdungsstufen!$B$2:$G$20,6,FALSE),"")</f>
        <v>vom Aussterben bedroht</v>
      </c>
      <c r="O372" s="33" t="str">
        <f t="shared" si="32"/>
        <v>Landolt Elias (1991): Gefährdung der Farn- und Blütenpflanzen in der Schweiz</v>
      </c>
      <c r="P372" s="3" t="s">
        <v>9</v>
      </c>
      <c r="Q372" s="3" t="s">
        <v>9</v>
      </c>
      <c r="R372" s="11" t="str">
        <f>IF(Q372&lt;&gt;"",VLOOKUP(Q372,Gefährdungsstufen!$B$2:$G$20,6,FALSE),"")</f>
        <v>vom Aussterben bedroht</v>
      </c>
      <c r="S372" s="33" t="str">
        <f t="shared" si="33"/>
        <v>Landolt Elias (1991): Gefährdung der Farn- und Blütenpflanzen in der Schweiz</v>
      </c>
      <c r="T372" s="3" t="s">
        <v>9</v>
      </c>
      <c r="U372" s="3" t="s">
        <v>9</v>
      </c>
      <c r="V372" s="11" t="str">
        <f>IF(U372&lt;&gt;"",VLOOKUP(U372,Gefährdungsstufen!$B$2:$G$20,6,FALSE),"")</f>
        <v>vom Aussterben bedroht</v>
      </c>
      <c r="W372" s="33" t="str">
        <f t="shared" si="34"/>
        <v>Landolt Elias (1991): Gefährdung der Farn- und Blütenpflanzen in der Schweiz</v>
      </c>
      <c r="X372" s="3">
        <v>7</v>
      </c>
      <c r="Y372" s="3" t="s">
        <v>8</v>
      </c>
      <c r="Z372" s="3" t="s">
        <v>13</v>
      </c>
      <c r="AA372" s="3">
        <v>3</v>
      </c>
      <c r="AB372" s="3">
        <v>3</v>
      </c>
      <c r="AC372" s="3">
        <v>2</v>
      </c>
      <c r="AD372" s="3">
        <v>4</v>
      </c>
      <c r="AE372" s="3" t="s">
        <v>7</v>
      </c>
      <c r="AF372" s="3" t="str">
        <f>IF(AE372&lt;&gt;"",VLOOKUP(AE372,legende!$A$3:$C$6,2,FALSE),"")</f>
        <v>gross</v>
      </c>
      <c r="AG372" s="71">
        <f>IF(AE372&lt;&gt;"",VLOOKUP(AE372,legende!$A$3:$C$6,3,FALSE),"")</f>
        <v>0</v>
      </c>
      <c r="AH372" s="3" t="s">
        <v>6</v>
      </c>
      <c r="AI372" s="3" t="str">
        <f>IF(AH372&lt;&gt;"",VLOOKUP(AH372,legende!$F$3:$H$6,3,FALSE),"")</f>
        <v>klein: &lt;1/4</v>
      </c>
      <c r="AJ372" s="71">
        <f>IF(AH372&lt;&gt;"",VLOOKUP(AH372,legende!$F$3:$H$6,2,FALSE),"")</f>
        <v>0</v>
      </c>
      <c r="AK372" s="3" t="s">
        <v>9</v>
      </c>
      <c r="AL372" s="3" t="s">
        <v>9</v>
      </c>
      <c r="AM372" s="11" t="str">
        <f>IF(AL372&lt;&gt;"",VLOOKUP(AL372,Gefährdungsstufen!$B$2:$G$20,6,FALSE),"")</f>
        <v>vom Aussterben bedroht</v>
      </c>
      <c r="AN372" s="71">
        <f>IF(AL372&lt;&gt;"",VLOOKUP(AL372,Gefährdungsstufen!$B$2:$G$20,3,FALSE),"")</f>
        <v>5</v>
      </c>
      <c r="AO372" s="3"/>
      <c r="AP372" s="11"/>
      <c r="AQ372" s="11">
        <f t="shared" si="35"/>
        <v>5</v>
      </c>
      <c r="AR372" s="3">
        <v>3</v>
      </c>
      <c r="AS372" s="3">
        <v>3</v>
      </c>
    </row>
    <row r="373" spans="1:55" s="2" customFormat="1" ht="15" hidden="1" customHeight="1">
      <c r="A373" s="24" t="s">
        <v>26859</v>
      </c>
      <c r="B373" s="5" t="s">
        <v>10313</v>
      </c>
      <c r="C373" s="16" t="s">
        <v>10314</v>
      </c>
      <c r="D373" s="3" t="s">
        <v>1</v>
      </c>
      <c r="E373" s="3" t="str">
        <f>IF(D373&lt;&gt;"",VLOOKUP($D373,Gefährdungsstufen!$B$2:$G$20,6,FALSE),"")</f>
        <v>potentiell gefährdet</v>
      </c>
      <c r="F373" s="71">
        <f>IF(D373&lt;&gt;"",VLOOKUP($D373,Gefährdungsstufen!$B$2:$G$20,3,FALSE),"")</f>
        <v>0</v>
      </c>
      <c r="G373" s="33" t="str">
        <f t="shared" si="30"/>
        <v>Landolt Elias (1991): Gefährdung der Farn- und Blütenpflanzen in der Schweiz</v>
      </c>
      <c r="H373" s="3" t="s">
        <v>9</v>
      </c>
      <c r="I373" s="3" t="str">
        <f>IF(H373&lt;&gt;"",VLOOKUP($H373,Gefährdungsstufen!$B$2:$G$20,6,FALSE),"")</f>
        <v>vom Aussterben bedroht</v>
      </c>
      <c r="J373" s="71">
        <f>IF(H373&lt;&gt;"",VLOOKUP($H373,Gefährdungsstufen!$B$2:$G$20,3,FALSE),"")</f>
        <v>5</v>
      </c>
      <c r="K373" s="33" t="str">
        <f t="shared" si="31"/>
        <v>Landolt Elias (1991): Gefährdung der Farn- und Blütenpflanzen in der Schweiz</v>
      </c>
      <c r="L373" s="3" t="s">
        <v>12</v>
      </c>
      <c r="M373" s="3" t="s">
        <v>12</v>
      </c>
      <c r="N373" s="11" t="str">
        <f>IF(M373&lt;&gt;"",VLOOKUP(M373,Gefährdungsstufen!$B$2:$G$20,6,FALSE),"")</f>
        <v>vom Aussterben bedroht</v>
      </c>
      <c r="O373" s="33" t="str">
        <f t="shared" si="32"/>
        <v>Landolt Elias (1991): Gefährdung der Farn- und Blütenpflanzen in der Schweiz</v>
      </c>
      <c r="P373" s="3" t="s">
        <v>8</v>
      </c>
      <c r="Q373" s="3"/>
      <c r="R373" s="11" t="str">
        <f>IF(Q373&lt;&gt;"",VLOOKUP(Q373,Gefährdungsstufen!$B$2:$G$20,6,FALSE),"")</f>
        <v/>
      </c>
      <c r="S373" s="33" t="str">
        <f t="shared" si="33"/>
        <v/>
      </c>
      <c r="T373" s="3" t="s">
        <v>12</v>
      </c>
      <c r="U373" s="3" t="s">
        <v>12</v>
      </c>
      <c r="V373" s="11" t="str">
        <f>IF(U373&lt;&gt;"",VLOOKUP(U373,Gefährdungsstufen!$B$2:$G$20,6,FALSE),"")</f>
        <v>vom Aussterben bedroht</v>
      </c>
      <c r="W373" s="33" t="str">
        <f t="shared" si="34"/>
        <v>Landolt Elias (1991): Gefährdung der Farn- und Blütenpflanzen in der Schweiz</v>
      </c>
      <c r="X373" s="3">
        <v>7</v>
      </c>
      <c r="Y373" s="3" t="s">
        <v>8</v>
      </c>
      <c r="Z373" s="3" t="s">
        <v>2</v>
      </c>
      <c r="AA373" s="3">
        <v>1</v>
      </c>
      <c r="AB373" s="3">
        <v>2</v>
      </c>
      <c r="AC373" s="3">
        <v>1</v>
      </c>
      <c r="AD373" s="3">
        <v>2</v>
      </c>
      <c r="AE373" s="3" t="s">
        <v>7</v>
      </c>
      <c r="AF373" s="3" t="str">
        <f>IF(AE373&lt;&gt;"",VLOOKUP(AE373,legende!$A$3:$C$6,2,FALSE),"")</f>
        <v>gross</v>
      </c>
      <c r="AG373" s="71">
        <f>IF(AE373&lt;&gt;"",VLOOKUP(AE373,legende!$A$3:$C$6,3,FALSE),"")</f>
        <v>0</v>
      </c>
      <c r="AH373" s="3" t="s">
        <v>23</v>
      </c>
      <c r="AI373" s="3" t="str">
        <f>IF(AH373&lt;&gt;"",VLOOKUP(AH373,legende!$F$3:$H$6,3,FALSE),"")</f>
        <v>mittel: 1/4 - 1/2</v>
      </c>
      <c r="AJ373" s="71">
        <f>IF(AH373&lt;&gt;"",VLOOKUP(AH373,legende!$F$3:$H$6,2,FALSE),"")</f>
        <v>2</v>
      </c>
      <c r="AK373" s="3" t="s">
        <v>12</v>
      </c>
      <c r="AL373" s="3" t="s">
        <v>12</v>
      </c>
      <c r="AM373" s="11" t="str">
        <f>IF(AL373&lt;&gt;"",VLOOKUP(AL373,Gefährdungsstufen!$B$2:$G$20,6,FALSE),"")</f>
        <v>vom Aussterben bedroht</v>
      </c>
      <c r="AN373" s="71">
        <f>IF(AL373&lt;&gt;"",VLOOKUP(AL373,Gefährdungsstufen!$B$2:$G$20,3,FALSE),"")</f>
        <v>5</v>
      </c>
      <c r="AO373" s="3"/>
      <c r="AP373" s="11"/>
      <c r="AQ373" s="11">
        <f t="shared" si="35"/>
        <v>12</v>
      </c>
      <c r="AR373" s="3">
        <v>9</v>
      </c>
      <c r="AS373" s="3">
        <v>9</v>
      </c>
    </row>
    <row r="374" spans="1:55" s="2" customFormat="1" ht="15" hidden="1" customHeight="1">
      <c r="A374" s="24" t="s">
        <v>26859</v>
      </c>
      <c r="B374" s="5" t="s">
        <v>8906</v>
      </c>
      <c r="C374" s="16" t="s">
        <v>8907</v>
      </c>
      <c r="D374" s="3" t="s">
        <v>1</v>
      </c>
      <c r="E374" s="3" t="str">
        <f>IF(D374&lt;&gt;"",VLOOKUP($D374,Gefährdungsstufen!$B$2:$G$20,6,FALSE),"")</f>
        <v>potentiell gefährdet</v>
      </c>
      <c r="F374" s="71">
        <f>IF(D374&lt;&gt;"",VLOOKUP($D374,Gefährdungsstufen!$B$2:$G$20,3,FALSE),"")</f>
        <v>0</v>
      </c>
      <c r="G374" s="33" t="str">
        <f t="shared" si="30"/>
        <v>Landolt Elias (1991): Gefährdung der Farn- und Blütenpflanzen in der Schweiz</v>
      </c>
      <c r="H374" s="3" t="s">
        <v>5</v>
      </c>
      <c r="I374" s="3" t="str">
        <f>IF(H374&lt;&gt;"",VLOOKUP($H374,Gefährdungsstufen!$B$2:$G$20,6,FALSE),"")</f>
        <v>stark gefährdet</v>
      </c>
      <c r="J374" s="71">
        <f>IF(H374&lt;&gt;"",VLOOKUP($H374,Gefährdungsstufen!$B$2:$G$20,3,FALSE),"")</f>
        <v>4</v>
      </c>
      <c r="K374" s="33" t="str">
        <f t="shared" si="31"/>
        <v>Landolt Elias (1991): Gefährdung der Farn- und Blütenpflanzen in der Schweiz</v>
      </c>
      <c r="L374" s="3" t="s">
        <v>9</v>
      </c>
      <c r="M374" s="3" t="s">
        <v>9</v>
      </c>
      <c r="N374" s="11" t="str">
        <f>IF(M374&lt;&gt;"",VLOOKUP(M374,Gefährdungsstufen!$B$2:$G$20,6,FALSE),"")</f>
        <v>vom Aussterben bedroht</v>
      </c>
      <c r="O374" s="33" t="str">
        <f t="shared" si="32"/>
        <v>Landolt Elias (1991): Gefährdung der Farn- und Blütenpflanzen in der Schweiz</v>
      </c>
      <c r="P374" s="3" t="s">
        <v>9</v>
      </c>
      <c r="Q374" s="3" t="s">
        <v>9</v>
      </c>
      <c r="R374" s="11" t="str">
        <f>IF(Q374&lt;&gt;"",VLOOKUP(Q374,Gefährdungsstufen!$B$2:$G$20,6,FALSE),"")</f>
        <v>vom Aussterben bedroht</v>
      </c>
      <c r="S374" s="33" t="str">
        <f t="shared" si="33"/>
        <v>Landolt Elias (1991): Gefährdung der Farn- und Blütenpflanzen in der Schweiz</v>
      </c>
      <c r="T374" s="3" t="s">
        <v>14</v>
      </c>
      <c r="U374" s="3" t="s">
        <v>14</v>
      </c>
      <c r="V374" s="11" t="str">
        <f>IF(U374&lt;&gt;"",VLOOKUP(U374,Gefährdungsstufen!$B$2:$G$20,6,FALSE),"")</f>
        <v>vom Aussterben bedroht</v>
      </c>
      <c r="W374" s="33" t="str">
        <f t="shared" si="34"/>
        <v>Landolt Elias (1991): Gefährdung der Farn- und Blütenpflanzen in der Schweiz</v>
      </c>
      <c r="X374" s="3">
        <v>7</v>
      </c>
      <c r="Y374" s="3" t="s">
        <v>8</v>
      </c>
      <c r="Z374" s="3" t="s">
        <v>13</v>
      </c>
      <c r="AA374" s="3">
        <v>1</v>
      </c>
      <c r="AB374" s="3">
        <v>2</v>
      </c>
      <c r="AC374" s="3">
        <v>1</v>
      </c>
      <c r="AD374" s="3">
        <v>3</v>
      </c>
      <c r="AE374" s="3" t="s">
        <v>7</v>
      </c>
      <c r="AF374" s="3" t="str">
        <f>IF(AE374&lt;&gt;"",VLOOKUP(AE374,legende!$A$3:$C$6,2,FALSE),"")</f>
        <v>gross</v>
      </c>
      <c r="AG374" s="71">
        <f>IF(AE374&lt;&gt;"",VLOOKUP(AE374,legende!$A$3:$C$6,3,FALSE),"")</f>
        <v>0</v>
      </c>
      <c r="AH374" s="3" t="s">
        <v>6</v>
      </c>
      <c r="AI374" s="3" t="str">
        <f>IF(AH374&lt;&gt;"",VLOOKUP(AH374,legende!$F$3:$H$6,3,FALSE),"")</f>
        <v>klein: &lt;1/4</v>
      </c>
      <c r="AJ374" s="71">
        <f>IF(AH374&lt;&gt;"",VLOOKUP(AH374,legende!$F$3:$H$6,2,FALSE),"")</f>
        <v>0</v>
      </c>
      <c r="AK374" s="3" t="s">
        <v>12</v>
      </c>
      <c r="AL374" s="3" t="s">
        <v>12</v>
      </c>
      <c r="AM374" s="11" t="str">
        <f>IF(AL374&lt;&gt;"",VLOOKUP(AL374,Gefährdungsstufen!$B$2:$G$20,6,FALSE),"")</f>
        <v>vom Aussterben bedroht</v>
      </c>
      <c r="AN374" s="71">
        <f>IF(AL374&lt;&gt;"",VLOOKUP(AL374,Gefährdungsstufen!$B$2:$G$20,3,FALSE),"")</f>
        <v>5</v>
      </c>
      <c r="AO374" s="3"/>
      <c r="AP374" s="11"/>
      <c r="AQ374" s="11">
        <f t="shared" si="35"/>
        <v>9</v>
      </c>
      <c r="AR374" s="3">
        <v>6</v>
      </c>
      <c r="AS374" s="3">
        <v>6</v>
      </c>
    </row>
    <row r="375" spans="1:55" s="2" customFormat="1" ht="15" hidden="1" customHeight="1">
      <c r="A375" s="24" t="s">
        <v>26859</v>
      </c>
      <c r="B375" s="5" t="s">
        <v>10709</v>
      </c>
      <c r="C375" s="16" t="s">
        <v>10710</v>
      </c>
      <c r="D375" s="3" t="s">
        <v>1</v>
      </c>
      <c r="E375" s="3" t="str">
        <f>IF(D375&lt;&gt;"",VLOOKUP($D375,Gefährdungsstufen!$B$2:$G$20,6,FALSE),"")</f>
        <v>potentiell gefährdet</v>
      </c>
      <c r="F375" s="71">
        <f>IF(D375&lt;&gt;"",VLOOKUP($D375,Gefährdungsstufen!$B$2:$G$20,3,FALSE),"")</f>
        <v>0</v>
      </c>
      <c r="G375" s="33" t="str">
        <f t="shared" si="30"/>
        <v>Landolt Elias (1991): Gefährdung der Farn- und Blütenpflanzen in der Schweiz</v>
      </c>
      <c r="H375" s="3" t="s">
        <v>14</v>
      </c>
      <c r="I375" s="3" t="str">
        <f>IF(H375&lt;&gt;"",VLOOKUP($H375,Gefährdungsstufen!$B$2:$G$20,6,FALSE),"")</f>
        <v>vom Aussterben bedroht</v>
      </c>
      <c r="J375" s="71">
        <f>IF(H375&lt;&gt;"",VLOOKUP($H375,Gefährdungsstufen!$B$2:$G$20,3,FALSE),"")</f>
        <v>5</v>
      </c>
      <c r="K375" s="33" t="str">
        <f t="shared" si="31"/>
        <v>Landolt Elias (1991): Gefährdung der Farn- und Blütenpflanzen in der Schweiz</v>
      </c>
      <c r="L375" s="3" t="s">
        <v>8</v>
      </c>
      <c r="M375" s="3"/>
      <c r="N375" s="11" t="str">
        <f>IF(M375&lt;&gt;"",VLOOKUP(M375,Gefährdungsstufen!$B$2:$G$20,6,FALSE),"")</f>
        <v/>
      </c>
      <c r="O375" s="33" t="str">
        <f t="shared" si="32"/>
        <v/>
      </c>
      <c r="P375" s="3" t="s">
        <v>14</v>
      </c>
      <c r="Q375" s="3" t="s">
        <v>14</v>
      </c>
      <c r="R375" s="11" t="str">
        <f>IF(Q375&lt;&gt;"",VLOOKUP(Q375,Gefährdungsstufen!$B$2:$G$20,6,FALSE),"")</f>
        <v>vom Aussterben bedroht</v>
      </c>
      <c r="S375" s="33" t="str">
        <f t="shared" si="33"/>
        <v>Landolt Elias (1991): Gefährdung der Farn- und Blütenpflanzen in der Schweiz</v>
      </c>
      <c r="T375" s="3" t="s">
        <v>14</v>
      </c>
      <c r="U375" s="3" t="s">
        <v>14</v>
      </c>
      <c r="V375" s="11" t="str">
        <f>IF(U375&lt;&gt;"",VLOOKUP(U375,Gefährdungsstufen!$B$2:$G$20,6,FALSE),"")</f>
        <v>vom Aussterben bedroht</v>
      </c>
      <c r="W375" s="33" t="str">
        <f t="shared" si="34"/>
        <v>Landolt Elias (1991): Gefährdung der Farn- und Blütenpflanzen in der Schweiz</v>
      </c>
      <c r="X375" s="3">
        <v>1</v>
      </c>
      <c r="Y375" s="3" t="s">
        <v>8</v>
      </c>
      <c r="Z375" s="3" t="s">
        <v>2</v>
      </c>
      <c r="AA375" s="3">
        <v>1</v>
      </c>
      <c r="AB375" s="3">
        <v>2</v>
      </c>
      <c r="AC375" s="3">
        <v>1</v>
      </c>
      <c r="AD375" s="3">
        <v>1</v>
      </c>
      <c r="AE375" s="3" t="s">
        <v>7</v>
      </c>
      <c r="AF375" s="3" t="str">
        <f>IF(AE375&lt;&gt;"",VLOOKUP(AE375,legende!$A$3:$C$6,2,FALSE),"")</f>
        <v>gross</v>
      </c>
      <c r="AG375" s="71">
        <f>IF(AE375&lt;&gt;"",VLOOKUP(AE375,legende!$A$3:$C$6,3,FALSE),"")</f>
        <v>0</v>
      </c>
      <c r="AH375" s="3" t="s">
        <v>7</v>
      </c>
      <c r="AI375" s="3" t="str">
        <f>IF(AH375&lt;&gt;"",VLOOKUP(AH375,legende!$F$3:$H$6,3,FALSE),"")</f>
        <v>gross: &gt; 1/2</v>
      </c>
      <c r="AJ375" s="71">
        <f>IF(AH375&lt;&gt;"",VLOOKUP(AH375,legende!$F$3:$H$6,2,FALSE),"")</f>
        <v>3</v>
      </c>
      <c r="AK375" s="3" t="s">
        <v>12</v>
      </c>
      <c r="AL375" s="3" t="s">
        <v>12</v>
      </c>
      <c r="AM375" s="11" t="str">
        <f>IF(AL375&lt;&gt;"",VLOOKUP(AL375,Gefährdungsstufen!$B$2:$G$20,6,FALSE),"")</f>
        <v>vom Aussterben bedroht</v>
      </c>
      <c r="AN375" s="71">
        <f>IF(AL375&lt;&gt;"",VLOOKUP(AL375,Gefährdungsstufen!$B$2:$G$20,3,FALSE),"")</f>
        <v>5</v>
      </c>
      <c r="AO375" s="3"/>
      <c r="AP375" s="11"/>
      <c r="AQ375" s="11">
        <f t="shared" si="35"/>
        <v>13</v>
      </c>
      <c r="AR375" s="3">
        <v>10</v>
      </c>
      <c r="AS375" s="3">
        <v>10</v>
      </c>
      <c r="AT375" s="2">
        <v>1</v>
      </c>
    </row>
    <row r="376" spans="1:55" s="2" customFormat="1" ht="15" hidden="1" customHeight="1">
      <c r="A376" s="24" t="s">
        <v>26859</v>
      </c>
      <c r="B376" s="5" t="s">
        <v>7867</v>
      </c>
      <c r="C376" s="16" t="s">
        <v>7868</v>
      </c>
      <c r="D376" s="3" t="s">
        <v>1</v>
      </c>
      <c r="E376" s="3" t="str">
        <f>IF(D376&lt;&gt;"",VLOOKUP($D376,Gefährdungsstufen!$B$2:$G$20,6,FALSE),"")</f>
        <v>potentiell gefährdet</v>
      </c>
      <c r="F376" s="71">
        <f>IF(D376&lt;&gt;"",VLOOKUP($D376,Gefährdungsstufen!$B$2:$G$20,3,FALSE),"")</f>
        <v>0</v>
      </c>
      <c r="G376" s="33" t="str">
        <f t="shared" si="30"/>
        <v>Landolt Elias (1991): Gefährdung der Farn- und Blütenpflanzen in der Schweiz</v>
      </c>
      <c r="H376" s="3" t="s">
        <v>5</v>
      </c>
      <c r="I376" s="3" t="str">
        <f>IF(H376&lt;&gt;"",VLOOKUP($H376,Gefährdungsstufen!$B$2:$G$20,6,FALSE),"")</f>
        <v>stark gefährdet</v>
      </c>
      <c r="J376" s="71">
        <f>IF(H376&lt;&gt;"",VLOOKUP($H376,Gefährdungsstufen!$B$2:$G$20,3,FALSE),"")</f>
        <v>4</v>
      </c>
      <c r="K376" s="33" t="str">
        <f t="shared" si="31"/>
        <v>Landolt Elias (1991): Gefährdung der Farn- und Blütenpflanzen in der Schweiz</v>
      </c>
      <c r="L376" s="3" t="s">
        <v>5</v>
      </c>
      <c r="M376" s="3" t="s">
        <v>5</v>
      </c>
      <c r="N376" s="11" t="str">
        <f>IF(M376&lt;&gt;"",VLOOKUP(M376,Gefährdungsstufen!$B$2:$G$20,6,FALSE),"")</f>
        <v>stark gefährdet</v>
      </c>
      <c r="O376" s="33" t="str">
        <f t="shared" si="32"/>
        <v>Landolt Elias (1991): Gefährdung der Farn- und Blütenpflanzen in der Schweiz</v>
      </c>
      <c r="P376" s="3" t="s">
        <v>14</v>
      </c>
      <c r="Q376" s="3" t="s">
        <v>14</v>
      </c>
      <c r="R376" s="11" t="str">
        <f>IF(Q376&lt;&gt;"",VLOOKUP(Q376,Gefährdungsstufen!$B$2:$G$20,6,FALSE),"")</f>
        <v>vom Aussterben bedroht</v>
      </c>
      <c r="S376" s="33" t="str">
        <f t="shared" si="33"/>
        <v>Landolt Elias (1991): Gefährdung der Farn- und Blütenpflanzen in der Schweiz</v>
      </c>
      <c r="T376" s="3" t="s">
        <v>9</v>
      </c>
      <c r="U376" s="3" t="s">
        <v>9</v>
      </c>
      <c r="V376" s="11" t="str">
        <f>IF(U376&lt;&gt;"",VLOOKUP(U376,Gefährdungsstufen!$B$2:$G$20,6,FALSE),"")</f>
        <v>vom Aussterben bedroht</v>
      </c>
      <c r="W376" s="33" t="str">
        <f t="shared" si="34"/>
        <v>Landolt Elias (1991): Gefährdung der Farn- und Blütenpflanzen in der Schweiz</v>
      </c>
      <c r="X376" s="3">
        <v>6</v>
      </c>
      <c r="Y376" s="3" t="s">
        <v>8</v>
      </c>
      <c r="Z376" s="3" t="s">
        <v>13</v>
      </c>
      <c r="AA376" s="3">
        <v>1</v>
      </c>
      <c r="AB376" s="3">
        <v>2</v>
      </c>
      <c r="AC376" s="3">
        <v>1</v>
      </c>
      <c r="AD376" s="3">
        <v>1</v>
      </c>
      <c r="AE376" s="3" t="s">
        <v>7</v>
      </c>
      <c r="AF376" s="3" t="str">
        <f>IF(AE376&lt;&gt;"",VLOOKUP(AE376,legende!$A$3:$C$6,2,FALSE),"")</f>
        <v>gross</v>
      </c>
      <c r="AG376" s="71">
        <f>IF(AE376&lt;&gt;"",VLOOKUP(AE376,legende!$A$3:$C$6,3,FALSE),"")</f>
        <v>0</v>
      </c>
      <c r="AH376" s="3" t="s">
        <v>6</v>
      </c>
      <c r="AI376" s="3" t="str">
        <f>IF(AH376&lt;&gt;"",VLOOKUP(AH376,legende!$F$3:$H$6,3,FALSE),"")</f>
        <v>klein: &lt;1/4</v>
      </c>
      <c r="AJ376" s="71">
        <f>IF(AH376&lt;&gt;"",VLOOKUP(AH376,legende!$F$3:$H$6,2,FALSE),"")</f>
        <v>0</v>
      </c>
      <c r="AK376" s="3" t="s">
        <v>12</v>
      </c>
      <c r="AL376" s="3" t="s">
        <v>12</v>
      </c>
      <c r="AM376" s="11" t="str">
        <f>IF(AL376&lt;&gt;"",VLOOKUP(AL376,Gefährdungsstufen!$B$2:$G$20,6,FALSE),"")</f>
        <v>vom Aussterben bedroht</v>
      </c>
      <c r="AN376" s="71">
        <f>IF(AL376&lt;&gt;"",VLOOKUP(AL376,Gefährdungsstufen!$B$2:$G$20,3,FALSE),"")</f>
        <v>5</v>
      </c>
      <c r="AO376" s="3"/>
      <c r="AP376" s="11"/>
      <c r="AQ376" s="11">
        <f t="shared" si="35"/>
        <v>9</v>
      </c>
      <c r="AR376" s="3">
        <v>6</v>
      </c>
      <c r="AS376" s="3">
        <v>6</v>
      </c>
      <c r="AT376" s="2">
        <v>1</v>
      </c>
      <c r="AV376" s="2" t="s">
        <v>36</v>
      </c>
      <c r="AW376" s="2" t="s">
        <v>35</v>
      </c>
      <c r="BC376" s="2">
        <v>7</v>
      </c>
    </row>
    <row r="377" spans="1:55" s="2" customFormat="1" ht="15" hidden="1" customHeight="1">
      <c r="A377" s="24" t="s">
        <v>26859</v>
      </c>
      <c r="B377" s="5" t="s">
        <v>13877</v>
      </c>
      <c r="C377" s="16" t="s">
        <v>13878</v>
      </c>
      <c r="D377" s="3" t="s">
        <v>1</v>
      </c>
      <c r="E377" s="3" t="str">
        <f>IF(D377&lt;&gt;"",VLOOKUP($D377,Gefährdungsstufen!$B$2:$G$20,6,FALSE),"")</f>
        <v>potentiell gefährdet</v>
      </c>
      <c r="F377" s="71">
        <f>IF(D377&lt;&gt;"",VLOOKUP($D377,Gefährdungsstufen!$B$2:$G$20,3,FALSE),"")</f>
        <v>0</v>
      </c>
      <c r="G377" s="33" t="str">
        <f t="shared" si="30"/>
        <v>Landolt Elias (1991): Gefährdung der Farn- und Blütenpflanzen in der Schweiz</v>
      </c>
      <c r="H377" s="3" t="s">
        <v>1</v>
      </c>
      <c r="I377" s="3" t="str">
        <f>IF(H377&lt;&gt;"",VLOOKUP($H377,Gefährdungsstufen!$B$2:$G$20,6,FALSE),"")</f>
        <v>potentiell gefährdet</v>
      </c>
      <c r="J377" s="71">
        <f>IF(H377&lt;&gt;"",VLOOKUP($H377,Gefährdungsstufen!$B$2:$G$20,3,FALSE),"")</f>
        <v>0</v>
      </c>
      <c r="K377" s="33" t="str">
        <f t="shared" si="31"/>
        <v>Landolt Elias (1991): Gefährdung der Farn- und Blütenpflanzen in der Schweiz</v>
      </c>
      <c r="L377" s="3" t="s">
        <v>1</v>
      </c>
      <c r="M377" s="3" t="s">
        <v>1</v>
      </c>
      <c r="N377" s="11" t="str">
        <f>IF(M377&lt;&gt;"",VLOOKUP(M377,Gefährdungsstufen!$B$2:$G$20,6,FALSE),"")</f>
        <v>potentiell gefährdet</v>
      </c>
      <c r="O377" s="33" t="str">
        <f t="shared" si="32"/>
        <v>Landolt Elias (1991): Gefährdung der Farn- und Blütenpflanzen in der Schweiz</v>
      </c>
      <c r="P377" s="3" t="s">
        <v>1</v>
      </c>
      <c r="Q377" s="3" t="s">
        <v>1</v>
      </c>
      <c r="R377" s="11" t="str">
        <f>IF(Q377&lt;&gt;"",VLOOKUP(Q377,Gefährdungsstufen!$B$2:$G$20,6,FALSE),"")</f>
        <v>potentiell gefährdet</v>
      </c>
      <c r="S377" s="33" t="str">
        <f t="shared" si="33"/>
        <v>Landolt Elias (1991): Gefährdung der Farn- und Blütenpflanzen in der Schweiz</v>
      </c>
      <c r="T377" s="3" t="s">
        <v>5</v>
      </c>
      <c r="U377" s="3" t="s">
        <v>5</v>
      </c>
      <c r="V377" s="11" t="str">
        <f>IF(U377&lt;&gt;"",VLOOKUP(U377,Gefährdungsstufen!$B$2:$G$20,6,FALSE),"")</f>
        <v>stark gefährdet</v>
      </c>
      <c r="W377" s="33" t="str">
        <f t="shared" si="34"/>
        <v>Landolt Elias (1991): Gefährdung der Farn- und Blütenpflanzen in der Schweiz</v>
      </c>
      <c r="X377" s="3">
        <v>2</v>
      </c>
      <c r="Y377" s="3" t="s">
        <v>8</v>
      </c>
      <c r="Z377" s="3" t="s">
        <v>2</v>
      </c>
      <c r="AA377" s="3">
        <v>4</v>
      </c>
      <c r="AB377" s="3">
        <v>5</v>
      </c>
      <c r="AC377" s="3">
        <v>4</v>
      </c>
      <c r="AD377" s="3">
        <v>4</v>
      </c>
      <c r="AE377" s="3" t="s">
        <v>23</v>
      </c>
      <c r="AF377" s="3" t="str">
        <f>IF(AE377&lt;&gt;"",VLOOKUP(AE377,legende!$A$3:$C$6,2,FALSE),"")</f>
        <v>mittel</v>
      </c>
      <c r="AG377" s="71">
        <f>IF(AE377&lt;&gt;"",VLOOKUP(AE377,legende!$A$3:$C$6,3,FALSE),"")</f>
        <v>2</v>
      </c>
      <c r="AH377" s="3" t="s">
        <v>6</v>
      </c>
      <c r="AI377" s="3" t="str">
        <f>IF(AH377&lt;&gt;"",VLOOKUP(AH377,legende!$F$3:$H$6,3,FALSE),"")</f>
        <v>klein: &lt;1/4</v>
      </c>
      <c r="AJ377" s="71">
        <f>IF(AH377&lt;&gt;"",VLOOKUP(AH377,legende!$F$3:$H$6,2,FALSE),"")</f>
        <v>0</v>
      </c>
      <c r="AK377" s="3" t="s">
        <v>5</v>
      </c>
      <c r="AL377" s="3" t="s">
        <v>5</v>
      </c>
      <c r="AM377" s="11" t="str">
        <f>IF(AL377&lt;&gt;"",VLOOKUP(AL377,Gefährdungsstufen!$B$2:$G$20,6,FALSE),"")</f>
        <v>stark gefährdet</v>
      </c>
      <c r="AN377" s="71">
        <f>IF(AL377&lt;&gt;"",VLOOKUP(AL377,Gefährdungsstufen!$B$2:$G$20,3,FALSE),"")</f>
        <v>4</v>
      </c>
      <c r="AO377" s="3"/>
      <c r="AP377" s="11"/>
      <c r="AQ377" s="11">
        <f t="shared" si="35"/>
        <v>6</v>
      </c>
      <c r="AR377" s="3">
        <v>4</v>
      </c>
      <c r="AS377" s="3">
        <v>4</v>
      </c>
      <c r="AT377" s="2">
        <v>1</v>
      </c>
    </row>
    <row r="378" spans="1:55" s="2" customFormat="1" ht="15" hidden="1" customHeight="1">
      <c r="A378" s="24" t="s">
        <v>26859</v>
      </c>
      <c r="B378" s="5" t="s">
        <v>15060</v>
      </c>
      <c r="C378" s="16" t="s">
        <v>15061</v>
      </c>
      <c r="D378" s="3" t="s">
        <v>1</v>
      </c>
      <c r="E378" s="3" t="str">
        <f>IF(D378&lt;&gt;"",VLOOKUP($D378,Gefährdungsstufen!$B$2:$G$20,6,FALSE),"")</f>
        <v>potentiell gefährdet</v>
      </c>
      <c r="F378" s="71">
        <f>IF(D378&lt;&gt;"",VLOOKUP($D378,Gefährdungsstufen!$B$2:$G$20,3,FALSE),"")</f>
        <v>0</v>
      </c>
      <c r="G378" s="33" t="str">
        <f t="shared" si="30"/>
        <v>Landolt Elias (1991): Gefährdung der Farn- und Blütenpflanzen in der Schweiz</v>
      </c>
      <c r="H378" s="3" t="s">
        <v>1</v>
      </c>
      <c r="I378" s="3" t="str">
        <f>IF(H378&lt;&gt;"",VLOOKUP($H378,Gefährdungsstufen!$B$2:$G$20,6,FALSE),"")</f>
        <v>potentiell gefährdet</v>
      </c>
      <c r="J378" s="71">
        <f>IF(H378&lt;&gt;"",VLOOKUP($H378,Gefährdungsstufen!$B$2:$G$20,3,FALSE),"")</f>
        <v>0</v>
      </c>
      <c r="K378" s="33" t="str">
        <f t="shared" si="31"/>
        <v>Landolt Elias (1991): Gefährdung der Farn- und Blütenpflanzen in der Schweiz</v>
      </c>
      <c r="L378" s="3" t="s">
        <v>1</v>
      </c>
      <c r="M378" s="3" t="s">
        <v>1</v>
      </c>
      <c r="N378" s="11" t="str">
        <f>IF(M378&lt;&gt;"",VLOOKUP(M378,Gefährdungsstufen!$B$2:$G$20,6,FALSE),"")</f>
        <v>potentiell gefährdet</v>
      </c>
      <c r="O378" s="33" t="str">
        <f t="shared" si="32"/>
        <v>Landolt Elias (1991): Gefährdung der Farn- und Blütenpflanzen in der Schweiz</v>
      </c>
      <c r="P378" s="3" t="s">
        <v>1</v>
      </c>
      <c r="Q378" s="3" t="s">
        <v>1</v>
      </c>
      <c r="R378" s="11" t="str">
        <f>IF(Q378&lt;&gt;"",VLOOKUP(Q378,Gefährdungsstufen!$B$2:$G$20,6,FALSE),"")</f>
        <v>potentiell gefährdet</v>
      </c>
      <c r="S378" s="33" t="str">
        <f t="shared" si="33"/>
        <v>Landolt Elias (1991): Gefährdung der Farn- und Blütenpflanzen in der Schweiz</v>
      </c>
      <c r="T378" s="3" t="s">
        <v>45</v>
      </c>
      <c r="U378" s="3" t="s">
        <v>45</v>
      </c>
      <c r="V378" s="11" t="str">
        <f>IF(U378&lt;&gt;"",VLOOKUP(U378,Gefährdungsstufen!$B$2:$G$20,6,FALSE),"")</f>
        <v>gefährdet</v>
      </c>
      <c r="W378" s="33" t="str">
        <f t="shared" si="34"/>
        <v>Landolt Elias (1991): Gefährdung der Farn- und Blütenpflanzen in der Schweiz</v>
      </c>
      <c r="X378" s="3">
        <v>1</v>
      </c>
      <c r="Y378" s="3" t="s">
        <v>8</v>
      </c>
      <c r="Z378" s="3" t="s">
        <v>2</v>
      </c>
      <c r="AA378" s="3">
        <v>4</v>
      </c>
      <c r="AB378" s="3">
        <v>5</v>
      </c>
      <c r="AC378" s="3">
        <v>3</v>
      </c>
      <c r="AD378" s="3">
        <v>4</v>
      </c>
      <c r="AE378" s="3" t="s">
        <v>7</v>
      </c>
      <c r="AF378" s="3" t="str">
        <f>IF(AE378&lt;&gt;"",VLOOKUP(AE378,legende!$A$3:$C$6,2,FALSE),"")</f>
        <v>gross</v>
      </c>
      <c r="AG378" s="71">
        <f>IF(AE378&lt;&gt;"",VLOOKUP(AE378,legende!$A$3:$C$6,3,FALSE),"")</f>
        <v>0</v>
      </c>
      <c r="AH378" s="3" t="s">
        <v>6</v>
      </c>
      <c r="AI378" s="3" t="str">
        <f>IF(AH378&lt;&gt;"",VLOOKUP(AH378,legende!$F$3:$H$6,3,FALSE),"")</f>
        <v>klein: &lt;1/4</v>
      </c>
      <c r="AJ378" s="71">
        <f>IF(AH378&lt;&gt;"",VLOOKUP(AH378,legende!$F$3:$H$6,2,FALSE),"")</f>
        <v>0</v>
      </c>
      <c r="AK378" s="3" t="s">
        <v>45</v>
      </c>
      <c r="AL378" s="3" t="s">
        <v>45</v>
      </c>
      <c r="AM378" s="11" t="str">
        <f>IF(AL378&lt;&gt;"",VLOOKUP(AL378,Gefährdungsstufen!$B$2:$G$20,6,FALSE),"")</f>
        <v>gefährdet</v>
      </c>
      <c r="AN378" s="71">
        <f>IF(AL378&lt;&gt;"",VLOOKUP(AL378,Gefährdungsstufen!$B$2:$G$20,3,FALSE),"")</f>
        <v>3</v>
      </c>
      <c r="AO378" s="3"/>
      <c r="AP378" s="11"/>
      <c r="AQ378" s="11">
        <f t="shared" si="35"/>
        <v>3</v>
      </c>
      <c r="AR378" s="3">
        <v>1</v>
      </c>
      <c r="AS378" s="3">
        <v>1</v>
      </c>
      <c r="AT378" s="2">
        <v>1</v>
      </c>
      <c r="AV378" s="2" t="s">
        <v>36</v>
      </c>
      <c r="AW378" s="2" t="s">
        <v>35</v>
      </c>
    </row>
    <row r="379" spans="1:55" s="2" customFormat="1" ht="15" hidden="1" customHeight="1">
      <c r="A379" s="24" t="s">
        <v>26859</v>
      </c>
      <c r="B379" s="5" t="s">
        <v>15204</v>
      </c>
      <c r="C379" s="16" t="s">
        <v>15205</v>
      </c>
      <c r="D379" s="3" t="s">
        <v>1</v>
      </c>
      <c r="E379" s="3" t="str">
        <f>IF(D379&lt;&gt;"",VLOOKUP($D379,Gefährdungsstufen!$B$2:$G$20,6,FALSE),"")</f>
        <v>potentiell gefährdet</v>
      </c>
      <c r="F379" s="71">
        <f>IF(D379&lt;&gt;"",VLOOKUP($D379,Gefährdungsstufen!$B$2:$G$20,3,FALSE),"")</f>
        <v>0</v>
      </c>
      <c r="G379" s="33" t="str">
        <f t="shared" si="30"/>
        <v>Landolt Elias (1991): Gefährdung der Farn- und Blütenpflanzen in der Schweiz</v>
      </c>
      <c r="H379" s="3" t="s">
        <v>1</v>
      </c>
      <c r="I379" s="3" t="str">
        <f>IF(H379&lt;&gt;"",VLOOKUP($H379,Gefährdungsstufen!$B$2:$G$20,6,FALSE),"")</f>
        <v>potentiell gefährdet</v>
      </c>
      <c r="J379" s="71">
        <f>IF(H379&lt;&gt;"",VLOOKUP($H379,Gefährdungsstufen!$B$2:$G$20,3,FALSE),"")</f>
        <v>0</v>
      </c>
      <c r="K379" s="33" t="str">
        <f t="shared" si="31"/>
        <v>Landolt Elias (1991): Gefährdung der Farn- und Blütenpflanzen in der Schweiz</v>
      </c>
      <c r="L379" s="3" t="s">
        <v>1</v>
      </c>
      <c r="M379" s="3" t="s">
        <v>1</v>
      </c>
      <c r="N379" s="11" t="str">
        <f>IF(M379&lt;&gt;"",VLOOKUP(M379,Gefährdungsstufen!$B$2:$G$20,6,FALSE),"")</f>
        <v>potentiell gefährdet</v>
      </c>
      <c r="O379" s="33" t="str">
        <f t="shared" si="32"/>
        <v>Landolt Elias (1991): Gefährdung der Farn- und Blütenpflanzen in der Schweiz</v>
      </c>
      <c r="P379" s="3" t="s">
        <v>1</v>
      </c>
      <c r="Q379" s="3" t="s">
        <v>1</v>
      </c>
      <c r="R379" s="11" t="str">
        <f>IF(Q379&lt;&gt;"",VLOOKUP(Q379,Gefährdungsstufen!$B$2:$G$20,6,FALSE),"")</f>
        <v>potentiell gefährdet</v>
      </c>
      <c r="S379" s="33" t="str">
        <f t="shared" si="33"/>
        <v>Landolt Elias (1991): Gefährdung der Farn- und Blütenpflanzen in der Schweiz</v>
      </c>
      <c r="T379" s="3" t="s">
        <v>1</v>
      </c>
      <c r="U379" s="3" t="s">
        <v>1</v>
      </c>
      <c r="V379" s="11" t="str">
        <f>IF(U379&lt;&gt;"",VLOOKUP(U379,Gefährdungsstufen!$B$2:$G$20,6,FALSE),"")</f>
        <v>potentiell gefährdet</v>
      </c>
      <c r="W379" s="33" t="str">
        <f t="shared" si="34"/>
        <v>Landolt Elias (1991): Gefährdung der Farn- und Blütenpflanzen in der Schweiz</v>
      </c>
      <c r="X379" s="3">
        <v>8</v>
      </c>
      <c r="Y379" s="3" t="s">
        <v>8</v>
      </c>
      <c r="Z379" s="3" t="s">
        <v>2</v>
      </c>
      <c r="AA379" s="3">
        <v>5</v>
      </c>
      <c r="AB379" s="3">
        <v>8</v>
      </c>
      <c r="AC379" s="3">
        <v>5</v>
      </c>
      <c r="AD379" s="3">
        <v>3</v>
      </c>
      <c r="AE379" s="3"/>
      <c r="AF379" s="3" t="str">
        <f>IF(AE379&lt;&gt;"",VLOOKUP(AE379,legende!$A$3:$C$6,2,FALSE),"")</f>
        <v/>
      </c>
      <c r="AG379" s="71" t="str">
        <f>IF(AE379&lt;&gt;"",VLOOKUP(AE379,legende!$A$3:$C$6,3,FALSE),"")</f>
        <v/>
      </c>
      <c r="AH379" s="3"/>
      <c r="AI379" s="3" t="str">
        <f>IF(AH379&lt;&gt;"",VLOOKUP(AH379,legende!$F$3:$H$6,3,FALSE),"")</f>
        <v/>
      </c>
      <c r="AJ379" s="71" t="str">
        <f>IF(AH379&lt;&gt;"",VLOOKUP(AH379,legende!$F$3:$H$6,2,FALSE),"")</f>
        <v/>
      </c>
      <c r="AK379" s="3" t="s">
        <v>1</v>
      </c>
      <c r="AL379" s="3" t="s">
        <v>1</v>
      </c>
      <c r="AM379" s="11" t="str">
        <f>IF(AL379&lt;&gt;"",VLOOKUP(AL379,Gefährdungsstufen!$B$2:$G$20,6,FALSE),"")</f>
        <v>potentiell gefährdet</v>
      </c>
      <c r="AN379" s="71">
        <f>IF(AL379&lt;&gt;"",VLOOKUP(AL379,Gefährdungsstufen!$B$2:$G$20,3,FALSE),"")</f>
        <v>0</v>
      </c>
      <c r="AO379" s="3"/>
      <c r="AP379" s="11" t="s">
        <v>26922</v>
      </c>
      <c r="AQ379" s="11" t="e">
        <f t="shared" si="35"/>
        <v>#VALUE!</v>
      </c>
      <c r="AR379" s="3">
        <v>0</v>
      </c>
      <c r="AS379" s="3" t="s">
        <v>0</v>
      </c>
      <c r="AT379" s="2">
        <v>1</v>
      </c>
      <c r="AW379" s="2" t="s">
        <v>35</v>
      </c>
      <c r="AY379" s="2" t="s">
        <v>72</v>
      </c>
    </row>
    <row r="380" spans="1:55" s="2" customFormat="1" ht="15" hidden="1" customHeight="1">
      <c r="A380" s="24" t="s">
        <v>26859</v>
      </c>
      <c r="B380" s="5" t="s">
        <v>7617</v>
      </c>
      <c r="C380" s="16" t="s">
        <v>7618</v>
      </c>
      <c r="D380" s="3" t="s">
        <v>1</v>
      </c>
      <c r="E380" s="3" t="str">
        <f>IF(D380&lt;&gt;"",VLOOKUP($D380,Gefährdungsstufen!$B$2:$G$20,6,FALSE),"")</f>
        <v>potentiell gefährdet</v>
      </c>
      <c r="F380" s="71">
        <f>IF(D380&lt;&gt;"",VLOOKUP($D380,Gefährdungsstufen!$B$2:$G$20,3,FALSE),"")</f>
        <v>0</v>
      </c>
      <c r="G380" s="33" t="str">
        <f t="shared" si="30"/>
        <v>Landolt Elias (1991): Gefährdung der Farn- und Blütenpflanzen in der Schweiz</v>
      </c>
      <c r="H380" s="3" t="s">
        <v>1</v>
      </c>
      <c r="I380" s="3" t="str">
        <f>IF(H380&lt;&gt;"",VLOOKUP($H380,Gefährdungsstufen!$B$2:$G$20,6,FALSE),"")</f>
        <v>potentiell gefährdet</v>
      </c>
      <c r="J380" s="71">
        <f>IF(H380&lt;&gt;"",VLOOKUP($H380,Gefährdungsstufen!$B$2:$G$20,3,FALSE),"")</f>
        <v>0</v>
      </c>
      <c r="K380" s="33" t="str">
        <f t="shared" si="31"/>
        <v>Landolt Elias (1991): Gefährdung der Farn- und Blütenpflanzen in der Schweiz</v>
      </c>
      <c r="L380" s="3" t="s">
        <v>19</v>
      </c>
      <c r="M380" s="3" t="s">
        <v>19</v>
      </c>
      <c r="N380" s="11" t="str">
        <f>IF(M380&lt;&gt;"",VLOOKUP(M380,Gefährdungsstufen!$B$2:$G$20,6,FALSE),"")</f>
        <v>potentiell gefährdet</v>
      </c>
      <c r="O380" s="33" t="str">
        <f t="shared" si="32"/>
        <v>Landolt Elias (1991): Gefährdung der Farn- und Blütenpflanzen in der Schweiz</v>
      </c>
      <c r="P380" s="3" t="s">
        <v>19</v>
      </c>
      <c r="Q380" s="3" t="s">
        <v>19</v>
      </c>
      <c r="R380" s="11" t="str">
        <f>IF(Q380&lt;&gt;"",VLOOKUP(Q380,Gefährdungsstufen!$B$2:$G$20,6,FALSE),"")</f>
        <v>potentiell gefährdet</v>
      </c>
      <c r="S380" s="33" t="str">
        <f t="shared" si="33"/>
        <v>Landolt Elias (1991): Gefährdung der Farn- und Blütenpflanzen in der Schweiz</v>
      </c>
      <c r="T380" s="3" t="s">
        <v>1</v>
      </c>
      <c r="U380" s="3" t="s">
        <v>1</v>
      </c>
      <c r="V380" s="11" t="str">
        <f>IF(U380&lt;&gt;"",VLOOKUP(U380,Gefährdungsstufen!$B$2:$G$20,6,FALSE),"")</f>
        <v>potentiell gefährdet</v>
      </c>
      <c r="W380" s="33" t="str">
        <f t="shared" si="34"/>
        <v>Landolt Elias (1991): Gefährdung der Farn- und Blütenpflanzen in der Schweiz</v>
      </c>
      <c r="X380" s="3">
        <v>7</v>
      </c>
      <c r="Y380" s="3" t="s">
        <v>18</v>
      </c>
      <c r="Z380" s="3" t="s">
        <v>2</v>
      </c>
      <c r="AA380" s="3">
        <v>3</v>
      </c>
      <c r="AB380" s="3">
        <v>3</v>
      </c>
      <c r="AC380" s="3">
        <v>3</v>
      </c>
      <c r="AD380" s="3">
        <v>5</v>
      </c>
      <c r="AE380" s="3" t="s">
        <v>7</v>
      </c>
      <c r="AF380" s="3" t="str">
        <f>IF(AE380&lt;&gt;"",VLOOKUP(AE380,legende!$A$3:$C$6,2,FALSE),"")</f>
        <v>gross</v>
      </c>
      <c r="AG380" s="71">
        <f>IF(AE380&lt;&gt;"",VLOOKUP(AE380,legende!$A$3:$C$6,3,FALSE),"")</f>
        <v>0</v>
      </c>
      <c r="AH380" s="3" t="s">
        <v>6</v>
      </c>
      <c r="AI380" s="3" t="str">
        <f>IF(AH380&lt;&gt;"",VLOOKUP(AH380,legende!$F$3:$H$6,3,FALSE),"")</f>
        <v>klein: &lt;1/4</v>
      </c>
      <c r="AJ380" s="71">
        <f>IF(AH380&lt;&gt;"",VLOOKUP(AH380,legende!$F$3:$H$6,2,FALSE),"")</f>
        <v>0</v>
      </c>
      <c r="AK380" s="3" t="s">
        <v>19</v>
      </c>
      <c r="AL380" s="3" t="s">
        <v>19</v>
      </c>
      <c r="AM380" s="11" t="str">
        <f>IF(AL380&lt;&gt;"",VLOOKUP(AL380,Gefährdungsstufen!$B$2:$G$20,6,FALSE),"")</f>
        <v>potentiell gefährdet</v>
      </c>
      <c r="AN380" s="71">
        <f>IF(AL380&lt;&gt;"",VLOOKUP(AL380,Gefährdungsstufen!$B$2:$G$20,3,FALSE),"")</f>
        <v>0</v>
      </c>
      <c r="AO380" s="3"/>
      <c r="AP380" s="11"/>
      <c r="AQ380" s="11">
        <f t="shared" si="35"/>
        <v>0</v>
      </c>
      <c r="AR380" s="3">
        <v>0</v>
      </c>
      <c r="AS380" s="3">
        <v>0</v>
      </c>
    </row>
    <row r="381" spans="1:55" s="2" customFormat="1" ht="15" hidden="1" customHeight="1">
      <c r="A381" s="24" t="s">
        <v>26859</v>
      </c>
      <c r="B381" s="5" t="s">
        <v>5245</v>
      </c>
      <c r="C381" s="16" t="s">
        <v>5246</v>
      </c>
      <c r="D381" s="3" t="s">
        <v>1</v>
      </c>
      <c r="E381" s="3" t="str">
        <f>IF(D381&lt;&gt;"",VLOOKUP($D381,Gefährdungsstufen!$B$2:$G$20,6,FALSE),"")</f>
        <v>potentiell gefährdet</v>
      </c>
      <c r="F381" s="71">
        <f>IF(D381&lt;&gt;"",VLOOKUP($D381,Gefährdungsstufen!$B$2:$G$20,3,FALSE),"")</f>
        <v>0</v>
      </c>
      <c r="G381" s="33" t="str">
        <f t="shared" si="30"/>
        <v>Landolt Elias (1991): Gefährdung der Farn- und Blütenpflanzen in der Schweiz</v>
      </c>
      <c r="H381" s="3" t="s">
        <v>1</v>
      </c>
      <c r="I381" s="3" t="str">
        <f>IF(H381&lt;&gt;"",VLOOKUP($H381,Gefährdungsstufen!$B$2:$G$20,6,FALSE),"")</f>
        <v>potentiell gefährdet</v>
      </c>
      <c r="J381" s="71">
        <f>IF(H381&lt;&gt;"",VLOOKUP($H381,Gefährdungsstufen!$B$2:$G$20,3,FALSE),"")</f>
        <v>0</v>
      </c>
      <c r="K381" s="33" t="str">
        <f t="shared" si="31"/>
        <v>Landolt Elias (1991): Gefährdung der Farn- und Blütenpflanzen in der Schweiz</v>
      </c>
      <c r="L381" s="3" t="s">
        <v>19</v>
      </c>
      <c r="M381" s="3" t="s">
        <v>19</v>
      </c>
      <c r="N381" s="11" t="str">
        <f>IF(M381&lt;&gt;"",VLOOKUP(M381,Gefährdungsstufen!$B$2:$G$20,6,FALSE),"")</f>
        <v>potentiell gefährdet</v>
      </c>
      <c r="O381" s="33" t="str">
        <f t="shared" si="32"/>
        <v>Landolt Elias (1991): Gefährdung der Farn- und Blütenpflanzen in der Schweiz</v>
      </c>
      <c r="P381" s="3" t="s">
        <v>19</v>
      </c>
      <c r="Q381" s="3" t="s">
        <v>19</v>
      </c>
      <c r="R381" s="11" t="str">
        <f>IF(Q381&lt;&gt;"",VLOOKUP(Q381,Gefährdungsstufen!$B$2:$G$20,6,FALSE),"")</f>
        <v>potentiell gefährdet</v>
      </c>
      <c r="S381" s="33" t="str">
        <f t="shared" si="33"/>
        <v>Landolt Elias (1991): Gefährdung der Farn- und Blütenpflanzen in der Schweiz</v>
      </c>
      <c r="T381" s="3" t="s">
        <v>19</v>
      </c>
      <c r="U381" s="3" t="s">
        <v>19</v>
      </c>
      <c r="V381" s="11" t="str">
        <f>IF(U381&lt;&gt;"",VLOOKUP(U381,Gefährdungsstufen!$B$2:$G$20,6,FALSE),"")</f>
        <v>potentiell gefährdet</v>
      </c>
      <c r="W381" s="33" t="str">
        <f t="shared" si="34"/>
        <v>Landolt Elias (1991): Gefährdung der Farn- und Blütenpflanzen in der Schweiz</v>
      </c>
      <c r="X381" s="3">
        <v>7</v>
      </c>
      <c r="Y381" s="3" t="s">
        <v>18</v>
      </c>
      <c r="Z381" s="3" t="s">
        <v>2</v>
      </c>
      <c r="AA381" s="3">
        <v>2</v>
      </c>
      <c r="AB381" s="3">
        <v>2</v>
      </c>
      <c r="AC381" s="3">
        <v>99</v>
      </c>
      <c r="AD381" s="3">
        <v>3</v>
      </c>
      <c r="AE381" s="3" t="s">
        <v>23</v>
      </c>
      <c r="AF381" s="3" t="str">
        <f>IF(AE381&lt;&gt;"",VLOOKUP(AE381,legende!$A$3:$C$6,2,FALSE),"")</f>
        <v>mittel</v>
      </c>
      <c r="AG381" s="71">
        <f>IF(AE381&lt;&gt;"",VLOOKUP(AE381,legende!$A$3:$C$6,3,FALSE),"")</f>
        <v>2</v>
      </c>
      <c r="AH381" s="3" t="s">
        <v>6</v>
      </c>
      <c r="AI381" s="3" t="str">
        <f>IF(AH381&lt;&gt;"",VLOOKUP(AH381,legende!$F$3:$H$6,3,FALSE),"")</f>
        <v>klein: &lt;1/4</v>
      </c>
      <c r="AJ381" s="71">
        <f>IF(AH381&lt;&gt;"",VLOOKUP(AH381,legende!$F$3:$H$6,2,FALSE),"")</f>
        <v>0</v>
      </c>
      <c r="AK381" s="3" t="s">
        <v>9</v>
      </c>
      <c r="AL381" s="3" t="s">
        <v>9</v>
      </c>
      <c r="AM381" s="11" t="str">
        <f>IF(AL381&lt;&gt;"",VLOOKUP(AL381,Gefährdungsstufen!$B$2:$G$20,6,FALSE),"")</f>
        <v>vom Aussterben bedroht</v>
      </c>
      <c r="AN381" s="71">
        <f>IF(AL381&lt;&gt;"",VLOOKUP(AL381,Gefährdungsstufen!$B$2:$G$20,3,FALSE),"")</f>
        <v>5</v>
      </c>
      <c r="AO381" s="3"/>
      <c r="AP381" s="11"/>
      <c r="AQ381" s="11">
        <f t="shared" si="35"/>
        <v>7</v>
      </c>
      <c r="AR381" s="3">
        <v>5</v>
      </c>
      <c r="AS381" s="3">
        <v>5</v>
      </c>
      <c r="AV381" s="2" t="s">
        <v>36</v>
      </c>
      <c r="AW381" s="2" t="s">
        <v>35</v>
      </c>
    </row>
    <row r="382" spans="1:55" s="2" customFormat="1" ht="15" hidden="1" customHeight="1">
      <c r="A382" s="24" t="s">
        <v>26859</v>
      </c>
      <c r="B382" s="5" t="s">
        <v>10640</v>
      </c>
      <c r="C382" s="16" t="s">
        <v>24247</v>
      </c>
      <c r="D382" s="3" t="s">
        <v>1</v>
      </c>
      <c r="E382" s="3" t="str">
        <f>IF(D382&lt;&gt;"",VLOOKUP($D382,Gefährdungsstufen!$B$2:$G$20,6,FALSE),"")</f>
        <v>potentiell gefährdet</v>
      </c>
      <c r="F382" s="71">
        <f>IF(D382&lt;&gt;"",VLOOKUP($D382,Gefährdungsstufen!$B$2:$G$20,3,FALSE),"")</f>
        <v>0</v>
      </c>
      <c r="G382" s="33" t="str">
        <f t="shared" si="30"/>
        <v>Landolt Elias (1991): Gefährdung der Farn- und Blütenpflanzen in der Schweiz</v>
      </c>
      <c r="H382" s="3" t="s">
        <v>1</v>
      </c>
      <c r="I382" s="3" t="str">
        <f>IF(H382&lt;&gt;"",VLOOKUP($H382,Gefährdungsstufen!$B$2:$G$20,6,FALSE),"")</f>
        <v>potentiell gefährdet</v>
      </c>
      <c r="J382" s="71">
        <f>IF(H382&lt;&gt;"",VLOOKUP($H382,Gefährdungsstufen!$B$2:$G$20,3,FALSE),"")</f>
        <v>0</v>
      </c>
      <c r="K382" s="33" t="str">
        <f t="shared" si="31"/>
        <v>Landolt Elias (1991): Gefährdung der Farn- und Blütenpflanzen in der Schweiz</v>
      </c>
      <c r="L382" s="3" t="s">
        <v>5</v>
      </c>
      <c r="M382" s="3" t="s">
        <v>5</v>
      </c>
      <c r="N382" s="11" t="str">
        <f>IF(M382&lt;&gt;"",VLOOKUP(M382,Gefährdungsstufen!$B$2:$G$20,6,FALSE),"")</f>
        <v>stark gefährdet</v>
      </c>
      <c r="O382" s="33" t="str">
        <f t="shared" si="32"/>
        <v>Landolt Elias (1991): Gefährdung der Farn- und Blütenpflanzen in der Schweiz</v>
      </c>
      <c r="P382" s="3" t="s">
        <v>5</v>
      </c>
      <c r="Q382" s="3" t="s">
        <v>5</v>
      </c>
      <c r="R382" s="11" t="str">
        <f>IF(Q382&lt;&gt;"",VLOOKUP(Q382,Gefährdungsstufen!$B$2:$G$20,6,FALSE),"")</f>
        <v>stark gefährdet</v>
      </c>
      <c r="S382" s="33" t="str">
        <f t="shared" si="33"/>
        <v>Landolt Elias (1991): Gefährdung der Farn- und Blütenpflanzen in der Schweiz</v>
      </c>
      <c r="T382" s="3" t="s">
        <v>5</v>
      </c>
      <c r="U382" s="3" t="s">
        <v>5</v>
      </c>
      <c r="V382" s="11" t="str">
        <f>IF(U382&lt;&gt;"",VLOOKUP(U382,Gefährdungsstufen!$B$2:$G$20,6,FALSE),"")</f>
        <v>stark gefährdet</v>
      </c>
      <c r="W382" s="33" t="str">
        <f t="shared" si="34"/>
        <v>Landolt Elias (1991): Gefährdung der Farn- und Blütenpflanzen in der Schweiz</v>
      </c>
      <c r="X382" s="3">
        <v>7</v>
      </c>
      <c r="Y382" s="3" t="s">
        <v>8</v>
      </c>
      <c r="Z382" s="3" t="s">
        <v>2</v>
      </c>
      <c r="AA382" s="3">
        <v>4</v>
      </c>
      <c r="AB382" s="3">
        <v>99</v>
      </c>
      <c r="AC382" s="3">
        <v>99</v>
      </c>
      <c r="AD382" s="3">
        <v>99</v>
      </c>
      <c r="AE382" s="3" t="s">
        <v>7</v>
      </c>
      <c r="AF382" s="3" t="str">
        <f>IF(AE382&lt;&gt;"",VLOOKUP(AE382,legende!$A$3:$C$6,2,FALSE),"")</f>
        <v>gross</v>
      </c>
      <c r="AG382" s="71">
        <f>IF(AE382&lt;&gt;"",VLOOKUP(AE382,legende!$A$3:$C$6,3,FALSE),"")</f>
        <v>0</v>
      </c>
      <c r="AH382" s="3" t="s">
        <v>6</v>
      </c>
      <c r="AI382" s="3" t="str">
        <f>IF(AH382&lt;&gt;"",VLOOKUP(AH382,legende!$F$3:$H$6,3,FALSE),"")</f>
        <v>klein: &lt;1/4</v>
      </c>
      <c r="AJ382" s="71">
        <f>IF(AH382&lt;&gt;"",VLOOKUP(AH382,legende!$F$3:$H$6,2,FALSE),"")</f>
        <v>0</v>
      </c>
      <c r="AK382" s="3" t="s">
        <v>45</v>
      </c>
      <c r="AL382" s="3" t="s">
        <v>45</v>
      </c>
      <c r="AM382" s="11" t="str">
        <f>IF(AL382&lt;&gt;"",VLOOKUP(AL382,Gefährdungsstufen!$B$2:$G$20,6,FALSE),"")</f>
        <v>gefährdet</v>
      </c>
      <c r="AN382" s="71">
        <f>IF(AL382&lt;&gt;"",VLOOKUP(AL382,Gefährdungsstufen!$B$2:$G$20,3,FALSE),"")</f>
        <v>3</v>
      </c>
      <c r="AO382" s="3"/>
      <c r="AP382" s="11"/>
      <c r="AQ382" s="11">
        <f t="shared" si="35"/>
        <v>3</v>
      </c>
      <c r="AR382" s="3">
        <v>1</v>
      </c>
      <c r="AS382" s="3">
        <v>1</v>
      </c>
    </row>
    <row r="383" spans="1:55" s="2" customFormat="1" ht="15" hidden="1" customHeight="1">
      <c r="A383" s="24" t="s">
        <v>26859</v>
      </c>
      <c r="B383" s="5" t="s">
        <v>12772</v>
      </c>
      <c r="C383" s="16" t="s">
        <v>12773</v>
      </c>
      <c r="D383" s="3" t="s">
        <v>1</v>
      </c>
      <c r="E383" s="3" t="str">
        <f>IF(D383&lt;&gt;"",VLOOKUP($D383,Gefährdungsstufen!$B$2:$G$20,6,FALSE),"")</f>
        <v>potentiell gefährdet</v>
      </c>
      <c r="F383" s="71">
        <f>IF(D383&lt;&gt;"",VLOOKUP($D383,Gefährdungsstufen!$B$2:$G$20,3,FALSE),"")</f>
        <v>0</v>
      </c>
      <c r="G383" s="33" t="str">
        <f t="shared" si="30"/>
        <v>Landolt Elias (1991): Gefährdung der Farn- und Blütenpflanzen in der Schweiz</v>
      </c>
      <c r="H383" s="3" t="s">
        <v>1</v>
      </c>
      <c r="I383" s="3" t="str">
        <f>IF(H383&lt;&gt;"",VLOOKUP($H383,Gefährdungsstufen!$B$2:$G$20,6,FALSE),"")</f>
        <v>potentiell gefährdet</v>
      </c>
      <c r="J383" s="71">
        <f>IF(H383&lt;&gt;"",VLOOKUP($H383,Gefährdungsstufen!$B$2:$G$20,3,FALSE),"")</f>
        <v>0</v>
      </c>
      <c r="K383" s="33" t="str">
        <f t="shared" si="31"/>
        <v>Landolt Elias (1991): Gefährdung der Farn- und Blütenpflanzen in der Schweiz</v>
      </c>
      <c r="L383" s="3" t="s">
        <v>1</v>
      </c>
      <c r="M383" s="3" t="s">
        <v>1</v>
      </c>
      <c r="N383" s="11" t="str">
        <f>IF(M383&lt;&gt;"",VLOOKUP(M383,Gefährdungsstufen!$B$2:$G$20,6,FALSE),"")</f>
        <v>potentiell gefährdet</v>
      </c>
      <c r="O383" s="33" t="str">
        <f t="shared" si="32"/>
        <v>Landolt Elias (1991): Gefährdung der Farn- und Blütenpflanzen in der Schweiz</v>
      </c>
      <c r="P383" s="3" t="s">
        <v>1</v>
      </c>
      <c r="Q383" s="3" t="s">
        <v>1</v>
      </c>
      <c r="R383" s="11" t="str">
        <f>IF(Q383&lt;&gt;"",VLOOKUP(Q383,Gefährdungsstufen!$B$2:$G$20,6,FALSE),"")</f>
        <v>potentiell gefährdet</v>
      </c>
      <c r="S383" s="33" t="str">
        <f t="shared" si="33"/>
        <v>Landolt Elias (1991): Gefährdung der Farn- und Blütenpflanzen in der Schweiz</v>
      </c>
      <c r="T383" s="3" t="s">
        <v>1</v>
      </c>
      <c r="U383" s="3" t="s">
        <v>1</v>
      </c>
      <c r="V383" s="11" t="str">
        <f>IF(U383&lt;&gt;"",VLOOKUP(U383,Gefährdungsstufen!$B$2:$G$20,6,FALSE),"")</f>
        <v>potentiell gefährdet</v>
      </c>
      <c r="W383" s="33" t="str">
        <f t="shared" si="34"/>
        <v>Landolt Elias (1991): Gefährdung der Farn- und Blütenpflanzen in der Schweiz</v>
      </c>
      <c r="X383" s="3">
        <v>1</v>
      </c>
      <c r="Y383" s="3" t="s">
        <v>8</v>
      </c>
      <c r="Z383" s="3" t="s">
        <v>2</v>
      </c>
      <c r="AA383" s="3">
        <v>4</v>
      </c>
      <c r="AB383" s="3">
        <v>4</v>
      </c>
      <c r="AC383" s="3">
        <v>4</v>
      </c>
      <c r="AD383" s="3">
        <v>4</v>
      </c>
      <c r="AE383" s="3"/>
      <c r="AF383" s="3" t="str">
        <f>IF(AE383&lt;&gt;"",VLOOKUP(AE383,legende!$A$3:$C$6,2,FALSE),"")</f>
        <v/>
      </c>
      <c r="AG383" s="71" t="str">
        <f>IF(AE383&lt;&gt;"",VLOOKUP(AE383,legende!$A$3:$C$6,3,FALSE),"")</f>
        <v/>
      </c>
      <c r="AH383" s="3"/>
      <c r="AI383" s="3" t="str">
        <f>IF(AH383&lt;&gt;"",VLOOKUP(AH383,legende!$F$3:$H$6,3,FALSE),"")</f>
        <v/>
      </c>
      <c r="AJ383" s="71" t="str">
        <f>IF(AH383&lt;&gt;"",VLOOKUP(AH383,legende!$F$3:$H$6,2,FALSE),"")</f>
        <v/>
      </c>
      <c r="AK383" s="3" t="s">
        <v>1</v>
      </c>
      <c r="AL383" s="3" t="s">
        <v>1</v>
      </c>
      <c r="AM383" s="11" t="str">
        <f>IF(AL383&lt;&gt;"",VLOOKUP(AL383,Gefährdungsstufen!$B$2:$G$20,6,FALSE),"")</f>
        <v>potentiell gefährdet</v>
      </c>
      <c r="AN383" s="71">
        <f>IF(AL383&lt;&gt;"",VLOOKUP(AL383,Gefährdungsstufen!$B$2:$G$20,3,FALSE),"")</f>
        <v>0</v>
      </c>
      <c r="AO383" s="3"/>
      <c r="AP383" s="11" t="s">
        <v>26922</v>
      </c>
      <c r="AQ383" s="11" t="e">
        <f t="shared" si="35"/>
        <v>#VALUE!</v>
      </c>
      <c r="AR383" s="3">
        <v>0</v>
      </c>
      <c r="AS383" s="3" t="s">
        <v>0</v>
      </c>
      <c r="AT383" s="2">
        <v>1</v>
      </c>
    </row>
    <row r="384" spans="1:55" s="2" customFormat="1" ht="15" hidden="1" customHeight="1">
      <c r="A384" s="24" t="s">
        <v>26859</v>
      </c>
      <c r="B384" s="5" t="s">
        <v>13317</v>
      </c>
      <c r="C384" s="16" t="s">
        <v>13318</v>
      </c>
      <c r="D384" s="3" t="s">
        <v>1</v>
      </c>
      <c r="E384" s="3" t="str">
        <f>IF(D384&lt;&gt;"",VLOOKUP($D384,Gefährdungsstufen!$B$2:$G$20,6,FALSE),"")</f>
        <v>potentiell gefährdet</v>
      </c>
      <c r="F384" s="71">
        <f>IF(D384&lt;&gt;"",VLOOKUP($D384,Gefährdungsstufen!$B$2:$G$20,3,FALSE),"")</f>
        <v>0</v>
      </c>
      <c r="G384" s="33" t="str">
        <f t="shared" si="30"/>
        <v>Landolt Elias (1991): Gefährdung der Farn- und Blütenpflanzen in der Schweiz</v>
      </c>
      <c r="H384" s="3" t="s">
        <v>1</v>
      </c>
      <c r="I384" s="3" t="str">
        <f>IF(H384&lt;&gt;"",VLOOKUP($H384,Gefährdungsstufen!$B$2:$G$20,6,FALSE),"")</f>
        <v>potentiell gefährdet</v>
      </c>
      <c r="J384" s="71">
        <f>IF(H384&lt;&gt;"",VLOOKUP($H384,Gefährdungsstufen!$B$2:$G$20,3,FALSE),"")</f>
        <v>0</v>
      </c>
      <c r="K384" s="33" t="str">
        <f t="shared" si="31"/>
        <v>Landolt Elias (1991): Gefährdung der Farn- und Blütenpflanzen in der Schweiz</v>
      </c>
      <c r="L384" s="3" t="s">
        <v>45</v>
      </c>
      <c r="M384" s="3" t="s">
        <v>45</v>
      </c>
      <c r="N384" s="11" t="str">
        <f>IF(M384&lt;&gt;"",VLOOKUP(M384,Gefährdungsstufen!$B$2:$G$20,6,FALSE),"")</f>
        <v>gefährdet</v>
      </c>
      <c r="O384" s="33" t="str">
        <f t="shared" si="32"/>
        <v>Landolt Elias (1991): Gefährdung der Farn- und Blütenpflanzen in der Schweiz</v>
      </c>
      <c r="P384" s="3" t="s">
        <v>45</v>
      </c>
      <c r="Q384" s="3" t="s">
        <v>45</v>
      </c>
      <c r="R384" s="11" t="str">
        <f>IF(Q384&lt;&gt;"",VLOOKUP(Q384,Gefährdungsstufen!$B$2:$G$20,6,FALSE),"")</f>
        <v>gefährdet</v>
      </c>
      <c r="S384" s="33" t="str">
        <f t="shared" si="33"/>
        <v>Landolt Elias (1991): Gefährdung der Farn- und Blütenpflanzen in der Schweiz</v>
      </c>
      <c r="T384" s="3" t="s">
        <v>1</v>
      </c>
      <c r="U384" s="3" t="s">
        <v>1</v>
      </c>
      <c r="V384" s="11" t="str">
        <f>IF(U384&lt;&gt;"",VLOOKUP(U384,Gefährdungsstufen!$B$2:$G$20,6,FALSE),"")</f>
        <v>potentiell gefährdet</v>
      </c>
      <c r="W384" s="33" t="str">
        <f t="shared" si="34"/>
        <v>Landolt Elias (1991): Gefährdung der Farn- und Blütenpflanzen in der Schweiz</v>
      </c>
      <c r="X384" s="3">
        <v>1</v>
      </c>
      <c r="Y384" s="3" t="s">
        <v>8</v>
      </c>
      <c r="Z384" s="3" t="s">
        <v>2</v>
      </c>
      <c r="AA384" s="3">
        <v>3</v>
      </c>
      <c r="AB384" s="3">
        <v>3</v>
      </c>
      <c r="AC384" s="3">
        <v>3</v>
      </c>
      <c r="AD384" s="3">
        <v>5</v>
      </c>
      <c r="AE384" s="3" t="s">
        <v>7</v>
      </c>
      <c r="AF384" s="3" t="str">
        <f>IF(AE384&lt;&gt;"",VLOOKUP(AE384,legende!$A$3:$C$6,2,FALSE),"")</f>
        <v>gross</v>
      </c>
      <c r="AG384" s="71">
        <f>IF(AE384&lt;&gt;"",VLOOKUP(AE384,legende!$A$3:$C$6,3,FALSE),"")</f>
        <v>0</v>
      </c>
      <c r="AH384" s="3" t="s">
        <v>6</v>
      </c>
      <c r="AI384" s="3" t="str">
        <f>IF(AH384&lt;&gt;"",VLOOKUP(AH384,legende!$F$3:$H$6,3,FALSE),"")</f>
        <v>klein: &lt;1/4</v>
      </c>
      <c r="AJ384" s="71">
        <f>IF(AH384&lt;&gt;"",VLOOKUP(AH384,legende!$F$3:$H$6,2,FALSE),"")</f>
        <v>0</v>
      </c>
      <c r="AK384" s="3" t="s">
        <v>45</v>
      </c>
      <c r="AL384" s="3" t="s">
        <v>45</v>
      </c>
      <c r="AM384" s="11" t="str">
        <f>IF(AL384&lt;&gt;"",VLOOKUP(AL384,Gefährdungsstufen!$B$2:$G$20,6,FALSE),"")</f>
        <v>gefährdet</v>
      </c>
      <c r="AN384" s="71">
        <f>IF(AL384&lt;&gt;"",VLOOKUP(AL384,Gefährdungsstufen!$B$2:$G$20,3,FALSE),"")</f>
        <v>3</v>
      </c>
      <c r="AO384" s="3"/>
      <c r="AP384" s="11"/>
      <c r="AQ384" s="11">
        <f t="shared" si="35"/>
        <v>3</v>
      </c>
      <c r="AR384" s="3">
        <v>1</v>
      </c>
      <c r="AS384" s="3">
        <v>1</v>
      </c>
      <c r="AT384" s="2">
        <v>1</v>
      </c>
    </row>
    <row r="385" spans="1:56" s="2" customFormat="1" ht="15" hidden="1" customHeight="1">
      <c r="A385" s="24" t="s">
        <v>26859</v>
      </c>
      <c r="B385" s="5" t="s">
        <v>25776</v>
      </c>
      <c r="C385" s="16" t="s">
        <v>25777</v>
      </c>
      <c r="D385" s="3" t="s">
        <v>1</v>
      </c>
      <c r="E385" s="3" t="str">
        <f>IF(D385&lt;&gt;"",VLOOKUP($D385,Gefährdungsstufen!$B$2:$G$20,6,FALSE),"")</f>
        <v>potentiell gefährdet</v>
      </c>
      <c r="F385" s="71">
        <f>IF(D385&lt;&gt;"",VLOOKUP($D385,Gefährdungsstufen!$B$2:$G$20,3,FALSE),"")</f>
        <v>0</v>
      </c>
      <c r="G385" s="33" t="str">
        <f t="shared" si="30"/>
        <v>Landolt Elias (1991): Gefährdung der Farn- und Blütenpflanzen in der Schweiz</v>
      </c>
      <c r="H385" s="3" t="s">
        <v>1</v>
      </c>
      <c r="I385" s="3" t="str">
        <f>IF(H385&lt;&gt;"",VLOOKUP($H385,Gefährdungsstufen!$B$2:$G$20,6,FALSE),"")</f>
        <v>potentiell gefährdet</v>
      </c>
      <c r="J385" s="71">
        <f>IF(H385&lt;&gt;"",VLOOKUP($H385,Gefährdungsstufen!$B$2:$G$20,3,FALSE),"")</f>
        <v>0</v>
      </c>
      <c r="K385" s="33" t="str">
        <f t="shared" si="31"/>
        <v>Landolt Elias (1991): Gefährdung der Farn- und Blütenpflanzen in der Schweiz</v>
      </c>
      <c r="L385" s="3" t="s">
        <v>45</v>
      </c>
      <c r="M385" s="3" t="s">
        <v>45</v>
      </c>
      <c r="N385" s="11" t="str">
        <f>IF(M385&lt;&gt;"",VLOOKUP(M385,Gefährdungsstufen!$B$2:$G$20,6,FALSE),"")</f>
        <v>gefährdet</v>
      </c>
      <c r="O385" s="33" t="str">
        <f t="shared" si="32"/>
        <v>Landolt Elias (1991): Gefährdung der Farn- und Blütenpflanzen in der Schweiz</v>
      </c>
      <c r="P385" s="3" t="s">
        <v>8</v>
      </c>
      <c r="Q385" s="3"/>
      <c r="R385" s="11" t="str">
        <f>IF(Q385&lt;&gt;"",VLOOKUP(Q385,Gefährdungsstufen!$B$2:$G$20,6,FALSE),"")</f>
        <v/>
      </c>
      <c r="S385" s="33" t="str">
        <f t="shared" si="33"/>
        <v/>
      </c>
      <c r="T385" s="3" t="s">
        <v>9</v>
      </c>
      <c r="U385" s="3" t="s">
        <v>9</v>
      </c>
      <c r="V385" s="11" t="str">
        <f>IF(U385&lt;&gt;"",VLOOKUP(U385,Gefährdungsstufen!$B$2:$G$20,6,FALSE),"")</f>
        <v>vom Aussterben bedroht</v>
      </c>
      <c r="W385" s="33" t="str">
        <f t="shared" si="34"/>
        <v>Landolt Elias (1991): Gefährdung der Farn- und Blütenpflanzen in der Schweiz</v>
      </c>
      <c r="X385" s="3">
        <v>2</v>
      </c>
      <c r="Y385" s="3" t="s">
        <v>8</v>
      </c>
      <c r="Z385" s="3" t="s">
        <v>13</v>
      </c>
      <c r="AA385" s="3">
        <v>99</v>
      </c>
      <c r="AB385" s="3">
        <v>99</v>
      </c>
      <c r="AC385" s="3">
        <v>99</v>
      </c>
      <c r="AD385" s="3">
        <v>99</v>
      </c>
      <c r="AE385" s="3" t="s">
        <v>23</v>
      </c>
      <c r="AF385" s="3" t="str">
        <f>IF(AE385&lt;&gt;"",VLOOKUP(AE385,legende!$A$3:$C$6,2,FALSE),"")</f>
        <v>mittel</v>
      </c>
      <c r="AG385" s="71">
        <f>IF(AE385&lt;&gt;"",VLOOKUP(AE385,legende!$A$3:$C$6,3,FALSE),"")</f>
        <v>2</v>
      </c>
      <c r="AH385" s="3" t="s">
        <v>6</v>
      </c>
      <c r="AI385" s="3" t="str">
        <f>IF(AH385&lt;&gt;"",VLOOKUP(AH385,legende!$F$3:$H$6,3,FALSE),"")</f>
        <v>klein: &lt;1/4</v>
      </c>
      <c r="AJ385" s="71">
        <f>IF(AH385&lt;&gt;"",VLOOKUP(AH385,legende!$F$3:$H$6,2,FALSE),"")</f>
        <v>0</v>
      </c>
      <c r="AK385" s="3" t="s">
        <v>5</v>
      </c>
      <c r="AL385" s="3" t="s">
        <v>5</v>
      </c>
      <c r="AM385" s="11" t="str">
        <f>IF(AL385&lt;&gt;"",VLOOKUP(AL385,Gefährdungsstufen!$B$2:$G$20,6,FALSE),"")</f>
        <v>stark gefährdet</v>
      </c>
      <c r="AN385" s="71">
        <f>IF(AL385&lt;&gt;"",VLOOKUP(AL385,Gefährdungsstufen!$B$2:$G$20,3,FALSE),"")</f>
        <v>4</v>
      </c>
      <c r="AO385" s="3"/>
      <c r="AP385" s="11"/>
      <c r="AQ385" s="11">
        <f t="shared" si="35"/>
        <v>6</v>
      </c>
      <c r="AR385" s="3">
        <v>4</v>
      </c>
      <c r="AS385" s="3">
        <v>4</v>
      </c>
      <c r="AT385" s="2">
        <v>1</v>
      </c>
    </row>
    <row r="386" spans="1:56" s="2" customFormat="1" ht="15" hidden="1" customHeight="1">
      <c r="A386" s="24" t="s">
        <v>26859</v>
      </c>
      <c r="B386" s="5" t="s">
        <v>13538</v>
      </c>
      <c r="C386" s="16" t="s">
        <v>13539</v>
      </c>
      <c r="D386" s="3" t="s">
        <v>1</v>
      </c>
      <c r="E386" s="3" t="str">
        <f>IF(D386&lt;&gt;"",VLOOKUP($D386,Gefährdungsstufen!$B$2:$G$20,6,FALSE),"")</f>
        <v>potentiell gefährdet</v>
      </c>
      <c r="F386" s="71">
        <f>IF(D386&lt;&gt;"",VLOOKUP($D386,Gefährdungsstufen!$B$2:$G$20,3,FALSE),"")</f>
        <v>0</v>
      </c>
      <c r="G386" s="33" t="str">
        <f t="shared" si="30"/>
        <v>Landolt Elias (1991): Gefährdung der Farn- und Blütenpflanzen in der Schweiz</v>
      </c>
      <c r="H386" s="3" t="s">
        <v>1</v>
      </c>
      <c r="I386" s="3" t="str">
        <f>IF(H386&lt;&gt;"",VLOOKUP($H386,Gefährdungsstufen!$B$2:$G$20,6,FALSE),"")</f>
        <v>potentiell gefährdet</v>
      </c>
      <c r="J386" s="71">
        <f>IF(H386&lt;&gt;"",VLOOKUP($H386,Gefährdungsstufen!$B$2:$G$20,3,FALSE),"")</f>
        <v>0</v>
      </c>
      <c r="K386" s="33" t="str">
        <f t="shared" si="31"/>
        <v>Landolt Elias (1991): Gefährdung der Farn- und Blütenpflanzen in der Schweiz</v>
      </c>
      <c r="L386" s="3" t="s">
        <v>1</v>
      </c>
      <c r="M386" s="3" t="s">
        <v>1</v>
      </c>
      <c r="N386" s="11" t="str">
        <f>IF(M386&lt;&gt;"",VLOOKUP(M386,Gefährdungsstufen!$B$2:$G$20,6,FALSE),"")</f>
        <v>potentiell gefährdet</v>
      </c>
      <c r="O386" s="33" t="str">
        <f t="shared" si="32"/>
        <v>Landolt Elias (1991): Gefährdung der Farn- und Blütenpflanzen in der Schweiz</v>
      </c>
      <c r="P386" s="3" t="s">
        <v>1</v>
      </c>
      <c r="Q386" s="3" t="s">
        <v>1</v>
      </c>
      <c r="R386" s="11" t="str">
        <f>IF(Q386&lt;&gt;"",VLOOKUP(Q386,Gefährdungsstufen!$B$2:$G$20,6,FALSE),"")</f>
        <v>potentiell gefährdet</v>
      </c>
      <c r="S386" s="33" t="str">
        <f t="shared" si="33"/>
        <v>Landolt Elias (1991): Gefährdung der Farn- und Blütenpflanzen in der Schweiz</v>
      </c>
      <c r="T386" s="3" t="s">
        <v>1</v>
      </c>
      <c r="U386" s="3" t="s">
        <v>1</v>
      </c>
      <c r="V386" s="11" t="str">
        <f>IF(U386&lt;&gt;"",VLOOKUP(U386,Gefährdungsstufen!$B$2:$G$20,6,FALSE),"")</f>
        <v>potentiell gefährdet</v>
      </c>
      <c r="W386" s="33" t="str">
        <f t="shared" si="34"/>
        <v>Landolt Elias (1991): Gefährdung der Farn- und Blütenpflanzen in der Schweiz</v>
      </c>
      <c r="X386" s="3">
        <v>7</v>
      </c>
      <c r="Y386" s="3" t="s">
        <v>8</v>
      </c>
      <c r="Z386" s="3" t="s">
        <v>2</v>
      </c>
      <c r="AA386" s="3">
        <v>4</v>
      </c>
      <c r="AB386" s="3">
        <v>6</v>
      </c>
      <c r="AC386" s="3">
        <v>4</v>
      </c>
      <c r="AD386" s="3">
        <v>3</v>
      </c>
      <c r="AE386" s="3"/>
      <c r="AF386" s="3" t="str">
        <f>IF(AE386&lt;&gt;"",VLOOKUP(AE386,legende!$A$3:$C$6,2,FALSE),"")</f>
        <v/>
      </c>
      <c r="AG386" s="71" t="str">
        <f>IF(AE386&lt;&gt;"",VLOOKUP(AE386,legende!$A$3:$C$6,3,FALSE),"")</f>
        <v/>
      </c>
      <c r="AH386" s="3"/>
      <c r="AI386" s="3" t="str">
        <f>IF(AH386&lt;&gt;"",VLOOKUP(AH386,legende!$F$3:$H$6,3,FALSE),"")</f>
        <v/>
      </c>
      <c r="AJ386" s="71" t="str">
        <f>IF(AH386&lt;&gt;"",VLOOKUP(AH386,legende!$F$3:$H$6,2,FALSE),"")</f>
        <v/>
      </c>
      <c r="AK386" s="3" t="s">
        <v>1</v>
      </c>
      <c r="AL386" s="3" t="s">
        <v>1</v>
      </c>
      <c r="AM386" s="11" t="str">
        <f>IF(AL386&lt;&gt;"",VLOOKUP(AL386,Gefährdungsstufen!$B$2:$G$20,6,FALSE),"")</f>
        <v>potentiell gefährdet</v>
      </c>
      <c r="AN386" s="71">
        <f>IF(AL386&lt;&gt;"",VLOOKUP(AL386,Gefährdungsstufen!$B$2:$G$20,3,FALSE),"")</f>
        <v>0</v>
      </c>
      <c r="AO386" s="3"/>
      <c r="AP386" s="11" t="s">
        <v>26922</v>
      </c>
      <c r="AQ386" s="11" t="e">
        <f t="shared" si="35"/>
        <v>#VALUE!</v>
      </c>
      <c r="AR386" s="3">
        <v>0</v>
      </c>
      <c r="AS386" s="3" t="s">
        <v>0</v>
      </c>
      <c r="BB386" s="2">
        <v>6</v>
      </c>
    </row>
    <row r="387" spans="1:56" s="2" customFormat="1" ht="15" hidden="1" customHeight="1">
      <c r="A387" s="24" t="s">
        <v>26859</v>
      </c>
      <c r="B387" s="5" t="s">
        <v>15377</v>
      </c>
      <c r="C387" s="16" t="s">
        <v>15378</v>
      </c>
      <c r="D387" s="3" t="s">
        <v>1</v>
      </c>
      <c r="E387" s="3" t="str">
        <f>IF(D387&lt;&gt;"",VLOOKUP($D387,Gefährdungsstufen!$B$2:$G$20,6,FALSE),"")</f>
        <v>potentiell gefährdet</v>
      </c>
      <c r="F387" s="71">
        <f>IF(D387&lt;&gt;"",VLOOKUP($D387,Gefährdungsstufen!$B$2:$G$20,3,FALSE),"")</f>
        <v>0</v>
      </c>
      <c r="G387" s="33" t="str">
        <f t="shared" si="30"/>
        <v>Landolt Elias (1991): Gefährdung der Farn- und Blütenpflanzen in der Schweiz</v>
      </c>
      <c r="H387" s="3" t="s">
        <v>9</v>
      </c>
      <c r="I387" s="3" t="str">
        <f>IF(H387&lt;&gt;"",VLOOKUP($H387,Gefährdungsstufen!$B$2:$G$20,6,FALSE),"")</f>
        <v>vom Aussterben bedroht</v>
      </c>
      <c r="J387" s="71">
        <f>IF(H387&lt;&gt;"",VLOOKUP($H387,Gefährdungsstufen!$B$2:$G$20,3,FALSE),"")</f>
        <v>5</v>
      </c>
      <c r="K387" s="33" t="str">
        <f t="shared" si="31"/>
        <v>Landolt Elias (1991): Gefährdung der Farn- und Blütenpflanzen in der Schweiz</v>
      </c>
      <c r="L387" s="3" t="s">
        <v>14</v>
      </c>
      <c r="M387" s="3" t="s">
        <v>14</v>
      </c>
      <c r="N387" s="11" t="str">
        <f>IF(M387&lt;&gt;"",VLOOKUP(M387,Gefährdungsstufen!$B$2:$G$20,6,FALSE),"")</f>
        <v>vom Aussterben bedroht</v>
      </c>
      <c r="O387" s="33" t="str">
        <f t="shared" si="32"/>
        <v>Landolt Elias (1991): Gefährdung der Farn- und Blütenpflanzen in der Schweiz</v>
      </c>
      <c r="P387" s="3" t="s">
        <v>9</v>
      </c>
      <c r="Q387" s="3" t="s">
        <v>9</v>
      </c>
      <c r="R387" s="11" t="str">
        <f>IF(Q387&lt;&gt;"",VLOOKUP(Q387,Gefährdungsstufen!$B$2:$G$20,6,FALSE),"")</f>
        <v>vom Aussterben bedroht</v>
      </c>
      <c r="S387" s="33" t="str">
        <f t="shared" si="33"/>
        <v>Landolt Elias (1991): Gefährdung der Farn- und Blütenpflanzen in der Schweiz</v>
      </c>
      <c r="T387" s="3" t="s">
        <v>9</v>
      </c>
      <c r="U387" s="3" t="s">
        <v>9</v>
      </c>
      <c r="V387" s="11" t="str">
        <f>IF(U387&lt;&gt;"",VLOOKUP(U387,Gefährdungsstufen!$B$2:$G$20,6,FALSE),"")</f>
        <v>vom Aussterben bedroht</v>
      </c>
      <c r="W387" s="33" t="str">
        <f t="shared" si="34"/>
        <v>Landolt Elias (1991): Gefährdung der Farn- und Blütenpflanzen in der Schweiz</v>
      </c>
      <c r="X387" s="3">
        <v>4</v>
      </c>
      <c r="Y387" s="3" t="s">
        <v>8</v>
      </c>
      <c r="Z387" s="3" t="s">
        <v>2</v>
      </c>
      <c r="AA387" s="3">
        <v>2</v>
      </c>
      <c r="AB387" s="3">
        <v>4</v>
      </c>
      <c r="AC387" s="3">
        <v>1</v>
      </c>
      <c r="AD387" s="3">
        <v>2</v>
      </c>
      <c r="AE387" s="3" t="s">
        <v>7</v>
      </c>
      <c r="AF387" s="3" t="str">
        <f>IF(AE387&lt;&gt;"",VLOOKUP(AE387,legende!$A$3:$C$6,2,FALSE),"")</f>
        <v>gross</v>
      </c>
      <c r="AG387" s="71">
        <f>IF(AE387&lt;&gt;"",VLOOKUP(AE387,legende!$A$3:$C$6,3,FALSE),"")</f>
        <v>0</v>
      </c>
      <c r="AH387" s="3" t="s">
        <v>6</v>
      </c>
      <c r="AI387" s="3" t="str">
        <f>IF(AH387&lt;&gt;"",VLOOKUP(AH387,legende!$F$3:$H$6,3,FALSE),"")</f>
        <v>klein: &lt;1/4</v>
      </c>
      <c r="AJ387" s="71">
        <f>IF(AH387&lt;&gt;"",VLOOKUP(AH387,legende!$F$3:$H$6,2,FALSE),"")</f>
        <v>0</v>
      </c>
      <c r="AK387" s="3" t="s">
        <v>9</v>
      </c>
      <c r="AL387" s="3" t="s">
        <v>9</v>
      </c>
      <c r="AM387" s="11" t="str">
        <f>IF(AL387&lt;&gt;"",VLOOKUP(AL387,Gefährdungsstufen!$B$2:$G$20,6,FALSE),"")</f>
        <v>vom Aussterben bedroht</v>
      </c>
      <c r="AN387" s="71">
        <f>IF(AL387&lt;&gt;"",VLOOKUP(AL387,Gefährdungsstufen!$B$2:$G$20,3,FALSE),"")</f>
        <v>5</v>
      </c>
      <c r="AO387" s="3"/>
      <c r="AP387" s="11"/>
      <c r="AQ387" s="11">
        <f t="shared" si="35"/>
        <v>10</v>
      </c>
      <c r="AR387" s="3">
        <v>7</v>
      </c>
      <c r="AS387" s="3">
        <v>7</v>
      </c>
    </row>
    <row r="388" spans="1:56" s="2" customFormat="1" ht="15" hidden="1" customHeight="1">
      <c r="A388" s="24" t="s">
        <v>26859</v>
      </c>
      <c r="B388" s="5" t="s">
        <v>17773</v>
      </c>
      <c r="C388" s="16" t="s">
        <v>17774</v>
      </c>
      <c r="D388" s="3" t="s">
        <v>1</v>
      </c>
      <c r="E388" s="3" t="str">
        <f>IF(D388&lt;&gt;"",VLOOKUP($D388,Gefährdungsstufen!$B$2:$G$20,6,FALSE),"")</f>
        <v>potentiell gefährdet</v>
      </c>
      <c r="F388" s="71">
        <f>IF(D388&lt;&gt;"",VLOOKUP($D388,Gefährdungsstufen!$B$2:$G$20,3,FALSE),"")</f>
        <v>0</v>
      </c>
      <c r="G388" s="33" t="str">
        <f t="shared" ref="G388:G451" si="36">IF(D388&lt;&gt;"","Landolt Elias (1991): Gefährdung der Farn- und Blütenpflanzen in der Schweiz","")</f>
        <v>Landolt Elias (1991): Gefährdung der Farn- und Blütenpflanzen in der Schweiz</v>
      </c>
      <c r="H388" s="3" t="s">
        <v>1</v>
      </c>
      <c r="I388" s="3" t="str">
        <f>IF(H388&lt;&gt;"",VLOOKUP($H388,Gefährdungsstufen!$B$2:$G$20,6,FALSE),"")</f>
        <v>potentiell gefährdet</v>
      </c>
      <c r="J388" s="71">
        <f>IF(H388&lt;&gt;"",VLOOKUP($H388,Gefährdungsstufen!$B$2:$G$20,3,FALSE),"")</f>
        <v>0</v>
      </c>
      <c r="K388" s="33" t="str">
        <f t="shared" ref="K388:K451" si="37">IF(H388&lt;&gt;"","Landolt Elias (1991): Gefährdung der Farn- und Blütenpflanzen in der Schweiz","")</f>
        <v>Landolt Elias (1991): Gefährdung der Farn- und Blütenpflanzen in der Schweiz</v>
      </c>
      <c r="L388" s="3" t="s">
        <v>45</v>
      </c>
      <c r="M388" s="3" t="s">
        <v>45</v>
      </c>
      <c r="N388" s="11" t="str">
        <f>IF(M388&lt;&gt;"",VLOOKUP(M388,Gefährdungsstufen!$B$2:$G$20,6,FALSE),"")</f>
        <v>gefährdet</v>
      </c>
      <c r="O388" s="33" t="str">
        <f t="shared" ref="O388:O451" si="38">IF(M388&lt;&gt;"","Landolt Elias (1991): Gefährdung der Farn- und Blütenpflanzen in der Schweiz","")</f>
        <v>Landolt Elias (1991): Gefährdung der Farn- und Blütenpflanzen in der Schweiz</v>
      </c>
      <c r="P388" s="3" t="s">
        <v>8</v>
      </c>
      <c r="Q388" s="3"/>
      <c r="R388" s="11" t="str">
        <f>IF(Q388&lt;&gt;"",VLOOKUP(Q388,Gefährdungsstufen!$B$2:$G$20,6,FALSE),"")</f>
        <v/>
      </c>
      <c r="S388" s="33" t="str">
        <f t="shared" ref="S388:S451" si="39">IF(Q388&lt;&gt;"","Landolt Elias (1991): Gefährdung der Farn- und Blütenpflanzen in der Schweiz","")</f>
        <v/>
      </c>
      <c r="T388" s="3" t="s">
        <v>45</v>
      </c>
      <c r="U388" s="3" t="s">
        <v>45</v>
      </c>
      <c r="V388" s="11" t="str">
        <f>IF(U388&lt;&gt;"",VLOOKUP(U388,Gefährdungsstufen!$B$2:$G$20,6,FALSE),"")</f>
        <v>gefährdet</v>
      </c>
      <c r="W388" s="33" t="str">
        <f t="shared" ref="W388:W451" si="40">IF(U388&lt;&gt;"","Landolt Elias (1991): Gefährdung der Farn- und Blütenpflanzen in der Schweiz","")</f>
        <v>Landolt Elias (1991): Gefährdung der Farn- und Blütenpflanzen in der Schweiz</v>
      </c>
      <c r="X388" s="3">
        <v>1</v>
      </c>
      <c r="Y388" s="3" t="s">
        <v>8</v>
      </c>
      <c r="Z388" s="3" t="s">
        <v>2</v>
      </c>
      <c r="AA388" s="3">
        <v>4</v>
      </c>
      <c r="AB388" s="3">
        <v>4</v>
      </c>
      <c r="AC388" s="3">
        <v>4</v>
      </c>
      <c r="AD388" s="3">
        <v>5</v>
      </c>
      <c r="AE388" s="3" t="s">
        <v>7</v>
      </c>
      <c r="AF388" s="3" t="str">
        <f>IF(AE388&lt;&gt;"",VLOOKUP(AE388,legende!$A$3:$C$6,2,FALSE),"")</f>
        <v>gross</v>
      </c>
      <c r="AG388" s="71">
        <f>IF(AE388&lt;&gt;"",VLOOKUP(AE388,legende!$A$3:$C$6,3,FALSE),"")</f>
        <v>0</v>
      </c>
      <c r="AH388" s="3" t="s">
        <v>6</v>
      </c>
      <c r="AI388" s="3" t="str">
        <f>IF(AH388&lt;&gt;"",VLOOKUP(AH388,legende!$F$3:$H$6,3,FALSE),"")</f>
        <v>klein: &lt;1/4</v>
      </c>
      <c r="AJ388" s="71">
        <f>IF(AH388&lt;&gt;"",VLOOKUP(AH388,legende!$F$3:$H$6,2,FALSE),"")</f>
        <v>0</v>
      </c>
      <c r="AK388" s="3" t="s">
        <v>45</v>
      </c>
      <c r="AL388" s="3" t="s">
        <v>45</v>
      </c>
      <c r="AM388" s="11" t="str">
        <f>IF(AL388&lt;&gt;"",VLOOKUP(AL388,Gefährdungsstufen!$B$2:$G$20,6,FALSE),"")</f>
        <v>gefährdet</v>
      </c>
      <c r="AN388" s="71">
        <f>IF(AL388&lt;&gt;"",VLOOKUP(AL388,Gefährdungsstufen!$B$2:$G$20,3,FALSE),"")</f>
        <v>3</v>
      </c>
      <c r="AO388" s="3"/>
      <c r="AP388" s="11"/>
      <c r="AQ388" s="11">
        <f t="shared" ref="AQ388:AQ451" si="41">AN388+AJ388+AG388+J388+F388</f>
        <v>3</v>
      </c>
      <c r="AR388" s="3">
        <v>1</v>
      </c>
      <c r="AS388" s="3">
        <v>1</v>
      </c>
      <c r="AT388" s="2">
        <v>1</v>
      </c>
    </row>
    <row r="389" spans="1:56" s="2" customFormat="1" ht="15" customHeight="1">
      <c r="A389" s="24" t="s">
        <v>26859</v>
      </c>
      <c r="B389" s="5" t="s">
        <v>26827</v>
      </c>
      <c r="C389" s="16" t="e">
        <v>#N/A</v>
      </c>
      <c r="D389" s="3"/>
      <c r="E389" s="3" t="str">
        <f>IF(D389&lt;&gt;"",VLOOKUP($D389,Gefährdungsstufen!$B$2:$G$20,6,FALSE),"")</f>
        <v/>
      </c>
      <c r="F389" s="71" t="str">
        <f>IF(D389&lt;&gt;"",VLOOKUP($D389,Gefährdungsstufen!$B$2:$G$20,3,FALSE),"")</f>
        <v/>
      </c>
      <c r="G389" s="33" t="str">
        <f t="shared" si="36"/>
        <v/>
      </c>
      <c r="H389" s="3"/>
      <c r="I389" s="3" t="str">
        <f>IF(H389&lt;&gt;"",VLOOKUP($H389,Gefährdungsstufen!$B$2:$G$20,6,FALSE),"")</f>
        <v/>
      </c>
      <c r="J389" s="71" t="str">
        <f>IF(H389&lt;&gt;"",VLOOKUP($H389,Gefährdungsstufen!$B$2:$G$20,3,FALSE),"")</f>
        <v/>
      </c>
      <c r="K389" s="33" t="str">
        <f t="shared" si="37"/>
        <v/>
      </c>
      <c r="L389" s="3"/>
      <c r="M389" s="3"/>
      <c r="N389" s="11" t="str">
        <f>IF(M389&lt;&gt;"",VLOOKUP(M389,Gefährdungsstufen!$B$2:$G$20,6,FALSE),"")</f>
        <v/>
      </c>
      <c r="O389" s="33" t="str">
        <f t="shared" si="38"/>
        <v/>
      </c>
      <c r="P389" s="3"/>
      <c r="Q389" s="3"/>
      <c r="R389" s="11" t="str">
        <f>IF(Q389&lt;&gt;"",VLOOKUP(Q389,Gefährdungsstufen!$B$2:$G$20,6,FALSE),"")</f>
        <v/>
      </c>
      <c r="S389" s="33" t="str">
        <f t="shared" si="39"/>
        <v/>
      </c>
      <c r="T389" s="3"/>
      <c r="U389" s="3"/>
      <c r="V389" s="11" t="str">
        <f>IF(U389&lt;&gt;"",VLOOKUP(U389,Gefährdungsstufen!$B$2:$G$20,6,FALSE),"")</f>
        <v/>
      </c>
      <c r="W389" s="33" t="str">
        <f t="shared" si="40"/>
        <v/>
      </c>
      <c r="X389" s="3"/>
      <c r="Y389" s="3"/>
      <c r="Z389" s="3" t="s">
        <v>2</v>
      </c>
      <c r="AA389" s="3">
        <v>4</v>
      </c>
      <c r="AB389" s="3">
        <v>4</v>
      </c>
      <c r="AC389" s="3">
        <v>4</v>
      </c>
      <c r="AD389" s="3">
        <v>5</v>
      </c>
      <c r="AE389" s="3" t="s">
        <v>7</v>
      </c>
      <c r="AF389" s="3" t="str">
        <f>IF(AE389&lt;&gt;"",VLOOKUP(AE389,legende!$A$3:$C$6,2,FALSE),"")</f>
        <v>gross</v>
      </c>
      <c r="AG389" s="71">
        <f>IF(AE389&lt;&gt;"",VLOOKUP(AE389,legende!$A$3:$C$6,3,FALSE),"")</f>
        <v>0</v>
      </c>
      <c r="AH389" s="3" t="s">
        <v>6</v>
      </c>
      <c r="AI389" s="3" t="str">
        <f>IF(AH389&lt;&gt;"",VLOOKUP(AH389,legende!$F$3:$H$6,3,FALSE),"")</f>
        <v>klein: &lt;1/4</v>
      </c>
      <c r="AJ389" s="71">
        <f>IF(AH389&lt;&gt;"",VLOOKUP(AH389,legende!$F$3:$H$6,2,FALSE),"")</f>
        <v>0</v>
      </c>
      <c r="AK389" s="3" t="s">
        <v>45</v>
      </c>
      <c r="AL389" s="3" t="s">
        <v>45</v>
      </c>
      <c r="AM389" s="11" t="str">
        <f>IF(AL389&lt;&gt;"",VLOOKUP(AL389,Gefährdungsstufen!$B$2:$G$20,6,FALSE),"")</f>
        <v>gefährdet</v>
      </c>
      <c r="AN389" s="71">
        <f>IF(AL389&lt;&gt;"",VLOOKUP(AL389,Gefährdungsstufen!$B$2:$G$20,3,FALSE),"")</f>
        <v>3</v>
      </c>
      <c r="AO389" s="3"/>
      <c r="AP389" s="11"/>
      <c r="AQ389" s="11" t="e">
        <f t="shared" si="41"/>
        <v>#VALUE!</v>
      </c>
      <c r="AR389" s="3">
        <v>1</v>
      </c>
      <c r="AS389" s="3">
        <v>1</v>
      </c>
    </row>
    <row r="390" spans="1:56" s="2" customFormat="1" ht="15" hidden="1" customHeight="1">
      <c r="A390" s="24" t="s">
        <v>26859</v>
      </c>
      <c r="B390" s="5" t="s">
        <v>4599</v>
      </c>
      <c r="C390" s="16" t="s">
        <v>4600</v>
      </c>
      <c r="D390" s="3" t="s">
        <v>1</v>
      </c>
      <c r="E390" s="3" t="str">
        <f>IF(D390&lt;&gt;"",VLOOKUP($D390,Gefährdungsstufen!$B$2:$G$20,6,FALSE),"")</f>
        <v>potentiell gefährdet</v>
      </c>
      <c r="F390" s="71">
        <f>IF(D390&lt;&gt;"",VLOOKUP($D390,Gefährdungsstufen!$B$2:$G$20,3,FALSE),"")</f>
        <v>0</v>
      </c>
      <c r="G390" s="33" t="str">
        <f t="shared" si="36"/>
        <v>Landolt Elias (1991): Gefährdung der Farn- und Blütenpflanzen in der Schweiz</v>
      </c>
      <c r="H390" s="3" t="s">
        <v>1</v>
      </c>
      <c r="I390" s="3" t="str">
        <f>IF(H390&lt;&gt;"",VLOOKUP($H390,Gefährdungsstufen!$B$2:$G$20,6,FALSE),"")</f>
        <v>potentiell gefährdet</v>
      </c>
      <c r="J390" s="71">
        <f>IF(H390&lt;&gt;"",VLOOKUP($H390,Gefährdungsstufen!$B$2:$G$20,3,FALSE),"")</f>
        <v>0</v>
      </c>
      <c r="K390" s="33" t="str">
        <f t="shared" si="37"/>
        <v>Landolt Elias (1991): Gefährdung der Farn- und Blütenpflanzen in der Schweiz</v>
      </c>
      <c r="L390" s="3" t="s">
        <v>1</v>
      </c>
      <c r="M390" s="3" t="s">
        <v>1</v>
      </c>
      <c r="N390" s="11" t="str">
        <f>IF(M390&lt;&gt;"",VLOOKUP(M390,Gefährdungsstufen!$B$2:$G$20,6,FALSE),"")</f>
        <v>potentiell gefährdet</v>
      </c>
      <c r="O390" s="33" t="str">
        <f t="shared" si="38"/>
        <v>Landolt Elias (1991): Gefährdung der Farn- und Blütenpflanzen in der Schweiz</v>
      </c>
      <c r="P390" s="3" t="s">
        <v>1</v>
      </c>
      <c r="Q390" s="3" t="s">
        <v>1</v>
      </c>
      <c r="R390" s="11" t="str">
        <f>IF(Q390&lt;&gt;"",VLOOKUP(Q390,Gefährdungsstufen!$B$2:$G$20,6,FALSE),"")</f>
        <v>potentiell gefährdet</v>
      </c>
      <c r="S390" s="33" t="str">
        <f t="shared" si="39"/>
        <v>Landolt Elias (1991): Gefährdung der Farn- und Blütenpflanzen in der Schweiz</v>
      </c>
      <c r="T390" s="3" t="s">
        <v>1</v>
      </c>
      <c r="U390" s="3" t="s">
        <v>1</v>
      </c>
      <c r="V390" s="11" t="str">
        <f>IF(U390&lt;&gt;"",VLOOKUP(U390,Gefährdungsstufen!$B$2:$G$20,6,FALSE),"")</f>
        <v>potentiell gefährdet</v>
      </c>
      <c r="W390" s="33" t="str">
        <f t="shared" si="40"/>
        <v>Landolt Elias (1991): Gefährdung der Farn- und Blütenpflanzen in der Schweiz</v>
      </c>
      <c r="X390" s="3">
        <v>7</v>
      </c>
      <c r="Y390" s="3" t="s">
        <v>8</v>
      </c>
      <c r="Z390" s="3" t="s">
        <v>2</v>
      </c>
      <c r="AA390" s="3">
        <v>8</v>
      </c>
      <c r="AB390" s="3">
        <v>8</v>
      </c>
      <c r="AC390" s="3">
        <v>8</v>
      </c>
      <c r="AD390" s="3">
        <v>6</v>
      </c>
      <c r="AE390" s="3"/>
      <c r="AF390" s="3" t="str">
        <f>IF(AE390&lt;&gt;"",VLOOKUP(AE390,legende!$A$3:$C$6,2,FALSE),"")</f>
        <v/>
      </c>
      <c r="AG390" s="71" t="str">
        <f>IF(AE390&lt;&gt;"",VLOOKUP(AE390,legende!$A$3:$C$6,3,FALSE),"")</f>
        <v/>
      </c>
      <c r="AH390" s="3"/>
      <c r="AI390" s="3" t="str">
        <f>IF(AH390&lt;&gt;"",VLOOKUP(AH390,legende!$F$3:$H$6,3,FALSE),"")</f>
        <v/>
      </c>
      <c r="AJ390" s="71" t="str">
        <f>IF(AH390&lt;&gt;"",VLOOKUP(AH390,legende!$F$3:$H$6,2,FALSE),"")</f>
        <v/>
      </c>
      <c r="AK390" s="3" t="s">
        <v>1</v>
      </c>
      <c r="AL390" s="3" t="s">
        <v>1</v>
      </c>
      <c r="AM390" s="11" t="str">
        <f>IF(AL390&lt;&gt;"",VLOOKUP(AL390,Gefährdungsstufen!$B$2:$G$20,6,FALSE),"")</f>
        <v>potentiell gefährdet</v>
      </c>
      <c r="AN390" s="71">
        <f>IF(AL390&lt;&gt;"",VLOOKUP(AL390,Gefährdungsstufen!$B$2:$G$20,3,FALSE),"")</f>
        <v>0</v>
      </c>
      <c r="AO390" s="3"/>
      <c r="AP390" s="11" t="s">
        <v>26922</v>
      </c>
      <c r="AQ390" s="11" t="e">
        <f t="shared" si="41"/>
        <v>#VALUE!</v>
      </c>
      <c r="AR390" s="3">
        <v>0</v>
      </c>
      <c r="AS390" s="3" t="s">
        <v>0</v>
      </c>
      <c r="AT390" s="2">
        <v>1</v>
      </c>
    </row>
    <row r="391" spans="1:56" s="2" customFormat="1" ht="15" hidden="1" customHeight="1">
      <c r="A391" s="24" t="s">
        <v>26859</v>
      </c>
      <c r="B391" s="5" t="s">
        <v>10672</v>
      </c>
      <c r="C391" s="16" t="s">
        <v>10673</v>
      </c>
      <c r="D391" s="3" t="s">
        <v>1</v>
      </c>
      <c r="E391" s="3" t="str">
        <f>IF(D391&lt;&gt;"",VLOOKUP($D391,Gefährdungsstufen!$B$2:$G$20,6,FALSE),"")</f>
        <v>potentiell gefährdet</v>
      </c>
      <c r="F391" s="71">
        <f>IF(D391&lt;&gt;"",VLOOKUP($D391,Gefährdungsstufen!$B$2:$G$20,3,FALSE),"")</f>
        <v>0</v>
      </c>
      <c r="G391" s="33" t="str">
        <f t="shared" si="36"/>
        <v>Landolt Elias (1991): Gefährdung der Farn- und Blütenpflanzen in der Schweiz</v>
      </c>
      <c r="H391" s="3" t="s">
        <v>1</v>
      </c>
      <c r="I391" s="3" t="str">
        <f>IF(H391&lt;&gt;"",VLOOKUP($H391,Gefährdungsstufen!$B$2:$G$20,6,FALSE),"")</f>
        <v>potentiell gefährdet</v>
      </c>
      <c r="J391" s="71">
        <f>IF(H391&lt;&gt;"",VLOOKUP($H391,Gefährdungsstufen!$B$2:$G$20,3,FALSE),"")</f>
        <v>0</v>
      </c>
      <c r="K391" s="33" t="str">
        <f t="shared" si="37"/>
        <v>Landolt Elias (1991): Gefährdung der Farn- und Blütenpflanzen in der Schweiz</v>
      </c>
      <c r="L391" s="3" t="s">
        <v>5</v>
      </c>
      <c r="M391" s="3" t="s">
        <v>5</v>
      </c>
      <c r="N391" s="11" t="str">
        <f>IF(M391&lt;&gt;"",VLOOKUP(M391,Gefährdungsstufen!$B$2:$G$20,6,FALSE),"")</f>
        <v>stark gefährdet</v>
      </c>
      <c r="O391" s="33" t="str">
        <f t="shared" si="38"/>
        <v>Landolt Elias (1991): Gefährdung der Farn- und Blütenpflanzen in der Schweiz</v>
      </c>
      <c r="P391" s="3" t="s">
        <v>5</v>
      </c>
      <c r="Q391" s="3" t="s">
        <v>5</v>
      </c>
      <c r="R391" s="11" t="str">
        <f>IF(Q391&lt;&gt;"",VLOOKUP(Q391,Gefährdungsstufen!$B$2:$G$20,6,FALSE),"")</f>
        <v>stark gefährdet</v>
      </c>
      <c r="S391" s="33" t="str">
        <f t="shared" si="39"/>
        <v>Landolt Elias (1991): Gefährdung der Farn- und Blütenpflanzen in der Schweiz</v>
      </c>
      <c r="T391" s="3" t="s">
        <v>9</v>
      </c>
      <c r="U391" s="3" t="s">
        <v>9</v>
      </c>
      <c r="V391" s="11" t="str">
        <f>IF(U391&lt;&gt;"",VLOOKUP(U391,Gefährdungsstufen!$B$2:$G$20,6,FALSE),"")</f>
        <v>vom Aussterben bedroht</v>
      </c>
      <c r="W391" s="33" t="str">
        <f t="shared" si="40"/>
        <v>Landolt Elias (1991): Gefährdung der Farn- und Blütenpflanzen in der Schweiz</v>
      </c>
      <c r="X391" s="3">
        <v>2</v>
      </c>
      <c r="Y391" s="3" t="s">
        <v>8</v>
      </c>
      <c r="Z391" s="3" t="s">
        <v>2</v>
      </c>
      <c r="AA391" s="3">
        <v>3</v>
      </c>
      <c r="AB391" s="3">
        <v>4</v>
      </c>
      <c r="AC391" s="3">
        <v>99</v>
      </c>
      <c r="AD391" s="3">
        <v>3</v>
      </c>
      <c r="AE391" s="3" t="s">
        <v>23</v>
      </c>
      <c r="AF391" s="3" t="str">
        <f>IF(AE391&lt;&gt;"",VLOOKUP(AE391,legende!$A$3:$C$6,2,FALSE),"")</f>
        <v>mittel</v>
      </c>
      <c r="AG391" s="71">
        <f>IF(AE391&lt;&gt;"",VLOOKUP(AE391,legende!$A$3:$C$6,3,FALSE),"")</f>
        <v>2</v>
      </c>
      <c r="AH391" s="3" t="s">
        <v>6</v>
      </c>
      <c r="AI391" s="3" t="str">
        <f>IF(AH391&lt;&gt;"",VLOOKUP(AH391,legende!$F$3:$H$6,3,FALSE),"")</f>
        <v>klein: &lt;1/4</v>
      </c>
      <c r="AJ391" s="71">
        <f>IF(AH391&lt;&gt;"",VLOOKUP(AH391,legende!$F$3:$H$6,2,FALSE),"")</f>
        <v>0</v>
      </c>
      <c r="AK391" s="3" t="s">
        <v>9</v>
      </c>
      <c r="AL391" s="3" t="s">
        <v>9</v>
      </c>
      <c r="AM391" s="11" t="str">
        <f>IF(AL391&lt;&gt;"",VLOOKUP(AL391,Gefährdungsstufen!$B$2:$G$20,6,FALSE),"")</f>
        <v>vom Aussterben bedroht</v>
      </c>
      <c r="AN391" s="71">
        <f>IF(AL391&lt;&gt;"",VLOOKUP(AL391,Gefährdungsstufen!$B$2:$G$20,3,FALSE),"")</f>
        <v>5</v>
      </c>
      <c r="AO391" s="3"/>
      <c r="AP391" s="11"/>
      <c r="AQ391" s="11">
        <f t="shared" si="41"/>
        <v>7</v>
      </c>
      <c r="AR391" s="3">
        <v>5</v>
      </c>
      <c r="AS391" s="3">
        <v>5</v>
      </c>
      <c r="AV391" s="2" t="s">
        <v>36</v>
      </c>
      <c r="AW391" s="2" t="s">
        <v>35</v>
      </c>
    </row>
    <row r="392" spans="1:56" s="2" customFormat="1" ht="15" hidden="1" customHeight="1">
      <c r="A392" s="24" t="s">
        <v>26859</v>
      </c>
      <c r="B392" s="5" t="s">
        <v>23907</v>
      </c>
      <c r="C392" s="16" t="s">
        <v>23908</v>
      </c>
      <c r="D392" s="3" t="s">
        <v>1</v>
      </c>
      <c r="E392" s="3" t="str">
        <f>IF(D392&lt;&gt;"",VLOOKUP($D392,Gefährdungsstufen!$B$2:$G$20,6,FALSE),"")</f>
        <v>potentiell gefährdet</v>
      </c>
      <c r="F392" s="71">
        <f>IF(D392&lt;&gt;"",VLOOKUP($D392,Gefährdungsstufen!$B$2:$G$20,3,FALSE),"")</f>
        <v>0</v>
      </c>
      <c r="G392" s="33" t="str">
        <f t="shared" si="36"/>
        <v>Landolt Elias (1991): Gefährdung der Farn- und Blütenpflanzen in der Schweiz</v>
      </c>
      <c r="H392" s="3" t="s">
        <v>1</v>
      </c>
      <c r="I392" s="3" t="str">
        <f>IF(H392&lt;&gt;"",VLOOKUP($H392,Gefährdungsstufen!$B$2:$G$20,6,FALSE),"")</f>
        <v>potentiell gefährdet</v>
      </c>
      <c r="J392" s="71">
        <f>IF(H392&lt;&gt;"",VLOOKUP($H392,Gefährdungsstufen!$B$2:$G$20,3,FALSE),"")</f>
        <v>0</v>
      </c>
      <c r="K392" s="33" t="str">
        <f t="shared" si="37"/>
        <v>Landolt Elias (1991): Gefährdung der Farn- und Blütenpflanzen in der Schweiz</v>
      </c>
      <c r="L392" s="3" t="s">
        <v>1</v>
      </c>
      <c r="M392" s="3" t="s">
        <v>1</v>
      </c>
      <c r="N392" s="11" t="str">
        <f>IF(M392&lt;&gt;"",VLOOKUP(M392,Gefährdungsstufen!$B$2:$G$20,6,FALSE),"")</f>
        <v>potentiell gefährdet</v>
      </c>
      <c r="O392" s="33" t="str">
        <f t="shared" si="38"/>
        <v>Landolt Elias (1991): Gefährdung der Farn- und Blütenpflanzen in der Schweiz</v>
      </c>
      <c r="P392" s="3" t="s">
        <v>1</v>
      </c>
      <c r="Q392" s="3" t="s">
        <v>1</v>
      </c>
      <c r="R392" s="11" t="str">
        <f>IF(Q392&lt;&gt;"",VLOOKUP(Q392,Gefährdungsstufen!$B$2:$G$20,6,FALSE),"")</f>
        <v>potentiell gefährdet</v>
      </c>
      <c r="S392" s="33" t="str">
        <f t="shared" si="39"/>
        <v>Landolt Elias (1991): Gefährdung der Farn- und Blütenpflanzen in der Schweiz</v>
      </c>
      <c r="T392" s="3" t="s">
        <v>1</v>
      </c>
      <c r="U392" s="3" t="s">
        <v>1</v>
      </c>
      <c r="V392" s="11" t="str">
        <f>IF(U392&lt;&gt;"",VLOOKUP(U392,Gefährdungsstufen!$B$2:$G$20,6,FALSE),"")</f>
        <v>potentiell gefährdet</v>
      </c>
      <c r="W392" s="33" t="str">
        <f t="shared" si="40"/>
        <v>Landolt Elias (1991): Gefährdung der Farn- und Blütenpflanzen in der Schweiz</v>
      </c>
      <c r="X392" s="3">
        <v>7</v>
      </c>
      <c r="Y392" s="3" t="s">
        <v>8</v>
      </c>
      <c r="Z392" s="3" t="s">
        <v>2</v>
      </c>
      <c r="AA392" s="3">
        <v>7</v>
      </c>
      <c r="AB392" s="3">
        <v>7</v>
      </c>
      <c r="AC392" s="3">
        <v>5</v>
      </c>
      <c r="AD392" s="3">
        <v>5</v>
      </c>
      <c r="AE392" s="3"/>
      <c r="AF392" s="3" t="str">
        <f>IF(AE392&lt;&gt;"",VLOOKUP(AE392,legende!$A$3:$C$6,2,FALSE),"")</f>
        <v/>
      </c>
      <c r="AG392" s="71" t="str">
        <f>IF(AE392&lt;&gt;"",VLOOKUP(AE392,legende!$A$3:$C$6,3,FALSE),"")</f>
        <v/>
      </c>
      <c r="AH392" s="3"/>
      <c r="AI392" s="3" t="str">
        <f>IF(AH392&lt;&gt;"",VLOOKUP(AH392,legende!$F$3:$H$6,3,FALSE),"")</f>
        <v/>
      </c>
      <c r="AJ392" s="71" t="str">
        <f>IF(AH392&lt;&gt;"",VLOOKUP(AH392,legende!$F$3:$H$6,2,FALSE),"")</f>
        <v/>
      </c>
      <c r="AK392" s="3" t="s">
        <v>1</v>
      </c>
      <c r="AL392" s="3" t="s">
        <v>1</v>
      </c>
      <c r="AM392" s="11" t="str">
        <f>IF(AL392&lt;&gt;"",VLOOKUP(AL392,Gefährdungsstufen!$B$2:$G$20,6,FALSE),"")</f>
        <v>potentiell gefährdet</v>
      </c>
      <c r="AN392" s="71">
        <f>IF(AL392&lt;&gt;"",VLOOKUP(AL392,Gefährdungsstufen!$B$2:$G$20,3,FALSE),"")</f>
        <v>0</v>
      </c>
      <c r="AO392" s="3"/>
      <c r="AP392" s="11" t="s">
        <v>26922</v>
      </c>
      <c r="AQ392" s="11" t="e">
        <f t="shared" si="41"/>
        <v>#VALUE!</v>
      </c>
      <c r="AR392" s="3">
        <v>0</v>
      </c>
      <c r="AS392" s="3" t="s">
        <v>0</v>
      </c>
      <c r="BB392" s="2">
        <v>6</v>
      </c>
    </row>
    <row r="393" spans="1:56" s="2" customFormat="1" ht="15" hidden="1" customHeight="1">
      <c r="A393" s="24" t="s">
        <v>26859</v>
      </c>
      <c r="B393" s="5" t="s">
        <v>26519</v>
      </c>
      <c r="C393" s="16" t="s">
        <v>26520</v>
      </c>
      <c r="D393" s="3" t="s">
        <v>1</v>
      </c>
      <c r="E393" s="3" t="str">
        <f>IF(D393&lt;&gt;"",VLOOKUP($D393,Gefährdungsstufen!$B$2:$G$20,6,FALSE),"")</f>
        <v>potentiell gefährdet</v>
      </c>
      <c r="F393" s="71">
        <f>IF(D393&lt;&gt;"",VLOOKUP($D393,Gefährdungsstufen!$B$2:$G$20,3,FALSE),"")</f>
        <v>0</v>
      </c>
      <c r="G393" s="33" t="str">
        <f t="shared" si="36"/>
        <v>Landolt Elias (1991): Gefährdung der Farn- und Blütenpflanzen in der Schweiz</v>
      </c>
      <c r="H393" s="3" t="s">
        <v>1</v>
      </c>
      <c r="I393" s="3" t="str">
        <f>IF(H393&lt;&gt;"",VLOOKUP($H393,Gefährdungsstufen!$B$2:$G$20,6,FALSE),"")</f>
        <v>potentiell gefährdet</v>
      </c>
      <c r="J393" s="71">
        <f>IF(H393&lt;&gt;"",VLOOKUP($H393,Gefährdungsstufen!$B$2:$G$20,3,FALSE),"")</f>
        <v>0</v>
      </c>
      <c r="K393" s="33" t="str">
        <f t="shared" si="37"/>
        <v>Landolt Elias (1991): Gefährdung der Farn- und Blütenpflanzen in der Schweiz</v>
      </c>
      <c r="L393" s="3" t="s">
        <v>1</v>
      </c>
      <c r="M393" s="3" t="s">
        <v>1</v>
      </c>
      <c r="N393" s="11" t="str">
        <f>IF(M393&lt;&gt;"",VLOOKUP(M393,Gefährdungsstufen!$B$2:$G$20,6,FALSE),"")</f>
        <v>potentiell gefährdet</v>
      </c>
      <c r="O393" s="33" t="str">
        <f t="shared" si="38"/>
        <v>Landolt Elias (1991): Gefährdung der Farn- und Blütenpflanzen in der Schweiz</v>
      </c>
      <c r="P393" s="3" t="s">
        <v>1</v>
      </c>
      <c r="Q393" s="3" t="s">
        <v>1</v>
      </c>
      <c r="R393" s="11" t="str">
        <f>IF(Q393&lt;&gt;"",VLOOKUP(Q393,Gefährdungsstufen!$B$2:$G$20,6,FALSE),"")</f>
        <v>potentiell gefährdet</v>
      </c>
      <c r="S393" s="33" t="str">
        <f t="shared" si="39"/>
        <v>Landolt Elias (1991): Gefährdung der Farn- und Blütenpflanzen in der Schweiz</v>
      </c>
      <c r="T393" s="3" t="s">
        <v>1</v>
      </c>
      <c r="U393" s="3" t="s">
        <v>1</v>
      </c>
      <c r="V393" s="11" t="str">
        <f>IF(U393&lt;&gt;"",VLOOKUP(U393,Gefährdungsstufen!$B$2:$G$20,6,FALSE),"")</f>
        <v>potentiell gefährdet</v>
      </c>
      <c r="W393" s="33" t="str">
        <f t="shared" si="40"/>
        <v>Landolt Elias (1991): Gefährdung der Farn- und Blütenpflanzen in der Schweiz</v>
      </c>
      <c r="X393" s="3">
        <v>5</v>
      </c>
      <c r="Y393" s="3" t="s">
        <v>8</v>
      </c>
      <c r="Z393" s="3" t="s">
        <v>2</v>
      </c>
      <c r="AA393" s="3">
        <v>6</v>
      </c>
      <c r="AB393" s="3">
        <v>7</v>
      </c>
      <c r="AC393" s="3">
        <v>5</v>
      </c>
      <c r="AD393" s="3">
        <v>4</v>
      </c>
      <c r="AE393" s="3"/>
      <c r="AF393" s="3" t="str">
        <f>IF(AE393&lt;&gt;"",VLOOKUP(AE393,legende!$A$3:$C$6,2,FALSE),"")</f>
        <v/>
      </c>
      <c r="AG393" s="71" t="str">
        <f>IF(AE393&lt;&gt;"",VLOOKUP(AE393,legende!$A$3:$C$6,3,FALSE),"")</f>
        <v/>
      </c>
      <c r="AH393" s="3"/>
      <c r="AI393" s="3" t="str">
        <f>IF(AH393&lt;&gt;"",VLOOKUP(AH393,legende!$F$3:$H$6,3,FALSE),"")</f>
        <v/>
      </c>
      <c r="AJ393" s="71" t="str">
        <f>IF(AH393&lt;&gt;"",VLOOKUP(AH393,legende!$F$3:$H$6,2,FALSE),"")</f>
        <v/>
      </c>
      <c r="AK393" s="3" t="s">
        <v>1</v>
      </c>
      <c r="AL393" s="3" t="s">
        <v>1</v>
      </c>
      <c r="AM393" s="11" t="str">
        <f>IF(AL393&lt;&gt;"",VLOOKUP(AL393,Gefährdungsstufen!$B$2:$G$20,6,FALSE),"")</f>
        <v>potentiell gefährdet</v>
      </c>
      <c r="AN393" s="71">
        <f>IF(AL393&lt;&gt;"",VLOOKUP(AL393,Gefährdungsstufen!$B$2:$G$20,3,FALSE),"")</f>
        <v>0</v>
      </c>
      <c r="AO393" s="3"/>
      <c r="AP393" s="11" t="s">
        <v>26922</v>
      </c>
      <c r="AQ393" s="11" t="e">
        <f t="shared" si="41"/>
        <v>#VALUE!</v>
      </c>
      <c r="AR393" s="3">
        <v>0</v>
      </c>
      <c r="AS393" s="3" t="s">
        <v>0</v>
      </c>
      <c r="AT393" s="2">
        <v>1</v>
      </c>
      <c r="AU393" s="2">
        <v>2</v>
      </c>
    </row>
    <row r="394" spans="1:56" s="2" customFormat="1" ht="15" hidden="1" customHeight="1">
      <c r="A394" s="24" t="s">
        <v>26859</v>
      </c>
      <c r="B394" s="5" t="s">
        <v>26362</v>
      </c>
      <c r="C394" s="16" t="s">
        <v>26363</v>
      </c>
      <c r="D394" s="3" t="s">
        <v>1</v>
      </c>
      <c r="E394" s="3" t="str">
        <f>IF(D394&lt;&gt;"",VLOOKUP($D394,Gefährdungsstufen!$B$2:$G$20,6,FALSE),"")</f>
        <v>potentiell gefährdet</v>
      </c>
      <c r="F394" s="71">
        <f>IF(D394&lt;&gt;"",VLOOKUP($D394,Gefährdungsstufen!$B$2:$G$20,3,FALSE),"")</f>
        <v>0</v>
      </c>
      <c r="G394" s="33" t="str">
        <f t="shared" si="36"/>
        <v>Landolt Elias (1991): Gefährdung der Farn- und Blütenpflanzen in der Schweiz</v>
      </c>
      <c r="H394" s="3" t="s">
        <v>1</v>
      </c>
      <c r="I394" s="3" t="str">
        <f>IF(H394&lt;&gt;"",VLOOKUP($H394,Gefährdungsstufen!$B$2:$G$20,6,FALSE),"")</f>
        <v>potentiell gefährdet</v>
      </c>
      <c r="J394" s="71">
        <f>IF(H394&lt;&gt;"",VLOOKUP($H394,Gefährdungsstufen!$B$2:$G$20,3,FALSE),"")</f>
        <v>0</v>
      </c>
      <c r="K394" s="33" t="str">
        <f t="shared" si="37"/>
        <v>Landolt Elias (1991): Gefährdung der Farn- und Blütenpflanzen in der Schweiz</v>
      </c>
      <c r="L394" s="3" t="s">
        <v>1</v>
      </c>
      <c r="M394" s="3" t="s">
        <v>1</v>
      </c>
      <c r="N394" s="11" t="str">
        <f>IF(M394&lt;&gt;"",VLOOKUP(M394,Gefährdungsstufen!$B$2:$G$20,6,FALSE),"")</f>
        <v>potentiell gefährdet</v>
      </c>
      <c r="O394" s="33" t="str">
        <f t="shared" si="38"/>
        <v>Landolt Elias (1991): Gefährdung der Farn- und Blütenpflanzen in der Schweiz</v>
      </c>
      <c r="P394" s="3" t="s">
        <v>1</v>
      </c>
      <c r="Q394" s="3" t="s">
        <v>1</v>
      </c>
      <c r="R394" s="11" t="str">
        <f>IF(Q394&lt;&gt;"",VLOOKUP(Q394,Gefährdungsstufen!$B$2:$G$20,6,FALSE),"")</f>
        <v>potentiell gefährdet</v>
      </c>
      <c r="S394" s="33" t="str">
        <f t="shared" si="39"/>
        <v>Landolt Elias (1991): Gefährdung der Farn- und Blütenpflanzen in der Schweiz</v>
      </c>
      <c r="T394" s="3" t="s">
        <v>1</v>
      </c>
      <c r="U394" s="3" t="s">
        <v>1</v>
      </c>
      <c r="V394" s="11" t="str">
        <f>IF(U394&lt;&gt;"",VLOOKUP(U394,Gefährdungsstufen!$B$2:$G$20,6,FALSE),"")</f>
        <v>potentiell gefährdet</v>
      </c>
      <c r="W394" s="33" t="str">
        <f t="shared" si="40"/>
        <v>Landolt Elias (1991): Gefährdung der Farn- und Blütenpflanzen in der Schweiz</v>
      </c>
      <c r="X394" s="3">
        <v>5</v>
      </c>
      <c r="Y394" s="3" t="s">
        <v>8</v>
      </c>
      <c r="Z394" s="3" t="s">
        <v>2</v>
      </c>
      <c r="AA394" s="3">
        <v>6</v>
      </c>
      <c r="AB394" s="3">
        <v>7</v>
      </c>
      <c r="AC394" s="3">
        <v>6</v>
      </c>
      <c r="AD394" s="3">
        <v>4</v>
      </c>
      <c r="AE394" s="3"/>
      <c r="AF394" s="3" t="str">
        <f>IF(AE394&lt;&gt;"",VLOOKUP(AE394,legende!$A$3:$C$6,2,FALSE),"")</f>
        <v/>
      </c>
      <c r="AG394" s="71" t="str">
        <f>IF(AE394&lt;&gt;"",VLOOKUP(AE394,legende!$A$3:$C$6,3,FALSE),"")</f>
        <v/>
      </c>
      <c r="AH394" s="3"/>
      <c r="AI394" s="3" t="str">
        <f>IF(AH394&lt;&gt;"",VLOOKUP(AH394,legende!$F$3:$H$6,3,FALSE),"")</f>
        <v/>
      </c>
      <c r="AJ394" s="71" t="str">
        <f>IF(AH394&lt;&gt;"",VLOOKUP(AH394,legende!$F$3:$H$6,2,FALSE),"")</f>
        <v/>
      </c>
      <c r="AK394" s="3" t="s">
        <v>1</v>
      </c>
      <c r="AL394" s="3" t="s">
        <v>1</v>
      </c>
      <c r="AM394" s="11" t="str">
        <f>IF(AL394&lt;&gt;"",VLOOKUP(AL394,Gefährdungsstufen!$B$2:$G$20,6,FALSE),"")</f>
        <v>potentiell gefährdet</v>
      </c>
      <c r="AN394" s="71">
        <f>IF(AL394&lt;&gt;"",VLOOKUP(AL394,Gefährdungsstufen!$B$2:$G$20,3,FALSE),"")</f>
        <v>0</v>
      </c>
      <c r="AO394" s="3"/>
      <c r="AP394" s="11" t="s">
        <v>26922</v>
      </c>
      <c r="AQ394" s="11" t="e">
        <f t="shared" si="41"/>
        <v>#VALUE!</v>
      </c>
      <c r="AR394" s="3">
        <v>0</v>
      </c>
      <c r="AS394" s="3" t="s">
        <v>0</v>
      </c>
      <c r="AT394" s="2">
        <v>1</v>
      </c>
      <c r="AU394" s="2">
        <v>2</v>
      </c>
    </row>
    <row r="395" spans="1:56" s="2" customFormat="1" ht="15" hidden="1" customHeight="1">
      <c r="A395" s="24" t="s">
        <v>26859</v>
      </c>
      <c r="B395" s="5" t="s">
        <v>10190</v>
      </c>
      <c r="C395" s="16" t="s">
        <v>10191</v>
      </c>
      <c r="D395" s="3" t="s">
        <v>1</v>
      </c>
      <c r="E395" s="3" t="str">
        <f>IF(D395&lt;&gt;"",VLOOKUP($D395,Gefährdungsstufen!$B$2:$G$20,6,FALSE),"")</f>
        <v>potentiell gefährdet</v>
      </c>
      <c r="F395" s="71">
        <f>IF(D395&lt;&gt;"",VLOOKUP($D395,Gefährdungsstufen!$B$2:$G$20,3,FALSE),"")</f>
        <v>0</v>
      </c>
      <c r="G395" s="33" t="str">
        <f t="shared" si="36"/>
        <v>Landolt Elias (1991): Gefährdung der Farn- und Blütenpflanzen in der Schweiz</v>
      </c>
      <c r="H395" s="3" t="s">
        <v>1</v>
      </c>
      <c r="I395" s="3" t="str">
        <f>IF(H395&lt;&gt;"",VLOOKUP($H395,Gefährdungsstufen!$B$2:$G$20,6,FALSE),"")</f>
        <v>potentiell gefährdet</v>
      </c>
      <c r="J395" s="71">
        <f>IF(H395&lt;&gt;"",VLOOKUP($H395,Gefährdungsstufen!$B$2:$G$20,3,FALSE),"")</f>
        <v>0</v>
      </c>
      <c r="K395" s="33" t="str">
        <f t="shared" si="37"/>
        <v>Landolt Elias (1991): Gefährdung der Farn- und Blütenpflanzen in der Schweiz</v>
      </c>
      <c r="L395" s="3" t="s">
        <v>9</v>
      </c>
      <c r="M395" s="3" t="s">
        <v>9</v>
      </c>
      <c r="N395" s="11" t="str">
        <f>IF(M395&lt;&gt;"",VLOOKUP(M395,Gefährdungsstufen!$B$2:$G$20,6,FALSE),"")</f>
        <v>vom Aussterben bedroht</v>
      </c>
      <c r="O395" s="33" t="str">
        <f t="shared" si="38"/>
        <v>Landolt Elias (1991): Gefährdung der Farn- und Blütenpflanzen in der Schweiz</v>
      </c>
      <c r="P395" s="3" t="s">
        <v>9</v>
      </c>
      <c r="Q395" s="3" t="s">
        <v>9</v>
      </c>
      <c r="R395" s="11" t="str">
        <f>IF(Q395&lt;&gt;"",VLOOKUP(Q395,Gefährdungsstufen!$B$2:$G$20,6,FALSE),"")</f>
        <v>vom Aussterben bedroht</v>
      </c>
      <c r="S395" s="33" t="str">
        <f t="shared" si="39"/>
        <v>Landolt Elias (1991): Gefährdung der Farn- und Blütenpflanzen in der Schweiz</v>
      </c>
      <c r="T395" s="3" t="s">
        <v>9</v>
      </c>
      <c r="U395" s="3" t="s">
        <v>9</v>
      </c>
      <c r="V395" s="11" t="str">
        <f>IF(U395&lt;&gt;"",VLOOKUP(U395,Gefährdungsstufen!$B$2:$G$20,6,FALSE),"")</f>
        <v>vom Aussterben bedroht</v>
      </c>
      <c r="W395" s="33" t="str">
        <f t="shared" si="40"/>
        <v>Landolt Elias (1991): Gefährdung der Farn- und Blütenpflanzen in der Schweiz</v>
      </c>
      <c r="X395" s="3">
        <v>5</v>
      </c>
      <c r="Y395" s="3" t="s">
        <v>8</v>
      </c>
      <c r="Z395" s="3" t="s">
        <v>2</v>
      </c>
      <c r="AA395" s="3">
        <v>2</v>
      </c>
      <c r="AB395" s="3">
        <v>3</v>
      </c>
      <c r="AC395" s="3">
        <v>2</v>
      </c>
      <c r="AD395" s="3">
        <v>2</v>
      </c>
      <c r="AE395" s="3" t="s">
        <v>23</v>
      </c>
      <c r="AF395" s="3" t="str">
        <f>IF(AE395&lt;&gt;"",VLOOKUP(AE395,legende!$A$3:$C$6,2,FALSE),"")</f>
        <v>mittel</v>
      </c>
      <c r="AG395" s="71">
        <f>IF(AE395&lt;&gt;"",VLOOKUP(AE395,legende!$A$3:$C$6,3,FALSE),"")</f>
        <v>2</v>
      </c>
      <c r="AH395" s="3" t="s">
        <v>6</v>
      </c>
      <c r="AI395" s="3" t="str">
        <f>IF(AH395&lt;&gt;"",VLOOKUP(AH395,legende!$F$3:$H$6,3,FALSE),"")</f>
        <v>klein: &lt;1/4</v>
      </c>
      <c r="AJ395" s="71">
        <f>IF(AH395&lt;&gt;"",VLOOKUP(AH395,legende!$F$3:$H$6,2,FALSE),"")</f>
        <v>0</v>
      </c>
      <c r="AK395" s="3" t="s">
        <v>9</v>
      </c>
      <c r="AL395" s="3" t="s">
        <v>9</v>
      </c>
      <c r="AM395" s="11" t="str">
        <f>IF(AL395&lt;&gt;"",VLOOKUP(AL395,Gefährdungsstufen!$B$2:$G$20,6,FALSE),"")</f>
        <v>vom Aussterben bedroht</v>
      </c>
      <c r="AN395" s="71">
        <f>IF(AL395&lt;&gt;"",VLOOKUP(AL395,Gefährdungsstufen!$B$2:$G$20,3,FALSE),"")</f>
        <v>5</v>
      </c>
      <c r="AO395" s="3"/>
      <c r="AP395" s="11"/>
      <c r="AQ395" s="11">
        <f t="shared" si="41"/>
        <v>7</v>
      </c>
      <c r="AR395" s="3">
        <v>5</v>
      </c>
      <c r="AS395" s="3">
        <v>5</v>
      </c>
      <c r="AU395" s="2">
        <v>2</v>
      </c>
      <c r="AV395" s="2" t="s">
        <v>36</v>
      </c>
      <c r="AW395" s="2" t="s">
        <v>35</v>
      </c>
    </row>
    <row r="396" spans="1:56" s="2" customFormat="1" ht="15" hidden="1" customHeight="1">
      <c r="A396" s="24" t="s">
        <v>26859</v>
      </c>
      <c r="B396" s="5" t="s">
        <v>14911</v>
      </c>
      <c r="C396" s="16" t="s">
        <v>14912</v>
      </c>
      <c r="D396" s="3" t="s">
        <v>1</v>
      </c>
      <c r="E396" s="3" t="str">
        <f>IF(D396&lt;&gt;"",VLOOKUP($D396,Gefährdungsstufen!$B$2:$G$20,6,FALSE),"")</f>
        <v>potentiell gefährdet</v>
      </c>
      <c r="F396" s="71">
        <f>IF(D396&lt;&gt;"",VLOOKUP($D396,Gefährdungsstufen!$B$2:$G$20,3,FALSE),"")</f>
        <v>0</v>
      </c>
      <c r="G396" s="33" t="str">
        <f t="shared" si="36"/>
        <v>Landolt Elias (1991): Gefährdung der Farn- und Blütenpflanzen in der Schweiz</v>
      </c>
      <c r="H396" s="3" t="s">
        <v>1</v>
      </c>
      <c r="I396" s="3" t="str">
        <f>IF(H396&lt;&gt;"",VLOOKUP($H396,Gefährdungsstufen!$B$2:$G$20,6,FALSE),"")</f>
        <v>potentiell gefährdet</v>
      </c>
      <c r="J396" s="71">
        <f>IF(H396&lt;&gt;"",VLOOKUP($H396,Gefährdungsstufen!$B$2:$G$20,3,FALSE),"")</f>
        <v>0</v>
      </c>
      <c r="K396" s="33" t="str">
        <f t="shared" si="37"/>
        <v>Landolt Elias (1991): Gefährdung der Farn- und Blütenpflanzen in der Schweiz</v>
      </c>
      <c r="L396" s="3" t="s">
        <v>8</v>
      </c>
      <c r="M396" s="3"/>
      <c r="N396" s="11" t="str">
        <f>IF(M396&lt;&gt;"",VLOOKUP(M396,Gefährdungsstufen!$B$2:$G$20,6,FALSE),"")</f>
        <v/>
      </c>
      <c r="O396" s="33" t="str">
        <f t="shared" si="38"/>
        <v/>
      </c>
      <c r="P396" s="3" t="s">
        <v>8</v>
      </c>
      <c r="Q396" s="3"/>
      <c r="R396" s="11" t="str">
        <f>IF(Q396&lt;&gt;"",VLOOKUP(Q396,Gefährdungsstufen!$B$2:$G$20,6,FALSE),"")</f>
        <v/>
      </c>
      <c r="S396" s="33" t="str">
        <f t="shared" si="39"/>
        <v/>
      </c>
      <c r="T396" s="3" t="s">
        <v>9</v>
      </c>
      <c r="U396" s="3" t="s">
        <v>9</v>
      </c>
      <c r="V396" s="11" t="str">
        <f>IF(U396&lt;&gt;"",VLOOKUP(U396,Gefährdungsstufen!$B$2:$G$20,6,FALSE),"")</f>
        <v>vom Aussterben bedroht</v>
      </c>
      <c r="W396" s="33" t="str">
        <f t="shared" si="40"/>
        <v>Landolt Elias (1991): Gefährdung der Farn- und Blütenpflanzen in der Schweiz</v>
      </c>
      <c r="X396" s="3">
        <v>2</v>
      </c>
      <c r="Y396" s="3" t="s">
        <v>8</v>
      </c>
      <c r="Z396" s="3" t="s">
        <v>13</v>
      </c>
      <c r="AA396" s="3">
        <v>99</v>
      </c>
      <c r="AB396" s="3">
        <v>99</v>
      </c>
      <c r="AC396" s="3">
        <v>99</v>
      </c>
      <c r="AD396" s="3">
        <v>5</v>
      </c>
      <c r="AE396" s="3" t="s">
        <v>23</v>
      </c>
      <c r="AF396" s="3" t="str">
        <f>IF(AE396&lt;&gt;"",VLOOKUP(AE396,legende!$A$3:$C$6,2,FALSE),"")</f>
        <v>mittel</v>
      </c>
      <c r="AG396" s="71">
        <f>IF(AE396&lt;&gt;"",VLOOKUP(AE396,legende!$A$3:$C$6,3,FALSE),"")</f>
        <v>2</v>
      </c>
      <c r="AH396" s="3" t="s">
        <v>6</v>
      </c>
      <c r="AI396" s="3" t="str">
        <f>IF(AH396&lt;&gt;"",VLOOKUP(AH396,legende!$F$3:$H$6,3,FALSE),"")</f>
        <v>klein: &lt;1/4</v>
      </c>
      <c r="AJ396" s="71">
        <f>IF(AH396&lt;&gt;"",VLOOKUP(AH396,legende!$F$3:$H$6,2,FALSE),"")</f>
        <v>0</v>
      </c>
      <c r="AK396" s="3" t="s">
        <v>9</v>
      </c>
      <c r="AL396" s="3" t="s">
        <v>9</v>
      </c>
      <c r="AM396" s="11" t="str">
        <f>IF(AL396&lt;&gt;"",VLOOKUP(AL396,Gefährdungsstufen!$B$2:$G$20,6,FALSE),"")</f>
        <v>vom Aussterben bedroht</v>
      </c>
      <c r="AN396" s="71">
        <f>IF(AL396&lt;&gt;"",VLOOKUP(AL396,Gefährdungsstufen!$B$2:$G$20,3,FALSE),"")</f>
        <v>5</v>
      </c>
      <c r="AO396" s="3"/>
      <c r="AP396" s="11"/>
      <c r="AQ396" s="11">
        <f t="shared" si="41"/>
        <v>7</v>
      </c>
      <c r="AR396" s="3">
        <v>5</v>
      </c>
      <c r="AS396" s="3">
        <v>5</v>
      </c>
    </row>
    <row r="397" spans="1:56" s="2" customFormat="1" ht="15" hidden="1" customHeight="1">
      <c r="A397" s="24" t="s">
        <v>26859</v>
      </c>
      <c r="B397" s="5" t="s">
        <v>16083</v>
      </c>
      <c r="C397" s="16" t="s">
        <v>16084</v>
      </c>
      <c r="D397" s="3" t="s">
        <v>1</v>
      </c>
      <c r="E397" s="3" t="str">
        <f>IF(D397&lt;&gt;"",VLOOKUP($D397,Gefährdungsstufen!$B$2:$G$20,6,FALSE),"")</f>
        <v>potentiell gefährdet</v>
      </c>
      <c r="F397" s="71">
        <f>IF(D397&lt;&gt;"",VLOOKUP($D397,Gefährdungsstufen!$B$2:$G$20,3,FALSE),"")</f>
        <v>0</v>
      </c>
      <c r="G397" s="33" t="str">
        <f t="shared" si="36"/>
        <v>Landolt Elias (1991): Gefährdung der Farn- und Blütenpflanzen in der Schweiz</v>
      </c>
      <c r="H397" s="3" t="s">
        <v>5</v>
      </c>
      <c r="I397" s="3" t="str">
        <f>IF(H397&lt;&gt;"",VLOOKUP($H397,Gefährdungsstufen!$B$2:$G$20,6,FALSE),"")</f>
        <v>stark gefährdet</v>
      </c>
      <c r="J397" s="71">
        <f>IF(H397&lt;&gt;"",VLOOKUP($H397,Gefährdungsstufen!$B$2:$G$20,3,FALSE),"")</f>
        <v>4</v>
      </c>
      <c r="K397" s="33" t="str">
        <f t="shared" si="37"/>
        <v>Landolt Elias (1991): Gefährdung der Farn- und Blütenpflanzen in der Schweiz</v>
      </c>
      <c r="L397" s="3" t="s">
        <v>5</v>
      </c>
      <c r="M397" s="3" t="s">
        <v>5</v>
      </c>
      <c r="N397" s="11" t="str">
        <f>IF(M397&lt;&gt;"",VLOOKUP(M397,Gefährdungsstufen!$B$2:$G$20,6,FALSE),"")</f>
        <v>stark gefährdet</v>
      </c>
      <c r="O397" s="33" t="str">
        <f t="shared" si="38"/>
        <v>Landolt Elias (1991): Gefährdung der Farn- und Blütenpflanzen in der Schweiz</v>
      </c>
      <c r="P397" s="3" t="s">
        <v>5</v>
      </c>
      <c r="Q397" s="3" t="s">
        <v>5</v>
      </c>
      <c r="R397" s="11" t="str">
        <f>IF(Q397&lt;&gt;"",VLOOKUP(Q397,Gefährdungsstufen!$B$2:$G$20,6,FALSE),"")</f>
        <v>stark gefährdet</v>
      </c>
      <c r="S397" s="33" t="str">
        <f t="shared" si="39"/>
        <v>Landolt Elias (1991): Gefährdung der Farn- und Blütenpflanzen in der Schweiz</v>
      </c>
      <c r="T397" s="3" t="s">
        <v>9</v>
      </c>
      <c r="U397" s="3" t="s">
        <v>9</v>
      </c>
      <c r="V397" s="11" t="str">
        <f>IF(U397&lt;&gt;"",VLOOKUP(U397,Gefährdungsstufen!$B$2:$G$20,6,FALSE),"")</f>
        <v>vom Aussterben bedroht</v>
      </c>
      <c r="W397" s="33" t="str">
        <f t="shared" si="40"/>
        <v>Landolt Elias (1991): Gefährdung der Farn- und Blütenpflanzen in der Schweiz</v>
      </c>
      <c r="X397" s="3">
        <v>5</v>
      </c>
      <c r="Y397" s="3" t="s">
        <v>8</v>
      </c>
      <c r="Z397" s="3" t="s">
        <v>2</v>
      </c>
      <c r="AA397" s="3">
        <v>3</v>
      </c>
      <c r="AB397" s="3">
        <v>3</v>
      </c>
      <c r="AC397" s="3">
        <v>2</v>
      </c>
      <c r="AD397" s="3">
        <v>3</v>
      </c>
      <c r="AE397" s="3" t="s">
        <v>23</v>
      </c>
      <c r="AF397" s="3" t="str">
        <f>IF(AE397&lt;&gt;"",VLOOKUP(AE397,legende!$A$3:$C$6,2,FALSE),"")</f>
        <v>mittel</v>
      </c>
      <c r="AG397" s="71">
        <f>IF(AE397&lt;&gt;"",VLOOKUP(AE397,legende!$A$3:$C$6,3,FALSE),"")</f>
        <v>2</v>
      </c>
      <c r="AH397" s="3" t="s">
        <v>6</v>
      </c>
      <c r="AI397" s="3" t="str">
        <f>IF(AH397&lt;&gt;"",VLOOKUP(AH397,legende!$F$3:$H$6,3,FALSE),"")</f>
        <v>klein: &lt;1/4</v>
      </c>
      <c r="AJ397" s="71">
        <f>IF(AH397&lt;&gt;"",VLOOKUP(AH397,legende!$F$3:$H$6,2,FALSE),"")</f>
        <v>0</v>
      </c>
      <c r="AK397" s="3" t="s">
        <v>9</v>
      </c>
      <c r="AL397" s="3" t="s">
        <v>9</v>
      </c>
      <c r="AM397" s="11" t="str">
        <f>IF(AL397&lt;&gt;"",VLOOKUP(AL397,Gefährdungsstufen!$B$2:$G$20,6,FALSE),"")</f>
        <v>vom Aussterben bedroht</v>
      </c>
      <c r="AN397" s="71">
        <f>IF(AL397&lt;&gt;"",VLOOKUP(AL397,Gefährdungsstufen!$B$2:$G$20,3,FALSE),"")</f>
        <v>5</v>
      </c>
      <c r="AO397" s="3"/>
      <c r="AP397" s="11"/>
      <c r="AQ397" s="11">
        <f t="shared" si="41"/>
        <v>11</v>
      </c>
      <c r="AR397" s="3">
        <v>8</v>
      </c>
      <c r="AS397" s="3">
        <v>8</v>
      </c>
      <c r="AT397" s="2">
        <v>1</v>
      </c>
      <c r="AU397" s="2">
        <v>2</v>
      </c>
      <c r="AV397" s="2" t="s">
        <v>36</v>
      </c>
      <c r="AW397" s="2" t="s">
        <v>35</v>
      </c>
    </row>
    <row r="398" spans="1:56" s="2" customFormat="1" ht="15" hidden="1" customHeight="1">
      <c r="A398" s="24" t="s">
        <v>26859</v>
      </c>
      <c r="B398" s="5" t="s">
        <v>3879</v>
      </c>
      <c r="C398" s="16" t="s">
        <v>3880</v>
      </c>
      <c r="D398" s="3" t="s">
        <v>1</v>
      </c>
      <c r="E398" s="3" t="str">
        <f>IF(D398&lt;&gt;"",VLOOKUP($D398,Gefährdungsstufen!$B$2:$G$20,6,FALSE),"")</f>
        <v>potentiell gefährdet</v>
      </c>
      <c r="F398" s="71">
        <f>IF(D398&lt;&gt;"",VLOOKUP($D398,Gefährdungsstufen!$B$2:$G$20,3,FALSE),"")</f>
        <v>0</v>
      </c>
      <c r="G398" s="33" t="str">
        <f t="shared" si="36"/>
        <v>Landolt Elias (1991): Gefährdung der Farn- und Blütenpflanzen in der Schweiz</v>
      </c>
      <c r="H398" s="3" t="s">
        <v>1</v>
      </c>
      <c r="I398" s="3" t="str">
        <f>IF(H398&lt;&gt;"",VLOOKUP($H398,Gefährdungsstufen!$B$2:$G$20,6,FALSE),"")</f>
        <v>potentiell gefährdet</v>
      </c>
      <c r="J398" s="71">
        <f>IF(H398&lt;&gt;"",VLOOKUP($H398,Gefährdungsstufen!$B$2:$G$20,3,FALSE),"")</f>
        <v>0</v>
      </c>
      <c r="K398" s="33" t="str">
        <f t="shared" si="37"/>
        <v>Landolt Elias (1991): Gefährdung der Farn- und Blütenpflanzen in der Schweiz</v>
      </c>
      <c r="L398" s="3" t="s">
        <v>1</v>
      </c>
      <c r="M398" s="3" t="s">
        <v>1</v>
      </c>
      <c r="N398" s="11" t="str">
        <f>IF(M398&lt;&gt;"",VLOOKUP(M398,Gefährdungsstufen!$B$2:$G$20,6,FALSE),"")</f>
        <v>potentiell gefährdet</v>
      </c>
      <c r="O398" s="33" t="str">
        <f t="shared" si="38"/>
        <v>Landolt Elias (1991): Gefährdung der Farn- und Blütenpflanzen in der Schweiz</v>
      </c>
      <c r="P398" s="3" t="s">
        <v>1</v>
      </c>
      <c r="Q398" s="3" t="s">
        <v>1</v>
      </c>
      <c r="R398" s="11" t="str">
        <f>IF(Q398&lt;&gt;"",VLOOKUP(Q398,Gefährdungsstufen!$B$2:$G$20,6,FALSE),"")</f>
        <v>potentiell gefährdet</v>
      </c>
      <c r="S398" s="33" t="str">
        <f t="shared" si="39"/>
        <v>Landolt Elias (1991): Gefährdung der Farn- und Blütenpflanzen in der Schweiz</v>
      </c>
      <c r="T398" s="3" t="s">
        <v>1</v>
      </c>
      <c r="U398" s="3" t="s">
        <v>1</v>
      </c>
      <c r="V398" s="11" t="str">
        <f>IF(U398&lt;&gt;"",VLOOKUP(U398,Gefährdungsstufen!$B$2:$G$20,6,FALSE),"")</f>
        <v>potentiell gefährdet</v>
      </c>
      <c r="W398" s="33" t="str">
        <f t="shared" si="40"/>
        <v>Landolt Elias (1991): Gefährdung der Farn- und Blütenpflanzen in der Schweiz</v>
      </c>
      <c r="X398" s="3">
        <v>7</v>
      </c>
      <c r="Y398" s="3" t="s">
        <v>8</v>
      </c>
      <c r="Z398" s="3" t="s">
        <v>2</v>
      </c>
      <c r="AA398" s="3">
        <v>5</v>
      </c>
      <c r="AB398" s="3">
        <v>6</v>
      </c>
      <c r="AC398" s="3">
        <v>4</v>
      </c>
      <c r="AD398" s="3">
        <v>4</v>
      </c>
      <c r="AE398" s="3"/>
      <c r="AF398" s="3" t="str">
        <f>IF(AE398&lt;&gt;"",VLOOKUP(AE398,legende!$A$3:$C$6,2,FALSE),"")</f>
        <v/>
      </c>
      <c r="AG398" s="71" t="str">
        <f>IF(AE398&lt;&gt;"",VLOOKUP(AE398,legende!$A$3:$C$6,3,FALSE),"")</f>
        <v/>
      </c>
      <c r="AH398" s="3"/>
      <c r="AI398" s="3" t="str">
        <f>IF(AH398&lt;&gt;"",VLOOKUP(AH398,legende!$F$3:$H$6,3,FALSE),"")</f>
        <v/>
      </c>
      <c r="AJ398" s="71" t="str">
        <f>IF(AH398&lt;&gt;"",VLOOKUP(AH398,legende!$F$3:$H$6,2,FALSE),"")</f>
        <v/>
      </c>
      <c r="AK398" s="3" t="s">
        <v>1</v>
      </c>
      <c r="AL398" s="3" t="s">
        <v>1</v>
      </c>
      <c r="AM398" s="11" t="str">
        <f>IF(AL398&lt;&gt;"",VLOOKUP(AL398,Gefährdungsstufen!$B$2:$G$20,6,FALSE),"")</f>
        <v>potentiell gefährdet</v>
      </c>
      <c r="AN398" s="71">
        <f>IF(AL398&lt;&gt;"",VLOOKUP(AL398,Gefährdungsstufen!$B$2:$G$20,3,FALSE),"")</f>
        <v>0</v>
      </c>
      <c r="AO398" s="3"/>
      <c r="AP398" s="11" t="s">
        <v>26922</v>
      </c>
      <c r="AQ398" s="11" t="e">
        <f t="shared" si="41"/>
        <v>#VALUE!</v>
      </c>
      <c r="AR398" s="3">
        <v>0</v>
      </c>
      <c r="AS398" s="3" t="s">
        <v>0</v>
      </c>
      <c r="BB398" s="2">
        <v>6</v>
      </c>
    </row>
    <row r="399" spans="1:56" s="2" customFormat="1" ht="15" hidden="1" customHeight="1">
      <c r="A399" s="24" t="s">
        <v>26859</v>
      </c>
      <c r="B399" s="5" t="s">
        <v>18563</v>
      </c>
      <c r="C399" s="16" t="s">
        <v>18564</v>
      </c>
      <c r="D399" s="3" t="s">
        <v>1</v>
      </c>
      <c r="E399" s="3" t="str">
        <f>IF(D399&lt;&gt;"",VLOOKUP($D399,Gefährdungsstufen!$B$2:$G$20,6,FALSE),"")</f>
        <v>potentiell gefährdet</v>
      </c>
      <c r="F399" s="71">
        <f>IF(D399&lt;&gt;"",VLOOKUP($D399,Gefährdungsstufen!$B$2:$G$20,3,FALSE),"")</f>
        <v>0</v>
      </c>
      <c r="G399" s="33" t="str">
        <f t="shared" si="36"/>
        <v>Landolt Elias (1991): Gefährdung der Farn- und Blütenpflanzen in der Schweiz</v>
      </c>
      <c r="H399" s="3" t="s">
        <v>1</v>
      </c>
      <c r="I399" s="3" t="str">
        <f>IF(H399&lt;&gt;"",VLOOKUP($H399,Gefährdungsstufen!$B$2:$G$20,6,FALSE),"")</f>
        <v>potentiell gefährdet</v>
      </c>
      <c r="J399" s="71">
        <f>IF(H399&lt;&gt;"",VLOOKUP($H399,Gefährdungsstufen!$B$2:$G$20,3,FALSE),"")</f>
        <v>0</v>
      </c>
      <c r="K399" s="33" t="str">
        <f t="shared" si="37"/>
        <v>Landolt Elias (1991): Gefährdung der Farn- und Blütenpflanzen in der Schweiz</v>
      </c>
      <c r="L399" s="3" t="s">
        <v>9</v>
      </c>
      <c r="M399" s="3" t="s">
        <v>9</v>
      </c>
      <c r="N399" s="11" t="str">
        <f>IF(M399&lt;&gt;"",VLOOKUP(M399,Gefährdungsstufen!$B$2:$G$20,6,FALSE),"")</f>
        <v>vom Aussterben bedroht</v>
      </c>
      <c r="O399" s="33" t="str">
        <f t="shared" si="38"/>
        <v>Landolt Elias (1991): Gefährdung der Farn- und Blütenpflanzen in der Schweiz</v>
      </c>
      <c r="P399" s="3" t="s">
        <v>1</v>
      </c>
      <c r="Q399" s="3" t="s">
        <v>1</v>
      </c>
      <c r="R399" s="11" t="str">
        <f>IF(Q399&lt;&gt;"",VLOOKUP(Q399,Gefährdungsstufen!$B$2:$G$20,6,FALSE),"")</f>
        <v>potentiell gefährdet</v>
      </c>
      <c r="S399" s="33" t="str">
        <f t="shared" si="39"/>
        <v>Landolt Elias (1991): Gefährdung der Farn- und Blütenpflanzen in der Schweiz</v>
      </c>
      <c r="T399" s="3" t="s">
        <v>1</v>
      </c>
      <c r="U399" s="3" t="s">
        <v>1</v>
      </c>
      <c r="V399" s="11" t="str">
        <f>IF(U399&lt;&gt;"",VLOOKUP(U399,Gefährdungsstufen!$B$2:$G$20,6,FALSE),"")</f>
        <v>potentiell gefährdet</v>
      </c>
      <c r="W399" s="33" t="str">
        <f t="shared" si="40"/>
        <v>Landolt Elias (1991): Gefährdung der Farn- und Blütenpflanzen in der Schweiz</v>
      </c>
      <c r="X399" s="3">
        <v>5</v>
      </c>
      <c r="Y399" s="3" t="s">
        <v>8</v>
      </c>
      <c r="Z399" s="3" t="s">
        <v>2</v>
      </c>
      <c r="AA399" s="3">
        <v>5</v>
      </c>
      <c r="AB399" s="3">
        <v>6</v>
      </c>
      <c r="AC399" s="3">
        <v>5</v>
      </c>
      <c r="AD399" s="3">
        <v>4</v>
      </c>
      <c r="AE399" s="3"/>
      <c r="AF399" s="3" t="str">
        <f>IF(AE399&lt;&gt;"",VLOOKUP(AE399,legende!$A$3:$C$6,2,FALSE),"")</f>
        <v/>
      </c>
      <c r="AG399" s="71" t="str">
        <f>IF(AE399&lt;&gt;"",VLOOKUP(AE399,legende!$A$3:$C$6,3,FALSE),"")</f>
        <v/>
      </c>
      <c r="AH399" s="3"/>
      <c r="AI399" s="3" t="str">
        <f>IF(AH399&lt;&gt;"",VLOOKUP(AH399,legende!$F$3:$H$6,3,FALSE),"")</f>
        <v/>
      </c>
      <c r="AJ399" s="71" t="str">
        <f>IF(AH399&lt;&gt;"",VLOOKUP(AH399,legende!$F$3:$H$6,2,FALSE),"")</f>
        <v/>
      </c>
      <c r="AK399" s="3" t="s">
        <v>1</v>
      </c>
      <c r="AL399" s="3" t="s">
        <v>1</v>
      </c>
      <c r="AM399" s="11" t="str">
        <f>IF(AL399&lt;&gt;"",VLOOKUP(AL399,Gefährdungsstufen!$B$2:$G$20,6,FALSE),"")</f>
        <v>potentiell gefährdet</v>
      </c>
      <c r="AN399" s="71">
        <f>IF(AL399&lt;&gt;"",VLOOKUP(AL399,Gefährdungsstufen!$B$2:$G$20,3,FALSE),"")</f>
        <v>0</v>
      </c>
      <c r="AO399" s="3"/>
      <c r="AP399" s="11" t="s">
        <v>26922</v>
      </c>
      <c r="AQ399" s="11" t="e">
        <f t="shared" si="41"/>
        <v>#VALUE!</v>
      </c>
      <c r="AR399" s="3">
        <v>0</v>
      </c>
      <c r="AS399" s="3" t="s">
        <v>0</v>
      </c>
      <c r="AU399" s="2">
        <v>2</v>
      </c>
    </row>
    <row r="400" spans="1:56" s="2" customFormat="1" ht="15" hidden="1" customHeight="1">
      <c r="A400" s="24" t="s">
        <v>26859</v>
      </c>
      <c r="B400" s="5" t="s">
        <v>7517</v>
      </c>
      <c r="C400" s="16" t="s">
        <v>7518</v>
      </c>
      <c r="D400" s="3" t="s">
        <v>1</v>
      </c>
      <c r="E400" s="3" t="str">
        <f>IF(D400&lt;&gt;"",VLOOKUP($D400,Gefährdungsstufen!$B$2:$G$20,6,FALSE),"")</f>
        <v>potentiell gefährdet</v>
      </c>
      <c r="F400" s="71">
        <f>IF(D400&lt;&gt;"",VLOOKUP($D400,Gefährdungsstufen!$B$2:$G$20,3,FALSE),"")</f>
        <v>0</v>
      </c>
      <c r="G400" s="33" t="str">
        <f t="shared" si="36"/>
        <v>Landolt Elias (1991): Gefährdung der Farn- und Blütenpflanzen in der Schweiz</v>
      </c>
      <c r="H400" s="3" t="s">
        <v>1</v>
      </c>
      <c r="I400" s="3" t="str">
        <f>IF(H400&lt;&gt;"",VLOOKUP($H400,Gefährdungsstufen!$B$2:$G$20,6,FALSE),"")</f>
        <v>potentiell gefährdet</v>
      </c>
      <c r="J400" s="71">
        <f>IF(H400&lt;&gt;"",VLOOKUP($H400,Gefährdungsstufen!$B$2:$G$20,3,FALSE),"")</f>
        <v>0</v>
      </c>
      <c r="K400" s="33" t="str">
        <f t="shared" si="37"/>
        <v>Landolt Elias (1991): Gefährdung der Farn- und Blütenpflanzen in der Schweiz</v>
      </c>
      <c r="L400" s="3" t="s">
        <v>1</v>
      </c>
      <c r="M400" s="3" t="s">
        <v>1</v>
      </c>
      <c r="N400" s="11" t="str">
        <f>IF(M400&lt;&gt;"",VLOOKUP(M400,Gefährdungsstufen!$B$2:$G$20,6,FALSE),"")</f>
        <v>potentiell gefährdet</v>
      </c>
      <c r="O400" s="33" t="str">
        <f t="shared" si="38"/>
        <v>Landolt Elias (1991): Gefährdung der Farn- und Blütenpflanzen in der Schweiz</v>
      </c>
      <c r="P400" s="3" t="s">
        <v>1</v>
      </c>
      <c r="Q400" s="3" t="s">
        <v>1</v>
      </c>
      <c r="R400" s="11" t="str">
        <f>IF(Q400&lt;&gt;"",VLOOKUP(Q400,Gefährdungsstufen!$B$2:$G$20,6,FALSE),"")</f>
        <v>potentiell gefährdet</v>
      </c>
      <c r="S400" s="33" t="str">
        <f t="shared" si="39"/>
        <v>Landolt Elias (1991): Gefährdung der Farn- und Blütenpflanzen in der Schweiz</v>
      </c>
      <c r="T400" s="3" t="s">
        <v>1</v>
      </c>
      <c r="U400" s="3" t="s">
        <v>1</v>
      </c>
      <c r="V400" s="11" t="str">
        <f>IF(U400&lt;&gt;"",VLOOKUP(U400,Gefährdungsstufen!$B$2:$G$20,6,FALSE),"")</f>
        <v>potentiell gefährdet</v>
      </c>
      <c r="W400" s="33" t="str">
        <f t="shared" si="40"/>
        <v>Landolt Elias (1991): Gefährdung der Farn- und Blütenpflanzen in der Schweiz</v>
      </c>
      <c r="X400" s="3">
        <v>1</v>
      </c>
      <c r="Y400" s="3" t="s">
        <v>8</v>
      </c>
      <c r="Z400" s="3" t="s">
        <v>2</v>
      </c>
      <c r="AA400" s="3">
        <v>6</v>
      </c>
      <c r="AB400" s="3">
        <v>6</v>
      </c>
      <c r="AC400" s="3">
        <v>6</v>
      </c>
      <c r="AD400" s="3">
        <v>5</v>
      </c>
      <c r="AE400" s="3"/>
      <c r="AF400" s="3" t="str">
        <f>IF(AE400&lt;&gt;"",VLOOKUP(AE400,legende!$A$3:$C$6,2,FALSE),"")</f>
        <v/>
      </c>
      <c r="AG400" s="71" t="str">
        <f>IF(AE400&lt;&gt;"",VLOOKUP(AE400,legende!$A$3:$C$6,3,FALSE),"")</f>
        <v/>
      </c>
      <c r="AH400" s="3"/>
      <c r="AI400" s="3" t="str">
        <f>IF(AH400&lt;&gt;"",VLOOKUP(AH400,legende!$F$3:$H$6,3,FALSE),"")</f>
        <v/>
      </c>
      <c r="AJ400" s="71" t="str">
        <f>IF(AH400&lt;&gt;"",VLOOKUP(AH400,legende!$F$3:$H$6,2,FALSE),"")</f>
        <v/>
      </c>
      <c r="AK400" s="3" t="s">
        <v>1</v>
      </c>
      <c r="AL400" s="3" t="s">
        <v>1</v>
      </c>
      <c r="AM400" s="11" t="str">
        <f>IF(AL400&lt;&gt;"",VLOOKUP(AL400,Gefährdungsstufen!$B$2:$G$20,6,FALSE),"")</f>
        <v>potentiell gefährdet</v>
      </c>
      <c r="AN400" s="71">
        <f>IF(AL400&lt;&gt;"",VLOOKUP(AL400,Gefährdungsstufen!$B$2:$G$20,3,FALSE),"")</f>
        <v>0</v>
      </c>
      <c r="AO400" s="3"/>
      <c r="AP400" s="11" t="s">
        <v>26922</v>
      </c>
      <c r="AQ400" s="11" t="e">
        <f t="shared" si="41"/>
        <v>#VALUE!</v>
      </c>
      <c r="AR400" s="3">
        <v>0</v>
      </c>
      <c r="AS400" s="3" t="s">
        <v>0</v>
      </c>
      <c r="AT400" s="2">
        <v>1</v>
      </c>
      <c r="BD400" s="2" t="s">
        <v>120</v>
      </c>
    </row>
    <row r="401" spans="1:57" s="2" customFormat="1" ht="15" hidden="1" customHeight="1">
      <c r="A401" s="24" t="s">
        <v>26859</v>
      </c>
      <c r="B401" s="5" t="s">
        <v>18578</v>
      </c>
      <c r="C401" s="16" t="s">
        <v>18579</v>
      </c>
      <c r="D401" s="3" t="s">
        <v>1</v>
      </c>
      <c r="E401" s="3" t="str">
        <f>IF(D401&lt;&gt;"",VLOOKUP($D401,Gefährdungsstufen!$B$2:$G$20,6,FALSE),"")</f>
        <v>potentiell gefährdet</v>
      </c>
      <c r="F401" s="71">
        <f>IF(D401&lt;&gt;"",VLOOKUP($D401,Gefährdungsstufen!$B$2:$G$20,3,FALSE),"")</f>
        <v>0</v>
      </c>
      <c r="G401" s="33" t="str">
        <f t="shared" si="36"/>
        <v>Landolt Elias (1991): Gefährdung der Farn- und Blütenpflanzen in der Schweiz</v>
      </c>
      <c r="H401" s="3" t="s">
        <v>1</v>
      </c>
      <c r="I401" s="3" t="str">
        <f>IF(H401&lt;&gt;"",VLOOKUP($H401,Gefährdungsstufen!$B$2:$G$20,6,FALSE),"")</f>
        <v>potentiell gefährdet</v>
      </c>
      <c r="J401" s="71">
        <f>IF(H401&lt;&gt;"",VLOOKUP($H401,Gefährdungsstufen!$B$2:$G$20,3,FALSE),"")</f>
        <v>0</v>
      </c>
      <c r="K401" s="33" t="str">
        <f t="shared" si="37"/>
        <v>Landolt Elias (1991): Gefährdung der Farn- und Blütenpflanzen in der Schweiz</v>
      </c>
      <c r="L401" s="3" t="s">
        <v>9</v>
      </c>
      <c r="M401" s="3" t="s">
        <v>9</v>
      </c>
      <c r="N401" s="11" t="str">
        <f>IF(M401&lt;&gt;"",VLOOKUP(M401,Gefährdungsstufen!$B$2:$G$20,6,FALSE),"")</f>
        <v>vom Aussterben bedroht</v>
      </c>
      <c r="O401" s="33" t="str">
        <f t="shared" si="38"/>
        <v>Landolt Elias (1991): Gefährdung der Farn- und Blütenpflanzen in der Schweiz</v>
      </c>
      <c r="P401" s="3" t="s">
        <v>12</v>
      </c>
      <c r="Q401" s="3" t="s">
        <v>12</v>
      </c>
      <c r="R401" s="11" t="str">
        <f>IF(Q401&lt;&gt;"",VLOOKUP(Q401,Gefährdungsstufen!$B$2:$G$20,6,FALSE),"")</f>
        <v>vom Aussterben bedroht</v>
      </c>
      <c r="S401" s="33" t="str">
        <f t="shared" si="39"/>
        <v>Landolt Elias (1991): Gefährdung der Farn- und Blütenpflanzen in der Schweiz</v>
      </c>
      <c r="T401" s="3" t="s">
        <v>9</v>
      </c>
      <c r="U401" s="3" t="s">
        <v>9</v>
      </c>
      <c r="V401" s="11" t="str">
        <f>IF(U401&lt;&gt;"",VLOOKUP(U401,Gefährdungsstufen!$B$2:$G$20,6,FALSE),"")</f>
        <v>vom Aussterben bedroht</v>
      </c>
      <c r="W401" s="33" t="str">
        <f t="shared" si="40"/>
        <v>Landolt Elias (1991): Gefährdung der Farn- und Blütenpflanzen in der Schweiz</v>
      </c>
      <c r="X401" s="3">
        <v>2</v>
      </c>
      <c r="Y401" s="3" t="s">
        <v>8</v>
      </c>
      <c r="Z401" s="3" t="s">
        <v>2</v>
      </c>
      <c r="AA401" s="3">
        <v>2</v>
      </c>
      <c r="AB401" s="3">
        <v>3</v>
      </c>
      <c r="AC401" s="3">
        <v>1</v>
      </c>
      <c r="AD401" s="3">
        <v>3</v>
      </c>
      <c r="AE401" s="3" t="s">
        <v>7</v>
      </c>
      <c r="AF401" s="3" t="str">
        <f>IF(AE401&lt;&gt;"",VLOOKUP(AE401,legende!$A$3:$C$6,2,FALSE),"")</f>
        <v>gross</v>
      </c>
      <c r="AG401" s="71">
        <f>IF(AE401&lt;&gt;"",VLOOKUP(AE401,legende!$A$3:$C$6,3,FALSE),"")</f>
        <v>0</v>
      </c>
      <c r="AH401" s="3" t="s">
        <v>6</v>
      </c>
      <c r="AI401" s="3" t="str">
        <f>IF(AH401&lt;&gt;"",VLOOKUP(AH401,legende!$F$3:$H$6,3,FALSE),"")</f>
        <v>klein: &lt;1/4</v>
      </c>
      <c r="AJ401" s="71">
        <f>IF(AH401&lt;&gt;"",VLOOKUP(AH401,legende!$F$3:$H$6,2,FALSE),"")</f>
        <v>0</v>
      </c>
      <c r="AK401" s="3" t="s">
        <v>9</v>
      </c>
      <c r="AL401" s="3" t="s">
        <v>9</v>
      </c>
      <c r="AM401" s="11" t="str">
        <f>IF(AL401&lt;&gt;"",VLOOKUP(AL401,Gefährdungsstufen!$B$2:$G$20,6,FALSE),"")</f>
        <v>vom Aussterben bedroht</v>
      </c>
      <c r="AN401" s="71">
        <f>IF(AL401&lt;&gt;"",VLOOKUP(AL401,Gefährdungsstufen!$B$2:$G$20,3,FALSE),"")</f>
        <v>5</v>
      </c>
      <c r="AO401" s="3"/>
      <c r="AP401" s="11"/>
      <c r="AQ401" s="11">
        <f t="shared" si="41"/>
        <v>5</v>
      </c>
      <c r="AR401" s="3">
        <v>3</v>
      </c>
      <c r="AS401" s="3">
        <v>3</v>
      </c>
      <c r="AV401" s="2" t="s">
        <v>36</v>
      </c>
      <c r="AW401" s="2" t="s">
        <v>35</v>
      </c>
    </row>
    <row r="402" spans="1:57" s="2" customFormat="1" ht="15" hidden="1" customHeight="1">
      <c r="A402" s="24" t="s">
        <v>26859</v>
      </c>
      <c r="B402" s="5" t="s">
        <v>8695</v>
      </c>
      <c r="C402" s="16" t="s">
        <v>8696</v>
      </c>
      <c r="D402" s="3" t="s">
        <v>1</v>
      </c>
      <c r="E402" s="3" t="str">
        <f>IF(D402&lt;&gt;"",VLOOKUP($D402,Gefährdungsstufen!$B$2:$G$20,6,FALSE),"")</f>
        <v>potentiell gefährdet</v>
      </c>
      <c r="F402" s="71">
        <f>IF(D402&lt;&gt;"",VLOOKUP($D402,Gefährdungsstufen!$B$2:$G$20,3,FALSE),"")</f>
        <v>0</v>
      </c>
      <c r="G402" s="33" t="str">
        <f t="shared" si="36"/>
        <v>Landolt Elias (1991): Gefährdung der Farn- und Blütenpflanzen in der Schweiz</v>
      </c>
      <c r="H402" s="3" t="s">
        <v>1</v>
      </c>
      <c r="I402" s="3" t="str">
        <f>IF(H402&lt;&gt;"",VLOOKUP($H402,Gefährdungsstufen!$B$2:$G$20,6,FALSE),"")</f>
        <v>potentiell gefährdet</v>
      </c>
      <c r="J402" s="71">
        <f>IF(H402&lt;&gt;"",VLOOKUP($H402,Gefährdungsstufen!$B$2:$G$20,3,FALSE),"")</f>
        <v>0</v>
      </c>
      <c r="K402" s="33" t="str">
        <f t="shared" si="37"/>
        <v>Landolt Elias (1991): Gefährdung der Farn- und Blütenpflanzen in der Schweiz</v>
      </c>
      <c r="L402" s="3" t="s">
        <v>1</v>
      </c>
      <c r="M402" s="3" t="s">
        <v>1</v>
      </c>
      <c r="N402" s="11" t="str">
        <f>IF(M402&lt;&gt;"",VLOOKUP(M402,Gefährdungsstufen!$B$2:$G$20,6,FALSE),"")</f>
        <v>potentiell gefährdet</v>
      </c>
      <c r="O402" s="33" t="str">
        <f t="shared" si="38"/>
        <v>Landolt Elias (1991): Gefährdung der Farn- und Blütenpflanzen in der Schweiz</v>
      </c>
      <c r="P402" s="3" t="s">
        <v>1</v>
      </c>
      <c r="Q402" s="3" t="s">
        <v>1</v>
      </c>
      <c r="R402" s="11" t="str">
        <f>IF(Q402&lt;&gt;"",VLOOKUP(Q402,Gefährdungsstufen!$B$2:$G$20,6,FALSE),"")</f>
        <v>potentiell gefährdet</v>
      </c>
      <c r="S402" s="33" t="str">
        <f t="shared" si="39"/>
        <v>Landolt Elias (1991): Gefährdung der Farn- und Blütenpflanzen in der Schweiz</v>
      </c>
      <c r="T402" s="3" t="s">
        <v>1</v>
      </c>
      <c r="U402" s="3" t="s">
        <v>1</v>
      </c>
      <c r="V402" s="11" t="str">
        <f>IF(U402&lt;&gt;"",VLOOKUP(U402,Gefährdungsstufen!$B$2:$G$20,6,FALSE),"")</f>
        <v>potentiell gefährdet</v>
      </c>
      <c r="W402" s="33" t="str">
        <f t="shared" si="40"/>
        <v>Landolt Elias (1991): Gefährdung der Farn- und Blütenpflanzen in der Schweiz</v>
      </c>
      <c r="X402" s="3">
        <v>8</v>
      </c>
      <c r="Y402" s="3" t="s">
        <v>8</v>
      </c>
      <c r="Z402" s="3" t="s">
        <v>2</v>
      </c>
      <c r="AA402" s="3">
        <v>6</v>
      </c>
      <c r="AB402" s="3">
        <v>7</v>
      </c>
      <c r="AC402" s="3">
        <v>5</v>
      </c>
      <c r="AD402" s="3">
        <v>4</v>
      </c>
      <c r="AE402" s="3"/>
      <c r="AF402" s="3" t="str">
        <f>IF(AE402&lt;&gt;"",VLOOKUP(AE402,legende!$A$3:$C$6,2,FALSE),"")</f>
        <v/>
      </c>
      <c r="AG402" s="71" t="str">
        <f>IF(AE402&lt;&gt;"",VLOOKUP(AE402,legende!$A$3:$C$6,3,FALSE),"")</f>
        <v/>
      </c>
      <c r="AH402" s="3"/>
      <c r="AI402" s="3" t="str">
        <f>IF(AH402&lt;&gt;"",VLOOKUP(AH402,legende!$F$3:$H$6,3,FALSE),"")</f>
        <v/>
      </c>
      <c r="AJ402" s="71" t="str">
        <f>IF(AH402&lt;&gt;"",VLOOKUP(AH402,legende!$F$3:$H$6,2,FALSE),"")</f>
        <v/>
      </c>
      <c r="AK402" s="3" t="s">
        <v>1</v>
      </c>
      <c r="AL402" s="3" t="s">
        <v>1</v>
      </c>
      <c r="AM402" s="11" t="str">
        <f>IF(AL402&lt;&gt;"",VLOOKUP(AL402,Gefährdungsstufen!$B$2:$G$20,6,FALSE),"")</f>
        <v>potentiell gefährdet</v>
      </c>
      <c r="AN402" s="71">
        <f>IF(AL402&lt;&gt;"",VLOOKUP(AL402,Gefährdungsstufen!$B$2:$G$20,3,FALSE),"")</f>
        <v>0</v>
      </c>
      <c r="AO402" s="3"/>
      <c r="AP402" s="11" t="s">
        <v>26922</v>
      </c>
      <c r="AQ402" s="11" t="e">
        <f t="shared" si="41"/>
        <v>#VALUE!</v>
      </c>
      <c r="AR402" s="3">
        <v>0</v>
      </c>
      <c r="AS402" s="3" t="s">
        <v>0</v>
      </c>
      <c r="AT402" s="2">
        <v>1</v>
      </c>
      <c r="AU402" s="2">
        <v>2</v>
      </c>
      <c r="AW402" s="2" t="s">
        <v>35</v>
      </c>
      <c r="AY402" s="2" t="s">
        <v>72</v>
      </c>
    </row>
    <row r="403" spans="1:57" s="2" customFormat="1" ht="15" hidden="1" customHeight="1">
      <c r="A403" s="24" t="s">
        <v>26859</v>
      </c>
      <c r="B403" s="5" t="s">
        <v>15445</v>
      </c>
      <c r="C403" s="16" t="s">
        <v>15446</v>
      </c>
      <c r="D403" s="3" t="s">
        <v>1</v>
      </c>
      <c r="E403" s="3" t="str">
        <f>IF(D403&lt;&gt;"",VLOOKUP($D403,Gefährdungsstufen!$B$2:$G$20,6,FALSE),"")</f>
        <v>potentiell gefährdet</v>
      </c>
      <c r="F403" s="71">
        <f>IF(D403&lt;&gt;"",VLOOKUP($D403,Gefährdungsstufen!$B$2:$G$20,3,FALSE),"")</f>
        <v>0</v>
      </c>
      <c r="G403" s="33" t="str">
        <f t="shared" si="36"/>
        <v>Landolt Elias (1991): Gefährdung der Farn- und Blütenpflanzen in der Schweiz</v>
      </c>
      <c r="H403" s="3" t="s">
        <v>1</v>
      </c>
      <c r="I403" s="3" t="str">
        <f>IF(H403&lt;&gt;"",VLOOKUP($H403,Gefährdungsstufen!$B$2:$G$20,6,FALSE),"")</f>
        <v>potentiell gefährdet</v>
      </c>
      <c r="J403" s="71">
        <f>IF(H403&lt;&gt;"",VLOOKUP($H403,Gefährdungsstufen!$B$2:$G$20,3,FALSE),"")</f>
        <v>0</v>
      </c>
      <c r="K403" s="33" t="str">
        <f t="shared" si="37"/>
        <v>Landolt Elias (1991): Gefährdung der Farn- und Blütenpflanzen in der Schweiz</v>
      </c>
      <c r="L403" s="3" t="s">
        <v>9</v>
      </c>
      <c r="M403" s="3" t="s">
        <v>9</v>
      </c>
      <c r="N403" s="11" t="str">
        <f>IF(M403&lt;&gt;"",VLOOKUP(M403,Gefährdungsstufen!$B$2:$G$20,6,FALSE),"")</f>
        <v>vom Aussterben bedroht</v>
      </c>
      <c r="O403" s="33" t="str">
        <f t="shared" si="38"/>
        <v>Landolt Elias (1991): Gefährdung der Farn- und Blütenpflanzen in der Schweiz</v>
      </c>
      <c r="P403" s="3" t="s">
        <v>9</v>
      </c>
      <c r="Q403" s="3" t="s">
        <v>9</v>
      </c>
      <c r="R403" s="11" t="str">
        <f>IF(Q403&lt;&gt;"",VLOOKUP(Q403,Gefährdungsstufen!$B$2:$G$20,6,FALSE),"")</f>
        <v>vom Aussterben bedroht</v>
      </c>
      <c r="S403" s="33" t="str">
        <f t="shared" si="39"/>
        <v>Landolt Elias (1991): Gefährdung der Farn- und Blütenpflanzen in der Schweiz</v>
      </c>
      <c r="T403" s="3" t="s">
        <v>8</v>
      </c>
      <c r="U403" s="3"/>
      <c r="V403" s="11" t="str">
        <f>IF(U403&lt;&gt;"",VLOOKUP(U403,Gefährdungsstufen!$B$2:$G$20,6,FALSE),"")</f>
        <v/>
      </c>
      <c r="W403" s="33" t="str">
        <f t="shared" si="40"/>
        <v/>
      </c>
      <c r="X403" s="3">
        <v>1</v>
      </c>
      <c r="Y403" s="3" t="s">
        <v>8</v>
      </c>
      <c r="Z403" s="3" t="s">
        <v>13</v>
      </c>
      <c r="AA403" s="3">
        <v>2</v>
      </c>
      <c r="AB403" s="3">
        <v>2</v>
      </c>
      <c r="AC403" s="3">
        <v>1</v>
      </c>
      <c r="AD403" s="3">
        <v>99</v>
      </c>
      <c r="AE403" s="3" t="s">
        <v>7</v>
      </c>
      <c r="AF403" s="3" t="str">
        <f>IF(AE403&lt;&gt;"",VLOOKUP(AE403,legende!$A$3:$C$6,2,FALSE),"")</f>
        <v>gross</v>
      </c>
      <c r="AG403" s="71">
        <f>IF(AE403&lt;&gt;"",VLOOKUP(AE403,legende!$A$3:$C$6,3,FALSE),"")</f>
        <v>0</v>
      </c>
      <c r="AH403" s="3" t="s">
        <v>6</v>
      </c>
      <c r="AI403" s="3" t="str">
        <f>IF(AH403&lt;&gt;"",VLOOKUP(AH403,legende!$F$3:$H$6,3,FALSE),"")</f>
        <v>klein: &lt;1/4</v>
      </c>
      <c r="AJ403" s="71">
        <f>IF(AH403&lt;&gt;"",VLOOKUP(AH403,legende!$F$3:$H$6,2,FALSE),"")</f>
        <v>0</v>
      </c>
      <c r="AK403" s="3" t="s">
        <v>19</v>
      </c>
      <c r="AL403" s="3" t="s">
        <v>19</v>
      </c>
      <c r="AM403" s="11" t="str">
        <f>IF(AL403&lt;&gt;"",VLOOKUP(AL403,Gefährdungsstufen!$B$2:$G$20,6,FALSE),"")</f>
        <v>potentiell gefährdet</v>
      </c>
      <c r="AN403" s="71">
        <f>IF(AL403&lt;&gt;"",VLOOKUP(AL403,Gefährdungsstufen!$B$2:$G$20,3,FALSE),"")</f>
        <v>0</v>
      </c>
      <c r="AO403" s="3"/>
      <c r="AP403" s="11"/>
      <c r="AQ403" s="11">
        <f t="shared" si="41"/>
        <v>0</v>
      </c>
      <c r="AR403" s="3">
        <v>0</v>
      </c>
      <c r="AS403" s="3">
        <v>0</v>
      </c>
    </row>
    <row r="404" spans="1:57" s="2" customFormat="1" ht="15" hidden="1" customHeight="1">
      <c r="A404" s="24" t="s">
        <v>26859</v>
      </c>
      <c r="B404" s="5" t="s">
        <v>13014</v>
      </c>
      <c r="C404" s="16" t="s">
        <v>13015</v>
      </c>
      <c r="D404" s="3" t="s">
        <v>1</v>
      </c>
      <c r="E404" s="3" t="str">
        <f>IF(D404&lt;&gt;"",VLOOKUP($D404,Gefährdungsstufen!$B$2:$G$20,6,FALSE),"")</f>
        <v>potentiell gefährdet</v>
      </c>
      <c r="F404" s="71">
        <f>IF(D404&lt;&gt;"",VLOOKUP($D404,Gefährdungsstufen!$B$2:$G$20,3,FALSE),"")</f>
        <v>0</v>
      </c>
      <c r="G404" s="33" t="str">
        <f t="shared" si="36"/>
        <v>Landolt Elias (1991): Gefährdung der Farn- und Blütenpflanzen in der Schweiz</v>
      </c>
      <c r="H404" s="3" t="s">
        <v>1</v>
      </c>
      <c r="I404" s="3" t="str">
        <f>IF(H404&lt;&gt;"",VLOOKUP($H404,Gefährdungsstufen!$B$2:$G$20,6,FALSE),"")</f>
        <v>potentiell gefährdet</v>
      </c>
      <c r="J404" s="71">
        <f>IF(H404&lt;&gt;"",VLOOKUP($H404,Gefährdungsstufen!$B$2:$G$20,3,FALSE),"")</f>
        <v>0</v>
      </c>
      <c r="K404" s="33" t="str">
        <f t="shared" si="37"/>
        <v>Landolt Elias (1991): Gefährdung der Farn- und Blütenpflanzen in der Schweiz</v>
      </c>
      <c r="L404" s="3" t="s">
        <v>12</v>
      </c>
      <c r="M404" s="3" t="s">
        <v>12</v>
      </c>
      <c r="N404" s="11" t="str">
        <f>IF(M404&lt;&gt;"",VLOOKUP(M404,Gefährdungsstufen!$B$2:$G$20,6,FALSE),"")</f>
        <v>vom Aussterben bedroht</v>
      </c>
      <c r="O404" s="33" t="str">
        <f t="shared" si="38"/>
        <v>Landolt Elias (1991): Gefährdung der Farn- und Blütenpflanzen in der Schweiz</v>
      </c>
      <c r="P404" s="3" t="s">
        <v>5</v>
      </c>
      <c r="Q404" s="3" t="s">
        <v>5</v>
      </c>
      <c r="R404" s="11" t="str">
        <f>IF(Q404&lt;&gt;"",VLOOKUP(Q404,Gefährdungsstufen!$B$2:$G$20,6,FALSE),"")</f>
        <v>stark gefährdet</v>
      </c>
      <c r="S404" s="33" t="str">
        <f t="shared" si="39"/>
        <v>Landolt Elias (1991): Gefährdung der Farn- und Blütenpflanzen in der Schweiz</v>
      </c>
      <c r="T404" s="3" t="s">
        <v>5</v>
      </c>
      <c r="U404" s="3" t="s">
        <v>5</v>
      </c>
      <c r="V404" s="11" t="str">
        <f>IF(U404&lt;&gt;"",VLOOKUP(U404,Gefährdungsstufen!$B$2:$G$20,6,FALSE),"")</f>
        <v>stark gefährdet</v>
      </c>
      <c r="W404" s="33" t="str">
        <f t="shared" si="40"/>
        <v>Landolt Elias (1991): Gefährdung der Farn- und Blütenpflanzen in der Schweiz</v>
      </c>
      <c r="X404" s="3">
        <v>5</v>
      </c>
      <c r="Y404" s="3" t="s">
        <v>8</v>
      </c>
      <c r="Z404" s="3" t="s">
        <v>2</v>
      </c>
      <c r="AA404" s="3">
        <v>4</v>
      </c>
      <c r="AB404" s="3">
        <v>5</v>
      </c>
      <c r="AC404" s="3">
        <v>4</v>
      </c>
      <c r="AD404" s="3">
        <v>4</v>
      </c>
      <c r="AE404" s="3"/>
      <c r="AF404" s="3" t="str">
        <f>IF(AE404&lt;&gt;"",VLOOKUP(AE404,legende!$A$3:$C$6,2,FALSE),"")</f>
        <v/>
      </c>
      <c r="AG404" s="71" t="str">
        <f>IF(AE404&lt;&gt;"",VLOOKUP(AE404,legende!$A$3:$C$6,3,FALSE),"")</f>
        <v/>
      </c>
      <c r="AH404" s="3" t="s">
        <v>6</v>
      </c>
      <c r="AI404" s="3" t="str">
        <f>IF(AH404&lt;&gt;"",VLOOKUP(AH404,legende!$F$3:$H$6,3,FALSE),"")</f>
        <v>klein: &lt;1/4</v>
      </c>
      <c r="AJ404" s="71">
        <f>IF(AH404&lt;&gt;"",VLOOKUP(AH404,legende!$F$3:$H$6,2,FALSE),"")</f>
        <v>0</v>
      </c>
      <c r="AK404" s="3" t="s">
        <v>5</v>
      </c>
      <c r="AL404" s="3" t="s">
        <v>5</v>
      </c>
      <c r="AM404" s="11" t="str">
        <f>IF(AL404&lt;&gt;"",VLOOKUP(AL404,Gefährdungsstufen!$B$2:$G$20,6,FALSE),"")</f>
        <v>stark gefährdet</v>
      </c>
      <c r="AN404" s="71">
        <f>IF(AL404&lt;&gt;"",VLOOKUP(AL404,Gefährdungsstufen!$B$2:$G$20,3,FALSE),"")</f>
        <v>4</v>
      </c>
      <c r="AO404" s="3"/>
      <c r="AP404" s="11" t="s">
        <v>26922</v>
      </c>
      <c r="AQ404" s="11" t="e">
        <f t="shared" si="41"/>
        <v>#VALUE!</v>
      </c>
      <c r="AR404" s="3">
        <v>2</v>
      </c>
      <c r="AS404" s="3" t="s">
        <v>174</v>
      </c>
      <c r="AT404" s="2">
        <v>1</v>
      </c>
      <c r="AU404" s="2">
        <v>2</v>
      </c>
    </row>
    <row r="405" spans="1:57" s="2" customFormat="1" ht="15" hidden="1" customHeight="1">
      <c r="A405" s="24" t="s">
        <v>26859</v>
      </c>
      <c r="B405" s="5" t="s">
        <v>26512</v>
      </c>
      <c r="C405" s="16" t="s">
        <v>26513</v>
      </c>
      <c r="D405" s="3" t="s">
        <v>1</v>
      </c>
      <c r="E405" s="3" t="str">
        <f>IF(D405&lt;&gt;"",VLOOKUP($D405,Gefährdungsstufen!$B$2:$G$20,6,FALSE),"")</f>
        <v>potentiell gefährdet</v>
      </c>
      <c r="F405" s="71">
        <f>IF(D405&lt;&gt;"",VLOOKUP($D405,Gefährdungsstufen!$B$2:$G$20,3,FALSE),"")</f>
        <v>0</v>
      </c>
      <c r="G405" s="33" t="str">
        <f t="shared" si="36"/>
        <v>Landolt Elias (1991): Gefährdung der Farn- und Blütenpflanzen in der Schweiz</v>
      </c>
      <c r="H405" s="3" t="s">
        <v>5</v>
      </c>
      <c r="I405" s="3" t="str">
        <f>IF(H405&lt;&gt;"",VLOOKUP($H405,Gefährdungsstufen!$B$2:$G$20,6,FALSE),"")</f>
        <v>stark gefährdet</v>
      </c>
      <c r="J405" s="71">
        <f>IF(H405&lt;&gt;"",VLOOKUP($H405,Gefährdungsstufen!$B$2:$G$20,3,FALSE),"")</f>
        <v>4</v>
      </c>
      <c r="K405" s="33" t="str">
        <f t="shared" si="37"/>
        <v>Landolt Elias (1991): Gefährdung der Farn- und Blütenpflanzen in der Schweiz</v>
      </c>
      <c r="L405" s="3" t="s">
        <v>9</v>
      </c>
      <c r="M405" s="3" t="s">
        <v>9</v>
      </c>
      <c r="N405" s="11" t="str">
        <f>IF(M405&lt;&gt;"",VLOOKUP(M405,Gefährdungsstufen!$B$2:$G$20,6,FALSE),"")</f>
        <v>vom Aussterben bedroht</v>
      </c>
      <c r="O405" s="33" t="str">
        <f t="shared" si="38"/>
        <v>Landolt Elias (1991): Gefährdung der Farn- und Blütenpflanzen in der Schweiz</v>
      </c>
      <c r="P405" s="3" t="s">
        <v>9</v>
      </c>
      <c r="Q405" s="3" t="s">
        <v>9</v>
      </c>
      <c r="R405" s="11" t="str">
        <f>IF(Q405&lt;&gt;"",VLOOKUP(Q405,Gefährdungsstufen!$B$2:$G$20,6,FALSE),"")</f>
        <v>vom Aussterben bedroht</v>
      </c>
      <c r="S405" s="33" t="str">
        <f t="shared" si="39"/>
        <v>Landolt Elias (1991): Gefährdung der Farn- und Blütenpflanzen in der Schweiz</v>
      </c>
      <c r="T405" s="3" t="s">
        <v>9</v>
      </c>
      <c r="U405" s="3" t="s">
        <v>9</v>
      </c>
      <c r="V405" s="11" t="str">
        <f>IF(U405&lt;&gt;"",VLOOKUP(U405,Gefährdungsstufen!$B$2:$G$20,6,FALSE),"")</f>
        <v>vom Aussterben bedroht</v>
      </c>
      <c r="W405" s="33" t="str">
        <f t="shared" si="40"/>
        <v>Landolt Elias (1991): Gefährdung der Farn- und Blütenpflanzen in der Schweiz</v>
      </c>
      <c r="X405" s="3">
        <v>7</v>
      </c>
      <c r="Y405" s="3" t="s">
        <v>8</v>
      </c>
      <c r="Z405" s="3" t="s">
        <v>13</v>
      </c>
      <c r="AA405" s="3">
        <v>2</v>
      </c>
      <c r="AB405" s="3">
        <v>2</v>
      </c>
      <c r="AC405" s="3">
        <v>1</v>
      </c>
      <c r="AD405" s="3">
        <v>3</v>
      </c>
      <c r="AE405" s="3" t="s">
        <v>7</v>
      </c>
      <c r="AF405" s="3" t="str">
        <f>IF(AE405&lt;&gt;"",VLOOKUP(AE405,legende!$A$3:$C$6,2,FALSE),"")</f>
        <v>gross</v>
      </c>
      <c r="AG405" s="71">
        <f>IF(AE405&lt;&gt;"",VLOOKUP(AE405,legende!$A$3:$C$6,3,FALSE),"")</f>
        <v>0</v>
      </c>
      <c r="AH405" s="3" t="s">
        <v>6</v>
      </c>
      <c r="AI405" s="3" t="str">
        <f>IF(AH405&lt;&gt;"",VLOOKUP(AH405,legende!$F$3:$H$6,3,FALSE),"")</f>
        <v>klein: &lt;1/4</v>
      </c>
      <c r="AJ405" s="71">
        <f>IF(AH405&lt;&gt;"",VLOOKUP(AH405,legende!$F$3:$H$6,2,FALSE),"")</f>
        <v>0</v>
      </c>
      <c r="AK405" s="3" t="s">
        <v>9</v>
      </c>
      <c r="AL405" s="3" t="s">
        <v>9</v>
      </c>
      <c r="AM405" s="11" t="str">
        <f>IF(AL405&lt;&gt;"",VLOOKUP(AL405,Gefährdungsstufen!$B$2:$G$20,6,FALSE),"")</f>
        <v>vom Aussterben bedroht</v>
      </c>
      <c r="AN405" s="71">
        <f>IF(AL405&lt;&gt;"",VLOOKUP(AL405,Gefährdungsstufen!$B$2:$G$20,3,FALSE),"")</f>
        <v>5</v>
      </c>
      <c r="AO405" s="3"/>
      <c r="AP405" s="11"/>
      <c r="AQ405" s="11">
        <f t="shared" si="41"/>
        <v>9</v>
      </c>
      <c r="AR405" s="3">
        <v>6</v>
      </c>
      <c r="AS405" s="3">
        <v>6</v>
      </c>
    </row>
    <row r="406" spans="1:57" s="2" customFormat="1" ht="15" hidden="1" customHeight="1">
      <c r="A406" s="24" t="s">
        <v>26859</v>
      </c>
      <c r="B406" s="5" t="s">
        <v>8262</v>
      </c>
      <c r="C406" s="16" t="s">
        <v>8263</v>
      </c>
      <c r="D406" s="3" t="s">
        <v>1</v>
      </c>
      <c r="E406" s="3" t="str">
        <f>IF(D406&lt;&gt;"",VLOOKUP($D406,Gefährdungsstufen!$B$2:$G$20,6,FALSE),"")</f>
        <v>potentiell gefährdet</v>
      </c>
      <c r="F406" s="71">
        <f>IF(D406&lt;&gt;"",VLOOKUP($D406,Gefährdungsstufen!$B$2:$G$20,3,FALSE),"")</f>
        <v>0</v>
      </c>
      <c r="G406" s="33" t="str">
        <f t="shared" si="36"/>
        <v>Landolt Elias (1991): Gefährdung der Farn- und Blütenpflanzen in der Schweiz</v>
      </c>
      <c r="H406" s="3" t="s">
        <v>9</v>
      </c>
      <c r="I406" s="3" t="str">
        <f>IF(H406&lt;&gt;"",VLOOKUP($H406,Gefährdungsstufen!$B$2:$G$20,6,FALSE),"")</f>
        <v>vom Aussterben bedroht</v>
      </c>
      <c r="J406" s="71">
        <f>IF(H406&lt;&gt;"",VLOOKUP($H406,Gefährdungsstufen!$B$2:$G$20,3,FALSE),"")</f>
        <v>5</v>
      </c>
      <c r="K406" s="33" t="str">
        <f t="shared" si="37"/>
        <v>Landolt Elias (1991): Gefährdung der Farn- und Blütenpflanzen in der Schweiz</v>
      </c>
      <c r="L406" s="3" t="s">
        <v>9</v>
      </c>
      <c r="M406" s="3" t="s">
        <v>9</v>
      </c>
      <c r="N406" s="11" t="str">
        <f>IF(M406&lt;&gt;"",VLOOKUP(M406,Gefährdungsstufen!$B$2:$G$20,6,FALSE),"")</f>
        <v>vom Aussterben bedroht</v>
      </c>
      <c r="O406" s="33" t="str">
        <f t="shared" si="38"/>
        <v>Landolt Elias (1991): Gefährdung der Farn- und Blütenpflanzen in der Schweiz</v>
      </c>
      <c r="P406" s="3" t="s">
        <v>9</v>
      </c>
      <c r="Q406" s="3" t="s">
        <v>9</v>
      </c>
      <c r="R406" s="11" t="str">
        <f>IF(Q406&lt;&gt;"",VLOOKUP(Q406,Gefährdungsstufen!$B$2:$G$20,6,FALSE),"")</f>
        <v>vom Aussterben bedroht</v>
      </c>
      <c r="S406" s="33" t="str">
        <f t="shared" si="39"/>
        <v>Landolt Elias (1991): Gefährdung der Farn- und Blütenpflanzen in der Schweiz</v>
      </c>
      <c r="T406" s="3" t="s">
        <v>9</v>
      </c>
      <c r="U406" s="3" t="s">
        <v>9</v>
      </c>
      <c r="V406" s="11" t="str">
        <f>IF(U406&lt;&gt;"",VLOOKUP(U406,Gefährdungsstufen!$B$2:$G$20,6,FALSE),"")</f>
        <v>vom Aussterben bedroht</v>
      </c>
      <c r="W406" s="33" t="str">
        <f t="shared" si="40"/>
        <v>Landolt Elias (1991): Gefährdung der Farn- und Blütenpflanzen in der Schweiz</v>
      </c>
      <c r="X406" s="3">
        <v>7</v>
      </c>
      <c r="Y406" s="3" t="s">
        <v>8</v>
      </c>
      <c r="Z406" s="3" t="s">
        <v>2</v>
      </c>
      <c r="AA406" s="3">
        <v>2</v>
      </c>
      <c r="AB406" s="3">
        <v>4</v>
      </c>
      <c r="AC406" s="3">
        <v>1</v>
      </c>
      <c r="AD406" s="3">
        <v>2</v>
      </c>
      <c r="AE406" s="3" t="s">
        <v>7</v>
      </c>
      <c r="AF406" s="3" t="str">
        <f>IF(AE406&lt;&gt;"",VLOOKUP(AE406,legende!$A$3:$C$6,2,FALSE),"")</f>
        <v>gross</v>
      </c>
      <c r="AG406" s="71">
        <f>IF(AE406&lt;&gt;"",VLOOKUP(AE406,legende!$A$3:$C$6,3,FALSE),"")</f>
        <v>0</v>
      </c>
      <c r="AH406" s="3" t="s">
        <v>6</v>
      </c>
      <c r="AI406" s="3" t="str">
        <f>IF(AH406&lt;&gt;"",VLOOKUP(AH406,legende!$F$3:$H$6,3,FALSE),"")</f>
        <v>klein: &lt;1/4</v>
      </c>
      <c r="AJ406" s="71">
        <f>IF(AH406&lt;&gt;"",VLOOKUP(AH406,legende!$F$3:$H$6,2,FALSE),"")</f>
        <v>0</v>
      </c>
      <c r="AK406" s="3" t="s">
        <v>9</v>
      </c>
      <c r="AL406" s="3" t="s">
        <v>9</v>
      </c>
      <c r="AM406" s="11" t="str">
        <f>IF(AL406&lt;&gt;"",VLOOKUP(AL406,Gefährdungsstufen!$B$2:$G$20,6,FALSE),"")</f>
        <v>vom Aussterben bedroht</v>
      </c>
      <c r="AN406" s="71">
        <f>IF(AL406&lt;&gt;"",VLOOKUP(AL406,Gefährdungsstufen!$B$2:$G$20,3,FALSE),"")</f>
        <v>5</v>
      </c>
      <c r="AO406" s="3"/>
      <c r="AP406" s="11"/>
      <c r="AQ406" s="11">
        <f t="shared" si="41"/>
        <v>10</v>
      </c>
      <c r="AR406" s="3">
        <v>7</v>
      </c>
      <c r="AS406" s="3">
        <v>7</v>
      </c>
      <c r="BB406" s="2">
        <v>6</v>
      </c>
    </row>
    <row r="407" spans="1:57" s="2" customFormat="1" ht="15" hidden="1" customHeight="1">
      <c r="A407" s="24" t="s">
        <v>26859</v>
      </c>
      <c r="B407" s="5" t="s">
        <v>14427</v>
      </c>
      <c r="C407" s="16" t="s">
        <v>14428</v>
      </c>
      <c r="D407" s="3" t="s">
        <v>1</v>
      </c>
      <c r="E407" s="3" t="str">
        <f>IF(D407&lt;&gt;"",VLOOKUP($D407,Gefährdungsstufen!$B$2:$G$20,6,FALSE),"")</f>
        <v>potentiell gefährdet</v>
      </c>
      <c r="F407" s="71">
        <f>IF(D407&lt;&gt;"",VLOOKUP($D407,Gefährdungsstufen!$B$2:$G$20,3,FALSE),"")</f>
        <v>0</v>
      </c>
      <c r="G407" s="33" t="str">
        <f t="shared" si="36"/>
        <v>Landolt Elias (1991): Gefährdung der Farn- und Blütenpflanzen in der Schweiz</v>
      </c>
      <c r="H407" s="3" t="s">
        <v>1</v>
      </c>
      <c r="I407" s="3" t="str">
        <f>IF(H407&lt;&gt;"",VLOOKUP($H407,Gefährdungsstufen!$B$2:$G$20,6,FALSE),"")</f>
        <v>potentiell gefährdet</v>
      </c>
      <c r="J407" s="71">
        <f>IF(H407&lt;&gt;"",VLOOKUP($H407,Gefährdungsstufen!$B$2:$G$20,3,FALSE),"")</f>
        <v>0</v>
      </c>
      <c r="K407" s="33" t="str">
        <f t="shared" si="37"/>
        <v>Landolt Elias (1991): Gefährdung der Farn- und Blütenpflanzen in der Schweiz</v>
      </c>
      <c r="L407" s="3" t="s">
        <v>1</v>
      </c>
      <c r="M407" s="3" t="s">
        <v>1</v>
      </c>
      <c r="N407" s="11" t="str">
        <f>IF(M407&lt;&gt;"",VLOOKUP(M407,Gefährdungsstufen!$B$2:$G$20,6,FALSE),"")</f>
        <v>potentiell gefährdet</v>
      </c>
      <c r="O407" s="33" t="str">
        <f t="shared" si="38"/>
        <v>Landolt Elias (1991): Gefährdung der Farn- und Blütenpflanzen in der Schweiz</v>
      </c>
      <c r="P407" s="3" t="s">
        <v>1</v>
      </c>
      <c r="Q407" s="3" t="s">
        <v>1</v>
      </c>
      <c r="R407" s="11" t="str">
        <f>IF(Q407&lt;&gt;"",VLOOKUP(Q407,Gefährdungsstufen!$B$2:$G$20,6,FALSE),"")</f>
        <v>potentiell gefährdet</v>
      </c>
      <c r="S407" s="33" t="str">
        <f t="shared" si="39"/>
        <v>Landolt Elias (1991): Gefährdung der Farn- und Blütenpflanzen in der Schweiz</v>
      </c>
      <c r="T407" s="3" t="s">
        <v>261</v>
      </c>
      <c r="U407" s="3" t="s">
        <v>261</v>
      </c>
      <c r="V407" s="11" t="str">
        <f>IF(U407&lt;&gt;"",VLOOKUP(U407,Gefährdungsstufen!$B$2:$G$20,6,FALSE),"")</f>
        <v>potentiell gefährdet</v>
      </c>
      <c r="W407" s="33" t="str">
        <f t="shared" si="40"/>
        <v>Landolt Elias (1991): Gefährdung der Farn- und Blütenpflanzen in der Schweiz</v>
      </c>
      <c r="X407" s="3">
        <v>1</v>
      </c>
      <c r="Y407" s="3"/>
      <c r="Z407" s="3" t="s">
        <v>2</v>
      </c>
      <c r="AA407" s="3">
        <v>5</v>
      </c>
      <c r="AB407" s="3">
        <v>6</v>
      </c>
      <c r="AC407" s="3">
        <v>5</v>
      </c>
      <c r="AD407" s="3">
        <v>4</v>
      </c>
      <c r="AE407" s="3"/>
      <c r="AF407" s="3" t="str">
        <f>IF(AE407&lt;&gt;"",VLOOKUP(AE407,legende!$A$3:$C$6,2,FALSE),"")</f>
        <v/>
      </c>
      <c r="AG407" s="71" t="str">
        <f>IF(AE407&lt;&gt;"",VLOOKUP(AE407,legende!$A$3:$C$6,3,FALSE),"")</f>
        <v/>
      </c>
      <c r="AH407" s="3"/>
      <c r="AI407" s="3" t="str">
        <f>IF(AH407&lt;&gt;"",VLOOKUP(AH407,legende!$F$3:$H$6,3,FALSE),"")</f>
        <v/>
      </c>
      <c r="AJ407" s="71" t="str">
        <f>IF(AH407&lt;&gt;"",VLOOKUP(AH407,legende!$F$3:$H$6,2,FALSE),"")</f>
        <v/>
      </c>
      <c r="AK407" s="3" t="s">
        <v>1</v>
      </c>
      <c r="AL407" s="3" t="s">
        <v>1</v>
      </c>
      <c r="AM407" s="11" t="str">
        <f>IF(AL407&lt;&gt;"",VLOOKUP(AL407,Gefährdungsstufen!$B$2:$G$20,6,FALSE),"")</f>
        <v>potentiell gefährdet</v>
      </c>
      <c r="AN407" s="71">
        <f>IF(AL407&lt;&gt;"",VLOOKUP(AL407,Gefährdungsstufen!$B$2:$G$20,3,FALSE),"")</f>
        <v>0</v>
      </c>
      <c r="AO407" s="3"/>
      <c r="AP407" s="11" t="s">
        <v>26922</v>
      </c>
      <c r="AQ407" s="11" t="e">
        <f t="shared" si="41"/>
        <v>#VALUE!</v>
      </c>
      <c r="AR407" s="3">
        <v>0</v>
      </c>
      <c r="AS407" s="3" t="s">
        <v>0</v>
      </c>
      <c r="AT407" s="2">
        <v>1</v>
      </c>
    </row>
    <row r="408" spans="1:57" s="2" customFormat="1" ht="15" hidden="1" customHeight="1">
      <c r="A408" s="24" t="s">
        <v>26859</v>
      </c>
      <c r="B408" s="5" t="s">
        <v>12208</v>
      </c>
      <c r="C408" s="16" t="s">
        <v>12209</v>
      </c>
      <c r="D408" s="3" t="s">
        <v>1</v>
      </c>
      <c r="E408" s="3" t="str">
        <f>IF(D408&lt;&gt;"",VLOOKUP($D408,Gefährdungsstufen!$B$2:$G$20,6,FALSE),"")</f>
        <v>potentiell gefährdet</v>
      </c>
      <c r="F408" s="71">
        <f>IF(D408&lt;&gt;"",VLOOKUP($D408,Gefährdungsstufen!$B$2:$G$20,3,FALSE),"")</f>
        <v>0</v>
      </c>
      <c r="G408" s="33" t="str">
        <f t="shared" si="36"/>
        <v>Landolt Elias (1991): Gefährdung der Farn- und Blütenpflanzen in der Schweiz</v>
      </c>
      <c r="H408" s="3" t="s">
        <v>1</v>
      </c>
      <c r="I408" s="3" t="str">
        <f>IF(H408&lt;&gt;"",VLOOKUP($H408,Gefährdungsstufen!$B$2:$G$20,6,FALSE),"")</f>
        <v>potentiell gefährdet</v>
      </c>
      <c r="J408" s="71">
        <f>IF(H408&lt;&gt;"",VLOOKUP($H408,Gefährdungsstufen!$B$2:$G$20,3,FALSE),"")</f>
        <v>0</v>
      </c>
      <c r="K408" s="33" t="str">
        <f t="shared" si="37"/>
        <v>Landolt Elias (1991): Gefährdung der Farn- und Blütenpflanzen in der Schweiz</v>
      </c>
      <c r="L408" s="3" t="s">
        <v>1</v>
      </c>
      <c r="M408" s="3" t="s">
        <v>1</v>
      </c>
      <c r="N408" s="11" t="str">
        <f>IF(M408&lt;&gt;"",VLOOKUP(M408,Gefährdungsstufen!$B$2:$G$20,6,FALSE),"")</f>
        <v>potentiell gefährdet</v>
      </c>
      <c r="O408" s="33" t="str">
        <f t="shared" si="38"/>
        <v>Landolt Elias (1991): Gefährdung der Farn- und Blütenpflanzen in der Schweiz</v>
      </c>
      <c r="P408" s="3" t="s">
        <v>1</v>
      </c>
      <c r="Q408" s="3" t="s">
        <v>1</v>
      </c>
      <c r="R408" s="11" t="str">
        <f>IF(Q408&lt;&gt;"",VLOOKUP(Q408,Gefährdungsstufen!$B$2:$G$20,6,FALSE),"")</f>
        <v>potentiell gefährdet</v>
      </c>
      <c r="S408" s="33" t="str">
        <f t="shared" si="39"/>
        <v>Landolt Elias (1991): Gefährdung der Farn- und Blütenpflanzen in der Schweiz</v>
      </c>
      <c r="T408" s="3" t="s">
        <v>1</v>
      </c>
      <c r="U408" s="3" t="s">
        <v>1</v>
      </c>
      <c r="V408" s="11" t="str">
        <f>IF(U408&lt;&gt;"",VLOOKUP(U408,Gefährdungsstufen!$B$2:$G$20,6,FALSE),"")</f>
        <v>potentiell gefährdet</v>
      </c>
      <c r="W408" s="33" t="str">
        <f t="shared" si="40"/>
        <v>Landolt Elias (1991): Gefährdung der Farn- und Blütenpflanzen in der Schweiz</v>
      </c>
      <c r="X408" s="3">
        <v>7</v>
      </c>
      <c r="Y408" s="3" t="s">
        <v>8</v>
      </c>
      <c r="Z408" s="3" t="s">
        <v>2</v>
      </c>
      <c r="AA408" s="3">
        <v>6</v>
      </c>
      <c r="AB408" s="3">
        <v>7</v>
      </c>
      <c r="AC408" s="3">
        <v>6</v>
      </c>
      <c r="AD408" s="3">
        <v>5</v>
      </c>
      <c r="AE408" s="3"/>
      <c r="AF408" s="3" t="str">
        <f>IF(AE408&lt;&gt;"",VLOOKUP(AE408,legende!$A$3:$C$6,2,FALSE),"")</f>
        <v/>
      </c>
      <c r="AG408" s="71" t="str">
        <f>IF(AE408&lt;&gt;"",VLOOKUP(AE408,legende!$A$3:$C$6,3,FALSE),"")</f>
        <v/>
      </c>
      <c r="AH408" s="3"/>
      <c r="AI408" s="3" t="str">
        <f>IF(AH408&lt;&gt;"",VLOOKUP(AH408,legende!$F$3:$H$6,3,FALSE),"")</f>
        <v/>
      </c>
      <c r="AJ408" s="71" t="str">
        <f>IF(AH408&lt;&gt;"",VLOOKUP(AH408,legende!$F$3:$H$6,2,FALSE),"")</f>
        <v/>
      </c>
      <c r="AK408" s="3" t="s">
        <v>1</v>
      </c>
      <c r="AL408" s="3" t="s">
        <v>1</v>
      </c>
      <c r="AM408" s="11" t="str">
        <f>IF(AL408&lt;&gt;"",VLOOKUP(AL408,Gefährdungsstufen!$B$2:$G$20,6,FALSE),"")</f>
        <v>potentiell gefährdet</v>
      </c>
      <c r="AN408" s="71">
        <f>IF(AL408&lt;&gt;"",VLOOKUP(AL408,Gefährdungsstufen!$B$2:$G$20,3,FALSE),"")</f>
        <v>0</v>
      </c>
      <c r="AO408" s="3"/>
      <c r="AP408" s="11" t="s">
        <v>26922</v>
      </c>
      <c r="AQ408" s="11" t="e">
        <f t="shared" si="41"/>
        <v>#VALUE!</v>
      </c>
      <c r="AR408" s="3">
        <v>0</v>
      </c>
      <c r="AS408" s="3" t="s">
        <v>0</v>
      </c>
      <c r="BB408" s="2">
        <v>6</v>
      </c>
      <c r="BC408" s="2">
        <v>7</v>
      </c>
    </row>
    <row r="409" spans="1:57" s="2" customFormat="1" ht="15" hidden="1" customHeight="1">
      <c r="A409" s="24" t="s">
        <v>26859</v>
      </c>
      <c r="B409" s="5" t="s">
        <v>23934</v>
      </c>
      <c r="C409" s="16" t="s">
        <v>23935</v>
      </c>
      <c r="D409" s="3" t="s">
        <v>1</v>
      </c>
      <c r="E409" s="3" t="str">
        <f>IF(D409&lt;&gt;"",VLOOKUP($D409,Gefährdungsstufen!$B$2:$G$20,6,FALSE),"")</f>
        <v>potentiell gefährdet</v>
      </c>
      <c r="F409" s="71">
        <f>IF(D409&lt;&gt;"",VLOOKUP($D409,Gefährdungsstufen!$B$2:$G$20,3,FALSE),"")</f>
        <v>0</v>
      </c>
      <c r="G409" s="33" t="str">
        <f t="shared" si="36"/>
        <v>Landolt Elias (1991): Gefährdung der Farn- und Blütenpflanzen in der Schweiz</v>
      </c>
      <c r="H409" s="3" t="s">
        <v>1</v>
      </c>
      <c r="I409" s="3" t="str">
        <f>IF(H409&lt;&gt;"",VLOOKUP($H409,Gefährdungsstufen!$B$2:$G$20,6,FALSE),"")</f>
        <v>potentiell gefährdet</v>
      </c>
      <c r="J409" s="71">
        <f>IF(H409&lt;&gt;"",VLOOKUP($H409,Gefährdungsstufen!$B$2:$G$20,3,FALSE),"")</f>
        <v>0</v>
      </c>
      <c r="K409" s="33" t="str">
        <f t="shared" si="37"/>
        <v>Landolt Elias (1991): Gefährdung der Farn- und Blütenpflanzen in der Schweiz</v>
      </c>
      <c r="L409" s="3" t="s">
        <v>1</v>
      </c>
      <c r="M409" s="3" t="s">
        <v>1</v>
      </c>
      <c r="N409" s="11" t="str">
        <f>IF(M409&lt;&gt;"",VLOOKUP(M409,Gefährdungsstufen!$B$2:$G$20,6,FALSE),"")</f>
        <v>potentiell gefährdet</v>
      </c>
      <c r="O409" s="33" t="str">
        <f t="shared" si="38"/>
        <v>Landolt Elias (1991): Gefährdung der Farn- und Blütenpflanzen in der Schweiz</v>
      </c>
      <c r="P409" s="3" t="s">
        <v>1</v>
      </c>
      <c r="Q409" s="3" t="s">
        <v>1</v>
      </c>
      <c r="R409" s="11" t="str">
        <f>IF(Q409&lt;&gt;"",VLOOKUP(Q409,Gefährdungsstufen!$B$2:$G$20,6,FALSE),"")</f>
        <v>potentiell gefährdet</v>
      </c>
      <c r="S409" s="33" t="str">
        <f t="shared" si="39"/>
        <v>Landolt Elias (1991): Gefährdung der Farn- und Blütenpflanzen in der Schweiz</v>
      </c>
      <c r="T409" s="3" t="s">
        <v>1</v>
      </c>
      <c r="U409" s="3" t="s">
        <v>1</v>
      </c>
      <c r="V409" s="11" t="str">
        <f>IF(U409&lt;&gt;"",VLOOKUP(U409,Gefährdungsstufen!$B$2:$G$20,6,FALSE),"")</f>
        <v>potentiell gefährdet</v>
      </c>
      <c r="W409" s="33" t="str">
        <f t="shared" si="40"/>
        <v>Landolt Elias (1991): Gefährdung der Farn- und Blütenpflanzen in der Schweiz</v>
      </c>
      <c r="X409" s="3">
        <v>7</v>
      </c>
      <c r="Y409" s="3" t="s">
        <v>8</v>
      </c>
      <c r="Z409" s="3" t="s">
        <v>2</v>
      </c>
      <c r="AA409" s="3">
        <v>7</v>
      </c>
      <c r="AB409" s="3">
        <v>6</v>
      </c>
      <c r="AC409" s="3">
        <v>7</v>
      </c>
      <c r="AD409" s="3">
        <v>5</v>
      </c>
      <c r="AE409" s="3"/>
      <c r="AF409" s="3" t="str">
        <f>IF(AE409&lt;&gt;"",VLOOKUP(AE409,legende!$A$3:$C$6,2,FALSE),"")</f>
        <v/>
      </c>
      <c r="AG409" s="71" t="str">
        <f>IF(AE409&lt;&gt;"",VLOOKUP(AE409,legende!$A$3:$C$6,3,FALSE),"")</f>
        <v/>
      </c>
      <c r="AH409" s="3"/>
      <c r="AI409" s="3" t="str">
        <f>IF(AH409&lt;&gt;"",VLOOKUP(AH409,legende!$F$3:$H$6,3,FALSE),"")</f>
        <v/>
      </c>
      <c r="AJ409" s="71" t="str">
        <f>IF(AH409&lt;&gt;"",VLOOKUP(AH409,legende!$F$3:$H$6,2,FALSE),"")</f>
        <v/>
      </c>
      <c r="AK409" s="3" t="s">
        <v>1</v>
      </c>
      <c r="AL409" s="3" t="s">
        <v>1</v>
      </c>
      <c r="AM409" s="11" t="str">
        <f>IF(AL409&lt;&gt;"",VLOOKUP(AL409,Gefährdungsstufen!$B$2:$G$20,6,FALSE),"")</f>
        <v>potentiell gefährdet</v>
      </c>
      <c r="AN409" s="71">
        <f>IF(AL409&lt;&gt;"",VLOOKUP(AL409,Gefährdungsstufen!$B$2:$G$20,3,FALSE),"")</f>
        <v>0</v>
      </c>
      <c r="AO409" s="3"/>
      <c r="AP409" s="11" t="s">
        <v>26922</v>
      </c>
      <c r="AQ409" s="11" t="e">
        <f t="shared" si="41"/>
        <v>#VALUE!</v>
      </c>
      <c r="AR409" s="3">
        <v>0</v>
      </c>
      <c r="AS409" s="3" t="s">
        <v>0</v>
      </c>
      <c r="AT409" s="2">
        <v>1</v>
      </c>
      <c r="BB409" s="2">
        <v>6</v>
      </c>
    </row>
    <row r="410" spans="1:57" s="2" customFormat="1" ht="15" hidden="1" customHeight="1">
      <c r="A410" s="24" t="s">
        <v>26859</v>
      </c>
      <c r="B410" s="5" t="s">
        <v>6240</v>
      </c>
      <c r="C410" s="16" t="s">
        <v>6241</v>
      </c>
      <c r="D410" s="3" t="s">
        <v>1</v>
      </c>
      <c r="E410" s="3" t="str">
        <f>IF(D410&lt;&gt;"",VLOOKUP($D410,Gefährdungsstufen!$B$2:$G$20,6,FALSE),"")</f>
        <v>potentiell gefährdet</v>
      </c>
      <c r="F410" s="71">
        <f>IF(D410&lt;&gt;"",VLOOKUP($D410,Gefährdungsstufen!$B$2:$G$20,3,FALSE),"")</f>
        <v>0</v>
      </c>
      <c r="G410" s="33" t="str">
        <f t="shared" si="36"/>
        <v>Landolt Elias (1991): Gefährdung der Farn- und Blütenpflanzen in der Schweiz</v>
      </c>
      <c r="H410" s="3" t="s">
        <v>1</v>
      </c>
      <c r="I410" s="3" t="str">
        <f>IF(H410&lt;&gt;"",VLOOKUP($H410,Gefährdungsstufen!$B$2:$G$20,6,FALSE),"")</f>
        <v>potentiell gefährdet</v>
      </c>
      <c r="J410" s="71">
        <f>IF(H410&lt;&gt;"",VLOOKUP($H410,Gefährdungsstufen!$B$2:$G$20,3,FALSE),"")</f>
        <v>0</v>
      </c>
      <c r="K410" s="33" t="str">
        <f t="shared" si="37"/>
        <v>Landolt Elias (1991): Gefährdung der Farn- und Blütenpflanzen in der Schweiz</v>
      </c>
      <c r="L410" s="3" t="s">
        <v>9</v>
      </c>
      <c r="M410" s="3" t="s">
        <v>9</v>
      </c>
      <c r="N410" s="11" t="str">
        <f>IF(M410&lt;&gt;"",VLOOKUP(M410,Gefährdungsstufen!$B$2:$G$20,6,FALSE),"")</f>
        <v>vom Aussterben bedroht</v>
      </c>
      <c r="O410" s="33" t="str">
        <f t="shared" si="38"/>
        <v>Landolt Elias (1991): Gefährdung der Farn- und Blütenpflanzen in der Schweiz</v>
      </c>
      <c r="P410" s="3" t="s">
        <v>9</v>
      </c>
      <c r="Q410" s="3" t="s">
        <v>9</v>
      </c>
      <c r="R410" s="11" t="str">
        <f>IF(Q410&lt;&gt;"",VLOOKUP(Q410,Gefährdungsstufen!$B$2:$G$20,6,FALSE),"")</f>
        <v>vom Aussterben bedroht</v>
      </c>
      <c r="S410" s="33" t="str">
        <f t="shared" si="39"/>
        <v>Landolt Elias (1991): Gefährdung der Farn- und Blütenpflanzen in der Schweiz</v>
      </c>
      <c r="T410" s="3" t="s">
        <v>9</v>
      </c>
      <c r="U410" s="3" t="s">
        <v>9</v>
      </c>
      <c r="V410" s="11" t="str">
        <f>IF(U410&lt;&gt;"",VLOOKUP(U410,Gefährdungsstufen!$B$2:$G$20,6,FALSE),"")</f>
        <v>vom Aussterben bedroht</v>
      </c>
      <c r="W410" s="33" t="str">
        <f t="shared" si="40"/>
        <v>Landolt Elias (1991): Gefährdung der Farn- und Blütenpflanzen in der Schweiz</v>
      </c>
      <c r="X410" s="3">
        <v>2</v>
      </c>
      <c r="Y410" s="3" t="s">
        <v>2312</v>
      </c>
      <c r="Z410" s="3" t="s">
        <v>13</v>
      </c>
      <c r="AA410" s="3">
        <v>99</v>
      </c>
      <c r="AB410" s="3">
        <v>99</v>
      </c>
      <c r="AC410" s="3">
        <v>99</v>
      </c>
      <c r="AD410" s="3">
        <v>99</v>
      </c>
      <c r="AE410" s="3" t="s">
        <v>7</v>
      </c>
      <c r="AF410" s="3" t="str">
        <f>IF(AE410&lt;&gt;"",VLOOKUP(AE410,legende!$A$3:$C$6,2,FALSE),"")</f>
        <v>gross</v>
      </c>
      <c r="AG410" s="71">
        <f>IF(AE410&lt;&gt;"",VLOOKUP(AE410,legende!$A$3:$C$6,3,FALSE),"")</f>
        <v>0</v>
      </c>
      <c r="AH410" s="3" t="s">
        <v>6</v>
      </c>
      <c r="AI410" s="3" t="str">
        <f>IF(AH410&lt;&gt;"",VLOOKUP(AH410,legende!$F$3:$H$6,3,FALSE),"")</f>
        <v>klein: &lt;1/4</v>
      </c>
      <c r="AJ410" s="71">
        <f>IF(AH410&lt;&gt;"",VLOOKUP(AH410,legende!$F$3:$H$6,2,FALSE),"")</f>
        <v>0</v>
      </c>
      <c r="AK410" s="3" t="s">
        <v>9</v>
      </c>
      <c r="AL410" s="3" t="s">
        <v>9</v>
      </c>
      <c r="AM410" s="11" t="str">
        <f>IF(AL410&lt;&gt;"",VLOOKUP(AL410,Gefährdungsstufen!$B$2:$G$20,6,FALSE),"")</f>
        <v>vom Aussterben bedroht</v>
      </c>
      <c r="AN410" s="71">
        <f>IF(AL410&lt;&gt;"",VLOOKUP(AL410,Gefährdungsstufen!$B$2:$G$20,3,FALSE),"")</f>
        <v>5</v>
      </c>
      <c r="AO410" s="3"/>
      <c r="AP410" s="11"/>
      <c r="AQ410" s="11">
        <f t="shared" si="41"/>
        <v>5</v>
      </c>
      <c r="AR410" s="3">
        <v>3</v>
      </c>
      <c r="AS410" s="3">
        <v>3</v>
      </c>
      <c r="AT410" s="2">
        <v>1</v>
      </c>
    </row>
    <row r="411" spans="1:57" s="2" customFormat="1" ht="15" hidden="1" customHeight="1">
      <c r="A411" s="24" t="s">
        <v>26859</v>
      </c>
      <c r="B411" s="5" t="s">
        <v>10232</v>
      </c>
      <c r="C411" s="16" t="s">
        <v>10233</v>
      </c>
      <c r="D411" s="3" t="s">
        <v>1</v>
      </c>
      <c r="E411" s="3" t="str">
        <f>IF(D411&lt;&gt;"",VLOOKUP($D411,Gefährdungsstufen!$B$2:$G$20,6,FALSE),"")</f>
        <v>potentiell gefährdet</v>
      </c>
      <c r="F411" s="71">
        <f>IF(D411&lt;&gt;"",VLOOKUP($D411,Gefährdungsstufen!$B$2:$G$20,3,FALSE),"")</f>
        <v>0</v>
      </c>
      <c r="G411" s="33" t="str">
        <f t="shared" si="36"/>
        <v>Landolt Elias (1991): Gefährdung der Farn- und Blütenpflanzen in der Schweiz</v>
      </c>
      <c r="H411" s="3" t="s">
        <v>1</v>
      </c>
      <c r="I411" s="3" t="str">
        <f>IF(H411&lt;&gt;"",VLOOKUP($H411,Gefährdungsstufen!$B$2:$G$20,6,FALSE),"")</f>
        <v>potentiell gefährdet</v>
      </c>
      <c r="J411" s="71">
        <f>IF(H411&lt;&gt;"",VLOOKUP($H411,Gefährdungsstufen!$B$2:$G$20,3,FALSE),"")</f>
        <v>0</v>
      </c>
      <c r="K411" s="33" t="str">
        <f t="shared" si="37"/>
        <v>Landolt Elias (1991): Gefährdung der Farn- und Blütenpflanzen in der Schweiz</v>
      </c>
      <c r="L411" s="3" t="s">
        <v>19</v>
      </c>
      <c r="M411" s="3" t="s">
        <v>19</v>
      </c>
      <c r="N411" s="11" t="str">
        <f>IF(M411&lt;&gt;"",VLOOKUP(M411,Gefährdungsstufen!$B$2:$G$20,6,FALSE),"")</f>
        <v>potentiell gefährdet</v>
      </c>
      <c r="O411" s="33" t="str">
        <f t="shared" si="38"/>
        <v>Landolt Elias (1991): Gefährdung der Farn- und Blütenpflanzen in der Schweiz</v>
      </c>
      <c r="P411" s="3" t="s">
        <v>20</v>
      </c>
      <c r="Q411" s="3" t="s">
        <v>20</v>
      </c>
      <c r="R411" s="11" t="str">
        <f>IF(Q411&lt;&gt;"",VLOOKUP(Q411,Gefährdungsstufen!$B$2:$G$20,6,FALSE),"")</f>
        <v>potentiell gefährdet</v>
      </c>
      <c r="S411" s="33" t="str">
        <f t="shared" si="39"/>
        <v>Landolt Elias (1991): Gefährdung der Farn- und Blütenpflanzen in der Schweiz</v>
      </c>
      <c r="T411" s="3" t="s">
        <v>19</v>
      </c>
      <c r="U411" s="3" t="s">
        <v>19</v>
      </c>
      <c r="V411" s="11" t="str">
        <f>IF(U411&lt;&gt;"",VLOOKUP(U411,Gefährdungsstufen!$B$2:$G$20,6,FALSE),"")</f>
        <v>potentiell gefährdet</v>
      </c>
      <c r="W411" s="33" t="str">
        <f t="shared" si="40"/>
        <v>Landolt Elias (1991): Gefährdung der Farn- und Blütenpflanzen in der Schweiz</v>
      </c>
      <c r="X411" s="3">
        <v>1</v>
      </c>
      <c r="Y411" s="3" t="s">
        <v>8</v>
      </c>
      <c r="Z411" s="3" t="s">
        <v>13</v>
      </c>
      <c r="AA411" s="3">
        <v>2</v>
      </c>
      <c r="AB411" s="3">
        <v>2</v>
      </c>
      <c r="AC411" s="3">
        <v>2</v>
      </c>
      <c r="AD411" s="3">
        <v>5</v>
      </c>
      <c r="AE411" s="3" t="s">
        <v>7</v>
      </c>
      <c r="AF411" s="3" t="str">
        <f>IF(AE411&lt;&gt;"",VLOOKUP(AE411,legende!$A$3:$C$6,2,FALSE),"")</f>
        <v>gross</v>
      </c>
      <c r="AG411" s="71">
        <f>IF(AE411&lt;&gt;"",VLOOKUP(AE411,legende!$A$3:$C$6,3,FALSE),"")</f>
        <v>0</v>
      </c>
      <c r="AH411" s="3" t="s">
        <v>6</v>
      </c>
      <c r="AI411" s="3" t="str">
        <f>IF(AH411&lt;&gt;"",VLOOKUP(AH411,legende!$F$3:$H$6,3,FALSE),"")</f>
        <v>klein: &lt;1/4</v>
      </c>
      <c r="AJ411" s="71">
        <f>IF(AH411&lt;&gt;"",VLOOKUP(AH411,legende!$F$3:$H$6,2,FALSE),"")</f>
        <v>0</v>
      </c>
      <c r="AK411" s="3" t="s">
        <v>19</v>
      </c>
      <c r="AL411" s="3" t="s">
        <v>19</v>
      </c>
      <c r="AM411" s="11" t="str">
        <f>IF(AL411&lt;&gt;"",VLOOKUP(AL411,Gefährdungsstufen!$B$2:$G$20,6,FALSE),"")</f>
        <v>potentiell gefährdet</v>
      </c>
      <c r="AN411" s="71">
        <f>IF(AL411&lt;&gt;"",VLOOKUP(AL411,Gefährdungsstufen!$B$2:$G$20,3,FALSE),"")</f>
        <v>0</v>
      </c>
      <c r="AO411" s="3"/>
      <c r="AP411" s="11"/>
      <c r="AQ411" s="11">
        <f t="shared" si="41"/>
        <v>0</v>
      </c>
      <c r="AR411" s="3">
        <v>0</v>
      </c>
      <c r="AS411" s="3">
        <v>0</v>
      </c>
    </row>
    <row r="412" spans="1:57" ht="15" hidden="1" customHeight="1">
      <c r="A412" s="16" t="s">
        <v>26859</v>
      </c>
      <c r="B412" s="5" t="s">
        <v>16900</v>
      </c>
      <c r="C412" s="16" t="s">
        <v>16901</v>
      </c>
      <c r="D412" s="3" t="s">
        <v>1</v>
      </c>
      <c r="E412" s="3" t="str">
        <f>IF(D412&lt;&gt;"",VLOOKUP($D412,Gefährdungsstufen!$B$2:$G$20,6,FALSE),"")</f>
        <v>potentiell gefährdet</v>
      </c>
      <c r="F412" s="71">
        <f>IF(D412&lt;&gt;"",VLOOKUP($D412,Gefährdungsstufen!$B$2:$G$20,3,FALSE),"")</f>
        <v>0</v>
      </c>
      <c r="G412" s="33" t="str">
        <f t="shared" si="36"/>
        <v>Landolt Elias (1991): Gefährdung der Farn- und Blütenpflanzen in der Schweiz</v>
      </c>
      <c r="H412" s="3" t="s">
        <v>1</v>
      </c>
      <c r="I412" s="3" t="str">
        <f>IF(H412&lt;&gt;"",VLOOKUP($H412,Gefährdungsstufen!$B$2:$G$20,6,FALSE),"")</f>
        <v>potentiell gefährdet</v>
      </c>
      <c r="J412" s="71">
        <f>IF(H412&lt;&gt;"",VLOOKUP($H412,Gefährdungsstufen!$B$2:$G$20,3,FALSE),"")</f>
        <v>0</v>
      </c>
      <c r="K412" s="33" t="str">
        <f t="shared" si="37"/>
        <v>Landolt Elias (1991): Gefährdung der Farn- und Blütenpflanzen in der Schweiz</v>
      </c>
      <c r="L412" s="3" t="s">
        <v>1</v>
      </c>
      <c r="M412" s="3" t="s">
        <v>1</v>
      </c>
      <c r="N412" s="11" t="str">
        <f>IF(M412&lt;&gt;"",VLOOKUP(M412,Gefährdungsstufen!$B$2:$G$20,6,FALSE),"")</f>
        <v>potentiell gefährdet</v>
      </c>
      <c r="O412" s="33" t="str">
        <f t="shared" si="38"/>
        <v>Landolt Elias (1991): Gefährdung der Farn- und Blütenpflanzen in der Schweiz</v>
      </c>
      <c r="P412" s="3" t="s">
        <v>1</v>
      </c>
      <c r="Q412" s="3" t="s">
        <v>1</v>
      </c>
      <c r="R412" s="11" t="str">
        <f>IF(Q412&lt;&gt;"",VLOOKUP(Q412,Gefährdungsstufen!$B$2:$G$20,6,FALSE),"")</f>
        <v>potentiell gefährdet</v>
      </c>
      <c r="S412" s="33" t="str">
        <f t="shared" si="39"/>
        <v>Landolt Elias (1991): Gefährdung der Farn- und Blütenpflanzen in der Schweiz</v>
      </c>
      <c r="T412" s="3" t="s">
        <v>1</v>
      </c>
      <c r="U412" s="3" t="s">
        <v>1</v>
      </c>
      <c r="V412" s="11" t="str">
        <f>IF(U412&lt;&gt;"",VLOOKUP(U412,Gefährdungsstufen!$B$2:$G$20,6,FALSE),"")</f>
        <v>potentiell gefährdet</v>
      </c>
      <c r="W412" s="33" t="str">
        <f t="shared" si="40"/>
        <v>Landolt Elias (1991): Gefährdung der Farn- und Blütenpflanzen in der Schweiz</v>
      </c>
      <c r="X412" s="3">
        <v>1</v>
      </c>
      <c r="Y412" s="3" t="s">
        <v>8</v>
      </c>
      <c r="Z412" s="3" t="s">
        <v>2</v>
      </c>
      <c r="AA412" s="3">
        <v>8</v>
      </c>
      <c r="AB412" s="3">
        <v>8</v>
      </c>
      <c r="AC412" s="3">
        <v>8</v>
      </c>
      <c r="AD412" s="3">
        <v>5</v>
      </c>
      <c r="AF412" s="3" t="str">
        <f>IF(AE412&lt;&gt;"",VLOOKUP(AE412,legende!$A$3:$C$6,2,FALSE),"")</f>
        <v/>
      </c>
      <c r="AG412" s="71" t="str">
        <f>IF(AE412&lt;&gt;"",VLOOKUP(AE412,legende!$A$3:$C$6,3,FALSE),"")</f>
        <v/>
      </c>
      <c r="AI412" s="3" t="str">
        <f>IF(AH412&lt;&gt;"",VLOOKUP(AH412,legende!$F$3:$H$6,3,FALSE),"")</f>
        <v/>
      </c>
      <c r="AJ412" s="71" t="str">
        <f>IF(AH412&lt;&gt;"",VLOOKUP(AH412,legende!$F$3:$H$6,2,FALSE),"")</f>
        <v/>
      </c>
      <c r="AK412" s="3" t="s">
        <v>1</v>
      </c>
      <c r="AL412" s="3" t="s">
        <v>1</v>
      </c>
      <c r="AM412" s="11" t="str">
        <f>IF(AL412&lt;&gt;"",VLOOKUP(AL412,Gefährdungsstufen!$B$2:$G$20,6,FALSE),"")</f>
        <v>potentiell gefährdet</v>
      </c>
      <c r="AN412" s="71">
        <f>IF(AL412&lt;&gt;"",VLOOKUP(AL412,Gefährdungsstufen!$B$2:$G$20,3,FALSE),"")</f>
        <v>0</v>
      </c>
      <c r="AP412" s="11" t="s">
        <v>26922</v>
      </c>
      <c r="AQ412" s="11" t="e">
        <f t="shared" si="41"/>
        <v>#VALUE!</v>
      </c>
      <c r="AR412" s="3">
        <v>0</v>
      </c>
      <c r="AS412" s="3" t="s">
        <v>0</v>
      </c>
      <c r="AT412" s="2">
        <v>1</v>
      </c>
      <c r="BD412" s="2" t="s">
        <v>120</v>
      </c>
    </row>
    <row r="413" spans="1:57" ht="15" hidden="1" customHeight="1">
      <c r="A413" s="16" t="s">
        <v>26859</v>
      </c>
      <c r="B413" s="5" t="s">
        <v>15829</v>
      </c>
      <c r="C413" s="16" t="s">
        <v>15830</v>
      </c>
      <c r="D413" s="3" t="s">
        <v>1</v>
      </c>
      <c r="E413" s="3" t="str">
        <f>IF(D413&lt;&gt;"",VLOOKUP($D413,Gefährdungsstufen!$B$2:$G$20,6,FALSE),"")</f>
        <v>potentiell gefährdet</v>
      </c>
      <c r="F413" s="71">
        <f>IF(D413&lt;&gt;"",VLOOKUP($D413,Gefährdungsstufen!$B$2:$G$20,3,FALSE),"")</f>
        <v>0</v>
      </c>
      <c r="G413" s="33" t="str">
        <f t="shared" si="36"/>
        <v>Landolt Elias (1991): Gefährdung der Farn- und Blütenpflanzen in der Schweiz</v>
      </c>
      <c r="H413" s="3" t="s">
        <v>1</v>
      </c>
      <c r="I413" s="3" t="str">
        <f>IF(H413&lt;&gt;"",VLOOKUP($H413,Gefährdungsstufen!$B$2:$G$20,6,FALSE),"")</f>
        <v>potentiell gefährdet</v>
      </c>
      <c r="J413" s="71">
        <f>IF(H413&lt;&gt;"",VLOOKUP($H413,Gefährdungsstufen!$B$2:$G$20,3,FALSE),"")</f>
        <v>0</v>
      </c>
      <c r="K413" s="33" t="str">
        <f t="shared" si="37"/>
        <v>Landolt Elias (1991): Gefährdung der Farn- und Blütenpflanzen in der Schweiz</v>
      </c>
      <c r="L413" s="3" t="s">
        <v>45</v>
      </c>
      <c r="M413" s="3" t="s">
        <v>45</v>
      </c>
      <c r="N413" s="11" t="str">
        <f>IF(M413&lt;&gt;"",VLOOKUP(M413,Gefährdungsstufen!$B$2:$G$20,6,FALSE),"")</f>
        <v>gefährdet</v>
      </c>
      <c r="O413" s="33" t="str">
        <f t="shared" si="38"/>
        <v>Landolt Elias (1991): Gefährdung der Farn- und Blütenpflanzen in der Schweiz</v>
      </c>
      <c r="P413" s="3" t="s">
        <v>1</v>
      </c>
      <c r="Q413" s="3" t="s">
        <v>1</v>
      </c>
      <c r="R413" s="11" t="str">
        <f>IF(Q413&lt;&gt;"",VLOOKUP(Q413,Gefährdungsstufen!$B$2:$G$20,6,FALSE),"")</f>
        <v>potentiell gefährdet</v>
      </c>
      <c r="S413" s="33" t="str">
        <f t="shared" si="39"/>
        <v>Landolt Elias (1991): Gefährdung der Farn- und Blütenpflanzen in der Schweiz</v>
      </c>
      <c r="T413" s="3" t="s">
        <v>8</v>
      </c>
      <c r="V413" s="11" t="str">
        <f>IF(U413&lt;&gt;"",VLOOKUP(U413,Gefährdungsstufen!$B$2:$G$20,6,FALSE),"")</f>
        <v/>
      </c>
      <c r="W413" s="33" t="str">
        <f t="shared" si="40"/>
        <v/>
      </c>
      <c r="X413" s="3">
        <v>1</v>
      </c>
      <c r="Y413" s="3" t="s">
        <v>8</v>
      </c>
      <c r="Z413" s="3" t="s">
        <v>13</v>
      </c>
      <c r="AA413" s="3">
        <v>2</v>
      </c>
      <c r="AB413" s="3">
        <v>3</v>
      </c>
      <c r="AC413" s="3">
        <v>1</v>
      </c>
      <c r="AD413" s="3">
        <v>3</v>
      </c>
      <c r="AE413" s="3" t="s">
        <v>23</v>
      </c>
      <c r="AF413" s="3" t="str">
        <f>IF(AE413&lt;&gt;"",VLOOKUP(AE413,legende!$A$3:$C$6,2,FALSE),"")</f>
        <v>mittel</v>
      </c>
      <c r="AG413" s="71">
        <f>IF(AE413&lt;&gt;"",VLOOKUP(AE413,legende!$A$3:$C$6,3,FALSE),"")</f>
        <v>2</v>
      </c>
      <c r="AH413" s="3" t="s">
        <v>6</v>
      </c>
      <c r="AI413" s="3" t="str">
        <f>IF(AH413&lt;&gt;"",VLOOKUP(AH413,legende!$F$3:$H$6,3,FALSE),"")</f>
        <v>klein: &lt;1/4</v>
      </c>
      <c r="AJ413" s="71">
        <f>IF(AH413&lt;&gt;"",VLOOKUP(AH413,legende!$F$3:$H$6,2,FALSE),"")</f>
        <v>0</v>
      </c>
      <c r="AK413" s="3" t="s">
        <v>9</v>
      </c>
      <c r="AL413" s="3" t="s">
        <v>9</v>
      </c>
      <c r="AM413" s="11" t="str">
        <f>IF(AL413&lt;&gt;"",VLOOKUP(AL413,Gefährdungsstufen!$B$2:$G$20,6,FALSE),"")</f>
        <v>vom Aussterben bedroht</v>
      </c>
      <c r="AN413" s="71">
        <f>IF(AL413&lt;&gt;"",VLOOKUP(AL413,Gefährdungsstufen!$B$2:$G$20,3,FALSE),"")</f>
        <v>5</v>
      </c>
      <c r="AQ413" s="11">
        <f t="shared" si="41"/>
        <v>7</v>
      </c>
      <c r="AR413" s="3">
        <v>5</v>
      </c>
      <c r="AS413" s="3">
        <v>5</v>
      </c>
      <c r="AT413" s="2">
        <v>1</v>
      </c>
    </row>
    <row r="414" spans="1:57" ht="15" hidden="1" customHeight="1">
      <c r="A414" s="16" t="s">
        <v>26859</v>
      </c>
      <c r="B414" s="5" t="s">
        <v>17592</v>
      </c>
      <c r="C414" s="16" t="s">
        <v>17593</v>
      </c>
      <c r="D414" s="3" t="s">
        <v>1</v>
      </c>
      <c r="E414" s="3" t="str">
        <f>IF(D414&lt;&gt;"",VLOOKUP($D414,Gefährdungsstufen!$B$2:$G$20,6,FALSE),"")</f>
        <v>potentiell gefährdet</v>
      </c>
      <c r="F414" s="71">
        <f>IF(D414&lt;&gt;"",VLOOKUP($D414,Gefährdungsstufen!$B$2:$G$20,3,FALSE),"")</f>
        <v>0</v>
      </c>
      <c r="G414" s="33" t="str">
        <f t="shared" si="36"/>
        <v>Landolt Elias (1991): Gefährdung der Farn- und Blütenpflanzen in der Schweiz</v>
      </c>
      <c r="H414" s="3" t="s">
        <v>1</v>
      </c>
      <c r="I414" s="3" t="str">
        <f>IF(H414&lt;&gt;"",VLOOKUP($H414,Gefährdungsstufen!$B$2:$G$20,6,FALSE),"")</f>
        <v>potentiell gefährdet</v>
      </c>
      <c r="J414" s="71">
        <f>IF(H414&lt;&gt;"",VLOOKUP($H414,Gefährdungsstufen!$B$2:$G$20,3,FALSE),"")</f>
        <v>0</v>
      </c>
      <c r="K414" s="33" t="str">
        <f t="shared" si="37"/>
        <v>Landolt Elias (1991): Gefährdung der Farn- und Blütenpflanzen in der Schweiz</v>
      </c>
      <c r="L414" s="3" t="s">
        <v>1</v>
      </c>
      <c r="M414" s="3" t="s">
        <v>1</v>
      </c>
      <c r="N414" s="11" t="str">
        <f>IF(M414&lt;&gt;"",VLOOKUP(M414,Gefährdungsstufen!$B$2:$G$20,6,FALSE),"")</f>
        <v>potentiell gefährdet</v>
      </c>
      <c r="O414" s="33" t="str">
        <f t="shared" si="38"/>
        <v>Landolt Elias (1991): Gefährdung der Farn- und Blütenpflanzen in der Schweiz</v>
      </c>
      <c r="P414" s="3" t="s">
        <v>1</v>
      </c>
      <c r="Q414" s="3" t="s">
        <v>1</v>
      </c>
      <c r="R414" s="11" t="str">
        <f>IF(Q414&lt;&gt;"",VLOOKUP(Q414,Gefährdungsstufen!$B$2:$G$20,6,FALSE),"")</f>
        <v>potentiell gefährdet</v>
      </c>
      <c r="S414" s="33" t="str">
        <f t="shared" si="39"/>
        <v>Landolt Elias (1991): Gefährdung der Farn- und Blütenpflanzen in der Schweiz</v>
      </c>
      <c r="T414" s="3" t="s">
        <v>9</v>
      </c>
      <c r="U414" s="3" t="s">
        <v>9</v>
      </c>
      <c r="V414" s="11" t="str">
        <f>IF(U414&lt;&gt;"",VLOOKUP(U414,Gefährdungsstufen!$B$2:$G$20,6,FALSE),"")</f>
        <v>vom Aussterben bedroht</v>
      </c>
      <c r="W414" s="33" t="str">
        <f t="shared" si="40"/>
        <v>Landolt Elias (1991): Gefährdung der Farn- und Blütenpflanzen in der Schweiz</v>
      </c>
      <c r="X414" s="3">
        <v>1</v>
      </c>
      <c r="Y414" s="3" t="s">
        <v>8</v>
      </c>
      <c r="Z414" s="3" t="s">
        <v>165</v>
      </c>
      <c r="AA414" s="3">
        <v>4</v>
      </c>
      <c r="AB414" s="3">
        <v>5</v>
      </c>
      <c r="AC414" s="3">
        <v>3</v>
      </c>
      <c r="AD414" s="3">
        <v>4</v>
      </c>
      <c r="AE414" s="3" t="s">
        <v>7</v>
      </c>
      <c r="AF414" s="3" t="str">
        <f>IF(AE414&lt;&gt;"",VLOOKUP(AE414,legende!$A$3:$C$6,2,FALSE),"")</f>
        <v>gross</v>
      </c>
      <c r="AG414" s="71">
        <f>IF(AE414&lt;&gt;"",VLOOKUP(AE414,legende!$A$3:$C$6,3,FALSE),"")</f>
        <v>0</v>
      </c>
      <c r="AH414" s="3" t="s">
        <v>6</v>
      </c>
      <c r="AI414" s="3" t="str">
        <f>IF(AH414&lt;&gt;"",VLOOKUP(AH414,legende!$F$3:$H$6,3,FALSE),"")</f>
        <v>klein: &lt;1/4</v>
      </c>
      <c r="AJ414" s="71">
        <f>IF(AH414&lt;&gt;"",VLOOKUP(AH414,legende!$F$3:$H$6,2,FALSE),"")</f>
        <v>0</v>
      </c>
      <c r="AK414" s="3" t="s">
        <v>1</v>
      </c>
      <c r="AL414" s="3" t="s">
        <v>1</v>
      </c>
      <c r="AM414" s="11" t="str">
        <f>IF(AL414&lt;&gt;"",VLOOKUP(AL414,Gefährdungsstufen!$B$2:$G$20,6,FALSE),"")</f>
        <v>potentiell gefährdet</v>
      </c>
      <c r="AN414" s="71">
        <f>IF(AL414&lt;&gt;"",VLOOKUP(AL414,Gefährdungsstufen!$B$2:$G$20,3,FALSE),"")</f>
        <v>0</v>
      </c>
      <c r="AQ414" s="11">
        <f t="shared" si="41"/>
        <v>0</v>
      </c>
      <c r="AR414" s="3">
        <v>0</v>
      </c>
      <c r="AS414" s="3">
        <v>0</v>
      </c>
      <c r="AT414" s="2">
        <v>1</v>
      </c>
      <c r="BE414" s="2" t="s">
        <v>248</v>
      </c>
    </row>
    <row r="415" spans="1:57" ht="15" hidden="1" customHeight="1">
      <c r="A415" s="16" t="s">
        <v>26859</v>
      </c>
      <c r="B415" s="5" t="s">
        <v>9240</v>
      </c>
      <c r="C415" s="16" t="s">
        <v>9241</v>
      </c>
      <c r="D415" s="3" t="s">
        <v>1</v>
      </c>
      <c r="E415" s="3" t="str">
        <f>IF(D415&lt;&gt;"",VLOOKUP($D415,Gefährdungsstufen!$B$2:$G$20,6,FALSE),"")</f>
        <v>potentiell gefährdet</v>
      </c>
      <c r="F415" s="71">
        <f>IF(D415&lt;&gt;"",VLOOKUP($D415,Gefährdungsstufen!$B$2:$G$20,3,FALSE),"")</f>
        <v>0</v>
      </c>
      <c r="G415" s="33" t="str">
        <f t="shared" si="36"/>
        <v>Landolt Elias (1991): Gefährdung der Farn- und Blütenpflanzen in der Schweiz</v>
      </c>
      <c r="H415" s="3" t="s">
        <v>1</v>
      </c>
      <c r="I415" s="3" t="str">
        <f>IF(H415&lt;&gt;"",VLOOKUP($H415,Gefährdungsstufen!$B$2:$G$20,6,FALSE),"")</f>
        <v>potentiell gefährdet</v>
      </c>
      <c r="J415" s="71">
        <f>IF(H415&lt;&gt;"",VLOOKUP($H415,Gefährdungsstufen!$B$2:$G$20,3,FALSE),"")</f>
        <v>0</v>
      </c>
      <c r="K415" s="33" t="str">
        <f t="shared" si="37"/>
        <v>Landolt Elias (1991): Gefährdung der Farn- und Blütenpflanzen in der Schweiz</v>
      </c>
      <c r="L415" s="3" t="s">
        <v>45</v>
      </c>
      <c r="M415" s="3" t="s">
        <v>45</v>
      </c>
      <c r="N415" s="11" t="str">
        <f>IF(M415&lt;&gt;"",VLOOKUP(M415,Gefährdungsstufen!$B$2:$G$20,6,FALSE),"")</f>
        <v>gefährdet</v>
      </c>
      <c r="O415" s="33" t="str">
        <f t="shared" si="38"/>
        <v>Landolt Elias (1991): Gefährdung der Farn- und Blütenpflanzen in der Schweiz</v>
      </c>
      <c r="P415" s="3" t="s">
        <v>8</v>
      </c>
      <c r="R415" s="11" t="str">
        <f>IF(Q415&lt;&gt;"",VLOOKUP(Q415,Gefährdungsstufen!$B$2:$G$20,6,FALSE),"")</f>
        <v/>
      </c>
      <c r="S415" s="33" t="str">
        <f t="shared" si="39"/>
        <v/>
      </c>
      <c r="T415" s="3" t="s">
        <v>9</v>
      </c>
      <c r="U415" s="3" t="s">
        <v>9</v>
      </c>
      <c r="V415" s="11" t="str">
        <f>IF(U415&lt;&gt;"",VLOOKUP(U415,Gefährdungsstufen!$B$2:$G$20,6,FALSE),"")</f>
        <v>vom Aussterben bedroht</v>
      </c>
      <c r="W415" s="33" t="str">
        <f t="shared" si="40"/>
        <v>Landolt Elias (1991): Gefährdung der Farn- und Blütenpflanzen in der Schweiz</v>
      </c>
      <c r="X415" s="3">
        <v>2</v>
      </c>
      <c r="Y415" s="3" t="s">
        <v>8</v>
      </c>
      <c r="Z415" s="3" t="s">
        <v>13</v>
      </c>
      <c r="AA415" s="3">
        <v>2</v>
      </c>
      <c r="AB415" s="3">
        <v>2</v>
      </c>
      <c r="AC415" s="3">
        <v>1</v>
      </c>
      <c r="AD415" s="3">
        <v>3</v>
      </c>
      <c r="AE415" s="3" t="s">
        <v>7</v>
      </c>
      <c r="AF415" s="3" t="str">
        <f>IF(AE415&lt;&gt;"",VLOOKUP(AE415,legende!$A$3:$C$6,2,FALSE),"")</f>
        <v>gross</v>
      </c>
      <c r="AG415" s="71">
        <f>IF(AE415&lt;&gt;"",VLOOKUP(AE415,legende!$A$3:$C$6,3,FALSE),"")</f>
        <v>0</v>
      </c>
      <c r="AH415" s="3" t="s">
        <v>6</v>
      </c>
      <c r="AI415" s="3" t="str">
        <f>IF(AH415&lt;&gt;"",VLOOKUP(AH415,legende!$F$3:$H$6,3,FALSE),"")</f>
        <v>klein: &lt;1/4</v>
      </c>
      <c r="AJ415" s="71">
        <f>IF(AH415&lt;&gt;"",VLOOKUP(AH415,legende!$F$3:$H$6,2,FALSE),"")</f>
        <v>0</v>
      </c>
      <c r="AK415" s="3" t="s">
        <v>9</v>
      </c>
      <c r="AL415" s="3" t="s">
        <v>9</v>
      </c>
      <c r="AM415" s="11" t="str">
        <f>IF(AL415&lt;&gt;"",VLOOKUP(AL415,Gefährdungsstufen!$B$2:$G$20,6,FALSE),"")</f>
        <v>vom Aussterben bedroht</v>
      </c>
      <c r="AN415" s="71">
        <f>IF(AL415&lt;&gt;"",VLOOKUP(AL415,Gefährdungsstufen!$B$2:$G$20,3,FALSE),"")</f>
        <v>5</v>
      </c>
      <c r="AQ415" s="11">
        <f t="shared" si="41"/>
        <v>5</v>
      </c>
      <c r="AR415" s="3">
        <v>3</v>
      </c>
      <c r="AS415" s="3">
        <v>3</v>
      </c>
    </row>
    <row r="416" spans="1:57" ht="15" hidden="1" customHeight="1">
      <c r="A416" s="16" t="s">
        <v>26859</v>
      </c>
      <c r="B416" s="5" t="s">
        <v>10916</v>
      </c>
      <c r="C416" s="16" t="s">
        <v>10917</v>
      </c>
      <c r="D416" s="3" t="s">
        <v>1</v>
      </c>
      <c r="E416" s="3" t="str">
        <f>IF(D416&lt;&gt;"",VLOOKUP($D416,Gefährdungsstufen!$B$2:$G$20,6,FALSE),"")</f>
        <v>potentiell gefährdet</v>
      </c>
      <c r="F416" s="71">
        <f>IF(D416&lt;&gt;"",VLOOKUP($D416,Gefährdungsstufen!$B$2:$G$20,3,FALSE),"")</f>
        <v>0</v>
      </c>
      <c r="G416" s="33" t="str">
        <f t="shared" si="36"/>
        <v>Landolt Elias (1991): Gefährdung der Farn- und Blütenpflanzen in der Schweiz</v>
      </c>
      <c r="H416" s="3" t="s">
        <v>1</v>
      </c>
      <c r="I416" s="3" t="str">
        <f>IF(H416&lt;&gt;"",VLOOKUP($H416,Gefährdungsstufen!$B$2:$G$20,6,FALSE),"")</f>
        <v>potentiell gefährdet</v>
      </c>
      <c r="J416" s="71">
        <f>IF(H416&lt;&gt;"",VLOOKUP($H416,Gefährdungsstufen!$B$2:$G$20,3,FALSE),"")</f>
        <v>0</v>
      </c>
      <c r="K416" s="33" t="str">
        <f t="shared" si="37"/>
        <v>Landolt Elias (1991): Gefährdung der Farn- und Blütenpflanzen in der Schweiz</v>
      </c>
      <c r="L416" s="3" t="s">
        <v>1</v>
      </c>
      <c r="M416" s="3" t="s">
        <v>1</v>
      </c>
      <c r="N416" s="11" t="str">
        <f>IF(M416&lt;&gt;"",VLOOKUP(M416,Gefährdungsstufen!$B$2:$G$20,6,FALSE),"")</f>
        <v>potentiell gefährdet</v>
      </c>
      <c r="O416" s="33" t="str">
        <f t="shared" si="38"/>
        <v>Landolt Elias (1991): Gefährdung der Farn- und Blütenpflanzen in der Schweiz</v>
      </c>
      <c r="P416" s="3" t="s">
        <v>1</v>
      </c>
      <c r="Q416" s="3" t="s">
        <v>1</v>
      </c>
      <c r="R416" s="11" t="str">
        <f>IF(Q416&lt;&gt;"",VLOOKUP(Q416,Gefährdungsstufen!$B$2:$G$20,6,FALSE),"")</f>
        <v>potentiell gefährdet</v>
      </c>
      <c r="S416" s="33" t="str">
        <f t="shared" si="39"/>
        <v>Landolt Elias (1991): Gefährdung der Farn- und Blütenpflanzen in der Schweiz</v>
      </c>
      <c r="T416" s="3" t="s">
        <v>5</v>
      </c>
      <c r="U416" s="3" t="s">
        <v>5</v>
      </c>
      <c r="V416" s="11" t="str">
        <f>IF(U416&lt;&gt;"",VLOOKUP(U416,Gefährdungsstufen!$B$2:$G$20,6,FALSE),"")</f>
        <v>stark gefährdet</v>
      </c>
      <c r="W416" s="33" t="str">
        <f t="shared" si="40"/>
        <v>Landolt Elias (1991): Gefährdung der Farn- und Blütenpflanzen in der Schweiz</v>
      </c>
      <c r="X416" s="3">
        <v>6</v>
      </c>
      <c r="Y416" s="3" t="s">
        <v>8</v>
      </c>
      <c r="Z416" s="3" t="s">
        <v>2</v>
      </c>
      <c r="AA416" s="3">
        <v>5</v>
      </c>
      <c r="AB416" s="3">
        <v>5</v>
      </c>
      <c r="AC416" s="3">
        <v>4</v>
      </c>
      <c r="AD416" s="3">
        <v>5</v>
      </c>
      <c r="AE416" s="3" t="s">
        <v>7</v>
      </c>
      <c r="AF416" s="3" t="str">
        <f>IF(AE416&lt;&gt;"",VLOOKUP(AE416,legende!$A$3:$C$6,2,FALSE),"")</f>
        <v>gross</v>
      </c>
      <c r="AG416" s="71">
        <f>IF(AE416&lt;&gt;"",VLOOKUP(AE416,legende!$A$3:$C$6,3,FALSE),"")</f>
        <v>0</v>
      </c>
      <c r="AH416" s="3" t="s">
        <v>6</v>
      </c>
      <c r="AI416" s="3" t="str">
        <f>IF(AH416&lt;&gt;"",VLOOKUP(AH416,legende!$F$3:$H$6,3,FALSE),"")</f>
        <v>klein: &lt;1/4</v>
      </c>
      <c r="AJ416" s="71">
        <f>IF(AH416&lt;&gt;"",VLOOKUP(AH416,legende!$F$3:$H$6,2,FALSE),"")</f>
        <v>0</v>
      </c>
      <c r="AK416" s="3" t="s">
        <v>5</v>
      </c>
      <c r="AL416" s="3" t="s">
        <v>5</v>
      </c>
      <c r="AM416" s="11" t="str">
        <f>IF(AL416&lt;&gt;"",VLOOKUP(AL416,Gefährdungsstufen!$B$2:$G$20,6,FALSE),"")</f>
        <v>stark gefährdet</v>
      </c>
      <c r="AN416" s="71">
        <f>IF(AL416&lt;&gt;"",VLOOKUP(AL416,Gefährdungsstufen!$B$2:$G$20,3,FALSE),"")</f>
        <v>4</v>
      </c>
      <c r="AQ416" s="11">
        <f t="shared" si="41"/>
        <v>4</v>
      </c>
      <c r="AR416" s="3">
        <v>2</v>
      </c>
      <c r="AS416" s="3">
        <v>2</v>
      </c>
      <c r="AV416" s="2" t="s">
        <v>36</v>
      </c>
      <c r="AW416" s="2" t="s">
        <v>35</v>
      </c>
    </row>
    <row r="417" spans="1:57" ht="15" hidden="1" customHeight="1">
      <c r="A417" s="16" t="s">
        <v>26859</v>
      </c>
      <c r="B417" s="5" t="s">
        <v>14456</v>
      </c>
      <c r="C417" s="16" t="s">
        <v>14457</v>
      </c>
      <c r="D417" s="3" t="s">
        <v>1</v>
      </c>
      <c r="E417" s="3" t="str">
        <f>IF(D417&lt;&gt;"",VLOOKUP($D417,Gefährdungsstufen!$B$2:$G$20,6,FALSE),"")</f>
        <v>potentiell gefährdet</v>
      </c>
      <c r="F417" s="71">
        <f>IF(D417&lt;&gt;"",VLOOKUP($D417,Gefährdungsstufen!$B$2:$G$20,3,FALSE),"")</f>
        <v>0</v>
      </c>
      <c r="G417" s="33" t="str">
        <f t="shared" si="36"/>
        <v>Landolt Elias (1991): Gefährdung der Farn- und Blütenpflanzen in der Schweiz</v>
      </c>
      <c r="H417" s="3" t="s">
        <v>5</v>
      </c>
      <c r="I417" s="3" t="str">
        <f>IF(H417&lt;&gt;"",VLOOKUP($H417,Gefährdungsstufen!$B$2:$G$20,6,FALSE),"")</f>
        <v>stark gefährdet</v>
      </c>
      <c r="J417" s="71">
        <f>IF(H417&lt;&gt;"",VLOOKUP($H417,Gefährdungsstufen!$B$2:$G$20,3,FALSE),"")</f>
        <v>4</v>
      </c>
      <c r="K417" s="33" t="str">
        <f t="shared" si="37"/>
        <v>Landolt Elias (1991): Gefährdung der Farn- und Blütenpflanzen in der Schweiz</v>
      </c>
      <c r="L417" s="3" t="s">
        <v>9</v>
      </c>
      <c r="M417" s="3" t="s">
        <v>9</v>
      </c>
      <c r="N417" s="11" t="str">
        <f>IF(M417&lt;&gt;"",VLOOKUP(M417,Gefährdungsstufen!$B$2:$G$20,6,FALSE),"")</f>
        <v>vom Aussterben bedroht</v>
      </c>
      <c r="O417" s="33" t="str">
        <f t="shared" si="38"/>
        <v>Landolt Elias (1991): Gefährdung der Farn- und Blütenpflanzen in der Schweiz</v>
      </c>
      <c r="P417" s="3" t="s">
        <v>8</v>
      </c>
      <c r="R417" s="11" t="str">
        <f>IF(Q417&lt;&gt;"",VLOOKUP(Q417,Gefährdungsstufen!$B$2:$G$20,6,FALSE),"")</f>
        <v/>
      </c>
      <c r="S417" s="33" t="str">
        <f t="shared" si="39"/>
        <v/>
      </c>
      <c r="T417" s="3" t="s">
        <v>19</v>
      </c>
      <c r="U417" s="3" t="s">
        <v>19</v>
      </c>
      <c r="V417" s="11" t="str">
        <f>IF(U417&lt;&gt;"",VLOOKUP(U417,Gefährdungsstufen!$B$2:$G$20,6,FALSE),"")</f>
        <v>potentiell gefährdet</v>
      </c>
      <c r="W417" s="33" t="str">
        <f t="shared" si="40"/>
        <v>Landolt Elias (1991): Gefährdung der Farn- und Blütenpflanzen in der Schweiz</v>
      </c>
      <c r="X417" s="3">
        <v>7</v>
      </c>
      <c r="Y417" s="3" t="s">
        <v>8</v>
      </c>
      <c r="Z417" s="3" t="s">
        <v>2</v>
      </c>
      <c r="AA417" s="3">
        <v>2</v>
      </c>
      <c r="AB417" s="3">
        <v>3</v>
      </c>
      <c r="AC417" s="3">
        <v>1</v>
      </c>
      <c r="AD417" s="3">
        <v>3</v>
      </c>
      <c r="AE417" s="3" t="s">
        <v>7</v>
      </c>
      <c r="AF417" s="3" t="str">
        <f>IF(AE417&lt;&gt;"",VLOOKUP(AE417,legende!$A$3:$C$6,2,FALSE),"")</f>
        <v>gross</v>
      </c>
      <c r="AG417" s="71">
        <f>IF(AE417&lt;&gt;"",VLOOKUP(AE417,legende!$A$3:$C$6,3,FALSE),"")</f>
        <v>0</v>
      </c>
      <c r="AH417" s="3" t="s">
        <v>6</v>
      </c>
      <c r="AI417" s="3" t="str">
        <f>IF(AH417&lt;&gt;"",VLOOKUP(AH417,legende!$F$3:$H$6,3,FALSE),"")</f>
        <v>klein: &lt;1/4</v>
      </c>
      <c r="AJ417" s="71">
        <f>IF(AH417&lt;&gt;"",VLOOKUP(AH417,legende!$F$3:$H$6,2,FALSE),"")</f>
        <v>0</v>
      </c>
      <c r="AK417" s="3" t="s">
        <v>19</v>
      </c>
      <c r="AL417" s="3" t="s">
        <v>19</v>
      </c>
      <c r="AM417" s="11" t="str">
        <f>IF(AL417&lt;&gt;"",VLOOKUP(AL417,Gefährdungsstufen!$B$2:$G$20,6,FALSE),"")</f>
        <v>potentiell gefährdet</v>
      </c>
      <c r="AN417" s="71">
        <f>IF(AL417&lt;&gt;"",VLOOKUP(AL417,Gefährdungsstufen!$B$2:$G$20,3,FALSE),"")</f>
        <v>0</v>
      </c>
      <c r="AQ417" s="11">
        <f t="shared" si="41"/>
        <v>4</v>
      </c>
      <c r="AR417" s="3">
        <v>3</v>
      </c>
      <c r="AS417" s="3">
        <v>3</v>
      </c>
    </row>
    <row r="418" spans="1:57" ht="15" hidden="1" customHeight="1">
      <c r="A418" s="16" t="s">
        <v>26859</v>
      </c>
      <c r="B418" s="5" t="s">
        <v>25230</v>
      </c>
      <c r="C418" s="16" t="s">
        <v>25231</v>
      </c>
      <c r="D418" s="3" t="s">
        <v>1</v>
      </c>
      <c r="E418" s="3" t="str">
        <f>IF(D418&lt;&gt;"",VLOOKUP($D418,Gefährdungsstufen!$B$2:$G$20,6,FALSE),"")</f>
        <v>potentiell gefährdet</v>
      </c>
      <c r="F418" s="71">
        <f>IF(D418&lt;&gt;"",VLOOKUP($D418,Gefährdungsstufen!$B$2:$G$20,3,FALSE),"")</f>
        <v>0</v>
      </c>
      <c r="G418" s="33" t="str">
        <f t="shared" si="36"/>
        <v>Landolt Elias (1991): Gefährdung der Farn- und Blütenpflanzen in der Schweiz</v>
      </c>
      <c r="H418" s="3" t="s">
        <v>29</v>
      </c>
      <c r="I418" s="3" t="str">
        <f>IF(H418&lt;&gt;"",VLOOKUP($H418,Gefährdungsstufen!$B$2:$G$20,6,FALSE),"")</f>
        <v>vom Aussterben bedroht</v>
      </c>
      <c r="J418" s="71">
        <f>IF(H418&lt;&gt;"",VLOOKUP($H418,Gefährdungsstufen!$B$2:$G$20,3,FALSE),"")</f>
        <v>5</v>
      </c>
      <c r="K418" s="33" t="str">
        <f t="shared" si="37"/>
        <v>Landolt Elias (1991): Gefährdung der Farn- und Blütenpflanzen in der Schweiz</v>
      </c>
      <c r="L418" s="3" t="s">
        <v>12</v>
      </c>
      <c r="M418" s="3" t="s">
        <v>12</v>
      </c>
      <c r="N418" s="11" t="str">
        <f>IF(M418&lt;&gt;"",VLOOKUP(M418,Gefährdungsstufen!$B$2:$G$20,6,FALSE),"")</f>
        <v>vom Aussterben bedroht</v>
      </c>
      <c r="O418" s="33" t="str">
        <f t="shared" si="38"/>
        <v>Landolt Elias (1991): Gefährdung der Farn- und Blütenpflanzen in der Schweiz</v>
      </c>
      <c r="P418" s="3" t="s">
        <v>12</v>
      </c>
      <c r="Q418" s="3" t="s">
        <v>12</v>
      </c>
      <c r="R418" s="11" t="str">
        <f>IF(Q418&lt;&gt;"",VLOOKUP(Q418,Gefährdungsstufen!$B$2:$G$20,6,FALSE),"")</f>
        <v>vom Aussterben bedroht</v>
      </c>
      <c r="S418" s="33" t="str">
        <f t="shared" si="39"/>
        <v>Landolt Elias (1991): Gefährdung der Farn- und Blütenpflanzen in der Schweiz</v>
      </c>
      <c r="T418" s="3" t="s">
        <v>8</v>
      </c>
      <c r="V418" s="11" t="str">
        <f>IF(U418&lt;&gt;"",VLOOKUP(U418,Gefährdungsstufen!$B$2:$G$20,6,FALSE),"")</f>
        <v/>
      </c>
      <c r="W418" s="33" t="str">
        <f t="shared" si="40"/>
        <v/>
      </c>
      <c r="X418" s="3">
        <v>7</v>
      </c>
      <c r="Y418" s="3" t="s">
        <v>8</v>
      </c>
      <c r="Z418" s="3" t="s">
        <v>13</v>
      </c>
      <c r="AA418" s="3">
        <v>1</v>
      </c>
      <c r="AB418" s="3">
        <v>2</v>
      </c>
      <c r="AC418" s="3">
        <v>1</v>
      </c>
      <c r="AD418" s="3">
        <v>3</v>
      </c>
      <c r="AE418" s="3" t="s">
        <v>7</v>
      </c>
      <c r="AF418" s="3" t="str">
        <f>IF(AE418&lt;&gt;"",VLOOKUP(AE418,legende!$A$3:$C$6,2,FALSE),"")</f>
        <v>gross</v>
      </c>
      <c r="AG418" s="71">
        <f>IF(AE418&lt;&gt;"",VLOOKUP(AE418,legende!$A$3:$C$6,3,FALSE),"")</f>
        <v>0</v>
      </c>
      <c r="AH418" s="3" t="s">
        <v>6</v>
      </c>
      <c r="AI418" s="3" t="str">
        <f>IF(AH418&lt;&gt;"",VLOOKUP(AH418,legende!$F$3:$H$6,3,FALSE),"")</f>
        <v>klein: &lt;1/4</v>
      </c>
      <c r="AJ418" s="71">
        <f>IF(AH418&lt;&gt;"",VLOOKUP(AH418,legende!$F$3:$H$6,2,FALSE),"")</f>
        <v>0</v>
      </c>
      <c r="AK418" s="3" t="s">
        <v>12</v>
      </c>
      <c r="AL418" s="3" t="s">
        <v>12</v>
      </c>
      <c r="AM418" s="11" t="str">
        <f>IF(AL418&lt;&gt;"",VLOOKUP(AL418,Gefährdungsstufen!$B$2:$G$20,6,FALSE),"")</f>
        <v>vom Aussterben bedroht</v>
      </c>
      <c r="AN418" s="71">
        <f>IF(AL418&lt;&gt;"",VLOOKUP(AL418,Gefährdungsstufen!$B$2:$G$20,3,FALSE),"")</f>
        <v>5</v>
      </c>
      <c r="AQ418" s="11">
        <f t="shared" si="41"/>
        <v>10</v>
      </c>
      <c r="AR418" s="3">
        <v>7</v>
      </c>
      <c r="AS418" s="3">
        <v>7</v>
      </c>
    </row>
    <row r="419" spans="1:57" ht="15" hidden="1" customHeight="1">
      <c r="A419" s="16" t="s">
        <v>26859</v>
      </c>
      <c r="B419" s="5" t="s">
        <v>5556</v>
      </c>
      <c r="C419" s="16" t="s">
        <v>5557</v>
      </c>
      <c r="D419" s="3" t="s">
        <v>1</v>
      </c>
      <c r="E419" s="3" t="str">
        <f>IF(D419&lt;&gt;"",VLOOKUP($D419,Gefährdungsstufen!$B$2:$G$20,6,FALSE),"")</f>
        <v>potentiell gefährdet</v>
      </c>
      <c r="F419" s="71">
        <f>IF(D419&lt;&gt;"",VLOOKUP($D419,Gefährdungsstufen!$B$2:$G$20,3,FALSE),"")</f>
        <v>0</v>
      </c>
      <c r="G419" s="33" t="str">
        <f t="shared" si="36"/>
        <v>Landolt Elias (1991): Gefährdung der Farn- und Blütenpflanzen in der Schweiz</v>
      </c>
      <c r="H419" s="3" t="s">
        <v>1</v>
      </c>
      <c r="I419" s="3" t="str">
        <f>IF(H419&lt;&gt;"",VLOOKUP($H419,Gefährdungsstufen!$B$2:$G$20,6,FALSE),"")</f>
        <v>potentiell gefährdet</v>
      </c>
      <c r="J419" s="71">
        <f>IF(H419&lt;&gt;"",VLOOKUP($H419,Gefährdungsstufen!$B$2:$G$20,3,FALSE),"")</f>
        <v>0</v>
      </c>
      <c r="K419" s="33" t="str">
        <f t="shared" si="37"/>
        <v>Landolt Elias (1991): Gefährdung der Farn- und Blütenpflanzen in der Schweiz</v>
      </c>
      <c r="L419" s="3" t="s">
        <v>1</v>
      </c>
      <c r="M419" s="3" t="s">
        <v>1</v>
      </c>
      <c r="N419" s="11" t="str">
        <f>IF(M419&lt;&gt;"",VLOOKUP(M419,Gefährdungsstufen!$B$2:$G$20,6,FALSE),"")</f>
        <v>potentiell gefährdet</v>
      </c>
      <c r="O419" s="33" t="str">
        <f t="shared" si="38"/>
        <v>Landolt Elias (1991): Gefährdung der Farn- und Blütenpflanzen in der Schweiz</v>
      </c>
      <c r="P419" s="3" t="s">
        <v>1</v>
      </c>
      <c r="Q419" s="3" t="s">
        <v>1</v>
      </c>
      <c r="R419" s="11" t="str">
        <f>IF(Q419&lt;&gt;"",VLOOKUP(Q419,Gefährdungsstufen!$B$2:$G$20,6,FALSE),"")</f>
        <v>potentiell gefährdet</v>
      </c>
      <c r="S419" s="33" t="str">
        <f t="shared" si="39"/>
        <v>Landolt Elias (1991): Gefährdung der Farn- und Blütenpflanzen in der Schweiz</v>
      </c>
      <c r="T419" s="3" t="s">
        <v>1</v>
      </c>
      <c r="U419" s="3" t="s">
        <v>1</v>
      </c>
      <c r="V419" s="11" t="str">
        <f>IF(U419&lt;&gt;"",VLOOKUP(U419,Gefährdungsstufen!$B$2:$G$20,6,FALSE),"")</f>
        <v>potentiell gefährdet</v>
      </c>
      <c r="W419" s="33" t="str">
        <f t="shared" si="40"/>
        <v>Landolt Elias (1991): Gefährdung der Farn- und Blütenpflanzen in der Schweiz</v>
      </c>
      <c r="X419" s="3">
        <v>1</v>
      </c>
      <c r="Y419" s="3" t="s">
        <v>8</v>
      </c>
      <c r="Z419" s="3" t="s">
        <v>2</v>
      </c>
      <c r="AA419" s="3">
        <v>5</v>
      </c>
      <c r="AB419" s="3">
        <v>5</v>
      </c>
      <c r="AC419" s="3">
        <v>5</v>
      </c>
      <c r="AD419" s="3">
        <v>5</v>
      </c>
      <c r="AF419" s="3" t="str">
        <f>IF(AE419&lt;&gt;"",VLOOKUP(AE419,legende!$A$3:$C$6,2,FALSE),"")</f>
        <v/>
      </c>
      <c r="AG419" s="71" t="str">
        <f>IF(AE419&lt;&gt;"",VLOOKUP(AE419,legende!$A$3:$C$6,3,FALSE),"")</f>
        <v/>
      </c>
      <c r="AI419" s="3" t="str">
        <f>IF(AH419&lt;&gt;"",VLOOKUP(AH419,legende!$F$3:$H$6,3,FALSE),"")</f>
        <v/>
      </c>
      <c r="AJ419" s="71" t="str">
        <f>IF(AH419&lt;&gt;"",VLOOKUP(AH419,legende!$F$3:$H$6,2,FALSE),"")</f>
        <v/>
      </c>
      <c r="AK419" s="3" t="s">
        <v>1</v>
      </c>
      <c r="AL419" s="3" t="s">
        <v>1</v>
      </c>
      <c r="AM419" s="11" t="str">
        <f>IF(AL419&lt;&gt;"",VLOOKUP(AL419,Gefährdungsstufen!$B$2:$G$20,6,FALSE),"")</f>
        <v>potentiell gefährdet</v>
      </c>
      <c r="AN419" s="71">
        <f>IF(AL419&lt;&gt;"",VLOOKUP(AL419,Gefährdungsstufen!$B$2:$G$20,3,FALSE),"")</f>
        <v>0</v>
      </c>
      <c r="AP419" s="11" t="s">
        <v>26922</v>
      </c>
      <c r="AQ419" s="11" t="e">
        <f t="shared" si="41"/>
        <v>#VALUE!</v>
      </c>
      <c r="AR419" s="3">
        <v>0</v>
      </c>
      <c r="AS419" s="3" t="s">
        <v>0</v>
      </c>
      <c r="AT419" s="2">
        <v>1</v>
      </c>
      <c r="AZ419" s="2" t="s">
        <v>53</v>
      </c>
      <c r="BA419" s="2" t="s">
        <v>52</v>
      </c>
    </row>
    <row r="420" spans="1:57" ht="15" hidden="1" customHeight="1">
      <c r="A420" s="16" t="s">
        <v>26859</v>
      </c>
      <c r="B420" s="5" t="s">
        <v>24452</v>
      </c>
      <c r="C420" s="16" t="s">
        <v>24453</v>
      </c>
      <c r="D420" s="3" t="s">
        <v>1</v>
      </c>
      <c r="E420" s="3" t="str">
        <f>IF(D420&lt;&gt;"",VLOOKUP($D420,Gefährdungsstufen!$B$2:$G$20,6,FALSE),"")</f>
        <v>potentiell gefährdet</v>
      </c>
      <c r="F420" s="71">
        <f>IF(D420&lt;&gt;"",VLOOKUP($D420,Gefährdungsstufen!$B$2:$G$20,3,FALSE),"")</f>
        <v>0</v>
      </c>
      <c r="G420" s="33" t="str">
        <f t="shared" si="36"/>
        <v>Landolt Elias (1991): Gefährdung der Farn- und Blütenpflanzen in der Schweiz</v>
      </c>
      <c r="H420" s="3" t="s">
        <v>1</v>
      </c>
      <c r="I420" s="3" t="str">
        <f>IF(H420&lt;&gt;"",VLOOKUP($H420,Gefährdungsstufen!$B$2:$G$20,6,FALSE),"")</f>
        <v>potentiell gefährdet</v>
      </c>
      <c r="J420" s="71">
        <f>IF(H420&lt;&gt;"",VLOOKUP($H420,Gefährdungsstufen!$B$2:$G$20,3,FALSE),"")</f>
        <v>0</v>
      </c>
      <c r="K420" s="33" t="str">
        <f t="shared" si="37"/>
        <v>Landolt Elias (1991): Gefährdung der Farn- und Blütenpflanzen in der Schweiz</v>
      </c>
      <c r="L420" s="3" t="s">
        <v>1</v>
      </c>
      <c r="M420" s="3" t="s">
        <v>1</v>
      </c>
      <c r="N420" s="11" t="str">
        <f>IF(M420&lt;&gt;"",VLOOKUP(M420,Gefährdungsstufen!$B$2:$G$20,6,FALSE),"")</f>
        <v>potentiell gefährdet</v>
      </c>
      <c r="O420" s="33" t="str">
        <f t="shared" si="38"/>
        <v>Landolt Elias (1991): Gefährdung der Farn- und Blütenpflanzen in der Schweiz</v>
      </c>
      <c r="P420" s="3" t="s">
        <v>17</v>
      </c>
      <c r="Q420" s="3" t="s">
        <v>17</v>
      </c>
      <c r="R420" s="11" t="str">
        <f>IF(Q420&lt;&gt;"",VLOOKUP(Q420,Gefährdungsstufen!$B$2:$G$20,6,FALSE),"")</f>
        <v>potentiell gefährdet</v>
      </c>
      <c r="S420" s="33" t="str">
        <f t="shared" si="39"/>
        <v>Landolt Elias (1991): Gefährdung der Farn- und Blütenpflanzen in der Schweiz</v>
      </c>
      <c r="T420" s="3" t="s">
        <v>45</v>
      </c>
      <c r="U420" s="3" t="s">
        <v>45</v>
      </c>
      <c r="V420" s="11" t="str">
        <f>IF(U420&lt;&gt;"",VLOOKUP(U420,Gefährdungsstufen!$B$2:$G$20,6,FALSE),"")</f>
        <v>gefährdet</v>
      </c>
      <c r="W420" s="33" t="str">
        <f t="shared" si="40"/>
        <v>Landolt Elias (1991): Gefährdung der Farn- und Blütenpflanzen in der Schweiz</v>
      </c>
      <c r="X420" s="3">
        <v>3</v>
      </c>
      <c r="Y420" s="3" t="s">
        <v>8</v>
      </c>
      <c r="Z420" s="3" t="s">
        <v>2</v>
      </c>
      <c r="AA420" s="3">
        <v>4</v>
      </c>
      <c r="AB420" s="3">
        <v>4</v>
      </c>
      <c r="AC420" s="3">
        <v>4</v>
      </c>
      <c r="AD420" s="3">
        <v>5</v>
      </c>
      <c r="AE420" s="3" t="s">
        <v>6</v>
      </c>
      <c r="AF420" s="3" t="str">
        <f>IF(AE420&lt;&gt;"",VLOOKUP(AE420,legende!$A$3:$C$6,2,FALSE),"")</f>
        <v>klein</v>
      </c>
      <c r="AG420" s="71">
        <f>IF(AE420&lt;&gt;"",VLOOKUP(AE420,legende!$A$3:$C$6,3,FALSE),"")</f>
        <v>3</v>
      </c>
      <c r="AH420" s="3" t="s">
        <v>6</v>
      </c>
      <c r="AI420" s="3" t="str">
        <f>IF(AH420&lt;&gt;"",VLOOKUP(AH420,legende!$F$3:$H$6,3,FALSE),"")</f>
        <v>klein: &lt;1/4</v>
      </c>
      <c r="AJ420" s="71">
        <f>IF(AH420&lt;&gt;"",VLOOKUP(AH420,legende!$F$3:$H$6,2,FALSE),"")</f>
        <v>0</v>
      </c>
      <c r="AK420" s="3" t="s">
        <v>45</v>
      </c>
      <c r="AL420" s="3" t="s">
        <v>45</v>
      </c>
      <c r="AM420" s="11" t="str">
        <f>IF(AL420&lt;&gt;"",VLOOKUP(AL420,Gefährdungsstufen!$B$2:$G$20,6,FALSE),"")</f>
        <v>gefährdet</v>
      </c>
      <c r="AN420" s="71">
        <f>IF(AL420&lt;&gt;"",VLOOKUP(AL420,Gefährdungsstufen!$B$2:$G$20,3,FALSE),"")</f>
        <v>3</v>
      </c>
      <c r="AQ420" s="11">
        <f t="shared" si="41"/>
        <v>6</v>
      </c>
      <c r="AR420" s="3">
        <v>4</v>
      </c>
      <c r="AS420" s="3">
        <v>4</v>
      </c>
    </row>
    <row r="421" spans="1:57" ht="15" hidden="1" customHeight="1">
      <c r="A421" s="16" t="s">
        <v>26859</v>
      </c>
      <c r="B421" s="5" t="s">
        <v>8982</v>
      </c>
      <c r="C421" s="16" t="s">
        <v>8983</v>
      </c>
      <c r="D421" s="3" t="s">
        <v>1</v>
      </c>
      <c r="E421" s="3" t="str">
        <f>IF(D421&lt;&gt;"",VLOOKUP($D421,Gefährdungsstufen!$B$2:$G$20,6,FALSE),"")</f>
        <v>potentiell gefährdet</v>
      </c>
      <c r="F421" s="71">
        <f>IF(D421&lt;&gt;"",VLOOKUP($D421,Gefährdungsstufen!$B$2:$G$20,3,FALSE),"")</f>
        <v>0</v>
      </c>
      <c r="G421" s="33" t="str">
        <f t="shared" si="36"/>
        <v>Landolt Elias (1991): Gefährdung der Farn- und Blütenpflanzen in der Schweiz</v>
      </c>
      <c r="H421" s="3" t="s">
        <v>1</v>
      </c>
      <c r="I421" s="3" t="str">
        <f>IF(H421&lt;&gt;"",VLOOKUP($H421,Gefährdungsstufen!$B$2:$G$20,6,FALSE),"")</f>
        <v>potentiell gefährdet</v>
      </c>
      <c r="J421" s="71">
        <f>IF(H421&lt;&gt;"",VLOOKUP($H421,Gefährdungsstufen!$B$2:$G$20,3,FALSE),"")</f>
        <v>0</v>
      </c>
      <c r="K421" s="33" t="str">
        <f t="shared" si="37"/>
        <v>Landolt Elias (1991): Gefährdung der Farn- und Blütenpflanzen in der Schweiz</v>
      </c>
      <c r="L421" s="3" t="s">
        <v>1</v>
      </c>
      <c r="M421" s="3" t="s">
        <v>1</v>
      </c>
      <c r="N421" s="11" t="str">
        <f>IF(M421&lt;&gt;"",VLOOKUP(M421,Gefährdungsstufen!$B$2:$G$20,6,FALSE),"")</f>
        <v>potentiell gefährdet</v>
      </c>
      <c r="O421" s="33" t="str">
        <f t="shared" si="38"/>
        <v>Landolt Elias (1991): Gefährdung der Farn- und Blütenpflanzen in der Schweiz</v>
      </c>
      <c r="P421" s="3" t="s">
        <v>1</v>
      </c>
      <c r="Q421" s="3" t="s">
        <v>1</v>
      </c>
      <c r="R421" s="11" t="str">
        <f>IF(Q421&lt;&gt;"",VLOOKUP(Q421,Gefährdungsstufen!$B$2:$G$20,6,FALSE),"")</f>
        <v>potentiell gefährdet</v>
      </c>
      <c r="S421" s="33" t="str">
        <f t="shared" si="39"/>
        <v>Landolt Elias (1991): Gefährdung der Farn- und Blütenpflanzen in der Schweiz</v>
      </c>
      <c r="T421" s="3" t="s">
        <v>1</v>
      </c>
      <c r="U421" s="3" t="s">
        <v>1</v>
      </c>
      <c r="V421" s="11" t="str">
        <f>IF(U421&lt;&gt;"",VLOOKUP(U421,Gefährdungsstufen!$B$2:$G$20,6,FALSE),"")</f>
        <v>potentiell gefährdet</v>
      </c>
      <c r="W421" s="33" t="str">
        <f t="shared" si="40"/>
        <v>Landolt Elias (1991): Gefährdung der Farn- und Blütenpflanzen in der Schweiz</v>
      </c>
      <c r="X421" s="3">
        <v>1</v>
      </c>
      <c r="Y421" s="3" t="s">
        <v>8</v>
      </c>
      <c r="Z421" s="3" t="s">
        <v>2</v>
      </c>
      <c r="AA421" s="3">
        <v>8</v>
      </c>
      <c r="AB421" s="3">
        <v>8</v>
      </c>
      <c r="AC421" s="3">
        <v>8</v>
      </c>
      <c r="AD421" s="3">
        <v>5</v>
      </c>
      <c r="AF421" s="3" t="str">
        <f>IF(AE421&lt;&gt;"",VLOOKUP(AE421,legende!$A$3:$C$6,2,FALSE),"")</f>
        <v/>
      </c>
      <c r="AG421" s="71" t="str">
        <f>IF(AE421&lt;&gt;"",VLOOKUP(AE421,legende!$A$3:$C$6,3,FALSE),"")</f>
        <v/>
      </c>
      <c r="AI421" s="3" t="str">
        <f>IF(AH421&lt;&gt;"",VLOOKUP(AH421,legende!$F$3:$H$6,3,FALSE),"")</f>
        <v/>
      </c>
      <c r="AJ421" s="71" t="str">
        <f>IF(AH421&lt;&gt;"",VLOOKUP(AH421,legende!$F$3:$H$6,2,FALSE),"")</f>
        <v/>
      </c>
      <c r="AK421" s="3" t="s">
        <v>1</v>
      </c>
      <c r="AL421" s="3" t="s">
        <v>1</v>
      </c>
      <c r="AM421" s="11" t="str">
        <f>IF(AL421&lt;&gt;"",VLOOKUP(AL421,Gefährdungsstufen!$B$2:$G$20,6,FALSE),"")</f>
        <v>potentiell gefährdet</v>
      </c>
      <c r="AN421" s="71">
        <f>IF(AL421&lt;&gt;"",VLOOKUP(AL421,Gefährdungsstufen!$B$2:$G$20,3,FALSE),"")</f>
        <v>0</v>
      </c>
      <c r="AP421" s="11" t="s">
        <v>26922</v>
      </c>
      <c r="AQ421" s="11" t="e">
        <f t="shared" si="41"/>
        <v>#VALUE!</v>
      </c>
      <c r="AR421" s="3">
        <v>0</v>
      </c>
      <c r="AS421" s="3" t="s">
        <v>0</v>
      </c>
      <c r="AT421" s="2">
        <v>1</v>
      </c>
      <c r="BD421" s="2" t="s">
        <v>120</v>
      </c>
    </row>
    <row r="422" spans="1:57" ht="15" hidden="1" customHeight="1">
      <c r="A422" s="16" t="s">
        <v>26859</v>
      </c>
      <c r="B422" s="5" t="s">
        <v>5759</v>
      </c>
      <c r="C422" s="16" t="s">
        <v>5760</v>
      </c>
      <c r="D422" s="3" t="s">
        <v>1</v>
      </c>
      <c r="E422" s="3" t="str">
        <f>IF(D422&lt;&gt;"",VLOOKUP($D422,Gefährdungsstufen!$B$2:$G$20,6,FALSE),"")</f>
        <v>potentiell gefährdet</v>
      </c>
      <c r="F422" s="71">
        <f>IF(D422&lt;&gt;"",VLOOKUP($D422,Gefährdungsstufen!$B$2:$G$20,3,FALSE),"")</f>
        <v>0</v>
      </c>
      <c r="G422" s="33" t="str">
        <f t="shared" si="36"/>
        <v>Landolt Elias (1991): Gefährdung der Farn- und Blütenpflanzen in der Schweiz</v>
      </c>
      <c r="H422" s="3" t="s">
        <v>1</v>
      </c>
      <c r="I422" s="3" t="str">
        <f>IF(H422&lt;&gt;"",VLOOKUP($H422,Gefährdungsstufen!$B$2:$G$20,6,FALSE),"")</f>
        <v>potentiell gefährdet</v>
      </c>
      <c r="J422" s="71">
        <f>IF(H422&lt;&gt;"",VLOOKUP($H422,Gefährdungsstufen!$B$2:$G$20,3,FALSE),"")</f>
        <v>0</v>
      </c>
      <c r="K422" s="33" t="str">
        <f t="shared" si="37"/>
        <v>Landolt Elias (1991): Gefährdung der Farn- und Blütenpflanzen in der Schweiz</v>
      </c>
      <c r="L422" s="3" t="s">
        <v>1</v>
      </c>
      <c r="M422" s="3" t="s">
        <v>1</v>
      </c>
      <c r="N422" s="11" t="str">
        <f>IF(M422&lt;&gt;"",VLOOKUP(M422,Gefährdungsstufen!$B$2:$G$20,6,FALSE),"")</f>
        <v>potentiell gefährdet</v>
      </c>
      <c r="O422" s="33" t="str">
        <f t="shared" si="38"/>
        <v>Landolt Elias (1991): Gefährdung der Farn- und Blütenpflanzen in der Schweiz</v>
      </c>
      <c r="P422" s="3" t="s">
        <v>1</v>
      </c>
      <c r="Q422" s="3" t="s">
        <v>1</v>
      </c>
      <c r="R422" s="11" t="str">
        <f>IF(Q422&lt;&gt;"",VLOOKUP(Q422,Gefährdungsstufen!$B$2:$G$20,6,FALSE),"")</f>
        <v>potentiell gefährdet</v>
      </c>
      <c r="S422" s="33" t="str">
        <f t="shared" si="39"/>
        <v>Landolt Elias (1991): Gefährdung der Farn- und Blütenpflanzen in der Schweiz</v>
      </c>
      <c r="T422" s="3" t="s">
        <v>45</v>
      </c>
      <c r="U422" s="3" t="s">
        <v>45</v>
      </c>
      <c r="V422" s="11" t="str">
        <f>IF(U422&lt;&gt;"",VLOOKUP(U422,Gefährdungsstufen!$B$2:$G$20,6,FALSE),"")</f>
        <v>gefährdet</v>
      </c>
      <c r="W422" s="33" t="str">
        <f t="shared" si="40"/>
        <v>Landolt Elias (1991): Gefährdung der Farn- und Blütenpflanzen in der Schweiz</v>
      </c>
      <c r="X422" s="3">
        <v>1</v>
      </c>
      <c r="Y422" s="3" t="s">
        <v>8</v>
      </c>
      <c r="Z422" s="3" t="s">
        <v>2</v>
      </c>
      <c r="AA422" s="3">
        <v>3</v>
      </c>
      <c r="AB422" s="3">
        <v>4</v>
      </c>
      <c r="AC422" s="3">
        <v>3</v>
      </c>
      <c r="AD422" s="3">
        <v>4</v>
      </c>
      <c r="AE422" s="3" t="s">
        <v>7</v>
      </c>
      <c r="AF422" s="3" t="str">
        <f>IF(AE422&lt;&gt;"",VLOOKUP(AE422,legende!$A$3:$C$6,2,FALSE),"")</f>
        <v>gross</v>
      </c>
      <c r="AG422" s="71">
        <f>IF(AE422&lt;&gt;"",VLOOKUP(AE422,legende!$A$3:$C$6,3,FALSE),"")</f>
        <v>0</v>
      </c>
      <c r="AH422" s="3" t="s">
        <v>6</v>
      </c>
      <c r="AI422" s="3" t="str">
        <f>IF(AH422&lt;&gt;"",VLOOKUP(AH422,legende!$F$3:$H$6,3,FALSE),"")</f>
        <v>klein: &lt;1/4</v>
      </c>
      <c r="AJ422" s="71">
        <f>IF(AH422&lt;&gt;"",VLOOKUP(AH422,legende!$F$3:$H$6,2,FALSE),"")</f>
        <v>0</v>
      </c>
      <c r="AK422" s="3" t="s">
        <v>45</v>
      </c>
      <c r="AL422" s="3" t="s">
        <v>45</v>
      </c>
      <c r="AM422" s="11" t="str">
        <f>IF(AL422&lt;&gt;"",VLOOKUP(AL422,Gefährdungsstufen!$B$2:$G$20,6,FALSE),"")</f>
        <v>gefährdet</v>
      </c>
      <c r="AN422" s="71">
        <f>IF(AL422&lt;&gt;"",VLOOKUP(AL422,Gefährdungsstufen!$B$2:$G$20,3,FALSE),"")</f>
        <v>3</v>
      </c>
      <c r="AQ422" s="11">
        <f t="shared" si="41"/>
        <v>3</v>
      </c>
      <c r="AR422" s="3">
        <v>1</v>
      </c>
      <c r="AS422" s="3">
        <v>1</v>
      </c>
      <c r="AT422" s="2">
        <v>1</v>
      </c>
      <c r="BE422" s="2" t="s">
        <v>248</v>
      </c>
    </row>
    <row r="423" spans="1:57" ht="15" hidden="1" customHeight="1">
      <c r="A423" s="16" t="s">
        <v>26859</v>
      </c>
      <c r="B423" s="5" t="s">
        <v>5117</v>
      </c>
      <c r="C423" s="16" t="s">
        <v>5118</v>
      </c>
      <c r="D423" s="3" t="s">
        <v>1</v>
      </c>
      <c r="E423" s="3" t="str">
        <f>IF(D423&lt;&gt;"",VLOOKUP($D423,Gefährdungsstufen!$B$2:$G$20,6,FALSE),"")</f>
        <v>potentiell gefährdet</v>
      </c>
      <c r="F423" s="71">
        <f>IF(D423&lt;&gt;"",VLOOKUP($D423,Gefährdungsstufen!$B$2:$G$20,3,FALSE),"")</f>
        <v>0</v>
      </c>
      <c r="G423" s="33" t="str">
        <f t="shared" si="36"/>
        <v>Landolt Elias (1991): Gefährdung der Farn- und Blütenpflanzen in der Schweiz</v>
      </c>
      <c r="H423" s="3" t="s">
        <v>1</v>
      </c>
      <c r="I423" s="3" t="str">
        <f>IF(H423&lt;&gt;"",VLOOKUP($H423,Gefährdungsstufen!$B$2:$G$20,6,FALSE),"")</f>
        <v>potentiell gefährdet</v>
      </c>
      <c r="J423" s="71">
        <f>IF(H423&lt;&gt;"",VLOOKUP($H423,Gefährdungsstufen!$B$2:$G$20,3,FALSE),"")</f>
        <v>0</v>
      </c>
      <c r="K423" s="33" t="str">
        <f t="shared" si="37"/>
        <v>Landolt Elias (1991): Gefährdung der Farn- und Blütenpflanzen in der Schweiz</v>
      </c>
      <c r="L423" s="3" t="s">
        <v>1</v>
      </c>
      <c r="M423" s="3" t="s">
        <v>1</v>
      </c>
      <c r="N423" s="11" t="str">
        <f>IF(M423&lt;&gt;"",VLOOKUP(M423,Gefährdungsstufen!$B$2:$G$20,6,FALSE),"")</f>
        <v>potentiell gefährdet</v>
      </c>
      <c r="O423" s="33" t="str">
        <f t="shared" si="38"/>
        <v>Landolt Elias (1991): Gefährdung der Farn- und Blütenpflanzen in der Schweiz</v>
      </c>
      <c r="P423" s="3" t="s">
        <v>1</v>
      </c>
      <c r="Q423" s="3" t="s">
        <v>1</v>
      </c>
      <c r="R423" s="11" t="str">
        <f>IF(Q423&lt;&gt;"",VLOOKUP(Q423,Gefährdungsstufen!$B$2:$G$20,6,FALSE),"")</f>
        <v>potentiell gefährdet</v>
      </c>
      <c r="S423" s="33" t="str">
        <f t="shared" si="39"/>
        <v>Landolt Elias (1991): Gefährdung der Farn- und Blütenpflanzen in der Schweiz</v>
      </c>
      <c r="T423" s="3" t="s">
        <v>45</v>
      </c>
      <c r="U423" s="3" t="s">
        <v>45</v>
      </c>
      <c r="V423" s="11" t="str">
        <f>IF(U423&lt;&gt;"",VLOOKUP(U423,Gefährdungsstufen!$B$2:$G$20,6,FALSE),"")</f>
        <v>gefährdet</v>
      </c>
      <c r="W423" s="33" t="str">
        <f t="shared" si="40"/>
        <v>Landolt Elias (1991): Gefährdung der Farn- und Blütenpflanzen in der Schweiz</v>
      </c>
      <c r="X423" s="3">
        <v>1</v>
      </c>
      <c r="Y423" s="3" t="s">
        <v>8</v>
      </c>
      <c r="Z423" s="3" t="s">
        <v>2</v>
      </c>
      <c r="AA423" s="3">
        <v>3</v>
      </c>
      <c r="AB423" s="3">
        <v>4</v>
      </c>
      <c r="AC423" s="3">
        <v>3</v>
      </c>
      <c r="AD423" s="3">
        <v>3</v>
      </c>
      <c r="AE423" s="3" t="s">
        <v>7</v>
      </c>
      <c r="AF423" s="3" t="str">
        <f>IF(AE423&lt;&gt;"",VLOOKUP(AE423,legende!$A$3:$C$6,2,FALSE),"")</f>
        <v>gross</v>
      </c>
      <c r="AG423" s="71">
        <f>IF(AE423&lt;&gt;"",VLOOKUP(AE423,legende!$A$3:$C$6,3,FALSE),"")</f>
        <v>0</v>
      </c>
      <c r="AH423" s="3" t="s">
        <v>6</v>
      </c>
      <c r="AI423" s="3" t="str">
        <f>IF(AH423&lt;&gt;"",VLOOKUP(AH423,legende!$F$3:$H$6,3,FALSE),"")</f>
        <v>klein: &lt;1/4</v>
      </c>
      <c r="AJ423" s="71">
        <f>IF(AH423&lt;&gt;"",VLOOKUP(AH423,legende!$F$3:$H$6,2,FALSE),"")</f>
        <v>0</v>
      </c>
      <c r="AK423" s="3" t="s">
        <v>45</v>
      </c>
      <c r="AL423" s="3" t="s">
        <v>45</v>
      </c>
      <c r="AM423" s="11" t="str">
        <f>IF(AL423&lt;&gt;"",VLOOKUP(AL423,Gefährdungsstufen!$B$2:$G$20,6,FALSE),"")</f>
        <v>gefährdet</v>
      </c>
      <c r="AN423" s="71">
        <f>IF(AL423&lt;&gt;"",VLOOKUP(AL423,Gefährdungsstufen!$B$2:$G$20,3,FALSE),"")</f>
        <v>3</v>
      </c>
      <c r="AQ423" s="11">
        <f t="shared" si="41"/>
        <v>3</v>
      </c>
      <c r="AR423" s="3">
        <v>1</v>
      </c>
      <c r="AS423" s="3">
        <v>1</v>
      </c>
      <c r="AT423" s="2">
        <v>1</v>
      </c>
      <c r="BE423" s="2" t="s">
        <v>248</v>
      </c>
    </row>
    <row r="424" spans="1:57" ht="15" hidden="1" customHeight="1">
      <c r="A424" s="16" t="s">
        <v>26859</v>
      </c>
      <c r="B424" s="5" t="s">
        <v>24301</v>
      </c>
      <c r="C424" s="16" t="s">
        <v>24302</v>
      </c>
      <c r="D424" s="3" t="s">
        <v>1</v>
      </c>
      <c r="E424" s="3" t="str">
        <f>IF(D424&lt;&gt;"",VLOOKUP($D424,Gefährdungsstufen!$B$2:$G$20,6,FALSE),"")</f>
        <v>potentiell gefährdet</v>
      </c>
      <c r="F424" s="71">
        <f>IF(D424&lt;&gt;"",VLOOKUP($D424,Gefährdungsstufen!$B$2:$G$20,3,FALSE),"")</f>
        <v>0</v>
      </c>
      <c r="G424" s="33" t="str">
        <f t="shared" si="36"/>
        <v>Landolt Elias (1991): Gefährdung der Farn- und Blütenpflanzen in der Schweiz</v>
      </c>
      <c r="H424" s="3" t="s">
        <v>29</v>
      </c>
      <c r="I424" s="3" t="str">
        <f>IF(H424&lt;&gt;"",VLOOKUP($H424,Gefährdungsstufen!$B$2:$G$20,6,FALSE),"")</f>
        <v>vom Aussterben bedroht</v>
      </c>
      <c r="J424" s="71">
        <f>IF(H424&lt;&gt;"",VLOOKUP($H424,Gefährdungsstufen!$B$2:$G$20,3,FALSE),"")</f>
        <v>5</v>
      </c>
      <c r="K424" s="33" t="str">
        <f t="shared" si="37"/>
        <v>Landolt Elias (1991): Gefährdung der Farn- und Blütenpflanzen in der Schweiz</v>
      </c>
      <c r="L424" s="3" t="s">
        <v>12</v>
      </c>
      <c r="M424" s="3" t="s">
        <v>12</v>
      </c>
      <c r="N424" s="11" t="str">
        <f>IF(M424&lt;&gt;"",VLOOKUP(M424,Gefährdungsstufen!$B$2:$G$20,6,FALSE),"")</f>
        <v>vom Aussterben bedroht</v>
      </c>
      <c r="O424" s="33" t="str">
        <f t="shared" si="38"/>
        <v>Landolt Elias (1991): Gefährdung der Farn- und Blütenpflanzen in der Schweiz</v>
      </c>
      <c r="P424" s="3" t="s">
        <v>12</v>
      </c>
      <c r="Q424" s="3" t="s">
        <v>12</v>
      </c>
      <c r="R424" s="11" t="str">
        <f>IF(Q424&lt;&gt;"",VLOOKUP(Q424,Gefährdungsstufen!$B$2:$G$20,6,FALSE),"")</f>
        <v>vom Aussterben bedroht</v>
      </c>
      <c r="S424" s="33" t="str">
        <f t="shared" si="39"/>
        <v>Landolt Elias (1991): Gefährdung der Farn- und Blütenpflanzen in der Schweiz</v>
      </c>
      <c r="T424" s="3" t="s">
        <v>9</v>
      </c>
      <c r="U424" s="3" t="s">
        <v>9</v>
      </c>
      <c r="V424" s="11" t="str">
        <f>IF(U424&lt;&gt;"",VLOOKUP(U424,Gefährdungsstufen!$B$2:$G$20,6,FALSE),"")</f>
        <v>vom Aussterben bedroht</v>
      </c>
      <c r="W424" s="33" t="str">
        <f t="shared" si="40"/>
        <v>Landolt Elias (1991): Gefährdung der Farn- und Blütenpflanzen in der Schweiz</v>
      </c>
      <c r="X424" s="3">
        <v>3</v>
      </c>
      <c r="Y424" s="3" t="s">
        <v>8</v>
      </c>
      <c r="Z424" s="3" t="s">
        <v>2</v>
      </c>
      <c r="AA424" s="3">
        <v>1</v>
      </c>
      <c r="AB424" s="3">
        <v>3</v>
      </c>
      <c r="AC424" s="3">
        <v>1</v>
      </c>
      <c r="AD424" s="3">
        <v>2</v>
      </c>
      <c r="AE424" s="3" t="s">
        <v>7</v>
      </c>
      <c r="AF424" s="3" t="str">
        <f>IF(AE424&lt;&gt;"",VLOOKUP(AE424,legende!$A$3:$C$6,2,FALSE),"")</f>
        <v>gross</v>
      </c>
      <c r="AG424" s="71">
        <f>IF(AE424&lt;&gt;"",VLOOKUP(AE424,legende!$A$3:$C$6,3,FALSE),"")</f>
        <v>0</v>
      </c>
      <c r="AH424" s="3" t="s">
        <v>6</v>
      </c>
      <c r="AI424" s="3" t="str">
        <f>IF(AH424&lt;&gt;"",VLOOKUP(AH424,legende!$F$3:$H$6,3,FALSE),"")</f>
        <v>klein: &lt;1/4</v>
      </c>
      <c r="AJ424" s="71">
        <f>IF(AH424&lt;&gt;"",VLOOKUP(AH424,legende!$F$3:$H$6,2,FALSE),"")</f>
        <v>0</v>
      </c>
      <c r="AK424" s="3" t="s">
        <v>12</v>
      </c>
      <c r="AL424" s="3" t="s">
        <v>12</v>
      </c>
      <c r="AM424" s="11" t="str">
        <f>IF(AL424&lt;&gt;"",VLOOKUP(AL424,Gefährdungsstufen!$B$2:$G$20,6,FALSE),"")</f>
        <v>vom Aussterben bedroht</v>
      </c>
      <c r="AN424" s="71">
        <f>IF(AL424&lt;&gt;"",VLOOKUP(AL424,Gefährdungsstufen!$B$2:$G$20,3,FALSE),"")</f>
        <v>5</v>
      </c>
      <c r="AQ424" s="11">
        <f t="shared" si="41"/>
        <v>10</v>
      </c>
      <c r="AR424" s="3">
        <v>7</v>
      </c>
      <c r="AS424" s="3">
        <v>7</v>
      </c>
      <c r="BB424" s="2">
        <v>6</v>
      </c>
      <c r="BC424" s="2">
        <v>7</v>
      </c>
    </row>
    <row r="425" spans="1:57" ht="15" hidden="1" customHeight="1">
      <c r="A425" s="16" t="s">
        <v>26859</v>
      </c>
      <c r="B425" s="5" t="s">
        <v>12454</v>
      </c>
      <c r="C425" s="16" t="s">
        <v>12455</v>
      </c>
      <c r="D425" s="3" t="s">
        <v>1</v>
      </c>
      <c r="E425" s="3" t="str">
        <f>IF(D425&lt;&gt;"",VLOOKUP($D425,Gefährdungsstufen!$B$2:$G$20,6,FALSE),"")</f>
        <v>potentiell gefährdet</v>
      </c>
      <c r="F425" s="71">
        <f>IF(D425&lt;&gt;"",VLOOKUP($D425,Gefährdungsstufen!$B$2:$G$20,3,FALSE),"")</f>
        <v>0</v>
      </c>
      <c r="G425" s="33" t="str">
        <f t="shared" si="36"/>
        <v>Landolt Elias (1991): Gefährdung der Farn- und Blütenpflanzen in der Schweiz</v>
      </c>
      <c r="H425" s="3" t="s">
        <v>1</v>
      </c>
      <c r="I425" s="3" t="str">
        <f>IF(H425&lt;&gt;"",VLOOKUP($H425,Gefährdungsstufen!$B$2:$G$20,6,FALSE),"")</f>
        <v>potentiell gefährdet</v>
      </c>
      <c r="J425" s="71">
        <f>IF(H425&lt;&gt;"",VLOOKUP($H425,Gefährdungsstufen!$B$2:$G$20,3,FALSE),"")</f>
        <v>0</v>
      </c>
      <c r="K425" s="33" t="str">
        <f t="shared" si="37"/>
        <v>Landolt Elias (1991): Gefährdung der Farn- und Blütenpflanzen in der Schweiz</v>
      </c>
      <c r="L425" s="3" t="s">
        <v>1</v>
      </c>
      <c r="M425" s="3" t="s">
        <v>1</v>
      </c>
      <c r="N425" s="11" t="str">
        <f>IF(M425&lt;&gt;"",VLOOKUP(M425,Gefährdungsstufen!$B$2:$G$20,6,FALSE),"")</f>
        <v>potentiell gefährdet</v>
      </c>
      <c r="O425" s="33" t="str">
        <f t="shared" si="38"/>
        <v>Landolt Elias (1991): Gefährdung der Farn- und Blütenpflanzen in der Schweiz</v>
      </c>
      <c r="P425" s="3" t="s">
        <v>1</v>
      </c>
      <c r="Q425" s="3" t="s">
        <v>1</v>
      </c>
      <c r="R425" s="11" t="str">
        <f>IF(Q425&lt;&gt;"",VLOOKUP(Q425,Gefährdungsstufen!$B$2:$G$20,6,FALSE),"")</f>
        <v>potentiell gefährdet</v>
      </c>
      <c r="S425" s="33" t="str">
        <f t="shared" si="39"/>
        <v>Landolt Elias (1991): Gefährdung der Farn- und Blütenpflanzen in der Schweiz</v>
      </c>
      <c r="T425" s="3" t="s">
        <v>1</v>
      </c>
      <c r="U425" s="3" t="s">
        <v>1</v>
      </c>
      <c r="V425" s="11" t="str">
        <f>IF(U425&lt;&gt;"",VLOOKUP(U425,Gefährdungsstufen!$B$2:$G$20,6,FALSE),"")</f>
        <v>potentiell gefährdet</v>
      </c>
      <c r="W425" s="33" t="str">
        <f t="shared" si="40"/>
        <v>Landolt Elias (1991): Gefährdung der Farn- und Blütenpflanzen in der Schweiz</v>
      </c>
      <c r="X425" s="3">
        <v>1</v>
      </c>
      <c r="Y425" s="3" t="s">
        <v>8</v>
      </c>
      <c r="Z425" s="3" t="s">
        <v>2</v>
      </c>
      <c r="AA425" s="3">
        <v>7</v>
      </c>
      <c r="AB425" s="3">
        <v>7</v>
      </c>
      <c r="AC425" s="3">
        <v>7</v>
      </c>
      <c r="AD425" s="3">
        <v>5</v>
      </c>
      <c r="AE425" s="3" t="s">
        <v>7</v>
      </c>
      <c r="AF425" s="3" t="str">
        <f>IF(AE425&lt;&gt;"",VLOOKUP(AE425,legende!$A$3:$C$6,2,FALSE),"")</f>
        <v>gross</v>
      </c>
      <c r="AG425" s="71">
        <f>IF(AE425&lt;&gt;"",VLOOKUP(AE425,legende!$A$3:$C$6,3,FALSE),"")</f>
        <v>0</v>
      </c>
      <c r="AH425" s="3" t="s">
        <v>6</v>
      </c>
      <c r="AI425" s="3" t="str">
        <f>IF(AH425&lt;&gt;"",VLOOKUP(AH425,legende!$F$3:$H$6,3,FALSE),"")</f>
        <v>klein: &lt;1/4</v>
      </c>
      <c r="AJ425" s="71">
        <f>IF(AH425&lt;&gt;"",VLOOKUP(AH425,legende!$F$3:$H$6,2,FALSE),"")</f>
        <v>0</v>
      </c>
      <c r="AK425" s="3" t="s">
        <v>1</v>
      </c>
      <c r="AL425" s="3" t="s">
        <v>1</v>
      </c>
      <c r="AM425" s="11" t="str">
        <f>IF(AL425&lt;&gt;"",VLOOKUP(AL425,Gefährdungsstufen!$B$2:$G$20,6,FALSE),"")</f>
        <v>potentiell gefährdet</v>
      </c>
      <c r="AN425" s="71">
        <f>IF(AL425&lt;&gt;"",VLOOKUP(AL425,Gefährdungsstufen!$B$2:$G$20,3,FALSE),"")</f>
        <v>0</v>
      </c>
      <c r="AQ425" s="11">
        <f t="shared" si="41"/>
        <v>0</v>
      </c>
      <c r="AR425" s="3">
        <v>0</v>
      </c>
      <c r="AS425" s="3">
        <v>0</v>
      </c>
      <c r="AT425" s="2">
        <v>1</v>
      </c>
      <c r="BD425" s="2" t="s">
        <v>120</v>
      </c>
    </row>
    <row r="426" spans="1:57" ht="15" hidden="1" customHeight="1">
      <c r="A426" s="16" t="s">
        <v>26859</v>
      </c>
      <c r="B426" s="5" t="s">
        <v>24311</v>
      </c>
      <c r="C426" s="16" t="s">
        <v>24312</v>
      </c>
      <c r="D426" s="3" t="s">
        <v>1</v>
      </c>
      <c r="E426" s="3" t="str">
        <f>IF(D426&lt;&gt;"",VLOOKUP($D426,Gefährdungsstufen!$B$2:$G$20,6,FALSE),"")</f>
        <v>potentiell gefährdet</v>
      </c>
      <c r="F426" s="71">
        <f>IF(D426&lt;&gt;"",VLOOKUP($D426,Gefährdungsstufen!$B$2:$G$20,3,FALSE),"")</f>
        <v>0</v>
      </c>
      <c r="G426" s="33" t="str">
        <f t="shared" si="36"/>
        <v>Landolt Elias (1991): Gefährdung der Farn- und Blütenpflanzen in der Schweiz</v>
      </c>
      <c r="H426" s="3" t="s">
        <v>1</v>
      </c>
      <c r="I426" s="3" t="str">
        <f>IF(H426&lt;&gt;"",VLOOKUP($H426,Gefährdungsstufen!$B$2:$G$20,6,FALSE),"")</f>
        <v>potentiell gefährdet</v>
      </c>
      <c r="J426" s="71">
        <f>IF(H426&lt;&gt;"",VLOOKUP($H426,Gefährdungsstufen!$B$2:$G$20,3,FALSE),"")</f>
        <v>0</v>
      </c>
      <c r="K426" s="33" t="str">
        <f t="shared" si="37"/>
        <v>Landolt Elias (1991): Gefährdung der Farn- und Blütenpflanzen in der Schweiz</v>
      </c>
      <c r="L426" s="3" t="s">
        <v>1</v>
      </c>
      <c r="M426" s="3" t="s">
        <v>1</v>
      </c>
      <c r="N426" s="11" t="str">
        <f>IF(M426&lt;&gt;"",VLOOKUP(M426,Gefährdungsstufen!$B$2:$G$20,6,FALSE),"")</f>
        <v>potentiell gefährdet</v>
      </c>
      <c r="O426" s="33" t="str">
        <f t="shared" si="38"/>
        <v>Landolt Elias (1991): Gefährdung der Farn- und Blütenpflanzen in der Schweiz</v>
      </c>
      <c r="P426" s="3" t="s">
        <v>1</v>
      </c>
      <c r="Q426" s="3" t="s">
        <v>1</v>
      </c>
      <c r="R426" s="11" t="str">
        <f>IF(Q426&lt;&gt;"",VLOOKUP(Q426,Gefährdungsstufen!$B$2:$G$20,6,FALSE),"")</f>
        <v>potentiell gefährdet</v>
      </c>
      <c r="S426" s="33" t="str">
        <f t="shared" si="39"/>
        <v>Landolt Elias (1991): Gefährdung der Farn- und Blütenpflanzen in der Schweiz</v>
      </c>
      <c r="T426" s="3" t="s">
        <v>1</v>
      </c>
      <c r="U426" s="3" t="s">
        <v>1</v>
      </c>
      <c r="V426" s="11" t="str">
        <f>IF(U426&lt;&gt;"",VLOOKUP(U426,Gefährdungsstufen!$B$2:$G$20,6,FALSE),"")</f>
        <v>potentiell gefährdet</v>
      </c>
      <c r="W426" s="33" t="str">
        <f t="shared" si="40"/>
        <v>Landolt Elias (1991): Gefährdung der Farn- und Blütenpflanzen in der Schweiz</v>
      </c>
      <c r="X426" s="3">
        <v>1</v>
      </c>
      <c r="Y426" s="3" t="s">
        <v>8</v>
      </c>
      <c r="Z426" s="3" t="s">
        <v>2</v>
      </c>
      <c r="AA426" s="3">
        <v>7</v>
      </c>
      <c r="AB426" s="3">
        <v>7</v>
      </c>
      <c r="AC426" s="3">
        <v>7</v>
      </c>
      <c r="AD426" s="3">
        <v>5</v>
      </c>
      <c r="AE426" s="3" t="s">
        <v>7</v>
      </c>
      <c r="AF426" s="3" t="str">
        <f>IF(AE426&lt;&gt;"",VLOOKUP(AE426,legende!$A$3:$C$6,2,FALSE),"")</f>
        <v>gross</v>
      </c>
      <c r="AG426" s="71">
        <f>IF(AE426&lt;&gt;"",VLOOKUP(AE426,legende!$A$3:$C$6,3,FALSE),"")</f>
        <v>0</v>
      </c>
      <c r="AH426" s="3" t="s">
        <v>6</v>
      </c>
      <c r="AI426" s="3" t="str">
        <f>IF(AH426&lt;&gt;"",VLOOKUP(AH426,legende!$F$3:$H$6,3,FALSE),"")</f>
        <v>klein: &lt;1/4</v>
      </c>
      <c r="AJ426" s="71">
        <f>IF(AH426&lt;&gt;"",VLOOKUP(AH426,legende!$F$3:$H$6,2,FALSE),"")</f>
        <v>0</v>
      </c>
      <c r="AK426" s="3" t="s">
        <v>1</v>
      </c>
      <c r="AL426" s="3" t="s">
        <v>1</v>
      </c>
      <c r="AM426" s="11" t="str">
        <f>IF(AL426&lt;&gt;"",VLOOKUP(AL426,Gefährdungsstufen!$B$2:$G$20,6,FALSE),"")</f>
        <v>potentiell gefährdet</v>
      </c>
      <c r="AN426" s="71">
        <f>IF(AL426&lt;&gt;"",VLOOKUP(AL426,Gefährdungsstufen!$B$2:$G$20,3,FALSE),"")</f>
        <v>0</v>
      </c>
      <c r="AQ426" s="11">
        <f t="shared" si="41"/>
        <v>0</v>
      </c>
      <c r="AR426" s="3">
        <v>0</v>
      </c>
      <c r="AS426" s="3">
        <v>0</v>
      </c>
      <c r="AT426" s="2">
        <v>1</v>
      </c>
      <c r="BD426" s="2" t="s">
        <v>120</v>
      </c>
    </row>
    <row r="427" spans="1:57" ht="15" hidden="1" customHeight="1">
      <c r="A427" s="16" t="s">
        <v>26859</v>
      </c>
      <c r="B427" s="5" t="s">
        <v>16530</v>
      </c>
      <c r="C427" s="16" t="s">
        <v>16531</v>
      </c>
      <c r="D427" s="3" t="s">
        <v>1</v>
      </c>
      <c r="E427" s="3" t="str">
        <f>IF(D427&lt;&gt;"",VLOOKUP($D427,Gefährdungsstufen!$B$2:$G$20,6,FALSE),"")</f>
        <v>potentiell gefährdet</v>
      </c>
      <c r="F427" s="71">
        <f>IF(D427&lt;&gt;"",VLOOKUP($D427,Gefährdungsstufen!$B$2:$G$20,3,FALSE),"")</f>
        <v>0</v>
      </c>
      <c r="G427" s="33" t="str">
        <f t="shared" si="36"/>
        <v>Landolt Elias (1991): Gefährdung der Farn- und Blütenpflanzen in der Schweiz</v>
      </c>
      <c r="H427" s="3" t="s">
        <v>1</v>
      </c>
      <c r="I427" s="3" t="str">
        <f>IF(H427&lt;&gt;"",VLOOKUP($H427,Gefährdungsstufen!$B$2:$G$20,6,FALSE),"")</f>
        <v>potentiell gefährdet</v>
      </c>
      <c r="J427" s="71">
        <f>IF(H427&lt;&gt;"",VLOOKUP($H427,Gefährdungsstufen!$B$2:$G$20,3,FALSE),"")</f>
        <v>0</v>
      </c>
      <c r="K427" s="33" t="str">
        <f t="shared" si="37"/>
        <v>Landolt Elias (1991): Gefährdung der Farn- und Blütenpflanzen in der Schweiz</v>
      </c>
      <c r="L427" s="3" t="s">
        <v>8</v>
      </c>
      <c r="N427" s="11" t="str">
        <f>IF(M427&lt;&gt;"",VLOOKUP(M427,Gefährdungsstufen!$B$2:$G$20,6,FALSE),"")</f>
        <v/>
      </c>
      <c r="O427" s="33" t="str">
        <f t="shared" si="38"/>
        <v/>
      </c>
      <c r="P427" s="3" t="s">
        <v>9</v>
      </c>
      <c r="Q427" s="3" t="s">
        <v>9</v>
      </c>
      <c r="R427" s="11" t="str">
        <f>IF(Q427&lt;&gt;"",VLOOKUP(Q427,Gefährdungsstufen!$B$2:$G$20,6,FALSE),"")</f>
        <v>vom Aussterben bedroht</v>
      </c>
      <c r="S427" s="33" t="str">
        <f t="shared" si="39"/>
        <v>Landolt Elias (1991): Gefährdung der Farn- und Blütenpflanzen in der Schweiz</v>
      </c>
      <c r="T427" s="3" t="s">
        <v>14</v>
      </c>
      <c r="U427" s="3" t="s">
        <v>14</v>
      </c>
      <c r="V427" s="11" t="str">
        <f>IF(U427&lt;&gt;"",VLOOKUP(U427,Gefährdungsstufen!$B$2:$G$20,6,FALSE),"")</f>
        <v>vom Aussterben bedroht</v>
      </c>
      <c r="W427" s="33" t="str">
        <f t="shared" si="40"/>
        <v>Landolt Elias (1991): Gefährdung der Farn- und Blütenpflanzen in der Schweiz</v>
      </c>
      <c r="X427" s="3">
        <v>2</v>
      </c>
      <c r="Y427" s="3" t="s">
        <v>8</v>
      </c>
      <c r="Z427" s="3" t="s">
        <v>2</v>
      </c>
      <c r="AA427" s="3">
        <v>2</v>
      </c>
      <c r="AB427" s="3">
        <v>3</v>
      </c>
      <c r="AC427" s="3">
        <v>1</v>
      </c>
      <c r="AD427" s="3">
        <v>2</v>
      </c>
      <c r="AF427" s="3" t="str">
        <f>IF(AE427&lt;&gt;"",VLOOKUP(AE427,legende!$A$3:$C$6,2,FALSE),"")</f>
        <v/>
      </c>
      <c r="AG427" s="71" t="str">
        <f>IF(AE427&lt;&gt;"",VLOOKUP(AE427,legende!$A$3:$C$6,3,FALSE),"")</f>
        <v/>
      </c>
      <c r="AH427" s="3" t="s">
        <v>6</v>
      </c>
      <c r="AI427" s="3" t="str">
        <f>IF(AH427&lt;&gt;"",VLOOKUP(AH427,legende!$F$3:$H$6,3,FALSE),"")</f>
        <v>klein: &lt;1/4</v>
      </c>
      <c r="AJ427" s="71">
        <f>IF(AH427&lt;&gt;"",VLOOKUP(AH427,legende!$F$3:$H$6,2,FALSE),"")</f>
        <v>0</v>
      </c>
      <c r="AK427" s="3" t="s">
        <v>9</v>
      </c>
      <c r="AL427" s="3" t="s">
        <v>9</v>
      </c>
      <c r="AM427" s="11" t="str">
        <f>IF(AL427&lt;&gt;"",VLOOKUP(AL427,Gefährdungsstufen!$B$2:$G$20,6,FALSE),"")</f>
        <v>vom Aussterben bedroht</v>
      </c>
      <c r="AN427" s="71">
        <f>IF(AL427&lt;&gt;"",VLOOKUP(AL427,Gefährdungsstufen!$B$2:$G$20,3,FALSE),"")</f>
        <v>5</v>
      </c>
      <c r="AP427" s="11" t="s">
        <v>26922</v>
      </c>
      <c r="AQ427" s="11" t="e">
        <f t="shared" si="41"/>
        <v>#VALUE!</v>
      </c>
      <c r="AR427" s="3">
        <v>3</v>
      </c>
      <c r="AS427" s="3" t="s">
        <v>113</v>
      </c>
      <c r="AT427" s="2">
        <v>1</v>
      </c>
      <c r="AV427" s="2" t="s">
        <v>36</v>
      </c>
      <c r="AW427" s="2" t="s">
        <v>35</v>
      </c>
    </row>
    <row r="428" spans="1:57" s="2" customFormat="1" ht="15" hidden="1" customHeight="1">
      <c r="A428" s="24" t="s">
        <v>26859</v>
      </c>
      <c r="B428" s="5" t="s">
        <v>17751</v>
      </c>
      <c r="C428" s="16" t="s">
        <v>17752</v>
      </c>
      <c r="D428" s="3" t="s">
        <v>1</v>
      </c>
      <c r="E428" s="3" t="str">
        <f>IF(D428&lt;&gt;"",VLOOKUP($D428,Gefährdungsstufen!$B$2:$G$20,6,FALSE),"")</f>
        <v>potentiell gefährdet</v>
      </c>
      <c r="F428" s="71">
        <f>IF(D428&lt;&gt;"",VLOOKUP($D428,Gefährdungsstufen!$B$2:$G$20,3,FALSE),"")</f>
        <v>0</v>
      </c>
      <c r="G428" s="33" t="str">
        <f t="shared" si="36"/>
        <v>Landolt Elias (1991): Gefährdung der Farn- und Blütenpflanzen in der Schweiz</v>
      </c>
      <c r="H428" s="3" t="s">
        <v>1</v>
      </c>
      <c r="I428" s="3" t="str">
        <f>IF(H428&lt;&gt;"",VLOOKUP($H428,Gefährdungsstufen!$B$2:$G$20,6,FALSE),"")</f>
        <v>potentiell gefährdet</v>
      </c>
      <c r="J428" s="71">
        <f>IF(H428&lt;&gt;"",VLOOKUP($H428,Gefährdungsstufen!$B$2:$G$20,3,FALSE),"")</f>
        <v>0</v>
      </c>
      <c r="K428" s="33" t="str">
        <f t="shared" si="37"/>
        <v>Landolt Elias (1991): Gefährdung der Farn- und Blütenpflanzen in der Schweiz</v>
      </c>
      <c r="L428" s="3" t="s">
        <v>14</v>
      </c>
      <c r="M428" s="3" t="s">
        <v>14</v>
      </c>
      <c r="N428" s="11" t="str">
        <f>IF(M428&lt;&gt;"",VLOOKUP(M428,Gefährdungsstufen!$B$2:$G$20,6,FALSE),"")</f>
        <v>vom Aussterben bedroht</v>
      </c>
      <c r="O428" s="33" t="str">
        <f t="shared" si="38"/>
        <v>Landolt Elias (1991): Gefährdung der Farn- und Blütenpflanzen in der Schweiz</v>
      </c>
      <c r="P428" s="3" t="s">
        <v>8</v>
      </c>
      <c r="Q428" s="3"/>
      <c r="R428" s="11" t="str">
        <f>IF(Q428&lt;&gt;"",VLOOKUP(Q428,Gefährdungsstufen!$B$2:$G$20,6,FALSE),"")</f>
        <v/>
      </c>
      <c r="S428" s="33" t="str">
        <f t="shared" si="39"/>
        <v/>
      </c>
      <c r="T428" s="3" t="s">
        <v>9</v>
      </c>
      <c r="U428" s="3" t="s">
        <v>9</v>
      </c>
      <c r="V428" s="11" t="str">
        <f>IF(U428&lt;&gt;"",VLOOKUP(U428,Gefährdungsstufen!$B$2:$G$20,6,FALSE),"")</f>
        <v>vom Aussterben bedroht</v>
      </c>
      <c r="W428" s="33" t="str">
        <f t="shared" si="40"/>
        <v>Landolt Elias (1991): Gefährdung der Farn- und Blütenpflanzen in der Schweiz</v>
      </c>
      <c r="X428" s="3">
        <v>2</v>
      </c>
      <c r="Y428" s="3" t="s">
        <v>8</v>
      </c>
      <c r="Z428" s="3" t="s">
        <v>13</v>
      </c>
      <c r="AA428" s="3">
        <v>99</v>
      </c>
      <c r="AB428" s="3">
        <v>99</v>
      </c>
      <c r="AC428" s="3">
        <v>99</v>
      </c>
      <c r="AD428" s="3">
        <v>99</v>
      </c>
      <c r="AE428" s="3" t="s">
        <v>23</v>
      </c>
      <c r="AF428" s="3" t="str">
        <f>IF(AE428&lt;&gt;"",VLOOKUP(AE428,legende!$A$3:$C$6,2,FALSE),"")</f>
        <v>mittel</v>
      </c>
      <c r="AG428" s="71">
        <f>IF(AE428&lt;&gt;"",VLOOKUP(AE428,legende!$A$3:$C$6,3,FALSE),"")</f>
        <v>2</v>
      </c>
      <c r="AH428" s="3" t="s">
        <v>6</v>
      </c>
      <c r="AI428" s="3" t="str">
        <f>IF(AH428&lt;&gt;"",VLOOKUP(AH428,legende!$F$3:$H$6,3,FALSE),"")</f>
        <v>klein: &lt;1/4</v>
      </c>
      <c r="AJ428" s="71">
        <f>IF(AH428&lt;&gt;"",VLOOKUP(AH428,legende!$F$3:$H$6,2,FALSE),"")</f>
        <v>0</v>
      </c>
      <c r="AK428" s="3" t="s">
        <v>9</v>
      </c>
      <c r="AL428" s="3" t="s">
        <v>9</v>
      </c>
      <c r="AM428" s="11" t="str">
        <f>IF(AL428&lt;&gt;"",VLOOKUP(AL428,Gefährdungsstufen!$B$2:$G$20,6,FALSE),"")</f>
        <v>vom Aussterben bedroht</v>
      </c>
      <c r="AN428" s="71">
        <f>IF(AL428&lt;&gt;"",VLOOKUP(AL428,Gefährdungsstufen!$B$2:$G$20,3,FALSE),"")</f>
        <v>5</v>
      </c>
      <c r="AO428" s="3"/>
      <c r="AP428" s="11"/>
      <c r="AQ428" s="11">
        <f t="shared" si="41"/>
        <v>7</v>
      </c>
      <c r="AR428" s="3">
        <v>5</v>
      </c>
      <c r="AS428" s="3">
        <v>5</v>
      </c>
      <c r="AW428" s="2" t="s">
        <v>35</v>
      </c>
      <c r="AY428" s="2" t="s">
        <v>72</v>
      </c>
    </row>
    <row r="429" spans="1:57" s="2" customFormat="1" ht="15" hidden="1" customHeight="1">
      <c r="A429" s="24" t="s">
        <v>26859</v>
      </c>
      <c r="B429" s="5" t="s">
        <v>11603</v>
      </c>
      <c r="C429" s="16" t="s">
        <v>11604</v>
      </c>
      <c r="D429" s="3" t="s">
        <v>1</v>
      </c>
      <c r="E429" s="3" t="str">
        <f>IF(D429&lt;&gt;"",VLOOKUP($D429,Gefährdungsstufen!$B$2:$G$20,6,FALSE),"")</f>
        <v>potentiell gefährdet</v>
      </c>
      <c r="F429" s="71">
        <f>IF(D429&lt;&gt;"",VLOOKUP($D429,Gefährdungsstufen!$B$2:$G$20,3,FALSE),"")</f>
        <v>0</v>
      </c>
      <c r="G429" s="33" t="str">
        <f t="shared" si="36"/>
        <v>Landolt Elias (1991): Gefährdung der Farn- und Blütenpflanzen in der Schweiz</v>
      </c>
      <c r="H429" s="3" t="s">
        <v>1</v>
      </c>
      <c r="I429" s="3" t="str">
        <f>IF(H429&lt;&gt;"",VLOOKUP($H429,Gefährdungsstufen!$B$2:$G$20,6,FALSE),"")</f>
        <v>potentiell gefährdet</v>
      </c>
      <c r="J429" s="71">
        <f>IF(H429&lt;&gt;"",VLOOKUP($H429,Gefährdungsstufen!$B$2:$G$20,3,FALSE),"")</f>
        <v>0</v>
      </c>
      <c r="K429" s="33" t="str">
        <f t="shared" si="37"/>
        <v>Landolt Elias (1991): Gefährdung der Farn- und Blütenpflanzen in der Schweiz</v>
      </c>
      <c r="L429" s="3" t="s">
        <v>1</v>
      </c>
      <c r="M429" s="3" t="s">
        <v>1</v>
      </c>
      <c r="N429" s="11" t="str">
        <f>IF(M429&lt;&gt;"",VLOOKUP(M429,Gefährdungsstufen!$B$2:$G$20,6,FALSE),"")</f>
        <v>potentiell gefährdet</v>
      </c>
      <c r="O429" s="33" t="str">
        <f t="shared" si="38"/>
        <v>Landolt Elias (1991): Gefährdung der Farn- und Blütenpflanzen in der Schweiz</v>
      </c>
      <c r="P429" s="3" t="s">
        <v>1</v>
      </c>
      <c r="Q429" s="3" t="s">
        <v>1</v>
      </c>
      <c r="R429" s="11" t="str">
        <f>IF(Q429&lt;&gt;"",VLOOKUP(Q429,Gefährdungsstufen!$B$2:$G$20,6,FALSE),"")</f>
        <v>potentiell gefährdet</v>
      </c>
      <c r="S429" s="33" t="str">
        <f t="shared" si="39"/>
        <v>Landolt Elias (1991): Gefährdung der Farn- und Blütenpflanzen in der Schweiz</v>
      </c>
      <c r="T429" s="3" t="s">
        <v>1</v>
      </c>
      <c r="U429" s="3" t="s">
        <v>1</v>
      </c>
      <c r="V429" s="11" t="str">
        <f>IF(U429&lt;&gt;"",VLOOKUP(U429,Gefährdungsstufen!$B$2:$G$20,6,FALSE),"")</f>
        <v>potentiell gefährdet</v>
      </c>
      <c r="W429" s="33" t="str">
        <f t="shared" si="40"/>
        <v>Landolt Elias (1991): Gefährdung der Farn- und Blütenpflanzen in der Schweiz</v>
      </c>
      <c r="X429" s="3">
        <v>8</v>
      </c>
      <c r="Y429" s="3" t="s">
        <v>8</v>
      </c>
      <c r="Z429" s="3" t="s">
        <v>2</v>
      </c>
      <c r="AA429" s="3">
        <v>6</v>
      </c>
      <c r="AB429" s="3">
        <v>7</v>
      </c>
      <c r="AC429" s="3">
        <v>6</v>
      </c>
      <c r="AD429" s="3">
        <v>4</v>
      </c>
      <c r="AE429" s="3"/>
      <c r="AF429" s="3" t="str">
        <f>IF(AE429&lt;&gt;"",VLOOKUP(AE429,legende!$A$3:$C$6,2,FALSE),"")</f>
        <v/>
      </c>
      <c r="AG429" s="71" t="str">
        <f>IF(AE429&lt;&gt;"",VLOOKUP(AE429,legende!$A$3:$C$6,3,FALSE),"")</f>
        <v/>
      </c>
      <c r="AH429" s="3"/>
      <c r="AI429" s="3" t="str">
        <f>IF(AH429&lt;&gt;"",VLOOKUP(AH429,legende!$F$3:$H$6,3,FALSE),"")</f>
        <v/>
      </c>
      <c r="AJ429" s="71" t="str">
        <f>IF(AH429&lt;&gt;"",VLOOKUP(AH429,legende!$F$3:$H$6,2,FALSE),"")</f>
        <v/>
      </c>
      <c r="AK429" s="3" t="s">
        <v>1</v>
      </c>
      <c r="AL429" s="3" t="s">
        <v>1</v>
      </c>
      <c r="AM429" s="11" t="str">
        <f>IF(AL429&lt;&gt;"",VLOOKUP(AL429,Gefährdungsstufen!$B$2:$G$20,6,FALSE),"")</f>
        <v>potentiell gefährdet</v>
      </c>
      <c r="AN429" s="71">
        <f>IF(AL429&lt;&gt;"",VLOOKUP(AL429,Gefährdungsstufen!$B$2:$G$20,3,FALSE),"")</f>
        <v>0</v>
      </c>
      <c r="AO429" s="3"/>
      <c r="AP429" s="11" t="s">
        <v>26922</v>
      </c>
      <c r="AQ429" s="11" t="e">
        <f t="shared" si="41"/>
        <v>#VALUE!</v>
      </c>
      <c r="AR429" s="3">
        <v>0</v>
      </c>
      <c r="AS429" s="3" t="s">
        <v>0</v>
      </c>
      <c r="AX429" s="2" t="s">
        <v>90</v>
      </c>
      <c r="AY429" s="2" t="s">
        <v>72</v>
      </c>
    </row>
    <row r="430" spans="1:57" s="2" customFormat="1" ht="15" hidden="1" customHeight="1">
      <c r="A430" s="24" t="s">
        <v>26859</v>
      </c>
      <c r="B430" s="5" t="s">
        <v>23904</v>
      </c>
      <c r="C430" s="16" t="s">
        <v>23905</v>
      </c>
      <c r="D430" s="3" t="s">
        <v>1</v>
      </c>
      <c r="E430" s="3" t="str">
        <f>IF(D430&lt;&gt;"",VLOOKUP($D430,Gefährdungsstufen!$B$2:$G$20,6,FALSE),"")</f>
        <v>potentiell gefährdet</v>
      </c>
      <c r="F430" s="71">
        <f>IF(D430&lt;&gt;"",VLOOKUP($D430,Gefährdungsstufen!$B$2:$G$20,3,FALSE),"")</f>
        <v>0</v>
      </c>
      <c r="G430" s="33" t="str">
        <f t="shared" si="36"/>
        <v>Landolt Elias (1991): Gefährdung der Farn- und Blütenpflanzen in der Schweiz</v>
      </c>
      <c r="H430" s="3" t="s">
        <v>1</v>
      </c>
      <c r="I430" s="3" t="str">
        <f>IF(H430&lt;&gt;"",VLOOKUP($H430,Gefährdungsstufen!$B$2:$G$20,6,FALSE),"")</f>
        <v>potentiell gefährdet</v>
      </c>
      <c r="J430" s="71">
        <f>IF(H430&lt;&gt;"",VLOOKUP($H430,Gefährdungsstufen!$B$2:$G$20,3,FALSE),"")</f>
        <v>0</v>
      </c>
      <c r="K430" s="33" t="str">
        <f t="shared" si="37"/>
        <v>Landolt Elias (1991): Gefährdung der Farn- und Blütenpflanzen in der Schweiz</v>
      </c>
      <c r="L430" s="3" t="s">
        <v>8</v>
      </c>
      <c r="M430" s="3"/>
      <c r="N430" s="11" t="str">
        <f>IF(M430&lt;&gt;"",VLOOKUP(M430,Gefährdungsstufen!$B$2:$G$20,6,FALSE),"")</f>
        <v/>
      </c>
      <c r="O430" s="33" t="str">
        <f t="shared" si="38"/>
        <v/>
      </c>
      <c r="P430" s="3" t="s">
        <v>8</v>
      </c>
      <c r="Q430" s="3"/>
      <c r="R430" s="11" t="str">
        <f>IF(Q430&lt;&gt;"",VLOOKUP(Q430,Gefährdungsstufen!$B$2:$G$20,6,FALSE),"")</f>
        <v/>
      </c>
      <c r="S430" s="33" t="str">
        <f t="shared" si="39"/>
        <v/>
      </c>
      <c r="T430" s="3" t="s">
        <v>9</v>
      </c>
      <c r="U430" s="3" t="s">
        <v>9</v>
      </c>
      <c r="V430" s="11" t="str">
        <f>IF(U430&lt;&gt;"",VLOOKUP(U430,Gefährdungsstufen!$B$2:$G$20,6,FALSE),"")</f>
        <v>vom Aussterben bedroht</v>
      </c>
      <c r="W430" s="33" t="str">
        <f t="shared" si="40"/>
        <v>Landolt Elias (1991): Gefährdung der Farn- und Blütenpflanzen in der Schweiz</v>
      </c>
      <c r="X430" s="3">
        <v>2</v>
      </c>
      <c r="Y430" s="3" t="s">
        <v>8</v>
      </c>
      <c r="Z430" s="3" t="s">
        <v>13</v>
      </c>
      <c r="AA430" s="3">
        <v>99</v>
      </c>
      <c r="AB430" s="3">
        <v>99</v>
      </c>
      <c r="AC430" s="3">
        <v>99</v>
      </c>
      <c r="AD430" s="3">
        <v>99</v>
      </c>
      <c r="AE430" s="3" t="s">
        <v>23</v>
      </c>
      <c r="AF430" s="3" t="str">
        <f>IF(AE430&lt;&gt;"",VLOOKUP(AE430,legende!$A$3:$C$6,2,FALSE),"")</f>
        <v>mittel</v>
      </c>
      <c r="AG430" s="71">
        <f>IF(AE430&lt;&gt;"",VLOOKUP(AE430,legende!$A$3:$C$6,3,FALSE),"")</f>
        <v>2</v>
      </c>
      <c r="AH430" s="3" t="s">
        <v>6</v>
      </c>
      <c r="AI430" s="3" t="str">
        <f>IF(AH430&lt;&gt;"",VLOOKUP(AH430,legende!$F$3:$H$6,3,FALSE),"")</f>
        <v>klein: &lt;1/4</v>
      </c>
      <c r="AJ430" s="71">
        <f>IF(AH430&lt;&gt;"",VLOOKUP(AH430,legende!$F$3:$H$6,2,FALSE),"")</f>
        <v>0</v>
      </c>
      <c r="AK430" s="3" t="s">
        <v>9</v>
      </c>
      <c r="AL430" s="3" t="s">
        <v>9</v>
      </c>
      <c r="AM430" s="11" t="str">
        <f>IF(AL430&lt;&gt;"",VLOOKUP(AL430,Gefährdungsstufen!$B$2:$G$20,6,FALSE),"")</f>
        <v>vom Aussterben bedroht</v>
      </c>
      <c r="AN430" s="71">
        <f>IF(AL430&lt;&gt;"",VLOOKUP(AL430,Gefährdungsstufen!$B$2:$G$20,3,FALSE),"")</f>
        <v>5</v>
      </c>
      <c r="AO430" s="3"/>
      <c r="AP430" s="11"/>
      <c r="AQ430" s="11">
        <f t="shared" si="41"/>
        <v>7</v>
      </c>
      <c r="AR430" s="3">
        <v>5</v>
      </c>
      <c r="AS430" s="3">
        <v>5</v>
      </c>
      <c r="AU430" s="2">
        <v>2</v>
      </c>
      <c r="AX430" s="2" t="s">
        <v>90</v>
      </c>
      <c r="AY430" s="2" t="s">
        <v>72</v>
      </c>
    </row>
    <row r="431" spans="1:57" s="2" customFormat="1" ht="15" hidden="1" customHeight="1">
      <c r="A431" s="24" t="s">
        <v>26859</v>
      </c>
      <c r="B431" s="5" t="s">
        <v>10141</v>
      </c>
      <c r="C431" s="16" t="s">
        <v>10142</v>
      </c>
      <c r="D431" s="3" t="s">
        <v>1</v>
      </c>
      <c r="E431" s="3" t="str">
        <f>IF(D431&lt;&gt;"",VLOOKUP($D431,Gefährdungsstufen!$B$2:$G$20,6,FALSE),"")</f>
        <v>potentiell gefährdet</v>
      </c>
      <c r="F431" s="71">
        <f>IF(D431&lt;&gt;"",VLOOKUP($D431,Gefährdungsstufen!$B$2:$G$20,3,FALSE),"")</f>
        <v>0</v>
      </c>
      <c r="G431" s="33" t="str">
        <f t="shared" si="36"/>
        <v>Landolt Elias (1991): Gefährdung der Farn- und Blütenpflanzen in der Schweiz</v>
      </c>
      <c r="H431" s="3" t="s">
        <v>1</v>
      </c>
      <c r="I431" s="3" t="str">
        <f>IF(H431&lt;&gt;"",VLOOKUP($H431,Gefährdungsstufen!$B$2:$G$20,6,FALSE),"")</f>
        <v>potentiell gefährdet</v>
      </c>
      <c r="J431" s="71">
        <f>IF(H431&lt;&gt;"",VLOOKUP($H431,Gefährdungsstufen!$B$2:$G$20,3,FALSE),"")</f>
        <v>0</v>
      </c>
      <c r="K431" s="33" t="str">
        <f t="shared" si="37"/>
        <v>Landolt Elias (1991): Gefährdung der Farn- und Blütenpflanzen in der Schweiz</v>
      </c>
      <c r="L431" s="3" t="s">
        <v>1</v>
      </c>
      <c r="M431" s="3" t="s">
        <v>1</v>
      </c>
      <c r="N431" s="11" t="str">
        <f>IF(M431&lt;&gt;"",VLOOKUP(M431,Gefährdungsstufen!$B$2:$G$20,6,FALSE),"")</f>
        <v>potentiell gefährdet</v>
      </c>
      <c r="O431" s="33" t="str">
        <f t="shared" si="38"/>
        <v>Landolt Elias (1991): Gefährdung der Farn- und Blütenpflanzen in der Schweiz</v>
      </c>
      <c r="P431" s="3" t="s">
        <v>1</v>
      </c>
      <c r="Q431" s="3" t="s">
        <v>1</v>
      </c>
      <c r="R431" s="11" t="str">
        <f>IF(Q431&lt;&gt;"",VLOOKUP(Q431,Gefährdungsstufen!$B$2:$G$20,6,FALSE),"")</f>
        <v>potentiell gefährdet</v>
      </c>
      <c r="S431" s="33" t="str">
        <f t="shared" si="39"/>
        <v>Landolt Elias (1991): Gefährdung der Farn- und Blütenpflanzen in der Schweiz</v>
      </c>
      <c r="T431" s="3" t="s">
        <v>1</v>
      </c>
      <c r="U431" s="3" t="s">
        <v>1</v>
      </c>
      <c r="V431" s="11" t="str">
        <f>IF(U431&lt;&gt;"",VLOOKUP(U431,Gefährdungsstufen!$B$2:$G$20,6,FALSE),"")</f>
        <v>potentiell gefährdet</v>
      </c>
      <c r="W431" s="33" t="str">
        <f t="shared" si="40"/>
        <v>Landolt Elias (1991): Gefährdung der Farn- und Blütenpflanzen in der Schweiz</v>
      </c>
      <c r="X431" s="3">
        <v>8</v>
      </c>
      <c r="Y431" s="3" t="s">
        <v>8</v>
      </c>
      <c r="Z431" s="3" t="s">
        <v>2</v>
      </c>
      <c r="AA431" s="3">
        <v>7</v>
      </c>
      <c r="AB431" s="3">
        <v>7</v>
      </c>
      <c r="AC431" s="3">
        <v>7</v>
      </c>
      <c r="AD431" s="3">
        <v>5</v>
      </c>
      <c r="AE431" s="3"/>
      <c r="AF431" s="3" t="str">
        <f>IF(AE431&lt;&gt;"",VLOOKUP(AE431,legende!$A$3:$C$6,2,FALSE),"")</f>
        <v/>
      </c>
      <c r="AG431" s="71" t="str">
        <f>IF(AE431&lt;&gt;"",VLOOKUP(AE431,legende!$A$3:$C$6,3,FALSE),"")</f>
        <v/>
      </c>
      <c r="AH431" s="3"/>
      <c r="AI431" s="3" t="str">
        <f>IF(AH431&lt;&gt;"",VLOOKUP(AH431,legende!$F$3:$H$6,3,FALSE),"")</f>
        <v/>
      </c>
      <c r="AJ431" s="71" t="str">
        <f>IF(AH431&lt;&gt;"",VLOOKUP(AH431,legende!$F$3:$H$6,2,FALSE),"")</f>
        <v/>
      </c>
      <c r="AK431" s="3" t="s">
        <v>1</v>
      </c>
      <c r="AL431" s="3" t="s">
        <v>1</v>
      </c>
      <c r="AM431" s="11" t="str">
        <f>IF(AL431&lt;&gt;"",VLOOKUP(AL431,Gefährdungsstufen!$B$2:$G$20,6,FALSE),"")</f>
        <v>potentiell gefährdet</v>
      </c>
      <c r="AN431" s="71">
        <f>IF(AL431&lt;&gt;"",VLOOKUP(AL431,Gefährdungsstufen!$B$2:$G$20,3,FALSE),"")</f>
        <v>0</v>
      </c>
      <c r="AO431" s="3"/>
      <c r="AP431" s="11" t="s">
        <v>26922</v>
      </c>
      <c r="AQ431" s="11" t="e">
        <f t="shared" si="41"/>
        <v>#VALUE!</v>
      </c>
      <c r="AR431" s="3">
        <v>0</v>
      </c>
      <c r="AS431" s="3" t="s">
        <v>0</v>
      </c>
      <c r="AX431" s="2" t="s">
        <v>90</v>
      </c>
      <c r="AY431" s="2" t="s">
        <v>72</v>
      </c>
    </row>
    <row r="432" spans="1:57" s="2" customFormat="1" ht="15" hidden="1" customHeight="1">
      <c r="A432" s="24" t="s">
        <v>26859</v>
      </c>
      <c r="B432" s="5" t="s">
        <v>7171</v>
      </c>
      <c r="C432" s="16" t="s">
        <v>7172</v>
      </c>
      <c r="D432" s="3" t="s">
        <v>1</v>
      </c>
      <c r="E432" s="3" t="str">
        <f>IF(D432&lt;&gt;"",VLOOKUP($D432,Gefährdungsstufen!$B$2:$G$20,6,FALSE),"")</f>
        <v>potentiell gefährdet</v>
      </c>
      <c r="F432" s="71">
        <f>IF(D432&lt;&gt;"",VLOOKUP($D432,Gefährdungsstufen!$B$2:$G$20,3,FALSE),"")</f>
        <v>0</v>
      </c>
      <c r="G432" s="33" t="str">
        <f t="shared" si="36"/>
        <v>Landolt Elias (1991): Gefährdung der Farn- und Blütenpflanzen in der Schweiz</v>
      </c>
      <c r="H432" s="3" t="s">
        <v>1</v>
      </c>
      <c r="I432" s="3" t="str">
        <f>IF(H432&lt;&gt;"",VLOOKUP($H432,Gefährdungsstufen!$B$2:$G$20,6,FALSE),"")</f>
        <v>potentiell gefährdet</v>
      </c>
      <c r="J432" s="71">
        <f>IF(H432&lt;&gt;"",VLOOKUP($H432,Gefährdungsstufen!$B$2:$G$20,3,FALSE),"")</f>
        <v>0</v>
      </c>
      <c r="K432" s="33" t="str">
        <f t="shared" si="37"/>
        <v>Landolt Elias (1991): Gefährdung der Farn- und Blütenpflanzen in der Schweiz</v>
      </c>
      <c r="L432" s="3" t="s">
        <v>8</v>
      </c>
      <c r="M432" s="3"/>
      <c r="N432" s="11" t="str">
        <f>IF(M432&lt;&gt;"",VLOOKUP(M432,Gefährdungsstufen!$B$2:$G$20,6,FALSE),"")</f>
        <v/>
      </c>
      <c r="O432" s="33" t="str">
        <f t="shared" si="38"/>
        <v/>
      </c>
      <c r="P432" s="3" t="s">
        <v>8</v>
      </c>
      <c r="Q432" s="3"/>
      <c r="R432" s="11" t="str">
        <f>IF(Q432&lt;&gt;"",VLOOKUP(Q432,Gefährdungsstufen!$B$2:$G$20,6,FALSE),"")</f>
        <v/>
      </c>
      <c r="S432" s="33" t="str">
        <f t="shared" si="39"/>
        <v/>
      </c>
      <c r="T432" s="3" t="s">
        <v>9</v>
      </c>
      <c r="U432" s="3" t="s">
        <v>9</v>
      </c>
      <c r="V432" s="11" t="str">
        <f>IF(U432&lt;&gt;"",VLOOKUP(U432,Gefährdungsstufen!$B$2:$G$20,6,FALSE),"")</f>
        <v>vom Aussterben bedroht</v>
      </c>
      <c r="W432" s="33" t="str">
        <f t="shared" si="40"/>
        <v>Landolt Elias (1991): Gefährdung der Farn- und Blütenpflanzen in der Schweiz</v>
      </c>
      <c r="X432" s="3">
        <v>2</v>
      </c>
      <c r="Y432" s="3" t="s">
        <v>8</v>
      </c>
      <c r="Z432" s="3" t="s">
        <v>13</v>
      </c>
      <c r="AA432" s="3">
        <v>99</v>
      </c>
      <c r="AB432" s="3">
        <v>99</v>
      </c>
      <c r="AC432" s="3">
        <v>99</v>
      </c>
      <c r="AD432" s="3">
        <v>99</v>
      </c>
      <c r="AE432" s="3" t="s">
        <v>7</v>
      </c>
      <c r="AF432" s="3" t="str">
        <f>IF(AE432&lt;&gt;"",VLOOKUP(AE432,legende!$A$3:$C$6,2,FALSE),"")</f>
        <v>gross</v>
      </c>
      <c r="AG432" s="71">
        <f>IF(AE432&lt;&gt;"",VLOOKUP(AE432,legende!$A$3:$C$6,3,FALSE),"")</f>
        <v>0</v>
      </c>
      <c r="AH432" s="3" t="s">
        <v>6</v>
      </c>
      <c r="AI432" s="3" t="str">
        <f>IF(AH432&lt;&gt;"",VLOOKUP(AH432,legende!$F$3:$H$6,3,FALSE),"")</f>
        <v>klein: &lt;1/4</v>
      </c>
      <c r="AJ432" s="71">
        <f>IF(AH432&lt;&gt;"",VLOOKUP(AH432,legende!$F$3:$H$6,2,FALSE),"")</f>
        <v>0</v>
      </c>
      <c r="AK432" s="3" t="s">
        <v>9</v>
      </c>
      <c r="AL432" s="3" t="s">
        <v>9</v>
      </c>
      <c r="AM432" s="11" t="str">
        <f>IF(AL432&lt;&gt;"",VLOOKUP(AL432,Gefährdungsstufen!$B$2:$G$20,6,FALSE),"")</f>
        <v>vom Aussterben bedroht</v>
      </c>
      <c r="AN432" s="71">
        <f>IF(AL432&lt;&gt;"",VLOOKUP(AL432,Gefährdungsstufen!$B$2:$G$20,3,FALSE),"")</f>
        <v>5</v>
      </c>
      <c r="AO432" s="3"/>
      <c r="AP432" s="11"/>
      <c r="AQ432" s="11">
        <f t="shared" si="41"/>
        <v>5</v>
      </c>
      <c r="AR432" s="3">
        <v>3</v>
      </c>
      <c r="AS432" s="3">
        <v>3</v>
      </c>
      <c r="AV432" s="2" t="s">
        <v>36</v>
      </c>
      <c r="AW432" s="2" t="s">
        <v>35</v>
      </c>
    </row>
    <row r="433" spans="1:55" s="2" customFormat="1" ht="15" hidden="1" customHeight="1">
      <c r="A433" s="24" t="s">
        <v>26859</v>
      </c>
      <c r="B433" s="5" t="s">
        <v>14805</v>
      </c>
      <c r="C433" s="16" t="s">
        <v>14806</v>
      </c>
      <c r="D433" s="3" t="s">
        <v>1</v>
      </c>
      <c r="E433" s="3" t="str">
        <f>IF(D433&lt;&gt;"",VLOOKUP($D433,Gefährdungsstufen!$B$2:$G$20,6,FALSE),"")</f>
        <v>potentiell gefährdet</v>
      </c>
      <c r="F433" s="71">
        <f>IF(D433&lt;&gt;"",VLOOKUP($D433,Gefährdungsstufen!$B$2:$G$20,3,FALSE),"")</f>
        <v>0</v>
      </c>
      <c r="G433" s="33" t="str">
        <f t="shared" si="36"/>
        <v>Landolt Elias (1991): Gefährdung der Farn- und Blütenpflanzen in der Schweiz</v>
      </c>
      <c r="H433" s="3" t="s">
        <v>5</v>
      </c>
      <c r="I433" s="3" t="str">
        <f>IF(H433&lt;&gt;"",VLOOKUP($H433,Gefährdungsstufen!$B$2:$G$20,6,FALSE),"")</f>
        <v>stark gefährdet</v>
      </c>
      <c r="J433" s="71">
        <f>IF(H433&lt;&gt;"",VLOOKUP($H433,Gefährdungsstufen!$B$2:$G$20,3,FALSE),"")</f>
        <v>4</v>
      </c>
      <c r="K433" s="33" t="str">
        <f t="shared" si="37"/>
        <v>Landolt Elias (1991): Gefährdung der Farn- und Blütenpflanzen in der Schweiz</v>
      </c>
      <c r="L433" s="3" t="s">
        <v>9</v>
      </c>
      <c r="M433" s="3" t="s">
        <v>9</v>
      </c>
      <c r="N433" s="11" t="str">
        <f>IF(M433&lt;&gt;"",VLOOKUP(M433,Gefährdungsstufen!$B$2:$G$20,6,FALSE),"")</f>
        <v>vom Aussterben bedroht</v>
      </c>
      <c r="O433" s="33" t="str">
        <f t="shared" si="38"/>
        <v>Landolt Elias (1991): Gefährdung der Farn- und Blütenpflanzen in der Schweiz</v>
      </c>
      <c r="P433" s="3" t="s">
        <v>9</v>
      </c>
      <c r="Q433" s="3" t="s">
        <v>9</v>
      </c>
      <c r="R433" s="11" t="str">
        <f>IF(Q433&lt;&gt;"",VLOOKUP(Q433,Gefährdungsstufen!$B$2:$G$20,6,FALSE),"")</f>
        <v>vom Aussterben bedroht</v>
      </c>
      <c r="S433" s="33" t="str">
        <f t="shared" si="39"/>
        <v>Landolt Elias (1991): Gefährdung der Farn- und Blütenpflanzen in der Schweiz</v>
      </c>
      <c r="T433" s="3" t="s">
        <v>14</v>
      </c>
      <c r="U433" s="3" t="s">
        <v>14</v>
      </c>
      <c r="V433" s="11" t="str">
        <f>IF(U433&lt;&gt;"",VLOOKUP(U433,Gefährdungsstufen!$B$2:$G$20,6,FALSE),"")</f>
        <v>vom Aussterben bedroht</v>
      </c>
      <c r="W433" s="33" t="str">
        <f t="shared" si="40"/>
        <v>Landolt Elias (1991): Gefährdung der Farn- und Blütenpflanzen in der Schweiz</v>
      </c>
      <c r="X433" s="3">
        <v>7</v>
      </c>
      <c r="Y433" s="3" t="s">
        <v>8</v>
      </c>
      <c r="Z433" s="3" t="s">
        <v>13</v>
      </c>
      <c r="AA433" s="3">
        <v>1</v>
      </c>
      <c r="AB433" s="3">
        <v>3</v>
      </c>
      <c r="AC433" s="3">
        <v>1</v>
      </c>
      <c r="AD433" s="3">
        <v>1</v>
      </c>
      <c r="AE433" s="3" t="s">
        <v>7</v>
      </c>
      <c r="AF433" s="3" t="str">
        <f>IF(AE433&lt;&gt;"",VLOOKUP(AE433,legende!$A$3:$C$6,2,FALSE),"")</f>
        <v>gross</v>
      </c>
      <c r="AG433" s="71">
        <f>IF(AE433&lt;&gt;"",VLOOKUP(AE433,legende!$A$3:$C$6,3,FALSE),"")</f>
        <v>0</v>
      </c>
      <c r="AH433" s="3" t="s">
        <v>6</v>
      </c>
      <c r="AI433" s="3" t="str">
        <f>IF(AH433&lt;&gt;"",VLOOKUP(AH433,legende!$F$3:$H$6,3,FALSE),"")</f>
        <v>klein: &lt;1/4</v>
      </c>
      <c r="AJ433" s="71">
        <f>IF(AH433&lt;&gt;"",VLOOKUP(AH433,legende!$F$3:$H$6,2,FALSE),"")</f>
        <v>0</v>
      </c>
      <c r="AK433" s="3" t="s">
        <v>12</v>
      </c>
      <c r="AL433" s="3" t="s">
        <v>12</v>
      </c>
      <c r="AM433" s="11" t="str">
        <f>IF(AL433&lt;&gt;"",VLOOKUP(AL433,Gefährdungsstufen!$B$2:$G$20,6,FALSE),"")</f>
        <v>vom Aussterben bedroht</v>
      </c>
      <c r="AN433" s="71">
        <f>IF(AL433&lt;&gt;"",VLOOKUP(AL433,Gefährdungsstufen!$B$2:$G$20,3,FALSE),"")</f>
        <v>5</v>
      </c>
      <c r="AO433" s="3"/>
      <c r="AP433" s="11"/>
      <c r="AQ433" s="11">
        <f t="shared" si="41"/>
        <v>9</v>
      </c>
      <c r="AR433" s="3">
        <v>6</v>
      </c>
      <c r="AS433" s="3">
        <v>6</v>
      </c>
      <c r="BB433" s="2">
        <v>6</v>
      </c>
      <c r="BC433" s="2">
        <v>7</v>
      </c>
    </row>
    <row r="434" spans="1:55" s="2" customFormat="1" ht="15" customHeight="1">
      <c r="A434" s="24" t="s">
        <v>26859</v>
      </c>
      <c r="B434" s="5" t="s">
        <v>8302</v>
      </c>
      <c r="C434" s="16" t="s">
        <v>8303</v>
      </c>
      <c r="D434" s="3"/>
      <c r="E434" s="3" t="str">
        <f>IF(D434&lt;&gt;"",VLOOKUP($D434,Gefährdungsstufen!$B$2:$G$20,6,FALSE),"")</f>
        <v/>
      </c>
      <c r="F434" s="71" t="str">
        <f>IF(D434&lt;&gt;"",VLOOKUP($D434,Gefährdungsstufen!$B$2:$G$20,3,FALSE),"")</f>
        <v/>
      </c>
      <c r="G434" s="33" t="str">
        <f t="shared" si="36"/>
        <v/>
      </c>
      <c r="H434" s="3"/>
      <c r="I434" s="3" t="str">
        <f>IF(H434&lt;&gt;"",VLOOKUP($H434,Gefährdungsstufen!$B$2:$G$20,6,FALSE),"")</f>
        <v/>
      </c>
      <c r="J434" s="71" t="str">
        <f>IF(H434&lt;&gt;"",VLOOKUP($H434,Gefährdungsstufen!$B$2:$G$20,3,FALSE),"")</f>
        <v/>
      </c>
      <c r="K434" s="33" t="str">
        <f t="shared" si="37"/>
        <v/>
      </c>
      <c r="L434" s="3"/>
      <c r="M434" s="3"/>
      <c r="N434" s="11" t="str">
        <f>IF(M434&lt;&gt;"",VLOOKUP(M434,Gefährdungsstufen!$B$2:$G$20,6,FALSE),"")</f>
        <v/>
      </c>
      <c r="O434" s="33" t="str">
        <f t="shared" si="38"/>
        <v/>
      </c>
      <c r="P434" s="3"/>
      <c r="Q434" s="3"/>
      <c r="R434" s="11" t="str">
        <f>IF(Q434&lt;&gt;"",VLOOKUP(Q434,Gefährdungsstufen!$B$2:$G$20,6,FALSE),"")</f>
        <v/>
      </c>
      <c r="S434" s="33" t="str">
        <f t="shared" si="39"/>
        <v/>
      </c>
      <c r="T434" s="3"/>
      <c r="U434" s="3"/>
      <c r="V434" s="11" t="str">
        <f>IF(U434&lt;&gt;"",VLOOKUP(U434,Gefährdungsstufen!$B$2:$G$20,6,FALSE),"")</f>
        <v/>
      </c>
      <c r="W434" s="33" t="str">
        <f t="shared" si="40"/>
        <v/>
      </c>
      <c r="X434" s="3"/>
      <c r="Y434" s="3"/>
      <c r="Z434" s="3" t="s">
        <v>2</v>
      </c>
      <c r="AA434" s="3">
        <v>1</v>
      </c>
      <c r="AB434" s="3">
        <v>2</v>
      </c>
      <c r="AC434" s="3">
        <v>1</v>
      </c>
      <c r="AD434" s="3">
        <v>1</v>
      </c>
      <c r="AE434" s="3" t="s">
        <v>7</v>
      </c>
      <c r="AF434" s="3" t="str">
        <f>IF(AE434&lt;&gt;"",VLOOKUP(AE434,legende!$A$3:$C$6,2,FALSE),"")</f>
        <v>gross</v>
      </c>
      <c r="AG434" s="71">
        <f>IF(AE434&lt;&gt;"",VLOOKUP(AE434,legende!$A$3:$C$6,3,FALSE),"")</f>
        <v>0</v>
      </c>
      <c r="AH434" s="3" t="s">
        <v>6</v>
      </c>
      <c r="AI434" s="3" t="str">
        <f>IF(AH434&lt;&gt;"",VLOOKUP(AH434,legende!$F$3:$H$6,3,FALSE),"")</f>
        <v>klein: &lt;1/4</v>
      </c>
      <c r="AJ434" s="71">
        <f>IF(AH434&lt;&gt;"",VLOOKUP(AH434,legende!$F$3:$H$6,2,FALSE),"")</f>
        <v>0</v>
      </c>
      <c r="AK434" s="3" t="s">
        <v>12</v>
      </c>
      <c r="AL434" s="3" t="s">
        <v>12</v>
      </c>
      <c r="AM434" s="11" t="str">
        <f>IF(AL434&lt;&gt;"",VLOOKUP(AL434,Gefährdungsstufen!$B$2:$G$20,6,FALSE),"")</f>
        <v>vom Aussterben bedroht</v>
      </c>
      <c r="AN434" s="71">
        <f>IF(AL434&lt;&gt;"",VLOOKUP(AL434,Gefährdungsstufen!$B$2:$G$20,3,FALSE),"")</f>
        <v>5</v>
      </c>
      <c r="AO434" s="3"/>
      <c r="AP434" s="11"/>
      <c r="AQ434" s="11" t="e">
        <f t="shared" si="41"/>
        <v>#VALUE!</v>
      </c>
      <c r="AR434" s="3">
        <v>3</v>
      </c>
      <c r="AS434" s="3">
        <v>3</v>
      </c>
      <c r="AV434" s="2" t="s">
        <v>36</v>
      </c>
      <c r="AW434" s="2" t="s">
        <v>35</v>
      </c>
    </row>
    <row r="435" spans="1:55" s="2" customFormat="1" ht="15" hidden="1" customHeight="1">
      <c r="A435" s="24" t="s">
        <v>26859</v>
      </c>
      <c r="B435" s="5" t="s">
        <v>12177</v>
      </c>
      <c r="C435" s="16" t="s">
        <v>12178</v>
      </c>
      <c r="D435" s="3" t="s">
        <v>1</v>
      </c>
      <c r="E435" s="3" t="str">
        <f>IF(D435&lt;&gt;"",VLOOKUP($D435,Gefährdungsstufen!$B$2:$G$20,6,FALSE),"")</f>
        <v>potentiell gefährdet</v>
      </c>
      <c r="F435" s="71">
        <f>IF(D435&lt;&gt;"",VLOOKUP($D435,Gefährdungsstufen!$B$2:$G$20,3,FALSE),"")</f>
        <v>0</v>
      </c>
      <c r="G435" s="33" t="str">
        <f t="shared" si="36"/>
        <v>Landolt Elias (1991): Gefährdung der Farn- und Blütenpflanzen in der Schweiz</v>
      </c>
      <c r="H435" s="3" t="s">
        <v>1</v>
      </c>
      <c r="I435" s="3" t="str">
        <f>IF(H435&lt;&gt;"",VLOOKUP($H435,Gefährdungsstufen!$B$2:$G$20,6,FALSE),"")</f>
        <v>potentiell gefährdet</v>
      </c>
      <c r="J435" s="71">
        <f>IF(H435&lt;&gt;"",VLOOKUP($H435,Gefährdungsstufen!$B$2:$G$20,3,FALSE),"")</f>
        <v>0</v>
      </c>
      <c r="K435" s="33" t="str">
        <f t="shared" si="37"/>
        <v>Landolt Elias (1991): Gefährdung der Farn- und Blütenpflanzen in der Schweiz</v>
      </c>
      <c r="L435" s="3" t="s">
        <v>1</v>
      </c>
      <c r="M435" s="3" t="s">
        <v>1</v>
      </c>
      <c r="N435" s="11" t="str">
        <f>IF(M435&lt;&gt;"",VLOOKUP(M435,Gefährdungsstufen!$B$2:$G$20,6,FALSE),"")</f>
        <v>potentiell gefährdet</v>
      </c>
      <c r="O435" s="33" t="str">
        <f t="shared" si="38"/>
        <v>Landolt Elias (1991): Gefährdung der Farn- und Blütenpflanzen in der Schweiz</v>
      </c>
      <c r="P435" s="3" t="s">
        <v>1</v>
      </c>
      <c r="Q435" s="3" t="s">
        <v>1</v>
      </c>
      <c r="R435" s="11" t="str">
        <f>IF(Q435&lt;&gt;"",VLOOKUP(Q435,Gefährdungsstufen!$B$2:$G$20,6,FALSE),"")</f>
        <v>potentiell gefährdet</v>
      </c>
      <c r="S435" s="33" t="str">
        <f t="shared" si="39"/>
        <v>Landolt Elias (1991): Gefährdung der Farn- und Blütenpflanzen in der Schweiz</v>
      </c>
      <c r="T435" s="3" t="s">
        <v>1</v>
      </c>
      <c r="U435" s="3" t="s">
        <v>1</v>
      </c>
      <c r="V435" s="11" t="str">
        <f>IF(U435&lt;&gt;"",VLOOKUP(U435,Gefährdungsstufen!$B$2:$G$20,6,FALSE),"")</f>
        <v>potentiell gefährdet</v>
      </c>
      <c r="W435" s="33" t="str">
        <f t="shared" si="40"/>
        <v>Landolt Elias (1991): Gefährdung der Farn- und Blütenpflanzen in der Schweiz</v>
      </c>
      <c r="X435" s="3">
        <v>5</v>
      </c>
      <c r="Y435" s="3" t="s">
        <v>8</v>
      </c>
      <c r="Z435" s="3" t="s">
        <v>2</v>
      </c>
      <c r="AA435" s="3">
        <v>6</v>
      </c>
      <c r="AB435" s="3">
        <v>7</v>
      </c>
      <c r="AC435" s="3">
        <v>6</v>
      </c>
      <c r="AD435" s="3">
        <v>4</v>
      </c>
      <c r="AE435" s="3"/>
      <c r="AF435" s="3" t="str">
        <f>IF(AE435&lt;&gt;"",VLOOKUP(AE435,legende!$A$3:$C$6,2,FALSE),"")</f>
        <v/>
      </c>
      <c r="AG435" s="71" t="str">
        <f>IF(AE435&lt;&gt;"",VLOOKUP(AE435,legende!$A$3:$C$6,3,FALSE),"")</f>
        <v/>
      </c>
      <c r="AH435" s="3"/>
      <c r="AI435" s="3" t="str">
        <f>IF(AH435&lt;&gt;"",VLOOKUP(AH435,legende!$F$3:$H$6,3,FALSE),"")</f>
        <v/>
      </c>
      <c r="AJ435" s="71" t="str">
        <f>IF(AH435&lt;&gt;"",VLOOKUP(AH435,legende!$F$3:$H$6,2,FALSE),"")</f>
        <v/>
      </c>
      <c r="AK435" s="3" t="s">
        <v>1</v>
      </c>
      <c r="AL435" s="3" t="s">
        <v>1</v>
      </c>
      <c r="AM435" s="11" t="str">
        <f>IF(AL435&lt;&gt;"",VLOOKUP(AL435,Gefährdungsstufen!$B$2:$G$20,6,FALSE),"")</f>
        <v>potentiell gefährdet</v>
      </c>
      <c r="AN435" s="71">
        <f>IF(AL435&lt;&gt;"",VLOOKUP(AL435,Gefährdungsstufen!$B$2:$G$20,3,FALSE),"")</f>
        <v>0</v>
      </c>
      <c r="AO435" s="3"/>
      <c r="AP435" s="11" t="s">
        <v>26922</v>
      </c>
      <c r="AQ435" s="11" t="e">
        <f t="shared" si="41"/>
        <v>#VALUE!</v>
      </c>
      <c r="AR435" s="3">
        <v>0</v>
      </c>
      <c r="AS435" s="3" t="s">
        <v>0</v>
      </c>
      <c r="AT435" s="2">
        <v>1</v>
      </c>
      <c r="AU435" s="2">
        <v>2</v>
      </c>
    </row>
    <row r="436" spans="1:55" s="2" customFormat="1" ht="15" hidden="1" customHeight="1">
      <c r="A436" s="24" t="s">
        <v>26859</v>
      </c>
      <c r="B436" s="5" t="s">
        <v>26130</v>
      </c>
      <c r="C436" s="16" t="s">
        <v>26132</v>
      </c>
      <c r="D436" s="3" t="s">
        <v>1</v>
      </c>
      <c r="E436" s="3" t="str">
        <f>IF(D436&lt;&gt;"",VLOOKUP($D436,Gefährdungsstufen!$B$2:$G$20,6,FALSE),"")</f>
        <v>potentiell gefährdet</v>
      </c>
      <c r="F436" s="71">
        <f>IF(D436&lt;&gt;"",VLOOKUP($D436,Gefährdungsstufen!$B$2:$G$20,3,FALSE),"")</f>
        <v>0</v>
      </c>
      <c r="G436" s="33" t="str">
        <f t="shared" si="36"/>
        <v>Landolt Elias (1991): Gefährdung der Farn- und Blütenpflanzen in der Schweiz</v>
      </c>
      <c r="H436" s="3" t="s">
        <v>5</v>
      </c>
      <c r="I436" s="3" t="str">
        <f>IF(H436&lt;&gt;"",VLOOKUP($H436,Gefährdungsstufen!$B$2:$G$20,6,FALSE),"")</f>
        <v>stark gefährdet</v>
      </c>
      <c r="J436" s="71">
        <f>IF(H436&lt;&gt;"",VLOOKUP($H436,Gefährdungsstufen!$B$2:$G$20,3,FALSE),"")</f>
        <v>4</v>
      </c>
      <c r="K436" s="33" t="str">
        <f t="shared" si="37"/>
        <v>Landolt Elias (1991): Gefährdung der Farn- und Blütenpflanzen in der Schweiz</v>
      </c>
      <c r="L436" s="3" t="s">
        <v>9</v>
      </c>
      <c r="M436" s="3" t="s">
        <v>9</v>
      </c>
      <c r="N436" s="11" t="str">
        <f>IF(M436&lt;&gt;"",VLOOKUP(M436,Gefährdungsstufen!$B$2:$G$20,6,FALSE),"")</f>
        <v>vom Aussterben bedroht</v>
      </c>
      <c r="O436" s="33" t="str">
        <f t="shared" si="38"/>
        <v>Landolt Elias (1991): Gefährdung der Farn- und Blütenpflanzen in der Schweiz</v>
      </c>
      <c r="P436" s="3" t="s">
        <v>9</v>
      </c>
      <c r="Q436" s="3" t="s">
        <v>9</v>
      </c>
      <c r="R436" s="11" t="str">
        <f>IF(Q436&lt;&gt;"",VLOOKUP(Q436,Gefährdungsstufen!$B$2:$G$20,6,FALSE),"")</f>
        <v>vom Aussterben bedroht</v>
      </c>
      <c r="S436" s="33" t="str">
        <f t="shared" si="39"/>
        <v>Landolt Elias (1991): Gefährdung der Farn- und Blütenpflanzen in der Schweiz</v>
      </c>
      <c r="T436" s="3" t="s">
        <v>9</v>
      </c>
      <c r="U436" s="3" t="s">
        <v>9</v>
      </c>
      <c r="V436" s="11" t="str">
        <f>IF(U436&lt;&gt;"",VLOOKUP(U436,Gefährdungsstufen!$B$2:$G$20,6,FALSE),"")</f>
        <v>vom Aussterben bedroht</v>
      </c>
      <c r="W436" s="33" t="str">
        <f t="shared" si="40"/>
        <v>Landolt Elias (1991): Gefährdung der Farn- und Blütenpflanzen in der Schweiz</v>
      </c>
      <c r="X436" s="3">
        <v>6</v>
      </c>
      <c r="Y436" s="3" t="s">
        <v>8</v>
      </c>
      <c r="Z436" s="3" t="s">
        <v>2</v>
      </c>
      <c r="AA436" s="3">
        <v>2</v>
      </c>
      <c r="AB436" s="3">
        <v>3</v>
      </c>
      <c r="AC436" s="3">
        <v>1</v>
      </c>
      <c r="AD436" s="3">
        <v>2</v>
      </c>
      <c r="AE436" s="3" t="s">
        <v>7</v>
      </c>
      <c r="AF436" s="3" t="str">
        <f>IF(AE436&lt;&gt;"",VLOOKUP(AE436,legende!$A$3:$C$6,2,FALSE),"")</f>
        <v>gross</v>
      </c>
      <c r="AG436" s="71">
        <f>IF(AE436&lt;&gt;"",VLOOKUP(AE436,legende!$A$3:$C$6,3,FALSE),"")</f>
        <v>0</v>
      </c>
      <c r="AH436" s="3" t="s">
        <v>6</v>
      </c>
      <c r="AI436" s="3" t="str">
        <f>IF(AH436&lt;&gt;"",VLOOKUP(AH436,legende!$F$3:$H$6,3,FALSE),"")</f>
        <v>klein: &lt;1/4</v>
      </c>
      <c r="AJ436" s="71">
        <f>IF(AH436&lt;&gt;"",VLOOKUP(AH436,legende!$F$3:$H$6,2,FALSE),"")</f>
        <v>0</v>
      </c>
      <c r="AK436" s="3" t="s">
        <v>9</v>
      </c>
      <c r="AL436" s="3" t="s">
        <v>9</v>
      </c>
      <c r="AM436" s="11" t="str">
        <f>IF(AL436&lt;&gt;"",VLOOKUP(AL436,Gefährdungsstufen!$B$2:$G$20,6,FALSE),"")</f>
        <v>vom Aussterben bedroht</v>
      </c>
      <c r="AN436" s="71">
        <f>IF(AL436&lt;&gt;"",VLOOKUP(AL436,Gefährdungsstufen!$B$2:$G$20,3,FALSE),"")</f>
        <v>5</v>
      </c>
      <c r="AO436" s="3"/>
      <c r="AP436" s="11"/>
      <c r="AQ436" s="11">
        <f t="shared" si="41"/>
        <v>9</v>
      </c>
      <c r="AR436" s="3">
        <v>6</v>
      </c>
      <c r="AS436" s="3">
        <v>6</v>
      </c>
      <c r="AT436" s="2">
        <v>1</v>
      </c>
      <c r="AV436" s="2" t="s">
        <v>36</v>
      </c>
      <c r="AW436" s="2" t="s">
        <v>35</v>
      </c>
    </row>
    <row r="437" spans="1:55" s="2" customFormat="1" ht="15" hidden="1" customHeight="1">
      <c r="A437" s="24" t="s">
        <v>26859</v>
      </c>
      <c r="B437" s="5" t="s">
        <v>9031</v>
      </c>
      <c r="C437" s="16" t="s">
        <v>9032</v>
      </c>
      <c r="D437" s="3" t="s">
        <v>1</v>
      </c>
      <c r="E437" s="3" t="str">
        <f>IF(D437&lt;&gt;"",VLOOKUP($D437,Gefährdungsstufen!$B$2:$G$20,6,FALSE),"")</f>
        <v>potentiell gefährdet</v>
      </c>
      <c r="F437" s="71">
        <f>IF(D437&lt;&gt;"",VLOOKUP($D437,Gefährdungsstufen!$B$2:$G$20,3,FALSE),"")</f>
        <v>0</v>
      </c>
      <c r="G437" s="33" t="str">
        <f t="shared" si="36"/>
        <v>Landolt Elias (1991): Gefährdung der Farn- und Blütenpflanzen in der Schweiz</v>
      </c>
      <c r="H437" s="3" t="s">
        <v>19</v>
      </c>
      <c r="I437" s="3" t="str">
        <f>IF(H437&lt;&gt;"",VLOOKUP($H437,Gefährdungsstufen!$B$2:$G$20,6,FALSE),"")</f>
        <v>potentiell gefährdet</v>
      </c>
      <c r="J437" s="71">
        <f>IF(H437&lt;&gt;"",VLOOKUP($H437,Gefährdungsstufen!$B$2:$G$20,3,FALSE),"")</f>
        <v>0</v>
      </c>
      <c r="K437" s="33" t="str">
        <f t="shared" si="37"/>
        <v>Landolt Elias (1991): Gefährdung der Farn- und Blütenpflanzen in der Schweiz</v>
      </c>
      <c r="L437" s="3" t="s">
        <v>20</v>
      </c>
      <c r="M437" s="3" t="s">
        <v>20</v>
      </c>
      <c r="N437" s="11" t="str">
        <f>IF(M437&lt;&gt;"",VLOOKUP(M437,Gefährdungsstufen!$B$2:$G$20,6,FALSE),"")</f>
        <v>potentiell gefährdet</v>
      </c>
      <c r="O437" s="33" t="str">
        <f t="shared" si="38"/>
        <v>Landolt Elias (1991): Gefährdung der Farn- und Blütenpflanzen in der Schweiz</v>
      </c>
      <c r="P437" s="3" t="s">
        <v>8</v>
      </c>
      <c r="Q437" s="3"/>
      <c r="R437" s="11" t="str">
        <f>IF(Q437&lt;&gt;"",VLOOKUP(Q437,Gefährdungsstufen!$B$2:$G$20,6,FALSE),"")</f>
        <v/>
      </c>
      <c r="S437" s="33" t="str">
        <f t="shared" si="39"/>
        <v/>
      </c>
      <c r="T437" s="3" t="s">
        <v>19</v>
      </c>
      <c r="U437" s="3" t="s">
        <v>19</v>
      </c>
      <c r="V437" s="11" t="str">
        <f>IF(U437&lt;&gt;"",VLOOKUP(U437,Gefährdungsstufen!$B$2:$G$20,6,FALSE),"")</f>
        <v>potentiell gefährdet</v>
      </c>
      <c r="W437" s="33" t="str">
        <f t="shared" si="40"/>
        <v>Landolt Elias (1991): Gefährdung der Farn- und Blütenpflanzen in der Schweiz</v>
      </c>
      <c r="X437" s="3">
        <v>7</v>
      </c>
      <c r="Y437" s="3" t="s">
        <v>18</v>
      </c>
      <c r="Z437" s="3" t="s">
        <v>13</v>
      </c>
      <c r="AA437" s="3">
        <v>99</v>
      </c>
      <c r="AB437" s="3">
        <v>99</v>
      </c>
      <c r="AC437" s="3">
        <v>99</v>
      </c>
      <c r="AD437" s="3">
        <v>99</v>
      </c>
      <c r="AE437" s="3" t="s">
        <v>7</v>
      </c>
      <c r="AF437" s="3" t="str">
        <f>IF(AE437&lt;&gt;"",VLOOKUP(AE437,legende!$A$3:$C$6,2,FALSE),"")</f>
        <v>gross</v>
      </c>
      <c r="AG437" s="71">
        <f>IF(AE437&lt;&gt;"",VLOOKUP(AE437,legende!$A$3:$C$6,3,FALSE),"")</f>
        <v>0</v>
      </c>
      <c r="AH437" s="3" t="s">
        <v>6</v>
      </c>
      <c r="AI437" s="3" t="str">
        <f>IF(AH437&lt;&gt;"",VLOOKUP(AH437,legende!$F$3:$H$6,3,FALSE),"")</f>
        <v>klein: &lt;1/4</v>
      </c>
      <c r="AJ437" s="71">
        <f>IF(AH437&lt;&gt;"",VLOOKUP(AH437,legende!$F$3:$H$6,2,FALSE),"")</f>
        <v>0</v>
      </c>
      <c r="AK437" s="3"/>
      <c r="AL437" s="3"/>
      <c r="AM437" s="11" t="str">
        <f>IF(AL437&lt;&gt;"",VLOOKUP(AL437,Gefährdungsstufen!$B$2:$G$20,6,FALSE),"")</f>
        <v/>
      </c>
      <c r="AN437" s="71" t="str">
        <f>IF(AL437&lt;&gt;"",VLOOKUP(AL437,Gefährdungsstufen!$B$2:$G$20,3,FALSE),"")</f>
        <v/>
      </c>
      <c r="AO437" s="3"/>
      <c r="AP437" s="11" t="s">
        <v>26922</v>
      </c>
      <c r="AQ437" s="11" t="e">
        <f t="shared" si="41"/>
        <v>#VALUE!</v>
      </c>
      <c r="AR437" s="3">
        <v>0</v>
      </c>
      <c r="AS437" s="3" t="s">
        <v>0</v>
      </c>
      <c r="BB437" s="2">
        <v>6</v>
      </c>
      <c r="BC437" s="2">
        <v>7</v>
      </c>
    </row>
    <row r="438" spans="1:55" s="2" customFormat="1" ht="15" hidden="1" customHeight="1">
      <c r="A438" s="24" t="s">
        <v>26859</v>
      </c>
      <c r="B438" s="5" t="s">
        <v>25598</v>
      </c>
      <c r="C438" s="16" t="s">
        <v>25600</v>
      </c>
      <c r="D438" s="3" t="s">
        <v>1</v>
      </c>
      <c r="E438" s="3" t="str">
        <f>IF(D438&lt;&gt;"",VLOOKUP($D438,Gefährdungsstufen!$B$2:$G$20,6,FALSE),"")</f>
        <v>potentiell gefährdet</v>
      </c>
      <c r="F438" s="71">
        <f>IF(D438&lt;&gt;"",VLOOKUP($D438,Gefährdungsstufen!$B$2:$G$20,3,FALSE),"")</f>
        <v>0</v>
      </c>
      <c r="G438" s="33" t="str">
        <f t="shared" si="36"/>
        <v>Landolt Elias (1991): Gefährdung der Farn- und Blütenpflanzen in der Schweiz</v>
      </c>
      <c r="H438" s="3" t="s">
        <v>5</v>
      </c>
      <c r="I438" s="3" t="str">
        <f>IF(H438&lt;&gt;"",VLOOKUP($H438,Gefährdungsstufen!$B$2:$G$20,6,FALSE),"")</f>
        <v>stark gefährdet</v>
      </c>
      <c r="J438" s="71">
        <f>IF(H438&lt;&gt;"",VLOOKUP($H438,Gefährdungsstufen!$B$2:$G$20,3,FALSE),"")</f>
        <v>4</v>
      </c>
      <c r="K438" s="33" t="str">
        <f t="shared" si="37"/>
        <v>Landolt Elias (1991): Gefährdung der Farn- und Blütenpflanzen in der Schweiz</v>
      </c>
      <c r="L438" s="3" t="s">
        <v>5</v>
      </c>
      <c r="M438" s="3" t="s">
        <v>5</v>
      </c>
      <c r="N438" s="11" t="str">
        <f>IF(M438&lt;&gt;"",VLOOKUP(M438,Gefährdungsstufen!$B$2:$G$20,6,FALSE),"")</f>
        <v>stark gefährdet</v>
      </c>
      <c r="O438" s="33" t="str">
        <f t="shared" si="38"/>
        <v>Landolt Elias (1991): Gefährdung der Farn- und Blütenpflanzen in der Schweiz</v>
      </c>
      <c r="P438" s="3" t="s">
        <v>14</v>
      </c>
      <c r="Q438" s="3" t="s">
        <v>14</v>
      </c>
      <c r="R438" s="11" t="str">
        <f>IF(Q438&lt;&gt;"",VLOOKUP(Q438,Gefährdungsstufen!$B$2:$G$20,6,FALSE),"")</f>
        <v>vom Aussterben bedroht</v>
      </c>
      <c r="S438" s="33" t="str">
        <f t="shared" si="39"/>
        <v>Landolt Elias (1991): Gefährdung der Farn- und Blütenpflanzen in der Schweiz</v>
      </c>
      <c r="T438" s="3" t="s">
        <v>19</v>
      </c>
      <c r="U438" s="3" t="s">
        <v>19</v>
      </c>
      <c r="V438" s="11" t="str">
        <f>IF(U438&lt;&gt;"",VLOOKUP(U438,Gefährdungsstufen!$B$2:$G$20,6,FALSE),"")</f>
        <v>potentiell gefährdet</v>
      </c>
      <c r="W438" s="33" t="str">
        <f t="shared" si="40"/>
        <v>Landolt Elias (1991): Gefährdung der Farn- und Blütenpflanzen in der Schweiz</v>
      </c>
      <c r="X438" s="3">
        <v>7</v>
      </c>
      <c r="Y438" s="3" t="s">
        <v>8</v>
      </c>
      <c r="Z438" s="3" t="s">
        <v>2</v>
      </c>
      <c r="AA438" s="3">
        <v>1</v>
      </c>
      <c r="AB438" s="3">
        <v>2</v>
      </c>
      <c r="AC438" s="3">
        <v>1</v>
      </c>
      <c r="AD438" s="3">
        <v>1</v>
      </c>
      <c r="AE438" s="3" t="s">
        <v>7</v>
      </c>
      <c r="AF438" s="3" t="str">
        <f>IF(AE438&lt;&gt;"",VLOOKUP(AE438,legende!$A$3:$C$6,2,FALSE),"")</f>
        <v>gross</v>
      </c>
      <c r="AG438" s="71">
        <f>IF(AE438&lt;&gt;"",VLOOKUP(AE438,legende!$A$3:$C$6,3,FALSE),"")</f>
        <v>0</v>
      </c>
      <c r="AH438" s="3" t="s">
        <v>6</v>
      </c>
      <c r="AI438" s="3" t="str">
        <f>IF(AH438&lt;&gt;"",VLOOKUP(AH438,legende!$F$3:$H$6,3,FALSE),"")</f>
        <v>klein: &lt;1/4</v>
      </c>
      <c r="AJ438" s="71">
        <f>IF(AH438&lt;&gt;"",VLOOKUP(AH438,legende!$F$3:$H$6,2,FALSE),"")</f>
        <v>0</v>
      </c>
      <c r="AK438" s="3" t="s">
        <v>12</v>
      </c>
      <c r="AL438" s="3" t="s">
        <v>12</v>
      </c>
      <c r="AM438" s="11" t="str">
        <f>IF(AL438&lt;&gt;"",VLOOKUP(AL438,Gefährdungsstufen!$B$2:$G$20,6,FALSE),"")</f>
        <v>vom Aussterben bedroht</v>
      </c>
      <c r="AN438" s="71">
        <f>IF(AL438&lt;&gt;"",VLOOKUP(AL438,Gefährdungsstufen!$B$2:$G$20,3,FALSE),"")</f>
        <v>5</v>
      </c>
      <c r="AO438" s="3"/>
      <c r="AP438" s="11"/>
      <c r="AQ438" s="11">
        <f t="shared" si="41"/>
        <v>9</v>
      </c>
      <c r="AR438" s="3">
        <v>6</v>
      </c>
      <c r="AS438" s="3">
        <v>6</v>
      </c>
      <c r="BB438" s="2">
        <v>6</v>
      </c>
      <c r="BC438" s="2">
        <v>7</v>
      </c>
    </row>
    <row r="439" spans="1:55" s="2" customFormat="1" ht="15" hidden="1" customHeight="1">
      <c r="A439" s="24" t="s">
        <v>26859</v>
      </c>
      <c r="B439" s="5" t="s">
        <v>14899</v>
      </c>
      <c r="C439" s="16" t="s">
        <v>14900</v>
      </c>
      <c r="D439" s="3" t="s">
        <v>1</v>
      </c>
      <c r="E439" s="3" t="str">
        <f>IF(D439&lt;&gt;"",VLOOKUP($D439,Gefährdungsstufen!$B$2:$G$20,6,FALSE),"")</f>
        <v>potentiell gefährdet</v>
      </c>
      <c r="F439" s="71">
        <f>IF(D439&lt;&gt;"",VLOOKUP($D439,Gefährdungsstufen!$B$2:$G$20,3,FALSE),"")</f>
        <v>0</v>
      </c>
      <c r="G439" s="33" t="str">
        <f t="shared" si="36"/>
        <v>Landolt Elias (1991): Gefährdung der Farn- und Blütenpflanzen in der Schweiz</v>
      </c>
      <c r="H439" s="3" t="s">
        <v>1</v>
      </c>
      <c r="I439" s="3" t="str">
        <f>IF(H439&lt;&gt;"",VLOOKUP($H439,Gefährdungsstufen!$B$2:$G$20,6,FALSE),"")</f>
        <v>potentiell gefährdet</v>
      </c>
      <c r="J439" s="71">
        <f>IF(H439&lt;&gt;"",VLOOKUP($H439,Gefährdungsstufen!$B$2:$G$20,3,FALSE),"")</f>
        <v>0</v>
      </c>
      <c r="K439" s="33" t="str">
        <f t="shared" si="37"/>
        <v>Landolt Elias (1991): Gefährdung der Farn- und Blütenpflanzen in der Schweiz</v>
      </c>
      <c r="L439" s="3" t="s">
        <v>1</v>
      </c>
      <c r="M439" s="3" t="s">
        <v>1</v>
      </c>
      <c r="N439" s="11" t="str">
        <f>IF(M439&lt;&gt;"",VLOOKUP(M439,Gefährdungsstufen!$B$2:$G$20,6,FALSE),"")</f>
        <v>potentiell gefährdet</v>
      </c>
      <c r="O439" s="33" t="str">
        <f t="shared" si="38"/>
        <v>Landolt Elias (1991): Gefährdung der Farn- und Blütenpflanzen in der Schweiz</v>
      </c>
      <c r="P439" s="3" t="s">
        <v>1</v>
      </c>
      <c r="Q439" s="3" t="s">
        <v>1</v>
      </c>
      <c r="R439" s="11" t="str">
        <f>IF(Q439&lt;&gt;"",VLOOKUP(Q439,Gefährdungsstufen!$B$2:$G$20,6,FALSE),"")</f>
        <v>potentiell gefährdet</v>
      </c>
      <c r="S439" s="33" t="str">
        <f t="shared" si="39"/>
        <v>Landolt Elias (1991): Gefährdung der Farn- und Blütenpflanzen in der Schweiz</v>
      </c>
      <c r="T439" s="3" t="s">
        <v>1</v>
      </c>
      <c r="U439" s="3" t="s">
        <v>1</v>
      </c>
      <c r="V439" s="11" t="str">
        <f>IF(U439&lt;&gt;"",VLOOKUP(U439,Gefährdungsstufen!$B$2:$G$20,6,FALSE),"")</f>
        <v>potentiell gefährdet</v>
      </c>
      <c r="W439" s="33" t="str">
        <f t="shared" si="40"/>
        <v>Landolt Elias (1991): Gefährdung der Farn- und Blütenpflanzen in der Schweiz</v>
      </c>
      <c r="X439" s="3">
        <v>8</v>
      </c>
      <c r="Y439" s="3" t="s">
        <v>8</v>
      </c>
      <c r="Z439" s="3" t="s">
        <v>2</v>
      </c>
      <c r="AA439" s="3">
        <v>4</v>
      </c>
      <c r="AB439" s="3">
        <v>4</v>
      </c>
      <c r="AC439" s="3">
        <v>99</v>
      </c>
      <c r="AD439" s="3">
        <v>99</v>
      </c>
      <c r="AE439" s="3"/>
      <c r="AF439" s="3" t="str">
        <f>IF(AE439&lt;&gt;"",VLOOKUP(AE439,legende!$A$3:$C$6,2,FALSE),"")</f>
        <v/>
      </c>
      <c r="AG439" s="71" t="str">
        <f>IF(AE439&lt;&gt;"",VLOOKUP(AE439,legende!$A$3:$C$6,3,FALSE),"")</f>
        <v/>
      </c>
      <c r="AH439" s="3"/>
      <c r="AI439" s="3" t="str">
        <f>IF(AH439&lt;&gt;"",VLOOKUP(AH439,legende!$F$3:$H$6,3,FALSE),"")</f>
        <v/>
      </c>
      <c r="AJ439" s="71" t="str">
        <f>IF(AH439&lt;&gt;"",VLOOKUP(AH439,legende!$F$3:$H$6,2,FALSE),"")</f>
        <v/>
      </c>
      <c r="AK439" s="3" t="s">
        <v>1</v>
      </c>
      <c r="AL439" s="3" t="s">
        <v>1</v>
      </c>
      <c r="AM439" s="11" t="str">
        <f>IF(AL439&lt;&gt;"",VLOOKUP(AL439,Gefährdungsstufen!$B$2:$G$20,6,FALSE),"")</f>
        <v>potentiell gefährdet</v>
      </c>
      <c r="AN439" s="71">
        <f>IF(AL439&lt;&gt;"",VLOOKUP(AL439,Gefährdungsstufen!$B$2:$G$20,3,FALSE),"")</f>
        <v>0</v>
      </c>
      <c r="AO439" s="3"/>
      <c r="AP439" s="11" t="s">
        <v>26922</v>
      </c>
      <c r="AQ439" s="11" t="e">
        <f t="shared" si="41"/>
        <v>#VALUE!</v>
      </c>
      <c r="AR439" s="3">
        <v>0</v>
      </c>
      <c r="AS439" s="3" t="s">
        <v>0</v>
      </c>
      <c r="AX439" s="2" t="s">
        <v>90</v>
      </c>
      <c r="AY439" s="2" t="s">
        <v>72</v>
      </c>
    </row>
    <row r="440" spans="1:55" s="2" customFormat="1" ht="15" hidden="1" customHeight="1">
      <c r="A440" s="24" t="s">
        <v>26859</v>
      </c>
      <c r="B440" s="5" t="s">
        <v>14848</v>
      </c>
      <c r="C440" s="16" t="s">
        <v>14849</v>
      </c>
      <c r="D440" s="3" t="s">
        <v>1</v>
      </c>
      <c r="E440" s="3" t="str">
        <f>IF(D440&lt;&gt;"",VLOOKUP($D440,Gefährdungsstufen!$B$2:$G$20,6,FALSE),"")</f>
        <v>potentiell gefährdet</v>
      </c>
      <c r="F440" s="71">
        <f>IF(D440&lt;&gt;"",VLOOKUP($D440,Gefährdungsstufen!$B$2:$G$20,3,FALSE),"")</f>
        <v>0</v>
      </c>
      <c r="G440" s="33" t="str">
        <f t="shared" si="36"/>
        <v>Landolt Elias (1991): Gefährdung der Farn- und Blütenpflanzen in der Schweiz</v>
      </c>
      <c r="H440" s="3" t="s">
        <v>9</v>
      </c>
      <c r="I440" s="3" t="str">
        <f>IF(H440&lt;&gt;"",VLOOKUP($H440,Gefährdungsstufen!$B$2:$G$20,6,FALSE),"")</f>
        <v>vom Aussterben bedroht</v>
      </c>
      <c r="J440" s="71">
        <f>IF(H440&lt;&gt;"",VLOOKUP($H440,Gefährdungsstufen!$B$2:$G$20,3,FALSE),"")</f>
        <v>5</v>
      </c>
      <c r="K440" s="33" t="str">
        <f t="shared" si="37"/>
        <v>Landolt Elias (1991): Gefährdung der Farn- und Blütenpflanzen in der Schweiz</v>
      </c>
      <c r="L440" s="3" t="s">
        <v>19</v>
      </c>
      <c r="M440" s="3" t="s">
        <v>19</v>
      </c>
      <c r="N440" s="11" t="str">
        <f>IF(M440&lt;&gt;"",VLOOKUP(M440,Gefährdungsstufen!$B$2:$G$20,6,FALSE),"")</f>
        <v>potentiell gefährdet</v>
      </c>
      <c r="O440" s="33" t="str">
        <f t="shared" si="38"/>
        <v>Landolt Elias (1991): Gefährdung der Farn- und Blütenpflanzen in der Schweiz</v>
      </c>
      <c r="P440" s="3" t="s">
        <v>14</v>
      </c>
      <c r="Q440" s="3" t="s">
        <v>14</v>
      </c>
      <c r="R440" s="11" t="str">
        <f>IF(Q440&lt;&gt;"",VLOOKUP(Q440,Gefährdungsstufen!$B$2:$G$20,6,FALSE),"")</f>
        <v>vom Aussterben bedroht</v>
      </c>
      <c r="S440" s="33" t="str">
        <f t="shared" si="39"/>
        <v>Landolt Elias (1991): Gefährdung der Farn- und Blütenpflanzen in der Schweiz</v>
      </c>
      <c r="T440" s="3" t="s">
        <v>19</v>
      </c>
      <c r="U440" s="3" t="s">
        <v>19</v>
      </c>
      <c r="V440" s="11" t="str">
        <f>IF(U440&lt;&gt;"",VLOOKUP(U440,Gefährdungsstufen!$B$2:$G$20,6,FALSE),"")</f>
        <v>potentiell gefährdet</v>
      </c>
      <c r="W440" s="33" t="str">
        <f t="shared" si="40"/>
        <v>Landolt Elias (1991): Gefährdung der Farn- und Blütenpflanzen in der Schweiz</v>
      </c>
      <c r="X440" s="3">
        <v>7</v>
      </c>
      <c r="Y440" s="3" t="s">
        <v>8</v>
      </c>
      <c r="Z440" s="3" t="s">
        <v>2</v>
      </c>
      <c r="AA440" s="3">
        <v>1</v>
      </c>
      <c r="AB440" s="3">
        <v>2</v>
      </c>
      <c r="AC440" s="3">
        <v>1</v>
      </c>
      <c r="AD440" s="3">
        <v>1</v>
      </c>
      <c r="AE440" s="3" t="s">
        <v>7</v>
      </c>
      <c r="AF440" s="3" t="str">
        <f>IF(AE440&lt;&gt;"",VLOOKUP(AE440,legende!$A$3:$C$6,2,FALSE),"")</f>
        <v>gross</v>
      </c>
      <c r="AG440" s="71">
        <f>IF(AE440&lt;&gt;"",VLOOKUP(AE440,legende!$A$3:$C$6,3,FALSE),"")</f>
        <v>0</v>
      </c>
      <c r="AH440" s="3" t="s">
        <v>6</v>
      </c>
      <c r="AI440" s="3" t="str">
        <f>IF(AH440&lt;&gt;"",VLOOKUP(AH440,legende!$F$3:$H$6,3,FALSE),"")</f>
        <v>klein: &lt;1/4</v>
      </c>
      <c r="AJ440" s="71">
        <f>IF(AH440&lt;&gt;"",VLOOKUP(AH440,legende!$F$3:$H$6,2,FALSE),"")</f>
        <v>0</v>
      </c>
      <c r="AK440" s="3" t="s">
        <v>12</v>
      </c>
      <c r="AL440" s="3" t="s">
        <v>12</v>
      </c>
      <c r="AM440" s="11" t="str">
        <f>IF(AL440&lt;&gt;"",VLOOKUP(AL440,Gefährdungsstufen!$B$2:$G$20,6,FALSE),"")</f>
        <v>vom Aussterben bedroht</v>
      </c>
      <c r="AN440" s="71">
        <f>IF(AL440&lt;&gt;"",VLOOKUP(AL440,Gefährdungsstufen!$B$2:$G$20,3,FALSE),"")</f>
        <v>5</v>
      </c>
      <c r="AO440" s="3"/>
      <c r="AP440" s="11"/>
      <c r="AQ440" s="11">
        <f t="shared" si="41"/>
        <v>10</v>
      </c>
      <c r="AR440" s="3">
        <v>7</v>
      </c>
      <c r="AS440" s="3">
        <v>7</v>
      </c>
    </row>
    <row r="441" spans="1:55" s="2" customFormat="1" ht="15" customHeight="1">
      <c r="A441" s="24" t="s">
        <v>26859</v>
      </c>
      <c r="B441" s="5" t="s">
        <v>9524</v>
      </c>
      <c r="C441" s="16" t="s">
        <v>9525</v>
      </c>
      <c r="D441" s="3"/>
      <c r="E441" s="3" t="str">
        <f>IF(D441&lt;&gt;"",VLOOKUP($D441,Gefährdungsstufen!$B$2:$G$20,6,FALSE),"")</f>
        <v/>
      </c>
      <c r="F441" s="71" t="str">
        <f>IF(D441&lt;&gt;"",VLOOKUP($D441,Gefährdungsstufen!$B$2:$G$20,3,FALSE),"")</f>
        <v/>
      </c>
      <c r="G441" s="33" t="str">
        <f t="shared" si="36"/>
        <v/>
      </c>
      <c r="H441" s="3"/>
      <c r="I441" s="3" t="str">
        <f>IF(H441&lt;&gt;"",VLOOKUP($H441,Gefährdungsstufen!$B$2:$G$20,6,FALSE),"")</f>
        <v/>
      </c>
      <c r="J441" s="71" t="str">
        <f>IF(H441&lt;&gt;"",VLOOKUP($H441,Gefährdungsstufen!$B$2:$G$20,3,FALSE),"")</f>
        <v/>
      </c>
      <c r="K441" s="33" t="str">
        <f t="shared" si="37"/>
        <v/>
      </c>
      <c r="L441" s="3"/>
      <c r="M441" s="3"/>
      <c r="N441" s="11" t="str">
        <f>IF(M441&lt;&gt;"",VLOOKUP(M441,Gefährdungsstufen!$B$2:$G$20,6,FALSE),"")</f>
        <v/>
      </c>
      <c r="O441" s="33" t="str">
        <f t="shared" si="38"/>
        <v/>
      </c>
      <c r="P441" s="3"/>
      <c r="Q441" s="3"/>
      <c r="R441" s="11" t="str">
        <f>IF(Q441&lt;&gt;"",VLOOKUP(Q441,Gefährdungsstufen!$B$2:$G$20,6,FALSE),"")</f>
        <v/>
      </c>
      <c r="S441" s="33" t="str">
        <f t="shared" si="39"/>
        <v/>
      </c>
      <c r="T441" s="3"/>
      <c r="U441" s="3"/>
      <c r="V441" s="11" t="str">
        <f>IF(U441&lt;&gt;"",VLOOKUP(U441,Gefährdungsstufen!$B$2:$G$20,6,FALSE),"")</f>
        <v/>
      </c>
      <c r="W441" s="33" t="str">
        <f t="shared" si="40"/>
        <v/>
      </c>
      <c r="X441" s="3"/>
      <c r="Y441" s="3"/>
      <c r="Z441" s="3" t="s">
        <v>2</v>
      </c>
      <c r="AA441" s="3">
        <v>2</v>
      </c>
      <c r="AB441" s="3">
        <v>2</v>
      </c>
      <c r="AC441" s="3">
        <v>2</v>
      </c>
      <c r="AD441" s="3">
        <v>3</v>
      </c>
      <c r="AE441" s="3" t="s">
        <v>7</v>
      </c>
      <c r="AF441" s="3" t="str">
        <f>IF(AE441&lt;&gt;"",VLOOKUP(AE441,legende!$A$3:$C$6,2,FALSE),"")</f>
        <v>gross</v>
      </c>
      <c r="AG441" s="71">
        <f>IF(AE441&lt;&gt;"",VLOOKUP(AE441,legende!$A$3:$C$6,3,FALSE),"")</f>
        <v>0</v>
      </c>
      <c r="AH441" s="3" t="s">
        <v>6</v>
      </c>
      <c r="AI441" s="3" t="str">
        <f>IF(AH441&lt;&gt;"",VLOOKUP(AH441,legende!$F$3:$H$6,3,FALSE),"")</f>
        <v>klein: &lt;1/4</v>
      </c>
      <c r="AJ441" s="71">
        <f>IF(AH441&lt;&gt;"",VLOOKUP(AH441,legende!$F$3:$H$6,2,FALSE),"")</f>
        <v>0</v>
      </c>
      <c r="AK441" s="3" t="s">
        <v>19</v>
      </c>
      <c r="AL441" s="3" t="s">
        <v>19</v>
      </c>
      <c r="AM441" s="11" t="str">
        <f>IF(AL441&lt;&gt;"",VLOOKUP(AL441,Gefährdungsstufen!$B$2:$G$20,6,FALSE),"")</f>
        <v>potentiell gefährdet</v>
      </c>
      <c r="AN441" s="71">
        <f>IF(AL441&lt;&gt;"",VLOOKUP(AL441,Gefährdungsstufen!$B$2:$G$20,3,FALSE),"")</f>
        <v>0</v>
      </c>
      <c r="AO441" s="3"/>
      <c r="AP441" s="11"/>
      <c r="AQ441" s="11" t="e">
        <f t="shared" si="41"/>
        <v>#VALUE!</v>
      </c>
      <c r="AR441" s="3">
        <v>0</v>
      </c>
      <c r="AS441" s="3">
        <v>0</v>
      </c>
      <c r="AV441" s="2" t="s">
        <v>36</v>
      </c>
      <c r="AW441" s="2" t="s">
        <v>35</v>
      </c>
    </row>
    <row r="442" spans="1:55" s="2" customFormat="1" ht="15" hidden="1" customHeight="1">
      <c r="A442" s="24" t="s">
        <v>26859</v>
      </c>
      <c r="B442" s="5" t="s">
        <v>5012</v>
      </c>
      <c r="C442" s="16" t="s">
        <v>5013</v>
      </c>
      <c r="D442" s="3" t="s">
        <v>1</v>
      </c>
      <c r="E442" s="3" t="str">
        <f>IF(D442&lt;&gt;"",VLOOKUP($D442,Gefährdungsstufen!$B$2:$G$20,6,FALSE),"")</f>
        <v>potentiell gefährdet</v>
      </c>
      <c r="F442" s="71">
        <f>IF(D442&lt;&gt;"",VLOOKUP($D442,Gefährdungsstufen!$B$2:$G$20,3,FALSE),"")</f>
        <v>0</v>
      </c>
      <c r="G442" s="33" t="str">
        <f t="shared" si="36"/>
        <v>Landolt Elias (1991): Gefährdung der Farn- und Blütenpflanzen in der Schweiz</v>
      </c>
      <c r="H442" s="3" t="s">
        <v>1</v>
      </c>
      <c r="I442" s="3" t="str">
        <f>IF(H442&lt;&gt;"",VLOOKUP($H442,Gefährdungsstufen!$B$2:$G$20,6,FALSE),"")</f>
        <v>potentiell gefährdet</v>
      </c>
      <c r="J442" s="71">
        <f>IF(H442&lt;&gt;"",VLOOKUP($H442,Gefährdungsstufen!$B$2:$G$20,3,FALSE),"")</f>
        <v>0</v>
      </c>
      <c r="K442" s="33" t="str">
        <f t="shared" si="37"/>
        <v>Landolt Elias (1991): Gefährdung der Farn- und Blütenpflanzen in der Schweiz</v>
      </c>
      <c r="L442" s="3" t="s">
        <v>9</v>
      </c>
      <c r="M442" s="3" t="s">
        <v>9</v>
      </c>
      <c r="N442" s="11" t="str">
        <f>IF(M442&lt;&gt;"",VLOOKUP(M442,Gefährdungsstufen!$B$2:$G$20,6,FALSE),"")</f>
        <v>vom Aussterben bedroht</v>
      </c>
      <c r="O442" s="33" t="str">
        <f t="shared" si="38"/>
        <v>Landolt Elias (1991): Gefährdung der Farn- und Blütenpflanzen in der Schweiz</v>
      </c>
      <c r="P442" s="3" t="s">
        <v>8</v>
      </c>
      <c r="Q442" s="3"/>
      <c r="R442" s="11" t="str">
        <f>IF(Q442&lt;&gt;"",VLOOKUP(Q442,Gefährdungsstufen!$B$2:$G$20,6,FALSE),"")</f>
        <v/>
      </c>
      <c r="S442" s="33" t="str">
        <f t="shared" si="39"/>
        <v/>
      </c>
      <c r="T442" s="3" t="s">
        <v>9</v>
      </c>
      <c r="U442" s="3" t="s">
        <v>9</v>
      </c>
      <c r="V442" s="11" t="str">
        <f>IF(U442&lt;&gt;"",VLOOKUP(U442,Gefährdungsstufen!$B$2:$G$20,6,FALSE),"")</f>
        <v>vom Aussterben bedroht</v>
      </c>
      <c r="W442" s="33" t="str">
        <f t="shared" si="40"/>
        <v>Landolt Elias (1991): Gefährdung der Farn- und Blütenpflanzen in der Schweiz</v>
      </c>
      <c r="X442" s="3">
        <v>2</v>
      </c>
      <c r="Y442" s="3" t="s">
        <v>8</v>
      </c>
      <c r="Z442" s="3" t="s">
        <v>13</v>
      </c>
      <c r="AA442" s="3">
        <v>99</v>
      </c>
      <c r="AB442" s="3">
        <v>99</v>
      </c>
      <c r="AC442" s="3">
        <v>1</v>
      </c>
      <c r="AD442" s="3">
        <v>99</v>
      </c>
      <c r="AE442" s="3" t="s">
        <v>7</v>
      </c>
      <c r="AF442" s="3" t="str">
        <f>IF(AE442&lt;&gt;"",VLOOKUP(AE442,legende!$A$3:$C$6,2,FALSE),"")</f>
        <v>gross</v>
      </c>
      <c r="AG442" s="71">
        <f>IF(AE442&lt;&gt;"",VLOOKUP(AE442,legende!$A$3:$C$6,3,FALSE),"")</f>
        <v>0</v>
      </c>
      <c r="AH442" s="3" t="s">
        <v>6</v>
      </c>
      <c r="AI442" s="3" t="str">
        <f>IF(AH442&lt;&gt;"",VLOOKUP(AH442,legende!$F$3:$H$6,3,FALSE),"")</f>
        <v>klein: &lt;1/4</v>
      </c>
      <c r="AJ442" s="71">
        <f>IF(AH442&lt;&gt;"",VLOOKUP(AH442,legende!$F$3:$H$6,2,FALSE),"")</f>
        <v>0</v>
      </c>
      <c r="AK442" s="3" t="s">
        <v>9</v>
      </c>
      <c r="AL442" s="3" t="s">
        <v>9</v>
      </c>
      <c r="AM442" s="11" t="str">
        <f>IF(AL442&lt;&gt;"",VLOOKUP(AL442,Gefährdungsstufen!$B$2:$G$20,6,FALSE),"")</f>
        <v>vom Aussterben bedroht</v>
      </c>
      <c r="AN442" s="71">
        <f>IF(AL442&lt;&gt;"",VLOOKUP(AL442,Gefährdungsstufen!$B$2:$G$20,3,FALSE),"")</f>
        <v>5</v>
      </c>
      <c r="AO442" s="3"/>
      <c r="AP442" s="11"/>
      <c r="AQ442" s="11">
        <f t="shared" si="41"/>
        <v>5</v>
      </c>
      <c r="AR442" s="3">
        <v>3</v>
      </c>
      <c r="AS442" s="3">
        <v>3</v>
      </c>
      <c r="AX442" s="2" t="s">
        <v>90</v>
      </c>
      <c r="AY442" s="2" t="s">
        <v>72</v>
      </c>
    </row>
    <row r="443" spans="1:55" s="2" customFormat="1" ht="15" hidden="1" customHeight="1">
      <c r="A443" s="24" t="s">
        <v>26859</v>
      </c>
      <c r="B443" s="5" t="s">
        <v>7237</v>
      </c>
      <c r="C443" s="16" t="s">
        <v>7238</v>
      </c>
      <c r="D443" s="3" t="s">
        <v>1</v>
      </c>
      <c r="E443" s="3" t="str">
        <f>IF(D443&lt;&gt;"",VLOOKUP($D443,Gefährdungsstufen!$B$2:$G$20,6,FALSE),"")</f>
        <v>potentiell gefährdet</v>
      </c>
      <c r="F443" s="71">
        <f>IF(D443&lt;&gt;"",VLOOKUP($D443,Gefährdungsstufen!$B$2:$G$20,3,FALSE),"")</f>
        <v>0</v>
      </c>
      <c r="G443" s="33" t="str">
        <f t="shared" si="36"/>
        <v>Landolt Elias (1991): Gefährdung der Farn- und Blütenpflanzen in der Schweiz</v>
      </c>
      <c r="H443" s="3" t="s">
        <v>1</v>
      </c>
      <c r="I443" s="3" t="str">
        <f>IF(H443&lt;&gt;"",VLOOKUP($H443,Gefährdungsstufen!$B$2:$G$20,6,FALSE),"")</f>
        <v>potentiell gefährdet</v>
      </c>
      <c r="J443" s="71">
        <f>IF(H443&lt;&gt;"",VLOOKUP($H443,Gefährdungsstufen!$B$2:$G$20,3,FALSE),"")</f>
        <v>0</v>
      </c>
      <c r="K443" s="33" t="str">
        <f t="shared" si="37"/>
        <v>Landolt Elias (1991): Gefährdung der Farn- und Blütenpflanzen in der Schweiz</v>
      </c>
      <c r="L443" s="3" t="s">
        <v>1</v>
      </c>
      <c r="M443" s="3" t="s">
        <v>1</v>
      </c>
      <c r="N443" s="11" t="str">
        <f>IF(M443&lt;&gt;"",VLOOKUP(M443,Gefährdungsstufen!$B$2:$G$20,6,FALSE),"")</f>
        <v>potentiell gefährdet</v>
      </c>
      <c r="O443" s="33" t="str">
        <f t="shared" si="38"/>
        <v>Landolt Elias (1991): Gefährdung der Farn- und Blütenpflanzen in der Schweiz</v>
      </c>
      <c r="P443" s="3" t="s">
        <v>1</v>
      </c>
      <c r="Q443" s="3" t="s">
        <v>1</v>
      </c>
      <c r="R443" s="11" t="str">
        <f>IF(Q443&lt;&gt;"",VLOOKUP(Q443,Gefährdungsstufen!$B$2:$G$20,6,FALSE),"")</f>
        <v>potentiell gefährdet</v>
      </c>
      <c r="S443" s="33" t="str">
        <f t="shared" si="39"/>
        <v>Landolt Elias (1991): Gefährdung der Farn- und Blütenpflanzen in der Schweiz</v>
      </c>
      <c r="T443" s="3" t="s">
        <v>1</v>
      </c>
      <c r="U443" s="3" t="s">
        <v>1</v>
      </c>
      <c r="V443" s="11" t="str">
        <f>IF(U443&lt;&gt;"",VLOOKUP(U443,Gefährdungsstufen!$B$2:$G$20,6,FALSE),"")</f>
        <v>potentiell gefährdet</v>
      </c>
      <c r="W443" s="33" t="str">
        <f t="shared" si="40"/>
        <v>Landolt Elias (1991): Gefährdung der Farn- und Blütenpflanzen in der Schweiz</v>
      </c>
      <c r="X443" s="3">
        <v>1</v>
      </c>
      <c r="Y443" s="3" t="s">
        <v>8</v>
      </c>
      <c r="Z443" s="3" t="s">
        <v>2</v>
      </c>
      <c r="AA443" s="3">
        <v>5</v>
      </c>
      <c r="AB443" s="3">
        <v>7</v>
      </c>
      <c r="AC443" s="3">
        <v>4</v>
      </c>
      <c r="AD443" s="3">
        <v>3</v>
      </c>
      <c r="AE443" s="3"/>
      <c r="AF443" s="3" t="str">
        <f>IF(AE443&lt;&gt;"",VLOOKUP(AE443,legende!$A$3:$C$6,2,FALSE),"")</f>
        <v/>
      </c>
      <c r="AG443" s="71" t="str">
        <f>IF(AE443&lt;&gt;"",VLOOKUP(AE443,legende!$A$3:$C$6,3,FALSE),"")</f>
        <v/>
      </c>
      <c r="AH443" s="3"/>
      <c r="AI443" s="3" t="str">
        <f>IF(AH443&lt;&gt;"",VLOOKUP(AH443,legende!$F$3:$H$6,3,FALSE),"")</f>
        <v/>
      </c>
      <c r="AJ443" s="71" t="str">
        <f>IF(AH443&lt;&gt;"",VLOOKUP(AH443,legende!$F$3:$H$6,2,FALSE),"")</f>
        <v/>
      </c>
      <c r="AK443" s="3" t="s">
        <v>1</v>
      </c>
      <c r="AL443" s="3" t="s">
        <v>1</v>
      </c>
      <c r="AM443" s="11" t="str">
        <f>IF(AL443&lt;&gt;"",VLOOKUP(AL443,Gefährdungsstufen!$B$2:$G$20,6,FALSE),"")</f>
        <v>potentiell gefährdet</v>
      </c>
      <c r="AN443" s="71">
        <f>IF(AL443&lt;&gt;"",VLOOKUP(AL443,Gefährdungsstufen!$B$2:$G$20,3,FALSE),"")</f>
        <v>0</v>
      </c>
      <c r="AO443" s="3"/>
      <c r="AP443" s="11" t="s">
        <v>26922</v>
      </c>
      <c r="AQ443" s="11" t="e">
        <f t="shared" si="41"/>
        <v>#VALUE!</v>
      </c>
      <c r="AR443" s="3">
        <v>0</v>
      </c>
      <c r="AS443" s="3" t="s">
        <v>0</v>
      </c>
      <c r="AT443" s="2">
        <v>1</v>
      </c>
    </row>
    <row r="444" spans="1:55" ht="15" hidden="1" customHeight="1">
      <c r="A444" s="16" t="s">
        <v>26859</v>
      </c>
      <c r="B444" s="5" t="s">
        <v>10522</v>
      </c>
      <c r="C444" s="16" t="s">
        <v>10523</v>
      </c>
      <c r="D444" s="3" t="s">
        <v>1</v>
      </c>
      <c r="E444" s="3" t="str">
        <f>IF(D444&lt;&gt;"",VLOOKUP($D444,Gefährdungsstufen!$B$2:$G$20,6,FALSE),"")</f>
        <v>potentiell gefährdet</v>
      </c>
      <c r="F444" s="71">
        <f>IF(D444&lt;&gt;"",VLOOKUP($D444,Gefährdungsstufen!$B$2:$G$20,3,FALSE),"")</f>
        <v>0</v>
      </c>
      <c r="G444" s="33" t="str">
        <f t="shared" si="36"/>
        <v>Landolt Elias (1991): Gefährdung der Farn- und Blütenpflanzen in der Schweiz</v>
      </c>
      <c r="H444" s="3" t="s">
        <v>2694</v>
      </c>
      <c r="I444" s="3" t="str">
        <f>IF(H444&lt;&gt;"",VLOOKUP($H444,Gefährdungsstufen!$B$2:$G$20,6,FALSE),"")</f>
        <v>vom Aussterben bedroht</v>
      </c>
      <c r="J444" s="71">
        <f>IF(H444&lt;&gt;"",VLOOKUP($H444,Gefährdungsstufen!$B$2:$G$20,3,FALSE),"")</f>
        <v>5</v>
      </c>
      <c r="K444" s="33" t="str">
        <f t="shared" si="37"/>
        <v>Landolt Elias (1991): Gefährdung der Farn- und Blütenpflanzen in der Schweiz</v>
      </c>
      <c r="L444" s="3" t="s">
        <v>14</v>
      </c>
      <c r="M444" s="3" t="s">
        <v>14</v>
      </c>
      <c r="N444" s="11" t="str">
        <f>IF(M444&lt;&gt;"",VLOOKUP(M444,Gefährdungsstufen!$B$2:$G$20,6,FALSE),"")</f>
        <v>vom Aussterben bedroht</v>
      </c>
      <c r="O444" s="33" t="str">
        <f t="shared" si="38"/>
        <v>Landolt Elias (1991): Gefährdung der Farn- und Blütenpflanzen in der Schweiz</v>
      </c>
      <c r="P444" s="3" t="s">
        <v>14</v>
      </c>
      <c r="Q444" s="3" t="s">
        <v>14</v>
      </c>
      <c r="R444" s="11" t="str">
        <f>IF(Q444&lt;&gt;"",VLOOKUP(Q444,Gefährdungsstufen!$B$2:$G$20,6,FALSE),"")</f>
        <v>vom Aussterben bedroht</v>
      </c>
      <c r="S444" s="33" t="str">
        <f t="shared" si="39"/>
        <v>Landolt Elias (1991): Gefährdung der Farn- und Blütenpflanzen in der Schweiz</v>
      </c>
      <c r="T444" s="3" t="s">
        <v>14</v>
      </c>
      <c r="U444" s="3" t="s">
        <v>14</v>
      </c>
      <c r="V444" s="11" t="str">
        <f>IF(U444&lt;&gt;"",VLOOKUP(U444,Gefährdungsstufen!$B$2:$G$20,6,FALSE),"")</f>
        <v>vom Aussterben bedroht</v>
      </c>
      <c r="W444" s="33" t="str">
        <f t="shared" si="40"/>
        <v>Landolt Elias (1991): Gefährdung der Farn- und Blütenpflanzen in der Schweiz</v>
      </c>
      <c r="X444" s="3">
        <v>7</v>
      </c>
      <c r="Y444" s="3" t="s">
        <v>8</v>
      </c>
      <c r="Z444" s="3" t="s">
        <v>2</v>
      </c>
      <c r="AA444" s="3">
        <v>1</v>
      </c>
      <c r="AB444" s="3">
        <v>2</v>
      </c>
      <c r="AC444" s="3">
        <v>1</v>
      </c>
      <c r="AD444" s="3">
        <v>2</v>
      </c>
      <c r="AE444" s="3" t="s">
        <v>7</v>
      </c>
      <c r="AF444" s="3" t="str">
        <f>IF(AE444&lt;&gt;"",VLOOKUP(AE444,legende!$A$3:$C$6,2,FALSE),"")</f>
        <v>gross</v>
      </c>
      <c r="AG444" s="71">
        <f>IF(AE444&lt;&gt;"",VLOOKUP(AE444,legende!$A$3:$C$6,3,FALSE),"")</f>
        <v>0</v>
      </c>
      <c r="AH444" s="3" t="s">
        <v>6</v>
      </c>
      <c r="AI444" s="3" t="str">
        <f>IF(AH444&lt;&gt;"",VLOOKUP(AH444,legende!$F$3:$H$6,3,FALSE),"")</f>
        <v>klein: &lt;1/4</v>
      </c>
      <c r="AJ444" s="71">
        <f>IF(AH444&lt;&gt;"",VLOOKUP(AH444,legende!$F$3:$H$6,2,FALSE),"")</f>
        <v>0</v>
      </c>
      <c r="AK444" s="3" t="s">
        <v>12</v>
      </c>
      <c r="AL444" s="3" t="s">
        <v>12</v>
      </c>
      <c r="AM444" s="11" t="str">
        <f>IF(AL444&lt;&gt;"",VLOOKUP(AL444,Gefährdungsstufen!$B$2:$G$20,6,FALSE),"")</f>
        <v>vom Aussterben bedroht</v>
      </c>
      <c r="AN444" s="71">
        <f>IF(AL444&lt;&gt;"",VLOOKUP(AL444,Gefährdungsstufen!$B$2:$G$20,3,FALSE),"")</f>
        <v>5</v>
      </c>
      <c r="AQ444" s="11">
        <f t="shared" si="41"/>
        <v>10</v>
      </c>
      <c r="AR444" s="3">
        <v>7</v>
      </c>
      <c r="AS444" s="3">
        <v>7</v>
      </c>
      <c r="BB444" s="2">
        <v>6</v>
      </c>
    </row>
    <row r="445" spans="1:55" ht="15" hidden="1" customHeight="1">
      <c r="A445" s="16" t="s">
        <v>26859</v>
      </c>
      <c r="B445" s="5" t="s">
        <v>18452</v>
      </c>
      <c r="C445" s="16" t="s">
        <v>18453</v>
      </c>
      <c r="D445" s="3" t="s">
        <v>1</v>
      </c>
      <c r="E445" s="3" t="str">
        <f>IF(D445&lt;&gt;"",VLOOKUP($D445,Gefährdungsstufen!$B$2:$G$20,6,FALSE),"")</f>
        <v>potentiell gefährdet</v>
      </c>
      <c r="F445" s="71">
        <f>IF(D445&lt;&gt;"",VLOOKUP($D445,Gefährdungsstufen!$B$2:$G$20,3,FALSE),"")</f>
        <v>0</v>
      </c>
      <c r="G445" s="33" t="str">
        <f t="shared" si="36"/>
        <v>Landolt Elias (1991): Gefährdung der Farn- und Blütenpflanzen in der Schweiz</v>
      </c>
      <c r="H445" s="3" t="s">
        <v>1</v>
      </c>
      <c r="I445" s="3" t="str">
        <f>IF(H445&lt;&gt;"",VLOOKUP($H445,Gefährdungsstufen!$B$2:$G$20,6,FALSE),"")</f>
        <v>potentiell gefährdet</v>
      </c>
      <c r="J445" s="71">
        <f>IF(H445&lt;&gt;"",VLOOKUP($H445,Gefährdungsstufen!$B$2:$G$20,3,FALSE),"")</f>
        <v>0</v>
      </c>
      <c r="K445" s="33" t="str">
        <f t="shared" si="37"/>
        <v>Landolt Elias (1991): Gefährdung der Farn- und Blütenpflanzen in der Schweiz</v>
      </c>
      <c r="L445" s="3" t="s">
        <v>5</v>
      </c>
      <c r="M445" s="3" t="s">
        <v>5</v>
      </c>
      <c r="N445" s="11" t="str">
        <f>IF(M445&lt;&gt;"",VLOOKUP(M445,Gefährdungsstufen!$B$2:$G$20,6,FALSE),"")</f>
        <v>stark gefährdet</v>
      </c>
      <c r="O445" s="33" t="str">
        <f t="shared" si="38"/>
        <v>Landolt Elias (1991): Gefährdung der Farn- und Blütenpflanzen in der Schweiz</v>
      </c>
      <c r="P445" s="3" t="s">
        <v>5</v>
      </c>
      <c r="Q445" s="3" t="s">
        <v>5</v>
      </c>
      <c r="R445" s="11" t="str">
        <f>IF(Q445&lt;&gt;"",VLOOKUP(Q445,Gefährdungsstufen!$B$2:$G$20,6,FALSE),"")</f>
        <v>stark gefährdet</v>
      </c>
      <c r="S445" s="33" t="str">
        <f t="shared" si="39"/>
        <v>Landolt Elias (1991): Gefährdung der Farn- und Blütenpflanzen in der Schweiz</v>
      </c>
      <c r="T445" s="3" t="s">
        <v>5</v>
      </c>
      <c r="U445" s="3" t="s">
        <v>5</v>
      </c>
      <c r="V445" s="11" t="str">
        <f>IF(U445&lt;&gt;"",VLOOKUP(U445,Gefährdungsstufen!$B$2:$G$20,6,FALSE),"")</f>
        <v>stark gefährdet</v>
      </c>
      <c r="W445" s="33" t="str">
        <f t="shared" si="40"/>
        <v>Landolt Elias (1991): Gefährdung der Farn- und Blütenpflanzen in der Schweiz</v>
      </c>
      <c r="X445" s="3">
        <v>2</v>
      </c>
      <c r="Y445" s="3" t="s">
        <v>8</v>
      </c>
      <c r="Z445" s="3" t="s">
        <v>2</v>
      </c>
      <c r="AA445" s="3">
        <v>4</v>
      </c>
      <c r="AB445" s="3">
        <v>5</v>
      </c>
      <c r="AC445" s="3">
        <v>3</v>
      </c>
      <c r="AD445" s="3">
        <v>3</v>
      </c>
      <c r="AE445" s="3" t="s">
        <v>7</v>
      </c>
      <c r="AF445" s="3" t="str">
        <f>IF(AE445&lt;&gt;"",VLOOKUP(AE445,legende!$A$3:$C$6,2,FALSE),"")</f>
        <v>gross</v>
      </c>
      <c r="AG445" s="71">
        <f>IF(AE445&lt;&gt;"",VLOOKUP(AE445,legende!$A$3:$C$6,3,FALSE),"")</f>
        <v>0</v>
      </c>
      <c r="AH445" s="3" t="s">
        <v>6</v>
      </c>
      <c r="AI445" s="3" t="str">
        <f>IF(AH445&lt;&gt;"",VLOOKUP(AH445,legende!$F$3:$H$6,3,FALSE),"")</f>
        <v>klein: &lt;1/4</v>
      </c>
      <c r="AJ445" s="71">
        <f>IF(AH445&lt;&gt;"",VLOOKUP(AH445,legende!$F$3:$H$6,2,FALSE),"")</f>
        <v>0</v>
      </c>
      <c r="AK445" s="3" t="s">
        <v>5</v>
      </c>
      <c r="AL445" s="3" t="s">
        <v>5</v>
      </c>
      <c r="AM445" s="11" t="str">
        <f>IF(AL445&lt;&gt;"",VLOOKUP(AL445,Gefährdungsstufen!$B$2:$G$20,6,FALSE),"")</f>
        <v>stark gefährdet</v>
      </c>
      <c r="AN445" s="71">
        <f>IF(AL445&lt;&gt;"",VLOOKUP(AL445,Gefährdungsstufen!$B$2:$G$20,3,FALSE),"")</f>
        <v>4</v>
      </c>
      <c r="AQ445" s="11">
        <f t="shared" si="41"/>
        <v>4</v>
      </c>
      <c r="AR445" s="3">
        <v>2</v>
      </c>
      <c r="AS445" s="3">
        <v>2</v>
      </c>
    </row>
    <row r="446" spans="1:55" ht="15" hidden="1" customHeight="1">
      <c r="A446" s="16" t="s">
        <v>26859</v>
      </c>
      <c r="B446" s="5" t="s">
        <v>13562</v>
      </c>
      <c r="C446" s="16" t="s">
        <v>25033</v>
      </c>
      <c r="D446" s="3" t="s">
        <v>1</v>
      </c>
      <c r="E446" s="3" t="str">
        <f>IF(D446&lt;&gt;"",VLOOKUP($D446,Gefährdungsstufen!$B$2:$G$20,6,FALSE),"")</f>
        <v>potentiell gefährdet</v>
      </c>
      <c r="F446" s="71">
        <f>IF(D446&lt;&gt;"",VLOOKUP($D446,Gefährdungsstufen!$B$2:$G$20,3,FALSE),"")</f>
        <v>0</v>
      </c>
      <c r="G446" s="33" t="str">
        <f t="shared" si="36"/>
        <v>Landolt Elias (1991): Gefährdung der Farn- und Blütenpflanzen in der Schweiz</v>
      </c>
      <c r="H446" s="3" t="s">
        <v>1</v>
      </c>
      <c r="I446" s="3" t="str">
        <f>IF(H446&lt;&gt;"",VLOOKUP($H446,Gefährdungsstufen!$B$2:$G$20,6,FALSE),"")</f>
        <v>potentiell gefährdet</v>
      </c>
      <c r="J446" s="71">
        <f>IF(H446&lt;&gt;"",VLOOKUP($H446,Gefährdungsstufen!$B$2:$G$20,3,FALSE),"")</f>
        <v>0</v>
      </c>
      <c r="K446" s="33" t="str">
        <f t="shared" si="37"/>
        <v>Landolt Elias (1991): Gefährdung der Farn- und Blütenpflanzen in der Schweiz</v>
      </c>
      <c r="L446" s="3" t="s">
        <v>9</v>
      </c>
      <c r="M446" s="3" t="s">
        <v>9</v>
      </c>
      <c r="N446" s="11" t="str">
        <f>IF(M446&lt;&gt;"",VLOOKUP(M446,Gefährdungsstufen!$B$2:$G$20,6,FALSE),"")</f>
        <v>vom Aussterben bedroht</v>
      </c>
      <c r="O446" s="33" t="str">
        <f t="shared" si="38"/>
        <v>Landolt Elias (1991): Gefährdung der Farn- und Blütenpflanzen in der Schweiz</v>
      </c>
      <c r="P446" s="3" t="s">
        <v>9</v>
      </c>
      <c r="Q446" s="3" t="s">
        <v>9</v>
      </c>
      <c r="R446" s="11" t="str">
        <f>IF(Q446&lt;&gt;"",VLOOKUP(Q446,Gefährdungsstufen!$B$2:$G$20,6,FALSE),"")</f>
        <v>vom Aussterben bedroht</v>
      </c>
      <c r="S446" s="33" t="str">
        <f t="shared" si="39"/>
        <v>Landolt Elias (1991): Gefährdung der Farn- und Blütenpflanzen in der Schweiz</v>
      </c>
      <c r="T446" s="3" t="s">
        <v>5</v>
      </c>
      <c r="U446" s="3" t="s">
        <v>5</v>
      </c>
      <c r="V446" s="11" t="str">
        <f>IF(U446&lt;&gt;"",VLOOKUP(U446,Gefährdungsstufen!$B$2:$G$20,6,FALSE),"")</f>
        <v>stark gefährdet</v>
      </c>
      <c r="W446" s="33" t="str">
        <f t="shared" si="40"/>
        <v>Landolt Elias (1991): Gefährdung der Farn- und Blütenpflanzen in der Schweiz</v>
      </c>
      <c r="X446" s="3">
        <v>7</v>
      </c>
      <c r="Y446" s="3" t="s">
        <v>8</v>
      </c>
      <c r="Z446" s="3" t="s">
        <v>2</v>
      </c>
      <c r="AA446" s="3">
        <v>2</v>
      </c>
      <c r="AB446" s="3">
        <v>3</v>
      </c>
      <c r="AC446" s="3">
        <v>2</v>
      </c>
      <c r="AD446" s="3">
        <v>4</v>
      </c>
      <c r="AE446" s="3" t="s">
        <v>7</v>
      </c>
      <c r="AF446" s="3" t="str">
        <f>IF(AE446&lt;&gt;"",VLOOKUP(AE446,legende!$A$3:$C$6,2,FALSE),"")</f>
        <v>gross</v>
      </c>
      <c r="AG446" s="71">
        <f>IF(AE446&lt;&gt;"",VLOOKUP(AE446,legende!$A$3:$C$6,3,FALSE),"")</f>
        <v>0</v>
      </c>
      <c r="AH446" s="3" t="s">
        <v>6</v>
      </c>
      <c r="AI446" s="3" t="str">
        <f>IF(AH446&lt;&gt;"",VLOOKUP(AH446,legende!$F$3:$H$6,3,FALSE),"")</f>
        <v>klein: &lt;1/4</v>
      </c>
      <c r="AJ446" s="71">
        <f>IF(AH446&lt;&gt;"",VLOOKUP(AH446,legende!$F$3:$H$6,2,FALSE),"")</f>
        <v>0</v>
      </c>
      <c r="AK446" s="3" t="s">
        <v>9</v>
      </c>
      <c r="AL446" s="3" t="s">
        <v>9</v>
      </c>
      <c r="AM446" s="11" t="str">
        <f>IF(AL446&lt;&gt;"",VLOOKUP(AL446,Gefährdungsstufen!$B$2:$G$20,6,FALSE),"")</f>
        <v>vom Aussterben bedroht</v>
      </c>
      <c r="AN446" s="71">
        <f>IF(AL446&lt;&gt;"",VLOOKUP(AL446,Gefährdungsstufen!$B$2:$G$20,3,FALSE),"")</f>
        <v>5</v>
      </c>
      <c r="AQ446" s="11">
        <f t="shared" si="41"/>
        <v>5</v>
      </c>
      <c r="AR446" s="3">
        <v>3</v>
      </c>
      <c r="AS446" s="3">
        <v>3</v>
      </c>
    </row>
    <row r="447" spans="1:55" ht="15" hidden="1" customHeight="1">
      <c r="A447" s="16" t="s">
        <v>26859</v>
      </c>
      <c r="B447" s="5" t="s">
        <v>13760</v>
      </c>
      <c r="C447" s="16" t="s">
        <v>13761</v>
      </c>
      <c r="D447" s="3" t="s">
        <v>1</v>
      </c>
      <c r="E447" s="3" t="str">
        <f>IF(D447&lt;&gt;"",VLOOKUP($D447,Gefährdungsstufen!$B$2:$G$20,6,FALSE),"")</f>
        <v>potentiell gefährdet</v>
      </c>
      <c r="F447" s="71">
        <f>IF(D447&lt;&gt;"",VLOOKUP($D447,Gefährdungsstufen!$B$2:$G$20,3,FALSE),"")</f>
        <v>0</v>
      </c>
      <c r="G447" s="33" t="str">
        <f t="shared" si="36"/>
        <v>Landolt Elias (1991): Gefährdung der Farn- und Blütenpflanzen in der Schweiz</v>
      </c>
      <c r="H447" s="3" t="s">
        <v>1</v>
      </c>
      <c r="I447" s="3" t="str">
        <f>IF(H447&lt;&gt;"",VLOOKUP($H447,Gefährdungsstufen!$B$2:$G$20,6,FALSE),"")</f>
        <v>potentiell gefährdet</v>
      </c>
      <c r="J447" s="71">
        <f>IF(H447&lt;&gt;"",VLOOKUP($H447,Gefährdungsstufen!$B$2:$G$20,3,FALSE),"")</f>
        <v>0</v>
      </c>
      <c r="K447" s="33" t="str">
        <f t="shared" si="37"/>
        <v>Landolt Elias (1991): Gefährdung der Farn- und Blütenpflanzen in der Schweiz</v>
      </c>
      <c r="L447" s="3" t="s">
        <v>5</v>
      </c>
      <c r="M447" s="3" t="s">
        <v>5</v>
      </c>
      <c r="N447" s="11" t="str">
        <f>IF(M447&lt;&gt;"",VLOOKUP(M447,Gefährdungsstufen!$B$2:$G$20,6,FALSE),"")</f>
        <v>stark gefährdet</v>
      </c>
      <c r="O447" s="33" t="str">
        <f t="shared" si="38"/>
        <v>Landolt Elias (1991): Gefährdung der Farn- und Blütenpflanzen in der Schweiz</v>
      </c>
      <c r="P447" s="3" t="s">
        <v>12</v>
      </c>
      <c r="Q447" s="3" t="s">
        <v>12</v>
      </c>
      <c r="R447" s="11" t="str">
        <f>IF(Q447&lt;&gt;"",VLOOKUP(Q447,Gefährdungsstufen!$B$2:$G$20,6,FALSE),"")</f>
        <v>vom Aussterben bedroht</v>
      </c>
      <c r="S447" s="33" t="str">
        <f t="shared" si="39"/>
        <v>Landolt Elias (1991): Gefährdung der Farn- und Blütenpflanzen in der Schweiz</v>
      </c>
      <c r="T447" s="3" t="s">
        <v>9</v>
      </c>
      <c r="U447" s="3" t="s">
        <v>9</v>
      </c>
      <c r="V447" s="11" t="str">
        <f>IF(U447&lt;&gt;"",VLOOKUP(U447,Gefährdungsstufen!$B$2:$G$20,6,FALSE),"")</f>
        <v>vom Aussterben bedroht</v>
      </c>
      <c r="W447" s="33" t="str">
        <f t="shared" si="40"/>
        <v>Landolt Elias (1991): Gefährdung der Farn- und Blütenpflanzen in der Schweiz</v>
      </c>
      <c r="X447" s="3">
        <v>7</v>
      </c>
      <c r="Y447" s="3" t="s">
        <v>18</v>
      </c>
      <c r="Z447" s="3" t="s">
        <v>2</v>
      </c>
      <c r="AA447" s="3">
        <v>2</v>
      </c>
      <c r="AB447" s="3">
        <v>4</v>
      </c>
      <c r="AC447" s="3">
        <v>2</v>
      </c>
      <c r="AD447" s="3">
        <v>2</v>
      </c>
      <c r="AE447" s="3" t="s">
        <v>7</v>
      </c>
      <c r="AF447" s="3" t="str">
        <f>IF(AE447&lt;&gt;"",VLOOKUP(AE447,legende!$A$3:$C$6,2,FALSE),"")</f>
        <v>gross</v>
      </c>
      <c r="AG447" s="71">
        <f>IF(AE447&lt;&gt;"",VLOOKUP(AE447,legende!$A$3:$C$6,3,FALSE),"")</f>
        <v>0</v>
      </c>
      <c r="AH447" s="3" t="s">
        <v>6</v>
      </c>
      <c r="AI447" s="3" t="str">
        <f>IF(AH447&lt;&gt;"",VLOOKUP(AH447,legende!$F$3:$H$6,3,FALSE),"")</f>
        <v>klein: &lt;1/4</v>
      </c>
      <c r="AJ447" s="71">
        <f>IF(AH447&lt;&gt;"",VLOOKUP(AH447,legende!$F$3:$H$6,2,FALSE),"")</f>
        <v>0</v>
      </c>
      <c r="AK447" s="3" t="s">
        <v>9</v>
      </c>
      <c r="AL447" s="3" t="s">
        <v>9</v>
      </c>
      <c r="AM447" s="11" t="str">
        <f>IF(AL447&lt;&gt;"",VLOOKUP(AL447,Gefährdungsstufen!$B$2:$G$20,6,FALSE),"")</f>
        <v>vom Aussterben bedroht</v>
      </c>
      <c r="AN447" s="71">
        <f>IF(AL447&lt;&gt;"",VLOOKUP(AL447,Gefährdungsstufen!$B$2:$G$20,3,FALSE),"")</f>
        <v>5</v>
      </c>
      <c r="AQ447" s="11">
        <f t="shared" si="41"/>
        <v>5</v>
      </c>
      <c r="AR447" s="3">
        <v>3</v>
      </c>
      <c r="AS447" s="3">
        <v>3</v>
      </c>
    </row>
    <row r="448" spans="1:55" ht="15" hidden="1" customHeight="1">
      <c r="A448" s="16" t="s">
        <v>26859</v>
      </c>
      <c r="B448" s="5" t="s">
        <v>5790</v>
      </c>
      <c r="C448" s="16" t="s">
        <v>5791</v>
      </c>
      <c r="D448" s="3" t="s">
        <v>1</v>
      </c>
      <c r="E448" s="3" t="str">
        <f>IF(D448&lt;&gt;"",VLOOKUP($D448,Gefährdungsstufen!$B$2:$G$20,6,FALSE),"")</f>
        <v>potentiell gefährdet</v>
      </c>
      <c r="F448" s="71">
        <f>IF(D448&lt;&gt;"",VLOOKUP($D448,Gefährdungsstufen!$B$2:$G$20,3,FALSE),"")</f>
        <v>0</v>
      </c>
      <c r="G448" s="33" t="str">
        <f t="shared" si="36"/>
        <v>Landolt Elias (1991): Gefährdung der Farn- und Blütenpflanzen in der Schweiz</v>
      </c>
      <c r="H448" s="3" t="s">
        <v>5</v>
      </c>
      <c r="I448" s="3" t="str">
        <f>IF(H448&lt;&gt;"",VLOOKUP($H448,Gefährdungsstufen!$B$2:$G$20,6,FALSE),"")</f>
        <v>stark gefährdet</v>
      </c>
      <c r="J448" s="71">
        <f>IF(H448&lt;&gt;"",VLOOKUP($H448,Gefährdungsstufen!$B$2:$G$20,3,FALSE),"")</f>
        <v>4</v>
      </c>
      <c r="K448" s="33" t="str">
        <f t="shared" si="37"/>
        <v>Landolt Elias (1991): Gefährdung der Farn- und Blütenpflanzen in der Schweiz</v>
      </c>
      <c r="L448" s="3" t="s">
        <v>9</v>
      </c>
      <c r="M448" s="3" t="s">
        <v>9</v>
      </c>
      <c r="N448" s="11" t="str">
        <f>IF(M448&lt;&gt;"",VLOOKUP(M448,Gefährdungsstufen!$B$2:$G$20,6,FALSE),"")</f>
        <v>vom Aussterben bedroht</v>
      </c>
      <c r="O448" s="33" t="str">
        <f t="shared" si="38"/>
        <v>Landolt Elias (1991): Gefährdung der Farn- und Blütenpflanzen in der Schweiz</v>
      </c>
      <c r="P448" s="3" t="s">
        <v>9</v>
      </c>
      <c r="Q448" s="3" t="s">
        <v>9</v>
      </c>
      <c r="R448" s="11" t="str">
        <f>IF(Q448&lt;&gt;"",VLOOKUP(Q448,Gefährdungsstufen!$B$2:$G$20,6,FALSE),"")</f>
        <v>vom Aussterben bedroht</v>
      </c>
      <c r="S448" s="33" t="str">
        <f t="shared" si="39"/>
        <v>Landolt Elias (1991): Gefährdung der Farn- und Blütenpflanzen in der Schweiz</v>
      </c>
      <c r="T448" s="3" t="s">
        <v>9</v>
      </c>
      <c r="U448" s="3" t="s">
        <v>9</v>
      </c>
      <c r="V448" s="11" t="str">
        <f>IF(U448&lt;&gt;"",VLOOKUP(U448,Gefährdungsstufen!$B$2:$G$20,6,FALSE),"")</f>
        <v>vom Aussterben bedroht</v>
      </c>
      <c r="W448" s="33" t="str">
        <f t="shared" si="40"/>
        <v>Landolt Elias (1991): Gefährdung der Farn- und Blütenpflanzen in der Schweiz</v>
      </c>
      <c r="X448" s="3">
        <v>7</v>
      </c>
      <c r="Y448" s="3" t="s">
        <v>8</v>
      </c>
      <c r="Z448" s="3" t="s">
        <v>13</v>
      </c>
      <c r="AA448" s="3">
        <v>1</v>
      </c>
      <c r="AB448" s="3">
        <v>2</v>
      </c>
      <c r="AC448" s="3">
        <v>1</v>
      </c>
      <c r="AD448" s="3">
        <v>2</v>
      </c>
      <c r="AE448" s="3" t="s">
        <v>7</v>
      </c>
      <c r="AF448" s="3" t="str">
        <f>IF(AE448&lt;&gt;"",VLOOKUP(AE448,legende!$A$3:$C$6,2,FALSE),"")</f>
        <v>gross</v>
      </c>
      <c r="AG448" s="71">
        <f>IF(AE448&lt;&gt;"",VLOOKUP(AE448,legende!$A$3:$C$6,3,FALSE),"")</f>
        <v>0</v>
      </c>
      <c r="AH448" s="3" t="s">
        <v>6</v>
      </c>
      <c r="AI448" s="3" t="str">
        <f>IF(AH448&lt;&gt;"",VLOOKUP(AH448,legende!$F$3:$H$6,3,FALSE),"")</f>
        <v>klein: &lt;1/4</v>
      </c>
      <c r="AJ448" s="71">
        <f>IF(AH448&lt;&gt;"",VLOOKUP(AH448,legende!$F$3:$H$6,2,FALSE),"")</f>
        <v>0</v>
      </c>
      <c r="AK448" s="3" t="s">
        <v>12</v>
      </c>
      <c r="AL448" s="3" t="s">
        <v>12</v>
      </c>
      <c r="AM448" s="11" t="str">
        <f>IF(AL448&lt;&gt;"",VLOOKUP(AL448,Gefährdungsstufen!$B$2:$G$20,6,FALSE),"")</f>
        <v>vom Aussterben bedroht</v>
      </c>
      <c r="AN448" s="71">
        <f>IF(AL448&lt;&gt;"",VLOOKUP(AL448,Gefährdungsstufen!$B$2:$G$20,3,FALSE),"")</f>
        <v>5</v>
      </c>
      <c r="AQ448" s="11">
        <f t="shared" si="41"/>
        <v>9</v>
      </c>
      <c r="AR448" s="3">
        <v>6</v>
      </c>
      <c r="AS448" s="3">
        <v>6</v>
      </c>
      <c r="BC448" s="2">
        <v>7</v>
      </c>
    </row>
    <row r="449" spans="1:57" ht="15" hidden="1" customHeight="1">
      <c r="A449" s="16" t="s">
        <v>26859</v>
      </c>
      <c r="B449" s="5" t="s">
        <v>9451</v>
      </c>
      <c r="C449" s="16" t="s">
        <v>9452</v>
      </c>
      <c r="D449" s="3" t="s">
        <v>1</v>
      </c>
      <c r="E449" s="3" t="str">
        <f>IF(D449&lt;&gt;"",VLOOKUP($D449,Gefährdungsstufen!$B$2:$G$20,6,FALSE),"")</f>
        <v>potentiell gefährdet</v>
      </c>
      <c r="F449" s="71">
        <f>IF(D449&lt;&gt;"",VLOOKUP($D449,Gefährdungsstufen!$B$2:$G$20,3,FALSE),"")</f>
        <v>0</v>
      </c>
      <c r="G449" s="33" t="str">
        <f t="shared" si="36"/>
        <v>Landolt Elias (1991): Gefährdung der Farn- und Blütenpflanzen in der Schweiz</v>
      </c>
      <c r="H449" s="3" t="s">
        <v>1</v>
      </c>
      <c r="I449" s="3" t="str">
        <f>IF(H449&lt;&gt;"",VLOOKUP($H449,Gefährdungsstufen!$B$2:$G$20,6,FALSE),"")</f>
        <v>potentiell gefährdet</v>
      </c>
      <c r="J449" s="71">
        <f>IF(H449&lt;&gt;"",VLOOKUP($H449,Gefährdungsstufen!$B$2:$G$20,3,FALSE),"")</f>
        <v>0</v>
      </c>
      <c r="K449" s="33" t="str">
        <f t="shared" si="37"/>
        <v>Landolt Elias (1991): Gefährdung der Farn- und Blütenpflanzen in der Schweiz</v>
      </c>
      <c r="L449" s="3" t="s">
        <v>1</v>
      </c>
      <c r="M449" s="3" t="s">
        <v>1</v>
      </c>
      <c r="N449" s="11" t="str">
        <f>IF(M449&lt;&gt;"",VLOOKUP(M449,Gefährdungsstufen!$B$2:$G$20,6,FALSE),"")</f>
        <v>potentiell gefährdet</v>
      </c>
      <c r="O449" s="33" t="str">
        <f t="shared" si="38"/>
        <v>Landolt Elias (1991): Gefährdung der Farn- und Blütenpflanzen in der Schweiz</v>
      </c>
      <c r="P449" s="3" t="s">
        <v>1</v>
      </c>
      <c r="Q449" s="3" t="s">
        <v>1</v>
      </c>
      <c r="R449" s="11" t="str">
        <f>IF(Q449&lt;&gt;"",VLOOKUP(Q449,Gefährdungsstufen!$B$2:$G$20,6,FALSE),"")</f>
        <v>potentiell gefährdet</v>
      </c>
      <c r="S449" s="33" t="str">
        <f t="shared" si="39"/>
        <v>Landolt Elias (1991): Gefährdung der Farn- und Blütenpflanzen in der Schweiz</v>
      </c>
      <c r="T449" s="3" t="s">
        <v>1</v>
      </c>
      <c r="U449" s="3" t="s">
        <v>1</v>
      </c>
      <c r="V449" s="11" t="str">
        <f>IF(U449&lt;&gt;"",VLOOKUP(U449,Gefährdungsstufen!$B$2:$G$20,6,FALSE),"")</f>
        <v>potentiell gefährdet</v>
      </c>
      <c r="W449" s="33" t="str">
        <f t="shared" si="40"/>
        <v>Landolt Elias (1991): Gefährdung der Farn- und Blütenpflanzen in der Schweiz</v>
      </c>
      <c r="X449" s="3">
        <v>8</v>
      </c>
      <c r="Y449" s="3" t="s">
        <v>8</v>
      </c>
      <c r="Z449" s="3" t="s">
        <v>2</v>
      </c>
      <c r="AA449" s="3">
        <v>6</v>
      </c>
      <c r="AB449" s="3">
        <v>7</v>
      </c>
      <c r="AC449" s="3">
        <v>6</v>
      </c>
      <c r="AD449" s="3">
        <v>4</v>
      </c>
      <c r="AF449" s="3" t="str">
        <f>IF(AE449&lt;&gt;"",VLOOKUP(AE449,legende!$A$3:$C$6,2,FALSE),"")</f>
        <v/>
      </c>
      <c r="AG449" s="71" t="str">
        <f>IF(AE449&lt;&gt;"",VLOOKUP(AE449,legende!$A$3:$C$6,3,FALSE),"")</f>
        <v/>
      </c>
      <c r="AI449" s="3" t="str">
        <f>IF(AH449&lt;&gt;"",VLOOKUP(AH449,legende!$F$3:$H$6,3,FALSE),"")</f>
        <v/>
      </c>
      <c r="AJ449" s="71" t="str">
        <f>IF(AH449&lt;&gt;"",VLOOKUP(AH449,legende!$F$3:$H$6,2,FALSE),"")</f>
        <v/>
      </c>
      <c r="AK449" s="3" t="s">
        <v>1</v>
      </c>
      <c r="AL449" s="3" t="s">
        <v>1</v>
      </c>
      <c r="AM449" s="11" t="str">
        <f>IF(AL449&lt;&gt;"",VLOOKUP(AL449,Gefährdungsstufen!$B$2:$G$20,6,FALSE),"")</f>
        <v>potentiell gefährdet</v>
      </c>
      <c r="AN449" s="71">
        <f>IF(AL449&lt;&gt;"",VLOOKUP(AL449,Gefährdungsstufen!$B$2:$G$20,3,FALSE),"")</f>
        <v>0</v>
      </c>
      <c r="AP449" s="11" t="s">
        <v>26922</v>
      </c>
      <c r="AQ449" s="11" t="e">
        <f t="shared" si="41"/>
        <v>#VALUE!</v>
      </c>
      <c r="AR449" s="3">
        <v>0</v>
      </c>
      <c r="AS449" s="3" t="s">
        <v>0</v>
      </c>
      <c r="AX449" s="2" t="s">
        <v>90</v>
      </c>
      <c r="AY449" s="2" t="s">
        <v>72</v>
      </c>
    </row>
    <row r="450" spans="1:57" ht="15" hidden="1" customHeight="1">
      <c r="A450" s="16" t="s">
        <v>26859</v>
      </c>
      <c r="B450" s="5" t="s">
        <v>9265</v>
      </c>
      <c r="C450" s="16" t="s">
        <v>9266</v>
      </c>
      <c r="D450" s="3" t="s">
        <v>1</v>
      </c>
      <c r="E450" s="3" t="str">
        <f>IF(D450&lt;&gt;"",VLOOKUP($D450,Gefährdungsstufen!$B$2:$G$20,6,FALSE),"")</f>
        <v>potentiell gefährdet</v>
      </c>
      <c r="F450" s="71">
        <f>IF(D450&lt;&gt;"",VLOOKUP($D450,Gefährdungsstufen!$B$2:$G$20,3,FALSE),"")</f>
        <v>0</v>
      </c>
      <c r="G450" s="33" t="str">
        <f t="shared" si="36"/>
        <v>Landolt Elias (1991): Gefährdung der Farn- und Blütenpflanzen in der Schweiz</v>
      </c>
      <c r="H450" s="3" t="s">
        <v>5</v>
      </c>
      <c r="I450" s="3" t="str">
        <f>IF(H450&lt;&gt;"",VLOOKUP($H450,Gefährdungsstufen!$B$2:$G$20,6,FALSE),"")</f>
        <v>stark gefährdet</v>
      </c>
      <c r="J450" s="71">
        <f>IF(H450&lt;&gt;"",VLOOKUP($H450,Gefährdungsstufen!$B$2:$G$20,3,FALSE),"")</f>
        <v>4</v>
      </c>
      <c r="K450" s="33" t="str">
        <f t="shared" si="37"/>
        <v>Landolt Elias (1991): Gefährdung der Farn- und Blütenpflanzen in der Schweiz</v>
      </c>
      <c r="L450" s="3" t="s">
        <v>20</v>
      </c>
      <c r="M450" s="3" t="s">
        <v>20</v>
      </c>
      <c r="N450" s="11" t="str">
        <f>IF(M450&lt;&gt;"",VLOOKUP(M450,Gefährdungsstufen!$B$2:$G$20,6,FALSE),"")</f>
        <v>potentiell gefährdet</v>
      </c>
      <c r="O450" s="33" t="str">
        <f t="shared" si="38"/>
        <v>Landolt Elias (1991): Gefährdung der Farn- und Blütenpflanzen in der Schweiz</v>
      </c>
      <c r="P450" s="3" t="s">
        <v>19</v>
      </c>
      <c r="Q450" s="3" t="s">
        <v>19</v>
      </c>
      <c r="R450" s="11" t="str">
        <f>IF(Q450&lt;&gt;"",VLOOKUP(Q450,Gefährdungsstufen!$B$2:$G$20,6,FALSE),"")</f>
        <v>potentiell gefährdet</v>
      </c>
      <c r="S450" s="33" t="str">
        <f t="shared" si="39"/>
        <v>Landolt Elias (1991): Gefährdung der Farn- und Blütenpflanzen in der Schweiz</v>
      </c>
      <c r="T450" s="3" t="s">
        <v>19</v>
      </c>
      <c r="U450" s="3" t="s">
        <v>19</v>
      </c>
      <c r="V450" s="11" t="str">
        <f>IF(U450&lt;&gt;"",VLOOKUP(U450,Gefährdungsstufen!$B$2:$G$20,6,FALSE),"")</f>
        <v>potentiell gefährdet</v>
      </c>
      <c r="W450" s="33" t="str">
        <f t="shared" si="40"/>
        <v>Landolt Elias (1991): Gefährdung der Farn- und Blütenpflanzen in der Schweiz</v>
      </c>
      <c r="X450" s="3">
        <v>7</v>
      </c>
      <c r="Y450" s="3" t="s">
        <v>8</v>
      </c>
      <c r="Z450" s="3" t="s">
        <v>2</v>
      </c>
      <c r="AA450" s="3">
        <v>1</v>
      </c>
      <c r="AB450" s="3">
        <v>2</v>
      </c>
      <c r="AC450" s="3">
        <v>1</v>
      </c>
      <c r="AD450" s="3">
        <v>2</v>
      </c>
      <c r="AE450" s="3" t="s">
        <v>7</v>
      </c>
      <c r="AF450" s="3" t="str">
        <f>IF(AE450&lt;&gt;"",VLOOKUP(AE450,legende!$A$3:$C$6,2,FALSE),"")</f>
        <v>gross</v>
      </c>
      <c r="AG450" s="71">
        <f>IF(AE450&lt;&gt;"",VLOOKUP(AE450,legende!$A$3:$C$6,3,FALSE),"")</f>
        <v>0</v>
      </c>
      <c r="AH450" s="3" t="s">
        <v>6</v>
      </c>
      <c r="AI450" s="3" t="str">
        <f>IF(AH450&lt;&gt;"",VLOOKUP(AH450,legende!$F$3:$H$6,3,FALSE),"")</f>
        <v>klein: &lt;1/4</v>
      </c>
      <c r="AJ450" s="71">
        <f>IF(AH450&lt;&gt;"",VLOOKUP(AH450,legende!$F$3:$H$6,2,FALSE),"")</f>
        <v>0</v>
      </c>
      <c r="AK450" s="3" t="s">
        <v>12</v>
      </c>
      <c r="AL450" s="3" t="s">
        <v>12</v>
      </c>
      <c r="AM450" s="11" t="str">
        <f>IF(AL450&lt;&gt;"",VLOOKUP(AL450,Gefährdungsstufen!$B$2:$G$20,6,FALSE),"")</f>
        <v>vom Aussterben bedroht</v>
      </c>
      <c r="AN450" s="71">
        <f>IF(AL450&lt;&gt;"",VLOOKUP(AL450,Gefährdungsstufen!$B$2:$G$20,3,FALSE),"")</f>
        <v>5</v>
      </c>
      <c r="AQ450" s="11">
        <f t="shared" si="41"/>
        <v>9</v>
      </c>
      <c r="AR450" s="3">
        <v>6</v>
      </c>
      <c r="AS450" s="3">
        <v>6</v>
      </c>
      <c r="BB450" s="2">
        <v>6</v>
      </c>
    </row>
    <row r="451" spans="1:57" ht="15" hidden="1" customHeight="1">
      <c r="A451" s="16" t="s">
        <v>26859</v>
      </c>
      <c r="B451" s="5" t="s">
        <v>13129</v>
      </c>
      <c r="C451" s="16" t="s">
        <v>13130</v>
      </c>
      <c r="D451" s="3" t="s">
        <v>1</v>
      </c>
      <c r="E451" s="3" t="str">
        <f>IF(D451&lt;&gt;"",VLOOKUP($D451,Gefährdungsstufen!$B$2:$G$20,6,FALSE),"")</f>
        <v>potentiell gefährdet</v>
      </c>
      <c r="F451" s="71">
        <f>IF(D451&lt;&gt;"",VLOOKUP($D451,Gefährdungsstufen!$B$2:$G$20,3,FALSE),"")</f>
        <v>0</v>
      </c>
      <c r="G451" s="33" t="str">
        <f t="shared" si="36"/>
        <v>Landolt Elias (1991): Gefährdung der Farn- und Blütenpflanzen in der Schweiz</v>
      </c>
      <c r="H451" s="3" t="s">
        <v>5</v>
      </c>
      <c r="I451" s="3" t="str">
        <f>IF(H451&lt;&gt;"",VLOOKUP($H451,Gefährdungsstufen!$B$2:$G$20,6,FALSE),"")</f>
        <v>stark gefährdet</v>
      </c>
      <c r="J451" s="71">
        <f>IF(H451&lt;&gt;"",VLOOKUP($H451,Gefährdungsstufen!$B$2:$G$20,3,FALSE),"")</f>
        <v>4</v>
      </c>
      <c r="K451" s="33" t="str">
        <f t="shared" si="37"/>
        <v>Landolt Elias (1991): Gefährdung der Farn- und Blütenpflanzen in der Schweiz</v>
      </c>
      <c r="L451" s="3" t="s">
        <v>12</v>
      </c>
      <c r="M451" s="3" t="s">
        <v>12</v>
      </c>
      <c r="N451" s="11" t="str">
        <f>IF(M451&lt;&gt;"",VLOOKUP(M451,Gefährdungsstufen!$B$2:$G$20,6,FALSE),"")</f>
        <v>vom Aussterben bedroht</v>
      </c>
      <c r="O451" s="33" t="str">
        <f t="shared" si="38"/>
        <v>Landolt Elias (1991): Gefährdung der Farn- und Blütenpflanzen in der Schweiz</v>
      </c>
      <c r="P451" s="3" t="s">
        <v>12</v>
      </c>
      <c r="Q451" s="3" t="s">
        <v>12</v>
      </c>
      <c r="R451" s="11" t="str">
        <f>IF(Q451&lt;&gt;"",VLOOKUP(Q451,Gefährdungsstufen!$B$2:$G$20,6,FALSE),"")</f>
        <v>vom Aussterben bedroht</v>
      </c>
      <c r="S451" s="33" t="str">
        <f t="shared" si="39"/>
        <v>Landolt Elias (1991): Gefährdung der Farn- und Blütenpflanzen in der Schweiz</v>
      </c>
      <c r="T451" s="3" t="s">
        <v>9</v>
      </c>
      <c r="U451" s="3" t="s">
        <v>9</v>
      </c>
      <c r="V451" s="11" t="str">
        <f>IF(U451&lt;&gt;"",VLOOKUP(U451,Gefährdungsstufen!$B$2:$G$20,6,FALSE),"")</f>
        <v>vom Aussterben bedroht</v>
      </c>
      <c r="W451" s="33" t="str">
        <f t="shared" si="40"/>
        <v>Landolt Elias (1991): Gefährdung der Farn- und Blütenpflanzen in der Schweiz</v>
      </c>
      <c r="X451" s="3">
        <v>5</v>
      </c>
      <c r="Y451" s="3" t="s">
        <v>8</v>
      </c>
      <c r="Z451" s="3" t="s">
        <v>2</v>
      </c>
      <c r="AA451" s="3">
        <v>2</v>
      </c>
      <c r="AB451" s="3">
        <v>5</v>
      </c>
      <c r="AC451" s="3">
        <v>1</v>
      </c>
      <c r="AD451" s="3">
        <v>1</v>
      </c>
      <c r="AE451" s="3" t="s">
        <v>7</v>
      </c>
      <c r="AF451" s="3" t="str">
        <f>IF(AE451&lt;&gt;"",VLOOKUP(AE451,legende!$A$3:$C$6,2,FALSE),"")</f>
        <v>gross</v>
      </c>
      <c r="AG451" s="71">
        <f>IF(AE451&lt;&gt;"",VLOOKUP(AE451,legende!$A$3:$C$6,3,FALSE),"")</f>
        <v>0</v>
      </c>
      <c r="AH451" s="3" t="s">
        <v>6</v>
      </c>
      <c r="AI451" s="3" t="str">
        <f>IF(AH451&lt;&gt;"",VLOOKUP(AH451,legende!$F$3:$H$6,3,FALSE),"")</f>
        <v>klein: &lt;1/4</v>
      </c>
      <c r="AJ451" s="71">
        <f>IF(AH451&lt;&gt;"",VLOOKUP(AH451,legende!$F$3:$H$6,2,FALSE),"")</f>
        <v>0</v>
      </c>
      <c r="AK451" s="3" t="s">
        <v>9</v>
      </c>
      <c r="AL451" s="3" t="s">
        <v>9</v>
      </c>
      <c r="AM451" s="11" t="str">
        <f>IF(AL451&lt;&gt;"",VLOOKUP(AL451,Gefährdungsstufen!$B$2:$G$20,6,FALSE),"")</f>
        <v>vom Aussterben bedroht</v>
      </c>
      <c r="AN451" s="71">
        <f>IF(AL451&lt;&gt;"",VLOOKUP(AL451,Gefährdungsstufen!$B$2:$G$20,3,FALSE),"")</f>
        <v>5</v>
      </c>
      <c r="AQ451" s="11">
        <f t="shared" si="41"/>
        <v>9</v>
      </c>
      <c r="AR451" s="3">
        <v>6</v>
      </c>
      <c r="AS451" s="3">
        <v>6</v>
      </c>
      <c r="AU451" s="2">
        <v>2</v>
      </c>
    </row>
    <row r="452" spans="1:57" ht="15" hidden="1" customHeight="1">
      <c r="A452" s="16" t="s">
        <v>26859</v>
      </c>
      <c r="B452" s="5" t="s">
        <v>18381</v>
      </c>
      <c r="C452" s="16" t="s">
        <v>18382</v>
      </c>
      <c r="D452" s="3" t="s">
        <v>1</v>
      </c>
      <c r="E452" s="3" t="str">
        <f>IF(D452&lt;&gt;"",VLOOKUP($D452,Gefährdungsstufen!$B$2:$G$20,6,FALSE),"")</f>
        <v>potentiell gefährdet</v>
      </c>
      <c r="F452" s="71">
        <f>IF(D452&lt;&gt;"",VLOOKUP($D452,Gefährdungsstufen!$B$2:$G$20,3,FALSE),"")</f>
        <v>0</v>
      </c>
      <c r="G452" s="33" t="str">
        <f t="shared" ref="G452:G515" si="42">IF(D452&lt;&gt;"","Landolt Elias (1991): Gefährdung der Farn- und Blütenpflanzen in der Schweiz","")</f>
        <v>Landolt Elias (1991): Gefährdung der Farn- und Blütenpflanzen in der Schweiz</v>
      </c>
      <c r="H452" s="3" t="s">
        <v>5</v>
      </c>
      <c r="I452" s="3" t="str">
        <f>IF(H452&lt;&gt;"",VLOOKUP($H452,Gefährdungsstufen!$B$2:$G$20,6,FALSE),"")</f>
        <v>stark gefährdet</v>
      </c>
      <c r="J452" s="71">
        <f>IF(H452&lt;&gt;"",VLOOKUP($H452,Gefährdungsstufen!$B$2:$G$20,3,FALSE),"")</f>
        <v>4</v>
      </c>
      <c r="K452" s="33" t="str">
        <f t="shared" ref="K452:K515" si="43">IF(H452&lt;&gt;"","Landolt Elias (1991): Gefährdung der Farn- und Blütenpflanzen in der Schweiz","")</f>
        <v>Landolt Elias (1991): Gefährdung der Farn- und Blütenpflanzen in der Schweiz</v>
      </c>
      <c r="L452" s="3" t="s">
        <v>9</v>
      </c>
      <c r="M452" s="3" t="s">
        <v>9</v>
      </c>
      <c r="N452" s="11" t="str">
        <f>IF(M452&lt;&gt;"",VLOOKUP(M452,Gefährdungsstufen!$B$2:$G$20,6,FALSE),"")</f>
        <v>vom Aussterben bedroht</v>
      </c>
      <c r="O452" s="33" t="str">
        <f t="shared" ref="O452:O515" si="44">IF(M452&lt;&gt;"","Landolt Elias (1991): Gefährdung der Farn- und Blütenpflanzen in der Schweiz","")</f>
        <v>Landolt Elias (1991): Gefährdung der Farn- und Blütenpflanzen in der Schweiz</v>
      </c>
      <c r="P452" s="3" t="s">
        <v>12</v>
      </c>
      <c r="Q452" s="3" t="s">
        <v>12</v>
      </c>
      <c r="R452" s="11" t="str">
        <f>IF(Q452&lt;&gt;"",VLOOKUP(Q452,Gefährdungsstufen!$B$2:$G$20,6,FALSE),"")</f>
        <v>vom Aussterben bedroht</v>
      </c>
      <c r="S452" s="33" t="str">
        <f t="shared" ref="S452:S515" si="45">IF(Q452&lt;&gt;"","Landolt Elias (1991): Gefährdung der Farn- und Blütenpflanzen in der Schweiz","")</f>
        <v>Landolt Elias (1991): Gefährdung der Farn- und Blütenpflanzen in der Schweiz</v>
      </c>
      <c r="T452" s="3" t="s">
        <v>5</v>
      </c>
      <c r="U452" s="3" t="s">
        <v>5</v>
      </c>
      <c r="V452" s="11" t="str">
        <f>IF(U452&lt;&gt;"",VLOOKUP(U452,Gefährdungsstufen!$B$2:$G$20,6,FALSE),"")</f>
        <v>stark gefährdet</v>
      </c>
      <c r="W452" s="33" t="str">
        <f t="shared" ref="W452:W515" si="46">IF(U452&lt;&gt;"","Landolt Elias (1991): Gefährdung der Farn- und Blütenpflanzen in der Schweiz","")</f>
        <v>Landolt Elias (1991): Gefährdung der Farn- und Blütenpflanzen in der Schweiz</v>
      </c>
      <c r="X452" s="3">
        <v>5</v>
      </c>
      <c r="Y452" s="3" t="s">
        <v>8</v>
      </c>
      <c r="Z452" s="3" t="s">
        <v>2</v>
      </c>
      <c r="AA452" s="3">
        <v>3</v>
      </c>
      <c r="AB452" s="3">
        <v>5</v>
      </c>
      <c r="AC452" s="3">
        <v>2</v>
      </c>
      <c r="AD452" s="3">
        <v>2</v>
      </c>
      <c r="AE452" s="3" t="s">
        <v>7</v>
      </c>
      <c r="AF452" s="3" t="str">
        <f>IF(AE452&lt;&gt;"",VLOOKUP(AE452,legende!$A$3:$C$6,2,FALSE),"")</f>
        <v>gross</v>
      </c>
      <c r="AG452" s="71">
        <f>IF(AE452&lt;&gt;"",VLOOKUP(AE452,legende!$A$3:$C$6,3,FALSE),"")</f>
        <v>0</v>
      </c>
      <c r="AH452" s="3" t="s">
        <v>6</v>
      </c>
      <c r="AI452" s="3" t="str">
        <f>IF(AH452&lt;&gt;"",VLOOKUP(AH452,legende!$F$3:$H$6,3,FALSE),"")</f>
        <v>klein: &lt;1/4</v>
      </c>
      <c r="AJ452" s="71">
        <f>IF(AH452&lt;&gt;"",VLOOKUP(AH452,legende!$F$3:$H$6,2,FALSE),"")</f>
        <v>0</v>
      </c>
      <c r="AK452" s="3" t="s">
        <v>9</v>
      </c>
      <c r="AL452" s="3" t="s">
        <v>9</v>
      </c>
      <c r="AM452" s="11" t="str">
        <f>IF(AL452&lt;&gt;"",VLOOKUP(AL452,Gefährdungsstufen!$B$2:$G$20,6,FALSE),"")</f>
        <v>vom Aussterben bedroht</v>
      </c>
      <c r="AN452" s="71">
        <f>IF(AL452&lt;&gt;"",VLOOKUP(AL452,Gefährdungsstufen!$B$2:$G$20,3,FALSE),"")</f>
        <v>5</v>
      </c>
      <c r="AQ452" s="11">
        <f t="shared" ref="AQ452:AQ515" si="47">AN452+AJ452+AG452+J452+F452</f>
        <v>9</v>
      </c>
      <c r="AR452" s="3">
        <v>6</v>
      </c>
      <c r="AS452" s="3">
        <v>6</v>
      </c>
      <c r="AU452" s="2">
        <v>2</v>
      </c>
    </row>
    <row r="453" spans="1:57" ht="15" hidden="1" customHeight="1">
      <c r="A453" s="16" t="s">
        <v>26859</v>
      </c>
      <c r="B453" s="5" t="s">
        <v>18274</v>
      </c>
      <c r="C453" s="16" t="s">
        <v>18275</v>
      </c>
      <c r="D453" s="3" t="s">
        <v>1</v>
      </c>
      <c r="E453" s="3" t="str">
        <f>IF(D453&lt;&gt;"",VLOOKUP($D453,Gefährdungsstufen!$B$2:$G$20,6,FALSE),"")</f>
        <v>potentiell gefährdet</v>
      </c>
      <c r="F453" s="71">
        <f>IF(D453&lt;&gt;"",VLOOKUP($D453,Gefährdungsstufen!$B$2:$G$20,3,FALSE),"")</f>
        <v>0</v>
      </c>
      <c r="G453" s="33" t="str">
        <f t="shared" si="42"/>
        <v>Landolt Elias (1991): Gefährdung der Farn- und Blütenpflanzen in der Schweiz</v>
      </c>
      <c r="H453" s="3" t="s">
        <v>9</v>
      </c>
      <c r="I453" s="3" t="str">
        <f>IF(H453&lt;&gt;"",VLOOKUP($H453,Gefährdungsstufen!$B$2:$G$20,6,FALSE),"")</f>
        <v>vom Aussterben bedroht</v>
      </c>
      <c r="J453" s="71">
        <f>IF(H453&lt;&gt;"",VLOOKUP($H453,Gefährdungsstufen!$B$2:$G$20,3,FALSE),"")</f>
        <v>5</v>
      </c>
      <c r="K453" s="33" t="str">
        <f t="shared" si="43"/>
        <v>Landolt Elias (1991): Gefährdung der Farn- und Blütenpflanzen in der Schweiz</v>
      </c>
      <c r="L453" s="3" t="s">
        <v>8</v>
      </c>
      <c r="N453" s="11" t="str">
        <f>IF(M453&lt;&gt;"",VLOOKUP(M453,Gefährdungsstufen!$B$2:$G$20,6,FALSE),"")</f>
        <v/>
      </c>
      <c r="O453" s="33" t="str">
        <f t="shared" si="44"/>
        <v/>
      </c>
      <c r="P453" s="3" t="s">
        <v>8</v>
      </c>
      <c r="R453" s="11" t="str">
        <f>IF(Q453&lt;&gt;"",VLOOKUP(Q453,Gefährdungsstufen!$B$2:$G$20,6,FALSE),"")</f>
        <v/>
      </c>
      <c r="S453" s="33" t="str">
        <f t="shared" si="45"/>
        <v/>
      </c>
      <c r="T453" s="3" t="s">
        <v>9</v>
      </c>
      <c r="U453" s="3" t="s">
        <v>9</v>
      </c>
      <c r="V453" s="11" t="str">
        <f>IF(U453&lt;&gt;"",VLOOKUP(U453,Gefährdungsstufen!$B$2:$G$20,6,FALSE),"")</f>
        <v>vom Aussterben bedroht</v>
      </c>
      <c r="W453" s="33" t="str">
        <f t="shared" si="46"/>
        <v>Landolt Elias (1991): Gefährdung der Farn- und Blütenpflanzen in der Schweiz</v>
      </c>
      <c r="X453" s="3">
        <v>1</v>
      </c>
      <c r="Y453" s="3" t="s">
        <v>8</v>
      </c>
      <c r="Z453" s="3" t="s">
        <v>2</v>
      </c>
      <c r="AA453" s="3">
        <v>3</v>
      </c>
      <c r="AB453" s="3">
        <v>4</v>
      </c>
      <c r="AC453" s="3">
        <v>2</v>
      </c>
      <c r="AD453" s="3">
        <v>3</v>
      </c>
      <c r="AE453" s="3" t="s">
        <v>7</v>
      </c>
      <c r="AF453" s="3" t="str">
        <f>IF(AE453&lt;&gt;"",VLOOKUP(AE453,legende!$A$3:$C$6,2,FALSE),"")</f>
        <v>gross</v>
      </c>
      <c r="AG453" s="71">
        <f>IF(AE453&lt;&gt;"",VLOOKUP(AE453,legende!$A$3:$C$6,3,FALSE),"")</f>
        <v>0</v>
      </c>
      <c r="AH453" s="3" t="s">
        <v>6</v>
      </c>
      <c r="AI453" s="3" t="str">
        <f>IF(AH453&lt;&gt;"",VLOOKUP(AH453,legende!$F$3:$H$6,3,FALSE),"")</f>
        <v>klein: &lt;1/4</v>
      </c>
      <c r="AJ453" s="71">
        <f>IF(AH453&lt;&gt;"",VLOOKUP(AH453,legende!$F$3:$H$6,2,FALSE),"")</f>
        <v>0</v>
      </c>
      <c r="AK453" s="3" t="s">
        <v>9</v>
      </c>
      <c r="AL453" s="3" t="s">
        <v>9</v>
      </c>
      <c r="AM453" s="11" t="str">
        <f>IF(AL453&lt;&gt;"",VLOOKUP(AL453,Gefährdungsstufen!$B$2:$G$20,6,FALSE),"")</f>
        <v>vom Aussterben bedroht</v>
      </c>
      <c r="AN453" s="71">
        <f>IF(AL453&lt;&gt;"",VLOOKUP(AL453,Gefährdungsstufen!$B$2:$G$20,3,FALSE),"")</f>
        <v>5</v>
      </c>
      <c r="AQ453" s="11">
        <f t="shared" si="47"/>
        <v>10</v>
      </c>
      <c r="AR453" s="3">
        <v>7</v>
      </c>
      <c r="AS453" s="3">
        <v>7</v>
      </c>
      <c r="AT453" s="2">
        <v>1</v>
      </c>
    </row>
    <row r="454" spans="1:57" ht="15" hidden="1" customHeight="1">
      <c r="A454" s="16" t="s">
        <v>26859</v>
      </c>
      <c r="B454" s="5" t="s">
        <v>8517</v>
      </c>
      <c r="C454" s="16" t="s">
        <v>8518</v>
      </c>
      <c r="D454" s="3" t="s">
        <v>1</v>
      </c>
      <c r="E454" s="3" t="str">
        <f>IF(D454&lt;&gt;"",VLOOKUP($D454,Gefährdungsstufen!$B$2:$G$20,6,FALSE),"")</f>
        <v>potentiell gefährdet</v>
      </c>
      <c r="F454" s="71">
        <f>IF(D454&lt;&gt;"",VLOOKUP($D454,Gefährdungsstufen!$B$2:$G$20,3,FALSE),"")</f>
        <v>0</v>
      </c>
      <c r="G454" s="33" t="str">
        <f t="shared" si="42"/>
        <v>Landolt Elias (1991): Gefährdung der Farn- und Blütenpflanzen in der Schweiz</v>
      </c>
      <c r="H454" s="3" t="s">
        <v>1</v>
      </c>
      <c r="I454" s="3" t="str">
        <f>IF(H454&lt;&gt;"",VLOOKUP($H454,Gefährdungsstufen!$B$2:$G$20,6,FALSE),"")</f>
        <v>potentiell gefährdet</v>
      </c>
      <c r="J454" s="71">
        <f>IF(H454&lt;&gt;"",VLOOKUP($H454,Gefährdungsstufen!$B$2:$G$20,3,FALSE),"")</f>
        <v>0</v>
      </c>
      <c r="K454" s="33" t="str">
        <f t="shared" si="43"/>
        <v>Landolt Elias (1991): Gefährdung der Farn- und Blütenpflanzen in der Schweiz</v>
      </c>
      <c r="L454" s="3" t="s">
        <v>1</v>
      </c>
      <c r="M454" s="3" t="s">
        <v>1</v>
      </c>
      <c r="N454" s="11" t="str">
        <f>IF(M454&lt;&gt;"",VLOOKUP(M454,Gefährdungsstufen!$B$2:$G$20,6,FALSE),"")</f>
        <v>potentiell gefährdet</v>
      </c>
      <c r="O454" s="33" t="str">
        <f t="shared" si="44"/>
        <v>Landolt Elias (1991): Gefährdung der Farn- und Blütenpflanzen in der Schweiz</v>
      </c>
      <c r="P454" s="3" t="s">
        <v>1</v>
      </c>
      <c r="Q454" s="3" t="s">
        <v>1</v>
      </c>
      <c r="R454" s="11" t="str">
        <f>IF(Q454&lt;&gt;"",VLOOKUP(Q454,Gefährdungsstufen!$B$2:$G$20,6,FALSE),"")</f>
        <v>potentiell gefährdet</v>
      </c>
      <c r="S454" s="33" t="str">
        <f t="shared" si="45"/>
        <v>Landolt Elias (1991): Gefährdung der Farn- und Blütenpflanzen in der Schweiz</v>
      </c>
      <c r="T454" s="3" t="s">
        <v>1</v>
      </c>
      <c r="U454" s="3" t="s">
        <v>1</v>
      </c>
      <c r="V454" s="11" t="str">
        <f>IF(U454&lt;&gt;"",VLOOKUP(U454,Gefährdungsstufen!$B$2:$G$20,6,FALSE),"")</f>
        <v>potentiell gefährdet</v>
      </c>
      <c r="W454" s="33" t="str">
        <f t="shared" si="46"/>
        <v>Landolt Elias (1991): Gefährdung der Farn- und Blütenpflanzen in der Schweiz</v>
      </c>
      <c r="X454" s="3">
        <v>3</v>
      </c>
      <c r="Y454" s="3" t="s">
        <v>8</v>
      </c>
      <c r="Z454" s="3" t="s">
        <v>2</v>
      </c>
      <c r="AA454" s="3">
        <v>4</v>
      </c>
      <c r="AB454" s="3">
        <v>5</v>
      </c>
      <c r="AC454" s="3">
        <v>4</v>
      </c>
      <c r="AD454" s="3">
        <v>4</v>
      </c>
      <c r="AF454" s="3" t="str">
        <f>IF(AE454&lt;&gt;"",VLOOKUP(AE454,legende!$A$3:$C$6,2,FALSE),"")</f>
        <v/>
      </c>
      <c r="AG454" s="71" t="str">
        <f>IF(AE454&lt;&gt;"",VLOOKUP(AE454,legende!$A$3:$C$6,3,FALSE),"")</f>
        <v/>
      </c>
      <c r="AI454" s="3" t="str">
        <f>IF(AH454&lt;&gt;"",VLOOKUP(AH454,legende!$F$3:$H$6,3,FALSE),"")</f>
        <v/>
      </c>
      <c r="AJ454" s="71" t="str">
        <f>IF(AH454&lt;&gt;"",VLOOKUP(AH454,legende!$F$3:$H$6,2,FALSE),"")</f>
        <v/>
      </c>
      <c r="AK454" s="3" t="s">
        <v>1</v>
      </c>
      <c r="AL454" s="3" t="s">
        <v>1</v>
      </c>
      <c r="AM454" s="11" t="str">
        <f>IF(AL454&lt;&gt;"",VLOOKUP(AL454,Gefährdungsstufen!$B$2:$G$20,6,FALSE),"")</f>
        <v>potentiell gefährdet</v>
      </c>
      <c r="AN454" s="71">
        <f>IF(AL454&lt;&gt;"",VLOOKUP(AL454,Gefährdungsstufen!$B$2:$G$20,3,FALSE),"")</f>
        <v>0</v>
      </c>
      <c r="AP454" s="11" t="s">
        <v>26922</v>
      </c>
      <c r="AQ454" s="11" t="e">
        <f t="shared" si="47"/>
        <v>#VALUE!</v>
      </c>
      <c r="AR454" s="3">
        <v>0</v>
      </c>
      <c r="AS454" s="3" t="s">
        <v>0</v>
      </c>
      <c r="AT454" s="2">
        <v>1</v>
      </c>
    </row>
    <row r="455" spans="1:57" ht="15" hidden="1" customHeight="1">
      <c r="A455" s="16" t="s">
        <v>26859</v>
      </c>
      <c r="B455" s="5" t="s">
        <v>18061</v>
      </c>
      <c r="C455" s="16" t="s">
        <v>18062</v>
      </c>
      <c r="D455" s="3" t="s">
        <v>1</v>
      </c>
      <c r="E455" s="3" t="str">
        <f>IF(D455&lt;&gt;"",VLOOKUP($D455,Gefährdungsstufen!$B$2:$G$20,6,FALSE),"")</f>
        <v>potentiell gefährdet</v>
      </c>
      <c r="F455" s="71">
        <f>IF(D455&lt;&gt;"",VLOOKUP($D455,Gefährdungsstufen!$B$2:$G$20,3,FALSE),"")</f>
        <v>0</v>
      </c>
      <c r="G455" s="33" t="str">
        <f t="shared" si="42"/>
        <v>Landolt Elias (1991): Gefährdung der Farn- und Blütenpflanzen in der Schweiz</v>
      </c>
      <c r="H455" s="3" t="s">
        <v>1</v>
      </c>
      <c r="I455" s="3" t="str">
        <f>IF(H455&lt;&gt;"",VLOOKUP($H455,Gefährdungsstufen!$B$2:$G$20,6,FALSE),"")</f>
        <v>potentiell gefährdet</v>
      </c>
      <c r="J455" s="71">
        <f>IF(H455&lt;&gt;"",VLOOKUP($H455,Gefährdungsstufen!$B$2:$G$20,3,FALSE),"")</f>
        <v>0</v>
      </c>
      <c r="K455" s="33" t="str">
        <f t="shared" si="43"/>
        <v>Landolt Elias (1991): Gefährdung der Farn- und Blütenpflanzen in der Schweiz</v>
      </c>
      <c r="L455" s="3" t="s">
        <v>9</v>
      </c>
      <c r="M455" s="3" t="s">
        <v>9</v>
      </c>
      <c r="N455" s="11" t="str">
        <f>IF(M455&lt;&gt;"",VLOOKUP(M455,Gefährdungsstufen!$B$2:$G$20,6,FALSE),"")</f>
        <v>vom Aussterben bedroht</v>
      </c>
      <c r="O455" s="33" t="str">
        <f t="shared" si="44"/>
        <v>Landolt Elias (1991): Gefährdung der Farn- und Blütenpflanzen in der Schweiz</v>
      </c>
      <c r="P455" s="3" t="s">
        <v>8</v>
      </c>
      <c r="R455" s="11" t="str">
        <f>IF(Q455&lt;&gt;"",VLOOKUP(Q455,Gefährdungsstufen!$B$2:$G$20,6,FALSE),"")</f>
        <v/>
      </c>
      <c r="S455" s="33" t="str">
        <f t="shared" si="45"/>
        <v/>
      </c>
      <c r="T455" s="3" t="s">
        <v>9</v>
      </c>
      <c r="U455" s="3" t="s">
        <v>9</v>
      </c>
      <c r="V455" s="11" t="str">
        <f>IF(U455&lt;&gt;"",VLOOKUP(U455,Gefährdungsstufen!$B$2:$G$20,6,FALSE),"")</f>
        <v>vom Aussterben bedroht</v>
      </c>
      <c r="W455" s="33" t="str">
        <f t="shared" si="46"/>
        <v>Landolt Elias (1991): Gefährdung der Farn- und Blütenpflanzen in der Schweiz</v>
      </c>
      <c r="X455" s="3">
        <v>2</v>
      </c>
      <c r="Y455" s="3" t="s">
        <v>8</v>
      </c>
      <c r="Z455" s="3" t="s">
        <v>13</v>
      </c>
      <c r="AA455" s="3">
        <v>99</v>
      </c>
      <c r="AB455" s="3">
        <v>99</v>
      </c>
      <c r="AC455" s="3">
        <v>99</v>
      </c>
      <c r="AD455" s="3">
        <v>99</v>
      </c>
      <c r="AE455" s="3" t="s">
        <v>7</v>
      </c>
      <c r="AF455" s="3" t="str">
        <f>IF(AE455&lt;&gt;"",VLOOKUP(AE455,legende!$A$3:$C$6,2,FALSE),"")</f>
        <v>gross</v>
      </c>
      <c r="AG455" s="71">
        <f>IF(AE455&lt;&gt;"",VLOOKUP(AE455,legende!$A$3:$C$6,3,FALSE),"")</f>
        <v>0</v>
      </c>
      <c r="AH455" s="3" t="s">
        <v>6</v>
      </c>
      <c r="AI455" s="3" t="str">
        <f>IF(AH455&lt;&gt;"",VLOOKUP(AH455,legende!$F$3:$H$6,3,FALSE),"")</f>
        <v>klein: &lt;1/4</v>
      </c>
      <c r="AJ455" s="71">
        <f>IF(AH455&lt;&gt;"",VLOOKUP(AH455,legende!$F$3:$H$6,2,FALSE),"")</f>
        <v>0</v>
      </c>
      <c r="AK455" s="3" t="s">
        <v>9</v>
      </c>
      <c r="AL455" s="3" t="s">
        <v>9</v>
      </c>
      <c r="AM455" s="11" t="str">
        <f>IF(AL455&lt;&gt;"",VLOOKUP(AL455,Gefährdungsstufen!$B$2:$G$20,6,FALSE),"")</f>
        <v>vom Aussterben bedroht</v>
      </c>
      <c r="AN455" s="71">
        <f>IF(AL455&lt;&gt;"",VLOOKUP(AL455,Gefährdungsstufen!$B$2:$G$20,3,FALSE),"")</f>
        <v>5</v>
      </c>
      <c r="AQ455" s="11">
        <f t="shared" si="47"/>
        <v>5</v>
      </c>
      <c r="AR455" s="3">
        <v>3</v>
      </c>
      <c r="AS455" s="3">
        <v>3</v>
      </c>
    </row>
    <row r="456" spans="1:57" ht="15" hidden="1" customHeight="1">
      <c r="A456" s="16" t="s">
        <v>26859</v>
      </c>
      <c r="B456" s="5" t="s">
        <v>13304</v>
      </c>
      <c r="C456" s="16" t="s">
        <v>13305</v>
      </c>
      <c r="D456" s="3" t="s">
        <v>1</v>
      </c>
      <c r="E456" s="3" t="str">
        <f>IF(D456&lt;&gt;"",VLOOKUP($D456,Gefährdungsstufen!$B$2:$G$20,6,FALSE),"")</f>
        <v>potentiell gefährdet</v>
      </c>
      <c r="F456" s="71">
        <f>IF(D456&lt;&gt;"",VLOOKUP($D456,Gefährdungsstufen!$B$2:$G$20,3,FALSE),"")</f>
        <v>0</v>
      </c>
      <c r="G456" s="33" t="str">
        <f t="shared" si="42"/>
        <v>Landolt Elias (1991): Gefährdung der Farn- und Blütenpflanzen in der Schweiz</v>
      </c>
      <c r="H456" s="3" t="s">
        <v>1</v>
      </c>
      <c r="I456" s="3" t="str">
        <f>IF(H456&lt;&gt;"",VLOOKUP($H456,Gefährdungsstufen!$B$2:$G$20,6,FALSE),"")</f>
        <v>potentiell gefährdet</v>
      </c>
      <c r="J456" s="71">
        <f>IF(H456&lt;&gt;"",VLOOKUP($H456,Gefährdungsstufen!$B$2:$G$20,3,FALSE),"")</f>
        <v>0</v>
      </c>
      <c r="K456" s="33" t="str">
        <f t="shared" si="43"/>
        <v>Landolt Elias (1991): Gefährdung der Farn- und Blütenpflanzen in der Schweiz</v>
      </c>
      <c r="L456" s="3" t="s">
        <v>8</v>
      </c>
      <c r="N456" s="11" t="str">
        <f>IF(M456&lt;&gt;"",VLOOKUP(M456,Gefährdungsstufen!$B$2:$G$20,6,FALSE),"")</f>
        <v/>
      </c>
      <c r="O456" s="33" t="str">
        <f t="shared" si="44"/>
        <v/>
      </c>
      <c r="P456" s="3" t="s">
        <v>8</v>
      </c>
      <c r="R456" s="11" t="str">
        <f>IF(Q456&lt;&gt;"",VLOOKUP(Q456,Gefährdungsstufen!$B$2:$G$20,6,FALSE),"")</f>
        <v/>
      </c>
      <c r="S456" s="33" t="str">
        <f t="shared" si="45"/>
        <v/>
      </c>
      <c r="T456" s="3" t="s">
        <v>9</v>
      </c>
      <c r="U456" s="3" t="s">
        <v>9</v>
      </c>
      <c r="V456" s="11" t="str">
        <f>IF(U456&lt;&gt;"",VLOOKUP(U456,Gefährdungsstufen!$B$2:$G$20,6,FALSE),"")</f>
        <v>vom Aussterben bedroht</v>
      </c>
      <c r="W456" s="33" t="str">
        <f t="shared" si="46"/>
        <v>Landolt Elias (1991): Gefährdung der Farn- und Blütenpflanzen in der Schweiz</v>
      </c>
      <c r="X456" s="3">
        <v>2</v>
      </c>
      <c r="Y456" s="3" t="s">
        <v>8</v>
      </c>
      <c r="Z456" s="3" t="s">
        <v>2</v>
      </c>
      <c r="AA456" s="3">
        <v>3</v>
      </c>
      <c r="AB456" s="3">
        <v>3</v>
      </c>
      <c r="AC456" s="3">
        <v>3</v>
      </c>
      <c r="AD456" s="3">
        <v>4</v>
      </c>
      <c r="AE456" s="3" t="s">
        <v>23</v>
      </c>
      <c r="AF456" s="3" t="str">
        <f>IF(AE456&lt;&gt;"",VLOOKUP(AE456,legende!$A$3:$C$6,2,FALSE),"")</f>
        <v>mittel</v>
      </c>
      <c r="AG456" s="71">
        <f>IF(AE456&lt;&gt;"",VLOOKUP(AE456,legende!$A$3:$C$6,3,FALSE),"")</f>
        <v>2</v>
      </c>
      <c r="AH456" s="3" t="s">
        <v>6</v>
      </c>
      <c r="AI456" s="3" t="str">
        <f>IF(AH456&lt;&gt;"",VLOOKUP(AH456,legende!$F$3:$H$6,3,FALSE),"")</f>
        <v>klein: &lt;1/4</v>
      </c>
      <c r="AJ456" s="71">
        <f>IF(AH456&lt;&gt;"",VLOOKUP(AH456,legende!$F$3:$H$6,2,FALSE),"")</f>
        <v>0</v>
      </c>
      <c r="AK456" s="3" t="s">
        <v>9</v>
      </c>
      <c r="AL456" s="3" t="s">
        <v>9</v>
      </c>
      <c r="AM456" s="11" t="str">
        <f>IF(AL456&lt;&gt;"",VLOOKUP(AL456,Gefährdungsstufen!$B$2:$G$20,6,FALSE),"")</f>
        <v>vom Aussterben bedroht</v>
      </c>
      <c r="AN456" s="71">
        <f>IF(AL456&lt;&gt;"",VLOOKUP(AL456,Gefährdungsstufen!$B$2:$G$20,3,FALSE),"")</f>
        <v>5</v>
      </c>
      <c r="AQ456" s="11">
        <f t="shared" si="47"/>
        <v>7</v>
      </c>
      <c r="AR456" s="3">
        <v>5</v>
      </c>
      <c r="AS456" s="3">
        <v>5</v>
      </c>
    </row>
    <row r="457" spans="1:57" ht="15" hidden="1" customHeight="1">
      <c r="A457" s="16" t="s">
        <v>26859</v>
      </c>
      <c r="B457" s="5" t="s">
        <v>16301</v>
      </c>
      <c r="C457" s="16" t="s">
        <v>16302</v>
      </c>
      <c r="D457" s="3" t="s">
        <v>1</v>
      </c>
      <c r="E457" s="3" t="str">
        <f>IF(D457&lt;&gt;"",VLOOKUP($D457,Gefährdungsstufen!$B$2:$G$20,6,FALSE),"")</f>
        <v>potentiell gefährdet</v>
      </c>
      <c r="F457" s="71">
        <f>IF(D457&lt;&gt;"",VLOOKUP($D457,Gefährdungsstufen!$B$2:$G$20,3,FALSE),"")</f>
        <v>0</v>
      </c>
      <c r="G457" s="33" t="str">
        <f t="shared" si="42"/>
        <v>Landolt Elias (1991): Gefährdung der Farn- und Blütenpflanzen in der Schweiz</v>
      </c>
      <c r="H457" s="3" t="s">
        <v>1</v>
      </c>
      <c r="I457" s="3" t="str">
        <f>IF(H457&lt;&gt;"",VLOOKUP($H457,Gefährdungsstufen!$B$2:$G$20,6,FALSE),"")</f>
        <v>potentiell gefährdet</v>
      </c>
      <c r="J457" s="71">
        <f>IF(H457&lt;&gt;"",VLOOKUP($H457,Gefährdungsstufen!$B$2:$G$20,3,FALSE),"")</f>
        <v>0</v>
      </c>
      <c r="K457" s="33" t="str">
        <f t="shared" si="43"/>
        <v>Landolt Elias (1991): Gefährdung der Farn- und Blütenpflanzen in der Schweiz</v>
      </c>
      <c r="L457" s="3" t="s">
        <v>8</v>
      </c>
      <c r="N457" s="11" t="str">
        <f>IF(M457&lt;&gt;"",VLOOKUP(M457,Gefährdungsstufen!$B$2:$G$20,6,FALSE),"")</f>
        <v/>
      </c>
      <c r="O457" s="33" t="str">
        <f t="shared" si="44"/>
        <v/>
      </c>
      <c r="P457" s="3" t="s">
        <v>45</v>
      </c>
      <c r="Q457" s="3" t="s">
        <v>45</v>
      </c>
      <c r="R457" s="11" t="str">
        <f>IF(Q457&lt;&gt;"",VLOOKUP(Q457,Gefährdungsstufen!$B$2:$G$20,6,FALSE),"")</f>
        <v>gefährdet</v>
      </c>
      <c r="S457" s="33" t="str">
        <f t="shared" si="45"/>
        <v>Landolt Elias (1991): Gefährdung der Farn- und Blütenpflanzen in der Schweiz</v>
      </c>
      <c r="T457" s="3" t="s">
        <v>8</v>
      </c>
      <c r="V457" s="11" t="str">
        <f>IF(U457&lt;&gt;"",VLOOKUP(U457,Gefährdungsstufen!$B$2:$G$20,6,FALSE),"")</f>
        <v/>
      </c>
      <c r="W457" s="33" t="str">
        <f t="shared" si="46"/>
        <v/>
      </c>
      <c r="X457" s="3">
        <v>1</v>
      </c>
      <c r="Y457" s="3" t="s">
        <v>8</v>
      </c>
      <c r="Z457" s="3" t="s">
        <v>2</v>
      </c>
      <c r="AA457" s="3">
        <v>3</v>
      </c>
      <c r="AB457" s="3">
        <v>4</v>
      </c>
      <c r="AC457" s="3">
        <v>2</v>
      </c>
      <c r="AD457" s="3">
        <v>3</v>
      </c>
      <c r="AE457" s="3" t="s">
        <v>23</v>
      </c>
      <c r="AF457" s="3" t="str">
        <f>IF(AE457&lt;&gt;"",VLOOKUP(AE457,legende!$A$3:$C$6,2,FALSE),"")</f>
        <v>mittel</v>
      </c>
      <c r="AG457" s="71">
        <f>IF(AE457&lt;&gt;"",VLOOKUP(AE457,legende!$A$3:$C$6,3,FALSE),"")</f>
        <v>2</v>
      </c>
      <c r="AH457" s="3" t="s">
        <v>23</v>
      </c>
      <c r="AI457" s="3" t="str">
        <f>IF(AH457&lt;&gt;"",VLOOKUP(AH457,legende!$F$3:$H$6,3,FALSE),"")</f>
        <v>mittel: 1/4 - 1/2</v>
      </c>
      <c r="AJ457" s="71">
        <f>IF(AH457&lt;&gt;"",VLOOKUP(AH457,legende!$F$3:$H$6,2,FALSE),"")</f>
        <v>2</v>
      </c>
      <c r="AK457" s="3" t="s">
        <v>9</v>
      </c>
      <c r="AL457" s="3" t="s">
        <v>9</v>
      </c>
      <c r="AM457" s="11" t="str">
        <f>IF(AL457&lt;&gt;"",VLOOKUP(AL457,Gefährdungsstufen!$B$2:$G$20,6,FALSE),"")</f>
        <v>vom Aussterben bedroht</v>
      </c>
      <c r="AN457" s="71">
        <f>IF(AL457&lt;&gt;"",VLOOKUP(AL457,Gefährdungsstufen!$B$2:$G$20,3,FALSE),"")</f>
        <v>5</v>
      </c>
      <c r="AQ457" s="11">
        <f t="shared" si="47"/>
        <v>9</v>
      </c>
      <c r="AR457" s="3">
        <v>7</v>
      </c>
      <c r="AS457" s="3">
        <v>7</v>
      </c>
      <c r="AT457" s="2">
        <v>1</v>
      </c>
      <c r="AV457" s="2" t="s">
        <v>36</v>
      </c>
      <c r="AW457" s="2" t="s">
        <v>35</v>
      </c>
      <c r="BE457" s="2" t="s">
        <v>248</v>
      </c>
    </row>
    <row r="458" spans="1:57" ht="15" hidden="1" customHeight="1">
      <c r="A458" s="16" t="s">
        <v>26859</v>
      </c>
      <c r="B458" s="5" t="s">
        <v>14135</v>
      </c>
      <c r="C458" s="16" t="s">
        <v>14136</v>
      </c>
      <c r="D458" s="3" t="s">
        <v>1</v>
      </c>
      <c r="E458" s="3" t="str">
        <f>IF(D458&lt;&gt;"",VLOOKUP($D458,Gefährdungsstufen!$B$2:$G$20,6,FALSE),"")</f>
        <v>potentiell gefährdet</v>
      </c>
      <c r="F458" s="71">
        <f>IF(D458&lt;&gt;"",VLOOKUP($D458,Gefährdungsstufen!$B$2:$G$20,3,FALSE),"")</f>
        <v>0</v>
      </c>
      <c r="G458" s="33" t="str">
        <f t="shared" si="42"/>
        <v>Landolt Elias (1991): Gefährdung der Farn- und Blütenpflanzen in der Schweiz</v>
      </c>
      <c r="H458" s="3" t="s">
        <v>1</v>
      </c>
      <c r="I458" s="3" t="str">
        <f>IF(H458&lt;&gt;"",VLOOKUP($H458,Gefährdungsstufen!$B$2:$G$20,6,FALSE),"")</f>
        <v>potentiell gefährdet</v>
      </c>
      <c r="J458" s="71">
        <f>IF(H458&lt;&gt;"",VLOOKUP($H458,Gefährdungsstufen!$B$2:$G$20,3,FALSE),"")</f>
        <v>0</v>
      </c>
      <c r="K458" s="33" t="str">
        <f t="shared" si="43"/>
        <v>Landolt Elias (1991): Gefährdung der Farn- und Blütenpflanzen in der Schweiz</v>
      </c>
      <c r="L458" s="3" t="s">
        <v>19</v>
      </c>
      <c r="M458" s="3" t="s">
        <v>19</v>
      </c>
      <c r="N458" s="11" t="str">
        <f>IF(M458&lt;&gt;"",VLOOKUP(M458,Gefährdungsstufen!$B$2:$G$20,6,FALSE),"")</f>
        <v>potentiell gefährdet</v>
      </c>
      <c r="O458" s="33" t="str">
        <f t="shared" si="44"/>
        <v>Landolt Elias (1991): Gefährdung der Farn- und Blütenpflanzen in der Schweiz</v>
      </c>
      <c r="P458" s="3" t="s">
        <v>19</v>
      </c>
      <c r="Q458" s="3" t="s">
        <v>19</v>
      </c>
      <c r="R458" s="11" t="str">
        <f>IF(Q458&lt;&gt;"",VLOOKUP(Q458,Gefährdungsstufen!$B$2:$G$20,6,FALSE),"")</f>
        <v>potentiell gefährdet</v>
      </c>
      <c r="S458" s="33" t="str">
        <f t="shared" si="45"/>
        <v>Landolt Elias (1991): Gefährdung der Farn- und Blütenpflanzen in der Schweiz</v>
      </c>
      <c r="T458" s="3" t="s">
        <v>19</v>
      </c>
      <c r="U458" s="3" t="s">
        <v>19</v>
      </c>
      <c r="V458" s="11" t="str">
        <f>IF(U458&lt;&gt;"",VLOOKUP(U458,Gefährdungsstufen!$B$2:$G$20,6,FALSE),"")</f>
        <v>potentiell gefährdet</v>
      </c>
      <c r="W458" s="33" t="str">
        <f t="shared" si="46"/>
        <v>Landolt Elias (1991): Gefährdung der Farn- und Blütenpflanzen in der Schweiz</v>
      </c>
      <c r="X458" s="3">
        <v>1</v>
      </c>
      <c r="Y458" s="3" t="s">
        <v>8</v>
      </c>
      <c r="Z458" s="3" t="s">
        <v>2</v>
      </c>
      <c r="AA458" s="3">
        <v>2</v>
      </c>
      <c r="AB458" s="3">
        <v>3</v>
      </c>
      <c r="AC458" s="3">
        <v>2</v>
      </c>
      <c r="AD458" s="3">
        <v>3</v>
      </c>
      <c r="AE458" s="3" t="s">
        <v>7</v>
      </c>
      <c r="AF458" s="3" t="str">
        <f>IF(AE458&lt;&gt;"",VLOOKUP(AE458,legende!$A$3:$C$6,2,FALSE),"")</f>
        <v>gross</v>
      </c>
      <c r="AG458" s="71">
        <f>IF(AE458&lt;&gt;"",VLOOKUP(AE458,legende!$A$3:$C$6,3,FALSE),"")</f>
        <v>0</v>
      </c>
      <c r="AH458" s="3" t="s">
        <v>6</v>
      </c>
      <c r="AI458" s="3" t="str">
        <f>IF(AH458&lt;&gt;"",VLOOKUP(AH458,legende!$F$3:$H$6,3,FALSE),"")</f>
        <v>klein: &lt;1/4</v>
      </c>
      <c r="AJ458" s="71">
        <f>IF(AH458&lt;&gt;"",VLOOKUP(AH458,legende!$F$3:$H$6,2,FALSE),"")</f>
        <v>0</v>
      </c>
      <c r="AK458" s="3" t="s">
        <v>19</v>
      </c>
      <c r="AL458" s="3" t="s">
        <v>19</v>
      </c>
      <c r="AM458" s="11" t="str">
        <f>IF(AL458&lt;&gt;"",VLOOKUP(AL458,Gefährdungsstufen!$B$2:$G$20,6,FALSE),"")</f>
        <v>potentiell gefährdet</v>
      </c>
      <c r="AN458" s="71">
        <f>IF(AL458&lt;&gt;"",VLOOKUP(AL458,Gefährdungsstufen!$B$2:$G$20,3,FALSE),"")</f>
        <v>0</v>
      </c>
      <c r="AQ458" s="11">
        <f t="shared" si="47"/>
        <v>0</v>
      </c>
      <c r="AR458" s="3">
        <v>0</v>
      </c>
      <c r="AS458" s="3">
        <v>0</v>
      </c>
      <c r="AT458" s="2">
        <v>1</v>
      </c>
    </row>
    <row r="459" spans="1:57" ht="15" hidden="1" customHeight="1">
      <c r="A459" s="16" t="s">
        <v>26859</v>
      </c>
      <c r="B459" s="5" t="s">
        <v>18503</v>
      </c>
      <c r="C459" s="16" t="s">
        <v>18504</v>
      </c>
      <c r="D459" s="3" t="s">
        <v>1</v>
      </c>
      <c r="E459" s="3" t="str">
        <f>IF(D459&lt;&gt;"",VLOOKUP($D459,Gefährdungsstufen!$B$2:$G$20,6,FALSE),"")</f>
        <v>potentiell gefährdet</v>
      </c>
      <c r="F459" s="71">
        <f>IF(D459&lt;&gt;"",VLOOKUP($D459,Gefährdungsstufen!$B$2:$G$20,3,FALSE),"")</f>
        <v>0</v>
      </c>
      <c r="G459" s="33" t="str">
        <f t="shared" si="42"/>
        <v>Landolt Elias (1991): Gefährdung der Farn- und Blütenpflanzen in der Schweiz</v>
      </c>
      <c r="H459" s="3" t="s">
        <v>5</v>
      </c>
      <c r="I459" s="3" t="str">
        <f>IF(H459&lt;&gt;"",VLOOKUP($H459,Gefährdungsstufen!$B$2:$G$20,6,FALSE),"")</f>
        <v>stark gefährdet</v>
      </c>
      <c r="J459" s="71">
        <f>IF(H459&lt;&gt;"",VLOOKUP($H459,Gefährdungsstufen!$B$2:$G$20,3,FALSE),"")</f>
        <v>4</v>
      </c>
      <c r="K459" s="33" t="str">
        <f t="shared" si="43"/>
        <v>Landolt Elias (1991): Gefährdung der Farn- und Blütenpflanzen in der Schweiz</v>
      </c>
      <c r="L459" s="3" t="s">
        <v>5</v>
      </c>
      <c r="M459" s="3" t="s">
        <v>5</v>
      </c>
      <c r="N459" s="11" t="str">
        <f>IF(M459&lt;&gt;"",VLOOKUP(M459,Gefährdungsstufen!$B$2:$G$20,6,FALSE),"")</f>
        <v>stark gefährdet</v>
      </c>
      <c r="O459" s="33" t="str">
        <f t="shared" si="44"/>
        <v>Landolt Elias (1991): Gefährdung der Farn- und Blütenpflanzen in der Schweiz</v>
      </c>
      <c r="P459" s="3" t="s">
        <v>5</v>
      </c>
      <c r="Q459" s="3" t="s">
        <v>5</v>
      </c>
      <c r="R459" s="11" t="str">
        <f>IF(Q459&lt;&gt;"",VLOOKUP(Q459,Gefährdungsstufen!$B$2:$G$20,6,FALSE),"")</f>
        <v>stark gefährdet</v>
      </c>
      <c r="S459" s="33" t="str">
        <f t="shared" si="45"/>
        <v>Landolt Elias (1991): Gefährdung der Farn- und Blütenpflanzen in der Schweiz</v>
      </c>
      <c r="T459" s="3" t="s">
        <v>9</v>
      </c>
      <c r="U459" s="3" t="s">
        <v>9</v>
      </c>
      <c r="V459" s="11" t="str">
        <f>IF(U459&lt;&gt;"",VLOOKUP(U459,Gefährdungsstufen!$B$2:$G$20,6,FALSE),"")</f>
        <v>vom Aussterben bedroht</v>
      </c>
      <c r="W459" s="33" t="str">
        <f t="shared" si="46"/>
        <v>Landolt Elias (1991): Gefährdung der Farn- und Blütenpflanzen in der Schweiz</v>
      </c>
      <c r="X459" s="3">
        <v>1</v>
      </c>
      <c r="Y459" s="3" t="s">
        <v>8</v>
      </c>
      <c r="Z459" s="3" t="s">
        <v>2</v>
      </c>
      <c r="AA459" s="3">
        <v>2</v>
      </c>
      <c r="AB459" s="3">
        <v>3</v>
      </c>
      <c r="AC459" s="3">
        <v>1</v>
      </c>
      <c r="AD459" s="3">
        <v>3</v>
      </c>
      <c r="AE459" s="3" t="s">
        <v>23</v>
      </c>
      <c r="AF459" s="3" t="str">
        <f>IF(AE459&lt;&gt;"",VLOOKUP(AE459,legende!$A$3:$C$6,2,FALSE),"")</f>
        <v>mittel</v>
      </c>
      <c r="AG459" s="71">
        <f>IF(AE459&lt;&gt;"",VLOOKUP(AE459,legende!$A$3:$C$6,3,FALSE),"")</f>
        <v>2</v>
      </c>
      <c r="AH459" s="3" t="s">
        <v>6</v>
      </c>
      <c r="AI459" s="3" t="str">
        <f>IF(AH459&lt;&gt;"",VLOOKUP(AH459,legende!$F$3:$H$6,3,FALSE),"")</f>
        <v>klein: &lt;1/4</v>
      </c>
      <c r="AJ459" s="71">
        <f>IF(AH459&lt;&gt;"",VLOOKUP(AH459,legende!$F$3:$H$6,2,FALSE),"")</f>
        <v>0</v>
      </c>
      <c r="AK459" s="3" t="s">
        <v>9</v>
      </c>
      <c r="AL459" s="3" t="s">
        <v>9</v>
      </c>
      <c r="AM459" s="11" t="str">
        <f>IF(AL459&lt;&gt;"",VLOOKUP(AL459,Gefährdungsstufen!$B$2:$G$20,6,FALSE),"")</f>
        <v>vom Aussterben bedroht</v>
      </c>
      <c r="AN459" s="71">
        <f>IF(AL459&lt;&gt;"",VLOOKUP(AL459,Gefährdungsstufen!$B$2:$G$20,3,FALSE),"")</f>
        <v>5</v>
      </c>
      <c r="AQ459" s="11">
        <f t="shared" si="47"/>
        <v>11</v>
      </c>
      <c r="AR459" s="3">
        <v>8</v>
      </c>
      <c r="AS459" s="3">
        <v>8</v>
      </c>
      <c r="AT459" s="2">
        <v>1</v>
      </c>
    </row>
    <row r="460" spans="1:57" s="2" customFormat="1" ht="15" hidden="1" customHeight="1">
      <c r="A460" s="24" t="s">
        <v>26859</v>
      </c>
      <c r="B460" s="5" t="s">
        <v>9082</v>
      </c>
      <c r="C460" s="16" t="s">
        <v>9083</v>
      </c>
      <c r="D460" s="3" t="s">
        <v>1</v>
      </c>
      <c r="E460" s="3" t="str">
        <f>IF(D460&lt;&gt;"",VLOOKUP($D460,Gefährdungsstufen!$B$2:$G$20,6,FALSE),"")</f>
        <v>potentiell gefährdet</v>
      </c>
      <c r="F460" s="71">
        <f>IF(D460&lt;&gt;"",VLOOKUP($D460,Gefährdungsstufen!$B$2:$G$20,3,FALSE),"")</f>
        <v>0</v>
      </c>
      <c r="G460" s="33" t="str">
        <f t="shared" si="42"/>
        <v>Landolt Elias (1991): Gefährdung der Farn- und Blütenpflanzen in der Schweiz</v>
      </c>
      <c r="H460" s="3" t="s">
        <v>1</v>
      </c>
      <c r="I460" s="3" t="str">
        <f>IF(H460&lt;&gt;"",VLOOKUP($H460,Gefährdungsstufen!$B$2:$G$20,6,FALSE),"")</f>
        <v>potentiell gefährdet</v>
      </c>
      <c r="J460" s="71">
        <f>IF(H460&lt;&gt;"",VLOOKUP($H460,Gefährdungsstufen!$B$2:$G$20,3,FALSE),"")</f>
        <v>0</v>
      </c>
      <c r="K460" s="33" t="str">
        <f t="shared" si="43"/>
        <v>Landolt Elias (1991): Gefährdung der Farn- und Blütenpflanzen in der Schweiz</v>
      </c>
      <c r="L460" s="3" t="s">
        <v>1</v>
      </c>
      <c r="M460" s="3" t="s">
        <v>1</v>
      </c>
      <c r="N460" s="11" t="str">
        <f>IF(M460&lt;&gt;"",VLOOKUP(M460,Gefährdungsstufen!$B$2:$G$20,6,FALSE),"")</f>
        <v>potentiell gefährdet</v>
      </c>
      <c r="O460" s="33" t="str">
        <f t="shared" si="44"/>
        <v>Landolt Elias (1991): Gefährdung der Farn- und Blütenpflanzen in der Schweiz</v>
      </c>
      <c r="P460" s="3" t="s">
        <v>1</v>
      </c>
      <c r="Q460" s="3" t="s">
        <v>1</v>
      </c>
      <c r="R460" s="11" t="str">
        <f>IF(Q460&lt;&gt;"",VLOOKUP(Q460,Gefährdungsstufen!$B$2:$G$20,6,FALSE),"")</f>
        <v>potentiell gefährdet</v>
      </c>
      <c r="S460" s="33" t="str">
        <f t="shared" si="45"/>
        <v>Landolt Elias (1991): Gefährdung der Farn- und Blütenpflanzen in der Schweiz</v>
      </c>
      <c r="T460" s="3" t="s">
        <v>1</v>
      </c>
      <c r="U460" s="3" t="s">
        <v>1</v>
      </c>
      <c r="V460" s="11" t="str">
        <f>IF(U460&lt;&gt;"",VLOOKUP(U460,Gefährdungsstufen!$B$2:$G$20,6,FALSE),"")</f>
        <v>potentiell gefährdet</v>
      </c>
      <c r="W460" s="33" t="str">
        <f t="shared" si="46"/>
        <v>Landolt Elias (1991): Gefährdung der Farn- und Blütenpflanzen in der Schweiz</v>
      </c>
      <c r="X460" s="3">
        <v>8</v>
      </c>
      <c r="Y460" s="3" t="s">
        <v>8</v>
      </c>
      <c r="Z460" s="3" t="s">
        <v>2</v>
      </c>
      <c r="AA460" s="3">
        <v>8</v>
      </c>
      <c r="AB460" s="3">
        <v>7</v>
      </c>
      <c r="AC460" s="3">
        <v>8</v>
      </c>
      <c r="AD460" s="3">
        <v>5</v>
      </c>
      <c r="AE460" s="3"/>
      <c r="AF460" s="3" t="str">
        <f>IF(AE460&lt;&gt;"",VLOOKUP(AE460,legende!$A$3:$C$6,2,FALSE),"")</f>
        <v/>
      </c>
      <c r="AG460" s="71" t="str">
        <f>IF(AE460&lt;&gt;"",VLOOKUP(AE460,legende!$A$3:$C$6,3,FALSE),"")</f>
        <v/>
      </c>
      <c r="AH460" s="3"/>
      <c r="AI460" s="3" t="str">
        <f>IF(AH460&lt;&gt;"",VLOOKUP(AH460,legende!$F$3:$H$6,3,FALSE),"")</f>
        <v/>
      </c>
      <c r="AJ460" s="71" t="str">
        <f>IF(AH460&lt;&gt;"",VLOOKUP(AH460,legende!$F$3:$H$6,2,FALSE),"")</f>
        <v/>
      </c>
      <c r="AK460" s="3" t="s">
        <v>1</v>
      </c>
      <c r="AL460" s="3" t="s">
        <v>1</v>
      </c>
      <c r="AM460" s="11" t="str">
        <f>IF(AL460&lt;&gt;"",VLOOKUP(AL460,Gefährdungsstufen!$B$2:$G$20,6,FALSE),"")</f>
        <v>potentiell gefährdet</v>
      </c>
      <c r="AN460" s="71">
        <f>IF(AL460&lt;&gt;"",VLOOKUP(AL460,Gefährdungsstufen!$B$2:$G$20,3,FALSE),"")</f>
        <v>0</v>
      </c>
      <c r="AO460" s="3"/>
      <c r="AP460" s="11" t="s">
        <v>26922</v>
      </c>
      <c r="AQ460" s="11" t="e">
        <f t="shared" si="47"/>
        <v>#VALUE!</v>
      </c>
      <c r="AR460" s="3">
        <v>0</v>
      </c>
      <c r="AS460" s="3" t="s">
        <v>0</v>
      </c>
      <c r="AT460" s="2">
        <v>1</v>
      </c>
      <c r="AX460" s="2" t="s">
        <v>90</v>
      </c>
      <c r="AY460" s="2" t="s">
        <v>72</v>
      </c>
    </row>
    <row r="461" spans="1:57" s="2" customFormat="1" ht="15" hidden="1" customHeight="1">
      <c r="A461" s="24" t="s">
        <v>26859</v>
      </c>
      <c r="B461" s="5" t="s">
        <v>24148</v>
      </c>
      <c r="C461" s="16" t="s">
        <v>24150</v>
      </c>
      <c r="D461" s="3" t="s">
        <v>1</v>
      </c>
      <c r="E461" s="3" t="str">
        <f>IF(D461&lt;&gt;"",VLOOKUP($D461,Gefährdungsstufen!$B$2:$G$20,6,FALSE),"")</f>
        <v>potentiell gefährdet</v>
      </c>
      <c r="F461" s="71">
        <f>IF(D461&lt;&gt;"",VLOOKUP($D461,Gefährdungsstufen!$B$2:$G$20,3,FALSE),"")</f>
        <v>0</v>
      </c>
      <c r="G461" s="33" t="str">
        <f t="shared" si="42"/>
        <v>Landolt Elias (1991): Gefährdung der Farn- und Blütenpflanzen in der Schweiz</v>
      </c>
      <c r="H461" s="3" t="s">
        <v>9</v>
      </c>
      <c r="I461" s="3" t="str">
        <f>IF(H461&lt;&gt;"",VLOOKUP($H461,Gefährdungsstufen!$B$2:$G$20,6,FALSE),"")</f>
        <v>vom Aussterben bedroht</v>
      </c>
      <c r="J461" s="71">
        <f>IF(H461&lt;&gt;"",VLOOKUP($H461,Gefährdungsstufen!$B$2:$G$20,3,FALSE),"")</f>
        <v>5</v>
      </c>
      <c r="K461" s="33" t="str">
        <f t="shared" si="43"/>
        <v>Landolt Elias (1991): Gefährdung der Farn- und Blütenpflanzen in der Schweiz</v>
      </c>
      <c r="L461" s="3" t="s">
        <v>9</v>
      </c>
      <c r="M461" s="3" t="s">
        <v>9</v>
      </c>
      <c r="N461" s="11" t="str">
        <f>IF(M461&lt;&gt;"",VLOOKUP(M461,Gefährdungsstufen!$B$2:$G$20,6,FALSE),"")</f>
        <v>vom Aussterben bedroht</v>
      </c>
      <c r="O461" s="33" t="str">
        <f t="shared" si="44"/>
        <v>Landolt Elias (1991): Gefährdung der Farn- und Blütenpflanzen in der Schweiz</v>
      </c>
      <c r="P461" s="3" t="s">
        <v>9</v>
      </c>
      <c r="Q461" s="3" t="s">
        <v>9</v>
      </c>
      <c r="R461" s="11" t="str">
        <f>IF(Q461&lt;&gt;"",VLOOKUP(Q461,Gefährdungsstufen!$B$2:$G$20,6,FALSE),"")</f>
        <v>vom Aussterben bedroht</v>
      </c>
      <c r="S461" s="33" t="str">
        <f t="shared" si="45"/>
        <v>Landolt Elias (1991): Gefährdung der Farn- und Blütenpflanzen in der Schweiz</v>
      </c>
      <c r="T461" s="3" t="s">
        <v>8</v>
      </c>
      <c r="U461" s="3"/>
      <c r="V461" s="11" t="str">
        <f>IF(U461&lt;&gt;"",VLOOKUP(U461,Gefährdungsstufen!$B$2:$G$20,6,FALSE),"")</f>
        <v/>
      </c>
      <c r="W461" s="33" t="str">
        <f t="shared" si="46"/>
        <v/>
      </c>
      <c r="X461" s="3">
        <v>6</v>
      </c>
      <c r="Y461" s="3" t="s">
        <v>8</v>
      </c>
      <c r="Z461" s="3" t="s">
        <v>2</v>
      </c>
      <c r="AA461" s="3">
        <v>2</v>
      </c>
      <c r="AB461" s="3">
        <v>2</v>
      </c>
      <c r="AC461" s="3">
        <v>1</v>
      </c>
      <c r="AD461" s="3">
        <v>3</v>
      </c>
      <c r="AE461" s="3" t="s">
        <v>23</v>
      </c>
      <c r="AF461" s="3" t="str">
        <f>IF(AE461&lt;&gt;"",VLOOKUP(AE461,legende!$A$3:$C$6,2,FALSE),"")</f>
        <v>mittel</v>
      </c>
      <c r="AG461" s="71">
        <f>IF(AE461&lt;&gt;"",VLOOKUP(AE461,legende!$A$3:$C$6,3,FALSE),"")</f>
        <v>2</v>
      </c>
      <c r="AH461" s="3" t="s">
        <v>6</v>
      </c>
      <c r="AI461" s="3" t="str">
        <f>IF(AH461&lt;&gt;"",VLOOKUP(AH461,legende!$F$3:$H$6,3,FALSE),"")</f>
        <v>klein: &lt;1/4</v>
      </c>
      <c r="AJ461" s="71">
        <f>IF(AH461&lt;&gt;"",VLOOKUP(AH461,legende!$F$3:$H$6,2,FALSE),"")</f>
        <v>0</v>
      </c>
      <c r="AK461" s="3" t="s">
        <v>9</v>
      </c>
      <c r="AL461" s="3" t="s">
        <v>9</v>
      </c>
      <c r="AM461" s="11" t="str">
        <f>IF(AL461&lt;&gt;"",VLOOKUP(AL461,Gefährdungsstufen!$B$2:$G$20,6,FALSE),"")</f>
        <v>vom Aussterben bedroht</v>
      </c>
      <c r="AN461" s="71">
        <f>IF(AL461&lt;&gt;"",VLOOKUP(AL461,Gefährdungsstufen!$B$2:$G$20,3,FALSE),"")</f>
        <v>5</v>
      </c>
      <c r="AO461" s="3"/>
      <c r="AP461" s="11"/>
      <c r="AQ461" s="11">
        <f t="shared" si="47"/>
        <v>12</v>
      </c>
      <c r="AR461" s="3">
        <v>9</v>
      </c>
      <c r="AS461" s="3">
        <v>9</v>
      </c>
      <c r="AT461" s="2">
        <v>1</v>
      </c>
      <c r="AV461" s="2" t="s">
        <v>36</v>
      </c>
      <c r="AW461" s="2" t="s">
        <v>35</v>
      </c>
    </row>
    <row r="462" spans="1:57" s="2" customFormat="1" ht="15" hidden="1" customHeight="1">
      <c r="A462" s="24" t="s">
        <v>26859</v>
      </c>
      <c r="B462" s="5" t="s">
        <v>15197</v>
      </c>
      <c r="C462" s="16" t="s">
        <v>15198</v>
      </c>
      <c r="D462" s="3" t="s">
        <v>1</v>
      </c>
      <c r="E462" s="3" t="str">
        <f>IF(D462&lt;&gt;"",VLOOKUP($D462,Gefährdungsstufen!$B$2:$G$20,6,FALSE),"")</f>
        <v>potentiell gefährdet</v>
      </c>
      <c r="F462" s="71">
        <f>IF(D462&lt;&gt;"",VLOOKUP($D462,Gefährdungsstufen!$B$2:$G$20,3,FALSE),"")</f>
        <v>0</v>
      </c>
      <c r="G462" s="33" t="str">
        <f t="shared" si="42"/>
        <v>Landolt Elias (1991): Gefährdung der Farn- und Blütenpflanzen in der Schweiz</v>
      </c>
      <c r="H462" s="3" t="s">
        <v>1</v>
      </c>
      <c r="I462" s="3" t="str">
        <f>IF(H462&lt;&gt;"",VLOOKUP($H462,Gefährdungsstufen!$B$2:$G$20,6,FALSE),"")</f>
        <v>potentiell gefährdet</v>
      </c>
      <c r="J462" s="71">
        <f>IF(H462&lt;&gt;"",VLOOKUP($H462,Gefährdungsstufen!$B$2:$G$20,3,FALSE),"")</f>
        <v>0</v>
      </c>
      <c r="K462" s="33" t="str">
        <f t="shared" si="43"/>
        <v>Landolt Elias (1991): Gefährdung der Farn- und Blütenpflanzen in der Schweiz</v>
      </c>
      <c r="L462" s="3" t="s">
        <v>1</v>
      </c>
      <c r="M462" s="3" t="s">
        <v>1</v>
      </c>
      <c r="N462" s="11" t="str">
        <f>IF(M462&lt;&gt;"",VLOOKUP(M462,Gefährdungsstufen!$B$2:$G$20,6,FALSE),"")</f>
        <v>potentiell gefährdet</v>
      </c>
      <c r="O462" s="33" t="str">
        <f t="shared" si="44"/>
        <v>Landolt Elias (1991): Gefährdung der Farn- und Blütenpflanzen in der Schweiz</v>
      </c>
      <c r="P462" s="3" t="s">
        <v>8</v>
      </c>
      <c r="Q462" s="3"/>
      <c r="R462" s="11" t="str">
        <f>IF(Q462&lt;&gt;"",VLOOKUP(Q462,Gefährdungsstufen!$B$2:$G$20,6,FALSE),"")</f>
        <v/>
      </c>
      <c r="S462" s="33" t="str">
        <f t="shared" si="45"/>
        <v/>
      </c>
      <c r="T462" s="3" t="s">
        <v>45</v>
      </c>
      <c r="U462" s="3" t="s">
        <v>45</v>
      </c>
      <c r="V462" s="11" t="str">
        <f>IF(U462&lt;&gt;"",VLOOKUP(U462,Gefährdungsstufen!$B$2:$G$20,6,FALSE),"")</f>
        <v>gefährdet</v>
      </c>
      <c r="W462" s="33" t="str">
        <f t="shared" si="46"/>
        <v>Landolt Elias (1991): Gefährdung der Farn- und Blütenpflanzen in der Schweiz</v>
      </c>
      <c r="X462" s="3">
        <v>1</v>
      </c>
      <c r="Y462" s="3" t="s">
        <v>8</v>
      </c>
      <c r="Z462" s="3" t="s">
        <v>2</v>
      </c>
      <c r="AA462" s="3">
        <v>3</v>
      </c>
      <c r="AB462" s="3">
        <v>3</v>
      </c>
      <c r="AC462" s="3">
        <v>3</v>
      </c>
      <c r="AD462" s="3">
        <v>6</v>
      </c>
      <c r="AE462" s="3" t="s">
        <v>7</v>
      </c>
      <c r="AF462" s="3" t="str">
        <f>IF(AE462&lt;&gt;"",VLOOKUP(AE462,legende!$A$3:$C$6,2,FALSE),"")</f>
        <v>gross</v>
      </c>
      <c r="AG462" s="71">
        <f>IF(AE462&lt;&gt;"",VLOOKUP(AE462,legende!$A$3:$C$6,3,FALSE),"")</f>
        <v>0</v>
      </c>
      <c r="AH462" s="3" t="s">
        <v>6</v>
      </c>
      <c r="AI462" s="3" t="str">
        <f>IF(AH462&lt;&gt;"",VLOOKUP(AH462,legende!$F$3:$H$6,3,FALSE),"")</f>
        <v>klein: &lt;1/4</v>
      </c>
      <c r="AJ462" s="71">
        <f>IF(AH462&lt;&gt;"",VLOOKUP(AH462,legende!$F$3:$H$6,2,FALSE),"")</f>
        <v>0</v>
      </c>
      <c r="AK462" s="3" t="s">
        <v>9</v>
      </c>
      <c r="AL462" s="3" t="s">
        <v>9</v>
      </c>
      <c r="AM462" s="11" t="str">
        <f>IF(AL462&lt;&gt;"",VLOOKUP(AL462,Gefährdungsstufen!$B$2:$G$20,6,FALSE),"")</f>
        <v>vom Aussterben bedroht</v>
      </c>
      <c r="AN462" s="71">
        <f>IF(AL462&lt;&gt;"",VLOOKUP(AL462,Gefährdungsstufen!$B$2:$G$20,3,FALSE),"")</f>
        <v>5</v>
      </c>
      <c r="AO462" s="3"/>
      <c r="AP462" s="11"/>
      <c r="AQ462" s="11">
        <f t="shared" si="47"/>
        <v>5</v>
      </c>
      <c r="AR462" s="3">
        <v>3</v>
      </c>
      <c r="AS462" s="3">
        <v>3</v>
      </c>
      <c r="AT462" s="2">
        <v>1</v>
      </c>
    </row>
    <row r="463" spans="1:57" s="2" customFormat="1" ht="15" hidden="1" customHeight="1">
      <c r="A463" s="24" t="s">
        <v>26859</v>
      </c>
      <c r="B463" s="5" t="s">
        <v>18340</v>
      </c>
      <c r="C463" s="16" t="s">
        <v>18341</v>
      </c>
      <c r="D463" s="3" t="s">
        <v>1</v>
      </c>
      <c r="E463" s="3" t="str">
        <f>IF(D463&lt;&gt;"",VLOOKUP($D463,Gefährdungsstufen!$B$2:$G$20,6,FALSE),"")</f>
        <v>potentiell gefährdet</v>
      </c>
      <c r="F463" s="71">
        <f>IF(D463&lt;&gt;"",VLOOKUP($D463,Gefährdungsstufen!$B$2:$G$20,3,FALSE),"")</f>
        <v>0</v>
      </c>
      <c r="G463" s="33" t="str">
        <f t="shared" si="42"/>
        <v>Landolt Elias (1991): Gefährdung der Farn- und Blütenpflanzen in der Schweiz</v>
      </c>
      <c r="H463" s="3" t="s">
        <v>1</v>
      </c>
      <c r="I463" s="3" t="str">
        <f>IF(H463&lt;&gt;"",VLOOKUP($H463,Gefährdungsstufen!$B$2:$G$20,6,FALSE),"")</f>
        <v>potentiell gefährdet</v>
      </c>
      <c r="J463" s="71">
        <f>IF(H463&lt;&gt;"",VLOOKUP($H463,Gefährdungsstufen!$B$2:$G$20,3,FALSE),"")</f>
        <v>0</v>
      </c>
      <c r="K463" s="33" t="str">
        <f t="shared" si="43"/>
        <v>Landolt Elias (1991): Gefährdung der Farn- und Blütenpflanzen in der Schweiz</v>
      </c>
      <c r="L463" s="3" t="s">
        <v>261</v>
      </c>
      <c r="M463" s="3" t="s">
        <v>261</v>
      </c>
      <c r="N463" s="11" t="str">
        <f>IF(M463&lt;&gt;"",VLOOKUP(M463,Gefährdungsstufen!$B$2:$G$20,6,FALSE),"")</f>
        <v>potentiell gefährdet</v>
      </c>
      <c r="O463" s="33" t="str">
        <f t="shared" si="44"/>
        <v>Landolt Elias (1991): Gefährdung der Farn- und Blütenpflanzen in der Schweiz</v>
      </c>
      <c r="P463" s="3" t="s">
        <v>261</v>
      </c>
      <c r="Q463" s="3" t="s">
        <v>261</v>
      </c>
      <c r="R463" s="11" t="str">
        <f>IF(Q463&lt;&gt;"",VLOOKUP(Q463,Gefährdungsstufen!$B$2:$G$20,6,FALSE),"")</f>
        <v>potentiell gefährdet</v>
      </c>
      <c r="S463" s="33" t="str">
        <f t="shared" si="45"/>
        <v>Landolt Elias (1991): Gefährdung der Farn- und Blütenpflanzen in der Schweiz</v>
      </c>
      <c r="T463" s="3" t="s">
        <v>261</v>
      </c>
      <c r="U463" s="3" t="s">
        <v>261</v>
      </c>
      <c r="V463" s="11" t="str">
        <f>IF(U463&lt;&gt;"",VLOOKUP(U463,Gefährdungsstufen!$B$2:$G$20,6,FALSE),"")</f>
        <v>potentiell gefährdet</v>
      </c>
      <c r="W463" s="33" t="str">
        <f t="shared" si="46"/>
        <v>Landolt Elias (1991): Gefährdung der Farn- und Blütenpflanzen in der Schweiz</v>
      </c>
      <c r="X463" s="3">
        <v>1</v>
      </c>
      <c r="Y463" s="3" t="s">
        <v>8</v>
      </c>
      <c r="Z463" s="3" t="s">
        <v>2</v>
      </c>
      <c r="AA463" s="3">
        <v>5</v>
      </c>
      <c r="AB463" s="3">
        <v>6</v>
      </c>
      <c r="AC463" s="3">
        <v>5</v>
      </c>
      <c r="AD463" s="3">
        <v>4</v>
      </c>
      <c r="AE463" s="3" t="s">
        <v>7</v>
      </c>
      <c r="AF463" s="3" t="str">
        <f>IF(AE463&lt;&gt;"",VLOOKUP(AE463,legende!$A$3:$C$6,2,FALSE),"")</f>
        <v>gross</v>
      </c>
      <c r="AG463" s="71">
        <f>IF(AE463&lt;&gt;"",VLOOKUP(AE463,legende!$A$3:$C$6,3,FALSE),"")</f>
        <v>0</v>
      </c>
      <c r="AH463" s="3" t="s">
        <v>6</v>
      </c>
      <c r="AI463" s="3" t="str">
        <f>IF(AH463&lt;&gt;"",VLOOKUP(AH463,legende!$F$3:$H$6,3,FALSE),"")</f>
        <v>klein: &lt;1/4</v>
      </c>
      <c r="AJ463" s="71">
        <f>IF(AH463&lt;&gt;"",VLOOKUP(AH463,legende!$F$3:$H$6,2,FALSE),"")</f>
        <v>0</v>
      </c>
      <c r="AK463" s="3" t="s">
        <v>1</v>
      </c>
      <c r="AL463" s="3" t="s">
        <v>1</v>
      </c>
      <c r="AM463" s="11" t="str">
        <f>IF(AL463&lt;&gt;"",VLOOKUP(AL463,Gefährdungsstufen!$B$2:$G$20,6,FALSE),"")</f>
        <v>potentiell gefährdet</v>
      </c>
      <c r="AN463" s="71">
        <f>IF(AL463&lt;&gt;"",VLOOKUP(AL463,Gefährdungsstufen!$B$2:$G$20,3,FALSE),"")</f>
        <v>0</v>
      </c>
      <c r="AO463" s="3"/>
      <c r="AP463" s="11"/>
      <c r="AQ463" s="11">
        <f t="shared" si="47"/>
        <v>0</v>
      </c>
      <c r="AR463" s="3">
        <v>0</v>
      </c>
      <c r="AS463" s="3">
        <v>0</v>
      </c>
      <c r="AT463" s="2">
        <v>1</v>
      </c>
      <c r="BD463" s="2" t="s">
        <v>120</v>
      </c>
    </row>
    <row r="464" spans="1:57" s="2" customFormat="1" ht="15" hidden="1" customHeight="1">
      <c r="A464" s="24" t="s">
        <v>26859</v>
      </c>
      <c r="B464" s="5" t="s">
        <v>4235</v>
      </c>
      <c r="C464" s="16" t="s">
        <v>4236</v>
      </c>
      <c r="D464" s="3" t="s">
        <v>1</v>
      </c>
      <c r="E464" s="3" t="str">
        <f>IF(D464&lt;&gt;"",VLOOKUP($D464,Gefährdungsstufen!$B$2:$G$20,6,FALSE),"")</f>
        <v>potentiell gefährdet</v>
      </c>
      <c r="F464" s="71">
        <f>IF(D464&lt;&gt;"",VLOOKUP($D464,Gefährdungsstufen!$B$2:$G$20,3,FALSE),"")</f>
        <v>0</v>
      </c>
      <c r="G464" s="33" t="str">
        <f t="shared" si="42"/>
        <v>Landolt Elias (1991): Gefährdung der Farn- und Blütenpflanzen in der Schweiz</v>
      </c>
      <c r="H464" s="3" t="s">
        <v>1</v>
      </c>
      <c r="I464" s="3" t="str">
        <f>IF(H464&lt;&gt;"",VLOOKUP($H464,Gefährdungsstufen!$B$2:$G$20,6,FALSE),"")</f>
        <v>potentiell gefährdet</v>
      </c>
      <c r="J464" s="71">
        <f>IF(H464&lt;&gt;"",VLOOKUP($H464,Gefährdungsstufen!$B$2:$G$20,3,FALSE),"")</f>
        <v>0</v>
      </c>
      <c r="K464" s="33" t="str">
        <f t="shared" si="43"/>
        <v>Landolt Elias (1991): Gefährdung der Farn- und Blütenpflanzen in der Schweiz</v>
      </c>
      <c r="L464" s="3" t="s">
        <v>19</v>
      </c>
      <c r="M464" s="3" t="s">
        <v>19</v>
      </c>
      <c r="N464" s="11" t="str">
        <f>IF(M464&lt;&gt;"",VLOOKUP(M464,Gefährdungsstufen!$B$2:$G$20,6,FALSE),"")</f>
        <v>potentiell gefährdet</v>
      </c>
      <c r="O464" s="33" t="str">
        <f t="shared" si="44"/>
        <v>Landolt Elias (1991): Gefährdung der Farn- und Blütenpflanzen in der Schweiz</v>
      </c>
      <c r="P464" s="3" t="s">
        <v>1</v>
      </c>
      <c r="Q464" s="3" t="s">
        <v>1</v>
      </c>
      <c r="R464" s="11" t="str">
        <f>IF(Q464&lt;&gt;"",VLOOKUP(Q464,Gefährdungsstufen!$B$2:$G$20,6,FALSE),"")</f>
        <v>potentiell gefährdet</v>
      </c>
      <c r="S464" s="33" t="str">
        <f t="shared" si="45"/>
        <v>Landolt Elias (1991): Gefährdung der Farn- und Blütenpflanzen in der Schweiz</v>
      </c>
      <c r="T464" s="3" t="s">
        <v>1</v>
      </c>
      <c r="U464" s="3" t="s">
        <v>1</v>
      </c>
      <c r="V464" s="11" t="str">
        <f>IF(U464&lt;&gt;"",VLOOKUP(U464,Gefährdungsstufen!$B$2:$G$20,6,FALSE),"")</f>
        <v>potentiell gefährdet</v>
      </c>
      <c r="W464" s="33" t="str">
        <f t="shared" si="46"/>
        <v>Landolt Elias (1991): Gefährdung der Farn- und Blütenpflanzen in der Schweiz</v>
      </c>
      <c r="X464" s="3">
        <v>7</v>
      </c>
      <c r="Y464" s="3" t="s">
        <v>18</v>
      </c>
      <c r="Z464" s="3" t="s">
        <v>2</v>
      </c>
      <c r="AA464" s="3">
        <v>4</v>
      </c>
      <c r="AB464" s="3">
        <v>5</v>
      </c>
      <c r="AC464" s="3">
        <v>4</v>
      </c>
      <c r="AD464" s="3">
        <v>4</v>
      </c>
      <c r="AE464" s="3" t="s">
        <v>7</v>
      </c>
      <c r="AF464" s="3" t="str">
        <f>IF(AE464&lt;&gt;"",VLOOKUP(AE464,legende!$A$3:$C$6,2,FALSE),"")</f>
        <v>gross</v>
      </c>
      <c r="AG464" s="71">
        <f>IF(AE464&lt;&gt;"",VLOOKUP(AE464,legende!$A$3:$C$6,3,FALSE),"")</f>
        <v>0</v>
      </c>
      <c r="AH464" s="3" t="s">
        <v>6</v>
      </c>
      <c r="AI464" s="3" t="str">
        <f>IF(AH464&lt;&gt;"",VLOOKUP(AH464,legende!$F$3:$H$6,3,FALSE),"")</f>
        <v>klein: &lt;1/4</v>
      </c>
      <c r="AJ464" s="71">
        <f>IF(AH464&lt;&gt;"",VLOOKUP(AH464,legende!$F$3:$H$6,2,FALSE),"")</f>
        <v>0</v>
      </c>
      <c r="AK464" s="3" t="s">
        <v>5</v>
      </c>
      <c r="AL464" s="3" t="s">
        <v>5</v>
      </c>
      <c r="AM464" s="11" t="str">
        <f>IF(AL464&lt;&gt;"",VLOOKUP(AL464,Gefährdungsstufen!$B$2:$G$20,6,FALSE),"")</f>
        <v>stark gefährdet</v>
      </c>
      <c r="AN464" s="71">
        <f>IF(AL464&lt;&gt;"",VLOOKUP(AL464,Gefährdungsstufen!$B$2:$G$20,3,FALSE),"")</f>
        <v>4</v>
      </c>
      <c r="AO464" s="3"/>
      <c r="AP464" s="11"/>
      <c r="AQ464" s="11">
        <f t="shared" si="47"/>
        <v>4</v>
      </c>
      <c r="AR464" s="3">
        <v>2</v>
      </c>
      <c r="AS464" s="3">
        <v>2</v>
      </c>
    </row>
    <row r="465" spans="1:55" s="2" customFormat="1" ht="15" hidden="1" customHeight="1">
      <c r="A465" s="24" t="s">
        <v>26859</v>
      </c>
      <c r="B465" s="5" t="s">
        <v>15407</v>
      </c>
      <c r="C465" s="16" t="s">
        <v>15408</v>
      </c>
      <c r="D465" s="3" t="s">
        <v>1</v>
      </c>
      <c r="E465" s="3" t="str">
        <f>IF(D465&lt;&gt;"",VLOOKUP($D465,Gefährdungsstufen!$B$2:$G$20,6,FALSE),"")</f>
        <v>potentiell gefährdet</v>
      </c>
      <c r="F465" s="71">
        <f>IF(D465&lt;&gt;"",VLOOKUP($D465,Gefährdungsstufen!$B$2:$G$20,3,FALSE),"")</f>
        <v>0</v>
      </c>
      <c r="G465" s="33" t="str">
        <f t="shared" si="42"/>
        <v>Landolt Elias (1991): Gefährdung der Farn- und Blütenpflanzen in der Schweiz</v>
      </c>
      <c r="H465" s="3" t="s">
        <v>1</v>
      </c>
      <c r="I465" s="3" t="str">
        <f>IF(H465&lt;&gt;"",VLOOKUP($H465,Gefährdungsstufen!$B$2:$G$20,6,FALSE),"")</f>
        <v>potentiell gefährdet</v>
      </c>
      <c r="J465" s="71">
        <f>IF(H465&lt;&gt;"",VLOOKUP($H465,Gefährdungsstufen!$B$2:$G$20,3,FALSE),"")</f>
        <v>0</v>
      </c>
      <c r="K465" s="33" t="str">
        <f t="shared" si="43"/>
        <v>Landolt Elias (1991): Gefährdung der Farn- und Blütenpflanzen in der Schweiz</v>
      </c>
      <c r="L465" s="3" t="s">
        <v>1</v>
      </c>
      <c r="M465" s="3" t="s">
        <v>1</v>
      </c>
      <c r="N465" s="11" t="str">
        <f>IF(M465&lt;&gt;"",VLOOKUP(M465,Gefährdungsstufen!$B$2:$G$20,6,FALSE),"")</f>
        <v>potentiell gefährdet</v>
      </c>
      <c r="O465" s="33" t="str">
        <f t="shared" si="44"/>
        <v>Landolt Elias (1991): Gefährdung der Farn- und Blütenpflanzen in der Schweiz</v>
      </c>
      <c r="P465" s="3" t="s">
        <v>1</v>
      </c>
      <c r="Q465" s="3" t="s">
        <v>1</v>
      </c>
      <c r="R465" s="11" t="str">
        <f>IF(Q465&lt;&gt;"",VLOOKUP(Q465,Gefährdungsstufen!$B$2:$G$20,6,FALSE),"")</f>
        <v>potentiell gefährdet</v>
      </c>
      <c r="S465" s="33" t="str">
        <f t="shared" si="45"/>
        <v>Landolt Elias (1991): Gefährdung der Farn- und Blütenpflanzen in der Schweiz</v>
      </c>
      <c r="T465" s="3" t="s">
        <v>1</v>
      </c>
      <c r="U465" s="3" t="s">
        <v>1</v>
      </c>
      <c r="V465" s="11" t="str">
        <f>IF(U465&lt;&gt;"",VLOOKUP(U465,Gefährdungsstufen!$B$2:$G$20,6,FALSE),"")</f>
        <v>potentiell gefährdet</v>
      </c>
      <c r="W465" s="33" t="str">
        <f t="shared" si="46"/>
        <v>Landolt Elias (1991): Gefährdung der Farn- und Blütenpflanzen in der Schweiz</v>
      </c>
      <c r="X465" s="3">
        <v>6</v>
      </c>
      <c r="Y465" s="3" t="s">
        <v>8</v>
      </c>
      <c r="Z465" s="3" t="s">
        <v>2</v>
      </c>
      <c r="AA465" s="3">
        <v>6</v>
      </c>
      <c r="AB465" s="3">
        <v>7</v>
      </c>
      <c r="AC465" s="3">
        <v>6</v>
      </c>
      <c r="AD465" s="3">
        <v>4</v>
      </c>
      <c r="AE465" s="3"/>
      <c r="AF465" s="3" t="str">
        <f>IF(AE465&lt;&gt;"",VLOOKUP(AE465,legende!$A$3:$C$6,2,FALSE),"")</f>
        <v/>
      </c>
      <c r="AG465" s="71" t="str">
        <f>IF(AE465&lt;&gt;"",VLOOKUP(AE465,legende!$A$3:$C$6,3,FALSE),"")</f>
        <v/>
      </c>
      <c r="AH465" s="3"/>
      <c r="AI465" s="3" t="str">
        <f>IF(AH465&lt;&gt;"",VLOOKUP(AH465,legende!$F$3:$H$6,3,FALSE),"")</f>
        <v/>
      </c>
      <c r="AJ465" s="71" t="str">
        <f>IF(AH465&lt;&gt;"",VLOOKUP(AH465,legende!$F$3:$H$6,2,FALSE),"")</f>
        <v/>
      </c>
      <c r="AK465" s="3" t="s">
        <v>1</v>
      </c>
      <c r="AL465" s="3" t="s">
        <v>1</v>
      </c>
      <c r="AM465" s="11" t="str">
        <f>IF(AL465&lt;&gt;"",VLOOKUP(AL465,Gefährdungsstufen!$B$2:$G$20,6,FALSE),"")</f>
        <v>potentiell gefährdet</v>
      </c>
      <c r="AN465" s="71">
        <f>IF(AL465&lt;&gt;"",VLOOKUP(AL465,Gefährdungsstufen!$B$2:$G$20,3,FALSE),"")</f>
        <v>0</v>
      </c>
      <c r="AO465" s="3"/>
      <c r="AP465" s="11" t="s">
        <v>26922</v>
      </c>
      <c r="AQ465" s="11" t="e">
        <f t="shared" si="47"/>
        <v>#VALUE!</v>
      </c>
      <c r="AR465" s="3">
        <v>0</v>
      </c>
      <c r="AS465" s="3" t="s">
        <v>0</v>
      </c>
      <c r="AT465" s="2">
        <v>1</v>
      </c>
      <c r="AV465" s="2" t="s">
        <v>36</v>
      </c>
      <c r="AW465" s="2" t="s">
        <v>35</v>
      </c>
    </row>
    <row r="466" spans="1:55" s="2" customFormat="1" ht="15" hidden="1" customHeight="1">
      <c r="A466" s="24" t="s">
        <v>26859</v>
      </c>
      <c r="B466" s="5" t="s">
        <v>17351</v>
      </c>
      <c r="C466" s="16" t="s">
        <v>17352</v>
      </c>
      <c r="D466" s="3" t="s">
        <v>1</v>
      </c>
      <c r="E466" s="3" t="str">
        <f>IF(D466&lt;&gt;"",VLOOKUP($D466,Gefährdungsstufen!$B$2:$G$20,6,FALSE),"")</f>
        <v>potentiell gefährdet</v>
      </c>
      <c r="F466" s="71">
        <f>IF(D466&lt;&gt;"",VLOOKUP($D466,Gefährdungsstufen!$B$2:$G$20,3,FALSE),"")</f>
        <v>0</v>
      </c>
      <c r="G466" s="33" t="str">
        <f t="shared" si="42"/>
        <v>Landolt Elias (1991): Gefährdung der Farn- und Blütenpflanzen in der Schweiz</v>
      </c>
      <c r="H466" s="3" t="s">
        <v>1</v>
      </c>
      <c r="I466" s="3" t="str">
        <f>IF(H466&lt;&gt;"",VLOOKUP($H466,Gefährdungsstufen!$B$2:$G$20,6,FALSE),"")</f>
        <v>potentiell gefährdet</v>
      </c>
      <c r="J466" s="71">
        <f>IF(H466&lt;&gt;"",VLOOKUP($H466,Gefährdungsstufen!$B$2:$G$20,3,FALSE),"")</f>
        <v>0</v>
      </c>
      <c r="K466" s="33" t="str">
        <f t="shared" si="43"/>
        <v>Landolt Elias (1991): Gefährdung der Farn- und Blütenpflanzen in der Schweiz</v>
      </c>
      <c r="L466" s="3" t="s">
        <v>19</v>
      </c>
      <c r="M466" s="3" t="s">
        <v>19</v>
      </c>
      <c r="N466" s="11" t="str">
        <f>IF(M466&lt;&gt;"",VLOOKUP(M466,Gefährdungsstufen!$B$2:$G$20,6,FALSE),"")</f>
        <v>potentiell gefährdet</v>
      </c>
      <c r="O466" s="33" t="str">
        <f t="shared" si="44"/>
        <v>Landolt Elias (1991): Gefährdung der Farn- und Blütenpflanzen in der Schweiz</v>
      </c>
      <c r="P466" s="3" t="s">
        <v>19</v>
      </c>
      <c r="Q466" s="3" t="s">
        <v>19</v>
      </c>
      <c r="R466" s="11" t="str">
        <f>IF(Q466&lt;&gt;"",VLOOKUP(Q466,Gefährdungsstufen!$B$2:$G$20,6,FALSE),"")</f>
        <v>potentiell gefährdet</v>
      </c>
      <c r="S466" s="33" t="str">
        <f t="shared" si="45"/>
        <v>Landolt Elias (1991): Gefährdung der Farn- und Blütenpflanzen in der Schweiz</v>
      </c>
      <c r="T466" s="3" t="s">
        <v>19</v>
      </c>
      <c r="U466" s="3" t="s">
        <v>19</v>
      </c>
      <c r="V466" s="11" t="str">
        <f>IF(U466&lt;&gt;"",VLOOKUP(U466,Gefährdungsstufen!$B$2:$G$20,6,FALSE),"")</f>
        <v>potentiell gefährdet</v>
      </c>
      <c r="W466" s="33" t="str">
        <f t="shared" si="46"/>
        <v>Landolt Elias (1991): Gefährdung der Farn- und Blütenpflanzen in der Schweiz</v>
      </c>
      <c r="X466" s="3">
        <v>7</v>
      </c>
      <c r="Y466" s="3" t="s">
        <v>8</v>
      </c>
      <c r="Z466" s="3" t="s">
        <v>13</v>
      </c>
      <c r="AA466" s="3">
        <v>2</v>
      </c>
      <c r="AB466" s="3">
        <v>3</v>
      </c>
      <c r="AC466" s="3">
        <v>2</v>
      </c>
      <c r="AD466" s="3">
        <v>4</v>
      </c>
      <c r="AE466" s="3" t="s">
        <v>7</v>
      </c>
      <c r="AF466" s="3" t="str">
        <f>IF(AE466&lt;&gt;"",VLOOKUP(AE466,legende!$A$3:$C$6,2,FALSE),"")</f>
        <v>gross</v>
      </c>
      <c r="AG466" s="71">
        <f>IF(AE466&lt;&gt;"",VLOOKUP(AE466,legende!$A$3:$C$6,3,FALSE),"")</f>
        <v>0</v>
      </c>
      <c r="AH466" s="3" t="s">
        <v>6</v>
      </c>
      <c r="AI466" s="3" t="str">
        <f>IF(AH466&lt;&gt;"",VLOOKUP(AH466,legende!$F$3:$H$6,3,FALSE),"")</f>
        <v>klein: &lt;1/4</v>
      </c>
      <c r="AJ466" s="71">
        <f>IF(AH466&lt;&gt;"",VLOOKUP(AH466,legende!$F$3:$H$6,2,FALSE),"")</f>
        <v>0</v>
      </c>
      <c r="AK466" s="3" t="s">
        <v>45</v>
      </c>
      <c r="AL466" s="3" t="s">
        <v>45</v>
      </c>
      <c r="AM466" s="11" t="str">
        <f>IF(AL466&lt;&gt;"",VLOOKUP(AL466,Gefährdungsstufen!$B$2:$G$20,6,FALSE),"")</f>
        <v>gefährdet</v>
      </c>
      <c r="AN466" s="71">
        <f>IF(AL466&lt;&gt;"",VLOOKUP(AL466,Gefährdungsstufen!$B$2:$G$20,3,FALSE),"")</f>
        <v>3</v>
      </c>
      <c r="AO466" s="3"/>
      <c r="AP466" s="11"/>
      <c r="AQ466" s="11">
        <f t="shared" si="47"/>
        <v>3</v>
      </c>
      <c r="AR466" s="3">
        <v>1</v>
      </c>
      <c r="AS466" s="3">
        <v>1</v>
      </c>
    </row>
    <row r="467" spans="1:55" s="2" customFormat="1" ht="15" hidden="1" customHeight="1">
      <c r="A467" s="24" t="s">
        <v>26859</v>
      </c>
      <c r="B467" s="5" t="s">
        <v>9794</v>
      </c>
      <c r="C467" s="16" t="s">
        <v>9795</v>
      </c>
      <c r="D467" s="3" t="s">
        <v>1</v>
      </c>
      <c r="E467" s="3" t="str">
        <f>IF(D467&lt;&gt;"",VLOOKUP($D467,Gefährdungsstufen!$B$2:$G$20,6,FALSE),"")</f>
        <v>potentiell gefährdet</v>
      </c>
      <c r="F467" s="71">
        <f>IF(D467&lt;&gt;"",VLOOKUP($D467,Gefährdungsstufen!$B$2:$G$20,3,FALSE),"")</f>
        <v>0</v>
      </c>
      <c r="G467" s="33" t="str">
        <f t="shared" si="42"/>
        <v>Landolt Elias (1991): Gefährdung der Farn- und Blütenpflanzen in der Schweiz</v>
      </c>
      <c r="H467" s="3" t="s">
        <v>5</v>
      </c>
      <c r="I467" s="3" t="str">
        <f>IF(H467&lt;&gt;"",VLOOKUP($H467,Gefährdungsstufen!$B$2:$G$20,6,FALSE),"")</f>
        <v>stark gefährdet</v>
      </c>
      <c r="J467" s="71">
        <f>IF(H467&lt;&gt;"",VLOOKUP($H467,Gefährdungsstufen!$B$2:$G$20,3,FALSE),"")</f>
        <v>4</v>
      </c>
      <c r="K467" s="33" t="str">
        <f t="shared" si="43"/>
        <v>Landolt Elias (1991): Gefährdung der Farn- und Blütenpflanzen in der Schweiz</v>
      </c>
      <c r="L467" s="3" t="s">
        <v>9</v>
      </c>
      <c r="M467" s="3" t="s">
        <v>9</v>
      </c>
      <c r="N467" s="11" t="str">
        <f>IF(M467&lt;&gt;"",VLOOKUP(M467,Gefährdungsstufen!$B$2:$G$20,6,FALSE),"")</f>
        <v>vom Aussterben bedroht</v>
      </c>
      <c r="O467" s="33" t="str">
        <f t="shared" si="44"/>
        <v>Landolt Elias (1991): Gefährdung der Farn- und Blütenpflanzen in der Schweiz</v>
      </c>
      <c r="P467" s="3" t="s">
        <v>5</v>
      </c>
      <c r="Q467" s="3" t="s">
        <v>5</v>
      </c>
      <c r="R467" s="11" t="str">
        <f>IF(Q467&lt;&gt;"",VLOOKUP(Q467,Gefährdungsstufen!$B$2:$G$20,6,FALSE),"")</f>
        <v>stark gefährdet</v>
      </c>
      <c r="S467" s="33" t="str">
        <f t="shared" si="45"/>
        <v>Landolt Elias (1991): Gefährdung der Farn- und Blütenpflanzen in der Schweiz</v>
      </c>
      <c r="T467" s="3" t="s">
        <v>9</v>
      </c>
      <c r="U467" s="3" t="s">
        <v>9</v>
      </c>
      <c r="V467" s="11" t="str">
        <f>IF(U467&lt;&gt;"",VLOOKUP(U467,Gefährdungsstufen!$B$2:$G$20,6,FALSE),"")</f>
        <v>vom Aussterben bedroht</v>
      </c>
      <c r="W467" s="33" t="str">
        <f t="shared" si="46"/>
        <v>Landolt Elias (1991): Gefährdung der Farn- und Blütenpflanzen in der Schweiz</v>
      </c>
      <c r="X467" s="3">
        <v>7</v>
      </c>
      <c r="Y467" s="3" t="s">
        <v>8</v>
      </c>
      <c r="Z467" s="3" t="s">
        <v>2</v>
      </c>
      <c r="AA467" s="3">
        <v>2</v>
      </c>
      <c r="AB467" s="3">
        <v>4</v>
      </c>
      <c r="AC467" s="3">
        <v>1</v>
      </c>
      <c r="AD467" s="3">
        <v>2</v>
      </c>
      <c r="AE467" s="3" t="s">
        <v>7</v>
      </c>
      <c r="AF467" s="3" t="str">
        <f>IF(AE467&lt;&gt;"",VLOOKUP(AE467,legende!$A$3:$C$6,2,FALSE),"")</f>
        <v>gross</v>
      </c>
      <c r="AG467" s="71">
        <f>IF(AE467&lt;&gt;"",VLOOKUP(AE467,legende!$A$3:$C$6,3,FALSE),"")</f>
        <v>0</v>
      </c>
      <c r="AH467" s="3" t="s">
        <v>6</v>
      </c>
      <c r="AI467" s="3" t="str">
        <f>IF(AH467&lt;&gt;"",VLOOKUP(AH467,legende!$F$3:$H$6,3,FALSE),"")</f>
        <v>klein: &lt;1/4</v>
      </c>
      <c r="AJ467" s="71">
        <f>IF(AH467&lt;&gt;"",VLOOKUP(AH467,legende!$F$3:$H$6,2,FALSE),"")</f>
        <v>0</v>
      </c>
      <c r="AK467" s="3" t="s">
        <v>9</v>
      </c>
      <c r="AL467" s="3" t="s">
        <v>9</v>
      </c>
      <c r="AM467" s="11" t="str">
        <f>IF(AL467&lt;&gt;"",VLOOKUP(AL467,Gefährdungsstufen!$B$2:$G$20,6,FALSE),"")</f>
        <v>vom Aussterben bedroht</v>
      </c>
      <c r="AN467" s="71">
        <f>IF(AL467&lt;&gt;"",VLOOKUP(AL467,Gefährdungsstufen!$B$2:$G$20,3,FALSE),"")</f>
        <v>5</v>
      </c>
      <c r="AO467" s="3"/>
      <c r="AP467" s="11"/>
      <c r="AQ467" s="11">
        <f t="shared" si="47"/>
        <v>9</v>
      </c>
      <c r="AR467" s="3">
        <v>6</v>
      </c>
      <c r="AS467" s="3">
        <v>6</v>
      </c>
      <c r="BB467" s="2">
        <v>6</v>
      </c>
      <c r="BC467" s="2">
        <v>7</v>
      </c>
    </row>
    <row r="468" spans="1:55" s="2" customFormat="1" ht="15" hidden="1" customHeight="1">
      <c r="A468" s="24" t="s">
        <v>26859</v>
      </c>
      <c r="B468" s="5" t="s">
        <v>3920</v>
      </c>
      <c r="C468" s="16" t="s">
        <v>3921</v>
      </c>
      <c r="D468" s="3" t="s">
        <v>1</v>
      </c>
      <c r="E468" s="3" t="str">
        <f>IF(D468&lt;&gt;"",VLOOKUP($D468,Gefährdungsstufen!$B$2:$G$20,6,FALSE),"")</f>
        <v>potentiell gefährdet</v>
      </c>
      <c r="F468" s="71">
        <f>IF(D468&lt;&gt;"",VLOOKUP($D468,Gefährdungsstufen!$B$2:$G$20,3,FALSE),"")</f>
        <v>0</v>
      </c>
      <c r="G468" s="33" t="str">
        <f t="shared" si="42"/>
        <v>Landolt Elias (1991): Gefährdung der Farn- und Blütenpflanzen in der Schweiz</v>
      </c>
      <c r="H468" s="3" t="s">
        <v>1</v>
      </c>
      <c r="I468" s="3" t="str">
        <f>IF(H468&lt;&gt;"",VLOOKUP($H468,Gefährdungsstufen!$B$2:$G$20,6,FALSE),"")</f>
        <v>potentiell gefährdet</v>
      </c>
      <c r="J468" s="71">
        <f>IF(H468&lt;&gt;"",VLOOKUP($H468,Gefährdungsstufen!$B$2:$G$20,3,FALSE),"")</f>
        <v>0</v>
      </c>
      <c r="K468" s="33" t="str">
        <f t="shared" si="43"/>
        <v>Landolt Elias (1991): Gefährdung der Farn- und Blütenpflanzen in der Schweiz</v>
      </c>
      <c r="L468" s="3" t="s">
        <v>1</v>
      </c>
      <c r="M468" s="3" t="s">
        <v>1</v>
      </c>
      <c r="N468" s="11" t="str">
        <f>IF(M468&lt;&gt;"",VLOOKUP(M468,Gefährdungsstufen!$B$2:$G$20,6,FALSE),"")</f>
        <v>potentiell gefährdet</v>
      </c>
      <c r="O468" s="33" t="str">
        <f t="shared" si="44"/>
        <v>Landolt Elias (1991): Gefährdung der Farn- und Blütenpflanzen in der Schweiz</v>
      </c>
      <c r="P468" s="3" t="s">
        <v>1</v>
      </c>
      <c r="Q468" s="3" t="s">
        <v>1</v>
      </c>
      <c r="R468" s="11" t="str">
        <f>IF(Q468&lt;&gt;"",VLOOKUP(Q468,Gefährdungsstufen!$B$2:$G$20,6,FALSE),"")</f>
        <v>potentiell gefährdet</v>
      </c>
      <c r="S468" s="33" t="str">
        <f t="shared" si="45"/>
        <v>Landolt Elias (1991): Gefährdung der Farn- und Blütenpflanzen in der Schweiz</v>
      </c>
      <c r="T468" s="3" t="s">
        <v>1</v>
      </c>
      <c r="U468" s="3" t="s">
        <v>1</v>
      </c>
      <c r="V468" s="11" t="str">
        <f>IF(U468&lt;&gt;"",VLOOKUP(U468,Gefährdungsstufen!$B$2:$G$20,6,FALSE),"")</f>
        <v>potentiell gefährdet</v>
      </c>
      <c r="W468" s="33" t="str">
        <f t="shared" si="46"/>
        <v>Landolt Elias (1991): Gefährdung der Farn- und Blütenpflanzen in der Schweiz</v>
      </c>
      <c r="X468" s="3">
        <v>5</v>
      </c>
      <c r="Y468" s="3"/>
      <c r="Z468" s="3" t="s">
        <v>2</v>
      </c>
      <c r="AA468" s="3">
        <v>7</v>
      </c>
      <c r="AB468" s="3">
        <v>7</v>
      </c>
      <c r="AC468" s="3">
        <v>7</v>
      </c>
      <c r="AD468" s="3">
        <v>6</v>
      </c>
      <c r="AE468" s="3"/>
      <c r="AF468" s="3" t="str">
        <f>IF(AE468&lt;&gt;"",VLOOKUP(AE468,legende!$A$3:$C$6,2,FALSE),"")</f>
        <v/>
      </c>
      <c r="AG468" s="71" t="str">
        <f>IF(AE468&lt;&gt;"",VLOOKUP(AE468,legende!$A$3:$C$6,3,FALSE),"")</f>
        <v/>
      </c>
      <c r="AH468" s="3"/>
      <c r="AI468" s="3" t="str">
        <f>IF(AH468&lt;&gt;"",VLOOKUP(AH468,legende!$F$3:$H$6,3,FALSE),"")</f>
        <v/>
      </c>
      <c r="AJ468" s="71" t="str">
        <f>IF(AH468&lt;&gt;"",VLOOKUP(AH468,legende!$F$3:$H$6,2,FALSE),"")</f>
        <v/>
      </c>
      <c r="AK468" s="3" t="s">
        <v>1</v>
      </c>
      <c r="AL468" s="3" t="s">
        <v>1</v>
      </c>
      <c r="AM468" s="11" t="str">
        <f>IF(AL468&lt;&gt;"",VLOOKUP(AL468,Gefährdungsstufen!$B$2:$G$20,6,FALSE),"")</f>
        <v>potentiell gefährdet</v>
      </c>
      <c r="AN468" s="71">
        <f>IF(AL468&lt;&gt;"",VLOOKUP(AL468,Gefährdungsstufen!$B$2:$G$20,3,FALSE),"")</f>
        <v>0</v>
      </c>
      <c r="AO468" s="3"/>
      <c r="AP468" s="11" t="s">
        <v>26922</v>
      </c>
      <c r="AQ468" s="11" t="e">
        <f t="shared" si="47"/>
        <v>#VALUE!</v>
      </c>
      <c r="AR468" s="3">
        <v>0</v>
      </c>
      <c r="AS468" s="3" t="s">
        <v>0</v>
      </c>
      <c r="AT468" s="2">
        <v>1</v>
      </c>
      <c r="AU468" s="2">
        <v>2</v>
      </c>
    </row>
    <row r="469" spans="1:55" s="2" customFormat="1" ht="15" hidden="1" customHeight="1">
      <c r="A469" s="24" t="s">
        <v>26859</v>
      </c>
      <c r="B469" s="5" t="s">
        <v>4592</v>
      </c>
      <c r="C469" s="16" t="s">
        <v>4593</v>
      </c>
      <c r="D469" s="3" t="s">
        <v>1</v>
      </c>
      <c r="E469" s="3" t="str">
        <f>IF(D469&lt;&gt;"",VLOOKUP($D469,Gefährdungsstufen!$B$2:$G$20,6,FALSE),"")</f>
        <v>potentiell gefährdet</v>
      </c>
      <c r="F469" s="71">
        <f>IF(D469&lt;&gt;"",VLOOKUP($D469,Gefährdungsstufen!$B$2:$G$20,3,FALSE),"")</f>
        <v>0</v>
      </c>
      <c r="G469" s="33" t="str">
        <f t="shared" si="42"/>
        <v>Landolt Elias (1991): Gefährdung der Farn- und Blütenpflanzen in der Schweiz</v>
      </c>
      <c r="H469" s="3" t="s">
        <v>1</v>
      </c>
      <c r="I469" s="3" t="str">
        <f>IF(H469&lt;&gt;"",VLOOKUP($H469,Gefährdungsstufen!$B$2:$G$20,6,FALSE),"")</f>
        <v>potentiell gefährdet</v>
      </c>
      <c r="J469" s="71">
        <f>IF(H469&lt;&gt;"",VLOOKUP($H469,Gefährdungsstufen!$B$2:$G$20,3,FALSE),"")</f>
        <v>0</v>
      </c>
      <c r="K469" s="33" t="str">
        <f t="shared" si="43"/>
        <v>Landolt Elias (1991): Gefährdung der Farn- und Blütenpflanzen in der Schweiz</v>
      </c>
      <c r="L469" s="3" t="s">
        <v>45</v>
      </c>
      <c r="M469" s="3" t="s">
        <v>45</v>
      </c>
      <c r="N469" s="11" t="str">
        <f>IF(M469&lt;&gt;"",VLOOKUP(M469,Gefährdungsstufen!$B$2:$G$20,6,FALSE),"")</f>
        <v>gefährdet</v>
      </c>
      <c r="O469" s="33" t="str">
        <f t="shared" si="44"/>
        <v>Landolt Elias (1991): Gefährdung der Farn- und Blütenpflanzen in der Schweiz</v>
      </c>
      <c r="P469" s="3" t="s">
        <v>1</v>
      </c>
      <c r="Q469" s="3" t="s">
        <v>1</v>
      </c>
      <c r="R469" s="11" t="str">
        <f>IF(Q469&lt;&gt;"",VLOOKUP(Q469,Gefährdungsstufen!$B$2:$G$20,6,FALSE),"")</f>
        <v>potentiell gefährdet</v>
      </c>
      <c r="S469" s="33" t="str">
        <f t="shared" si="45"/>
        <v>Landolt Elias (1991): Gefährdung der Farn- und Blütenpflanzen in der Schweiz</v>
      </c>
      <c r="T469" s="3" t="s">
        <v>1</v>
      </c>
      <c r="U469" s="3" t="s">
        <v>1</v>
      </c>
      <c r="V469" s="11" t="str">
        <f>IF(U469&lt;&gt;"",VLOOKUP(U469,Gefährdungsstufen!$B$2:$G$20,6,FALSE),"")</f>
        <v>potentiell gefährdet</v>
      </c>
      <c r="W469" s="33" t="str">
        <f t="shared" si="46"/>
        <v>Landolt Elias (1991): Gefährdung der Farn- und Blütenpflanzen in der Schweiz</v>
      </c>
      <c r="X469" s="3">
        <v>1</v>
      </c>
      <c r="Y469" s="3" t="s">
        <v>8</v>
      </c>
      <c r="Z469" s="3" t="s">
        <v>2</v>
      </c>
      <c r="AA469" s="3">
        <v>5</v>
      </c>
      <c r="AB469" s="3">
        <v>6</v>
      </c>
      <c r="AC469" s="3">
        <v>99</v>
      </c>
      <c r="AD469" s="3">
        <v>99</v>
      </c>
      <c r="AE469" s="3"/>
      <c r="AF469" s="3" t="str">
        <f>IF(AE469&lt;&gt;"",VLOOKUP(AE469,legende!$A$3:$C$6,2,FALSE),"")</f>
        <v/>
      </c>
      <c r="AG469" s="71" t="str">
        <f>IF(AE469&lt;&gt;"",VLOOKUP(AE469,legende!$A$3:$C$6,3,FALSE),"")</f>
        <v/>
      </c>
      <c r="AH469" s="3"/>
      <c r="AI469" s="3" t="str">
        <f>IF(AH469&lt;&gt;"",VLOOKUP(AH469,legende!$F$3:$H$6,3,FALSE),"")</f>
        <v/>
      </c>
      <c r="AJ469" s="71" t="str">
        <f>IF(AH469&lt;&gt;"",VLOOKUP(AH469,legende!$F$3:$H$6,2,FALSE),"")</f>
        <v/>
      </c>
      <c r="AK469" s="3" t="s">
        <v>1</v>
      </c>
      <c r="AL469" s="3" t="s">
        <v>1</v>
      </c>
      <c r="AM469" s="11" t="str">
        <f>IF(AL469&lt;&gt;"",VLOOKUP(AL469,Gefährdungsstufen!$B$2:$G$20,6,FALSE),"")</f>
        <v>potentiell gefährdet</v>
      </c>
      <c r="AN469" s="71">
        <f>IF(AL469&lt;&gt;"",VLOOKUP(AL469,Gefährdungsstufen!$B$2:$G$20,3,FALSE),"")</f>
        <v>0</v>
      </c>
      <c r="AO469" s="3"/>
      <c r="AP469" s="11" t="s">
        <v>26922</v>
      </c>
      <c r="AQ469" s="11" t="e">
        <f t="shared" si="47"/>
        <v>#VALUE!</v>
      </c>
      <c r="AR469" s="3">
        <v>0</v>
      </c>
      <c r="AS469" s="3" t="s">
        <v>0</v>
      </c>
      <c r="AT469" s="2">
        <v>1</v>
      </c>
    </row>
    <row r="470" spans="1:55" s="2" customFormat="1" ht="15" hidden="1" customHeight="1">
      <c r="A470" s="24" t="s">
        <v>26859</v>
      </c>
      <c r="B470" s="5" t="s">
        <v>14722</v>
      </c>
      <c r="C470" s="16" t="s">
        <v>14723</v>
      </c>
      <c r="D470" s="3" t="s">
        <v>1</v>
      </c>
      <c r="E470" s="3" t="str">
        <f>IF(D470&lt;&gt;"",VLOOKUP($D470,Gefährdungsstufen!$B$2:$G$20,6,FALSE),"")</f>
        <v>potentiell gefährdet</v>
      </c>
      <c r="F470" s="71">
        <f>IF(D470&lt;&gt;"",VLOOKUP($D470,Gefährdungsstufen!$B$2:$G$20,3,FALSE),"")</f>
        <v>0</v>
      </c>
      <c r="G470" s="33" t="str">
        <f t="shared" si="42"/>
        <v>Landolt Elias (1991): Gefährdung der Farn- und Blütenpflanzen in der Schweiz</v>
      </c>
      <c r="H470" s="3" t="s">
        <v>29</v>
      </c>
      <c r="I470" s="3" t="str">
        <f>IF(H470&lt;&gt;"",VLOOKUP($H470,Gefährdungsstufen!$B$2:$G$20,6,FALSE),"")</f>
        <v>vom Aussterben bedroht</v>
      </c>
      <c r="J470" s="71">
        <f>IF(H470&lt;&gt;"",VLOOKUP($H470,Gefährdungsstufen!$B$2:$G$20,3,FALSE),"")</f>
        <v>5</v>
      </c>
      <c r="K470" s="33" t="str">
        <f t="shared" si="43"/>
        <v>Landolt Elias (1991): Gefährdung der Farn- und Blütenpflanzen in der Schweiz</v>
      </c>
      <c r="L470" s="3" t="s">
        <v>8</v>
      </c>
      <c r="M470" s="3"/>
      <c r="N470" s="11" t="str">
        <f>IF(M470&lt;&gt;"",VLOOKUP(M470,Gefährdungsstufen!$B$2:$G$20,6,FALSE),"")</f>
        <v/>
      </c>
      <c r="O470" s="33" t="str">
        <f t="shared" si="44"/>
        <v/>
      </c>
      <c r="P470" s="3" t="s">
        <v>9</v>
      </c>
      <c r="Q470" s="3" t="s">
        <v>9</v>
      </c>
      <c r="R470" s="11" t="str">
        <f>IF(Q470&lt;&gt;"",VLOOKUP(Q470,Gefährdungsstufen!$B$2:$G$20,6,FALSE),"")</f>
        <v>vom Aussterben bedroht</v>
      </c>
      <c r="S470" s="33" t="str">
        <f t="shared" si="45"/>
        <v>Landolt Elias (1991): Gefährdung der Farn- und Blütenpflanzen in der Schweiz</v>
      </c>
      <c r="T470" s="3" t="s">
        <v>9</v>
      </c>
      <c r="U470" s="3" t="s">
        <v>9</v>
      </c>
      <c r="V470" s="11" t="str">
        <f>IF(U470&lt;&gt;"",VLOOKUP(U470,Gefährdungsstufen!$B$2:$G$20,6,FALSE),"")</f>
        <v>vom Aussterben bedroht</v>
      </c>
      <c r="W470" s="33" t="str">
        <f t="shared" si="46"/>
        <v>Landolt Elias (1991): Gefährdung der Farn- und Blütenpflanzen in der Schweiz</v>
      </c>
      <c r="X470" s="3">
        <v>5</v>
      </c>
      <c r="Y470" s="3" t="s">
        <v>8</v>
      </c>
      <c r="Z470" s="3" t="s">
        <v>2</v>
      </c>
      <c r="AA470" s="3">
        <v>1</v>
      </c>
      <c r="AB470" s="3">
        <v>3</v>
      </c>
      <c r="AC470" s="3">
        <v>1</v>
      </c>
      <c r="AD470" s="3">
        <v>1</v>
      </c>
      <c r="AE470" s="3" t="s">
        <v>6</v>
      </c>
      <c r="AF470" s="3" t="str">
        <f>IF(AE470&lt;&gt;"",VLOOKUP(AE470,legende!$A$3:$C$6,2,FALSE),"")</f>
        <v>klein</v>
      </c>
      <c r="AG470" s="71">
        <f>IF(AE470&lt;&gt;"",VLOOKUP(AE470,legende!$A$3:$C$6,3,FALSE),"")</f>
        <v>3</v>
      </c>
      <c r="AH470" s="3" t="s">
        <v>6</v>
      </c>
      <c r="AI470" s="3" t="str">
        <f>IF(AH470&lt;&gt;"",VLOOKUP(AH470,legende!$F$3:$H$6,3,FALSE),"")</f>
        <v>klein: &lt;1/4</v>
      </c>
      <c r="AJ470" s="71">
        <f>IF(AH470&lt;&gt;"",VLOOKUP(AH470,legende!$F$3:$H$6,2,FALSE),"")</f>
        <v>0</v>
      </c>
      <c r="AK470" s="3" t="s">
        <v>12</v>
      </c>
      <c r="AL470" s="3" t="s">
        <v>12</v>
      </c>
      <c r="AM470" s="11" t="str">
        <f>IF(AL470&lt;&gt;"",VLOOKUP(AL470,Gefährdungsstufen!$B$2:$G$20,6,FALSE),"")</f>
        <v>vom Aussterben bedroht</v>
      </c>
      <c r="AN470" s="71">
        <f>IF(AL470&lt;&gt;"",VLOOKUP(AL470,Gefährdungsstufen!$B$2:$G$20,3,FALSE),"")</f>
        <v>5</v>
      </c>
      <c r="AO470" s="3"/>
      <c r="AP470" s="11"/>
      <c r="AQ470" s="11">
        <f t="shared" si="47"/>
        <v>13</v>
      </c>
      <c r="AR470" s="3">
        <v>10</v>
      </c>
      <c r="AS470" s="3">
        <v>10</v>
      </c>
    </row>
    <row r="471" spans="1:55" s="2" customFormat="1" ht="15" hidden="1" customHeight="1">
      <c r="A471" s="24" t="s">
        <v>26859</v>
      </c>
      <c r="B471" s="5" t="s">
        <v>14097</v>
      </c>
      <c r="C471" s="16" t="s">
        <v>14098</v>
      </c>
      <c r="D471" s="3" t="s">
        <v>1</v>
      </c>
      <c r="E471" s="3" t="str">
        <f>IF(D471&lt;&gt;"",VLOOKUP($D471,Gefährdungsstufen!$B$2:$G$20,6,FALSE),"")</f>
        <v>potentiell gefährdet</v>
      </c>
      <c r="F471" s="71">
        <f>IF(D471&lt;&gt;"",VLOOKUP($D471,Gefährdungsstufen!$B$2:$G$20,3,FALSE),"")</f>
        <v>0</v>
      </c>
      <c r="G471" s="33" t="str">
        <f t="shared" si="42"/>
        <v>Landolt Elias (1991): Gefährdung der Farn- und Blütenpflanzen in der Schweiz</v>
      </c>
      <c r="H471" s="3" t="s">
        <v>1</v>
      </c>
      <c r="I471" s="3" t="str">
        <f>IF(H471&lt;&gt;"",VLOOKUP($H471,Gefährdungsstufen!$B$2:$G$20,6,FALSE),"")</f>
        <v>potentiell gefährdet</v>
      </c>
      <c r="J471" s="71">
        <f>IF(H471&lt;&gt;"",VLOOKUP($H471,Gefährdungsstufen!$B$2:$G$20,3,FALSE),"")</f>
        <v>0</v>
      </c>
      <c r="K471" s="33" t="str">
        <f t="shared" si="43"/>
        <v>Landolt Elias (1991): Gefährdung der Farn- und Blütenpflanzen in der Schweiz</v>
      </c>
      <c r="L471" s="3" t="s">
        <v>19</v>
      </c>
      <c r="M471" s="3" t="s">
        <v>19</v>
      </c>
      <c r="N471" s="11" t="str">
        <f>IF(M471&lt;&gt;"",VLOOKUP(M471,Gefährdungsstufen!$B$2:$G$20,6,FALSE),"")</f>
        <v>potentiell gefährdet</v>
      </c>
      <c r="O471" s="33" t="str">
        <f t="shared" si="44"/>
        <v>Landolt Elias (1991): Gefährdung der Farn- und Blütenpflanzen in der Schweiz</v>
      </c>
      <c r="P471" s="3" t="s">
        <v>19</v>
      </c>
      <c r="Q471" s="3" t="s">
        <v>19</v>
      </c>
      <c r="R471" s="11" t="str">
        <f>IF(Q471&lt;&gt;"",VLOOKUP(Q471,Gefährdungsstufen!$B$2:$G$20,6,FALSE),"")</f>
        <v>potentiell gefährdet</v>
      </c>
      <c r="S471" s="33" t="str">
        <f t="shared" si="45"/>
        <v>Landolt Elias (1991): Gefährdung der Farn- und Blütenpflanzen in der Schweiz</v>
      </c>
      <c r="T471" s="3" t="s">
        <v>19</v>
      </c>
      <c r="U471" s="3" t="s">
        <v>19</v>
      </c>
      <c r="V471" s="11" t="str">
        <f>IF(U471&lt;&gt;"",VLOOKUP(U471,Gefährdungsstufen!$B$2:$G$20,6,FALSE),"")</f>
        <v>potentiell gefährdet</v>
      </c>
      <c r="W471" s="33" t="str">
        <f t="shared" si="46"/>
        <v>Landolt Elias (1991): Gefährdung der Farn- und Blütenpflanzen in der Schweiz</v>
      </c>
      <c r="X471" s="3">
        <v>7</v>
      </c>
      <c r="Y471" s="3" t="s">
        <v>8</v>
      </c>
      <c r="Z471" s="3" t="s">
        <v>13</v>
      </c>
      <c r="AA471" s="3">
        <v>2</v>
      </c>
      <c r="AB471" s="3">
        <v>3</v>
      </c>
      <c r="AC471" s="3">
        <v>1</v>
      </c>
      <c r="AD471" s="3">
        <v>3</v>
      </c>
      <c r="AE471" s="3" t="s">
        <v>7</v>
      </c>
      <c r="AF471" s="3" t="str">
        <f>IF(AE471&lt;&gt;"",VLOOKUP(AE471,legende!$A$3:$C$6,2,FALSE),"")</f>
        <v>gross</v>
      </c>
      <c r="AG471" s="71">
        <f>IF(AE471&lt;&gt;"",VLOOKUP(AE471,legende!$A$3:$C$6,3,FALSE),"")</f>
        <v>0</v>
      </c>
      <c r="AH471" s="3" t="s">
        <v>6</v>
      </c>
      <c r="AI471" s="3" t="str">
        <f>IF(AH471&lt;&gt;"",VLOOKUP(AH471,legende!$F$3:$H$6,3,FALSE),"")</f>
        <v>klein: &lt;1/4</v>
      </c>
      <c r="AJ471" s="71">
        <f>IF(AH471&lt;&gt;"",VLOOKUP(AH471,legende!$F$3:$H$6,2,FALSE),"")</f>
        <v>0</v>
      </c>
      <c r="AK471" s="3" t="s">
        <v>9</v>
      </c>
      <c r="AL471" s="3" t="s">
        <v>9</v>
      </c>
      <c r="AM471" s="11" t="str">
        <f>IF(AL471&lt;&gt;"",VLOOKUP(AL471,Gefährdungsstufen!$B$2:$G$20,6,FALSE),"")</f>
        <v>vom Aussterben bedroht</v>
      </c>
      <c r="AN471" s="71">
        <f>IF(AL471&lt;&gt;"",VLOOKUP(AL471,Gefährdungsstufen!$B$2:$G$20,3,FALSE),"")</f>
        <v>5</v>
      </c>
      <c r="AO471" s="3"/>
      <c r="AP471" s="11"/>
      <c r="AQ471" s="11">
        <f t="shared" si="47"/>
        <v>5</v>
      </c>
      <c r="AR471" s="3">
        <v>3</v>
      </c>
      <c r="AS471" s="3">
        <v>3</v>
      </c>
    </row>
    <row r="472" spans="1:55" s="2" customFormat="1" ht="15" hidden="1" customHeight="1">
      <c r="A472" s="24" t="s">
        <v>26859</v>
      </c>
      <c r="B472" s="5" t="s">
        <v>13267</v>
      </c>
      <c r="C472" s="16" t="s">
        <v>13268</v>
      </c>
      <c r="D472" s="3" t="s">
        <v>1</v>
      </c>
      <c r="E472" s="3" t="str">
        <f>IF(D472&lt;&gt;"",VLOOKUP($D472,Gefährdungsstufen!$B$2:$G$20,6,FALSE),"")</f>
        <v>potentiell gefährdet</v>
      </c>
      <c r="F472" s="71">
        <f>IF(D472&lt;&gt;"",VLOOKUP($D472,Gefährdungsstufen!$B$2:$G$20,3,FALSE),"")</f>
        <v>0</v>
      </c>
      <c r="G472" s="33" t="str">
        <f t="shared" si="42"/>
        <v>Landolt Elias (1991): Gefährdung der Farn- und Blütenpflanzen in der Schweiz</v>
      </c>
      <c r="H472" s="3" t="s">
        <v>1</v>
      </c>
      <c r="I472" s="3" t="str">
        <f>IF(H472&lt;&gt;"",VLOOKUP($H472,Gefährdungsstufen!$B$2:$G$20,6,FALSE),"")</f>
        <v>potentiell gefährdet</v>
      </c>
      <c r="J472" s="71">
        <f>IF(H472&lt;&gt;"",VLOOKUP($H472,Gefährdungsstufen!$B$2:$G$20,3,FALSE),"")</f>
        <v>0</v>
      </c>
      <c r="K472" s="33" t="str">
        <f t="shared" si="43"/>
        <v>Landolt Elias (1991): Gefährdung der Farn- und Blütenpflanzen in der Schweiz</v>
      </c>
      <c r="L472" s="3" t="s">
        <v>5</v>
      </c>
      <c r="M472" s="3" t="s">
        <v>5</v>
      </c>
      <c r="N472" s="11" t="str">
        <f>IF(M472&lt;&gt;"",VLOOKUP(M472,Gefährdungsstufen!$B$2:$G$20,6,FALSE),"")</f>
        <v>stark gefährdet</v>
      </c>
      <c r="O472" s="33" t="str">
        <f t="shared" si="44"/>
        <v>Landolt Elias (1991): Gefährdung der Farn- und Blütenpflanzen in der Schweiz</v>
      </c>
      <c r="P472" s="3" t="s">
        <v>5</v>
      </c>
      <c r="Q472" s="3" t="s">
        <v>5</v>
      </c>
      <c r="R472" s="11" t="str">
        <f>IF(Q472&lt;&gt;"",VLOOKUP(Q472,Gefährdungsstufen!$B$2:$G$20,6,FALSE),"")</f>
        <v>stark gefährdet</v>
      </c>
      <c r="S472" s="33" t="str">
        <f t="shared" si="45"/>
        <v>Landolt Elias (1991): Gefährdung der Farn- und Blütenpflanzen in der Schweiz</v>
      </c>
      <c r="T472" s="3" t="s">
        <v>5</v>
      </c>
      <c r="U472" s="3" t="s">
        <v>5</v>
      </c>
      <c r="V472" s="11" t="str">
        <f>IF(U472&lt;&gt;"",VLOOKUP(U472,Gefährdungsstufen!$B$2:$G$20,6,FALSE),"")</f>
        <v>stark gefährdet</v>
      </c>
      <c r="W472" s="33" t="str">
        <f t="shared" si="46"/>
        <v>Landolt Elias (1991): Gefährdung der Farn- und Blütenpflanzen in der Schweiz</v>
      </c>
      <c r="X472" s="3">
        <v>7</v>
      </c>
      <c r="Y472" s="3" t="s">
        <v>8</v>
      </c>
      <c r="Z472" s="3" t="s">
        <v>2</v>
      </c>
      <c r="AA472" s="3">
        <v>3</v>
      </c>
      <c r="AB472" s="3">
        <v>4</v>
      </c>
      <c r="AC472" s="3">
        <v>3</v>
      </c>
      <c r="AD472" s="3">
        <v>4</v>
      </c>
      <c r="AE472" s="3" t="s">
        <v>7</v>
      </c>
      <c r="AF472" s="3" t="str">
        <f>IF(AE472&lt;&gt;"",VLOOKUP(AE472,legende!$A$3:$C$6,2,FALSE),"")</f>
        <v>gross</v>
      </c>
      <c r="AG472" s="71">
        <f>IF(AE472&lt;&gt;"",VLOOKUP(AE472,legende!$A$3:$C$6,3,FALSE),"")</f>
        <v>0</v>
      </c>
      <c r="AH472" s="3" t="s">
        <v>6</v>
      </c>
      <c r="AI472" s="3" t="str">
        <f>IF(AH472&lt;&gt;"",VLOOKUP(AH472,legende!$F$3:$H$6,3,FALSE),"")</f>
        <v>klein: &lt;1/4</v>
      </c>
      <c r="AJ472" s="71">
        <f>IF(AH472&lt;&gt;"",VLOOKUP(AH472,legende!$F$3:$H$6,2,FALSE),"")</f>
        <v>0</v>
      </c>
      <c r="AK472" s="3" t="s">
        <v>5</v>
      </c>
      <c r="AL472" s="3" t="s">
        <v>5</v>
      </c>
      <c r="AM472" s="11" t="str">
        <f>IF(AL472&lt;&gt;"",VLOOKUP(AL472,Gefährdungsstufen!$B$2:$G$20,6,FALSE),"")</f>
        <v>stark gefährdet</v>
      </c>
      <c r="AN472" s="71">
        <f>IF(AL472&lt;&gt;"",VLOOKUP(AL472,Gefährdungsstufen!$B$2:$G$20,3,FALSE),"")</f>
        <v>4</v>
      </c>
      <c r="AO472" s="3"/>
      <c r="AP472" s="11"/>
      <c r="AQ472" s="11">
        <f t="shared" si="47"/>
        <v>4</v>
      </c>
      <c r="AR472" s="3">
        <v>2</v>
      </c>
      <c r="AS472" s="3">
        <v>2</v>
      </c>
      <c r="BC472" s="2">
        <v>7</v>
      </c>
    </row>
    <row r="473" spans="1:55" s="2" customFormat="1" ht="15" hidden="1" customHeight="1">
      <c r="A473" s="24" t="s">
        <v>26859</v>
      </c>
      <c r="B473" s="5" t="s">
        <v>14005</v>
      </c>
      <c r="C473" s="16" t="s">
        <v>14006</v>
      </c>
      <c r="D473" s="3" t="s">
        <v>1</v>
      </c>
      <c r="E473" s="3" t="str">
        <f>IF(D473&lt;&gt;"",VLOOKUP($D473,Gefährdungsstufen!$B$2:$G$20,6,FALSE),"")</f>
        <v>potentiell gefährdet</v>
      </c>
      <c r="F473" s="71">
        <f>IF(D473&lt;&gt;"",VLOOKUP($D473,Gefährdungsstufen!$B$2:$G$20,3,FALSE),"")</f>
        <v>0</v>
      </c>
      <c r="G473" s="33" t="str">
        <f t="shared" si="42"/>
        <v>Landolt Elias (1991): Gefährdung der Farn- und Blütenpflanzen in der Schweiz</v>
      </c>
      <c r="H473" s="3" t="s">
        <v>1</v>
      </c>
      <c r="I473" s="3" t="str">
        <f>IF(H473&lt;&gt;"",VLOOKUP($H473,Gefährdungsstufen!$B$2:$G$20,6,FALSE),"")</f>
        <v>potentiell gefährdet</v>
      </c>
      <c r="J473" s="71">
        <f>IF(H473&lt;&gt;"",VLOOKUP($H473,Gefährdungsstufen!$B$2:$G$20,3,FALSE),"")</f>
        <v>0</v>
      </c>
      <c r="K473" s="33" t="str">
        <f t="shared" si="43"/>
        <v>Landolt Elias (1991): Gefährdung der Farn- und Blütenpflanzen in der Schweiz</v>
      </c>
      <c r="L473" s="3" t="s">
        <v>5</v>
      </c>
      <c r="M473" s="3" t="s">
        <v>5</v>
      </c>
      <c r="N473" s="11" t="str">
        <f>IF(M473&lt;&gt;"",VLOOKUP(M473,Gefährdungsstufen!$B$2:$G$20,6,FALSE),"")</f>
        <v>stark gefährdet</v>
      </c>
      <c r="O473" s="33" t="str">
        <f t="shared" si="44"/>
        <v>Landolt Elias (1991): Gefährdung der Farn- und Blütenpflanzen in der Schweiz</v>
      </c>
      <c r="P473" s="3" t="s">
        <v>5</v>
      </c>
      <c r="Q473" s="3" t="s">
        <v>5</v>
      </c>
      <c r="R473" s="11" t="str">
        <f>IF(Q473&lt;&gt;"",VLOOKUP(Q473,Gefährdungsstufen!$B$2:$G$20,6,FALSE),"")</f>
        <v>stark gefährdet</v>
      </c>
      <c r="S473" s="33" t="str">
        <f t="shared" si="45"/>
        <v>Landolt Elias (1991): Gefährdung der Farn- und Blütenpflanzen in der Schweiz</v>
      </c>
      <c r="T473" s="3" t="s">
        <v>5</v>
      </c>
      <c r="U473" s="3" t="s">
        <v>5</v>
      </c>
      <c r="V473" s="11" t="str">
        <f>IF(U473&lt;&gt;"",VLOOKUP(U473,Gefährdungsstufen!$B$2:$G$20,6,FALSE),"")</f>
        <v>stark gefährdet</v>
      </c>
      <c r="W473" s="33" t="str">
        <f t="shared" si="46"/>
        <v>Landolt Elias (1991): Gefährdung der Farn- und Blütenpflanzen in der Schweiz</v>
      </c>
      <c r="X473" s="3">
        <v>6</v>
      </c>
      <c r="Y473" s="3" t="s">
        <v>8</v>
      </c>
      <c r="Z473" s="3" t="s">
        <v>2</v>
      </c>
      <c r="AA473" s="3">
        <v>4</v>
      </c>
      <c r="AB473" s="3">
        <v>5</v>
      </c>
      <c r="AC473" s="3">
        <v>3</v>
      </c>
      <c r="AD473" s="3">
        <v>4</v>
      </c>
      <c r="AE473" s="3" t="s">
        <v>23</v>
      </c>
      <c r="AF473" s="3" t="str">
        <f>IF(AE473&lt;&gt;"",VLOOKUP(AE473,legende!$A$3:$C$6,2,FALSE),"")</f>
        <v>mittel</v>
      </c>
      <c r="AG473" s="71">
        <f>IF(AE473&lt;&gt;"",VLOOKUP(AE473,legende!$A$3:$C$6,3,FALSE),"")</f>
        <v>2</v>
      </c>
      <c r="AH473" s="3" t="s">
        <v>6</v>
      </c>
      <c r="AI473" s="3" t="str">
        <f>IF(AH473&lt;&gt;"",VLOOKUP(AH473,legende!$F$3:$H$6,3,FALSE),"")</f>
        <v>klein: &lt;1/4</v>
      </c>
      <c r="AJ473" s="71">
        <f>IF(AH473&lt;&gt;"",VLOOKUP(AH473,legende!$F$3:$H$6,2,FALSE),"")</f>
        <v>0</v>
      </c>
      <c r="AK473" s="3" t="s">
        <v>5</v>
      </c>
      <c r="AL473" s="3" t="s">
        <v>5</v>
      </c>
      <c r="AM473" s="11" t="str">
        <f>IF(AL473&lt;&gt;"",VLOOKUP(AL473,Gefährdungsstufen!$B$2:$G$20,6,FALSE),"")</f>
        <v>stark gefährdet</v>
      </c>
      <c r="AN473" s="71">
        <f>IF(AL473&lt;&gt;"",VLOOKUP(AL473,Gefährdungsstufen!$B$2:$G$20,3,FALSE),"")</f>
        <v>4</v>
      </c>
      <c r="AO473" s="3"/>
      <c r="AP473" s="11"/>
      <c r="AQ473" s="11">
        <f t="shared" si="47"/>
        <v>6</v>
      </c>
      <c r="AR473" s="3">
        <v>4</v>
      </c>
      <c r="AS473" s="3">
        <v>4</v>
      </c>
      <c r="AT473" s="2">
        <v>1</v>
      </c>
      <c r="AV473" s="2" t="s">
        <v>36</v>
      </c>
      <c r="AW473" s="2" t="s">
        <v>35</v>
      </c>
    </row>
    <row r="474" spans="1:55" s="2" customFormat="1" ht="15" hidden="1" customHeight="1">
      <c r="A474" s="24" t="s">
        <v>26859</v>
      </c>
      <c r="B474" s="5" t="s">
        <v>17456</v>
      </c>
      <c r="C474" s="16" t="s">
        <v>17457</v>
      </c>
      <c r="D474" s="3" t="s">
        <v>1</v>
      </c>
      <c r="E474" s="3" t="str">
        <f>IF(D474&lt;&gt;"",VLOOKUP($D474,Gefährdungsstufen!$B$2:$G$20,6,FALSE),"")</f>
        <v>potentiell gefährdet</v>
      </c>
      <c r="F474" s="71">
        <f>IF(D474&lt;&gt;"",VLOOKUP($D474,Gefährdungsstufen!$B$2:$G$20,3,FALSE),"")</f>
        <v>0</v>
      </c>
      <c r="G474" s="33" t="str">
        <f t="shared" si="42"/>
        <v>Landolt Elias (1991): Gefährdung der Farn- und Blütenpflanzen in der Schweiz</v>
      </c>
      <c r="H474" s="3" t="s">
        <v>1</v>
      </c>
      <c r="I474" s="3" t="str">
        <f>IF(H474&lt;&gt;"",VLOOKUP($H474,Gefährdungsstufen!$B$2:$G$20,6,FALSE),"")</f>
        <v>potentiell gefährdet</v>
      </c>
      <c r="J474" s="71">
        <f>IF(H474&lt;&gt;"",VLOOKUP($H474,Gefährdungsstufen!$B$2:$G$20,3,FALSE),"")</f>
        <v>0</v>
      </c>
      <c r="K474" s="33" t="str">
        <f t="shared" si="43"/>
        <v>Landolt Elias (1991): Gefährdung der Farn- und Blütenpflanzen in der Schweiz</v>
      </c>
      <c r="L474" s="3" t="s">
        <v>12</v>
      </c>
      <c r="M474" s="3" t="s">
        <v>12</v>
      </c>
      <c r="N474" s="11" t="str">
        <f>IF(M474&lt;&gt;"",VLOOKUP(M474,Gefährdungsstufen!$B$2:$G$20,6,FALSE),"")</f>
        <v>vom Aussterben bedroht</v>
      </c>
      <c r="O474" s="33" t="str">
        <f t="shared" si="44"/>
        <v>Landolt Elias (1991): Gefährdung der Farn- und Blütenpflanzen in der Schweiz</v>
      </c>
      <c r="P474" s="3" t="s">
        <v>12</v>
      </c>
      <c r="Q474" s="3" t="s">
        <v>12</v>
      </c>
      <c r="R474" s="11" t="str">
        <f>IF(Q474&lt;&gt;"",VLOOKUP(Q474,Gefährdungsstufen!$B$2:$G$20,6,FALSE),"")</f>
        <v>vom Aussterben bedroht</v>
      </c>
      <c r="S474" s="33" t="str">
        <f t="shared" si="45"/>
        <v>Landolt Elias (1991): Gefährdung der Farn- und Blütenpflanzen in der Schweiz</v>
      </c>
      <c r="T474" s="3" t="s">
        <v>12</v>
      </c>
      <c r="U474" s="3" t="s">
        <v>12</v>
      </c>
      <c r="V474" s="11" t="str">
        <f>IF(U474&lt;&gt;"",VLOOKUP(U474,Gefährdungsstufen!$B$2:$G$20,6,FALSE),"")</f>
        <v>vom Aussterben bedroht</v>
      </c>
      <c r="W474" s="33" t="str">
        <f t="shared" si="46"/>
        <v>Landolt Elias (1991): Gefährdung der Farn- und Blütenpflanzen in der Schweiz</v>
      </c>
      <c r="X474" s="3">
        <v>6</v>
      </c>
      <c r="Y474" s="3" t="s">
        <v>8</v>
      </c>
      <c r="Z474" s="3" t="s">
        <v>2</v>
      </c>
      <c r="AA474" s="3">
        <v>1</v>
      </c>
      <c r="AB474" s="3">
        <v>3</v>
      </c>
      <c r="AC474" s="3">
        <v>1</v>
      </c>
      <c r="AD474" s="3">
        <v>2</v>
      </c>
      <c r="AE474" s="3" t="s">
        <v>7</v>
      </c>
      <c r="AF474" s="3" t="str">
        <f>IF(AE474&lt;&gt;"",VLOOKUP(AE474,legende!$A$3:$C$6,2,FALSE),"")</f>
        <v>gross</v>
      </c>
      <c r="AG474" s="71">
        <f>IF(AE474&lt;&gt;"",VLOOKUP(AE474,legende!$A$3:$C$6,3,FALSE),"")</f>
        <v>0</v>
      </c>
      <c r="AH474" s="3" t="s">
        <v>6</v>
      </c>
      <c r="AI474" s="3" t="str">
        <f>IF(AH474&lt;&gt;"",VLOOKUP(AH474,legende!$F$3:$H$6,3,FALSE),"")</f>
        <v>klein: &lt;1/4</v>
      </c>
      <c r="AJ474" s="71">
        <f>IF(AH474&lt;&gt;"",VLOOKUP(AH474,legende!$F$3:$H$6,2,FALSE),"")</f>
        <v>0</v>
      </c>
      <c r="AK474" s="3" t="s">
        <v>12</v>
      </c>
      <c r="AL474" s="3" t="s">
        <v>12</v>
      </c>
      <c r="AM474" s="11" t="str">
        <f>IF(AL474&lt;&gt;"",VLOOKUP(AL474,Gefährdungsstufen!$B$2:$G$20,6,FALSE),"")</f>
        <v>vom Aussterben bedroht</v>
      </c>
      <c r="AN474" s="71">
        <f>IF(AL474&lt;&gt;"",VLOOKUP(AL474,Gefährdungsstufen!$B$2:$G$20,3,FALSE),"")</f>
        <v>5</v>
      </c>
      <c r="AO474" s="3"/>
      <c r="AP474" s="11"/>
      <c r="AQ474" s="11">
        <f t="shared" si="47"/>
        <v>5</v>
      </c>
      <c r="AR474" s="3">
        <v>3</v>
      </c>
      <c r="AS474" s="3">
        <v>3</v>
      </c>
      <c r="AV474" s="2" t="s">
        <v>36</v>
      </c>
      <c r="AW474" s="2" t="s">
        <v>35</v>
      </c>
    </row>
    <row r="475" spans="1:55" s="2" customFormat="1" ht="15" hidden="1" customHeight="1">
      <c r="A475" s="24" t="s">
        <v>26859</v>
      </c>
      <c r="B475" s="5" t="s">
        <v>17418</v>
      </c>
      <c r="C475" s="16" t="s">
        <v>17419</v>
      </c>
      <c r="D475" s="3" t="s">
        <v>1</v>
      </c>
      <c r="E475" s="3" t="str">
        <f>IF(D475&lt;&gt;"",VLOOKUP($D475,Gefährdungsstufen!$B$2:$G$20,6,FALSE),"")</f>
        <v>potentiell gefährdet</v>
      </c>
      <c r="F475" s="71">
        <f>IF(D475&lt;&gt;"",VLOOKUP($D475,Gefährdungsstufen!$B$2:$G$20,3,FALSE),"")</f>
        <v>0</v>
      </c>
      <c r="G475" s="33" t="str">
        <f t="shared" si="42"/>
        <v>Landolt Elias (1991): Gefährdung der Farn- und Blütenpflanzen in der Schweiz</v>
      </c>
      <c r="H475" s="3" t="s">
        <v>45</v>
      </c>
      <c r="I475" s="3" t="str">
        <f>IF(H475&lt;&gt;"",VLOOKUP($H475,Gefährdungsstufen!$B$2:$G$20,6,FALSE),"")</f>
        <v>gefährdet</v>
      </c>
      <c r="J475" s="71">
        <f>IF(H475&lt;&gt;"",VLOOKUP($H475,Gefährdungsstufen!$B$2:$G$20,3,FALSE),"")</f>
        <v>3</v>
      </c>
      <c r="K475" s="33" t="str">
        <f t="shared" si="43"/>
        <v>Landolt Elias (1991): Gefährdung der Farn- und Blütenpflanzen in der Schweiz</v>
      </c>
      <c r="L475" s="3" t="s">
        <v>45</v>
      </c>
      <c r="M475" s="3" t="s">
        <v>45</v>
      </c>
      <c r="N475" s="11" t="str">
        <f>IF(M475&lt;&gt;"",VLOOKUP(M475,Gefährdungsstufen!$B$2:$G$20,6,FALSE),"")</f>
        <v>gefährdet</v>
      </c>
      <c r="O475" s="33" t="str">
        <f t="shared" si="44"/>
        <v>Landolt Elias (1991): Gefährdung der Farn- und Blütenpflanzen in der Schweiz</v>
      </c>
      <c r="P475" s="3" t="s">
        <v>20</v>
      </c>
      <c r="Q475" s="3" t="s">
        <v>20</v>
      </c>
      <c r="R475" s="11" t="str">
        <f>IF(Q475&lt;&gt;"",VLOOKUP(Q475,Gefährdungsstufen!$B$2:$G$20,6,FALSE),"")</f>
        <v>potentiell gefährdet</v>
      </c>
      <c r="S475" s="33" t="str">
        <f t="shared" si="45"/>
        <v>Landolt Elias (1991): Gefährdung der Farn- und Blütenpflanzen in der Schweiz</v>
      </c>
      <c r="T475" s="3" t="s">
        <v>19</v>
      </c>
      <c r="U475" s="3" t="s">
        <v>19</v>
      </c>
      <c r="V475" s="11" t="str">
        <f>IF(U475&lt;&gt;"",VLOOKUP(U475,Gefährdungsstufen!$B$2:$G$20,6,FALSE),"")</f>
        <v>potentiell gefährdet</v>
      </c>
      <c r="W475" s="33" t="str">
        <f t="shared" si="46"/>
        <v>Landolt Elias (1991): Gefährdung der Farn- und Blütenpflanzen in der Schweiz</v>
      </c>
      <c r="X475" s="3">
        <v>3</v>
      </c>
      <c r="Y475" s="3" t="s">
        <v>8</v>
      </c>
      <c r="Z475" s="3" t="s">
        <v>13</v>
      </c>
      <c r="AA475" s="3">
        <v>1</v>
      </c>
      <c r="AB475" s="3">
        <v>99</v>
      </c>
      <c r="AC475" s="3">
        <v>1</v>
      </c>
      <c r="AD475" s="3">
        <v>99</v>
      </c>
      <c r="AE475" s="3" t="s">
        <v>23</v>
      </c>
      <c r="AF475" s="3" t="str">
        <f>IF(AE475&lt;&gt;"",VLOOKUP(AE475,legende!$A$3:$C$6,2,FALSE),"")</f>
        <v>mittel</v>
      </c>
      <c r="AG475" s="71">
        <f>IF(AE475&lt;&gt;"",VLOOKUP(AE475,legende!$A$3:$C$6,3,FALSE),"")</f>
        <v>2</v>
      </c>
      <c r="AH475" s="3" t="s">
        <v>6</v>
      </c>
      <c r="AI475" s="3" t="str">
        <f>IF(AH475&lt;&gt;"",VLOOKUP(AH475,legende!$F$3:$H$6,3,FALSE),"")</f>
        <v>klein: &lt;1/4</v>
      </c>
      <c r="AJ475" s="71">
        <f>IF(AH475&lt;&gt;"",VLOOKUP(AH475,legende!$F$3:$H$6,2,FALSE),"")</f>
        <v>0</v>
      </c>
      <c r="AK475" s="3" t="s">
        <v>12</v>
      </c>
      <c r="AL475" s="3" t="s">
        <v>12</v>
      </c>
      <c r="AM475" s="11" t="str">
        <f>IF(AL475&lt;&gt;"",VLOOKUP(AL475,Gefährdungsstufen!$B$2:$G$20,6,FALSE),"")</f>
        <v>vom Aussterben bedroht</v>
      </c>
      <c r="AN475" s="71">
        <f>IF(AL475&lt;&gt;"",VLOOKUP(AL475,Gefährdungsstufen!$B$2:$G$20,3,FALSE),"")</f>
        <v>5</v>
      </c>
      <c r="AO475" s="3"/>
      <c r="AP475" s="11"/>
      <c r="AQ475" s="11">
        <f t="shared" si="47"/>
        <v>10</v>
      </c>
      <c r="AR475" s="3">
        <v>7</v>
      </c>
      <c r="AS475" s="3">
        <v>7</v>
      </c>
      <c r="AV475" s="2" t="s">
        <v>36</v>
      </c>
      <c r="AW475" s="2" t="s">
        <v>35</v>
      </c>
    </row>
    <row r="476" spans="1:55" s="2" customFormat="1" ht="15" hidden="1" customHeight="1">
      <c r="A476" s="24" t="s">
        <v>26859</v>
      </c>
      <c r="B476" s="5" t="s">
        <v>24582</v>
      </c>
      <c r="C476" s="16" t="s">
        <v>24584</v>
      </c>
      <c r="D476" s="3" t="s">
        <v>1</v>
      </c>
      <c r="E476" s="3" t="str">
        <f>IF(D476&lt;&gt;"",VLOOKUP($D476,Gefährdungsstufen!$B$2:$G$20,6,FALSE),"")</f>
        <v>potentiell gefährdet</v>
      </c>
      <c r="F476" s="71">
        <f>IF(D476&lt;&gt;"",VLOOKUP($D476,Gefährdungsstufen!$B$2:$G$20,3,FALSE),"")</f>
        <v>0</v>
      </c>
      <c r="G476" s="33" t="str">
        <f t="shared" si="42"/>
        <v>Landolt Elias (1991): Gefährdung der Farn- und Blütenpflanzen in der Schweiz</v>
      </c>
      <c r="H476" s="3" t="s">
        <v>261</v>
      </c>
      <c r="I476" s="3" t="str">
        <f>IF(H476&lt;&gt;"",VLOOKUP($H476,Gefährdungsstufen!$B$2:$G$20,6,FALSE),"")</f>
        <v>potentiell gefährdet</v>
      </c>
      <c r="J476" s="71">
        <f>IF(H476&lt;&gt;"",VLOOKUP($H476,Gefährdungsstufen!$B$2:$G$20,3,FALSE),"")</f>
        <v>0</v>
      </c>
      <c r="K476" s="33" t="str">
        <f t="shared" si="43"/>
        <v>Landolt Elias (1991): Gefährdung der Farn- und Blütenpflanzen in der Schweiz</v>
      </c>
      <c r="L476" s="3" t="s">
        <v>9</v>
      </c>
      <c r="M476" s="3" t="s">
        <v>9</v>
      </c>
      <c r="N476" s="11" t="str">
        <f>IF(M476&lt;&gt;"",VLOOKUP(M476,Gefährdungsstufen!$B$2:$G$20,6,FALSE),"")</f>
        <v>vom Aussterben bedroht</v>
      </c>
      <c r="O476" s="33" t="str">
        <f t="shared" si="44"/>
        <v>Landolt Elias (1991): Gefährdung der Farn- und Blütenpflanzen in der Schweiz</v>
      </c>
      <c r="P476" s="3" t="s">
        <v>5</v>
      </c>
      <c r="Q476" s="3" t="s">
        <v>5</v>
      </c>
      <c r="R476" s="11" t="str">
        <f>IF(Q476&lt;&gt;"",VLOOKUP(Q476,Gefährdungsstufen!$B$2:$G$20,6,FALSE),"")</f>
        <v>stark gefährdet</v>
      </c>
      <c r="S476" s="33" t="str">
        <f t="shared" si="45"/>
        <v>Landolt Elias (1991): Gefährdung der Farn- und Blütenpflanzen in der Schweiz</v>
      </c>
      <c r="T476" s="3" t="s">
        <v>5</v>
      </c>
      <c r="U476" s="3" t="s">
        <v>5</v>
      </c>
      <c r="V476" s="11" t="str">
        <f>IF(U476&lt;&gt;"",VLOOKUP(U476,Gefährdungsstufen!$B$2:$G$20,6,FALSE),"")</f>
        <v>stark gefährdet</v>
      </c>
      <c r="W476" s="33" t="str">
        <f t="shared" si="46"/>
        <v>Landolt Elias (1991): Gefährdung der Farn- und Blütenpflanzen in der Schweiz</v>
      </c>
      <c r="X476" s="3">
        <v>2</v>
      </c>
      <c r="Y476" s="3" t="s">
        <v>8</v>
      </c>
      <c r="Z476" s="3" t="s">
        <v>2</v>
      </c>
      <c r="AA476" s="3">
        <v>4</v>
      </c>
      <c r="AB476" s="3">
        <v>5</v>
      </c>
      <c r="AC476" s="3">
        <v>3</v>
      </c>
      <c r="AD476" s="3">
        <v>3</v>
      </c>
      <c r="AE476" s="3" t="s">
        <v>7</v>
      </c>
      <c r="AF476" s="3" t="str">
        <f>IF(AE476&lt;&gt;"",VLOOKUP(AE476,legende!$A$3:$C$6,2,FALSE),"")</f>
        <v>gross</v>
      </c>
      <c r="AG476" s="71">
        <f>IF(AE476&lt;&gt;"",VLOOKUP(AE476,legende!$A$3:$C$6,3,FALSE),"")</f>
        <v>0</v>
      </c>
      <c r="AH476" s="3" t="s">
        <v>6</v>
      </c>
      <c r="AI476" s="3" t="str">
        <f>IF(AH476&lt;&gt;"",VLOOKUP(AH476,legende!$F$3:$H$6,3,FALSE),"")</f>
        <v>klein: &lt;1/4</v>
      </c>
      <c r="AJ476" s="71">
        <f>IF(AH476&lt;&gt;"",VLOOKUP(AH476,legende!$F$3:$H$6,2,FALSE),"")</f>
        <v>0</v>
      </c>
      <c r="AK476" s="3" t="s">
        <v>5</v>
      </c>
      <c r="AL476" s="3" t="s">
        <v>5</v>
      </c>
      <c r="AM476" s="11" t="str">
        <f>IF(AL476&lt;&gt;"",VLOOKUP(AL476,Gefährdungsstufen!$B$2:$G$20,6,FALSE),"")</f>
        <v>stark gefährdet</v>
      </c>
      <c r="AN476" s="71">
        <f>IF(AL476&lt;&gt;"",VLOOKUP(AL476,Gefährdungsstufen!$B$2:$G$20,3,FALSE),"")</f>
        <v>4</v>
      </c>
      <c r="AO476" s="3"/>
      <c r="AP476" s="11"/>
      <c r="AQ476" s="11">
        <f t="shared" si="47"/>
        <v>4</v>
      </c>
      <c r="AR476" s="3">
        <v>2</v>
      </c>
      <c r="AS476" s="3">
        <v>2</v>
      </c>
      <c r="AU476" s="2">
        <v>2</v>
      </c>
      <c r="AV476" s="2" t="s">
        <v>36</v>
      </c>
      <c r="AW476" s="2" t="s">
        <v>35</v>
      </c>
    </row>
    <row r="477" spans="1:55" s="2" customFormat="1" ht="15" hidden="1" customHeight="1">
      <c r="A477" s="24" t="s">
        <v>26859</v>
      </c>
      <c r="B477" s="5" t="s">
        <v>25700</v>
      </c>
      <c r="C477" s="16" t="s">
        <v>25701</v>
      </c>
      <c r="D477" s="3" t="s">
        <v>1</v>
      </c>
      <c r="E477" s="3" t="str">
        <f>IF(D477&lt;&gt;"",VLOOKUP($D477,Gefährdungsstufen!$B$2:$G$20,6,FALSE),"")</f>
        <v>potentiell gefährdet</v>
      </c>
      <c r="F477" s="71">
        <f>IF(D477&lt;&gt;"",VLOOKUP($D477,Gefährdungsstufen!$B$2:$G$20,3,FALSE),"")</f>
        <v>0</v>
      </c>
      <c r="G477" s="33" t="str">
        <f t="shared" si="42"/>
        <v>Landolt Elias (1991): Gefährdung der Farn- und Blütenpflanzen in der Schweiz</v>
      </c>
      <c r="H477" s="3" t="s">
        <v>1</v>
      </c>
      <c r="I477" s="3" t="str">
        <f>IF(H477&lt;&gt;"",VLOOKUP($H477,Gefährdungsstufen!$B$2:$G$20,6,FALSE),"")</f>
        <v>potentiell gefährdet</v>
      </c>
      <c r="J477" s="71">
        <f>IF(H477&lt;&gt;"",VLOOKUP($H477,Gefährdungsstufen!$B$2:$G$20,3,FALSE),"")</f>
        <v>0</v>
      </c>
      <c r="K477" s="33" t="str">
        <f t="shared" si="43"/>
        <v>Landolt Elias (1991): Gefährdung der Farn- und Blütenpflanzen in der Schweiz</v>
      </c>
      <c r="L477" s="3" t="s">
        <v>45</v>
      </c>
      <c r="M477" s="3" t="s">
        <v>45</v>
      </c>
      <c r="N477" s="11" t="str">
        <f>IF(M477&lt;&gt;"",VLOOKUP(M477,Gefährdungsstufen!$B$2:$G$20,6,FALSE),"")</f>
        <v>gefährdet</v>
      </c>
      <c r="O477" s="33" t="str">
        <f t="shared" si="44"/>
        <v>Landolt Elias (1991): Gefährdung der Farn- und Blütenpflanzen in der Schweiz</v>
      </c>
      <c r="P477" s="3" t="s">
        <v>1</v>
      </c>
      <c r="Q477" s="3" t="s">
        <v>1</v>
      </c>
      <c r="R477" s="11" t="str">
        <f>IF(Q477&lt;&gt;"",VLOOKUP(Q477,Gefährdungsstufen!$B$2:$G$20,6,FALSE),"")</f>
        <v>potentiell gefährdet</v>
      </c>
      <c r="S477" s="33" t="str">
        <f t="shared" si="45"/>
        <v>Landolt Elias (1991): Gefährdung der Farn- und Blütenpflanzen in der Schweiz</v>
      </c>
      <c r="T477" s="3" t="s">
        <v>5</v>
      </c>
      <c r="U477" s="3" t="s">
        <v>5</v>
      </c>
      <c r="V477" s="11" t="str">
        <f>IF(U477&lt;&gt;"",VLOOKUP(U477,Gefährdungsstufen!$B$2:$G$20,6,FALSE),"")</f>
        <v>stark gefährdet</v>
      </c>
      <c r="W477" s="33" t="str">
        <f t="shared" si="46"/>
        <v>Landolt Elias (1991): Gefährdung der Farn- und Blütenpflanzen in der Schweiz</v>
      </c>
      <c r="X477" s="3">
        <v>2</v>
      </c>
      <c r="Y477" s="3" t="s">
        <v>8</v>
      </c>
      <c r="Z477" s="3" t="s">
        <v>2</v>
      </c>
      <c r="AA477" s="3">
        <v>4</v>
      </c>
      <c r="AB477" s="3">
        <v>5</v>
      </c>
      <c r="AC477" s="3">
        <v>3</v>
      </c>
      <c r="AD477" s="3">
        <v>4</v>
      </c>
      <c r="AE477" s="3" t="s">
        <v>7</v>
      </c>
      <c r="AF477" s="3" t="str">
        <f>IF(AE477&lt;&gt;"",VLOOKUP(AE477,legende!$A$3:$C$6,2,FALSE),"")</f>
        <v>gross</v>
      </c>
      <c r="AG477" s="71">
        <f>IF(AE477&lt;&gt;"",VLOOKUP(AE477,legende!$A$3:$C$6,3,FALSE),"")</f>
        <v>0</v>
      </c>
      <c r="AH477" s="3" t="s">
        <v>6</v>
      </c>
      <c r="AI477" s="3" t="str">
        <f>IF(AH477&lt;&gt;"",VLOOKUP(AH477,legende!$F$3:$H$6,3,FALSE),"")</f>
        <v>klein: &lt;1/4</v>
      </c>
      <c r="AJ477" s="71">
        <f>IF(AH477&lt;&gt;"",VLOOKUP(AH477,legende!$F$3:$H$6,2,FALSE),"")</f>
        <v>0</v>
      </c>
      <c r="AK477" s="3" t="s">
        <v>5</v>
      </c>
      <c r="AL477" s="3" t="s">
        <v>5</v>
      </c>
      <c r="AM477" s="11" t="str">
        <f>IF(AL477&lt;&gt;"",VLOOKUP(AL477,Gefährdungsstufen!$B$2:$G$20,6,FALSE),"")</f>
        <v>stark gefährdet</v>
      </c>
      <c r="AN477" s="71">
        <f>IF(AL477&lt;&gt;"",VLOOKUP(AL477,Gefährdungsstufen!$B$2:$G$20,3,FALSE),"")</f>
        <v>4</v>
      </c>
      <c r="AO477" s="3"/>
      <c r="AP477" s="11"/>
      <c r="AQ477" s="11">
        <f t="shared" si="47"/>
        <v>4</v>
      </c>
      <c r="AR477" s="3">
        <v>2</v>
      </c>
      <c r="AS477" s="3">
        <v>2</v>
      </c>
      <c r="AT477" s="2">
        <v>1</v>
      </c>
      <c r="AV477" s="2" t="s">
        <v>36</v>
      </c>
      <c r="AW477" s="2" t="s">
        <v>35</v>
      </c>
    </row>
    <row r="478" spans="1:55" s="2" customFormat="1" ht="15" hidden="1" customHeight="1">
      <c r="A478" s="24" t="s">
        <v>26859</v>
      </c>
      <c r="B478" s="5" t="s">
        <v>9770</v>
      </c>
      <c r="C478" s="16" t="s">
        <v>9771</v>
      </c>
      <c r="D478" s="3" t="s">
        <v>1</v>
      </c>
      <c r="E478" s="3" t="str">
        <f>IF(D478&lt;&gt;"",VLOOKUP($D478,Gefährdungsstufen!$B$2:$G$20,6,FALSE),"")</f>
        <v>potentiell gefährdet</v>
      </c>
      <c r="F478" s="71">
        <f>IF(D478&lt;&gt;"",VLOOKUP($D478,Gefährdungsstufen!$B$2:$G$20,3,FALSE),"")</f>
        <v>0</v>
      </c>
      <c r="G478" s="33" t="str">
        <f t="shared" si="42"/>
        <v>Landolt Elias (1991): Gefährdung der Farn- und Blütenpflanzen in der Schweiz</v>
      </c>
      <c r="H478" s="3" t="s">
        <v>1</v>
      </c>
      <c r="I478" s="3" t="str">
        <f>IF(H478&lt;&gt;"",VLOOKUP($H478,Gefährdungsstufen!$B$2:$G$20,6,FALSE),"")</f>
        <v>potentiell gefährdet</v>
      </c>
      <c r="J478" s="71">
        <f>IF(H478&lt;&gt;"",VLOOKUP($H478,Gefährdungsstufen!$B$2:$G$20,3,FALSE),"")</f>
        <v>0</v>
      </c>
      <c r="K478" s="33" t="str">
        <f t="shared" si="43"/>
        <v>Landolt Elias (1991): Gefährdung der Farn- und Blütenpflanzen in der Schweiz</v>
      </c>
      <c r="L478" s="3" t="s">
        <v>1</v>
      </c>
      <c r="M478" s="3" t="s">
        <v>1</v>
      </c>
      <c r="N478" s="11" t="str">
        <f>IF(M478&lt;&gt;"",VLOOKUP(M478,Gefährdungsstufen!$B$2:$G$20,6,FALSE),"")</f>
        <v>potentiell gefährdet</v>
      </c>
      <c r="O478" s="33" t="str">
        <f t="shared" si="44"/>
        <v>Landolt Elias (1991): Gefährdung der Farn- und Blütenpflanzen in der Schweiz</v>
      </c>
      <c r="P478" s="3" t="s">
        <v>14</v>
      </c>
      <c r="Q478" s="3" t="s">
        <v>14</v>
      </c>
      <c r="R478" s="11" t="str">
        <f>IF(Q478&lt;&gt;"",VLOOKUP(Q478,Gefährdungsstufen!$B$2:$G$20,6,FALSE),"")</f>
        <v>vom Aussterben bedroht</v>
      </c>
      <c r="S478" s="33" t="str">
        <f t="shared" si="45"/>
        <v>Landolt Elias (1991): Gefährdung der Farn- und Blütenpflanzen in der Schweiz</v>
      </c>
      <c r="T478" s="3" t="s">
        <v>9</v>
      </c>
      <c r="U478" s="3" t="s">
        <v>9</v>
      </c>
      <c r="V478" s="11" t="str">
        <f>IF(U478&lt;&gt;"",VLOOKUP(U478,Gefährdungsstufen!$B$2:$G$20,6,FALSE),"")</f>
        <v>vom Aussterben bedroht</v>
      </c>
      <c r="W478" s="33" t="str">
        <f t="shared" si="46"/>
        <v>Landolt Elias (1991): Gefährdung der Farn- und Blütenpflanzen in der Schweiz</v>
      </c>
      <c r="X478" s="3">
        <v>1</v>
      </c>
      <c r="Y478" s="3" t="s">
        <v>8</v>
      </c>
      <c r="Z478" s="3" t="s">
        <v>2</v>
      </c>
      <c r="AA478" s="3">
        <v>2</v>
      </c>
      <c r="AB478" s="3">
        <v>3</v>
      </c>
      <c r="AC478" s="3">
        <v>1</v>
      </c>
      <c r="AD478" s="3">
        <v>3</v>
      </c>
      <c r="AE478" s="3" t="s">
        <v>23</v>
      </c>
      <c r="AF478" s="3" t="str">
        <f>IF(AE478&lt;&gt;"",VLOOKUP(AE478,legende!$A$3:$C$6,2,FALSE),"")</f>
        <v>mittel</v>
      </c>
      <c r="AG478" s="71">
        <f>IF(AE478&lt;&gt;"",VLOOKUP(AE478,legende!$A$3:$C$6,3,FALSE),"")</f>
        <v>2</v>
      </c>
      <c r="AH478" s="3" t="s">
        <v>6</v>
      </c>
      <c r="AI478" s="3" t="str">
        <f>IF(AH478&lt;&gt;"",VLOOKUP(AH478,legende!$F$3:$H$6,3,FALSE),"")</f>
        <v>klein: &lt;1/4</v>
      </c>
      <c r="AJ478" s="71">
        <f>IF(AH478&lt;&gt;"",VLOOKUP(AH478,legende!$F$3:$H$6,2,FALSE),"")</f>
        <v>0</v>
      </c>
      <c r="AK478" s="3" t="s">
        <v>9</v>
      </c>
      <c r="AL478" s="3" t="s">
        <v>9</v>
      </c>
      <c r="AM478" s="11" t="str">
        <f>IF(AL478&lt;&gt;"",VLOOKUP(AL478,Gefährdungsstufen!$B$2:$G$20,6,FALSE),"")</f>
        <v>vom Aussterben bedroht</v>
      </c>
      <c r="AN478" s="71">
        <f>IF(AL478&lt;&gt;"",VLOOKUP(AL478,Gefährdungsstufen!$B$2:$G$20,3,FALSE),"")</f>
        <v>5</v>
      </c>
      <c r="AO478" s="3"/>
      <c r="AP478" s="11"/>
      <c r="AQ478" s="11">
        <f t="shared" si="47"/>
        <v>7</v>
      </c>
      <c r="AR478" s="3">
        <v>5</v>
      </c>
      <c r="AS478" s="3">
        <v>5</v>
      </c>
      <c r="AT478" s="2">
        <v>1</v>
      </c>
    </row>
    <row r="479" spans="1:55" s="2" customFormat="1" ht="15" hidden="1" customHeight="1">
      <c r="A479" s="24" t="s">
        <v>26859</v>
      </c>
      <c r="B479" s="5" t="s">
        <v>18128</v>
      </c>
      <c r="C479" s="16" t="s">
        <v>18129</v>
      </c>
      <c r="D479" s="3" t="s">
        <v>1</v>
      </c>
      <c r="E479" s="3" t="str">
        <f>IF(D479&lt;&gt;"",VLOOKUP($D479,Gefährdungsstufen!$B$2:$G$20,6,FALSE),"")</f>
        <v>potentiell gefährdet</v>
      </c>
      <c r="F479" s="71">
        <f>IF(D479&lt;&gt;"",VLOOKUP($D479,Gefährdungsstufen!$B$2:$G$20,3,FALSE),"")</f>
        <v>0</v>
      </c>
      <c r="G479" s="33" t="str">
        <f t="shared" si="42"/>
        <v>Landolt Elias (1991): Gefährdung der Farn- und Blütenpflanzen in der Schweiz</v>
      </c>
      <c r="H479" s="3" t="s">
        <v>1</v>
      </c>
      <c r="I479" s="3" t="str">
        <f>IF(H479&lt;&gt;"",VLOOKUP($H479,Gefährdungsstufen!$B$2:$G$20,6,FALSE),"")</f>
        <v>potentiell gefährdet</v>
      </c>
      <c r="J479" s="71">
        <f>IF(H479&lt;&gt;"",VLOOKUP($H479,Gefährdungsstufen!$B$2:$G$20,3,FALSE),"")</f>
        <v>0</v>
      </c>
      <c r="K479" s="33" t="str">
        <f t="shared" si="43"/>
        <v>Landolt Elias (1991): Gefährdung der Farn- und Blütenpflanzen in der Schweiz</v>
      </c>
      <c r="L479" s="3" t="s">
        <v>1</v>
      </c>
      <c r="M479" s="3" t="s">
        <v>1</v>
      </c>
      <c r="N479" s="11" t="str">
        <f>IF(M479&lt;&gt;"",VLOOKUP(M479,Gefährdungsstufen!$B$2:$G$20,6,FALSE),"")</f>
        <v>potentiell gefährdet</v>
      </c>
      <c r="O479" s="33" t="str">
        <f t="shared" si="44"/>
        <v>Landolt Elias (1991): Gefährdung der Farn- und Blütenpflanzen in der Schweiz</v>
      </c>
      <c r="P479" s="3" t="s">
        <v>1</v>
      </c>
      <c r="Q479" s="3" t="s">
        <v>1</v>
      </c>
      <c r="R479" s="11" t="str">
        <f>IF(Q479&lt;&gt;"",VLOOKUP(Q479,Gefährdungsstufen!$B$2:$G$20,6,FALSE),"")</f>
        <v>potentiell gefährdet</v>
      </c>
      <c r="S479" s="33" t="str">
        <f t="shared" si="45"/>
        <v>Landolt Elias (1991): Gefährdung der Farn- und Blütenpflanzen in der Schweiz</v>
      </c>
      <c r="T479" s="3" t="s">
        <v>1</v>
      </c>
      <c r="U479" s="3" t="s">
        <v>1</v>
      </c>
      <c r="V479" s="11" t="str">
        <f>IF(U479&lt;&gt;"",VLOOKUP(U479,Gefährdungsstufen!$B$2:$G$20,6,FALSE),"")</f>
        <v>potentiell gefährdet</v>
      </c>
      <c r="W479" s="33" t="str">
        <f t="shared" si="46"/>
        <v>Landolt Elias (1991): Gefährdung der Farn- und Blütenpflanzen in der Schweiz</v>
      </c>
      <c r="X479" s="3">
        <v>7</v>
      </c>
      <c r="Y479" s="3" t="s">
        <v>8</v>
      </c>
      <c r="Z479" s="3" t="s">
        <v>2</v>
      </c>
      <c r="AA479" s="3">
        <v>5</v>
      </c>
      <c r="AB479" s="3">
        <v>5</v>
      </c>
      <c r="AC479" s="3">
        <v>99</v>
      </c>
      <c r="AD479" s="3">
        <v>5</v>
      </c>
      <c r="AE479" s="3"/>
      <c r="AF479" s="3" t="str">
        <f>IF(AE479&lt;&gt;"",VLOOKUP(AE479,legende!$A$3:$C$6,2,FALSE),"")</f>
        <v/>
      </c>
      <c r="AG479" s="71" t="str">
        <f>IF(AE479&lt;&gt;"",VLOOKUP(AE479,legende!$A$3:$C$6,3,FALSE),"")</f>
        <v/>
      </c>
      <c r="AH479" s="3"/>
      <c r="AI479" s="3" t="str">
        <f>IF(AH479&lt;&gt;"",VLOOKUP(AH479,legende!$F$3:$H$6,3,FALSE),"")</f>
        <v/>
      </c>
      <c r="AJ479" s="71" t="str">
        <f>IF(AH479&lt;&gt;"",VLOOKUP(AH479,legende!$F$3:$H$6,2,FALSE),"")</f>
        <v/>
      </c>
      <c r="AK479" s="3" t="s">
        <v>1</v>
      </c>
      <c r="AL479" s="3" t="s">
        <v>1</v>
      </c>
      <c r="AM479" s="11" t="str">
        <f>IF(AL479&lt;&gt;"",VLOOKUP(AL479,Gefährdungsstufen!$B$2:$G$20,6,FALSE),"")</f>
        <v>potentiell gefährdet</v>
      </c>
      <c r="AN479" s="71">
        <f>IF(AL479&lt;&gt;"",VLOOKUP(AL479,Gefährdungsstufen!$B$2:$G$20,3,FALSE),"")</f>
        <v>0</v>
      </c>
      <c r="AO479" s="3"/>
      <c r="AP479" s="11" t="s">
        <v>26922</v>
      </c>
      <c r="AQ479" s="11" t="e">
        <f t="shared" si="47"/>
        <v>#VALUE!</v>
      </c>
      <c r="AR479" s="3">
        <v>0</v>
      </c>
      <c r="AS479" s="3" t="s">
        <v>0</v>
      </c>
      <c r="BB479" s="2">
        <v>6</v>
      </c>
    </row>
    <row r="480" spans="1:55" s="2" customFormat="1" ht="15" hidden="1" customHeight="1">
      <c r="A480" s="24" t="s">
        <v>26859</v>
      </c>
      <c r="B480" s="5" t="s">
        <v>17231</v>
      </c>
      <c r="C480" s="16" t="s">
        <v>17232</v>
      </c>
      <c r="D480" s="3" t="s">
        <v>1</v>
      </c>
      <c r="E480" s="3" t="str">
        <f>IF(D480&lt;&gt;"",VLOOKUP($D480,Gefährdungsstufen!$B$2:$G$20,6,FALSE),"")</f>
        <v>potentiell gefährdet</v>
      </c>
      <c r="F480" s="71">
        <f>IF(D480&lt;&gt;"",VLOOKUP($D480,Gefährdungsstufen!$B$2:$G$20,3,FALSE),"")</f>
        <v>0</v>
      </c>
      <c r="G480" s="33" t="str">
        <f t="shared" si="42"/>
        <v>Landolt Elias (1991): Gefährdung der Farn- und Blütenpflanzen in der Schweiz</v>
      </c>
      <c r="H480" s="3" t="s">
        <v>1</v>
      </c>
      <c r="I480" s="3" t="str">
        <f>IF(H480&lt;&gt;"",VLOOKUP($H480,Gefährdungsstufen!$B$2:$G$20,6,FALSE),"")</f>
        <v>potentiell gefährdet</v>
      </c>
      <c r="J480" s="71">
        <f>IF(H480&lt;&gt;"",VLOOKUP($H480,Gefährdungsstufen!$B$2:$G$20,3,FALSE),"")</f>
        <v>0</v>
      </c>
      <c r="K480" s="33" t="str">
        <f t="shared" si="43"/>
        <v>Landolt Elias (1991): Gefährdung der Farn- und Blütenpflanzen in der Schweiz</v>
      </c>
      <c r="L480" s="3" t="s">
        <v>1</v>
      </c>
      <c r="M480" s="3" t="s">
        <v>1</v>
      </c>
      <c r="N480" s="11" t="str">
        <f>IF(M480&lt;&gt;"",VLOOKUP(M480,Gefährdungsstufen!$B$2:$G$20,6,FALSE),"")</f>
        <v>potentiell gefährdet</v>
      </c>
      <c r="O480" s="33" t="str">
        <f t="shared" si="44"/>
        <v>Landolt Elias (1991): Gefährdung der Farn- und Blütenpflanzen in der Schweiz</v>
      </c>
      <c r="P480" s="3" t="s">
        <v>1</v>
      </c>
      <c r="Q480" s="3" t="s">
        <v>1</v>
      </c>
      <c r="R480" s="11" t="str">
        <f>IF(Q480&lt;&gt;"",VLOOKUP(Q480,Gefährdungsstufen!$B$2:$G$20,6,FALSE),"")</f>
        <v>potentiell gefährdet</v>
      </c>
      <c r="S480" s="33" t="str">
        <f t="shared" si="45"/>
        <v>Landolt Elias (1991): Gefährdung der Farn- und Blütenpflanzen in der Schweiz</v>
      </c>
      <c r="T480" s="3" t="s">
        <v>1</v>
      </c>
      <c r="U480" s="3" t="s">
        <v>1</v>
      </c>
      <c r="V480" s="11" t="str">
        <f>IF(U480&lt;&gt;"",VLOOKUP(U480,Gefährdungsstufen!$B$2:$G$20,6,FALSE),"")</f>
        <v>potentiell gefährdet</v>
      </c>
      <c r="W480" s="33" t="str">
        <f t="shared" si="46"/>
        <v>Landolt Elias (1991): Gefährdung der Farn- und Blütenpflanzen in der Schweiz</v>
      </c>
      <c r="X480" s="3">
        <v>7</v>
      </c>
      <c r="Y480" s="3" t="s">
        <v>8</v>
      </c>
      <c r="Z480" s="3" t="s">
        <v>2</v>
      </c>
      <c r="AA480" s="3">
        <v>5</v>
      </c>
      <c r="AB480" s="3">
        <v>5</v>
      </c>
      <c r="AC480" s="3">
        <v>99</v>
      </c>
      <c r="AD480" s="3">
        <v>5</v>
      </c>
      <c r="AE480" s="3"/>
      <c r="AF480" s="3" t="str">
        <f>IF(AE480&lt;&gt;"",VLOOKUP(AE480,legende!$A$3:$C$6,2,FALSE),"")</f>
        <v/>
      </c>
      <c r="AG480" s="71" t="str">
        <f>IF(AE480&lt;&gt;"",VLOOKUP(AE480,legende!$A$3:$C$6,3,FALSE),"")</f>
        <v/>
      </c>
      <c r="AH480" s="3"/>
      <c r="AI480" s="3" t="str">
        <f>IF(AH480&lt;&gt;"",VLOOKUP(AH480,legende!$F$3:$H$6,3,FALSE),"")</f>
        <v/>
      </c>
      <c r="AJ480" s="71" t="str">
        <f>IF(AH480&lt;&gt;"",VLOOKUP(AH480,legende!$F$3:$H$6,2,FALSE),"")</f>
        <v/>
      </c>
      <c r="AK480" s="3" t="s">
        <v>1</v>
      </c>
      <c r="AL480" s="3" t="s">
        <v>1</v>
      </c>
      <c r="AM480" s="11" t="str">
        <f>IF(AL480&lt;&gt;"",VLOOKUP(AL480,Gefährdungsstufen!$B$2:$G$20,6,FALSE),"")</f>
        <v>potentiell gefährdet</v>
      </c>
      <c r="AN480" s="71">
        <f>IF(AL480&lt;&gt;"",VLOOKUP(AL480,Gefährdungsstufen!$B$2:$G$20,3,FALSE),"")</f>
        <v>0</v>
      </c>
      <c r="AO480" s="3"/>
      <c r="AP480" s="11" t="s">
        <v>26922</v>
      </c>
      <c r="AQ480" s="11" t="e">
        <f t="shared" si="47"/>
        <v>#VALUE!</v>
      </c>
      <c r="AR480" s="3">
        <v>0</v>
      </c>
      <c r="AS480" s="3" t="s">
        <v>0</v>
      </c>
      <c r="BB480" s="2">
        <v>6</v>
      </c>
      <c r="BC480" s="2">
        <v>7</v>
      </c>
    </row>
    <row r="481" spans="1:55" s="2" customFormat="1" ht="15" hidden="1" customHeight="1">
      <c r="A481" s="24" t="s">
        <v>26859</v>
      </c>
      <c r="B481" s="5" t="s">
        <v>6341</v>
      </c>
      <c r="C481" s="16" t="s">
        <v>6342</v>
      </c>
      <c r="D481" s="3" t="s">
        <v>1</v>
      </c>
      <c r="E481" s="3" t="str">
        <f>IF(D481&lt;&gt;"",VLOOKUP($D481,Gefährdungsstufen!$B$2:$G$20,6,FALSE),"")</f>
        <v>potentiell gefährdet</v>
      </c>
      <c r="F481" s="71">
        <f>IF(D481&lt;&gt;"",VLOOKUP($D481,Gefährdungsstufen!$B$2:$G$20,3,FALSE),"")</f>
        <v>0</v>
      </c>
      <c r="G481" s="33" t="str">
        <f t="shared" si="42"/>
        <v>Landolt Elias (1991): Gefährdung der Farn- und Blütenpflanzen in der Schweiz</v>
      </c>
      <c r="H481" s="3" t="s">
        <v>1537</v>
      </c>
      <c r="I481" s="3" t="str">
        <f>IF(H481&lt;&gt;"",VLOOKUP($H481,Gefährdungsstufen!$B$2:$G$20,6,FALSE),"")</f>
        <v>potentiell gefährdet</v>
      </c>
      <c r="J481" s="71">
        <f>IF(H481&lt;&gt;"",VLOOKUP($H481,Gefährdungsstufen!$B$2:$G$20,3,FALSE),"")</f>
        <v>0</v>
      </c>
      <c r="K481" s="33" t="str">
        <f t="shared" si="43"/>
        <v>Landolt Elias (1991): Gefährdung der Farn- und Blütenpflanzen in der Schweiz</v>
      </c>
      <c r="L481" s="3" t="s">
        <v>9</v>
      </c>
      <c r="M481" s="3" t="s">
        <v>9</v>
      </c>
      <c r="N481" s="11" t="str">
        <f>IF(M481&lt;&gt;"",VLOOKUP(M481,Gefährdungsstufen!$B$2:$G$20,6,FALSE),"")</f>
        <v>vom Aussterben bedroht</v>
      </c>
      <c r="O481" s="33" t="str">
        <f t="shared" si="44"/>
        <v>Landolt Elias (1991): Gefährdung der Farn- und Blütenpflanzen in der Schweiz</v>
      </c>
      <c r="P481" s="3" t="s">
        <v>9</v>
      </c>
      <c r="Q481" s="3" t="s">
        <v>9</v>
      </c>
      <c r="R481" s="11" t="str">
        <f>IF(Q481&lt;&gt;"",VLOOKUP(Q481,Gefährdungsstufen!$B$2:$G$20,6,FALSE),"")</f>
        <v>vom Aussterben bedroht</v>
      </c>
      <c r="S481" s="33" t="str">
        <f t="shared" si="45"/>
        <v>Landolt Elias (1991): Gefährdung der Farn- und Blütenpflanzen in der Schweiz</v>
      </c>
      <c r="T481" s="3" t="s">
        <v>5</v>
      </c>
      <c r="U481" s="3" t="s">
        <v>5</v>
      </c>
      <c r="V481" s="11" t="str">
        <f>IF(U481&lt;&gt;"",VLOOKUP(U481,Gefährdungsstufen!$B$2:$G$20,6,FALSE),"")</f>
        <v>stark gefährdet</v>
      </c>
      <c r="W481" s="33" t="str">
        <f t="shared" si="46"/>
        <v>Landolt Elias (1991): Gefährdung der Farn- und Blütenpflanzen in der Schweiz</v>
      </c>
      <c r="X481" s="3">
        <v>7</v>
      </c>
      <c r="Y481" s="3" t="s">
        <v>8</v>
      </c>
      <c r="Z481" s="3" t="s">
        <v>2</v>
      </c>
      <c r="AA481" s="3">
        <v>3</v>
      </c>
      <c r="AB481" s="3">
        <v>2</v>
      </c>
      <c r="AC481" s="3">
        <v>1</v>
      </c>
      <c r="AD481" s="3">
        <v>3</v>
      </c>
      <c r="AE481" s="3" t="s">
        <v>7</v>
      </c>
      <c r="AF481" s="3" t="str">
        <f>IF(AE481&lt;&gt;"",VLOOKUP(AE481,legende!$A$3:$C$6,2,FALSE),"")</f>
        <v>gross</v>
      </c>
      <c r="AG481" s="71">
        <f>IF(AE481&lt;&gt;"",VLOOKUP(AE481,legende!$A$3:$C$6,3,FALSE),"")</f>
        <v>0</v>
      </c>
      <c r="AH481" s="3" t="s">
        <v>6</v>
      </c>
      <c r="AI481" s="3" t="str">
        <f>IF(AH481&lt;&gt;"",VLOOKUP(AH481,legende!$F$3:$H$6,3,FALSE),"")</f>
        <v>klein: &lt;1/4</v>
      </c>
      <c r="AJ481" s="71">
        <f>IF(AH481&lt;&gt;"",VLOOKUP(AH481,legende!$F$3:$H$6,2,FALSE),"")</f>
        <v>0</v>
      </c>
      <c r="AK481" s="3" t="s">
        <v>5</v>
      </c>
      <c r="AL481" s="3" t="s">
        <v>5</v>
      </c>
      <c r="AM481" s="11" t="str">
        <f>IF(AL481&lt;&gt;"",VLOOKUP(AL481,Gefährdungsstufen!$B$2:$G$20,6,FALSE),"")</f>
        <v>stark gefährdet</v>
      </c>
      <c r="AN481" s="71">
        <f>IF(AL481&lt;&gt;"",VLOOKUP(AL481,Gefährdungsstufen!$B$2:$G$20,3,FALSE),"")</f>
        <v>4</v>
      </c>
      <c r="AO481" s="3"/>
      <c r="AP481" s="11"/>
      <c r="AQ481" s="11">
        <f t="shared" si="47"/>
        <v>4</v>
      </c>
      <c r="AR481" s="3">
        <v>2</v>
      </c>
      <c r="AS481" s="3">
        <v>2</v>
      </c>
      <c r="BB481" s="2">
        <v>6</v>
      </c>
      <c r="BC481" s="2">
        <v>7</v>
      </c>
    </row>
    <row r="482" spans="1:55" s="2" customFormat="1" ht="15" hidden="1" customHeight="1">
      <c r="A482" s="24" t="s">
        <v>26859</v>
      </c>
      <c r="B482" s="5" t="s">
        <v>14796</v>
      </c>
      <c r="C482" s="16" t="s">
        <v>14797</v>
      </c>
      <c r="D482" s="3" t="s">
        <v>1</v>
      </c>
      <c r="E482" s="3" t="str">
        <f>IF(D482&lt;&gt;"",VLOOKUP($D482,Gefährdungsstufen!$B$2:$G$20,6,FALSE),"")</f>
        <v>potentiell gefährdet</v>
      </c>
      <c r="F482" s="71">
        <f>IF(D482&lt;&gt;"",VLOOKUP($D482,Gefährdungsstufen!$B$2:$G$20,3,FALSE),"")</f>
        <v>0</v>
      </c>
      <c r="G482" s="33" t="str">
        <f t="shared" si="42"/>
        <v>Landolt Elias (1991): Gefährdung der Farn- und Blütenpflanzen in der Schweiz</v>
      </c>
      <c r="H482" s="3" t="s">
        <v>1</v>
      </c>
      <c r="I482" s="3" t="str">
        <f>IF(H482&lt;&gt;"",VLOOKUP($H482,Gefährdungsstufen!$B$2:$G$20,6,FALSE),"")</f>
        <v>potentiell gefährdet</v>
      </c>
      <c r="J482" s="71">
        <f>IF(H482&lt;&gt;"",VLOOKUP($H482,Gefährdungsstufen!$B$2:$G$20,3,FALSE),"")</f>
        <v>0</v>
      </c>
      <c r="K482" s="33" t="str">
        <f t="shared" si="43"/>
        <v>Landolt Elias (1991): Gefährdung der Farn- und Blütenpflanzen in der Schweiz</v>
      </c>
      <c r="L482" s="3" t="s">
        <v>5</v>
      </c>
      <c r="M482" s="3" t="s">
        <v>5</v>
      </c>
      <c r="N482" s="11" t="str">
        <f>IF(M482&lt;&gt;"",VLOOKUP(M482,Gefährdungsstufen!$B$2:$G$20,6,FALSE),"")</f>
        <v>stark gefährdet</v>
      </c>
      <c r="O482" s="33" t="str">
        <f t="shared" si="44"/>
        <v>Landolt Elias (1991): Gefährdung der Farn- und Blütenpflanzen in der Schweiz</v>
      </c>
      <c r="P482" s="3" t="s">
        <v>12</v>
      </c>
      <c r="Q482" s="3" t="s">
        <v>12</v>
      </c>
      <c r="R482" s="11" t="str">
        <f>IF(Q482&lt;&gt;"",VLOOKUP(Q482,Gefährdungsstufen!$B$2:$G$20,6,FALSE),"")</f>
        <v>vom Aussterben bedroht</v>
      </c>
      <c r="S482" s="33" t="str">
        <f t="shared" si="45"/>
        <v>Landolt Elias (1991): Gefährdung der Farn- und Blütenpflanzen in der Schweiz</v>
      </c>
      <c r="T482" s="3" t="s">
        <v>5</v>
      </c>
      <c r="U482" s="3" t="s">
        <v>5</v>
      </c>
      <c r="V482" s="11" t="str">
        <f>IF(U482&lt;&gt;"",VLOOKUP(U482,Gefährdungsstufen!$B$2:$G$20,6,FALSE),"")</f>
        <v>stark gefährdet</v>
      </c>
      <c r="W482" s="33" t="str">
        <f t="shared" si="46"/>
        <v>Landolt Elias (1991): Gefährdung der Farn- und Blütenpflanzen in der Schweiz</v>
      </c>
      <c r="X482" s="3">
        <v>7</v>
      </c>
      <c r="Y482" s="3" t="s">
        <v>8</v>
      </c>
      <c r="Z482" s="3" t="s">
        <v>2</v>
      </c>
      <c r="AA482" s="3">
        <v>3</v>
      </c>
      <c r="AB482" s="3">
        <v>3</v>
      </c>
      <c r="AC482" s="3">
        <v>99</v>
      </c>
      <c r="AD482" s="3">
        <v>3</v>
      </c>
      <c r="AE482" s="3" t="s">
        <v>7</v>
      </c>
      <c r="AF482" s="3" t="str">
        <f>IF(AE482&lt;&gt;"",VLOOKUP(AE482,legende!$A$3:$C$6,2,FALSE),"")</f>
        <v>gross</v>
      </c>
      <c r="AG482" s="71">
        <f>IF(AE482&lt;&gt;"",VLOOKUP(AE482,legende!$A$3:$C$6,3,FALSE),"")</f>
        <v>0</v>
      </c>
      <c r="AH482" s="3" t="s">
        <v>6</v>
      </c>
      <c r="AI482" s="3" t="str">
        <f>IF(AH482&lt;&gt;"",VLOOKUP(AH482,legende!$F$3:$H$6,3,FALSE),"")</f>
        <v>klein: &lt;1/4</v>
      </c>
      <c r="AJ482" s="71">
        <f>IF(AH482&lt;&gt;"",VLOOKUP(AH482,legende!$F$3:$H$6,2,FALSE),"")</f>
        <v>0</v>
      </c>
      <c r="AK482" s="3" t="s">
        <v>5</v>
      </c>
      <c r="AL482" s="3" t="s">
        <v>5</v>
      </c>
      <c r="AM482" s="11" t="str">
        <f>IF(AL482&lt;&gt;"",VLOOKUP(AL482,Gefährdungsstufen!$B$2:$G$20,6,FALSE),"")</f>
        <v>stark gefährdet</v>
      </c>
      <c r="AN482" s="71">
        <f>IF(AL482&lt;&gt;"",VLOOKUP(AL482,Gefährdungsstufen!$B$2:$G$20,3,FALSE),"")</f>
        <v>4</v>
      </c>
      <c r="AO482" s="3"/>
      <c r="AP482" s="11"/>
      <c r="AQ482" s="11">
        <f t="shared" si="47"/>
        <v>4</v>
      </c>
      <c r="AR482" s="3">
        <v>2</v>
      </c>
      <c r="AS482" s="3">
        <v>2</v>
      </c>
    </row>
    <row r="483" spans="1:55" s="2" customFormat="1" ht="15" hidden="1" customHeight="1">
      <c r="A483" s="24" t="s">
        <v>26859</v>
      </c>
      <c r="B483" s="5" t="s">
        <v>5379</v>
      </c>
      <c r="C483" s="16" t="s">
        <v>5380</v>
      </c>
      <c r="D483" s="3" t="s">
        <v>1</v>
      </c>
      <c r="E483" s="3" t="str">
        <f>IF(D483&lt;&gt;"",VLOOKUP($D483,Gefährdungsstufen!$B$2:$G$20,6,FALSE),"")</f>
        <v>potentiell gefährdet</v>
      </c>
      <c r="F483" s="71">
        <f>IF(D483&lt;&gt;"",VLOOKUP($D483,Gefährdungsstufen!$B$2:$G$20,3,FALSE),"")</f>
        <v>0</v>
      </c>
      <c r="G483" s="33" t="str">
        <f t="shared" si="42"/>
        <v>Landolt Elias (1991): Gefährdung der Farn- und Blütenpflanzen in der Schweiz</v>
      </c>
      <c r="H483" s="3" t="s">
        <v>19</v>
      </c>
      <c r="I483" s="3" t="str">
        <f>IF(H483&lt;&gt;"",VLOOKUP($H483,Gefährdungsstufen!$B$2:$G$20,6,FALSE),"")</f>
        <v>potentiell gefährdet</v>
      </c>
      <c r="J483" s="71">
        <f>IF(H483&lt;&gt;"",VLOOKUP($H483,Gefährdungsstufen!$B$2:$G$20,3,FALSE),"")</f>
        <v>0</v>
      </c>
      <c r="K483" s="33" t="str">
        <f t="shared" si="43"/>
        <v>Landolt Elias (1991): Gefährdung der Farn- und Blütenpflanzen in der Schweiz</v>
      </c>
      <c r="L483" s="3" t="s">
        <v>8</v>
      </c>
      <c r="M483" s="3"/>
      <c r="N483" s="11" t="str">
        <f>IF(M483&lt;&gt;"",VLOOKUP(M483,Gefährdungsstufen!$B$2:$G$20,6,FALSE),"")</f>
        <v/>
      </c>
      <c r="O483" s="33" t="str">
        <f t="shared" si="44"/>
        <v/>
      </c>
      <c r="P483" s="3" t="s">
        <v>8</v>
      </c>
      <c r="Q483" s="3"/>
      <c r="R483" s="11" t="str">
        <f>IF(Q483&lt;&gt;"",VLOOKUP(Q483,Gefährdungsstufen!$B$2:$G$20,6,FALSE),"")</f>
        <v/>
      </c>
      <c r="S483" s="33" t="str">
        <f t="shared" si="45"/>
        <v/>
      </c>
      <c r="T483" s="3" t="s">
        <v>8</v>
      </c>
      <c r="U483" s="3"/>
      <c r="V483" s="11" t="str">
        <f>IF(U483&lt;&gt;"",VLOOKUP(U483,Gefährdungsstufen!$B$2:$G$20,6,FALSE),"")</f>
        <v/>
      </c>
      <c r="W483" s="33" t="str">
        <f t="shared" si="46"/>
        <v/>
      </c>
      <c r="X483" s="3">
        <v>7</v>
      </c>
      <c r="Y483" s="3" t="s">
        <v>18</v>
      </c>
      <c r="Z483" s="3" t="s">
        <v>2</v>
      </c>
      <c r="AA483" s="3">
        <v>2</v>
      </c>
      <c r="AB483" s="3">
        <v>2</v>
      </c>
      <c r="AC483" s="3">
        <v>2</v>
      </c>
      <c r="AD483" s="3">
        <v>5</v>
      </c>
      <c r="AE483" s="3" t="s">
        <v>23</v>
      </c>
      <c r="AF483" s="3" t="str">
        <f>IF(AE483&lt;&gt;"",VLOOKUP(AE483,legende!$A$3:$C$6,2,FALSE),"")</f>
        <v>mittel</v>
      </c>
      <c r="AG483" s="71">
        <f>IF(AE483&lt;&gt;"",VLOOKUP(AE483,legende!$A$3:$C$6,3,FALSE),"")</f>
        <v>2</v>
      </c>
      <c r="AH483" s="3" t="s">
        <v>23</v>
      </c>
      <c r="AI483" s="3" t="str">
        <f>IF(AH483&lt;&gt;"",VLOOKUP(AH483,legende!$F$3:$H$6,3,FALSE),"")</f>
        <v>mittel: 1/4 - 1/2</v>
      </c>
      <c r="AJ483" s="71">
        <f>IF(AH483&lt;&gt;"",VLOOKUP(AH483,legende!$F$3:$H$6,2,FALSE),"")</f>
        <v>2</v>
      </c>
      <c r="AK483" s="3" t="s">
        <v>9</v>
      </c>
      <c r="AL483" s="3" t="s">
        <v>9</v>
      </c>
      <c r="AM483" s="11" t="str">
        <f>IF(AL483&lt;&gt;"",VLOOKUP(AL483,Gefährdungsstufen!$B$2:$G$20,6,FALSE),"")</f>
        <v>vom Aussterben bedroht</v>
      </c>
      <c r="AN483" s="71">
        <f>IF(AL483&lt;&gt;"",VLOOKUP(AL483,Gefährdungsstufen!$B$2:$G$20,3,FALSE),"")</f>
        <v>5</v>
      </c>
      <c r="AO483" s="3"/>
      <c r="AP483" s="11"/>
      <c r="AQ483" s="11">
        <f t="shared" si="47"/>
        <v>9</v>
      </c>
      <c r="AR483" s="3">
        <v>7</v>
      </c>
      <c r="AS483" s="3">
        <v>7</v>
      </c>
    </row>
    <row r="484" spans="1:55" s="2" customFormat="1" ht="15" hidden="1" customHeight="1">
      <c r="A484" s="24" t="s">
        <v>26859</v>
      </c>
      <c r="B484" s="5" t="s">
        <v>9253</v>
      </c>
      <c r="C484" s="16" t="s">
        <v>9254</v>
      </c>
      <c r="D484" s="3" t="s">
        <v>1</v>
      </c>
      <c r="E484" s="3" t="str">
        <f>IF(D484&lt;&gt;"",VLOOKUP($D484,Gefährdungsstufen!$B$2:$G$20,6,FALSE),"")</f>
        <v>potentiell gefährdet</v>
      </c>
      <c r="F484" s="71">
        <f>IF(D484&lt;&gt;"",VLOOKUP($D484,Gefährdungsstufen!$B$2:$G$20,3,FALSE),"")</f>
        <v>0</v>
      </c>
      <c r="G484" s="33" t="str">
        <f t="shared" si="42"/>
        <v>Landolt Elias (1991): Gefährdung der Farn- und Blütenpflanzen in der Schweiz</v>
      </c>
      <c r="H484" s="3" t="s">
        <v>5</v>
      </c>
      <c r="I484" s="3" t="str">
        <f>IF(H484&lt;&gt;"",VLOOKUP($H484,Gefährdungsstufen!$B$2:$G$20,6,FALSE),"")</f>
        <v>stark gefährdet</v>
      </c>
      <c r="J484" s="71">
        <f>IF(H484&lt;&gt;"",VLOOKUP($H484,Gefährdungsstufen!$B$2:$G$20,3,FALSE),"")</f>
        <v>4</v>
      </c>
      <c r="K484" s="33" t="str">
        <f t="shared" si="43"/>
        <v>Landolt Elias (1991): Gefährdung der Farn- und Blütenpflanzen in der Schweiz</v>
      </c>
      <c r="L484" s="3" t="s">
        <v>5</v>
      </c>
      <c r="M484" s="3" t="s">
        <v>5</v>
      </c>
      <c r="N484" s="11" t="str">
        <f>IF(M484&lt;&gt;"",VLOOKUP(M484,Gefährdungsstufen!$B$2:$G$20,6,FALSE),"")</f>
        <v>stark gefährdet</v>
      </c>
      <c r="O484" s="33" t="str">
        <f t="shared" si="44"/>
        <v>Landolt Elias (1991): Gefährdung der Farn- und Blütenpflanzen in der Schweiz</v>
      </c>
      <c r="P484" s="3" t="s">
        <v>5</v>
      </c>
      <c r="Q484" s="3" t="s">
        <v>5</v>
      </c>
      <c r="R484" s="11" t="str">
        <f>IF(Q484&lt;&gt;"",VLOOKUP(Q484,Gefährdungsstufen!$B$2:$G$20,6,FALSE),"")</f>
        <v>stark gefährdet</v>
      </c>
      <c r="S484" s="33" t="str">
        <f t="shared" si="45"/>
        <v>Landolt Elias (1991): Gefährdung der Farn- und Blütenpflanzen in der Schweiz</v>
      </c>
      <c r="T484" s="3" t="s">
        <v>9</v>
      </c>
      <c r="U484" s="3" t="s">
        <v>9</v>
      </c>
      <c r="V484" s="11" t="str">
        <f>IF(U484&lt;&gt;"",VLOOKUP(U484,Gefährdungsstufen!$B$2:$G$20,6,FALSE),"")</f>
        <v>vom Aussterben bedroht</v>
      </c>
      <c r="W484" s="33" t="str">
        <f t="shared" si="46"/>
        <v>Landolt Elias (1991): Gefährdung der Farn- und Blütenpflanzen in der Schweiz</v>
      </c>
      <c r="X484" s="3">
        <v>7</v>
      </c>
      <c r="Y484" s="3" t="s">
        <v>8</v>
      </c>
      <c r="Z484" s="3" t="s">
        <v>2</v>
      </c>
      <c r="AA484" s="3">
        <v>3</v>
      </c>
      <c r="AB484" s="3">
        <v>4</v>
      </c>
      <c r="AC484" s="3">
        <v>2</v>
      </c>
      <c r="AD484" s="3">
        <v>3</v>
      </c>
      <c r="AE484" s="3" t="s">
        <v>7</v>
      </c>
      <c r="AF484" s="3" t="str">
        <f>IF(AE484&lt;&gt;"",VLOOKUP(AE484,legende!$A$3:$C$6,2,FALSE),"")</f>
        <v>gross</v>
      </c>
      <c r="AG484" s="71">
        <f>IF(AE484&lt;&gt;"",VLOOKUP(AE484,legende!$A$3:$C$6,3,FALSE),"")</f>
        <v>0</v>
      </c>
      <c r="AH484" s="3" t="s">
        <v>6</v>
      </c>
      <c r="AI484" s="3" t="str">
        <f>IF(AH484&lt;&gt;"",VLOOKUP(AH484,legende!$F$3:$H$6,3,FALSE),"")</f>
        <v>klein: &lt;1/4</v>
      </c>
      <c r="AJ484" s="71">
        <f>IF(AH484&lt;&gt;"",VLOOKUP(AH484,legende!$F$3:$H$6,2,FALSE),"")</f>
        <v>0</v>
      </c>
      <c r="AK484" s="3" t="s">
        <v>9</v>
      </c>
      <c r="AL484" s="3" t="s">
        <v>9</v>
      </c>
      <c r="AM484" s="11" t="str">
        <f>IF(AL484&lt;&gt;"",VLOOKUP(AL484,Gefährdungsstufen!$B$2:$G$20,6,FALSE),"")</f>
        <v>vom Aussterben bedroht</v>
      </c>
      <c r="AN484" s="71">
        <f>IF(AL484&lt;&gt;"",VLOOKUP(AL484,Gefährdungsstufen!$B$2:$G$20,3,FALSE),"")</f>
        <v>5</v>
      </c>
      <c r="AO484" s="3"/>
      <c r="AP484" s="11"/>
      <c r="AQ484" s="11">
        <f t="shared" si="47"/>
        <v>9</v>
      </c>
      <c r="AR484" s="3">
        <v>6</v>
      </c>
      <c r="AS484" s="3">
        <v>6</v>
      </c>
      <c r="AT484" s="2">
        <v>1</v>
      </c>
    </row>
    <row r="485" spans="1:55" s="2" customFormat="1" ht="15" hidden="1" customHeight="1">
      <c r="A485" s="24" t="s">
        <v>26859</v>
      </c>
      <c r="B485" s="5" t="s">
        <v>16016</v>
      </c>
      <c r="C485" s="16" t="s">
        <v>16017</v>
      </c>
      <c r="D485" s="3" t="s">
        <v>1</v>
      </c>
      <c r="E485" s="3" t="str">
        <f>IF(D485&lt;&gt;"",VLOOKUP($D485,Gefährdungsstufen!$B$2:$G$20,6,FALSE),"")</f>
        <v>potentiell gefährdet</v>
      </c>
      <c r="F485" s="71">
        <f>IF(D485&lt;&gt;"",VLOOKUP($D485,Gefährdungsstufen!$B$2:$G$20,3,FALSE),"")</f>
        <v>0</v>
      </c>
      <c r="G485" s="33" t="str">
        <f t="shared" si="42"/>
        <v>Landolt Elias (1991): Gefährdung der Farn- und Blütenpflanzen in der Schweiz</v>
      </c>
      <c r="H485" s="3" t="s">
        <v>1</v>
      </c>
      <c r="I485" s="3" t="str">
        <f>IF(H485&lt;&gt;"",VLOOKUP($H485,Gefährdungsstufen!$B$2:$G$20,6,FALSE),"")</f>
        <v>potentiell gefährdet</v>
      </c>
      <c r="J485" s="71">
        <f>IF(H485&lt;&gt;"",VLOOKUP($H485,Gefährdungsstufen!$B$2:$G$20,3,FALSE),"")</f>
        <v>0</v>
      </c>
      <c r="K485" s="33" t="str">
        <f t="shared" si="43"/>
        <v>Landolt Elias (1991): Gefährdung der Farn- und Blütenpflanzen in der Schweiz</v>
      </c>
      <c r="L485" s="3" t="s">
        <v>1</v>
      </c>
      <c r="M485" s="3" t="s">
        <v>1</v>
      </c>
      <c r="N485" s="11" t="str">
        <f>IF(M485&lt;&gt;"",VLOOKUP(M485,Gefährdungsstufen!$B$2:$G$20,6,FALSE),"")</f>
        <v>potentiell gefährdet</v>
      </c>
      <c r="O485" s="33" t="str">
        <f t="shared" si="44"/>
        <v>Landolt Elias (1991): Gefährdung der Farn- und Blütenpflanzen in der Schweiz</v>
      </c>
      <c r="P485" s="3" t="s">
        <v>1</v>
      </c>
      <c r="Q485" s="3" t="s">
        <v>1</v>
      </c>
      <c r="R485" s="11" t="str">
        <f>IF(Q485&lt;&gt;"",VLOOKUP(Q485,Gefährdungsstufen!$B$2:$G$20,6,FALSE),"")</f>
        <v>potentiell gefährdet</v>
      </c>
      <c r="S485" s="33" t="str">
        <f t="shared" si="45"/>
        <v>Landolt Elias (1991): Gefährdung der Farn- und Blütenpflanzen in der Schweiz</v>
      </c>
      <c r="T485" s="3" t="s">
        <v>5</v>
      </c>
      <c r="U485" s="3" t="s">
        <v>5</v>
      </c>
      <c r="V485" s="11" t="str">
        <f>IF(U485&lt;&gt;"",VLOOKUP(U485,Gefährdungsstufen!$B$2:$G$20,6,FALSE),"")</f>
        <v>stark gefährdet</v>
      </c>
      <c r="W485" s="33" t="str">
        <f t="shared" si="46"/>
        <v>Landolt Elias (1991): Gefährdung der Farn- und Blütenpflanzen in der Schweiz</v>
      </c>
      <c r="X485" s="3">
        <v>7</v>
      </c>
      <c r="Y485" s="3" t="s">
        <v>8</v>
      </c>
      <c r="Z485" s="3" t="s">
        <v>2</v>
      </c>
      <c r="AA485" s="3">
        <v>5</v>
      </c>
      <c r="AB485" s="3">
        <v>6</v>
      </c>
      <c r="AC485" s="3">
        <v>5</v>
      </c>
      <c r="AD485" s="3">
        <v>5</v>
      </c>
      <c r="AE485" s="3"/>
      <c r="AF485" s="3" t="str">
        <f>IF(AE485&lt;&gt;"",VLOOKUP(AE485,legende!$A$3:$C$6,2,FALSE),"")</f>
        <v/>
      </c>
      <c r="AG485" s="71" t="str">
        <f>IF(AE485&lt;&gt;"",VLOOKUP(AE485,legende!$A$3:$C$6,3,FALSE),"")</f>
        <v/>
      </c>
      <c r="AH485" s="3"/>
      <c r="AI485" s="3" t="str">
        <f>IF(AH485&lt;&gt;"",VLOOKUP(AH485,legende!$F$3:$H$6,3,FALSE),"")</f>
        <v/>
      </c>
      <c r="AJ485" s="71" t="str">
        <f>IF(AH485&lt;&gt;"",VLOOKUP(AH485,legende!$F$3:$H$6,2,FALSE),"")</f>
        <v/>
      </c>
      <c r="AK485" s="3" t="s">
        <v>1</v>
      </c>
      <c r="AL485" s="3" t="s">
        <v>1</v>
      </c>
      <c r="AM485" s="11" t="str">
        <f>IF(AL485&lt;&gt;"",VLOOKUP(AL485,Gefährdungsstufen!$B$2:$G$20,6,FALSE),"")</f>
        <v>potentiell gefährdet</v>
      </c>
      <c r="AN485" s="71">
        <f>IF(AL485&lt;&gt;"",VLOOKUP(AL485,Gefährdungsstufen!$B$2:$G$20,3,FALSE),"")</f>
        <v>0</v>
      </c>
      <c r="AO485" s="3"/>
      <c r="AP485" s="11" t="s">
        <v>26922</v>
      </c>
      <c r="AQ485" s="11" t="e">
        <f t="shared" si="47"/>
        <v>#VALUE!</v>
      </c>
      <c r="AR485" s="3">
        <v>0</v>
      </c>
      <c r="AS485" s="3" t="s">
        <v>0</v>
      </c>
    </row>
    <row r="486" spans="1:55" s="2" customFormat="1" ht="15" hidden="1" customHeight="1">
      <c r="A486" s="24" t="s">
        <v>26859</v>
      </c>
      <c r="B486" s="5" t="s">
        <v>4202</v>
      </c>
      <c r="C486" s="16" t="s">
        <v>4203</v>
      </c>
      <c r="D486" s="3" t="s">
        <v>1</v>
      </c>
      <c r="E486" s="3" t="str">
        <f>IF(D486&lt;&gt;"",VLOOKUP($D486,Gefährdungsstufen!$B$2:$G$20,6,FALSE),"")</f>
        <v>potentiell gefährdet</v>
      </c>
      <c r="F486" s="71">
        <f>IF(D486&lt;&gt;"",VLOOKUP($D486,Gefährdungsstufen!$B$2:$G$20,3,FALSE),"")</f>
        <v>0</v>
      </c>
      <c r="G486" s="33" t="str">
        <f t="shared" si="42"/>
        <v>Landolt Elias (1991): Gefährdung der Farn- und Blütenpflanzen in der Schweiz</v>
      </c>
      <c r="H486" s="3" t="s">
        <v>45</v>
      </c>
      <c r="I486" s="3" t="str">
        <f>IF(H486&lt;&gt;"",VLOOKUP($H486,Gefährdungsstufen!$B$2:$G$20,6,FALSE),"")</f>
        <v>gefährdet</v>
      </c>
      <c r="J486" s="71">
        <f>IF(H486&lt;&gt;"",VLOOKUP($H486,Gefährdungsstufen!$B$2:$G$20,3,FALSE),"")</f>
        <v>3</v>
      </c>
      <c r="K486" s="33" t="str">
        <f t="shared" si="43"/>
        <v>Landolt Elias (1991): Gefährdung der Farn- und Blütenpflanzen in der Schweiz</v>
      </c>
      <c r="L486" s="3" t="s">
        <v>8</v>
      </c>
      <c r="M486" s="3"/>
      <c r="N486" s="11" t="str">
        <f>IF(M486&lt;&gt;"",VLOOKUP(M486,Gefährdungsstufen!$B$2:$G$20,6,FALSE),"")</f>
        <v/>
      </c>
      <c r="O486" s="33" t="str">
        <f t="shared" si="44"/>
        <v/>
      </c>
      <c r="P486" s="3" t="s">
        <v>5</v>
      </c>
      <c r="Q486" s="3" t="s">
        <v>5</v>
      </c>
      <c r="R486" s="11" t="str">
        <f>IF(Q486&lt;&gt;"",VLOOKUP(Q486,Gefährdungsstufen!$B$2:$G$20,6,FALSE),"")</f>
        <v>stark gefährdet</v>
      </c>
      <c r="S486" s="33" t="str">
        <f t="shared" si="45"/>
        <v>Landolt Elias (1991): Gefährdung der Farn- und Blütenpflanzen in der Schweiz</v>
      </c>
      <c r="T486" s="3" t="s">
        <v>8</v>
      </c>
      <c r="U486" s="3"/>
      <c r="V486" s="11" t="str">
        <f>IF(U486&lt;&gt;"",VLOOKUP(U486,Gefährdungsstufen!$B$2:$G$20,6,FALSE),"")</f>
        <v/>
      </c>
      <c r="W486" s="33" t="str">
        <f t="shared" si="46"/>
        <v/>
      </c>
      <c r="X486" s="3">
        <v>1</v>
      </c>
      <c r="Y486" s="3" t="s">
        <v>8</v>
      </c>
      <c r="Z486" s="3" t="s">
        <v>2</v>
      </c>
      <c r="AA486" s="3">
        <v>2</v>
      </c>
      <c r="AB486" s="3">
        <v>2</v>
      </c>
      <c r="AC486" s="3">
        <v>2</v>
      </c>
      <c r="AD486" s="3">
        <v>99</v>
      </c>
      <c r="AE486" s="3" t="s">
        <v>23</v>
      </c>
      <c r="AF486" s="3" t="str">
        <f>IF(AE486&lt;&gt;"",VLOOKUP(AE486,legende!$A$3:$C$6,2,FALSE),"")</f>
        <v>mittel</v>
      </c>
      <c r="AG486" s="71">
        <f>IF(AE486&lt;&gt;"",VLOOKUP(AE486,legende!$A$3:$C$6,3,FALSE),"")</f>
        <v>2</v>
      </c>
      <c r="AH486" s="3" t="s">
        <v>6</v>
      </c>
      <c r="AI486" s="3" t="str">
        <f>IF(AH486&lt;&gt;"",VLOOKUP(AH486,legende!$F$3:$H$6,3,FALSE),"")</f>
        <v>klein: &lt;1/4</v>
      </c>
      <c r="AJ486" s="71">
        <f>IF(AH486&lt;&gt;"",VLOOKUP(AH486,legende!$F$3:$H$6,2,FALSE),"")</f>
        <v>0</v>
      </c>
      <c r="AK486" s="3" t="s">
        <v>19</v>
      </c>
      <c r="AL486" s="3" t="s">
        <v>19</v>
      </c>
      <c r="AM486" s="11" t="str">
        <f>IF(AL486&lt;&gt;"",VLOOKUP(AL486,Gefährdungsstufen!$B$2:$G$20,6,FALSE),"")</f>
        <v>potentiell gefährdet</v>
      </c>
      <c r="AN486" s="71">
        <f>IF(AL486&lt;&gt;"",VLOOKUP(AL486,Gefährdungsstufen!$B$2:$G$20,3,FALSE),"")</f>
        <v>0</v>
      </c>
      <c r="AO486" s="3"/>
      <c r="AP486" s="11"/>
      <c r="AQ486" s="11">
        <f t="shared" si="47"/>
        <v>5</v>
      </c>
      <c r="AR486" s="3">
        <v>4</v>
      </c>
      <c r="AS486" s="3">
        <v>4</v>
      </c>
      <c r="AT486" s="2">
        <v>1</v>
      </c>
    </row>
    <row r="487" spans="1:55" s="2" customFormat="1" ht="15" hidden="1" customHeight="1">
      <c r="A487" s="24" t="s">
        <v>26859</v>
      </c>
      <c r="B487" s="5" t="s">
        <v>13385</v>
      </c>
      <c r="C487" s="16" t="s">
        <v>13386</v>
      </c>
      <c r="D487" s="3" t="s">
        <v>1</v>
      </c>
      <c r="E487" s="3" t="str">
        <f>IF(D487&lt;&gt;"",VLOOKUP($D487,Gefährdungsstufen!$B$2:$G$20,6,FALSE),"")</f>
        <v>potentiell gefährdet</v>
      </c>
      <c r="F487" s="71">
        <f>IF(D487&lt;&gt;"",VLOOKUP($D487,Gefährdungsstufen!$B$2:$G$20,3,FALSE),"")</f>
        <v>0</v>
      </c>
      <c r="G487" s="33" t="str">
        <f t="shared" si="42"/>
        <v>Landolt Elias (1991): Gefährdung der Farn- und Blütenpflanzen in der Schweiz</v>
      </c>
      <c r="H487" s="3" t="s">
        <v>5</v>
      </c>
      <c r="I487" s="3" t="str">
        <f>IF(H487&lt;&gt;"",VLOOKUP($H487,Gefährdungsstufen!$B$2:$G$20,6,FALSE),"")</f>
        <v>stark gefährdet</v>
      </c>
      <c r="J487" s="71">
        <f>IF(H487&lt;&gt;"",VLOOKUP($H487,Gefährdungsstufen!$B$2:$G$20,3,FALSE),"")</f>
        <v>4</v>
      </c>
      <c r="K487" s="33" t="str">
        <f t="shared" si="43"/>
        <v>Landolt Elias (1991): Gefährdung der Farn- und Blütenpflanzen in der Schweiz</v>
      </c>
      <c r="L487" s="3" t="s">
        <v>8</v>
      </c>
      <c r="M487" s="3"/>
      <c r="N487" s="11" t="str">
        <f>IF(M487&lt;&gt;"",VLOOKUP(M487,Gefährdungsstufen!$B$2:$G$20,6,FALSE),"")</f>
        <v/>
      </c>
      <c r="O487" s="33" t="str">
        <f t="shared" si="44"/>
        <v/>
      </c>
      <c r="P487" s="3" t="s">
        <v>9</v>
      </c>
      <c r="Q487" s="3" t="s">
        <v>9</v>
      </c>
      <c r="R487" s="11" t="str">
        <f>IF(Q487&lt;&gt;"",VLOOKUP(Q487,Gefährdungsstufen!$B$2:$G$20,6,FALSE),"")</f>
        <v>vom Aussterben bedroht</v>
      </c>
      <c r="S487" s="33" t="str">
        <f t="shared" si="45"/>
        <v>Landolt Elias (1991): Gefährdung der Farn- und Blütenpflanzen in der Schweiz</v>
      </c>
      <c r="T487" s="3" t="s">
        <v>5</v>
      </c>
      <c r="U487" s="3" t="s">
        <v>5</v>
      </c>
      <c r="V487" s="11" t="str">
        <f>IF(U487&lt;&gt;"",VLOOKUP(U487,Gefährdungsstufen!$B$2:$G$20,6,FALSE),"")</f>
        <v>stark gefährdet</v>
      </c>
      <c r="W487" s="33" t="str">
        <f t="shared" si="46"/>
        <v>Landolt Elias (1991): Gefährdung der Farn- und Blütenpflanzen in der Schweiz</v>
      </c>
      <c r="X487" s="3">
        <v>5</v>
      </c>
      <c r="Y487" s="3" t="s">
        <v>8</v>
      </c>
      <c r="Z487" s="3" t="s">
        <v>2</v>
      </c>
      <c r="AA487" s="3">
        <v>3</v>
      </c>
      <c r="AB487" s="3">
        <v>4</v>
      </c>
      <c r="AC487" s="3">
        <v>2</v>
      </c>
      <c r="AD487" s="3">
        <v>3</v>
      </c>
      <c r="AE487" s="3" t="s">
        <v>7</v>
      </c>
      <c r="AF487" s="3" t="str">
        <f>IF(AE487&lt;&gt;"",VLOOKUP(AE487,legende!$A$3:$C$6,2,FALSE),"")</f>
        <v>gross</v>
      </c>
      <c r="AG487" s="71">
        <f>IF(AE487&lt;&gt;"",VLOOKUP(AE487,legende!$A$3:$C$6,3,FALSE),"")</f>
        <v>0</v>
      </c>
      <c r="AH487" s="3" t="s">
        <v>23</v>
      </c>
      <c r="AI487" s="3" t="str">
        <f>IF(AH487&lt;&gt;"",VLOOKUP(AH487,legende!$F$3:$H$6,3,FALSE),"")</f>
        <v>mittel: 1/4 - 1/2</v>
      </c>
      <c r="AJ487" s="71">
        <f>IF(AH487&lt;&gt;"",VLOOKUP(AH487,legende!$F$3:$H$6,2,FALSE),"")</f>
        <v>2</v>
      </c>
      <c r="AK487" s="3" t="s">
        <v>9</v>
      </c>
      <c r="AL487" s="3" t="s">
        <v>9</v>
      </c>
      <c r="AM487" s="11" t="str">
        <f>IF(AL487&lt;&gt;"",VLOOKUP(AL487,Gefährdungsstufen!$B$2:$G$20,6,FALSE),"")</f>
        <v>vom Aussterben bedroht</v>
      </c>
      <c r="AN487" s="71">
        <f>IF(AL487&lt;&gt;"",VLOOKUP(AL487,Gefährdungsstufen!$B$2:$G$20,3,FALSE),"")</f>
        <v>5</v>
      </c>
      <c r="AO487" s="3"/>
      <c r="AP487" s="11"/>
      <c r="AQ487" s="11">
        <f t="shared" si="47"/>
        <v>11</v>
      </c>
      <c r="AR487" s="3">
        <v>8</v>
      </c>
      <c r="AS487" s="3">
        <v>8</v>
      </c>
      <c r="AU487" s="2">
        <v>2</v>
      </c>
    </row>
    <row r="488" spans="1:55" s="2" customFormat="1" ht="15" hidden="1" customHeight="1">
      <c r="A488" s="24" t="s">
        <v>26859</v>
      </c>
      <c r="B488" s="5" t="s">
        <v>10221</v>
      </c>
      <c r="C488" s="16" t="s">
        <v>10222</v>
      </c>
      <c r="D488" s="3" t="s">
        <v>1</v>
      </c>
      <c r="E488" s="3" t="str">
        <f>IF(D488&lt;&gt;"",VLOOKUP($D488,Gefährdungsstufen!$B$2:$G$20,6,FALSE),"")</f>
        <v>potentiell gefährdet</v>
      </c>
      <c r="F488" s="71">
        <f>IF(D488&lt;&gt;"",VLOOKUP($D488,Gefährdungsstufen!$B$2:$G$20,3,FALSE),"")</f>
        <v>0</v>
      </c>
      <c r="G488" s="33" t="str">
        <f t="shared" si="42"/>
        <v>Landolt Elias (1991): Gefährdung der Farn- und Blütenpflanzen in der Schweiz</v>
      </c>
      <c r="H488" s="3" t="s">
        <v>9</v>
      </c>
      <c r="I488" s="3" t="str">
        <f>IF(H488&lt;&gt;"",VLOOKUP($H488,Gefährdungsstufen!$B$2:$G$20,6,FALSE),"")</f>
        <v>vom Aussterben bedroht</v>
      </c>
      <c r="J488" s="71">
        <f>IF(H488&lt;&gt;"",VLOOKUP($H488,Gefährdungsstufen!$B$2:$G$20,3,FALSE),"")</f>
        <v>5</v>
      </c>
      <c r="K488" s="33" t="str">
        <f t="shared" si="43"/>
        <v>Landolt Elias (1991): Gefährdung der Farn- und Blütenpflanzen in der Schweiz</v>
      </c>
      <c r="L488" s="3" t="s">
        <v>8</v>
      </c>
      <c r="M488" s="3"/>
      <c r="N488" s="11" t="str">
        <f>IF(M488&lt;&gt;"",VLOOKUP(M488,Gefährdungsstufen!$B$2:$G$20,6,FALSE),"")</f>
        <v/>
      </c>
      <c r="O488" s="33" t="str">
        <f t="shared" si="44"/>
        <v/>
      </c>
      <c r="P488" s="3" t="s">
        <v>8</v>
      </c>
      <c r="Q488" s="3"/>
      <c r="R488" s="11" t="str">
        <f>IF(Q488&lt;&gt;"",VLOOKUP(Q488,Gefährdungsstufen!$B$2:$G$20,6,FALSE),"")</f>
        <v/>
      </c>
      <c r="S488" s="33" t="str">
        <f t="shared" si="45"/>
        <v/>
      </c>
      <c r="T488" s="3" t="s">
        <v>9</v>
      </c>
      <c r="U488" s="3" t="s">
        <v>9</v>
      </c>
      <c r="V488" s="11" t="str">
        <f>IF(U488&lt;&gt;"",VLOOKUP(U488,Gefährdungsstufen!$B$2:$G$20,6,FALSE),"")</f>
        <v>vom Aussterben bedroht</v>
      </c>
      <c r="W488" s="33" t="str">
        <f t="shared" si="46"/>
        <v>Landolt Elias (1991): Gefährdung der Farn- und Blütenpflanzen in der Schweiz</v>
      </c>
      <c r="X488" s="3">
        <v>5</v>
      </c>
      <c r="Y488" s="3" t="s">
        <v>8</v>
      </c>
      <c r="Z488" s="3" t="s">
        <v>2</v>
      </c>
      <c r="AA488" s="3">
        <v>2</v>
      </c>
      <c r="AB488" s="3">
        <v>3</v>
      </c>
      <c r="AC488" s="3">
        <v>1</v>
      </c>
      <c r="AD488" s="3">
        <v>3</v>
      </c>
      <c r="AE488" s="3" t="s">
        <v>7</v>
      </c>
      <c r="AF488" s="3" t="str">
        <f>IF(AE488&lt;&gt;"",VLOOKUP(AE488,legende!$A$3:$C$6,2,FALSE),"")</f>
        <v>gross</v>
      </c>
      <c r="AG488" s="71">
        <f>IF(AE488&lt;&gt;"",VLOOKUP(AE488,legende!$A$3:$C$6,3,FALSE),"")</f>
        <v>0</v>
      </c>
      <c r="AH488" s="3" t="s">
        <v>6</v>
      </c>
      <c r="AI488" s="3" t="str">
        <f>IF(AH488&lt;&gt;"",VLOOKUP(AH488,legende!$F$3:$H$6,3,FALSE),"")</f>
        <v>klein: &lt;1/4</v>
      </c>
      <c r="AJ488" s="71">
        <f>IF(AH488&lt;&gt;"",VLOOKUP(AH488,legende!$F$3:$H$6,2,FALSE),"")</f>
        <v>0</v>
      </c>
      <c r="AK488" s="3" t="s">
        <v>9</v>
      </c>
      <c r="AL488" s="3" t="s">
        <v>9</v>
      </c>
      <c r="AM488" s="11" t="str">
        <f>IF(AL488&lt;&gt;"",VLOOKUP(AL488,Gefährdungsstufen!$B$2:$G$20,6,FALSE),"")</f>
        <v>vom Aussterben bedroht</v>
      </c>
      <c r="AN488" s="71">
        <f>IF(AL488&lt;&gt;"",VLOOKUP(AL488,Gefährdungsstufen!$B$2:$G$20,3,FALSE),"")</f>
        <v>5</v>
      </c>
      <c r="AO488" s="3"/>
      <c r="AP488" s="11"/>
      <c r="AQ488" s="11">
        <f t="shared" si="47"/>
        <v>10</v>
      </c>
      <c r="AR488" s="3">
        <v>7</v>
      </c>
      <c r="AS488" s="3">
        <v>7</v>
      </c>
      <c r="AU488" s="2">
        <v>2</v>
      </c>
    </row>
    <row r="489" spans="1:55" s="2" customFormat="1" ht="15" customHeight="1">
      <c r="A489" s="24" t="s">
        <v>26859</v>
      </c>
      <c r="B489" s="5" t="s">
        <v>26828</v>
      </c>
      <c r="C489" s="16" t="e">
        <v>#N/A</v>
      </c>
      <c r="D489" s="3"/>
      <c r="E489" s="3" t="str">
        <f>IF(D489&lt;&gt;"",VLOOKUP($D489,Gefährdungsstufen!$B$2:$G$20,6,FALSE),"")</f>
        <v/>
      </c>
      <c r="F489" s="71" t="str">
        <f>IF(D489&lt;&gt;"",VLOOKUP($D489,Gefährdungsstufen!$B$2:$G$20,3,FALSE),"")</f>
        <v/>
      </c>
      <c r="G489" s="33" t="str">
        <f t="shared" si="42"/>
        <v/>
      </c>
      <c r="H489" s="3"/>
      <c r="I489" s="3" t="str">
        <f>IF(H489&lt;&gt;"",VLOOKUP($H489,Gefährdungsstufen!$B$2:$G$20,6,FALSE),"")</f>
        <v/>
      </c>
      <c r="J489" s="71" t="str">
        <f>IF(H489&lt;&gt;"",VLOOKUP($H489,Gefährdungsstufen!$B$2:$G$20,3,FALSE),"")</f>
        <v/>
      </c>
      <c r="K489" s="33" t="str">
        <f t="shared" si="43"/>
        <v/>
      </c>
      <c r="L489" s="3"/>
      <c r="M489" s="3"/>
      <c r="N489" s="11" t="str">
        <f>IF(M489&lt;&gt;"",VLOOKUP(M489,Gefährdungsstufen!$B$2:$G$20,6,FALSE),"")</f>
        <v/>
      </c>
      <c r="O489" s="33" t="str">
        <f t="shared" si="44"/>
        <v/>
      </c>
      <c r="P489" s="3"/>
      <c r="Q489" s="3"/>
      <c r="R489" s="11" t="str">
        <f>IF(Q489&lt;&gt;"",VLOOKUP(Q489,Gefährdungsstufen!$B$2:$G$20,6,FALSE),"")</f>
        <v/>
      </c>
      <c r="S489" s="33" t="str">
        <f t="shared" si="45"/>
        <v/>
      </c>
      <c r="T489" s="3"/>
      <c r="U489" s="3"/>
      <c r="V489" s="11" t="str">
        <f>IF(U489&lt;&gt;"",VLOOKUP(U489,Gefährdungsstufen!$B$2:$G$20,6,FALSE),"")</f>
        <v/>
      </c>
      <c r="W489" s="33" t="str">
        <f t="shared" si="46"/>
        <v/>
      </c>
      <c r="X489" s="3"/>
      <c r="Y489" s="3"/>
      <c r="Z489" s="3" t="s">
        <v>2</v>
      </c>
      <c r="AA489" s="3">
        <v>2</v>
      </c>
      <c r="AB489" s="3">
        <v>2</v>
      </c>
      <c r="AC489" s="3">
        <v>1</v>
      </c>
      <c r="AD489" s="3">
        <v>3</v>
      </c>
      <c r="AE489" s="3" t="s">
        <v>7</v>
      </c>
      <c r="AF489" s="3" t="str">
        <f>IF(AE489&lt;&gt;"",VLOOKUP(AE489,legende!$A$3:$C$6,2,FALSE),"")</f>
        <v>gross</v>
      </c>
      <c r="AG489" s="71">
        <f>IF(AE489&lt;&gt;"",VLOOKUP(AE489,legende!$A$3:$C$6,3,FALSE),"")</f>
        <v>0</v>
      </c>
      <c r="AH489" s="3" t="s">
        <v>6</v>
      </c>
      <c r="AI489" s="3" t="str">
        <f>IF(AH489&lt;&gt;"",VLOOKUP(AH489,legende!$F$3:$H$6,3,FALSE),"")</f>
        <v>klein: &lt;1/4</v>
      </c>
      <c r="AJ489" s="71">
        <f>IF(AH489&lt;&gt;"",VLOOKUP(AH489,legende!$F$3:$H$6,2,FALSE),"")</f>
        <v>0</v>
      </c>
      <c r="AK489" s="3" t="s">
        <v>9</v>
      </c>
      <c r="AL489" s="3" t="s">
        <v>9</v>
      </c>
      <c r="AM489" s="11" t="str">
        <f>IF(AL489&lt;&gt;"",VLOOKUP(AL489,Gefährdungsstufen!$B$2:$G$20,6,FALSE),"")</f>
        <v>vom Aussterben bedroht</v>
      </c>
      <c r="AN489" s="71">
        <f>IF(AL489&lt;&gt;"",VLOOKUP(AL489,Gefährdungsstufen!$B$2:$G$20,3,FALSE),"")</f>
        <v>5</v>
      </c>
      <c r="AO489" s="3"/>
      <c r="AP489" s="11"/>
      <c r="AQ489" s="11" t="e">
        <f t="shared" si="47"/>
        <v>#VALUE!</v>
      </c>
      <c r="AR489" s="3">
        <v>3</v>
      </c>
      <c r="AS489" s="3">
        <v>3</v>
      </c>
      <c r="AU489" s="2">
        <v>2</v>
      </c>
    </row>
    <row r="490" spans="1:55" s="2" customFormat="1" ht="15" hidden="1" customHeight="1">
      <c r="A490" s="24" t="s">
        <v>26859</v>
      </c>
      <c r="B490" s="5" t="s">
        <v>13938</v>
      </c>
      <c r="C490" s="16" t="s">
        <v>13939</v>
      </c>
      <c r="D490" s="3" t="s">
        <v>1</v>
      </c>
      <c r="E490" s="3" t="str">
        <f>IF(D490&lt;&gt;"",VLOOKUP($D490,Gefährdungsstufen!$B$2:$G$20,6,FALSE),"")</f>
        <v>potentiell gefährdet</v>
      </c>
      <c r="F490" s="71">
        <f>IF(D490&lt;&gt;"",VLOOKUP($D490,Gefährdungsstufen!$B$2:$G$20,3,FALSE),"")</f>
        <v>0</v>
      </c>
      <c r="G490" s="33" t="str">
        <f t="shared" si="42"/>
        <v>Landolt Elias (1991): Gefährdung der Farn- und Blütenpflanzen in der Schweiz</v>
      </c>
      <c r="H490" s="3" t="s">
        <v>5</v>
      </c>
      <c r="I490" s="3" t="str">
        <f>IF(H490&lt;&gt;"",VLOOKUP($H490,Gefährdungsstufen!$B$2:$G$20,6,FALSE),"")</f>
        <v>stark gefährdet</v>
      </c>
      <c r="J490" s="71">
        <f>IF(H490&lt;&gt;"",VLOOKUP($H490,Gefährdungsstufen!$B$2:$G$20,3,FALSE),"")</f>
        <v>4</v>
      </c>
      <c r="K490" s="33" t="str">
        <f t="shared" si="43"/>
        <v>Landolt Elias (1991): Gefährdung der Farn- und Blütenpflanzen in der Schweiz</v>
      </c>
      <c r="L490" s="3" t="s">
        <v>8</v>
      </c>
      <c r="M490" s="3"/>
      <c r="N490" s="11" t="str">
        <f>IF(M490&lt;&gt;"",VLOOKUP(M490,Gefährdungsstufen!$B$2:$G$20,6,FALSE),"")</f>
        <v/>
      </c>
      <c r="O490" s="33" t="str">
        <f t="shared" si="44"/>
        <v/>
      </c>
      <c r="P490" s="3" t="s">
        <v>9</v>
      </c>
      <c r="Q490" s="3" t="s">
        <v>9</v>
      </c>
      <c r="R490" s="11" t="str">
        <f>IF(Q490&lt;&gt;"",VLOOKUP(Q490,Gefährdungsstufen!$B$2:$G$20,6,FALSE),"")</f>
        <v>vom Aussterben bedroht</v>
      </c>
      <c r="S490" s="33" t="str">
        <f t="shared" si="45"/>
        <v>Landolt Elias (1991): Gefährdung der Farn- und Blütenpflanzen in der Schweiz</v>
      </c>
      <c r="T490" s="3" t="s">
        <v>9</v>
      </c>
      <c r="U490" s="3" t="s">
        <v>9</v>
      </c>
      <c r="V490" s="11" t="str">
        <f>IF(U490&lt;&gt;"",VLOOKUP(U490,Gefährdungsstufen!$B$2:$G$20,6,FALSE),"")</f>
        <v>vom Aussterben bedroht</v>
      </c>
      <c r="W490" s="33" t="str">
        <f t="shared" si="46"/>
        <v>Landolt Elias (1991): Gefährdung der Farn- und Blütenpflanzen in der Schweiz</v>
      </c>
      <c r="X490" s="3">
        <v>5</v>
      </c>
      <c r="Y490" s="3" t="s">
        <v>8</v>
      </c>
      <c r="Z490" s="3" t="s">
        <v>2</v>
      </c>
      <c r="AA490" s="3">
        <v>3</v>
      </c>
      <c r="AB490" s="3">
        <v>4</v>
      </c>
      <c r="AC490" s="3">
        <v>2</v>
      </c>
      <c r="AD490" s="3">
        <v>3</v>
      </c>
      <c r="AE490" s="3" t="s">
        <v>7</v>
      </c>
      <c r="AF490" s="3" t="str">
        <f>IF(AE490&lt;&gt;"",VLOOKUP(AE490,legende!$A$3:$C$6,2,FALSE),"")</f>
        <v>gross</v>
      </c>
      <c r="AG490" s="71">
        <f>IF(AE490&lt;&gt;"",VLOOKUP(AE490,legende!$A$3:$C$6,3,FALSE),"")</f>
        <v>0</v>
      </c>
      <c r="AH490" s="3" t="s">
        <v>6</v>
      </c>
      <c r="AI490" s="3" t="str">
        <f>IF(AH490&lt;&gt;"",VLOOKUP(AH490,legende!$F$3:$H$6,3,FALSE),"")</f>
        <v>klein: &lt;1/4</v>
      </c>
      <c r="AJ490" s="71">
        <f>IF(AH490&lt;&gt;"",VLOOKUP(AH490,legende!$F$3:$H$6,2,FALSE),"")</f>
        <v>0</v>
      </c>
      <c r="AK490" s="3" t="s">
        <v>9</v>
      </c>
      <c r="AL490" s="3" t="s">
        <v>9</v>
      </c>
      <c r="AM490" s="11" t="str">
        <f>IF(AL490&lt;&gt;"",VLOOKUP(AL490,Gefährdungsstufen!$B$2:$G$20,6,FALSE),"")</f>
        <v>vom Aussterben bedroht</v>
      </c>
      <c r="AN490" s="71">
        <f>IF(AL490&lt;&gt;"",VLOOKUP(AL490,Gefährdungsstufen!$B$2:$G$20,3,FALSE),"")</f>
        <v>5</v>
      </c>
      <c r="AO490" s="3"/>
      <c r="AP490" s="11"/>
      <c r="AQ490" s="11">
        <f t="shared" si="47"/>
        <v>9</v>
      </c>
      <c r="AR490" s="3">
        <v>6</v>
      </c>
      <c r="AS490" s="3">
        <v>6</v>
      </c>
      <c r="AU490" s="2">
        <v>2</v>
      </c>
    </row>
    <row r="491" spans="1:55" s="2" customFormat="1" ht="15" hidden="1" customHeight="1">
      <c r="A491" s="24" t="s">
        <v>26859</v>
      </c>
      <c r="B491" s="5" t="s">
        <v>14054</v>
      </c>
      <c r="C491" s="16" t="s">
        <v>14055</v>
      </c>
      <c r="D491" s="3" t="s">
        <v>1</v>
      </c>
      <c r="E491" s="3" t="str">
        <f>IF(D491&lt;&gt;"",VLOOKUP($D491,Gefährdungsstufen!$B$2:$G$20,6,FALSE),"")</f>
        <v>potentiell gefährdet</v>
      </c>
      <c r="F491" s="71">
        <f>IF(D491&lt;&gt;"",VLOOKUP($D491,Gefährdungsstufen!$B$2:$G$20,3,FALSE),"")</f>
        <v>0</v>
      </c>
      <c r="G491" s="33" t="str">
        <f t="shared" si="42"/>
        <v>Landolt Elias (1991): Gefährdung der Farn- und Blütenpflanzen in der Schweiz</v>
      </c>
      <c r="H491" s="3" t="s">
        <v>1</v>
      </c>
      <c r="I491" s="3" t="str">
        <f>IF(H491&lt;&gt;"",VLOOKUP($H491,Gefährdungsstufen!$B$2:$G$20,6,FALSE),"")</f>
        <v>potentiell gefährdet</v>
      </c>
      <c r="J491" s="71">
        <f>IF(H491&lt;&gt;"",VLOOKUP($H491,Gefährdungsstufen!$B$2:$G$20,3,FALSE),"")</f>
        <v>0</v>
      </c>
      <c r="K491" s="33" t="str">
        <f t="shared" si="43"/>
        <v>Landolt Elias (1991): Gefährdung der Farn- und Blütenpflanzen in der Schweiz</v>
      </c>
      <c r="L491" s="3" t="s">
        <v>9</v>
      </c>
      <c r="M491" s="3" t="s">
        <v>9</v>
      </c>
      <c r="N491" s="11" t="str">
        <f>IF(M491&lt;&gt;"",VLOOKUP(M491,Gefährdungsstufen!$B$2:$G$20,6,FALSE),"")</f>
        <v>vom Aussterben bedroht</v>
      </c>
      <c r="O491" s="33" t="str">
        <f t="shared" si="44"/>
        <v>Landolt Elias (1991): Gefährdung der Farn- und Blütenpflanzen in der Schweiz</v>
      </c>
      <c r="P491" s="3" t="s">
        <v>8</v>
      </c>
      <c r="Q491" s="3"/>
      <c r="R491" s="11" t="str">
        <f>IF(Q491&lt;&gt;"",VLOOKUP(Q491,Gefährdungsstufen!$B$2:$G$20,6,FALSE),"")</f>
        <v/>
      </c>
      <c r="S491" s="33" t="str">
        <f t="shared" si="45"/>
        <v/>
      </c>
      <c r="T491" s="3" t="s">
        <v>9</v>
      </c>
      <c r="U491" s="3" t="s">
        <v>9</v>
      </c>
      <c r="V491" s="11" t="str">
        <f>IF(U491&lt;&gt;"",VLOOKUP(U491,Gefährdungsstufen!$B$2:$G$20,6,FALSE),"")</f>
        <v>vom Aussterben bedroht</v>
      </c>
      <c r="W491" s="33" t="str">
        <f t="shared" si="46"/>
        <v>Landolt Elias (1991): Gefährdung der Farn- und Blütenpflanzen in der Schweiz</v>
      </c>
      <c r="X491" s="3">
        <v>2</v>
      </c>
      <c r="Y491" s="3" t="s">
        <v>8</v>
      </c>
      <c r="Z491" s="3" t="s">
        <v>13</v>
      </c>
      <c r="AA491" s="3">
        <v>3</v>
      </c>
      <c r="AB491" s="3">
        <v>3</v>
      </c>
      <c r="AC491" s="3">
        <v>99</v>
      </c>
      <c r="AD491" s="3">
        <v>99</v>
      </c>
      <c r="AE491" s="3" t="s">
        <v>7</v>
      </c>
      <c r="AF491" s="3" t="str">
        <f>IF(AE491&lt;&gt;"",VLOOKUP(AE491,legende!$A$3:$C$6,2,FALSE),"")</f>
        <v>gross</v>
      </c>
      <c r="AG491" s="71">
        <f>IF(AE491&lt;&gt;"",VLOOKUP(AE491,legende!$A$3:$C$6,3,FALSE),"")</f>
        <v>0</v>
      </c>
      <c r="AH491" s="3" t="s">
        <v>6</v>
      </c>
      <c r="AI491" s="3" t="str">
        <f>IF(AH491&lt;&gt;"",VLOOKUP(AH491,legende!$F$3:$H$6,3,FALSE),"")</f>
        <v>klein: &lt;1/4</v>
      </c>
      <c r="AJ491" s="71">
        <f>IF(AH491&lt;&gt;"",VLOOKUP(AH491,legende!$F$3:$H$6,2,FALSE),"")</f>
        <v>0</v>
      </c>
      <c r="AK491" s="3" t="s">
        <v>9</v>
      </c>
      <c r="AL491" s="3" t="s">
        <v>9</v>
      </c>
      <c r="AM491" s="11" t="str">
        <f>IF(AL491&lt;&gt;"",VLOOKUP(AL491,Gefährdungsstufen!$B$2:$G$20,6,FALSE),"")</f>
        <v>vom Aussterben bedroht</v>
      </c>
      <c r="AN491" s="71">
        <f>IF(AL491&lt;&gt;"",VLOOKUP(AL491,Gefährdungsstufen!$B$2:$G$20,3,FALSE),"")</f>
        <v>5</v>
      </c>
      <c r="AO491" s="3"/>
      <c r="AP491" s="11"/>
      <c r="AQ491" s="11">
        <f t="shared" si="47"/>
        <v>5</v>
      </c>
      <c r="AR491" s="3">
        <v>3</v>
      </c>
      <c r="AS491" s="3">
        <v>3</v>
      </c>
    </row>
    <row r="492" spans="1:55" s="2" customFormat="1" ht="15" hidden="1" customHeight="1">
      <c r="A492" s="24" t="s">
        <v>26859</v>
      </c>
      <c r="B492" s="5" t="s">
        <v>3998</v>
      </c>
      <c r="C492" s="16" t="s">
        <v>3999</v>
      </c>
      <c r="D492" s="3" t="s">
        <v>1</v>
      </c>
      <c r="E492" s="3" t="str">
        <f>IF(D492&lt;&gt;"",VLOOKUP($D492,Gefährdungsstufen!$B$2:$G$20,6,FALSE),"")</f>
        <v>potentiell gefährdet</v>
      </c>
      <c r="F492" s="71">
        <f>IF(D492&lt;&gt;"",VLOOKUP($D492,Gefährdungsstufen!$B$2:$G$20,3,FALSE),"")</f>
        <v>0</v>
      </c>
      <c r="G492" s="33" t="str">
        <f t="shared" si="42"/>
        <v>Landolt Elias (1991): Gefährdung der Farn- und Blütenpflanzen in der Schweiz</v>
      </c>
      <c r="H492" s="3" t="s">
        <v>1</v>
      </c>
      <c r="I492" s="3" t="str">
        <f>IF(H492&lt;&gt;"",VLOOKUP($H492,Gefährdungsstufen!$B$2:$G$20,6,FALSE),"")</f>
        <v>potentiell gefährdet</v>
      </c>
      <c r="J492" s="71">
        <f>IF(H492&lt;&gt;"",VLOOKUP($H492,Gefährdungsstufen!$B$2:$G$20,3,FALSE),"")</f>
        <v>0</v>
      </c>
      <c r="K492" s="33" t="str">
        <f t="shared" si="43"/>
        <v>Landolt Elias (1991): Gefährdung der Farn- und Blütenpflanzen in der Schweiz</v>
      </c>
      <c r="L492" s="3" t="s">
        <v>8</v>
      </c>
      <c r="M492" s="3"/>
      <c r="N492" s="11" t="str">
        <f>IF(M492&lt;&gt;"",VLOOKUP(M492,Gefährdungsstufen!$B$2:$G$20,6,FALSE),"")</f>
        <v/>
      </c>
      <c r="O492" s="33" t="str">
        <f t="shared" si="44"/>
        <v/>
      </c>
      <c r="P492" s="3" t="s">
        <v>8</v>
      </c>
      <c r="Q492" s="3"/>
      <c r="R492" s="11" t="str">
        <f>IF(Q492&lt;&gt;"",VLOOKUP(Q492,Gefährdungsstufen!$B$2:$G$20,6,FALSE),"")</f>
        <v/>
      </c>
      <c r="S492" s="33" t="str">
        <f t="shared" si="45"/>
        <v/>
      </c>
      <c r="T492" s="3" t="s">
        <v>45</v>
      </c>
      <c r="U492" s="3" t="s">
        <v>45</v>
      </c>
      <c r="V492" s="11" t="str">
        <f>IF(U492&lt;&gt;"",VLOOKUP(U492,Gefährdungsstufen!$B$2:$G$20,6,FALSE),"")</f>
        <v>gefährdet</v>
      </c>
      <c r="W492" s="33" t="str">
        <f t="shared" si="46"/>
        <v>Landolt Elias (1991): Gefährdung der Farn- und Blütenpflanzen in der Schweiz</v>
      </c>
      <c r="X492" s="3">
        <v>1</v>
      </c>
      <c r="Y492" s="3" t="s">
        <v>8</v>
      </c>
      <c r="Z492" s="3" t="s">
        <v>13</v>
      </c>
      <c r="AA492" s="3">
        <v>99</v>
      </c>
      <c r="AB492" s="3">
        <v>99</v>
      </c>
      <c r="AC492" s="3">
        <v>99</v>
      </c>
      <c r="AD492" s="3">
        <v>99</v>
      </c>
      <c r="AE492" s="3" t="s">
        <v>23</v>
      </c>
      <c r="AF492" s="3" t="str">
        <f>IF(AE492&lt;&gt;"",VLOOKUP(AE492,legende!$A$3:$C$6,2,FALSE),"")</f>
        <v>mittel</v>
      </c>
      <c r="AG492" s="71">
        <f>IF(AE492&lt;&gt;"",VLOOKUP(AE492,legende!$A$3:$C$6,3,FALSE),"")</f>
        <v>2</v>
      </c>
      <c r="AH492" s="3" t="s">
        <v>6</v>
      </c>
      <c r="AI492" s="3" t="str">
        <f>IF(AH492&lt;&gt;"",VLOOKUP(AH492,legende!$F$3:$H$6,3,FALSE),"")</f>
        <v>klein: &lt;1/4</v>
      </c>
      <c r="AJ492" s="71">
        <f>IF(AH492&lt;&gt;"",VLOOKUP(AH492,legende!$F$3:$H$6,2,FALSE),"")</f>
        <v>0</v>
      </c>
      <c r="AK492" s="3" t="s">
        <v>45</v>
      </c>
      <c r="AL492" s="3" t="s">
        <v>45</v>
      </c>
      <c r="AM492" s="11" t="str">
        <f>IF(AL492&lt;&gt;"",VLOOKUP(AL492,Gefährdungsstufen!$B$2:$G$20,6,FALSE),"")</f>
        <v>gefährdet</v>
      </c>
      <c r="AN492" s="71">
        <f>IF(AL492&lt;&gt;"",VLOOKUP(AL492,Gefährdungsstufen!$B$2:$G$20,3,FALSE),"")</f>
        <v>3</v>
      </c>
      <c r="AO492" s="3"/>
      <c r="AP492" s="11"/>
      <c r="AQ492" s="11">
        <f t="shared" si="47"/>
        <v>5</v>
      </c>
      <c r="AR492" s="3">
        <v>3</v>
      </c>
      <c r="AS492" s="3">
        <v>3</v>
      </c>
      <c r="AT492" s="2">
        <v>1</v>
      </c>
    </row>
    <row r="493" spans="1:55" s="2" customFormat="1" ht="15" hidden="1" customHeight="1">
      <c r="A493" s="24" t="s">
        <v>26859</v>
      </c>
      <c r="B493" s="5" t="s">
        <v>14857</v>
      </c>
      <c r="C493" s="16" t="s">
        <v>14858</v>
      </c>
      <c r="D493" s="3" t="s">
        <v>1</v>
      </c>
      <c r="E493" s="3" t="str">
        <f>IF(D493&lt;&gt;"",VLOOKUP($D493,Gefährdungsstufen!$B$2:$G$20,6,FALSE),"")</f>
        <v>potentiell gefährdet</v>
      </c>
      <c r="F493" s="71">
        <f>IF(D493&lt;&gt;"",VLOOKUP($D493,Gefährdungsstufen!$B$2:$G$20,3,FALSE),"")</f>
        <v>0</v>
      </c>
      <c r="G493" s="33" t="str">
        <f t="shared" si="42"/>
        <v>Landolt Elias (1991): Gefährdung der Farn- und Blütenpflanzen in der Schweiz</v>
      </c>
      <c r="H493" s="3" t="s">
        <v>1</v>
      </c>
      <c r="I493" s="3" t="str">
        <f>IF(H493&lt;&gt;"",VLOOKUP($H493,Gefährdungsstufen!$B$2:$G$20,6,FALSE),"")</f>
        <v>potentiell gefährdet</v>
      </c>
      <c r="J493" s="71">
        <f>IF(H493&lt;&gt;"",VLOOKUP($H493,Gefährdungsstufen!$B$2:$G$20,3,FALSE),"")</f>
        <v>0</v>
      </c>
      <c r="K493" s="33" t="str">
        <f t="shared" si="43"/>
        <v>Landolt Elias (1991): Gefährdung der Farn- und Blütenpflanzen in der Schweiz</v>
      </c>
      <c r="L493" s="3" t="s">
        <v>45</v>
      </c>
      <c r="M493" s="3" t="s">
        <v>45</v>
      </c>
      <c r="N493" s="11" t="str">
        <f>IF(M493&lt;&gt;"",VLOOKUP(M493,Gefährdungsstufen!$B$2:$G$20,6,FALSE),"")</f>
        <v>gefährdet</v>
      </c>
      <c r="O493" s="33" t="str">
        <f t="shared" si="44"/>
        <v>Landolt Elias (1991): Gefährdung der Farn- und Blütenpflanzen in der Schweiz</v>
      </c>
      <c r="P493" s="3" t="s">
        <v>45</v>
      </c>
      <c r="Q493" s="3" t="s">
        <v>45</v>
      </c>
      <c r="R493" s="11" t="str">
        <f>IF(Q493&lt;&gt;"",VLOOKUP(Q493,Gefährdungsstufen!$B$2:$G$20,6,FALSE),"")</f>
        <v>gefährdet</v>
      </c>
      <c r="S493" s="33" t="str">
        <f t="shared" si="45"/>
        <v>Landolt Elias (1991): Gefährdung der Farn- und Blütenpflanzen in der Schweiz</v>
      </c>
      <c r="T493" s="3" t="s">
        <v>45</v>
      </c>
      <c r="U493" s="3" t="s">
        <v>45</v>
      </c>
      <c r="V493" s="11" t="str">
        <f>IF(U493&lt;&gt;"",VLOOKUP(U493,Gefährdungsstufen!$B$2:$G$20,6,FALSE),"")</f>
        <v>gefährdet</v>
      </c>
      <c r="W493" s="33" t="str">
        <f t="shared" si="46"/>
        <v>Landolt Elias (1991): Gefährdung der Farn- und Blütenpflanzen in der Schweiz</v>
      </c>
      <c r="X493" s="3">
        <v>1</v>
      </c>
      <c r="Y493" s="3" t="s">
        <v>8</v>
      </c>
      <c r="Z493" s="3" t="s">
        <v>2</v>
      </c>
      <c r="AA493" s="3">
        <v>5</v>
      </c>
      <c r="AB493" s="3">
        <v>5</v>
      </c>
      <c r="AC493" s="3">
        <v>5</v>
      </c>
      <c r="AD493" s="3">
        <v>4</v>
      </c>
      <c r="AE493" s="3" t="s">
        <v>7</v>
      </c>
      <c r="AF493" s="3" t="str">
        <f>IF(AE493&lt;&gt;"",VLOOKUP(AE493,legende!$A$3:$C$6,2,FALSE),"")</f>
        <v>gross</v>
      </c>
      <c r="AG493" s="71">
        <f>IF(AE493&lt;&gt;"",VLOOKUP(AE493,legende!$A$3:$C$6,3,FALSE),"")</f>
        <v>0</v>
      </c>
      <c r="AH493" s="3" t="s">
        <v>6</v>
      </c>
      <c r="AI493" s="3" t="str">
        <f>IF(AH493&lt;&gt;"",VLOOKUP(AH493,legende!$F$3:$H$6,3,FALSE),"")</f>
        <v>klein: &lt;1/4</v>
      </c>
      <c r="AJ493" s="71">
        <f>IF(AH493&lt;&gt;"",VLOOKUP(AH493,legende!$F$3:$H$6,2,FALSE),"")</f>
        <v>0</v>
      </c>
      <c r="AK493" s="3" t="s">
        <v>45</v>
      </c>
      <c r="AL493" s="3" t="s">
        <v>45</v>
      </c>
      <c r="AM493" s="11" t="str">
        <f>IF(AL493&lt;&gt;"",VLOOKUP(AL493,Gefährdungsstufen!$B$2:$G$20,6,FALSE),"")</f>
        <v>gefährdet</v>
      </c>
      <c r="AN493" s="71">
        <f>IF(AL493&lt;&gt;"",VLOOKUP(AL493,Gefährdungsstufen!$B$2:$G$20,3,FALSE),"")</f>
        <v>3</v>
      </c>
      <c r="AO493" s="3"/>
      <c r="AP493" s="11"/>
      <c r="AQ493" s="11">
        <f t="shared" si="47"/>
        <v>3</v>
      </c>
      <c r="AR493" s="3">
        <v>1</v>
      </c>
      <c r="AS493" s="3">
        <v>1</v>
      </c>
      <c r="AT493" s="2">
        <v>1</v>
      </c>
    </row>
    <row r="494" spans="1:55" s="2" customFormat="1" ht="15" hidden="1" customHeight="1">
      <c r="A494" s="24" t="s">
        <v>26859</v>
      </c>
      <c r="B494" s="5" t="s">
        <v>7946</v>
      </c>
      <c r="C494" s="16" t="s">
        <v>7947</v>
      </c>
      <c r="D494" s="3" t="s">
        <v>1</v>
      </c>
      <c r="E494" s="3" t="str">
        <f>IF(D494&lt;&gt;"",VLOOKUP($D494,Gefährdungsstufen!$B$2:$G$20,6,FALSE),"")</f>
        <v>potentiell gefährdet</v>
      </c>
      <c r="F494" s="71">
        <f>IF(D494&lt;&gt;"",VLOOKUP($D494,Gefährdungsstufen!$B$2:$G$20,3,FALSE),"")</f>
        <v>0</v>
      </c>
      <c r="G494" s="33" t="str">
        <f t="shared" si="42"/>
        <v>Landolt Elias (1991): Gefährdung der Farn- und Blütenpflanzen in der Schweiz</v>
      </c>
      <c r="H494" s="3" t="s">
        <v>9</v>
      </c>
      <c r="I494" s="3" t="str">
        <f>IF(H494&lt;&gt;"",VLOOKUP($H494,Gefährdungsstufen!$B$2:$G$20,6,FALSE),"")</f>
        <v>vom Aussterben bedroht</v>
      </c>
      <c r="J494" s="71">
        <f>IF(H494&lt;&gt;"",VLOOKUP($H494,Gefährdungsstufen!$B$2:$G$20,3,FALSE),"")</f>
        <v>5</v>
      </c>
      <c r="K494" s="33" t="str">
        <f t="shared" si="43"/>
        <v>Landolt Elias (1991): Gefährdung der Farn- und Blütenpflanzen in der Schweiz</v>
      </c>
      <c r="L494" s="3" t="s">
        <v>12</v>
      </c>
      <c r="M494" s="3" t="s">
        <v>12</v>
      </c>
      <c r="N494" s="11" t="str">
        <f>IF(M494&lt;&gt;"",VLOOKUP(M494,Gefährdungsstufen!$B$2:$G$20,6,FALSE),"")</f>
        <v>vom Aussterben bedroht</v>
      </c>
      <c r="O494" s="33" t="str">
        <f t="shared" si="44"/>
        <v>Landolt Elias (1991): Gefährdung der Farn- und Blütenpflanzen in der Schweiz</v>
      </c>
      <c r="P494" s="3" t="s">
        <v>8</v>
      </c>
      <c r="Q494" s="3"/>
      <c r="R494" s="11" t="str">
        <f>IF(Q494&lt;&gt;"",VLOOKUP(Q494,Gefährdungsstufen!$B$2:$G$20,6,FALSE),"")</f>
        <v/>
      </c>
      <c r="S494" s="33" t="str">
        <f t="shared" si="45"/>
        <v/>
      </c>
      <c r="T494" s="3" t="s">
        <v>9</v>
      </c>
      <c r="U494" s="3" t="s">
        <v>9</v>
      </c>
      <c r="V494" s="11" t="str">
        <f>IF(U494&lt;&gt;"",VLOOKUP(U494,Gefährdungsstufen!$B$2:$G$20,6,FALSE),"")</f>
        <v>vom Aussterben bedroht</v>
      </c>
      <c r="W494" s="33" t="str">
        <f t="shared" si="46"/>
        <v>Landolt Elias (1991): Gefährdung der Farn- und Blütenpflanzen in der Schweiz</v>
      </c>
      <c r="X494" s="3">
        <v>5</v>
      </c>
      <c r="Y494" s="3" t="s">
        <v>8</v>
      </c>
      <c r="Z494" s="3" t="s">
        <v>2</v>
      </c>
      <c r="AA494" s="3">
        <v>3</v>
      </c>
      <c r="AB494" s="3">
        <v>4</v>
      </c>
      <c r="AC494" s="3">
        <v>3</v>
      </c>
      <c r="AD494" s="3">
        <v>4</v>
      </c>
      <c r="AE494" s="3" t="s">
        <v>7</v>
      </c>
      <c r="AF494" s="3" t="str">
        <f>IF(AE494&lt;&gt;"",VLOOKUP(AE494,legende!$A$3:$C$6,2,FALSE),"")</f>
        <v>gross</v>
      </c>
      <c r="AG494" s="71">
        <f>IF(AE494&lt;&gt;"",VLOOKUP(AE494,legende!$A$3:$C$6,3,FALSE),"")</f>
        <v>0</v>
      </c>
      <c r="AH494" s="3" t="s">
        <v>23</v>
      </c>
      <c r="AI494" s="3" t="str">
        <f>IF(AH494&lt;&gt;"",VLOOKUP(AH494,legende!$F$3:$H$6,3,FALSE),"")</f>
        <v>mittel: 1/4 - 1/2</v>
      </c>
      <c r="AJ494" s="71">
        <f>IF(AH494&lt;&gt;"",VLOOKUP(AH494,legende!$F$3:$H$6,2,FALSE),"")</f>
        <v>2</v>
      </c>
      <c r="AK494" s="3" t="s">
        <v>9</v>
      </c>
      <c r="AL494" s="3" t="s">
        <v>9</v>
      </c>
      <c r="AM494" s="11" t="str">
        <f>IF(AL494&lt;&gt;"",VLOOKUP(AL494,Gefährdungsstufen!$B$2:$G$20,6,FALSE),"")</f>
        <v>vom Aussterben bedroht</v>
      </c>
      <c r="AN494" s="71">
        <f>IF(AL494&lt;&gt;"",VLOOKUP(AL494,Gefährdungsstufen!$B$2:$G$20,3,FALSE),"")</f>
        <v>5</v>
      </c>
      <c r="AO494" s="3"/>
      <c r="AP494" s="11"/>
      <c r="AQ494" s="11">
        <f t="shared" si="47"/>
        <v>12</v>
      </c>
      <c r="AR494" s="3">
        <v>9</v>
      </c>
      <c r="AS494" s="3">
        <v>9</v>
      </c>
      <c r="AT494" s="2">
        <v>1</v>
      </c>
      <c r="AU494" s="2">
        <v>2</v>
      </c>
    </row>
    <row r="495" spans="1:55" s="2" customFormat="1" ht="15" hidden="1" customHeight="1">
      <c r="A495" s="24" t="s">
        <v>26859</v>
      </c>
      <c r="B495" s="5" t="s">
        <v>6946</v>
      </c>
      <c r="C495" s="16" t="s">
        <v>6947</v>
      </c>
      <c r="D495" s="3" t="s">
        <v>1</v>
      </c>
      <c r="E495" s="3" t="str">
        <f>IF(D495&lt;&gt;"",VLOOKUP($D495,Gefährdungsstufen!$B$2:$G$20,6,FALSE),"")</f>
        <v>potentiell gefährdet</v>
      </c>
      <c r="F495" s="71">
        <f>IF(D495&lt;&gt;"",VLOOKUP($D495,Gefährdungsstufen!$B$2:$G$20,3,FALSE),"")</f>
        <v>0</v>
      </c>
      <c r="G495" s="33" t="str">
        <f t="shared" si="42"/>
        <v>Landolt Elias (1991): Gefährdung der Farn- und Blütenpflanzen in der Schweiz</v>
      </c>
      <c r="H495" s="3" t="s">
        <v>1</v>
      </c>
      <c r="I495" s="3" t="str">
        <f>IF(H495&lt;&gt;"",VLOOKUP($H495,Gefährdungsstufen!$B$2:$G$20,6,FALSE),"")</f>
        <v>potentiell gefährdet</v>
      </c>
      <c r="J495" s="71">
        <f>IF(H495&lt;&gt;"",VLOOKUP($H495,Gefährdungsstufen!$B$2:$G$20,3,FALSE),"")</f>
        <v>0</v>
      </c>
      <c r="K495" s="33" t="str">
        <f t="shared" si="43"/>
        <v>Landolt Elias (1991): Gefährdung der Farn- und Blütenpflanzen in der Schweiz</v>
      </c>
      <c r="L495" s="3" t="s">
        <v>1</v>
      </c>
      <c r="M495" s="3" t="s">
        <v>1</v>
      </c>
      <c r="N495" s="11" t="str">
        <f>IF(M495&lt;&gt;"",VLOOKUP(M495,Gefährdungsstufen!$B$2:$G$20,6,FALSE),"")</f>
        <v>potentiell gefährdet</v>
      </c>
      <c r="O495" s="33" t="str">
        <f t="shared" si="44"/>
        <v>Landolt Elias (1991): Gefährdung der Farn- und Blütenpflanzen in der Schweiz</v>
      </c>
      <c r="P495" s="3" t="s">
        <v>1</v>
      </c>
      <c r="Q495" s="3" t="s">
        <v>1</v>
      </c>
      <c r="R495" s="11" t="str">
        <f>IF(Q495&lt;&gt;"",VLOOKUP(Q495,Gefährdungsstufen!$B$2:$G$20,6,FALSE),"")</f>
        <v>potentiell gefährdet</v>
      </c>
      <c r="S495" s="33" t="str">
        <f t="shared" si="45"/>
        <v>Landolt Elias (1991): Gefährdung der Farn- und Blütenpflanzen in der Schweiz</v>
      </c>
      <c r="T495" s="3" t="s">
        <v>1</v>
      </c>
      <c r="U495" s="3" t="s">
        <v>1</v>
      </c>
      <c r="V495" s="11" t="str">
        <f>IF(U495&lt;&gt;"",VLOOKUP(U495,Gefährdungsstufen!$B$2:$G$20,6,FALSE),"")</f>
        <v>potentiell gefährdet</v>
      </c>
      <c r="W495" s="33" t="str">
        <f t="shared" si="46"/>
        <v>Landolt Elias (1991): Gefährdung der Farn- und Blütenpflanzen in der Schweiz</v>
      </c>
      <c r="X495" s="3">
        <v>1</v>
      </c>
      <c r="Y495" s="3" t="s">
        <v>8</v>
      </c>
      <c r="Z495" s="3" t="s">
        <v>2</v>
      </c>
      <c r="AA495" s="3"/>
      <c r="AB495" s="3"/>
      <c r="AC495" s="3"/>
      <c r="AD495" s="3"/>
      <c r="AE495" s="3"/>
      <c r="AF495" s="3" t="str">
        <f>IF(AE495&lt;&gt;"",VLOOKUP(AE495,legende!$A$3:$C$6,2,FALSE),"")</f>
        <v/>
      </c>
      <c r="AG495" s="71" t="str">
        <f>IF(AE495&lt;&gt;"",VLOOKUP(AE495,legende!$A$3:$C$6,3,FALSE),"")</f>
        <v/>
      </c>
      <c r="AH495" s="3"/>
      <c r="AI495" s="3" t="str">
        <f>IF(AH495&lt;&gt;"",VLOOKUP(AH495,legende!$F$3:$H$6,3,FALSE),"")</f>
        <v/>
      </c>
      <c r="AJ495" s="71" t="str">
        <f>IF(AH495&lt;&gt;"",VLOOKUP(AH495,legende!$F$3:$H$6,2,FALSE),"")</f>
        <v/>
      </c>
      <c r="AK495" s="3" t="s">
        <v>1</v>
      </c>
      <c r="AL495" s="3" t="s">
        <v>1</v>
      </c>
      <c r="AM495" s="11" t="str">
        <f>IF(AL495&lt;&gt;"",VLOOKUP(AL495,Gefährdungsstufen!$B$2:$G$20,6,FALSE),"")</f>
        <v>potentiell gefährdet</v>
      </c>
      <c r="AN495" s="71">
        <f>IF(AL495&lt;&gt;"",VLOOKUP(AL495,Gefährdungsstufen!$B$2:$G$20,3,FALSE),"")</f>
        <v>0</v>
      </c>
      <c r="AO495" s="3"/>
      <c r="AP495" s="11" t="s">
        <v>26922</v>
      </c>
      <c r="AQ495" s="11" t="e">
        <f t="shared" si="47"/>
        <v>#VALUE!</v>
      </c>
      <c r="AR495" s="3">
        <v>0</v>
      </c>
      <c r="AS495" s="3" t="s">
        <v>0</v>
      </c>
      <c r="AT495" s="2">
        <v>1</v>
      </c>
    </row>
    <row r="496" spans="1:55" s="2" customFormat="1" ht="15" hidden="1" customHeight="1">
      <c r="A496" s="24" t="s">
        <v>26859</v>
      </c>
      <c r="B496" s="5" t="s">
        <v>9177</v>
      </c>
      <c r="C496" s="16" t="s">
        <v>9178</v>
      </c>
      <c r="D496" s="3" t="s">
        <v>1</v>
      </c>
      <c r="E496" s="3" t="str">
        <f>IF(D496&lt;&gt;"",VLOOKUP($D496,Gefährdungsstufen!$B$2:$G$20,6,FALSE),"")</f>
        <v>potentiell gefährdet</v>
      </c>
      <c r="F496" s="71">
        <f>IF(D496&lt;&gt;"",VLOOKUP($D496,Gefährdungsstufen!$B$2:$G$20,3,FALSE),"")</f>
        <v>0</v>
      </c>
      <c r="G496" s="33" t="str">
        <f t="shared" si="42"/>
        <v>Landolt Elias (1991): Gefährdung der Farn- und Blütenpflanzen in der Schweiz</v>
      </c>
      <c r="H496" s="3" t="s">
        <v>1</v>
      </c>
      <c r="I496" s="3" t="str">
        <f>IF(H496&lt;&gt;"",VLOOKUP($H496,Gefährdungsstufen!$B$2:$G$20,6,FALSE),"")</f>
        <v>potentiell gefährdet</v>
      </c>
      <c r="J496" s="71">
        <f>IF(H496&lt;&gt;"",VLOOKUP($H496,Gefährdungsstufen!$B$2:$G$20,3,FALSE),"")</f>
        <v>0</v>
      </c>
      <c r="K496" s="33" t="str">
        <f t="shared" si="43"/>
        <v>Landolt Elias (1991): Gefährdung der Farn- und Blütenpflanzen in der Schweiz</v>
      </c>
      <c r="L496" s="3" t="s">
        <v>1</v>
      </c>
      <c r="M496" s="3" t="s">
        <v>1</v>
      </c>
      <c r="N496" s="11" t="str">
        <f>IF(M496&lt;&gt;"",VLOOKUP(M496,Gefährdungsstufen!$B$2:$G$20,6,FALSE),"")</f>
        <v>potentiell gefährdet</v>
      </c>
      <c r="O496" s="33" t="str">
        <f t="shared" si="44"/>
        <v>Landolt Elias (1991): Gefährdung der Farn- und Blütenpflanzen in der Schweiz</v>
      </c>
      <c r="P496" s="3" t="s">
        <v>1</v>
      </c>
      <c r="Q496" s="3" t="s">
        <v>1</v>
      </c>
      <c r="R496" s="11" t="str">
        <f>IF(Q496&lt;&gt;"",VLOOKUP(Q496,Gefährdungsstufen!$B$2:$G$20,6,FALSE),"")</f>
        <v>potentiell gefährdet</v>
      </c>
      <c r="S496" s="33" t="str">
        <f t="shared" si="45"/>
        <v>Landolt Elias (1991): Gefährdung der Farn- und Blütenpflanzen in der Schweiz</v>
      </c>
      <c r="T496" s="3" t="s">
        <v>1</v>
      </c>
      <c r="U496" s="3" t="s">
        <v>1</v>
      </c>
      <c r="V496" s="11" t="str">
        <f>IF(U496&lt;&gt;"",VLOOKUP(U496,Gefährdungsstufen!$B$2:$G$20,6,FALSE),"")</f>
        <v>potentiell gefährdet</v>
      </c>
      <c r="W496" s="33" t="str">
        <f t="shared" si="46"/>
        <v>Landolt Elias (1991): Gefährdung der Farn- und Blütenpflanzen in der Schweiz</v>
      </c>
      <c r="X496" s="3">
        <v>1</v>
      </c>
      <c r="Y496" s="3" t="s">
        <v>8</v>
      </c>
      <c r="Z496" s="3" t="s">
        <v>2</v>
      </c>
      <c r="AA496" s="3"/>
      <c r="AB496" s="3"/>
      <c r="AC496" s="3"/>
      <c r="AD496" s="3"/>
      <c r="AE496" s="3"/>
      <c r="AF496" s="3" t="str">
        <f>IF(AE496&lt;&gt;"",VLOOKUP(AE496,legende!$A$3:$C$6,2,FALSE),"")</f>
        <v/>
      </c>
      <c r="AG496" s="71" t="str">
        <f>IF(AE496&lt;&gt;"",VLOOKUP(AE496,legende!$A$3:$C$6,3,FALSE),"")</f>
        <v/>
      </c>
      <c r="AH496" s="3"/>
      <c r="AI496" s="3" t="str">
        <f>IF(AH496&lt;&gt;"",VLOOKUP(AH496,legende!$F$3:$H$6,3,FALSE),"")</f>
        <v/>
      </c>
      <c r="AJ496" s="71" t="str">
        <f>IF(AH496&lt;&gt;"",VLOOKUP(AH496,legende!$F$3:$H$6,2,FALSE),"")</f>
        <v/>
      </c>
      <c r="AK496" s="3" t="s">
        <v>1</v>
      </c>
      <c r="AL496" s="3" t="s">
        <v>1</v>
      </c>
      <c r="AM496" s="11" t="str">
        <f>IF(AL496&lt;&gt;"",VLOOKUP(AL496,Gefährdungsstufen!$B$2:$G$20,6,FALSE),"")</f>
        <v>potentiell gefährdet</v>
      </c>
      <c r="AN496" s="71">
        <f>IF(AL496&lt;&gt;"",VLOOKUP(AL496,Gefährdungsstufen!$B$2:$G$20,3,FALSE),"")</f>
        <v>0</v>
      </c>
      <c r="AO496" s="3"/>
      <c r="AP496" s="11" t="s">
        <v>26922</v>
      </c>
      <c r="AQ496" s="11" t="e">
        <f t="shared" si="47"/>
        <v>#VALUE!</v>
      </c>
      <c r="AR496" s="3">
        <v>0</v>
      </c>
      <c r="AS496" s="3" t="s">
        <v>0</v>
      </c>
      <c r="AT496" s="2">
        <v>1</v>
      </c>
    </row>
    <row r="497" spans="1:54" s="2" customFormat="1" ht="15" hidden="1" customHeight="1">
      <c r="A497" s="24" t="s">
        <v>26859</v>
      </c>
      <c r="B497" s="5" t="s">
        <v>8357</v>
      </c>
      <c r="C497" s="16" t="s">
        <v>8358</v>
      </c>
      <c r="D497" s="3" t="s">
        <v>1</v>
      </c>
      <c r="E497" s="3" t="str">
        <f>IF(D497&lt;&gt;"",VLOOKUP($D497,Gefährdungsstufen!$B$2:$G$20,6,FALSE),"")</f>
        <v>potentiell gefährdet</v>
      </c>
      <c r="F497" s="71">
        <f>IF(D497&lt;&gt;"",VLOOKUP($D497,Gefährdungsstufen!$B$2:$G$20,3,FALSE),"")</f>
        <v>0</v>
      </c>
      <c r="G497" s="33" t="str">
        <f t="shared" si="42"/>
        <v>Landolt Elias (1991): Gefährdung der Farn- und Blütenpflanzen in der Schweiz</v>
      </c>
      <c r="H497" s="3" t="s">
        <v>1</v>
      </c>
      <c r="I497" s="3" t="str">
        <f>IF(H497&lt;&gt;"",VLOOKUP($H497,Gefährdungsstufen!$B$2:$G$20,6,FALSE),"")</f>
        <v>potentiell gefährdet</v>
      </c>
      <c r="J497" s="71">
        <f>IF(H497&lt;&gt;"",VLOOKUP($H497,Gefährdungsstufen!$B$2:$G$20,3,FALSE),"")</f>
        <v>0</v>
      </c>
      <c r="K497" s="33" t="str">
        <f t="shared" si="43"/>
        <v>Landolt Elias (1991): Gefährdung der Farn- und Blütenpflanzen in der Schweiz</v>
      </c>
      <c r="L497" s="3" t="s">
        <v>1</v>
      </c>
      <c r="M497" s="3" t="s">
        <v>1</v>
      </c>
      <c r="N497" s="11" t="str">
        <f>IF(M497&lt;&gt;"",VLOOKUP(M497,Gefährdungsstufen!$B$2:$G$20,6,FALSE),"")</f>
        <v>potentiell gefährdet</v>
      </c>
      <c r="O497" s="33" t="str">
        <f t="shared" si="44"/>
        <v>Landolt Elias (1991): Gefährdung der Farn- und Blütenpflanzen in der Schweiz</v>
      </c>
      <c r="P497" s="3" t="s">
        <v>1</v>
      </c>
      <c r="Q497" s="3" t="s">
        <v>1</v>
      </c>
      <c r="R497" s="11" t="str">
        <f>IF(Q497&lt;&gt;"",VLOOKUP(Q497,Gefährdungsstufen!$B$2:$G$20,6,FALSE),"")</f>
        <v>potentiell gefährdet</v>
      </c>
      <c r="S497" s="33" t="str">
        <f t="shared" si="45"/>
        <v>Landolt Elias (1991): Gefährdung der Farn- und Blütenpflanzen in der Schweiz</v>
      </c>
      <c r="T497" s="3" t="s">
        <v>1</v>
      </c>
      <c r="U497" s="3" t="s">
        <v>1</v>
      </c>
      <c r="V497" s="11" t="str">
        <f>IF(U497&lt;&gt;"",VLOOKUP(U497,Gefährdungsstufen!$B$2:$G$20,6,FALSE),"")</f>
        <v>potentiell gefährdet</v>
      </c>
      <c r="W497" s="33" t="str">
        <f t="shared" si="46"/>
        <v>Landolt Elias (1991): Gefährdung der Farn- und Blütenpflanzen in der Schweiz</v>
      </c>
      <c r="X497" s="3">
        <v>1</v>
      </c>
      <c r="Y497" s="3" t="s">
        <v>8</v>
      </c>
      <c r="Z497" s="3" t="s">
        <v>2</v>
      </c>
      <c r="AA497" s="3">
        <v>99</v>
      </c>
      <c r="AB497" s="3">
        <v>99</v>
      </c>
      <c r="AC497" s="3">
        <v>99</v>
      </c>
      <c r="AD497" s="3">
        <v>99</v>
      </c>
      <c r="AE497" s="3"/>
      <c r="AF497" s="3" t="str">
        <f>IF(AE497&lt;&gt;"",VLOOKUP(AE497,legende!$A$3:$C$6,2,FALSE),"")</f>
        <v/>
      </c>
      <c r="AG497" s="71" t="str">
        <f>IF(AE497&lt;&gt;"",VLOOKUP(AE497,legende!$A$3:$C$6,3,FALSE),"")</f>
        <v/>
      </c>
      <c r="AH497" s="3"/>
      <c r="AI497" s="3" t="str">
        <f>IF(AH497&lt;&gt;"",VLOOKUP(AH497,legende!$F$3:$H$6,3,FALSE),"")</f>
        <v/>
      </c>
      <c r="AJ497" s="71" t="str">
        <f>IF(AH497&lt;&gt;"",VLOOKUP(AH497,legende!$F$3:$H$6,2,FALSE),"")</f>
        <v/>
      </c>
      <c r="AK497" s="3" t="s">
        <v>1</v>
      </c>
      <c r="AL497" s="3" t="s">
        <v>1</v>
      </c>
      <c r="AM497" s="11" t="str">
        <f>IF(AL497&lt;&gt;"",VLOOKUP(AL497,Gefährdungsstufen!$B$2:$G$20,6,FALSE),"")</f>
        <v>potentiell gefährdet</v>
      </c>
      <c r="AN497" s="71">
        <f>IF(AL497&lt;&gt;"",VLOOKUP(AL497,Gefährdungsstufen!$B$2:$G$20,3,FALSE),"")</f>
        <v>0</v>
      </c>
      <c r="AO497" s="3"/>
      <c r="AP497" s="11" t="s">
        <v>26922</v>
      </c>
      <c r="AQ497" s="11" t="e">
        <f t="shared" si="47"/>
        <v>#VALUE!</v>
      </c>
      <c r="AR497" s="3">
        <v>0</v>
      </c>
      <c r="AS497" s="3" t="s">
        <v>0</v>
      </c>
      <c r="AT497" s="2">
        <v>1</v>
      </c>
    </row>
    <row r="498" spans="1:54" s="2" customFormat="1" ht="15" hidden="1" customHeight="1">
      <c r="A498" s="24" t="s">
        <v>26859</v>
      </c>
      <c r="B498" s="5" t="s">
        <v>6154</v>
      </c>
      <c r="C498" s="16" t="s">
        <v>6155</v>
      </c>
      <c r="D498" s="3" t="s">
        <v>1</v>
      </c>
      <c r="E498" s="3" t="str">
        <f>IF(D498&lt;&gt;"",VLOOKUP($D498,Gefährdungsstufen!$B$2:$G$20,6,FALSE),"")</f>
        <v>potentiell gefährdet</v>
      </c>
      <c r="F498" s="71">
        <f>IF(D498&lt;&gt;"",VLOOKUP($D498,Gefährdungsstufen!$B$2:$G$20,3,FALSE),"")</f>
        <v>0</v>
      </c>
      <c r="G498" s="33" t="str">
        <f t="shared" si="42"/>
        <v>Landolt Elias (1991): Gefährdung der Farn- und Blütenpflanzen in der Schweiz</v>
      </c>
      <c r="H498" s="3" t="s">
        <v>1</v>
      </c>
      <c r="I498" s="3" t="str">
        <f>IF(H498&lt;&gt;"",VLOOKUP($H498,Gefährdungsstufen!$B$2:$G$20,6,FALSE),"")</f>
        <v>potentiell gefährdet</v>
      </c>
      <c r="J498" s="71">
        <f>IF(H498&lt;&gt;"",VLOOKUP($H498,Gefährdungsstufen!$B$2:$G$20,3,FALSE),"")</f>
        <v>0</v>
      </c>
      <c r="K498" s="33" t="str">
        <f t="shared" si="43"/>
        <v>Landolt Elias (1991): Gefährdung der Farn- und Blütenpflanzen in der Schweiz</v>
      </c>
      <c r="L498" s="3" t="s">
        <v>1</v>
      </c>
      <c r="M498" s="3" t="s">
        <v>1</v>
      </c>
      <c r="N498" s="11" t="str">
        <f>IF(M498&lt;&gt;"",VLOOKUP(M498,Gefährdungsstufen!$B$2:$G$20,6,FALSE),"")</f>
        <v>potentiell gefährdet</v>
      </c>
      <c r="O498" s="33" t="str">
        <f t="shared" si="44"/>
        <v>Landolt Elias (1991): Gefährdung der Farn- und Blütenpflanzen in der Schweiz</v>
      </c>
      <c r="P498" s="3" t="s">
        <v>1</v>
      </c>
      <c r="Q498" s="3" t="s">
        <v>1</v>
      </c>
      <c r="R498" s="11" t="str">
        <f>IF(Q498&lt;&gt;"",VLOOKUP(Q498,Gefährdungsstufen!$B$2:$G$20,6,FALSE),"")</f>
        <v>potentiell gefährdet</v>
      </c>
      <c r="S498" s="33" t="str">
        <f t="shared" si="45"/>
        <v>Landolt Elias (1991): Gefährdung der Farn- und Blütenpflanzen in der Schweiz</v>
      </c>
      <c r="T498" s="3" t="s">
        <v>1</v>
      </c>
      <c r="U498" s="3" t="s">
        <v>1</v>
      </c>
      <c r="V498" s="11" t="str">
        <f>IF(U498&lt;&gt;"",VLOOKUP(U498,Gefährdungsstufen!$B$2:$G$20,6,FALSE),"")</f>
        <v>potentiell gefährdet</v>
      </c>
      <c r="W498" s="33" t="str">
        <f t="shared" si="46"/>
        <v>Landolt Elias (1991): Gefährdung der Farn- und Blütenpflanzen in der Schweiz</v>
      </c>
      <c r="X498" s="3">
        <v>7</v>
      </c>
      <c r="Y498" s="3" t="s">
        <v>8</v>
      </c>
      <c r="Z498" s="3" t="s">
        <v>2</v>
      </c>
      <c r="AA498" s="3">
        <v>6</v>
      </c>
      <c r="AB498" s="3">
        <v>6</v>
      </c>
      <c r="AC498" s="3">
        <v>7</v>
      </c>
      <c r="AD498" s="3">
        <v>6</v>
      </c>
      <c r="AE498" s="3"/>
      <c r="AF498" s="3" t="str">
        <f>IF(AE498&lt;&gt;"",VLOOKUP(AE498,legende!$A$3:$C$6,2,FALSE),"")</f>
        <v/>
      </c>
      <c r="AG498" s="71" t="str">
        <f>IF(AE498&lt;&gt;"",VLOOKUP(AE498,legende!$A$3:$C$6,3,FALSE),"")</f>
        <v/>
      </c>
      <c r="AH498" s="3"/>
      <c r="AI498" s="3" t="str">
        <f>IF(AH498&lt;&gt;"",VLOOKUP(AH498,legende!$F$3:$H$6,3,FALSE),"")</f>
        <v/>
      </c>
      <c r="AJ498" s="71" t="str">
        <f>IF(AH498&lt;&gt;"",VLOOKUP(AH498,legende!$F$3:$H$6,2,FALSE),"")</f>
        <v/>
      </c>
      <c r="AK498" s="3" t="s">
        <v>1</v>
      </c>
      <c r="AL498" s="3" t="s">
        <v>1</v>
      </c>
      <c r="AM498" s="11" t="str">
        <f>IF(AL498&lt;&gt;"",VLOOKUP(AL498,Gefährdungsstufen!$B$2:$G$20,6,FALSE),"")</f>
        <v>potentiell gefährdet</v>
      </c>
      <c r="AN498" s="71">
        <f>IF(AL498&lt;&gt;"",VLOOKUP(AL498,Gefährdungsstufen!$B$2:$G$20,3,FALSE),"")</f>
        <v>0</v>
      </c>
      <c r="AO498" s="3"/>
      <c r="AP498" s="11" t="s">
        <v>26922</v>
      </c>
      <c r="AQ498" s="11" t="e">
        <f t="shared" si="47"/>
        <v>#VALUE!</v>
      </c>
      <c r="AR498" s="3">
        <v>0</v>
      </c>
      <c r="AS498" s="3" t="s">
        <v>0</v>
      </c>
      <c r="BB498" s="2">
        <v>6</v>
      </c>
    </row>
    <row r="499" spans="1:54" s="2" customFormat="1" ht="15" hidden="1" customHeight="1">
      <c r="A499" s="24" t="s">
        <v>26859</v>
      </c>
      <c r="B499" s="5" t="s">
        <v>4047</v>
      </c>
      <c r="C499" s="16" t="s">
        <v>4048</v>
      </c>
      <c r="D499" s="3" t="s">
        <v>1</v>
      </c>
      <c r="E499" s="3" t="str">
        <f>IF(D499&lt;&gt;"",VLOOKUP($D499,Gefährdungsstufen!$B$2:$G$20,6,FALSE),"")</f>
        <v>potentiell gefährdet</v>
      </c>
      <c r="F499" s="71">
        <f>IF(D499&lt;&gt;"",VLOOKUP($D499,Gefährdungsstufen!$B$2:$G$20,3,FALSE),"")</f>
        <v>0</v>
      </c>
      <c r="G499" s="33" t="str">
        <f t="shared" si="42"/>
        <v>Landolt Elias (1991): Gefährdung der Farn- und Blütenpflanzen in der Schweiz</v>
      </c>
      <c r="H499" s="3" t="s">
        <v>2573</v>
      </c>
      <c r="I499" s="3" t="str">
        <f>IF(H499&lt;&gt;"",VLOOKUP($H499,Gefährdungsstufen!$B$2:$G$20,6,FALSE),"")</f>
        <v>stark gefährdet</v>
      </c>
      <c r="J499" s="71">
        <f>IF(H499&lt;&gt;"",VLOOKUP($H499,Gefährdungsstufen!$B$2:$G$20,3,FALSE),"")</f>
        <v>4</v>
      </c>
      <c r="K499" s="33" t="str">
        <f t="shared" si="43"/>
        <v>Landolt Elias (1991): Gefährdung der Farn- und Blütenpflanzen in der Schweiz</v>
      </c>
      <c r="L499" s="3" t="s">
        <v>19</v>
      </c>
      <c r="M499" s="3" t="s">
        <v>19</v>
      </c>
      <c r="N499" s="11" t="str">
        <f>IF(M499&lt;&gt;"",VLOOKUP(M499,Gefährdungsstufen!$B$2:$G$20,6,FALSE),"")</f>
        <v>potentiell gefährdet</v>
      </c>
      <c r="O499" s="33" t="str">
        <f t="shared" si="44"/>
        <v>Landolt Elias (1991): Gefährdung der Farn- und Blütenpflanzen in der Schweiz</v>
      </c>
      <c r="P499" s="3" t="s">
        <v>20</v>
      </c>
      <c r="Q499" s="3" t="s">
        <v>20</v>
      </c>
      <c r="R499" s="11" t="str">
        <f>IF(Q499&lt;&gt;"",VLOOKUP(Q499,Gefährdungsstufen!$B$2:$G$20,6,FALSE),"")</f>
        <v>potentiell gefährdet</v>
      </c>
      <c r="S499" s="33" t="str">
        <f t="shared" si="45"/>
        <v>Landolt Elias (1991): Gefährdung der Farn- und Blütenpflanzen in der Schweiz</v>
      </c>
      <c r="T499" s="3" t="s">
        <v>20</v>
      </c>
      <c r="U499" s="3" t="s">
        <v>20</v>
      </c>
      <c r="V499" s="11" t="str">
        <f>IF(U499&lt;&gt;"",VLOOKUP(U499,Gefährdungsstufen!$B$2:$G$20,6,FALSE),"")</f>
        <v>potentiell gefährdet</v>
      </c>
      <c r="W499" s="33" t="str">
        <f t="shared" si="46"/>
        <v>Landolt Elias (1991): Gefährdung der Farn- und Blütenpflanzen in der Schweiz</v>
      </c>
      <c r="X499" s="3">
        <v>7</v>
      </c>
      <c r="Y499" s="3" t="s">
        <v>8</v>
      </c>
      <c r="Z499" s="3" t="s">
        <v>2</v>
      </c>
      <c r="AA499" s="3">
        <v>1</v>
      </c>
      <c r="AB499" s="3">
        <v>2</v>
      </c>
      <c r="AC499" s="3">
        <v>1</v>
      </c>
      <c r="AD499" s="3">
        <v>2</v>
      </c>
      <c r="AE499" s="3" t="s">
        <v>7</v>
      </c>
      <c r="AF499" s="3" t="str">
        <f>IF(AE499&lt;&gt;"",VLOOKUP(AE499,legende!$A$3:$C$6,2,FALSE),"")</f>
        <v>gross</v>
      </c>
      <c r="AG499" s="71">
        <f>IF(AE499&lt;&gt;"",VLOOKUP(AE499,legende!$A$3:$C$6,3,FALSE),"")</f>
        <v>0</v>
      </c>
      <c r="AH499" s="3" t="s">
        <v>6</v>
      </c>
      <c r="AI499" s="3" t="str">
        <f>IF(AH499&lt;&gt;"",VLOOKUP(AH499,legende!$F$3:$H$6,3,FALSE),"")</f>
        <v>klein: &lt;1/4</v>
      </c>
      <c r="AJ499" s="71">
        <f>IF(AH499&lt;&gt;"",VLOOKUP(AH499,legende!$F$3:$H$6,2,FALSE),"")</f>
        <v>0</v>
      </c>
      <c r="AK499" s="3" t="s">
        <v>17</v>
      </c>
      <c r="AL499" s="3" t="s">
        <v>17</v>
      </c>
      <c r="AM499" s="11" t="str">
        <f>IF(AL499&lt;&gt;"",VLOOKUP(AL499,Gefährdungsstufen!$B$2:$G$20,6,FALSE),"")</f>
        <v>potentiell gefährdet</v>
      </c>
      <c r="AN499" s="71">
        <f>IF(AL499&lt;&gt;"",VLOOKUP(AL499,Gefährdungsstufen!$B$2:$G$20,3,FALSE),"")</f>
        <v>0</v>
      </c>
      <c r="AO499" s="3"/>
      <c r="AP499" s="11"/>
      <c r="AQ499" s="11">
        <f t="shared" si="47"/>
        <v>4</v>
      </c>
      <c r="AR499" s="3">
        <v>3</v>
      </c>
      <c r="AS499" s="3">
        <v>3</v>
      </c>
    </row>
    <row r="500" spans="1:54" s="2" customFormat="1" ht="15" hidden="1" customHeight="1">
      <c r="A500" s="24" t="s">
        <v>26859</v>
      </c>
      <c r="B500" s="5" t="s">
        <v>16868</v>
      </c>
      <c r="C500" s="16" t="s">
        <v>16869</v>
      </c>
      <c r="D500" s="3" t="s">
        <v>1</v>
      </c>
      <c r="E500" s="3" t="str">
        <f>IF(D500&lt;&gt;"",VLOOKUP($D500,Gefährdungsstufen!$B$2:$G$20,6,FALSE),"")</f>
        <v>potentiell gefährdet</v>
      </c>
      <c r="F500" s="71">
        <f>IF(D500&lt;&gt;"",VLOOKUP($D500,Gefährdungsstufen!$B$2:$G$20,3,FALSE),"")</f>
        <v>0</v>
      </c>
      <c r="G500" s="33" t="str">
        <f t="shared" si="42"/>
        <v>Landolt Elias (1991): Gefährdung der Farn- und Blütenpflanzen in der Schweiz</v>
      </c>
      <c r="H500" s="3" t="s">
        <v>1</v>
      </c>
      <c r="I500" s="3" t="str">
        <f>IF(H500&lt;&gt;"",VLOOKUP($H500,Gefährdungsstufen!$B$2:$G$20,6,FALSE),"")</f>
        <v>potentiell gefährdet</v>
      </c>
      <c r="J500" s="71">
        <f>IF(H500&lt;&gt;"",VLOOKUP($H500,Gefährdungsstufen!$B$2:$G$20,3,FALSE),"")</f>
        <v>0</v>
      </c>
      <c r="K500" s="33" t="str">
        <f t="shared" si="43"/>
        <v>Landolt Elias (1991): Gefährdung der Farn- und Blütenpflanzen in der Schweiz</v>
      </c>
      <c r="L500" s="3" t="s">
        <v>1</v>
      </c>
      <c r="M500" s="3" t="s">
        <v>1</v>
      </c>
      <c r="N500" s="11" t="str">
        <f>IF(M500&lt;&gt;"",VLOOKUP(M500,Gefährdungsstufen!$B$2:$G$20,6,FALSE),"")</f>
        <v>potentiell gefährdet</v>
      </c>
      <c r="O500" s="33" t="str">
        <f t="shared" si="44"/>
        <v>Landolt Elias (1991): Gefährdung der Farn- und Blütenpflanzen in der Schweiz</v>
      </c>
      <c r="P500" s="3" t="s">
        <v>1</v>
      </c>
      <c r="Q500" s="3" t="s">
        <v>1</v>
      </c>
      <c r="R500" s="11" t="str">
        <f>IF(Q500&lt;&gt;"",VLOOKUP(Q500,Gefährdungsstufen!$B$2:$G$20,6,FALSE),"")</f>
        <v>potentiell gefährdet</v>
      </c>
      <c r="S500" s="33" t="str">
        <f t="shared" si="45"/>
        <v>Landolt Elias (1991): Gefährdung der Farn- und Blütenpflanzen in der Schweiz</v>
      </c>
      <c r="T500" s="3" t="s">
        <v>5</v>
      </c>
      <c r="U500" s="3" t="s">
        <v>5</v>
      </c>
      <c r="V500" s="11" t="str">
        <f>IF(U500&lt;&gt;"",VLOOKUP(U500,Gefährdungsstufen!$B$2:$G$20,6,FALSE),"")</f>
        <v>stark gefährdet</v>
      </c>
      <c r="W500" s="33" t="str">
        <f t="shared" si="46"/>
        <v>Landolt Elias (1991): Gefährdung der Farn- und Blütenpflanzen in der Schweiz</v>
      </c>
      <c r="X500" s="3">
        <v>6</v>
      </c>
      <c r="Y500" s="3" t="s">
        <v>8</v>
      </c>
      <c r="Z500" s="3" t="s">
        <v>2</v>
      </c>
      <c r="AA500" s="3">
        <v>4</v>
      </c>
      <c r="AB500" s="3">
        <v>5</v>
      </c>
      <c r="AC500" s="3">
        <v>3</v>
      </c>
      <c r="AD500" s="3">
        <v>3</v>
      </c>
      <c r="AE500" s="3" t="s">
        <v>7</v>
      </c>
      <c r="AF500" s="3" t="str">
        <f>IF(AE500&lt;&gt;"",VLOOKUP(AE500,legende!$A$3:$C$6,2,FALSE),"")</f>
        <v>gross</v>
      </c>
      <c r="AG500" s="71">
        <f>IF(AE500&lt;&gt;"",VLOOKUP(AE500,legende!$A$3:$C$6,3,FALSE),"")</f>
        <v>0</v>
      </c>
      <c r="AH500" s="3" t="s">
        <v>6</v>
      </c>
      <c r="AI500" s="3" t="str">
        <f>IF(AH500&lt;&gt;"",VLOOKUP(AH500,legende!$F$3:$H$6,3,FALSE),"")</f>
        <v>klein: &lt;1/4</v>
      </c>
      <c r="AJ500" s="71">
        <f>IF(AH500&lt;&gt;"",VLOOKUP(AH500,legende!$F$3:$H$6,2,FALSE),"")</f>
        <v>0</v>
      </c>
      <c r="AK500" s="3" t="s">
        <v>5</v>
      </c>
      <c r="AL500" s="3" t="s">
        <v>5</v>
      </c>
      <c r="AM500" s="11" t="str">
        <f>IF(AL500&lt;&gt;"",VLOOKUP(AL500,Gefährdungsstufen!$B$2:$G$20,6,FALSE),"")</f>
        <v>stark gefährdet</v>
      </c>
      <c r="AN500" s="71">
        <f>IF(AL500&lt;&gt;"",VLOOKUP(AL500,Gefährdungsstufen!$B$2:$G$20,3,FALSE),"")</f>
        <v>4</v>
      </c>
      <c r="AO500" s="3"/>
      <c r="AP500" s="11"/>
      <c r="AQ500" s="11">
        <f t="shared" si="47"/>
        <v>4</v>
      </c>
      <c r="AR500" s="3">
        <v>2</v>
      </c>
      <c r="AS500" s="3">
        <v>2</v>
      </c>
      <c r="AV500" s="2" t="s">
        <v>36</v>
      </c>
      <c r="AW500" s="2" t="s">
        <v>35</v>
      </c>
    </row>
    <row r="501" spans="1:54" s="2" customFormat="1" ht="15" hidden="1" customHeight="1">
      <c r="A501" s="24" t="s">
        <v>26859</v>
      </c>
      <c r="B501" s="5" t="s">
        <v>9917</v>
      </c>
      <c r="C501" s="16" t="s">
        <v>9918</v>
      </c>
      <c r="D501" s="3" t="s">
        <v>1</v>
      </c>
      <c r="E501" s="3" t="str">
        <f>IF(D501&lt;&gt;"",VLOOKUP($D501,Gefährdungsstufen!$B$2:$G$20,6,FALSE),"")</f>
        <v>potentiell gefährdet</v>
      </c>
      <c r="F501" s="71">
        <f>IF(D501&lt;&gt;"",VLOOKUP($D501,Gefährdungsstufen!$B$2:$G$20,3,FALSE),"")</f>
        <v>0</v>
      </c>
      <c r="G501" s="33" t="str">
        <f t="shared" si="42"/>
        <v>Landolt Elias (1991): Gefährdung der Farn- und Blütenpflanzen in der Schweiz</v>
      </c>
      <c r="H501" s="3" t="s">
        <v>1</v>
      </c>
      <c r="I501" s="3" t="str">
        <f>IF(H501&lt;&gt;"",VLOOKUP($H501,Gefährdungsstufen!$B$2:$G$20,6,FALSE),"")</f>
        <v>potentiell gefährdet</v>
      </c>
      <c r="J501" s="71">
        <f>IF(H501&lt;&gt;"",VLOOKUP($H501,Gefährdungsstufen!$B$2:$G$20,3,FALSE),"")</f>
        <v>0</v>
      </c>
      <c r="K501" s="33" t="str">
        <f t="shared" si="43"/>
        <v>Landolt Elias (1991): Gefährdung der Farn- und Blütenpflanzen in der Schweiz</v>
      </c>
      <c r="L501" s="3" t="s">
        <v>1</v>
      </c>
      <c r="M501" s="3" t="s">
        <v>1</v>
      </c>
      <c r="N501" s="11" t="str">
        <f>IF(M501&lt;&gt;"",VLOOKUP(M501,Gefährdungsstufen!$B$2:$G$20,6,FALSE),"")</f>
        <v>potentiell gefährdet</v>
      </c>
      <c r="O501" s="33" t="str">
        <f t="shared" si="44"/>
        <v>Landolt Elias (1991): Gefährdung der Farn- und Blütenpflanzen in der Schweiz</v>
      </c>
      <c r="P501" s="3" t="s">
        <v>1</v>
      </c>
      <c r="Q501" s="3" t="s">
        <v>1</v>
      </c>
      <c r="R501" s="11" t="str">
        <f>IF(Q501&lt;&gt;"",VLOOKUP(Q501,Gefährdungsstufen!$B$2:$G$20,6,FALSE),"")</f>
        <v>potentiell gefährdet</v>
      </c>
      <c r="S501" s="33" t="str">
        <f t="shared" si="45"/>
        <v>Landolt Elias (1991): Gefährdung der Farn- und Blütenpflanzen in der Schweiz</v>
      </c>
      <c r="T501" s="3" t="s">
        <v>1</v>
      </c>
      <c r="U501" s="3" t="s">
        <v>1</v>
      </c>
      <c r="V501" s="11" t="str">
        <f>IF(U501&lt;&gt;"",VLOOKUP(U501,Gefährdungsstufen!$B$2:$G$20,6,FALSE),"")</f>
        <v>potentiell gefährdet</v>
      </c>
      <c r="W501" s="33" t="str">
        <f t="shared" si="46"/>
        <v>Landolt Elias (1991): Gefährdung der Farn- und Blütenpflanzen in der Schweiz</v>
      </c>
      <c r="X501" s="3">
        <v>1</v>
      </c>
      <c r="Y501" s="3" t="s">
        <v>8</v>
      </c>
      <c r="Z501" s="3" t="s">
        <v>2</v>
      </c>
      <c r="AA501" s="3">
        <v>6</v>
      </c>
      <c r="AB501" s="3">
        <v>6</v>
      </c>
      <c r="AC501" s="3">
        <v>6</v>
      </c>
      <c r="AD501" s="3">
        <v>5</v>
      </c>
      <c r="AE501" s="3"/>
      <c r="AF501" s="3" t="str">
        <f>IF(AE501&lt;&gt;"",VLOOKUP(AE501,legende!$A$3:$C$6,2,FALSE),"")</f>
        <v/>
      </c>
      <c r="AG501" s="71" t="str">
        <f>IF(AE501&lt;&gt;"",VLOOKUP(AE501,legende!$A$3:$C$6,3,FALSE),"")</f>
        <v/>
      </c>
      <c r="AH501" s="3"/>
      <c r="AI501" s="3" t="str">
        <f>IF(AH501&lt;&gt;"",VLOOKUP(AH501,legende!$F$3:$H$6,3,FALSE),"")</f>
        <v/>
      </c>
      <c r="AJ501" s="71" t="str">
        <f>IF(AH501&lt;&gt;"",VLOOKUP(AH501,legende!$F$3:$H$6,2,FALSE),"")</f>
        <v/>
      </c>
      <c r="AK501" s="3" t="s">
        <v>1</v>
      </c>
      <c r="AL501" s="3" t="s">
        <v>1</v>
      </c>
      <c r="AM501" s="11" t="str">
        <f>IF(AL501&lt;&gt;"",VLOOKUP(AL501,Gefährdungsstufen!$B$2:$G$20,6,FALSE),"")</f>
        <v>potentiell gefährdet</v>
      </c>
      <c r="AN501" s="71">
        <f>IF(AL501&lt;&gt;"",VLOOKUP(AL501,Gefährdungsstufen!$B$2:$G$20,3,FALSE),"")</f>
        <v>0</v>
      </c>
      <c r="AO501" s="3"/>
      <c r="AP501" s="11" t="s">
        <v>26922</v>
      </c>
      <c r="AQ501" s="11" t="e">
        <f t="shared" si="47"/>
        <v>#VALUE!</v>
      </c>
      <c r="AR501" s="3">
        <v>0</v>
      </c>
      <c r="AS501" s="3" t="s">
        <v>0</v>
      </c>
      <c r="AT501" s="2">
        <v>1</v>
      </c>
    </row>
    <row r="502" spans="1:54" s="2" customFormat="1" ht="15" hidden="1" customHeight="1">
      <c r="A502" s="24" t="s">
        <v>26859</v>
      </c>
      <c r="B502" s="5" t="s">
        <v>8641</v>
      </c>
      <c r="C502" s="16" t="s">
        <v>8642</v>
      </c>
      <c r="D502" s="3" t="s">
        <v>1</v>
      </c>
      <c r="E502" s="3" t="str">
        <f>IF(D502&lt;&gt;"",VLOOKUP($D502,Gefährdungsstufen!$B$2:$G$20,6,FALSE),"")</f>
        <v>potentiell gefährdet</v>
      </c>
      <c r="F502" s="71">
        <f>IF(D502&lt;&gt;"",VLOOKUP($D502,Gefährdungsstufen!$B$2:$G$20,3,FALSE),"")</f>
        <v>0</v>
      </c>
      <c r="G502" s="33" t="str">
        <f t="shared" si="42"/>
        <v>Landolt Elias (1991): Gefährdung der Farn- und Blütenpflanzen in der Schweiz</v>
      </c>
      <c r="H502" s="3" t="s">
        <v>1</v>
      </c>
      <c r="I502" s="3" t="str">
        <f>IF(H502&lt;&gt;"",VLOOKUP($H502,Gefährdungsstufen!$B$2:$G$20,6,FALSE),"")</f>
        <v>potentiell gefährdet</v>
      </c>
      <c r="J502" s="71">
        <f>IF(H502&lt;&gt;"",VLOOKUP($H502,Gefährdungsstufen!$B$2:$G$20,3,FALSE),"")</f>
        <v>0</v>
      </c>
      <c r="K502" s="33" t="str">
        <f t="shared" si="43"/>
        <v>Landolt Elias (1991): Gefährdung der Farn- und Blütenpflanzen in der Schweiz</v>
      </c>
      <c r="L502" s="3" t="s">
        <v>1</v>
      </c>
      <c r="M502" s="3" t="s">
        <v>1</v>
      </c>
      <c r="N502" s="11" t="str">
        <f>IF(M502&lt;&gt;"",VLOOKUP(M502,Gefährdungsstufen!$B$2:$G$20,6,FALSE),"")</f>
        <v>potentiell gefährdet</v>
      </c>
      <c r="O502" s="33" t="str">
        <f t="shared" si="44"/>
        <v>Landolt Elias (1991): Gefährdung der Farn- und Blütenpflanzen in der Schweiz</v>
      </c>
      <c r="P502" s="3" t="s">
        <v>1</v>
      </c>
      <c r="Q502" s="3" t="s">
        <v>1</v>
      </c>
      <c r="R502" s="11" t="str">
        <f>IF(Q502&lt;&gt;"",VLOOKUP(Q502,Gefährdungsstufen!$B$2:$G$20,6,FALSE),"")</f>
        <v>potentiell gefährdet</v>
      </c>
      <c r="S502" s="33" t="str">
        <f t="shared" si="45"/>
        <v>Landolt Elias (1991): Gefährdung der Farn- und Blütenpflanzen in der Schweiz</v>
      </c>
      <c r="T502" s="3" t="s">
        <v>1</v>
      </c>
      <c r="U502" s="3" t="s">
        <v>1</v>
      </c>
      <c r="V502" s="11" t="str">
        <f>IF(U502&lt;&gt;"",VLOOKUP(U502,Gefährdungsstufen!$B$2:$G$20,6,FALSE),"")</f>
        <v>potentiell gefährdet</v>
      </c>
      <c r="W502" s="33" t="str">
        <f t="shared" si="46"/>
        <v>Landolt Elias (1991): Gefährdung der Farn- und Blütenpflanzen in der Schweiz</v>
      </c>
      <c r="X502" s="3">
        <v>7</v>
      </c>
      <c r="Y502" s="3" t="s">
        <v>8</v>
      </c>
      <c r="Z502" s="3" t="s">
        <v>2</v>
      </c>
      <c r="AA502" s="3">
        <v>4</v>
      </c>
      <c r="AB502" s="3">
        <v>4</v>
      </c>
      <c r="AC502" s="3">
        <v>99</v>
      </c>
      <c r="AD502" s="3">
        <v>6</v>
      </c>
      <c r="AE502" s="3" t="s">
        <v>7</v>
      </c>
      <c r="AF502" s="3" t="str">
        <f>IF(AE502&lt;&gt;"",VLOOKUP(AE502,legende!$A$3:$C$6,2,FALSE),"")</f>
        <v>gross</v>
      </c>
      <c r="AG502" s="71">
        <f>IF(AE502&lt;&gt;"",VLOOKUP(AE502,legende!$A$3:$C$6,3,FALSE),"")</f>
        <v>0</v>
      </c>
      <c r="AH502" s="3" t="s">
        <v>6</v>
      </c>
      <c r="AI502" s="3" t="str">
        <f>IF(AH502&lt;&gt;"",VLOOKUP(AH502,legende!$F$3:$H$6,3,FALSE),"")</f>
        <v>klein: &lt;1/4</v>
      </c>
      <c r="AJ502" s="71">
        <f>IF(AH502&lt;&gt;"",VLOOKUP(AH502,legende!$F$3:$H$6,2,FALSE),"")</f>
        <v>0</v>
      </c>
      <c r="AK502" s="3" t="s">
        <v>1</v>
      </c>
      <c r="AL502" s="3" t="s">
        <v>1</v>
      </c>
      <c r="AM502" s="11" t="str">
        <f>IF(AL502&lt;&gt;"",VLOOKUP(AL502,Gefährdungsstufen!$B$2:$G$20,6,FALSE),"")</f>
        <v>potentiell gefährdet</v>
      </c>
      <c r="AN502" s="71">
        <f>IF(AL502&lt;&gt;"",VLOOKUP(AL502,Gefährdungsstufen!$B$2:$G$20,3,FALSE),"")</f>
        <v>0</v>
      </c>
      <c r="AO502" s="3"/>
      <c r="AP502" s="11"/>
      <c r="AQ502" s="11">
        <f t="shared" si="47"/>
        <v>0</v>
      </c>
      <c r="AR502" s="3">
        <v>0</v>
      </c>
      <c r="AS502" s="3">
        <v>0</v>
      </c>
    </row>
    <row r="503" spans="1:54" s="2" customFormat="1" ht="15" hidden="1" customHeight="1">
      <c r="A503" s="24" t="s">
        <v>26859</v>
      </c>
      <c r="B503" s="5" t="s">
        <v>13962</v>
      </c>
      <c r="C503" s="16" t="s">
        <v>13963</v>
      </c>
      <c r="D503" s="3" t="s">
        <v>1</v>
      </c>
      <c r="E503" s="3" t="str">
        <f>IF(D503&lt;&gt;"",VLOOKUP($D503,Gefährdungsstufen!$B$2:$G$20,6,FALSE),"")</f>
        <v>potentiell gefährdet</v>
      </c>
      <c r="F503" s="71">
        <f>IF(D503&lt;&gt;"",VLOOKUP($D503,Gefährdungsstufen!$B$2:$G$20,3,FALSE),"")</f>
        <v>0</v>
      </c>
      <c r="G503" s="33" t="str">
        <f t="shared" si="42"/>
        <v>Landolt Elias (1991): Gefährdung der Farn- und Blütenpflanzen in der Schweiz</v>
      </c>
      <c r="H503" s="3" t="s">
        <v>1</v>
      </c>
      <c r="I503" s="3" t="str">
        <f>IF(H503&lt;&gt;"",VLOOKUP($H503,Gefährdungsstufen!$B$2:$G$20,6,FALSE),"")</f>
        <v>potentiell gefährdet</v>
      </c>
      <c r="J503" s="71">
        <f>IF(H503&lt;&gt;"",VLOOKUP($H503,Gefährdungsstufen!$B$2:$G$20,3,FALSE),"")</f>
        <v>0</v>
      </c>
      <c r="K503" s="33" t="str">
        <f t="shared" si="43"/>
        <v>Landolt Elias (1991): Gefährdung der Farn- und Blütenpflanzen in der Schweiz</v>
      </c>
      <c r="L503" s="3" t="s">
        <v>45</v>
      </c>
      <c r="M503" s="3" t="s">
        <v>45</v>
      </c>
      <c r="N503" s="11" t="str">
        <f>IF(M503&lt;&gt;"",VLOOKUP(M503,Gefährdungsstufen!$B$2:$G$20,6,FALSE),"")</f>
        <v>gefährdet</v>
      </c>
      <c r="O503" s="33" t="str">
        <f t="shared" si="44"/>
        <v>Landolt Elias (1991): Gefährdung der Farn- und Blütenpflanzen in der Schweiz</v>
      </c>
      <c r="P503" s="3" t="s">
        <v>8</v>
      </c>
      <c r="Q503" s="3"/>
      <c r="R503" s="11" t="str">
        <f>IF(Q503&lt;&gt;"",VLOOKUP(Q503,Gefährdungsstufen!$B$2:$G$20,6,FALSE),"")</f>
        <v/>
      </c>
      <c r="S503" s="33" t="str">
        <f t="shared" si="45"/>
        <v/>
      </c>
      <c r="T503" s="3" t="s">
        <v>9</v>
      </c>
      <c r="U503" s="3" t="s">
        <v>9</v>
      </c>
      <c r="V503" s="11" t="str">
        <f>IF(U503&lt;&gt;"",VLOOKUP(U503,Gefährdungsstufen!$B$2:$G$20,6,FALSE),"")</f>
        <v>vom Aussterben bedroht</v>
      </c>
      <c r="W503" s="33" t="str">
        <f t="shared" si="46"/>
        <v>Landolt Elias (1991): Gefährdung der Farn- und Blütenpflanzen in der Schweiz</v>
      </c>
      <c r="X503" s="3">
        <v>2</v>
      </c>
      <c r="Y503" s="3" t="s">
        <v>8</v>
      </c>
      <c r="Z503" s="3" t="s">
        <v>13</v>
      </c>
      <c r="AA503" s="3">
        <v>3</v>
      </c>
      <c r="AB503" s="3">
        <v>3</v>
      </c>
      <c r="AC503" s="3">
        <v>3</v>
      </c>
      <c r="AD503" s="3">
        <v>5</v>
      </c>
      <c r="AE503" s="3" t="s">
        <v>23</v>
      </c>
      <c r="AF503" s="3" t="str">
        <f>IF(AE503&lt;&gt;"",VLOOKUP(AE503,legende!$A$3:$C$6,2,FALSE),"")</f>
        <v>mittel</v>
      </c>
      <c r="AG503" s="71">
        <f>IF(AE503&lt;&gt;"",VLOOKUP(AE503,legende!$A$3:$C$6,3,FALSE),"")</f>
        <v>2</v>
      </c>
      <c r="AH503" s="3" t="s">
        <v>6</v>
      </c>
      <c r="AI503" s="3" t="str">
        <f>IF(AH503&lt;&gt;"",VLOOKUP(AH503,legende!$F$3:$H$6,3,FALSE),"")</f>
        <v>klein: &lt;1/4</v>
      </c>
      <c r="AJ503" s="71">
        <f>IF(AH503&lt;&gt;"",VLOOKUP(AH503,legende!$F$3:$H$6,2,FALSE),"")</f>
        <v>0</v>
      </c>
      <c r="AK503" s="3" t="s">
        <v>45</v>
      </c>
      <c r="AL503" s="3" t="s">
        <v>45</v>
      </c>
      <c r="AM503" s="11" t="str">
        <f>IF(AL503&lt;&gt;"",VLOOKUP(AL503,Gefährdungsstufen!$B$2:$G$20,6,FALSE),"")</f>
        <v>gefährdet</v>
      </c>
      <c r="AN503" s="71">
        <f>IF(AL503&lt;&gt;"",VLOOKUP(AL503,Gefährdungsstufen!$B$2:$G$20,3,FALSE),"")</f>
        <v>3</v>
      </c>
      <c r="AO503" s="3"/>
      <c r="AP503" s="11"/>
      <c r="AQ503" s="11">
        <f t="shared" si="47"/>
        <v>5</v>
      </c>
      <c r="AR503" s="3">
        <v>3</v>
      </c>
      <c r="AS503" s="3">
        <v>3</v>
      </c>
    </row>
    <row r="504" spans="1:54" s="2" customFormat="1" ht="15" hidden="1" customHeight="1">
      <c r="A504" s="24" t="s">
        <v>26859</v>
      </c>
      <c r="B504" s="5" t="s">
        <v>12420</v>
      </c>
      <c r="C504" s="16" t="s">
        <v>12421</v>
      </c>
      <c r="D504" s="3" t="s">
        <v>1</v>
      </c>
      <c r="E504" s="3" t="str">
        <f>IF(D504&lt;&gt;"",VLOOKUP($D504,Gefährdungsstufen!$B$2:$G$20,6,FALSE),"")</f>
        <v>potentiell gefährdet</v>
      </c>
      <c r="F504" s="71">
        <f>IF(D504&lt;&gt;"",VLOOKUP($D504,Gefährdungsstufen!$B$2:$G$20,3,FALSE),"")</f>
        <v>0</v>
      </c>
      <c r="G504" s="33" t="str">
        <f t="shared" si="42"/>
        <v>Landolt Elias (1991): Gefährdung der Farn- und Blütenpflanzen in der Schweiz</v>
      </c>
      <c r="H504" s="3" t="s">
        <v>1</v>
      </c>
      <c r="I504" s="3" t="str">
        <f>IF(H504&lt;&gt;"",VLOOKUP($H504,Gefährdungsstufen!$B$2:$G$20,6,FALSE),"")</f>
        <v>potentiell gefährdet</v>
      </c>
      <c r="J504" s="71">
        <f>IF(H504&lt;&gt;"",VLOOKUP($H504,Gefährdungsstufen!$B$2:$G$20,3,FALSE),"")</f>
        <v>0</v>
      </c>
      <c r="K504" s="33" t="str">
        <f t="shared" si="43"/>
        <v>Landolt Elias (1991): Gefährdung der Farn- und Blütenpflanzen in der Schweiz</v>
      </c>
      <c r="L504" s="3" t="s">
        <v>8</v>
      </c>
      <c r="M504" s="3"/>
      <c r="N504" s="11" t="str">
        <f>IF(M504&lt;&gt;"",VLOOKUP(M504,Gefährdungsstufen!$B$2:$G$20,6,FALSE),"")</f>
        <v/>
      </c>
      <c r="O504" s="33" t="str">
        <f t="shared" si="44"/>
        <v/>
      </c>
      <c r="P504" s="3" t="s">
        <v>8</v>
      </c>
      <c r="Q504" s="3"/>
      <c r="R504" s="11" t="str">
        <f>IF(Q504&lt;&gt;"",VLOOKUP(Q504,Gefährdungsstufen!$B$2:$G$20,6,FALSE),"")</f>
        <v/>
      </c>
      <c r="S504" s="33" t="str">
        <f t="shared" si="45"/>
        <v/>
      </c>
      <c r="T504" s="3" t="s">
        <v>8</v>
      </c>
      <c r="U504" s="3"/>
      <c r="V504" s="11" t="str">
        <f>IF(U504&lt;&gt;"",VLOOKUP(U504,Gefährdungsstufen!$B$2:$G$20,6,FALSE),"")</f>
        <v/>
      </c>
      <c r="W504" s="33" t="str">
        <f t="shared" si="46"/>
        <v/>
      </c>
      <c r="X504" s="3">
        <v>2</v>
      </c>
      <c r="Y504" s="3" t="s">
        <v>8</v>
      </c>
      <c r="Z504" s="3" t="s">
        <v>2</v>
      </c>
      <c r="AA504" s="3">
        <v>2</v>
      </c>
      <c r="AB504" s="3">
        <v>2</v>
      </c>
      <c r="AC504" s="3">
        <v>2</v>
      </c>
      <c r="AD504" s="3">
        <v>5</v>
      </c>
      <c r="AE504" s="3" t="s">
        <v>7</v>
      </c>
      <c r="AF504" s="3" t="str">
        <f>IF(AE504&lt;&gt;"",VLOOKUP(AE504,legende!$A$3:$C$6,2,FALSE),"")</f>
        <v>gross</v>
      </c>
      <c r="AG504" s="71">
        <f>IF(AE504&lt;&gt;"",VLOOKUP(AE504,legende!$A$3:$C$6,3,FALSE),"")</f>
        <v>0</v>
      </c>
      <c r="AH504" s="3" t="s">
        <v>6</v>
      </c>
      <c r="AI504" s="3" t="str">
        <f>IF(AH504&lt;&gt;"",VLOOKUP(AH504,legende!$F$3:$H$6,3,FALSE),"")</f>
        <v>klein: &lt;1/4</v>
      </c>
      <c r="AJ504" s="71">
        <f>IF(AH504&lt;&gt;"",VLOOKUP(AH504,legende!$F$3:$H$6,2,FALSE),"")</f>
        <v>0</v>
      </c>
      <c r="AK504" s="3" t="s">
        <v>9</v>
      </c>
      <c r="AL504" s="3" t="s">
        <v>9</v>
      </c>
      <c r="AM504" s="11" t="str">
        <f>IF(AL504&lt;&gt;"",VLOOKUP(AL504,Gefährdungsstufen!$B$2:$G$20,6,FALSE),"")</f>
        <v>vom Aussterben bedroht</v>
      </c>
      <c r="AN504" s="71">
        <f>IF(AL504&lt;&gt;"",VLOOKUP(AL504,Gefährdungsstufen!$B$2:$G$20,3,FALSE),"")</f>
        <v>5</v>
      </c>
      <c r="AO504" s="3"/>
      <c r="AP504" s="11"/>
      <c r="AQ504" s="11">
        <f t="shared" si="47"/>
        <v>5</v>
      </c>
      <c r="AR504" s="3">
        <v>3</v>
      </c>
      <c r="AS504" s="3">
        <v>3</v>
      </c>
    </row>
    <row r="505" spans="1:54" s="2" customFormat="1" ht="15" hidden="1" customHeight="1">
      <c r="A505" s="24" t="s">
        <v>26859</v>
      </c>
      <c r="B505" s="5" t="s">
        <v>15936</v>
      </c>
      <c r="C505" s="16" t="s">
        <v>15937</v>
      </c>
      <c r="D505" s="3" t="s">
        <v>1</v>
      </c>
      <c r="E505" s="3" t="str">
        <f>IF(D505&lt;&gt;"",VLOOKUP($D505,Gefährdungsstufen!$B$2:$G$20,6,FALSE),"")</f>
        <v>potentiell gefährdet</v>
      </c>
      <c r="F505" s="71">
        <f>IF(D505&lt;&gt;"",VLOOKUP($D505,Gefährdungsstufen!$B$2:$G$20,3,FALSE),"")</f>
        <v>0</v>
      </c>
      <c r="G505" s="33" t="str">
        <f t="shared" si="42"/>
        <v>Landolt Elias (1991): Gefährdung der Farn- und Blütenpflanzen in der Schweiz</v>
      </c>
      <c r="H505" s="3" t="s">
        <v>1</v>
      </c>
      <c r="I505" s="3" t="str">
        <f>IF(H505&lt;&gt;"",VLOOKUP($H505,Gefährdungsstufen!$B$2:$G$20,6,FALSE),"")</f>
        <v>potentiell gefährdet</v>
      </c>
      <c r="J505" s="71">
        <f>IF(H505&lt;&gt;"",VLOOKUP($H505,Gefährdungsstufen!$B$2:$G$20,3,FALSE),"")</f>
        <v>0</v>
      </c>
      <c r="K505" s="33" t="str">
        <f t="shared" si="43"/>
        <v>Landolt Elias (1991): Gefährdung der Farn- und Blütenpflanzen in der Schweiz</v>
      </c>
      <c r="L505" s="3" t="s">
        <v>1</v>
      </c>
      <c r="M505" s="3" t="s">
        <v>1</v>
      </c>
      <c r="N505" s="11" t="str">
        <f>IF(M505&lt;&gt;"",VLOOKUP(M505,Gefährdungsstufen!$B$2:$G$20,6,FALSE),"")</f>
        <v>potentiell gefährdet</v>
      </c>
      <c r="O505" s="33" t="str">
        <f t="shared" si="44"/>
        <v>Landolt Elias (1991): Gefährdung der Farn- und Blütenpflanzen in der Schweiz</v>
      </c>
      <c r="P505" s="3" t="s">
        <v>1</v>
      </c>
      <c r="Q505" s="3" t="s">
        <v>1</v>
      </c>
      <c r="R505" s="11" t="str">
        <f>IF(Q505&lt;&gt;"",VLOOKUP(Q505,Gefährdungsstufen!$B$2:$G$20,6,FALSE),"")</f>
        <v>potentiell gefährdet</v>
      </c>
      <c r="S505" s="33" t="str">
        <f t="shared" si="45"/>
        <v>Landolt Elias (1991): Gefährdung der Farn- und Blütenpflanzen in der Schweiz</v>
      </c>
      <c r="T505" s="3" t="s">
        <v>1</v>
      </c>
      <c r="U505" s="3" t="s">
        <v>1</v>
      </c>
      <c r="V505" s="11" t="str">
        <f>IF(U505&lt;&gt;"",VLOOKUP(U505,Gefährdungsstufen!$B$2:$G$20,6,FALSE),"")</f>
        <v>potentiell gefährdet</v>
      </c>
      <c r="W505" s="33" t="str">
        <f t="shared" si="46"/>
        <v>Landolt Elias (1991): Gefährdung der Farn- und Blütenpflanzen in der Schweiz</v>
      </c>
      <c r="X505" s="3">
        <v>3</v>
      </c>
      <c r="Y505" s="3" t="s">
        <v>8</v>
      </c>
      <c r="Z505" s="3" t="s">
        <v>2</v>
      </c>
      <c r="AA505" s="3">
        <v>4</v>
      </c>
      <c r="AB505" s="3">
        <v>4</v>
      </c>
      <c r="AC505" s="3">
        <v>99</v>
      </c>
      <c r="AD505" s="3">
        <v>5</v>
      </c>
      <c r="AE505" s="3"/>
      <c r="AF505" s="3" t="str">
        <f>IF(AE505&lt;&gt;"",VLOOKUP(AE505,legende!$A$3:$C$6,2,FALSE),"")</f>
        <v/>
      </c>
      <c r="AG505" s="71" t="str">
        <f>IF(AE505&lt;&gt;"",VLOOKUP(AE505,legende!$A$3:$C$6,3,FALSE),"")</f>
        <v/>
      </c>
      <c r="AH505" s="3"/>
      <c r="AI505" s="3" t="str">
        <f>IF(AH505&lt;&gt;"",VLOOKUP(AH505,legende!$F$3:$H$6,3,FALSE),"")</f>
        <v/>
      </c>
      <c r="AJ505" s="71" t="str">
        <f>IF(AH505&lt;&gt;"",VLOOKUP(AH505,legende!$F$3:$H$6,2,FALSE),"")</f>
        <v/>
      </c>
      <c r="AK505" s="3" t="s">
        <v>1</v>
      </c>
      <c r="AL505" s="3" t="s">
        <v>1</v>
      </c>
      <c r="AM505" s="11" t="str">
        <f>IF(AL505&lt;&gt;"",VLOOKUP(AL505,Gefährdungsstufen!$B$2:$G$20,6,FALSE),"")</f>
        <v>potentiell gefährdet</v>
      </c>
      <c r="AN505" s="71">
        <f>IF(AL505&lt;&gt;"",VLOOKUP(AL505,Gefährdungsstufen!$B$2:$G$20,3,FALSE),"")</f>
        <v>0</v>
      </c>
      <c r="AO505" s="3"/>
      <c r="AP505" s="11" t="s">
        <v>26922</v>
      </c>
      <c r="AQ505" s="11" t="e">
        <f t="shared" si="47"/>
        <v>#VALUE!</v>
      </c>
      <c r="AR505" s="3">
        <v>0</v>
      </c>
      <c r="AS505" s="3" t="s">
        <v>0</v>
      </c>
      <c r="AT505" s="2">
        <v>1</v>
      </c>
    </row>
    <row r="506" spans="1:54" s="2" customFormat="1" ht="15" hidden="1" customHeight="1">
      <c r="A506" s="24" t="s">
        <v>26859</v>
      </c>
      <c r="B506" s="5" t="s">
        <v>15093</v>
      </c>
      <c r="C506" s="16" t="s">
        <v>15094</v>
      </c>
      <c r="D506" s="3" t="s">
        <v>1</v>
      </c>
      <c r="E506" s="3" t="str">
        <f>IF(D506&lt;&gt;"",VLOOKUP($D506,Gefährdungsstufen!$B$2:$G$20,6,FALSE),"")</f>
        <v>potentiell gefährdet</v>
      </c>
      <c r="F506" s="71">
        <f>IF(D506&lt;&gt;"",VLOOKUP($D506,Gefährdungsstufen!$B$2:$G$20,3,FALSE),"")</f>
        <v>0</v>
      </c>
      <c r="G506" s="33" t="str">
        <f t="shared" si="42"/>
        <v>Landolt Elias (1991): Gefährdung der Farn- und Blütenpflanzen in der Schweiz</v>
      </c>
      <c r="H506" s="3" t="s">
        <v>1</v>
      </c>
      <c r="I506" s="3" t="str">
        <f>IF(H506&lt;&gt;"",VLOOKUP($H506,Gefährdungsstufen!$B$2:$G$20,6,FALSE),"")</f>
        <v>potentiell gefährdet</v>
      </c>
      <c r="J506" s="71">
        <f>IF(H506&lt;&gt;"",VLOOKUP($H506,Gefährdungsstufen!$B$2:$G$20,3,FALSE),"")</f>
        <v>0</v>
      </c>
      <c r="K506" s="33" t="str">
        <f t="shared" si="43"/>
        <v>Landolt Elias (1991): Gefährdung der Farn- und Blütenpflanzen in der Schweiz</v>
      </c>
      <c r="L506" s="3" t="s">
        <v>8</v>
      </c>
      <c r="M506" s="3"/>
      <c r="N506" s="11" t="str">
        <f>IF(M506&lt;&gt;"",VLOOKUP(M506,Gefährdungsstufen!$B$2:$G$20,6,FALSE),"")</f>
        <v/>
      </c>
      <c r="O506" s="33" t="str">
        <f t="shared" si="44"/>
        <v/>
      </c>
      <c r="P506" s="3" t="s">
        <v>8</v>
      </c>
      <c r="Q506" s="3"/>
      <c r="R506" s="11" t="str">
        <f>IF(Q506&lt;&gt;"",VLOOKUP(Q506,Gefährdungsstufen!$B$2:$G$20,6,FALSE),"")</f>
        <v/>
      </c>
      <c r="S506" s="33" t="str">
        <f t="shared" si="45"/>
        <v/>
      </c>
      <c r="T506" s="3" t="s">
        <v>5</v>
      </c>
      <c r="U506" s="3" t="s">
        <v>5</v>
      </c>
      <c r="V506" s="11" t="str">
        <f>IF(U506&lt;&gt;"",VLOOKUP(U506,Gefährdungsstufen!$B$2:$G$20,6,FALSE),"")</f>
        <v>stark gefährdet</v>
      </c>
      <c r="W506" s="33" t="str">
        <f t="shared" si="46"/>
        <v>Landolt Elias (1991): Gefährdung der Farn- und Blütenpflanzen in der Schweiz</v>
      </c>
      <c r="X506" s="3">
        <v>7</v>
      </c>
      <c r="Y506" s="3" t="s">
        <v>8</v>
      </c>
      <c r="Z506" s="3" t="s">
        <v>2</v>
      </c>
      <c r="AA506" s="3">
        <v>3</v>
      </c>
      <c r="AB506" s="3">
        <v>3</v>
      </c>
      <c r="AC506" s="3">
        <v>3</v>
      </c>
      <c r="AD506" s="3">
        <v>99</v>
      </c>
      <c r="AE506" s="3" t="s">
        <v>7</v>
      </c>
      <c r="AF506" s="3" t="str">
        <f>IF(AE506&lt;&gt;"",VLOOKUP(AE506,legende!$A$3:$C$6,2,FALSE),"")</f>
        <v>gross</v>
      </c>
      <c r="AG506" s="71">
        <f>IF(AE506&lt;&gt;"",VLOOKUP(AE506,legende!$A$3:$C$6,3,FALSE),"")</f>
        <v>0</v>
      </c>
      <c r="AH506" s="3" t="s">
        <v>6</v>
      </c>
      <c r="AI506" s="3" t="str">
        <f>IF(AH506&lt;&gt;"",VLOOKUP(AH506,legende!$F$3:$H$6,3,FALSE),"")</f>
        <v>klein: &lt;1/4</v>
      </c>
      <c r="AJ506" s="71">
        <f>IF(AH506&lt;&gt;"",VLOOKUP(AH506,legende!$F$3:$H$6,2,FALSE),"")</f>
        <v>0</v>
      </c>
      <c r="AK506" s="3" t="s">
        <v>5</v>
      </c>
      <c r="AL506" s="3" t="s">
        <v>5</v>
      </c>
      <c r="AM506" s="11" t="str">
        <f>IF(AL506&lt;&gt;"",VLOOKUP(AL506,Gefährdungsstufen!$B$2:$G$20,6,FALSE),"")</f>
        <v>stark gefährdet</v>
      </c>
      <c r="AN506" s="71">
        <f>IF(AL506&lt;&gt;"",VLOOKUP(AL506,Gefährdungsstufen!$B$2:$G$20,3,FALSE),"")</f>
        <v>4</v>
      </c>
      <c r="AO506" s="3"/>
      <c r="AP506" s="11"/>
      <c r="AQ506" s="11">
        <f t="shared" si="47"/>
        <v>4</v>
      </c>
      <c r="AR506" s="3">
        <v>2</v>
      </c>
      <c r="AS506" s="3">
        <v>2</v>
      </c>
    </row>
    <row r="507" spans="1:54" s="2" customFormat="1" ht="15" hidden="1" customHeight="1">
      <c r="A507" s="24" t="s">
        <v>26859</v>
      </c>
      <c r="B507" s="5" t="s">
        <v>25559</v>
      </c>
      <c r="C507" s="16" t="s">
        <v>25561</v>
      </c>
      <c r="D507" s="3" t="s">
        <v>1</v>
      </c>
      <c r="E507" s="3" t="str">
        <f>IF(D507&lt;&gt;"",VLOOKUP($D507,Gefährdungsstufen!$B$2:$G$20,6,FALSE),"")</f>
        <v>potentiell gefährdet</v>
      </c>
      <c r="F507" s="71">
        <f>IF(D507&lt;&gt;"",VLOOKUP($D507,Gefährdungsstufen!$B$2:$G$20,3,FALSE),"")</f>
        <v>0</v>
      </c>
      <c r="G507" s="33" t="str">
        <f t="shared" si="42"/>
        <v>Landolt Elias (1991): Gefährdung der Farn- und Blütenpflanzen in der Schweiz</v>
      </c>
      <c r="H507" s="3" t="s">
        <v>1</v>
      </c>
      <c r="I507" s="3" t="str">
        <f>IF(H507&lt;&gt;"",VLOOKUP($H507,Gefährdungsstufen!$B$2:$G$20,6,FALSE),"")</f>
        <v>potentiell gefährdet</v>
      </c>
      <c r="J507" s="71">
        <f>IF(H507&lt;&gt;"",VLOOKUP($H507,Gefährdungsstufen!$B$2:$G$20,3,FALSE),"")</f>
        <v>0</v>
      </c>
      <c r="K507" s="33" t="str">
        <f t="shared" si="43"/>
        <v>Landolt Elias (1991): Gefährdung der Farn- und Blütenpflanzen in der Schweiz</v>
      </c>
      <c r="L507" s="3" t="s">
        <v>1</v>
      </c>
      <c r="M507" s="3" t="s">
        <v>1</v>
      </c>
      <c r="N507" s="11" t="str">
        <f>IF(M507&lt;&gt;"",VLOOKUP(M507,Gefährdungsstufen!$B$2:$G$20,6,FALSE),"")</f>
        <v>potentiell gefährdet</v>
      </c>
      <c r="O507" s="33" t="str">
        <f t="shared" si="44"/>
        <v>Landolt Elias (1991): Gefährdung der Farn- und Blütenpflanzen in der Schweiz</v>
      </c>
      <c r="P507" s="3" t="s">
        <v>1</v>
      </c>
      <c r="Q507" s="3" t="s">
        <v>1</v>
      </c>
      <c r="R507" s="11" t="str">
        <f>IF(Q507&lt;&gt;"",VLOOKUP(Q507,Gefährdungsstufen!$B$2:$G$20,6,FALSE),"")</f>
        <v>potentiell gefährdet</v>
      </c>
      <c r="S507" s="33" t="str">
        <f t="shared" si="45"/>
        <v>Landolt Elias (1991): Gefährdung der Farn- und Blütenpflanzen in der Schweiz</v>
      </c>
      <c r="T507" s="3" t="s">
        <v>9</v>
      </c>
      <c r="U507" s="3" t="s">
        <v>9</v>
      </c>
      <c r="V507" s="11" t="str">
        <f>IF(U507&lt;&gt;"",VLOOKUP(U507,Gefährdungsstufen!$B$2:$G$20,6,FALSE),"")</f>
        <v>vom Aussterben bedroht</v>
      </c>
      <c r="W507" s="33" t="str">
        <f t="shared" si="46"/>
        <v>Landolt Elias (1991): Gefährdung der Farn- und Blütenpflanzen in der Schweiz</v>
      </c>
      <c r="X507" s="3">
        <v>3</v>
      </c>
      <c r="Y507" s="3" t="s">
        <v>8</v>
      </c>
      <c r="Z507" s="3" t="s">
        <v>2</v>
      </c>
      <c r="AA507" s="3">
        <v>3</v>
      </c>
      <c r="AB507" s="3">
        <v>4</v>
      </c>
      <c r="AC507" s="3">
        <v>99</v>
      </c>
      <c r="AD507" s="3">
        <v>3</v>
      </c>
      <c r="AE507" s="3" t="s">
        <v>7</v>
      </c>
      <c r="AF507" s="3" t="str">
        <f>IF(AE507&lt;&gt;"",VLOOKUP(AE507,legende!$A$3:$C$6,2,FALSE),"")</f>
        <v>gross</v>
      </c>
      <c r="AG507" s="71">
        <f>IF(AE507&lt;&gt;"",VLOOKUP(AE507,legende!$A$3:$C$6,3,FALSE),"")</f>
        <v>0</v>
      </c>
      <c r="AH507" s="3" t="s">
        <v>6</v>
      </c>
      <c r="AI507" s="3" t="str">
        <f>IF(AH507&lt;&gt;"",VLOOKUP(AH507,legende!$F$3:$H$6,3,FALSE),"")</f>
        <v>klein: &lt;1/4</v>
      </c>
      <c r="AJ507" s="71">
        <f>IF(AH507&lt;&gt;"",VLOOKUP(AH507,legende!$F$3:$H$6,2,FALSE),"")</f>
        <v>0</v>
      </c>
      <c r="AK507" s="3" t="s">
        <v>9</v>
      </c>
      <c r="AL507" s="3" t="s">
        <v>9</v>
      </c>
      <c r="AM507" s="11" t="str">
        <f>IF(AL507&lt;&gt;"",VLOOKUP(AL507,Gefährdungsstufen!$B$2:$G$20,6,FALSE),"")</f>
        <v>vom Aussterben bedroht</v>
      </c>
      <c r="AN507" s="71">
        <f>IF(AL507&lt;&gt;"",VLOOKUP(AL507,Gefährdungsstufen!$B$2:$G$20,3,FALSE),"")</f>
        <v>5</v>
      </c>
      <c r="AO507" s="3"/>
      <c r="AP507" s="11"/>
      <c r="AQ507" s="11">
        <f t="shared" si="47"/>
        <v>5</v>
      </c>
      <c r="AR507" s="3">
        <v>3</v>
      </c>
      <c r="AS507" s="3">
        <v>3</v>
      </c>
      <c r="AV507" s="2" t="s">
        <v>36</v>
      </c>
      <c r="AW507" s="2" t="s">
        <v>35</v>
      </c>
    </row>
    <row r="508" spans="1:54" s="2" customFormat="1" ht="15" hidden="1" customHeight="1">
      <c r="A508" s="24" t="s">
        <v>26859</v>
      </c>
      <c r="B508" s="5" t="s">
        <v>17512</v>
      </c>
      <c r="C508" s="16" t="s">
        <v>17513</v>
      </c>
      <c r="D508" s="3" t="s">
        <v>1</v>
      </c>
      <c r="E508" s="3" t="str">
        <f>IF(D508&lt;&gt;"",VLOOKUP($D508,Gefährdungsstufen!$B$2:$G$20,6,FALSE),"")</f>
        <v>potentiell gefährdet</v>
      </c>
      <c r="F508" s="71">
        <f>IF(D508&lt;&gt;"",VLOOKUP($D508,Gefährdungsstufen!$B$2:$G$20,3,FALSE),"")</f>
        <v>0</v>
      </c>
      <c r="G508" s="33" t="str">
        <f t="shared" si="42"/>
        <v>Landolt Elias (1991): Gefährdung der Farn- und Blütenpflanzen in der Schweiz</v>
      </c>
      <c r="H508" s="3" t="s">
        <v>1</v>
      </c>
      <c r="I508" s="3" t="str">
        <f>IF(H508&lt;&gt;"",VLOOKUP($H508,Gefährdungsstufen!$B$2:$G$20,6,FALSE),"")</f>
        <v>potentiell gefährdet</v>
      </c>
      <c r="J508" s="71">
        <f>IF(H508&lt;&gt;"",VLOOKUP($H508,Gefährdungsstufen!$B$2:$G$20,3,FALSE),"")</f>
        <v>0</v>
      </c>
      <c r="K508" s="33" t="str">
        <f t="shared" si="43"/>
        <v>Landolt Elias (1991): Gefährdung der Farn- und Blütenpflanzen in der Schweiz</v>
      </c>
      <c r="L508" s="3" t="s">
        <v>8</v>
      </c>
      <c r="M508" s="3"/>
      <c r="N508" s="11" t="str">
        <f>IF(M508&lt;&gt;"",VLOOKUP(M508,Gefährdungsstufen!$B$2:$G$20,6,FALSE),"")</f>
        <v/>
      </c>
      <c r="O508" s="33" t="str">
        <f t="shared" si="44"/>
        <v/>
      </c>
      <c r="P508" s="3" t="s">
        <v>8</v>
      </c>
      <c r="Q508" s="3"/>
      <c r="R508" s="11" t="str">
        <f>IF(Q508&lt;&gt;"",VLOOKUP(Q508,Gefährdungsstufen!$B$2:$G$20,6,FALSE),"")</f>
        <v/>
      </c>
      <c r="S508" s="33" t="str">
        <f t="shared" si="45"/>
        <v/>
      </c>
      <c r="T508" s="3" t="s">
        <v>9</v>
      </c>
      <c r="U508" s="3" t="s">
        <v>9</v>
      </c>
      <c r="V508" s="11" t="str">
        <f>IF(U508&lt;&gt;"",VLOOKUP(U508,Gefährdungsstufen!$B$2:$G$20,6,FALSE),"")</f>
        <v>vom Aussterben bedroht</v>
      </c>
      <c r="W508" s="33" t="str">
        <f t="shared" si="46"/>
        <v>Landolt Elias (1991): Gefährdung der Farn- und Blütenpflanzen in der Schweiz</v>
      </c>
      <c r="X508" s="3">
        <v>2</v>
      </c>
      <c r="Y508" s="3" t="s">
        <v>8</v>
      </c>
      <c r="Z508" s="3" t="s">
        <v>2</v>
      </c>
      <c r="AA508" s="3">
        <v>1</v>
      </c>
      <c r="AB508" s="3">
        <v>2</v>
      </c>
      <c r="AC508" s="3">
        <v>1</v>
      </c>
      <c r="AD508" s="3">
        <v>2</v>
      </c>
      <c r="AE508" s="3" t="s">
        <v>23</v>
      </c>
      <c r="AF508" s="3" t="str">
        <f>IF(AE508&lt;&gt;"",VLOOKUP(AE508,legende!$A$3:$C$6,2,FALSE),"")</f>
        <v>mittel</v>
      </c>
      <c r="AG508" s="71">
        <f>IF(AE508&lt;&gt;"",VLOOKUP(AE508,legende!$A$3:$C$6,3,FALSE),"")</f>
        <v>2</v>
      </c>
      <c r="AH508" s="3" t="s">
        <v>6</v>
      </c>
      <c r="AI508" s="3" t="str">
        <f>IF(AH508&lt;&gt;"",VLOOKUP(AH508,legende!$F$3:$H$6,3,FALSE),"")</f>
        <v>klein: &lt;1/4</v>
      </c>
      <c r="AJ508" s="71">
        <f>IF(AH508&lt;&gt;"",VLOOKUP(AH508,legende!$F$3:$H$6,2,FALSE),"")</f>
        <v>0</v>
      </c>
      <c r="AK508" s="3" t="s">
        <v>12</v>
      </c>
      <c r="AL508" s="3" t="s">
        <v>12</v>
      </c>
      <c r="AM508" s="11" t="str">
        <f>IF(AL508&lt;&gt;"",VLOOKUP(AL508,Gefährdungsstufen!$B$2:$G$20,6,FALSE),"")</f>
        <v>vom Aussterben bedroht</v>
      </c>
      <c r="AN508" s="71">
        <f>IF(AL508&lt;&gt;"",VLOOKUP(AL508,Gefährdungsstufen!$B$2:$G$20,3,FALSE),"")</f>
        <v>5</v>
      </c>
      <c r="AO508" s="3"/>
      <c r="AP508" s="11"/>
      <c r="AQ508" s="11">
        <f t="shared" si="47"/>
        <v>7</v>
      </c>
      <c r="AR508" s="3">
        <v>5</v>
      </c>
      <c r="AS508" s="3">
        <v>5</v>
      </c>
    </row>
    <row r="509" spans="1:54" s="2" customFormat="1" ht="15" hidden="1" customHeight="1">
      <c r="A509" s="24" t="s">
        <v>26859</v>
      </c>
      <c r="B509" s="5" t="s">
        <v>14000</v>
      </c>
      <c r="C509" s="16" t="s">
        <v>14001</v>
      </c>
      <c r="D509" s="3" t="s">
        <v>1</v>
      </c>
      <c r="E509" s="3" t="str">
        <f>IF(D509&lt;&gt;"",VLOOKUP($D509,Gefährdungsstufen!$B$2:$G$20,6,FALSE),"")</f>
        <v>potentiell gefährdet</v>
      </c>
      <c r="F509" s="71">
        <f>IF(D509&lt;&gt;"",VLOOKUP($D509,Gefährdungsstufen!$B$2:$G$20,3,FALSE),"")</f>
        <v>0</v>
      </c>
      <c r="G509" s="33" t="str">
        <f t="shared" si="42"/>
        <v>Landolt Elias (1991): Gefährdung der Farn- und Blütenpflanzen in der Schweiz</v>
      </c>
      <c r="H509" s="3" t="s">
        <v>1</v>
      </c>
      <c r="I509" s="3" t="str">
        <f>IF(H509&lt;&gt;"",VLOOKUP($H509,Gefährdungsstufen!$B$2:$G$20,6,FALSE),"")</f>
        <v>potentiell gefährdet</v>
      </c>
      <c r="J509" s="71">
        <f>IF(H509&lt;&gt;"",VLOOKUP($H509,Gefährdungsstufen!$B$2:$G$20,3,FALSE),"")</f>
        <v>0</v>
      </c>
      <c r="K509" s="33" t="str">
        <f t="shared" si="43"/>
        <v>Landolt Elias (1991): Gefährdung der Farn- und Blütenpflanzen in der Schweiz</v>
      </c>
      <c r="L509" s="3" t="s">
        <v>1</v>
      </c>
      <c r="M509" s="3" t="s">
        <v>1</v>
      </c>
      <c r="N509" s="11" t="str">
        <f>IF(M509&lt;&gt;"",VLOOKUP(M509,Gefährdungsstufen!$B$2:$G$20,6,FALSE),"")</f>
        <v>potentiell gefährdet</v>
      </c>
      <c r="O509" s="33" t="str">
        <f t="shared" si="44"/>
        <v>Landolt Elias (1991): Gefährdung der Farn- und Blütenpflanzen in der Schweiz</v>
      </c>
      <c r="P509" s="3" t="s">
        <v>1</v>
      </c>
      <c r="Q509" s="3" t="s">
        <v>1</v>
      </c>
      <c r="R509" s="11" t="str">
        <f>IF(Q509&lt;&gt;"",VLOOKUP(Q509,Gefährdungsstufen!$B$2:$G$20,6,FALSE),"")</f>
        <v>potentiell gefährdet</v>
      </c>
      <c r="S509" s="33" t="str">
        <f t="shared" si="45"/>
        <v>Landolt Elias (1991): Gefährdung der Farn- und Blütenpflanzen in der Schweiz</v>
      </c>
      <c r="T509" s="3" t="s">
        <v>1</v>
      </c>
      <c r="U509" s="3" t="s">
        <v>1</v>
      </c>
      <c r="V509" s="11" t="str">
        <f>IF(U509&lt;&gt;"",VLOOKUP(U509,Gefährdungsstufen!$B$2:$G$20,6,FALSE),"")</f>
        <v>potentiell gefährdet</v>
      </c>
      <c r="W509" s="33" t="str">
        <f t="shared" si="46"/>
        <v>Landolt Elias (1991): Gefährdung der Farn- und Blütenpflanzen in der Schweiz</v>
      </c>
      <c r="X509" s="3">
        <v>5</v>
      </c>
      <c r="Y509" s="3" t="s">
        <v>8</v>
      </c>
      <c r="Z509" s="3" t="s">
        <v>2</v>
      </c>
      <c r="AA509" s="3">
        <v>7</v>
      </c>
      <c r="AB509" s="3">
        <v>7</v>
      </c>
      <c r="AC509" s="3">
        <v>7</v>
      </c>
      <c r="AD509" s="3">
        <v>5</v>
      </c>
      <c r="AE509" s="3"/>
      <c r="AF509" s="3" t="str">
        <f>IF(AE509&lt;&gt;"",VLOOKUP(AE509,legende!$A$3:$C$6,2,FALSE),"")</f>
        <v/>
      </c>
      <c r="AG509" s="71" t="str">
        <f>IF(AE509&lt;&gt;"",VLOOKUP(AE509,legende!$A$3:$C$6,3,FALSE),"")</f>
        <v/>
      </c>
      <c r="AH509" s="3"/>
      <c r="AI509" s="3" t="str">
        <f>IF(AH509&lt;&gt;"",VLOOKUP(AH509,legende!$F$3:$H$6,3,FALSE),"")</f>
        <v/>
      </c>
      <c r="AJ509" s="71" t="str">
        <f>IF(AH509&lt;&gt;"",VLOOKUP(AH509,legende!$F$3:$H$6,2,FALSE),"")</f>
        <v/>
      </c>
      <c r="AK509" s="3" t="s">
        <v>1</v>
      </c>
      <c r="AL509" s="3" t="s">
        <v>1</v>
      </c>
      <c r="AM509" s="11" t="str">
        <f>IF(AL509&lt;&gt;"",VLOOKUP(AL509,Gefährdungsstufen!$B$2:$G$20,6,FALSE),"")</f>
        <v>potentiell gefährdet</v>
      </c>
      <c r="AN509" s="71">
        <f>IF(AL509&lt;&gt;"",VLOOKUP(AL509,Gefährdungsstufen!$B$2:$G$20,3,FALSE),"")</f>
        <v>0</v>
      </c>
      <c r="AO509" s="3"/>
      <c r="AP509" s="11" t="s">
        <v>26922</v>
      </c>
      <c r="AQ509" s="11" t="e">
        <f t="shared" si="47"/>
        <v>#VALUE!</v>
      </c>
      <c r="AR509" s="3">
        <v>0</v>
      </c>
      <c r="AS509" s="3" t="s">
        <v>0</v>
      </c>
      <c r="AU509" s="2">
        <v>2</v>
      </c>
    </row>
    <row r="510" spans="1:54" s="2" customFormat="1" ht="15" hidden="1" customHeight="1">
      <c r="A510" s="24" t="s">
        <v>26859</v>
      </c>
      <c r="B510" s="5" t="s">
        <v>11202</v>
      </c>
      <c r="C510" s="16" t="s">
        <v>11203</v>
      </c>
      <c r="D510" s="3" t="s">
        <v>1</v>
      </c>
      <c r="E510" s="3" t="str">
        <f>IF(D510&lt;&gt;"",VLOOKUP($D510,Gefährdungsstufen!$B$2:$G$20,6,FALSE),"")</f>
        <v>potentiell gefährdet</v>
      </c>
      <c r="F510" s="71">
        <f>IF(D510&lt;&gt;"",VLOOKUP($D510,Gefährdungsstufen!$B$2:$G$20,3,FALSE),"")</f>
        <v>0</v>
      </c>
      <c r="G510" s="33" t="str">
        <f t="shared" si="42"/>
        <v>Landolt Elias (1991): Gefährdung der Farn- und Blütenpflanzen in der Schweiz</v>
      </c>
      <c r="H510" s="3" t="s">
        <v>5</v>
      </c>
      <c r="I510" s="3" t="str">
        <f>IF(H510&lt;&gt;"",VLOOKUP($H510,Gefährdungsstufen!$B$2:$G$20,6,FALSE),"")</f>
        <v>stark gefährdet</v>
      </c>
      <c r="J510" s="71">
        <f>IF(H510&lt;&gt;"",VLOOKUP($H510,Gefährdungsstufen!$B$2:$G$20,3,FALSE),"")</f>
        <v>4</v>
      </c>
      <c r="K510" s="33" t="str">
        <f t="shared" si="43"/>
        <v>Landolt Elias (1991): Gefährdung der Farn- und Blütenpflanzen in der Schweiz</v>
      </c>
      <c r="L510" s="3" t="s">
        <v>14</v>
      </c>
      <c r="M510" s="3" t="s">
        <v>14</v>
      </c>
      <c r="N510" s="11" t="str">
        <f>IF(M510&lt;&gt;"",VLOOKUP(M510,Gefährdungsstufen!$B$2:$G$20,6,FALSE),"")</f>
        <v>vom Aussterben bedroht</v>
      </c>
      <c r="O510" s="33" t="str">
        <f t="shared" si="44"/>
        <v>Landolt Elias (1991): Gefährdung der Farn- und Blütenpflanzen in der Schweiz</v>
      </c>
      <c r="P510" s="3" t="s">
        <v>5</v>
      </c>
      <c r="Q510" s="3" t="s">
        <v>5</v>
      </c>
      <c r="R510" s="11" t="str">
        <f>IF(Q510&lt;&gt;"",VLOOKUP(Q510,Gefährdungsstufen!$B$2:$G$20,6,FALSE),"")</f>
        <v>stark gefährdet</v>
      </c>
      <c r="S510" s="33" t="str">
        <f t="shared" si="45"/>
        <v>Landolt Elias (1991): Gefährdung der Farn- und Blütenpflanzen in der Schweiz</v>
      </c>
      <c r="T510" s="3" t="s">
        <v>5</v>
      </c>
      <c r="U510" s="3" t="s">
        <v>5</v>
      </c>
      <c r="V510" s="11" t="str">
        <f>IF(U510&lt;&gt;"",VLOOKUP(U510,Gefährdungsstufen!$B$2:$G$20,6,FALSE),"")</f>
        <v>stark gefährdet</v>
      </c>
      <c r="W510" s="33" t="str">
        <f t="shared" si="46"/>
        <v>Landolt Elias (1991): Gefährdung der Farn- und Blütenpflanzen in der Schweiz</v>
      </c>
      <c r="X510" s="3">
        <v>7</v>
      </c>
      <c r="Y510" s="3" t="s">
        <v>8</v>
      </c>
      <c r="Z510" s="3" t="s">
        <v>13</v>
      </c>
      <c r="AA510" s="3">
        <v>3</v>
      </c>
      <c r="AB510" s="3">
        <v>3</v>
      </c>
      <c r="AC510" s="3">
        <v>3</v>
      </c>
      <c r="AD510" s="3">
        <v>99</v>
      </c>
      <c r="AE510" s="3" t="s">
        <v>7</v>
      </c>
      <c r="AF510" s="3" t="str">
        <f>IF(AE510&lt;&gt;"",VLOOKUP(AE510,legende!$A$3:$C$6,2,FALSE),"")</f>
        <v>gross</v>
      </c>
      <c r="AG510" s="71">
        <f>IF(AE510&lt;&gt;"",VLOOKUP(AE510,legende!$A$3:$C$6,3,FALSE),"")</f>
        <v>0</v>
      </c>
      <c r="AH510" s="3" t="s">
        <v>23</v>
      </c>
      <c r="AI510" s="3" t="str">
        <f>IF(AH510&lt;&gt;"",VLOOKUP(AH510,legende!$F$3:$H$6,3,FALSE),"")</f>
        <v>mittel: 1/4 - 1/2</v>
      </c>
      <c r="AJ510" s="71">
        <f>IF(AH510&lt;&gt;"",VLOOKUP(AH510,legende!$F$3:$H$6,2,FALSE),"")</f>
        <v>2</v>
      </c>
      <c r="AK510" s="3" t="s">
        <v>5</v>
      </c>
      <c r="AL510" s="3" t="s">
        <v>5</v>
      </c>
      <c r="AM510" s="11" t="str">
        <f>IF(AL510&lt;&gt;"",VLOOKUP(AL510,Gefährdungsstufen!$B$2:$G$20,6,FALSE),"")</f>
        <v>stark gefährdet</v>
      </c>
      <c r="AN510" s="71">
        <f>IF(AL510&lt;&gt;"",VLOOKUP(AL510,Gefährdungsstufen!$B$2:$G$20,3,FALSE),"")</f>
        <v>4</v>
      </c>
      <c r="AO510" s="3"/>
      <c r="AP510" s="11"/>
      <c r="AQ510" s="11">
        <f t="shared" si="47"/>
        <v>10</v>
      </c>
      <c r="AR510" s="3">
        <v>7</v>
      </c>
      <c r="AS510" s="3">
        <v>7</v>
      </c>
      <c r="AT510" s="2">
        <v>1</v>
      </c>
    </row>
    <row r="511" spans="1:54" s="2" customFormat="1" ht="15" hidden="1" customHeight="1">
      <c r="A511" s="24" t="s">
        <v>26859</v>
      </c>
      <c r="B511" s="5" t="s">
        <v>11362</v>
      </c>
      <c r="C511" s="16" t="s">
        <v>11363</v>
      </c>
      <c r="D511" s="3" t="s">
        <v>1</v>
      </c>
      <c r="E511" s="3" t="str">
        <f>IF(D511&lt;&gt;"",VLOOKUP($D511,Gefährdungsstufen!$B$2:$G$20,6,FALSE),"")</f>
        <v>potentiell gefährdet</v>
      </c>
      <c r="F511" s="71">
        <f>IF(D511&lt;&gt;"",VLOOKUP($D511,Gefährdungsstufen!$B$2:$G$20,3,FALSE),"")</f>
        <v>0</v>
      </c>
      <c r="G511" s="33" t="str">
        <f t="shared" si="42"/>
        <v>Landolt Elias (1991): Gefährdung der Farn- und Blütenpflanzen in der Schweiz</v>
      </c>
      <c r="H511" s="3" t="s">
        <v>9</v>
      </c>
      <c r="I511" s="3" t="str">
        <f>IF(H511&lt;&gt;"",VLOOKUP($H511,Gefährdungsstufen!$B$2:$G$20,6,FALSE),"")</f>
        <v>vom Aussterben bedroht</v>
      </c>
      <c r="J511" s="71">
        <f>IF(H511&lt;&gt;"",VLOOKUP($H511,Gefährdungsstufen!$B$2:$G$20,3,FALSE),"")</f>
        <v>5</v>
      </c>
      <c r="K511" s="33" t="str">
        <f t="shared" si="43"/>
        <v>Landolt Elias (1991): Gefährdung der Farn- und Blütenpflanzen in der Schweiz</v>
      </c>
      <c r="L511" s="3" t="s">
        <v>8</v>
      </c>
      <c r="M511" s="3"/>
      <c r="N511" s="11" t="str">
        <f>IF(M511&lt;&gt;"",VLOOKUP(M511,Gefährdungsstufen!$B$2:$G$20,6,FALSE),"")</f>
        <v/>
      </c>
      <c r="O511" s="33" t="str">
        <f t="shared" si="44"/>
        <v/>
      </c>
      <c r="P511" s="3" t="s">
        <v>19</v>
      </c>
      <c r="Q511" s="3" t="s">
        <v>19</v>
      </c>
      <c r="R511" s="11" t="str">
        <f>IF(Q511&lt;&gt;"",VLOOKUP(Q511,Gefährdungsstufen!$B$2:$G$20,6,FALSE),"")</f>
        <v>potentiell gefährdet</v>
      </c>
      <c r="S511" s="33" t="str">
        <f t="shared" si="45"/>
        <v>Landolt Elias (1991): Gefährdung der Farn- und Blütenpflanzen in der Schweiz</v>
      </c>
      <c r="T511" s="3" t="s">
        <v>8</v>
      </c>
      <c r="U511" s="3"/>
      <c r="V511" s="11" t="str">
        <f>IF(U511&lt;&gt;"",VLOOKUP(U511,Gefährdungsstufen!$B$2:$G$20,6,FALSE),"")</f>
        <v/>
      </c>
      <c r="W511" s="33" t="str">
        <f t="shared" si="46"/>
        <v/>
      </c>
      <c r="X511" s="3">
        <v>7</v>
      </c>
      <c r="Y511" s="3" t="s">
        <v>8</v>
      </c>
      <c r="Z511" s="3" t="s">
        <v>13</v>
      </c>
      <c r="AA511" s="3"/>
      <c r="AB511" s="3"/>
      <c r="AC511" s="3">
        <v>99</v>
      </c>
      <c r="AD511" s="3">
        <v>99</v>
      </c>
      <c r="AE511" s="3" t="s">
        <v>7</v>
      </c>
      <c r="AF511" s="3" t="str">
        <f>IF(AE511&lt;&gt;"",VLOOKUP(AE511,legende!$A$3:$C$6,2,FALSE),"")</f>
        <v>gross</v>
      </c>
      <c r="AG511" s="71">
        <f>IF(AE511&lt;&gt;"",VLOOKUP(AE511,legende!$A$3:$C$6,3,FALSE),"")</f>
        <v>0</v>
      </c>
      <c r="AH511" s="3" t="s">
        <v>6</v>
      </c>
      <c r="AI511" s="3" t="str">
        <f>IF(AH511&lt;&gt;"",VLOOKUP(AH511,legende!$F$3:$H$6,3,FALSE),"")</f>
        <v>klein: &lt;1/4</v>
      </c>
      <c r="AJ511" s="71">
        <f>IF(AH511&lt;&gt;"",VLOOKUP(AH511,legende!$F$3:$H$6,2,FALSE),"")</f>
        <v>0</v>
      </c>
      <c r="AK511" s="3" t="s">
        <v>9</v>
      </c>
      <c r="AL511" s="3" t="s">
        <v>9</v>
      </c>
      <c r="AM511" s="11" t="str">
        <f>IF(AL511&lt;&gt;"",VLOOKUP(AL511,Gefährdungsstufen!$B$2:$G$20,6,FALSE),"")</f>
        <v>vom Aussterben bedroht</v>
      </c>
      <c r="AN511" s="71">
        <f>IF(AL511&lt;&gt;"",VLOOKUP(AL511,Gefährdungsstufen!$B$2:$G$20,3,FALSE),"")</f>
        <v>5</v>
      </c>
      <c r="AO511" s="3"/>
      <c r="AP511" s="11"/>
      <c r="AQ511" s="11">
        <f t="shared" si="47"/>
        <v>10</v>
      </c>
      <c r="AR511" s="3">
        <v>7</v>
      </c>
      <c r="AS511" s="3">
        <v>7</v>
      </c>
      <c r="AT511" s="2">
        <v>1</v>
      </c>
    </row>
    <row r="512" spans="1:54" s="2" customFormat="1" ht="15" hidden="1" customHeight="1">
      <c r="A512" s="24" t="s">
        <v>26859</v>
      </c>
      <c r="B512" s="5" t="s">
        <v>18432</v>
      </c>
      <c r="C512" s="16" t="s">
        <v>18433</v>
      </c>
      <c r="D512" s="3" t="s">
        <v>1</v>
      </c>
      <c r="E512" s="3" t="str">
        <f>IF(D512&lt;&gt;"",VLOOKUP($D512,Gefährdungsstufen!$B$2:$G$20,6,FALSE),"")</f>
        <v>potentiell gefährdet</v>
      </c>
      <c r="F512" s="71">
        <f>IF(D512&lt;&gt;"",VLOOKUP($D512,Gefährdungsstufen!$B$2:$G$20,3,FALSE),"")</f>
        <v>0</v>
      </c>
      <c r="G512" s="33" t="str">
        <f t="shared" si="42"/>
        <v>Landolt Elias (1991): Gefährdung der Farn- und Blütenpflanzen in der Schweiz</v>
      </c>
      <c r="H512" s="3" t="s">
        <v>1</v>
      </c>
      <c r="I512" s="3" t="str">
        <f>IF(H512&lt;&gt;"",VLOOKUP($H512,Gefährdungsstufen!$B$2:$G$20,6,FALSE),"")</f>
        <v>potentiell gefährdet</v>
      </c>
      <c r="J512" s="71">
        <f>IF(H512&lt;&gt;"",VLOOKUP($H512,Gefährdungsstufen!$B$2:$G$20,3,FALSE),"")</f>
        <v>0</v>
      </c>
      <c r="K512" s="33" t="str">
        <f t="shared" si="43"/>
        <v>Landolt Elias (1991): Gefährdung der Farn- und Blütenpflanzen in der Schweiz</v>
      </c>
      <c r="L512" s="3" t="s">
        <v>1</v>
      </c>
      <c r="M512" s="3" t="s">
        <v>1</v>
      </c>
      <c r="N512" s="11" t="str">
        <f>IF(M512&lt;&gt;"",VLOOKUP(M512,Gefährdungsstufen!$B$2:$G$20,6,FALSE),"")</f>
        <v>potentiell gefährdet</v>
      </c>
      <c r="O512" s="33" t="str">
        <f t="shared" si="44"/>
        <v>Landolt Elias (1991): Gefährdung der Farn- und Blütenpflanzen in der Schweiz</v>
      </c>
      <c r="P512" s="3" t="s">
        <v>1</v>
      </c>
      <c r="Q512" s="3" t="s">
        <v>1</v>
      </c>
      <c r="R512" s="11" t="str">
        <f>IF(Q512&lt;&gt;"",VLOOKUP(Q512,Gefährdungsstufen!$B$2:$G$20,6,FALSE),"")</f>
        <v>potentiell gefährdet</v>
      </c>
      <c r="S512" s="33" t="str">
        <f t="shared" si="45"/>
        <v>Landolt Elias (1991): Gefährdung der Farn- und Blütenpflanzen in der Schweiz</v>
      </c>
      <c r="T512" s="3" t="s">
        <v>1</v>
      </c>
      <c r="U512" s="3" t="s">
        <v>1</v>
      </c>
      <c r="V512" s="11" t="str">
        <f>IF(U512&lt;&gt;"",VLOOKUP(U512,Gefährdungsstufen!$B$2:$G$20,6,FALSE),"")</f>
        <v>potentiell gefährdet</v>
      </c>
      <c r="W512" s="33" t="str">
        <f t="shared" si="46"/>
        <v>Landolt Elias (1991): Gefährdung der Farn- und Blütenpflanzen in der Schweiz</v>
      </c>
      <c r="X512" s="3">
        <v>7</v>
      </c>
      <c r="Y512" s="3" t="s">
        <v>8</v>
      </c>
      <c r="Z512" s="3" t="s">
        <v>2</v>
      </c>
      <c r="AA512" s="3">
        <v>99</v>
      </c>
      <c r="AB512" s="3">
        <v>99</v>
      </c>
      <c r="AC512" s="3">
        <v>99</v>
      </c>
      <c r="AD512" s="3">
        <v>99</v>
      </c>
      <c r="AE512" s="3"/>
      <c r="AF512" s="3" t="str">
        <f>IF(AE512&lt;&gt;"",VLOOKUP(AE512,legende!$A$3:$C$6,2,FALSE),"")</f>
        <v/>
      </c>
      <c r="AG512" s="71" t="str">
        <f>IF(AE512&lt;&gt;"",VLOOKUP(AE512,legende!$A$3:$C$6,3,FALSE),"")</f>
        <v/>
      </c>
      <c r="AH512" s="3"/>
      <c r="AI512" s="3" t="str">
        <f>IF(AH512&lt;&gt;"",VLOOKUP(AH512,legende!$F$3:$H$6,3,FALSE),"")</f>
        <v/>
      </c>
      <c r="AJ512" s="71" t="str">
        <f>IF(AH512&lt;&gt;"",VLOOKUP(AH512,legende!$F$3:$H$6,2,FALSE),"")</f>
        <v/>
      </c>
      <c r="AK512" s="3" t="s">
        <v>1</v>
      </c>
      <c r="AL512" s="3" t="s">
        <v>1</v>
      </c>
      <c r="AM512" s="11" t="str">
        <f>IF(AL512&lt;&gt;"",VLOOKUP(AL512,Gefährdungsstufen!$B$2:$G$20,6,FALSE),"")</f>
        <v>potentiell gefährdet</v>
      </c>
      <c r="AN512" s="71">
        <f>IF(AL512&lt;&gt;"",VLOOKUP(AL512,Gefährdungsstufen!$B$2:$G$20,3,FALSE),"")</f>
        <v>0</v>
      </c>
      <c r="AO512" s="3"/>
      <c r="AP512" s="11" t="s">
        <v>26922</v>
      </c>
      <c r="AQ512" s="11" t="e">
        <f t="shared" si="47"/>
        <v>#VALUE!</v>
      </c>
      <c r="AR512" s="3">
        <v>0</v>
      </c>
      <c r="AS512" s="3" t="s">
        <v>0</v>
      </c>
      <c r="AT512" s="2">
        <v>1</v>
      </c>
    </row>
    <row r="513" spans="1:54" s="2" customFormat="1" ht="15" hidden="1" customHeight="1">
      <c r="A513" s="24" t="s">
        <v>26859</v>
      </c>
      <c r="B513" s="5" t="s">
        <v>16775</v>
      </c>
      <c r="C513" s="16" t="s">
        <v>16776</v>
      </c>
      <c r="D513" s="3" t="s">
        <v>1</v>
      </c>
      <c r="E513" s="3" t="str">
        <f>IF(D513&lt;&gt;"",VLOOKUP($D513,Gefährdungsstufen!$B$2:$G$20,6,FALSE),"")</f>
        <v>potentiell gefährdet</v>
      </c>
      <c r="F513" s="71">
        <f>IF(D513&lt;&gt;"",VLOOKUP($D513,Gefährdungsstufen!$B$2:$G$20,3,FALSE),"")</f>
        <v>0</v>
      </c>
      <c r="G513" s="33" t="str">
        <f t="shared" si="42"/>
        <v>Landolt Elias (1991): Gefährdung der Farn- und Blütenpflanzen in der Schweiz</v>
      </c>
      <c r="H513" s="3" t="s">
        <v>1</v>
      </c>
      <c r="I513" s="3" t="str">
        <f>IF(H513&lt;&gt;"",VLOOKUP($H513,Gefährdungsstufen!$B$2:$G$20,6,FALSE),"")</f>
        <v>potentiell gefährdet</v>
      </c>
      <c r="J513" s="71">
        <f>IF(H513&lt;&gt;"",VLOOKUP($H513,Gefährdungsstufen!$B$2:$G$20,3,FALSE),"")</f>
        <v>0</v>
      </c>
      <c r="K513" s="33" t="str">
        <f t="shared" si="43"/>
        <v>Landolt Elias (1991): Gefährdung der Farn- und Blütenpflanzen in der Schweiz</v>
      </c>
      <c r="L513" s="3" t="s">
        <v>8</v>
      </c>
      <c r="M513" s="3"/>
      <c r="N513" s="11" t="str">
        <f>IF(M513&lt;&gt;"",VLOOKUP(M513,Gefährdungsstufen!$B$2:$G$20,6,FALSE),"")</f>
        <v/>
      </c>
      <c r="O513" s="33" t="str">
        <f t="shared" si="44"/>
        <v/>
      </c>
      <c r="P513" s="3" t="s">
        <v>8</v>
      </c>
      <c r="Q513" s="3"/>
      <c r="R513" s="11" t="str">
        <f>IF(Q513&lt;&gt;"",VLOOKUP(Q513,Gefährdungsstufen!$B$2:$G$20,6,FALSE),"")</f>
        <v/>
      </c>
      <c r="S513" s="33" t="str">
        <f t="shared" si="45"/>
        <v/>
      </c>
      <c r="T513" s="3" t="s">
        <v>9</v>
      </c>
      <c r="U513" s="3" t="s">
        <v>9</v>
      </c>
      <c r="V513" s="11" t="str">
        <f>IF(U513&lt;&gt;"",VLOOKUP(U513,Gefährdungsstufen!$B$2:$G$20,6,FALSE),"")</f>
        <v>vom Aussterben bedroht</v>
      </c>
      <c r="W513" s="33" t="str">
        <f t="shared" si="46"/>
        <v>Landolt Elias (1991): Gefährdung der Farn- und Blütenpflanzen in der Schweiz</v>
      </c>
      <c r="X513" s="3">
        <v>2</v>
      </c>
      <c r="Y513" s="3" t="s">
        <v>8</v>
      </c>
      <c r="Z513" s="3" t="s">
        <v>13</v>
      </c>
      <c r="AA513" s="3">
        <v>2</v>
      </c>
      <c r="AB513" s="3">
        <v>2</v>
      </c>
      <c r="AC513" s="3">
        <v>2</v>
      </c>
      <c r="AD513" s="3">
        <v>5</v>
      </c>
      <c r="AE513" s="3" t="s">
        <v>23</v>
      </c>
      <c r="AF513" s="3" t="str">
        <f>IF(AE513&lt;&gt;"",VLOOKUP(AE513,legende!$A$3:$C$6,2,FALSE),"")</f>
        <v>mittel</v>
      </c>
      <c r="AG513" s="71">
        <f>IF(AE513&lt;&gt;"",VLOOKUP(AE513,legende!$A$3:$C$6,3,FALSE),"")</f>
        <v>2</v>
      </c>
      <c r="AH513" s="3" t="s">
        <v>6</v>
      </c>
      <c r="AI513" s="3" t="str">
        <f>IF(AH513&lt;&gt;"",VLOOKUP(AH513,legende!$F$3:$H$6,3,FALSE),"")</f>
        <v>klein: &lt;1/4</v>
      </c>
      <c r="AJ513" s="71">
        <f>IF(AH513&lt;&gt;"",VLOOKUP(AH513,legende!$F$3:$H$6,2,FALSE),"")</f>
        <v>0</v>
      </c>
      <c r="AK513" s="3" t="s">
        <v>9</v>
      </c>
      <c r="AL513" s="3" t="s">
        <v>9</v>
      </c>
      <c r="AM513" s="11" t="str">
        <f>IF(AL513&lt;&gt;"",VLOOKUP(AL513,Gefährdungsstufen!$B$2:$G$20,6,FALSE),"")</f>
        <v>vom Aussterben bedroht</v>
      </c>
      <c r="AN513" s="71">
        <f>IF(AL513&lt;&gt;"",VLOOKUP(AL513,Gefährdungsstufen!$B$2:$G$20,3,FALSE),"")</f>
        <v>5</v>
      </c>
      <c r="AO513" s="3"/>
      <c r="AP513" s="11"/>
      <c r="AQ513" s="11">
        <f t="shared" si="47"/>
        <v>7</v>
      </c>
      <c r="AR513" s="3">
        <v>5</v>
      </c>
      <c r="AS513" s="3">
        <v>5</v>
      </c>
    </row>
    <row r="514" spans="1:54" s="2" customFormat="1" ht="15" hidden="1" customHeight="1">
      <c r="A514" s="24" t="s">
        <v>26859</v>
      </c>
      <c r="B514" s="5" t="s">
        <v>26311</v>
      </c>
      <c r="C514" s="16" t="s">
        <v>26313</v>
      </c>
      <c r="D514" s="3" t="s">
        <v>1</v>
      </c>
      <c r="E514" s="3" t="str">
        <f>IF(D514&lt;&gt;"",VLOOKUP($D514,Gefährdungsstufen!$B$2:$G$20,6,FALSE),"")</f>
        <v>potentiell gefährdet</v>
      </c>
      <c r="F514" s="71">
        <f>IF(D514&lt;&gt;"",VLOOKUP($D514,Gefährdungsstufen!$B$2:$G$20,3,FALSE),"")</f>
        <v>0</v>
      </c>
      <c r="G514" s="33" t="str">
        <f t="shared" si="42"/>
        <v>Landolt Elias (1991): Gefährdung der Farn- und Blütenpflanzen in der Schweiz</v>
      </c>
      <c r="H514" s="3" t="s">
        <v>1</v>
      </c>
      <c r="I514" s="3" t="str">
        <f>IF(H514&lt;&gt;"",VLOOKUP($H514,Gefährdungsstufen!$B$2:$G$20,6,FALSE),"")</f>
        <v>potentiell gefährdet</v>
      </c>
      <c r="J514" s="71">
        <f>IF(H514&lt;&gt;"",VLOOKUP($H514,Gefährdungsstufen!$B$2:$G$20,3,FALSE),"")</f>
        <v>0</v>
      </c>
      <c r="K514" s="33" t="str">
        <f t="shared" si="43"/>
        <v>Landolt Elias (1991): Gefährdung der Farn- und Blütenpflanzen in der Schweiz</v>
      </c>
      <c r="L514" s="3" t="s">
        <v>5</v>
      </c>
      <c r="M514" s="3" t="s">
        <v>5</v>
      </c>
      <c r="N514" s="11" t="str">
        <f>IF(M514&lt;&gt;"",VLOOKUP(M514,Gefährdungsstufen!$B$2:$G$20,6,FALSE),"")</f>
        <v>stark gefährdet</v>
      </c>
      <c r="O514" s="33" t="str">
        <f t="shared" si="44"/>
        <v>Landolt Elias (1991): Gefährdung der Farn- und Blütenpflanzen in der Schweiz</v>
      </c>
      <c r="P514" s="3" t="s">
        <v>5</v>
      </c>
      <c r="Q514" s="3" t="s">
        <v>5</v>
      </c>
      <c r="R514" s="11" t="str">
        <f>IF(Q514&lt;&gt;"",VLOOKUP(Q514,Gefährdungsstufen!$B$2:$G$20,6,FALSE),"")</f>
        <v>stark gefährdet</v>
      </c>
      <c r="S514" s="33" t="str">
        <f t="shared" si="45"/>
        <v>Landolt Elias (1991): Gefährdung der Farn- und Blütenpflanzen in der Schweiz</v>
      </c>
      <c r="T514" s="3" t="s">
        <v>1</v>
      </c>
      <c r="U514" s="3" t="s">
        <v>1</v>
      </c>
      <c r="V514" s="11" t="str">
        <f>IF(U514&lt;&gt;"",VLOOKUP(U514,Gefährdungsstufen!$B$2:$G$20,6,FALSE),"")</f>
        <v>potentiell gefährdet</v>
      </c>
      <c r="W514" s="33" t="str">
        <f t="shared" si="46"/>
        <v>Landolt Elias (1991): Gefährdung der Farn- und Blütenpflanzen in der Schweiz</v>
      </c>
      <c r="X514" s="3">
        <v>7</v>
      </c>
      <c r="Y514" s="3" t="s">
        <v>8</v>
      </c>
      <c r="Z514" s="3" t="s">
        <v>2</v>
      </c>
      <c r="AA514" s="3">
        <v>4</v>
      </c>
      <c r="AB514" s="3">
        <v>5</v>
      </c>
      <c r="AC514" s="3">
        <v>4</v>
      </c>
      <c r="AD514" s="3">
        <v>4</v>
      </c>
      <c r="AE514" s="3" t="s">
        <v>7</v>
      </c>
      <c r="AF514" s="3" t="str">
        <f>IF(AE514&lt;&gt;"",VLOOKUP(AE514,legende!$A$3:$C$6,2,FALSE),"")</f>
        <v>gross</v>
      </c>
      <c r="AG514" s="71">
        <f>IF(AE514&lt;&gt;"",VLOOKUP(AE514,legende!$A$3:$C$6,3,FALSE),"")</f>
        <v>0</v>
      </c>
      <c r="AH514" s="3" t="s">
        <v>6</v>
      </c>
      <c r="AI514" s="3" t="str">
        <f>IF(AH514&lt;&gt;"",VLOOKUP(AH514,legende!$F$3:$H$6,3,FALSE),"")</f>
        <v>klein: &lt;1/4</v>
      </c>
      <c r="AJ514" s="71">
        <f>IF(AH514&lt;&gt;"",VLOOKUP(AH514,legende!$F$3:$H$6,2,FALSE),"")</f>
        <v>0</v>
      </c>
      <c r="AK514" s="3" t="s">
        <v>5</v>
      </c>
      <c r="AL514" s="3" t="s">
        <v>5</v>
      </c>
      <c r="AM514" s="11" t="str">
        <f>IF(AL514&lt;&gt;"",VLOOKUP(AL514,Gefährdungsstufen!$B$2:$G$20,6,FALSE),"")</f>
        <v>stark gefährdet</v>
      </c>
      <c r="AN514" s="71">
        <f>IF(AL514&lt;&gt;"",VLOOKUP(AL514,Gefährdungsstufen!$B$2:$G$20,3,FALSE),"")</f>
        <v>4</v>
      </c>
      <c r="AO514" s="3"/>
      <c r="AP514" s="11"/>
      <c r="AQ514" s="11">
        <f t="shared" si="47"/>
        <v>4</v>
      </c>
      <c r="AR514" s="3">
        <v>2</v>
      </c>
      <c r="AS514" s="3">
        <v>2</v>
      </c>
      <c r="AT514" s="2">
        <v>1</v>
      </c>
    </row>
    <row r="515" spans="1:54" s="2" customFormat="1" ht="15" hidden="1" customHeight="1">
      <c r="A515" s="24" t="s">
        <v>26859</v>
      </c>
      <c r="B515" s="5" t="s">
        <v>11743</v>
      </c>
      <c r="C515" s="16" t="s">
        <v>11744</v>
      </c>
      <c r="D515" s="3" t="s">
        <v>1</v>
      </c>
      <c r="E515" s="3" t="str">
        <f>IF(D515&lt;&gt;"",VLOOKUP($D515,Gefährdungsstufen!$B$2:$G$20,6,FALSE),"")</f>
        <v>potentiell gefährdet</v>
      </c>
      <c r="F515" s="71">
        <f>IF(D515&lt;&gt;"",VLOOKUP($D515,Gefährdungsstufen!$B$2:$G$20,3,FALSE),"")</f>
        <v>0</v>
      </c>
      <c r="G515" s="33" t="str">
        <f t="shared" si="42"/>
        <v>Landolt Elias (1991): Gefährdung der Farn- und Blütenpflanzen in der Schweiz</v>
      </c>
      <c r="H515" s="3" t="s">
        <v>1</v>
      </c>
      <c r="I515" s="3" t="str">
        <f>IF(H515&lt;&gt;"",VLOOKUP($H515,Gefährdungsstufen!$B$2:$G$20,6,FALSE),"")</f>
        <v>potentiell gefährdet</v>
      </c>
      <c r="J515" s="71">
        <f>IF(H515&lt;&gt;"",VLOOKUP($H515,Gefährdungsstufen!$B$2:$G$20,3,FALSE),"")</f>
        <v>0</v>
      </c>
      <c r="K515" s="33" t="str">
        <f t="shared" si="43"/>
        <v>Landolt Elias (1991): Gefährdung der Farn- und Blütenpflanzen in der Schweiz</v>
      </c>
      <c r="L515" s="3" t="s">
        <v>9</v>
      </c>
      <c r="M515" s="3" t="s">
        <v>9</v>
      </c>
      <c r="N515" s="11" t="str">
        <f>IF(M515&lt;&gt;"",VLOOKUP(M515,Gefährdungsstufen!$B$2:$G$20,6,FALSE),"")</f>
        <v>vom Aussterben bedroht</v>
      </c>
      <c r="O515" s="33" t="str">
        <f t="shared" si="44"/>
        <v>Landolt Elias (1991): Gefährdung der Farn- und Blütenpflanzen in der Schweiz</v>
      </c>
      <c r="P515" s="3" t="s">
        <v>1</v>
      </c>
      <c r="Q515" s="3" t="s">
        <v>1</v>
      </c>
      <c r="R515" s="11" t="str">
        <f>IF(Q515&lt;&gt;"",VLOOKUP(Q515,Gefährdungsstufen!$B$2:$G$20,6,FALSE),"")</f>
        <v>potentiell gefährdet</v>
      </c>
      <c r="S515" s="33" t="str">
        <f t="shared" si="45"/>
        <v>Landolt Elias (1991): Gefährdung der Farn- und Blütenpflanzen in der Schweiz</v>
      </c>
      <c r="T515" s="3" t="s">
        <v>5</v>
      </c>
      <c r="U515" s="3" t="s">
        <v>5</v>
      </c>
      <c r="V515" s="11" t="str">
        <f>IF(U515&lt;&gt;"",VLOOKUP(U515,Gefährdungsstufen!$B$2:$G$20,6,FALSE),"")</f>
        <v>stark gefährdet</v>
      </c>
      <c r="W515" s="33" t="str">
        <f t="shared" si="46"/>
        <v>Landolt Elias (1991): Gefährdung der Farn- und Blütenpflanzen in der Schweiz</v>
      </c>
      <c r="X515" s="3">
        <v>5</v>
      </c>
      <c r="Y515" s="3"/>
      <c r="Z515" s="3" t="s">
        <v>2</v>
      </c>
      <c r="AA515" s="3">
        <v>5</v>
      </c>
      <c r="AB515" s="3">
        <v>5</v>
      </c>
      <c r="AC515" s="3">
        <v>5</v>
      </c>
      <c r="AD515" s="3">
        <v>4</v>
      </c>
      <c r="AE515" s="3" t="s">
        <v>7</v>
      </c>
      <c r="AF515" s="3" t="str">
        <f>IF(AE515&lt;&gt;"",VLOOKUP(AE515,legende!$A$3:$C$6,2,FALSE),"")</f>
        <v>gross</v>
      </c>
      <c r="AG515" s="71">
        <f>IF(AE515&lt;&gt;"",VLOOKUP(AE515,legende!$A$3:$C$6,3,FALSE),"")</f>
        <v>0</v>
      </c>
      <c r="AH515" s="3" t="s">
        <v>6</v>
      </c>
      <c r="AI515" s="3" t="str">
        <f>IF(AH515&lt;&gt;"",VLOOKUP(AH515,legende!$F$3:$H$6,3,FALSE),"")</f>
        <v>klein: &lt;1/4</v>
      </c>
      <c r="AJ515" s="71">
        <f>IF(AH515&lt;&gt;"",VLOOKUP(AH515,legende!$F$3:$H$6,2,FALSE),"")</f>
        <v>0</v>
      </c>
      <c r="AK515" s="3" t="s">
        <v>1</v>
      </c>
      <c r="AL515" s="3" t="s">
        <v>1</v>
      </c>
      <c r="AM515" s="11" t="str">
        <f>IF(AL515&lt;&gt;"",VLOOKUP(AL515,Gefährdungsstufen!$B$2:$G$20,6,FALSE),"")</f>
        <v>potentiell gefährdet</v>
      </c>
      <c r="AN515" s="71">
        <f>IF(AL515&lt;&gt;"",VLOOKUP(AL515,Gefährdungsstufen!$B$2:$G$20,3,FALSE),"")</f>
        <v>0</v>
      </c>
      <c r="AO515" s="3"/>
      <c r="AP515" s="11"/>
      <c r="AQ515" s="11">
        <f t="shared" si="47"/>
        <v>0</v>
      </c>
      <c r="AR515" s="3">
        <v>0</v>
      </c>
      <c r="AS515" s="3">
        <v>0</v>
      </c>
      <c r="AU515" s="2">
        <v>2</v>
      </c>
    </row>
    <row r="516" spans="1:54" s="2" customFormat="1" ht="15" hidden="1" customHeight="1">
      <c r="A516" s="24" t="s">
        <v>26859</v>
      </c>
      <c r="B516" s="5" t="s">
        <v>12528</v>
      </c>
      <c r="C516" s="16" t="s">
        <v>12529</v>
      </c>
      <c r="D516" s="3" t="s">
        <v>1</v>
      </c>
      <c r="E516" s="3" t="str">
        <f>IF(D516&lt;&gt;"",VLOOKUP($D516,Gefährdungsstufen!$B$2:$G$20,6,FALSE),"")</f>
        <v>potentiell gefährdet</v>
      </c>
      <c r="F516" s="71">
        <f>IF(D516&lt;&gt;"",VLOOKUP($D516,Gefährdungsstufen!$B$2:$G$20,3,FALSE),"")</f>
        <v>0</v>
      </c>
      <c r="G516" s="33" t="str">
        <f t="shared" ref="G516:G579" si="48">IF(D516&lt;&gt;"","Landolt Elias (1991): Gefährdung der Farn- und Blütenpflanzen in der Schweiz","")</f>
        <v>Landolt Elias (1991): Gefährdung der Farn- und Blütenpflanzen in der Schweiz</v>
      </c>
      <c r="H516" s="3" t="s">
        <v>1</v>
      </c>
      <c r="I516" s="3" t="str">
        <f>IF(H516&lt;&gt;"",VLOOKUP($H516,Gefährdungsstufen!$B$2:$G$20,6,FALSE),"")</f>
        <v>potentiell gefährdet</v>
      </c>
      <c r="J516" s="71">
        <f>IF(H516&lt;&gt;"",VLOOKUP($H516,Gefährdungsstufen!$B$2:$G$20,3,FALSE),"")</f>
        <v>0</v>
      </c>
      <c r="K516" s="33" t="str">
        <f t="shared" ref="K516:K579" si="49">IF(H516&lt;&gt;"","Landolt Elias (1991): Gefährdung der Farn- und Blütenpflanzen in der Schweiz","")</f>
        <v>Landolt Elias (1991): Gefährdung der Farn- und Blütenpflanzen in der Schweiz</v>
      </c>
      <c r="L516" s="3" t="s">
        <v>1</v>
      </c>
      <c r="M516" s="3" t="s">
        <v>1</v>
      </c>
      <c r="N516" s="11" t="str">
        <f>IF(M516&lt;&gt;"",VLOOKUP(M516,Gefährdungsstufen!$B$2:$G$20,6,FALSE),"")</f>
        <v>potentiell gefährdet</v>
      </c>
      <c r="O516" s="33" t="str">
        <f t="shared" ref="O516:O579" si="50">IF(M516&lt;&gt;"","Landolt Elias (1991): Gefährdung der Farn- und Blütenpflanzen in der Schweiz","")</f>
        <v>Landolt Elias (1991): Gefährdung der Farn- und Blütenpflanzen in der Schweiz</v>
      </c>
      <c r="P516" s="3" t="s">
        <v>1</v>
      </c>
      <c r="Q516" s="3" t="s">
        <v>1</v>
      </c>
      <c r="R516" s="11" t="str">
        <f>IF(Q516&lt;&gt;"",VLOOKUP(Q516,Gefährdungsstufen!$B$2:$G$20,6,FALSE),"")</f>
        <v>potentiell gefährdet</v>
      </c>
      <c r="S516" s="33" t="str">
        <f t="shared" ref="S516:S579" si="51">IF(Q516&lt;&gt;"","Landolt Elias (1991): Gefährdung der Farn- und Blütenpflanzen in der Schweiz","")</f>
        <v>Landolt Elias (1991): Gefährdung der Farn- und Blütenpflanzen in der Schweiz</v>
      </c>
      <c r="T516" s="3" t="s">
        <v>1</v>
      </c>
      <c r="U516" s="3" t="s">
        <v>1</v>
      </c>
      <c r="V516" s="11" t="str">
        <f>IF(U516&lt;&gt;"",VLOOKUP(U516,Gefährdungsstufen!$B$2:$G$20,6,FALSE),"")</f>
        <v>potentiell gefährdet</v>
      </c>
      <c r="W516" s="33" t="str">
        <f t="shared" ref="W516:W579" si="52">IF(U516&lt;&gt;"","Landolt Elias (1991): Gefährdung der Farn- und Blütenpflanzen in der Schweiz","")</f>
        <v>Landolt Elias (1991): Gefährdung der Farn- und Blütenpflanzen in der Schweiz</v>
      </c>
      <c r="X516" s="3">
        <v>5</v>
      </c>
      <c r="Y516" s="3" t="s">
        <v>8</v>
      </c>
      <c r="Z516" s="3" t="s">
        <v>2</v>
      </c>
      <c r="AA516" s="3"/>
      <c r="AB516" s="3"/>
      <c r="AC516" s="3"/>
      <c r="AD516" s="3"/>
      <c r="AE516" s="3"/>
      <c r="AF516" s="3" t="str">
        <f>IF(AE516&lt;&gt;"",VLOOKUP(AE516,legende!$A$3:$C$6,2,FALSE),"")</f>
        <v/>
      </c>
      <c r="AG516" s="71" t="str">
        <f>IF(AE516&lt;&gt;"",VLOOKUP(AE516,legende!$A$3:$C$6,3,FALSE),"")</f>
        <v/>
      </c>
      <c r="AH516" s="3"/>
      <c r="AI516" s="3" t="str">
        <f>IF(AH516&lt;&gt;"",VLOOKUP(AH516,legende!$F$3:$H$6,3,FALSE),"")</f>
        <v/>
      </c>
      <c r="AJ516" s="71" t="str">
        <f>IF(AH516&lt;&gt;"",VLOOKUP(AH516,legende!$F$3:$H$6,2,FALSE),"")</f>
        <v/>
      </c>
      <c r="AK516" s="3" t="s">
        <v>1</v>
      </c>
      <c r="AL516" s="3" t="s">
        <v>1</v>
      </c>
      <c r="AM516" s="11" t="str">
        <f>IF(AL516&lt;&gt;"",VLOOKUP(AL516,Gefährdungsstufen!$B$2:$G$20,6,FALSE),"")</f>
        <v>potentiell gefährdet</v>
      </c>
      <c r="AN516" s="71">
        <f>IF(AL516&lt;&gt;"",VLOOKUP(AL516,Gefährdungsstufen!$B$2:$G$20,3,FALSE),"")</f>
        <v>0</v>
      </c>
      <c r="AO516" s="3"/>
      <c r="AP516" s="11" t="s">
        <v>26922</v>
      </c>
      <c r="AQ516" s="11" t="e">
        <f t="shared" ref="AQ516:AQ579" si="53">AN516+AJ516+AG516+J516+F516</f>
        <v>#VALUE!</v>
      </c>
      <c r="AR516" s="3">
        <v>0</v>
      </c>
      <c r="AS516" s="3" t="s">
        <v>0</v>
      </c>
      <c r="AU516" s="2">
        <v>2</v>
      </c>
    </row>
    <row r="517" spans="1:54" s="2" customFormat="1" ht="15" hidden="1" customHeight="1">
      <c r="A517" s="24" t="s">
        <v>26859</v>
      </c>
      <c r="B517" s="5" t="s">
        <v>5655</v>
      </c>
      <c r="C517" s="16" t="s">
        <v>5656</v>
      </c>
      <c r="D517" s="3" t="s">
        <v>1</v>
      </c>
      <c r="E517" s="3" t="str">
        <f>IF(D517&lt;&gt;"",VLOOKUP($D517,Gefährdungsstufen!$B$2:$G$20,6,FALSE),"")</f>
        <v>potentiell gefährdet</v>
      </c>
      <c r="F517" s="71">
        <f>IF(D517&lt;&gt;"",VLOOKUP($D517,Gefährdungsstufen!$B$2:$G$20,3,FALSE),"")</f>
        <v>0</v>
      </c>
      <c r="G517" s="33" t="str">
        <f t="shared" si="48"/>
        <v>Landolt Elias (1991): Gefährdung der Farn- und Blütenpflanzen in der Schweiz</v>
      </c>
      <c r="H517" s="3" t="s">
        <v>1</v>
      </c>
      <c r="I517" s="3" t="str">
        <f>IF(H517&lt;&gt;"",VLOOKUP($H517,Gefährdungsstufen!$B$2:$G$20,6,FALSE),"")</f>
        <v>potentiell gefährdet</v>
      </c>
      <c r="J517" s="71">
        <f>IF(H517&lt;&gt;"",VLOOKUP($H517,Gefährdungsstufen!$B$2:$G$20,3,FALSE),"")</f>
        <v>0</v>
      </c>
      <c r="K517" s="33" t="str">
        <f t="shared" si="49"/>
        <v>Landolt Elias (1991): Gefährdung der Farn- und Blütenpflanzen in der Schweiz</v>
      </c>
      <c r="L517" s="3" t="s">
        <v>1</v>
      </c>
      <c r="M517" s="3" t="s">
        <v>1</v>
      </c>
      <c r="N517" s="11" t="str">
        <f>IF(M517&lt;&gt;"",VLOOKUP(M517,Gefährdungsstufen!$B$2:$G$20,6,FALSE),"")</f>
        <v>potentiell gefährdet</v>
      </c>
      <c r="O517" s="33" t="str">
        <f t="shared" si="50"/>
        <v>Landolt Elias (1991): Gefährdung der Farn- und Blütenpflanzen in der Schweiz</v>
      </c>
      <c r="P517" s="3" t="s">
        <v>1</v>
      </c>
      <c r="Q517" s="3" t="s">
        <v>1</v>
      </c>
      <c r="R517" s="11" t="str">
        <f>IF(Q517&lt;&gt;"",VLOOKUP(Q517,Gefährdungsstufen!$B$2:$G$20,6,FALSE),"")</f>
        <v>potentiell gefährdet</v>
      </c>
      <c r="S517" s="33" t="str">
        <f t="shared" si="51"/>
        <v>Landolt Elias (1991): Gefährdung der Farn- und Blütenpflanzen in der Schweiz</v>
      </c>
      <c r="T517" s="3" t="s">
        <v>1</v>
      </c>
      <c r="U517" s="3" t="s">
        <v>1</v>
      </c>
      <c r="V517" s="11" t="str">
        <f>IF(U517&lt;&gt;"",VLOOKUP(U517,Gefährdungsstufen!$B$2:$G$20,6,FALSE),"")</f>
        <v>potentiell gefährdet</v>
      </c>
      <c r="W517" s="33" t="str">
        <f t="shared" si="52"/>
        <v>Landolt Elias (1991): Gefährdung der Farn- und Blütenpflanzen in der Schweiz</v>
      </c>
      <c r="X517" s="3">
        <v>7</v>
      </c>
      <c r="Y517" s="3" t="s">
        <v>8</v>
      </c>
      <c r="Z517" s="3" t="s">
        <v>2</v>
      </c>
      <c r="AA517" s="3">
        <v>6</v>
      </c>
      <c r="AB517" s="3">
        <v>99</v>
      </c>
      <c r="AC517" s="3">
        <v>99</v>
      </c>
      <c r="AD517" s="3">
        <v>99</v>
      </c>
      <c r="AE517" s="3"/>
      <c r="AF517" s="3" t="str">
        <f>IF(AE517&lt;&gt;"",VLOOKUP(AE517,legende!$A$3:$C$6,2,FALSE),"")</f>
        <v/>
      </c>
      <c r="AG517" s="71" t="str">
        <f>IF(AE517&lt;&gt;"",VLOOKUP(AE517,legende!$A$3:$C$6,3,FALSE),"")</f>
        <v/>
      </c>
      <c r="AH517" s="3"/>
      <c r="AI517" s="3" t="str">
        <f>IF(AH517&lt;&gt;"",VLOOKUP(AH517,legende!$F$3:$H$6,3,FALSE),"")</f>
        <v/>
      </c>
      <c r="AJ517" s="71" t="str">
        <f>IF(AH517&lt;&gt;"",VLOOKUP(AH517,legende!$F$3:$H$6,2,FALSE),"")</f>
        <v/>
      </c>
      <c r="AK517" s="3" t="s">
        <v>1</v>
      </c>
      <c r="AL517" s="3" t="s">
        <v>1</v>
      </c>
      <c r="AM517" s="11" t="str">
        <f>IF(AL517&lt;&gt;"",VLOOKUP(AL517,Gefährdungsstufen!$B$2:$G$20,6,FALSE),"")</f>
        <v>potentiell gefährdet</v>
      </c>
      <c r="AN517" s="71">
        <f>IF(AL517&lt;&gt;"",VLOOKUP(AL517,Gefährdungsstufen!$B$2:$G$20,3,FALSE),"")</f>
        <v>0</v>
      </c>
      <c r="AO517" s="3"/>
      <c r="AP517" s="11" t="s">
        <v>26922</v>
      </c>
      <c r="AQ517" s="11" t="e">
        <f t="shared" si="53"/>
        <v>#VALUE!</v>
      </c>
      <c r="AR517" s="3">
        <v>0</v>
      </c>
      <c r="AS517" s="3" t="s">
        <v>0</v>
      </c>
    </row>
    <row r="518" spans="1:54" s="2" customFormat="1" ht="15" hidden="1" customHeight="1">
      <c r="A518" s="24" t="s">
        <v>26859</v>
      </c>
      <c r="B518" s="5" t="s">
        <v>13259</v>
      </c>
      <c r="C518" s="16" t="s">
        <v>13260</v>
      </c>
      <c r="D518" s="3" t="s">
        <v>1</v>
      </c>
      <c r="E518" s="3" t="str">
        <f>IF(D518&lt;&gt;"",VLOOKUP($D518,Gefährdungsstufen!$B$2:$G$20,6,FALSE),"")</f>
        <v>potentiell gefährdet</v>
      </c>
      <c r="F518" s="71">
        <f>IF(D518&lt;&gt;"",VLOOKUP($D518,Gefährdungsstufen!$B$2:$G$20,3,FALSE),"")</f>
        <v>0</v>
      </c>
      <c r="G518" s="33" t="str">
        <f t="shared" si="48"/>
        <v>Landolt Elias (1991): Gefährdung der Farn- und Blütenpflanzen in der Schweiz</v>
      </c>
      <c r="H518" s="3" t="s">
        <v>261</v>
      </c>
      <c r="I518" s="3" t="str">
        <f>IF(H518&lt;&gt;"",VLOOKUP($H518,Gefährdungsstufen!$B$2:$G$20,6,FALSE),"")</f>
        <v>potentiell gefährdet</v>
      </c>
      <c r="J518" s="71">
        <f>IF(H518&lt;&gt;"",VLOOKUP($H518,Gefährdungsstufen!$B$2:$G$20,3,FALSE),"")</f>
        <v>0</v>
      </c>
      <c r="K518" s="33" t="str">
        <f t="shared" si="49"/>
        <v>Landolt Elias (1991): Gefährdung der Farn- und Blütenpflanzen in der Schweiz</v>
      </c>
      <c r="L518" s="3" t="s">
        <v>261</v>
      </c>
      <c r="M518" s="3" t="s">
        <v>261</v>
      </c>
      <c r="N518" s="11" t="str">
        <f>IF(M518&lt;&gt;"",VLOOKUP(M518,Gefährdungsstufen!$B$2:$G$20,6,FALSE),"")</f>
        <v>potentiell gefährdet</v>
      </c>
      <c r="O518" s="33" t="str">
        <f t="shared" si="50"/>
        <v>Landolt Elias (1991): Gefährdung der Farn- und Blütenpflanzen in der Schweiz</v>
      </c>
      <c r="P518" s="3" t="s">
        <v>261</v>
      </c>
      <c r="Q518" s="3" t="s">
        <v>261</v>
      </c>
      <c r="R518" s="11" t="str">
        <f>IF(Q518&lt;&gt;"",VLOOKUP(Q518,Gefährdungsstufen!$B$2:$G$20,6,FALSE),"")</f>
        <v>potentiell gefährdet</v>
      </c>
      <c r="S518" s="33" t="str">
        <f t="shared" si="51"/>
        <v>Landolt Elias (1991): Gefährdung der Farn- und Blütenpflanzen in der Schweiz</v>
      </c>
      <c r="T518" s="3" t="s">
        <v>261</v>
      </c>
      <c r="U518" s="3" t="s">
        <v>261</v>
      </c>
      <c r="V518" s="11" t="str">
        <f>IF(U518&lt;&gt;"",VLOOKUP(U518,Gefährdungsstufen!$B$2:$G$20,6,FALSE),"")</f>
        <v>potentiell gefährdet</v>
      </c>
      <c r="W518" s="33" t="str">
        <f t="shared" si="52"/>
        <v>Landolt Elias (1991): Gefährdung der Farn- und Blütenpflanzen in der Schweiz</v>
      </c>
      <c r="X518" s="3">
        <v>1</v>
      </c>
      <c r="Y518" s="3" t="s">
        <v>8</v>
      </c>
      <c r="Z518" s="3" t="s">
        <v>2</v>
      </c>
      <c r="AA518" s="3">
        <v>4</v>
      </c>
      <c r="AB518" s="3">
        <v>5</v>
      </c>
      <c r="AC518" s="3">
        <v>3</v>
      </c>
      <c r="AD518" s="3">
        <v>4</v>
      </c>
      <c r="AE518" s="3" t="s">
        <v>7</v>
      </c>
      <c r="AF518" s="3" t="str">
        <f>IF(AE518&lt;&gt;"",VLOOKUP(AE518,legende!$A$3:$C$6,2,FALSE),"")</f>
        <v>gross</v>
      </c>
      <c r="AG518" s="71">
        <f>IF(AE518&lt;&gt;"",VLOOKUP(AE518,legende!$A$3:$C$6,3,FALSE),"")</f>
        <v>0</v>
      </c>
      <c r="AH518" s="3" t="s">
        <v>6</v>
      </c>
      <c r="AI518" s="3" t="str">
        <f>IF(AH518&lt;&gt;"",VLOOKUP(AH518,legende!$F$3:$H$6,3,FALSE),"")</f>
        <v>klein: &lt;1/4</v>
      </c>
      <c r="AJ518" s="71">
        <f>IF(AH518&lt;&gt;"",VLOOKUP(AH518,legende!$F$3:$H$6,2,FALSE),"")</f>
        <v>0</v>
      </c>
      <c r="AK518" s="3" t="s">
        <v>5</v>
      </c>
      <c r="AL518" s="3" t="s">
        <v>5</v>
      </c>
      <c r="AM518" s="11" t="str">
        <f>IF(AL518&lt;&gt;"",VLOOKUP(AL518,Gefährdungsstufen!$B$2:$G$20,6,FALSE),"")</f>
        <v>stark gefährdet</v>
      </c>
      <c r="AN518" s="71">
        <f>IF(AL518&lt;&gt;"",VLOOKUP(AL518,Gefährdungsstufen!$B$2:$G$20,3,FALSE),"")</f>
        <v>4</v>
      </c>
      <c r="AO518" s="3"/>
      <c r="AP518" s="11"/>
      <c r="AQ518" s="11">
        <f t="shared" si="53"/>
        <v>4</v>
      </c>
      <c r="AR518" s="3">
        <v>2</v>
      </c>
      <c r="AS518" s="3">
        <v>2</v>
      </c>
      <c r="AT518" s="2">
        <v>1</v>
      </c>
      <c r="AV518" s="2" t="s">
        <v>36</v>
      </c>
      <c r="AW518" s="2" t="s">
        <v>35</v>
      </c>
    </row>
    <row r="519" spans="1:54" s="2" customFormat="1" ht="15" hidden="1" customHeight="1">
      <c r="A519" s="24" t="s">
        <v>26859</v>
      </c>
      <c r="B519" s="5" t="s">
        <v>13353</v>
      </c>
      <c r="C519" s="16" t="s">
        <v>13354</v>
      </c>
      <c r="D519" s="3" t="s">
        <v>1</v>
      </c>
      <c r="E519" s="3" t="str">
        <f>IF(D519&lt;&gt;"",VLOOKUP($D519,Gefährdungsstufen!$B$2:$G$20,6,FALSE),"")</f>
        <v>potentiell gefährdet</v>
      </c>
      <c r="F519" s="71">
        <f>IF(D519&lt;&gt;"",VLOOKUP($D519,Gefährdungsstufen!$B$2:$G$20,3,FALSE),"")</f>
        <v>0</v>
      </c>
      <c r="G519" s="33" t="str">
        <f t="shared" si="48"/>
        <v>Landolt Elias (1991): Gefährdung der Farn- und Blütenpflanzen in der Schweiz</v>
      </c>
      <c r="H519" s="3" t="s">
        <v>261</v>
      </c>
      <c r="I519" s="3" t="str">
        <f>IF(H519&lt;&gt;"",VLOOKUP($H519,Gefährdungsstufen!$B$2:$G$20,6,FALSE),"")</f>
        <v>potentiell gefährdet</v>
      </c>
      <c r="J519" s="71">
        <f>IF(H519&lt;&gt;"",VLOOKUP($H519,Gefährdungsstufen!$B$2:$G$20,3,FALSE),"")</f>
        <v>0</v>
      </c>
      <c r="K519" s="33" t="str">
        <f t="shared" si="49"/>
        <v>Landolt Elias (1991): Gefährdung der Farn- und Blütenpflanzen in der Schweiz</v>
      </c>
      <c r="L519" s="3" t="s">
        <v>261</v>
      </c>
      <c r="M519" s="3" t="s">
        <v>261</v>
      </c>
      <c r="N519" s="11" t="str">
        <f>IF(M519&lt;&gt;"",VLOOKUP(M519,Gefährdungsstufen!$B$2:$G$20,6,FALSE),"")</f>
        <v>potentiell gefährdet</v>
      </c>
      <c r="O519" s="33" t="str">
        <f t="shared" si="50"/>
        <v>Landolt Elias (1991): Gefährdung der Farn- und Blütenpflanzen in der Schweiz</v>
      </c>
      <c r="P519" s="3" t="s">
        <v>261</v>
      </c>
      <c r="Q519" s="3" t="s">
        <v>261</v>
      </c>
      <c r="R519" s="11" t="str">
        <f>IF(Q519&lt;&gt;"",VLOOKUP(Q519,Gefährdungsstufen!$B$2:$G$20,6,FALSE),"")</f>
        <v>potentiell gefährdet</v>
      </c>
      <c r="S519" s="33" t="str">
        <f t="shared" si="51"/>
        <v>Landolt Elias (1991): Gefährdung der Farn- und Blütenpflanzen in der Schweiz</v>
      </c>
      <c r="T519" s="3" t="s">
        <v>261</v>
      </c>
      <c r="U519" s="3" t="s">
        <v>261</v>
      </c>
      <c r="V519" s="11" t="str">
        <f>IF(U519&lt;&gt;"",VLOOKUP(U519,Gefährdungsstufen!$B$2:$G$20,6,FALSE),"")</f>
        <v>potentiell gefährdet</v>
      </c>
      <c r="W519" s="33" t="str">
        <f t="shared" si="52"/>
        <v>Landolt Elias (1991): Gefährdung der Farn- und Blütenpflanzen in der Schweiz</v>
      </c>
      <c r="X519" s="3">
        <v>1</v>
      </c>
      <c r="Y519" s="3" t="s">
        <v>8</v>
      </c>
      <c r="Z519" s="3" t="s">
        <v>2</v>
      </c>
      <c r="AA519" s="3">
        <v>5</v>
      </c>
      <c r="AB519" s="3">
        <v>6</v>
      </c>
      <c r="AC519" s="3">
        <v>4</v>
      </c>
      <c r="AD519" s="3">
        <v>4</v>
      </c>
      <c r="AE519" s="3" t="s">
        <v>7</v>
      </c>
      <c r="AF519" s="3" t="str">
        <f>IF(AE519&lt;&gt;"",VLOOKUP(AE519,legende!$A$3:$C$6,2,FALSE),"")</f>
        <v>gross</v>
      </c>
      <c r="AG519" s="71">
        <f>IF(AE519&lt;&gt;"",VLOOKUP(AE519,legende!$A$3:$C$6,3,FALSE),"")</f>
        <v>0</v>
      </c>
      <c r="AH519" s="3" t="s">
        <v>6</v>
      </c>
      <c r="AI519" s="3" t="str">
        <f>IF(AH519&lt;&gt;"",VLOOKUP(AH519,legende!$F$3:$H$6,3,FALSE),"")</f>
        <v>klein: &lt;1/4</v>
      </c>
      <c r="AJ519" s="71">
        <f>IF(AH519&lt;&gt;"",VLOOKUP(AH519,legende!$F$3:$H$6,2,FALSE),"")</f>
        <v>0</v>
      </c>
      <c r="AK519" s="3" t="s">
        <v>1</v>
      </c>
      <c r="AL519" s="3" t="s">
        <v>1</v>
      </c>
      <c r="AM519" s="11" t="str">
        <f>IF(AL519&lt;&gt;"",VLOOKUP(AL519,Gefährdungsstufen!$B$2:$G$20,6,FALSE),"")</f>
        <v>potentiell gefährdet</v>
      </c>
      <c r="AN519" s="71">
        <f>IF(AL519&lt;&gt;"",VLOOKUP(AL519,Gefährdungsstufen!$B$2:$G$20,3,FALSE),"")</f>
        <v>0</v>
      </c>
      <c r="AO519" s="3"/>
      <c r="AP519" s="11"/>
      <c r="AQ519" s="11">
        <f t="shared" si="53"/>
        <v>0</v>
      </c>
      <c r="AR519" s="3">
        <v>0</v>
      </c>
      <c r="AS519" s="3">
        <v>0</v>
      </c>
      <c r="AT519" s="2">
        <v>1</v>
      </c>
    </row>
    <row r="520" spans="1:54" s="2" customFormat="1" ht="15" hidden="1" customHeight="1">
      <c r="A520" s="24" t="s">
        <v>26859</v>
      </c>
      <c r="B520" s="5" t="s">
        <v>17570</v>
      </c>
      <c r="C520" s="16" t="s">
        <v>17571</v>
      </c>
      <c r="D520" s="3" t="s">
        <v>1</v>
      </c>
      <c r="E520" s="3" t="str">
        <f>IF(D520&lt;&gt;"",VLOOKUP($D520,Gefährdungsstufen!$B$2:$G$20,6,FALSE),"")</f>
        <v>potentiell gefährdet</v>
      </c>
      <c r="F520" s="71">
        <f>IF(D520&lt;&gt;"",VLOOKUP($D520,Gefährdungsstufen!$B$2:$G$20,3,FALSE),"")</f>
        <v>0</v>
      </c>
      <c r="G520" s="33" t="str">
        <f t="shared" si="48"/>
        <v>Landolt Elias (1991): Gefährdung der Farn- und Blütenpflanzen in der Schweiz</v>
      </c>
      <c r="H520" s="3" t="s">
        <v>261</v>
      </c>
      <c r="I520" s="3" t="str">
        <f>IF(H520&lt;&gt;"",VLOOKUP($H520,Gefährdungsstufen!$B$2:$G$20,6,FALSE),"")</f>
        <v>potentiell gefährdet</v>
      </c>
      <c r="J520" s="71">
        <f>IF(H520&lt;&gt;"",VLOOKUP($H520,Gefährdungsstufen!$B$2:$G$20,3,FALSE),"")</f>
        <v>0</v>
      </c>
      <c r="K520" s="33" t="str">
        <f t="shared" si="49"/>
        <v>Landolt Elias (1991): Gefährdung der Farn- und Blütenpflanzen in der Schweiz</v>
      </c>
      <c r="L520" s="3" t="s">
        <v>5</v>
      </c>
      <c r="M520" s="3" t="s">
        <v>5</v>
      </c>
      <c r="N520" s="11" t="str">
        <f>IF(M520&lt;&gt;"",VLOOKUP(M520,Gefährdungsstufen!$B$2:$G$20,6,FALSE),"")</f>
        <v>stark gefährdet</v>
      </c>
      <c r="O520" s="33" t="str">
        <f t="shared" si="50"/>
        <v>Landolt Elias (1991): Gefährdung der Farn- und Blütenpflanzen in der Schweiz</v>
      </c>
      <c r="P520" s="3" t="s">
        <v>261</v>
      </c>
      <c r="Q520" s="3" t="s">
        <v>261</v>
      </c>
      <c r="R520" s="11" t="str">
        <f>IF(Q520&lt;&gt;"",VLOOKUP(Q520,Gefährdungsstufen!$B$2:$G$20,6,FALSE),"")</f>
        <v>potentiell gefährdet</v>
      </c>
      <c r="S520" s="33" t="str">
        <f t="shared" si="51"/>
        <v>Landolt Elias (1991): Gefährdung der Farn- und Blütenpflanzen in der Schweiz</v>
      </c>
      <c r="T520" s="3" t="s">
        <v>261</v>
      </c>
      <c r="U520" s="3" t="s">
        <v>261</v>
      </c>
      <c r="V520" s="11" t="str">
        <f>IF(U520&lt;&gt;"",VLOOKUP(U520,Gefährdungsstufen!$B$2:$G$20,6,FALSE),"")</f>
        <v>potentiell gefährdet</v>
      </c>
      <c r="W520" s="33" t="str">
        <f t="shared" si="52"/>
        <v>Landolt Elias (1991): Gefährdung der Farn- und Blütenpflanzen in der Schweiz</v>
      </c>
      <c r="X520" s="3">
        <v>5</v>
      </c>
      <c r="Y520" s="3" t="s">
        <v>8</v>
      </c>
      <c r="Z520" s="3" t="s">
        <v>2</v>
      </c>
      <c r="AA520" s="3">
        <v>5</v>
      </c>
      <c r="AB520" s="3">
        <v>6</v>
      </c>
      <c r="AC520" s="3">
        <v>4</v>
      </c>
      <c r="AD520" s="3">
        <v>4</v>
      </c>
      <c r="AE520" s="3" t="s">
        <v>7</v>
      </c>
      <c r="AF520" s="3" t="str">
        <f>IF(AE520&lt;&gt;"",VLOOKUP(AE520,legende!$A$3:$C$6,2,FALSE),"")</f>
        <v>gross</v>
      </c>
      <c r="AG520" s="71">
        <f>IF(AE520&lt;&gt;"",VLOOKUP(AE520,legende!$A$3:$C$6,3,FALSE),"")</f>
        <v>0</v>
      </c>
      <c r="AH520" s="3" t="s">
        <v>6</v>
      </c>
      <c r="AI520" s="3" t="str">
        <f>IF(AH520&lt;&gt;"",VLOOKUP(AH520,legende!$F$3:$H$6,3,FALSE),"")</f>
        <v>klein: &lt;1/4</v>
      </c>
      <c r="AJ520" s="71">
        <f>IF(AH520&lt;&gt;"",VLOOKUP(AH520,legende!$F$3:$H$6,2,FALSE),"")</f>
        <v>0</v>
      </c>
      <c r="AK520" s="3" t="s">
        <v>1</v>
      </c>
      <c r="AL520" s="3" t="s">
        <v>1</v>
      </c>
      <c r="AM520" s="11" t="str">
        <f>IF(AL520&lt;&gt;"",VLOOKUP(AL520,Gefährdungsstufen!$B$2:$G$20,6,FALSE),"")</f>
        <v>potentiell gefährdet</v>
      </c>
      <c r="AN520" s="71">
        <f>IF(AL520&lt;&gt;"",VLOOKUP(AL520,Gefährdungsstufen!$B$2:$G$20,3,FALSE),"")</f>
        <v>0</v>
      </c>
      <c r="AO520" s="3"/>
      <c r="AP520" s="11"/>
      <c r="AQ520" s="11">
        <f t="shared" si="53"/>
        <v>0</v>
      </c>
      <c r="AR520" s="3">
        <v>0</v>
      </c>
      <c r="AS520" s="3">
        <v>0</v>
      </c>
      <c r="AT520" s="2">
        <v>1</v>
      </c>
      <c r="AU520" s="2">
        <v>2</v>
      </c>
    </row>
    <row r="521" spans="1:54" s="2" customFormat="1" ht="15" hidden="1" customHeight="1">
      <c r="A521" s="24" t="s">
        <v>26859</v>
      </c>
      <c r="B521" s="5" t="s">
        <v>5048</v>
      </c>
      <c r="C521" s="16" t="s">
        <v>5049</v>
      </c>
      <c r="D521" s="3" t="s">
        <v>1</v>
      </c>
      <c r="E521" s="3" t="str">
        <f>IF(D521&lt;&gt;"",VLOOKUP($D521,Gefährdungsstufen!$B$2:$G$20,6,FALSE),"")</f>
        <v>potentiell gefährdet</v>
      </c>
      <c r="F521" s="71">
        <f>IF(D521&lt;&gt;"",VLOOKUP($D521,Gefährdungsstufen!$B$2:$G$20,3,FALSE),"")</f>
        <v>0</v>
      </c>
      <c r="G521" s="33" t="str">
        <f t="shared" si="48"/>
        <v>Landolt Elias (1991): Gefährdung der Farn- und Blütenpflanzen in der Schweiz</v>
      </c>
      <c r="H521" s="3" t="s">
        <v>261</v>
      </c>
      <c r="I521" s="3" t="str">
        <f>IF(H521&lt;&gt;"",VLOOKUP($H521,Gefährdungsstufen!$B$2:$G$20,6,FALSE),"")</f>
        <v>potentiell gefährdet</v>
      </c>
      <c r="J521" s="71">
        <f>IF(H521&lt;&gt;"",VLOOKUP($H521,Gefährdungsstufen!$B$2:$G$20,3,FALSE),"")</f>
        <v>0</v>
      </c>
      <c r="K521" s="33" t="str">
        <f t="shared" si="49"/>
        <v>Landolt Elias (1991): Gefährdung der Farn- und Blütenpflanzen in der Schweiz</v>
      </c>
      <c r="L521" s="3" t="s">
        <v>45</v>
      </c>
      <c r="M521" s="3" t="s">
        <v>45</v>
      </c>
      <c r="N521" s="11" t="str">
        <f>IF(M521&lt;&gt;"",VLOOKUP(M521,Gefährdungsstufen!$B$2:$G$20,6,FALSE),"")</f>
        <v>gefährdet</v>
      </c>
      <c r="O521" s="33" t="str">
        <f t="shared" si="50"/>
        <v>Landolt Elias (1991): Gefährdung der Farn- und Blütenpflanzen in der Schweiz</v>
      </c>
      <c r="P521" s="3" t="s">
        <v>261</v>
      </c>
      <c r="Q521" s="3" t="s">
        <v>261</v>
      </c>
      <c r="R521" s="11" t="str">
        <f>IF(Q521&lt;&gt;"",VLOOKUP(Q521,Gefährdungsstufen!$B$2:$G$20,6,FALSE),"")</f>
        <v>potentiell gefährdet</v>
      </c>
      <c r="S521" s="33" t="str">
        <f t="shared" si="51"/>
        <v>Landolt Elias (1991): Gefährdung der Farn- und Blütenpflanzen in der Schweiz</v>
      </c>
      <c r="T521" s="3" t="s">
        <v>261</v>
      </c>
      <c r="U521" s="3" t="s">
        <v>261</v>
      </c>
      <c r="V521" s="11" t="str">
        <f>IF(U521&lt;&gt;"",VLOOKUP(U521,Gefährdungsstufen!$B$2:$G$20,6,FALSE),"")</f>
        <v>potentiell gefährdet</v>
      </c>
      <c r="W521" s="33" t="str">
        <f t="shared" si="52"/>
        <v>Landolt Elias (1991): Gefährdung der Farn- und Blütenpflanzen in der Schweiz</v>
      </c>
      <c r="X521" s="3">
        <v>1</v>
      </c>
      <c r="Y521" s="3" t="s">
        <v>8</v>
      </c>
      <c r="Z521" s="3" t="s">
        <v>2</v>
      </c>
      <c r="AA521" s="3">
        <v>4</v>
      </c>
      <c r="AB521" s="3">
        <v>4</v>
      </c>
      <c r="AC521" s="3">
        <v>3</v>
      </c>
      <c r="AD521" s="3">
        <v>4</v>
      </c>
      <c r="AE521" s="3" t="s">
        <v>23</v>
      </c>
      <c r="AF521" s="3" t="str">
        <f>IF(AE521&lt;&gt;"",VLOOKUP(AE521,legende!$A$3:$C$6,2,FALSE),"")</f>
        <v>mittel</v>
      </c>
      <c r="AG521" s="71">
        <f>IF(AE521&lt;&gt;"",VLOOKUP(AE521,legende!$A$3:$C$6,3,FALSE),"")</f>
        <v>2</v>
      </c>
      <c r="AH521" s="3" t="s">
        <v>6</v>
      </c>
      <c r="AI521" s="3" t="str">
        <f>IF(AH521&lt;&gt;"",VLOOKUP(AH521,legende!$F$3:$H$6,3,FALSE),"")</f>
        <v>klein: &lt;1/4</v>
      </c>
      <c r="AJ521" s="71">
        <f>IF(AH521&lt;&gt;"",VLOOKUP(AH521,legende!$F$3:$H$6,2,FALSE),"")</f>
        <v>0</v>
      </c>
      <c r="AK521" s="3" t="s">
        <v>1</v>
      </c>
      <c r="AL521" s="3" t="s">
        <v>1</v>
      </c>
      <c r="AM521" s="11" t="str">
        <f>IF(AL521&lt;&gt;"",VLOOKUP(AL521,Gefährdungsstufen!$B$2:$G$20,6,FALSE),"")</f>
        <v>potentiell gefährdet</v>
      </c>
      <c r="AN521" s="71">
        <f>IF(AL521&lt;&gt;"",VLOOKUP(AL521,Gefährdungsstufen!$B$2:$G$20,3,FALSE),"")</f>
        <v>0</v>
      </c>
      <c r="AO521" s="3"/>
      <c r="AP521" s="11"/>
      <c r="AQ521" s="11">
        <f t="shared" si="53"/>
        <v>2</v>
      </c>
      <c r="AR521" s="3">
        <v>2</v>
      </c>
      <c r="AS521" s="3">
        <v>2</v>
      </c>
      <c r="AT521" s="2">
        <v>1</v>
      </c>
    </row>
    <row r="522" spans="1:54" s="2" customFormat="1" ht="15" hidden="1" customHeight="1">
      <c r="A522" s="24" t="s">
        <v>26859</v>
      </c>
      <c r="B522" s="5" t="s">
        <v>18457</v>
      </c>
      <c r="C522" s="16" t="s">
        <v>18458</v>
      </c>
      <c r="D522" s="3" t="s">
        <v>1</v>
      </c>
      <c r="E522" s="3" t="str">
        <f>IF(D522&lt;&gt;"",VLOOKUP($D522,Gefährdungsstufen!$B$2:$G$20,6,FALSE),"")</f>
        <v>potentiell gefährdet</v>
      </c>
      <c r="F522" s="71">
        <f>IF(D522&lt;&gt;"",VLOOKUP($D522,Gefährdungsstufen!$B$2:$G$20,3,FALSE),"")</f>
        <v>0</v>
      </c>
      <c r="G522" s="33" t="str">
        <f t="shared" si="48"/>
        <v>Landolt Elias (1991): Gefährdung der Farn- und Blütenpflanzen in der Schweiz</v>
      </c>
      <c r="H522" s="3" t="s">
        <v>45</v>
      </c>
      <c r="I522" s="3" t="str">
        <f>IF(H522&lt;&gt;"",VLOOKUP($H522,Gefährdungsstufen!$B$2:$G$20,6,FALSE),"")</f>
        <v>gefährdet</v>
      </c>
      <c r="J522" s="71">
        <f>IF(H522&lt;&gt;"",VLOOKUP($H522,Gefährdungsstufen!$B$2:$G$20,3,FALSE),"")</f>
        <v>3</v>
      </c>
      <c r="K522" s="33" t="str">
        <f t="shared" si="49"/>
        <v>Landolt Elias (1991): Gefährdung der Farn- und Blütenpflanzen in der Schweiz</v>
      </c>
      <c r="L522" s="3" t="s">
        <v>9</v>
      </c>
      <c r="M522" s="3" t="s">
        <v>9</v>
      </c>
      <c r="N522" s="11" t="str">
        <f>IF(M522&lt;&gt;"",VLOOKUP(M522,Gefährdungsstufen!$B$2:$G$20,6,FALSE),"")</f>
        <v>vom Aussterben bedroht</v>
      </c>
      <c r="O522" s="33" t="str">
        <f t="shared" si="50"/>
        <v>Landolt Elias (1991): Gefährdung der Farn- und Blütenpflanzen in der Schweiz</v>
      </c>
      <c r="P522" s="3" t="s">
        <v>9</v>
      </c>
      <c r="Q522" s="3" t="s">
        <v>9</v>
      </c>
      <c r="R522" s="11" t="str">
        <f>IF(Q522&lt;&gt;"",VLOOKUP(Q522,Gefährdungsstufen!$B$2:$G$20,6,FALSE),"")</f>
        <v>vom Aussterben bedroht</v>
      </c>
      <c r="S522" s="33" t="str">
        <f t="shared" si="51"/>
        <v>Landolt Elias (1991): Gefährdung der Farn- und Blütenpflanzen in der Schweiz</v>
      </c>
      <c r="T522" s="3" t="s">
        <v>9</v>
      </c>
      <c r="U522" s="3" t="s">
        <v>9</v>
      </c>
      <c r="V522" s="11" t="str">
        <f>IF(U522&lt;&gt;"",VLOOKUP(U522,Gefährdungsstufen!$B$2:$G$20,6,FALSE),"")</f>
        <v>vom Aussterben bedroht</v>
      </c>
      <c r="W522" s="33" t="str">
        <f t="shared" si="52"/>
        <v>Landolt Elias (1991): Gefährdung der Farn- und Blütenpflanzen in der Schweiz</v>
      </c>
      <c r="X522" s="3">
        <v>1</v>
      </c>
      <c r="Y522" s="3" t="s">
        <v>8</v>
      </c>
      <c r="Z522" s="3" t="s">
        <v>13</v>
      </c>
      <c r="AA522" s="3">
        <v>1</v>
      </c>
      <c r="AB522" s="3">
        <v>2</v>
      </c>
      <c r="AC522" s="3">
        <v>1</v>
      </c>
      <c r="AD522" s="3">
        <v>1</v>
      </c>
      <c r="AE522" s="3" t="s">
        <v>7</v>
      </c>
      <c r="AF522" s="3" t="str">
        <f>IF(AE522&lt;&gt;"",VLOOKUP(AE522,legende!$A$3:$C$6,2,FALSE),"")</f>
        <v>gross</v>
      </c>
      <c r="AG522" s="71">
        <f>IF(AE522&lt;&gt;"",VLOOKUP(AE522,legende!$A$3:$C$6,3,FALSE),"")</f>
        <v>0</v>
      </c>
      <c r="AH522" s="3" t="s">
        <v>6</v>
      </c>
      <c r="AI522" s="3" t="str">
        <f>IF(AH522&lt;&gt;"",VLOOKUP(AH522,legende!$F$3:$H$6,3,FALSE),"")</f>
        <v>klein: &lt;1/4</v>
      </c>
      <c r="AJ522" s="71">
        <f>IF(AH522&lt;&gt;"",VLOOKUP(AH522,legende!$F$3:$H$6,2,FALSE),"")</f>
        <v>0</v>
      </c>
      <c r="AK522" s="3" t="s">
        <v>12</v>
      </c>
      <c r="AL522" s="3" t="s">
        <v>12</v>
      </c>
      <c r="AM522" s="11" t="str">
        <f>IF(AL522&lt;&gt;"",VLOOKUP(AL522,Gefährdungsstufen!$B$2:$G$20,6,FALSE),"")</f>
        <v>vom Aussterben bedroht</v>
      </c>
      <c r="AN522" s="71">
        <f>IF(AL522&lt;&gt;"",VLOOKUP(AL522,Gefährdungsstufen!$B$2:$G$20,3,FALSE),"")</f>
        <v>5</v>
      </c>
      <c r="AO522" s="3"/>
      <c r="AP522" s="11"/>
      <c r="AQ522" s="11">
        <f t="shared" si="53"/>
        <v>8</v>
      </c>
      <c r="AR522" s="3">
        <v>5</v>
      </c>
      <c r="AS522" s="3">
        <v>5</v>
      </c>
      <c r="AT522" s="2">
        <v>1</v>
      </c>
    </row>
    <row r="523" spans="1:54" s="2" customFormat="1" ht="15" hidden="1" customHeight="1">
      <c r="A523" s="24" t="s">
        <v>26859</v>
      </c>
      <c r="B523" s="5" t="s">
        <v>11291</v>
      </c>
      <c r="C523" s="16" t="s">
        <v>11292</v>
      </c>
      <c r="D523" s="3" t="s">
        <v>1</v>
      </c>
      <c r="E523" s="3" t="str">
        <f>IF(D523&lt;&gt;"",VLOOKUP($D523,Gefährdungsstufen!$B$2:$G$20,6,FALSE),"")</f>
        <v>potentiell gefährdet</v>
      </c>
      <c r="F523" s="71">
        <f>IF(D523&lt;&gt;"",VLOOKUP($D523,Gefährdungsstufen!$B$2:$G$20,3,FALSE),"")</f>
        <v>0</v>
      </c>
      <c r="G523" s="33" t="str">
        <f t="shared" si="48"/>
        <v>Landolt Elias (1991): Gefährdung der Farn- und Blütenpflanzen in der Schweiz</v>
      </c>
      <c r="H523" s="3" t="s">
        <v>1</v>
      </c>
      <c r="I523" s="3" t="str">
        <f>IF(H523&lt;&gt;"",VLOOKUP($H523,Gefährdungsstufen!$B$2:$G$20,6,FALSE),"")</f>
        <v>potentiell gefährdet</v>
      </c>
      <c r="J523" s="71">
        <f>IF(H523&lt;&gt;"",VLOOKUP($H523,Gefährdungsstufen!$B$2:$G$20,3,FALSE),"")</f>
        <v>0</v>
      </c>
      <c r="K523" s="33" t="str">
        <f t="shared" si="49"/>
        <v>Landolt Elias (1991): Gefährdung der Farn- und Blütenpflanzen in der Schweiz</v>
      </c>
      <c r="L523" s="3" t="s">
        <v>1</v>
      </c>
      <c r="M523" s="3" t="s">
        <v>1</v>
      </c>
      <c r="N523" s="11" t="str">
        <f>IF(M523&lt;&gt;"",VLOOKUP(M523,Gefährdungsstufen!$B$2:$G$20,6,FALSE),"")</f>
        <v>potentiell gefährdet</v>
      </c>
      <c r="O523" s="33" t="str">
        <f t="shared" si="50"/>
        <v>Landolt Elias (1991): Gefährdung der Farn- und Blütenpflanzen in der Schweiz</v>
      </c>
      <c r="P523" s="3" t="s">
        <v>1</v>
      </c>
      <c r="Q523" s="3" t="s">
        <v>1</v>
      </c>
      <c r="R523" s="11" t="str">
        <f>IF(Q523&lt;&gt;"",VLOOKUP(Q523,Gefährdungsstufen!$B$2:$G$20,6,FALSE),"")</f>
        <v>potentiell gefährdet</v>
      </c>
      <c r="S523" s="33" t="str">
        <f t="shared" si="51"/>
        <v>Landolt Elias (1991): Gefährdung der Farn- und Blütenpflanzen in der Schweiz</v>
      </c>
      <c r="T523" s="3" t="s">
        <v>1</v>
      </c>
      <c r="U523" s="3" t="s">
        <v>1</v>
      </c>
      <c r="V523" s="11" t="str">
        <f>IF(U523&lt;&gt;"",VLOOKUP(U523,Gefährdungsstufen!$B$2:$G$20,6,FALSE),"")</f>
        <v>potentiell gefährdet</v>
      </c>
      <c r="W523" s="33" t="str">
        <f t="shared" si="52"/>
        <v>Landolt Elias (1991): Gefährdung der Farn- und Blütenpflanzen in der Schweiz</v>
      </c>
      <c r="X523" s="3">
        <v>7</v>
      </c>
      <c r="Y523" s="3" t="s">
        <v>8</v>
      </c>
      <c r="Z523" s="3" t="s">
        <v>2</v>
      </c>
      <c r="AA523" s="3">
        <v>7</v>
      </c>
      <c r="AB523" s="3">
        <v>7</v>
      </c>
      <c r="AC523" s="3">
        <v>7</v>
      </c>
      <c r="AD523" s="3">
        <v>5</v>
      </c>
      <c r="AE523" s="3"/>
      <c r="AF523" s="3" t="str">
        <f>IF(AE523&lt;&gt;"",VLOOKUP(AE523,legende!$A$3:$C$6,2,FALSE),"")</f>
        <v/>
      </c>
      <c r="AG523" s="71" t="str">
        <f>IF(AE523&lt;&gt;"",VLOOKUP(AE523,legende!$A$3:$C$6,3,FALSE),"")</f>
        <v/>
      </c>
      <c r="AH523" s="3"/>
      <c r="AI523" s="3" t="str">
        <f>IF(AH523&lt;&gt;"",VLOOKUP(AH523,legende!$F$3:$H$6,3,FALSE),"")</f>
        <v/>
      </c>
      <c r="AJ523" s="71" t="str">
        <f>IF(AH523&lt;&gt;"",VLOOKUP(AH523,legende!$F$3:$H$6,2,FALSE),"")</f>
        <v/>
      </c>
      <c r="AK523" s="3" t="s">
        <v>1</v>
      </c>
      <c r="AL523" s="3" t="s">
        <v>1</v>
      </c>
      <c r="AM523" s="11" t="str">
        <f>IF(AL523&lt;&gt;"",VLOOKUP(AL523,Gefährdungsstufen!$B$2:$G$20,6,FALSE),"")</f>
        <v>potentiell gefährdet</v>
      </c>
      <c r="AN523" s="71">
        <f>IF(AL523&lt;&gt;"",VLOOKUP(AL523,Gefährdungsstufen!$B$2:$G$20,3,FALSE),"")</f>
        <v>0</v>
      </c>
      <c r="AO523" s="3"/>
      <c r="AP523" s="11" t="s">
        <v>26922</v>
      </c>
      <c r="AQ523" s="11" t="e">
        <f t="shared" si="53"/>
        <v>#VALUE!</v>
      </c>
      <c r="AR523" s="3">
        <v>0</v>
      </c>
      <c r="AS523" s="3" t="s">
        <v>0</v>
      </c>
      <c r="AT523" s="2">
        <v>1</v>
      </c>
      <c r="BB523" s="2">
        <v>6</v>
      </c>
    </row>
    <row r="524" spans="1:54" s="2" customFormat="1" ht="15" hidden="1" customHeight="1">
      <c r="A524" s="24" t="s">
        <v>26859</v>
      </c>
      <c r="B524" s="5" t="s">
        <v>10548</v>
      </c>
      <c r="C524" s="16" t="s">
        <v>10549</v>
      </c>
      <c r="D524" s="3" t="s">
        <v>1</v>
      </c>
      <c r="E524" s="3" t="str">
        <f>IF(D524&lt;&gt;"",VLOOKUP($D524,Gefährdungsstufen!$B$2:$G$20,6,FALSE),"")</f>
        <v>potentiell gefährdet</v>
      </c>
      <c r="F524" s="71">
        <f>IF(D524&lt;&gt;"",VLOOKUP($D524,Gefährdungsstufen!$B$2:$G$20,3,FALSE),"")</f>
        <v>0</v>
      </c>
      <c r="G524" s="33" t="str">
        <f t="shared" si="48"/>
        <v>Landolt Elias (1991): Gefährdung der Farn- und Blütenpflanzen in der Schweiz</v>
      </c>
      <c r="H524" s="3" t="s">
        <v>1</v>
      </c>
      <c r="I524" s="3" t="str">
        <f>IF(H524&lt;&gt;"",VLOOKUP($H524,Gefährdungsstufen!$B$2:$G$20,6,FALSE),"")</f>
        <v>potentiell gefährdet</v>
      </c>
      <c r="J524" s="71">
        <f>IF(H524&lt;&gt;"",VLOOKUP($H524,Gefährdungsstufen!$B$2:$G$20,3,FALSE),"")</f>
        <v>0</v>
      </c>
      <c r="K524" s="33" t="str">
        <f t="shared" si="49"/>
        <v>Landolt Elias (1991): Gefährdung der Farn- und Blütenpflanzen in der Schweiz</v>
      </c>
      <c r="L524" s="3" t="s">
        <v>1</v>
      </c>
      <c r="M524" s="3" t="s">
        <v>1</v>
      </c>
      <c r="N524" s="11" t="str">
        <f>IF(M524&lt;&gt;"",VLOOKUP(M524,Gefährdungsstufen!$B$2:$G$20,6,FALSE),"")</f>
        <v>potentiell gefährdet</v>
      </c>
      <c r="O524" s="33" t="str">
        <f t="shared" si="50"/>
        <v>Landolt Elias (1991): Gefährdung der Farn- und Blütenpflanzen in der Schweiz</v>
      </c>
      <c r="P524" s="3" t="s">
        <v>1</v>
      </c>
      <c r="Q524" s="3" t="s">
        <v>1</v>
      </c>
      <c r="R524" s="11" t="str">
        <f>IF(Q524&lt;&gt;"",VLOOKUP(Q524,Gefährdungsstufen!$B$2:$G$20,6,FALSE),"")</f>
        <v>potentiell gefährdet</v>
      </c>
      <c r="S524" s="33" t="str">
        <f t="shared" si="51"/>
        <v>Landolt Elias (1991): Gefährdung der Farn- und Blütenpflanzen in der Schweiz</v>
      </c>
      <c r="T524" s="3" t="s">
        <v>1</v>
      </c>
      <c r="U524" s="3" t="s">
        <v>1</v>
      </c>
      <c r="V524" s="11" t="str">
        <f>IF(U524&lt;&gt;"",VLOOKUP(U524,Gefährdungsstufen!$B$2:$G$20,6,FALSE),"")</f>
        <v>potentiell gefährdet</v>
      </c>
      <c r="W524" s="33" t="str">
        <f t="shared" si="52"/>
        <v>Landolt Elias (1991): Gefährdung der Farn- und Blütenpflanzen in der Schweiz</v>
      </c>
      <c r="X524" s="3">
        <v>1</v>
      </c>
      <c r="Y524" s="3" t="s">
        <v>8</v>
      </c>
      <c r="Z524" s="3" t="s">
        <v>2</v>
      </c>
      <c r="AA524" s="3">
        <v>6</v>
      </c>
      <c r="AB524" s="3">
        <v>6</v>
      </c>
      <c r="AC524" s="3">
        <v>5</v>
      </c>
      <c r="AD524" s="3">
        <v>4</v>
      </c>
      <c r="AE524" s="3"/>
      <c r="AF524" s="3" t="str">
        <f>IF(AE524&lt;&gt;"",VLOOKUP(AE524,legende!$A$3:$C$6,2,FALSE),"")</f>
        <v/>
      </c>
      <c r="AG524" s="71" t="str">
        <f>IF(AE524&lt;&gt;"",VLOOKUP(AE524,legende!$A$3:$C$6,3,FALSE),"")</f>
        <v/>
      </c>
      <c r="AH524" s="3"/>
      <c r="AI524" s="3" t="str">
        <f>IF(AH524&lt;&gt;"",VLOOKUP(AH524,legende!$F$3:$H$6,3,FALSE),"")</f>
        <v/>
      </c>
      <c r="AJ524" s="71" t="str">
        <f>IF(AH524&lt;&gt;"",VLOOKUP(AH524,legende!$F$3:$H$6,2,FALSE),"")</f>
        <v/>
      </c>
      <c r="AK524" s="3" t="s">
        <v>1</v>
      </c>
      <c r="AL524" s="3" t="s">
        <v>1</v>
      </c>
      <c r="AM524" s="11" t="str">
        <f>IF(AL524&lt;&gt;"",VLOOKUP(AL524,Gefährdungsstufen!$B$2:$G$20,6,FALSE),"")</f>
        <v>potentiell gefährdet</v>
      </c>
      <c r="AN524" s="71">
        <f>IF(AL524&lt;&gt;"",VLOOKUP(AL524,Gefährdungsstufen!$B$2:$G$20,3,FALSE),"")</f>
        <v>0</v>
      </c>
      <c r="AO524" s="3"/>
      <c r="AP524" s="11" t="s">
        <v>26922</v>
      </c>
      <c r="AQ524" s="11" t="e">
        <f t="shared" si="53"/>
        <v>#VALUE!</v>
      </c>
      <c r="AR524" s="3">
        <v>0</v>
      </c>
      <c r="AS524" s="3" t="s">
        <v>0</v>
      </c>
      <c r="AT524" s="2">
        <v>1</v>
      </c>
    </row>
    <row r="525" spans="1:54" s="2" customFormat="1" ht="15" hidden="1" customHeight="1">
      <c r="A525" s="24" t="s">
        <v>26859</v>
      </c>
      <c r="B525" s="5" t="s">
        <v>16524</v>
      </c>
      <c r="C525" s="16" t="s">
        <v>16525</v>
      </c>
      <c r="D525" s="3" t="s">
        <v>1</v>
      </c>
      <c r="E525" s="3" t="str">
        <f>IF(D525&lt;&gt;"",VLOOKUP($D525,Gefährdungsstufen!$B$2:$G$20,6,FALSE),"")</f>
        <v>potentiell gefährdet</v>
      </c>
      <c r="F525" s="71">
        <f>IF(D525&lt;&gt;"",VLOOKUP($D525,Gefährdungsstufen!$B$2:$G$20,3,FALSE),"")</f>
        <v>0</v>
      </c>
      <c r="G525" s="33" t="str">
        <f t="shared" si="48"/>
        <v>Landolt Elias (1991): Gefährdung der Farn- und Blütenpflanzen in der Schweiz</v>
      </c>
      <c r="H525" s="3" t="s">
        <v>1</v>
      </c>
      <c r="I525" s="3" t="str">
        <f>IF(H525&lt;&gt;"",VLOOKUP($H525,Gefährdungsstufen!$B$2:$G$20,6,FALSE),"")</f>
        <v>potentiell gefährdet</v>
      </c>
      <c r="J525" s="71">
        <f>IF(H525&lt;&gt;"",VLOOKUP($H525,Gefährdungsstufen!$B$2:$G$20,3,FALSE),"")</f>
        <v>0</v>
      </c>
      <c r="K525" s="33" t="str">
        <f t="shared" si="49"/>
        <v>Landolt Elias (1991): Gefährdung der Farn- und Blütenpflanzen in der Schweiz</v>
      </c>
      <c r="L525" s="3" t="s">
        <v>45</v>
      </c>
      <c r="M525" s="3" t="s">
        <v>45</v>
      </c>
      <c r="N525" s="11" t="str">
        <f>IF(M525&lt;&gt;"",VLOOKUP(M525,Gefährdungsstufen!$B$2:$G$20,6,FALSE),"")</f>
        <v>gefährdet</v>
      </c>
      <c r="O525" s="33" t="str">
        <f t="shared" si="50"/>
        <v>Landolt Elias (1991): Gefährdung der Farn- und Blütenpflanzen in der Schweiz</v>
      </c>
      <c r="P525" s="3" t="s">
        <v>45</v>
      </c>
      <c r="Q525" s="3" t="s">
        <v>45</v>
      </c>
      <c r="R525" s="11" t="str">
        <f>IF(Q525&lt;&gt;"",VLOOKUP(Q525,Gefährdungsstufen!$B$2:$G$20,6,FALSE),"")</f>
        <v>gefährdet</v>
      </c>
      <c r="S525" s="33" t="str">
        <f t="shared" si="51"/>
        <v>Landolt Elias (1991): Gefährdung der Farn- und Blütenpflanzen in der Schweiz</v>
      </c>
      <c r="T525" s="3" t="s">
        <v>1</v>
      </c>
      <c r="U525" s="3" t="s">
        <v>1</v>
      </c>
      <c r="V525" s="11" t="str">
        <f>IF(U525&lt;&gt;"",VLOOKUP(U525,Gefährdungsstufen!$B$2:$G$20,6,FALSE),"")</f>
        <v>potentiell gefährdet</v>
      </c>
      <c r="W525" s="33" t="str">
        <f t="shared" si="52"/>
        <v>Landolt Elias (1991): Gefährdung der Farn- und Blütenpflanzen in der Schweiz</v>
      </c>
      <c r="X525" s="3">
        <v>4</v>
      </c>
      <c r="Y525" s="3"/>
      <c r="Z525" s="3" t="s">
        <v>2</v>
      </c>
      <c r="AA525" s="3">
        <v>5</v>
      </c>
      <c r="AB525" s="3">
        <v>6</v>
      </c>
      <c r="AC525" s="3">
        <v>4</v>
      </c>
      <c r="AD525" s="3">
        <v>4</v>
      </c>
      <c r="AE525" s="3" t="s">
        <v>7</v>
      </c>
      <c r="AF525" s="3" t="str">
        <f>IF(AE525&lt;&gt;"",VLOOKUP(AE525,legende!$A$3:$C$6,2,FALSE),"")</f>
        <v>gross</v>
      </c>
      <c r="AG525" s="71">
        <f>IF(AE525&lt;&gt;"",VLOOKUP(AE525,legende!$A$3:$C$6,3,FALSE),"")</f>
        <v>0</v>
      </c>
      <c r="AH525" s="3" t="s">
        <v>6</v>
      </c>
      <c r="AI525" s="3" t="str">
        <f>IF(AH525&lt;&gt;"",VLOOKUP(AH525,legende!$F$3:$H$6,3,FALSE),"")</f>
        <v>klein: &lt;1/4</v>
      </c>
      <c r="AJ525" s="71">
        <f>IF(AH525&lt;&gt;"",VLOOKUP(AH525,legende!$F$3:$H$6,2,FALSE),"")</f>
        <v>0</v>
      </c>
      <c r="AK525" s="3" t="s">
        <v>1</v>
      </c>
      <c r="AL525" s="3" t="s">
        <v>1</v>
      </c>
      <c r="AM525" s="11" t="str">
        <f>IF(AL525&lt;&gt;"",VLOOKUP(AL525,Gefährdungsstufen!$B$2:$G$20,6,FALSE),"")</f>
        <v>potentiell gefährdet</v>
      </c>
      <c r="AN525" s="71">
        <f>IF(AL525&lt;&gt;"",VLOOKUP(AL525,Gefährdungsstufen!$B$2:$G$20,3,FALSE),"")</f>
        <v>0</v>
      </c>
      <c r="AO525" s="3"/>
      <c r="AP525" s="11"/>
      <c r="AQ525" s="11">
        <f t="shared" si="53"/>
        <v>0</v>
      </c>
      <c r="AR525" s="3">
        <v>0</v>
      </c>
      <c r="AS525" s="3">
        <v>0</v>
      </c>
      <c r="AT525" s="2">
        <v>1</v>
      </c>
      <c r="AU525" s="2">
        <v>2</v>
      </c>
    </row>
    <row r="526" spans="1:54" s="2" customFormat="1" ht="15" hidden="1" customHeight="1">
      <c r="A526" s="24" t="s">
        <v>26859</v>
      </c>
      <c r="B526" s="5" t="s">
        <v>18005</v>
      </c>
      <c r="C526" s="16" t="s">
        <v>18006</v>
      </c>
      <c r="D526" s="3" t="s">
        <v>1</v>
      </c>
      <c r="E526" s="3" t="str">
        <f>IF(D526&lt;&gt;"",VLOOKUP($D526,Gefährdungsstufen!$B$2:$G$20,6,FALSE),"")</f>
        <v>potentiell gefährdet</v>
      </c>
      <c r="F526" s="71">
        <f>IF(D526&lt;&gt;"",VLOOKUP($D526,Gefährdungsstufen!$B$2:$G$20,3,FALSE),"")</f>
        <v>0</v>
      </c>
      <c r="G526" s="33" t="str">
        <f t="shared" si="48"/>
        <v>Landolt Elias (1991): Gefährdung der Farn- und Blütenpflanzen in der Schweiz</v>
      </c>
      <c r="H526" s="3" t="s">
        <v>1</v>
      </c>
      <c r="I526" s="3" t="str">
        <f>IF(H526&lt;&gt;"",VLOOKUP($H526,Gefährdungsstufen!$B$2:$G$20,6,FALSE),"")</f>
        <v>potentiell gefährdet</v>
      </c>
      <c r="J526" s="71">
        <f>IF(H526&lt;&gt;"",VLOOKUP($H526,Gefährdungsstufen!$B$2:$G$20,3,FALSE),"")</f>
        <v>0</v>
      </c>
      <c r="K526" s="33" t="str">
        <f t="shared" si="49"/>
        <v>Landolt Elias (1991): Gefährdung der Farn- und Blütenpflanzen in der Schweiz</v>
      </c>
      <c r="L526" s="3" t="s">
        <v>1</v>
      </c>
      <c r="M526" s="3" t="s">
        <v>1</v>
      </c>
      <c r="N526" s="11" t="str">
        <f>IF(M526&lt;&gt;"",VLOOKUP(M526,Gefährdungsstufen!$B$2:$G$20,6,FALSE),"")</f>
        <v>potentiell gefährdet</v>
      </c>
      <c r="O526" s="33" t="str">
        <f t="shared" si="50"/>
        <v>Landolt Elias (1991): Gefährdung der Farn- und Blütenpflanzen in der Schweiz</v>
      </c>
      <c r="P526" s="3" t="s">
        <v>1</v>
      </c>
      <c r="Q526" s="3" t="s">
        <v>1</v>
      </c>
      <c r="R526" s="11" t="str">
        <f>IF(Q526&lt;&gt;"",VLOOKUP(Q526,Gefährdungsstufen!$B$2:$G$20,6,FALSE),"")</f>
        <v>potentiell gefährdet</v>
      </c>
      <c r="S526" s="33" t="str">
        <f t="shared" si="51"/>
        <v>Landolt Elias (1991): Gefährdung der Farn- und Blütenpflanzen in der Schweiz</v>
      </c>
      <c r="T526" s="3" t="s">
        <v>1</v>
      </c>
      <c r="U526" s="3" t="s">
        <v>1</v>
      </c>
      <c r="V526" s="11" t="str">
        <f>IF(U526&lt;&gt;"",VLOOKUP(U526,Gefährdungsstufen!$B$2:$G$20,6,FALSE),"")</f>
        <v>potentiell gefährdet</v>
      </c>
      <c r="W526" s="33" t="str">
        <f t="shared" si="52"/>
        <v>Landolt Elias (1991): Gefährdung der Farn- und Blütenpflanzen in der Schweiz</v>
      </c>
      <c r="X526" s="3">
        <v>4</v>
      </c>
      <c r="Y526" s="3"/>
      <c r="Z526" s="3" t="s">
        <v>2</v>
      </c>
      <c r="AA526" s="3">
        <v>6</v>
      </c>
      <c r="AB526" s="3">
        <v>6</v>
      </c>
      <c r="AC526" s="3">
        <v>6</v>
      </c>
      <c r="AD526" s="3">
        <v>5</v>
      </c>
      <c r="AE526" s="3"/>
      <c r="AF526" s="3" t="str">
        <f>IF(AE526&lt;&gt;"",VLOOKUP(AE526,legende!$A$3:$C$6,2,FALSE),"")</f>
        <v/>
      </c>
      <c r="AG526" s="71" t="str">
        <f>IF(AE526&lt;&gt;"",VLOOKUP(AE526,legende!$A$3:$C$6,3,FALSE),"")</f>
        <v/>
      </c>
      <c r="AH526" s="3"/>
      <c r="AI526" s="3" t="str">
        <f>IF(AH526&lt;&gt;"",VLOOKUP(AH526,legende!$F$3:$H$6,3,FALSE),"")</f>
        <v/>
      </c>
      <c r="AJ526" s="71" t="str">
        <f>IF(AH526&lt;&gt;"",VLOOKUP(AH526,legende!$F$3:$H$6,2,FALSE),"")</f>
        <v/>
      </c>
      <c r="AK526" s="3" t="s">
        <v>1</v>
      </c>
      <c r="AL526" s="3" t="s">
        <v>1</v>
      </c>
      <c r="AM526" s="11" t="str">
        <f>IF(AL526&lt;&gt;"",VLOOKUP(AL526,Gefährdungsstufen!$B$2:$G$20,6,FALSE),"")</f>
        <v>potentiell gefährdet</v>
      </c>
      <c r="AN526" s="71">
        <f>IF(AL526&lt;&gt;"",VLOOKUP(AL526,Gefährdungsstufen!$B$2:$G$20,3,FALSE),"")</f>
        <v>0</v>
      </c>
      <c r="AO526" s="3"/>
      <c r="AP526" s="11" t="s">
        <v>26922</v>
      </c>
      <c r="AQ526" s="11" t="e">
        <f t="shared" si="53"/>
        <v>#VALUE!</v>
      </c>
      <c r="AR526" s="3">
        <v>0</v>
      </c>
      <c r="AS526" s="3" t="s">
        <v>0</v>
      </c>
      <c r="AT526" s="2">
        <v>1</v>
      </c>
      <c r="AU526" s="2">
        <v>2</v>
      </c>
    </row>
    <row r="527" spans="1:54" s="2" customFormat="1" ht="15" hidden="1" customHeight="1">
      <c r="A527" s="24" t="s">
        <v>26859</v>
      </c>
      <c r="B527" s="5" t="s">
        <v>14730</v>
      </c>
      <c r="C527" s="16" t="s">
        <v>25087</v>
      </c>
      <c r="D527" s="3" t="s">
        <v>1</v>
      </c>
      <c r="E527" s="3" t="str">
        <f>IF(D527&lt;&gt;"",VLOOKUP($D527,Gefährdungsstufen!$B$2:$G$20,6,FALSE),"")</f>
        <v>potentiell gefährdet</v>
      </c>
      <c r="F527" s="71">
        <f>IF(D527&lt;&gt;"",VLOOKUP($D527,Gefährdungsstufen!$B$2:$G$20,3,FALSE),"")</f>
        <v>0</v>
      </c>
      <c r="G527" s="33" t="str">
        <f t="shared" si="48"/>
        <v>Landolt Elias (1991): Gefährdung der Farn- und Blütenpflanzen in der Schweiz</v>
      </c>
      <c r="H527" s="3" t="s">
        <v>1</v>
      </c>
      <c r="I527" s="3" t="str">
        <f>IF(H527&lt;&gt;"",VLOOKUP($H527,Gefährdungsstufen!$B$2:$G$20,6,FALSE),"")</f>
        <v>potentiell gefährdet</v>
      </c>
      <c r="J527" s="71">
        <f>IF(H527&lt;&gt;"",VLOOKUP($H527,Gefährdungsstufen!$B$2:$G$20,3,FALSE),"")</f>
        <v>0</v>
      </c>
      <c r="K527" s="33" t="str">
        <f t="shared" si="49"/>
        <v>Landolt Elias (1991): Gefährdung der Farn- und Blütenpflanzen in der Schweiz</v>
      </c>
      <c r="L527" s="3" t="s">
        <v>1</v>
      </c>
      <c r="M527" s="3" t="s">
        <v>1</v>
      </c>
      <c r="N527" s="11" t="str">
        <f>IF(M527&lt;&gt;"",VLOOKUP(M527,Gefährdungsstufen!$B$2:$G$20,6,FALSE),"")</f>
        <v>potentiell gefährdet</v>
      </c>
      <c r="O527" s="33" t="str">
        <f t="shared" si="50"/>
        <v>Landolt Elias (1991): Gefährdung der Farn- und Blütenpflanzen in der Schweiz</v>
      </c>
      <c r="P527" s="3" t="s">
        <v>1</v>
      </c>
      <c r="Q527" s="3" t="s">
        <v>1</v>
      </c>
      <c r="R527" s="11" t="str">
        <f>IF(Q527&lt;&gt;"",VLOOKUP(Q527,Gefährdungsstufen!$B$2:$G$20,6,FALSE),"")</f>
        <v>potentiell gefährdet</v>
      </c>
      <c r="S527" s="33" t="str">
        <f t="shared" si="51"/>
        <v>Landolt Elias (1991): Gefährdung der Farn- und Blütenpflanzen in der Schweiz</v>
      </c>
      <c r="T527" s="3" t="s">
        <v>1</v>
      </c>
      <c r="U527" s="3" t="s">
        <v>1</v>
      </c>
      <c r="V527" s="11" t="str">
        <f>IF(U527&lt;&gt;"",VLOOKUP(U527,Gefährdungsstufen!$B$2:$G$20,6,FALSE),"")</f>
        <v>potentiell gefährdet</v>
      </c>
      <c r="W527" s="33" t="str">
        <f t="shared" si="52"/>
        <v>Landolt Elias (1991): Gefährdung der Farn- und Blütenpflanzen in der Schweiz</v>
      </c>
      <c r="X527" s="3">
        <v>5</v>
      </c>
      <c r="Y527" s="3" t="s">
        <v>8</v>
      </c>
      <c r="Z527" s="3" t="s">
        <v>2</v>
      </c>
      <c r="AA527" s="3">
        <v>5</v>
      </c>
      <c r="AB527" s="3">
        <v>6</v>
      </c>
      <c r="AC527" s="3">
        <v>5</v>
      </c>
      <c r="AD527" s="3">
        <v>4</v>
      </c>
      <c r="AE527" s="3" t="s">
        <v>7</v>
      </c>
      <c r="AF527" s="3" t="str">
        <f>IF(AE527&lt;&gt;"",VLOOKUP(AE527,legende!$A$3:$C$6,2,FALSE),"")</f>
        <v>gross</v>
      </c>
      <c r="AG527" s="71">
        <f>IF(AE527&lt;&gt;"",VLOOKUP(AE527,legende!$A$3:$C$6,3,FALSE),"")</f>
        <v>0</v>
      </c>
      <c r="AH527" s="3" t="s">
        <v>6</v>
      </c>
      <c r="AI527" s="3" t="str">
        <f>IF(AH527&lt;&gt;"",VLOOKUP(AH527,legende!$F$3:$H$6,3,FALSE),"")</f>
        <v>klein: &lt;1/4</v>
      </c>
      <c r="AJ527" s="71">
        <f>IF(AH527&lt;&gt;"",VLOOKUP(AH527,legende!$F$3:$H$6,2,FALSE),"")</f>
        <v>0</v>
      </c>
      <c r="AK527" s="3" t="s">
        <v>1</v>
      </c>
      <c r="AL527" s="3" t="s">
        <v>1</v>
      </c>
      <c r="AM527" s="11" t="str">
        <f>IF(AL527&lt;&gt;"",VLOOKUP(AL527,Gefährdungsstufen!$B$2:$G$20,6,FALSE),"")</f>
        <v>potentiell gefährdet</v>
      </c>
      <c r="AN527" s="71">
        <f>IF(AL527&lt;&gt;"",VLOOKUP(AL527,Gefährdungsstufen!$B$2:$G$20,3,FALSE),"")</f>
        <v>0</v>
      </c>
      <c r="AO527" s="3"/>
      <c r="AP527" s="11"/>
      <c r="AQ527" s="11">
        <f t="shared" si="53"/>
        <v>0</v>
      </c>
      <c r="AR527" s="3">
        <v>0</v>
      </c>
      <c r="AS527" s="3">
        <v>0</v>
      </c>
      <c r="AT527" s="2">
        <v>1</v>
      </c>
      <c r="AU527" s="2">
        <v>2</v>
      </c>
    </row>
    <row r="528" spans="1:54" s="2" customFormat="1" ht="15" hidden="1" customHeight="1">
      <c r="A528" s="24" t="s">
        <v>26859</v>
      </c>
      <c r="B528" s="5" t="s">
        <v>8360</v>
      </c>
      <c r="C528" s="16" t="s">
        <v>8361</v>
      </c>
      <c r="D528" s="3" t="s">
        <v>1</v>
      </c>
      <c r="E528" s="3" t="str">
        <f>IF(D528&lt;&gt;"",VLOOKUP($D528,Gefährdungsstufen!$B$2:$G$20,6,FALSE),"")</f>
        <v>potentiell gefährdet</v>
      </c>
      <c r="F528" s="71">
        <f>IF(D528&lt;&gt;"",VLOOKUP($D528,Gefährdungsstufen!$B$2:$G$20,3,FALSE),"")</f>
        <v>0</v>
      </c>
      <c r="G528" s="33" t="str">
        <f t="shared" si="48"/>
        <v>Landolt Elias (1991): Gefährdung der Farn- und Blütenpflanzen in der Schweiz</v>
      </c>
      <c r="H528" s="3" t="s">
        <v>1</v>
      </c>
      <c r="I528" s="3" t="str">
        <f>IF(H528&lt;&gt;"",VLOOKUP($H528,Gefährdungsstufen!$B$2:$G$20,6,FALSE),"")</f>
        <v>potentiell gefährdet</v>
      </c>
      <c r="J528" s="71">
        <f>IF(H528&lt;&gt;"",VLOOKUP($H528,Gefährdungsstufen!$B$2:$G$20,3,FALSE),"")</f>
        <v>0</v>
      </c>
      <c r="K528" s="33" t="str">
        <f t="shared" si="49"/>
        <v>Landolt Elias (1991): Gefährdung der Farn- und Blütenpflanzen in der Schweiz</v>
      </c>
      <c r="L528" s="3" t="s">
        <v>9</v>
      </c>
      <c r="M528" s="3" t="s">
        <v>9</v>
      </c>
      <c r="N528" s="11" t="str">
        <f>IF(M528&lt;&gt;"",VLOOKUP(M528,Gefährdungsstufen!$B$2:$G$20,6,FALSE),"")</f>
        <v>vom Aussterben bedroht</v>
      </c>
      <c r="O528" s="33" t="str">
        <f t="shared" si="50"/>
        <v>Landolt Elias (1991): Gefährdung der Farn- und Blütenpflanzen in der Schweiz</v>
      </c>
      <c r="P528" s="3" t="s">
        <v>5</v>
      </c>
      <c r="Q528" s="3" t="s">
        <v>5</v>
      </c>
      <c r="R528" s="11" t="str">
        <f>IF(Q528&lt;&gt;"",VLOOKUP(Q528,Gefährdungsstufen!$B$2:$G$20,6,FALSE),"")</f>
        <v>stark gefährdet</v>
      </c>
      <c r="S528" s="33" t="str">
        <f t="shared" si="51"/>
        <v>Landolt Elias (1991): Gefährdung der Farn- und Blütenpflanzen in der Schweiz</v>
      </c>
      <c r="T528" s="3" t="s">
        <v>9</v>
      </c>
      <c r="U528" s="3" t="s">
        <v>9</v>
      </c>
      <c r="V528" s="11" t="str">
        <f>IF(U528&lt;&gt;"",VLOOKUP(U528,Gefährdungsstufen!$B$2:$G$20,6,FALSE),"")</f>
        <v>vom Aussterben bedroht</v>
      </c>
      <c r="W528" s="33" t="str">
        <f t="shared" si="52"/>
        <v>Landolt Elias (1991): Gefährdung der Farn- und Blütenpflanzen in der Schweiz</v>
      </c>
      <c r="X528" s="3">
        <v>3</v>
      </c>
      <c r="Y528" s="3" t="s">
        <v>8</v>
      </c>
      <c r="Z528" s="3" t="s">
        <v>2</v>
      </c>
      <c r="AA528" s="3">
        <v>3</v>
      </c>
      <c r="AB528" s="3">
        <v>2</v>
      </c>
      <c r="AC528" s="3">
        <v>1</v>
      </c>
      <c r="AD528" s="3">
        <v>3</v>
      </c>
      <c r="AE528" s="3" t="s">
        <v>7</v>
      </c>
      <c r="AF528" s="3" t="str">
        <f>IF(AE528&lt;&gt;"",VLOOKUP(AE528,legende!$A$3:$C$6,2,FALSE),"")</f>
        <v>gross</v>
      </c>
      <c r="AG528" s="71">
        <f>IF(AE528&lt;&gt;"",VLOOKUP(AE528,legende!$A$3:$C$6,3,FALSE),"")</f>
        <v>0</v>
      </c>
      <c r="AH528" s="3" t="s">
        <v>6</v>
      </c>
      <c r="AI528" s="3" t="str">
        <f>IF(AH528&lt;&gt;"",VLOOKUP(AH528,legende!$F$3:$H$6,3,FALSE),"")</f>
        <v>klein: &lt;1/4</v>
      </c>
      <c r="AJ528" s="71">
        <f>IF(AH528&lt;&gt;"",VLOOKUP(AH528,legende!$F$3:$H$6,2,FALSE),"")</f>
        <v>0</v>
      </c>
      <c r="AK528" s="3" t="s">
        <v>9</v>
      </c>
      <c r="AL528" s="3" t="s">
        <v>9</v>
      </c>
      <c r="AM528" s="11" t="str">
        <f>IF(AL528&lt;&gt;"",VLOOKUP(AL528,Gefährdungsstufen!$B$2:$G$20,6,FALSE),"")</f>
        <v>vom Aussterben bedroht</v>
      </c>
      <c r="AN528" s="71">
        <f>IF(AL528&lt;&gt;"",VLOOKUP(AL528,Gefährdungsstufen!$B$2:$G$20,3,FALSE),"")</f>
        <v>5</v>
      </c>
      <c r="AO528" s="3"/>
      <c r="AP528" s="11"/>
      <c r="AQ528" s="11">
        <f t="shared" si="53"/>
        <v>5</v>
      </c>
      <c r="AR528" s="3">
        <v>3</v>
      </c>
      <c r="AS528" s="3">
        <v>3</v>
      </c>
    </row>
    <row r="529" spans="1:54" s="2" customFormat="1" ht="15" hidden="1" customHeight="1">
      <c r="A529" s="24" t="s">
        <v>26859</v>
      </c>
      <c r="B529" s="5" t="s">
        <v>13794</v>
      </c>
      <c r="C529" s="16" t="s">
        <v>13795</v>
      </c>
      <c r="D529" s="3" t="s">
        <v>1</v>
      </c>
      <c r="E529" s="3" t="str">
        <f>IF(D529&lt;&gt;"",VLOOKUP($D529,Gefährdungsstufen!$B$2:$G$20,6,FALSE),"")</f>
        <v>potentiell gefährdet</v>
      </c>
      <c r="F529" s="71">
        <f>IF(D529&lt;&gt;"",VLOOKUP($D529,Gefährdungsstufen!$B$2:$G$20,3,FALSE),"")</f>
        <v>0</v>
      </c>
      <c r="G529" s="33" t="str">
        <f t="shared" si="48"/>
        <v>Landolt Elias (1991): Gefährdung der Farn- und Blütenpflanzen in der Schweiz</v>
      </c>
      <c r="H529" s="3" t="s">
        <v>1</v>
      </c>
      <c r="I529" s="3" t="str">
        <f>IF(H529&lt;&gt;"",VLOOKUP($H529,Gefährdungsstufen!$B$2:$G$20,6,FALSE),"")</f>
        <v>potentiell gefährdet</v>
      </c>
      <c r="J529" s="71">
        <f>IF(H529&lt;&gt;"",VLOOKUP($H529,Gefährdungsstufen!$B$2:$G$20,3,FALSE),"")</f>
        <v>0</v>
      </c>
      <c r="K529" s="33" t="str">
        <f t="shared" si="49"/>
        <v>Landolt Elias (1991): Gefährdung der Farn- und Blütenpflanzen in der Schweiz</v>
      </c>
      <c r="L529" s="3" t="s">
        <v>1</v>
      </c>
      <c r="M529" s="3" t="s">
        <v>1</v>
      </c>
      <c r="N529" s="11" t="str">
        <f>IF(M529&lt;&gt;"",VLOOKUP(M529,Gefährdungsstufen!$B$2:$G$20,6,FALSE),"")</f>
        <v>potentiell gefährdet</v>
      </c>
      <c r="O529" s="33" t="str">
        <f t="shared" si="50"/>
        <v>Landolt Elias (1991): Gefährdung der Farn- und Blütenpflanzen in der Schweiz</v>
      </c>
      <c r="P529" s="3" t="s">
        <v>1</v>
      </c>
      <c r="Q529" s="3" t="s">
        <v>1</v>
      </c>
      <c r="R529" s="11" t="str">
        <f>IF(Q529&lt;&gt;"",VLOOKUP(Q529,Gefährdungsstufen!$B$2:$G$20,6,FALSE),"")</f>
        <v>potentiell gefährdet</v>
      </c>
      <c r="S529" s="33" t="str">
        <f t="shared" si="51"/>
        <v>Landolt Elias (1991): Gefährdung der Farn- und Blütenpflanzen in der Schweiz</v>
      </c>
      <c r="T529" s="3" t="s">
        <v>1</v>
      </c>
      <c r="U529" s="3" t="s">
        <v>1</v>
      </c>
      <c r="V529" s="11" t="str">
        <f>IF(U529&lt;&gt;"",VLOOKUP(U529,Gefährdungsstufen!$B$2:$G$20,6,FALSE),"")</f>
        <v>potentiell gefährdet</v>
      </c>
      <c r="W529" s="33" t="str">
        <f t="shared" si="52"/>
        <v>Landolt Elias (1991): Gefährdung der Farn- und Blütenpflanzen in der Schweiz</v>
      </c>
      <c r="X529" s="3">
        <v>1</v>
      </c>
      <c r="Y529" s="3" t="s">
        <v>8</v>
      </c>
      <c r="Z529" s="3" t="s">
        <v>2</v>
      </c>
      <c r="AA529" s="3">
        <v>4</v>
      </c>
      <c r="AB529" s="3">
        <v>4</v>
      </c>
      <c r="AC529" s="3">
        <v>4</v>
      </c>
      <c r="AD529" s="3">
        <v>5</v>
      </c>
      <c r="AE529" s="3"/>
      <c r="AF529" s="3" t="str">
        <f>IF(AE529&lt;&gt;"",VLOOKUP(AE529,legende!$A$3:$C$6,2,FALSE),"")</f>
        <v/>
      </c>
      <c r="AG529" s="71" t="str">
        <f>IF(AE529&lt;&gt;"",VLOOKUP(AE529,legende!$A$3:$C$6,3,FALSE),"")</f>
        <v/>
      </c>
      <c r="AH529" s="3"/>
      <c r="AI529" s="3" t="str">
        <f>IF(AH529&lt;&gt;"",VLOOKUP(AH529,legende!$F$3:$H$6,3,FALSE),"")</f>
        <v/>
      </c>
      <c r="AJ529" s="71" t="str">
        <f>IF(AH529&lt;&gt;"",VLOOKUP(AH529,legende!$F$3:$H$6,2,FALSE),"")</f>
        <v/>
      </c>
      <c r="AK529" s="3" t="s">
        <v>1</v>
      </c>
      <c r="AL529" s="3" t="s">
        <v>1</v>
      </c>
      <c r="AM529" s="11" t="str">
        <f>IF(AL529&lt;&gt;"",VLOOKUP(AL529,Gefährdungsstufen!$B$2:$G$20,6,FALSE),"")</f>
        <v>potentiell gefährdet</v>
      </c>
      <c r="AN529" s="71">
        <f>IF(AL529&lt;&gt;"",VLOOKUP(AL529,Gefährdungsstufen!$B$2:$G$20,3,FALSE),"")</f>
        <v>0</v>
      </c>
      <c r="AO529" s="3"/>
      <c r="AP529" s="11" t="s">
        <v>26922</v>
      </c>
      <c r="AQ529" s="11" t="e">
        <f t="shared" si="53"/>
        <v>#VALUE!</v>
      </c>
      <c r="AR529" s="3">
        <v>0</v>
      </c>
      <c r="AS529" s="3" t="s">
        <v>0</v>
      </c>
      <c r="AT529" s="2">
        <v>1</v>
      </c>
    </row>
    <row r="530" spans="1:54" s="2" customFormat="1" ht="15" hidden="1" customHeight="1">
      <c r="A530" s="24" t="s">
        <v>26859</v>
      </c>
      <c r="B530" s="5" t="s">
        <v>11769</v>
      </c>
      <c r="C530" s="16" t="s">
        <v>11770</v>
      </c>
      <c r="D530" s="3" t="s">
        <v>1</v>
      </c>
      <c r="E530" s="3" t="str">
        <f>IF(D530&lt;&gt;"",VLOOKUP($D530,Gefährdungsstufen!$B$2:$G$20,6,FALSE),"")</f>
        <v>potentiell gefährdet</v>
      </c>
      <c r="F530" s="71">
        <f>IF(D530&lt;&gt;"",VLOOKUP($D530,Gefährdungsstufen!$B$2:$G$20,3,FALSE),"")</f>
        <v>0</v>
      </c>
      <c r="G530" s="33" t="str">
        <f t="shared" si="48"/>
        <v>Landolt Elias (1991): Gefährdung der Farn- und Blütenpflanzen in der Schweiz</v>
      </c>
      <c r="H530" s="3" t="s">
        <v>5</v>
      </c>
      <c r="I530" s="3" t="str">
        <f>IF(H530&lt;&gt;"",VLOOKUP($H530,Gefährdungsstufen!$B$2:$G$20,6,FALSE),"")</f>
        <v>stark gefährdet</v>
      </c>
      <c r="J530" s="71">
        <f>IF(H530&lt;&gt;"",VLOOKUP($H530,Gefährdungsstufen!$B$2:$G$20,3,FALSE),"")</f>
        <v>4</v>
      </c>
      <c r="K530" s="33" t="str">
        <f t="shared" si="49"/>
        <v>Landolt Elias (1991): Gefährdung der Farn- und Blütenpflanzen in der Schweiz</v>
      </c>
      <c r="L530" s="3" t="s">
        <v>12</v>
      </c>
      <c r="M530" s="3" t="s">
        <v>12</v>
      </c>
      <c r="N530" s="11" t="str">
        <f>IF(M530&lt;&gt;"",VLOOKUP(M530,Gefährdungsstufen!$B$2:$G$20,6,FALSE),"")</f>
        <v>vom Aussterben bedroht</v>
      </c>
      <c r="O530" s="33" t="str">
        <f t="shared" si="50"/>
        <v>Landolt Elias (1991): Gefährdung der Farn- und Blütenpflanzen in der Schweiz</v>
      </c>
      <c r="P530" s="3" t="s">
        <v>9</v>
      </c>
      <c r="Q530" s="3" t="s">
        <v>9</v>
      </c>
      <c r="R530" s="11" t="str">
        <f>IF(Q530&lt;&gt;"",VLOOKUP(Q530,Gefährdungsstufen!$B$2:$G$20,6,FALSE),"")</f>
        <v>vom Aussterben bedroht</v>
      </c>
      <c r="S530" s="33" t="str">
        <f t="shared" si="51"/>
        <v>Landolt Elias (1991): Gefährdung der Farn- und Blütenpflanzen in der Schweiz</v>
      </c>
      <c r="T530" s="3" t="s">
        <v>5</v>
      </c>
      <c r="U530" s="3" t="s">
        <v>5</v>
      </c>
      <c r="V530" s="11" t="str">
        <f>IF(U530&lt;&gt;"",VLOOKUP(U530,Gefährdungsstufen!$B$2:$G$20,6,FALSE),"")</f>
        <v>stark gefährdet</v>
      </c>
      <c r="W530" s="33" t="str">
        <f t="shared" si="52"/>
        <v>Landolt Elias (1991): Gefährdung der Farn- und Blütenpflanzen in der Schweiz</v>
      </c>
      <c r="X530" s="3">
        <v>3</v>
      </c>
      <c r="Y530" s="3"/>
      <c r="Z530" s="3" t="s">
        <v>2</v>
      </c>
      <c r="AA530" s="3">
        <v>2</v>
      </c>
      <c r="AB530" s="3">
        <v>3</v>
      </c>
      <c r="AC530" s="3">
        <v>2</v>
      </c>
      <c r="AD530" s="3">
        <v>4</v>
      </c>
      <c r="AE530" s="3" t="s">
        <v>23</v>
      </c>
      <c r="AF530" s="3" t="str">
        <f>IF(AE530&lt;&gt;"",VLOOKUP(AE530,legende!$A$3:$C$6,2,FALSE),"")</f>
        <v>mittel</v>
      </c>
      <c r="AG530" s="71">
        <f>IF(AE530&lt;&gt;"",VLOOKUP(AE530,legende!$A$3:$C$6,3,FALSE),"")</f>
        <v>2</v>
      </c>
      <c r="AH530" s="3" t="s">
        <v>6</v>
      </c>
      <c r="AI530" s="3" t="str">
        <f>IF(AH530&lt;&gt;"",VLOOKUP(AH530,legende!$F$3:$H$6,3,FALSE),"")</f>
        <v>klein: &lt;1/4</v>
      </c>
      <c r="AJ530" s="71">
        <f>IF(AH530&lt;&gt;"",VLOOKUP(AH530,legende!$F$3:$H$6,2,FALSE),"")</f>
        <v>0</v>
      </c>
      <c r="AK530" s="3" t="s">
        <v>45</v>
      </c>
      <c r="AL530" s="3" t="s">
        <v>45</v>
      </c>
      <c r="AM530" s="11" t="str">
        <f>IF(AL530&lt;&gt;"",VLOOKUP(AL530,Gefährdungsstufen!$B$2:$G$20,6,FALSE),"")</f>
        <v>gefährdet</v>
      </c>
      <c r="AN530" s="71">
        <f>IF(AL530&lt;&gt;"",VLOOKUP(AL530,Gefährdungsstufen!$B$2:$G$20,3,FALSE),"")</f>
        <v>3</v>
      </c>
      <c r="AO530" s="3"/>
      <c r="AP530" s="11"/>
      <c r="AQ530" s="11">
        <f t="shared" si="53"/>
        <v>9</v>
      </c>
      <c r="AR530" s="3">
        <v>6</v>
      </c>
      <c r="AS530" s="3">
        <v>6</v>
      </c>
    </row>
    <row r="531" spans="1:54" s="2" customFormat="1" ht="15" hidden="1" customHeight="1">
      <c r="A531" s="24" t="s">
        <v>26859</v>
      </c>
      <c r="B531" s="5" t="s">
        <v>13026</v>
      </c>
      <c r="C531" s="16" t="s">
        <v>13027</v>
      </c>
      <c r="D531" s="3" t="s">
        <v>1</v>
      </c>
      <c r="E531" s="3" t="str">
        <f>IF(D531&lt;&gt;"",VLOOKUP($D531,Gefährdungsstufen!$B$2:$G$20,6,FALSE),"")</f>
        <v>potentiell gefährdet</v>
      </c>
      <c r="F531" s="71">
        <f>IF(D531&lt;&gt;"",VLOOKUP($D531,Gefährdungsstufen!$B$2:$G$20,3,FALSE),"")</f>
        <v>0</v>
      </c>
      <c r="G531" s="33" t="str">
        <f t="shared" si="48"/>
        <v>Landolt Elias (1991): Gefährdung der Farn- und Blütenpflanzen in der Schweiz</v>
      </c>
      <c r="H531" s="3" t="s">
        <v>1</v>
      </c>
      <c r="I531" s="3" t="str">
        <f>IF(H531&lt;&gt;"",VLOOKUP($H531,Gefährdungsstufen!$B$2:$G$20,6,FALSE),"")</f>
        <v>potentiell gefährdet</v>
      </c>
      <c r="J531" s="71">
        <f>IF(H531&lt;&gt;"",VLOOKUP($H531,Gefährdungsstufen!$B$2:$G$20,3,FALSE),"")</f>
        <v>0</v>
      </c>
      <c r="K531" s="33" t="str">
        <f t="shared" si="49"/>
        <v>Landolt Elias (1991): Gefährdung der Farn- und Blütenpflanzen in der Schweiz</v>
      </c>
      <c r="L531" s="3" t="s">
        <v>12</v>
      </c>
      <c r="M531" s="3" t="s">
        <v>12</v>
      </c>
      <c r="N531" s="11" t="str">
        <f>IF(M531&lt;&gt;"",VLOOKUP(M531,Gefährdungsstufen!$B$2:$G$20,6,FALSE),"")</f>
        <v>vom Aussterben bedroht</v>
      </c>
      <c r="O531" s="33" t="str">
        <f t="shared" si="50"/>
        <v>Landolt Elias (1991): Gefährdung der Farn- und Blütenpflanzen in der Schweiz</v>
      </c>
      <c r="P531" s="3" t="s">
        <v>9</v>
      </c>
      <c r="Q531" s="3" t="s">
        <v>9</v>
      </c>
      <c r="R531" s="11" t="str">
        <f>IF(Q531&lt;&gt;"",VLOOKUP(Q531,Gefährdungsstufen!$B$2:$G$20,6,FALSE),"")</f>
        <v>vom Aussterben bedroht</v>
      </c>
      <c r="S531" s="33" t="str">
        <f t="shared" si="51"/>
        <v>Landolt Elias (1991): Gefährdung der Farn- und Blütenpflanzen in der Schweiz</v>
      </c>
      <c r="T531" s="3" t="s">
        <v>9</v>
      </c>
      <c r="U531" s="3" t="s">
        <v>9</v>
      </c>
      <c r="V531" s="11" t="str">
        <f>IF(U531&lt;&gt;"",VLOOKUP(U531,Gefährdungsstufen!$B$2:$G$20,6,FALSE),"")</f>
        <v>vom Aussterben bedroht</v>
      </c>
      <c r="W531" s="33" t="str">
        <f t="shared" si="52"/>
        <v>Landolt Elias (1991): Gefährdung der Farn- und Blütenpflanzen in der Schweiz</v>
      </c>
      <c r="X531" s="3">
        <v>3</v>
      </c>
      <c r="Y531" s="3" t="s">
        <v>8</v>
      </c>
      <c r="Z531" s="3" t="s">
        <v>2</v>
      </c>
      <c r="AA531" s="3">
        <v>2</v>
      </c>
      <c r="AB531" s="3">
        <v>4</v>
      </c>
      <c r="AC531" s="3">
        <v>2</v>
      </c>
      <c r="AD531" s="3">
        <v>2</v>
      </c>
      <c r="AE531" s="3" t="s">
        <v>7</v>
      </c>
      <c r="AF531" s="3" t="str">
        <f>IF(AE531&lt;&gt;"",VLOOKUP(AE531,legende!$A$3:$C$6,2,FALSE),"")</f>
        <v>gross</v>
      </c>
      <c r="AG531" s="71">
        <f>IF(AE531&lt;&gt;"",VLOOKUP(AE531,legende!$A$3:$C$6,3,FALSE),"")</f>
        <v>0</v>
      </c>
      <c r="AH531" s="3" t="s">
        <v>6</v>
      </c>
      <c r="AI531" s="3" t="str">
        <f>IF(AH531&lt;&gt;"",VLOOKUP(AH531,legende!$F$3:$H$6,3,FALSE),"")</f>
        <v>klein: &lt;1/4</v>
      </c>
      <c r="AJ531" s="71">
        <f>IF(AH531&lt;&gt;"",VLOOKUP(AH531,legende!$F$3:$H$6,2,FALSE),"")</f>
        <v>0</v>
      </c>
      <c r="AK531" s="3" t="s">
        <v>9</v>
      </c>
      <c r="AL531" s="3" t="s">
        <v>9</v>
      </c>
      <c r="AM531" s="11" t="str">
        <f>IF(AL531&lt;&gt;"",VLOOKUP(AL531,Gefährdungsstufen!$B$2:$G$20,6,FALSE),"")</f>
        <v>vom Aussterben bedroht</v>
      </c>
      <c r="AN531" s="71">
        <f>IF(AL531&lt;&gt;"",VLOOKUP(AL531,Gefährdungsstufen!$B$2:$G$20,3,FALSE),"")</f>
        <v>5</v>
      </c>
      <c r="AO531" s="3"/>
      <c r="AP531" s="11"/>
      <c r="AQ531" s="11">
        <f t="shared" si="53"/>
        <v>5</v>
      </c>
      <c r="AR531" s="3">
        <v>3</v>
      </c>
      <c r="AS531" s="3">
        <v>3</v>
      </c>
      <c r="AT531" s="2">
        <v>1</v>
      </c>
      <c r="AU531" s="2">
        <v>2</v>
      </c>
    </row>
    <row r="532" spans="1:54" s="2" customFormat="1" ht="15" hidden="1" customHeight="1">
      <c r="A532" s="24" t="s">
        <v>26859</v>
      </c>
      <c r="B532" s="5" t="s">
        <v>16151</v>
      </c>
      <c r="C532" s="16" t="s">
        <v>16152</v>
      </c>
      <c r="D532" s="3" t="s">
        <v>1</v>
      </c>
      <c r="E532" s="3" t="str">
        <f>IF(D532&lt;&gt;"",VLOOKUP($D532,Gefährdungsstufen!$B$2:$G$20,6,FALSE),"")</f>
        <v>potentiell gefährdet</v>
      </c>
      <c r="F532" s="71">
        <f>IF(D532&lt;&gt;"",VLOOKUP($D532,Gefährdungsstufen!$B$2:$G$20,3,FALSE),"")</f>
        <v>0</v>
      </c>
      <c r="G532" s="33" t="str">
        <f t="shared" si="48"/>
        <v>Landolt Elias (1991): Gefährdung der Farn- und Blütenpflanzen in der Schweiz</v>
      </c>
      <c r="H532" s="3" t="s">
        <v>19</v>
      </c>
      <c r="I532" s="3" t="str">
        <f>IF(H532&lt;&gt;"",VLOOKUP($H532,Gefährdungsstufen!$B$2:$G$20,6,FALSE),"")</f>
        <v>potentiell gefährdet</v>
      </c>
      <c r="J532" s="71">
        <f>IF(H532&lt;&gt;"",VLOOKUP($H532,Gefährdungsstufen!$B$2:$G$20,3,FALSE),"")</f>
        <v>0</v>
      </c>
      <c r="K532" s="33" t="str">
        <f t="shared" si="49"/>
        <v>Landolt Elias (1991): Gefährdung der Farn- und Blütenpflanzen in der Schweiz</v>
      </c>
      <c r="L532" s="3" t="s">
        <v>19</v>
      </c>
      <c r="M532" s="3" t="s">
        <v>19</v>
      </c>
      <c r="N532" s="11" t="str">
        <f>IF(M532&lt;&gt;"",VLOOKUP(M532,Gefährdungsstufen!$B$2:$G$20,6,FALSE),"")</f>
        <v>potentiell gefährdet</v>
      </c>
      <c r="O532" s="33" t="str">
        <f t="shared" si="50"/>
        <v>Landolt Elias (1991): Gefährdung der Farn- und Blütenpflanzen in der Schweiz</v>
      </c>
      <c r="P532" s="3" t="s">
        <v>8</v>
      </c>
      <c r="Q532" s="3"/>
      <c r="R532" s="11" t="str">
        <f>IF(Q532&lt;&gt;"",VLOOKUP(Q532,Gefährdungsstufen!$B$2:$G$20,6,FALSE),"")</f>
        <v/>
      </c>
      <c r="S532" s="33" t="str">
        <f t="shared" si="51"/>
        <v/>
      </c>
      <c r="T532" s="3" t="s">
        <v>19</v>
      </c>
      <c r="U532" s="3" t="s">
        <v>19</v>
      </c>
      <c r="V532" s="11" t="str">
        <f>IF(U532&lt;&gt;"",VLOOKUP(U532,Gefährdungsstufen!$B$2:$G$20,6,FALSE),"")</f>
        <v>potentiell gefährdet</v>
      </c>
      <c r="W532" s="33" t="str">
        <f t="shared" si="52"/>
        <v>Landolt Elias (1991): Gefährdung der Farn- und Blütenpflanzen in der Schweiz</v>
      </c>
      <c r="X532" s="3">
        <v>7</v>
      </c>
      <c r="Y532" s="3" t="s">
        <v>18</v>
      </c>
      <c r="Z532" s="3" t="s">
        <v>2</v>
      </c>
      <c r="AA532" s="3">
        <v>1</v>
      </c>
      <c r="AB532" s="3">
        <v>2</v>
      </c>
      <c r="AC532" s="3">
        <v>1</v>
      </c>
      <c r="AD532" s="3">
        <v>3</v>
      </c>
      <c r="AE532" s="3" t="s">
        <v>7</v>
      </c>
      <c r="AF532" s="3" t="str">
        <f>IF(AE532&lt;&gt;"",VLOOKUP(AE532,legende!$A$3:$C$6,2,FALSE),"")</f>
        <v>gross</v>
      </c>
      <c r="AG532" s="71">
        <f>IF(AE532&lt;&gt;"",VLOOKUP(AE532,legende!$A$3:$C$6,3,FALSE),"")</f>
        <v>0</v>
      </c>
      <c r="AH532" s="3" t="s">
        <v>6</v>
      </c>
      <c r="AI532" s="3" t="str">
        <f>IF(AH532&lt;&gt;"",VLOOKUP(AH532,legende!$F$3:$H$6,3,FALSE),"")</f>
        <v>klein: &lt;1/4</v>
      </c>
      <c r="AJ532" s="71">
        <f>IF(AH532&lt;&gt;"",VLOOKUP(AH532,legende!$F$3:$H$6,2,FALSE),"")</f>
        <v>0</v>
      </c>
      <c r="AK532" s="3" t="s">
        <v>17</v>
      </c>
      <c r="AL532" s="3" t="s">
        <v>17</v>
      </c>
      <c r="AM532" s="11" t="str">
        <f>IF(AL532&lt;&gt;"",VLOOKUP(AL532,Gefährdungsstufen!$B$2:$G$20,6,FALSE),"")</f>
        <v>potentiell gefährdet</v>
      </c>
      <c r="AN532" s="71">
        <f>IF(AL532&lt;&gt;"",VLOOKUP(AL532,Gefährdungsstufen!$B$2:$G$20,3,FALSE),"")</f>
        <v>0</v>
      </c>
      <c r="AO532" s="3"/>
      <c r="AP532" s="11"/>
      <c r="AQ532" s="11">
        <f t="shared" si="53"/>
        <v>0</v>
      </c>
      <c r="AR532" s="3">
        <v>0</v>
      </c>
      <c r="AS532" s="3">
        <v>0</v>
      </c>
    </row>
    <row r="533" spans="1:54" s="2" customFormat="1" ht="15" hidden="1" customHeight="1">
      <c r="A533" s="24" t="s">
        <v>26859</v>
      </c>
      <c r="B533" s="5" t="s">
        <v>10378</v>
      </c>
      <c r="C533" s="16" t="s">
        <v>10379</v>
      </c>
      <c r="D533" s="3" t="s">
        <v>1</v>
      </c>
      <c r="E533" s="3" t="str">
        <f>IF(D533&lt;&gt;"",VLOOKUP($D533,Gefährdungsstufen!$B$2:$G$20,6,FALSE),"")</f>
        <v>potentiell gefährdet</v>
      </c>
      <c r="F533" s="71">
        <f>IF(D533&lt;&gt;"",VLOOKUP($D533,Gefährdungsstufen!$B$2:$G$20,3,FALSE),"")</f>
        <v>0</v>
      </c>
      <c r="G533" s="33" t="str">
        <f t="shared" si="48"/>
        <v>Landolt Elias (1991): Gefährdung der Farn- und Blütenpflanzen in der Schweiz</v>
      </c>
      <c r="H533" s="3" t="s">
        <v>1</v>
      </c>
      <c r="I533" s="3" t="str">
        <f>IF(H533&lt;&gt;"",VLOOKUP($H533,Gefährdungsstufen!$B$2:$G$20,6,FALSE),"")</f>
        <v>potentiell gefährdet</v>
      </c>
      <c r="J533" s="71">
        <f>IF(H533&lt;&gt;"",VLOOKUP($H533,Gefährdungsstufen!$B$2:$G$20,3,FALSE),"")</f>
        <v>0</v>
      </c>
      <c r="K533" s="33" t="str">
        <f t="shared" si="49"/>
        <v>Landolt Elias (1991): Gefährdung der Farn- und Blütenpflanzen in der Schweiz</v>
      </c>
      <c r="L533" s="3" t="s">
        <v>1</v>
      </c>
      <c r="M533" s="3" t="s">
        <v>1</v>
      </c>
      <c r="N533" s="11" t="str">
        <f>IF(M533&lt;&gt;"",VLOOKUP(M533,Gefährdungsstufen!$B$2:$G$20,6,FALSE),"")</f>
        <v>potentiell gefährdet</v>
      </c>
      <c r="O533" s="33" t="str">
        <f t="shared" si="50"/>
        <v>Landolt Elias (1991): Gefährdung der Farn- und Blütenpflanzen in der Schweiz</v>
      </c>
      <c r="P533" s="3" t="s">
        <v>1</v>
      </c>
      <c r="Q533" s="3" t="s">
        <v>1</v>
      </c>
      <c r="R533" s="11" t="str">
        <f>IF(Q533&lt;&gt;"",VLOOKUP(Q533,Gefährdungsstufen!$B$2:$G$20,6,FALSE),"")</f>
        <v>potentiell gefährdet</v>
      </c>
      <c r="S533" s="33" t="str">
        <f t="shared" si="51"/>
        <v>Landolt Elias (1991): Gefährdung der Farn- und Blütenpflanzen in der Schweiz</v>
      </c>
      <c r="T533" s="3" t="s">
        <v>1</v>
      </c>
      <c r="U533" s="3" t="s">
        <v>1</v>
      </c>
      <c r="V533" s="11" t="str">
        <f>IF(U533&lt;&gt;"",VLOOKUP(U533,Gefährdungsstufen!$B$2:$G$20,6,FALSE),"")</f>
        <v>potentiell gefährdet</v>
      </c>
      <c r="W533" s="33" t="str">
        <f t="shared" si="52"/>
        <v>Landolt Elias (1991): Gefährdung der Farn- und Blütenpflanzen in der Schweiz</v>
      </c>
      <c r="X533" s="3">
        <v>7</v>
      </c>
      <c r="Y533" s="3" t="s">
        <v>8</v>
      </c>
      <c r="Z533" s="3" t="s">
        <v>2</v>
      </c>
      <c r="AA533" s="3">
        <v>4</v>
      </c>
      <c r="AB533" s="3">
        <v>5</v>
      </c>
      <c r="AC533" s="3">
        <v>3</v>
      </c>
      <c r="AD533" s="3">
        <v>3</v>
      </c>
      <c r="AE533" s="3" t="s">
        <v>7</v>
      </c>
      <c r="AF533" s="3" t="str">
        <f>IF(AE533&lt;&gt;"",VLOOKUP(AE533,legende!$A$3:$C$6,2,FALSE),"")</f>
        <v>gross</v>
      </c>
      <c r="AG533" s="71">
        <f>IF(AE533&lt;&gt;"",VLOOKUP(AE533,legende!$A$3:$C$6,3,FALSE),"")</f>
        <v>0</v>
      </c>
      <c r="AH533" s="3" t="s">
        <v>6</v>
      </c>
      <c r="AI533" s="3" t="str">
        <f>IF(AH533&lt;&gt;"",VLOOKUP(AH533,legende!$F$3:$H$6,3,FALSE),"")</f>
        <v>klein: &lt;1/4</v>
      </c>
      <c r="AJ533" s="71">
        <f>IF(AH533&lt;&gt;"",VLOOKUP(AH533,legende!$F$3:$H$6,2,FALSE),"")</f>
        <v>0</v>
      </c>
      <c r="AK533" s="3" t="s">
        <v>5</v>
      </c>
      <c r="AL533" s="3" t="s">
        <v>5</v>
      </c>
      <c r="AM533" s="11" t="str">
        <f>IF(AL533&lt;&gt;"",VLOOKUP(AL533,Gefährdungsstufen!$B$2:$G$20,6,FALSE),"")</f>
        <v>stark gefährdet</v>
      </c>
      <c r="AN533" s="71">
        <f>IF(AL533&lt;&gt;"",VLOOKUP(AL533,Gefährdungsstufen!$B$2:$G$20,3,FALSE),"")</f>
        <v>4</v>
      </c>
      <c r="AO533" s="3"/>
      <c r="AP533" s="11"/>
      <c r="AQ533" s="11">
        <f t="shared" si="53"/>
        <v>4</v>
      </c>
      <c r="AR533" s="3">
        <v>2</v>
      </c>
      <c r="AS533" s="3">
        <v>2</v>
      </c>
    </row>
    <row r="534" spans="1:54" s="2" customFormat="1" ht="15" hidden="1" customHeight="1">
      <c r="A534" s="24" t="s">
        <v>26859</v>
      </c>
      <c r="B534" s="5" t="s">
        <v>16850</v>
      </c>
      <c r="C534" s="16" t="s">
        <v>16851</v>
      </c>
      <c r="D534" s="3" t="s">
        <v>1</v>
      </c>
      <c r="E534" s="3" t="str">
        <f>IF(D534&lt;&gt;"",VLOOKUP($D534,Gefährdungsstufen!$B$2:$G$20,6,FALSE),"")</f>
        <v>potentiell gefährdet</v>
      </c>
      <c r="F534" s="71">
        <f>IF(D534&lt;&gt;"",VLOOKUP($D534,Gefährdungsstufen!$B$2:$G$20,3,FALSE),"")</f>
        <v>0</v>
      </c>
      <c r="G534" s="33" t="str">
        <f t="shared" si="48"/>
        <v>Landolt Elias (1991): Gefährdung der Farn- und Blütenpflanzen in der Schweiz</v>
      </c>
      <c r="H534" s="3" t="s">
        <v>1</v>
      </c>
      <c r="I534" s="3" t="str">
        <f>IF(H534&lt;&gt;"",VLOOKUP($H534,Gefährdungsstufen!$B$2:$G$20,6,FALSE),"")</f>
        <v>potentiell gefährdet</v>
      </c>
      <c r="J534" s="71">
        <f>IF(H534&lt;&gt;"",VLOOKUP($H534,Gefährdungsstufen!$B$2:$G$20,3,FALSE),"")</f>
        <v>0</v>
      </c>
      <c r="K534" s="33" t="str">
        <f t="shared" si="49"/>
        <v>Landolt Elias (1991): Gefährdung der Farn- und Blütenpflanzen in der Schweiz</v>
      </c>
      <c r="L534" s="3" t="s">
        <v>9</v>
      </c>
      <c r="M534" s="3" t="s">
        <v>9</v>
      </c>
      <c r="N534" s="11" t="str">
        <f>IF(M534&lt;&gt;"",VLOOKUP(M534,Gefährdungsstufen!$B$2:$G$20,6,FALSE),"")</f>
        <v>vom Aussterben bedroht</v>
      </c>
      <c r="O534" s="33" t="str">
        <f t="shared" si="50"/>
        <v>Landolt Elias (1991): Gefährdung der Farn- und Blütenpflanzen in der Schweiz</v>
      </c>
      <c r="P534" s="3" t="s">
        <v>19</v>
      </c>
      <c r="Q534" s="3" t="s">
        <v>19</v>
      </c>
      <c r="R534" s="11" t="str">
        <f>IF(Q534&lt;&gt;"",VLOOKUP(Q534,Gefährdungsstufen!$B$2:$G$20,6,FALSE),"")</f>
        <v>potentiell gefährdet</v>
      </c>
      <c r="S534" s="33" t="str">
        <f t="shared" si="51"/>
        <v>Landolt Elias (1991): Gefährdung der Farn- und Blütenpflanzen in der Schweiz</v>
      </c>
      <c r="T534" s="3" t="s">
        <v>19</v>
      </c>
      <c r="U534" s="3" t="s">
        <v>19</v>
      </c>
      <c r="V534" s="11" t="str">
        <f>IF(U534&lt;&gt;"",VLOOKUP(U534,Gefährdungsstufen!$B$2:$G$20,6,FALSE),"")</f>
        <v>potentiell gefährdet</v>
      </c>
      <c r="W534" s="33" t="str">
        <f t="shared" si="52"/>
        <v>Landolt Elias (1991): Gefährdung der Farn- und Blütenpflanzen in der Schweiz</v>
      </c>
      <c r="X534" s="3">
        <v>7</v>
      </c>
      <c r="Y534" s="3" t="s">
        <v>8</v>
      </c>
      <c r="Z534" s="3" t="s">
        <v>2</v>
      </c>
      <c r="AA534" s="3">
        <v>2</v>
      </c>
      <c r="AB534" s="3">
        <v>2</v>
      </c>
      <c r="AC534" s="3">
        <v>2</v>
      </c>
      <c r="AD534" s="3">
        <v>4</v>
      </c>
      <c r="AE534" s="3" t="s">
        <v>7</v>
      </c>
      <c r="AF534" s="3" t="str">
        <f>IF(AE534&lt;&gt;"",VLOOKUP(AE534,legende!$A$3:$C$6,2,FALSE),"")</f>
        <v>gross</v>
      </c>
      <c r="AG534" s="71">
        <f>IF(AE534&lt;&gt;"",VLOOKUP(AE534,legende!$A$3:$C$6,3,FALSE),"")</f>
        <v>0</v>
      </c>
      <c r="AH534" s="3" t="s">
        <v>6</v>
      </c>
      <c r="AI534" s="3" t="str">
        <f>IF(AH534&lt;&gt;"",VLOOKUP(AH534,legende!$F$3:$H$6,3,FALSE),"")</f>
        <v>klein: &lt;1/4</v>
      </c>
      <c r="AJ534" s="71">
        <f>IF(AH534&lt;&gt;"",VLOOKUP(AH534,legende!$F$3:$H$6,2,FALSE),"")</f>
        <v>0</v>
      </c>
      <c r="AK534" s="3" t="s">
        <v>19</v>
      </c>
      <c r="AL534" s="3" t="s">
        <v>19</v>
      </c>
      <c r="AM534" s="11" t="str">
        <f>IF(AL534&lt;&gt;"",VLOOKUP(AL534,Gefährdungsstufen!$B$2:$G$20,6,FALSE),"")</f>
        <v>potentiell gefährdet</v>
      </c>
      <c r="AN534" s="71">
        <f>IF(AL534&lt;&gt;"",VLOOKUP(AL534,Gefährdungsstufen!$B$2:$G$20,3,FALSE),"")</f>
        <v>0</v>
      </c>
      <c r="AO534" s="3"/>
      <c r="AP534" s="11"/>
      <c r="AQ534" s="11">
        <f t="shared" si="53"/>
        <v>0</v>
      </c>
      <c r="AR534" s="3">
        <v>0</v>
      </c>
      <c r="AS534" s="3">
        <v>0</v>
      </c>
    </row>
    <row r="535" spans="1:54" s="2" customFormat="1" ht="15" hidden="1" customHeight="1">
      <c r="A535" s="24" t="s">
        <v>26859</v>
      </c>
      <c r="B535" s="5" t="s">
        <v>4626</v>
      </c>
      <c r="C535" s="16" t="s">
        <v>4627</v>
      </c>
      <c r="D535" s="3" t="s">
        <v>1</v>
      </c>
      <c r="E535" s="3" t="str">
        <f>IF(D535&lt;&gt;"",VLOOKUP($D535,Gefährdungsstufen!$B$2:$G$20,6,FALSE),"")</f>
        <v>potentiell gefährdet</v>
      </c>
      <c r="F535" s="71">
        <f>IF(D535&lt;&gt;"",VLOOKUP($D535,Gefährdungsstufen!$B$2:$G$20,3,FALSE),"")</f>
        <v>0</v>
      </c>
      <c r="G535" s="33" t="str">
        <f t="shared" si="48"/>
        <v>Landolt Elias (1991): Gefährdung der Farn- und Blütenpflanzen in der Schweiz</v>
      </c>
      <c r="H535" s="3" t="s">
        <v>1</v>
      </c>
      <c r="I535" s="3" t="str">
        <f>IF(H535&lt;&gt;"",VLOOKUP($H535,Gefährdungsstufen!$B$2:$G$20,6,FALSE),"")</f>
        <v>potentiell gefährdet</v>
      </c>
      <c r="J535" s="71">
        <f>IF(H535&lt;&gt;"",VLOOKUP($H535,Gefährdungsstufen!$B$2:$G$20,3,FALSE),"")</f>
        <v>0</v>
      </c>
      <c r="K535" s="33" t="str">
        <f t="shared" si="49"/>
        <v>Landolt Elias (1991): Gefährdung der Farn- und Blütenpflanzen in der Schweiz</v>
      </c>
      <c r="L535" s="3" t="s">
        <v>8</v>
      </c>
      <c r="M535" s="3"/>
      <c r="N535" s="11" t="str">
        <f>IF(M535&lt;&gt;"",VLOOKUP(M535,Gefährdungsstufen!$B$2:$G$20,6,FALSE),"")</f>
        <v/>
      </c>
      <c r="O535" s="33" t="str">
        <f t="shared" si="50"/>
        <v/>
      </c>
      <c r="P535" s="3" t="s">
        <v>8</v>
      </c>
      <c r="Q535" s="3"/>
      <c r="R535" s="11" t="str">
        <f>IF(Q535&lt;&gt;"",VLOOKUP(Q535,Gefährdungsstufen!$B$2:$G$20,6,FALSE),"")</f>
        <v/>
      </c>
      <c r="S535" s="33" t="str">
        <f t="shared" si="51"/>
        <v/>
      </c>
      <c r="T535" s="3" t="s">
        <v>9</v>
      </c>
      <c r="U535" s="3" t="s">
        <v>9</v>
      </c>
      <c r="V535" s="11" t="str">
        <f>IF(U535&lt;&gt;"",VLOOKUP(U535,Gefährdungsstufen!$B$2:$G$20,6,FALSE),"")</f>
        <v>vom Aussterben bedroht</v>
      </c>
      <c r="W535" s="33" t="str">
        <f t="shared" si="52"/>
        <v>Landolt Elias (1991): Gefährdung der Farn- und Blütenpflanzen in der Schweiz</v>
      </c>
      <c r="X535" s="3">
        <v>2</v>
      </c>
      <c r="Y535" s="3" t="s">
        <v>8</v>
      </c>
      <c r="Z535" s="3" t="s">
        <v>2</v>
      </c>
      <c r="AA535" s="3">
        <v>3</v>
      </c>
      <c r="AB535" s="3">
        <v>4</v>
      </c>
      <c r="AC535" s="3">
        <v>3</v>
      </c>
      <c r="AD535" s="3">
        <v>4</v>
      </c>
      <c r="AE535" s="3" t="s">
        <v>7</v>
      </c>
      <c r="AF535" s="3" t="str">
        <f>IF(AE535&lt;&gt;"",VLOOKUP(AE535,legende!$A$3:$C$6,2,FALSE),"")</f>
        <v>gross</v>
      </c>
      <c r="AG535" s="71">
        <f>IF(AE535&lt;&gt;"",VLOOKUP(AE535,legende!$A$3:$C$6,3,FALSE),"")</f>
        <v>0</v>
      </c>
      <c r="AH535" s="3" t="s">
        <v>6</v>
      </c>
      <c r="AI535" s="3" t="str">
        <f>IF(AH535&lt;&gt;"",VLOOKUP(AH535,legende!$F$3:$H$6,3,FALSE),"")</f>
        <v>klein: &lt;1/4</v>
      </c>
      <c r="AJ535" s="71">
        <f>IF(AH535&lt;&gt;"",VLOOKUP(AH535,legende!$F$3:$H$6,2,FALSE),"")</f>
        <v>0</v>
      </c>
      <c r="AK535" s="3" t="s">
        <v>9</v>
      </c>
      <c r="AL535" s="3" t="s">
        <v>9</v>
      </c>
      <c r="AM535" s="11" t="str">
        <f>IF(AL535&lt;&gt;"",VLOOKUP(AL535,Gefährdungsstufen!$B$2:$G$20,6,FALSE),"")</f>
        <v>vom Aussterben bedroht</v>
      </c>
      <c r="AN535" s="71">
        <f>IF(AL535&lt;&gt;"",VLOOKUP(AL535,Gefährdungsstufen!$B$2:$G$20,3,FALSE),"")</f>
        <v>5</v>
      </c>
      <c r="AO535" s="3"/>
      <c r="AP535" s="11"/>
      <c r="AQ535" s="11">
        <f t="shared" si="53"/>
        <v>5</v>
      </c>
      <c r="AR535" s="3">
        <v>3</v>
      </c>
      <c r="AS535" s="3">
        <v>3</v>
      </c>
      <c r="AT535" s="2">
        <v>1</v>
      </c>
    </row>
    <row r="536" spans="1:54" s="2" customFormat="1" ht="15" hidden="1" customHeight="1">
      <c r="A536" s="24" t="s">
        <v>26859</v>
      </c>
      <c r="B536" s="5" t="s">
        <v>4955</v>
      </c>
      <c r="C536" s="16" t="s">
        <v>4956</v>
      </c>
      <c r="D536" s="3" t="s">
        <v>1</v>
      </c>
      <c r="E536" s="3" t="str">
        <f>IF(D536&lt;&gt;"",VLOOKUP($D536,Gefährdungsstufen!$B$2:$G$20,6,FALSE),"")</f>
        <v>potentiell gefährdet</v>
      </c>
      <c r="F536" s="71">
        <f>IF(D536&lt;&gt;"",VLOOKUP($D536,Gefährdungsstufen!$B$2:$G$20,3,FALSE),"")</f>
        <v>0</v>
      </c>
      <c r="G536" s="33" t="str">
        <f t="shared" si="48"/>
        <v>Landolt Elias (1991): Gefährdung der Farn- und Blütenpflanzen in der Schweiz</v>
      </c>
      <c r="H536" s="3" t="s">
        <v>1</v>
      </c>
      <c r="I536" s="3" t="str">
        <f>IF(H536&lt;&gt;"",VLOOKUP($H536,Gefährdungsstufen!$B$2:$G$20,6,FALSE),"")</f>
        <v>potentiell gefährdet</v>
      </c>
      <c r="J536" s="71">
        <f>IF(H536&lt;&gt;"",VLOOKUP($H536,Gefährdungsstufen!$B$2:$G$20,3,FALSE),"")</f>
        <v>0</v>
      </c>
      <c r="K536" s="33" t="str">
        <f t="shared" si="49"/>
        <v>Landolt Elias (1991): Gefährdung der Farn- und Blütenpflanzen in der Schweiz</v>
      </c>
      <c r="L536" s="3" t="s">
        <v>1</v>
      </c>
      <c r="M536" s="3" t="s">
        <v>1</v>
      </c>
      <c r="N536" s="11" t="str">
        <f>IF(M536&lt;&gt;"",VLOOKUP(M536,Gefährdungsstufen!$B$2:$G$20,6,FALSE),"")</f>
        <v>potentiell gefährdet</v>
      </c>
      <c r="O536" s="33" t="str">
        <f t="shared" si="50"/>
        <v>Landolt Elias (1991): Gefährdung der Farn- und Blütenpflanzen in der Schweiz</v>
      </c>
      <c r="P536" s="3" t="s">
        <v>1</v>
      </c>
      <c r="Q536" s="3" t="s">
        <v>1</v>
      </c>
      <c r="R536" s="11" t="str">
        <f>IF(Q536&lt;&gt;"",VLOOKUP(Q536,Gefährdungsstufen!$B$2:$G$20,6,FALSE),"")</f>
        <v>potentiell gefährdet</v>
      </c>
      <c r="S536" s="33" t="str">
        <f t="shared" si="51"/>
        <v>Landolt Elias (1991): Gefährdung der Farn- und Blütenpflanzen in der Schweiz</v>
      </c>
      <c r="T536" s="3" t="s">
        <v>1</v>
      </c>
      <c r="U536" s="3" t="s">
        <v>1</v>
      </c>
      <c r="V536" s="11" t="str">
        <f>IF(U536&lt;&gt;"",VLOOKUP(U536,Gefährdungsstufen!$B$2:$G$20,6,FALSE),"")</f>
        <v>potentiell gefährdet</v>
      </c>
      <c r="W536" s="33" t="str">
        <f t="shared" si="52"/>
        <v>Landolt Elias (1991): Gefährdung der Farn- und Blütenpflanzen in der Schweiz</v>
      </c>
      <c r="X536" s="3">
        <v>3</v>
      </c>
      <c r="Y536" s="3" t="s">
        <v>8</v>
      </c>
      <c r="Z536" s="3" t="s">
        <v>2</v>
      </c>
      <c r="AA536" s="3">
        <v>5</v>
      </c>
      <c r="AB536" s="3">
        <v>6</v>
      </c>
      <c r="AC536" s="3">
        <v>5</v>
      </c>
      <c r="AD536" s="3">
        <v>4</v>
      </c>
      <c r="AE536" s="3"/>
      <c r="AF536" s="3" t="str">
        <f>IF(AE536&lt;&gt;"",VLOOKUP(AE536,legende!$A$3:$C$6,2,FALSE),"")</f>
        <v/>
      </c>
      <c r="AG536" s="71" t="str">
        <f>IF(AE536&lt;&gt;"",VLOOKUP(AE536,legende!$A$3:$C$6,3,FALSE),"")</f>
        <v/>
      </c>
      <c r="AH536" s="3" t="s">
        <v>6</v>
      </c>
      <c r="AI536" s="3" t="str">
        <f>IF(AH536&lt;&gt;"",VLOOKUP(AH536,legende!$F$3:$H$6,3,FALSE),"")</f>
        <v>klein: &lt;1/4</v>
      </c>
      <c r="AJ536" s="71">
        <f>IF(AH536&lt;&gt;"",VLOOKUP(AH536,legende!$F$3:$H$6,2,FALSE),"")</f>
        <v>0</v>
      </c>
      <c r="AK536" s="3" t="s">
        <v>1</v>
      </c>
      <c r="AL536" s="3" t="s">
        <v>1</v>
      </c>
      <c r="AM536" s="11" t="str">
        <f>IF(AL536&lt;&gt;"",VLOOKUP(AL536,Gefährdungsstufen!$B$2:$G$20,6,FALSE),"")</f>
        <v>potentiell gefährdet</v>
      </c>
      <c r="AN536" s="71">
        <f>IF(AL536&lt;&gt;"",VLOOKUP(AL536,Gefährdungsstufen!$B$2:$G$20,3,FALSE),"")</f>
        <v>0</v>
      </c>
      <c r="AO536" s="3"/>
      <c r="AP536" s="11" t="s">
        <v>26922</v>
      </c>
      <c r="AQ536" s="11" t="e">
        <f t="shared" si="53"/>
        <v>#VALUE!</v>
      </c>
      <c r="AR536" s="3">
        <v>0</v>
      </c>
      <c r="AS536" s="3" t="s">
        <v>0</v>
      </c>
      <c r="AV536" s="2" t="s">
        <v>36</v>
      </c>
      <c r="AW536" s="2" t="s">
        <v>35</v>
      </c>
    </row>
    <row r="537" spans="1:54" s="2" customFormat="1" ht="15" hidden="1" customHeight="1">
      <c r="A537" s="24" t="s">
        <v>26859</v>
      </c>
      <c r="B537" s="5" t="s">
        <v>26472</v>
      </c>
      <c r="C537" s="16" t="s">
        <v>26473</v>
      </c>
      <c r="D537" s="3" t="s">
        <v>1</v>
      </c>
      <c r="E537" s="3" t="str">
        <f>IF(D537&lt;&gt;"",VLOOKUP($D537,Gefährdungsstufen!$B$2:$G$20,6,FALSE),"")</f>
        <v>potentiell gefährdet</v>
      </c>
      <c r="F537" s="71">
        <f>IF(D537&lt;&gt;"",VLOOKUP($D537,Gefährdungsstufen!$B$2:$G$20,3,FALSE),"")</f>
        <v>0</v>
      </c>
      <c r="G537" s="33" t="str">
        <f t="shared" si="48"/>
        <v>Landolt Elias (1991): Gefährdung der Farn- und Blütenpflanzen in der Schweiz</v>
      </c>
      <c r="H537" s="3" t="s">
        <v>1</v>
      </c>
      <c r="I537" s="3" t="str">
        <f>IF(H537&lt;&gt;"",VLOOKUP($H537,Gefährdungsstufen!$B$2:$G$20,6,FALSE),"")</f>
        <v>potentiell gefährdet</v>
      </c>
      <c r="J537" s="71">
        <f>IF(H537&lt;&gt;"",VLOOKUP($H537,Gefährdungsstufen!$B$2:$G$20,3,FALSE),"")</f>
        <v>0</v>
      </c>
      <c r="K537" s="33" t="str">
        <f t="shared" si="49"/>
        <v>Landolt Elias (1991): Gefährdung der Farn- und Blütenpflanzen in der Schweiz</v>
      </c>
      <c r="L537" s="3" t="s">
        <v>14</v>
      </c>
      <c r="M537" s="3" t="s">
        <v>14</v>
      </c>
      <c r="N537" s="11" t="str">
        <f>IF(M537&lt;&gt;"",VLOOKUP(M537,Gefährdungsstufen!$B$2:$G$20,6,FALSE),"")</f>
        <v>vom Aussterben bedroht</v>
      </c>
      <c r="O537" s="33" t="str">
        <f t="shared" si="50"/>
        <v>Landolt Elias (1991): Gefährdung der Farn- und Blütenpflanzen in der Schweiz</v>
      </c>
      <c r="P537" s="3" t="s">
        <v>8</v>
      </c>
      <c r="Q537" s="3"/>
      <c r="R537" s="11" t="str">
        <f>IF(Q537&lt;&gt;"",VLOOKUP(Q537,Gefährdungsstufen!$B$2:$G$20,6,FALSE),"")</f>
        <v/>
      </c>
      <c r="S537" s="33" t="str">
        <f t="shared" si="51"/>
        <v/>
      </c>
      <c r="T537" s="3" t="s">
        <v>9</v>
      </c>
      <c r="U537" s="3" t="s">
        <v>9</v>
      </c>
      <c r="V537" s="11" t="str">
        <f>IF(U537&lt;&gt;"",VLOOKUP(U537,Gefährdungsstufen!$B$2:$G$20,6,FALSE),"")</f>
        <v>vom Aussterben bedroht</v>
      </c>
      <c r="W537" s="33" t="str">
        <f t="shared" si="52"/>
        <v>Landolt Elias (1991): Gefährdung der Farn- und Blütenpflanzen in der Schweiz</v>
      </c>
      <c r="X537" s="3">
        <v>2</v>
      </c>
      <c r="Y537" s="3" t="s">
        <v>8</v>
      </c>
      <c r="Z537" s="3" t="s">
        <v>13</v>
      </c>
      <c r="AA537" s="3">
        <v>99</v>
      </c>
      <c r="AB537" s="3">
        <v>99</v>
      </c>
      <c r="AC537" s="3">
        <v>99</v>
      </c>
      <c r="AD537" s="3">
        <v>99</v>
      </c>
      <c r="AE537" s="3" t="s">
        <v>23</v>
      </c>
      <c r="AF537" s="3" t="str">
        <f>IF(AE537&lt;&gt;"",VLOOKUP(AE537,legende!$A$3:$C$6,2,FALSE),"")</f>
        <v>mittel</v>
      </c>
      <c r="AG537" s="71">
        <f>IF(AE537&lt;&gt;"",VLOOKUP(AE537,legende!$A$3:$C$6,3,FALSE),"")</f>
        <v>2</v>
      </c>
      <c r="AH537" s="3" t="s">
        <v>6</v>
      </c>
      <c r="AI537" s="3" t="str">
        <f>IF(AH537&lt;&gt;"",VLOOKUP(AH537,legende!$F$3:$H$6,3,FALSE),"")</f>
        <v>klein: &lt;1/4</v>
      </c>
      <c r="AJ537" s="71">
        <f>IF(AH537&lt;&gt;"",VLOOKUP(AH537,legende!$F$3:$H$6,2,FALSE),"")</f>
        <v>0</v>
      </c>
      <c r="AK537" s="3" t="s">
        <v>9</v>
      </c>
      <c r="AL537" s="3" t="s">
        <v>9</v>
      </c>
      <c r="AM537" s="11" t="str">
        <f>IF(AL537&lt;&gt;"",VLOOKUP(AL537,Gefährdungsstufen!$B$2:$G$20,6,FALSE),"")</f>
        <v>vom Aussterben bedroht</v>
      </c>
      <c r="AN537" s="71">
        <f>IF(AL537&lt;&gt;"",VLOOKUP(AL537,Gefährdungsstufen!$B$2:$G$20,3,FALSE),"")</f>
        <v>5</v>
      </c>
      <c r="AO537" s="3"/>
      <c r="AP537" s="11"/>
      <c r="AQ537" s="11">
        <f t="shared" si="53"/>
        <v>7</v>
      </c>
      <c r="AR537" s="3">
        <v>5</v>
      </c>
      <c r="AS537" s="3">
        <v>5</v>
      </c>
    </row>
    <row r="538" spans="1:54" s="2" customFormat="1" ht="15" hidden="1" customHeight="1">
      <c r="A538" s="24" t="s">
        <v>26859</v>
      </c>
      <c r="B538" s="5" t="s">
        <v>6703</v>
      </c>
      <c r="C538" s="16" t="s">
        <v>6704</v>
      </c>
      <c r="D538" s="3" t="s">
        <v>1</v>
      </c>
      <c r="E538" s="3" t="str">
        <f>IF(D538&lt;&gt;"",VLOOKUP($D538,Gefährdungsstufen!$B$2:$G$20,6,FALSE),"")</f>
        <v>potentiell gefährdet</v>
      </c>
      <c r="F538" s="71">
        <f>IF(D538&lt;&gt;"",VLOOKUP($D538,Gefährdungsstufen!$B$2:$G$20,3,FALSE),"")</f>
        <v>0</v>
      </c>
      <c r="G538" s="33" t="str">
        <f t="shared" si="48"/>
        <v>Landolt Elias (1991): Gefährdung der Farn- und Blütenpflanzen in der Schweiz</v>
      </c>
      <c r="H538" s="3" t="s">
        <v>1</v>
      </c>
      <c r="I538" s="3" t="str">
        <f>IF(H538&lt;&gt;"",VLOOKUP($H538,Gefährdungsstufen!$B$2:$G$20,6,FALSE),"")</f>
        <v>potentiell gefährdet</v>
      </c>
      <c r="J538" s="71">
        <f>IF(H538&lt;&gt;"",VLOOKUP($H538,Gefährdungsstufen!$B$2:$G$20,3,FALSE),"")</f>
        <v>0</v>
      </c>
      <c r="K538" s="33" t="str">
        <f t="shared" si="49"/>
        <v>Landolt Elias (1991): Gefährdung der Farn- und Blütenpflanzen in der Schweiz</v>
      </c>
      <c r="L538" s="3" t="s">
        <v>1</v>
      </c>
      <c r="M538" s="3" t="s">
        <v>1</v>
      </c>
      <c r="N538" s="11" t="str">
        <f>IF(M538&lt;&gt;"",VLOOKUP(M538,Gefährdungsstufen!$B$2:$G$20,6,FALSE),"")</f>
        <v>potentiell gefährdet</v>
      </c>
      <c r="O538" s="33" t="str">
        <f t="shared" si="50"/>
        <v>Landolt Elias (1991): Gefährdung der Farn- und Blütenpflanzen in der Schweiz</v>
      </c>
      <c r="P538" s="3" t="s">
        <v>1</v>
      </c>
      <c r="Q538" s="3" t="s">
        <v>1</v>
      </c>
      <c r="R538" s="11" t="str">
        <f>IF(Q538&lt;&gt;"",VLOOKUP(Q538,Gefährdungsstufen!$B$2:$G$20,6,FALSE),"")</f>
        <v>potentiell gefährdet</v>
      </c>
      <c r="S538" s="33" t="str">
        <f t="shared" si="51"/>
        <v>Landolt Elias (1991): Gefährdung der Farn- und Blütenpflanzen in der Schweiz</v>
      </c>
      <c r="T538" s="3" t="s">
        <v>1</v>
      </c>
      <c r="U538" s="3" t="s">
        <v>1</v>
      </c>
      <c r="V538" s="11" t="str">
        <f>IF(U538&lt;&gt;"",VLOOKUP(U538,Gefährdungsstufen!$B$2:$G$20,6,FALSE),"")</f>
        <v>potentiell gefährdet</v>
      </c>
      <c r="W538" s="33" t="str">
        <f t="shared" si="52"/>
        <v>Landolt Elias (1991): Gefährdung der Farn- und Blütenpflanzen in der Schweiz</v>
      </c>
      <c r="X538" s="3">
        <v>7</v>
      </c>
      <c r="Y538" s="3" t="s">
        <v>18</v>
      </c>
      <c r="Z538" s="3" t="s">
        <v>2</v>
      </c>
      <c r="AA538" s="3">
        <v>6</v>
      </c>
      <c r="AB538" s="3">
        <v>5</v>
      </c>
      <c r="AC538" s="3">
        <v>6</v>
      </c>
      <c r="AD538" s="3">
        <v>6</v>
      </c>
      <c r="AE538" s="3"/>
      <c r="AF538" s="3" t="str">
        <f>IF(AE538&lt;&gt;"",VLOOKUP(AE538,legende!$A$3:$C$6,2,FALSE),"")</f>
        <v/>
      </c>
      <c r="AG538" s="71" t="str">
        <f>IF(AE538&lt;&gt;"",VLOOKUP(AE538,legende!$A$3:$C$6,3,FALSE),"")</f>
        <v/>
      </c>
      <c r="AH538" s="3"/>
      <c r="AI538" s="3" t="str">
        <f>IF(AH538&lt;&gt;"",VLOOKUP(AH538,legende!$F$3:$H$6,3,FALSE),"")</f>
        <v/>
      </c>
      <c r="AJ538" s="71" t="str">
        <f>IF(AH538&lt;&gt;"",VLOOKUP(AH538,legende!$F$3:$H$6,2,FALSE),"")</f>
        <v/>
      </c>
      <c r="AK538" s="3" t="s">
        <v>1</v>
      </c>
      <c r="AL538" s="3" t="s">
        <v>1</v>
      </c>
      <c r="AM538" s="11" t="str">
        <f>IF(AL538&lt;&gt;"",VLOOKUP(AL538,Gefährdungsstufen!$B$2:$G$20,6,FALSE),"")</f>
        <v>potentiell gefährdet</v>
      </c>
      <c r="AN538" s="71">
        <f>IF(AL538&lt;&gt;"",VLOOKUP(AL538,Gefährdungsstufen!$B$2:$G$20,3,FALSE),"")</f>
        <v>0</v>
      </c>
      <c r="AO538" s="3"/>
      <c r="AP538" s="11" t="s">
        <v>26922</v>
      </c>
      <c r="AQ538" s="11" t="e">
        <f t="shared" si="53"/>
        <v>#VALUE!</v>
      </c>
      <c r="AR538" s="3">
        <v>0</v>
      </c>
      <c r="AS538" s="3" t="s">
        <v>0</v>
      </c>
      <c r="BB538" s="2">
        <v>6</v>
      </c>
    </row>
    <row r="539" spans="1:54" s="2" customFormat="1" ht="15" hidden="1" customHeight="1">
      <c r="A539" s="24" t="s">
        <v>26859</v>
      </c>
      <c r="B539" s="5" t="s">
        <v>14187</v>
      </c>
      <c r="C539" s="16" t="s">
        <v>14188</v>
      </c>
      <c r="D539" s="3" t="s">
        <v>1</v>
      </c>
      <c r="E539" s="3" t="str">
        <f>IF(D539&lt;&gt;"",VLOOKUP($D539,Gefährdungsstufen!$B$2:$G$20,6,FALSE),"")</f>
        <v>potentiell gefährdet</v>
      </c>
      <c r="F539" s="71">
        <f>IF(D539&lt;&gt;"",VLOOKUP($D539,Gefährdungsstufen!$B$2:$G$20,3,FALSE),"")</f>
        <v>0</v>
      </c>
      <c r="G539" s="33" t="str">
        <f t="shared" si="48"/>
        <v>Landolt Elias (1991): Gefährdung der Farn- und Blütenpflanzen in der Schweiz</v>
      </c>
      <c r="H539" s="3" t="s">
        <v>1</v>
      </c>
      <c r="I539" s="3" t="str">
        <f>IF(H539&lt;&gt;"",VLOOKUP($H539,Gefährdungsstufen!$B$2:$G$20,6,FALSE),"")</f>
        <v>potentiell gefährdet</v>
      </c>
      <c r="J539" s="71">
        <f>IF(H539&lt;&gt;"",VLOOKUP($H539,Gefährdungsstufen!$B$2:$G$20,3,FALSE),"")</f>
        <v>0</v>
      </c>
      <c r="K539" s="33" t="str">
        <f t="shared" si="49"/>
        <v>Landolt Elias (1991): Gefährdung der Farn- und Blütenpflanzen in der Schweiz</v>
      </c>
      <c r="L539" s="3" t="s">
        <v>1</v>
      </c>
      <c r="M539" s="3" t="s">
        <v>1</v>
      </c>
      <c r="N539" s="11" t="str">
        <f>IF(M539&lt;&gt;"",VLOOKUP(M539,Gefährdungsstufen!$B$2:$G$20,6,FALSE),"")</f>
        <v>potentiell gefährdet</v>
      </c>
      <c r="O539" s="33" t="str">
        <f t="shared" si="50"/>
        <v>Landolt Elias (1991): Gefährdung der Farn- und Blütenpflanzen in der Schweiz</v>
      </c>
      <c r="P539" s="3" t="s">
        <v>1</v>
      </c>
      <c r="Q539" s="3" t="s">
        <v>1</v>
      </c>
      <c r="R539" s="11" t="str">
        <f>IF(Q539&lt;&gt;"",VLOOKUP(Q539,Gefährdungsstufen!$B$2:$G$20,6,FALSE),"")</f>
        <v>potentiell gefährdet</v>
      </c>
      <c r="S539" s="33" t="str">
        <f t="shared" si="51"/>
        <v>Landolt Elias (1991): Gefährdung der Farn- und Blütenpflanzen in der Schweiz</v>
      </c>
      <c r="T539" s="3" t="s">
        <v>1</v>
      </c>
      <c r="U539" s="3" t="s">
        <v>1</v>
      </c>
      <c r="V539" s="11" t="str">
        <f>IF(U539&lt;&gt;"",VLOOKUP(U539,Gefährdungsstufen!$B$2:$G$20,6,FALSE),"")</f>
        <v>potentiell gefährdet</v>
      </c>
      <c r="W539" s="33" t="str">
        <f t="shared" si="52"/>
        <v>Landolt Elias (1991): Gefährdung der Farn- und Blütenpflanzen in der Schweiz</v>
      </c>
      <c r="X539" s="3">
        <v>7</v>
      </c>
      <c r="Y539" s="3" t="s">
        <v>18</v>
      </c>
      <c r="Z539" s="3" t="s">
        <v>2</v>
      </c>
      <c r="AA539" s="3">
        <v>7</v>
      </c>
      <c r="AB539" s="3">
        <v>7</v>
      </c>
      <c r="AC539" s="3">
        <v>7</v>
      </c>
      <c r="AD539" s="3">
        <v>5</v>
      </c>
      <c r="AE539" s="3"/>
      <c r="AF539" s="3" t="str">
        <f>IF(AE539&lt;&gt;"",VLOOKUP(AE539,legende!$A$3:$C$6,2,FALSE),"")</f>
        <v/>
      </c>
      <c r="AG539" s="71" t="str">
        <f>IF(AE539&lt;&gt;"",VLOOKUP(AE539,legende!$A$3:$C$6,3,FALSE),"")</f>
        <v/>
      </c>
      <c r="AH539" s="3"/>
      <c r="AI539" s="3" t="str">
        <f>IF(AH539&lt;&gt;"",VLOOKUP(AH539,legende!$F$3:$H$6,3,FALSE),"")</f>
        <v/>
      </c>
      <c r="AJ539" s="71" t="str">
        <f>IF(AH539&lt;&gt;"",VLOOKUP(AH539,legende!$F$3:$H$6,2,FALSE),"")</f>
        <v/>
      </c>
      <c r="AK539" s="3" t="s">
        <v>1</v>
      </c>
      <c r="AL539" s="3" t="s">
        <v>1</v>
      </c>
      <c r="AM539" s="11" t="str">
        <f>IF(AL539&lt;&gt;"",VLOOKUP(AL539,Gefährdungsstufen!$B$2:$G$20,6,FALSE),"")</f>
        <v>potentiell gefährdet</v>
      </c>
      <c r="AN539" s="71">
        <f>IF(AL539&lt;&gt;"",VLOOKUP(AL539,Gefährdungsstufen!$B$2:$G$20,3,FALSE),"")</f>
        <v>0</v>
      </c>
      <c r="AO539" s="3"/>
      <c r="AP539" s="11" t="s">
        <v>26922</v>
      </c>
      <c r="AQ539" s="11" t="e">
        <f t="shared" si="53"/>
        <v>#VALUE!</v>
      </c>
      <c r="AR539" s="3">
        <v>0</v>
      </c>
      <c r="AS539" s="3" t="s">
        <v>0</v>
      </c>
      <c r="BB539" s="2">
        <v>6</v>
      </c>
    </row>
    <row r="540" spans="1:54" s="2" customFormat="1" ht="15" hidden="1" customHeight="1">
      <c r="A540" s="24" t="s">
        <v>26859</v>
      </c>
      <c r="B540" s="5" t="s">
        <v>18303</v>
      </c>
      <c r="C540" s="16" t="s">
        <v>18304</v>
      </c>
      <c r="D540" s="3" t="s">
        <v>1</v>
      </c>
      <c r="E540" s="3" t="str">
        <f>IF(D540&lt;&gt;"",VLOOKUP($D540,Gefährdungsstufen!$B$2:$G$20,6,FALSE),"")</f>
        <v>potentiell gefährdet</v>
      </c>
      <c r="F540" s="71">
        <f>IF(D540&lt;&gt;"",VLOOKUP($D540,Gefährdungsstufen!$B$2:$G$20,3,FALSE),"")</f>
        <v>0</v>
      </c>
      <c r="G540" s="33" t="str">
        <f t="shared" si="48"/>
        <v>Landolt Elias (1991): Gefährdung der Farn- und Blütenpflanzen in der Schweiz</v>
      </c>
      <c r="H540" s="3" t="s">
        <v>1</v>
      </c>
      <c r="I540" s="3" t="str">
        <f>IF(H540&lt;&gt;"",VLOOKUP($H540,Gefährdungsstufen!$B$2:$G$20,6,FALSE),"")</f>
        <v>potentiell gefährdet</v>
      </c>
      <c r="J540" s="71">
        <f>IF(H540&lt;&gt;"",VLOOKUP($H540,Gefährdungsstufen!$B$2:$G$20,3,FALSE),"")</f>
        <v>0</v>
      </c>
      <c r="K540" s="33" t="str">
        <f t="shared" si="49"/>
        <v>Landolt Elias (1991): Gefährdung der Farn- und Blütenpflanzen in der Schweiz</v>
      </c>
      <c r="L540" s="3" t="s">
        <v>45</v>
      </c>
      <c r="M540" s="3" t="s">
        <v>45</v>
      </c>
      <c r="N540" s="11" t="str">
        <f>IF(M540&lt;&gt;"",VLOOKUP(M540,Gefährdungsstufen!$B$2:$G$20,6,FALSE),"")</f>
        <v>gefährdet</v>
      </c>
      <c r="O540" s="33" t="str">
        <f t="shared" si="50"/>
        <v>Landolt Elias (1991): Gefährdung der Farn- und Blütenpflanzen in der Schweiz</v>
      </c>
      <c r="P540" s="3" t="s">
        <v>8</v>
      </c>
      <c r="Q540" s="3"/>
      <c r="R540" s="11" t="str">
        <f>IF(Q540&lt;&gt;"",VLOOKUP(Q540,Gefährdungsstufen!$B$2:$G$20,6,FALSE),"")</f>
        <v/>
      </c>
      <c r="S540" s="33" t="str">
        <f t="shared" si="51"/>
        <v/>
      </c>
      <c r="T540" s="3" t="s">
        <v>9</v>
      </c>
      <c r="U540" s="3" t="s">
        <v>9</v>
      </c>
      <c r="V540" s="11" t="str">
        <f>IF(U540&lt;&gt;"",VLOOKUP(U540,Gefährdungsstufen!$B$2:$G$20,6,FALSE),"")</f>
        <v>vom Aussterben bedroht</v>
      </c>
      <c r="W540" s="33" t="str">
        <f t="shared" si="52"/>
        <v>Landolt Elias (1991): Gefährdung der Farn- und Blütenpflanzen in der Schweiz</v>
      </c>
      <c r="X540" s="3">
        <v>2</v>
      </c>
      <c r="Y540" s="3" t="s">
        <v>8</v>
      </c>
      <c r="Z540" s="3" t="s">
        <v>13</v>
      </c>
      <c r="AA540" s="3">
        <v>2</v>
      </c>
      <c r="AB540" s="3">
        <v>2</v>
      </c>
      <c r="AC540" s="3">
        <v>2</v>
      </c>
      <c r="AD540" s="3">
        <v>99</v>
      </c>
      <c r="AE540" s="3" t="s">
        <v>23</v>
      </c>
      <c r="AF540" s="3" t="str">
        <f>IF(AE540&lt;&gt;"",VLOOKUP(AE540,legende!$A$3:$C$6,2,FALSE),"")</f>
        <v>mittel</v>
      </c>
      <c r="AG540" s="71">
        <f>IF(AE540&lt;&gt;"",VLOOKUP(AE540,legende!$A$3:$C$6,3,FALSE),"")</f>
        <v>2</v>
      </c>
      <c r="AH540" s="3" t="s">
        <v>6</v>
      </c>
      <c r="AI540" s="3" t="str">
        <f>IF(AH540&lt;&gt;"",VLOOKUP(AH540,legende!$F$3:$H$6,3,FALSE),"")</f>
        <v>klein: &lt;1/4</v>
      </c>
      <c r="AJ540" s="71">
        <f>IF(AH540&lt;&gt;"",VLOOKUP(AH540,legende!$F$3:$H$6,2,FALSE),"")</f>
        <v>0</v>
      </c>
      <c r="AK540" s="3" t="s">
        <v>9</v>
      </c>
      <c r="AL540" s="3" t="s">
        <v>9</v>
      </c>
      <c r="AM540" s="11" t="str">
        <f>IF(AL540&lt;&gt;"",VLOOKUP(AL540,Gefährdungsstufen!$B$2:$G$20,6,FALSE),"")</f>
        <v>vom Aussterben bedroht</v>
      </c>
      <c r="AN540" s="71">
        <f>IF(AL540&lt;&gt;"",VLOOKUP(AL540,Gefährdungsstufen!$B$2:$G$20,3,FALSE),"")</f>
        <v>5</v>
      </c>
      <c r="AO540" s="3"/>
      <c r="AP540" s="11"/>
      <c r="AQ540" s="11">
        <f t="shared" si="53"/>
        <v>7</v>
      </c>
      <c r="AR540" s="3">
        <v>5</v>
      </c>
      <c r="AS540" s="3">
        <v>5</v>
      </c>
    </row>
    <row r="541" spans="1:54" s="2" customFormat="1" ht="15" hidden="1" customHeight="1">
      <c r="A541" s="24" t="s">
        <v>26859</v>
      </c>
      <c r="B541" s="5" t="s">
        <v>5366</v>
      </c>
      <c r="C541" s="16" t="s">
        <v>5367</v>
      </c>
      <c r="D541" s="3" t="s">
        <v>1</v>
      </c>
      <c r="E541" s="3" t="str">
        <f>IF(D541&lt;&gt;"",VLOOKUP($D541,Gefährdungsstufen!$B$2:$G$20,6,FALSE),"")</f>
        <v>potentiell gefährdet</v>
      </c>
      <c r="F541" s="71">
        <f>IF(D541&lt;&gt;"",VLOOKUP($D541,Gefährdungsstufen!$B$2:$G$20,3,FALSE),"")</f>
        <v>0</v>
      </c>
      <c r="G541" s="33" t="str">
        <f t="shared" si="48"/>
        <v>Landolt Elias (1991): Gefährdung der Farn- und Blütenpflanzen in der Schweiz</v>
      </c>
      <c r="H541" s="3" t="s">
        <v>1</v>
      </c>
      <c r="I541" s="3" t="str">
        <f>IF(H541&lt;&gt;"",VLOOKUP($H541,Gefährdungsstufen!$B$2:$G$20,6,FALSE),"")</f>
        <v>potentiell gefährdet</v>
      </c>
      <c r="J541" s="71">
        <f>IF(H541&lt;&gt;"",VLOOKUP($H541,Gefährdungsstufen!$B$2:$G$20,3,FALSE),"")</f>
        <v>0</v>
      </c>
      <c r="K541" s="33" t="str">
        <f t="shared" si="49"/>
        <v>Landolt Elias (1991): Gefährdung der Farn- und Blütenpflanzen in der Schweiz</v>
      </c>
      <c r="L541" s="3" t="s">
        <v>9</v>
      </c>
      <c r="M541" s="3" t="s">
        <v>9</v>
      </c>
      <c r="N541" s="11" t="str">
        <f>IF(M541&lt;&gt;"",VLOOKUP(M541,Gefährdungsstufen!$B$2:$G$20,6,FALSE),"")</f>
        <v>vom Aussterben bedroht</v>
      </c>
      <c r="O541" s="33" t="str">
        <f t="shared" si="50"/>
        <v>Landolt Elias (1991): Gefährdung der Farn- und Blütenpflanzen in der Schweiz</v>
      </c>
      <c r="P541" s="3" t="s">
        <v>9</v>
      </c>
      <c r="Q541" s="3" t="s">
        <v>9</v>
      </c>
      <c r="R541" s="11" t="str">
        <f>IF(Q541&lt;&gt;"",VLOOKUP(Q541,Gefährdungsstufen!$B$2:$G$20,6,FALSE),"")</f>
        <v>vom Aussterben bedroht</v>
      </c>
      <c r="S541" s="33" t="str">
        <f t="shared" si="51"/>
        <v>Landolt Elias (1991): Gefährdung der Farn- und Blütenpflanzen in der Schweiz</v>
      </c>
      <c r="T541" s="3" t="s">
        <v>5</v>
      </c>
      <c r="U541" s="3" t="s">
        <v>5</v>
      </c>
      <c r="V541" s="11" t="str">
        <f>IF(U541&lt;&gt;"",VLOOKUP(U541,Gefährdungsstufen!$B$2:$G$20,6,FALSE),"")</f>
        <v>stark gefährdet</v>
      </c>
      <c r="W541" s="33" t="str">
        <f t="shared" si="52"/>
        <v>Landolt Elias (1991): Gefährdung der Farn- und Blütenpflanzen in der Schweiz</v>
      </c>
      <c r="X541" s="3">
        <v>5</v>
      </c>
      <c r="Y541" s="3" t="s">
        <v>8</v>
      </c>
      <c r="Z541" s="3" t="s">
        <v>2</v>
      </c>
      <c r="AA541" s="3">
        <v>4</v>
      </c>
      <c r="AB541" s="3">
        <v>5</v>
      </c>
      <c r="AC541" s="3">
        <v>3</v>
      </c>
      <c r="AD541" s="3">
        <v>3</v>
      </c>
      <c r="AE541" s="3" t="s">
        <v>7</v>
      </c>
      <c r="AF541" s="3" t="str">
        <f>IF(AE541&lt;&gt;"",VLOOKUP(AE541,legende!$A$3:$C$6,2,FALSE),"")</f>
        <v>gross</v>
      </c>
      <c r="AG541" s="71">
        <f>IF(AE541&lt;&gt;"",VLOOKUP(AE541,legende!$A$3:$C$6,3,FALSE),"")</f>
        <v>0</v>
      </c>
      <c r="AH541" s="3" t="s">
        <v>6</v>
      </c>
      <c r="AI541" s="3" t="str">
        <f>IF(AH541&lt;&gt;"",VLOOKUP(AH541,legende!$F$3:$H$6,3,FALSE),"")</f>
        <v>klein: &lt;1/4</v>
      </c>
      <c r="AJ541" s="71">
        <f>IF(AH541&lt;&gt;"",VLOOKUP(AH541,legende!$F$3:$H$6,2,FALSE),"")</f>
        <v>0</v>
      </c>
      <c r="AK541" s="3" t="s">
        <v>5</v>
      </c>
      <c r="AL541" s="3" t="s">
        <v>5</v>
      </c>
      <c r="AM541" s="11" t="str">
        <f>IF(AL541&lt;&gt;"",VLOOKUP(AL541,Gefährdungsstufen!$B$2:$G$20,6,FALSE),"")</f>
        <v>stark gefährdet</v>
      </c>
      <c r="AN541" s="71">
        <f>IF(AL541&lt;&gt;"",VLOOKUP(AL541,Gefährdungsstufen!$B$2:$G$20,3,FALSE),"")</f>
        <v>4</v>
      </c>
      <c r="AO541" s="3"/>
      <c r="AP541" s="11"/>
      <c r="AQ541" s="11">
        <f t="shared" si="53"/>
        <v>4</v>
      </c>
      <c r="AR541" s="3">
        <v>2</v>
      </c>
      <c r="AS541" s="3">
        <v>2</v>
      </c>
      <c r="AT541" s="2">
        <v>1</v>
      </c>
      <c r="AU541" s="2">
        <v>2</v>
      </c>
    </row>
    <row r="542" spans="1:54" s="2" customFormat="1" ht="15" hidden="1" customHeight="1">
      <c r="A542" s="24" t="s">
        <v>26859</v>
      </c>
      <c r="B542" s="5" t="s">
        <v>8917</v>
      </c>
      <c r="C542" s="16" t="s">
        <v>8918</v>
      </c>
      <c r="D542" s="3" t="s">
        <v>5</v>
      </c>
      <c r="E542" s="3" t="str">
        <f>IF(D542&lt;&gt;"",VLOOKUP($D542,Gefährdungsstufen!$B$2:$G$20,6,FALSE),"")</f>
        <v>stark gefährdet</v>
      </c>
      <c r="F542" s="71">
        <f>IF(D542&lt;&gt;"",VLOOKUP($D542,Gefährdungsstufen!$B$2:$G$20,3,FALSE),"")</f>
        <v>4</v>
      </c>
      <c r="G542" s="33" t="str">
        <f t="shared" si="48"/>
        <v>Landolt Elias (1991): Gefährdung der Farn- und Blütenpflanzen in der Schweiz</v>
      </c>
      <c r="H542" s="3" t="s">
        <v>9</v>
      </c>
      <c r="I542" s="3" t="str">
        <f>IF(H542&lt;&gt;"",VLOOKUP($H542,Gefährdungsstufen!$B$2:$G$20,6,FALSE),"")</f>
        <v>vom Aussterben bedroht</v>
      </c>
      <c r="J542" s="71">
        <f>IF(H542&lt;&gt;"",VLOOKUP($H542,Gefährdungsstufen!$B$2:$G$20,3,FALSE),"")</f>
        <v>5</v>
      </c>
      <c r="K542" s="33" t="str">
        <f t="shared" si="49"/>
        <v>Landolt Elias (1991): Gefährdung der Farn- und Blütenpflanzen in der Schweiz</v>
      </c>
      <c r="L542" s="3" t="s">
        <v>8</v>
      </c>
      <c r="M542" s="3"/>
      <c r="N542" s="11" t="str">
        <f>IF(M542&lt;&gt;"",VLOOKUP(M542,Gefährdungsstufen!$B$2:$G$20,6,FALSE),"")</f>
        <v/>
      </c>
      <c r="O542" s="33" t="str">
        <f t="shared" si="50"/>
        <v/>
      </c>
      <c r="P542" s="3" t="s">
        <v>9</v>
      </c>
      <c r="Q542" s="3" t="s">
        <v>9</v>
      </c>
      <c r="R542" s="11" t="str">
        <f>IF(Q542&lt;&gt;"",VLOOKUP(Q542,Gefährdungsstufen!$B$2:$G$20,6,FALSE),"")</f>
        <v>vom Aussterben bedroht</v>
      </c>
      <c r="S542" s="33" t="str">
        <f t="shared" si="51"/>
        <v>Landolt Elias (1991): Gefährdung der Farn- und Blütenpflanzen in der Schweiz</v>
      </c>
      <c r="T542" s="3" t="s">
        <v>9</v>
      </c>
      <c r="U542" s="3" t="s">
        <v>9</v>
      </c>
      <c r="V542" s="11" t="str">
        <f>IF(U542&lt;&gt;"",VLOOKUP(U542,Gefährdungsstufen!$B$2:$G$20,6,FALSE),"")</f>
        <v>vom Aussterben bedroht</v>
      </c>
      <c r="W542" s="33" t="str">
        <f t="shared" si="52"/>
        <v>Landolt Elias (1991): Gefährdung der Farn- und Blütenpflanzen in der Schweiz</v>
      </c>
      <c r="X542" s="3">
        <v>5</v>
      </c>
      <c r="Y542" s="3" t="s">
        <v>8</v>
      </c>
      <c r="Z542" s="3" t="s">
        <v>2</v>
      </c>
      <c r="AA542" s="3">
        <v>2</v>
      </c>
      <c r="AB542" s="3">
        <v>3</v>
      </c>
      <c r="AC542" s="3">
        <v>1</v>
      </c>
      <c r="AD542" s="3">
        <v>2</v>
      </c>
      <c r="AE542" s="3" t="s">
        <v>7</v>
      </c>
      <c r="AF542" s="3" t="str">
        <f>IF(AE542&lt;&gt;"",VLOOKUP(AE542,legende!$A$3:$C$6,2,FALSE),"")</f>
        <v>gross</v>
      </c>
      <c r="AG542" s="71">
        <f>IF(AE542&lt;&gt;"",VLOOKUP(AE542,legende!$A$3:$C$6,3,FALSE),"")</f>
        <v>0</v>
      </c>
      <c r="AH542" s="3" t="s">
        <v>6</v>
      </c>
      <c r="AI542" s="3" t="str">
        <f>IF(AH542&lt;&gt;"",VLOOKUP(AH542,legende!$F$3:$H$6,3,FALSE),"")</f>
        <v>klein: &lt;1/4</v>
      </c>
      <c r="AJ542" s="71">
        <f>IF(AH542&lt;&gt;"",VLOOKUP(AH542,legende!$F$3:$H$6,2,FALSE),"")</f>
        <v>0</v>
      </c>
      <c r="AK542" s="3" t="s">
        <v>9</v>
      </c>
      <c r="AL542" s="3" t="s">
        <v>9</v>
      </c>
      <c r="AM542" s="11" t="str">
        <f>IF(AL542&lt;&gt;"",VLOOKUP(AL542,Gefährdungsstufen!$B$2:$G$20,6,FALSE),"")</f>
        <v>vom Aussterben bedroht</v>
      </c>
      <c r="AN542" s="71">
        <f>IF(AL542&lt;&gt;"",VLOOKUP(AL542,Gefährdungsstufen!$B$2:$G$20,3,FALSE),"")</f>
        <v>5</v>
      </c>
      <c r="AO542" s="3"/>
      <c r="AP542" s="11"/>
      <c r="AQ542" s="11">
        <f t="shared" si="53"/>
        <v>14</v>
      </c>
      <c r="AR542" s="3">
        <v>11</v>
      </c>
      <c r="AS542" s="3">
        <v>11</v>
      </c>
      <c r="AU542" s="2">
        <v>2</v>
      </c>
    </row>
    <row r="543" spans="1:54" s="2" customFormat="1" ht="15" hidden="1" customHeight="1">
      <c r="A543" s="24" t="s">
        <v>26859</v>
      </c>
      <c r="B543" s="5" t="s">
        <v>25574</v>
      </c>
      <c r="C543" s="16" t="s">
        <v>25575</v>
      </c>
      <c r="D543" s="3" t="s">
        <v>1</v>
      </c>
      <c r="E543" s="3" t="str">
        <f>IF(D543&lt;&gt;"",VLOOKUP($D543,Gefährdungsstufen!$B$2:$G$20,6,FALSE),"")</f>
        <v>potentiell gefährdet</v>
      </c>
      <c r="F543" s="71">
        <f>IF(D543&lt;&gt;"",VLOOKUP($D543,Gefährdungsstufen!$B$2:$G$20,3,FALSE),"")</f>
        <v>0</v>
      </c>
      <c r="G543" s="33" t="str">
        <f t="shared" si="48"/>
        <v>Landolt Elias (1991): Gefährdung der Farn- und Blütenpflanzen in der Schweiz</v>
      </c>
      <c r="H543" s="3" t="s">
        <v>1</v>
      </c>
      <c r="I543" s="3" t="str">
        <f>IF(H543&lt;&gt;"",VLOOKUP($H543,Gefährdungsstufen!$B$2:$G$20,6,FALSE),"")</f>
        <v>potentiell gefährdet</v>
      </c>
      <c r="J543" s="71">
        <f>IF(H543&lt;&gt;"",VLOOKUP($H543,Gefährdungsstufen!$B$2:$G$20,3,FALSE),"")</f>
        <v>0</v>
      </c>
      <c r="K543" s="33" t="str">
        <f t="shared" si="49"/>
        <v>Landolt Elias (1991): Gefährdung der Farn- und Blütenpflanzen in der Schweiz</v>
      </c>
      <c r="L543" s="3" t="s">
        <v>9</v>
      </c>
      <c r="M543" s="3" t="s">
        <v>9</v>
      </c>
      <c r="N543" s="11" t="str">
        <f>IF(M543&lt;&gt;"",VLOOKUP(M543,Gefährdungsstufen!$B$2:$G$20,6,FALSE),"")</f>
        <v>vom Aussterben bedroht</v>
      </c>
      <c r="O543" s="33" t="str">
        <f t="shared" si="50"/>
        <v>Landolt Elias (1991): Gefährdung der Farn- und Blütenpflanzen in der Schweiz</v>
      </c>
      <c r="P543" s="3" t="s">
        <v>261</v>
      </c>
      <c r="Q543" s="3" t="s">
        <v>261</v>
      </c>
      <c r="R543" s="11" t="str">
        <f>IF(Q543&lt;&gt;"",VLOOKUP(Q543,Gefährdungsstufen!$B$2:$G$20,6,FALSE),"")</f>
        <v>potentiell gefährdet</v>
      </c>
      <c r="S543" s="33" t="str">
        <f t="shared" si="51"/>
        <v>Landolt Elias (1991): Gefährdung der Farn- und Blütenpflanzen in der Schweiz</v>
      </c>
      <c r="T543" s="3" t="s">
        <v>261</v>
      </c>
      <c r="U543" s="3" t="s">
        <v>261</v>
      </c>
      <c r="V543" s="11" t="str">
        <f>IF(U543&lt;&gt;"",VLOOKUP(U543,Gefährdungsstufen!$B$2:$G$20,6,FALSE),"")</f>
        <v>potentiell gefährdet</v>
      </c>
      <c r="W543" s="33" t="str">
        <f t="shared" si="52"/>
        <v>Landolt Elias (1991): Gefährdung der Farn- und Blütenpflanzen in der Schweiz</v>
      </c>
      <c r="X543" s="3">
        <v>5</v>
      </c>
      <c r="Y543" s="3" t="s">
        <v>8</v>
      </c>
      <c r="Z543" s="3" t="s">
        <v>2</v>
      </c>
      <c r="AA543" s="3">
        <v>5</v>
      </c>
      <c r="AB543" s="3">
        <v>7</v>
      </c>
      <c r="AC543" s="3">
        <v>5</v>
      </c>
      <c r="AD543" s="3">
        <v>3</v>
      </c>
      <c r="AE543" s="3"/>
      <c r="AF543" s="3" t="str">
        <f>IF(AE543&lt;&gt;"",VLOOKUP(AE543,legende!$A$3:$C$6,2,FALSE),"")</f>
        <v/>
      </c>
      <c r="AG543" s="71" t="str">
        <f>IF(AE543&lt;&gt;"",VLOOKUP(AE543,legende!$A$3:$C$6,3,FALSE),"")</f>
        <v/>
      </c>
      <c r="AH543" s="3"/>
      <c r="AI543" s="3" t="str">
        <f>IF(AH543&lt;&gt;"",VLOOKUP(AH543,legende!$F$3:$H$6,3,FALSE),"")</f>
        <v/>
      </c>
      <c r="AJ543" s="71" t="str">
        <f>IF(AH543&lt;&gt;"",VLOOKUP(AH543,legende!$F$3:$H$6,2,FALSE),"")</f>
        <v/>
      </c>
      <c r="AK543" s="3" t="s">
        <v>1</v>
      </c>
      <c r="AL543" s="3" t="s">
        <v>1</v>
      </c>
      <c r="AM543" s="11" t="str">
        <f>IF(AL543&lt;&gt;"",VLOOKUP(AL543,Gefährdungsstufen!$B$2:$G$20,6,FALSE),"")</f>
        <v>potentiell gefährdet</v>
      </c>
      <c r="AN543" s="71">
        <f>IF(AL543&lt;&gt;"",VLOOKUP(AL543,Gefährdungsstufen!$B$2:$G$20,3,FALSE),"")</f>
        <v>0</v>
      </c>
      <c r="AO543" s="3"/>
      <c r="AP543" s="11" t="s">
        <v>26922</v>
      </c>
      <c r="AQ543" s="11" t="e">
        <f t="shared" si="53"/>
        <v>#VALUE!</v>
      </c>
      <c r="AR543" s="3">
        <v>0</v>
      </c>
      <c r="AS543" s="3" t="s">
        <v>0</v>
      </c>
      <c r="AT543" s="2">
        <v>1</v>
      </c>
      <c r="AU543" s="2">
        <v>2</v>
      </c>
    </row>
    <row r="544" spans="1:54" s="2" customFormat="1" ht="15" hidden="1" customHeight="1">
      <c r="A544" s="24" t="s">
        <v>26859</v>
      </c>
      <c r="B544" s="5" t="s">
        <v>11930</v>
      </c>
      <c r="C544" s="16" t="s">
        <v>11931</v>
      </c>
      <c r="D544" s="3" t="s">
        <v>1</v>
      </c>
      <c r="E544" s="3" t="str">
        <f>IF(D544&lt;&gt;"",VLOOKUP($D544,Gefährdungsstufen!$B$2:$G$20,6,FALSE),"")</f>
        <v>potentiell gefährdet</v>
      </c>
      <c r="F544" s="71">
        <f>IF(D544&lt;&gt;"",VLOOKUP($D544,Gefährdungsstufen!$B$2:$G$20,3,FALSE),"")</f>
        <v>0</v>
      </c>
      <c r="G544" s="33" t="str">
        <f t="shared" si="48"/>
        <v>Landolt Elias (1991): Gefährdung der Farn- und Blütenpflanzen in der Schweiz</v>
      </c>
      <c r="H544" s="3" t="s">
        <v>1</v>
      </c>
      <c r="I544" s="3" t="str">
        <f>IF(H544&lt;&gt;"",VLOOKUP($H544,Gefährdungsstufen!$B$2:$G$20,6,FALSE),"")</f>
        <v>potentiell gefährdet</v>
      </c>
      <c r="J544" s="71">
        <f>IF(H544&lt;&gt;"",VLOOKUP($H544,Gefährdungsstufen!$B$2:$G$20,3,FALSE),"")</f>
        <v>0</v>
      </c>
      <c r="K544" s="33" t="str">
        <f t="shared" si="49"/>
        <v>Landolt Elias (1991): Gefährdung der Farn- und Blütenpflanzen in der Schweiz</v>
      </c>
      <c r="L544" s="3" t="s">
        <v>8</v>
      </c>
      <c r="M544" s="3"/>
      <c r="N544" s="11" t="str">
        <f>IF(M544&lt;&gt;"",VLOOKUP(M544,Gefährdungsstufen!$B$2:$G$20,6,FALSE),"")</f>
        <v/>
      </c>
      <c r="O544" s="33" t="str">
        <f t="shared" si="50"/>
        <v/>
      </c>
      <c r="P544" s="3" t="s">
        <v>8</v>
      </c>
      <c r="Q544" s="3"/>
      <c r="R544" s="11" t="str">
        <f>IF(Q544&lt;&gt;"",VLOOKUP(Q544,Gefährdungsstufen!$B$2:$G$20,6,FALSE),"")</f>
        <v/>
      </c>
      <c r="S544" s="33" t="str">
        <f t="shared" si="51"/>
        <v/>
      </c>
      <c r="T544" s="3" t="s">
        <v>8</v>
      </c>
      <c r="U544" s="3"/>
      <c r="V544" s="11" t="str">
        <f>IF(U544&lt;&gt;"",VLOOKUP(U544,Gefährdungsstufen!$B$2:$G$20,6,FALSE),"")</f>
        <v/>
      </c>
      <c r="W544" s="33" t="str">
        <f t="shared" si="52"/>
        <v/>
      </c>
      <c r="X544" s="3">
        <v>2</v>
      </c>
      <c r="Y544" s="3" t="s">
        <v>8</v>
      </c>
      <c r="Z544" s="3" t="s">
        <v>13</v>
      </c>
      <c r="AA544" s="3">
        <v>99</v>
      </c>
      <c r="AB544" s="3">
        <v>99</v>
      </c>
      <c r="AC544" s="3">
        <v>99</v>
      </c>
      <c r="AD544" s="3">
        <v>99</v>
      </c>
      <c r="AE544" s="3" t="s">
        <v>23</v>
      </c>
      <c r="AF544" s="3" t="str">
        <f>IF(AE544&lt;&gt;"",VLOOKUP(AE544,legende!$A$3:$C$6,2,FALSE),"")</f>
        <v>mittel</v>
      </c>
      <c r="AG544" s="71">
        <f>IF(AE544&lt;&gt;"",VLOOKUP(AE544,legende!$A$3:$C$6,3,FALSE),"")</f>
        <v>2</v>
      </c>
      <c r="AH544" s="3" t="s">
        <v>6</v>
      </c>
      <c r="AI544" s="3" t="str">
        <f>IF(AH544&lt;&gt;"",VLOOKUP(AH544,legende!$F$3:$H$6,3,FALSE),"")</f>
        <v>klein: &lt;1/4</v>
      </c>
      <c r="AJ544" s="71">
        <f>IF(AH544&lt;&gt;"",VLOOKUP(AH544,legende!$F$3:$H$6,2,FALSE),"")</f>
        <v>0</v>
      </c>
      <c r="AK544" s="3" t="s">
        <v>45</v>
      </c>
      <c r="AL544" s="3" t="s">
        <v>45</v>
      </c>
      <c r="AM544" s="11" t="str">
        <f>IF(AL544&lt;&gt;"",VLOOKUP(AL544,Gefährdungsstufen!$B$2:$G$20,6,FALSE),"")</f>
        <v>gefährdet</v>
      </c>
      <c r="AN544" s="71">
        <f>IF(AL544&lt;&gt;"",VLOOKUP(AL544,Gefährdungsstufen!$B$2:$G$20,3,FALSE),"")</f>
        <v>3</v>
      </c>
      <c r="AO544" s="3"/>
      <c r="AP544" s="11"/>
      <c r="AQ544" s="11">
        <f t="shared" si="53"/>
        <v>5</v>
      </c>
      <c r="AR544" s="3">
        <v>3</v>
      </c>
      <c r="AS544" s="3">
        <v>3</v>
      </c>
      <c r="AU544" s="2">
        <v>2</v>
      </c>
    </row>
    <row r="545" spans="1:55" s="2" customFormat="1" ht="15" hidden="1" customHeight="1">
      <c r="A545" s="24" t="s">
        <v>26859</v>
      </c>
      <c r="B545" s="5" t="s">
        <v>24567</v>
      </c>
      <c r="C545" s="16" t="s">
        <v>24569</v>
      </c>
      <c r="D545" s="3" t="s">
        <v>1</v>
      </c>
      <c r="E545" s="3" t="str">
        <f>IF(D545&lt;&gt;"",VLOOKUP($D545,Gefährdungsstufen!$B$2:$G$20,6,FALSE),"")</f>
        <v>potentiell gefährdet</v>
      </c>
      <c r="F545" s="71">
        <f>IF(D545&lt;&gt;"",VLOOKUP($D545,Gefährdungsstufen!$B$2:$G$20,3,FALSE),"")</f>
        <v>0</v>
      </c>
      <c r="G545" s="33" t="str">
        <f t="shared" si="48"/>
        <v>Landolt Elias (1991): Gefährdung der Farn- und Blütenpflanzen in der Schweiz</v>
      </c>
      <c r="H545" s="3" t="s">
        <v>1</v>
      </c>
      <c r="I545" s="3" t="str">
        <f>IF(H545&lt;&gt;"",VLOOKUP($H545,Gefährdungsstufen!$B$2:$G$20,6,FALSE),"")</f>
        <v>potentiell gefährdet</v>
      </c>
      <c r="J545" s="71">
        <f>IF(H545&lt;&gt;"",VLOOKUP($H545,Gefährdungsstufen!$B$2:$G$20,3,FALSE),"")</f>
        <v>0</v>
      </c>
      <c r="K545" s="33" t="str">
        <f t="shared" si="49"/>
        <v>Landolt Elias (1991): Gefährdung der Farn- und Blütenpflanzen in der Schweiz</v>
      </c>
      <c r="L545" s="3" t="s">
        <v>12</v>
      </c>
      <c r="M545" s="3" t="s">
        <v>12</v>
      </c>
      <c r="N545" s="11" t="str">
        <f>IF(M545&lt;&gt;"",VLOOKUP(M545,Gefährdungsstufen!$B$2:$G$20,6,FALSE),"")</f>
        <v>vom Aussterben bedroht</v>
      </c>
      <c r="O545" s="33" t="str">
        <f t="shared" si="50"/>
        <v>Landolt Elias (1991): Gefährdung der Farn- und Blütenpflanzen in der Schweiz</v>
      </c>
      <c r="P545" s="3" t="s">
        <v>12</v>
      </c>
      <c r="Q545" s="3" t="s">
        <v>12</v>
      </c>
      <c r="R545" s="11" t="str">
        <f>IF(Q545&lt;&gt;"",VLOOKUP(Q545,Gefährdungsstufen!$B$2:$G$20,6,FALSE),"")</f>
        <v>vom Aussterben bedroht</v>
      </c>
      <c r="S545" s="33" t="str">
        <f t="shared" si="51"/>
        <v>Landolt Elias (1991): Gefährdung der Farn- und Blütenpflanzen in der Schweiz</v>
      </c>
      <c r="T545" s="3" t="s">
        <v>9</v>
      </c>
      <c r="U545" s="3" t="s">
        <v>9</v>
      </c>
      <c r="V545" s="11" t="str">
        <f>IF(U545&lt;&gt;"",VLOOKUP(U545,Gefährdungsstufen!$B$2:$G$20,6,FALSE),"")</f>
        <v>vom Aussterben bedroht</v>
      </c>
      <c r="W545" s="33" t="str">
        <f t="shared" si="52"/>
        <v>Landolt Elias (1991): Gefährdung der Farn- und Blütenpflanzen in der Schweiz</v>
      </c>
      <c r="X545" s="3">
        <v>5</v>
      </c>
      <c r="Y545" s="3" t="s">
        <v>8</v>
      </c>
      <c r="Z545" s="3" t="s">
        <v>2</v>
      </c>
      <c r="AA545" s="3">
        <v>3</v>
      </c>
      <c r="AB545" s="3">
        <v>4</v>
      </c>
      <c r="AC545" s="3">
        <v>2</v>
      </c>
      <c r="AD545" s="3">
        <v>3</v>
      </c>
      <c r="AE545" s="3" t="s">
        <v>7</v>
      </c>
      <c r="AF545" s="3" t="str">
        <f>IF(AE545&lt;&gt;"",VLOOKUP(AE545,legende!$A$3:$C$6,2,FALSE),"")</f>
        <v>gross</v>
      </c>
      <c r="AG545" s="71">
        <f>IF(AE545&lt;&gt;"",VLOOKUP(AE545,legende!$A$3:$C$6,3,FALSE),"")</f>
        <v>0</v>
      </c>
      <c r="AH545" s="3" t="s">
        <v>6</v>
      </c>
      <c r="AI545" s="3" t="str">
        <f>IF(AH545&lt;&gt;"",VLOOKUP(AH545,legende!$F$3:$H$6,3,FALSE),"")</f>
        <v>klein: &lt;1/4</v>
      </c>
      <c r="AJ545" s="71">
        <f>IF(AH545&lt;&gt;"",VLOOKUP(AH545,legende!$F$3:$H$6,2,FALSE),"")</f>
        <v>0</v>
      </c>
      <c r="AK545" s="3" t="s">
        <v>9</v>
      </c>
      <c r="AL545" s="3" t="s">
        <v>9</v>
      </c>
      <c r="AM545" s="11" t="str">
        <f>IF(AL545&lt;&gt;"",VLOOKUP(AL545,Gefährdungsstufen!$B$2:$G$20,6,FALSE),"")</f>
        <v>vom Aussterben bedroht</v>
      </c>
      <c r="AN545" s="71">
        <f>IF(AL545&lt;&gt;"",VLOOKUP(AL545,Gefährdungsstufen!$B$2:$G$20,3,FALSE),"")</f>
        <v>5</v>
      </c>
      <c r="AO545" s="3"/>
      <c r="AP545" s="11"/>
      <c r="AQ545" s="11">
        <f t="shared" si="53"/>
        <v>5</v>
      </c>
      <c r="AR545" s="3">
        <v>3</v>
      </c>
      <c r="AS545" s="3">
        <v>3</v>
      </c>
      <c r="AT545" s="2">
        <v>1</v>
      </c>
      <c r="AU545" s="2">
        <v>2</v>
      </c>
    </row>
    <row r="546" spans="1:55" s="2" customFormat="1" ht="15" hidden="1" customHeight="1">
      <c r="A546" s="24" t="s">
        <v>26859</v>
      </c>
      <c r="B546" s="5" t="s">
        <v>9149</v>
      </c>
      <c r="C546" s="16" t="s">
        <v>9150</v>
      </c>
      <c r="D546" s="3" t="s">
        <v>1</v>
      </c>
      <c r="E546" s="3" t="str">
        <f>IF(D546&lt;&gt;"",VLOOKUP($D546,Gefährdungsstufen!$B$2:$G$20,6,FALSE),"")</f>
        <v>potentiell gefährdet</v>
      </c>
      <c r="F546" s="71">
        <f>IF(D546&lt;&gt;"",VLOOKUP($D546,Gefährdungsstufen!$B$2:$G$20,3,FALSE),"")</f>
        <v>0</v>
      </c>
      <c r="G546" s="33" t="str">
        <f t="shared" si="48"/>
        <v>Landolt Elias (1991): Gefährdung der Farn- und Blütenpflanzen in der Schweiz</v>
      </c>
      <c r="H546" s="3" t="s">
        <v>1</v>
      </c>
      <c r="I546" s="3" t="str">
        <f>IF(H546&lt;&gt;"",VLOOKUP($H546,Gefährdungsstufen!$B$2:$G$20,6,FALSE),"")</f>
        <v>potentiell gefährdet</v>
      </c>
      <c r="J546" s="71">
        <f>IF(H546&lt;&gt;"",VLOOKUP($H546,Gefährdungsstufen!$B$2:$G$20,3,FALSE),"")</f>
        <v>0</v>
      </c>
      <c r="K546" s="33" t="str">
        <f t="shared" si="49"/>
        <v>Landolt Elias (1991): Gefährdung der Farn- und Blütenpflanzen in der Schweiz</v>
      </c>
      <c r="L546" s="3" t="s">
        <v>1</v>
      </c>
      <c r="M546" s="3" t="s">
        <v>1</v>
      </c>
      <c r="N546" s="11" t="str">
        <f>IF(M546&lt;&gt;"",VLOOKUP(M546,Gefährdungsstufen!$B$2:$G$20,6,FALSE),"")</f>
        <v>potentiell gefährdet</v>
      </c>
      <c r="O546" s="33" t="str">
        <f t="shared" si="50"/>
        <v>Landolt Elias (1991): Gefährdung der Farn- und Blütenpflanzen in der Schweiz</v>
      </c>
      <c r="P546" s="3" t="s">
        <v>1</v>
      </c>
      <c r="Q546" s="3" t="s">
        <v>1</v>
      </c>
      <c r="R546" s="11" t="str">
        <f>IF(Q546&lt;&gt;"",VLOOKUP(Q546,Gefährdungsstufen!$B$2:$G$20,6,FALSE),"")</f>
        <v>potentiell gefährdet</v>
      </c>
      <c r="S546" s="33" t="str">
        <f t="shared" si="51"/>
        <v>Landolt Elias (1991): Gefährdung der Farn- und Blütenpflanzen in der Schweiz</v>
      </c>
      <c r="T546" s="3" t="s">
        <v>5</v>
      </c>
      <c r="U546" s="3" t="s">
        <v>5</v>
      </c>
      <c r="V546" s="11" t="str">
        <f>IF(U546&lt;&gt;"",VLOOKUP(U546,Gefährdungsstufen!$B$2:$G$20,6,FALSE),"")</f>
        <v>stark gefährdet</v>
      </c>
      <c r="W546" s="33" t="str">
        <f t="shared" si="52"/>
        <v>Landolt Elias (1991): Gefährdung der Farn- und Blütenpflanzen in der Schweiz</v>
      </c>
      <c r="X546" s="3">
        <v>7</v>
      </c>
      <c r="Y546" s="3" t="s">
        <v>8</v>
      </c>
      <c r="Z546" s="3" t="s">
        <v>2</v>
      </c>
      <c r="AA546" s="3">
        <v>5</v>
      </c>
      <c r="AB546" s="3">
        <v>6</v>
      </c>
      <c r="AC546" s="3">
        <v>4</v>
      </c>
      <c r="AD546" s="3">
        <v>4</v>
      </c>
      <c r="AE546" s="3" t="s">
        <v>7</v>
      </c>
      <c r="AF546" s="3" t="str">
        <f>IF(AE546&lt;&gt;"",VLOOKUP(AE546,legende!$A$3:$C$6,2,FALSE),"")</f>
        <v>gross</v>
      </c>
      <c r="AG546" s="71">
        <f>IF(AE546&lt;&gt;"",VLOOKUP(AE546,legende!$A$3:$C$6,3,FALSE),"")</f>
        <v>0</v>
      </c>
      <c r="AH546" s="3" t="s">
        <v>6</v>
      </c>
      <c r="AI546" s="3" t="str">
        <f>IF(AH546&lt;&gt;"",VLOOKUP(AH546,legende!$F$3:$H$6,3,FALSE),"")</f>
        <v>klein: &lt;1/4</v>
      </c>
      <c r="AJ546" s="71">
        <f>IF(AH546&lt;&gt;"",VLOOKUP(AH546,legende!$F$3:$H$6,2,FALSE),"")</f>
        <v>0</v>
      </c>
      <c r="AK546" s="3" t="s">
        <v>5</v>
      </c>
      <c r="AL546" s="3" t="s">
        <v>5</v>
      </c>
      <c r="AM546" s="11" t="str">
        <f>IF(AL546&lt;&gt;"",VLOOKUP(AL546,Gefährdungsstufen!$B$2:$G$20,6,FALSE),"")</f>
        <v>stark gefährdet</v>
      </c>
      <c r="AN546" s="71">
        <f>IF(AL546&lt;&gt;"",VLOOKUP(AL546,Gefährdungsstufen!$B$2:$G$20,3,FALSE),"")</f>
        <v>4</v>
      </c>
      <c r="AO546" s="3"/>
      <c r="AP546" s="11"/>
      <c r="AQ546" s="11">
        <f t="shared" si="53"/>
        <v>4</v>
      </c>
      <c r="AR546" s="3">
        <v>2</v>
      </c>
      <c r="AS546" s="3">
        <v>2</v>
      </c>
      <c r="BB546" s="2">
        <v>6</v>
      </c>
      <c r="BC546" s="2">
        <v>7</v>
      </c>
    </row>
    <row r="547" spans="1:55" s="2" customFormat="1" ht="15" hidden="1" customHeight="1">
      <c r="A547" s="24" t="s">
        <v>26859</v>
      </c>
      <c r="B547" s="5" t="s">
        <v>16707</v>
      </c>
      <c r="C547" s="16" t="s">
        <v>16708</v>
      </c>
      <c r="D547" s="3" t="s">
        <v>1</v>
      </c>
      <c r="E547" s="3" t="str">
        <f>IF(D547&lt;&gt;"",VLOOKUP($D547,Gefährdungsstufen!$B$2:$G$20,6,FALSE),"")</f>
        <v>potentiell gefährdet</v>
      </c>
      <c r="F547" s="71">
        <f>IF(D547&lt;&gt;"",VLOOKUP($D547,Gefährdungsstufen!$B$2:$G$20,3,FALSE),"")</f>
        <v>0</v>
      </c>
      <c r="G547" s="33" t="str">
        <f t="shared" si="48"/>
        <v>Landolt Elias (1991): Gefährdung der Farn- und Blütenpflanzen in der Schweiz</v>
      </c>
      <c r="H547" s="3" t="s">
        <v>1</v>
      </c>
      <c r="I547" s="3" t="str">
        <f>IF(H547&lt;&gt;"",VLOOKUP($H547,Gefährdungsstufen!$B$2:$G$20,6,FALSE),"")</f>
        <v>potentiell gefährdet</v>
      </c>
      <c r="J547" s="71">
        <f>IF(H547&lt;&gt;"",VLOOKUP($H547,Gefährdungsstufen!$B$2:$G$20,3,FALSE),"")</f>
        <v>0</v>
      </c>
      <c r="K547" s="33" t="str">
        <f t="shared" si="49"/>
        <v>Landolt Elias (1991): Gefährdung der Farn- und Blütenpflanzen in der Schweiz</v>
      </c>
      <c r="L547" s="3" t="s">
        <v>1</v>
      </c>
      <c r="M547" s="3" t="s">
        <v>1</v>
      </c>
      <c r="N547" s="11" t="str">
        <f>IF(M547&lt;&gt;"",VLOOKUP(M547,Gefährdungsstufen!$B$2:$G$20,6,FALSE),"")</f>
        <v>potentiell gefährdet</v>
      </c>
      <c r="O547" s="33" t="str">
        <f t="shared" si="50"/>
        <v>Landolt Elias (1991): Gefährdung der Farn- und Blütenpflanzen in der Schweiz</v>
      </c>
      <c r="P547" s="3" t="s">
        <v>1</v>
      </c>
      <c r="Q547" s="3" t="s">
        <v>1</v>
      </c>
      <c r="R547" s="11" t="str">
        <f>IF(Q547&lt;&gt;"",VLOOKUP(Q547,Gefährdungsstufen!$B$2:$G$20,6,FALSE),"")</f>
        <v>potentiell gefährdet</v>
      </c>
      <c r="S547" s="33" t="str">
        <f t="shared" si="51"/>
        <v>Landolt Elias (1991): Gefährdung der Farn- und Blütenpflanzen in der Schweiz</v>
      </c>
      <c r="T547" s="3" t="s">
        <v>1</v>
      </c>
      <c r="U547" s="3" t="s">
        <v>1</v>
      </c>
      <c r="V547" s="11" t="str">
        <f>IF(U547&lt;&gt;"",VLOOKUP(U547,Gefährdungsstufen!$B$2:$G$20,6,FALSE),"")</f>
        <v>potentiell gefährdet</v>
      </c>
      <c r="W547" s="33" t="str">
        <f t="shared" si="52"/>
        <v>Landolt Elias (1991): Gefährdung der Farn- und Blütenpflanzen in der Schweiz</v>
      </c>
      <c r="X547" s="3">
        <v>7</v>
      </c>
      <c r="Y547" s="3" t="s">
        <v>8</v>
      </c>
      <c r="Z547" s="3" t="s">
        <v>2</v>
      </c>
      <c r="AA547" s="3">
        <v>6</v>
      </c>
      <c r="AB547" s="3">
        <v>6</v>
      </c>
      <c r="AC547" s="3">
        <v>6</v>
      </c>
      <c r="AD547" s="3">
        <v>5</v>
      </c>
      <c r="AE547" s="3"/>
      <c r="AF547" s="3" t="str">
        <f>IF(AE547&lt;&gt;"",VLOOKUP(AE547,legende!$A$3:$C$6,2,FALSE),"")</f>
        <v/>
      </c>
      <c r="AG547" s="71" t="str">
        <f>IF(AE547&lt;&gt;"",VLOOKUP(AE547,legende!$A$3:$C$6,3,FALSE),"")</f>
        <v/>
      </c>
      <c r="AH547" s="3"/>
      <c r="AI547" s="3" t="str">
        <f>IF(AH547&lt;&gt;"",VLOOKUP(AH547,legende!$F$3:$H$6,3,FALSE),"")</f>
        <v/>
      </c>
      <c r="AJ547" s="71" t="str">
        <f>IF(AH547&lt;&gt;"",VLOOKUP(AH547,legende!$F$3:$H$6,2,FALSE),"")</f>
        <v/>
      </c>
      <c r="AK547" s="3" t="s">
        <v>1</v>
      </c>
      <c r="AL547" s="3" t="s">
        <v>1</v>
      </c>
      <c r="AM547" s="11" t="str">
        <f>IF(AL547&lt;&gt;"",VLOOKUP(AL547,Gefährdungsstufen!$B$2:$G$20,6,FALSE),"")</f>
        <v>potentiell gefährdet</v>
      </c>
      <c r="AN547" s="71">
        <f>IF(AL547&lt;&gt;"",VLOOKUP(AL547,Gefährdungsstufen!$B$2:$G$20,3,FALSE),"")</f>
        <v>0</v>
      </c>
      <c r="AO547" s="3"/>
      <c r="AP547" s="11" t="s">
        <v>26922</v>
      </c>
      <c r="AQ547" s="11" t="e">
        <f t="shared" si="53"/>
        <v>#VALUE!</v>
      </c>
      <c r="AR547" s="3">
        <v>0</v>
      </c>
      <c r="AS547" s="3" t="s">
        <v>0</v>
      </c>
      <c r="BB547" s="2">
        <v>6</v>
      </c>
    </row>
    <row r="548" spans="1:55" s="2" customFormat="1" ht="15" hidden="1" customHeight="1">
      <c r="A548" s="24" t="s">
        <v>26859</v>
      </c>
      <c r="B548" s="5" t="s">
        <v>10899</v>
      </c>
      <c r="C548" s="16" t="s">
        <v>10900</v>
      </c>
      <c r="D548" s="3" t="s">
        <v>1</v>
      </c>
      <c r="E548" s="3" t="str">
        <f>IF(D548&lt;&gt;"",VLOOKUP($D548,Gefährdungsstufen!$B$2:$G$20,6,FALSE),"")</f>
        <v>potentiell gefährdet</v>
      </c>
      <c r="F548" s="71">
        <f>IF(D548&lt;&gt;"",VLOOKUP($D548,Gefährdungsstufen!$B$2:$G$20,3,FALSE),"")</f>
        <v>0</v>
      </c>
      <c r="G548" s="33" t="str">
        <f t="shared" si="48"/>
        <v>Landolt Elias (1991): Gefährdung der Farn- und Blütenpflanzen in der Schweiz</v>
      </c>
      <c r="H548" s="3" t="s">
        <v>5</v>
      </c>
      <c r="I548" s="3" t="str">
        <f>IF(H548&lt;&gt;"",VLOOKUP($H548,Gefährdungsstufen!$B$2:$G$20,6,FALSE),"")</f>
        <v>stark gefährdet</v>
      </c>
      <c r="J548" s="71">
        <f>IF(H548&lt;&gt;"",VLOOKUP($H548,Gefährdungsstufen!$B$2:$G$20,3,FALSE),"")</f>
        <v>4</v>
      </c>
      <c r="K548" s="33" t="str">
        <f t="shared" si="49"/>
        <v>Landolt Elias (1991): Gefährdung der Farn- und Blütenpflanzen in der Schweiz</v>
      </c>
      <c r="L548" s="3" t="s">
        <v>19</v>
      </c>
      <c r="M548" s="3" t="s">
        <v>19</v>
      </c>
      <c r="N548" s="11" t="str">
        <f>IF(M548&lt;&gt;"",VLOOKUP(M548,Gefährdungsstufen!$B$2:$G$20,6,FALSE),"")</f>
        <v>potentiell gefährdet</v>
      </c>
      <c r="O548" s="33" t="str">
        <f t="shared" si="50"/>
        <v>Landolt Elias (1991): Gefährdung der Farn- und Blütenpflanzen in der Schweiz</v>
      </c>
      <c r="P548" s="3" t="s">
        <v>19</v>
      </c>
      <c r="Q548" s="3" t="s">
        <v>19</v>
      </c>
      <c r="R548" s="11" t="str">
        <f>IF(Q548&lt;&gt;"",VLOOKUP(Q548,Gefährdungsstufen!$B$2:$G$20,6,FALSE),"")</f>
        <v>potentiell gefährdet</v>
      </c>
      <c r="S548" s="33" t="str">
        <f t="shared" si="51"/>
        <v>Landolt Elias (1991): Gefährdung der Farn- und Blütenpflanzen in der Schweiz</v>
      </c>
      <c r="T548" s="3" t="s">
        <v>19</v>
      </c>
      <c r="U548" s="3" t="s">
        <v>19</v>
      </c>
      <c r="V548" s="11" t="str">
        <f>IF(U548&lt;&gt;"",VLOOKUP(U548,Gefährdungsstufen!$B$2:$G$20,6,FALSE),"")</f>
        <v>potentiell gefährdet</v>
      </c>
      <c r="W548" s="33" t="str">
        <f t="shared" si="52"/>
        <v>Landolt Elias (1991): Gefährdung der Farn- und Blütenpflanzen in der Schweiz</v>
      </c>
      <c r="X548" s="3">
        <v>7</v>
      </c>
      <c r="Y548" s="3" t="s">
        <v>8</v>
      </c>
      <c r="Z548" s="3" t="s">
        <v>2</v>
      </c>
      <c r="AA548" s="3">
        <v>2</v>
      </c>
      <c r="AB548" s="3">
        <v>2</v>
      </c>
      <c r="AC548" s="3">
        <v>2</v>
      </c>
      <c r="AD548" s="3">
        <v>5</v>
      </c>
      <c r="AE548" s="3" t="s">
        <v>7</v>
      </c>
      <c r="AF548" s="3" t="str">
        <f>IF(AE548&lt;&gt;"",VLOOKUP(AE548,legende!$A$3:$C$6,2,FALSE),"")</f>
        <v>gross</v>
      </c>
      <c r="AG548" s="71">
        <f>IF(AE548&lt;&gt;"",VLOOKUP(AE548,legende!$A$3:$C$6,3,FALSE),"")</f>
        <v>0</v>
      </c>
      <c r="AH548" s="3" t="s">
        <v>6</v>
      </c>
      <c r="AI548" s="3" t="str">
        <f>IF(AH548&lt;&gt;"",VLOOKUP(AH548,legende!$F$3:$H$6,3,FALSE),"")</f>
        <v>klein: &lt;1/4</v>
      </c>
      <c r="AJ548" s="71">
        <f>IF(AH548&lt;&gt;"",VLOOKUP(AH548,legende!$F$3:$H$6,2,FALSE),"")</f>
        <v>0</v>
      </c>
      <c r="AK548" s="3" t="s">
        <v>19</v>
      </c>
      <c r="AL548" s="3" t="s">
        <v>19</v>
      </c>
      <c r="AM548" s="11" t="str">
        <f>IF(AL548&lt;&gt;"",VLOOKUP(AL548,Gefährdungsstufen!$B$2:$G$20,6,FALSE),"")</f>
        <v>potentiell gefährdet</v>
      </c>
      <c r="AN548" s="71">
        <f>IF(AL548&lt;&gt;"",VLOOKUP(AL548,Gefährdungsstufen!$B$2:$G$20,3,FALSE),"")</f>
        <v>0</v>
      </c>
      <c r="AO548" s="3"/>
      <c r="AP548" s="11"/>
      <c r="AQ548" s="11">
        <f t="shared" si="53"/>
        <v>4</v>
      </c>
      <c r="AR548" s="3">
        <v>3</v>
      </c>
      <c r="AS548" s="3">
        <v>3</v>
      </c>
    </row>
    <row r="549" spans="1:55" s="2" customFormat="1" ht="15" hidden="1" customHeight="1">
      <c r="A549" s="24" t="s">
        <v>26859</v>
      </c>
      <c r="B549" s="5" t="s">
        <v>11399</v>
      </c>
      <c r="C549" s="16" t="s">
        <v>11400</v>
      </c>
      <c r="D549" s="3" t="s">
        <v>1</v>
      </c>
      <c r="E549" s="3" t="str">
        <f>IF(D549&lt;&gt;"",VLOOKUP($D549,Gefährdungsstufen!$B$2:$G$20,6,FALSE),"")</f>
        <v>potentiell gefährdet</v>
      </c>
      <c r="F549" s="71">
        <f>IF(D549&lt;&gt;"",VLOOKUP($D549,Gefährdungsstufen!$B$2:$G$20,3,FALSE),"")</f>
        <v>0</v>
      </c>
      <c r="G549" s="33" t="str">
        <f t="shared" si="48"/>
        <v>Landolt Elias (1991): Gefährdung der Farn- und Blütenpflanzen in der Schweiz</v>
      </c>
      <c r="H549" s="3" t="s">
        <v>5</v>
      </c>
      <c r="I549" s="3" t="str">
        <f>IF(H549&lt;&gt;"",VLOOKUP($H549,Gefährdungsstufen!$B$2:$G$20,6,FALSE),"")</f>
        <v>stark gefährdet</v>
      </c>
      <c r="J549" s="71">
        <f>IF(H549&lt;&gt;"",VLOOKUP($H549,Gefährdungsstufen!$B$2:$G$20,3,FALSE),"")</f>
        <v>4</v>
      </c>
      <c r="K549" s="33" t="str">
        <f t="shared" si="49"/>
        <v>Landolt Elias (1991): Gefährdung der Farn- und Blütenpflanzen in der Schweiz</v>
      </c>
      <c r="L549" s="3" t="s">
        <v>5</v>
      </c>
      <c r="M549" s="3" t="s">
        <v>5</v>
      </c>
      <c r="N549" s="11" t="str">
        <f>IF(M549&lt;&gt;"",VLOOKUP(M549,Gefährdungsstufen!$B$2:$G$20,6,FALSE),"")</f>
        <v>stark gefährdet</v>
      </c>
      <c r="O549" s="33" t="str">
        <f t="shared" si="50"/>
        <v>Landolt Elias (1991): Gefährdung der Farn- und Blütenpflanzen in der Schweiz</v>
      </c>
      <c r="P549" s="3" t="s">
        <v>5</v>
      </c>
      <c r="Q549" s="3" t="s">
        <v>5</v>
      </c>
      <c r="R549" s="11" t="str">
        <f>IF(Q549&lt;&gt;"",VLOOKUP(Q549,Gefährdungsstufen!$B$2:$G$20,6,FALSE),"")</f>
        <v>stark gefährdet</v>
      </c>
      <c r="S549" s="33" t="str">
        <f t="shared" si="51"/>
        <v>Landolt Elias (1991): Gefährdung der Farn- und Blütenpflanzen in der Schweiz</v>
      </c>
      <c r="T549" s="3" t="s">
        <v>5</v>
      </c>
      <c r="U549" s="3" t="s">
        <v>5</v>
      </c>
      <c r="V549" s="11" t="str">
        <f>IF(U549&lt;&gt;"",VLOOKUP(U549,Gefährdungsstufen!$B$2:$G$20,6,FALSE),"")</f>
        <v>stark gefährdet</v>
      </c>
      <c r="W549" s="33" t="str">
        <f t="shared" si="52"/>
        <v>Landolt Elias (1991): Gefährdung der Farn- und Blütenpflanzen in der Schweiz</v>
      </c>
      <c r="X549" s="3">
        <v>7</v>
      </c>
      <c r="Y549" s="3" t="s">
        <v>8</v>
      </c>
      <c r="Z549" s="3" t="s">
        <v>2</v>
      </c>
      <c r="AA549" s="3">
        <v>4</v>
      </c>
      <c r="AB549" s="3">
        <v>4</v>
      </c>
      <c r="AC549" s="3">
        <v>99</v>
      </c>
      <c r="AD549" s="3">
        <v>99</v>
      </c>
      <c r="AE549" s="3" t="s">
        <v>7</v>
      </c>
      <c r="AF549" s="3" t="str">
        <f>IF(AE549&lt;&gt;"",VLOOKUP(AE549,legende!$A$3:$C$6,2,FALSE),"")</f>
        <v>gross</v>
      </c>
      <c r="AG549" s="71">
        <f>IF(AE549&lt;&gt;"",VLOOKUP(AE549,legende!$A$3:$C$6,3,FALSE),"")</f>
        <v>0</v>
      </c>
      <c r="AH549" s="3" t="s">
        <v>6</v>
      </c>
      <c r="AI549" s="3" t="str">
        <f>IF(AH549&lt;&gt;"",VLOOKUP(AH549,legende!$F$3:$H$6,3,FALSE),"")</f>
        <v>klein: &lt;1/4</v>
      </c>
      <c r="AJ549" s="71">
        <f>IF(AH549&lt;&gt;"",VLOOKUP(AH549,legende!$F$3:$H$6,2,FALSE),"")</f>
        <v>0</v>
      </c>
      <c r="AK549" s="3"/>
      <c r="AL549" s="3"/>
      <c r="AM549" s="11" t="str">
        <f>IF(AL549&lt;&gt;"",VLOOKUP(AL549,Gefährdungsstufen!$B$2:$G$20,6,FALSE),"")</f>
        <v/>
      </c>
      <c r="AN549" s="71" t="str">
        <f>IF(AL549&lt;&gt;"",VLOOKUP(AL549,Gefährdungsstufen!$B$2:$G$20,3,FALSE),"")</f>
        <v/>
      </c>
      <c r="AO549" s="3"/>
      <c r="AP549" s="11" t="s">
        <v>26922</v>
      </c>
      <c r="AQ549" s="11" t="e">
        <f t="shared" si="53"/>
        <v>#VALUE!</v>
      </c>
      <c r="AR549" s="3">
        <v>3</v>
      </c>
      <c r="AS549" s="3" t="s">
        <v>113</v>
      </c>
      <c r="BB549" s="2">
        <v>6</v>
      </c>
    </row>
    <row r="550" spans="1:55" s="2" customFormat="1" ht="15" hidden="1" customHeight="1">
      <c r="A550" s="24" t="s">
        <v>26859</v>
      </c>
      <c r="B550" s="5" t="s">
        <v>7044</v>
      </c>
      <c r="C550" s="16" t="s">
        <v>7045</v>
      </c>
      <c r="D550" s="3" t="s">
        <v>1</v>
      </c>
      <c r="E550" s="3" t="str">
        <f>IF(D550&lt;&gt;"",VLOOKUP($D550,Gefährdungsstufen!$B$2:$G$20,6,FALSE),"")</f>
        <v>potentiell gefährdet</v>
      </c>
      <c r="F550" s="71">
        <f>IF(D550&lt;&gt;"",VLOOKUP($D550,Gefährdungsstufen!$B$2:$G$20,3,FALSE),"")</f>
        <v>0</v>
      </c>
      <c r="G550" s="33" t="str">
        <f t="shared" si="48"/>
        <v>Landolt Elias (1991): Gefährdung der Farn- und Blütenpflanzen in der Schweiz</v>
      </c>
      <c r="H550" s="3" t="s">
        <v>1</v>
      </c>
      <c r="I550" s="3" t="str">
        <f>IF(H550&lt;&gt;"",VLOOKUP($H550,Gefährdungsstufen!$B$2:$G$20,6,FALSE),"")</f>
        <v>potentiell gefährdet</v>
      </c>
      <c r="J550" s="71">
        <f>IF(H550&lt;&gt;"",VLOOKUP($H550,Gefährdungsstufen!$B$2:$G$20,3,FALSE),"")</f>
        <v>0</v>
      </c>
      <c r="K550" s="33" t="str">
        <f t="shared" si="49"/>
        <v>Landolt Elias (1991): Gefährdung der Farn- und Blütenpflanzen in der Schweiz</v>
      </c>
      <c r="L550" s="3" t="s">
        <v>5</v>
      </c>
      <c r="M550" s="3" t="s">
        <v>5</v>
      </c>
      <c r="N550" s="11" t="str">
        <f>IF(M550&lt;&gt;"",VLOOKUP(M550,Gefährdungsstufen!$B$2:$G$20,6,FALSE),"")</f>
        <v>stark gefährdet</v>
      </c>
      <c r="O550" s="33" t="str">
        <f t="shared" si="50"/>
        <v>Landolt Elias (1991): Gefährdung der Farn- und Blütenpflanzen in der Schweiz</v>
      </c>
      <c r="P550" s="3" t="s">
        <v>5</v>
      </c>
      <c r="Q550" s="3" t="s">
        <v>5</v>
      </c>
      <c r="R550" s="11" t="str">
        <f>IF(Q550&lt;&gt;"",VLOOKUP(Q550,Gefährdungsstufen!$B$2:$G$20,6,FALSE),"")</f>
        <v>stark gefährdet</v>
      </c>
      <c r="S550" s="33" t="str">
        <f t="shared" si="51"/>
        <v>Landolt Elias (1991): Gefährdung der Farn- und Blütenpflanzen in der Schweiz</v>
      </c>
      <c r="T550" s="3" t="s">
        <v>5</v>
      </c>
      <c r="U550" s="3" t="s">
        <v>5</v>
      </c>
      <c r="V550" s="11" t="str">
        <f>IF(U550&lt;&gt;"",VLOOKUP(U550,Gefährdungsstufen!$B$2:$G$20,6,FALSE),"")</f>
        <v>stark gefährdet</v>
      </c>
      <c r="W550" s="33" t="str">
        <f t="shared" si="52"/>
        <v>Landolt Elias (1991): Gefährdung der Farn- und Blütenpflanzen in der Schweiz</v>
      </c>
      <c r="X550" s="3">
        <v>3</v>
      </c>
      <c r="Y550" s="3" t="s">
        <v>8</v>
      </c>
      <c r="Z550" s="3" t="s">
        <v>2</v>
      </c>
      <c r="AA550" s="3">
        <v>3</v>
      </c>
      <c r="AB550" s="3">
        <v>4</v>
      </c>
      <c r="AC550" s="3">
        <v>99</v>
      </c>
      <c r="AD550" s="3">
        <v>99</v>
      </c>
      <c r="AE550" s="3" t="s">
        <v>7</v>
      </c>
      <c r="AF550" s="3" t="str">
        <f>IF(AE550&lt;&gt;"",VLOOKUP(AE550,legende!$A$3:$C$6,2,FALSE),"")</f>
        <v>gross</v>
      </c>
      <c r="AG550" s="71">
        <f>IF(AE550&lt;&gt;"",VLOOKUP(AE550,legende!$A$3:$C$6,3,FALSE),"")</f>
        <v>0</v>
      </c>
      <c r="AH550" s="3" t="s">
        <v>6</v>
      </c>
      <c r="AI550" s="3" t="str">
        <f>IF(AH550&lt;&gt;"",VLOOKUP(AH550,legende!$F$3:$H$6,3,FALSE),"")</f>
        <v>klein: &lt;1/4</v>
      </c>
      <c r="AJ550" s="71">
        <f>IF(AH550&lt;&gt;"",VLOOKUP(AH550,legende!$F$3:$H$6,2,FALSE),"")</f>
        <v>0</v>
      </c>
      <c r="AK550" s="3" t="s">
        <v>5</v>
      </c>
      <c r="AL550" s="3" t="s">
        <v>5</v>
      </c>
      <c r="AM550" s="11" t="str">
        <f>IF(AL550&lt;&gt;"",VLOOKUP(AL550,Gefährdungsstufen!$B$2:$G$20,6,FALSE),"")</f>
        <v>stark gefährdet</v>
      </c>
      <c r="AN550" s="71">
        <f>IF(AL550&lt;&gt;"",VLOOKUP(AL550,Gefährdungsstufen!$B$2:$G$20,3,FALSE),"")</f>
        <v>4</v>
      </c>
      <c r="AO550" s="3"/>
      <c r="AP550" s="11"/>
      <c r="AQ550" s="11">
        <f t="shared" si="53"/>
        <v>4</v>
      </c>
      <c r="AR550" s="3">
        <v>2</v>
      </c>
      <c r="AS550" s="3">
        <v>2</v>
      </c>
    </row>
    <row r="551" spans="1:55" s="2" customFormat="1" ht="15" hidden="1" customHeight="1">
      <c r="A551" s="24" t="s">
        <v>26859</v>
      </c>
      <c r="B551" s="5" t="s">
        <v>4817</v>
      </c>
      <c r="C551" s="16" t="s">
        <v>4818</v>
      </c>
      <c r="D551" s="3" t="s">
        <v>1</v>
      </c>
      <c r="E551" s="3" t="str">
        <f>IF(D551&lt;&gt;"",VLOOKUP($D551,Gefährdungsstufen!$B$2:$G$20,6,FALSE),"")</f>
        <v>potentiell gefährdet</v>
      </c>
      <c r="F551" s="71">
        <f>IF(D551&lt;&gt;"",VLOOKUP($D551,Gefährdungsstufen!$B$2:$G$20,3,FALSE),"")</f>
        <v>0</v>
      </c>
      <c r="G551" s="33" t="str">
        <f t="shared" si="48"/>
        <v>Landolt Elias (1991): Gefährdung der Farn- und Blütenpflanzen in der Schweiz</v>
      </c>
      <c r="H551" s="3" t="s">
        <v>1</v>
      </c>
      <c r="I551" s="3" t="str">
        <f>IF(H551&lt;&gt;"",VLOOKUP($H551,Gefährdungsstufen!$B$2:$G$20,6,FALSE),"")</f>
        <v>potentiell gefährdet</v>
      </c>
      <c r="J551" s="71">
        <f>IF(H551&lt;&gt;"",VLOOKUP($H551,Gefährdungsstufen!$B$2:$G$20,3,FALSE),"")</f>
        <v>0</v>
      </c>
      <c r="K551" s="33" t="str">
        <f t="shared" si="49"/>
        <v>Landolt Elias (1991): Gefährdung der Farn- und Blütenpflanzen in der Schweiz</v>
      </c>
      <c r="L551" s="3" t="s">
        <v>1</v>
      </c>
      <c r="M551" s="3" t="s">
        <v>1</v>
      </c>
      <c r="N551" s="11" t="str">
        <f>IF(M551&lt;&gt;"",VLOOKUP(M551,Gefährdungsstufen!$B$2:$G$20,6,FALSE),"")</f>
        <v>potentiell gefährdet</v>
      </c>
      <c r="O551" s="33" t="str">
        <f t="shared" si="50"/>
        <v>Landolt Elias (1991): Gefährdung der Farn- und Blütenpflanzen in der Schweiz</v>
      </c>
      <c r="P551" s="3" t="s">
        <v>1</v>
      </c>
      <c r="Q551" s="3" t="s">
        <v>1</v>
      </c>
      <c r="R551" s="11" t="str">
        <f>IF(Q551&lt;&gt;"",VLOOKUP(Q551,Gefährdungsstufen!$B$2:$G$20,6,FALSE),"")</f>
        <v>potentiell gefährdet</v>
      </c>
      <c r="S551" s="33" t="str">
        <f t="shared" si="51"/>
        <v>Landolt Elias (1991): Gefährdung der Farn- und Blütenpflanzen in der Schweiz</v>
      </c>
      <c r="T551" s="3" t="s">
        <v>1</v>
      </c>
      <c r="U551" s="3" t="s">
        <v>1</v>
      </c>
      <c r="V551" s="11" t="str">
        <f>IF(U551&lt;&gt;"",VLOOKUP(U551,Gefährdungsstufen!$B$2:$G$20,6,FALSE),"")</f>
        <v>potentiell gefährdet</v>
      </c>
      <c r="W551" s="33" t="str">
        <f t="shared" si="52"/>
        <v>Landolt Elias (1991): Gefährdung der Farn- und Blütenpflanzen in der Schweiz</v>
      </c>
      <c r="X551" s="3">
        <v>7</v>
      </c>
      <c r="Y551" s="3" t="s">
        <v>8</v>
      </c>
      <c r="Z551" s="3" t="s">
        <v>2</v>
      </c>
      <c r="AA551" s="3">
        <v>99</v>
      </c>
      <c r="AB551" s="3">
        <v>99</v>
      </c>
      <c r="AC551" s="3">
        <v>99</v>
      </c>
      <c r="AD551" s="3">
        <v>99</v>
      </c>
      <c r="AE551" s="3"/>
      <c r="AF551" s="3" t="str">
        <f>IF(AE551&lt;&gt;"",VLOOKUP(AE551,legende!$A$3:$C$6,2,FALSE),"")</f>
        <v/>
      </c>
      <c r="AG551" s="71" t="str">
        <f>IF(AE551&lt;&gt;"",VLOOKUP(AE551,legende!$A$3:$C$6,3,FALSE),"")</f>
        <v/>
      </c>
      <c r="AH551" s="3"/>
      <c r="AI551" s="3" t="str">
        <f>IF(AH551&lt;&gt;"",VLOOKUP(AH551,legende!$F$3:$H$6,3,FALSE),"")</f>
        <v/>
      </c>
      <c r="AJ551" s="71" t="str">
        <f>IF(AH551&lt;&gt;"",VLOOKUP(AH551,legende!$F$3:$H$6,2,FALSE),"")</f>
        <v/>
      </c>
      <c r="AK551" s="3" t="s">
        <v>1</v>
      </c>
      <c r="AL551" s="3" t="s">
        <v>1</v>
      </c>
      <c r="AM551" s="11" t="str">
        <f>IF(AL551&lt;&gt;"",VLOOKUP(AL551,Gefährdungsstufen!$B$2:$G$20,6,FALSE),"")</f>
        <v>potentiell gefährdet</v>
      </c>
      <c r="AN551" s="71">
        <f>IF(AL551&lt;&gt;"",VLOOKUP(AL551,Gefährdungsstufen!$B$2:$G$20,3,FALSE),"")</f>
        <v>0</v>
      </c>
      <c r="AO551" s="3"/>
      <c r="AP551" s="11" t="s">
        <v>26922</v>
      </c>
      <c r="AQ551" s="11" t="e">
        <f t="shared" si="53"/>
        <v>#VALUE!</v>
      </c>
      <c r="AR551" s="3">
        <v>0</v>
      </c>
      <c r="AS551" s="3" t="s">
        <v>0</v>
      </c>
      <c r="BB551" s="2">
        <v>6</v>
      </c>
    </row>
    <row r="552" spans="1:55" s="2" customFormat="1" ht="15" hidden="1" customHeight="1">
      <c r="A552" s="24" t="s">
        <v>26859</v>
      </c>
      <c r="B552" s="5" t="s">
        <v>4415</v>
      </c>
      <c r="C552" s="16" t="s">
        <v>4416</v>
      </c>
      <c r="D552" s="3" t="s">
        <v>1</v>
      </c>
      <c r="E552" s="3" t="str">
        <f>IF(D552&lt;&gt;"",VLOOKUP($D552,Gefährdungsstufen!$B$2:$G$20,6,FALSE),"")</f>
        <v>potentiell gefährdet</v>
      </c>
      <c r="F552" s="71">
        <f>IF(D552&lt;&gt;"",VLOOKUP($D552,Gefährdungsstufen!$B$2:$G$20,3,FALSE),"")</f>
        <v>0</v>
      </c>
      <c r="G552" s="33" t="str">
        <f t="shared" si="48"/>
        <v>Landolt Elias (1991): Gefährdung der Farn- und Blütenpflanzen in der Schweiz</v>
      </c>
      <c r="H552" s="3" t="s">
        <v>19</v>
      </c>
      <c r="I552" s="3" t="str">
        <f>IF(H552&lt;&gt;"",VLOOKUP($H552,Gefährdungsstufen!$B$2:$G$20,6,FALSE),"")</f>
        <v>potentiell gefährdet</v>
      </c>
      <c r="J552" s="71">
        <f>IF(H552&lt;&gt;"",VLOOKUP($H552,Gefährdungsstufen!$B$2:$G$20,3,FALSE),"")</f>
        <v>0</v>
      </c>
      <c r="K552" s="33" t="str">
        <f t="shared" si="49"/>
        <v>Landolt Elias (1991): Gefährdung der Farn- und Blütenpflanzen in der Schweiz</v>
      </c>
      <c r="L552" s="3" t="s">
        <v>19</v>
      </c>
      <c r="M552" s="3" t="s">
        <v>19</v>
      </c>
      <c r="N552" s="11" t="str">
        <f>IF(M552&lt;&gt;"",VLOOKUP(M552,Gefährdungsstufen!$B$2:$G$20,6,FALSE),"")</f>
        <v>potentiell gefährdet</v>
      </c>
      <c r="O552" s="33" t="str">
        <f t="shared" si="50"/>
        <v>Landolt Elias (1991): Gefährdung der Farn- und Blütenpflanzen in der Schweiz</v>
      </c>
      <c r="P552" s="3" t="s">
        <v>8</v>
      </c>
      <c r="Q552" s="3"/>
      <c r="R552" s="11" t="str">
        <f>IF(Q552&lt;&gt;"",VLOOKUP(Q552,Gefährdungsstufen!$B$2:$G$20,6,FALSE),"")</f>
        <v/>
      </c>
      <c r="S552" s="33" t="str">
        <f t="shared" si="51"/>
        <v/>
      </c>
      <c r="T552" s="3" t="s">
        <v>19</v>
      </c>
      <c r="U552" s="3" t="s">
        <v>19</v>
      </c>
      <c r="V552" s="11" t="str">
        <f>IF(U552&lt;&gt;"",VLOOKUP(U552,Gefährdungsstufen!$B$2:$G$20,6,FALSE),"")</f>
        <v>potentiell gefährdet</v>
      </c>
      <c r="W552" s="33" t="str">
        <f t="shared" si="52"/>
        <v>Landolt Elias (1991): Gefährdung der Farn- und Blütenpflanzen in der Schweiz</v>
      </c>
      <c r="X552" s="3">
        <v>7</v>
      </c>
      <c r="Y552" s="3" t="s">
        <v>18</v>
      </c>
      <c r="Z552" s="3" t="s">
        <v>13</v>
      </c>
      <c r="AA552" s="3">
        <v>2</v>
      </c>
      <c r="AB552" s="3">
        <v>2</v>
      </c>
      <c r="AC552" s="3">
        <v>2</v>
      </c>
      <c r="AD552" s="3">
        <v>5</v>
      </c>
      <c r="AE552" s="3" t="s">
        <v>7</v>
      </c>
      <c r="AF552" s="3" t="str">
        <f>IF(AE552&lt;&gt;"",VLOOKUP(AE552,legende!$A$3:$C$6,2,FALSE),"")</f>
        <v>gross</v>
      </c>
      <c r="AG552" s="71">
        <f>IF(AE552&lt;&gt;"",VLOOKUP(AE552,legende!$A$3:$C$6,3,FALSE),"")</f>
        <v>0</v>
      </c>
      <c r="AH552" s="3" t="s">
        <v>6</v>
      </c>
      <c r="AI552" s="3" t="str">
        <f>IF(AH552&lt;&gt;"",VLOOKUP(AH552,legende!$F$3:$H$6,3,FALSE),"")</f>
        <v>klein: &lt;1/4</v>
      </c>
      <c r="AJ552" s="71">
        <f>IF(AH552&lt;&gt;"",VLOOKUP(AH552,legende!$F$3:$H$6,2,FALSE),"")</f>
        <v>0</v>
      </c>
      <c r="AK552" s="3" t="s">
        <v>19</v>
      </c>
      <c r="AL552" s="3" t="s">
        <v>19</v>
      </c>
      <c r="AM552" s="11" t="str">
        <f>IF(AL552&lt;&gt;"",VLOOKUP(AL552,Gefährdungsstufen!$B$2:$G$20,6,FALSE),"")</f>
        <v>potentiell gefährdet</v>
      </c>
      <c r="AN552" s="71">
        <f>IF(AL552&lt;&gt;"",VLOOKUP(AL552,Gefährdungsstufen!$B$2:$G$20,3,FALSE),"")</f>
        <v>0</v>
      </c>
      <c r="AO552" s="3"/>
      <c r="AP552" s="11"/>
      <c r="AQ552" s="11">
        <f t="shared" si="53"/>
        <v>0</v>
      </c>
      <c r="AR552" s="3">
        <v>0</v>
      </c>
      <c r="AS552" s="3">
        <v>0</v>
      </c>
    </row>
    <row r="553" spans="1:55" s="2" customFormat="1" ht="15" hidden="1" customHeight="1">
      <c r="A553" s="24" t="s">
        <v>26859</v>
      </c>
      <c r="B553" s="5" t="s">
        <v>12694</v>
      </c>
      <c r="C553" s="16" t="s">
        <v>12695</v>
      </c>
      <c r="D553" s="3" t="s">
        <v>1</v>
      </c>
      <c r="E553" s="3" t="str">
        <f>IF(D553&lt;&gt;"",VLOOKUP($D553,Gefährdungsstufen!$B$2:$G$20,6,FALSE),"")</f>
        <v>potentiell gefährdet</v>
      </c>
      <c r="F553" s="71">
        <f>IF(D553&lt;&gt;"",VLOOKUP($D553,Gefährdungsstufen!$B$2:$G$20,3,FALSE),"")</f>
        <v>0</v>
      </c>
      <c r="G553" s="33" t="str">
        <f t="shared" si="48"/>
        <v>Landolt Elias (1991): Gefährdung der Farn- und Blütenpflanzen in der Schweiz</v>
      </c>
      <c r="H553" s="3" t="s">
        <v>19</v>
      </c>
      <c r="I553" s="3" t="str">
        <f>IF(H553&lt;&gt;"",VLOOKUP($H553,Gefährdungsstufen!$B$2:$G$20,6,FALSE),"")</f>
        <v>potentiell gefährdet</v>
      </c>
      <c r="J553" s="71">
        <f>IF(H553&lt;&gt;"",VLOOKUP($H553,Gefährdungsstufen!$B$2:$G$20,3,FALSE),"")</f>
        <v>0</v>
      </c>
      <c r="K553" s="33" t="str">
        <f t="shared" si="49"/>
        <v>Landolt Elias (1991): Gefährdung der Farn- und Blütenpflanzen in der Schweiz</v>
      </c>
      <c r="L553" s="3" t="s">
        <v>17</v>
      </c>
      <c r="M553" s="3" t="s">
        <v>17</v>
      </c>
      <c r="N553" s="11" t="str">
        <f>IF(M553&lt;&gt;"",VLOOKUP(M553,Gefährdungsstufen!$B$2:$G$20,6,FALSE),"")</f>
        <v>potentiell gefährdet</v>
      </c>
      <c r="O553" s="33" t="str">
        <f t="shared" si="50"/>
        <v>Landolt Elias (1991): Gefährdung der Farn- und Blütenpflanzen in der Schweiz</v>
      </c>
      <c r="P553" s="3" t="s">
        <v>17</v>
      </c>
      <c r="Q553" s="3" t="s">
        <v>17</v>
      </c>
      <c r="R553" s="11" t="str">
        <f>IF(Q553&lt;&gt;"",VLOOKUP(Q553,Gefährdungsstufen!$B$2:$G$20,6,FALSE),"")</f>
        <v>potentiell gefährdet</v>
      </c>
      <c r="S553" s="33" t="str">
        <f t="shared" si="51"/>
        <v>Landolt Elias (1991): Gefährdung der Farn- und Blütenpflanzen in der Schweiz</v>
      </c>
      <c r="T553" s="3" t="s">
        <v>17</v>
      </c>
      <c r="U553" s="3" t="s">
        <v>17</v>
      </c>
      <c r="V553" s="11" t="str">
        <f>IF(U553&lt;&gt;"",VLOOKUP(U553,Gefährdungsstufen!$B$2:$G$20,6,FALSE),"")</f>
        <v>potentiell gefährdet</v>
      </c>
      <c r="W553" s="33" t="str">
        <f t="shared" si="52"/>
        <v>Landolt Elias (1991): Gefährdung der Farn- und Blütenpflanzen in der Schweiz</v>
      </c>
      <c r="X553" s="3">
        <v>7</v>
      </c>
      <c r="Y553" s="3" t="s">
        <v>18</v>
      </c>
      <c r="Z553" s="3" t="s">
        <v>13</v>
      </c>
      <c r="AA553" s="3">
        <v>1</v>
      </c>
      <c r="AB553" s="3">
        <v>2</v>
      </c>
      <c r="AC553" s="3">
        <v>1</v>
      </c>
      <c r="AD553" s="3">
        <v>3</v>
      </c>
      <c r="AE553" s="3" t="s">
        <v>7</v>
      </c>
      <c r="AF553" s="3" t="str">
        <f>IF(AE553&lt;&gt;"",VLOOKUP(AE553,legende!$A$3:$C$6,2,FALSE),"")</f>
        <v>gross</v>
      </c>
      <c r="AG553" s="71">
        <f>IF(AE553&lt;&gt;"",VLOOKUP(AE553,legende!$A$3:$C$6,3,FALSE),"")</f>
        <v>0</v>
      </c>
      <c r="AH553" s="3" t="s">
        <v>6</v>
      </c>
      <c r="AI553" s="3" t="str">
        <f>IF(AH553&lt;&gt;"",VLOOKUP(AH553,legende!$F$3:$H$6,3,FALSE),"")</f>
        <v>klein: &lt;1/4</v>
      </c>
      <c r="AJ553" s="71">
        <f>IF(AH553&lt;&gt;"",VLOOKUP(AH553,legende!$F$3:$H$6,2,FALSE),"")</f>
        <v>0</v>
      </c>
      <c r="AK553" s="3" t="s">
        <v>12</v>
      </c>
      <c r="AL553" s="3" t="s">
        <v>12</v>
      </c>
      <c r="AM553" s="11" t="str">
        <f>IF(AL553&lt;&gt;"",VLOOKUP(AL553,Gefährdungsstufen!$B$2:$G$20,6,FALSE),"")</f>
        <v>vom Aussterben bedroht</v>
      </c>
      <c r="AN553" s="71">
        <f>IF(AL553&lt;&gt;"",VLOOKUP(AL553,Gefährdungsstufen!$B$2:$G$20,3,FALSE),"")</f>
        <v>5</v>
      </c>
      <c r="AO553" s="3"/>
      <c r="AP553" s="11"/>
      <c r="AQ553" s="11">
        <f t="shared" si="53"/>
        <v>5</v>
      </c>
      <c r="AR553" s="3">
        <v>3</v>
      </c>
      <c r="AS553" s="3">
        <v>3</v>
      </c>
      <c r="BB553" s="2">
        <v>6</v>
      </c>
    </row>
    <row r="554" spans="1:55" s="2" customFormat="1" ht="15" hidden="1" customHeight="1">
      <c r="A554" s="24" t="s">
        <v>26859</v>
      </c>
      <c r="B554" s="5" t="s">
        <v>10732</v>
      </c>
      <c r="C554" s="16" t="s">
        <v>24340</v>
      </c>
      <c r="D554" s="3" t="s">
        <v>1</v>
      </c>
      <c r="E554" s="3" t="str">
        <f>IF(D554&lt;&gt;"",VLOOKUP($D554,Gefährdungsstufen!$B$2:$G$20,6,FALSE),"")</f>
        <v>potentiell gefährdet</v>
      </c>
      <c r="F554" s="71">
        <f>IF(D554&lt;&gt;"",VLOOKUP($D554,Gefährdungsstufen!$B$2:$G$20,3,FALSE),"")</f>
        <v>0</v>
      </c>
      <c r="G554" s="33" t="str">
        <f t="shared" si="48"/>
        <v>Landolt Elias (1991): Gefährdung der Farn- und Blütenpflanzen in der Schweiz</v>
      </c>
      <c r="H554" s="3" t="s">
        <v>1</v>
      </c>
      <c r="I554" s="3" t="str">
        <f>IF(H554&lt;&gt;"",VLOOKUP($H554,Gefährdungsstufen!$B$2:$G$20,6,FALSE),"")</f>
        <v>potentiell gefährdet</v>
      </c>
      <c r="J554" s="71">
        <f>IF(H554&lt;&gt;"",VLOOKUP($H554,Gefährdungsstufen!$B$2:$G$20,3,FALSE),"")</f>
        <v>0</v>
      </c>
      <c r="K554" s="33" t="str">
        <f t="shared" si="49"/>
        <v>Landolt Elias (1991): Gefährdung der Farn- und Blütenpflanzen in der Schweiz</v>
      </c>
      <c r="L554" s="3" t="s">
        <v>1</v>
      </c>
      <c r="M554" s="3" t="s">
        <v>1</v>
      </c>
      <c r="N554" s="11" t="str">
        <f>IF(M554&lt;&gt;"",VLOOKUP(M554,Gefährdungsstufen!$B$2:$G$20,6,FALSE),"")</f>
        <v>potentiell gefährdet</v>
      </c>
      <c r="O554" s="33" t="str">
        <f t="shared" si="50"/>
        <v>Landolt Elias (1991): Gefährdung der Farn- und Blütenpflanzen in der Schweiz</v>
      </c>
      <c r="P554" s="3" t="s">
        <v>1</v>
      </c>
      <c r="Q554" s="3" t="s">
        <v>1</v>
      </c>
      <c r="R554" s="11" t="str">
        <f>IF(Q554&lt;&gt;"",VLOOKUP(Q554,Gefährdungsstufen!$B$2:$G$20,6,FALSE),"")</f>
        <v>potentiell gefährdet</v>
      </c>
      <c r="S554" s="33" t="str">
        <f t="shared" si="51"/>
        <v>Landolt Elias (1991): Gefährdung der Farn- und Blütenpflanzen in der Schweiz</v>
      </c>
      <c r="T554" s="3" t="s">
        <v>1</v>
      </c>
      <c r="U554" s="3" t="s">
        <v>1</v>
      </c>
      <c r="V554" s="11" t="str">
        <f>IF(U554&lt;&gt;"",VLOOKUP(U554,Gefährdungsstufen!$B$2:$G$20,6,FALSE),"")</f>
        <v>potentiell gefährdet</v>
      </c>
      <c r="W554" s="33" t="str">
        <f t="shared" si="52"/>
        <v>Landolt Elias (1991): Gefährdung der Farn- und Blütenpflanzen in der Schweiz</v>
      </c>
      <c r="X554" s="3">
        <v>5</v>
      </c>
      <c r="Y554" s="3" t="s">
        <v>8</v>
      </c>
      <c r="Z554" s="3" t="s">
        <v>2</v>
      </c>
      <c r="AA554" s="3">
        <v>6</v>
      </c>
      <c r="AB554" s="3">
        <v>6</v>
      </c>
      <c r="AC554" s="3">
        <v>6</v>
      </c>
      <c r="AD554" s="3">
        <v>5</v>
      </c>
      <c r="AE554" s="3"/>
      <c r="AF554" s="3" t="str">
        <f>IF(AE554&lt;&gt;"",VLOOKUP(AE554,legende!$A$3:$C$6,2,FALSE),"")</f>
        <v/>
      </c>
      <c r="AG554" s="71" t="str">
        <f>IF(AE554&lt;&gt;"",VLOOKUP(AE554,legende!$A$3:$C$6,3,FALSE),"")</f>
        <v/>
      </c>
      <c r="AH554" s="3"/>
      <c r="AI554" s="3" t="str">
        <f>IF(AH554&lt;&gt;"",VLOOKUP(AH554,legende!$F$3:$H$6,3,FALSE),"")</f>
        <v/>
      </c>
      <c r="AJ554" s="71" t="str">
        <f>IF(AH554&lt;&gt;"",VLOOKUP(AH554,legende!$F$3:$H$6,2,FALSE),"")</f>
        <v/>
      </c>
      <c r="AK554" s="3" t="s">
        <v>1</v>
      </c>
      <c r="AL554" s="3" t="s">
        <v>1</v>
      </c>
      <c r="AM554" s="11" t="str">
        <f>IF(AL554&lt;&gt;"",VLOOKUP(AL554,Gefährdungsstufen!$B$2:$G$20,6,FALSE),"")</f>
        <v>potentiell gefährdet</v>
      </c>
      <c r="AN554" s="71">
        <f>IF(AL554&lt;&gt;"",VLOOKUP(AL554,Gefährdungsstufen!$B$2:$G$20,3,FALSE),"")</f>
        <v>0</v>
      </c>
      <c r="AO554" s="3"/>
      <c r="AP554" s="11" t="s">
        <v>26922</v>
      </c>
      <c r="AQ554" s="11" t="e">
        <f t="shared" si="53"/>
        <v>#VALUE!</v>
      </c>
      <c r="AR554" s="3">
        <v>0</v>
      </c>
      <c r="AS554" s="3" t="s">
        <v>0</v>
      </c>
      <c r="AT554" s="2">
        <v>1</v>
      </c>
      <c r="AU554" s="2">
        <v>2</v>
      </c>
    </row>
    <row r="555" spans="1:55" s="2" customFormat="1" ht="15" hidden="1" customHeight="1">
      <c r="A555" s="24" t="s">
        <v>26859</v>
      </c>
      <c r="B555" s="5" t="s">
        <v>5140</v>
      </c>
      <c r="C555" s="16" t="s">
        <v>5141</v>
      </c>
      <c r="D555" s="3" t="s">
        <v>1</v>
      </c>
      <c r="E555" s="3" t="str">
        <f>IF(D555&lt;&gt;"",VLOOKUP($D555,Gefährdungsstufen!$B$2:$G$20,6,FALSE),"")</f>
        <v>potentiell gefährdet</v>
      </c>
      <c r="F555" s="71">
        <f>IF(D555&lt;&gt;"",VLOOKUP($D555,Gefährdungsstufen!$B$2:$G$20,3,FALSE),"")</f>
        <v>0</v>
      </c>
      <c r="G555" s="33" t="str">
        <f t="shared" si="48"/>
        <v>Landolt Elias (1991): Gefährdung der Farn- und Blütenpflanzen in der Schweiz</v>
      </c>
      <c r="H555" s="3" t="s">
        <v>1</v>
      </c>
      <c r="I555" s="3" t="str">
        <f>IF(H555&lt;&gt;"",VLOOKUP($H555,Gefährdungsstufen!$B$2:$G$20,6,FALSE),"")</f>
        <v>potentiell gefährdet</v>
      </c>
      <c r="J555" s="71">
        <f>IF(H555&lt;&gt;"",VLOOKUP($H555,Gefährdungsstufen!$B$2:$G$20,3,FALSE),"")</f>
        <v>0</v>
      </c>
      <c r="K555" s="33" t="str">
        <f t="shared" si="49"/>
        <v>Landolt Elias (1991): Gefährdung der Farn- und Blütenpflanzen in der Schweiz</v>
      </c>
      <c r="L555" s="3" t="s">
        <v>1</v>
      </c>
      <c r="M555" s="3" t="s">
        <v>1</v>
      </c>
      <c r="N555" s="11" t="str">
        <f>IF(M555&lt;&gt;"",VLOOKUP(M555,Gefährdungsstufen!$B$2:$G$20,6,FALSE),"")</f>
        <v>potentiell gefährdet</v>
      </c>
      <c r="O555" s="33" t="str">
        <f t="shared" si="50"/>
        <v>Landolt Elias (1991): Gefährdung der Farn- und Blütenpflanzen in der Schweiz</v>
      </c>
      <c r="P555" s="3" t="s">
        <v>1</v>
      </c>
      <c r="Q555" s="3" t="s">
        <v>1</v>
      </c>
      <c r="R555" s="11" t="str">
        <f>IF(Q555&lt;&gt;"",VLOOKUP(Q555,Gefährdungsstufen!$B$2:$G$20,6,FALSE),"")</f>
        <v>potentiell gefährdet</v>
      </c>
      <c r="S555" s="33" t="str">
        <f t="shared" si="51"/>
        <v>Landolt Elias (1991): Gefährdung der Farn- und Blütenpflanzen in der Schweiz</v>
      </c>
      <c r="T555" s="3" t="s">
        <v>45</v>
      </c>
      <c r="U555" s="3" t="s">
        <v>45</v>
      </c>
      <c r="V555" s="11" t="str">
        <f>IF(U555&lt;&gt;"",VLOOKUP(U555,Gefährdungsstufen!$B$2:$G$20,6,FALSE),"")</f>
        <v>gefährdet</v>
      </c>
      <c r="W555" s="33" t="str">
        <f t="shared" si="52"/>
        <v>Landolt Elias (1991): Gefährdung der Farn- und Blütenpflanzen in der Schweiz</v>
      </c>
      <c r="X555" s="3">
        <v>1</v>
      </c>
      <c r="Y555" s="3" t="s">
        <v>8</v>
      </c>
      <c r="Z555" s="3" t="s">
        <v>2</v>
      </c>
      <c r="AA555" s="3">
        <v>5</v>
      </c>
      <c r="AB555" s="3">
        <v>5</v>
      </c>
      <c r="AC555" s="3">
        <v>4</v>
      </c>
      <c r="AD555" s="3">
        <v>4</v>
      </c>
      <c r="AE555" s="3" t="s">
        <v>7</v>
      </c>
      <c r="AF555" s="3" t="str">
        <f>IF(AE555&lt;&gt;"",VLOOKUP(AE555,legende!$A$3:$C$6,2,FALSE),"")</f>
        <v>gross</v>
      </c>
      <c r="AG555" s="71">
        <f>IF(AE555&lt;&gt;"",VLOOKUP(AE555,legende!$A$3:$C$6,3,FALSE),"")</f>
        <v>0</v>
      </c>
      <c r="AH555" s="3" t="s">
        <v>6</v>
      </c>
      <c r="AI555" s="3" t="str">
        <f>IF(AH555&lt;&gt;"",VLOOKUP(AH555,legende!$F$3:$H$6,3,FALSE),"")</f>
        <v>klein: &lt;1/4</v>
      </c>
      <c r="AJ555" s="71">
        <f>IF(AH555&lt;&gt;"",VLOOKUP(AH555,legende!$F$3:$H$6,2,FALSE),"")</f>
        <v>0</v>
      </c>
      <c r="AK555" s="3" t="s">
        <v>5</v>
      </c>
      <c r="AL555" s="3" t="s">
        <v>5</v>
      </c>
      <c r="AM555" s="11" t="str">
        <f>IF(AL555&lt;&gt;"",VLOOKUP(AL555,Gefährdungsstufen!$B$2:$G$20,6,FALSE),"")</f>
        <v>stark gefährdet</v>
      </c>
      <c r="AN555" s="71">
        <f>IF(AL555&lt;&gt;"",VLOOKUP(AL555,Gefährdungsstufen!$B$2:$G$20,3,FALSE),"")</f>
        <v>4</v>
      </c>
      <c r="AO555" s="3"/>
      <c r="AP555" s="11"/>
      <c r="AQ555" s="11">
        <f t="shared" si="53"/>
        <v>4</v>
      </c>
      <c r="AR555" s="3">
        <v>2</v>
      </c>
      <c r="AS555" s="3">
        <v>2</v>
      </c>
      <c r="AT555" s="2">
        <v>1</v>
      </c>
    </row>
    <row r="556" spans="1:55" s="2" customFormat="1" ht="15" hidden="1" customHeight="1">
      <c r="A556" s="24" t="s">
        <v>26859</v>
      </c>
      <c r="B556" s="5" t="s">
        <v>5989</v>
      </c>
      <c r="C556" s="16" t="s">
        <v>5990</v>
      </c>
      <c r="D556" s="3" t="s">
        <v>1</v>
      </c>
      <c r="E556" s="3" t="str">
        <f>IF(D556&lt;&gt;"",VLOOKUP($D556,Gefährdungsstufen!$B$2:$G$20,6,FALSE),"")</f>
        <v>potentiell gefährdet</v>
      </c>
      <c r="F556" s="71">
        <f>IF(D556&lt;&gt;"",VLOOKUP($D556,Gefährdungsstufen!$B$2:$G$20,3,FALSE),"")</f>
        <v>0</v>
      </c>
      <c r="G556" s="33" t="str">
        <f t="shared" si="48"/>
        <v>Landolt Elias (1991): Gefährdung der Farn- und Blütenpflanzen in der Schweiz</v>
      </c>
      <c r="H556" s="3" t="s">
        <v>1</v>
      </c>
      <c r="I556" s="3" t="str">
        <f>IF(H556&lt;&gt;"",VLOOKUP($H556,Gefährdungsstufen!$B$2:$G$20,6,FALSE),"")</f>
        <v>potentiell gefährdet</v>
      </c>
      <c r="J556" s="71">
        <f>IF(H556&lt;&gt;"",VLOOKUP($H556,Gefährdungsstufen!$B$2:$G$20,3,FALSE),"")</f>
        <v>0</v>
      </c>
      <c r="K556" s="33" t="str">
        <f t="shared" si="49"/>
        <v>Landolt Elias (1991): Gefährdung der Farn- und Blütenpflanzen in der Schweiz</v>
      </c>
      <c r="L556" s="3" t="s">
        <v>1</v>
      </c>
      <c r="M556" s="3" t="s">
        <v>1</v>
      </c>
      <c r="N556" s="11" t="str">
        <f>IF(M556&lt;&gt;"",VLOOKUP(M556,Gefährdungsstufen!$B$2:$G$20,6,FALSE),"")</f>
        <v>potentiell gefährdet</v>
      </c>
      <c r="O556" s="33" t="str">
        <f t="shared" si="50"/>
        <v>Landolt Elias (1991): Gefährdung der Farn- und Blütenpflanzen in der Schweiz</v>
      </c>
      <c r="P556" s="3" t="s">
        <v>1</v>
      </c>
      <c r="Q556" s="3" t="s">
        <v>1</v>
      </c>
      <c r="R556" s="11" t="str">
        <f>IF(Q556&lt;&gt;"",VLOOKUP(Q556,Gefährdungsstufen!$B$2:$G$20,6,FALSE),"")</f>
        <v>potentiell gefährdet</v>
      </c>
      <c r="S556" s="33" t="str">
        <f t="shared" si="51"/>
        <v>Landolt Elias (1991): Gefährdung der Farn- und Blütenpflanzen in der Schweiz</v>
      </c>
      <c r="T556" s="3" t="s">
        <v>1</v>
      </c>
      <c r="U556" s="3" t="s">
        <v>1</v>
      </c>
      <c r="V556" s="11" t="str">
        <f>IF(U556&lt;&gt;"",VLOOKUP(U556,Gefährdungsstufen!$B$2:$G$20,6,FALSE),"")</f>
        <v>potentiell gefährdet</v>
      </c>
      <c r="W556" s="33" t="str">
        <f t="shared" si="52"/>
        <v>Landolt Elias (1991): Gefährdung der Farn- und Blütenpflanzen in der Schweiz</v>
      </c>
      <c r="X556" s="3">
        <v>6</v>
      </c>
      <c r="Y556" s="3" t="s">
        <v>8</v>
      </c>
      <c r="Z556" s="3" t="s">
        <v>2</v>
      </c>
      <c r="AA556" s="3">
        <v>7</v>
      </c>
      <c r="AB556" s="3">
        <v>8</v>
      </c>
      <c r="AC556" s="3">
        <v>6</v>
      </c>
      <c r="AD556" s="3">
        <v>3</v>
      </c>
      <c r="AE556" s="3"/>
      <c r="AF556" s="3" t="str">
        <f>IF(AE556&lt;&gt;"",VLOOKUP(AE556,legende!$A$3:$C$6,2,FALSE),"")</f>
        <v/>
      </c>
      <c r="AG556" s="71" t="str">
        <f>IF(AE556&lt;&gt;"",VLOOKUP(AE556,legende!$A$3:$C$6,3,FALSE),"")</f>
        <v/>
      </c>
      <c r="AH556" s="3"/>
      <c r="AI556" s="3" t="str">
        <f>IF(AH556&lt;&gt;"",VLOOKUP(AH556,legende!$F$3:$H$6,3,FALSE),"")</f>
        <v/>
      </c>
      <c r="AJ556" s="71" t="str">
        <f>IF(AH556&lt;&gt;"",VLOOKUP(AH556,legende!$F$3:$H$6,2,FALSE),"")</f>
        <v/>
      </c>
      <c r="AK556" s="3" t="s">
        <v>1</v>
      </c>
      <c r="AL556" s="3" t="s">
        <v>1</v>
      </c>
      <c r="AM556" s="11" t="str">
        <f>IF(AL556&lt;&gt;"",VLOOKUP(AL556,Gefährdungsstufen!$B$2:$G$20,6,FALSE),"")</f>
        <v>potentiell gefährdet</v>
      </c>
      <c r="AN556" s="71">
        <f>IF(AL556&lt;&gt;"",VLOOKUP(AL556,Gefährdungsstufen!$B$2:$G$20,3,FALSE),"")</f>
        <v>0</v>
      </c>
      <c r="AO556" s="3"/>
      <c r="AP556" s="11" t="s">
        <v>26922</v>
      </c>
      <c r="AQ556" s="11" t="e">
        <f t="shared" si="53"/>
        <v>#VALUE!</v>
      </c>
      <c r="AR556" s="3">
        <v>0</v>
      </c>
      <c r="AS556" s="3" t="s">
        <v>0</v>
      </c>
      <c r="AT556" s="2">
        <v>1</v>
      </c>
      <c r="AV556" s="2" t="s">
        <v>36</v>
      </c>
      <c r="AW556" s="2" t="s">
        <v>35</v>
      </c>
    </row>
    <row r="557" spans="1:55" s="2" customFormat="1" ht="15" hidden="1" customHeight="1">
      <c r="A557" s="24" t="s">
        <v>26859</v>
      </c>
      <c r="B557" s="5" t="s">
        <v>16118</v>
      </c>
      <c r="C557" s="16" t="s">
        <v>16119</v>
      </c>
      <c r="D557" s="3" t="s">
        <v>1</v>
      </c>
      <c r="E557" s="3" t="str">
        <f>IF(D557&lt;&gt;"",VLOOKUP($D557,Gefährdungsstufen!$B$2:$G$20,6,FALSE),"")</f>
        <v>potentiell gefährdet</v>
      </c>
      <c r="F557" s="71">
        <f>IF(D557&lt;&gt;"",VLOOKUP($D557,Gefährdungsstufen!$B$2:$G$20,3,FALSE),"")</f>
        <v>0</v>
      </c>
      <c r="G557" s="33" t="str">
        <f t="shared" si="48"/>
        <v>Landolt Elias (1991): Gefährdung der Farn- und Blütenpflanzen in der Schweiz</v>
      </c>
      <c r="H557" s="3" t="s">
        <v>1</v>
      </c>
      <c r="I557" s="3" t="str">
        <f>IF(H557&lt;&gt;"",VLOOKUP($H557,Gefährdungsstufen!$B$2:$G$20,6,FALSE),"")</f>
        <v>potentiell gefährdet</v>
      </c>
      <c r="J557" s="71">
        <f>IF(H557&lt;&gt;"",VLOOKUP($H557,Gefährdungsstufen!$B$2:$G$20,3,FALSE),"")</f>
        <v>0</v>
      </c>
      <c r="K557" s="33" t="str">
        <f t="shared" si="49"/>
        <v>Landolt Elias (1991): Gefährdung der Farn- und Blütenpflanzen in der Schweiz</v>
      </c>
      <c r="L557" s="3" t="s">
        <v>1</v>
      </c>
      <c r="M557" s="3" t="s">
        <v>1</v>
      </c>
      <c r="N557" s="11" t="str">
        <f>IF(M557&lt;&gt;"",VLOOKUP(M557,Gefährdungsstufen!$B$2:$G$20,6,FALSE),"")</f>
        <v>potentiell gefährdet</v>
      </c>
      <c r="O557" s="33" t="str">
        <f t="shared" si="50"/>
        <v>Landolt Elias (1991): Gefährdung der Farn- und Blütenpflanzen in der Schweiz</v>
      </c>
      <c r="P557" s="3" t="s">
        <v>1</v>
      </c>
      <c r="Q557" s="3" t="s">
        <v>1</v>
      </c>
      <c r="R557" s="11" t="str">
        <f>IF(Q557&lt;&gt;"",VLOOKUP(Q557,Gefährdungsstufen!$B$2:$G$20,6,FALSE),"")</f>
        <v>potentiell gefährdet</v>
      </c>
      <c r="S557" s="33" t="str">
        <f t="shared" si="51"/>
        <v>Landolt Elias (1991): Gefährdung der Farn- und Blütenpflanzen in der Schweiz</v>
      </c>
      <c r="T557" s="3" t="s">
        <v>1</v>
      </c>
      <c r="U557" s="3" t="s">
        <v>1</v>
      </c>
      <c r="V557" s="11" t="str">
        <f>IF(U557&lt;&gt;"",VLOOKUP(U557,Gefährdungsstufen!$B$2:$G$20,6,FALSE),"")</f>
        <v>potentiell gefährdet</v>
      </c>
      <c r="W557" s="33" t="str">
        <f t="shared" si="52"/>
        <v>Landolt Elias (1991): Gefährdung der Farn- und Blütenpflanzen in der Schweiz</v>
      </c>
      <c r="X557" s="3">
        <v>1</v>
      </c>
      <c r="Y557" s="3" t="s">
        <v>8</v>
      </c>
      <c r="Z557" s="3" t="s">
        <v>2</v>
      </c>
      <c r="AA557" s="3">
        <v>7</v>
      </c>
      <c r="AB557" s="3">
        <v>7</v>
      </c>
      <c r="AC557" s="3">
        <v>7</v>
      </c>
      <c r="AD557" s="3">
        <v>5</v>
      </c>
      <c r="AE557" s="3"/>
      <c r="AF557" s="3" t="str">
        <f>IF(AE557&lt;&gt;"",VLOOKUP(AE557,legende!$A$3:$C$6,2,FALSE),"")</f>
        <v/>
      </c>
      <c r="AG557" s="71" t="str">
        <f>IF(AE557&lt;&gt;"",VLOOKUP(AE557,legende!$A$3:$C$6,3,FALSE),"")</f>
        <v/>
      </c>
      <c r="AH557" s="3"/>
      <c r="AI557" s="3" t="str">
        <f>IF(AH557&lt;&gt;"",VLOOKUP(AH557,legende!$F$3:$H$6,3,FALSE),"")</f>
        <v/>
      </c>
      <c r="AJ557" s="71" t="str">
        <f>IF(AH557&lt;&gt;"",VLOOKUP(AH557,legende!$F$3:$H$6,2,FALSE),"")</f>
        <v/>
      </c>
      <c r="AK557" s="3" t="s">
        <v>1</v>
      </c>
      <c r="AL557" s="3" t="s">
        <v>1</v>
      </c>
      <c r="AM557" s="11" t="str">
        <f>IF(AL557&lt;&gt;"",VLOOKUP(AL557,Gefährdungsstufen!$B$2:$G$20,6,FALSE),"")</f>
        <v>potentiell gefährdet</v>
      </c>
      <c r="AN557" s="71">
        <f>IF(AL557&lt;&gt;"",VLOOKUP(AL557,Gefährdungsstufen!$B$2:$G$20,3,FALSE),"")</f>
        <v>0</v>
      </c>
      <c r="AO557" s="3"/>
      <c r="AP557" s="11" t="s">
        <v>26922</v>
      </c>
      <c r="AQ557" s="11" t="e">
        <f t="shared" si="53"/>
        <v>#VALUE!</v>
      </c>
      <c r="AR557" s="3">
        <v>0</v>
      </c>
      <c r="AS557" s="3" t="s">
        <v>0</v>
      </c>
      <c r="AT557" s="2">
        <v>1</v>
      </c>
    </row>
    <row r="558" spans="1:55" s="2" customFormat="1" ht="15" hidden="1" customHeight="1">
      <c r="A558" s="24" t="s">
        <v>26859</v>
      </c>
      <c r="B558" s="5" t="s">
        <v>13043</v>
      </c>
      <c r="C558" s="16" t="s">
        <v>13044</v>
      </c>
      <c r="D558" s="3" t="s">
        <v>1</v>
      </c>
      <c r="E558" s="3" t="str">
        <f>IF(D558&lt;&gt;"",VLOOKUP($D558,Gefährdungsstufen!$B$2:$G$20,6,FALSE),"")</f>
        <v>potentiell gefährdet</v>
      </c>
      <c r="F558" s="71">
        <f>IF(D558&lt;&gt;"",VLOOKUP($D558,Gefährdungsstufen!$B$2:$G$20,3,FALSE),"")</f>
        <v>0</v>
      </c>
      <c r="G558" s="33" t="str">
        <f t="shared" si="48"/>
        <v>Landolt Elias (1991): Gefährdung der Farn- und Blütenpflanzen in der Schweiz</v>
      </c>
      <c r="H558" s="3" t="s">
        <v>1</v>
      </c>
      <c r="I558" s="3" t="str">
        <f>IF(H558&lt;&gt;"",VLOOKUP($H558,Gefährdungsstufen!$B$2:$G$20,6,FALSE),"")</f>
        <v>potentiell gefährdet</v>
      </c>
      <c r="J558" s="71">
        <f>IF(H558&lt;&gt;"",VLOOKUP($H558,Gefährdungsstufen!$B$2:$G$20,3,FALSE),"")</f>
        <v>0</v>
      </c>
      <c r="K558" s="33" t="str">
        <f t="shared" si="49"/>
        <v>Landolt Elias (1991): Gefährdung der Farn- und Blütenpflanzen in der Schweiz</v>
      </c>
      <c r="L558" s="3" t="s">
        <v>1</v>
      </c>
      <c r="M558" s="3" t="s">
        <v>1</v>
      </c>
      <c r="N558" s="11" t="str">
        <f>IF(M558&lt;&gt;"",VLOOKUP(M558,Gefährdungsstufen!$B$2:$G$20,6,FALSE),"")</f>
        <v>potentiell gefährdet</v>
      </c>
      <c r="O558" s="33" t="str">
        <f t="shared" si="50"/>
        <v>Landolt Elias (1991): Gefährdung der Farn- und Blütenpflanzen in der Schweiz</v>
      </c>
      <c r="P558" s="3" t="s">
        <v>1</v>
      </c>
      <c r="Q558" s="3" t="s">
        <v>1</v>
      </c>
      <c r="R558" s="11" t="str">
        <f>IF(Q558&lt;&gt;"",VLOOKUP(Q558,Gefährdungsstufen!$B$2:$G$20,6,FALSE),"")</f>
        <v>potentiell gefährdet</v>
      </c>
      <c r="S558" s="33" t="str">
        <f t="shared" si="51"/>
        <v>Landolt Elias (1991): Gefährdung der Farn- und Blütenpflanzen in der Schweiz</v>
      </c>
      <c r="T558" s="3" t="s">
        <v>1</v>
      </c>
      <c r="U558" s="3" t="s">
        <v>1</v>
      </c>
      <c r="V558" s="11" t="str">
        <f>IF(U558&lt;&gt;"",VLOOKUP(U558,Gefährdungsstufen!$B$2:$G$20,6,FALSE),"")</f>
        <v>potentiell gefährdet</v>
      </c>
      <c r="W558" s="33" t="str">
        <f t="shared" si="52"/>
        <v>Landolt Elias (1991): Gefährdung der Farn- und Blütenpflanzen in der Schweiz</v>
      </c>
      <c r="X558" s="3">
        <v>7</v>
      </c>
      <c r="Y558" s="3" t="s">
        <v>8</v>
      </c>
      <c r="Z558" s="3" t="s">
        <v>2</v>
      </c>
      <c r="AA558" s="3">
        <v>6</v>
      </c>
      <c r="AB558" s="3">
        <v>6</v>
      </c>
      <c r="AC558" s="3">
        <v>5</v>
      </c>
      <c r="AD558" s="3">
        <v>5</v>
      </c>
      <c r="AE558" s="3"/>
      <c r="AF558" s="3" t="str">
        <f>IF(AE558&lt;&gt;"",VLOOKUP(AE558,legende!$A$3:$C$6,2,FALSE),"")</f>
        <v/>
      </c>
      <c r="AG558" s="71" t="str">
        <f>IF(AE558&lt;&gt;"",VLOOKUP(AE558,legende!$A$3:$C$6,3,FALSE),"")</f>
        <v/>
      </c>
      <c r="AH558" s="3"/>
      <c r="AI558" s="3" t="str">
        <f>IF(AH558&lt;&gt;"",VLOOKUP(AH558,legende!$F$3:$H$6,3,FALSE),"")</f>
        <v/>
      </c>
      <c r="AJ558" s="71" t="str">
        <f>IF(AH558&lt;&gt;"",VLOOKUP(AH558,legende!$F$3:$H$6,2,FALSE),"")</f>
        <v/>
      </c>
      <c r="AK558" s="3" t="s">
        <v>1</v>
      </c>
      <c r="AL558" s="3" t="s">
        <v>1</v>
      </c>
      <c r="AM558" s="11" t="str">
        <f>IF(AL558&lt;&gt;"",VLOOKUP(AL558,Gefährdungsstufen!$B$2:$G$20,6,FALSE),"")</f>
        <v>potentiell gefährdet</v>
      </c>
      <c r="AN558" s="71">
        <f>IF(AL558&lt;&gt;"",VLOOKUP(AL558,Gefährdungsstufen!$B$2:$G$20,3,FALSE),"")</f>
        <v>0</v>
      </c>
      <c r="AO558" s="3"/>
      <c r="AP558" s="11" t="s">
        <v>26922</v>
      </c>
      <c r="AQ558" s="11" t="e">
        <f t="shared" si="53"/>
        <v>#VALUE!</v>
      </c>
      <c r="AR558" s="3">
        <v>0</v>
      </c>
      <c r="AS558" s="3" t="s">
        <v>0</v>
      </c>
      <c r="BB558" s="2">
        <v>6</v>
      </c>
    </row>
    <row r="559" spans="1:55" s="2" customFormat="1" ht="15" hidden="1" customHeight="1">
      <c r="A559" s="24" t="s">
        <v>26859</v>
      </c>
      <c r="B559" s="5" t="s">
        <v>4803</v>
      </c>
      <c r="C559" s="16" t="s">
        <v>4804</v>
      </c>
      <c r="D559" s="3" t="s">
        <v>1</v>
      </c>
      <c r="E559" s="3" t="str">
        <f>IF(D559&lt;&gt;"",VLOOKUP($D559,Gefährdungsstufen!$B$2:$G$20,6,FALSE),"")</f>
        <v>potentiell gefährdet</v>
      </c>
      <c r="F559" s="71">
        <f>IF(D559&lt;&gt;"",VLOOKUP($D559,Gefährdungsstufen!$B$2:$G$20,3,FALSE),"")</f>
        <v>0</v>
      </c>
      <c r="G559" s="33" t="str">
        <f t="shared" si="48"/>
        <v>Landolt Elias (1991): Gefährdung der Farn- und Blütenpflanzen in der Schweiz</v>
      </c>
      <c r="H559" s="3" t="s">
        <v>5</v>
      </c>
      <c r="I559" s="3" t="str">
        <f>IF(H559&lt;&gt;"",VLOOKUP($H559,Gefährdungsstufen!$B$2:$G$20,6,FALSE),"")</f>
        <v>stark gefährdet</v>
      </c>
      <c r="J559" s="71">
        <f>IF(H559&lt;&gt;"",VLOOKUP($H559,Gefährdungsstufen!$B$2:$G$20,3,FALSE),"")</f>
        <v>4</v>
      </c>
      <c r="K559" s="33" t="str">
        <f t="shared" si="49"/>
        <v>Landolt Elias (1991): Gefährdung der Farn- und Blütenpflanzen in der Schweiz</v>
      </c>
      <c r="L559" s="3" t="s">
        <v>12</v>
      </c>
      <c r="M559" s="3" t="s">
        <v>12</v>
      </c>
      <c r="N559" s="11" t="str">
        <f>IF(M559&lt;&gt;"",VLOOKUP(M559,Gefährdungsstufen!$B$2:$G$20,6,FALSE),"")</f>
        <v>vom Aussterben bedroht</v>
      </c>
      <c r="O559" s="33" t="str">
        <f t="shared" si="50"/>
        <v>Landolt Elias (1991): Gefährdung der Farn- und Blütenpflanzen in der Schweiz</v>
      </c>
      <c r="P559" s="3" t="s">
        <v>8</v>
      </c>
      <c r="Q559" s="3"/>
      <c r="R559" s="11" t="str">
        <f>IF(Q559&lt;&gt;"",VLOOKUP(Q559,Gefährdungsstufen!$B$2:$G$20,6,FALSE),"")</f>
        <v/>
      </c>
      <c r="S559" s="33" t="str">
        <f t="shared" si="51"/>
        <v/>
      </c>
      <c r="T559" s="3" t="s">
        <v>9</v>
      </c>
      <c r="U559" s="3" t="s">
        <v>9</v>
      </c>
      <c r="V559" s="11" t="str">
        <f>IF(U559&lt;&gt;"",VLOOKUP(U559,Gefährdungsstufen!$B$2:$G$20,6,FALSE),"")</f>
        <v>vom Aussterben bedroht</v>
      </c>
      <c r="W559" s="33" t="str">
        <f t="shared" si="52"/>
        <v>Landolt Elias (1991): Gefährdung der Farn- und Blütenpflanzen in der Schweiz</v>
      </c>
      <c r="X559" s="3">
        <v>7</v>
      </c>
      <c r="Y559" s="3" t="s">
        <v>8</v>
      </c>
      <c r="Z559" s="3" t="s">
        <v>13</v>
      </c>
      <c r="AA559" s="3">
        <v>99</v>
      </c>
      <c r="AB559" s="3">
        <v>99</v>
      </c>
      <c r="AC559" s="3">
        <v>99</v>
      </c>
      <c r="AD559" s="3">
        <v>99</v>
      </c>
      <c r="AE559" s="3" t="s">
        <v>7</v>
      </c>
      <c r="AF559" s="3" t="str">
        <f>IF(AE559&lt;&gt;"",VLOOKUP(AE559,legende!$A$3:$C$6,2,FALSE),"")</f>
        <v>gross</v>
      </c>
      <c r="AG559" s="71">
        <f>IF(AE559&lt;&gt;"",VLOOKUP(AE559,legende!$A$3:$C$6,3,FALSE),"")</f>
        <v>0</v>
      </c>
      <c r="AH559" s="3" t="s">
        <v>6</v>
      </c>
      <c r="AI559" s="3" t="str">
        <f>IF(AH559&lt;&gt;"",VLOOKUP(AH559,legende!$F$3:$H$6,3,FALSE),"")</f>
        <v>klein: &lt;1/4</v>
      </c>
      <c r="AJ559" s="71">
        <f>IF(AH559&lt;&gt;"",VLOOKUP(AH559,legende!$F$3:$H$6,2,FALSE),"")</f>
        <v>0</v>
      </c>
      <c r="AK559" s="3" t="s">
        <v>9</v>
      </c>
      <c r="AL559" s="3" t="s">
        <v>9</v>
      </c>
      <c r="AM559" s="11" t="str">
        <f>IF(AL559&lt;&gt;"",VLOOKUP(AL559,Gefährdungsstufen!$B$2:$G$20,6,FALSE),"")</f>
        <v>vom Aussterben bedroht</v>
      </c>
      <c r="AN559" s="71">
        <f>IF(AL559&lt;&gt;"",VLOOKUP(AL559,Gefährdungsstufen!$B$2:$G$20,3,FALSE),"")</f>
        <v>5</v>
      </c>
      <c r="AO559" s="3"/>
      <c r="AP559" s="11"/>
      <c r="AQ559" s="11">
        <f t="shared" si="53"/>
        <v>9</v>
      </c>
      <c r="AR559" s="3">
        <v>6</v>
      </c>
      <c r="AS559" s="3">
        <v>6</v>
      </c>
    </row>
    <row r="560" spans="1:55" s="2" customFormat="1" ht="15" hidden="1" customHeight="1">
      <c r="A560" s="24" t="s">
        <v>26859</v>
      </c>
      <c r="B560" s="5" t="s">
        <v>15125</v>
      </c>
      <c r="C560" s="16" t="s">
        <v>15126</v>
      </c>
      <c r="D560" s="3" t="s">
        <v>1</v>
      </c>
      <c r="E560" s="3" t="str">
        <f>IF(D560&lt;&gt;"",VLOOKUP($D560,Gefährdungsstufen!$B$2:$G$20,6,FALSE),"")</f>
        <v>potentiell gefährdet</v>
      </c>
      <c r="F560" s="71">
        <f>IF(D560&lt;&gt;"",VLOOKUP($D560,Gefährdungsstufen!$B$2:$G$20,3,FALSE),"")</f>
        <v>0</v>
      </c>
      <c r="G560" s="33" t="str">
        <f t="shared" si="48"/>
        <v>Landolt Elias (1991): Gefährdung der Farn- und Blütenpflanzen in der Schweiz</v>
      </c>
      <c r="H560" s="3" t="s">
        <v>1</v>
      </c>
      <c r="I560" s="3" t="str">
        <f>IF(H560&lt;&gt;"",VLOOKUP($H560,Gefährdungsstufen!$B$2:$G$20,6,FALSE),"")</f>
        <v>potentiell gefährdet</v>
      </c>
      <c r="J560" s="71">
        <f>IF(H560&lt;&gt;"",VLOOKUP($H560,Gefährdungsstufen!$B$2:$G$20,3,FALSE),"")</f>
        <v>0</v>
      </c>
      <c r="K560" s="33" t="str">
        <f t="shared" si="49"/>
        <v>Landolt Elias (1991): Gefährdung der Farn- und Blütenpflanzen in der Schweiz</v>
      </c>
      <c r="L560" s="3" t="s">
        <v>1</v>
      </c>
      <c r="M560" s="3" t="s">
        <v>1</v>
      </c>
      <c r="N560" s="11" t="str">
        <f>IF(M560&lt;&gt;"",VLOOKUP(M560,Gefährdungsstufen!$B$2:$G$20,6,FALSE),"")</f>
        <v>potentiell gefährdet</v>
      </c>
      <c r="O560" s="33" t="str">
        <f t="shared" si="50"/>
        <v>Landolt Elias (1991): Gefährdung der Farn- und Blütenpflanzen in der Schweiz</v>
      </c>
      <c r="P560" s="3" t="s">
        <v>1</v>
      </c>
      <c r="Q560" s="3" t="s">
        <v>1</v>
      </c>
      <c r="R560" s="11" t="str">
        <f>IF(Q560&lt;&gt;"",VLOOKUP(Q560,Gefährdungsstufen!$B$2:$G$20,6,FALSE),"")</f>
        <v>potentiell gefährdet</v>
      </c>
      <c r="S560" s="33" t="str">
        <f t="shared" si="51"/>
        <v>Landolt Elias (1991): Gefährdung der Farn- und Blütenpflanzen in der Schweiz</v>
      </c>
      <c r="T560" s="3" t="s">
        <v>1</v>
      </c>
      <c r="U560" s="3" t="s">
        <v>1</v>
      </c>
      <c r="V560" s="11" t="str">
        <f>IF(U560&lt;&gt;"",VLOOKUP(U560,Gefährdungsstufen!$B$2:$G$20,6,FALSE),"")</f>
        <v>potentiell gefährdet</v>
      </c>
      <c r="W560" s="33" t="str">
        <f t="shared" si="52"/>
        <v>Landolt Elias (1991): Gefährdung der Farn- und Blütenpflanzen in der Schweiz</v>
      </c>
      <c r="X560" s="3">
        <v>7</v>
      </c>
      <c r="Y560" s="3" t="s">
        <v>8</v>
      </c>
      <c r="Z560" s="3" t="s">
        <v>2</v>
      </c>
      <c r="AA560" s="3">
        <v>7</v>
      </c>
      <c r="AB560" s="3">
        <v>7</v>
      </c>
      <c r="AC560" s="3">
        <v>6</v>
      </c>
      <c r="AD560" s="3">
        <v>4</v>
      </c>
      <c r="AE560" s="3"/>
      <c r="AF560" s="3" t="str">
        <f>IF(AE560&lt;&gt;"",VLOOKUP(AE560,legende!$A$3:$C$6,2,FALSE),"")</f>
        <v/>
      </c>
      <c r="AG560" s="71" t="str">
        <f>IF(AE560&lt;&gt;"",VLOOKUP(AE560,legende!$A$3:$C$6,3,FALSE),"")</f>
        <v/>
      </c>
      <c r="AH560" s="3"/>
      <c r="AI560" s="3" t="str">
        <f>IF(AH560&lt;&gt;"",VLOOKUP(AH560,legende!$F$3:$H$6,3,FALSE),"")</f>
        <v/>
      </c>
      <c r="AJ560" s="71" t="str">
        <f>IF(AH560&lt;&gt;"",VLOOKUP(AH560,legende!$F$3:$H$6,2,FALSE),"")</f>
        <v/>
      </c>
      <c r="AK560" s="3" t="s">
        <v>1</v>
      </c>
      <c r="AL560" s="3" t="s">
        <v>1</v>
      </c>
      <c r="AM560" s="11" t="str">
        <f>IF(AL560&lt;&gt;"",VLOOKUP(AL560,Gefährdungsstufen!$B$2:$G$20,6,FALSE),"")</f>
        <v>potentiell gefährdet</v>
      </c>
      <c r="AN560" s="71">
        <f>IF(AL560&lt;&gt;"",VLOOKUP(AL560,Gefährdungsstufen!$B$2:$G$20,3,FALSE),"")</f>
        <v>0</v>
      </c>
      <c r="AO560" s="3"/>
      <c r="AP560" s="11" t="s">
        <v>26922</v>
      </c>
      <c r="AQ560" s="11" t="e">
        <f t="shared" si="53"/>
        <v>#VALUE!</v>
      </c>
      <c r="AR560" s="3">
        <v>0</v>
      </c>
      <c r="AS560" s="3" t="s">
        <v>0</v>
      </c>
      <c r="BB560" s="2">
        <v>6</v>
      </c>
      <c r="BC560" s="2">
        <v>7</v>
      </c>
    </row>
    <row r="561" spans="1:55" s="2" customFormat="1" ht="15" hidden="1" customHeight="1">
      <c r="A561" s="24" t="s">
        <v>26859</v>
      </c>
      <c r="B561" s="5" t="s">
        <v>4899</v>
      </c>
      <c r="C561" s="16" t="s">
        <v>4900</v>
      </c>
      <c r="D561" s="3" t="s">
        <v>1</v>
      </c>
      <c r="E561" s="3" t="str">
        <f>IF(D561&lt;&gt;"",VLOOKUP($D561,Gefährdungsstufen!$B$2:$G$20,6,FALSE),"")</f>
        <v>potentiell gefährdet</v>
      </c>
      <c r="F561" s="71">
        <f>IF(D561&lt;&gt;"",VLOOKUP($D561,Gefährdungsstufen!$B$2:$G$20,3,FALSE),"")</f>
        <v>0</v>
      </c>
      <c r="G561" s="33" t="str">
        <f t="shared" si="48"/>
        <v>Landolt Elias (1991): Gefährdung der Farn- und Blütenpflanzen in der Schweiz</v>
      </c>
      <c r="H561" s="3" t="s">
        <v>19</v>
      </c>
      <c r="I561" s="3" t="str">
        <f>IF(H561&lt;&gt;"",VLOOKUP($H561,Gefährdungsstufen!$B$2:$G$20,6,FALSE),"")</f>
        <v>potentiell gefährdet</v>
      </c>
      <c r="J561" s="71">
        <f>IF(H561&lt;&gt;"",VLOOKUP($H561,Gefährdungsstufen!$B$2:$G$20,3,FALSE),"")</f>
        <v>0</v>
      </c>
      <c r="K561" s="33" t="str">
        <f t="shared" si="49"/>
        <v>Landolt Elias (1991): Gefährdung der Farn- und Blütenpflanzen in der Schweiz</v>
      </c>
      <c r="L561" s="3" t="s">
        <v>19</v>
      </c>
      <c r="M561" s="3" t="s">
        <v>19</v>
      </c>
      <c r="N561" s="11" t="str">
        <f>IF(M561&lt;&gt;"",VLOOKUP(M561,Gefährdungsstufen!$B$2:$G$20,6,FALSE),"")</f>
        <v>potentiell gefährdet</v>
      </c>
      <c r="O561" s="33" t="str">
        <f t="shared" si="50"/>
        <v>Landolt Elias (1991): Gefährdung der Farn- und Blütenpflanzen in der Schweiz</v>
      </c>
      <c r="P561" s="3" t="s">
        <v>19</v>
      </c>
      <c r="Q561" s="3" t="s">
        <v>19</v>
      </c>
      <c r="R561" s="11" t="str">
        <f>IF(Q561&lt;&gt;"",VLOOKUP(Q561,Gefährdungsstufen!$B$2:$G$20,6,FALSE),"")</f>
        <v>potentiell gefährdet</v>
      </c>
      <c r="S561" s="33" t="str">
        <f t="shared" si="51"/>
        <v>Landolt Elias (1991): Gefährdung der Farn- und Blütenpflanzen in der Schweiz</v>
      </c>
      <c r="T561" s="3" t="s">
        <v>19</v>
      </c>
      <c r="U561" s="3" t="s">
        <v>19</v>
      </c>
      <c r="V561" s="11" t="str">
        <f>IF(U561&lt;&gt;"",VLOOKUP(U561,Gefährdungsstufen!$B$2:$G$20,6,FALSE),"")</f>
        <v>potentiell gefährdet</v>
      </c>
      <c r="W561" s="33" t="str">
        <f t="shared" si="52"/>
        <v>Landolt Elias (1991): Gefährdung der Farn- und Blütenpflanzen in der Schweiz</v>
      </c>
      <c r="X561" s="3">
        <v>7</v>
      </c>
      <c r="Y561" s="3" t="s">
        <v>18</v>
      </c>
      <c r="Z561" s="3" t="s">
        <v>2</v>
      </c>
      <c r="AA561" s="3">
        <v>2</v>
      </c>
      <c r="AB561" s="3">
        <v>2</v>
      </c>
      <c r="AC561" s="3">
        <v>2</v>
      </c>
      <c r="AD561" s="3">
        <v>5</v>
      </c>
      <c r="AE561" s="3" t="s">
        <v>7</v>
      </c>
      <c r="AF561" s="3" t="str">
        <f>IF(AE561&lt;&gt;"",VLOOKUP(AE561,legende!$A$3:$C$6,2,FALSE),"")</f>
        <v>gross</v>
      </c>
      <c r="AG561" s="71">
        <f>IF(AE561&lt;&gt;"",VLOOKUP(AE561,legende!$A$3:$C$6,3,FALSE),"")</f>
        <v>0</v>
      </c>
      <c r="AH561" s="3" t="s">
        <v>6</v>
      </c>
      <c r="AI561" s="3" t="str">
        <f>IF(AH561&lt;&gt;"",VLOOKUP(AH561,legende!$F$3:$H$6,3,FALSE),"")</f>
        <v>klein: &lt;1/4</v>
      </c>
      <c r="AJ561" s="71">
        <f>IF(AH561&lt;&gt;"",VLOOKUP(AH561,legende!$F$3:$H$6,2,FALSE),"")</f>
        <v>0</v>
      </c>
      <c r="AK561" s="3" t="s">
        <v>19</v>
      </c>
      <c r="AL561" s="3" t="s">
        <v>19</v>
      </c>
      <c r="AM561" s="11" t="str">
        <f>IF(AL561&lt;&gt;"",VLOOKUP(AL561,Gefährdungsstufen!$B$2:$G$20,6,FALSE),"")</f>
        <v>potentiell gefährdet</v>
      </c>
      <c r="AN561" s="71">
        <f>IF(AL561&lt;&gt;"",VLOOKUP(AL561,Gefährdungsstufen!$B$2:$G$20,3,FALSE),"")</f>
        <v>0</v>
      </c>
      <c r="AO561" s="3"/>
      <c r="AP561" s="11"/>
      <c r="AQ561" s="11">
        <f t="shared" si="53"/>
        <v>0</v>
      </c>
      <c r="AR561" s="3">
        <v>0</v>
      </c>
      <c r="AS561" s="3">
        <v>0</v>
      </c>
    </row>
    <row r="562" spans="1:55" s="2" customFormat="1" ht="15" customHeight="1">
      <c r="A562" s="24" t="s">
        <v>26859</v>
      </c>
      <c r="B562" s="5" t="s">
        <v>18125</v>
      </c>
      <c r="C562" s="16" t="s">
        <v>18126</v>
      </c>
      <c r="D562" s="3"/>
      <c r="E562" s="3" t="str">
        <f>IF(D562&lt;&gt;"",VLOOKUP($D562,Gefährdungsstufen!$B$2:$G$20,6,FALSE),"")</f>
        <v/>
      </c>
      <c r="F562" s="71" t="str">
        <f>IF(D562&lt;&gt;"",VLOOKUP($D562,Gefährdungsstufen!$B$2:$G$20,3,FALSE),"")</f>
        <v/>
      </c>
      <c r="G562" s="33" t="str">
        <f t="shared" si="48"/>
        <v/>
      </c>
      <c r="H562" s="3"/>
      <c r="I562" s="3" t="str">
        <f>IF(H562&lt;&gt;"",VLOOKUP($H562,Gefährdungsstufen!$B$2:$G$20,6,FALSE),"")</f>
        <v/>
      </c>
      <c r="J562" s="71" t="str">
        <f>IF(H562&lt;&gt;"",VLOOKUP($H562,Gefährdungsstufen!$B$2:$G$20,3,FALSE),"")</f>
        <v/>
      </c>
      <c r="K562" s="33" t="str">
        <f t="shared" si="49"/>
        <v/>
      </c>
      <c r="L562" s="3"/>
      <c r="M562" s="3"/>
      <c r="N562" s="11" t="str">
        <f>IF(M562&lt;&gt;"",VLOOKUP(M562,Gefährdungsstufen!$B$2:$G$20,6,FALSE),"")</f>
        <v/>
      </c>
      <c r="O562" s="33" t="str">
        <f t="shared" si="50"/>
        <v/>
      </c>
      <c r="P562" s="3"/>
      <c r="Q562" s="3"/>
      <c r="R562" s="11" t="str">
        <f>IF(Q562&lt;&gt;"",VLOOKUP(Q562,Gefährdungsstufen!$B$2:$G$20,6,FALSE),"")</f>
        <v/>
      </c>
      <c r="S562" s="33" t="str">
        <f t="shared" si="51"/>
        <v/>
      </c>
      <c r="T562" s="3"/>
      <c r="U562" s="3"/>
      <c r="V562" s="11" t="str">
        <f>IF(U562&lt;&gt;"",VLOOKUP(U562,Gefährdungsstufen!$B$2:$G$20,6,FALSE),"")</f>
        <v/>
      </c>
      <c r="W562" s="33" t="str">
        <f t="shared" si="52"/>
        <v/>
      </c>
      <c r="X562" s="3"/>
      <c r="Y562" s="3"/>
      <c r="Z562" s="3" t="s">
        <v>2</v>
      </c>
      <c r="AA562" s="3">
        <v>2</v>
      </c>
      <c r="AB562" s="3">
        <v>3</v>
      </c>
      <c r="AC562" s="3">
        <v>2</v>
      </c>
      <c r="AD562" s="3">
        <v>4</v>
      </c>
      <c r="AE562" s="3" t="s">
        <v>7</v>
      </c>
      <c r="AF562" s="3" t="str">
        <f>IF(AE562&lt;&gt;"",VLOOKUP(AE562,legende!$A$3:$C$6,2,FALSE),"")</f>
        <v>gross</v>
      </c>
      <c r="AG562" s="71">
        <f>IF(AE562&lt;&gt;"",VLOOKUP(AE562,legende!$A$3:$C$6,3,FALSE),"")</f>
        <v>0</v>
      </c>
      <c r="AH562" s="3" t="s">
        <v>6</v>
      </c>
      <c r="AI562" s="3" t="str">
        <f>IF(AH562&lt;&gt;"",VLOOKUP(AH562,legende!$F$3:$H$6,3,FALSE),"")</f>
        <v>klein: &lt;1/4</v>
      </c>
      <c r="AJ562" s="71">
        <f>IF(AH562&lt;&gt;"",VLOOKUP(AH562,legende!$F$3:$H$6,2,FALSE),"")</f>
        <v>0</v>
      </c>
      <c r="AK562" s="3" t="s">
        <v>19</v>
      </c>
      <c r="AL562" s="3" t="s">
        <v>19</v>
      </c>
      <c r="AM562" s="11" t="str">
        <f>IF(AL562&lt;&gt;"",VLOOKUP(AL562,Gefährdungsstufen!$B$2:$G$20,6,FALSE),"")</f>
        <v>potentiell gefährdet</v>
      </c>
      <c r="AN562" s="71">
        <f>IF(AL562&lt;&gt;"",VLOOKUP(AL562,Gefährdungsstufen!$B$2:$G$20,3,FALSE),"")</f>
        <v>0</v>
      </c>
      <c r="AO562" s="3"/>
      <c r="AP562" s="11"/>
      <c r="AQ562" s="11" t="e">
        <f t="shared" si="53"/>
        <v>#VALUE!</v>
      </c>
      <c r="AR562" s="3">
        <v>0</v>
      </c>
      <c r="AS562" s="3">
        <v>0</v>
      </c>
    </row>
    <row r="563" spans="1:55" s="2" customFormat="1" ht="15" hidden="1" customHeight="1">
      <c r="A563" s="24" t="s">
        <v>26859</v>
      </c>
      <c r="B563" s="5" t="s">
        <v>24696</v>
      </c>
      <c r="C563" s="16" t="s">
        <v>24697</v>
      </c>
      <c r="D563" s="3" t="s">
        <v>1</v>
      </c>
      <c r="E563" s="3" t="str">
        <f>IF(D563&lt;&gt;"",VLOOKUP($D563,Gefährdungsstufen!$B$2:$G$20,6,FALSE),"")</f>
        <v>potentiell gefährdet</v>
      </c>
      <c r="F563" s="71">
        <f>IF(D563&lt;&gt;"",VLOOKUP($D563,Gefährdungsstufen!$B$2:$G$20,3,FALSE),"")</f>
        <v>0</v>
      </c>
      <c r="G563" s="33" t="str">
        <f t="shared" si="48"/>
        <v>Landolt Elias (1991): Gefährdung der Farn- und Blütenpflanzen in der Schweiz</v>
      </c>
      <c r="H563" s="3" t="s">
        <v>1</v>
      </c>
      <c r="I563" s="3" t="str">
        <f>IF(H563&lt;&gt;"",VLOOKUP($H563,Gefährdungsstufen!$B$2:$G$20,6,FALSE),"")</f>
        <v>potentiell gefährdet</v>
      </c>
      <c r="J563" s="71">
        <f>IF(H563&lt;&gt;"",VLOOKUP($H563,Gefährdungsstufen!$B$2:$G$20,3,FALSE),"")</f>
        <v>0</v>
      </c>
      <c r="K563" s="33" t="str">
        <f t="shared" si="49"/>
        <v>Landolt Elias (1991): Gefährdung der Farn- und Blütenpflanzen in der Schweiz</v>
      </c>
      <c r="L563" s="3" t="s">
        <v>19</v>
      </c>
      <c r="M563" s="3" t="s">
        <v>19</v>
      </c>
      <c r="N563" s="11" t="str">
        <f>IF(M563&lt;&gt;"",VLOOKUP(M563,Gefährdungsstufen!$B$2:$G$20,6,FALSE),"")</f>
        <v>potentiell gefährdet</v>
      </c>
      <c r="O563" s="33" t="str">
        <f t="shared" si="50"/>
        <v>Landolt Elias (1991): Gefährdung der Farn- und Blütenpflanzen in der Schweiz</v>
      </c>
      <c r="P563" s="3" t="s">
        <v>8</v>
      </c>
      <c r="Q563" s="3"/>
      <c r="R563" s="11" t="str">
        <f>IF(Q563&lt;&gt;"",VLOOKUP(Q563,Gefährdungsstufen!$B$2:$G$20,6,FALSE),"")</f>
        <v/>
      </c>
      <c r="S563" s="33" t="str">
        <f t="shared" si="51"/>
        <v/>
      </c>
      <c r="T563" s="3" t="s">
        <v>19</v>
      </c>
      <c r="U563" s="3" t="s">
        <v>19</v>
      </c>
      <c r="V563" s="11" t="str">
        <f>IF(U563&lt;&gt;"",VLOOKUP(U563,Gefährdungsstufen!$B$2:$G$20,6,FALSE),"")</f>
        <v>potentiell gefährdet</v>
      </c>
      <c r="W563" s="33" t="str">
        <f t="shared" si="52"/>
        <v>Landolt Elias (1991): Gefährdung der Farn- und Blütenpflanzen in der Schweiz</v>
      </c>
      <c r="X563" s="3">
        <v>7</v>
      </c>
      <c r="Y563" s="3" t="s">
        <v>18</v>
      </c>
      <c r="Z563" s="3" t="s">
        <v>2</v>
      </c>
      <c r="AA563" s="3">
        <v>3</v>
      </c>
      <c r="AB563" s="3">
        <v>3</v>
      </c>
      <c r="AC563" s="3">
        <v>3</v>
      </c>
      <c r="AD563" s="3">
        <v>5</v>
      </c>
      <c r="AE563" s="3" t="s">
        <v>7</v>
      </c>
      <c r="AF563" s="3" t="str">
        <f>IF(AE563&lt;&gt;"",VLOOKUP(AE563,legende!$A$3:$C$6,2,FALSE),"")</f>
        <v>gross</v>
      </c>
      <c r="AG563" s="71">
        <f>IF(AE563&lt;&gt;"",VLOOKUP(AE563,legende!$A$3:$C$6,3,FALSE),"")</f>
        <v>0</v>
      </c>
      <c r="AH563" s="3" t="s">
        <v>6</v>
      </c>
      <c r="AI563" s="3" t="str">
        <f>IF(AH563&lt;&gt;"",VLOOKUP(AH563,legende!$F$3:$H$6,3,FALSE),"")</f>
        <v>klein: &lt;1/4</v>
      </c>
      <c r="AJ563" s="71">
        <f>IF(AH563&lt;&gt;"",VLOOKUP(AH563,legende!$F$3:$H$6,2,FALSE),"")</f>
        <v>0</v>
      </c>
      <c r="AK563" s="3" t="s">
        <v>19</v>
      </c>
      <c r="AL563" s="3" t="s">
        <v>19</v>
      </c>
      <c r="AM563" s="11" t="str">
        <f>IF(AL563&lt;&gt;"",VLOOKUP(AL563,Gefährdungsstufen!$B$2:$G$20,6,FALSE),"")</f>
        <v>potentiell gefährdet</v>
      </c>
      <c r="AN563" s="71">
        <f>IF(AL563&lt;&gt;"",VLOOKUP(AL563,Gefährdungsstufen!$B$2:$G$20,3,FALSE),"")</f>
        <v>0</v>
      </c>
      <c r="AO563" s="3"/>
      <c r="AP563" s="11"/>
      <c r="AQ563" s="11">
        <f t="shared" si="53"/>
        <v>0</v>
      </c>
      <c r="AR563" s="3">
        <v>0</v>
      </c>
      <c r="AS563" s="3">
        <v>0</v>
      </c>
    </row>
    <row r="564" spans="1:55" s="2" customFormat="1" ht="15" hidden="1" customHeight="1">
      <c r="A564" s="24" t="s">
        <v>26859</v>
      </c>
      <c r="B564" s="5" t="s">
        <v>10351</v>
      </c>
      <c r="C564" s="16" t="s">
        <v>10352</v>
      </c>
      <c r="D564" s="3" t="s">
        <v>1</v>
      </c>
      <c r="E564" s="3" t="str">
        <f>IF(D564&lt;&gt;"",VLOOKUP($D564,Gefährdungsstufen!$B$2:$G$20,6,FALSE),"")</f>
        <v>potentiell gefährdet</v>
      </c>
      <c r="F564" s="71">
        <f>IF(D564&lt;&gt;"",VLOOKUP($D564,Gefährdungsstufen!$B$2:$G$20,3,FALSE),"")</f>
        <v>0</v>
      </c>
      <c r="G564" s="33" t="str">
        <f t="shared" si="48"/>
        <v>Landolt Elias (1991): Gefährdung der Farn- und Blütenpflanzen in der Schweiz</v>
      </c>
      <c r="H564" s="3" t="s">
        <v>19</v>
      </c>
      <c r="I564" s="3" t="str">
        <f>IF(H564&lt;&gt;"",VLOOKUP($H564,Gefährdungsstufen!$B$2:$G$20,6,FALSE),"")</f>
        <v>potentiell gefährdet</v>
      </c>
      <c r="J564" s="71">
        <f>IF(H564&lt;&gt;"",VLOOKUP($H564,Gefährdungsstufen!$B$2:$G$20,3,FALSE),"")</f>
        <v>0</v>
      </c>
      <c r="K564" s="33" t="str">
        <f t="shared" si="49"/>
        <v>Landolt Elias (1991): Gefährdung der Farn- und Blütenpflanzen in der Schweiz</v>
      </c>
      <c r="L564" s="3" t="s">
        <v>8</v>
      </c>
      <c r="M564" s="3"/>
      <c r="N564" s="11" t="str">
        <f>IF(M564&lt;&gt;"",VLOOKUP(M564,Gefährdungsstufen!$B$2:$G$20,6,FALSE),"")</f>
        <v/>
      </c>
      <c r="O564" s="33" t="str">
        <f t="shared" si="50"/>
        <v/>
      </c>
      <c r="P564" s="3" t="s">
        <v>19</v>
      </c>
      <c r="Q564" s="3" t="s">
        <v>19</v>
      </c>
      <c r="R564" s="11" t="str">
        <f>IF(Q564&lt;&gt;"",VLOOKUP(Q564,Gefährdungsstufen!$B$2:$G$20,6,FALSE),"")</f>
        <v>potentiell gefährdet</v>
      </c>
      <c r="S564" s="33" t="str">
        <f t="shared" si="51"/>
        <v>Landolt Elias (1991): Gefährdung der Farn- und Blütenpflanzen in der Schweiz</v>
      </c>
      <c r="T564" s="3" t="s">
        <v>19</v>
      </c>
      <c r="U564" s="3" t="s">
        <v>19</v>
      </c>
      <c r="V564" s="11" t="str">
        <f>IF(U564&lt;&gt;"",VLOOKUP(U564,Gefährdungsstufen!$B$2:$G$20,6,FALSE),"")</f>
        <v>potentiell gefährdet</v>
      </c>
      <c r="W564" s="33" t="str">
        <f t="shared" si="52"/>
        <v>Landolt Elias (1991): Gefährdung der Farn- und Blütenpflanzen in der Schweiz</v>
      </c>
      <c r="X564" s="3">
        <v>7</v>
      </c>
      <c r="Y564" s="3" t="s">
        <v>8</v>
      </c>
      <c r="Z564" s="3" t="s">
        <v>2</v>
      </c>
      <c r="AA564" s="3">
        <v>2</v>
      </c>
      <c r="AB564" s="3">
        <v>2</v>
      </c>
      <c r="AC564" s="3">
        <v>99</v>
      </c>
      <c r="AD564" s="3">
        <v>99</v>
      </c>
      <c r="AE564" s="3" t="s">
        <v>7</v>
      </c>
      <c r="AF564" s="3" t="str">
        <f>IF(AE564&lt;&gt;"",VLOOKUP(AE564,legende!$A$3:$C$6,2,FALSE),"")</f>
        <v>gross</v>
      </c>
      <c r="AG564" s="71">
        <f>IF(AE564&lt;&gt;"",VLOOKUP(AE564,legende!$A$3:$C$6,3,FALSE),"")</f>
        <v>0</v>
      </c>
      <c r="AH564" s="3" t="s">
        <v>6</v>
      </c>
      <c r="AI564" s="3" t="str">
        <f>IF(AH564&lt;&gt;"",VLOOKUP(AH564,legende!$F$3:$H$6,3,FALSE),"")</f>
        <v>klein: &lt;1/4</v>
      </c>
      <c r="AJ564" s="71">
        <f>IF(AH564&lt;&gt;"",VLOOKUP(AH564,legende!$F$3:$H$6,2,FALSE),"")</f>
        <v>0</v>
      </c>
      <c r="AK564" s="3" t="s">
        <v>19</v>
      </c>
      <c r="AL564" s="3" t="s">
        <v>19</v>
      </c>
      <c r="AM564" s="11" t="str">
        <f>IF(AL564&lt;&gt;"",VLOOKUP(AL564,Gefährdungsstufen!$B$2:$G$20,6,FALSE),"")</f>
        <v>potentiell gefährdet</v>
      </c>
      <c r="AN564" s="71">
        <f>IF(AL564&lt;&gt;"",VLOOKUP(AL564,Gefährdungsstufen!$B$2:$G$20,3,FALSE),"")</f>
        <v>0</v>
      </c>
      <c r="AO564" s="3"/>
      <c r="AP564" s="11"/>
      <c r="AQ564" s="11">
        <f t="shared" si="53"/>
        <v>0</v>
      </c>
      <c r="AR564" s="3">
        <v>0</v>
      </c>
      <c r="AS564" s="3">
        <v>0</v>
      </c>
      <c r="AV564" s="2" t="s">
        <v>36</v>
      </c>
      <c r="AW564" s="2" t="s">
        <v>35</v>
      </c>
    </row>
    <row r="565" spans="1:55" s="2" customFormat="1" ht="15" hidden="1" customHeight="1">
      <c r="A565" s="24" t="s">
        <v>26859</v>
      </c>
      <c r="B565" s="5" t="s">
        <v>13298</v>
      </c>
      <c r="C565" s="16" t="s">
        <v>13299</v>
      </c>
      <c r="D565" s="3" t="s">
        <v>1</v>
      </c>
      <c r="E565" s="3" t="str">
        <f>IF(D565&lt;&gt;"",VLOOKUP($D565,Gefährdungsstufen!$B$2:$G$20,6,FALSE),"")</f>
        <v>potentiell gefährdet</v>
      </c>
      <c r="F565" s="71">
        <f>IF(D565&lt;&gt;"",VLOOKUP($D565,Gefährdungsstufen!$B$2:$G$20,3,FALSE),"")</f>
        <v>0</v>
      </c>
      <c r="G565" s="33" t="str">
        <f t="shared" si="48"/>
        <v>Landolt Elias (1991): Gefährdung der Farn- und Blütenpflanzen in der Schweiz</v>
      </c>
      <c r="H565" s="3" t="s">
        <v>1</v>
      </c>
      <c r="I565" s="3" t="str">
        <f>IF(H565&lt;&gt;"",VLOOKUP($H565,Gefährdungsstufen!$B$2:$G$20,6,FALSE),"")</f>
        <v>potentiell gefährdet</v>
      </c>
      <c r="J565" s="71">
        <f>IF(H565&lt;&gt;"",VLOOKUP($H565,Gefährdungsstufen!$B$2:$G$20,3,FALSE),"")</f>
        <v>0</v>
      </c>
      <c r="K565" s="33" t="str">
        <f t="shared" si="49"/>
        <v>Landolt Elias (1991): Gefährdung der Farn- und Blütenpflanzen in der Schweiz</v>
      </c>
      <c r="L565" s="3" t="s">
        <v>1</v>
      </c>
      <c r="M565" s="3" t="s">
        <v>1</v>
      </c>
      <c r="N565" s="11" t="str">
        <f>IF(M565&lt;&gt;"",VLOOKUP(M565,Gefährdungsstufen!$B$2:$G$20,6,FALSE),"")</f>
        <v>potentiell gefährdet</v>
      </c>
      <c r="O565" s="33" t="str">
        <f t="shared" si="50"/>
        <v>Landolt Elias (1991): Gefährdung der Farn- und Blütenpflanzen in der Schweiz</v>
      </c>
      <c r="P565" s="3" t="s">
        <v>1</v>
      </c>
      <c r="Q565" s="3" t="s">
        <v>1</v>
      </c>
      <c r="R565" s="11" t="str">
        <f>IF(Q565&lt;&gt;"",VLOOKUP(Q565,Gefährdungsstufen!$B$2:$G$20,6,FALSE),"")</f>
        <v>potentiell gefährdet</v>
      </c>
      <c r="S565" s="33" t="str">
        <f t="shared" si="51"/>
        <v>Landolt Elias (1991): Gefährdung der Farn- und Blütenpflanzen in der Schweiz</v>
      </c>
      <c r="T565" s="3" t="s">
        <v>1</v>
      </c>
      <c r="U565" s="3" t="s">
        <v>1</v>
      </c>
      <c r="V565" s="11" t="str">
        <f>IF(U565&lt;&gt;"",VLOOKUP(U565,Gefährdungsstufen!$B$2:$G$20,6,FALSE),"")</f>
        <v>potentiell gefährdet</v>
      </c>
      <c r="W565" s="33" t="str">
        <f t="shared" si="52"/>
        <v>Landolt Elias (1991): Gefährdung der Farn- und Blütenpflanzen in der Schweiz</v>
      </c>
      <c r="X565" s="3">
        <v>7</v>
      </c>
      <c r="Y565" s="3" t="s">
        <v>8</v>
      </c>
      <c r="Z565" s="3" t="s">
        <v>2</v>
      </c>
      <c r="AA565" s="3">
        <v>8</v>
      </c>
      <c r="AB565" s="3">
        <v>8</v>
      </c>
      <c r="AC565" s="3">
        <v>8</v>
      </c>
      <c r="AD565" s="3">
        <v>5</v>
      </c>
      <c r="AE565" s="3" t="s">
        <v>7</v>
      </c>
      <c r="AF565" s="3" t="str">
        <f>IF(AE565&lt;&gt;"",VLOOKUP(AE565,legende!$A$3:$C$6,2,FALSE),"")</f>
        <v>gross</v>
      </c>
      <c r="AG565" s="71">
        <f>IF(AE565&lt;&gt;"",VLOOKUP(AE565,legende!$A$3:$C$6,3,FALSE),"")</f>
        <v>0</v>
      </c>
      <c r="AH565" s="3" t="s">
        <v>6</v>
      </c>
      <c r="AI565" s="3" t="str">
        <f>IF(AH565&lt;&gt;"",VLOOKUP(AH565,legende!$F$3:$H$6,3,FALSE),"")</f>
        <v>klein: &lt;1/4</v>
      </c>
      <c r="AJ565" s="71">
        <f>IF(AH565&lt;&gt;"",VLOOKUP(AH565,legende!$F$3:$H$6,2,FALSE),"")</f>
        <v>0</v>
      </c>
      <c r="AK565" s="3" t="s">
        <v>1</v>
      </c>
      <c r="AL565" s="3" t="s">
        <v>1</v>
      </c>
      <c r="AM565" s="11" t="str">
        <f>IF(AL565&lt;&gt;"",VLOOKUP(AL565,Gefährdungsstufen!$B$2:$G$20,6,FALSE),"")</f>
        <v>potentiell gefährdet</v>
      </c>
      <c r="AN565" s="71">
        <f>IF(AL565&lt;&gt;"",VLOOKUP(AL565,Gefährdungsstufen!$B$2:$G$20,3,FALSE),"")</f>
        <v>0</v>
      </c>
      <c r="AO565" s="3"/>
      <c r="AP565" s="11"/>
      <c r="AQ565" s="11">
        <f t="shared" si="53"/>
        <v>0</v>
      </c>
      <c r="AR565" s="3">
        <v>0</v>
      </c>
      <c r="AS565" s="3">
        <v>0</v>
      </c>
      <c r="BB565" s="2">
        <v>6</v>
      </c>
      <c r="BC565" s="2">
        <v>7</v>
      </c>
    </row>
    <row r="566" spans="1:55" s="2" customFormat="1" ht="15" hidden="1" customHeight="1">
      <c r="A566" s="24" t="s">
        <v>26859</v>
      </c>
      <c r="B566" s="5" t="s">
        <v>14980</v>
      </c>
      <c r="C566" s="16" t="s">
        <v>14981</v>
      </c>
      <c r="D566" s="3" t="s">
        <v>1</v>
      </c>
      <c r="E566" s="3" t="str">
        <f>IF(D566&lt;&gt;"",VLOOKUP($D566,Gefährdungsstufen!$B$2:$G$20,6,FALSE),"")</f>
        <v>potentiell gefährdet</v>
      </c>
      <c r="F566" s="71">
        <f>IF(D566&lt;&gt;"",VLOOKUP($D566,Gefährdungsstufen!$B$2:$G$20,3,FALSE),"")</f>
        <v>0</v>
      </c>
      <c r="G566" s="33" t="str">
        <f t="shared" si="48"/>
        <v>Landolt Elias (1991): Gefährdung der Farn- und Blütenpflanzen in der Schweiz</v>
      </c>
      <c r="H566" s="3" t="s">
        <v>1</v>
      </c>
      <c r="I566" s="3" t="str">
        <f>IF(H566&lt;&gt;"",VLOOKUP($H566,Gefährdungsstufen!$B$2:$G$20,6,FALSE),"")</f>
        <v>potentiell gefährdet</v>
      </c>
      <c r="J566" s="71">
        <f>IF(H566&lt;&gt;"",VLOOKUP($H566,Gefährdungsstufen!$B$2:$G$20,3,FALSE),"")</f>
        <v>0</v>
      </c>
      <c r="K566" s="33" t="str">
        <f t="shared" si="49"/>
        <v>Landolt Elias (1991): Gefährdung der Farn- und Blütenpflanzen in der Schweiz</v>
      </c>
      <c r="L566" s="3" t="s">
        <v>1</v>
      </c>
      <c r="M566" s="3" t="s">
        <v>1</v>
      </c>
      <c r="N566" s="11" t="str">
        <f>IF(M566&lt;&gt;"",VLOOKUP(M566,Gefährdungsstufen!$B$2:$G$20,6,FALSE),"")</f>
        <v>potentiell gefährdet</v>
      </c>
      <c r="O566" s="33" t="str">
        <f t="shared" si="50"/>
        <v>Landolt Elias (1991): Gefährdung der Farn- und Blütenpflanzen in der Schweiz</v>
      </c>
      <c r="P566" s="3" t="s">
        <v>1</v>
      </c>
      <c r="Q566" s="3" t="s">
        <v>1</v>
      </c>
      <c r="R566" s="11" t="str">
        <f>IF(Q566&lt;&gt;"",VLOOKUP(Q566,Gefährdungsstufen!$B$2:$G$20,6,FALSE),"")</f>
        <v>potentiell gefährdet</v>
      </c>
      <c r="S566" s="33" t="str">
        <f t="shared" si="51"/>
        <v>Landolt Elias (1991): Gefährdung der Farn- und Blütenpflanzen in der Schweiz</v>
      </c>
      <c r="T566" s="3" t="s">
        <v>1</v>
      </c>
      <c r="U566" s="3" t="s">
        <v>1</v>
      </c>
      <c r="V566" s="11" t="str">
        <f>IF(U566&lt;&gt;"",VLOOKUP(U566,Gefährdungsstufen!$B$2:$G$20,6,FALSE),"")</f>
        <v>potentiell gefährdet</v>
      </c>
      <c r="W566" s="33" t="str">
        <f t="shared" si="52"/>
        <v>Landolt Elias (1991): Gefährdung der Farn- und Blütenpflanzen in der Schweiz</v>
      </c>
      <c r="X566" s="3">
        <v>1</v>
      </c>
      <c r="Y566" s="3" t="s">
        <v>8</v>
      </c>
      <c r="Z566" s="3" t="s">
        <v>2</v>
      </c>
      <c r="AA566" s="3">
        <v>6</v>
      </c>
      <c r="AB566" s="3">
        <v>6</v>
      </c>
      <c r="AC566" s="3">
        <v>6</v>
      </c>
      <c r="AD566" s="3">
        <v>5</v>
      </c>
      <c r="AE566" s="3"/>
      <c r="AF566" s="3" t="str">
        <f>IF(AE566&lt;&gt;"",VLOOKUP(AE566,legende!$A$3:$C$6,2,FALSE),"")</f>
        <v/>
      </c>
      <c r="AG566" s="71" t="str">
        <f>IF(AE566&lt;&gt;"",VLOOKUP(AE566,legende!$A$3:$C$6,3,FALSE),"")</f>
        <v/>
      </c>
      <c r="AH566" s="3"/>
      <c r="AI566" s="3" t="str">
        <f>IF(AH566&lt;&gt;"",VLOOKUP(AH566,legende!$F$3:$H$6,3,FALSE),"")</f>
        <v/>
      </c>
      <c r="AJ566" s="71" t="str">
        <f>IF(AH566&lt;&gt;"",VLOOKUP(AH566,legende!$F$3:$H$6,2,FALSE),"")</f>
        <v/>
      </c>
      <c r="AK566" s="3" t="s">
        <v>1</v>
      </c>
      <c r="AL566" s="3" t="s">
        <v>1</v>
      </c>
      <c r="AM566" s="11" t="str">
        <f>IF(AL566&lt;&gt;"",VLOOKUP(AL566,Gefährdungsstufen!$B$2:$G$20,6,FALSE),"")</f>
        <v>potentiell gefährdet</v>
      </c>
      <c r="AN566" s="71">
        <f>IF(AL566&lt;&gt;"",VLOOKUP(AL566,Gefährdungsstufen!$B$2:$G$20,3,FALSE),"")</f>
        <v>0</v>
      </c>
      <c r="AO566" s="3"/>
      <c r="AP566" s="11" t="s">
        <v>26922</v>
      </c>
      <c r="AQ566" s="11" t="e">
        <f t="shared" si="53"/>
        <v>#VALUE!</v>
      </c>
      <c r="AR566" s="3">
        <v>0</v>
      </c>
      <c r="AS566" s="3" t="s">
        <v>0</v>
      </c>
      <c r="BB566" s="2">
        <v>6</v>
      </c>
      <c r="BC566" s="2">
        <v>7</v>
      </c>
    </row>
    <row r="567" spans="1:55" s="2" customFormat="1" ht="15" hidden="1" customHeight="1">
      <c r="A567" s="24" t="s">
        <v>26859</v>
      </c>
      <c r="B567" s="5" t="s">
        <v>9548</v>
      </c>
      <c r="C567" s="16" t="s">
        <v>9549</v>
      </c>
      <c r="D567" s="3" t="s">
        <v>1</v>
      </c>
      <c r="E567" s="3" t="str">
        <f>IF(D567&lt;&gt;"",VLOOKUP($D567,Gefährdungsstufen!$B$2:$G$20,6,FALSE),"")</f>
        <v>potentiell gefährdet</v>
      </c>
      <c r="F567" s="71">
        <f>IF(D567&lt;&gt;"",VLOOKUP($D567,Gefährdungsstufen!$B$2:$G$20,3,FALSE),"")</f>
        <v>0</v>
      </c>
      <c r="G567" s="33" t="str">
        <f t="shared" si="48"/>
        <v>Landolt Elias (1991): Gefährdung der Farn- und Blütenpflanzen in der Schweiz</v>
      </c>
      <c r="H567" s="3" t="s">
        <v>12</v>
      </c>
      <c r="I567" s="3" t="str">
        <f>IF(H567&lt;&gt;"",VLOOKUP($H567,Gefährdungsstufen!$B$2:$G$20,6,FALSE),"")</f>
        <v>vom Aussterben bedroht</v>
      </c>
      <c r="J567" s="71">
        <f>IF(H567&lt;&gt;"",VLOOKUP($H567,Gefährdungsstufen!$B$2:$G$20,3,FALSE),"")</f>
        <v>5</v>
      </c>
      <c r="K567" s="33" t="str">
        <f t="shared" si="49"/>
        <v>Landolt Elias (1991): Gefährdung der Farn- und Blütenpflanzen in der Schweiz</v>
      </c>
      <c r="L567" s="3" t="s">
        <v>12</v>
      </c>
      <c r="M567" s="3" t="s">
        <v>12</v>
      </c>
      <c r="N567" s="11" t="str">
        <f>IF(M567&lt;&gt;"",VLOOKUP(M567,Gefährdungsstufen!$B$2:$G$20,6,FALSE),"")</f>
        <v>vom Aussterben bedroht</v>
      </c>
      <c r="O567" s="33" t="str">
        <f t="shared" si="50"/>
        <v>Landolt Elias (1991): Gefährdung der Farn- und Blütenpflanzen in der Schweiz</v>
      </c>
      <c r="P567" s="3" t="s">
        <v>8</v>
      </c>
      <c r="Q567" s="3"/>
      <c r="R567" s="11" t="str">
        <f>IF(Q567&lt;&gt;"",VLOOKUP(Q567,Gefährdungsstufen!$B$2:$G$20,6,FALSE),"")</f>
        <v/>
      </c>
      <c r="S567" s="33" t="str">
        <f t="shared" si="51"/>
        <v/>
      </c>
      <c r="T567" s="3" t="s">
        <v>12</v>
      </c>
      <c r="U567" s="3" t="s">
        <v>12</v>
      </c>
      <c r="V567" s="11" t="str">
        <f>IF(U567&lt;&gt;"",VLOOKUP(U567,Gefährdungsstufen!$B$2:$G$20,6,FALSE),"")</f>
        <v>vom Aussterben bedroht</v>
      </c>
      <c r="W567" s="33" t="str">
        <f t="shared" si="52"/>
        <v>Landolt Elias (1991): Gefährdung der Farn- und Blütenpflanzen in der Schweiz</v>
      </c>
      <c r="X567" s="3">
        <v>7</v>
      </c>
      <c r="Y567" s="3" t="s">
        <v>8</v>
      </c>
      <c r="Z567" s="3" t="s">
        <v>2</v>
      </c>
      <c r="AA567" s="3">
        <v>2</v>
      </c>
      <c r="AB567" s="3">
        <v>2</v>
      </c>
      <c r="AC567" s="3">
        <v>2</v>
      </c>
      <c r="AD567" s="3">
        <v>3</v>
      </c>
      <c r="AE567" s="3" t="s">
        <v>7</v>
      </c>
      <c r="AF567" s="3" t="str">
        <f>IF(AE567&lt;&gt;"",VLOOKUP(AE567,legende!$A$3:$C$6,2,FALSE),"")</f>
        <v>gross</v>
      </c>
      <c r="AG567" s="71">
        <f>IF(AE567&lt;&gt;"",VLOOKUP(AE567,legende!$A$3:$C$6,3,FALSE),"")</f>
        <v>0</v>
      </c>
      <c r="AH567" s="3" t="s">
        <v>23</v>
      </c>
      <c r="AI567" s="3" t="str">
        <f>IF(AH567&lt;&gt;"",VLOOKUP(AH567,legende!$F$3:$H$6,3,FALSE),"")</f>
        <v>mittel: 1/4 - 1/2</v>
      </c>
      <c r="AJ567" s="71">
        <f>IF(AH567&lt;&gt;"",VLOOKUP(AH567,legende!$F$3:$H$6,2,FALSE),"")</f>
        <v>2</v>
      </c>
      <c r="AK567" s="3" t="s">
        <v>9</v>
      </c>
      <c r="AL567" s="3" t="s">
        <v>9</v>
      </c>
      <c r="AM567" s="11" t="str">
        <f>IF(AL567&lt;&gt;"",VLOOKUP(AL567,Gefährdungsstufen!$B$2:$G$20,6,FALSE),"")</f>
        <v>vom Aussterben bedroht</v>
      </c>
      <c r="AN567" s="71">
        <f>IF(AL567&lt;&gt;"",VLOOKUP(AL567,Gefährdungsstufen!$B$2:$G$20,3,FALSE),"")</f>
        <v>5</v>
      </c>
      <c r="AO567" s="3"/>
      <c r="AP567" s="11"/>
      <c r="AQ567" s="11">
        <f t="shared" si="53"/>
        <v>12</v>
      </c>
      <c r="AR567" s="3">
        <v>9</v>
      </c>
      <c r="AS567" s="3">
        <v>9</v>
      </c>
      <c r="BB567" s="2">
        <v>6</v>
      </c>
    </row>
    <row r="568" spans="1:55" s="2" customFormat="1" ht="15" hidden="1" customHeight="1">
      <c r="A568" s="24" t="s">
        <v>26859</v>
      </c>
      <c r="B568" s="5" t="s">
        <v>7031</v>
      </c>
      <c r="C568" s="16" t="s">
        <v>7032</v>
      </c>
      <c r="D568" s="3" t="s">
        <v>1</v>
      </c>
      <c r="E568" s="3" t="str">
        <f>IF(D568&lt;&gt;"",VLOOKUP($D568,Gefährdungsstufen!$B$2:$G$20,6,FALSE),"")</f>
        <v>potentiell gefährdet</v>
      </c>
      <c r="F568" s="71">
        <f>IF(D568&lt;&gt;"",VLOOKUP($D568,Gefährdungsstufen!$B$2:$G$20,3,FALSE),"")</f>
        <v>0</v>
      </c>
      <c r="G568" s="33" t="str">
        <f t="shared" si="48"/>
        <v>Landolt Elias (1991): Gefährdung der Farn- und Blütenpflanzen in der Schweiz</v>
      </c>
      <c r="H568" s="3" t="s">
        <v>1</v>
      </c>
      <c r="I568" s="3" t="str">
        <f>IF(H568&lt;&gt;"",VLOOKUP($H568,Gefährdungsstufen!$B$2:$G$20,6,FALSE),"")</f>
        <v>potentiell gefährdet</v>
      </c>
      <c r="J568" s="71">
        <f>IF(H568&lt;&gt;"",VLOOKUP($H568,Gefährdungsstufen!$B$2:$G$20,3,FALSE),"")</f>
        <v>0</v>
      </c>
      <c r="K568" s="33" t="str">
        <f t="shared" si="49"/>
        <v>Landolt Elias (1991): Gefährdung der Farn- und Blütenpflanzen in der Schweiz</v>
      </c>
      <c r="L568" s="3" t="s">
        <v>9</v>
      </c>
      <c r="M568" s="3" t="s">
        <v>9</v>
      </c>
      <c r="N568" s="11" t="str">
        <f>IF(M568&lt;&gt;"",VLOOKUP(M568,Gefährdungsstufen!$B$2:$G$20,6,FALSE),"")</f>
        <v>vom Aussterben bedroht</v>
      </c>
      <c r="O568" s="33" t="str">
        <f t="shared" si="50"/>
        <v>Landolt Elias (1991): Gefährdung der Farn- und Blütenpflanzen in der Schweiz</v>
      </c>
      <c r="P568" s="3" t="s">
        <v>12</v>
      </c>
      <c r="Q568" s="3" t="s">
        <v>12</v>
      </c>
      <c r="R568" s="11" t="str">
        <f>IF(Q568&lt;&gt;"",VLOOKUP(Q568,Gefährdungsstufen!$B$2:$G$20,6,FALSE),"")</f>
        <v>vom Aussterben bedroht</v>
      </c>
      <c r="S568" s="33" t="str">
        <f t="shared" si="51"/>
        <v>Landolt Elias (1991): Gefährdung der Farn- und Blütenpflanzen in der Schweiz</v>
      </c>
      <c r="T568" s="3" t="s">
        <v>12</v>
      </c>
      <c r="U568" s="3" t="s">
        <v>12</v>
      </c>
      <c r="V568" s="11" t="str">
        <f>IF(U568&lt;&gt;"",VLOOKUP(U568,Gefährdungsstufen!$B$2:$G$20,6,FALSE),"")</f>
        <v>vom Aussterben bedroht</v>
      </c>
      <c r="W568" s="33" t="str">
        <f t="shared" si="52"/>
        <v>Landolt Elias (1991): Gefährdung der Farn- und Blütenpflanzen in der Schweiz</v>
      </c>
      <c r="X568" s="3">
        <v>3</v>
      </c>
      <c r="Y568" s="3" t="s">
        <v>8</v>
      </c>
      <c r="Z568" s="3" t="s">
        <v>2</v>
      </c>
      <c r="AA568" s="3">
        <v>1</v>
      </c>
      <c r="AB568" s="3">
        <v>3</v>
      </c>
      <c r="AC568" s="3">
        <v>1</v>
      </c>
      <c r="AD568" s="3">
        <v>2</v>
      </c>
      <c r="AE568" s="3" t="s">
        <v>7</v>
      </c>
      <c r="AF568" s="3" t="str">
        <f>IF(AE568&lt;&gt;"",VLOOKUP(AE568,legende!$A$3:$C$6,2,FALSE),"")</f>
        <v>gross</v>
      </c>
      <c r="AG568" s="71">
        <f>IF(AE568&lt;&gt;"",VLOOKUP(AE568,legende!$A$3:$C$6,3,FALSE),"")</f>
        <v>0</v>
      </c>
      <c r="AH568" s="3" t="s">
        <v>6</v>
      </c>
      <c r="AI568" s="3" t="str">
        <f>IF(AH568&lt;&gt;"",VLOOKUP(AH568,legende!$F$3:$H$6,3,FALSE),"")</f>
        <v>klein: &lt;1/4</v>
      </c>
      <c r="AJ568" s="71">
        <f>IF(AH568&lt;&gt;"",VLOOKUP(AH568,legende!$F$3:$H$6,2,FALSE),"")</f>
        <v>0</v>
      </c>
      <c r="AK568" s="3" t="s">
        <v>12</v>
      </c>
      <c r="AL568" s="3" t="s">
        <v>12</v>
      </c>
      <c r="AM568" s="11" t="str">
        <f>IF(AL568&lt;&gt;"",VLOOKUP(AL568,Gefährdungsstufen!$B$2:$G$20,6,FALSE),"")</f>
        <v>vom Aussterben bedroht</v>
      </c>
      <c r="AN568" s="71">
        <f>IF(AL568&lt;&gt;"",VLOOKUP(AL568,Gefährdungsstufen!$B$2:$G$20,3,FALSE),"")</f>
        <v>5</v>
      </c>
      <c r="AO568" s="3"/>
      <c r="AP568" s="11"/>
      <c r="AQ568" s="11">
        <f t="shared" si="53"/>
        <v>5</v>
      </c>
      <c r="AR568" s="3">
        <v>3</v>
      </c>
      <c r="AS568" s="3">
        <v>3</v>
      </c>
      <c r="AV568" s="2" t="s">
        <v>36</v>
      </c>
      <c r="AW568" s="2" t="s">
        <v>35</v>
      </c>
    </row>
    <row r="569" spans="1:55" s="2" customFormat="1" ht="15" hidden="1" customHeight="1">
      <c r="A569" s="24" t="s">
        <v>26859</v>
      </c>
      <c r="B569" s="5" t="s">
        <v>13941</v>
      </c>
      <c r="C569" s="16" t="s">
        <v>13942</v>
      </c>
      <c r="D569" s="3" t="s">
        <v>1</v>
      </c>
      <c r="E569" s="3" t="str">
        <f>IF(D569&lt;&gt;"",VLOOKUP($D569,Gefährdungsstufen!$B$2:$G$20,6,FALSE),"")</f>
        <v>potentiell gefährdet</v>
      </c>
      <c r="F569" s="71">
        <f>IF(D569&lt;&gt;"",VLOOKUP($D569,Gefährdungsstufen!$B$2:$G$20,3,FALSE),"")</f>
        <v>0</v>
      </c>
      <c r="G569" s="33" t="str">
        <f t="shared" si="48"/>
        <v>Landolt Elias (1991): Gefährdung der Farn- und Blütenpflanzen in der Schweiz</v>
      </c>
      <c r="H569" s="3" t="s">
        <v>1</v>
      </c>
      <c r="I569" s="3" t="str">
        <f>IF(H569&lt;&gt;"",VLOOKUP($H569,Gefährdungsstufen!$B$2:$G$20,6,FALSE),"")</f>
        <v>potentiell gefährdet</v>
      </c>
      <c r="J569" s="71">
        <f>IF(H569&lt;&gt;"",VLOOKUP($H569,Gefährdungsstufen!$B$2:$G$20,3,FALSE),"")</f>
        <v>0</v>
      </c>
      <c r="K569" s="33" t="str">
        <f t="shared" si="49"/>
        <v>Landolt Elias (1991): Gefährdung der Farn- und Blütenpflanzen in der Schweiz</v>
      </c>
      <c r="L569" s="3" t="s">
        <v>1</v>
      </c>
      <c r="M569" s="3" t="s">
        <v>1</v>
      </c>
      <c r="N569" s="11" t="str">
        <f>IF(M569&lt;&gt;"",VLOOKUP(M569,Gefährdungsstufen!$B$2:$G$20,6,FALSE),"")</f>
        <v>potentiell gefährdet</v>
      </c>
      <c r="O569" s="33" t="str">
        <f t="shared" si="50"/>
        <v>Landolt Elias (1991): Gefährdung der Farn- und Blütenpflanzen in der Schweiz</v>
      </c>
      <c r="P569" s="3" t="s">
        <v>1</v>
      </c>
      <c r="Q569" s="3" t="s">
        <v>1</v>
      </c>
      <c r="R569" s="11" t="str">
        <f>IF(Q569&lt;&gt;"",VLOOKUP(Q569,Gefährdungsstufen!$B$2:$G$20,6,FALSE),"")</f>
        <v>potentiell gefährdet</v>
      </c>
      <c r="S569" s="33" t="str">
        <f t="shared" si="51"/>
        <v>Landolt Elias (1991): Gefährdung der Farn- und Blütenpflanzen in der Schweiz</v>
      </c>
      <c r="T569" s="3" t="s">
        <v>1</v>
      </c>
      <c r="U569" s="3" t="s">
        <v>1</v>
      </c>
      <c r="V569" s="11" t="str">
        <f>IF(U569&lt;&gt;"",VLOOKUP(U569,Gefährdungsstufen!$B$2:$G$20,6,FALSE),"")</f>
        <v>potentiell gefährdet</v>
      </c>
      <c r="W569" s="33" t="str">
        <f t="shared" si="52"/>
        <v>Landolt Elias (1991): Gefährdung der Farn- und Blütenpflanzen in der Schweiz</v>
      </c>
      <c r="X569" s="3">
        <v>1</v>
      </c>
      <c r="Y569" s="3" t="s">
        <v>8</v>
      </c>
      <c r="Z569" s="3" t="s">
        <v>2</v>
      </c>
      <c r="AA569" s="3">
        <v>7</v>
      </c>
      <c r="AB569" s="3">
        <v>7</v>
      </c>
      <c r="AC569" s="3">
        <v>7</v>
      </c>
      <c r="AD569" s="3">
        <v>5</v>
      </c>
      <c r="AE569" s="3"/>
      <c r="AF569" s="3" t="str">
        <f>IF(AE569&lt;&gt;"",VLOOKUP(AE569,legende!$A$3:$C$6,2,FALSE),"")</f>
        <v/>
      </c>
      <c r="AG569" s="71" t="str">
        <f>IF(AE569&lt;&gt;"",VLOOKUP(AE569,legende!$A$3:$C$6,3,FALSE),"")</f>
        <v/>
      </c>
      <c r="AH569" s="3"/>
      <c r="AI569" s="3" t="str">
        <f>IF(AH569&lt;&gt;"",VLOOKUP(AH569,legende!$F$3:$H$6,3,FALSE),"")</f>
        <v/>
      </c>
      <c r="AJ569" s="71" t="str">
        <f>IF(AH569&lt;&gt;"",VLOOKUP(AH569,legende!$F$3:$H$6,2,FALSE),"")</f>
        <v/>
      </c>
      <c r="AK569" s="3" t="s">
        <v>1</v>
      </c>
      <c r="AL569" s="3" t="s">
        <v>1</v>
      </c>
      <c r="AM569" s="11" t="str">
        <f>IF(AL569&lt;&gt;"",VLOOKUP(AL569,Gefährdungsstufen!$B$2:$G$20,6,FALSE),"")</f>
        <v>potentiell gefährdet</v>
      </c>
      <c r="AN569" s="71">
        <f>IF(AL569&lt;&gt;"",VLOOKUP(AL569,Gefährdungsstufen!$B$2:$G$20,3,FALSE),"")</f>
        <v>0</v>
      </c>
      <c r="AO569" s="3"/>
      <c r="AP569" s="11" t="s">
        <v>26922</v>
      </c>
      <c r="AQ569" s="11" t="e">
        <f t="shared" si="53"/>
        <v>#VALUE!</v>
      </c>
      <c r="AR569" s="3">
        <v>0</v>
      </c>
      <c r="AS569" s="3" t="s">
        <v>0</v>
      </c>
      <c r="AT569" s="2">
        <v>1</v>
      </c>
    </row>
    <row r="570" spans="1:55" s="2" customFormat="1" ht="15" hidden="1" customHeight="1">
      <c r="A570" s="24" t="s">
        <v>26859</v>
      </c>
      <c r="B570" s="5" t="s">
        <v>26225</v>
      </c>
      <c r="C570" s="16" t="s">
        <v>26226</v>
      </c>
      <c r="D570" s="3" t="s">
        <v>1</v>
      </c>
      <c r="E570" s="3" t="str">
        <f>IF(D570&lt;&gt;"",VLOOKUP($D570,Gefährdungsstufen!$B$2:$G$20,6,FALSE),"")</f>
        <v>potentiell gefährdet</v>
      </c>
      <c r="F570" s="71">
        <f>IF(D570&lt;&gt;"",VLOOKUP($D570,Gefährdungsstufen!$B$2:$G$20,3,FALSE),"")</f>
        <v>0</v>
      </c>
      <c r="G570" s="33" t="str">
        <f t="shared" si="48"/>
        <v>Landolt Elias (1991): Gefährdung der Farn- und Blütenpflanzen in der Schweiz</v>
      </c>
      <c r="H570" s="3" t="s">
        <v>1</v>
      </c>
      <c r="I570" s="3" t="str">
        <f>IF(H570&lt;&gt;"",VLOOKUP($H570,Gefährdungsstufen!$B$2:$G$20,6,FALSE),"")</f>
        <v>potentiell gefährdet</v>
      </c>
      <c r="J570" s="71">
        <f>IF(H570&lt;&gt;"",VLOOKUP($H570,Gefährdungsstufen!$B$2:$G$20,3,FALSE),"")</f>
        <v>0</v>
      </c>
      <c r="K570" s="33" t="str">
        <f t="shared" si="49"/>
        <v>Landolt Elias (1991): Gefährdung der Farn- und Blütenpflanzen in der Schweiz</v>
      </c>
      <c r="L570" s="3" t="s">
        <v>5</v>
      </c>
      <c r="M570" s="3" t="s">
        <v>5</v>
      </c>
      <c r="N570" s="11" t="str">
        <f>IF(M570&lt;&gt;"",VLOOKUP(M570,Gefährdungsstufen!$B$2:$G$20,6,FALSE),"")</f>
        <v>stark gefährdet</v>
      </c>
      <c r="O570" s="33" t="str">
        <f t="shared" si="50"/>
        <v>Landolt Elias (1991): Gefährdung der Farn- und Blütenpflanzen in der Schweiz</v>
      </c>
      <c r="P570" s="3" t="s">
        <v>1</v>
      </c>
      <c r="Q570" s="3" t="s">
        <v>1</v>
      </c>
      <c r="R570" s="11" t="str">
        <f>IF(Q570&lt;&gt;"",VLOOKUP(Q570,Gefährdungsstufen!$B$2:$G$20,6,FALSE),"")</f>
        <v>potentiell gefährdet</v>
      </c>
      <c r="S570" s="33" t="str">
        <f t="shared" si="51"/>
        <v>Landolt Elias (1991): Gefährdung der Farn- und Blütenpflanzen in der Schweiz</v>
      </c>
      <c r="T570" s="3" t="s">
        <v>5</v>
      </c>
      <c r="U570" s="3" t="s">
        <v>5</v>
      </c>
      <c r="V570" s="11" t="str">
        <f>IF(U570&lt;&gt;"",VLOOKUP(U570,Gefährdungsstufen!$B$2:$G$20,6,FALSE),"")</f>
        <v>stark gefährdet</v>
      </c>
      <c r="W570" s="33" t="str">
        <f t="shared" si="52"/>
        <v>Landolt Elias (1991): Gefährdung der Farn- und Blütenpflanzen in der Schweiz</v>
      </c>
      <c r="X570" s="3">
        <v>6</v>
      </c>
      <c r="Y570" s="3" t="s">
        <v>8</v>
      </c>
      <c r="Z570" s="3" t="s">
        <v>2</v>
      </c>
      <c r="AA570" s="3">
        <v>4</v>
      </c>
      <c r="AB570" s="3">
        <v>5</v>
      </c>
      <c r="AC570" s="3">
        <v>4</v>
      </c>
      <c r="AD570" s="3">
        <v>4</v>
      </c>
      <c r="AE570" s="3" t="s">
        <v>7</v>
      </c>
      <c r="AF570" s="3" t="str">
        <f>IF(AE570&lt;&gt;"",VLOOKUP(AE570,legende!$A$3:$C$6,2,FALSE),"")</f>
        <v>gross</v>
      </c>
      <c r="AG570" s="71">
        <f>IF(AE570&lt;&gt;"",VLOOKUP(AE570,legende!$A$3:$C$6,3,FALSE),"")</f>
        <v>0</v>
      </c>
      <c r="AH570" s="3" t="s">
        <v>6</v>
      </c>
      <c r="AI570" s="3" t="str">
        <f>IF(AH570&lt;&gt;"",VLOOKUP(AH570,legende!$F$3:$H$6,3,FALSE),"")</f>
        <v>klein: &lt;1/4</v>
      </c>
      <c r="AJ570" s="71">
        <f>IF(AH570&lt;&gt;"",VLOOKUP(AH570,legende!$F$3:$H$6,2,FALSE),"")</f>
        <v>0</v>
      </c>
      <c r="AK570" s="3" t="s">
        <v>5</v>
      </c>
      <c r="AL570" s="3" t="s">
        <v>5</v>
      </c>
      <c r="AM570" s="11" t="str">
        <f>IF(AL570&lt;&gt;"",VLOOKUP(AL570,Gefährdungsstufen!$B$2:$G$20,6,FALSE),"")</f>
        <v>stark gefährdet</v>
      </c>
      <c r="AN570" s="71">
        <f>IF(AL570&lt;&gt;"",VLOOKUP(AL570,Gefährdungsstufen!$B$2:$G$20,3,FALSE),"")</f>
        <v>4</v>
      </c>
      <c r="AO570" s="3"/>
      <c r="AP570" s="11"/>
      <c r="AQ570" s="11">
        <f t="shared" si="53"/>
        <v>4</v>
      </c>
      <c r="AR570" s="3">
        <v>2</v>
      </c>
      <c r="AS570" s="3">
        <v>2</v>
      </c>
      <c r="AT570" s="2">
        <v>1</v>
      </c>
      <c r="AV570" s="2" t="s">
        <v>36</v>
      </c>
      <c r="AW570" s="2" t="s">
        <v>35</v>
      </c>
    </row>
    <row r="571" spans="1:55" s="2" customFormat="1" ht="15" hidden="1" customHeight="1">
      <c r="A571" s="24" t="s">
        <v>26859</v>
      </c>
      <c r="B571" s="5" t="s">
        <v>10666</v>
      </c>
      <c r="C571" s="16" t="s">
        <v>10667</v>
      </c>
      <c r="D571" s="3" t="s">
        <v>1</v>
      </c>
      <c r="E571" s="3" t="str">
        <f>IF(D571&lt;&gt;"",VLOOKUP($D571,Gefährdungsstufen!$B$2:$G$20,6,FALSE),"")</f>
        <v>potentiell gefährdet</v>
      </c>
      <c r="F571" s="71">
        <f>IF(D571&lt;&gt;"",VLOOKUP($D571,Gefährdungsstufen!$B$2:$G$20,3,FALSE),"")</f>
        <v>0</v>
      </c>
      <c r="G571" s="33" t="str">
        <f t="shared" si="48"/>
        <v>Landolt Elias (1991): Gefährdung der Farn- und Blütenpflanzen in der Schweiz</v>
      </c>
      <c r="H571" s="3" t="s">
        <v>1</v>
      </c>
      <c r="I571" s="3" t="str">
        <f>IF(H571&lt;&gt;"",VLOOKUP($H571,Gefährdungsstufen!$B$2:$G$20,6,FALSE),"")</f>
        <v>potentiell gefährdet</v>
      </c>
      <c r="J571" s="71">
        <f>IF(H571&lt;&gt;"",VLOOKUP($H571,Gefährdungsstufen!$B$2:$G$20,3,FALSE),"")</f>
        <v>0</v>
      </c>
      <c r="K571" s="33" t="str">
        <f t="shared" si="49"/>
        <v>Landolt Elias (1991): Gefährdung der Farn- und Blütenpflanzen in der Schweiz</v>
      </c>
      <c r="L571" s="3" t="s">
        <v>12</v>
      </c>
      <c r="M571" s="3" t="s">
        <v>12</v>
      </c>
      <c r="N571" s="11" t="str">
        <f>IF(M571&lt;&gt;"",VLOOKUP(M571,Gefährdungsstufen!$B$2:$G$20,6,FALSE),"")</f>
        <v>vom Aussterben bedroht</v>
      </c>
      <c r="O571" s="33" t="str">
        <f t="shared" si="50"/>
        <v>Landolt Elias (1991): Gefährdung der Farn- und Blütenpflanzen in der Schweiz</v>
      </c>
      <c r="P571" s="3" t="s">
        <v>5</v>
      </c>
      <c r="Q571" s="3" t="s">
        <v>5</v>
      </c>
      <c r="R571" s="11" t="str">
        <f>IF(Q571&lt;&gt;"",VLOOKUP(Q571,Gefährdungsstufen!$B$2:$G$20,6,FALSE),"")</f>
        <v>stark gefährdet</v>
      </c>
      <c r="S571" s="33" t="str">
        <f t="shared" si="51"/>
        <v>Landolt Elias (1991): Gefährdung der Farn- und Blütenpflanzen in der Schweiz</v>
      </c>
      <c r="T571" s="3" t="s">
        <v>9</v>
      </c>
      <c r="U571" s="3" t="s">
        <v>9</v>
      </c>
      <c r="V571" s="11" t="str">
        <f>IF(U571&lt;&gt;"",VLOOKUP(U571,Gefährdungsstufen!$B$2:$G$20,6,FALSE),"")</f>
        <v>vom Aussterben bedroht</v>
      </c>
      <c r="W571" s="33" t="str">
        <f t="shared" si="52"/>
        <v>Landolt Elias (1991): Gefährdung der Farn- und Blütenpflanzen in der Schweiz</v>
      </c>
      <c r="X571" s="3">
        <v>7</v>
      </c>
      <c r="Y571" s="3" t="s">
        <v>18</v>
      </c>
      <c r="Z571" s="3" t="s">
        <v>2</v>
      </c>
      <c r="AA571" s="3">
        <v>2</v>
      </c>
      <c r="AB571" s="3">
        <v>3</v>
      </c>
      <c r="AC571" s="3">
        <v>1</v>
      </c>
      <c r="AD571" s="3">
        <v>2</v>
      </c>
      <c r="AE571" s="3" t="s">
        <v>7</v>
      </c>
      <c r="AF571" s="3" t="str">
        <f>IF(AE571&lt;&gt;"",VLOOKUP(AE571,legende!$A$3:$C$6,2,FALSE),"")</f>
        <v>gross</v>
      </c>
      <c r="AG571" s="71">
        <f>IF(AE571&lt;&gt;"",VLOOKUP(AE571,legende!$A$3:$C$6,3,FALSE),"")</f>
        <v>0</v>
      </c>
      <c r="AH571" s="3" t="s">
        <v>6</v>
      </c>
      <c r="AI571" s="3" t="str">
        <f>IF(AH571&lt;&gt;"",VLOOKUP(AH571,legende!$F$3:$H$6,3,FALSE),"")</f>
        <v>klein: &lt;1/4</v>
      </c>
      <c r="AJ571" s="71">
        <f>IF(AH571&lt;&gt;"",VLOOKUP(AH571,legende!$F$3:$H$6,2,FALSE),"")</f>
        <v>0</v>
      </c>
      <c r="AK571" s="3" t="s">
        <v>9</v>
      </c>
      <c r="AL571" s="3" t="s">
        <v>9</v>
      </c>
      <c r="AM571" s="11" t="str">
        <f>IF(AL571&lt;&gt;"",VLOOKUP(AL571,Gefährdungsstufen!$B$2:$G$20,6,FALSE),"")</f>
        <v>vom Aussterben bedroht</v>
      </c>
      <c r="AN571" s="71">
        <f>IF(AL571&lt;&gt;"",VLOOKUP(AL571,Gefährdungsstufen!$B$2:$G$20,3,FALSE),"")</f>
        <v>5</v>
      </c>
      <c r="AO571" s="3"/>
      <c r="AP571" s="11"/>
      <c r="AQ571" s="11">
        <f t="shared" si="53"/>
        <v>5</v>
      </c>
      <c r="AR571" s="3">
        <v>3</v>
      </c>
      <c r="AS571" s="3">
        <v>3</v>
      </c>
      <c r="AW571" s="2" t="s">
        <v>35</v>
      </c>
      <c r="AY571" s="2" t="s">
        <v>72</v>
      </c>
    </row>
    <row r="572" spans="1:55" ht="15" hidden="1" customHeight="1">
      <c r="A572" s="16" t="s">
        <v>26859</v>
      </c>
      <c r="B572" s="5" t="s">
        <v>26829</v>
      </c>
      <c r="C572" s="16" t="e">
        <v>#N/A</v>
      </c>
      <c r="E572" s="3" t="str">
        <f>IF(D572&lt;&gt;"",VLOOKUP($D572,Gefährdungsstufen!$B$2:$G$20,6,FALSE),"")</f>
        <v/>
      </c>
      <c r="F572" s="71" t="str">
        <f>IF(D572&lt;&gt;"",VLOOKUP($D572,Gefährdungsstufen!$B$2:$G$20,3,FALSE),"")</f>
        <v/>
      </c>
      <c r="G572" s="33" t="str">
        <f t="shared" si="48"/>
        <v/>
      </c>
      <c r="I572" s="3" t="str">
        <f>IF(H572&lt;&gt;"",VLOOKUP($H572,Gefährdungsstufen!$B$2:$G$20,6,FALSE),"")</f>
        <v/>
      </c>
      <c r="J572" s="71" t="str">
        <f>IF(H572&lt;&gt;"",VLOOKUP($H572,Gefährdungsstufen!$B$2:$G$20,3,FALSE),"")</f>
        <v/>
      </c>
      <c r="K572" s="33" t="str">
        <f t="shared" si="49"/>
        <v/>
      </c>
      <c r="N572" s="11" t="str">
        <f>IF(M572&lt;&gt;"",VLOOKUP(M572,Gefährdungsstufen!$B$2:$G$20,6,FALSE),"")</f>
        <v/>
      </c>
      <c r="O572" s="33" t="str">
        <f t="shared" si="50"/>
        <v/>
      </c>
      <c r="R572" s="11" t="str">
        <f>IF(Q572&lt;&gt;"",VLOOKUP(Q572,Gefährdungsstufen!$B$2:$G$20,6,FALSE),"")</f>
        <v/>
      </c>
      <c r="S572" s="33" t="str">
        <f t="shared" si="51"/>
        <v/>
      </c>
      <c r="V572" s="11" t="str">
        <f>IF(U572&lt;&gt;"",VLOOKUP(U572,Gefährdungsstufen!$B$2:$G$20,6,FALSE),"")</f>
        <v/>
      </c>
      <c r="W572" s="33" t="str">
        <f t="shared" si="52"/>
        <v/>
      </c>
      <c r="Z572" s="3" t="s">
        <v>13</v>
      </c>
      <c r="AA572" s="3">
        <v>99</v>
      </c>
      <c r="AB572" s="3">
        <v>99</v>
      </c>
      <c r="AC572" s="3">
        <v>99</v>
      </c>
      <c r="AD572" s="3">
        <v>99</v>
      </c>
      <c r="AF572" s="3" t="str">
        <f>IF(AE572&lt;&gt;"",VLOOKUP(AE572,legende!$A$3:$C$6,2,FALSE),"")</f>
        <v/>
      </c>
      <c r="AG572" s="71" t="str">
        <f>IF(AE572&lt;&gt;"",VLOOKUP(AE572,legende!$A$3:$C$6,3,FALSE),"")</f>
        <v/>
      </c>
      <c r="AH572" s="3" t="s">
        <v>6</v>
      </c>
      <c r="AI572" s="3" t="str">
        <f>IF(AH572&lt;&gt;"",VLOOKUP(AH572,legende!$F$3:$H$6,3,FALSE),"")</f>
        <v>klein: &lt;1/4</v>
      </c>
      <c r="AJ572" s="71">
        <f>IF(AH572&lt;&gt;"",VLOOKUP(AH572,legende!$F$3:$H$6,2,FALSE),"")</f>
        <v>0</v>
      </c>
      <c r="AM572" s="11" t="str">
        <f>IF(AL572&lt;&gt;"",VLOOKUP(AL572,Gefährdungsstufen!$B$2:$G$20,6,FALSE),"")</f>
        <v/>
      </c>
      <c r="AN572" s="71" t="str">
        <f>IF(AL572&lt;&gt;"",VLOOKUP(AL572,Gefährdungsstufen!$B$2:$G$20,3,FALSE),"")</f>
        <v/>
      </c>
      <c r="AP572" s="11" t="s">
        <v>26922</v>
      </c>
      <c r="AQ572" s="11" t="e">
        <f t="shared" si="53"/>
        <v>#VALUE!</v>
      </c>
      <c r="AR572" s="3">
        <v>0</v>
      </c>
      <c r="AS572" s="3" t="s">
        <v>0</v>
      </c>
    </row>
    <row r="573" spans="1:55" ht="15" hidden="1" customHeight="1">
      <c r="A573" s="16" t="s">
        <v>26859</v>
      </c>
      <c r="B573" s="5" t="s">
        <v>10726</v>
      </c>
      <c r="C573" s="16" t="s">
        <v>24337</v>
      </c>
      <c r="D573" s="3" t="s">
        <v>1</v>
      </c>
      <c r="E573" s="3" t="str">
        <f>IF(D573&lt;&gt;"",VLOOKUP($D573,Gefährdungsstufen!$B$2:$G$20,6,FALSE),"")</f>
        <v>potentiell gefährdet</v>
      </c>
      <c r="F573" s="71">
        <f>IF(D573&lt;&gt;"",VLOOKUP($D573,Gefährdungsstufen!$B$2:$G$20,3,FALSE),"")</f>
        <v>0</v>
      </c>
      <c r="G573" s="33" t="str">
        <f t="shared" si="48"/>
        <v>Landolt Elias (1991): Gefährdung der Farn- und Blütenpflanzen in der Schweiz</v>
      </c>
      <c r="H573" s="3" t="s">
        <v>1</v>
      </c>
      <c r="I573" s="3" t="str">
        <f>IF(H573&lt;&gt;"",VLOOKUP($H573,Gefährdungsstufen!$B$2:$G$20,6,FALSE),"")</f>
        <v>potentiell gefährdet</v>
      </c>
      <c r="J573" s="71">
        <f>IF(H573&lt;&gt;"",VLOOKUP($H573,Gefährdungsstufen!$B$2:$G$20,3,FALSE),"")</f>
        <v>0</v>
      </c>
      <c r="K573" s="33" t="str">
        <f t="shared" si="49"/>
        <v>Landolt Elias (1991): Gefährdung der Farn- und Blütenpflanzen in der Schweiz</v>
      </c>
      <c r="L573" s="3" t="s">
        <v>9</v>
      </c>
      <c r="M573" s="3" t="s">
        <v>9</v>
      </c>
      <c r="N573" s="11" t="str">
        <f>IF(M573&lt;&gt;"",VLOOKUP(M573,Gefährdungsstufen!$B$2:$G$20,6,FALSE),"")</f>
        <v>vom Aussterben bedroht</v>
      </c>
      <c r="O573" s="33" t="str">
        <f t="shared" si="50"/>
        <v>Landolt Elias (1991): Gefährdung der Farn- und Blütenpflanzen in der Schweiz</v>
      </c>
      <c r="P573" s="3" t="s">
        <v>9</v>
      </c>
      <c r="Q573" s="3" t="s">
        <v>9</v>
      </c>
      <c r="R573" s="11" t="str">
        <f>IF(Q573&lt;&gt;"",VLOOKUP(Q573,Gefährdungsstufen!$B$2:$G$20,6,FALSE),"")</f>
        <v>vom Aussterben bedroht</v>
      </c>
      <c r="S573" s="33" t="str">
        <f t="shared" si="51"/>
        <v>Landolt Elias (1991): Gefährdung der Farn- und Blütenpflanzen in der Schweiz</v>
      </c>
      <c r="T573" s="3" t="s">
        <v>9</v>
      </c>
      <c r="U573" s="3" t="s">
        <v>9</v>
      </c>
      <c r="V573" s="11" t="str">
        <f>IF(U573&lt;&gt;"",VLOOKUP(U573,Gefährdungsstufen!$B$2:$G$20,6,FALSE),"")</f>
        <v>vom Aussterben bedroht</v>
      </c>
      <c r="W573" s="33" t="str">
        <f t="shared" si="52"/>
        <v>Landolt Elias (1991): Gefährdung der Farn- und Blütenpflanzen in der Schweiz</v>
      </c>
      <c r="X573" s="3">
        <v>2</v>
      </c>
      <c r="Y573" s="3" t="s">
        <v>8</v>
      </c>
      <c r="Z573" s="3" t="s">
        <v>2</v>
      </c>
      <c r="AA573" s="3">
        <v>3</v>
      </c>
      <c r="AB573" s="3">
        <v>4</v>
      </c>
      <c r="AC573" s="3">
        <v>2</v>
      </c>
      <c r="AD573" s="3">
        <v>3</v>
      </c>
      <c r="AE573" s="3" t="s">
        <v>7</v>
      </c>
      <c r="AF573" s="3" t="str">
        <f>IF(AE573&lt;&gt;"",VLOOKUP(AE573,legende!$A$3:$C$6,2,FALSE),"")</f>
        <v>gross</v>
      </c>
      <c r="AG573" s="71">
        <f>IF(AE573&lt;&gt;"",VLOOKUP(AE573,legende!$A$3:$C$6,3,FALSE),"")</f>
        <v>0</v>
      </c>
      <c r="AH573" s="3" t="s">
        <v>6</v>
      </c>
      <c r="AI573" s="3" t="str">
        <f>IF(AH573&lt;&gt;"",VLOOKUP(AH573,legende!$F$3:$H$6,3,FALSE),"")</f>
        <v>klein: &lt;1/4</v>
      </c>
      <c r="AJ573" s="71">
        <f>IF(AH573&lt;&gt;"",VLOOKUP(AH573,legende!$F$3:$H$6,2,FALSE),"")</f>
        <v>0</v>
      </c>
      <c r="AK573" s="3" t="s">
        <v>9</v>
      </c>
      <c r="AL573" s="3" t="s">
        <v>9</v>
      </c>
      <c r="AM573" s="11" t="str">
        <f>IF(AL573&lt;&gt;"",VLOOKUP(AL573,Gefährdungsstufen!$B$2:$G$20,6,FALSE),"")</f>
        <v>vom Aussterben bedroht</v>
      </c>
      <c r="AN573" s="71">
        <f>IF(AL573&lt;&gt;"",VLOOKUP(AL573,Gefährdungsstufen!$B$2:$G$20,3,FALSE),"")</f>
        <v>5</v>
      </c>
      <c r="AQ573" s="11">
        <f t="shared" si="53"/>
        <v>5</v>
      </c>
      <c r="AR573" s="3">
        <v>3</v>
      </c>
      <c r="AS573" s="3">
        <v>3</v>
      </c>
    </row>
    <row r="574" spans="1:55" ht="15" hidden="1" customHeight="1">
      <c r="A574" s="16" t="s">
        <v>26859</v>
      </c>
      <c r="B574" s="5" t="s">
        <v>4525</v>
      </c>
      <c r="C574" s="16" t="s">
        <v>4526</v>
      </c>
      <c r="E574" s="3" t="str">
        <f>IF(D574&lt;&gt;"",VLOOKUP($D574,Gefährdungsstufen!$B$2:$G$20,6,FALSE),"")</f>
        <v/>
      </c>
      <c r="F574" s="71" t="str">
        <f>IF(D574&lt;&gt;"",VLOOKUP($D574,Gefährdungsstufen!$B$2:$G$20,3,FALSE),"")</f>
        <v/>
      </c>
      <c r="G574" s="33" t="str">
        <f t="shared" si="48"/>
        <v/>
      </c>
      <c r="I574" s="3" t="str">
        <f>IF(H574&lt;&gt;"",VLOOKUP($H574,Gefährdungsstufen!$B$2:$G$20,6,FALSE),"")</f>
        <v/>
      </c>
      <c r="J574" s="71" t="str">
        <f>IF(H574&lt;&gt;"",VLOOKUP($H574,Gefährdungsstufen!$B$2:$G$20,3,FALSE),"")</f>
        <v/>
      </c>
      <c r="K574" s="33" t="str">
        <f t="shared" si="49"/>
        <v/>
      </c>
      <c r="N574" s="11" t="str">
        <f>IF(M574&lt;&gt;"",VLOOKUP(M574,Gefährdungsstufen!$B$2:$G$20,6,FALSE),"")</f>
        <v/>
      </c>
      <c r="O574" s="33" t="str">
        <f t="shared" si="50"/>
        <v/>
      </c>
      <c r="R574" s="11" t="str">
        <f>IF(Q574&lt;&gt;"",VLOOKUP(Q574,Gefährdungsstufen!$B$2:$G$20,6,FALSE),"")</f>
        <v/>
      </c>
      <c r="S574" s="33" t="str">
        <f t="shared" si="51"/>
        <v/>
      </c>
      <c r="V574" s="11" t="str">
        <f>IF(U574&lt;&gt;"",VLOOKUP(U574,Gefährdungsstufen!$B$2:$G$20,6,FALSE),"")</f>
        <v/>
      </c>
      <c r="W574" s="33" t="str">
        <f t="shared" si="52"/>
        <v/>
      </c>
      <c r="Z574" s="3" t="s">
        <v>13</v>
      </c>
      <c r="AA574" s="3">
        <v>99</v>
      </c>
      <c r="AB574" s="3">
        <v>99</v>
      </c>
      <c r="AC574" s="3">
        <v>99</v>
      </c>
      <c r="AD574" s="3">
        <v>99</v>
      </c>
      <c r="AF574" s="3" t="str">
        <f>IF(AE574&lt;&gt;"",VLOOKUP(AE574,legende!$A$3:$C$6,2,FALSE),"")</f>
        <v/>
      </c>
      <c r="AG574" s="71" t="str">
        <f>IF(AE574&lt;&gt;"",VLOOKUP(AE574,legende!$A$3:$C$6,3,FALSE),"")</f>
        <v/>
      </c>
      <c r="AH574" s="3" t="s">
        <v>6</v>
      </c>
      <c r="AI574" s="3" t="str">
        <f>IF(AH574&lt;&gt;"",VLOOKUP(AH574,legende!$F$3:$H$6,3,FALSE),"")</f>
        <v>klein: &lt;1/4</v>
      </c>
      <c r="AJ574" s="71">
        <f>IF(AH574&lt;&gt;"",VLOOKUP(AH574,legende!$F$3:$H$6,2,FALSE),"")</f>
        <v>0</v>
      </c>
      <c r="AK574" s="3" t="s">
        <v>45</v>
      </c>
      <c r="AL574" s="3" t="s">
        <v>45</v>
      </c>
      <c r="AM574" s="11" t="str">
        <f>IF(AL574&lt;&gt;"",VLOOKUP(AL574,Gefährdungsstufen!$B$2:$G$20,6,FALSE),"")</f>
        <v>gefährdet</v>
      </c>
      <c r="AN574" s="71">
        <f>IF(AL574&lt;&gt;"",VLOOKUP(AL574,Gefährdungsstufen!$B$2:$G$20,3,FALSE),"")</f>
        <v>3</v>
      </c>
      <c r="AP574" s="11" t="s">
        <v>26922</v>
      </c>
      <c r="AQ574" s="11" t="e">
        <f t="shared" si="53"/>
        <v>#VALUE!</v>
      </c>
      <c r="AR574" s="3">
        <v>1</v>
      </c>
      <c r="AS574" s="3" t="s">
        <v>2066</v>
      </c>
    </row>
    <row r="575" spans="1:55" ht="15" hidden="1" customHeight="1">
      <c r="A575" s="16" t="s">
        <v>26859</v>
      </c>
      <c r="B575" s="5" t="s">
        <v>14363</v>
      </c>
      <c r="C575" s="16" t="s">
        <v>14364</v>
      </c>
      <c r="D575" s="3" t="s">
        <v>1</v>
      </c>
      <c r="E575" s="3" t="str">
        <f>IF(D575&lt;&gt;"",VLOOKUP($D575,Gefährdungsstufen!$B$2:$G$20,6,FALSE),"")</f>
        <v>potentiell gefährdet</v>
      </c>
      <c r="F575" s="71">
        <f>IF(D575&lt;&gt;"",VLOOKUP($D575,Gefährdungsstufen!$B$2:$G$20,3,FALSE),"")</f>
        <v>0</v>
      </c>
      <c r="G575" s="33" t="str">
        <f t="shared" si="48"/>
        <v>Landolt Elias (1991): Gefährdung der Farn- und Blütenpflanzen in der Schweiz</v>
      </c>
      <c r="H575" s="3" t="s">
        <v>1</v>
      </c>
      <c r="I575" s="3" t="str">
        <f>IF(H575&lt;&gt;"",VLOOKUP($H575,Gefährdungsstufen!$B$2:$G$20,6,FALSE),"")</f>
        <v>potentiell gefährdet</v>
      </c>
      <c r="J575" s="71">
        <f>IF(H575&lt;&gt;"",VLOOKUP($H575,Gefährdungsstufen!$B$2:$G$20,3,FALSE),"")</f>
        <v>0</v>
      </c>
      <c r="K575" s="33" t="str">
        <f t="shared" si="49"/>
        <v>Landolt Elias (1991): Gefährdung der Farn- und Blütenpflanzen in der Schweiz</v>
      </c>
      <c r="L575" s="3" t="s">
        <v>1</v>
      </c>
      <c r="M575" s="3" t="s">
        <v>1</v>
      </c>
      <c r="N575" s="11" t="str">
        <f>IF(M575&lt;&gt;"",VLOOKUP(M575,Gefährdungsstufen!$B$2:$G$20,6,FALSE),"")</f>
        <v>potentiell gefährdet</v>
      </c>
      <c r="O575" s="33" t="str">
        <f t="shared" si="50"/>
        <v>Landolt Elias (1991): Gefährdung der Farn- und Blütenpflanzen in der Schweiz</v>
      </c>
      <c r="P575" s="3" t="s">
        <v>1</v>
      </c>
      <c r="Q575" s="3" t="s">
        <v>1</v>
      </c>
      <c r="R575" s="11" t="str">
        <f>IF(Q575&lt;&gt;"",VLOOKUP(Q575,Gefährdungsstufen!$B$2:$G$20,6,FALSE),"")</f>
        <v>potentiell gefährdet</v>
      </c>
      <c r="S575" s="33" t="str">
        <f t="shared" si="51"/>
        <v>Landolt Elias (1991): Gefährdung der Farn- und Blütenpflanzen in der Schweiz</v>
      </c>
      <c r="T575" s="3" t="s">
        <v>1</v>
      </c>
      <c r="U575" s="3" t="s">
        <v>1</v>
      </c>
      <c r="V575" s="11" t="str">
        <f>IF(U575&lt;&gt;"",VLOOKUP(U575,Gefährdungsstufen!$B$2:$G$20,6,FALSE),"")</f>
        <v>potentiell gefährdet</v>
      </c>
      <c r="W575" s="33" t="str">
        <f t="shared" si="52"/>
        <v>Landolt Elias (1991): Gefährdung der Farn- und Blütenpflanzen in der Schweiz</v>
      </c>
      <c r="X575" s="3">
        <v>5</v>
      </c>
      <c r="Y575" s="3" t="s">
        <v>8</v>
      </c>
      <c r="Z575" s="3" t="s">
        <v>2</v>
      </c>
      <c r="AA575" s="3">
        <v>5</v>
      </c>
      <c r="AB575" s="3">
        <v>7</v>
      </c>
      <c r="AC575" s="3">
        <v>4</v>
      </c>
      <c r="AD575" s="3">
        <v>4</v>
      </c>
      <c r="AF575" s="3" t="str">
        <f>IF(AE575&lt;&gt;"",VLOOKUP(AE575,legende!$A$3:$C$6,2,FALSE),"")</f>
        <v/>
      </c>
      <c r="AG575" s="71" t="str">
        <f>IF(AE575&lt;&gt;"",VLOOKUP(AE575,legende!$A$3:$C$6,3,FALSE),"")</f>
        <v/>
      </c>
      <c r="AI575" s="3" t="str">
        <f>IF(AH575&lt;&gt;"",VLOOKUP(AH575,legende!$F$3:$H$6,3,FALSE),"")</f>
        <v/>
      </c>
      <c r="AJ575" s="71" t="str">
        <f>IF(AH575&lt;&gt;"",VLOOKUP(AH575,legende!$F$3:$H$6,2,FALSE),"")</f>
        <v/>
      </c>
      <c r="AK575" s="3" t="s">
        <v>1</v>
      </c>
      <c r="AL575" s="3" t="s">
        <v>1</v>
      </c>
      <c r="AM575" s="11" t="str">
        <f>IF(AL575&lt;&gt;"",VLOOKUP(AL575,Gefährdungsstufen!$B$2:$G$20,6,FALSE),"")</f>
        <v>potentiell gefährdet</v>
      </c>
      <c r="AN575" s="71">
        <f>IF(AL575&lt;&gt;"",VLOOKUP(AL575,Gefährdungsstufen!$B$2:$G$20,3,FALSE),"")</f>
        <v>0</v>
      </c>
      <c r="AP575" s="11" t="s">
        <v>26922</v>
      </c>
      <c r="AQ575" s="11" t="e">
        <f t="shared" si="53"/>
        <v>#VALUE!</v>
      </c>
      <c r="AR575" s="3">
        <v>0</v>
      </c>
      <c r="AS575" s="3" t="s">
        <v>0</v>
      </c>
      <c r="AT575" s="2">
        <v>1</v>
      </c>
      <c r="AU575" s="2">
        <v>2</v>
      </c>
      <c r="AV575" s="2" t="s">
        <v>36</v>
      </c>
      <c r="AW575" s="2" t="s">
        <v>35</v>
      </c>
    </row>
    <row r="576" spans="1:55" ht="15" hidden="1" customHeight="1">
      <c r="A576" s="16" t="s">
        <v>26859</v>
      </c>
      <c r="B576" s="5" t="s">
        <v>3834</v>
      </c>
      <c r="C576" s="16" t="s">
        <v>3835</v>
      </c>
      <c r="D576" s="3" t="s">
        <v>1</v>
      </c>
      <c r="E576" s="3" t="str">
        <f>IF(D576&lt;&gt;"",VLOOKUP($D576,Gefährdungsstufen!$B$2:$G$20,6,FALSE),"")</f>
        <v>potentiell gefährdet</v>
      </c>
      <c r="F576" s="71">
        <f>IF(D576&lt;&gt;"",VLOOKUP($D576,Gefährdungsstufen!$B$2:$G$20,3,FALSE),"")</f>
        <v>0</v>
      </c>
      <c r="G576" s="33" t="str">
        <f t="shared" si="48"/>
        <v>Landolt Elias (1991): Gefährdung der Farn- und Blütenpflanzen in der Schweiz</v>
      </c>
      <c r="H576" s="3" t="s">
        <v>1</v>
      </c>
      <c r="I576" s="3" t="str">
        <f>IF(H576&lt;&gt;"",VLOOKUP($H576,Gefährdungsstufen!$B$2:$G$20,6,FALSE),"")</f>
        <v>potentiell gefährdet</v>
      </c>
      <c r="J576" s="71">
        <f>IF(H576&lt;&gt;"",VLOOKUP($H576,Gefährdungsstufen!$B$2:$G$20,3,FALSE),"")</f>
        <v>0</v>
      </c>
      <c r="K576" s="33" t="str">
        <f t="shared" si="49"/>
        <v>Landolt Elias (1991): Gefährdung der Farn- und Blütenpflanzen in der Schweiz</v>
      </c>
      <c r="L576" s="3" t="s">
        <v>1</v>
      </c>
      <c r="M576" s="3" t="s">
        <v>1</v>
      </c>
      <c r="N576" s="11" t="str">
        <f>IF(M576&lt;&gt;"",VLOOKUP(M576,Gefährdungsstufen!$B$2:$G$20,6,FALSE),"")</f>
        <v>potentiell gefährdet</v>
      </c>
      <c r="O576" s="33" t="str">
        <f t="shared" si="50"/>
        <v>Landolt Elias (1991): Gefährdung der Farn- und Blütenpflanzen in der Schweiz</v>
      </c>
      <c r="P576" s="3" t="s">
        <v>8</v>
      </c>
      <c r="R576" s="11" t="str">
        <f>IF(Q576&lt;&gt;"",VLOOKUP(Q576,Gefährdungsstufen!$B$2:$G$20,6,FALSE),"")</f>
        <v/>
      </c>
      <c r="S576" s="33" t="str">
        <f t="shared" si="51"/>
        <v/>
      </c>
      <c r="T576" s="3" t="s">
        <v>9</v>
      </c>
      <c r="U576" s="3" t="s">
        <v>9</v>
      </c>
      <c r="V576" s="11" t="str">
        <f>IF(U576&lt;&gt;"",VLOOKUP(U576,Gefährdungsstufen!$B$2:$G$20,6,FALSE),"")</f>
        <v>vom Aussterben bedroht</v>
      </c>
      <c r="W576" s="33" t="str">
        <f t="shared" si="52"/>
        <v>Landolt Elias (1991): Gefährdung der Farn- und Blütenpflanzen in der Schweiz</v>
      </c>
      <c r="X576" s="3">
        <v>2</v>
      </c>
      <c r="Y576" s="3" t="s">
        <v>8</v>
      </c>
      <c r="Z576" s="3" t="s">
        <v>13</v>
      </c>
      <c r="AA576" s="3">
        <v>99</v>
      </c>
      <c r="AB576" s="3">
        <v>99</v>
      </c>
      <c r="AC576" s="3">
        <v>99</v>
      </c>
      <c r="AD576" s="3">
        <v>99</v>
      </c>
      <c r="AE576" s="3" t="s">
        <v>7</v>
      </c>
      <c r="AF576" s="3" t="str">
        <f>IF(AE576&lt;&gt;"",VLOOKUP(AE576,legende!$A$3:$C$6,2,FALSE),"")</f>
        <v>gross</v>
      </c>
      <c r="AG576" s="71">
        <f>IF(AE576&lt;&gt;"",VLOOKUP(AE576,legende!$A$3:$C$6,3,FALSE),"")</f>
        <v>0</v>
      </c>
      <c r="AH576" s="3" t="s">
        <v>6</v>
      </c>
      <c r="AI576" s="3" t="str">
        <f>IF(AH576&lt;&gt;"",VLOOKUP(AH576,legende!$F$3:$H$6,3,FALSE),"")</f>
        <v>klein: &lt;1/4</v>
      </c>
      <c r="AJ576" s="71">
        <f>IF(AH576&lt;&gt;"",VLOOKUP(AH576,legende!$F$3:$H$6,2,FALSE),"")</f>
        <v>0</v>
      </c>
      <c r="AM576" s="11" t="str">
        <f>IF(AL576&lt;&gt;"",VLOOKUP(AL576,Gefährdungsstufen!$B$2:$G$20,6,FALSE),"")</f>
        <v/>
      </c>
      <c r="AN576" s="71" t="str">
        <f>IF(AL576&lt;&gt;"",VLOOKUP(AL576,Gefährdungsstufen!$B$2:$G$20,3,FALSE),"")</f>
        <v/>
      </c>
      <c r="AP576" s="11" t="s">
        <v>26922</v>
      </c>
      <c r="AQ576" s="11" t="e">
        <f t="shared" si="53"/>
        <v>#VALUE!</v>
      </c>
      <c r="AR576" s="3">
        <v>0</v>
      </c>
      <c r="AS576" s="3" t="s">
        <v>0</v>
      </c>
      <c r="AV576" s="2" t="s">
        <v>36</v>
      </c>
      <c r="AW576" s="2" t="s">
        <v>35</v>
      </c>
    </row>
    <row r="577" spans="1:57" ht="15" hidden="1" customHeight="1">
      <c r="A577" s="16" t="s">
        <v>26859</v>
      </c>
      <c r="B577" s="5" t="s">
        <v>13595</v>
      </c>
      <c r="C577" s="16" t="s">
        <v>13596</v>
      </c>
      <c r="D577" s="3" t="s">
        <v>1</v>
      </c>
      <c r="E577" s="3" t="str">
        <f>IF(D577&lt;&gt;"",VLOOKUP($D577,Gefährdungsstufen!$B$2:$G$20,6,FALSE),"")</f>
        <v>potentiell gefährdet</v>
      </c>
      <c r="F577" s="71">
        <f>IF(D577&lt;&gt;"",VLOOKUP($D577,Gefährdungsstufen!$B$2:$G$20,3,FALSE),"")</f>
        <v>0</v>
      </c>
      <c r="G577" s="33" t="str">
        <f t="shared" si="48"/>
        <v>Landolt Elias (1991): Gefährdung der Farn- und Blütenpflanzen in der Schweiz</v>
      </c>
      <c r="H577" s="3" t="s">
        <v>1</v>
      </c>
      <c r="I577" s="3" t="str">
        <f>IF(H577&lt;&gt;"",VLOOKUP($H577,Gefährdungsstufen!$B$2:$G$20,6,FALSE),"")</f>
        <v>potentiell gefährdet</v>
      </c>
      <c r="J577" s="71">
        <f>IF(H577&lt;&gt;"",VLOOKUP($H577,Gefährdungsstufen!$B$2:$G$20,3,FALSE),"")</f>
        <v>0</v>
      </c>
      <c r="K577" s="33" t="str">
        <f t="shared" si="49"/>
        <v>Landolt Elias (1991): Gefährdung der Farn- und Blütenpflanzen in der Schweiz</v>
      </c>
      <c r="L577" s="3" t="s">
        <v>9</v>
      </c>
      <c r="M577" s="3" t="s">
        <v>9</v>
      </c>
      <c r="N577" s="11" t="str">
        <f>IF(M577&lt;&gt;"",VLOOKUP(M577,Gefährdungsstufen!$B$2:$G$20,6,FALSE),"")</f>
        <v>vom Aussterben bedroht</v>
      </c>
      <c r="O577" s="33" t="str">
        <f t="shared" si="50"/>
        <v>Landolt Elias (1991): Gefährdung der Farn- und Blütenpflanzen in der Schweiz</v>
      </c>
      <c r="P577" s="3" t="s">
        <v>5</v>
      </c>
      <c r="Q577" s="3" t="s">
        <v>5</v>
      </c>
      <c r="R577" s="11" t="str">
        <f>IF(Q577&lt;&gt;"",VLOOKUP(Q577,Gefährdungsstufen!$B$2:$G$20,6,FALSE),"")</f>
        <v>stark gefährdet</v>
      </c>
      <c r="S577" s="33" t="str">
        <f t="shared" si="51"/>
        <v>Landolt Elias (1991): Gefährdung der Farn- und Blütenpflanzen in der Schweiz</v>
      </c>
      <c r="T577" s="3" t="s">
        <v>9</v>
      </c>
      <c r="U577" s="3" t="s">
        <v>9</v>
      </c>
      <c r="V577" s="11" t="str">
        <f>IF(U577&lt;&gt;"",VLOOKUP(U577,Gefährdungsstufen!$B$2:$G$20,6,FALSE),"")</f>
        <v>vom Aussterben bedroht</v>
      </c>
      <c r="W577" s="33" t="str">
        <f t="shared" si="52"/>
        <v>Landolt Elias (1991): Gefährdung der Farn- und Blütenpflanzen in der Schweiz</v>
      </c>
      <c r="X577" s="3">
        <v>6</v>
      </c>
      <c r="Y577" s="3" t="s">
        <v>8</v>
      </c>
      <c r="Z577" s="3" t="s">
        <v>13</v>
      </c>
      <c r="AA577" s="3">
        <v>2</v>
      </c>
      <c r="AB577" s="3">
        <v>3</v>
      </c>
      <c r="AC577" s="3">
        <v>2</v>
      </c>
      <c r="AD577" s="3">
        <v>3</v>
      </c>
      <c r="AE577" s="3" t="s">
        <v>7</v>
      </c>
      <c r="AF577" s="3" t="str">
        <f>IF(AE577&lt;&gt;"",VLOOKUP(AE577,legende!$A$3:$C$6,2,FALSE),"")</f>
        <v>gross</v>
      </c>
      <c r="AG577" s="71">
        <f>IF(AE577&lt;&gt;"",VLOOKUP(AE577,legende!$A$3:$C$6,3,FALSE),"")</f>
        <v>0</v>
      </c>
      <c r="AH577" s="3" t="s">
        <v>6</v>
      </c>
      <c r="AI577" s="3" t="str">
        <f>IF(AH577&lt;&gt;"",VLOOKUP(AH577,legende!$F$3:$H$6,3,FALSE),"")</f>
        <v>klein: &lt;1/4</v>
      </c>
      <c r="AJ577" s="71">
        <f>IF(AH577&lt;&gt;"",VLOOKUP(AH577,legende!$F$3:$H$6,2,FALSE),"")</f>
        <v>0</v>
      </c>
      <c r="AK577" s="3" t="s">
        <v>9</v>
      </c>
      <c r="AL577" s="3" t="s">
        <v>9</v>
      </c>
      <c r="AM577" s="11" t="str">
        <f>IF(AL577&lt;&gt;"",VLOOKUP(AL577,Gefährdungsstufen!$B$2:$G$20,6,FALSE),"")</f>
        <v>vom Aussterben bedroht</v>
      </c>
      <c r="AN577" s="71">
        <f>IF(AL577&lt;&gt;"",VLOOKUP(AL577,Gefährdungsstufen!$B$2:$G$20,3,FALSE),"")</f>
        <v>5</v>
      </c>
      <c r="AQ577" s="11">
        <f t="shared" si="53"/>
        <v>5</v>
      </c>
      <c r="AR577" s="3">
        <v>3</v>
      </c>
      <c r="AS577" s="3">
        <v>3</v>
      </c>
      <c r="AV577" s="2" t="s">
        <v>36</v>
      </c>
      <c r="AW577" s="2" t="s">
        <v>35</v>
      </c>
    </row>
    <row r="578" spans="1:57" ht="15" hidden="1" customHeight="1">
      <c r="A578" s="16" t="s">
        <v>26859</v>
      </c>
      <c r="B578" s="5" t="s">
        <v>10660</v>
      </c>
      <c r="C578" s="16" t="s">
        <v>10661</v>
      </c>
      <c r="D578" s="3" t="s">
        <v>1</v>
      </c>
      <c r="E578" s="3" t="str">
        <f>IF(D578&lt;&gt;"",VLOOKUP($D578,Gefährdungsstufen!$B$2:$G$20,6,FALSE),"")</f>
        <v>potentiell gefährdet</v>
      </c>
      <c r="F578" s="71">
        <f>IF(D578&lt;&gt;"",VLOOKUP($D578,Gefährdungsstufen!$B$2:$G$20,3,FALSE),"")</f>
        <v>0</v>
      </c>
      <c r="G578" s="33" t="str">
        <f t="shared" si="48"/>
        <v>Landolt Elias (1991): Gefährdung der Farn- und Blütenpflanzen in der Schweiz</v>
      </c>
      <c r="H578" s="3" t="s">
        <v>1</v>
      </c>
      <c r="I578" s="3" t="str">
        <f>IF(H578&lt;&gt;"",VLOOKUP($H578,Gefährdungsstufen!$B$2:$G$20,6,FALSE),"")</f>
        <v>potentiell gefährdet</v>
      </c>
      <c r="J578" s="71">
        <f>IF(H578&lt;&gt;"",VLOOKUP($H578,Gefährdungsstufen!$B$2:$G$20,3,FALSE),"")</f>
        <v>0</v>
      </c>
      <c r="K578" s="33" t="str">
        <f t="shared" si="49"/>
        <v>Landolt Elias (1991): Gefährdung der Farn- und Blütenpflanzen in der Schweiz</v>
      </c>
      <c r="L578" s="3" t="s">
        <v>1</v>
      </c>
      <c r="M578" s="3" t="s">
        <v>1</v>
      </c>
      <c r="N578" s="11" t="str">
        <f>IF(M578&lt;&gt;"",VLOOKUP(M578,Gefährdungsstufen!$B$2:$G$20,6,FALSE),"")</f>
        <v>potentiell gefährdet</v>
      </c>
      <c r="O578" s="33" t="str">
        <f t="shared" si="50"/>
        <v>Landolt Elias (1991): Gefährdung der Farn- und Blütenpflanzen in der Schweiz</v>
      </c>
      <c r="P578" s="3" t="s">
        <v>1</v>
      </c>
      <c r="Q578" s="3" t="s">
        <v>1</v>
      </c>
      <c r="R578" s="11" t="str">
        <f>IF(Q578&lt;&gt;"",VLOOKUP(Q578,Gefährdungsstufen!$B$2:$G$20,6,FALSE),"")</f>
        <v>potentiell gefährdet</v>
      </c>
      <c r="S578" s="33" t="str">
        <f t="shared" si="51"/>
        <v>Landolt Elias (1991): Gefährdung der Farn- und Blütenpflanzen in der Schweiz</v>
      </c>
      <c r="T578" s="3" t="s">
        <v>1</v>
      </c>
      <c r="U578" s="3" t="s">
        <v>1</v>
      </c>
      <c r="V578" s="11" t="str">
        <f>IF(U578&lt;&gt;"",VLOOKUP(U578,Gefährdungsstufen!$B$2:$G$20,6,FALSE),"")</f>
        <v>potentiell gefährdet</v>
      </c>
      <c r="W578" s="33" t="str">
        <f t="shared" si="52"/>
        <v>Landolt Elias (1991): Gefährdung der Farn- und Blütenpflanzen in der Schweiz</v>
      </c>
      <c r="X578" s="3">
        <v>1</v>
      </c>
      <c r="Y578" s="3" t="s">
        <v>8</v>
      </c>
      <c r="Z578" s="3" t="s">
        <v>2</v>
      </c>
      <c r="AA578" s="3">
        <v>8</v>
      </c>
      <c r="AB578" s="3">
        <v>8</v>
      </c>
      <c r="AC578" s="3">
        <v>8</v>
      </c>
      <c r="AD578" s="3">
        <v>5</v>
      </c>
      <c r="AF578" s="3" t="str">
        <f>IF(AE578&lt;&gt;"",VLOOKUP(AE578,legende!$A$3:$C$6,2,FALSE),"")</f>
        <v/>
      </c>
      <c r="AG578" s="71" t="str">
        <f>IF(AE578&lt;&gt;"",VLOOKUP(AE578,legende!$A$3:$C$6,3,FALSE),"")</f>
        <v/>
      </c>
      <c r="AI578" s="3" t="str">
        <f>IF(AH578&lt;&gt;"",VLOOKUP(AH578,legende!$F$3:$H$6,3,FALSE),"")</f>
        <v/>
      </c>
      <c r="AJ578" s="71" t="str">
        <f>IF(AH578&lt;&gt;"",VLOOKUP(AH578,legende!$F$3:$H$6,2,FALSE),"")</f>
        <v/>
      </c>
      <c r="AK578" s="3" t="s">
        <v>1</v>
      </c>
      <c r="AL578" s="3" t="s">
        <v>1</v>
      </c>
      <c r="AM578" s="11" t="str">
        <f>IF(AL578&lt;&gt;"",VLOOKUP(AL578,Gefährdungsstufen!$B$2:$G$20,6,FALSE),"")</f>
        <v>potentiell gefährdet</v>
      </c>
      <c r="AN578" s="71">
        <f>IF(AL578&lt;&gt;"",VLOOKUP(AL578,Gefährdungsstufen!$B$2:$G$20,3,FALSE),"")</f>
        <v>0</v>
      </c>
      <c r="AP578" s="11" t="s">
        <v>26922</v>
      </c>
      <c r="AQ578" s="11" t="e">
        <f t="shared" si="53"/>
        <v>#VALUE!</v>
      </c>
      <c r="AR578" s="3">
        <v>0</v>
      </c>
      <c r="AS578" s="3" t="s">
        <v>0</v>
      </c>
      <c r="AT578" s="2">
        <v>1</v>
      </c>
      <c r="BD578" s="2" t="s">
        <v>120</v>
      </c>
    </row>
    <row r="579" spans="1:57" ht="15" hidden="1" customHeight="1">
      <c r="A579" s="16" t="s">
        <v>26859</v>
      </c>
      <c r="B579" s="5" t="s">
        <v>11132</v>
      </c>
      <c r="C579" s="16" t="s">
        <v>11133</v>
      </c>
      <c r="D579" s="3" t="s">
        <v>1</v>
      </c>
      <c r="E579" s="3" t="str">
        <f>IF(D579&lt;&gt;"",VLOOKUP($D579,Gefährdungsstufen!$B$2:$G$20,6,FALSE),"")</f>
        <v>potentiell gefährdet</v>
      </c>
      <c r="F579" s="71">
        <f>IF(D579&lt;&gt;"",VLOOKUP($D579,Gefährdungsstufen!$B$2:$G$20,3,FALSE),"")</f>
        <v>0</v>
      </c>
      <c r="G579" s="33" t="str">
        <f t="shared" si="48"/>
        <v>Landolt Elias (1991): Gefährdung der Farn- und Blütenpflanzen in der Schweiz</v>
      </c>
      <c r="H579" s="3" t="s">
        <v>1</v>
      </c>
      <c r="I579" s="3" t="str">
        <f>IF(H579&lt;&gt;"",VLOOKUP($H579,Gefährdungsstufen!$B$2:$G$20,6,FALSE),"")</f>
        <v>potentiell gefährdet</v>
      </c>
      <c r="J579" s="71">
        <f>IF(H579&lt;&gt;"",VLOOKUP($H579,Gefährdungsstufen!$B$2:$G$20,3,FALSE),"")</f>
        <v>0</v>
      </c>
      <c r="K579" s="33" t="str">
        <f t="shared" si="49"/>
        <v>Landolt Elias (1991): Gefährdung der Farn- und Blütenpflanzen in der Schweiz</v>
      </c>
      <c r="L579" s="3" t="s">
        <v>8</v>
      </c>
      <c r="N579" s="11" t="str">
        <f>IF(M579&lt;&gt;"",VLOOKUP(M579,Gefährdungsstufen!$B$2:$G$20,6,FALSE),"")</f>
        <v/>
      </c>
      <c r="O579" s="33" t="str">
        <f t="shared" si="50"/>
        <v/>
      </c>
      <c r="P579" s="3" t="s">
        <v>8</v>
      </c>
      <c r="R579" s="11" t="str">
        <f>IF(Q579&lt;&gt;"",VLOOKUP(Q579,Gefährdungsstufen!$B$2:$G$20,6,FALSE),"")</f>
        <v/>
      </c>
      <c r="S579" s="33" t="str">
        <f t="shared" si="51"/>
        <v/>
      </c>
      <c r="T579" s="3" t="s">
        <v>45</v>
      </c>
      <c r="U579" s="3" t="s">
        <v>45</v>
      </c>
      <c r="V579" s="11" t="str">
        <f>IF(U579&lt;&gt;"",VLOOKUP(U579,Gefährdungsstufen!$B$2:$G$20,6,FALSE),"")</f>
        <v>gefährdet</v>
      </c>
      <c r="W579" s="33" t="str">
        <f t="shared" si="52"/>
        <v>Landolt Elias (1991): Gefährdung der Farn- und Blütenpflanzen in der Schweiz</v>
      </c>
      <c r="X579" s="3">
        <v>1</v>
      </c>
      <c r="Y579" s="3" t="s">
        <v>8</v>
      </c>
      <c r="Z579" s="3" t="s">
        <v>2</v>
      </c>
      <c r="AA579" s="3">
        <v>4</v>
      </c>
      <c r="AB579" s="3">
        <v>4</v>
      </c>
      <c r="AC579" s="3">
        <v>4</v>
      </c>
      <c r="AD579" s="3">
        <v>5</v>
      </c>
      <c r="AE579" s="3" t="s">
        <v>23</v>
      </c>
      <c r="AF579" s="3" t="str">
        <f>IF(AE579&lt;&gt;"",VLOOKUP(AE579,legende!$A$3:$C$6,2,FALSE),"")</f>
        <v>mittel</v>
      </c>
      <c r="AG579" s="71">
        <f>IF(AE579&lt;&gt;"",VLOOKUP(AE579,legende!$A$3:$C$6,3,FALSE),"")</f>
        <v>2</v>
      </c>
      <c r="AH579" s="3" t="s">
        <v>6</v>
      </c>
      <c r="AI579" s="3" t="str">
        <f>IF(AH579&lt;&gt;"",VLOOKUP(AH579,legende!$F$3:$H$6,3,FALSE),"")</f>
        <v>klein: &lt;1/4</v>
      </c>
      <c r="AJ579" s="71">
        <f>IF(AH579&lt;&gt;"",VLOOKUP(AH579,legende!$F$3:$H$6,2,FALSE),"")</f>
        <v>0</v>
      </c>
      <c r="AK579" s="3" t="s">
        <v>45</v>
      </c>
      <c r="AL579" s="3" t="s">
        <v>45</v>
      </c>
      <c r="AM579" s="11" t="str">
        <f>IF(AL579&lt;&gt;"",VLOOKUP(AL579,Gefährdungsstufen!$B$2:$G$20,6,FALSE),"")</f>
        <v>gefährdet</v>
      </c>
      <c r="AN579" s="71">
        <f>IF(AL579&lt;&gt;"",VLOOKUP(AL579,Gefährdungsstufen!$B$2:$G$20,3,FALSE),"")</f>
        <v>3</v>
      </c>
      <c r="AQ579" s="11">
        <f t="shared" si="53"/>
        <v>5</v>
      </c>
      <c r="AR579" s="3">
        <v>3</v>
      </c>
      <c r="AS579" s="3">
        <v>3</v>
      </c>
      <c r="AT579" s="2">
        <v>1</v>
      </c>
      <c r="BE579" s="2" t="s">
        <v>248</v>
      </c>
    </row>
    <row r="580" spans="1:57" ht="15" hidden="1" customHeight="1">
      <c r="A580" s="16" t="s">
        <v>26859</v>
      </c>
      <c r="B580" s="5" t="s">
        <v>9470</v>
      </c>
      <c r="C580" s="16" t="s">
        <v>9471</v>
      </c>
      <c r="E580" s="3" t="str">
        <f>IF(D580&lt;&gt;"",VLOOKUP($D580,Gefährdungsstufen!$B$2:$G$20,6,FALSE),"")</f>
        <v/>
      </c>
      <c r="F580" s="71" t="str">
        <f>IF(D580&lt;&gt;"",VLOOKUP($D580,Gefährdungsstufen!$B$2:$G$20,3,FALSE),"")</f>
        <v/>
      </c>
      <c r="G580" s="33" t="str">
        <f t="shared" ref="G580:G643" si="54">IF(D580&lt;&gt;"","Landolt Elias (1991): Gefährdung der Farn- und Blütenpflanzen in der Schweiz","")</f>
        <v/>
      </c>
      <c r="I580" s="3" t="str">
        <f>IF(H580&lt;&gt;"",VLOOKUP($H580,Gefährdungsstufen!$B$2:$G$20,6,FALSE),"")</f>
        <v/>
      </c>
      <c r="J580" s="71" t="str">
        <f>IF(H580&lt;&gt;"",VLOOKUP($H580,Gefährdungsstufen!$B$2:$G$20,3,FALSE),"")</f>
        <v/>
      </c>
      <c r="K580" s="33" t="str">
        <f t="shared" ref="K580:K643" si="55">IF(H580&lt;&gt;"","Landolt Elias (1991): Gefährdung der Farn- und Blütenpflanzen in der Schweiz","")</f>
        <v/>
      </c>
      <c r="N580" s="11" t="str">
        <f>IF(M580&lt;&gt;"",VLOOKUP(M580,Gefährdungsstufen!$B$2:$G$20,6,FALSE),"")</f>
        <v/>
      </c>
      <c r="O580" s="33" t="str">
        <f t="shared" ref="O580:O643" si="56">IF(M580&lt;&gt;"","Landolt Elias (1991): Gefährdung der Farn- und Blütenpflanzen in der Schweiz","")</f>
        <v/>
      </c>
      <c r="R580" s="11" t="str">
        <f>IF(Q580&lt;&gt;"",VLOOKUP(Q580,Gefährdungsstufen!$B$2:$G$20,6,FALSE),"")</f>
        <v/>
      </c>
      <c r="S580" s="33" t="str">
        <f t="shared" ref="S580:S643" si="57">IF(Q580&lt;&gt;"","Landolt Elias (1991): Gefährdung der Farn- und Blütenpflanzen in der Schweiz","")</f>
        <v/>
      </c>
      <c r="V580" s="11" t="str">
        <f>IF(U580&lt;&gt;"",VLOOKUP(U580,Gefährdungsstufen!$B$2:$G$20,6,FALSE),"")</f>
        <v/>
      </c>
      <c r="W580" s="33" t="str">
        <f t="shared" ref="W580:W643" si="58">IF(U580&lt;&gt;"","Landolt Elias (1991): Gefährdung der Farn- und Blütenpflanzen in der Schweiz","")</f>
        <v/>
      </c>
      <c r="Z580" s="3" t="s">
        <v>2</v>
      </c>
      <c r="AA580" s="3">
        <v>2</v>
      </c>
      <c r="AB580" s="3">
        <v>3</v>
      </c>
      <c r="AC580" s="3">
        <v>2</v>
      </c>
      <c r="AD580" s="3">
        <v>2</v>
      </c>
      <c r="AF580" s="3" t="str">
        <f>IF(AE580&lt;&gt;"",VLOOKUP(AE580,legende!$A$3:$C$6,2,FALSE),"")</f>
        <v/>
      </c>
      <c r="AG580" s="71" t="str">
        <f>IF(AE580&lt;&gt;"",VLOOKUP(AE580,legende!$A$3:$C$6,3,FALSE),"")</f>
        <v/>
      </c>
      <c r="AI580" s="3" t="str">
        <f>IF(AH580&lt;&gt;"",VLOOKUP(AH580,legende!$F$3:$H$6,3,FALSE),"")</f>
        <v/>
      </c>
      <c r="AJ580" s="71" t="str">
        <f>IF(AH580&lt;&gt;"",VLOOKUP(AH580,legende!$F$3:$H$6,2,FALSE),"")</f>
        <v/>
      </c>
      <c r="AM580" s="11" t="str">
        <f>IF(AL580&lt;&gt;"",VLOOKUP(AL580,Gefährdungsstufen!$B$2:$G$20,6,FALSE),"")</f>
        <v/>
      </c>
      <c r="AN580" s="71" t="str">
        <f>IF(AL580&lt;&gt;"",VLOOKUP(AL580,Gefährdungsstufen!$B$2:$G$20,3,FALSE),"")</f>
        <v/>
      </c>
      <c r="AP580" s="11" t="s">
        <v>26922</v>
      </c>
      <c r="AQ580" s="11" t="e">
        <f t="shared" ref="AQ580:AQ643" si="59">AN580+AJ580+AG580+J580+F580</f>
        <v>#VALUE!</v>
      </c>
      <c r="AR580" s="3">
        <v>0</v>
      </c>
      <c r="AS580" s="3" t="s">
        <v>0</v>
      </c>
    </row>
    <row r="581" spans="1:57" ht="15" hidden="1" customHeight="1">
      <c r="A581" s="16" t="s">
        <v>26859</v>
      </c>
      <c r="B581" s="5" t="s">
        <v>18042</v>
      </c>
      <c r="C581" s="16" t="s">
        <v>18043</v>
      </c>
      <c r="E581" s="3" t="str">
        <f>IF(D581&lt;&gt;"",VLOOKUP($D581,Gefährdungsstufen!$B$2:$G$20,6,FALSE),"")</f>
        <v/>
      </c>
      <c r="F581" s="71" t="str">
        <f>IF(D581&lt;&gt;"",VLOOKUP($D581,Gefährdungsstufen!$B$2:$G$20,3,FALSE),"")</f>
        <v/>
      </c>
      <c r="G581" s="33" t="str">
        <f t="shared" si="54"/>
        <v/>
      </c>
      <c r="I581" s="3" t="str">
        <f>IF(H581&lt;&gt;"",VLOOKUP($H581,Gefährdungsstufen!$B$2:$G$20,6,FALSE),"")</f>
        <v/>
      </c>
      <c r="J581" s="71" t="str">
        <f>IF(H581&lt;&gt;"",VLOOKUP($H581,Gefährdungsstufen!$B$2:$G$20,3,FALSE),"")</f>
        <v/>
      </c>
      <c r="K581" s="33" t="str">
        <f t="shared" si="55"/>
        <v/>
      </c>
      <c r="N581" s="11" t="str">
        <f>IF(M581&lt;&gt;"",VLOOKUP(M581,Gefährdungsstufen!$B$2:$G$20,6,FALSE),"")</f>
        <v/>
      </c>
      <c r="O581" s="33" t="str">
        <f t="shared" si="56"/>
        <v/>
      </c>
      <c r="R581" s="11" t="str">
        <f>IF(Q581&lt;&gt;"",VLOOKUP(Q581,Gefährdungsstufen!$B$2:$G$20,6,FALSE),"")</f>
        <v/>
      </c>
      <c r="S581" s="33" t="str">
        <f t="shared" si="57"/>
        <v/>
      </c>
      <c r="V581" s="11" t="str">
        <f>IF(U581&lt;&gt;"",VLOOKUP(U581,Gefährdungsstufen!$B$2:$G$20,6,FALSE),"")</f>
        <v/>
      </c>
      <c r="W581" s="33" t="str">
        <f t="shared" si="58"/>
        <v/>
      </c>
      <c r="Z581" s="3" t="s">
        <v>2</v>
      </c>
      <c r="AA581" s="3">
        <v>2</v>
      </c>
      <c r="AB581" s="3">
        <v>4</v>
      </c>
      <c r="AC581" s="3">
        <v>2</v>
      </c>
      <c r="AD581" s="3">
        <v>2</v>
      </c>
      <c r="AF581" s="3" t="str">
        <f>IF(AE581&lt;&gt;"",VLOOKUP(AE581,legende!$A$3:$C$6,2,FALSE),"")</f>
        <v/>
      </c>
      <c r="AG581" s="71" t="str">
        <f>IF(AE581&lt;&gt;"",VLOOKUP(AE581,legende!$A$3:$C$6,3,FALSE),"")</f>
        <v/>
      </c>
      <c r="AI581" s="3" t="str">
        <f>IF(AH581&lt;&gt;"",VLOOKUP(AH581,legende!$F$3:$H$6,3,FALSE),"")</f>
        <v/>
      </c>
      <c r="AJ581" s="71" t="str">
        <f>IF(AH581&lt;&gt;"",VLOOKUP(AH581,legende!$F$3:$H$6,2,FALSE),"")</f>
        <v/>
      </c>
      <c r="AM581" s="11" t="str">
        <f>IF(AL581&lt;&gt;"",VLOOKUP(AL581,Gefährdungsstufen!$B$2:$G$20,6,FALSE),"")</f>
        <v/>
      </c>
      <c r="AN581" s="71" t="str">
        <f>IF(AL581&lt;&gt;"",VLOOKUP(AL581,Gefährdungsstufen!$B$2:$G$20,3,FALSE),"")</f>
        <v/>
      </c>
      <c r="AP581" s="11" t="s">
        <v>26922</v>
      </c>
      <c r="AQ581" s="11" t="e">
        <f t="shared" si="59"/>
        <v>#VALUE!</v>
      </c>
      <c r="AR581" s="3">
        <v>0</v>
      </c>
      <c r="AS581" s="3" t="s">
        <v>0</v>
      </c>
    </row>
    <row r="582" spans="1:57" ht="15" hidden="1" customHeight="1">
      <c r="A582" s="16" t="s">
        <v>26859</v>
      </c>
      <c r="B582" s="5" t="s">
        <v>25626</v>
      </c>
      <c r="C582" s="16" t="s">
        <v>25627</v>
      </c>
      <c r="D582" s="3" t="s">
        <v>1</v>
      </c>
      <c r="E582" s="3" t="str">
        <f>IF(D582&lt;&gt;"",VLOOKUP($D582,Gefährdungsstufen!$B$2:$G$20,6,FALSE),"")</f>
        <v>potentiell gefährdet</v>
      </c>
      <c r="F582" s="71">
        <f>IF(D582&lt;&gt;"",VLOOKUP($D582,Gefährdungsstufen!$B$2:$G$20,3,FALSE),"")</f>
        <v>0</v>
      </c>
      <c r="G582" s="33" t="str">
        <f t="shared" si="54"/>
        <v>Landolt Elias (1991): Gefährdung der Farn- und Blütenpflanzen in der Schweiz</v>
      </c>
      <c r="H582" s="3" t="s">
        <v>1</v>
      </c>
      <c r="I582" s="3" t="str">
        <f>IF(H582&lt;&gt;"",VLOOKUP($H582,Gefährdungsstufen!$B$2:$G$20,6,FALSE),"")</f>
        <v>potentiell gefährdet</v>
      </c>
      <c r="J582" s="71">
        <f>IF(H582&lt;&gt;"",VLOOKUP($H582,Gefährdungsstufen!$B$2:$G$20,3,FALSE),"")</f>
        <v>0</v>
      </c>
      <c r="K582" s="33" t="str">
        <f t="shared" si="55"/>
        <v>Landolt Elias (1991): Gefährdung der Farn- und Blütenpflanzen in der Schweiz</v>
      </c>
      <c r="L582" s="3" t="s">
        <v>1</v>
      </c>
      <c r="M582" s="3" t="s">
        <v>1</v>
      </c>
      <c r="N582" s="11" t="str">
        <f>IF(M582&lt;&gt;"",VLOOKUP(M582,Gefährdungsstufen!$B$2:$G$20,6,FALSE),"")</f>
        <v>potentiell gefährdet</v>
      </c>
      <c r="O582" s="33" t="str">
        <f t="shared" si="56"/>
        <v>Landolt Elias (1991): Gefährdung der Farn- und Blütenpflanzen in der Schweiz</v>
      </c>
      <c r="P582" s="3" t="s">
        <v>1</v>
      </c>
      <c r="Q582" s="3" t="s">
        <v>1</v>
      </c>
      <c r="R582" s="11" t="str">
        <f>IF(Q582&lt;&gt;"",VLOOKUP(Q582,Gefährdungsstufen!$B$2:$G$20,6,FALSE),"")</f>
        <v>potentiell gefährdet</v>
      </c>
      <c r="S582" s="33" t="str">
        <f t="shared" si="57"/>
        <v>Landolt Elias (1991): Gefährdung der Farn- und Blütenpflanzen in der Schweiz</v>
      </c>
      <c r="T582" s="3" t="s">
        <v>1</v>
      </c>
      <c r="U582" s="3" t="s">
        <v>1</v>
      </c>
      <c r="V582" s="11" t="str">
        <f>IF(U582&lt;&gt;"",VLOOKUP(U582,Gefährdungsstufen!$B$2:$G$20,6,FALSE),"")</f>
        <v>potentiell gefährdet</v>
      </c>
      <c r="W582" s="33" t="str">
        <f t="shared" si="58"/>
        <v>Landolt Elias (1991): Gefährdung der Farn- und Blütenpflanzen in der Schweiz</v>
      </c>
      <c r="X582" s="3">
        <v>1</v>
      </c>
      <c r="Y582" s="3" t="s">
        <v>8</v>
      </c>
      <c r="Z582" s="3" t="s">
        <v>2</v>
      </c>
      <c r="AA582" s="3">
        <v>9</v>
      </c>
      <c r="AB582" s="3">
        <v>9</v>
      </c>
      <c r="AC582" s="3">
        <v>9</v>
      </c>
      <c r="AD582" s="3">
        <v>4</v>
      </c>
      <c r="AF582" s="3" t="str">
        <f>IF(AE582&lt;&gt;"",VLOOKUP(AE582,legende!$A$3:$C$6,2,FALSE),"")</f>
        <v/>
      </c>
      <c r="AG582" s="71" t="str">
        <f>IF(AE582&lt;&gt;"",VLOOKUP(AE582,legende!$A$3:$C$6,3,FALSE),"")</f>
        <v/>
      </c>
      <c r="AI582" s="3" t="str">
        <f>IF(AH582&lt;&gt;"",VLOOKUP(AH582,legende!$F$3:$H$6,3,FALSE),"")</f>
        <v/>
      </c>
      <c r="AJ582" s="71" t="str">
        <f>IF(AH582&lt;&gt;"",VLOOKUP(AH582,legende!$F$3:$H$6,2,FALSE),"")</f>
        <v/>
      </c>
      <c r="AK582" s="3" t="s">
        <v>1</v>
      </c>
      <c r="AL582" s="3" t="s">
        <v>1</v>
      </c>
      <c r="AM582" s="11" t="str">
        <f>IF(AL582&lt;&gt;"",VLOOKUP(AL582,Gefährdungsstufen!$B$2:$G$20,6,FALSE),"")</f>
        <v>potentiell gefährdet</v>
      </c>
      <c r="AN582" s="71">
        <f>IF(AL582&lt;&gt;"",VLOOKUP(AL582,Gefährdungsstufen!$B$2:$G$20,3,FALSE),"")</f>
        <v>0</v>
      </c>
      <c r="AP582" s="11" t="s">
        <v>26922</v>
      </c>
      <c r="AQ582" s="11" t="e">
        <f t="shared" si="59"/>
        <v>#VALUE!</v>
      </c>
      <c r="AR582" s="3">
        <v>0</v>
      </c>
      <c r="AS582" s="3" t="s">
        <v>0</v>
      </c>
      <c r="AT582" s="2">
        <v>1</v>
      </c>
    </row>
    <row r="583" spans="1:57" ht="15" hidden="1" customHeight="1">
      <c r="A583" s="16" t="s">
        <v>26859</v>
      </c>
      <c r="B583" s="5" t="s">
        <v>15155</v>
      </c>
      <c r="C583" s="16" t="s">
        <v>15156</v>
      </c>
      <c r="D583" s="3" t="s">
        <v>1</v>
      </c>
      <c r="E583" s="3" t="str">
        <f>IF(D583&lt;&gt;"",VLOOKUP($D583,Gefährdungsstufen!$B$2:$G$20,6,FALSE),"")</f>
        <v>potentiell gefährdet</v>
      </c>
      <c r="F583" s="71">
        <f>IF(D583&lt;&gt;"",VLOOKUP($D583,Gefährdungsstufen!$B$2:$G$20,3,FALSE),"")</f>
        <v>0</v>
      </c>
      <c r="G583" s="33" t="str">
        <f t="shared" si="54"/>
        <v>Landolt Elias (1991): Gefährdung der Farn- und Blütenpflanzen in der Schweiz</v>
      </c>
      <c r="H583" s="3" t="s">
        <v>9</v>
      </c>
      <c r="I583" s="3" t="str">
        <f>IF(H583&lt;&gt;"",VLOOKUP($H583,Gefährdungsstufen!$B$2:$G$20,6,FALSE),"")</f>
        <v>vom Aussterben bedroht</v>
      </c>
      <c r="J583" s="71">
        <f>IF(H583&lt;&gt;"",VLOOKUP($H583,Gefährdungsstufen!$B$2:$G$20,3,FALSE),"")</f>
        <v>5</v>
      </c>
      <c r="K583" s="33" t="str">
        <f t="shared" si="55"/>
        <v>Landolt Elias (1991): Gefährdung der Farn- und Blütenpflanzen in der Schweiz</v>
      </c>
      <c r="L583" s="3" t="s">
        <v>9</v>
      </c>
      <c r="M583" s="3" t="s">
        <v>9</v>
      </c>
      <c r="N583" s="11" t="str">
        <f>IF(M583&lt;&gt;"",VLOOKUP(M583,Gefährdungsstufen!$B$2:$G$20,6,FALSE),"")</f>
        <v>vom Aussterben bedroht</v>
      </c>
      <c r="O583" s="33" t="str">
        <f t="shared" si="56"/>
        <v>Landolt Elias (1991): Gefährdung der Farn- und Blütenpflanzen in der Schweiz</v>
      </c>
      <c r="P583" s="3" t="s">
        <v>9</v>
      </c>
      <c r="Q583" s="3" t="s">
        <v>9</v>
      </c>
      <c r="R583" s="11" t="str">
        <f>IF(Q583&lt;&gt;"",VLOOKUP(Q583,Gefährdungsstufen!$B$2:$G$20,6,FALSE),"")</f>
        <v>vom Aussterben bedroht</v>
      </c>
      <c r="S583" s="33" t="str">
        <f t="shared" si="57"/>
        <v>Landolt Elias (1991): Gefährdung der Farn- und Blütenpflanzen in der Schweiz</v>
      </c>
      <c r="T583" s="3" t="s">
        <v>9</v>
      </c>
      <c r="U583" s="3" t="s">
        <v>9</v>
      </c>
      <c r="V583" s="11" t="str">
        <f>IF(U583&lt;&gt;"",VLOOKUP(U583,Gefährdungsstufen!$B$2:$G$20,6,FALSE),"")</f>
        <v>vom Aussterben bedroht</v>
      </c>
      <c r="W583" s="33" t="str">
        <f t="shared" si="58"/>
        <v>Landolt Elias (1991): Gefährdung der Farn- und Blütenpflanzen in der Schweiz</v>
      </c>
      <c r="X583" s="3">
        <v>7</v>
      </c>
      <c r="Y583" s="3" t="s">
        <v>8</v>
      </c>
      <c r="Z583" s="3" t="s">
        <v>2</v>
      </c>
      <c r="AA583" s="3">
        <v>2</v>
      </c>
      <c r="AB583" s="3">
        <v>3</v>
      </c>
      <c r="AC583" s="3">
        <v>1</v>
      </c>
      <c r="AD583" s="3">
        <v>3</v>
      </c>
      <c r="AE583" s="3" t="s">
        <v>7</v>
      </c>
      <c r="AF583" s="3" t="str">
        <f>IF(AE583&lt;&gt;"",VLOOKUP(AE583,legende!$A$3:$C$6,2,FALSE),"")</f>
        <v>gross</v>
      </c>
      <c r="AG583" s="71">
        <f>IF(AE583&lt;&gt;"",VLOOKUP(AE583,legende!$A$3:$C$6,3,FALSE),"")</f>
        <v>0</v>
      </c>
      <c r="AH583" s="3" t="s">
        <v>6</v>
      </c>
      <c r="AI583" s="3" t="str">
        <f>IF(AH583&lt;&gt;"",VLOOKUP(AH583,legende!$F$3:$H$6,3,FALSE),"")</f>
        <v>klein: &lt;1/4</v>
      </c>
      <c r="AJ583" s="71">
        <f>IF(AH583&lt;&gt;"",VLOOKUP(AH583,legende!$F$3:$H$6,2,FALSE),"")</f>
        <v>0</v>
      </c>
      <c r="AK583" s="3" t="s">
        <v>9</v>
      </c>
      <c r="AL583" s="3" t="s">
        <v>9</v>
      </c>
      <c r="AM583" s="11" t="str">
        <f>IF(AL583&lt;&gt;"",VLOOKUP(AL583,Gefährdungsstufen!$B$2:$G$20,6,FALSE),"")</f>
        <v>vom Aussterben bedroht</v>
      </c>
      <c r="AN583" s="71">
        <f>IF(AL583&lt;&gt;"",VLOOKUP(AL583,Gefährdungsstufen!$B$2:$G$20,3,FALSE),"")</f>
        <v>5</v>
      </c>
      <c r="AQ583" s="11">
        <f t="shared" si="59"/>
        <v>10</v>
      </c>
      <c r="AR583" s="3">
        <v>7</v>
      </c>
      <c r="AS583" s="3">
        <v>7</v>
      </c>
      <c r="BB583" s="2">
        <v>6</v>
      </c>
      <c r="BC583" s="2">
        <v>7</v>
      </c>
    </row>
    <row r="584" spans="1:57" ht="15" hidden="1" customHeight="1">
      <c r="A584" s="16" t="s">
        <v>26859</v>
      </c>
      <c r="B584" s="5" t="s">
        <v>11507</v>
      </c>
      <c r="C584" s="16" t="s">
        <v>11508</v>
      </c>
      <c r="D584" s="3" t="s">
        <v>1</v>
      </c>
      <c r="E584" s="3" t="str">
        <f>IF(D584&lt;&gt;"",VLOOKUP($D584,Gefährdungsstufen!$B$2:$G$20,6,FALSE),"")</f>
        <v>potentiell gefährdet</v>
      </c>
      <c r="F584" s="71">
        <f>IF(D584&lt;&gt;"",VLOOKUP($D584,Gefährdungsstufen!$B$2:$G$20,3,FALSE),"")</f>
        <v>0</v>
      </c>
      <c r="G584" s="33" t="str">
        <f t="shared" si="54"/>
        <v>Landolt Elias (1991): Gefährdung der Farn- und Blütenpflanzen in der Schweiz</v>
      </c>
      <c r="H584" s="3" t="s">
        <v>1</v>
      </c>
      <c r="I584" s="3" t="str">
        <f>IF(H584&lt;&gt;"",VLOOKUP($H584,Gefährdungsstufen!$B$2:$G$20,6,FALSE),"")</f>
        <v>potentiell gefährdet</v>
      </c>
      <c r="J584" s="71">
        <f>IF(H584&lt;&gt;"",VLOOKUP($H584,Gefährdungsstufen!$B$2:$G$20,3,FALSE),"")</f>
        <v>0</v>
      </c>
      <c r="K584" s="33" t="str">
        <f t="shared" si="55"/>
        <v>Landolt Elias (1991): Gefährdung der Farn- und Blütenpflanzen in der Schweiz</v>
      </c>
      <c r="L584" s="3" t="s">
        <v>1</v>
      </c>
      <c r="M584" s="3" t="s">
        <v>1</v>
      </c>
      <c r="N584" s="11" t="str">
        <f>IF(M584&lt;&gt;"",VLOOKUP(M584,Gefährdungsstufen!$B$2:$G$20,6,FALSE),"")</f>
        <v>potentiell gefährdet</v>
      </c>
      <c r="O584" s="33" t="str">
        <f t="shared" si="56"/>
        <v>Landolt Elias (1991): Gefährdung der Farn- und Blütenpflanzen in der Schweiz</v>
      </c>
      <c r="P584" s="3" t="s">
        <v>1</v>
      </c>
      <c r="Q584" s="3" t="s">
        <v>1</v>
      </c>
      <c r="R584" s="11" t="str">
        <f>IF(Q584&lt;&gt;"",VLOOKUP(Q584,Gefährdungsstufen!$B$2:$G$20,6,FALSE),"")</f>
        <v>potentiell gefährdet</v>
      </c>
      <c r="S584" s="33" t="str">
        <f t="shared" si="57"/>
        <v>Landolt Elias (1991): Gefährdung der Farn- und Blütenpflanzen in der Schweiz</v>
      </c>
      <c r="T584" s="3" t="s">
        <v>45</v>
      </c>
      <c r="U584" s="3" t="s">
        <v>45</v>
      </c>
      <c r="V584" s="11" t="str">
        <f>IF(U584&lt;&gt;"",VLOOKUP(U584,Gefährdungsstufen!$B$2:$G$20,6,FALSE),"")</f>
        <v>gefährdet</v>
      </c>
      <c r="W584" s="33" t="str">
        <f t="shared" si="58"/>
        <v>Landolt Elias (1991): Gefährdung der Farn- und Blütenpflanzen in der Schweiz</v>
      </c>
      <c r="X584" s="3">
        <v>1</v>
      </c>
      <c r="Y584" s="3" t="s">
        <v>8</v>
      </c>
      <c r="Z584" s="3" t="s">
        <v>2</v>
      </c>
      <c r="AA584" s="3">
        <v>7</v>
      </c>
      <c r="AB584" s="3">
        <v>7</v>
      </c>
      <c r="AC584" s="3">
        <v>7</v>
      </c>
      <c r="AD584" s="3">
        <v>5</v>
      </c>
      <c r="AF584" s="3" t="str">
        <f>IF(AE584&lt;&gt;"",VLOOKUP(AE584,legende!$A$3:$C$6,2,FALSE),"")</f>
        <v/>
      </c>
      <c r="AG584" s="71" t="str">
        <f>IF(AE584&lt;&gt;"",VLOOKUP(AE584,legende!$A$3:$C$6,3,FALSE),"")</f>
        <v/>
      </c>
      <c r="AI584" s="3" t="str">
        <f>IF(AH584&lt;&gt;"",VLOOKUP(AH584,legende!$F$3:$H$6,3,FALSE),"")</f>
        <v/>
      </c>
      <c r="AJ584" s="71" t="str">
        <f>IF(AH584&lt;&gt;"",VLOOKUP(AH584,legende!$F$3:$H$6,2,FALSE),"")</f>
        <v/>
      </c>
      <c r="AK584" s="3" t="s">
        <v>1</v>
      </c>
      <c r="AL584" s="3" t="s">
        <v>1</v>
      </c>
      <c r="AM584" s="11" t="str">
        <f>IF(AL584&lt;&gt;"",VLOOKUP(AL584,Gefährdungsstufen!$B$2:$G$20,6,FALSE),"")</f>
        <v>potentiell gefährdet</v>
      </c>
      <c r="AN584" s="71">
        <f>IF(AL584&lt;&gt;"",VLOOKUP(AL584,Gefährdungsstufen!$B$2:$G$20,3,FALSE),"")</f>
        <v>0</v>
      </c>
      <c r="AP584" s="11" t="s">
        <v>26922</v>
      </c>
      <c r="AQ584" s="11" t="e">
        <f t="shared" si="59"/>
        <v>#VALUE!</v>
      </c>
      <c r="AR584" s="3">
        <v>0</v>
      </c>
      <c r="AS584" s="3" t="s">
        <v>0</v>
      </c>
      <c r="AT584" s="2">
        <v>1</v>
      </c>
    </row>
    <row r="585" spans="1:57" ht="15" hidden="1" customHeight="1">
      <c r="A585" s="16" t="s">
        <v>26859</v>
      </c>
      <c r="B585" s="5" t="s">
        <v>13682</v>
      </c>
      <c r="C585" s="16" t="s">
        <v>13683</v>
      </c>
      <c r="D585" s="3" t="s">
        <v>1</v>
      </c>
      <c r="E585" s="3" t="str">
        <f>IF(D585&lt;&gt;"",VLOOKUP($D585,Gefährdungsstufen!$B$2:$G$20,6,FALSE),"")</f>
        <v>potentiell gefährdet</v>
      </c>
      <c r="F585" s="71">
        <f>IF(D585&lt;&gt;"",VLOOKUP($D585,Gefährdungsstufen!$B$2:$G$20,3,FALSE),"")</f>
        <v>0</v>
      </c>
      <c r="G585" s="33" t="str">
        <f t="shared" si="54"/>
        <v>Landolt Elias (1991): Gefährdung der Farn- und Blütenpflanzen in der Schweiz</v>
      </c>
      <c r="H585" s="3" t="s">
        <v>1</v>
      </c>
      <c r="I585" s="3" t="str">
        <f>IF(H585&lt;&gt;"",VLOOKUP($H585,Gefährdungsstufen!$B$2:$G$20,6,FALSE),"")</f>
        <v>potentiell gefährdet</v>
      </c>
      <c r="J585" s="71">
        <f>IF(H585&lt;&gt;"",VLOOKUP($H585,Gefährdungsstufen!$B$2:$G$20,3,FALSE),"")</f>
        <v>0</v>
      </c>
      <c r="K585" s="33" t="str">
        <f t="shared" si="55"/>
        <v>Landolt Elias (1991): Gefährdung der Farn- und Blütenpflanzen in der Schweiz</v>
      </c>
      <c r="L585" s="3" t="s">
        <v>45</v>
      </c>
      <c r="M585" s="3" t="s">
        <v>45</v>
      </c>
      <c r="N585" s="11" t="str">
        <f>IF(M585&lt;&gt;"",VLOOKUP(M585,Gefährdungsstufen!$B$2:$G$20,6,FALSE),"")</f>
        <v>gefährdet</v>
      </c>
      <c r="O585" s="33" t="str">
        <f t="shared" si="56"/>
        <v>Landolt Elias (1991): Gefährdung der Farn- und Blütenpflanzen in der Schweiz</v>
      </c>
      <c r="P585" s="3" t="s">
        <v>9</v>
      </c>
      <c r="Q585" s="3" t="s">
        <v>9</v>
      </c>
      <c r="R585" s="11" t="str">
        <f>IF(Q585&lt;&gt;"",VLOOKUP(Q585,Gefährdungsstufen!$B$2:$G$20,6,FALSE),"")</f>
        <v>vom Aussterben bedroht</v>
      </c>
      <c r="S585" s="33" t="str">
        <f t="shared" si="57"/>
        <v>Landolt Elias (1991): Gefährdung der Farn- und Blütenpflanzen in der Schweiz</v>
      </c>
      <c r="T585" s="3" t="s">
        <v>45</v>
      </c>
      <c r="U585" s="3" t="s">
        <v>45</v>
      </c>
      <c r="V585" s="11" t="str">
        <f>IF(U585&lt;&gt;"",VLOOKUP(U585,Gefährdungsstufen!$B$2:$G$20,6,FALSE),"")</f>
        <v>gefährdet</v>
      </c>
      <c r="W585" s="33" t="str">
        <f t="shared" si="58"/>
        <v>Landolt Elias (1991): Gefährdung der Farn- und Blütenpflanzen in der Schweiz</v>
      </c>
      <c r="X585" s="3">
        <v>1</v>
      </c>
      <c r="Y585" s="3" t="s">
        <v>8</v>
      </c>
      <c r="Z585" s="3" t="s">
        <v>2</v>
      </c>
      <c r="AA585" s="3">
        <v>3</v>
      </c>
      <c r="AB585" s="3">
        <v>4</v>
      </c>
      <c r="AC585" s="3">
        <v>2</v>
      </c>
      <c r="AD585" s="3">
        <v>3</v>
      </c>
      <c r="AE585" s="3" t="s">
        <v>23</v>
      </c>
      <c r="AF585" s="3" t="str">
        <f>IF(AE585&lt;&gt;"",VLOOKUP(AE585,legende!$A$3:$C$6,2,FALSE),"")</f>
        <v>mittel</v>
      </c>
      <c r="AG585" s="71">
        <f>IF(AE585&lt;&gt;"",VLOOKUP(AE585,legende!$A$3:$C$6,3,FALSE),"")</f>
        <v>2</v>
      </c>
      <c r="AH585" s="3" t="s">
        <v>6</v>
      </c>
      <c r="AI585" s="3" t="str">
        <f>IF(AH585&lt;&gt;"",VLOOKUP(AH585,legende!$F$3:$H$6,3,FALSE),"")</f>
        <v>klein: &lt;1/4</v>
      </c>
      <c r="AJ585" s="71">
        <f>IF(AH585&lt;&gt;"",VLOOKUP(AH585,legende!$F$3:$H$6,2,FALSE),"")</f>
        <v>0</v>
      </c>
      <c r="AK585" s="3" t="s">
        <v>9</v>
      </c>
      <c r="AL585" s="3" t="s">
        <v>9</v>
      </c>
      <c r="AM585" s="11" t="str">
        <f>IF(AL585&lt;&gt;"",VLOOKUP(AL585,Gefährdungsstufen!$B$2:$G$20,6,FALSE),"")</f>
        <v>vom Aussterben bedroht</v>
      </c>
      <c r="AN585" s="71">
        <f>IF(AL585&lt;&gt;"",VLOOKUP(AL585,Gefährdungsstufen!$B$2:$G$20,3,FALSE),"")</f>
        <v>5</v>
      </c>
      <c r="AQ585" s="11">
        <f t="shared" si="59"/>
        <v>7</v>
      </c>
      <c r="AR585" s="3">
        <v>5</v>
      </c>
      <c r="AS585" s="3">
        <v>5</v>
      </c>
      <c r="AT585" s="2">
        <v>1</v>
      </c>
    </row>
    <row r="586" spans="1:57" ht="15" hidden="1" customHeight="1">
      <c r="A586" s="16" t="s">
        <v>26859</v>
      </c>
      <c r="B586" s="5" t="s">
        <v>16049</v>
      </c>
      <c r="C586" s="16" t="s">
        <v>16050</v>
      </c>
      <c r="D586" s="3" t="s">
        <v>1</v>
      </c>
      <c r="E586" s="3" t="str">
        <f>IF(D586&lt;&gt;"",VLOOKUP($D586,Gefährdungsstufen!$B$2:$G$20,6,FALSE),"")</f>
        <v>potentiell gefährdet</v>
      </c>
      <c r="F586" s="71">
        <f>IF(D586&lt;&gt;"",VLOOKUP($D586,Gefährdungsstufen!$B$2:$G$20,3,FALSE),"")</f>
        <v>0</v>
      </c>
      <c r="G586" s="33" t="str">
        <f t="shared" si="54"/>
        <v>Landolt Elias (1991): Gefährdung der Farn- und Blütenpflanzen in der Schweiz</v>
      </c>
      <c r="H586" s="3" t="s">
        <v>1</v>
      </c>
      <c r="I586" s="3" t="str">
        <f>IF(H586&lt;&gt;"",VLOOKUP($H586,Gefährdungsstufen!$B$2:$G$20,6,FALSE),"")</f>
        <v>potentiell gefährdet</v>
      </c>
      <c r="J586" s="71">
        <f>IF(H586&lt;&gt;"",VLOOKUP($H586,Gefährdungsstufen!$B$2:$G$20,3,FALSE),"")</f>
        <v>0</v>
      </c>
      <c r="K586" s="33" t="str">
        <f t="shared" si="55"/>
        <v>Landolt Elias (1991): Gefährdung der Farn- und Blütenpflanzen in der Schweiz</v>
      </c>
      <c r="L586" s="3" t="s">
        <v>1</v>
      </c>
      <c r="M586" s="3" t="s">
        <v>1</v>
      </c>
      <c r="N586" s="11" t="str">
        <f>IF(M586&lt;&gt;"",VLOOKUP(M586,Gefährdungsstufen!$B$2:$G$20,6,FALSE),"")</f>
        <v>potentiell gefährdet</v>
      </c>
      <c r="O586" s="33" t="str">
        <f t="shared" si="56"/>
        <v>Landolt Elias (1991): Gefährdung der Farn- und Blütenpflanzen in der Schweiz</v>
      </c>
      <c r="P586" s="3" t="s">
        <v>1</v>
      </c>
      <c r="Q586" s="3" t="s">
        <v>1</v>
      </c>
      <c r="R586" s="11" t="str">
        <f>IF(Q586&lt;&gt;"",VLOOKUP(Q586,Gefährdungsstufen!$B$2:$G$20,6,FALSE),"")</f>
        <v>potentiell gefährdet</v>
      </c>
      <c r="S586" s="33" t="str">
        <f t="shared" si="57"/>
        <v>Landolt Elias (1991): Gefährdung der Farn- und Blütenpflanzen in der Schweiz</v>
      </c>
      <c r="T586" s="3" t="s">
        <v>1</v>
      </c>
      <c r="U586" s="3" t="s">
        <v>1</v>
      </c>
      <c r="V586" s="11" t="str">
        <f>IF(U586&lt;&gt;"",VLOOKUP(U586,Gefährdungsstufen!$B$2:$G$20,6,FALSE),"")</f>
        <v>potentiell gefährdet</v>
      </c>
      <c r="W586" s="33" t="str">
        <f t="shared" si="58"/>
        <v>Landolt Elias (1991): Gefährdung der Farn- und Blütenpflanzen in der Schweiz</v>
      </c>
      <c r="X586" s="3">
        <v>5</v>
      </c>
      <c r="Y586" s="3" t="s">
        <v>8</v>
      </c>
      <c r="Z586" s="3" t="s">
        <v>2</v>
      </c>
      <c r="AA586" s="3">
        <v>6</v>
      </c>
      <c r="AB586" s="3">
        <v>7</v>
      </c>
      <c r="AC586" s="3">
        <v>6</v>
      </c>
      <c r="AD586" s="3">
        <v>4</v>
      </c>
      <c r="AF586" s="3" t="str">
        <f>IF(AE586&lt;&gt;"",VLOOKUP(AE586,legende!$A$3:$C$6,2,FALSE),"")</f>
        <v/>
      </c>
      <c r="AG586" s="71" t="str">
        <f>IF(AE586&lt;&gt;"",VLOOKUP(AE586,legende!$A$3:$C$6,3,FALSE),"")</f>
        <v/>
      </c>
      <c r="AI586" s="3" t="str">
        <f>IF(AH586&lt;&gt;"",VLOOKUP(AH586,legende!$F$3:$H$6,3,FALSE),"")</f>
        <v/>
      </c>
      <c r="AJ586" s="71" t="str">
        <f>IF(AH586&lt;&gt;"",VLOOKUP(AH586,legende!$F$3:$H$6,2,FALSE),"")</f>
        <v/>
      </c>
      <c r="AK586" s="3" t="s">
        <v>1</v>
      </c>
      <c r="AL586" s="3" t="s">
        <v>1</v>
      </c>
      <c r="AM586" s="11" t="str">
        <f>IF(AL586&lt;&gt;"",VLOOKUP(AL586,Gefährdungsstufen!$B$2:$G$20,6,FALSE),"")</f>
        <v>potentiell gefährdet</v>
      </c>
      <c r="AN586" s="71">
        <f>IF(AL586&lt;&gt;"",VLOOKUP(AL586,Gefährdungsstufen!$B$2:$G$20,3,FALSE),"")</f>
        <v>0</v>
      </c>
      <c r="AP586" s="11" t="s">
        <v>26922</v>
      </c>
      <c r="AQ586" s="11" t="e">
        <f t="shared" si="59"/>
        <v>#VALUE!</v>
      </c>
      <c r="AR586" s="3">
        <v>0</v>
      </c>
      <c r="AS586" s="3" t="s">
        <v>0</v>
      </c>
      <c r="AT586" s="2">
        <v>1</v>
      </c>
      <c r="AU586" s="2">
        <v>2</v>
      </c>
    </row>
    <row r="587" spans="1:57" ht="15" hidden="1" customHeight="1">
      <c r="A587" s="16" t="s">
        <v>26859</v>
      </c>
      <c r="B587" s="5" t="s">
        <v>15231</v>
      </c>
      <c r="C587" s="16" t="s">
        <v>15232</v>
      </c>
      <c r="D587" s="3" t="s">
        <v>1</v>
      </c>
      <c r="E587" s="3" t="str">
        <f>IF(D587&lt;&gt;"",VLOOKUP($D587,Gefährdungsstufen!$B$2:$G$20,6,FALSE),"")</f>
        <v>potentiell gefährdet</v>
      </c>
      <c r="F587" s="71">
        <f>IF(D587&lt;&gt;"",VLOOKUP($D587,Gefährdungsstufen!$B$2:$G$20,3,FALSE),"")</f>
        <v>0</v>
      </c>
      <c r="G587" s="33" t="str">
        <f t="shared" si="54"/>
        <v>Landolt Elias (1991): Gefährdung der Farn- und Blütenpflanzen in der Schweiz</v>
      </c>
      <c r="H587" s="3" t="s">
        <v>1</v>
      </c>
      <c r="I587" s="3" t="str">
        <f>IF(H587&lt;&gt;"",VLOOKUP($H587,Gefährdungsstufen!$B$2:$G$20,6,FALSE),"")</f>
        <v>potentiell gefährdet</v>
      </c>
      <c r="J587" s="71">
        <f>IF(H587&lt;&gt;"",VLOOKUP($H587,Gefährdungsstufen!$B$2:$G$20,3,FALSE),"")</f>
        <v>0</v>
      </c>
      <c r="K587" s="33" t="str">
        <f t="shared" si="55"/>
        <v>Landolt Elias (1991): Gefährdung der Farn- und Blütenpflanzen in der Schweiz</v>
      </c>
      <c r="L587" s="3" t="s">
        <v>45</v>
      </c>
      <c r="M587" s="3" t="s">
        <v>45</v>
      </c>
      <c r="N587" s="11" t="str">
        <f>IF(M587&lt;&gt;"",VLOOKUP(M587,Gefährdungsstufen!$B$2:$G$20,6,FALSE),"")</f>
        <v>gefährdet</v>
      </c>
      <c r="O587" s="33" t="str">
        <f t="shared" si="56"/>
        <v>Landolt Elias (1991): Gefährdung der Farn- und Blütenpflanzen in der Schweiz</v>
      </c>
      <c r="P587" s="3" t="s">
        <v>45</v>
      </c>
      <c r="Q587" s="3" t="s">
        <v>45</v>
      </c>
      <c r="R587" s="11" t="str">
        <f>IF(Q587&lt;&gt;"",VLOOKUP(Q587,Gefährdungsstufen!$B$2:$G$20,6,FALSE),"")</f>
        <v>gefährdet</v>
      </c>
      <c r="S587" s="33" t="str">
        <f t="shared" si="57"/>
        <v>Landolt Elias (1991): Gefährdung der Farn- und Blütenpflanzen in der Schweiz</v>
      </c>
      <c r="T587" s="3" t="s">
        <v>5</v>
      </c>
      <c r="U587" s="3" t="s">
        <v>5</v>
      </c>
      <c r="V587" s="11" t="str">
        <f>IF(U587&lt;&gt;"",VLOOKUP(U587,Gefährdungsstufen!$B$2:$G$20,6,FALSE),"")</f>
        <v>stark gefährdet</v>
      </c>
      <c r="W587" s="33" t="str">
        <f t="shared" si="58"/>
        <v>Landolt Elias (1991): Gefährdung der Farn- und Blütenpflanzen in der Schweiz</v>
      </c>
      <c r="X587" s="3">
        <v>6</v>
      </c>
      <c r="Y587" s="3" t="s">
        <v>8</v>
      </c>
      <c r="Z587" s="3" t="s">
        <v>2</v>
      </c>
      <c r="AA587" s="3">
        <v>3</v>
      </c>
      <c r="AB587" s="3">
        <v>4</v>
      </c>
      <c r="AC587" s="3">
        <v>2</v>
      </c>
      <c r="AD587" s="3">
        <v>3</v>
      </c>
      <c r="AE587" s="3" t="s">
        <v>7</v>
      </c>
      <c r="AF587" s="3" t="str">
        <f>IF(AE587&lt;&gt;"",VLOOKUP(AE587,legende!$A$3:$C$6,2,FALSE),"")</f>
        <v>gross</v>
      </c>
      <c r="AG587" s="71">
        <f>IF(AE587&lt;&gt;"",VLOOKUP(AE587,legende!$A$3:$C$6,3,FALSE),"")</f>
        <v>0</v>
      </c>
      <c r="AH587" s="3" t="s">
        <v>6</v>
      </c>
      <c r="AI587" s="3" t="str">
        <f>IF(AH587&lt;&gt;"",VLOOKUP(AH587,legende!$F$3:$H$6,3,FALSE),"")</f>
        <v>klein: &lt;1/4</v>
      </c>
      <c r="AJ587" s="71">
        <f>IF(AH587&lt;&gt;"",VLOOKUP(AH587,legende!$F$3:$H$6,2,FALSE),"")</f>
        <v>0</v>
      </c>
      <c r="AK587" s="3" t="s">
        <v>9</v>
      </c>
      <c r="AL587" s="3" t="s">
        <v>9</v>
      </c>
      <c r="AM587" s="11" t="str">
        <f>IF(AL587&lt;&gt;"",VLOOKUP(AL587,Gefährdungsstufen!$B$2:$G$20,6,FALSE),"")</f>
        <v>vom Aussterben bedroht</v>
      </c>
      <c r="AN587" s="71">
        <f>IF(AL587&lt;&gt;"",VLOOKUP(AL587,Gefährdungsstufen!$B$2:$G$20,3,FALSE),"")</f>
        <v>5</v>
      </c>
      <c r="AQ587" s="11">
        <f t="shared" si="59"/>
        <v>5</v>
      </c>
      <c r="AR587" s="3">
        <v>3</v>
      </c>
      <c r="AS587" s="3">
        <v>3</v>
      </c>
      <c r="AT587" s="2">
        <v>1</v>
      </c>
    </row>
    <row r="588" spans="1:57" s="2" customFormat="1" ht="15" hidden="1" customHeight="1">
      <c r="A588" s="24" t="s">
        <v>26859</v>
      </c>
      <c r="B588" s="5" t="s">
        <v>14999</v>
      </c>
      <c r="C588" s="16" t="s">
        <v>15000</v>
      </c>
      <c r="D588" s="3" t="s">
        <v>1</v>
      </c>
      <c r="E588" s="3" t="str">
        <f>IF(D588&lt;&gt;"",VLOOKUP($D588,Gefährdungsstufen!$B$2:$G$20,6,FALSE),"")</f>
        <v>potentiell gefährdet</v>
      </c>
      <c r="F588" s="71">
        <f>IF(D588&lt;&gt;"",VLOOKUP($D588,Gefährdungsstufen!$B$2:$G$20,3,FALSE),"")</f>
        <v>0</v>
      </c>
      <c r="G588" s="33" t="str">
        <f t="shared" si="54"/>
        <v>Landolt Elias (1991): Gefährdung der Farn- und Blütenpflanzen in der Schweiz</v>
      </c>
      <c r="H588" s="3" t="s">
        <v>1</v>
      </c>
      <c r="I588" s="3" t="str">
        <f>IF(H588&lt;&gt;"",VLOOKUP($H588,Gefährdungsstufen!$B$2:$G$20,6,FALSE),"")</f>
        <v>potentiell gefährdet</v>
      </c>
      <c r="J588" s="71">
        <f>IF(H588&lt;&gt;"",VLOOKUP($H588,Gefährdungsstufen!$B$2:$G$20,3,FALSE),"")</f>
        <v>0</v>
      </c>
      <c r="K588" s="33" t="str">
        <f t="shared" si="55"/>
        <v>Landolt Elias (1991): Gefährdung der Farn- und Blütenpflanzen in der Schweiz</v>
      </c>
      <c r="L588" s="3" t="s">
        <v>8</v>
      </c>
      <c r="M588" s="3"/>
      <c r="N588" s="11" t="str">
        <f>IF(M588&lt;&gt;"",VLOOKUP(M588,Gefährdungsstufen!$B$2:$G$20,6,FALSE),"")</f>
        <v/>
      </c>
      <c r="O588" s="33" t="str">
        <f t="shared" si="56"/>
        <v/>
      </c>
      <c r="P588" s="3" t="s">
        <v>12</v>
      </c>
      <c r="Q588" s="3" t="s">
        <v>12</v>
      </c>
      <c r="R588" s="11" t="str">
        <f>IF(Q588&lt;&gt;"",VLOOKUP(Q588,Gefährdungsstufen!$B$2:$G$20,6,FALSE),"")</f>
        <v>vom Aussterben bedroht</v>
      </c>
      <c r="S588" s="33" t="str">
        <f t="shared" si="57"/>
        <v>Landolt Elias (1991): Gefährdung der Farn- und Blütenpflanzen in der Schweiz</v>
      </c>
      <c r="T588" s="3" t="s">
        <v>9</v>
      </c>
      <c r="U588" s="3" t="s">
        <v>9</v>
      </c>
      <c r="V588" s="11" t="str">
        <f>IF(U588&lt;&gt;"",VLOOKUP(U588,Gefährdungsstufen!$B$2:$G$20,6,FALSE),"")</f>
        <v>vom Aussterben bedroht</v>
      </c>
      <c r="W588" s="33" t="str">
        <f t="shared" si="58"/>
        <v>Landolt Elias (1991): Gefährdung der Farn- und Blütenpflanzen in der Schweiz</v>
      </c>
      <c r="X588" s="3">
        <v>6</v>
      </c>
      <c r="Y588" s="3" t="s">
        <v>8</v>
      </c>
      <c r="Z588" s="3" t="s">
        <v>13</v>
      </c>
      <c r="AA588" s="3">
        <v>99</v>
      </c>
      <c r="AB588" s="3">
        <v>99</v>
      </c>
      <c r="AC588" s="3">
        <v>99</v>
      </c>
      <c r="AD588" s="3">
        <v>99</v>
      </c>
      <c r="AE588" s="3" t="s">
        <v>7</v>
      </c>
      <c r="AF588" s="3" t="str">
        <f>IF(AE588&lt;&gt;"",VLOOKUP(AE588,legende!$A$3:$C$6,2,FALSE),"")</f>
        <v>gross</v>
      </c>
      <c r="AG588" s="71">
        <f>IF(AE588&lt;&gt;"",VLOOKUP(AE588,legende!$A$3:$C$6,3,FALSE),"")</f>
        <v>0</v>
      </c>
      <c r="AH588" s="3" t="s">
        <v>6</v>
      </c>
      <c r="AI588" s="3" t="str">
        <f>IF(AH588&lt;&gt;"",VLOOKUP(AH588,legende!$F$3:$H$6,3,FALSE),"")</f>
        <v>klein: &lt;1/4</v>
      </c>
      <c r="AJ588" s="71">
        <f>IF(AH588&lt;&gt;"",VLOOKUP(AH588,legende!$F$3:$H$6,2,FALSE),"")</f>
        <v>0</v>
      </c>
      <c r="AK588" s="3" t="s">
        <v>9</v>
      </c>
      <c r="AL588" s="3" t="s">
        <v>9</v>
      </c>
      <c r="AM588" s="11" t="str">
        <f>IF(AL588&lt;&gt;"",VLOOKUP(AL588,Gefährdungsstufen!$B$2:$G$20,6,FALSE),"")</f>
        <v>vom Aussterben bedroht</v>
      </c>
      <c r="AN588" s="71">
        <f>IF(AL588&lt;&gt;"",VLOOKUP(AL588,Gefährdungsstufen!$B$2:$G$20,3,FALSE),"")</f>
        <v>5</v>
      </c>
      <c r="AO588" s="3"/>
      <c r="AP588" s="11"/>
      <c r="AQ588" s="11">
        <f t="shared" si="59"/>
        <v>5</v>
      </c>
      <c r="AR588" s="3">
        <v>3</v>
      </c>
      <c r="AS588" s="3">
        <v>3</v>
      </c>
      <c r="AT588" s="2">
        <v>1</v>
      </c>
      <c r="AV588" s="2" t="s">
        <v>36</v>
      </c>
      <c r="AW588" s="2" t="s">
        <v>35</v>
      </c>
    </row>
    <row r="589" spans="1:57" s="2" customFormat="1" ht="15" hidden="1" customHeight="1">
      <c r="A589" s="24" t="s">
        <v>26859</v>
      </c>
      <c r="B589" s="5" t="s">
        <v>25577</v>
      </c>
      <c r="C589" s="16" t="s">
        <v>25578</v>
      </c>
      <c r="D589" s="3" t="s">
        <v>1</v>
      </c>
      <c r="E589" s="3" t="str">
        <f>IF(D589&lt;&gt;"",VLOOKUP($D589,Gefährdungsstufen!$B$2:$G$20,6,FALSE),"")</f>
        <v>potentiell gefährdet</v>
      </c>
      <c r="F589" s="71">
        <f>IF(D589&lt;&gt;"",VLOOKUP($D589,Gefährdungsstufen!$B$2:$G$20,3,FALSE),"")</f>
        <v>0</v>
      </c>
      <c r="G589" s="33" t="str">
        <f t="shared" si="54"/>
        <v>Landolt Elias (1991): Gefährdung der Farn- und Blütenpflanzen in der Schweiz</v>
      </c>
      <c r="H589" s="3" t="s">
        <v>1</v>
      </c>
      <c r="I589" s="3" t="str">
        <f>IF(H589&lt;&gt;"",VLOOKUP($H589,Gefährdungsstufen!$B$2:$G$20,6,FALSE),"")</f>
        <v>potentiell gefährdet</v>
      </c>
      <c r="J589" s="71">
        <f>IF(H589&lt;&gt;"",VLOOKUP($H589,Gefährdungsstufen!$B$2:$G$20,3,FALSE),"")</f>
        <v>0</v>
      </c>
      <c r="K589" s="33" t="str">
        <f t="shared" si="55"/>
        <v>Landolt Elias (1991): Gefährdung der Farn- und Blütenpflanzen in der Schweiz</v>
      </c>
      <c r="L589" s="3" t="s">
        <v>1</v>
      </c>
      <c r="M589" s="3" t="s">
        <v>1</v>
      </c>
      <c r="N589" s="11" t="str">
        <f>IF(M589&lt;&gt;"",VLOOKUP(M589,Gefährdungsstufen!$B$2:$G$20,6,FALSE),"")</f>
        <v>potentiell gefährdet</v>
      </c>
      <c r="O589" s="33" t="str">
        <f t="shared" si="56"/>
        <v>Landolt Elias (1991): Gefährdung der Farn- und Blütenpflanzen in der Schweiz</v>
      </c>
      <c r="P589" s="3" t="s">
        <v>1</v>
      </c>
      <c r="Q589" s="3" t="s">
        <v>1</v>
      </c>
      <c r="R589" s="11" t="str">
        <f>IF(Q589&lt;&gt;"",VLOOKUP(Q589,Gefährdungsstufen!$B$2:$G$20,6,FALSE),"")</f>
        <v>potentiell gefährdet</v>
      </c>
      <c r="S589" s="33" t="str">
        <f t="shared" si="57"/>
        <v>Landolt Elias (1991): Gefährdung der Farn- und Blütenpflanzen in der Schweiz</v>
      </c>
      <c r="T589" s="3" t="s">
        <v>1</v>
      </c>
      <c r="U589" s="3" t="s">
        <v>1</v>
      </c>
      <c r="V589" s="11" t="str">
        <f>IF(U589&lt;&gt;"",VLOOKUP(U589,Gefährdungsstufen!$B$2:$G$20,6,FALSE),"")</f>
        <v>potentiell gefährdet</v>
      </c>
      <c r="W589" s="33" t="str">
        <f t="shared" si="58"/>
        <v>Landolt Elias (1991): Gefährdung der Farn- und Blütenpflanzen in der Schweiz</v>
      </c>
      <c r="X589" s="3">
        <v>1</v>
      </c>
      <c r="Y589" s="3" t="s">
        <v>8</v>
      </c>
      <c r="Z589" s="3" t="s">
        <v>2</v>
      </c>
      <c r="AA589" s="3">
        <v>99</v>
      </c>
      <c r="AB589" s="3">
        <v>99</v>
      </c>
      <c r="AC589" s="3">
        <v>99</v>
      </c>
      <c r="AD589" s="3">
        <v>99</v>
      </c>
      <c r="AE589" s="3"/>
      <c r="AF589" s="3" t="str">
        <f>IF(AE589&lt;&gt;"",VLOOKUP(AE589,legende!$A$3:$C$6,2,FALSE),"")</f>
        <v/>
      </c>
      <c r="AG589" s="71" t="str">
        <f>IF(AE589&lt;&gt;"",VLOOKUP(AE589,legende!$A$3:$C$6,3,FALSE),"")</f>
        <v/>
      </c>
      <c r="AH589" s="3"/>
      <c r="AI589" s="3" t="str">
        <f>IF(AH589&lt;&gt;"",VLOOKUP(AH589,legende!$F$3:$H$6,3,FALSE),"")</f>
        <v/>
      </c>
      <c r="AJ589" s="71" t="str">
        <f>IF(AH589&lt;&gt;"",VLOOKUP(AH589,legende!$F$3:$H$6,2,FALSE),"")</f>
        <v/>
      </c>
      <c r="AK589" s="3" t="s">
        <v>1</v>
      </c>
      <c r="AL589" s="3" t="s">
        <v>1</v>
      </c>
      <c r="AM589" s="11" t="str">
        <f>IF(AL589&lt;&gt;"",VLOOKUP(AL589,Gefährdungsstufen!$B$2:$G$20,6,FALSE),"")</f>
        <v>potentiell gefährdet</v>
      </c>
      <c r="AN589" s="71">
        <f>IF(AL589&lt;&gt;"",VLOOKUP(AL589,Gefährdungsstufen!$B$2:$G$20,3,FALSE),"")</f>
        <v>0</v>
      </c>
      <c r="AO589" s="3"/>
      <c r="AP589" s="11" t="s">
        <v>26922</v>
      </c>
      <c r="AQ589" s="11" t="e">
        <f t="shared" si="59"/>
        <v>#VALUE!</v>
      </c>
      <c r="AR589" s="3">
        <v>0</v>
      </c>
      <c r="AS589" s="3" t="s">
        <v>0</v>
      </c>
      <c r="AT589" s="2">
        <v>1</v>
      </c>
    </row>
    <row r="590" spans="1:57" s="2" customFormat="1" ht="15" hidden="1" customHeight="1">
      <c r="A590" s="24" t="s">
        <v>26859</v>
      </c>
      <c r="B590" s="5" t="s">
        <v>14416</v>
      </c>
      <c r="C590" s="16" t="s">
        <v>14417</v>
      </c>
      <c r="D590" s="3" t="s">
        <v>1</v>
      </c>
      <c r="E590" s="3" t="str">
        <f>IF(D590&lt;&gt;"",VLOOKUP($D590,Gefährdungsstufen!$B$2:$G$20,6,FALSE),"")</f>
        <v>potentiell gefährdet</v>
      </c>
      <c r="F590" s="71">
        <f>IF(D590&lt;&gt;"",VLOOKUP($D590,Gefährdungsstufen!$B$2:$G$20,3,FALSE),"")</f>
        <v>0</v>
      </c>
      <c r="G590" s="33" t="str">
        <f t="shared" si="54"/>
        <v>Landolt Elias (1991): Gefährdung der Farn- und Blütenpflanzen in der Schweiz</v>
      </c>
      <c r="H590" s="3" t="s">
        <v>1</v>
      </c>
      <c r="I590" s="3" t="str">
        <f>IF(H590&lt;&gt;"",VLOOKUP($H590,Gefährdungsstufen!$B$2:$G$20,6,FALSE),"")</f>
        <v>potentiell gefährdet</v>
      </c>
      <c r="J590" s="71">
        <f>IF(H590&lt;&gt;"",VLOOKUP($H590,Gefährdungsstufen!$B$2:$G$20,3,FALSE),"")</f>
        <v>0</v>
      </c>
      <c r="K590" s="33" t="str">
        <f t="shared" si="55"/>
        <v>Landolt Elias (1991): Gefährdung der Farn- und Blütenpflanzen in der Schweiz</v>
      </c>
      <c r="L590" s="3" t="s">
        <v>45</v>
      </c>
      <c r="M590" s="3" t="s">
        <v>45</v>
      </c>
      <c r="N590" s="11" t="str">
        <f>IF(M590&lt;&gt;"",VLOOKUP(M590,Gefährdungsstufen!$B$2:$G$20,6,FALSE),"")</f>
        <v>gefährdet</v>
      </c>
      <c r="O590" s="33" t="str">
        <f t="shared" si="56"/>
        <v>Landolt Elias (1991): Gefährdung der Farn- und Blütenpflanzen in der Schweiz</v>
      </c>
      <c r="P590" s="3" t="s">
        <v>1</v>
      </c>
      <c r="Q590" s="3" t="s">
        <v>1</v>
      </c>
      <c r="R590" s="11" t="str">
        <f>IF(Q590&lt;&gt;"",VLOOKUP(Q590,Gefährdungsstufen!$B$2:$G$20,6,FALSE),"")</f>
        <v>potentiell gefährdet</v>
      </c>
      <c r="S590" s="33" t="str">
        <f t="shared" si="57"/>
        <v>Landolt Elias (1991): Gefährdung der Farn- und Blütenpflanzen in der Schweiz</v>
      </c>
      <c r="T590" s="3" t="s">
        <v>45</v>
      </c>
      <c r="U590" s="3" t="s">
        <v>45</v>
      </c>
      <c r="V590" s="11" t="str">
        <f>IF(U590&lt;&gt;"",VLOOKUP(U590,Gefährdungsstufen!$B$2:$G$20,6,FALSE),"")</f>
        <v>gefährdet</v>
      </c>
      <c r="W590" s="33" t="str">
        <f t="shared" si="58"/>
        <v>Landolt Elias (1991): Gefährdung der Farn- und Blütenpflanzen in der Schweiz</v>
      </c>
      <c r="X590" s="3">
        <v>1</v>
      </c>
      <c r="Y590" s="3" t="s">
        <v>8</v>
      </c>
      <c r="Z590" s="3" t="s">
        <v>2</v>
      </c>
      <c r="AA590" s="3">
        <v>4</v>
      </c>
      <c r="AB590" s="3">
        <v>5</v>
      </c>
      <c r="AC590" s="3">
        <v>3</v>
      </c>
      <c r="AD590" s="3">
        <v>3</v>
      </c>
      <c r="AE590" s="3" t="s">
        <v>7</v>
      </c>
      <c r="AF590" s="3" t="str">
        <f>IF(AE590&lt;&gt;"",VLOOKUP(AE590,legende!$A$3:$C$6,2,FALSE),"")</f>
        <v>gross</v>
      </c>
      <c r="AG590" s="71">
        <f>IF(AE590&lt;&gt;"",VLOOKUP(AE590,legende!$A$3:$C$6,3,FALSE),"")</f>
        <v>0</v>
      </c>
      <c r="AH590" s="3" t="s">
        <v>6</v>
      </c>
      <c r="AI590" s="3" t="str">
        <f>IF(AH590&lt;&gt;"",VLOOKUP(AH590,legende!$F$3:$H$6,3,FALSE),"")</f>
        <v>klein: &lt;1/4</v>
      </c>
      <c r="AJ590" s="71">
        <f>IF(AH590&lt;&gt;"",VLOOKUP(AH590,legende!$F$3:$H$6,2,FALSE),"")</f>
        <v>0</v>
      </c>
      <c r="AK590" s="3" t="s">
        <v>5</v>
      </c>
      <c r="AL590" s="3" t="s">
        <v>5</v>
      </c>
      <c r="AM590" s="11" t="str">
        <f>IF(AL590&lt;&gt;"",VLOOKUP(AL590,Gefährdungsstufen!$B$2:$G$20,6,FALSE),"")</f>
        <v>stark gefährdet</v>
      </c>
      <c r="AN590" s="71">
        <f>IF(AL590&lt;&gt;"",VLOOKUP(AL590,Gefährdungsstufen!$B$2:$G$20,3,FALSE),"")</f>
        <v>4</v>
      </c>
      <c r="AO590" s="3"/>
      <c r="AP590" s="11"/>
      <c r="AQ590" s="11">
        <f t="shared" si="59"/>
        <v>4</v>
      </c>
      <c r="AR590" s="3">
        <v>2</v>
      </c>
      <c r="AS590" s="3">
        <v>2</v>
      </c>
      <c r="AT590" s="2">
        <v>1</v>
      </c>
    </row>
    <row r="591" spans="1:57" s="2" customFormat="1" ht="15" hidden="1" customHeight="1">
      <c r="A591" s="24" t="s">
        <v>26859</v>
      </c>
      <c r="B591" s="5" t="s">
        <v>5031</v>
      </c>
      <c r="C591" s="16" t="s">
        <v>5032</v>
      </c>
      <c r="D591" s="3" t="s">
        <v>1</v>
      </c>
      <c r="E591" s="3" t="str">
        <f>IF(D591&lt;&gt;"",VLOOKUP($D591,Gefährdungsstufen!$B$2:$G$20,6,FALSE),"")</f>
        <v>potentiell gefährdet</v>
      </c>
      <c r="F591" s="71">
        <f>IF(D591&lt;&gt;"",VLOOKUP($D591,Gefährdungsstufen!$B$2:$G$20,3,FALSE),"")</f>
        <v>0</v>
      </c>
      <c r="G591" s="33" t="str">
        <f t="shared" si="54"/>
        <v>Landolt Elias (1991): Gefährdung der Farn- und Blütenpflanzen in der Schweiz</v>
      </c>
      <c r="H591" s="3" t="s">
        <v>1</v>
      </c>
      <c r="I591" s="3" t="str">
        <f>IF(H591&lt;&gt;"",VLOOKUP($H591,Gefährdungsstufen!$B$2:$G$20,6,FALSE),"")</f>
        <v>potentiell gefährdet</v>
      </c>
      <c r="J591" s="71">
        <f>IF(H591&lt;&gt;"",VLOOKUP($H591,Gefährdungsstufen!$B$2:$G$20,3,FALSE),"")</f>
        <v>0</v>
      </c>
      <c r="K591" s="33" t="str">
        <f t="shared" si="55"/>
        <v>Landolt Elias (1991): Gefährdung der Farn- und Blütenpflanzen in der Schweiz</v>
      </c>
      <c r="L591" s="3" t="s">
        <v>1</v>
      </c>
      <c r="M591" s="3" t="s">
        <v>1</v>
      </c>
      <c r="N591" s="11" t="str">
        <f>IF(M591&lt;&gt;"",VLOOKUP(M591,Gefährdungsstufen!$B$2:$G$20,6,FALSE),"")</f>
        <v>potentiell gefährdet</v>
      </c>
      <c r="O591" s="33" t="str">
        <f t="shared" si="56"/>
        <v>Landolt Elias (1991): Gefährdung der Farn- und Blütenpflanzen in der Schweiz</v>
      </c>
      <c r="P591" s="3" t="s">
        <v>1</v>
      </c>
      <c r="Q591" s="3" t="s">
        <v>1</v>
      </c>
      <c r="R591" s="11" t="str">
        <f>IF(Q591&lt;&gt;"",VLOOKUP(Q591,Gefährdungsstufen!$B$2:$G$20,6,FALSE),"")</f>
        <v>potentiell gefährdet</v>
      </c>
      <c r="S591" s="33" t="str">
        <f t="shared" si="57"/>
        <v>Landolt Elias (1991): Gefährdung der Farn- und Blütenpflanzen in der Schweiz</v>
      </c>
      <c r="T591" s="3" t="s">
        <v>1</v>
      </c>
      <c r="U591" s="3" t="s">
        <v>1</v>
      </c>
      <c r="V591" s="11" t="str">
        <f>IF(U591&lt;&gt;"",VLOOKUP(U591,Gefährdungsstufen!$B$2:$G$20,6,FALSE),"")</f>
        <v>potentiell gefährdet</v>
      </c>
      <c r="W591" s="33" t="str">
        <f t="shared" si="58"/>
        <v>Landolt Elias (1991): Gefährdung der Farn- und Blütenpflanzen in der Schweiz</v>
      </c>
      <c r="X591" s="3">
        <v>6</v>
      </c>
      <c r="Y591" s="3" t="s">
        <v>8</v>
      </c>
      <c r="Z591" s="3" t="s">
        <v>2</v>
      </c>
      <c r="AA591" s="3">
        <v>6</v>
      </c>
      <c r="AB591" s="3">
        <v>7</v>
      </c>
      <c r="AC591" s="3">
        <v>6</v>
      </c>
      <c r="AD591" s="3">
        <v>3</v>
      </c>
      <c r="AE591" s="3"/>
      <c r="AF591" s="3" t="str">
        <f>IF(AE591&lt;&gt;"",VLOOKUP(AE591,legende!$A$3:$C$6,2,FALSE),"")</f>
        <v/>
      </c>
      <c r="AG591" s="71" t="str">
        <f>IF(AE591&lt;&gt;"",VLOOKUP(AE591,legende!$A$3:$C$6,3,FALSE),"")</f>
        <v/>
      </c>
      <c r="AH591" s="3"/>
      <c r="AI591" s="3" t="str">
        <f>IF(AH591&lt;&gt;"",VLOOKUP(AH591,legende!$F$3:$H$6,3,FALSE),"")</f>
        <v/>
      </c>
      <c r="AJ591" s="71" t="str">
        <f>IF(AH591&lt;&gt;"",VLOOKUP(AH591,legende!$F$3:$H$6,2,FALSE),"")</f>
        <v/>
      </c>
      <c r="AK591" s="3" t="s">
        <v>1</v>
      </c>
      <c r="AL591" s="3" t="s">
        <v>1</v>
      </c>
      <c r="AM591" s="11" t="str">
        <f>IF(AL591&lt;&gt;"",VLOOKUP(AL591,Gefährdungsstufen!$B$2:$G$20,6,FALSE),"")</f>
        <v>potentiell gefährdet</v>
      </c>
      <c r="AN591" s="71">
        <f>IF(AL591&lt;&gt;"",VLOOKUP(AL591,Gefährdungsstufen!$B$2:$G$20,3,FALSE),"")</f>
        <v>0</v>
      </c>
      <c r="AO591" s="3"/>
      <c r="AP591" s="11" t="s">
        <v>26922</v>
      </c>
      <c r="AQ591" s="11" t="e">
        <f t="shared" si="59"/>
        <v>#VALUE!</v>
      </c>
      <c r="AR591" s="3">
        <v>0</v>
      </c>
      <c r="AS591" s="3" t="s">
        <v>0</v>
      </c>
      <c r="AT591" s="2">
        <v>1</v>
      </c>
      <c r="AV591" s="2" t="s">
        <v>36</v>
      </c>
      <c r="AW591" s="2" t="s">
        <v>35</v>
      </c>
    </row>
    <row r="592" spans="1:57" s="2" customFormat="1" ht="15" hidden="1" customHeight="1">
      <c r="A592" s="24" t="s">
        <v>26859</v>
      </c>
      <c r="B592" s="5" t="s">
        <v>25639</v>
      </c>
      <c r="C592" s="16" t="s">
        <v>25640</v>
      </c>
      <c r="D592" s="3" t="s">
        <v>1</v>
      </c>
      <c r="E592" s="3" t="str">
        <f>IF(D592&lt;&gt;"",VLOOKUP($D592,Gefährdungsstufen!$B$2:$G$20,6,FALSE),"")</f>
        <v>potentiell gefährdet</v>
      </c>
      <c r="F592" s="71">
        <f>IF(D592&lt;&gt;"",VLOOKUP($D592,Gefährdungsstufen!$B$2:$G$20,3,FALSE),"")</f>
        <v>0</v>
      </c>
      <c r="G592" s="33" t="str">
        <f t="shared" si="54"/>
        <v>Landolt Elias (1991): Gefährdung der Farn- und Blütenpflanzen in der Schweiz</v>
      </c>
      <c r="H592" s="3" t="s">
        <v>1</v>
      </c>
      <c r="I592" s="3" t="str">
        <f>IF(H592&lt;&gt;"",VLOOKUP($H592,Gefährdungsstufen!$B$2:$G$20,6,FALSE),"")</f>
        <v>potentiell gefährdet</v>
      </c>
      <c r="J592" s="71">
        <f>IF(H592&lt;&gt;"",VLOOKUP($H592,Gefährdungsstufen!$B$2:$G$20,3,FALSE),"")</f>
        <v>0</v>
      </c>
      <c r="K592" s="33" t="str">
        <f t="shared" si="55"/>
        <v>Landolt Elias (1991): Gefährdung der Farn- und Blütenpflanzen in der Schweiz</v>
      </c>
      <c r="L592" s="3" t="s">
        <v>1</v>
      </c>
      <c r="M592" s="3" t="s">
        <v>1</v>
      </c>
      <c r="N592" s="11" t="str">
        <f>IF(M592&lt;&gt;"",VLOOKUP(M592,Gefährdungsstufen!$B$2:$G$20,6,FALSE),"")</f>
        <v>potentiell gefährdet</v>
      </c>
      <c r="O592" s="33" t="str">
        <f t="shared" si="56"/>
        <v>Landolt Elias (1991): Gefährdung der Farn- und Blütenpflanzen in der Schweiz</v>
      </c>
      <c r="P592" s="3" t="s">
        <v>5</v>
      </c>
      <c r="Q592" s="3" t="s">
        <v>5</v>
      </c>
      <c r="R592" s="11" t="str">
        <f>IF(Q592&lt;&gt;"",VLOOKUP(Q592,Gefährdungsstufen!$B$2:$G$20,6,FALSE),"")</f>
        <v>stark gefährdet</v>
      </c>
      <c r="S592" s="33" t="str">
        <f t="shared" si="57"/>
        <v>Landolt Elias (1991): Gefährdung der Farn- und Blütenpflanzen in der Schweiz</v>
      </c>
      <c r="T592" s="3" t="s">
        <v>9</v>
      </c>
      <c r="U592" s="3" t="s">
        <v>9</v>
      </c>
      <c r="V592" s="11" t="str">
        <f>IF(U592&lt;&gt;"",VLOOKUP(U592,Gefährdungsstufen!$B$2:$G$20,6,FALSE),"")</f>
        <v>vom Aussterben bedroht</v>
      </c>
      <c r="W592" s="33" t="str">
        <f t="shared" si="58"/>
        <v>Landolt Elias (1991): Gefährdung der Farn- und Blütenpflanzen in der Schweiz</v>
      </c>
      <c r="X592" s="3">
        <v>6</v>
      </c>
      <c r="Y592" s="3"/>
      <c r="Z592" s="3" t="s">
        <v>2</v>
      </c>
      <c r="AA592" s="3">
        <v>2</v>
      </c>
      <c r="AB592" s="3">
        <v>3</v>
      </c>
      <c r="AC592" s="3">
        <v>2</v>
      </c>
      <c r="AD592" s="3">
        <v>3</v>
      </c>
      <c r="AE592" s="3" t="s">
        <v>7</v>
      </c>
      <c r="AF592" s="3" t="str">
        <f>IF(AE592&lt;&gt;"",VLOOKUP(AE592,legende!$A$3:$C$6,2,FALSE),"")</f>
        <v>gross</v>
      </c>
      <c r="AG592" s="71">
        <f>IF(AE592&lt;&gt;"",VLOOKUP(AE592,legende!$A$3:$C$6,3,FALSE),"")</f>
        <v>0</v>
      </c>
      <c r="AH592" s="3" t="s">
        <v>6</v>
      </c>
      <c r="AI592" s="3" t="str">
        <f>IF(AH592&lt;&gt;"",VLOOKUP(AH592,legende!$F$3:$H$6,3,FALSE),"")</f>
        <v>klein: &lt;1/4</v>
      </c>
      <c r="AJ592" s="71">
        <f>IF(AH592&lt;&gt;"",VLOOKUP(AH592,legende!$F$3:$H$6,2,FALSE),"")</f>
        <v>0</v>
      </c>
      <c r="AK592" s="3" t="s">
        <v>9</v>
      </c>
      <c r="AL592" s="3" t="s">
        <v>9</v>
      </c>
      <c r="AM592" s="11" t="str">
        <f>IF(AL592&lt;&gt;"",VLOOKUP(AL592,Gefährdungsstufen!$B$2:$G$20,6,FALSE),"")</f>
        <v>vom Aussterben bedroht</v>
      </c>
      <c r="AN592" s="71">
        <f>IF(AL592&lt;&gt;"",VLOOKUP(AL592,Gefährdungsstufen!$B$2:$G$20,3,FALSE),"")</f>
        <v>5</v>
      </c>
      <c r="AO592" s="3"/>
      <c r="AP592" s="11"/>
      <c r="AQ592" s="11">
        <f t="shared" si="59"/>
        <v>5</v>
      </c>
      <c r="AR592" s="3">
        <v>3</v>
      </c>
      <c r="AS592" s="3">
        <v>3</v>
      </c>
      <c r="AV592" s="2" t="s">
        <v>36</v>
      </c>
      <c r="AW592" s="2" t="s">
        <v>35</v>
      </c>
    </row>
    <row r="593" spans="1:55" s="2" customFormat="1" ht="15" hidden="1" customHeight="1">
      <c r="A593" s="24" t="s">
        <v>26859</v>
      </c>
      <c r="B593" s="5" t="s">
        <v>5802</v>
      </c>
      <c r="C593" s="16" t="s">
        <v>5803</v>
      </c>
      <c r="D593" s="3" t="s">
        <v>1</v>
      </c>
      <c r="E593" s="3" t="str">
        <f>IF(D593&lt;&gt;"",VLOOKUP($D593,Gefährdungsstufen!$B$2:$G$20,6,FALSE),"")</f>
        <v>potentiell gefährdet</v>
      </c>
      <c r="F593" s="71">
        <f>IF(D593&lt;&gt;"",VLOOKUP($D593,Gefährdungsstufen!$B$2:$G$20,3,FALSE),"")</f>
        <v>0</v>
      </c>
      <c r="G593" s="33" t="str">
        <f t="shared" si="54"/>
        <v>Landolt Elias (1991): Gefährdung der Farn- und Blütenpflanzen in der Schweiz</v>
      </c>
      <c r="H593" s="3" t="s">
        <v>1</v>
      </c>
      <c r="I593" s="3" t="str">
        <f>IF(H593&lt;&gt;"",VLOOKUP($H593,Gefährdungsstufen!$B$2:$G$20,6,FALSE),"")</f>
        <v>potentiell gefährdet</v>
      </c>
      <c r="J593" s="71">
        <f>IF(H593&lt;&gt;"",VLOOKUP($H593,Gefährdungsstufen!$B$2:$G$20,3,FALSE),"")</f>
        <v>0</v>
      </c>
      <c r="K593" s="33" t="str">
        <f t="shared" si="55"/>
        <v>Landolt Elias (1991): Gefährdung der Farn- und Blütenpflanzen in der Schweiz</v>
      </c>
      <c r="L593" s="3" t="s">
        <v>1</v>
      </c>
      <c r="M593" s="3" t="s">
        <v>1</v>
      </c>
      <c r="N593" s="11" t="str">
        <f>IF(M593&lt;&gt;"",VLOOKUP(M593,Gefährdungsstufen!$B$2:$G$20,6,FALSE),"")</f>
        <v>potentiell gefährdet</v>
      </c>
      <c r="O593" s="33" t="str">
        <f t="shared" si="56"/>
        <v>Landolt Elias (1991): Gefährdung der Farn- und Blütenpflanzen in der Schweiz</v>
      </c>
      <c r="P593" s="3" t="s">
        <v>1</v>
      </c>
      <c r="Q593" s="3" t="s">
        <v>1</v>
      </c>
      <c r="R593" s="11" t="str">
        <f>IF(Q593&lt;&gt;"",VLOOKUP(Q593,Gefährdungsstufen!$B$2:$G$20,6,FALSE),"")</f>
        <v>potentiell gefährdet</v>
      </c>
      <c r="S593" s="33" t="str">
        <f t="shared" si="57"/>
        <v>Landolt Elias (1991): Gefährdung der Farn- und Blütenpflanzen in der Schweiz</v>
      </c>
      <c r="T593" s="3" t="s">
        <v>1</v>
      </c>
      <c r="U593" s="3" t="s">
        <v>1</v>
      </c>
      <c r="V593" s="11" t="str">
        <f>IF(U593&lt;&gt;"",VLOOKUP(U593,Gefährdungsstufen!$B$2:$G$20,6,FALSE),"")</f>
        <v>potentiell gefährdet</v>
      </c>
      <c r="W593" s="33" t="str">
        <f t="shared" si="58"/>
        <v>Landolt Elias (1991): Gefährdung der Farn- und Blütenpflanzen in der Schweiz</v>
      </c>
      <c r="X593" s="3">
        <v>8</v>
      </c>
      <c r="Y593" s="3" t="s">
        <v>8</v>
      </c>
      <c r="Z593" s="3" t="s">
        <v>2</v>
      </c>
      <c r="AA593" s="3">
        <v>7</v>
      </c>
      <c r="AB593" s="3">
        <v>7</v>
      </c>
      <c r="AC593" s="3">
        <v>6</v>
      </c>
      <c r="AD593" s="3">
        <v>5</v>
      </c>
      <c r="AE593" s="3"/>
      <c r="AF593" s="3" t="str">
        <f>IF(AE593&lt;&gt;"",VLOOKUP(AE593,legende!$A$3:$C$6,2,FALSE),"")</f>
        <v/>
      </c>
      <c r="AG593" s="71" t="str">
        <f>IF(AE593&lt;&gt;"",VLOOKUP(AE593,legende!$A$3:$C$6,3,FALSE),"")</f>
        <v/>
      </c>
      <c r="AH593" s="3"/>
      <c r="AI593" s="3" t="str">
        <f>IF(AH593&lt;&gt;"",VLOOKUP(AH593,legende!$F$3:$H$6,3,FALSE),"")</f>
        <v/>
      </c>
      <c r="AJ593" s="71" t="str">
        <f>IF(AH593&lt;&gt;"",VLOOKUP(AH593,legende!$F$3:$H$6,2,FALSE),"")</f>
        <v/>
      </c>
      <c r="AK593" s="3" t="s">
        <v>1</v>
      </c>
      <c r="AL593" s="3" t="s">
        <v>1</v>
      </c>
      <c r="AM593" s="11" t="str">
        <f>IF(AL593&lt;&gt;"",VLOOKUP(AL593,Gefährdungsstufen!$B$2:$G$20,6,FALSE),"")</f>
        <v>potentiell gefährdet</v>
      </c>
      <c r="AN593" s="71">
        <f>IF(AL593&lt;&gt;"",VLOOKUP(AL593,Gefährdungsstufen!$B$2:$G$20,3,FALSE),"")</f>
        <v>0</v>
      </c>
      <c r="AO593" s="3"/>
      <c r="AP593" s="11" t="s">
        <v>26922</v>
      </c>
      <c r="AQ593" s="11" t="e">
        <f t="shared" si="59"/>
        <v>#VALUE!</v>
      </c>
      <c r="AR593" s="3">
        <v>0</v>
      </c>
      <c r="AS593" s="3" t="s">
        <v>0</v>
      </c>
      <c r="AX593" s="2" t="s">
        <v>90</v>
      </c>
      <c r="AY593" s="2" t="s">
        <v>72</v>
      </c>
    </row>
    <row r="594" spans="1:55" s="2" customFormat="1" ht="15" hidden="1" customHeight="1">
      <c r="A594" s="24" t="s">
        <v>26859</v>
      </c>
      <c r="B594" s="5" t="s">
        <v>26188</v>
      </c>
      <c r="C594" s="16" t="s">
        <v>26190</v>
      </c>
      <c r="D594" s="3" t="s">
        <v>1</v>
      </c>
      <c r="E594" s="3" t="str">
        <f>IF(D594&lt;&gt;"",VLOOKUP($D594,Gefährdungsstufen!$B$2:$G$20,6,FALSE),"")</f>
        <v>potentiell gefährdet</v>
      </c>
      <c r="F594" s="71">
        <f>IF(D594&lt;&gt;"",VLOOKUP($D594,Gefährdungsstufen!$B$2:$G$20,3,FALSE),"")</f>
        <v>0</v>
      </c>
      <c r="G594" s="33" t="str">
        <f t="shared" si="54"/>
        <v>Landolt Elias (1991): Gefährdung der Farn- und Blütenpflanzen in der Schweiz</v>
      </c>
      <c r="H594" s="3" t="s">
        <v>1</v>
      </c>
      <c r="I594" s="3" t="str">
        <f>IF(H594&lt;&gt;"",VLOOKUP($H594,Gefährdungsstufen!$B$2:$G$20,6,FALSE),"")</f>
        <v>potentiell gefährdet</v>
      </c>
      <c r="J594" s="71">
        <f>IF(H594&lt;&gt;"",VLOOKUP($H594,Gefährdungsstufen!$B$2:$G$20,3,FALSE),"")</f>
        <v>0</v>
      </c>
      <c r="K594" s="33" t="str">
        <f t="shared" si="55"/>
        <v>Landolt Elias (1991): Gefährdung der Farn- und Blütenpflanzen in der Schweiz</v>
      </c>
      <c r="L594" s="3" t="s">
        <v>8</v>
      </c>
      <c r="M594" s="3"/>
      <c r="N594" s="11" t="str">
        <f>IF(M594&lt;&gt;"",VLOOKUP(M594,Gefährdungsstufen!$B$2:$G$20,6,FALSE),"")</f>
        <v/>
      </c>
      <c r="O594" s="33" t="str">
        <f t="shared" si="56"/>
        <v/>
      </c>
      <c r="P594" s="3" t="s">
        <v>8</v>
      </c>
      <c r="Q594" s="3"/>
      <c r="R594" s="11" t="str">
        <f>IF(Q594&lt;&gt;"",VLOOKUP(Q594,Gefährdungsstufen!$B$2:$G$20,6,FALSE),"")</f>
        <v/>
      </c>
      <c r="S594" s="33" t="str">
        <f t="shared" si="57"/>
        <v/>
      </c>
      <c r="T594" s="3" t="s">
        <v>8</v>
      </c>
      <c r="U594" s="3"/>
      <c r="V594" s="11" t="str">
        <f>IF(U594&lt;&gt;"",VLOOKUP(U594,Gefährdungsstufen!$B$2:$G$20,6,FALSE),"")</f>
        <v/>
      </c>
      <c r="W594" s="33" t="str">
        <f t="shared" si="58"/>
        <v/>
      </c>
      <c r="X594" s="3">
        <v>2</v>
      </c>
      <c r="Y594" s="3" t="s">
        <v>8</v>
      </c>
      <c r="Z594" s="3" t="s">
        <v>13</v>
      </c>
      <c r="AA594" s="3">
        <v>99</v>
      </c>
      <c r="AB594" s="3">
        <v>99</v>
      </c>
      <c r="AC594" s="3">
        <v>99</v>
      </c>
      <c r="AD594" s="3">
        <v>99</v>
      </c>
      <c r="AE594" s="3" t="s">
        <v>23</v>
      </c>
      <c r="AF594" s="3" t="str">
        <f>IF(AE594&lt;&gt;"",VLOOKUP(AE594,legende!$A$3:$C$6,2,FALSE),"")</f>
        <v>mittel</v>
      </c>
      <c r="AG594" s="71">
        <f>IF(AE594&lt;&gt;"",VLOOKUP(AE594,legende!$A$3:$C$6,3,FALSE),"")</f>
        <v>2</v>
      </c>
      <c r="AH594" s="3" t="s">
        <v>6</v>
      </c>
      <c r="AI594" s="3" t="str">
        <f>IF(AH594&lt;&gt;"",VLOOKUP(AH594,legende!$F$3:$H$6,3,FALSE),"")</f>
        <v>klein: &lt;1/4</v>
      </c>
      <c r="AJ594" s="71">
        <f>IF(AH594&lt;&gt;"",VLOOKUP(AH594,legende!$F$3:$H$6,2,FALSE),"")</f>
        <v>0</v>
      </c>
      <c r="AK594" s="3"/>
      <c r="AL594" s="3"/>
      <c r="AM594" s="11" t="str">
        <f>IF(AL594&lt;&gt;"",VLOOKUP(AL594,Gefährdungsstufen!$B$2:$G$20,6,FALSE),"")</f>
        <v/>
      </c>
      <c r="AN594" s="71" t="str">
        <f>IF(AL594&lt;&gt;"",VLOOKUP(AL594,Gefährdungsstufen!$B$2:$G$20,3,FALSE),"")</f>
        <v/>
      </c>
      <c r="AO594" s="3"/>
      <c r="AP594" s="11" t="s">
        <v>26922</v>
      </c>
      <c r="AQ594" s="11" t="e">
        <f t="shared" si="59"/>
        <v>#VALUE!</v>
      </c>
      <c r="AR594" s="3">
        <v>2</v>
      </c>
      <c r="AS594" s="3" t="s">
        <v>174</v>
      </c>
    </row>
    <row r="595" spans="1:55" s="2" customFormat="1" ht="15" hidden="1" customHeight="1">
      <c r="A595" s="24" t="s">
        <v>26859</v>
      </c>
      <c r="B595" s="5" t="s">
        <v>11733</v>
      </c>
      <c r="C595" s="16" t="s">
        <v>11734</v>
      </c>
      <c r="D595" s="3" t="s">
        <v>1</v>
      </c>
      <c r="E595" s="3" t="str">
        <f>IF(D595&lt;&gt;"",VLOOKUP($D595,Gefährdungsstufen!$B$2:$G$20,6,FALSE),"")</f>
        <v>potentiell gefährdet</v>
      </c>
      <c r="F595" s="71">
        <f>IF(D595&lt;&gt;"",VLOOKUP($D595,Gefährdungsstufen!$B$2:$G$20,3,FALSE),"")</f>
        <v>0</v>
      </c>
      <c r="G595" s="33" t="str">
        <f t="shared" si="54"/>
        <v>Landolt Elias (1991): Gefährdung der Farn- und Blütenpflanzen in der Schweiz</v>
      </c>
      <c r="H595" s="3" t="s">
        <v>1</v>
      </c>
      <c r="I595" s="3" t="str">
        <f>IF(H595&lt;&gt;"",VLOOKUP($H595,Gefährdungsstufen!$B$2:$G$20,6,FALSE),"")</f>
        <v>potentiell gefährdet</v>
      </c>
      <c r="J595" s="71">
        <f>IF(H595&lt;&gt;"",VLOOKUP($H595,Gefährdungsstufen!$B$2:$G$20,3,FALSE),"")</f>
        <v>0</v>
      </c>
      <c r="K595" s="33" t="str">
        <f t="shared" si="55"/>
        <v>Landolt Elias (1991): Gefährdung der Farn- und Blütenpflanzen in der Schweiz</v>
      </c>
      <c r="L595" s="3" t="s">
        <v>8</v>
      </c>
      <c r="M595" s="3"/>
      <c r="N595" s="11" t="str">
        <f>IF(M595&lt;&gt;"",VLOOKUP(M595,Gefährdungsstufen!$B$2:$G$20,6,FALSE),"")</f>
        <v/>
      </c>
      <c r="O595" s="33" t="str">
        <f t="shared" si="56"/>
        <v/>
      </c>
      <c r="P595" s="3" t="s">
        <v>8</v>
      </c>
      <c r="Q595" s="3"/>
      <c r="R595" s="11" t="str">
        <f>IF(Q595&lt;&gt;"",VLOOKUP(Q595,Gefährdungsstufen!$B$2:$G$20,6,FALSE),"")</f>
        <v/>
      </c>
      <c r="S595" s="33" t="str">
        <f t="shared" si="57"/>
        <v/>
      </c>
      <c r="T595" s="3" t="s">
        <v>8</v>
      </c>
      <c r="U595" s="3"/>
      <c r="V595" s="11" t="str">
        <f>IF(U595&lt;&gt;"",VLOOKUP(U595,Gefährdungsstufen!$B$2:$G$20,6,FALSE),"")</f>
        <v/>
      </c>
      <c r="W595" s="33" t="str">
        <f t="shared" si="58"/>
        <v/>
      </c>
      <c r="X595" s="3">
        <v>2</v>
      </c>
      <c r="Y595" s="3" t="s">
        <v>8</v>
      </c>
      <c r="Z595" s="3" t="s">
        <v>13</v>
      </c>
      <c r="AA595" s="3">
        <v>99</v>
      </c>
      <c r="AB595" s="3">
        <v>99</v>
      </c>
      <c r="AC595" s="3">
        <v>99</v>
      </c>
      <c r="AD595" s="3">
        <v>99</v>
      </c>
      <c r="AE595" s="3" t="s">
        <v>23</v>
      </c>
      <c r="AF595" s="3" t="str">
        <f>IF(AE595&lt;&gt;"",VLOOKUP(AE595,legende!$A$3:$C$6,2,FALSE),"")</f>
        <v>mittel</v>
      </c>
      <c r="AG595" s="71">
        <f>IF(AE595&lt;&gt;"",VLOOKUP(AE595,legende!$A$3:$C$6,3,FALSE),"")</f>
        <v>2</v>
      </c>
      <c r="AH595" s="3" t="s">
        <v>6</v>
      </c>
      <c r="AI595" s="3" t="str">
        <f>IF(AH595&lt;&gt;"",VLOOKUP(AH595,legende!$F$3:$H$6,3,FALSE),"")</f>
        <v>klein: &lt;1/4</v>
      </c>
      <c r="AJ595" s="71">
        <f>IF(AH595&lt;&gt;"",VLOOKUP(AH595,legende!$F$3:$H$6,2,FALSE),"")</f>
        <v>0</v>
      </c>
      <c r="AK595" s="3"/>
      <c r="AL595" s="3"/>
      <c r="AM595" s="11" t="str">
        <f>IF(AL595&lt;&gt;"",VLOOKUP(AL595,Gefährdungsstufen!$B$2:$G$20,6,FALSE),"")</f>
        <v/>
      </c>
      <c r="AN595" s="71" t="str">
        <f>IF(AL595&lt;&gt;"",VLOOKUP(AL595,Gefährdungsstufen!$B$2:$G$20,3,FALSE),"")</f>
        <v/>
      </c>
      <c r="AO595" s="3"/>
      <c r="AP595" s="11" t="s">
        <v>26922</v>
      </c>
      <c r="AQ595" s="11" t="e">
        <f t="shared" si="59"/>
        <v>#VALUE!</v>
      </c>
      <c r="AR595" s="3">
        <v>2</v>
      </c>
      <c r="AS595" s="3" t="s">
        <v>174</v>
      </c>
    </row>
    <row r="596" spans="1:55" s="2" customFormat="1" ht="15" hidden="1" customHeight="1">
      <c r="A596" s="24" t="s">
        <v>26859</v>
      </c>
      <c r="B596" s="5" t="s">
        <v>3702</v>
      </c>
      <c r="C596" s="16" t="s">
        <v>3703</v>
      </c>
      <c r="D596" s="3" t="s">
        <v>1</v>
      </c>
      <c r="E596" s="3" t="str">
        <f>IF(D596&lt;&gt;"",VLOOKUP($D596,Gefährdungsstufen!$B$2:$G$20,6,FALSE),"")</f>
        <v>potentiell gefährdet</v>
      </c>
      <c r="F596" s="71">
        <f>IF(D596&lt;&gt;"",VLOOKUP($D596,Gefährdungsstufen!$B$2:$G$20,3,FALSE),"")</f>
        <v>0</v>
      </c>
      <c r="G596" s="33" t="str">
        <f t="shared" si="54"/>
        <v>Landolt Elias (1991): Gefährdung der Farn- und Blütenpflanzen in der Schweiz</v>
      </c>
      <c r="H596" s="3" t="s">
        <v>1</v>
      </c>
      <c r="I596" s="3" t="str">
        <f>IF(H596&lt;&gt;"",VLOOKUP($H596,Gefährdungsstufen!$B$2:$G$20,6,FALSE),"")</f>
        <v>potentiell gefährdet</v>
      </c>
      <c r="J596" s="71">
        <f>IF(H596&lt;&gt;"",VLOOKUP($H596,Gefährdungsstufen!$B$2:$G$20,3,FALSE),"")</f>
        <v>0</v>
      </c>
      <c r="K596" s="33" t="str">
        <f t="shared" si="55"/>
        <v>Landolt Elias (1991): Gefährdung der Farn- und Blütenpflanzen in der Schweiz</v>
      </c>
      <c r="L596" s="3" t="s">
        <v>1</v>
      </c>
      <c r="M596" s="3" t="s">
        <v>1</v>
      </c>
      <c r="N596" s="11" t="str">
        <f>IF(M596&lt;&gt;"",VLOOKUP(M596,Gefährdungsstufen!$B$2:$G$20,6,FALSE),"")</f>
        <v>potentiell gefährdet</v>
      </c>
      <c r="O596" s="33" t="str">
        <f t="shared" si="56"/>
        <v>Landolt Elias (1991): Gefährdung der Farn- und Blütenpflanzen in der Schweiz</v>
      </c>
      <c r="P596" s="3" t="s">
        <v>1</v>
      </c>
      <c r="Q596" s="3" t="s">
        <v>1</v>
      </c>
      <c r="R596" s="11" t="str">
        <f>IF(Q596&lt;&gt;"",VLOOKUP(Q596,Gefährdungsstufen!$B$2:$G$20,6,FALSE),"")</f>
        <v>potentiell gefährdet</v>
      </c>
      <c r="S596" s="33" t="str">
        <f t="shared" si="57"/>
        <v>Landolt Elias (1991): Gefährdung der Farn- und Blütenpflanzen in der Schweiz</v>
      </c>
      <c r="T596" s="3" t="s">
        <v>1</v>
      </c>
      <c r="U596" s="3" t="s">
        <v>1</v>
      </c>
      <c r="V596" s="11" t="str">
        <f>IF(U596&lt;&gt;"",VLOOKUP(U596,Gefährdungsstufen!$B$2:$G$20,6,FALSE),"")</f>
        <v>potentiell gefährdet</v>
      </c>
      <c r="W596" s="33" t="str">
        <f t="shared" si="58"/>
        <v>Landolt Elias (1991): Gefährdung der Farn- und Blütenpflanzen in der Schweiz</v>
      </c>
      <c r="X596" s="3">
        <v>8</v>
      </c>
      <c r="Y596" s="3" t="s">
        <v>8</v>
      </c>
      <c r="Z596" s="3" t="s">
        <v>2</v>
      </c>
      <c r="AA596" s="3">
        <v>6</v>
      </c>
      <c r="AB596" s="3">
        <v>7</v>
      </c>
      <c r="AC596" s="3">
        <v>6</v>
      </c>
      <c r="AD596" s="3">
        <v>4</v>
      </c>
      <c r="AE596" s="3"/>
      <c r="AF596" s="3" t="str">
        <f>IF(AE596&lt;&gt;"",VLOOKUP(AE596,legende!$A$3:$C$6,2,FALSE),"")</f>
        <v/>
      </c>
      <c r="AG596" s="71" t="str">
        <f>IF(AE596&lt;&gt;"",VLOOKUP(AE596,legende!$A$3:$C$6,3,FALSE),"")</f>
        <v/>
      </c>
      <c r="AH596" s="3"/>
      <c r="AI596" s="3" t="str">
        <f>IF(AH596&lt;&gt;"",VLOOKUP(AH596,legende!$F$3:$H$6,3,FALSE),"")</f>
        <v/>
      </c>
      <c r="AJ596" s="71" t="str">
        <f>IF(AH596&lt;&gt;"",VLOOKUP(AH596,legende!$F$3:$H$6,2,FALSE),"")</f>
        <v/>
      </c>
      <c r="AK596" s="3" t="s">
        <v>1</v>
      </c>
      <c r="AL596" s="3" t="s">
        <v>1</v>
      </c>
      <c r="AM596" s="11" t="str">
        <f>IF(AL596&lt;&gt;"",VLOOKUP(AL596,Gefährdungsstufen!$B$2:$G$20,6,FALSE),"")</f>
        <v>potentiell gefährdet</v>
      </c>
      <c r="AN596" s="71">
        <f>IF(AL596&lt;&gt;"",VLOOKUP(AL596,Gefährdungsstufen!$B$2:$G$20,3,FALSE),"")</f>
        <v>0</v>
      </c>
      <c r="AO596" s="3"/>
      <c r="AP596" s="11" t="s">
        <v>26922</v>
      </c>
      <c r="AQ596" s="11" t="e">
        <f t="shared" si="59"/>
        <v>#VALUE!</v>
      </c>
      <c r="AR596" s="3">
        <v>0</v>
      </c>
      <c r="AS596" s="3" t="s">
        <v>0</v>
      </c>
      <c r="AT596" s="2">
        <v>1</v>
      </c>
      <c r="AU596" s="2">
        <v>2</v>
      </c>
      <c r="AW596" s="2" t="s">
        <v>35</v>
      </c>
      <c r="AY596" s="2" t="s">
        <v>72</v>
      </c>
      <c r="BA596" s="2" t="s">
        <v>52</v>
      </c>
    </row>
    <row r="597" spans="1:55" s="2" customFormat="1" ht="15" hidden="1" customHeight="1">
      <c r="A597" s="24" t="s">
        <v>26859</v>
      </c>
      <c r="B597" s="5" t="s">
        <v>11908</v>
      </c>
      <c r="C597" s="16" t="s">
        <v>11909</v>
      </c>
      <c r="D597" s="3" t="s">
        <v>1</v>
      </c>
      <c r="E597" s="3" t="str">
        <f>IF(D597&lt;&gt;"",VLOOKUP($D597,Gefährdungsstufen!$B$2:$G$20,6,FALSE),"")</f>
        <v>potentiell gefährdet</v>
      </c>
      <c r="F597" s="71">
        <f>IF(D597&lt;&gt;"",VLOOKUP($D597,Gefährdungsstufen!$B$2:$G$20,3,FALSE),"")</f>
        <v>0</v>
      </c>
      <c r="G597" s="33" t="str">
        <f t="shared" si="54"/>
        <v>Landolt Elias (1991): Gefährdung der Farn- und Blütenpflanzen in der Schweiz</v>
      </c>
      <c r="H597" s="3" t="s">
        <v>1</v>
      </c>
      <c r="I597" s="3" t="str">
        <f>IF(H597&lt;&gt;"",VLOOKUP($H597,Gefährdungsstufen!$B$2:$G$20,6,FALSE),"")</f>
        <v>potentiell gefährdet</v>
      </c>
      <c r="J597" s="71">
        <f>IF(H597&lt;&gt;"",VLOOKUP($H597,Gefährdungsstufen!$B$2:$G$20,3,FALSE),"")</f>
        <v>0</v>
      </c>
      <c r="K597" s="33" t="str">
        <f t="shared" si="55"/>
        <v>Landolt Elias (1991): Gefährdung der Farn- und Blütenpflanzen in der Schweiz</v>
      </c>
      <c r="L597" s="3" t="s">
        <v>8</v>
      </c>
      <c r="M597" s="3"/>
      <c r="N597" s="11" t="str">
        <f>IF(M597&lt;&gt;"",VLOOKUP(M597,Gefährdungsstufen!$B$2:$G$20,6,FALSE),"")</f>
        <v/>
      </c>
      <c r="O597" s="33" t="str">
        <f t="shared" si="56"/>
        <v/>
      </c>
      <c r="P597" s="3" t="s">
        <v>8</v>
      </c>
      <c r="Q597" s="3"/>
      <c r="R597" s="11" t="str">
        <f>IF(Q597&lt;&gt;"",VLOOKUP(Q597,Gefährdungsstufen!$B$2:$G$20,6,FALSE),"")</f>
        <v/>
      </c>
      <c r="S597" s="33" t="str">
        <f t="shared" si="57"/>
        <v/>
      </c>
      <c r="T597" s="3" t="s">
        <v>45</v>
      </c>
      <c r="U597" s="3" t="s">
        <v>45</v>
      </c>
      <c r="V597" s="11" t="str">
        <f>IF(U597&lt;&gt;"",VLOOKUP(U597,Gefährdungsstufen!$B$2:$G$20,6,FALSE),"")</f>
        <v>gefährdet</v>
      </c>
      <c r="W597" s="33" t="str">
        <f t="shared" si="58"/>
        <v>Landolt Elias (1991): Gefährdung der Farn- und Blütenpflanzen in der Schweiz</v>
      </c>
      <c r="X597" s="3">
        <v>2</v>
      </c>
      <c r="Y597" s="3" t="s">
        <v>8</v>
      </c>
      <c r="Z597" s="3" t="s">
        <v>13</v>
      </c>
      <c r="AA597" s="3">
        <v>99</v>
      </c>
      <c r="AB597" s="3">
        <v>99</v>
      </c>
      <c r="AC597" s="3">
        <v>99</v>
      </c>
      <c r="AD597" s="3">
        <v>99</v>
      </c>
      <c r="AE597" s="3" t="s">
        <v>7</v>
      </c>
      <c r="AF597" s="3" t="str">
        <f>IF(AE597&lt;&gt;"",VLOOKUP(AE597,legende!$A$3:$C$6,2,FALSE),"")</f>
        <v>gross</v>
      </c>
      <c r="AG597" s="71">
        <f>IF(AE597&lt;&gt;"",VLOOKUP(AE597,legende!$A$3:$C$6,3,FALSE),"")</f>
        <v>0</v>
      </c>
      <c r="AH597" s="3" t="s">
        <v>6</v>
      </c>
      <c r="AI597" s="3" t="str">
        <f>IF(AH597&lt;&gt;"",VLOOKUP(AH597,legende!$F$3:$H$6,3,FALSE),"")</f>
        <v>klein: &lt;1/4</v>
      </c>
      <c r="AJ597" s="71">
        <f>IF(AH597&lt;&gt;"",VLOOKUP(AH597,legende!$F$3:$H$6,2,FALSE),"")</f>
        <v>0</v>
      </c>
      <c r="AK597" s="3"/>
      <c r="AL597" s="3"/>
      <c r="AM597" s="11" t="str">
        <f>IF(AL597&lt;&gt;"",VLOOKUP(AL597,Gefährdungsstufen!$B$2:$G$20,6,FALSE),"")</f>
        <v/>
      </c>
      <c r="AN597" s="71" t="str">
        <f>IF(AL597&lt;&gt;"",VLOOKUP(AL597,Gefährdungsstufen!$B$2:$G$20,3,FALSE),"")</f>
        <v/>
      </c>
      <c r="AO597" s="3"/>
      <c r="AP597" s="11" t="s">
        <v>26922</v>
      </c>
      <c r="AQ597" s="11" t="e">
        <f t="shared" si="59"/>
        <v>#VALUE!</v>
      </c>
      <c r="AR597" s="3">
        <v>0</v>
      </c>
      <c r="AS597" s="3" t="s">
        <v>0</v>
      </c>
    </row>
    <row r="598" spans="1:55" s="2" customFormat="1" ht="15" hidden="1" customHeight="1">
      <c r="A598" s="24" t="s">
        <v>26859</v>
      </c>
      <c r="B598" s="5" t="s">
        <v>7538</v>
      </c>
      <c r="C598" s="16" t="s">
        <v>7539</v>
      </c>
      <c r="D598" s="3" t="s">
        <v>1</v>
      </c>
      <c r="E598" s="3" t="str">
        <f>IF(D598&lt;&gt;"",VLOOKUP($D598,Gefährdungsstufen!$B$2:$G$20,6,FALSE),"")</f>
        <v>potentiell gefährdet</v>
      </c>
      <c r="F598" s="71">
        <f>IF(D598&lt;&gt;"",VLOOKUP($D598,Gefährdungsstufen!$B$2:$G$20,3,FALSE),"")</f>
        <v>0</v>
      </c>
      <c r="G598" s="33" t="str">
        <f t="shared" si="54"/>
        <v>Landolt Elias (1991): Gefährdung der Farn- und Blütenpflanzen in der Schweiz</v>
      </c>
      <c r="H598" s="3" t="s">
        <v>1</v>
      </c>
      <c r="I598" s="3" t="str">
        <f>IF(H598&lt;&gt;"",VLOOKUP($H598,Gefährdungsstufen!$B$2:$G$20,6,FALSE),"")</f>
        <v>potentiell gefährdet</v>
      </c>
      <c r="J598" s="71">
        <f>IF(H598&lt;&gt;"",VLOOKUP($H598,Gefährdungsstufen!$B$2:$G$20,3,FALSE),"")</f>
        <v>0</v>
      </c>
      <c r="K598" s="33" t="str">
        <f t="shared" si="55"/>
        <v>Landolt Elias (1991): Gefährdung der Farn- und Blütenpflanzen in der Schweiz</v>
      </c>
      <c r="L598" s="3" t="s">
        <v>9</v>
      </c>
      <c r="M598" s="3" t="s">
        <v>9</v>
      </c>
      <c r="N598" s="11" t="str">
        <f>IF(M598&lt;&gt;"",VLOOKUP(M598,Gefährdungsstufen!$B$2:$G$20,6,FALSE),"")</f>
        <v>vom Aussterben bedroht</v>
      </c>
      <c r="O598" s="33" t="str">
        <f t="shared" si="56"/>
        <v>Landolt Elias (1991): Gefährdung der Farn- und Blütenpflanzen in der Schweiz</v>
      </c>
      <c r="P598" s="3" t="s">
        <v>5</v>
      </c>
      <c r="Q598" s="3" t="s">
        <v>5</v>
      </c>
      <c r="R598" s="11" t="str">
        <f>IF(Q598&lt;&gt;"",VLOOKUP(Q598,Gefährdungsstufen!$B$2:$G$20,6,FALSE),"")</f>
        <v>stark gefährdet</v>
      </c>
      <c r="S598" s="33" t="str">
        <f t="shared" si="57"/>
        <v>Landolt Elias (1991): Gefährdung der Farn- und Blütenpflanzen in der Schweiz</v>
      </c>
      <c r="T598" s="3" t="s">
        <v>9</v>
      </c>
      <c r="U598" s="3" t="s">
        <v>9</v>
      </c>
      <c r="V598" s="11" t="str">
        <f>IF(U598&lt;&gt;"",VLOOKUP(U598,Gefährdungsstufen!$B$2:$G$20,6,FALSE),"")</f>
        <v>vom Aussterben bedroht</v>
      </c>
      <c r="W598" s="33" t="str">
        <f t="shared" si="58"/>
        <v>Landolt Elias (1991): Gefährdung der Farn- und Blütenpflanzen in der Schweiz</v>
      </c>
      <c r="X598" s="3">
        <v>6</v>
      </c>
      <c r="Y598" s="3"/>
      <c r="Z598" s="3" t="s">
        <v>2</v>
      </c>
      <c r="AA598" s="3">
        <v>2</v>
      </c>
      <c r="AB598" s="3">
        <v>3</v>
      </c>
      <c r="AC598" s="3">
        <v>1</v>
      </c>
      <c r="AD598" s="3">
        <v>2</v>
      </c>
      <c r="AE598" s="3" t="s">
        <v>23</v>
      </c>
      <c r="AF598" s="3" t="str">
        <f>IF(AE598&lt;&gt;"",VLOOKUP(AE598,legende!$A$3:$C$6,2,FALSE),"")</f>
        <v>mittel</v>
      </c>
      <c r="AG598" s="71">
        <f>IF(AE598&lt;&gt;"",VLOOKUP(AE598,legende!$A$3:$C$6,3,FALSE),"")</f>
        <v>2</v>
      </c>
      <c r="AH598" s="3" t="s">
        <v>6</v>
      </c>
      <c r="AI598" s="3" t="str">
        <f>IF(AH598&lt;&gt;"",VLOOKUP(AH598,legende!$F$3:$H$6,3,FALSE),"")</f>
        <v>klein: &lt;1/4</v>
      </c>
      <c r="AJ598" s="71">
        <f>IF(AH598&lt;&gt;"",VLOOKUP(AH598,legende!$F$3:$H$6,2,FALSE),"")</f>
        <v>0</v>
      </c>
      <c r="AK598" s="3" t="s">
        <v>9</v>
      </c>
      <c r="AL598" s="3" t="s">
        <v>9</v>
      </c>
      <c r="AM598" s="11" t="str">
        <f>IF(AL598&lt;&gt;"",VLOOKUP(AL598,Gefährdungsstufen!$B$2:$G$20,6,FALSE),"")</f>
        <v>vom Aussterben bedroht</v>
      </c>
      <c r="AN598" s="71">
        <f>IF(AL598&lt;&gt;"",VLOOKUP(AL598,Gefährdungsstufen!$B$2:$G$20,3,FALSE),"")</f>
        <v>5</v>
      </c>
      <c r="AO598" s="3"/>
      <c r="AP598" s="11"/>
      <c r="AQ598" s="11">
        <f t="shared" si="59"/>
        <v>7</v>
      </c>
      <c r="AR598" s="3">
        <v>5</v>
      </c>
      <c r="AS598" s="3">
        <v>5</v>
      </c>
      <c r="AV598" s="2" t="s">
        <v>36</v>
      </c>
      <c r="AW598" s="2" t="s">
        <v>35</v>
      </c>
    </row>
    <row r="599" spans="1:55" s="2" customFormat="1" ht="15" hidden="1" customHeight="1">
      <c r="A599" s="24" t="s">
        <v>26859</v>
      </c>
      <c r="B599" s="5" t="s">
        <v>7284</v>
      </c>
      <c r="C599" s="16" t="s">
        <v>7285</v>
      </c>
      <c r="D599" s="3" t="s">
        <v>1</v>
      </c>
      <c r="E599" s="3" t="str">
        <f>IF(D599&lt;&gt;"",VLOOKUP($D599,Gefährdungsstufen!$B$2:$G$20,6,FALSE),"")</f>
        <v>potentiell gefährdet</v>
      </c>
      <c r="F599" s="71">
        <f>IF(D599&lt;&gt;"",VLOOKUP($D599,Gefährdungsstufen!$B$2:$G$20,3,FALSE),"")</f>
        <v>0</v>
      </c>
      <c r="G599" s="33" t="str">
        <f t="shared" si="54"/>
        <v>Landolt Elias (1991): Gefährdung der Farn- und Blütenpflanzen in der Schweiz</v>
      </c>
      <c r="H599" s="3" t="s">
        <v>1</v>
      </c>
      <c r="I599" s="3" t="str">
        <f>IF(H599&lt;&gt;"",VLOOKUP($H599,Gefährdungsstufen!$B$2:$G$20,6,FALSE),"")</f>
        <v>potentiell gefährdet</v>
      </c>
      <c r="J599" s="71">
        <f>IF(H599&lt;&gt;"",VLOOKUP($H599,Gefährdungsstufen!$B$2:$G$20,3,FALSE),"")</f>
        <v>0</v>
      </c>
      <c r="K599" s="33" t="str">
        <f t="shared" si="55"/>
        <v>Landolt Elias (1991): Gefährdung der Farn- und Blütenpflanzen in der Schweiz</v>
      </c>
      <c r="L599" s="3" t="s">
        <v>8</v>
      </c>
      <c r="M599" s="3"/>
      <c r="N599" s="11" t="str">
        <f>IF(M599&lt;&gt;"",VLOOKUP(M599,Gefährdungsstufen!$B$2:$G$20,6,FALSE),"")</f>
        <v/>
      </c>
      <c r="O599" s="33" t="str">
        <f t="shared" si="56"/>
        <v/>
      </c>
      <c r="P599" s="3" t="s">
        <v>8</v>
      </c>
      <c r="Q599" s="3"/>
      <c r="R599" s="11" t="str">
        <f>IF(Q599&lt;&gt;"",VLOOKUP(Q599,Gefährdungsstufen!$B$2:$G$20,6,FALSE),"")</f>
        <v/>
      </c>
      <c r="S599" s="33" t="str">
        <f t="shared" si="57"/>
        <v/>
      </c>
      <c r="T599" s="3" t="s">
        <v>8</v>
      </c>
      <c r="U599" s="3"/>
      <c r="V599" s="11" t="str">
        <f>IF(U599&lt;&gt;"",VLOOKUP(U599,Gefährdungsstufen!$B$2:$G$20,6,FALSE),"")</f>
        <v/>
      </c>
      <c r="W599" s="33" t="str">
        <f t="shared" si="58"/>
        <v/>
      </c>
      <c r="X599" s="3">
        <v>6</v>
      </c>
      <c r="Y599" s="3" t="s">
        <v>8</v>
      </c>
      <c r="Z599" s="3" t="s">
        <v>13</v>
      </c>
      <c r="AA599" s="3">
        <v>99</v>
      </c>
      <c r="AB599" s="3">
        <v>99</v>
      </c>
      <c r="AC599" s="3">
        <v>99</v>
      </c>
      <c r="AD599" s="3">
        <v>99</v>
      </c>
      <c r="AE599" s="3" t="s">
        <v>7</v>
      </c>
      <c r="AF599" s="3" t="str">
        <f>IF(AE599&lt;&gt;"",VLOOKUP(AE599,legende!$A$3:$C$6,2,FALSE),"")</f>
        <v>gross</v>
      </c>
      <c r="AG599" s="71">
        <f>IF(AE599&lt;&gt;"",VLOOKUP(AE599,legende!$A$3:$C$6,3,FALSE),"")</f>
        <v>0</v>
      </c>
      <c r="AH599" s="3" t="s">
        <v>6</v>
      </c>
      <c r="AI599" s="3" t="str">
        <f>IF(AH599&lt;&gt;"",VLOOKUP(AH599,legende!$F$3:$H$6,3,FALSE),"")</f>
        <v>klein: &lt;1/4</v>
      </c>
      <c r="AJ599" s="71">
        <f>IF(AH599&lt;&gt;"",VLOOKUP(AH599,legende!$F$3:$H$6,2,FALSE),"")</f>
        <v>0</v>
      </c>
      <c r="AK599" s="3" t="s">
        <v>19</v>
      </c>
      <c r="AL599" s="3" t="s">
        <v>19</v>
      </c>
      <c r="AM599" s="11" t="str">
        <f>IF(AL599&lt;&gt;"",VLOOKUP(AL599,Gefährdungsstufen!$B$2:$G$20,6,FALSE),"")</f>
        <v>potentiell gefährdet</v>
      </c>
      <c r="AN599" s="71">
        <f>IF(AL599&lt;&gt;"",VLOOKUP(AL599,Gefährdungsstufen!$B$2:$G$20,3,FALSE),"")</f>
        <v>0</v>
      </c>
      <c r="AO599" s="3"/>
      <c r="AP599" s="11"/>
      <c r="AQ599" s="11">
        <f t="shared" si="59"/>
        <v>0</v>
      </c>
      <c r="AR599" s="3">
        <v>0</v>
      </c>
      <c r="AS599" s="3">
        <v>0</v>
      </c>
      <c r="AV599" s="2" t="s">
        <v>36</v>
      </c>
      <c r="AW599" s="2" t="s">
        <v>35</v>
      </c>
    </row>
    <row r="600" spans="1:55" s="2" customFormat="1" ht="15" hidden="1" customHeight="1">
      <c r="A600" s="24" t="s">
        <v>26859</v>
      </c>
      <c r="B600" s="5" t="s">
        <v>9119</v>
      </c>
      <c r="C600" s="16" t="s">
        <v>9120</v>
      </c>
      <c r="D600" s="3" t="s">
        <v>1</v>
      </c>
      <c r="E600" s="3" t="str">
        <f>IF(D600&lt;&gt;"",VLOOKUP($D600,Gefährdungsstufen!$B$2:$G$20,6,FALSE),"")</f>
        <v>potentiell gefährdet</v>
      </c>
      <c r="F600" s="71">
        <f>IF(D600&lt;&gt;"",VLOOKUP($D600,Gefährdungsstufen!$B$2:$G$20,3,FALSE),"")</f>
        <v>0</v>
      </c>
      <c r="G600" s="33" t="str">
        <f t="shared" si="54"/>
        <v>Landolt Elias (1991): Gefährdung der Farn- und Blütenpflanzen in der Schweiz</v>
      </c>
      <c r="H600" s="3" t="s">
        <v>1</v>
      </c>
      <c r="I600" s="3" t="str">
        <f>IF(H600&lt;&gt;"",VLOOKUP($H600,Gefährdungsstufen!$B$2:$G$20,6,FALSE),"")</f>
        <v>potentiell gefährdet</v>
      </c>
      <c r="J600" s="71">
        <f>IF(H600&lt;&gt;"",VLOOKUP($H600,Gefährdungsstufen!$B$2:$G$20,3,FALSE),"")</f>
        <v>0</v>
      </c>
      <c r="K600" s="33" t="str">
        <f t="shared" si="55"/>
        <v>Landolt Elias (1991): Gefährdung der Farn- und Blütenpflanzen in der Schweiz</v>
      </c>
      <c r="L600" s="3" t="s">
        <v>45</v>
      </c>
      <c r="M600" s="3" t="s">
        <v>45</v>
      </c>
      <c r="N600" s="11" t="str">
        <f>IF(M600&lt;&gt;"",VLOOKUP(M600,Gefährdungsstufen!$B$2:$G$20,6,FALSE),"")</f>
        <v>gefährdet</v>
      </c>
      <c r="O600" s="33" t="str">
        <f t="shared" si="56"/>
        <v>Landolt Elias (1991): Gefährdung der Farn- und Blütenpflanzen in der Schweiz</v>
      </c>
      <c r="P600" s="3" t="s">
        <v>8</v>
      </c>
      <c r="Q600" s="3"/>
      <c r="R600" s="11" t="str">
        <f>IF(Q600&lt;&gt;"",VLOOKUP(Q600,Gefährdungsstufen!$B$2:$G$20,6,FALSE),"")</f>
        <v/>
      </c>
      <c r="S600" s="33" t="str">
        <f t="shared" si="57"/>
        <v/>
      </c>
      <c r="T600" s="3" t="s">
        <v>8</v>
      </c>
      <c r="U600" s="3"/>
      <c r="V600" s="11" t="str">
        <f>IF(U600&lt;&gt;"",VLOOKUP(U600,Gefährdungsstufen!$B$2:$G$20,6,FALSE),"")</f>
        <v/>
      </c>
      <c r="W600" s="33" t="str">
        <f t="shared" si="58"/>
        <v/>
      </c>
      <c r="X600" s="3">
        <v>2</v>
      </c>
      <c r="Y600" s="3" t="s">
        <v>8</v>
      </c>
      <c r="Z600" s="3" t="s">
        <v>13</v>
      </c>
      <c r="AA600" s="3">
        <v>99</v>
      </c>
      <c r="AB600" s="3">
        <v>99</v>
      </c>
      <c r="AC600" s="3">
        <v>99</v>
      </c>
      <c r="AD600" s="3">
        <v>99</v>
      </c>
      <c r="AE600" s="3" t="s">
        <v>7</v>
      </c>
      <c r="AF600" s="3" t="str">
        <f>IF(AE600&lt;&gt;"",VLOOKUP(AE600,legende!$A$3:$C$6,2,FALSE),"")</f>
        <v>gross</v>
      </c>
      <c r="AG600" s="71">
        <f>IF(AE600&lt;&gt;"",VLOOKUP(AE600,legende!$A$3:$C$6,3,FALSE),"")</f>
        <v>0</v>
      </c>
      <c r="AH600" s="3" t="s">
        <v>6</v>
      </c>
      <c r="AI600" s="3" t="str">
        <f>IF(AH600&lt;&gt;"",VLOOKUP(AH600,legende!$F$3:$H$6,3,FALSE),"")</f>
        <v>klein: &lt;1/4</v>
      </c>
      <c r="AJ600" s="71">
        <f>IF(AH600&lt;&gt;"",VLOOKUP(AH600,legende!$F$3:$H$6,2,FALSE),"")</f>
        <v>0</v>
      </c>
      <c r="AK600" s="3" t="s">
        <v>12</v>
      </c>
      <c r="AL600" s="3" t="s">
        <v>12</v>
      </c>
      <c r="AM600" s="11" t="str">
        <f>IF(AL600&lt;&gt;"",VLOOKUP(AL600,Gefährdungsstufen!$B$2:$G$20,6,FALSE),"")</f>
        <v>vom Aussterben bedroht</v>
      </c>
      <c r="AN600" s="71">
        <f>IF(AL600&lt;&gt;"",VLOOKUP(AL600,Gefährdungsstufen!$B$2:$G$20,3,FALSE),"")</f>
        <v>5</v>
      </c>
      <c r="AO600" s="3"/>
      <c r="AP600" s="11"/>
      <c r="AQ600" s="11">
        <f t="shared" si="59"/>
        <v>5</v>
      </c>
      <c r="AR600" s="3">
        <v>3</v>
      </c>
      <c r="AS600" s="3">
        <v>3</v>
      </c>
    </row>
    <row r="601" spans="1:55" s="2" customFormat="1" ht="15" hidden="1" customHeight="1">
      <c r="A601" s="24" t="s">
        <v>26859</v>
      </c>
      <c r="B601" s="5" t="s">
        <v>11152</v>
      </c>
      <c r="C601" s="16" t="s">
        <v>11153</v>
      </c>
      <c r="D601" s="3" t="s">
        <v>1</v>
      </c>
      <c r="E601" s="3" t="str">
        <f>IF(D601&lt;&gt;"",VLOOKUP($D601,Gefährdungsstufen!$B$2:$G$20,6,FALSE),"")</f>
        <v>potentiell gefährdet</v>
      </c>
      <c r="F601" s="71">
        <f>IF(D601&lt;&gt;"",VLOOKUP($D601,Gefährdungsstufen!$B$2:$G$20,3,FALSE),"")</f>
        <v>0</v>
      </c>
      <c r="G601" s="33" t="str">
        <f t="shared" si="54"/>
        <v>Landolt Elias (1991): Gefährdung der Farn- und Blütenpflanzen in der Schweiz</v>
      </c>
      <c r="H601" s="3" t="s">
        <v>1</v>
      </c>
      <c r="I601" s="3" t="str">
        <f>IF(H601&lt;&gt;"",VLOOKUP($H601,Gefährdungsstufen!$B$2:$G$20,6,FALSE),"")</f>
        <v>potentiell gefährdet</v>
      </c>
      <c r="J601" s="71">
        <f>IF(H601&lt;&gt;"",VLOOKUP($H601,Gefährdungsstufen!$B$2:$G$20,3,FALSE),"")</f>
        <v>0</v>
      </c>
      <c r="K601" s="33" t="str">
        <f t="shared" si="55"/>
        <v>Landolt Elias (1991): Gefährdung der Farn- und Blütenpflanzen in der Schweiz</v>
      </c>
      <c r="L601" s="3" t="s">
        <v>19</v>
      </c>
      <c r="M601" s="3" t="s">
        <v>19</v>
      </c>
      <c r="N601" s="11" t="str">
        <f>IF(M601&lt;&gt;"",VLOOKUP(M601,Gefährdungsstufen!$B$2:$G$20,6,FALSE),"")</f>
        <v>potentiell gefährdet</v>
      </c>
      <c r="O601" s="33" t="str">
        <f t="shared" si="56"/>
        <v>Landolt Elias (1991): Gefährdung der Farn- und Blütenpflanzen in der Schweiz</v>
      </c>
      <c r="P601" s="3" t="s">
        <v>19</v>
      </c>
      <c r="Q601" s="3" t="s">
        <v>19</v>
      </c>
      <c r="R601" s="11" t="str">
        <f>IF(Q601&lt;&gt;"",VLOOKUP(Q601,Gefährdungsstufen!$B$2:$G$20,6,FALSE),"")</f>
        <v>potentiell gefährdet</v>
      </c>
      <c r="S601" s="33" t="str">
        <f t="shared" si="57"/>
        <v>Landolt Elias (1991): Gefährdung der Farn- und Blütenpflanzen in der Schweiz</v>
      </c>
      <c r="T601" s="3" t="s">
        <v>19</v>
      </c>
      <c r="U601" s="3" t="s">
        <v>19</v>
      </c>
      <c r="V601" s="11" t="str">
        <f>IF(U601&lt;&gt;"",VLOOKUP(U601,Gefährdungsstufen!$B$2:$G$20,6,FALSE),"")</f>
        <v>potentiell gefährdet</v>
      </c>
      <c r="W601" s="33" t="str">
        <f t="shared" si="58"/>
        <v>Landolt Elias (1991): Gefährdung der Farn- und Blütenpflanzen in der Schweiz</v>
      </c>
      <c r="X601" s="3">
        <v>3</v>
      </c>
      <c r="Y601" s="3" t="s">
        <v>8</v>
      </c>
      <c r="Z601" s="3" t="s">
        <v>13</v>
      </c>
      <c r="AA601" s="3">
        <v>2</v>
      </c>
      <c r="AB601" s="3">
        <v>2</v>
      </c>
      <c r="AC601" s="3">
        <v>2</v>
      </c>
      <c r="AD601" s="3">
        <v>5</v>
      </c>
      <c r="AE601" s="3" t="s">
        <v>7</v>
      </c>
      <c r="AF601" s="3" t="str">
        <f>IF(AE601&lt;&gt;"",VLOOKUP(AE601,legende!$A$3:$C$6,2,FALSE),"")</f>
        <v>gross</v>
      </c>
      <c r="AG601" s="71">
        <f>IF(AE601&lt;&gt;"",VLOOKUP(AE601,legende!$A$3:$C$6,3,FALSE),"")</f>
        <v>0</v>
      </c>
      <c r="AH601" s="3" t="s">
        <v>6</v>
      </c>
      <c r="AI601" s="3" t="str">
        <f>IF(AH601&lt;&gt;"",VLOOKUP(AH601,legende!$F$3:$H$6,3,FALSE),"")</f>
        <v>klein: &lt;1/4</v>
      </c>
      <c r="AJ601" s="71">
        <f>IF(AH601&lt;&gt;"",VLOOKUP(AH601,legende!$F$3:$H$6,2,FALSE),"")</f>
        <v>0</v>
      </c>
      <c r="AK601" s="3" t="s">
        <v>19</v>
      </c>
      <c r="AL601" s="3" t="s">
        <v>19</v>
      </c>
      <c r="AM601" s="11" t="str">
        <f>IF(AL601&lt;&gt;"",VLOOKUP(AL601,Gefährdungsstufen!$B$2:$G$20,6,FALSE),"")</f>
        <v>potentiell gefährdet</v>
      </c>
      <c r="AN601" s="71">
        <f>IF(AL601&lt;&gt;"",VLOOKUP(AL601,Gefährdungsstufen!$B$2:$G$20,3,FALSE),"")</f>
        <v>0</v>
      </c>
      <c r="AO601" s="3"/>
      <c r="AP601" s="11"/>
      <c r="AQ601" s="11">
        <f t="shared" si="59"/>
        <v>0</v>
      </c>
      <c r="AR601" s="3">
        <v>0</v>
      </c>
      <c r="AS601" s="3">
        <v>0</v>
      </c>
    </row>
    <row r="602" spans="1:55" s="2" customFormat="1" ht="15" hidden="1" customHeight="1">
      <c r="A602" s="24" t="s">
        <v>26859</v>
      </c>
      <c r="B602" s="5" t="s">
        <v>5524</v>
      </c>
      <c r="C602" s="16" t="s">
        <v>5525</v>
      </c>
      <c r="D602" s="3" t="s">
        <v>1</v>
      </c>
      <c r="E602" s="3" t="str">
        <f>IF(D602&lt;&gt;"",VLOOKUP($D602,Gefährdungsstufen!$B$2:$G$20,6,FALSE),"")</f>
        <v>potentiell gefährdet</v>
      </c>
      <c r="F602" s="71">
        <f>IF(D602&lt;&gt;"",VLOOKUP($D602,Gefährdungsstufen!$B$2:$G$20,3,FALSE),"")</f>
        <v>0</v>
      </c>
      <c r="G602" s="33" t="str">
        <f t="shared" si="54"/>
        <v>Landolt Elias (1991): Gefährdung der Farn- und Blütenpflanzen in der Schweiz</v>
      </c>
      <c r="H602" s="3" t="s">
        <v>5</v>
      </c>
      <c r="I602" s="3" t="str">
        <f>IF(H602&lt;&gt;"",VLOOKUP($H602,Gefährdungsstufen!$B$2:$G$20,6,FALSE),"")</f>
        <v>stark gefährdet</v>
      </c>
      <c r="J602" s="71">
        <f>IF(H602&lt;&gt;"",VLOOKUP($H602,Gefährdungsstufen!$B$2:$G$20,3,FALSE),"")</f>
        <v>4</v>
      </c>
      <c r="K602" s="33" t="str">
        <f t="shared" si="55"/>
        <v>Landolt Elias (1991): Gefährdung der Farn- und Blütenpflanzen in der Schweiz</v>
      </c>
      <c r="L602" s="3" t="s">
        <v>14</v>
      </c>
      <c r="M602" s="3" t="s">
        <v>14</v>
      </c>
      <c r="N602" s="11" t="str">
        <f>IF(M602&lt;&gt;"",VLOOKUP(M602,Gefährdungsstufen!$B$2:$G$20,6,FALSE),"")</f>
        <v>vom Aussterben bedroht</v>
      </c>
      <c r="O602" s="33" t="str">
        <f t="shared" si="56"/>
        <v>Landolt Elias (1991): Gefährdung der Farn- und Blütenpflanzen in der Schweiz</v>
      </c>
      <c r="P602" s="3" t="s">
        <v>14</v>
      </c>
      <c r="Q602" s="3" t="s">
        <v>14</v>
      </c>
      <c r="R602" s="11" t="str">
        <f>IF(Q602&lt;&gt;"",VLOOKUP(Q602,Gefährdungsstufen!$B$2:$G$20,6,FALSE),"")</f>
        <v>vom Aussterben bedroht</v>
      </c>
      <c r="S602" s="33" t="str">
        <f t="shared" si="57"/>
        <v>Landolt Elias (1991): Gefährdung der Farn- und Blütenpflanzen in der Schweiz</v>
      </c>
      <c r="T602" s="3" t="s">
        <v>14</v>
      </c>
      <c r="U602" s="3" t="s">
        <v>14</v>
      </c>
      <c r="V602" s="11" t="str">
        <f>IF(U602&lt;&gt;"",VLOOKUP(U602,Gefährdungsstufen!$B$2:$G$20,6,FALSE),"")</f>
        <v>vom Aussterben bedroht</v>
      </c>
      <c r="W602" s="33" t="str">
        <f t="shared" si="58"/>
        <v>Landolt Elias (1991): Gefährdung der Farn- und Blütenpflanzen in der Schweiz</v>
      </c>
      <c r="X602" s="3">
        <v>7</v>
      </c>
      <c r="Y602" s="3" t="s">
        <v>8</v>
      </c>
      <c r="Z602" s="3" t="s">
        <v>2</v>
      </c>
      <c r="AA602" s="3">
        <v>1</v>
      </c>
      <c r="AB602" s="3">
        <v>3</v>
      </c>
      <c r="AC602" s="3">
        <v>1</v>
      </c>
      <c r="AD602" s="3">
        <v>1</v>
      </c>
      <c r="AE602" s="3" t="s">
        <v>7</v>
      </c>
      <c r="AF602" s="3" t="str">
        <f>IF(AE602&lt;&gt;"",VLOOKUP(AE602,legende!$A$3:$C$6,2,FALSE),"")</f>
        <v>gross</v>
      </c>
      <c r="AG602" s="71">
        <f>IF(AE602&lt;&gt;"",VLOOKUP(AE602,legende!$A$3:$C$6,3,FALSE),"")</f>
        <v>0</v>
      </c>
      <c r="AH602" s="3" t="s">
        <v>6</v>
      </c>
      <c r="AI602" s="3" t="str">
        <f>IF(AH602&lt;&gt;"",VLOOKUP(AH602,legende!$F$3:$H$6,3,FALSE),"")</f>
        <v>klein: &lt;1/4</v>
      </c>
      <c r="AJ602" s="71">
        <f>IF(AH602&lt;&gt;"",VLOOKUP(AH602,legende!$F$3:$H$6,2,FALSE),"")</f>
        <v>0</v>
      </c>
      <c r="AK602" s="3" t="s">
        <v>12</v>
      </c>
      <c r="AL602" s="3" t="s">
        <v>12</v>
      </c>
      <c r="AM602" s="11" t="str">
        <f>IF(AL602&lt;&gt;"",VLOOKUP(AL602,Gefährdungsstufen!$B$2:$G$20,6,FALSE),"")</f>
        <v>vom Aussterben bedroht</v>
      </c>
      <c r="AN602" s="71">
        <f>IF(AL602&lt;&gt;"",VLOOKUP(AL602,Gefährdungsstufen!$B$2:$G$20,3,FALSE),"")</f>
        <v>5</v>
      </c>
      <c r="AO602" s="3"/>
      <c r="AP602" s="11"/>
      <c r="AQ602" s="11">
        <f t="shared" si="59"/>
        <v>9</v>
      </c>
      <c r="AR602" s="3">
        <v>6</v>
      </c>
      <c r="AS602" s="3">
        <v>6</v>
      </c>
      <c r="BB602" s="2">
        <v>6</v>
      </c>
      <c r="BC602" s="2">
        <v>7</v>
      </c>
    </row>
    <row r="603" spans="1:55" s="2" customFormat="1" ht="15" hidden="1" customHeight="1">
      <c r="A603" s="24" t="s">
        <v>26859</v>
      </c>
      <c r="B603" s="5" t="s">
        <v>10997</v>
      </c>
      <c r="C603" s="16" t="s">
        <v>10998</v>
      </c>
      <c r="D603" s="3" t="s">
        <v>1</v>
      </c>
      <c r="E603" s="3" t="str">
        <f>IF(D603&lt;&gt;"",VLOOKUP($D603,Gefährdungsstufen!$B$2:$G$20,6,FALSE),"")</f>
        <v>potentiell gefährdet</v>
      </c>
      <c r="F603" s="71">
        <f>IF(D603&lt;&gt;"",VLOOKUP($D603,Gefährdungsstufen!$B$2:$G$20,3,FALSE),"")</f>
        <v>0</v>
      </c>
      <c r="G603" s="33" t="str">
        <f t="shared" si="54"/>
        <v>Landolt Elias (1991): Gefährdung der Farn- und Blütenpflanzen in der Schweiz</v>
      </c>
      <c r="H603" s="3" t="s">
        <v>14</v>
      </c>
      <c r="I603" s="3" t="str">
        <f>IF(H603&lt;&gt;"",VLOOKUP($H603,Gefährdungsstufen!$B$2:$G$20,6,FALSE),"")</f>
        <v>vom Aussterben bedroht</v>
      </c>
      <c r="J603" s="71">
        <f>IF(H603&lt;&gt;"",VLOOKUP($H603,Gefährdungsstufen!$B$2:$G$20,3,FALSE),"")</f>
        <v>5</v>
      </c>
      <c r="K603" s="33" t="str">
        <f t="shared" si="55"/>
        <v>Landolt Elias (1991): Gefährdung der Farn- und Blütenpflanzen in der Schweiz</v>
      </c>
      <c r="L603" s="3" t="s">
        <v>14</v>
      </c>
      <c r="M603" s="3" t="s">
        <v>14</v>
      </c>
      <c r="N603" s="11" t="str">
        <f>IF(M603&lt;&gt;"",VLOOKUP(M603,Gefährdungsstufen!$B$2:$G$20,6,FALSE),"")</f>
        <v>vom Aussterben bedroht</v>
      </c>
      <c r="O603" s="33" t="str">
        <f t="shared" si="56"/>
        <v>Landolt Elias (1991): Gefährdung der Farn- und Blütenpflanzen in der Schweiz</v>
      </c>
      <c r="P603" s="3" t="s">
        <v>14</v>
      </c>
      <c r="Q603" s="3" t="s">
        <v>14</v>
      </c>
      <c r="R603" s="11" t="str">
        <f>IF(Q603&lt;&gt;"",VLOOKUP(Q603,Gefährdungsstufen!$B$2:$G$20,6,FALSE),"")</f>
        <v>vom Aussterben bedroht</v>
      </c>
      <c r="S603" s="33" t="str">
        <f t="shared" si="57"/>
        <v>Landolt Elias (1991): Gefährdung der Farn- und Blütenpflanzen in der Schweiz</v>
      </c>
      <c r="T603" s="3" t="s">
        <v>14</v>
      </c>
      <c r="U603" s="3" t="s">
        <v>14</v>
      </c>
      <c r="V603" s="11" t="str">
        <f>IF(U603&lt;&gt;"",VLOOKUP(U603,Gefährdungsstufen!$B$2:$G$20,6,FALSE),"")</f>
        <v>vom Aussterben bedroht</v>
      </c>
      <c r="W603" s="33" t="str">
        <f t="shared" si="58"/>
        <v>Landolt Elias (1991): Gefährdung der Farn- und Blütenpflanzen in der Schweiz</v>
      </c>
      <c r="X603" s="3">
        <v>7</v>
      </c>
      <c r="Y603" s="3" t="s">
        <v>8</v>
      </c>
      <c r="Z603" s="3" t="s">
        <v>2</v>
      </c>
      <c r="AA603" s="3">
        <v>1</v>
      </c>
      <c r="AB603" s="3">
        <v>2</v>
      </c>
      <c r="AC603" s="3">
        <v>1</v>
      </c>
      <c r="AD603" s="3">
        <v>1</v>
      </c>
      <c r="AE603" s="3" t="s">
        <v>7</v>
      </c>
      <c r="AF603" s="3" t="str">
        <f>IF(AE603&lt;&gt;"",VLOOKUP(AE603,legende!$A$3:$C$6,2,FALSE),"")</f>
        <v>gross</v>
      </c>
      <c r="AG603" s="71">
        <f>IF(AE603&lt;&gt;"",VLOOKUP(AE603,legende!$A$3:$C$6,3,FALSE),"")</f>
        <v>0</v>
      </c>
      <c r="AH603" s="3" t="s">
        <v>6</v>
      </c>
      <c r="AI603" s="3" t="str">
        <f>IF(AH603&lt;&gt;"",VLOOKUP(AH603,legende!$F$3:$H$6,3,FALSE),"")</f>
        <v>klein: &lt;1/4</v>
      </c>
      <c r="AJ603" s="71">
        <f>IF(AH603&lt;&gt;"",VLOOKUP(AH603,legende!$F$3:$H$6,2,FALSE),"")</f>
        <v>0</v>
      </c>
      <c r="AK603" s="3" t="s">
        <v>12</v>
      </c>
      <c r="AL603" s="3" t="s">
        <v>12</v>
      </c>
      <c r="AM603" s="11" t="str">
        <f>IF(AL603&lt;&gt;"",VLOOKUP(AL603,Gefährdungsstufen!$B$2:$G$20,6,FALSE),"")</f>
        <v>vom Aussterben bedroht</v>
      </c>
      <c r="AN603" s="71">
        <f>IF(AL603&lt;&gt;"",VLOOKUP(AL603,Gefährdungsstufen!$B$2:$G$20,3,FALSE),"")</f>
        <v>5</v>
      </c>
      <c r="AO603" s="3"/>
      <c r="AP603" s="11"/>
      <c r="AQ603" s="11">
        <f t="shared" si="59"/>
        <v>10</v>
      </c>
      <c r="AR603" s="3">
        <v>7</v>
      </c>
      <c r="AS603" s="3">
        <v>7</v>
      </c>
      <c r="BB603" s="2">
        <v>6</v>
      </c>
    </row>
    <row r="604" spans="1:55" s="2" customFormat="1" ht="15" hidden="1" customHeight="1">
      <c r="A604" s="24" t="s">
        <v>26859</v>
      </c>
      <c r="B604" s="5" t="s">
        <v>13643</v>
      </c>
      <c r="C604" s="16" t="s">
        <v>13644</v>
      </c>
      <c r="D604" s="3" t="s">
        <v>1</v>
      </c>
      <c r="E604" s="3" t="str">
        <f>IF(D604&lt;&gt;"",VLOOKUP($D604,Gefährdungsstufen!$B$2:$G$20,6,FALSE),"")</f>
        <v>potentiell gefährdet</v>
      </c>
      <c r="F604" s="71">
        <f>IF(D604&lt;&gt;"",VLOOKUP($D604,Gefährdungsstufen!$B$2:$G$20,3,FALSE),"")</f>
        <v>0</v>
      </c>
      <c r="G604" s="33" t="str">
        <f t="shared" si="54"/>
        <v>Landolt Elias (1991): Gefährdung der Farn- und Blütenpflanzen in der Schweiz</v>
      </c>
      <c r="H604" s="3" t="s">
        <v>9</v>
      </c>
      <c r="I604" s="3" t="str">
        <f>IF(H604&lt;&gt;"",VLOOKUP($H604,Gefährdungsstufen!$B$2:$G$20,6,FALSE),"")</f>
        <v>vom Aussterben bedroht</v>
      </c>
      <c r="J604" s="71">
        <f>IF(H604&lt;&gt;"",VLOOKUP($H604,Gefährdungsstufen!$B$2:$G$20,3,FALSE),"")</f>
        <v>5</v>
      </c>
      <c r="K604" s="33" t="str">
        <f t="shared" si="55"/>
        <v>Landolt Elias (1991): Gefährdung der Farn- und Blütenpflanzen in der Schweiz</v>
      </c>
      <c r="L604" s="3" t="s">
        <v>14</v>
      </c>
      <c r="M604" s="3" t="s">
        <v>14</v>
      </c>
      <c r="N604" s="11" t="str">
        <f>IF(M604&lt;&gt;"",VLOOKUP(M604,Gefährdungsstufen!$B$2:$G$20,6,FALSE),"")</f>
        <v>vom Aussterben bedroht</v>
      </c>
      <c r="O604" s="33" t="str">
        <f t="shared" si="56"/>
        <v>Landolt Elias (1991): Gefährdung der Farn- und Blütenpflanzen in der Schweiz</v>
      </c>
      <c r="P604" s="3" t="s">
        <v>14</v>
      </c>
      <c r="Q604" s="3" t="s">
        <v>14</v>
      </c>
      <c r="R604" s="11" t="str">
        <f>IF(Q604&lt;&gt;"",VLOOKUP(Q604,Gefährdungsstufen!$B$2:$G$20,6,FALSE),"")</f>
        <v>vom Aussterben bedroht</v>
      </c>
      <c r="S604" s="33" t="str">
        <f t="shared" si="57"/>
        <v>Landolt Elias (1991): Gefährdung der Farn- und Blütenpflanzen in der Schweiz</v>
      </c>
      <c r="T604" s="3" t="s">
        <v>14</v>
      </c>
      <c r="U604" s="3" t="s">
        <v>14</v>
      </c>
      <c r="V604" s="11" t="str">
        <f>IF(U604&lt;&gt;"",VLOOKUP(U604,Gefährdungsstufen!$B$2:$G$20,6,FALSE),"")</f>
        <v>vom Aussterben bedroht</v>
      </c>
      <c r="W604" s="33" t="str">
        <f t="shared" si="58"/>
        <v>Landolt Elias (1991): Gefährdung der Farn- und Blütenpflanzen in der Schweiz</v>
      </c>
      <c r="X604" s="3">
        <v>7</v>
      </c>
      <c r="Y604" s="3" t="s">
        <v>8</v>
      </c>
      <c r="Z604" s="3" t="s">
        <v>2</v>
      </c>
      <c r="AA604" s="3">
        <v>1</v>
      </c>
      <c r="AB604" s="3">
        <v>3</v>
      </c>
      <c r="AC604" s="3">
        <v>1</v>
      </c>
      <c r="AD604" s="3">
        <v>1</v>
      </c>
      <c r="AE604" s="3" t="s">
        <v>7</v>
      </c>
      <c r="AF604" s="3" t="str">
        <f>IF(AE604&lt;&gt;"",VLOOKUP(AE604,legende!$A$3:$C$6,2,FALSE),"")</f>
        <v>gross</v>
      </c>
      <c r="AG604" s="71">
        <f>IF(AE604&lt;&gt;"",VLOOKUP(AE604,legende!$A$3:$C$6,3,FALSE),"")</f>
        <v>0</v>
      </c>
      <c r="AH604" s="3" t="s">
        <v>6</v>
      </c>
      <c r="AI604" s="3" t="str">
        <f>IF(AH604&lt;&gt;"",VLOOKUP(AH604,legende!$F$3:$H$6,3,FALSE),"")</f>
        <v>klein: &lt;1/4</v>
      </c>
      <c r="AJ604" s="71">
        <f>IF(AH604&lt;&gt;"",VLOOKUP(AH604,legende!$F$3:$H$6,2,FALSE),"")</f>
        <v>0</v>
      </c>
      <c r="AK604" s="3" t="s">
        <v>12</v>
      </c>
      <c r="AL604" s="3" t="s">
        <v>12</v>
      </c>
      <c r="AM604" s="11" t="str">
        <f>IF(AL604&lt;&gt;"",VLOOKUP(AL604,Gefährdungsstufen!$B$2:$G$20,6,FALSE),"")</f>
        <v>vom Aussterben bedroht</v>
      </c>
      <c r="AN604" s="71">
        <f>IF(AL604&lt;&gt;"",VLOOKUP(AL604,Gefährdungsstufen!$B$2:$G$20,3,FALSE),"")</f>
        <v>5</v>
      </c>
      <c r="AO604" s="3"/>
      <c r="AP604" s="11"/>
      <c r="AQ604" s="11">
        <f t="shared" si="59"/>
        <v>10</v>
      </c>
      <c r="AR604" s="3">
        <v>7</v>
      </c>
      <c r="AS604" s="3">
        <v>7</v>
      </c>
      <c r="BB604" s="2">
        <v>6</v>
      </c>
    </row>
    <row r="605" spans="1:55" s="2" customFormat="1" ht="15" hidden="1" customHeight="1">
      <c r="A605" s="24" t="s">
        <v>26859</v>
      </c>
      <c r="B605" s="5" t="s">
        <v>11393</v>
      </c>
      <c r="C605" s="16" t="s">
        <v>24856</v>
      </c>
      <c r="D605" s="3" t="s">
        <v>1</v>
      </c>
      <c r="E605" s="3" t="str">
        <f>IF(D605&lt;&gt;"",VLOOKUP($D605,Gefährdungsstufen!$B$2:$G$20,6,FALSE),"")</f>
        <v>potentiell gefährdet</v>
      </c>
      <c r="F605" s="71">
        <f>IF(D605&lt;&gt;"",VLOOKUP($D605,Gefährdungsstufen!$B$2:$G$20,3,FALSE),"")</f>
        <v>0</v>
      </c>
      <c r="G605" s="33" t="str">
        <f t="shared" si="54"/>
        <v>Landolt Elias (1991): Gefährdung der Farn- und Blütenpflanzen in der Schweiz</v>
      </c>
      <c r="H605" s="3" t="s">
        <v>14</v>
      </c>
      <c r="I605" s="3" t="str">
        <f>IF(H605&lt;&gt;"",VLOOKUP($H605,Gefährdungsstufen!$B$2:$G$20,6,FALSE),"")</f>
        <v>vom Aussterben bedroht</v>
      </c>
      <c r="J605" s="71">
        <f>IF(H605&lt;&gt;"",VLOOKUP($H605,Gefährdungsstufen!$B$2:$G$20,3,FALSE),"")</f>
        <v>5</v>
      </c>
      <c r="K605" s="33" t="str">
        <f t="shared" si="55"/>
        <v>Landolt Elias (1991): Gefährdung der Farn- und Blütenpflanzen in der Schweiz</v>
      </c>
      <c r="L605" s="3" t="s">
        <v>14</v>
      </c>
      <c r="M605" s="3" t="s">
        <v>14</v>
      </c>
      <c r="N605" s="11" t="str">
        <f>IF(M605&lt;&gt;"",VLOOKUP(M605,Gefährdungsstufen!$B$2:$G$20,6,FALSE),"")</f>
        <v>vom Aussterben bedroht</v>
      </c>
      <c r="O605" s="33" t="str">
        <f t="shared" si="56"/>
        <v>Landolt Elias (1991): Gefährdung der Farn- und Blütenpflanzen in der Schweiz</v>
      </c>
      <c r="P605" s="3" t="s">
        <v>14</v>
      </c>
      <c r="Q605" s="3" t="s">
        <v>14</v>
      </c>
      <c r="R605" s="11" t="str">
        <f>IF(Q605&lt;&gt;"",VLOOKUP(Q605,Gefährdungsstufen!$B$2:$G$20,6,FALSE),"")</f>
        <v>vom Aussterben bedroht</v>
      </c>
      <c r="S605" s="33" t="str">
        <f t="shared" si="57"/>
        <v>Landolt Elias (1991): Gefährdung der Farn- und Blütenpflanzen in der Schweiz</v>
      </c>
      <c r="T605" s="3" t="s">
        <v>8</v>
      </c>
      <c r="U605" s="3"/>
      <c r="V605" s="11" t="str">
        <f>IF(U605&lt;&gt;"",VLOOKUP(U605,Gefährdungsstufen!$B$2:$G$20,6,FALSE),"")</f>
        <v/>
      </c>
      <c r="W605" s="33" t="str">
        <f t="shared" si="58"/>
        <v/>
      </c>
      <c r="X605" s="3">
        <v>7</v>
      </c>
      <c r="Y605" s="3" t="s">
        <v>8</v>
      </c>
      <c r="Z605" s="3" t="s">
        <v>13</v>
      </c>
      <c r="AA605" s="3">
        <v>1</v>
      </c>
      <c r="AB605" s="3">
        <v>2</v>
      </c>
      <c r="AC605" s="3">
        <v>1</v>
      </c>
      <c r="AD605" s="3">
        <v>1</v>
      </c>
      <c r="AE605" s="3" t="s">
        <v>7</v>
      </c>
      <c r="AF605" s="3" t="str">
        <f>IF(AE605&lt;&gt;"",VLOOKUP(AE605,legende!$A$3:$C$6,2,FALSE),"")</f>
        <v>gross</v>
      </c>
      <c r="AG605" s="71">
        <f>IF(AE605&lt;&gt;"",VLOOKUP(AE605,legende!$A$3:$C$6,3,FALSE),"")</f>
        <v>0</v>
      </c>
      <c r="AH605" s="3" t="s">
        <v>6</v>
      </c>
      <c r="AI605" s="3" t="str">
        <f>IF(AH605&lt;&gt;"",VLOOKUP(AH605,legende!$F$3:$H$6,3,FALSE),"")</f>
        <v>klein: &lt;1/4</v>
      </c>
      <c r="AJ605" s="71">
        <f>IF(AH605&lt;&gt;"",VLOOKUP(AH605,legende!$F$3:$H$6,2,FALSE),"")</f>
        <v>0</v>
      </c>
      <c r="AK605" s="3" t="s">
        <v>12</v>
      </c>
      <c r="AL605" s="3" t="s">
        <v>12</v>
      </c>
      <c r="AM605" s="11" t="str">
        <f>IF(AL605&lt;&gt;"",VLOOKUP(AL605,Gefährdungsstufen!$B$2:$G$20,6,FALSE),"")</f>
        <v>vom Aussterben bedroht</v>
      </c>
      <c r="AN605" s="71">
        <f>IF(AL605&lt;&gt;"",VLOOKUP(AL605,Gefährdungsstufen!$B$2:$G$20,3,FALSE),"")</f>
        <v>5</v>
      </c>
      <c r="AO605" s="3"/>
      <c r="AP605" s="11"/>
      <c r="AQ605" s="11">
        <f t="shared" si="59"/>
        <v>10</v>
      </c>
      <c r="AR605" s="3">
        <v>7</v>
      </c>
      <c r="AS605" s="3">
        <v>7</v>
      </c>
      <c r="BB605" s="2">
        <v>6</v>
      </c>
    </row>
    <row r="606" spans="1:55" s="2" customFormat="1" ht="15" hidden="1" customHeight="1">
      <c r="A606" s="24" t="s">
        <v>26859</v>
      </c>
      <c r="B606" s="5" t="s">
        <v>9334</v>
      </c>
      <c r="C606" s="16" t="s">
        <v>9335</v>
      </c>
      <c r="D606" s="3" t="s">
        <v>1</v>
      </c>
      <c r="E606" s="3" t="str">
        <f>IF(D606&lt;&gt;"",VLOOKUP($D606,Gefährdungsstufen!$B$2:$G$20,6,FALSE),"")</f>
        <v>potentiell gefährdet</v>
      </c>
      <c r="F606" s="71">
        <f>IF(D606&lt;&gt;"",VLOOKUP($D606,Gefährdungsstufen!$B$2:$G$20,3,FALSE),"")</f>
        <v>0</v>
      </c>
      <c r="G606" s="33" t="str">
        <f t="shared" si="54"/>
        <v>Landolt Elias (1991): Gefährdung der Farn- und Blütenpflanzen in der Schweiz</v>
      </c>
      <c r="H606" s="3" t="s">
        <v>29</v>
      </c>
      <c r="I606" s="3" t="str">
        <f>IF(H606&lt;&gt;"",VLOOKUP($H606,Gefährdungsstufen!$B$2:$G$20,6,FALSE),"")</f>
        <v>vom Aussterben bedroht</v>
      </c>
      <c r="J606" s="71">
        <f>IF(H606&lt;&gt;"",VLOOKUP($H606,Gefährdungsstufen!$B$2:$G$20,3,FALSE),"")</f>
        <v>5</v>
      </c>
      <c r="K606" s="33" t="str">
        <f t="shared" si="55"/>
        <v>Landolt Elias (1991): Gefährdung der Farn- und Blütenpflanzen in der Schweiz</v>
      </c>
      <c r="L606" s="3" t="s">
        <v>14</v>
      </c>
      <c r="M606" s="3" t="s">
        <v>14</v>
      </c>
      <c r="N606" s="11" t="str">
        <f>IF(M606&lt;&gt;"",VLOOKUP(M606,Gefährdungsstufen!$B$2:$G$20,6,FALSE),"")</f>
        <v>vom Aussterben bedroht</v>
      </c>
      <c r="O606" s="33" t="str">
        <f t="shared" si="56"/>
        <v>Landolt Elias (1991): Gefährdung der Farn- und Blütenpflanzen in der Schweiz</v>
      </c>
      <c r="P606" s="3" t="s">
        <v>14</v>
      </c>
      <c r="Q606" s="3" t="s">
        <v>14</v>
      </c>
      <c r="R606" s="11" t="str">
        <f>IF(Q606&lt;&gt;"",VLOOKUP(Q606,Gefährdungsstufen!$B$2:$G$20,6,FALSE),"")</f>
        <v>vom Aussterben bedroht</v>
      </c>
      <c r="S606" s="33" t="str">
        <f t="shared" si="57"/>
        <v>Landolt Elias (1991): Gefährdung der Farn- und Blütenpflanzen in der Schweiz</v>
      </c>
      <c r="T606" s="3" t="s">
        <v>14</v>
      </c>
      <c r="U606" s="3" t="s">
        <v>14</v>
      </c>
      <c r="V606" s="11" t="str">
        <f>IF(U606&lt;&gt;"",VLOOKUP(U606,Gefährdungsstufen!$B$2:$G$20,6,FALSE),"")</f>
        <v>vom Aussterben bedroht</v>
      </c>
      <c r="W606" s="33" t="str">
        <f t="shared" si="58"/>
        <v>Landolt Elias (1991): Gefährdung der Farn- und Blütenpflanzen in der Schweiz</v>
      </c>
      <c r="X606" s="3">
        <v>7</v>
      </c>
      <c r="Y606" s="3" t="s">
        <v>8</v>
      </c>
      <c r="Z606" s="3" t="s">
        <v>13</v>
      </c>
      <c r="AA606" s="3">
        <v>1</v>
      </c>
      <c r="AB606" s="3">
        <v>3</v>
      </c>
      <c r="AC606" s="3">
        <v>1</v>
      </c>
      <c r="AD606" s="3">
        <v>1</v>
      </c>
      <c r="AE606" s="3" t="s">
        <v>7</v>
      </c>
      <c r="AF606" s="3" t="str">
        <f>IF(AE606&lt;&gt;"",VLOOKUP(AE606,legende!$A$3:$C$6,2,FALSE),"")</f>
        <v>gross</v>
      </c>
      <c r="AG606" s="71">
        <f>IF(AE606&lt;&gt;"",VLOOKUP(AE606,legende!$A$3:$C$6,3,FALSE),"")</f>
        <v>0</v>
      </c>
      <c r="AH606" s="3" t="s">
        <v>6</v>
      </c>
      <c r="AI606" s="3" t="str">
        <f>IF(AH606&lt;&gt;"",VLOOKUP(AH606,legende!$F$3:$H$6,3,FALSE),"")</f>
        <v>klein: &lt;1/4</v>
      </c>
      <c r="AJ606" s="71">
        <f>IF(AH606&lt;&gt;"",VLOOKUP(AH606,legende!$F$3:$H$6,2,FALSE),"")</f>
        <v>0</v>
      </c>
      <c r="AK606" s="3" t="s">
        <v>12</v>
      </c>
      <c r="AL606" s="3" t="s">
        <v>12</v>
      </c>
      <c r="AM606" s="11" t="str">
        <f>IF(AL606&lt;&gt;"",VLOOKUP(AL606,Gefährdungsstufen!$B$2:$G$20,6,FALSE),"")</f>
        <v>vom Aussterben bedroht</v>
      </c>
      <c r="AN606" s="71">
        <f>IF(AL606&lt;&gt;"",VLOOKUP(AL606,Gefährdungsstufen!$B$2:$G$20,3,FALSE),"")</f>
        <v>5</v>
      </c>
      <c r="AO606" s="3"/>
      <c r="AP606" s="11"/>
      <c r="AQ606" s="11">
        <f t="shared" si="59"/>
        <v>10</v>
      </c>
      <c r="AR606" s="3">
        <v>7</v>
      </c>
      <c r="AS606" s="3">
        <v>7</v>
      </c>
      <c r="BB606" s="2">
        <v>6</v>
      </c>
    </row>
    <row r="607" spans="1:55" s="2" customFormat="1" ht="15" hidden="1" customHeight="1">
      <c r="A607" s="24" t="s">
        <v>26859</v>
      </c>
      <c r="B607" s="5" t="s">
        <v>5575</v>
      </c>
      <c r="C607" s="16" t="s">
        <v>5576</v>
      </c>
      <c r="D607" s="3" t="s">
        <v>1</v>
      </c>
      <c r="E607" s="3" t="str">
        <f>IF(D607&lt;&gt;"",VLOOKUP($D607,Gefährdungsstufen!$B$2:$G$20,6,FALSE),"")</f>
        <v>potentiell gefährdet</v>
      </c>
      <c r="F607" s="71">
        <f>IF(D607&lt;&gt;"",VLOOKUP($D607,Gefährdungsstufen!$B$2:$G$20,3,FALSE),"")</f>
        <v>0</v>
      </c>
      <c r="G607" s="33" t="str">
        <f t="shared" si="54"/>
        <v>Landolt Elias (1991): Gefährdung der Farn- und Blütenpflanzen in der Schweiz</v>
      </c>
      <c r="H607" s="3" t="s">
        <v>9</v>
      </c>
      <c r="I607" s="3" t="str">
        <f>IF(H607&lt;&gt;"",VLOOKUP($H607,Gefährdungsstufen!$B$2:$G$20,6,FALSE),"")</f>
        <v>vom Aussterben bedroht</v>
      </c>
      <c r="J607" s="71">
        <f>IF(H607&lt;&gt;"",VLOOKUP($H607,Gefährdungsstufen!$B$2:$G$20,3,FALSE),"")</f>
        <v>5</v>
      </c>
      <c r="K607" s="33" t="str">
        <f t="shared" si="55"/>
        <v>Landolt Elias (1991): Gefährdung der Farn- und Blütenpflanzen in der Schweiz</v>
      </c>
      <c r="L607" s="3" t="s">
        <v>14</v>
      </c>
      <c r="M607" s="3" t="s">
        <v>14</v>
      </c>
      <c r="N607" s="11" t="str">
        <f>IF(M607&lt;&gt;"",VLOOKUP(M607,Gefährdungsstufen!$B$2:$G$20,6,FALSE),"")</f>
        <v>vom Aussterben bedroht</v>
      </c>
      <c r="O607" s="33" t="str">
        <f t="shared" si="56"/>
        <v>Landolt Elias (1991): Gefährdung der Farn- und Blütenpflanzen in der Schweiz</v>
      </c>
      <c r="P607" s="3" t="s">
        <v>14</v>
      </c>
      <c r="Q607" s="3" t="s">
        <v>14</v>
      </c>
      <c r="R607" s="11" t="str">
        <f>IF(Q607&lt;&gt;"",VLOOKUP(Q607,Gefährdungsstufen!$B$2:$G$20,6,FALSE),"")</f>
        <v>vom Aussterben bedroht</v>
      </c>
      <c r="S607" s="33" t="str">
        <f t="shared" si="57"/>
        <v>Landolt Elias (1991): Gefährdung der Farn- und Blütenpflanzen in der Schweiz</v>
      </c>
      <c r="T607" s="3" t="s">
        <v>14</v>
      </c>
      <c r="U607" s="3" t="s">
        <v>14</v>
      </c>
      <c r="V607" s="11" t="str">
        <f>IF(U607&lt;&gt;"",VLOOKUP(U607,Gefährdungsstufen!$B$2:$G$20,6,FALSE),"")</f>
        <v>vom Aussterben bedroht</v>
      </c>
      <c r="W607" s="33" t="str">
        <f t="shared" si="58"/>
        <v>Landolt Elias (1991): Gefährdung der Farn- und Blütenpflanzen in der Schweiz</v>
      </c>
      <c r="X607" s="3">
        <v>7</v>
      </c>
      <c r="Y607" s="3" t="s">
        <v>8</v>
      </c>
      <c r="Z607" s="3" t="s">
        <v>2</v>
      </c>
      <c r="AA607" s="3">
        <v>1</v>
      </c>
      <c r="AB607" s="3">
        <v>2</v>
      </c>
      <c r="AC607" s="3">
        <v>1</v>
      </c>
      <c r="AD607" s="3">
        <v>1</v>
      </c>
      <c r="AE607" s="3" t="s">
        <v>7</v>
      </c>
      <c r="AF607" s="3" t="str">
        <f>IF(AE607&lt;&gt;"",VLOOKUP(AE607,legende!$A$3:$C$6,2,FALSE),"")</f>
        <v>gross</v>
      </c>
      <c r="AG607" s="71">
        <f>IF(AE607&lt;&gt;"",VLOOKUP(AE607,legende!$A$3:$C$6,3,FALSE),"")</f>
        <v>0</v>
      </c>
      <c r="AH607" s="3" t="s">
        <v>6</v>
      </c>
      <c r="AI607" s="3" t="str">
        <f>IF(AH607&lt;&gt;"",VLOOKUP(AH607,legende!$F$3:$H$6,3,FALSE),"")</f>
        <v>klein: &lt;1/4</v>
      </c>
      <c r="AJ607" s="71">
        <f>IF(AH607&lt;&gt;"",VLOOKUP(AH607,legende!$F$3:$H$6,2,FALSE),"")</f>
        <v>0</v>
      </c>
      <c r="AK607" s="3" t="s">
        <v>12</v>
      </c>
      <c r="AL607" s="3" t="s">
        <v>12</v>
      </c>
      <c r="AM607" s="11" t="str">
        <f>IF(AL607&lt;&gt;"",VLOOKUP(AL607,Gefährdungsstufen!$B$2:$G$20,6,FALSE),"")</f>
        <v>vom Aussterben bedroht</v>
      </c>
      <c r="AN607" s="71">
        <f>IF(AL607&lt;&gt;"",VLOOKUP(AL607,Gefährdungsstufen!$B$2:$G$20,3,FALSE),"")</f>
        <v>5</v>
      </c>
      <c r="AO607" s="3"/>
      <c r="AP607" s="11"/>
      <c r="AQ607" s="11">
        <f t="shared" si="59"/>
        <v>10</v>
      </c>
      <c r="AR607" s="3">
        <v>7</v>
      </c>
      <c r="AS607" s="3">
        <v>7</v>
      </c>
      <c r="BB607" s="2">
        <v>6</v>
      </c>
    </row>
    <row r="608" spans="1:55" s="2" customFormat="1" ht="15" hidden="1" customHeight="1">
      <c r="A608" s="24" t="s">
        <v>26859</v>
      </c>
      <c r="B608" s="5" t="s">
        <v>12647</v>
      </c>
      <c r="C608" s="16" t="s">
        <v>12648</v>
      </c>
      <c r="D608" s="3" t="s">
        <v>1</v>
      </c>
      <c r="E608" s="3" t="str">
        <f>IF(D608&lt;&gt;"",VLOOKUP($D608,Gefährdungsstufen!$B$2:$G$20,6,FALSE),"")</f>
        <v>potentiell gefährdet</v>
      </c>
      <c r="F608" s="71">
        <f>IF(D608&lt;&gt;"",VLOOKUP($D608,Gefährdungsstufen!$B$2:$G$20,3,FALSE),"")</f>
        <v>0</v>
      </c>
      <c r="G608" s="33" t="str">
        <f t="shared" si="54"/>
        <v>Landolt Elias (1991): Gefährdung der Farn- und Blütenpflanzen in der Schweiz</v>
      </c>
      <c r="H608" s="3" t="s">
        <v>5</v>
      </c>
      <c r="I608" s="3" t="str">
        <f>IF(H608&lt;&gt;"",VLOOKUP($H608,Gefährdungsstufen!$B$2:$G$20,6,FALSE),"")</f>
        <v>stark gefährdet</v>
      </c>
      <c r="J608" s="71">
        <f>IF(H608&lt;&gt;"",VLOOKUP($H608,Gefährdungsstufen!$B$2:$G$20,3,FALSE),"")</f>
        <v>4</v>
      </c>
      <c r="K608" s="33" t="str">
        <f t="shared" si="55"/>
        <v>Landolt Elias (1991): Gefährdung der Farn- und Blütenpflanzen in der Schweiz</v>
      </c>
      <c r="L608" s="3" t="s">
        <v>9</v>
      </c>
      <c r="M608" s="3" t="s">
        <v>9</v>
      </c>
      <c r="N608" s="11" t="str">
        <f>IF(M608&lt;&gt;"",VLOOKUP(M608,Gefährdungsstufen!$B$2:$G$20,6,FALSE),"")</f>
        <v>vom Aussterben bedroht</v>
      </c>
      <c r="O608" s="33" t="str">
        <f t="shared" si="56"/>
        <v>Landolt Elias (1991): Gefährdung der Farn- und Blütenpflanzen in der Schweiz</v>
      </c>
      <c r="P608" s="3" t="s">
        <v>9</v>
      </c>
      <c r="Q608" s="3" t="s">
        <v>9</v>
      </c>
      <c r="R608" s="11" t="str">
        <f>IF(Q608&lt;&gt;"",VLOOKUP(Q608,Gefährdungsstufen!$B$2:$G$20,6,FALSE),"")</f>
        <v>vom Aussterben bedroht</v>
      </c>
      <c r="S608" s="33" t="str">
        <f t="shared" si="57"/>
        <v>Landolt Elias (1991): Gefährdung der Farn- und Blütenpflanzen in der Schweiz</v>
      </c>
      <c r="T608" s="3" t="s">
        <v>9</v>
      </c>
      <c r="U608" s="3" t="s">
        <v>9</v>
      </c>
      <c r="V608" s="11" t="str">
        <f>IF(U608&lt;&gt;"",VLOOKUP(U608,Gefährdungsstufen!$B$2:$G$20,6,FALSE),"")</f>
        <v>vom Aussterben bedroht</v>
      </c>
      <c r="W608" s="33" t="str">
        <f t="shared" si="58"/>
        <v>Landolt Elias (1991): Gefährdung der Farn- und Blütenpflanzen in der Schweiz</v>
      </c>
      <c r="X608" s="3">
        <v>6</v>
      </c>
      <c r="Y608" s="3" t="s">
        <v>8</v>
      </c>
      <c r="Z608" s="3" t="s">
        <v>2</v>
      </c>
      <c r="AA608" s="3">
        <v>2</v>
      </c>
      <c r="AB608" s="3">
        <v>3</v>
      </c>
      <c r="AC608" s="3">
        <v>2</v>
      </c>
      <c r="AD608" s="3">
        <v>3</v>
      </c>
      <c r="AE608" s="3" t="s">
        <v>7</v>
      </c>
      <c r="AF608" s="3" t="str">
        <f>IF(AE608&lt;&gt;"",VLOOKUP(AE608,legende!$A$3:$C$6,2,FALSE),"")</f>
        <v>gross</v>
      </c>
      <c r="AG608" s="71">
        <f>IF(AE608&lt;&gt;"",VLOOKUP(AE608,legende!$A$3:$C$6,3,FALSE),"")</f>
        <v>0</v>
      </c>
      <c r="AH608" s="3" t="s">
        <v>6</v>
      </c>
      <c r="AI608" s="3" t="str">
        <f>IF(AH608&lt;&gt;"",VLOOKUP(AH608,legende!$F$3:$H$6,3,FALSE),"")</f>
        <v>klein: &lt;1/4</v>
      </c>
      <c r="AJ608" s="71">
        <f>IF(AH608&lt;&gt;"",VLOOKUP(AH608,legende!$F$3:$H$6,2,FALSE),"")</f>
        <v>0</v>
      </c>
      <c r="AK608" s="3" t="s">
        <v>9</v>
      </c>
      <c r="AL608" s="3" t="s">
        <v>9</v>
      </c>
      <c r="AM608" s="11" t="str">
        <f>IF(AL608&lt;&gt;"",VLOOKUP(AL608,Gefährdungsstufen!$B$2:$G$20,6,FALSE),"")</f>
        <v>vom Aussterben bedroht</v>
      </c>
      <c r="AN608" s="71">
        <f>IF(AL608&lt;&gt;"",VLOOKUP(AL608,Gefährdungsstufen!$B$2:$G$20,3,FALSE),"")</f>
        <v>5</v>
      </c>
      <c r="AO608" s="3"/>
      <c r="AP608" s="11"/>
      <c r="AQ608" s="11">
        <f t="shared" si="59"/>
        <v>9</v>
      </c>
      <c r="AR608" s="3">
        <v>6</v>
      </c>
      <c r="AS608" s="3">
        <v>6</v>
      </c>
      <c r="AU608" s="2">
        <v>2</v>
      </c>
      <c r="AV608" s="2" t="s">
        <v>36</v>
      </c>
      <c r="AW608" s="2" t="s">
        <v>35</v>
      </c>
    </row>
    <row r="609" spans="1:56" s="2" customFormat="1" ht="15" hidden="1" customHeight="1">
      <c r="A609" s="24" t="s">
        <v>26859</v>
      </c>
      <c r="B609" s="5" t="s">
        <v>17946</v>
      </c>
      <c r="C609" s="16" t="s">
        <v>17947</v>
      </c>
      <c r="D609" s="3" t="s">
        <v>1</v>
      </c>
      <c r="E609" s="3" t="str">
        <f>IF(D609&lt;&gt;"",VLOOKUP($D609,Gefährdungsstufen!$B$2:$G$20,6,FALSE),"")</f>
        <v>potentiell gefährdet</v>
      </c>
      <c r="F609" s="71">
        <f>IF(D609&lt;&gt;"",VLOOKUP($D609,Gefährdungsstufen!$B$2:$G$20,3,FALSE),"")</f>
        <v>0</v>
      </c>
      <c r="G609" s="33" t="str">
        <f t="shared" si="54"/>
        <v>Landolt Elias (1991): Gefährdung der Farn- und Blütenpflanzen in der Schweiz</v>
      </c>
      <c r="H609" s="3" t="s">
        <v>1</v>
      </c>
      <c r="I609" s="3" t="str">
        <f>IF(H609&lt;&gt;"",VLOOKUP($H609,Gefährdungsstufen!$B$2:$G$20,6,FALSE),"")</f>
        <v>potentiell gefährdet</v>
      </c>
      <c r="J609" s="71">
        <f>IF(H609&lt;&gt;"",VLOOKUP($H609,Gefährdungsstufen!$B$2:$G$20,3,FALSE),"")</f>
        <v>0</v>
      </c>
      <c r="K609" s="33" t="str">
        <f t="shared" si="55"/>
        <v>Landolt Elias (1991): Gefährdung der Farn- und Blütenpflanzen in der Schweiz</v>
      </c>
      <c r="L609" s="3" t="s">
        <v>1</v>
      </c>
      <c r="M609" s="3" t="s">
        <v>1</v>
      </c>
      <c r="N609" s="11" t="str">
        <f>IF(M609&lt;&gt;"",VLOOKUP(M609,Gefährdungsstufen!$B$2:$G$20,6,FALSE),"")</f>
        <v>potentiell gefährdet</v>
      </c>
      <c r="O609" s="33" t="str">
        <f t="shared" si="56"/>
        <v>Landolt Elias (1991): Gefährdung der Farn- und Blütenpflanzen in der Schweiz</v>
      </c>
      <c r="P609" s="3" t="s">
        <v>1</v>
      </c>
      <c r="Q609" s="3" t="s">
        <v>1</v>
      </c>
      <c r="R609" s="11" t="str">
        <f>IF(Q609&lt;&gt;"",VLOOKUP(Q609,Gefährdungsstufen!$B$2:$G$20,6,FALSE),"")</f>
        <v>potentiell gefährdet</v>
      </c>
      <c r="S609" s="33" t="str">
        <f t="shared" si="57"/>
        <v>Landolt Elias (1991): Gefährdung der Farn- und Blütenpflanzen in der Schweiz</v>
      </c>
      <c r="T609" s="3" t="s">
        <v>1</v>
      </c>
      <c r="U609" s="3" t="s">
        <v>1</v>
      </c>
      <c r="V609" s="11" t="str">
        <f>IF(U609&lt;&gt;"",VLOOKUP(U609,Gefährdungsstufen!$B$2:$G$20,6,FALSE),"")</f>
        <v>potentiell gefährdet</v>
      </c>
      <c r="W609" s="33" t="str">
        <f t="shared" si="58"/>
        <v>Landolt Elias (1991): Gefährdung der Farn- und Blütenpflanzen in der Schweiz</v>
      </c>
      <c r="X609" s="3">
        <v>5</v>
      </c>
      <c r="Y609" s="3" t="s">
        <v>8</v>
      </c>
      <c r="Z609" s="3" t="s">
        <v>2</v>
      </c>
      <c r="AA609" s="3">
        <v>7</v>
      </c>
      <c r="AB609" s="3">
        <v>7</v>
      </c>
      <c r="AC609" s="3">
        <v>7</v>
      </c>
      <c r="AD609" s="3">
        <v>5</v>
      </c>
      <c r="AE609" s="3"/>
      <c r="AF609" s="3" t="str">
        <f>IF(AE609&lt;&gt;"",VLOOKUP(AE609,legende!$A$3:$C$6,2,FALSE),"")</f>
        <v/>
      </c>
      <c r="AG609" s="71" t="str">
        <f>IF(AE609&lt;&gt;"",VLOOKUP(AE609,legende!$A$3:$C$6,3,FALSE),"")</f>
        <v/>
      </c>
      <c r="AH609" s="3"/>
      <c r="AI609" s="3" t="str">
        <f>IF(AH609&lt;&gt;"",VLOOKUP(AH609,legende!$F$3:$H$6,3,FALSE),"")</f>
        <v/>
      </c>
      <c r="AJ609" s="71" t="str">
        <f>IF(AH609&lt;&gt;"",VLOOKUP(AH609,legende!$F$3:$H$6,2,FALSE),"")</f>
        <v/>
      </c>
      <c r="AK609" s="3" t="s">
        <v>1</v>
      </c>
      <c r="AL609" s="3" t="s">
        <v>1</v>
      </c>
      <c r="AM609" s="11" t="str">
        <f>IF(AL609&lt;&gt;"",VLOOKUP(AL609,Gefährdungsstufen!$B$2:$G$20,6,FALSE),"")</f>
        <v>potentiell gefährdet</v>
      </c>
      <c r="AN609" s="71">
        <f>IF(AL609&lt;&gt;"",VLOOKUP(AL609,Gefährdungsstufen!$B$2:$G$20,3,FALSE),"")</f>
        <v>0</v>
      </c>
      <c r="AO609" s="3"/>
      <c r="AP609" s="11" t="s">
        <v>26922</v>
      </c>
      <c r="AQ609" s="11" t="e">
        <f t="shared" si="59"/>
        <v>#VALUE!</v>
      </c>
      <c r="AR609" s="3">
        <v>0</v>
      </c>
      <c r="AS609" s="3" t="s">
        <v>0</v>
      </c>
      <c r="AT609" s="2">
        <v>1</v>
      </c>
      <c r="AU609" s="2">
        <v>2</v>
      </c>
    </row>
    <row r="610" spans="1:56" s="2" customFormat="1" ht="15" hidden="1" customHeight="1">
      <c r="A610" s="24" t="s">
        <v>26859</v>
      </c>
      <c r="B610" s="5" t="s">
        <v>7410</v>
      </c>
      <c r="C610" s="16" t="s">
        <v>7411</v>
      </c>
      <c r="D610" s="3" t="s">
        <v>1</v>
      </c>
      <c r="E610" s="3" t="str">
        <f>IF(D610&lt;&gt;"",VLOOKUP($D610,Gefährdungsstufen!$B$2:$G$20,6,FALSE),"")</f>
        <v>potentiell gefährdet</v>
      </c>
      <c r="F610" s="71">
        <f>IF(D610&lt;&gt;"",VLOOKUP($D610,Gefährdungsstufen!$B$2:$G$20,3,FALSE),"")</f>
        <v>0</v>
      </c>
      <c r="G610" s="33" t="str">
        <f t="shared" si="54"/>
        <v>Landolt Elias (1991): Gefährdung der Farn- und Blütenpflanzen in der Schweiz</v>
      </c>
      <c r="H610" s="3" t="s">
        <v>1</v>
      </c>
      <c r="I610" s="3" t="str">
        <f>IF(H610&lt;&gt;"",VLOOKUP($H610,Gefährdungsstufen!$B$2:$G$20,6,FALSE),"")</f>
        <v>potentiell gefährdet</v>
      </c>
      <c r="J610" s="71">
        <f>IF(H610&lt;&gt;"",VLOOKUP($H610,Gefährdungsstufen!$B$2:$G$20,3,FALSE),"")</f>
        <v>0</v>
      </c>
      <c r="K610" s="33" t="str">
        <f t="shared" si="55"/>
        <v>Landolt Elias (1991): Gefährdung der Farn- und Blütenpflanzen in der Schweiz</v>
      </c>
      <c r="L610" s="3" t="s">
        <v>19</v>
      </c>
      <c r="M610" s="3" t="s">
        <v>19</v>
      </c>
      <c r="N610" s="11" t="str">
        <f>IF(M610&lt;&gt;"",VLOOKUP(M610,Gefährdungsstufen!$B$2:$G$20,6,FALSE),"")</f>
        <v>potentiell gefährdet</v>
      </c>
      <c r="O610" s="33" t="str">
        <f t="shared" si="56"/>
        <v>Landolt Elias (1991): Gefährdung der Farn- und Blütenpflanzen in der Schweiz</v>
      </c>
      <c r="P610" s="3" t="s">
        <v>19</v>
      </c>
      <c r="Q610" s="3" t="s">
        <v>19</v>
      </c>
      <c r="R610" s="11" t="str">
        <f>IF(Q610&lt;&gt;"",VLOOKUP(Q610,Gefährdungsstufen!$B$2:$G$20,6,FALSE),"")</f>
        <v>potentiell gefährdet</v>
      </c>
      <c r="S610" s="33" t="str">
        <f t="shared" si="57"/>
        <v>Landolt Elias (1991): Gefährdung der Farn- und Blütenpflanzen in der Schweiz</v>
      </c>
      <c r="T610" s="3" t="s">
        <v>19</v>
      </c>
      <c r="U610" s="3" t="s">
        <v>19</v>
      </c>
      <c r="V610" s="11" t="str">
        <f>IF(U610&lt;&gt;"",VLOOKUP(U610,Gefährdungsstufen!$B$2:$G$20,6,FALSE),"")</f>
        <v>potentiell gefährdet</v>
      </c>
      <c r="W610" s="33" t="str">
        <f t="shared" si="58"/>
        <v>Landolt Elias (1991): Gefährdung der Farn- und Blütenpflanzen in der Schweiz</v>
      </c>
      <c r="X610" s="3">
        <v>7</v>
      </c>
      <c r="Y610" s="3" t="s">
        <v>8</v>
      </c>
      <c r="Z610" s="3" t="s">
        <v>13</v>
      </c>
      <c r="AA610" s="3">
        <v>2</v>
      </c>
      <c r="AB610" s="3">
        <v>2</v>
      </c>
      <c r="AC610" s="3">
        <v>2</v>
      </c>
      <c r="AD610" s="3">
        <v>5</v>
      </c>
      <c r="AE610" s="3" t="s">
        <v>7</v>
      </c>
      <c r="AF610" s="3" t="str">
        <f>IF(AE610&lt;&gt;"",VLOOKUP(AE610,legende!$A$3:$C$6,2,FALSE),"")</f>
        <v>gross</v>
      </c>
      <c r="AG610" s="71">
        <f>IF(AE610&lt;&gt;"",VLOOKUP(AE610,legende!$A$3:$C$6,3,FALSE),"")</f>
        <v>0</v>
      </c>
      <c r="AH610" s="3" t="s">
        <v>6</v>
      </c>
      <c r="AI610" s="3" t="str">
        <f>IF(AH610&lt;&gt;"",VLOOKUP(AH610,legende!$F$3:$H$6,3,FALSE),"")</f>
        <v>klein: &lt;1/4</v>
      </c>
      <c r="AJ610" s="71">
        <f>IF(AH610&lt;&gt;"",VLOOKUP(AH610,legende!$F$3:$H$6,2,FALSE),"")</f>
        <v>0</v>
      </c>
      <c r="AK610" s="3" t="s">
        <v>19</v>
      </c>
      <c r="AL610" s="3" t="s">
        <v>19</v>
      </c>
      <c r="AM610" s="11" t="str">
        <f>IF(AL610&lt;&gt;"",VLOOKUP(AL610,Gefährdungsstufen!$B$2:$G$20,6,FALSE),"")</f>
        <v>potentiell gefährdet</v>
      </c>
      <c r="AN610" s="71">
        <f>IF(AL610&lt;&gt;"",VLOOKUP(AL610,Gefährdungsstufen!$B$2:$G$20,3,FALSE),"")</f>
        <v>0</v>
      </c>
      <c r="AO610" s="3"/>
      <c r="AP610" s="11"/>
      <c r="AQ610" s="11">
        <f t="shared" si="59"/>
        <v>0</v>
      </c>
      <c r="AR610" s="3">
        <v>0</v>
      </c>
      <c r="AS610" s="3">
        <v>0</v>
      </c>
    </row>
    <row r="611" spans="1:56" s="2" customFormat="1" ht="15" hidden="1" customHeight="1">
      <c r="A611" s="24" t="s">
        <v>26859</v>
      </c>
      <c r="B611" s="5" t="s">
        <v>13057</v>
      </c>
      <c r="C611" s="16" t="s">
        <v>13058</v>
      </c>
      <c r="D611" s="3" t="s">
        <v>1</v>
      </c>
      <c r="E611" s="3" t="str">
        <f>IF(D611&lt;&gt;"",VLOOKUP($D611,Gefährdungsstufen!$B$2:$G$20,6,FALSE),"")</f>
        <v>potentiell gefährdet</v>
      </c>
      <c r="F611" s="71">
        <f>IF(D611&lt;&gt;"",VLOOKUP($D611,Gefährdungsstufen!$B$2:$G$20,3,FALSE),"")</f>
        <v>0</v>
      </c>
      <c r="G611" s="33" t="str">
        <f t="shared" si="54"/>
        <v>Landolt Elias (1991): Gefährdung der Farn- und Blütenpflanzen in der Schweiz</v>
      </c>
      <c r="H611" s="3" t="s">
        <v>1</v>
      </c>
      <c r="I611" s="3" t="str">
        <f>IF(H611&lt;&gt;"",VLOOKUP($H611,Gefährdungsstufen!$B$2:$G$20,6,FALSE),"")</f>
        <v>potentiell gefährdet</v>
      </c>
      <c r="J611" s="71">
        <f>IF(H611&lt;&gt;"",VLOOKUP($H611,Gefährdungsstufen!$B$2:$G$20,3,FALSE),"")</f>
        <v>0</v>
      </c>
      <c r="K611" s="33" t="str">
        <f t="shared" si="55"/>
        <v>Landolt Elias (1991): Gefährdung der Farn- und Blütenpflanzen in der Schweiz</v>
      </c>
      <c r="L611" s="3" t="s">
        <v>1</v>
      </c>
      <c r="M611" s="3" t="s">
        <v>1</v>
      </c>
      <c r="N611" s="11" t="str">
        <f>IF(M611&lt;&gt;"",VLOOKUP(M611,Gefährdungsstufen!$B$2:$G$20,6,FALSE),"")</f>
        <v>potentiell gefährdet</v>
      </c>
      <c r="O611" s="33" t="str">
        <f t="shared" si="56"/>
        <v>Landolt Elias (1991): Gefährdung der Farn- und Blütenpflanzen in der Schweiz</v>
      </c>
      <c r="P611" s="3" t="s">
        <v>8</v>
      </c>
      <c r="Q611" s="3"/>
      <c r="R611" s="11" t="str">
        <f>IF(Q611&lt;&gt;"",VLOOKUP(Q611,Gefährdungsstufen!$B$2:$G$20,6,FALSE),"")</f>
        <v/>
      </c>
      <c r="S611" s="33" t="str">
        <f t="shared" si="57"/>
        <v/>
      </c>
      <c r="T611" s="3" t="s">
        <v>1</v>
      </c>
      <c r="U611" s="3" t="s">
        <v>1</v>
      </c>
      <c r="V611" s="11" t="str">
        <f>IF(U611&lt;&gt;"",VLOOKUP(U611,Gefährdungsstufen!$B$2:$G$20,6,FALSE),"")</f>
        <v>potentiell gefährdet</v>
      </c>
      <c r="W611" s="33" t="str">
        <f t="shared" si="58"/>
        <v>Landolt Elias (1991): Gefährdung der Farn- und Blütenpflanzen in der Schweiz</v>
      </c>
      <c r="X611" s="3">
        <v>1</v>
      </c>
      <c r="Y611" s="3" t="s">
        <v>8</v>
      </c>
      <c r="Z611" s="3" t="s">
        <v>2</v>
      </c>
      <c r="AA611" s="3">
        <v>2</v>
      </c>
      <c r="AB611" s="3">
        <v>2</v>
      </c>
      <c r="AC611" s="3">
        <v>3</v>
      </c>
      <c r="AD611" s="3">
        <v>6</v>
      </c>
      <c r="AE611" s="3" t="s">
        <v>7</v>
      </c>
      <c r="AF611" s="3" t="str">
        <f>IF(AE611&lt;&gt;"",VLOOKUP(AE611,legende!$A$3:$C$6,2,FALSE),"")</f>
        <v>gross</v>
      </c>
      <c r="AG611" s="71">
        <f>IF(AE611&lt;&gt;"",VLOOKUP(AE611,legende!$A$3:$C$6,3,FALSE),"")</f>
        <v>0</v>
      </c>
      <c r="AH611" s="3" t="s">
        <v>6</v>
      </c>
      <c r="AI611" s="3" t="str">
        <f>IF(AH611&lt;&gt;"",VLOOKUP(AH611,legende!$F$3:$H$6,3,FALSE),"")</f>
        <v>klein: &lt;1/4</v>
      </c>
      <c r="AJ611" s="71">
        <f>IF(AH611&lt;&gt;"",VLOOKUP(AH611,legende!$F$3:$H$6,2,FALSE),"")</f>
        <v>0</v>
      </c>
      <c r="AK611" s="3" t="s">
        <v>1</v>
      </c>
      <c r="AL611" s="3" t="s">
        <v>1</v>
      </c>
      <c r="AM611" s="11" t="str">
        <f>IF(AL611&lt;&gt;"",VLOOKUP(AL611,Gefährdungsstufen!$B$2:$G$20,6,FALSE),"")</f>
        <v>potentiell gefährdet</v>
      </c>
      <c r="AN611" s="71">
        <f>IF(AL611&lt;&gt;"",VLOOKUP(AL611,Gefährdungsstufen!$B$2:$G$20,3,FALSE),"")</f>
        <v>0</v>
      </c>
      <c r="AO611" s="3"/>
      <c r="AP611" s="11"/>
      <c r="AQ611" s="11">
        <f t="shared" si="59"/>
        <v>0</v>
      </c>
      <c r="AR611" s="3">
        <v>0</v>
      </c>
      <c r="AS611" s="3">
        <v>0</v>
      </c>
      <c r="AT611" s="2">
        <v>1</v>
      </c>
    </row>
    <row r="612" spans="1:56" s="2" customFormat="1" ht="15" hidden="1" customHeight="1">
      <c r="A612" s="24" t="s">
        <v>26859</v>
      </c>
      <c r="B612" s="5" t="s">
        <v>12939</v>
      </c>
      <c r="C612" s="16" t="s">
        <v>12940</v>
      </c>
      <c r="D612" s="3" t="s">
        <v>1</v>
      </c>
      <c r="E612" s="3" t="str">
        <f>IF(D612&lt;&gt;"",VLOOKUP($D612,Gefährdungsstufen!$B$2:$G$20,6,FALSE),"")</f>
        <v>potentiell gefährdet</v>
      </c>
      <c r="F612" s="71">
        <f>IF(D612&lt;&gt;"",VLOOKUP($D612,Gefährdungsstufen!$B$2:$G$20,3,FALSE),"")</f>
        <v>0</v>
      </c>
      <c r="G612" s="33" t="str">
        <f t="shared" si="54"/>
        <v>Landolt Elias (1991): Gefährdung der Farn- und Blütenpflanzen in der Schweiz</v>
      </c>
      <c r="H612" s="3" t="s">
        <v>5</v>
      </c>
      <c r="I612" s="3" t="str">
        <f>IF(H612&lt;&gt;"",VLOOKUP($H612,Gefährdungsstufen!$B$2:$G$20,6,FALSE),"")</f>
        <v>stark gefährdet</v>
      </c>
      <c r="J612" s="71">
        <f>IF(H612&lt;&gt;"",VLOOKUP($H612,Gefährdungsstufen!$B$2:$G$20,3,FALSE),"")</f>
        <v>4</v>
      </c>
      <c r="K612" s="33" t="str">
        <f t="shared" si="55"/>
        <v>Landolt Elias (1991): Gefährdung der Farn- und Blütenpflanzen in der Schweiz</v>
      </c>
      <c r="L612" s="3" t="s">
        <v>9</v>
      </c>
      <c r="M612" s="3" t="s">
        <v>9</v>
      </c>
      <c r="N612" s="11" t="str">
        <f>IF(M612&lt;&gt;"",VLOOKUP(M612,Gefährdungsstufen!$B$2:$G$20,6,FALSE),"")</f>
        <v>vom Aussterben bedroht</v>
      </c>
      <c r="O612" s="33" t="str">
        <f t="shared" si="56"/>
        <v>Landolt Elias (1991): Gefährdung der Farn- und Blütenpflanzen in der Schweiz</v>
      </c>
      <c r="P612" s="3" t="s">
        <v>5</v>
      </c>
      <c r="Q612" s="3" t="s">
        <v>5</v>
      </c>
      <c r="R612" s="11" t="str">
        <f>IF(Q612&lt;&gt;"",VLOOKUP(Q612,Gefährdungsstufen!$B$2:$G$20,6,FALSE),"")</f>
        <v>stark gefährdet</v>
      </c>
      <c r="S612" s="33" t="str">
        <f t="shared" si="57"/>
        <v>Landolt Elias (1991): Gefährdung der Farn- und Blütenpflanzen in der Schweiz</v>
      </c>
      <c r="T612" s="3" t="s">
        <v>5</v>
      </c>
      <c r="U612" s="3" t="s">
        <v>5</v>
      </c>
      <c r="V612" s="11" t="str">
        <f>IF(U612&lt;&gt;"",VLOOKUP(U612,Gefährdungsstufen!$B$2:$G$20,6,FALSE),"")</f>
        <v>stark gefährdet</v>
      </c>
      <c r="W612" s="33" t="str">
        <f t="shared" si="58"/>
        <v>Landolt Elias (1991): Gefährdung der Farn- und Blütenpflanzen in der Schweiz</v>
      </c>
      <c r="X612" s="3">
        <v>1</v>
      </c>
      <c r="Y612" s="3" t="s">
        <v>8</v>
      </c>
      <c r="Z612" s="3" t="s">
        <v>2</v>
      </c>
      <c r="AA612" s="3">
        <v>3</v>
      </c>
      <c r="AB612" s="3">
        <v>5</v>
      </c>
      <c r="AC612" s="3">
        <v>2</v>
      </c>
      <c r="AD612" s="3">
        <v>2</v>
      </c>
      <c r="AE612" s="3" t="s">
        <v>7</v>
      </c>
      <c r="AF612" s="3" t="str">
        <f>IF(AE612&lt;&gt;"",VLOOKUP(AE612,legende!$A$3:$C$6,2,FALSE),"")</f>
        <v>gross</v>
      </c>
      <c r="AG612" s="71">
        <f>IF(AE612&lt;&gt;"",VLOOKUP(AE612,legende!$A$3:$C$6,3,FALSE),"")</f>
        <v>0</v>
      </c>
      <c r="AH612" s="3" t="s">
        <v>6</v>
      </c>
      <c r="AI612" s="3" t="str">
        <f>IF(AH612&lt;&gt;"",VLOOKUP(AH612,legende!$F$3:$H$6,3,FALSE),"")</f>
        <v>klein: &lt;1/4</v>
      </c>
      <c r="AJ612" s="71">
        <f>IF(AH612&lt;&gt;"",VLOOKUP(AH612,legende!$F$3:$H$6,2,FALSE),"")</f>
        <v>0</v>
      </c>
      <c r="AK612" s="3" t="s">
        <v>9</v>
      </c>
      <c r="AL612" s="3" t="s">
        <v>9</v>
      </c>
      <c r="AM612" s="11" t="str">
        <f>IF(AL612&lt;&gt;"",VLOOKUP(AL612,Gefährdungsstufen!$B$2:$G$20,6,FALSE),"")</f>
        <v>vom Aussterben bedroht</v>
      </c>
      <c r="AN612" s="71">
        <f>IF(AL612&lt;&gt;"",VLOOKUP(AL612,Gefährdungsstufen!$B$2:$G$20,3,FALSE),"")</f>
        <v>5</v>
      </c>
      <c r="AO612" s="3"/>
      <c r="AP612" s="11"/>
      <c r="AQ612" s="11">
        <f t="shared" si="59"/>
        <v>9</v>
      </c>
      <c r="AR612" s="3">
        <v>6</v>
      </c>
      <c r="AS612" s="3">
        <v>6</v>
      </c>
      <c r="AT612" s="2">
        <v>1</v>
      </c>
    </row>
    <row r="613" spans="1:56" s="2" customFormat="1" ht="15" hidden="1" customHeight="1">
      <c r="A613" s="24" t="s">
        <v>26859</v>
      </c>
      <c r="B613" s="5" t="s">
        <v>6082</v>
      </c>
      <c r="C613" s="16" t="s">
        <v>6083</v>
      </c>
      <c r="D613" s="3" t="s">
        <v>1</v>
      </c>
      <c r="E613" s="3" t="str">
        <f>IF(D613&lt;&gt;"",VLOOKUP($D613,Gefährdungsstufen!$B$2:$G$20,6,FALSE),"")</f>
        <v>potentiell gefährdet</v>
      </c>
      <c r="F613" s="71">
        <f>IF(D613&lt;&gt;"",VLOOKUP($D613,Gefährdungsstufen!$B$2:$G$20,3,FALSE),"")</f>
        <v>0</v>
      </c>
      <c r="G613" s="33" t="str">
        <f t="shared" si="54"/>
        <v>Landolt Elias (1991): Gefährdung der Farn- und Blütenpflanzen in der Schweiz</v>
      </c>
      <c r="H613" s="3" t="s">
        <v>1</v>
      </c>
      <c r="I613" s="3" t="str">
        <f>IF(H613&lt;&gt;"",VLOOKUP($H613,Gefährdungsstufen!$B$2:$G$20,6,FALSE),"")</f>
        <v>potentiell gefährdet</v>
      </c>
      <c r="J613" s="71">
        <f>IF(H613&lt;&gt;"",VLOOKUP($H613,Gefährdungsstufen!$B$2:$G$20,3,FALSE),"")</f>
        <v>0</v>
      </c>
      <c r="K613" s="33" t="str">
        <f t="shared" si="55"/>
        <v>Landolt Elias (1991): Gefährdung der Farn- und Blütenpflanzen in der Schweiz</v>
      </c>
      <c r="L613" s="3" t="s">
        <v>1</v>
      </c>
      <c r="M613" s="3" t="s">
        <v>1</v>
      </c>
      <c r="N613" s="11" t="str">
        <f>IF(M613&lt;&gt;"",VLOOKUP(M613,Gefährdungsstufen!$B$2:$G$20,6,FALSE),"")</f>
        <v>potentiell gefährdet</v>
      </c>
      <c r="O613" s="33" t="str">
        <f t="shared" si="56"/>
        <v>Landolt Elias (1991): Gefährdung der Farn- und Blütenpflanzen in der Schweiz</v>
      </c>
      <c r="P613" s="3" t="s">
        <v>1</v>
      </c>
      <c r="Q613" s="3" t="s">
        <v>1</v>
      </c>
      <c r="R613" s="11" t="str">
        <f>IF(Q613&lt;&gt;"",VLOOKUP(Q613,Gefährdungsstufen!$B$2:$G$20,6,FALSE),"")</f>
        <v>potentiell gefährdet</v>
      </c>
      <c r="S613" s="33" t="str">
        <f t="shared" si="57"/>
        <v>Landolt Elias (1991): Gefährdung der Farn- und Blütenpflanzen in der Schweiz</v>
      </c>
      <c r="T613" s="3" t="s">
        <v>1</v>
      </c>
      <c r="U613" s="3" t="s">
        <v>1</v>
      </c>
      <c r="V613" s="11" t="str">
        <f>IF(U613&lt;&gt;"",VLOOKUP(U613,Gefährdungsstufen!$B$2:$G$20,6,FALSE),"")</f>
        <v>potentiell gefährdet</v>
      </c>
      <c r="W613" s="33" t="str">
        <f t="shared" si="58"/>
        <v>Landolt Elias (1991): Gefährdung der Farn- und Blütenpflanzen in der Schweiz</v>
      </c>
      <c r="X613" s="3">
        <v>1</v>
      </c>
      <c r="Y613" s="3" t="s">
        <v>8</v>
      </c>
      <c r="Z613" s="3" t="s">
        <v>2</v>
      </c>
      <c r="AA613" s="3">
        <v>8</v>
      </c>
      <c r="AB613" s="3">
        <v>8</v>
      </c>
      <c r="AC613" s="3">
        <v>8</v>
      </c>
      <c r="AD613" s="3">
        <v>5</v>
      </c>
      <c r="AE613" s="3"/>
      <c r="AF613" s="3" t="str">
        <f>IF(AE613&lt;&gt;"",VLOOKUP(AE613,legende!$A$3:$C$6,2,FALSE),"")</f>
        <v/>
      </c>
      <c r="AG613" s="71" t="str">
        <f>IF(AE613&lt;&gt;"",VLOOKUP(AE613,legende!$A$3:$C$6,3,FALSE),"")</f>
        <v/>
      </c>
      <c r="AH613" s="3"/>
      <c r="AI613" s="3" t="str">
        <f>IF(AH613&lt;&gt;"",VLOOKUP(AH613,legende!$F$3:$H$6,3,FALSE),"")</f>
        <v/>
      </c>
      <c r="AJ613" s="71" t="str">
        <f>IF(AH613&lt;&gt;"",VLOOKUP(AH613,legende!$F$3:$H$6,2,FALSE),"")</f>
        <v/>
      </c>
      <c r="AK613" s="3" t="s">
        <v>1</v>
      </c>
      <c r="AL613" s="3" t="s">
        <v>1</v>
      </c>
      <c r="AM613" s="11" t="str">
        <f>IF(AL613&lt;&gt;"",VLOOKUP(AL613,Gefährdungsstufen!$B$2:$G$20,6,FALSE),"")</f>
        <v>potentiell gefährdet</v>
      </c>
      <c r="AN613" s="71">
        <f>IF(AL613&lt;&gt;"",VLOOKUP(AL613,Gefährdungsstufen!$B$2:$G$20,3,FALSE),"")</f>
        <v>0</v>
      </c>
      <c r="AO613" s="3"/>
      <c r="AP613" s="11" t="s">
        <v>26922</v>
      </c>
      <c r="AQ613" s="11" t="e">
        <f t="shared" si="59"/>
        <v>#VALUE!</v>
      </c>
      <c r="AR613" s="3">
        <v>0</v>
      </c>
      <c r="AS613" s="3" t="s">
        <v>0</v>
      </c>
      <c r="AT613" s="2">
        <v>1</v>
      </c>
    </row>
    <row r="614" spans="1:56" s="2" customFormat="1" ht="15" hidden="1" customHeight="1">
      <c r="A614" s="24" t="s">
        <v>26859</v>
      </c>
      <c r="B614" s="5" t="s">
        <v>9213</v>
      </c>
      <c r="C614" s="16" t="s">
        <v>9214</v>
      </c>
      <c r="D614" s="3" t="s">
        <v>1</v>
      </c>
      <c r="E614" s="3" t="str">
        <f>IF(D614&lt;&gt;"",VLOOKUP($D614,Gefährdungsstufen!$B$2:$G$20,6,FALSE),"")</f>
        <v>potentiell gefährdet</v>
      </c>
      <c r="F614" s="71">
        <f>IF(D614&lt;&gt;"",VLOOKUP($D614,Gefährdungsstufen!$B$2:$G$20,3,FALSE),"")</f>
        <v>0</v>
      </c>
      <c r="G614" s="33" t="str">
        <f t="shared" si="54"/>
        <v>Landolt Elias (1991): Gefährdung der Farn- und Blütenpflanzen in der Schweiz</v>
      </c>
      <c r="H614" s="3" t="s">
        <v>1</v>
      </c>
      <c r="I614" s="3" t="str">
        <f>IF(H614&lt;&gt;"",VLOOKUP($H614,Gefährdungsstufen!$B$2:$G$20,6,FALSE),"")</f>
        <v>potentiell gefährdet</v>
      </c>
      <c r="J614" s="71">
        <f>IF(H614&lt;&gt;"",VLOOKUP($H614,Gefährdungsstufen!$B$2:$G$20,3,FALSE),"")</f>
        <v>0</v>
      </c>
      <c r="K614" s="33" t="str">
        <f t="shared" si="55"/>
        <v>Landolt Elias (1991): Gefährdung der Farn- und Blütenpflanzen in der Schweiz</v>
      </c>
      <c r="L614" s="3" t="s">
        <v>1</v>
      </c>
      <c r="M614" s="3" t="s">
        <v>1</v>
      </c>
      <c r="N614" s="11" t="str">
        <f>IF(M614&lt;&gt;"",VLOOKUP(M614,Gefährdungsstufen!$B$2:$G$20,6,FALSE),"")</f>
        <v>potentiell gefährdet</v>
      </c>
      <c r="O614" s="33" t="str">
        <f t="shared" si="56"/>
        <v>Landolt Elias (1991): Gefährdung der Farn- und Blütenpflanzen in der Schweiz</v>
      </c>
      <c r="P614" s="3" t="s">
        <v>1</v>
      </c>
      <c r="Q614" s="3" t="s">
        <v>1</v>
      </c>
      <c r="R614" s="11" t="str">
        <f>IF(Q614&lt;&gt;"",VLOOKUP(Q614,Gefährdungsstufen!$B$2:$G$20,6,FALSE),"")</f>
        <v>potentiell gefährdet</v>
      </c>
      <c r="S614" s="33" t="str">
        <f t="shared" si="57"/>
        <v>Landolt Elias (1991): Gefährdung der Farn- und Blütenpflanzen in der Schweiz</v>
      </c>
      <c r="T614" s="3" t="s">
        <v>5</v>
      </c>
      <c r="U614" s="3" t="s">
        <v>5</v>
      </c>
      <c r="V614" s="11" t="str">
        <f>IF(U614&lt;&gt;"",VLOOKUP(U614,Gefährdungsstufen!$B$2:$G$20,6,FALSE),"")</f>
        <v>stark gefährdet</v>
      </c>
      <c r="W614" s="33" t="str">
        <f t="shared" si="58"/>
        <v>Landolt Elias (1991): Gefährdung der Farn- und Blütenpflanzen in der Schweiz</v>
      </c>
      <c r="X614" s="3">
        <v>1</v>
      </c>
      <c r="Y614" s="3" t="s">
        <v>8</v>
      </c>
      <c r="Z614" s="3" t="s">
        <v>165</v>
      </c>
      <c r="AA614" s="3">
        <v>3</v>
      </c>
      <c r="AB614" s="3">
        <v>4</v>
      </c>
      <c r="AC614" s="3">
        <v>2</v>
      </c>
      <c r="AD614" s="3">
        <v>3</v>
      </c>
      <c r="AE614" s="3"/>
      <c r="AF614" s="3" t="str">
        <f>IF(AE614&lt;&gt;"",VLOOKUP(AE614,legende!$A$3:$C$6,2,FALSE),"")</f>
        <v/>
      </c>
      <c r="AG614" s="71" t="str">
        <f>IF(AE614&lt;&gt;"",VLOOKUP(AE614,legende!$A$3:$C$6,3,FALSE),"")</f>
        <v/>
      </c>
      <c r="AH614" s="3" t="s">
        <v>6</v>
      </c>
      <c r="AI614" s="3" t="str">
        <f>IF(AH614&lt;&gt;"",VLOOKUP(AH614,legende!$F$3:$H$6,3,FALSE),"")</f>
        <v>klein: &lt;1/4</v>
      </c>
      <c r="AJ614" s="71">
        <f>IF(AH614&lt;&gt;"",VLOOKUP(AH614,legende!$F$3:$H$6,2,FALSE),"")</f>
        <v>0</v>
      </c>
      <c r="AK614" s="3" t="s">
        <v>9</v>
      </c>
      <c r="AL614" s="3" t="s">
        <v>9</v>
      </c>
      <c r="AM614" s="11" t="str">
        <f>IF(AL614&lt;&gt;"",VLOOKUP(AL614,Gefährdungsstufen!$B$2:$G$20,6,FALSE),"")</f>
        <v>vom Aussterben bedroht</v>
      </c>
      <c r="AN614" s="71">
        <f>IF(AL614&lt;&gt;"",VLOOKUP(AL614,Gefährdungsstufen!$B$2:$G$20,3,FALSE),"")</f>
        <v>5</v>
      </c>
      <c r="AO614" s="3"/>
      <c r="AP614" s="11" t="s">
        <v>26922</v>
      </c>
      <c r="AQ614" s="11" t="e">
        <f t="shared" si="59"/>
        <v>#VALUE!</v>
      </c>
      <c r="AR614" s="3">
        <v>3</v>
      </c>
      <c r="AS614" s="3" t="s">
        <v>113</v>
      </c>
      <c r="AT614" s="2">
        <v>1</v>
      </c>
      <c r="AV614" s="2" t="s">
        <v>36</v>
      </c>
      <c r="AW614" s="2" t="s">
        <v>35</v>
      </c>
    </row>
    <row r="615" spans="1:56" s="2" customFormat="1" ht="15" hidden="1" customHeight="1">
      <c r="A615" s="24" t="s">
        <v>26859</v>
      </c>
      <c r="B615" s="5" t="s">
        <v>16883</v>
      </c>
      <c r="C615" s="16" t="s">
        <v>16884</v>
      </c>
      <c r="D615" s="3" t="s">
        <v>1</v>
      </c>
      <c r="E615" s="3" t="str">
        <f>IF(D615&lt;&gt;"",VLOOKUP($D615,Gefährdungsstufen!$B$2:$G$20,6,FALSE),"")</f>
        <v>potentiell gefährdet</v>
      </c>
      <c r="F615" s="71">
        <f>IF(D615&lt;&gt;"",VLOOKUP($D615,Gefährdungsstufen!$B$2:$G$20,3,FALSE),"")</f>
        <v>0</v>
      </c>
      <c r="G615" s="33" t="str">
        <f t="shared" si="54"/>
        <v>Landolt Elias (1991): Gefährdung der Farn- und Blütenpflanzen in der Schweiz</v>
      </c>
      <c r="H615" s="3" t="s">
        <v>1</v>
      </c>
      <c r="I615" s="3" t="str">
        <f>IF(H615&lt;&gt;"",VLOOKUP($H615,Gefährdungsstufen!$B$2:$G$20,6,FALSE),"")</f>
        <v>potentiell gefährdet</v>
      </c>
      <c r="J615" s="71">
        <f>IF(H615&lt;&gt;"",VLOOKUP($H615,Gefährdungsstufen!$B$2:$G$20,3,FALSE),"")</f>
        <v>0</v>
      </c>
      <c r="K615" s="33" t="str">
        <f t="shared" si="55"/>
        <v>Landolt Elias (1991): Gefährdung der Farn- und Blütenpflanzen in der Schweiz</v>
      </c>
      <c r="L615" s="3" t="s">
        <v>1</v>
      </c>
      <c r="M615" s="3" t="s">
        <v>1</v>
      </c>
      <c r="N615" s="11" t="str">
        <f>IF(M615&lt;&gt;"",VLOOKUP(M615,Gefährdungsstufen!$B$2:$G$20,6,FALSE),"")</f>
        <v>potentiell gefährdet</v>
      </c>
      <c r="O615" s="33" t="str">
        <f t="shared" si="56"/>
        <v>Landolt Elias (1991): Gefährdung der Farn- und Blütenpflanzen in der Schweiz</v>
      </c>
      <c r="P615" s="3" t="s">
        <v>1</v>
      </c>
      <c r="Q615" s="3" t="s">
        <v>1</v>
      </c>
      <c r="R615" s="11" t="str">
        <f>IF(Q615&lt;&gt;"",VLOOKUP(Q615,Gefährdungsstufen!$B$2:$G$20,6,FALSE),"")</f>
        <v>potentiell gefährdet</v>
      </c>
      <c r="S615" s="33" t="str">
        <f t="shared" si="57"/>
        <v>Landolt Elias (1991): Gefährdung der Farn- und Blütenpflanzen in der Schweiz</v>
      </c>
      <c r="T615" s="3" t="s">
        <v>1</v>
      </c>
      <c r="U615" s="3" t="s">
        <v>1</v>
      </c>
      <c r="V615" s="11" t="str">
        <f>IF(U615&lt;&gt;"",VLOOKUP(U615,Gefährdungsstufen!$B$2:$G$20,6,FALSE),"")</f>
        <v>potentiell gefährdet</v>
      </c>
      <c r="W615" s="33" t="str">
        <f t="shared" si="58"/>
        <v>Landolt Elias (1991): Gefährdung der Farn- und Blütenpflanzen in der Schweiz</v>
      </c>
      <c r="X615" s="3">
        <v>1</v>
      </c>
      <c r="Y615" s="3" t="s">
        <v>8</v>
      </c>
      <c r="Z615" s="3" t="s">
        <v>2</v>
      </c>
      <c r="AA615" s="3">
        <v>7</v>
      </c>
      <c r="AB615" s="3">
        <v>7</v>
      </c>
      <c r="AC615" s="3">
        <v>7</v>
      </c>
      <c r="AD615" s="3">
        <v>5</v>
      </c>
      <c r="AE615" s="3"/>
      <c r="AF615" s="3" t="str">
        <f>IF(AE615&lt;&gt;"",VLOOKUP(AE615,legende!$A$3:$C$6,2,FALSE),"")</f>
        <v/>
      </c>
      <c r="AG615" s="71" t="str">
        <f>IF(AE615&lt;&gt;"",VLOOKUP(AE615,legende!$A$3:$C$6,3,FALSE),"")</f>
        <v/>
      </c>
      <c r="AH615" s="3"/>
      <c r="AI615" s="3" t="str">
        <f>IF(AH615&lt;&gt;"",VLOOKUP(AH615,legende!$F$3:$H$6,3,FALSE),"")</f>
        <v/>
      </c>
      <c r="AJ615" s="71" t="str">
        <f>IF(AH615&lt;&gt;"",VLOOKUP(AH615,legende!$F$3:$H$6,2,FALSE),"")</f>
        <v/>
      </c>
      <c r="AK615" s="3" t="s">
        <v>1</v>
      </c>
      <c r="AL615" s="3" t="s">
        <v>1</v>
      </c>
      <c r="AM615" s="11" t="str">
        <f>IF(AL615&lt;&gt;"",VLOOKUP(AL615,Gefährdungsstufen!$B$2:$G$20,6,FALSE),"")</f>
        <v>potentiell gefährdet</v>
      </c>
      <c r="AN615" s="71">
        <f>IF(AL615&lt;&gt;"",VLOOKUP(AL615,Gefährdungsstufen!$B$2:$G$20,3,FALSE),"")</f>
        <v>0</v>
      </c>
      <c r="AO615" s="3"/>
      <c r="AP615" s="11" t="s">
        <v>26922</v>
      </c>
      <c r="AQ615" s="11" t="e">
        <f t="shared" si="59"/>
        <v>#VALUE!</v>
      </c>
      <c r="AR615" s="3">
        <v>0</v>
      </c>
      <c r="AS615" s="3" t="s">
        <v>0</v>
      </c>
      <c r="AT615" s="2">
        <v>1</v>
      </c>
      <c r="AU615" s="2">
        <v>2</v>
      </c>
      <c r="BD615" s="2" t="s">
        <v>120</v>
      </c>
    </row>
    <row r="616" spans="1:56" s="2" customFormat="1" ht="15" hidden="1" customHeight="1">
      <c r="A616" s="24" t="s">
        <v>26859</v>
      </c>
      <c r="B616" s="5" t="s">
        <v>24307</v>
      </c>
      <c r="C616" s="16" t="s">
        <v>24309</v>
      </c>
      <c r="D616" s="3" t="s">
        <v>1</v>
      </c>
      <c r="E616" s="3" t="str">
        <f>IF(D616&lt;&gt;"",VLOOKUP($D616,Gefährdungsstufen!$B$2:$G$20,6,FALSE),"")</f>
        <v>potentiell gefährdet</v>
      </c>
      <c r="F616" s="71">
        <f>IF(D616&lt;&gt;"",VLOOKUP($D616,Gefährdungsstufen!$B$2:$G$20,3,FALSE),"")</f>
        <v>0</v>
      </c>
      <c r="G616" s="33" t="str">
        <f t="shared" si="54"/>
        <v>Landolt Elias (1991): Gefährdung der Farn- und Blütenpflanzen in der Schweiz</v>
      </c>
      <c r="H616" s="3" t="s">
        <v>1</v>
      </c>
      <c r="I616" s="3" t="str">
        <f>IF(H616&lt;&gt;"",VLOOKUP($H616,Gefährdungsstufen!$B$2:$G$20,6,FALSE),"")</f>
        <v>potentiell gefährdet</v>
      </c>
      <c r="J616" s="71">
        <f>IF(H616&lt;&gt;"",VLOOKUP($H616,Gefährdungsstufen!$B$2:$G$20,3,FALSE),"")</f>
        <v>0</v>
      </c>
      <c r="K616" s="33" t="str">
        <f t="shared" si="55"/>
        <v>Landolt Elias (1991): Gefährdung der Farn- und Blütenpflanzen in der Schweiz</v>
      </c>
      <c r="L616" s="3" t="s">
        <v>1</v>
      </c>
      <c r="M616" s="3" t="s">
        <v>1</v>
      </c>
      <c r="N616" s="11" t="str">
        <f>IF(M616&lt;&gt;"",VLOOKUP(M616,Gefährdungsstufen!$B$2:$G$20,6,FALSE),"")</f>
        <v>potentiell gefährdet</v>
      </c>
      <c r="O616" s="33" t="str">
        <f t="shared" si="56"/>
        <v>Landolt Elias (1991): Gefährdung der Farn- und Blütenpflanzen in der Schweiz</v>
      </c>
      <c r="P616" s="3" t="s">
        <v>1</v>
      </c>
      <c r="Q616" s="3" t="s">
        <v>1</v>
      </c>
      <c r="R616" s="11" t="str">
        <f>IF(Q616&lt;&gt;"",VLOOKUP(Q616,Gefährdungsstufen!$B$2:$G$20,6,FALSE),"")</f>
        <v>potentiell gefährdet</v>
      </c>
      <c r="S616" s="33" t="str">
        <f t="shared" si="57"/>
        <v>Landolt Elias (1991): Gefährdung der Farn- und Blütenpflanzen in der Schweiz</v>
      </c>
      <c r="T616" s="3" t="s">
        <v>1</v>
      </c>
      <c r="U616" s="3" t="s">
        <v>1</v>
      </c>
      <c r="V616" s="11" t="str">
        <f>IF(U616&lt;&gt;"",VLOOKUP(U616,Gefährdungsstufen!$B$2:$G$20,6,FALSE),"")</f>
        <v>potentiell gefährdet</v>
      </c>
      <c r="W616" s="33" t="str">
        <f t="shared" si="58"/>
        <v>Landolt Elias (1991): Gefährdung der Farn- und Blütenpflanzen in der Schweiz</v>
      </c>
      <c r="X616" s="3">
        <v>1</v>
      </c>
      <c r="Y616" s="3" t="s">
        <v>8</v>
      </c>
      <c r="Z616" s="3" t="s">
        <v>2</v>
      </c>
      <c r="AA616" s="3">
        <v>8</v>
      </c>
      <c r="AB616" s="3">
        <v>8</v>
      </c>
      <c r="AC616" s="3">
        <v>8</v>
      </c>
      <c r="AD616" s="3">
        <v>5</v>
      </c>
      <c r="AE616" s="3"/>
      <c r="AF616" s="3" t="str">
        <f>IF(AE616&lt;&gt;"",VLOOKUP(AE616,legende!$A$3:$C$6,2,FALSE),"")</f>
        <v/>
      </c>
      <c r="AG616" s="71" t="str">
        <f>IF(AE616&lt;&gt;"",VLOOKUP(AE616,legende!$A$3:$C$6,3,FALSE),"")</f>
        <v/>
      </c>
      <c r="AH616" s="3"/>
      <c r="AI616" s="3" t="str">
        <f>IF(AH616&lt;&gt;"",VLOOKUP(AH616,legende!$F$3:$H$6,3,FALSE),"")</f>
        <v/>
      </c>
      <c r="AJ616" s="71" t="str">
        <f>IF(AH616&lt;&gt;"",VLOOKUP(AH616,legende!$F$3:$H$6,2,FALSE),"")</f>
        <v/>
      </c>
      <c r="AK616" s="3" t="s">
        <v>1</v>
      </c>
      <c r="AL616" s="3" t="s">
        <v>1</v>
      </c>
      <c r="AM616" s="11" t="str">
        <f>IF(AL616&lt;&gt;"",VLOOKUP(AL616,Gefährdungsstufen!$B$2:$G$20,6,FALSE),"")</f>
        <v>potentiell gefährdet</v>
      </c>
      <c r="AN616" s="71">
        <f>IF(AL616&lt;&gt;"",VLOOKUP(AL616,Gefährdungsstufen!$B$2:$G$20,3,FALSE),"")</f>
        <v>0</v>
      </c>
      <c r="AO616" s="3"/>
      <c r="AP616" s="11" t="s">
        <v>26922</v>
      </c>
      <c r="AQ616" s="11" t="e">
        <f t="shared" si="59"/>
        <v>#VALUE!</v>
      </c>
      <c r="AR616" s="3">
        <v>0</v>
      </c>
      <c r="AS616" s="3" t="s">
        <v>0</v>
      </c>
      <c r="AT616" s="2">
        <v>1</v>
      </c>
      <c r="AU616" s="2">
        <v>2</v>
      </c>
      <c r="BD616" s="2" t="s">
        <v>120</v>
      </c>
    </row>
    <row r="617" spans="1:56" s="2" customFormat="1" ht="15" hidden="1" customHeight="1">
      <c r="A617" s="24" t="s">
        <v>26859</v>
      </c>
      <c r="B617" s="5" t="s">
        <v>26422</v>
      </c>
      <c r="C617" s="16" t="s">
        <v>26423</v>
      </c>
      <c r="D617" s="3" t="s">
        <v>1</v>
      </c>
      <c r="E617" s="3" t="str">
        <f>IF(D617&lt;&gt;"",VLOOKUP($D617,Gefährdungsstufen!$B$2:$G$20,6,FALSE),"")</f>
        <v>potentiell gefährdet</v>
      </c>
      <c r="F617" s="71">
        <f>IF(D617&lt;&gt;"",VLOOKUP($D617,Gefährdungsstufen!$B$2:$G$20,3,FALSE),"")</f>
        <v>0</v>
      </c>
      <c r="G617" s="33" t="str">
        <f t="shared" si="54"/>
        <v>Landolt Elias (1991): Gefährdung der Farn- und Blütenpflanzen in der Schweiz</v>
      </c>
      <c r="H617" s="3" t="s">
        <v>1</v>
      </c>
      <c r="I617" s="3" t="str">
        <f>IF(H617&lt;&gt;"",VLOOKUP($H617,Gefährdungsstufen!$B$2:$G$20,6,FALSE),"")</f>
        <v>potentiell gefährdet</v>
      </c>
      <c r="J617" s="71">
        <f>IF(H617&lt;&gt;"",VLOOKUP($H617,Gefährdungsstufen!$B$2:$G$20,3,FALSE),"")</f>
        <v>0</v>
      </c>
      <c r="K617" s="33" t="str">
        <f t="shared" si="55"/>
        <v>Landolt Elias (1991): Gefährdung der Farn- und Blütenpflanzen in der Schweiz</v>
      </c>
      <c r="L617" s="3" t="s">
        <v>8</v>
      </c>
      <c r="M617" s="3"/>
      <c r="N617" s="11" t="str">
        <f>IF(M617&lt;&gt;"",VLOOKUP(M617,Gefährdungsstufen!$B$2:$G$20,6,FALSE),"")</f>
        <v/>
      </c>
      <c r="O617" s="33" t="str">
        <f t="shared" si="56"/>
        <v/>
      </c>
      <c r="P617" s="3" t="s">
        <v>8</v>
      </c>
      <c r="Q617" s="3"/>
      <c r="R617" s="11" t="str">
        <f>IF(Q617&lt;&gt;"",VLOOKUP(Q617,Gefährdungsstufen!$B$2:$G$20,6,FALSE),"")</f>
        <v/>
      </c>
      <c r="S617" s="33" t="str">
        <f t="shared" si="57"/>
        <v/>
      </c>
      <c r="T617" s="3" t="s">
        <v>8</v>
      </c>
      <c r="U617" s="3"/>
      <c r="V617" s="11" t="str">
        <f>IF(U617&lt;&gt;"",VLOOKUP(U617,Gefährdungsstufen!$B$2:$G$20,6,FALSE),"")</f>
        <v/>
      </c>
      <c r="W617" s="33" t="str">
        <f t="shared" si="58"/>
        <v/>
      </c>
      <c r="X617" s="3">
        <v>6</v>
      </c>
      <c r="Y617" s="3" t="s">
        <v>8</v>
      </c>
      <c r="Z617" s="3" t="s">
        <v>2</v>
      </c>
      <c r="AA617" s="3">
        <v>1</v>
      </c>
      <c r="AB617" s="3">
        <v>2</v>
      </c>
      <c r="AC617" s="3">
        <v>1</v>
      </c>
      <c r="AD617" s="3">
        <v>2</v>
      </c>
      <c r="AE617" s="3" t="s">
        <v>7</v>
      </c>
      <c r="AF617" s="3" t="str">
        <f>IF(AE617&lt;&gt;"",VLOOKUP(AE617,legende!$A$3:$C$6,2,FALSE),"")</f>
        <v>gross</v>
      </c>
      <c r="AG617" s="71">
        <f>IF(AE617&lt;&gt;"",VLOOKUP(AE617,legende!$A$3:$C$6,3,FALSE),"")</f>
        <v>0</v>
      </c>
      <c r="AH617" s="3" t="s">
        <v>6</v>
      </c>
      <c r="AI617" s="3" t="str">
        <f>IF(AH617&lt;&gt;"",VLOOKUP(AH617,legende!$F$3:$H$6,3,FALSE),"")</f>
        <v>klein: &lt;1/4</v>
      </c>
      <c r="AJ617" s="71">
        <f>IF(AH617&lt;&gt;"",VLOOKUP(AH617,legende!$F$3:$H$6,2,FALSE),"")</f>
        <v>0</v>
      </c>
      <c r="AK617" s="3" t="s">
        <v>12</v>
      </c>
      <c r="AL617" s="3" t="s">
        <v>12</v>
      </c>
      <c r="AM617" s="11" t="str">
        <f>IF(AL617&lt;&gt;"",VLOOKUP(AL617,Gefährdungsstufen!$B$2:$G$20,6,FALSE),"")</f>
        <v>vom Aussterben bedroht</v>
      </c>
      <c r="AN617" s="71">
        <f>IF(AL617&lt;&gt;"",VLOOKUP(AL617,Gefährdungsstufen!$B$2:$G$20,3,FALSE),"")</f>
        <v>5</v>
      </c>
      <c r="AO617" s="3"/>
      <c r="AP617" s="11"/>
      <c r="AQ617" s="11">
        <f t="shared" si="59"/>
        <v>5</v>
      </c>
      <c r="AR617" s="3">
        <v>3</v>
      </c>
      <c r="AS617" s="3">
        <v>3</v>
      </c>
      <c r="AV617" s="2" t="s">
        <v>36</v>
      </c>
      <c r="AW617" s="2" t="s">
        <v>35</v>
      </c>
    </row>
    <row r="618" spans="1:56" s="2" customFormat="1" ht="15" hidden="1" customHeight="1">
      <c r="A618" s="24" t="s">
        <v>26859</v>
      </c>
      <c r="B618" s="5" t="s">
        <v>6116</v>
      </c>
      <c r="C618" s="16" t="s">
        <v>6117</v>
      </c>
      <c r="D618" s="3" t="s">
        <v>1</v>
      </c>
      <c r="E618" s="3" t="str">
        <f>IF(D618&lt;&gt;"",VLOOKUP($D618,Gefährdungsstufen!$B$2:$G$20,6,FALSE),"")</f>
        <v>potentiell gefährdet</v>
      </c>
      <c r="F618" s="71">
        <f>IF(D618&lt;&gt;"",VLOOKUP($D618,Gefährdungsstufen!$B$2:$G$20,3,FALSE),"")</f>
        <v>0</v>
      </c>
      <c r="G618" s="33" t="str">
        <f t="shared" si="54"/>
        <v>Landolt Elias (1991): Gefährdung der Farn- und Blütenpflanzen in der Schweiz</v>
      </c>
      <c r="H618" s="3" t="s">
        <v>5</v>
      </c>
      <c r="I618" s="3" t="str">
        <f>IF(H618&lt;&gt;"",VLOOKUP($H618,Gefährdungsstufen!$B$2:$G$20,6,FALSE),"")</f>
        <v>stark gefährdet</v>
      </c>
      <c r="J618" s="71">
        <f>IF(H618&lt;&gt;"",VLOOKUP($H618,Gefährdungsstufen!$B$2:$G$20,3,FALSE),"")</f>
        <v>4</v>
      </c>
      <c r="K618" s="33" t="str">
        <f t="shared" si="55"/>
        <v>Landolt Elias (1991): Gefährdung der Farn- und Blütenpflanzen in der Schweiz</v>
      </c>
      <c r="L618" s="3" t="s">
        <v>14</v>
      </c>
      <c r="M618" s="3" t="s">
        <v>14</v>
      </c>
      <c r="N618" s="11" t="str">
        <f>IF(M618&lt;&gt;"",VLOOKUP(M618,Gefährdungsstufen!$B$2:$G$20,6,FALSE),"")</f>
        <v>vom Aussterben bedroht</v>
      </c>
      <c r="O618" s="33" t="str">
        <f t="shared" si="56"/>
        <v>Landolt Elias (1991): Gefährdung der Farn- und Blütenpflanzen in der Schweiz</v>
      </c>
      <c r="P618" s="3" t="s">
        <v>9</v>
      </c>
      <c r="Q618" s="3" t="s">
        <v>9</v>
      </c>
      <c r="R618" s="11" t="str">
        <f>IF(Q618&lt;&gt;"",VLOOKUP(Q618,Gefährdungsstufen!$B$2:$G$20,6,FALSE),"")</f>
        <v>vom Aussterben bedroht</v>
      </c>
      <c r="S618" s="33" t="str">
        <f t="shared" si="57"/>
        <v>Landolt Elias (1991): Gefährdung der Farn- und Blütenpflanzen in der Schweiz</v>
      </c>
      <c r="T618" s="3" t="s">
        <v>9</v>
      </c>
      <c r="U618" s="3" t="s">
        <v>9</v>
      </c>
      <c r="V618" s="11" t="str">
        <f>IF(U618&lt;&gt;"",VLOOKUP(U618,Gefährdungsstufen!$B$2:$G$20,6,FALSE),"")</f>
        <v>vom Aussterben bedroht</v>
      </c>
      <c r="W618" s="33" t="str">
        <f t="shared" si="58"/>
        <v>Landolt Elias (1991): Gefährdung der Farn- und Blütenpflanzen in der Schweiz</v>
      </c>
      <c r="X618" s="3">
        <v>7</v>
      </c>
      <c r="Y618" s="3" t="s">
        <v>8</v>
      </c>
      <c r="Z618" s="3" t="s">
        <v>2</v>
      </c>
      <c r="AA618" s="3">
        <v>2</v>
      </c>
      <c r="AB618" s="3">
        <v>2</v>
      </c>
      <c r="AC618" s="3">
        <v>1</v>
      </c>
      <c r="AD618" s="3">
        <v>3</v>
      </c>
      <c r="AE618" s="3" t="s">
        <v>7</v>
      </c>
      <c r="AF618" s="3" t="str">
        <f>IF(AE618&lt;&gt;"",VLOOKUP(AE618,legende!$A$3:$C$6,2,FALSE),"")</f>
        <v>gross</v>
      </c>
      <c r="AG618" s="71">
        <f>IF(AE618&lt;&gt;"",VLOOKUP(AE618,legende!$A$3:$C$6,3,FALSE),"")</f>
        <v>0</v>
      </c>
      <c r="AH618" s="3" t="s">
        <v>6</v>
      </c>
      <c r="AI618" s="3" t="str">
        <f>IF(AH618&lt;&gt;"",VLOOKUP(AH618,legende!$F$3:$H$6,3,FALSE),"")</f>
        <v>klein: &lt;1/4</v>
      </c>
      <c r="AJ618" s="71">
        <f>IF(AH618&lt;&gt;"",VLOOKUP(AH618,legende!$F$3:$H$6,2,FALSE),"")</f>
        <v>0</v>
      </c>
      <c r="AK618" s="3" t="s">
        <v>9</v>
      </c>
      <c r="AL618" s="3" t="s">
        <v>9</v>
      </c>
      <c r="AM618" s="11" t="str">
        <f>IF(AL618&lt;&gt;"",VLOOKUP(AL618,Gefährdungsstufen!$B$2:$G$20,6,FALSE),"")</f>
        <v>vom Aussterben bedroht</v>
      </c>
      <c r="AN618" s="71">
        <f>IF(AL618&lt;&gt;"",VLOOKUP(AL618,Gefährdungsstufen!$B$2:$G$20,3,FALSE),"")</f>
        <v>5</v>
      </c>
      <c r="AO618" s="3"/>
      <c r="AP618" s="11"/>
      <c r="AQ618" s="11">
        <f t="shared" si="59"/>
        <v>9</v>
      </c>
      <c r="AR618" s="3">
        <v>6</v>
      </c>
      <c r="AS618" s="3">
        <v>6</v>
      </c>
      <c r="BC618" s="2">
        <v>7</v>
      </c>
    </row>
    <row r="619" spans="1:56" s="2" customFormat="1" ht="15" hidden="1" customHeight="1">
      <c r="A619" s="24" t="s">
        <v>26859</v>
      </c>
      <c r="B619" s="5" t="s">
        <v>25339</v>
      </c>
      <c r="C619" s="16" t="s">
        <v>25340</v>
      </c>
      <c r="D619" s="3" t="s">
        <v>1</v>
      </c>
      <c r="E619" s="3" t="str">
        <f>IF(D619&lt;&gt;"",VLOOKUP($D619,Gefährdungsstufen!$B$2:$G$20,6,FALSE),"")</f>
        <v>potentiell gefährdet</v>
      </c>
      <c r="F619" s="71">
        <f>IF(D619&lt;&gt;"",VLOOKUP($D619,Gefährdungsstufen!$B$2:$G$20,3,FALSE),"")</f>
        <v>0</v>
      </c>
      <c r="G619" s="33" t="str">
        <f t="shared" si="54"/>
        <v>Landolt Elias (1991): Gefährdung der Farn- und Blütenpflanzen in der Schweiz</v>
      </c>
      <c r="H619" s="3" t="s">
        <v>1</v>
      </c>
      <c r="I619" s="3" t="str">
        <f>IF(H619&lt;&gt;"",VLOOKUP($H619,Gefährdungsstufen!$B$2:$G$20,6,FALSE),"")</f>
        <v>potentiell gefährdet</v>
      </c>
      <c r="J619" s="71">
        <f>IF(H619&lt;&gt;"",VLOOKUP($H619,Gefährdungsstufen!$B$2:$G$20,3,FALSE),"")</f>
        <v>0</v>
      </c>
      <c r="K619" s="33" t="str">
        <f t="shared" si="55"/>
        <v>Landolt Elias (1991): Gefährdung der Farn- und Blütenpflanzen in der Schweiz</v>
      </c>
      <c r="L619" s="3" t="s">
        <v>1</v>
      </c>
      <c r="M619" s="3" t="s">
        <v>1</v>
      </c>
      <c r="N619" s="11" t="str">
        <f>IF(M619&lt;&gt;"",VLOOKUP(M619,Gefährdungsstufen!$B$2:$G$20,6,FALSE),"")</f>
        <v>potentiell gefährdet</v>
      </c>
      <c r="O619" s="33" t="str">
        <f t="shared" si="56"/>
        <v>Landolt Elias (1991): Gefährdung der Farn- und Blütenpflanzen in der Schweiz</v>
      </c>
      <c r="P619" s="3" t="s">
        <v>1</v>
      </c>
      <c r="Q619" s="3" t="s">
        <v>1</v>
      </c>
      <c r="R619" s="11" t="str">
        <f>IF(Q619&lt;&gt;"",VLOOKUP(Q619,Gefährdungsstufen!$B$2:$G$20,6,FALSE),"")</f>
        <v>potentiell gefährdet</v>
      </c>
      <c r="S619" s="33" t="str">
        <f t="shared" si="57"/>
        <v>Landolt Elias (1991): Gefährdung der Farn- und Blütenpflanzen in der Schweiz</v>
      </c>
      <c r="T619" s="3" t="s">
        <v>1</v>
      </c>
      <c r="U619" s="3" t="s">
        <v>1</v>
      </c>
      <c r="V619" s="11" t="str">
        <f>IF(U619&lt;&gt;"",VLOOKUP(U619,Gefährdungsstufen!$B$2:$G$20,6,FALSE),"")</f>
        <v>potentiell gefährdet</v>
      </c>
      <c r="W619" s="33" t="str">
        <f t="shared" si="58"/>
        <v>Landolt Elias (1991): Gefährdung der Farn- und Blütenpflanzen in der Schweiz</v>
      </c>
      <c r="X619" s="3">
        <v>7</v>
      </c>
      <c r="Y619" s="3" t="s">
        <v>8</v>
      </c>
      <c r="Z619" s="3" t="s">
        <v>2</v>
      </c>
      <c r="AA619" s="3">
        <v>6</v>
      </c>
      <c r="AB619" s="3">
        <v>7</v>
      </c>
      <c r="AC619" s="3">
        <v>6</v>
      </c>
      <c r="AD619" s="3">
        <v>5</v>
      </c>
      <c r="AE619" s="3"/>
      <c r="AF619" s="3" t="str">
        <f>IF(AE619&lt;&gt;"",VLOOKUP(AE619,legende!$A$3:$C$6,2,FALSE),"")</f>
        <v/>
      </c>
      <c r="AG619" s="71" t="str">
        <f>IF(AE619&lt;&gt;"",VLOOKUP(AE619,legende!$A$3:$C$6,3,FALSE),"")</f>
        <v/>
      </c>
      <c r="AH619" s="3"/>
      <c r="AI619" s="3" t="str">
        <f>IF(AH619&lt;&gt;"",VLOOKUP(AH619,legende!$F$3:$H$6,3,FALSE),"")</f>
        <v/>
      </c>
      <c r="AJ619" s="71" t="str">
        <f>IF(AH619&lt;&gt;"",VLOOKUP(AH619,legende!$F$3:$H$6,2,FALSE),"")</f>
        <v/>
      </c>
      <c r="AK619" s="3" t="s">
        <v>1</v>
      </c>
      <c r="AL619" s="3" t="s">
        <v>1</v>
      </c>
      <c r="AM619" s="11" t="str">
        <f>IF(AL619&lt;&gt;"",VLOOKUP(AL619,Gefährdungsstufen!$B$2:$G$20,6,FALSE),"")</f>
        <v>potentiell gefährdet</v>
      </c>
      <c r="AN619" s="71">
        <f>IF(AL619&lt;&gt;"",VLOOKUP(AL619,Gefährdungsstufen!$B$2:$G$20,3,FALSE),"")</f>
        <v>0</v>
      </c>
      <c r="AO619" s="3"/>
      <c r="AP619" s="11" t="s">
        <v>26922</v>
      </c>
      <c r="AQ619" s="11" t="e">
        <f t="shared" si="59"/>
        <v>#VALUE!</v>
      </c>
      <c r="AR619" s="3">
        <v>0</v>
      </c>
      <c r="AS619" s="3" t="s">
        <v>0</v>
      </c>
      <c r="BB619" s="2">
        <v>6</v>
      </c>
      <c r="BC619" s="2">
        <v>7</v>
      </c>
    </row>
    <row r="620" spans="1:56" s="2" customFormat="1" ht="15" hidden="1" customHeight="1">
      <c r="A620" s="24" t="s">
        <v>26859</v>
      </c>
      <c r="B620" s="5" t="s">
        <v>6128</v>
      </c>
      <c r="C620" s="16" t="s">
        <v>6129</v>
      </c>
      <c r="D620" s="3" t="s">
        <v>1</v>
      </c>
      <c r="E620" s="3" t="str">
        <f>IF(D620&lt;&gt;"",VLOOKUP($D620,Gefährdungsstufen!$B$2:$G$20,6,FALSE),"")</f>
        <v>potentiell gefährdet</v>
      </c>
      <c r="F620" s="71">
        <f>IF(D620&lt;&gt;"",VLOOKUP($D620,Gefährdungsstufen!$B$2:$G$20,3,FALSE),"")</f>
        <v>0</v>
      </c>
      <c r="G620" s="33" t="str">
        <f t="shared" si="54"/>
        <v>Landolt Elias (1991): Gefährdung der Farn- und Blütenpflanzen in der Schweiz</v>
      </c>
      <c r="H620" s="3" t="s">
        <v>5</v>
      </c>
      <c r="I620" s="3" t="str">
        <f>IF(H620&lt;&gt;"",VLOOKUP($H620,Gefährdungsstufen!$B$2:$G$20,6,FALSE),"")</f>
        <v>stark gefährdet</v>
      </c>
      <c r="J620" s="71">
        <f>IF(H620&lt;&gt;"",VLOOKUP($H620,Gefährdungsstufen!$B$2:$G$20,3,FALSE),"")</f>
        <v>4</v>
      </c>
      <c r="K620" s="33" t="str">
        <f t="shared" si="55"/>
        <v>Landolt Elias (1991): Gefährdung der Farn- und Blütenpflanzen in der Schweiz</v>
      </c>
      <c r="L620" s="3" t="s">
        <v>8</v>
      </c>
      <c r="M620" s="3"/>
      <c r="N620" s="11" t="str">
        <f>IF(M620&lt;&gt;"",VLOOKUP(M620,Gefährdungsstufen!$B$2:$G$20,6,FALSE),"")</f>
        <v/>
      </c>
      <c r="O620" s="33" t="str">
        <f t="shared" si="56"/>
        <v/>
      </c>
      <c r="P620" s="3" t="s">
        <v>9</v>
      </c>
      <c r="Q620" s="3" t="s">
        <v>9</v>
      </c>
      <c r="R620" s="11" t="str">
        <f>IF(Q620&lt;&gt;"",VLOOKUP(Q620,Gefährdungsstufen!$B$2:$G$20,6,FALSE),"")</f>
        <v>vom Aussterben bedroht</v>
      </c>
      <c r="S620" s="33" t="str">
        <f t="shared" si="57"/>
        <v>Landolt Elias (1991): Gefährdung der Farn- und Blütenpflanzen in der Schweiz</v>
      </c>
      <c r="T620" s="3" t="s">
        <v>8</v>
      </c>
      <c r="U620" s="3"/>
      <c r="V620" s="11" t="str">
        <f>IF(U620&lt;&gt;"",VLOOKUP(U620,Gefährdungsstufen!$B$2:$G$20,6,FALSE),"")</f>
        <v/>
      </c>
      <c r="W620" s="33" t="str">
        <f t="shared" si="58"/>
        <v/>
      </c>
      <c r="X620" s="3">
        <v>7</v>
      </c>
      <c r="Y620" s="3" t="s">
        <v>8</v>
      </c>
      <c r="Z620" s="3" t="s">
        <v>13</v>
      </c>
      <c r="AA620" s="3">
        <v>2</v>
      </c>
      <c r="AB620" s="3">
        <v>3</v>
      </c>
      <c r="AC620" s="3">
        <v>2</v>
      </c>
      <c r="AD620" s="3">
        <v>3</v>
      </c>
      <c r="AE620" s="3" t="s">
        <v>7</v>
      </c>
      <c r="AF620" s="3" t="str">
        <f>IF(AE620&lt;&gt;"",VLOOKUP(AE620,legende!$A$3:$C$6,2,FALSE),"")</f>
        <v>gross</v>
      </c>
      <c r="AG620" s="71">
        <f>IF(AE620&lt;&gt;"",VLOOKUP(AE620,legende!$A$3:$C$6,3,FALSE),"")</f>
        <v>0</v>
      </c>
      <c r="AH620" s="3" t="s">
        <v>6</v>
      </c>
      <c r="AI620" s="3" t="str">
        <f>IF(AH620&lt;&gt;"",VLOOKUP(AH620,legende!$F$3:$H$6,3,FALSE),"")</f>
        <v>klein: &lt;1/4</v>
      </c>
      <c r="AJ620" s="71">
        <f>IF(AH620&lt;&gt;"",VLOOKUP(AH620,legende!$F$3:$H$6,2,FALSE),"")</f>
        <v>0</v>
      </c>
      <c r="AK620" s="3" t="s">
        <v>9</v>
      </c>
      <c r="AL620" s="3" t="s">
        <v>9</v>
      </c>
      <c r="AM620" s="11" t="str">
        <f>IF(AL620&lt;&gt;"",VLOOKUP(AL620,Gefährdungsstufen!$B$2:$G$20,6,FALSE),"")</f>
        <v>vom Aussterben bedroht</v>
      </c>
      <c r="AN620" s="71">
        <f>IF(AL620&lt;&gt;"",VLOOKUP(AL620,Gefährdungsstufen!$B$2:$G$20,3,FALSE),"")</f>
        <v>5</v>
      </c>
      <c r="AO620" s="3"/>
      <c r="AP620" s="11"/>
      <c r="AQ620" s="11">
        <f t="shared" si="59"/>
        <v>9</v>
      </c>
      <c r="AR620" s="3">
        <v>6</v>
      </c>
      <c r="AS620" s="3">
        <v>6</v>
      </c>
      <c r="BB620" s="2">
        <v>6</v>
      </c>
      <c r="BC620" s="2">
        <v>7</v>
      </c>
    </row>
    <row r="621" spans="1:56" s="2" customFormat="1" ht="15" hidden="1" customHeight="1">
      <c r="A621" s="24" t="s">
        <v>26859</v>
      </c>
      <c r="B621" s="5" t="s">
        <v>7208</v>
      </c>
      <c r="C621" s="16" t="s">
        <v>7209</v>
      </c>
      <c r="D621" s="3" t="s">
        <v>1</v>
      </c>
      <c r="E621" s="3" t="str">
        <f>IF(D621&lt;&gt;"",VLOOKUP($D621,Gefährdungsstufen!$B$2:$G$20,6,FALSE),"")</f>
        <v>potentiell gefährdet</v>
      </c>
      <c r="F621" s="71">
        <f>IF(D621&lt;&gt;"",VLOOKUP($D621,Gefährdungsstufen!$B$2:$G$20,3,FALSE),"")</f>
        <v>0</v>
      </c>
      <c r="G621" s="33" t="str">
        <f t="shared" si="54"/>
        <v>Landolt Elias (1991): Gefährdung der Farn- und Blütenpflanzen in der Schweiz</v>
      </c>
      <c r="H621" s="3" t="s">
        <v>5</v>
      </c>
      <c r="I621" s="3" t="str">
        <f>IF(H621&lt;&gt;"",VLOOKUP($H621,Gefährdungsstufen!$B$2:$G$20,6,FALSE),"")</f>
        <v>stark gefährdet</v>
      </c>
      <c r="J621" s="71">
        <f>IF(H621&lt;&gt;"",VLOOKUP($H621,Gefährdungsstufen!$B$2:$G$20,3,FALSE),"")</f>
        <v>4</v>
      </c>
      <c r="K621" s="33" t="str">
        <f t="shared" si="55"/>
        <v>Landolt Elias (1991): Gefährdung der Farn- und Blütenpflanzen in der Schweiz</v>
      </c>
      <c r="L621" s="3" t="s">
        <v>9</v>
      </c>
      <c r="M621" s="3" t="s">
        <v>9</v>
      </c>
      <c r="N621" s="11" t="str">
        <f>IF(M621&lt;&gt;"",VLOOKUP(M621,Gefährdungsstufen!$B$2:$G$20,6,FALSE),"")</f>
        <v>vom Aussterben bedroht</v>
      </c>
      <c r="O621" s="33" t="str">
        <f t="shared" si="56"/>
        <v>Landolt Elias (1991): Gefährdung der Farn- und Blütenpflanzen in der Schweiz</v>
      </c>
      <c r="P621" s="3" t="s">
        <v>9</v>
      </c>
      <c r="Q621" s="3" t="s">
        <v>9</v>
      </c>
      <c r="R621" s="11" t="str">
        <f>IF(Q621&lt;&gt;"",VLOOKUP(Q621,Gefährdungsstufen!$B$2:$G$20,6,FALSE),"")</f>
        <v>vom Aussterben bedroht</v>
      </c>
      <c r="S621" s="33" t="str">
        <f t="shared" si="57"/>
        <v>Landolt Elias (1991): Gefährdung der Farn- und Blütenpflanzen in der Schweiz</v>
      </c>
      <c r="T621" s="3" t="s">
        <v>9</v>
      </c>
      <c r="U621" s="3" t="s">
        <v>9</v>
      </c>
      <c r="V621" s="11" t="str">
        <f>IF(U621&lt;&gt;"",VLOOKUP(U621,Gefährdungsstufen!$B$2:$G$20,6,FALSE),"")</f>
        <v>vom Aussterben bedroht</v>
      </c>
      <c r="W621" s="33" t="str">
        <f t="shared" si="58"/>
        <v>Landolt Elias (1991): Gefährdung der Farn- und Blütenpflanzen in der Schweiz</v>
      </c>
      <c r="X621" s="3">
        <v>7</v>
      </c>
      <c r="Y621" s="3" t="s">
        <v>8</v>
      </c>
      <c r="Z621" s="3" t="s">
        <v>2</v>
      </c>
      <c r="AA621" s="3">
        <v>2</v>
      </c>
      <c r="AB621" s="3">
        <v>3</v>
      </c>
      <c r="AC621" s="3">
        <v>2</v>
      </c>
      <c r="AD621" s="3">
        <v>3</v>
      </c>
      <c r="AE621" s="3" t="s">
        <v>7</v>
      </c>
      <c r="AF621" s="3" t="str">
        <f>IF(AE621&lt;&gt;"",VLOOKUP(AE621,legende!$A$3:$C$6,2,FALSE),"")</f>
        <v>gross</v>
      </c>
      <c r="AG621" s="71">
        <f>IF(AE621&lt;&gt;"",VLOOKUP(AE621,legende!$A$3:$C$6,3,FALSE),"")</f>
        <v>0</v>
      </c>
      <c r="AH621" s="3" t="s">
        <v>6</v>
      </c>
      <c r="AI621" s="3" t="str">
        <f>IF(AH621&lt;&gt;"",VLOOKUP(AH621,legende!$F$3:$H$6,3,FALSE),"")</f>
        <v>klein: &lt;1/4</v>
      </c>
      <c r="AJ621" s="71">
        <f>IF(AH621&lt;&gt;"",VLOOKUP(AH621,legende!$F$3:$H$6,2,FALSE),"")</f>
        <v>0</v>
      </c>
      <c r="AK621" s="3" t="s">
        <v>9</v>
      </c>
      <c r="AL621" s="3" t="s">
        <v>9</v>
      </c>
      <c r="AM621" s="11" t="str">
        <f>IF(AL621&lt;&gt;"",VLOOKUP(AL621,Gefährdungsstufen!$B$2:$G$20,6,FALSE),"")</f>
        <v>vom Aussterben bedroht</v>
      </c>
      <c r="AN621" s="71">
        <f>IF(AL621&lt;&gt;"",VLOOKUP(AL621,Gefährdungsstufen!$B$2:$G$20,3,FALSE),"")</f>
        <v>5</v>
      </c>
      <c r="AO621" s="3"/>
      <c r="AP621" s="11"/>
      <c r="AQ621" s="11">
        <f t="shared" si="59"/>
        <v>9</v>
      </c>
      <c r="AR621" s="3">
        <v>6</v>
      </c>
      <c r="AS621" s="3">
        <v>6</v>
      </c>
      <c r="BB621" s="2">
        <v>6</v>
      </c>
    </row>
    <row r="622" spans="1:56" s="2" customFormat="1" ht="15" hidden="1" customHeight="1">
      <c r="A622" s="24" t="s">
        <v>26859</v>
      </c>
      <c r="B622" s="5" t="s">
        <v>16179</v>
      </c>
      <c r="C622" s="16" t="s">
        <v>16180</v>
      </c>
      <c r="D622" s="3" t="s">
        <v>1</v>
      </c>
      <c r="E622" s="3" t="str">
        <f>IF(D622&lt;&gt;"",VLOOKUP($D622,Gefährdungsstufen!$B$2:$G$20,6,FALSE),"")</f>
        <v>potentiell gefährdet</v>
      </c>
      <c r="F622" s="71">
        <f>IF(D622&lt;&gt;"",VLOOKUP($D622,Gefährdungsstufen!$B$2:$G$20,3,FALSE),"")</f>
        <v>0</v>
      </c>
      <c r="G622" s="33" t="str">
        <f t="shared" si="54"/>
        <v>Landolt Elias (1991): Gefährdung der Farn- und Blütenpflanzen in der Schweiz</v>
      </c>
      <c r="H622" s="3" t="s">
        <v>5</v>
      </c>
      <c r="I622" s="3" t="str">
        <f>IF(H622&lt;&gt;"",VLOOKUP($H622,Gefährdungsstufen!$B$2:$G$20,6,FALSE),"")</f>
        <v>stark gefährdet</v>
      </c>
      <c r="J622" s="71">
        <f>IF(H622&lt;&gt;"",VLOOKUP($H622,Gefährdungsstufen!$B$2:$G$20,3,FALSE),"")</f>
        <v>4</v>
      </c>
      <c r="K622" s="33" t="str">
        <f t="shared" si="55"/>
        <v>Landolt Elias (1991): Gefährdung der Farn- und Blütenpflanzen in der Schweiz</v>
      </c>
      <c r="L622" s="3" t="s">
        <v>12</v>
      </c>
      <c r="M622" s="3" t="s">
        <v>12</v>
      </c>
      <c r="N622" s="11" t="str">
        <f>IF(M622&lt;&gt;"",VLOOKUP(M622,Gefährdungsstufen!$B$2:$G$20,6,FALSE),"")</f>
        <v>vom Aussterben bedroht</v>
      </c>
      <c r="O622" s="33" t="str">
        <f t="shared" si="56"/>
        <v>Landolt Elias (1991): Gefährdung der Farn- und Blütenpflanzen in der Schweiz</v>
      </c>
      <c r="P622" s="3" t="s">
        <v>9</v>
      </c>
      <c r="Q622" s="3" t="s">
        <v>9</v>
      </c>
      <c r="R622" s="11" t="str">
        <f>IF(Q622&lt;&gt;"",VLOOKUP(Q622,Gefährdungsstufen!$B$2:$G$20,6,FALSE),"")</f>
        <v>vom Aussterben bedroht</v>
      </c>
      <c r="S622" s="33" t="str">
        <f t="shared" si="57"/>
        <v>Landolt Elias (1991): Gefährdung der Farn- und Blütenpflanzen in der Schweiz</v>
      </c>
      <c r="T622" s="3" t="s">
        <v>9</v>
      </c>
      <c r="U622" s="3" t="s">
        <v>9</v>
      </c>
      <c r="V622" s="11" t="str">
        <f>IF(U622&lt;&gt;"",VLOOKUP(U622,Gefährdungsstufen!$B$2:$G$20,6,FALSE),"")</f>
        <v>vom Aussterben bedroht</v>
      </c>
      <c r="W622" s="33" t="str">
        <f t="shared" si="58"/>
        <v>Landolt Elias (1991): Gefährdung der Farn- und Blütenpflanzen in der Schweiz</v>
      </c>
      <c r="X622" s="3">
        <v>7</v>
      </c>
      <c r="Y622" s="3" t="s">
        <v>2312</v>
      </c>
      <c r="Z622" s="3" t="s">
        <v>2</v>
      </c>
      <c r="AA622" s="3">
        <v>2</v>
      </c>
      <c r="AB622" s="3">
        <v>4</v>
      </c>
      <c r="AC622" s="3">
        <v>1</v>
      </c>
      <c r="AD622" s="3">
        <v>1</v>
      </c>
      <c r="AE622" s="3" t="s">
        <v>7</v>
      </c>
      <c r="AF622" s="3" t="str">
        <f>IF(AE622&lt;&gt;"",VLOOKUP(AE622,legende!$A$3:$C$6,2,FALSE),"")</f>
        <v>gross</v>
      </c>
      <c r="AG622" s="71">
        <f>IF(AE622&lt;&gt;"",VLOOKUP(AE622,legende!$A$3:$C$6,3,FALSE),"")</f>
        <v>0</v>
      </c>
      <c r="AH622" s="3" t="s">
        <v>6</v>
      </c>
      <c r="AI622" s="3" t="str">
        <f>IF(AH622&lt;&gt;"",VLOOKUP(AH622,legende!$F$3:$H$6,3,FALSE),"")</f>
        <v>klein: &lt;1/4</v>
      </c>
      <c r="AJ622" s="71">
        <f>IF(AH622&lt;&gt;"",VLOOKUP(AH622,legende!$F$3:$H$6,2,FALSE),"")</f>
        <v>0</v>
      </c>
      <c r="AK622" s="3" t="s">
        <v>9</v>
      </c>
      <c r="AL622" s="3" t="s">
        <v>9</v>
      </c>
      <c r="AM622" s="11" t="str">
        <f>IF(AL622&lt;&gt;"",VLOOKUP(AL622,Gefährdungsstufen!$B$2:$G$20,6,FALSE),"")</f>
        <v>vom Aussterben bedroht</v>
      </c>
      <c r="AN622" s="71">
        <f>IF(AL622&lt;&gt;"",VLOOKUP(AL622,Gefährdungsstufen!$B$2:$G$20,3,FALSE),"")</f>
        <v>5</v>
      </c>
      <c r="AO622" s="3"/>
      <c r="AP622" s="11"/>
      <c r="AQ622" s="11">
        <f t="shared" si="59"/>
        <v>9</v>
      </c>
      <c r="AR622" s="3">
        <v>6</v>
      </c>
      <c r="AS622" s="3">
        <v>6</v>
      </c>
      <c r="BB622" s="2">
        <v>6</v>
      </c>
      <c r="BC622" s="2">
        <v>7</v>
      </c>
    </row>
    <row r="623" spans="1:56" s="2" customFormat="1" ht="15" hidden="1" customHeight="1">
      <c r="A623" s="24" t="s">
        <v>26859</v>
      </c>
      <c r="B623" s="5" t="s">
        <v>15117</v>
      </c>
      <c r="C623" s="16" t="s">
        <v>15118</v>
      </c>
      <c r="D623" s="3" t="s">
        <v>1</v>
      </c>
      <c r="E623" s="3" t="str">
        <f>IF(D623&lt;&gt;"",VLOOKUP($D623,Gefährdungsstufen!$B$2:$G$20,6,FALSE),"")</f>
        <v>potentiell gefährdet</v>
      </c>
      <c r="F623" s="71">
        <f>IF(D623&lt;&gt;"",VLOOKUP($D623,Gefährdungsstufen!$B$2:$G$20,3,FALSE),"")</f>
        <v>0</v>
      </c>
      <c r="G623" s="33" t="str">
        <f t="shared" si="54"/>
        <v>Landolt Elias (1991): Gefährdung der Farn- und Blütenpflanzen in der Schweiz</v>
      </c>
      <c r="H623" s="3" t="s">
        <v>1</v>
      </c>
      <c r="I623" s="3" t="str">
        <f>IF(H623&lt;&gt;"",VLOOKUP($H623,Gefährdungsstufen!$B$2:$G$20,6,FALSE),"")</f>
        <v>potentiell gefährdet</v>
      </c>
      <c r="J623" s="71">
        <f>IF(H623&lt;&gt;"",VLOOKUP($H623,Gefährdungsstufen!$B$2:$G$20,3,FALSE),"")</f>
        <v>0</v>
      </c>
      <c r="K623" s="33" t="str">
        <f t="shared" si="55"/>
        <v>Landolt Elias (1991): Gefährdung der Farn- und Blütenpflanzen in der Schweiz</v>
      </c>
      <c r="L623" s="3" t="s">
        <v>9</v>
      </c>
      <c r="M623" s="3" t="s">
        <v>9</v>
      </c>
      <c r="N623" s="11" t="str">
        <f>IF(M623&lt;&gt;"",VLOOKUP(M623,Gefährdungsstufen!$B$2:$G$20,6,FALSE),"")</f>
        <v>vom Aussterben bedroht</v>
      </c>
      <c r="O623" s="33" t="str">
        <f t="shared" si="56"/>
        <v>Landolt Elias (1991): Gefährdung der Farn- und Blütenpflanzen in der Schweiz</v>
      </c>
      <c r="P623" s="3" t="s">
        <v>5</v>
      </c>
      <c r="Q623" s="3" t="s">
        <v>5</v>
      </c>
      <c r="R623" s="11" t="str">
        <f>IF(Q623&lt;&gt;"",VLOOKUP(Q623,Gefährdungsstufen!$B$2:$G$20,6,FALSE),"")</f>
        <v>stark gefährdet</v>
      </c>
      <c r="S623" s="33" t="str">
        <f t="shared" si="57"/>
        <v>Landolt Elias (1991): Gefährdung der Farn- und Blütenpflanzen in der Schweiz</v>
      </c>
      <c r="T623" s="3" t="s">
        <v>5</v>
      </c>
      <c r="U623" s="3" t="s">
        <v>5</v>
      </c>
      <c r="V623" s="11" t="str">
        <f>IF(U623&lt;&gt;"",VLOOKUP(U623,Gefährdungsstufen!$B$2:$G$20,6,FALSE),"")</f>
        <v>stark gefährdet</v>
      </c>
      <c r="W623" s="33" t="str">
        <f t="shared" si="58"/>
        <v>Landolt Elias (1991): Gefährdung der Farn- und Blütenpflanzen in der Schweiz</v>
      </c>
      <c r="X623" s="3">
        <v>7</v>
      </c>
      <c r="Y623" s="3" t="s">
        <v>8</v>
      </c>
      <c r="Z623" s="3" t="s">
        <v>2</v>
      </c>
      <c r="AA623" s="3">
        <v>4</v>
      </c>
      <c r="AB623" s="3">
        <v>5</v>
      </c>
      <c r="AC623" s="3">
        <v>3</v>
      </c>
      <c r="AD623" s="3">
        <v>4</v>
      </c>
      <c r="AE623" s="3" t="s">
        <v>7</v>
      </c>
      <c r="AF623" s="3" t="str">
        <f>IF(AE623&lt;&gt;"",VLOOKUP(AE623,legende!$A$3:$C$6,2,FALSE),"")</f>
        <v>gross</v>
      </c>
      <c r="AG623" s="71">
        <f>IF(AE623&lt;&gt;"",VLOOKUP(AE623,legende!$A$3:$C$6,3,FALSE),"")</f>
        <v>0</v>
      </c>
      <c r="AH623" s="3" t="s">
        <v>6</v>
      </c>
      <c r="AI623" s="3" t="str">
        <f>IF(AH623&lt;&gt;"",VLOOKUP(AH623,legende!$F$3:$H$6,3,FALSE),"")</f>
        <v>klein: &lt;1/4</v>
      </c>
      <c r="AJ623" s="71">
        <f>IF(AH623&lt;&gt;"",VLOOKUP(AH623,legende!$F$3:$H$6,2,FALSE),"")</f>
        <v>0</v>
      </c>
      <c r="AK623" s="3" t="s">
        <v>5</v>
      </c>
      <c r="AL623" s="3" t="s">
        <v>5</v>
      </c>
      <c r="AM623" s="11" t="str">
        <f>IF(AL623&lt;&gt;"",VLOOKUP(AL623,Gefährdungsstufen!$B$2:$G$20,6,FALSE),"")</f>
        <v>stark gefährdet</v>
      </c>
      <c r="AN623" s="71">
        <f>IF(AL623&lt;&gt;"",VLOOKUP(AL623,Gefährdungsstufen!$B$2:$G$20,3,FALSE),"")</f>
        <v>4</v>
      </c>
      <c r="AO623" s="3"/>
      <c r="AP623" s="11"/>
      <c r="AQ623" s="11">
        <f t="shared" si="59"/>
        <v>4</v>
      </c>
      <c r="AR623" s="3">
        <v>2</v>
      </c>
      <c r="AS623" s="3">
        <v>2</v>
      </c>
      <c r="AT623" s="2">
        <v>1</v>
      </c>
      <c r="AZ623" s="2" t="s">
        <v>53</v>
      </c>
      <c r="BA623" s="2" t="s">
        <v>52</v>
      </c>
    </row>
    <row r="624" spans="1:56" s="2" customFormat="1" ht="15" hidden="1" customHeight="1">
      <c r="A624" s="24" t="s">
        <v>26859</v>
      </c>
      <c r="B624" s="5" t="s">
        <v>11860</v>
      </c>
      <c r="C624" s="16" t="s">
        <v>11861</v>
      </c>
      <c r="D624" s="3" t="s">
        <v>1</v>
      </c>
      <c r="E624" s="3" t="str">
        <f>IF(D624&lt;&gt;"",VLOOKUP($D624,Gefährdungsstufen!$B$2:$G$20,6,FALSE),"")</f>
        <v>potentiell gefährdet</v>
      </c>
      <c r="F624" s="71">
        <f>IF(D624&lt;&gt;"",VLOOKUP($D624,Gefährdungsstufen!$B$2:$G$20,3,FALSE),"")</f>
        <v>0</v>
      </c>
      <c r="G624" s="33" t="str">
        <f t="shared" si="54"/>
        <v>Landolt Elias (1991): Gefährdung der Farn- und Blütenpflanzen in der Schweiz</v>
      </c>
      <c r="H624" s="3" t="s">
        <v>9</v>
      </c>
      <c r="I624" s="3" t="str">
        <f>IF(H624&lt;&gt;"",VLOOKUP($H624,Gefährdungsstufen!$B$2:$G$20,6,FALSE),"")</f>
        <v>vom Aussterben bedroht</v>
      </c>
      <c r="J624" s="71">
        <f>IF(H624&lt;&gt;"",VLOOKUP($H624,Gefährdungsstufen!$B$2:$G$20,3,FALSE),"")</f>
        <v>5</v>
      </c>
      <c r="K624" s="33" t="str">
        <f t="shared" si="55"/>
        <v>Landolt Elias (1991): Gefährdung der Farn- und Blütenpflanzen in der Schweiz</v>
      </c>
      <c r="L624" s="3" t="s">
        <v>8</v>
      </c>
      <c r="M624" s="3"/>
      <c r="N624" s="11" t="str">
        <f>IF(M624&lt;&gt;"",VLOOKUP(M624,Gefährdungsstufen!$B$2:$G$20,6,FALSE),"")</f>
        <v/>
      </c>
      <c r="O624" s="33" t="str">
        <f t="shared" si="56"/>
        <v/>
      </c>
      <c r="P624" s="3" t="s">
        <v>9</v>
      </c>
      <c r="Q624" s="3" t="s">
        <v>9</v>
      </c>
      <c r="R624" s="11" t="str">
        <f>IF(Q624&lt;&gt;"",VLOOKUP(Q624,Gefährdungsstufen!$B$2:$G$20,6,FALSE),"")</f>
        <v>vom Aussterben bedroht</v>
      </c>
      <c r="S624" s="33" t="str">
        <f t="shared" si="57"/>
        <v>Landolt Elias (1991): Gefährdung der Farn- und Blütenpflanzen in der Schweiz</v>
      </c>
      <c r="T624" s="3" t="s">
        <v>12</v>
      </c>
      <c r="U624" s="3" t="s">
        <v>12</v>
      </c>
      <c r="V624" s="11" t="str">
        <f>IF(U624&lt;&gt;"",VLOOKUP(U624,Gefährdungsstufen!$B$2:$G$20,6,FALSE),"")</f>
        <v>vom Aussterben bedroht</v>
      </c>
      <c r="W624" s="33" t="str">
        <f t="shared" si="58"/>
        <v>Landolt Elias (1991): Gefährdung der Farn- und Blütenpflanzen in der Schweiz</v>
      </c>
      <c r="X624" s="3">
        <v>7</v>
      </c>
      <c r="Y624" s="3" t="s">
        <v>8</v>
      </c>
      <c r="Z624" s="3" t="s">
        <v>2</v>
      </c>
      <c r="AA624" s="3">
        <v>2</v>
      </c>
      <c r="AB624" s="3">
        <v>3</v>
      </c>
      <c r="AC624" s="3">
        <v>1</v>
      </c>
      <c r="AD624" s="3">
        <v>2</v>
      </c>
      <c r="AE624" s="3" t="s">
        <v>23</v>
      </c>
      <c r="AF624" s="3" t="str">
        <f>IF(AE624&lt;&gt;"",VLOOKUP(AE624,legende!$A$3:$C$6,2,FALSE),"")</f>
        <v>mittel</v>
      </c>
      <c r="AG624" s="71">
        <f>IF(AE624&lt;&gt;"",VLOOKUP(AE624,legende!$A$3:$C$6,3,FALSE),"")</f>
        <v>2</v>
      </c>
      <c r="AH624" s="3" t="s">
        <v>23</v>
      </c>
      <c r="AI624" s="3" t="str">
        <f>IF(AH624&lt;&gt;"",VLOOKUP(AH624,legende!$F$3:$H$6,3,FALSE),"")</f>
        <v>mittel: 1/4 - 1/2</v>
      </c>
      <c r="AJ624" s="71">
        <f>IF(AH624&lt;&gt;"",VLOOKUP(AH624,legende!$F$3:$H$6,2,FALSE),"")</f>
        <v>2</v>
      </c>
      <c r="AK624" s="3" t="s">
        <v>9</v>
      </c>
      <c r="AL624" s="3" t="s">
        <v>9</v>
      </c>
      <c r="AM624" s="11" t="str">
        <f>IF(AL624&lt;&gt;"",VLOOKUP(AL624,Gefährdungsstufen!$B$2:$G$20,6,FALSE),"")</f>
        <v>vom Aussterben bedroht</v>
      </c>
      <c r="AN624" s="71">
        <f>IF(AL624&lt;&gt;"",VLOOKUP(AL624,Gefährdungsstufen!$B$2:$G$20,3,FALSE),"")</f>
        <v>5</v>
      </c>
      <c r="AO624" s="3"/>
      <c r="AP624" s="11"/>
      <c r="AQ624" s="11">
        <f t="shared" si="59"/>
        <v>14</v>
      </c>
      <c r="AR624" s="3">
        <v>11</v>
      </c>
      <c r="AS624" s="3">
        <v>11</v>
      </c>
      <c r="AV624" s="2" t="s">
        <v>36</v>
      </c>
      <c r="AW624" s="2" t="s">
        <v>35</v>
      </c>
      <c r="BB624" s="2">
        <v>6</v>
      </c>
      <c r="BC624" s="2">
        <v>7</v>
      </c>
    </row>
    <row r="625" spans="1:54" s="2" customFormat="1" ht="15" hidden="1" customHeight="1">
      <c r="A625" s="24" t="s">
        <v>26859</v>
      </c>
      <c r="B625" s="5" t="s">
        <v>15081</v>
      </c>
      <c r="C625" s="16" t="s">
        <v>15082</v>
      </c>
      <c r="D625" s="3" t="s">
        <v>1</v>
      </c>
      <c r="E625" s="3" t="str">
        <f>IF(D625&lt;&gt;"",VLOOKUP($D625,Gefährdungsstufen!$B$2:$G$20,6,FALSE),"")</f>
        <v>potentiell gefährdet</v>
      </c>
      <c r="F625" s="71">
        <f>IF(D625&lt;&gt;"",VLOOKUP($D625,Gefährdungsstufen!$B$2:$G$20,3,FALSE),"")</f>
        <v>0</v>
      </c>
      <c r="G625" s="33" t="str">
        <f t="shared" si="54"/>
        <v>Landolt Elias (1991): Gefährdung der Farn- und Blütenpflanzen in der Schweiz</v>
      </c>
      <c r="H625" s="3" t="s">
        <v>261</v>
      </c>
      <c r="I625" s="3" t="str">
        <f>IF(H625&lt;&gt;"",VLOOKUP($H625,Gefährdungsstufen!$B$2:$G$20,6,FALSE),"")</f>
        <v>potentiell gefährdet</v>
      </c>
      <c r="J625" s="71">
        <f>IF(H625&lt;&gt;"",VLOOKUP($H625,Gefährdungsstufen!$B$2:$G$20,3,FALSE),"")</f>
        <v>0</v>
      </c>
      <c r="K625" s="33" t="str">
        <f t="shared" si="55"/>
        <v>Landolt Elias (1991): Gefährdung der Farn- und Blütenpflanzen in der Schweiz</v>
      </c>
      <c r="L625" s="3" t="s">
        <v>5</v>
      </c>
      <c r="M625" s="3" t="s">
        <v>5</v>
      </c>
      <c r="N625" s="11" t="str">
        <f>IF(M625&lt;&gt;"",VLOOKUP(M625,Gefährdungsstufen!$B$2:$G$20,6,FALSE),"")</f>
        <v>stark gefährdet</v>
      </c>
      <c r="O625" s="33" t="str">
        <f t="shared" si="56"/>
        <v>Landolt Elias (1991): Gefährdung der Farn- und Blütenpflanzen in der Schweiz</v>
      </c>
      <c r="P625" s="3" t="s">
        <v>8</v>
      </c>
      <c r="Q625" s="3"/>
      <c r="R625" s="11" t="str">
        <f>IF(Q625&lt;&gt;"",VLOOKUP(Q625,Gefährdungsstufen!$B$2:$G$20,6,FALSE),"")</f>
        <v/>
      </c>
      <c r="S625" s="33" t="str">
        <f t="shared" si="57"/>
        <v/>
      </c>
      <c r="T625" s="3" t="s">
        <v>261</v>
      </c>
      <c r="U625" s="3" t="s">
        <v>261</v>
      </c>
      <c r="V625" s="11" t="str">
        <f>IF(U625&lt;&gt;"",VLOOKUP(U625,Gefährdungsstufen!$B$2:$G$20,6,FALSE),"")</f>
        <v>potentiell gefährdet</v>
      </c>
      <c r="W625" s="33" t="str">
        <f t="shared" si="58"/>
        <v>Landolt Elias (1991): Gefährdung der Farn- und Blütenpflanzen in der Schweiz</v>
      </c>
      <c r="X625" s="3">
        <v>2</v>
      </c>
      <c r="Y625" s="3" t="s">
        <v>8</v>
      </c>
      <c r="Z625" s="3" t="s">
        <v>2</v>
      </c>
      <c r="AA625" s="3">
        <v>4</v>
      </c>
      <c r="AB625" s="3">
        <v>5</v>
      </c>
      <c r="AC625" s="3">
        <v>4</v>
      </c>
      <c r="AD625" s="3">
        <v>4</v>
      </c>
      <c r="AE625" s="3" t="s">
        <v>7</v>
      </c>
      <c r="AF625" s="3" t="str">
        <f>IF(AE625&lt;&gt;"",VLOOKUP(AE625,legende!$A$3:$C$6,2,FALSE),"")</f>
        <v>gross</v>
      </c>
      <c r="AG625" s="71">
        <f>IF(AE625&lt;&gt;"",VLOOKUP(AE625,legende!$A$3:$C$6,3,FALSE),"")</f>
        <v>0</v>
      </c>
      <c r="AH625" s="3" t="s">
        <v>6</v>
      </c>
      <c r="AI625" s="3" t="str">
        <f>IF(AH625&lt;&gt;"",VLOOKUP(AH625,legende!$F$3:$H$6,3,FALSE),"")</f>
        <v>klein: &lt;1/4</v>
      </c>
      <c r="AJ625" s="71">
        <f>IF(AH625&lt;&gt;"",VLOOKUP(AH625,legende!$F$3:$H$6,2,FALSE),"")</f>
        <v>0</v>
      </c>
      <c r="AK625" s="3" t="s">
        <v>5</v>
      </c>
      <c r="AL625" s="3" t="s">
        <v>5</v>
      </c>
      <c r="AM625" s="11" t="str">
        <f>IF(AL625&lt;&gt;"",VLOOKUP(AL625,Gefährdungsstufen!$B$2:$G$20,6,FALSE),"")</f>
        <v>stark gefährdet</v>
      </c>
      <c r="AN625" s="71">
        <f>IF(AL625&lt;&gt;"",VLOOKUP(AL625,Gefährdungsstufen!$B$2:$G$20,3,FALSE),"")</f>
        <v>4</v>
      </c>
      <c r="AO625" s="3"/>
      <c r="AP625" s="11"/>
      <c r="AQ625" s="11">
        <f t="shared" si="59"/>
        <v>4</v>
      </c>
      <c r="AR625" s="3">
        <v>2</v>
      </c>
      <c r="AS625" s="3">
        <v>2</v>
      </c>
      <c r="AT625" s="2">
        <v>1</v>
      </c>
      <c r="AZ625" s="2" t="s">
        <v>53</v>
      </c>
      <c r="BA625" s="2" t="s">
        <v>52</v>
      </c>
    </row>
    <row r="626" spans="1:54" s="2" customFormat="1" ht="15" hidden="1" customHeight="1">
      <c r="A626" s="24" t="s">
        <v>26859</v>
      </c>
      <c r="B626" s="5" t="s">
        <v>14192</v>
      </c>
      <c r="C626" s="16" t="s">
        <v>14193</v>
      </c>
      <c r="D626" s="3" t="s">
        <v>1</v>
      </c>
      <c r="E626" s="3" t="str">
        <f>IF(D626&lt;&gt;"",VLOOKUP($D626,Gefährdungsstufen!$B$2:$G$20,6,FALSE),"")</f>
        <v>potentiell gefährdet</v>
      </c>
      <c r="F626" s="71">
        <f>IF(D626&lt;&gt;"",VLOOKUP($D626,Gefährdungsstufen!$B$2:$G$20,3,FALSE),"")</f>
        <v>0</v>
      </c>
      <c r="G626" s="33" t="str">
        <f t="shared" si="54"/>
        <v>Landolt Elias (1991): Gefährdung der Farn- und Blütenpflanzen in der Schweiz</v>
      </c>
      <c r="H626" s="3" t="s">
        <v>1</v>
      </c>
      <c r="I626" s="3" t="str">
        <f>IF(H626&lt;&gt;"",VLOOKUP($H626,Gefährdungsstufen!$B$2:$G$20,6,FALSE),"")</f>
        <v>potentiell gefährdet</v>
      </c>
      <c r="J626" s="71">
        <f>IF(H626&lt;&gt;"",VLOOKUP($H626,Gefährdungsstufen!$B$2:$G$20,3,FALSE),"")</f>
        <v>0</v>
      </c>
      <c r="K626" s="33" t="str">
        <f t="shared" si="55"/>
        <v>Landolt Elias (1991): Gefährdung der Farn- und Blütenpflanzen in der Schweiz</v>
      </c>
      <c r="L626" s="3" t="s">
        <v>1</v>
      </c>
      <c r="M626" s="3" t="s">
        <v>1</v>
      </c>
      <c r="N626" s="11" t="str">
        <f>IF(M626&lt;&gt;"",VLOOKUP(M626,Gefährdungsstufen!$B$2:$G$20,6,FALSE),"")</f>
        <v>potentiell gefährdet</v>
      </c>
      <c r="O626" s="33" t="str">
        <f t="shared" si="56"/>
        <v>Landolt Elias (1991): Gefährdung der Farn- und Blütenpflanzen in der Schweiz</v>
      </c>
      <c r="P626" s="3" t="s">
        <v>5</v>
      </c>
      <c r="Q626" s="3" t="s">
        <v>5</v>
      </c>
      <c r="R626" s="11" t="str">
        <f>IF(Q626&lt;&gt;"",VLOOKUP(Q626,Gefährdungsstufen!$B$2:$G$20,6,FALSE),"")</f>
        <v>stark gefährdet</v>
      </c>
      <c r="S626" s="33" t="str">
        <f t="shared" si="57"/>
        <v>Landolt Elias (1991): Gefährdung der Farn- und Blütenpflanzen in der Schweiz</v>
      </c>
      <c r="T626" s="3" t="s">
        <v>5</v>
      </c>
      <c r="U626" s="3" t="s">
        <v>5</v>
      </c>
      <c r="V626" s="11" t="str">
        <f>IF(U626&lt;&gt;"",VLOOKUP(U626,Gefährdungsstufen!$B$2:$G$20,6,FALSE),"")</f>
        <v>stark gefährdet</v>
      </c>
      <c r="W626" s="33" t="str">
        <f t="shared" si="58"/>
        <v>Landolt Elias (1991): Gefährdung der Farn- und Blütenpflanzen in der Schweiz</v>
      </c>
      <c r="X626" s="3">
        <v>3</v>
      </c>
      <c r="Y626" s="3" t="s">
        <v>8</v>
      </c>
      <c r="Z626" s="3" t="s">
        <v>2</v>
      </c>
      <c r="AA626" s="3">
        <v>4</v>
      </c>
      <c r="AB626" s="3">
        <v>5</v>
      </c>
      <c r="AC626" s="3">
        <v>3</v>
      </c>
      <c r="AD626" s="3">
        <v>3</v>
      </c>
      <c r="AE626" s="3" t="s">
        <v>7</v>
      </c>
      <c r="AF626" s="3" t="str">
        <f>IF(AE626&lt;&gt;"",VLOOKUP(AE626,legende!$A$3:$C$6,2,FALSE),"")</f>
        <v>gross</v>
      </c>
      <c r="AG626" s="71">
        <f>IF(AE626&lt;&gt;"",VLOOKUP(AE626,legende!$A$3:$C$6,3,FALSE),"")</f>
        <v>0</v>
      </c>
      <c r="AH626" s="3" t="s">
        <v>6</v>
      </c>
      <c r="AI626" s="3" t="str">
        <f>IF(AH626&lt;&gt;"",VLOOKUP(AH626,legende!$F$3:$H$6,3,FALSE),"")</f>
        <v>klein: &lt;1/4</v>
      </c>
      <c r="AJ626" s="71">
        <f>IF(AH626&lt;&gt;"",VLOOKUP(AH626,legende!$F$3:$H$6,2,FALSE),"")</f>
        <v>0</v>
      </c>
      <c r="AK626" s="3" t="s">
        <v>5</v>
      </c>
      <c r="AL626" s="3" t="s">
        <v>5</v>
      </c>
      <c r="AM626" s="11" t="str">
        <f>IF(AL626&lt;&gt;"",VLOOKUP(AL626,Gefährdungsstufen!$B$2:$G$20,6,FALSE),"")</f>
        <v>stark gefährdet</v>
      </c>
      <c r="AN626" s="71">
        <f>IF(AL626&lt;&gt;"",VLOOKUP(AL626,Gefährdungsstufen!$B$2:$G$20,3,FALSE),"")</f>
        <v>4</v>
      </c>
      <c r="AO626" s="3"/>
      <c r="AP626" s="11"/>
      <c r="AQ626" s="11">
        <f t="shared" si="59"/>
        <v>4</v>
      </c>
      <c r="AR626" s="3">
        <v>2</v>
      </c>
      <c r="AS626" s="3">
        <v>2</v>
      </c>
    </row>
    <row r="627" spans="1:54" s="2" customFormat="1" ht="15" hidden="1" customHeight="1">
      <c r="A627" s="24" t="s">
        <v>26859</v>
      </c>
      <c r="B627" s="5" t="s">
        <v>25307</v>
      </c>
      <c r="C627" s="16" t="s">
        <v>25309</v>
      </c>
      <c r="D627" s="3" t="s">
        <v>1</v>
      </c>
      <c r="E627" s="3" t="str">
        <f>IF(D627&lt;&gt;"",VLOOKUP($D627,Gefährdungsstufen!$B$2:$G$20,6,FALSE),"")</f>
        <v>potentiell gefährdet</v>
      </c>
      <c r="F627" s="71">
        <f>IF(D627&lt;&gt;"",VLOOKUP($D627,Gefährdungsstufen!$B$2:$G$20,3,FALSE),"")</f>
        <v>0</v>
      </c>
      <c r="G627" s="33" t="str">
        <f t="shared" si="54"/>
        <v>Landolt Elias (1991): Gefährdung der Farn- und Blütenpflanzen in der Schweiz</v>
      </c>
      <c r="H627" s="3" t="s">
        <v>1</v>
      </c>
      <c r="I627" s="3" t="str">
        <f>IF(H627&lt;&gt;"",VLOOKUP($H627,Gefährdungsstufen!$B$2:$G$20,6,FALSE),"")</f>
        <v>potentiell gefährdet</v>
      </c>
      <c r="J627" s="71">
        <f>IF(H627&lt;&gt;"",VLOOKUP($H627,Gefährdungsstufen!$B$2:$G$20,3,FALSE),"")</f>
        <v>0</v>
      </c>
      <c r="K627" s="33" t="str">
        <f t="shared" si="55"/>
        <v>Landolt Elias (1991): Gefährdung der Farn- und Blütenpflanzen in der Schweiz</v>
      </c>
      <c r="L627" s="3" t="s">
        <v>5</v>
      </c>
      <c r="M627" s="3" t="s">
        <v>5</v>
      </c>
      <c r="N627" s="11" t="str">
        <f>IF(M627&lt;&gt;"",VLOOKUP(M627,Gefährdungsstufen!$B$2:$G$20,6,FALSE),"")</f>
        <v>stark gefährdet</v>
      </c>
      <c r="O627" s="33" t="str">
        <f t="shared" si="56"/>
        <v>Landolt Elias (1991): Gefährdung der Farn- und Blütenpflanzen in der Schweiz</v>
      </c>
      <c r="P627" s="3" t="s">
        <v>9</v>
      </c>
      <c r="Q627" s="3" t="s">
        <v>9</v>
      </c>
      <c r="R627" s="11" t="str">
        <f>IF(Q627&lt;&gt;"",VLOOKUP(Q627,Gefährdungsstufen!$B$2:$G$20,6,FALSE),"")</f>
        <v>vom Aussterben bedroht</v>
      </c>
      <c r="S627" s="33" t="str">
        <f t="shared" si="57"/>
        <v>Landolt Elias (1991): Gefährdung der Farn- und Blütenpflanzen in der Schweiz</v>
      </c>
      <c r="T627" s="3" t="s">
        <v>5</v>
      </c>
      <c r="U627" s="3" t="s">
        <v>5</v>
      </c>
      <c r="V627" s="11" t="str">
        <f>IF(U627&lt;&gt;"",VLOOKUP(U627,Gefährdungsstufen!$B$2:$G$20,6,FALSE),"")</f>
        <v>stark gefährdet</v>
      </c>
      <c r="W627" s="33" t="str">
        <f t="shared" si="58"/>
        <v>Landolt Elias (1991): Gefährdung der Farn- und Blütenpflanzen in der Schweiz</v>
      </c>
      <c r="X627" s="3">
        <v>7</v>
      </c>
      <c r="Y627" s="3" t="s">
        <v>8</v>
      </c>
      <c r="Z627" s="3" t="s">
        <v>2</v>
      </c>
      <c r="AA627" s="3">
        <v>3</v>
      </c>
      <c r="AB627" s="3">
        <v>4</v>
      </c>
      <c r="AC627" s="3">
        <v>3</v>
      </c>
      <c r="AD627" s="3">
        <v>4</v>
      </c>
      <c r="AE627" s="3" t="s">
        <v>7</v>
      </c>
      <c r="AF627" s="3" t="str">
        <f>IF(AE627&lt;&gt;"",VLOOKUP(AE627,legende!$A$3:$C$6,2,FALSE),"")</f>
        <v>gross</v>
      </c>
      <c r="AG627" s="71">
        <f>IF(AE627&lt;&gt;"",VLOOKUP(AE627,legende!$A$3:$C$6,3,FALSE),"")</f>
        <v>0</v>
      </c>
      <c r="AH627" s="3" t="s">
        <v>6</v>
      </c>
      <c r="AI627" s="3" t="str">
        <f>IF(AH627&lt;&gt;"",VLOOKUP(AH627,legende!$F$3:$H$6,3,FALSE),"")</f>
        <v>klein: &lt;1/4</v>
      </c>
      <c r="AJ627" s="71">
        <f>IF(AH627&lt;&gt;"",VLOOKUP(AH627,legende!$F$3:$H$6,2,FALSE),"")</f>
        <v>0</v>
      </c>
      <c r="AK627" s="3" t="s">
        <v>9</v>
      </c>
      <c r="AL627" s="3" t="s">
        <v>9</v>
      </c>
      <c r="AM627" s="11" t="str">
        <f>IF(AL627&lt;&gt;"",VLOOKUP(AL627,Gefährdungsstufen!$B$2:$G$20,6,FALSE),"")</f>
        <v>vom Aussterben bedroht</v>
      </c>
      <c r="AN627" s="71">
        <f>IF(AL627&lt;&gt;"",VLOOKUP(AL627,Gefährdungsstufen!$B$2:$G$20,3,FALSE),"")</f>
        <v>5</v>
      </c>
      <c r="AO627" s="3"/>
      <c r="AP627" s="11"/>
      <c r="AQ627" s="11">
        <f t="shared" si="59"/>
        <v>5</v>
      </c>
      <c r="AR627" s="3">
        <v>3</v>
      </c>
      <c r="AS627" s="3">
        <v>3</v>
      </c>
      <c r="AT627" s="2">
        <v>1</v>
      </c>
      <c r="BB627" s="2">
        <v>6</v>
      </c>
    </row>
    <row r="628" spans="1:54" s="2" customFormat="1" ht="15" hidden="1" customHeight="1">
      <c r="A628" s="24" t="s">
        <v>26859</v>
      </c>
      <c r="B628" s="5" t="s">
        <v>11736</v>
      </c>
      <c r="C628" s="16" t="s">
        <v>11737</v>
      </c>
      <c r="D628" s="3" t="s">
        <v>1</v>
      </c>
      <c r="E628" s="3" t="str">
        <f>IF(D628&lt;&gt;"",VLOOKUP($D628,Gefährdungsstufen!$B$2:$G$20,6,FALSE),"")</f>
        <v>potentiell gefährdet</v>
      </c>
      <c r="F628" s="71">
        <f>IF(D628&lt;&gt;"",VLOOKUP($D628,Gefährdungsstufen!$B$2:$G$20,3,FALSE),"")</f>
        <v>0</v>
      </c>
      <c r="G628" s="33" t="str">
        <f t="shared" si="54"/>
        <v>Landolt Elias (1991): Gefährdung der Farn- und Blütenpflanzen in der Schweiz</v>
      </c>
      <c r="H628" s="3" t="s">
        <v>1</v>
      </c>
      <c r="I628" s="3" t="str">
        <f>IF(H628&lt;&gt;"",VLOOKUP($H628,Gefährdungsstufen!$B$2:$G$20,6,FALSE),"")</f>
        <v>potentiell gefährdet</v>
      </c>
      <c r="J628" s="71">
        <f>IF(H628&lt;&gt;"",VLOOKUP($H628,Gefährdungsstufen!$B$2:$G$20,3,FALSE),"")</f>
        <v>0</v>
      </c>
      <c r="K628" s="33" t="str">
        <f t="shared" si="55"/>
        <v>Landolt Elias (1991): Gefährdung der Farn- und Blütenpflanzen in der Schweiz</v>
      </c>
      <c r="L628" s="3" t="s">
        <v>5</v>
      </c>
      <c r="M628" s="3" t="s">
        <v>5</v>
      </c>
      <c r="N628" s="11" t="str">
        <f>IF(M628&lt;&gt;"",VLOOKUP(M628,Gefährdungsstufen!$B$2:$G$20,6,FALSE),"")</f>
        <v>stark gefährdet</v>
      </c>
      <c r="O628" s="33" t="str">
        <f t="shared" si="56"/>
        <v>Landolt Elias (1991): Gefährdung der Farn- und Blütenpflanzen in der Schweiz</v>
      </c>
      <c r="P628" s="3" t="s">
        <v>5</v>
      </c>
      <c r="Q628" s="3" t="s">
        <v>5</v>
      </c>
      <c r="R628" s="11" t="str">
        <f>IF(Q628&lt;&gt;"",VLOOKUP(Q628,Gefährdungsstufen!$B$2:$G$20,6,FALSE),"")</f>
        <v>stark gefährdet</v>
      </c>
      <c r="S628" s="33" t="str">
        <f t="shared" si="57"/>
        <v>Landolt Elias (1991): Gefährdung der Farn- und Blütenpflanzen in der Schweiz</v>
      </c>
      <c r="T628" s="3" t="s">
        <v>5</v>
      </c>
      <c r="U628" s="3" t="s">
        <v>5</v>
      </c>
      <c r="V628" s="11" t="str">
        <f>IF(U628&lt;&gt;"",VLOOKUP(U628,Gefährdungsstufen!$B$2:$G$20,6,FALSE),"")</f>
        <v>stark gefährdet</v>
      </c>
      <c r="W628" s="33" t="str">
        <f t="shared" si="58"/>
        <v>Landolt Elias (1991): Gefährdung der Farn- und Blütenpflanzen in der Schweiz</v>
      </c>
      <c r="X628" s="3">
        <v>7</v>
      </c>
      <c r="Y628" s="3" t="s">
        <v>8</v>
      </c>
      <c r="Z628" s="3" t="s">
        <v>2</v>
      </c>
      <c r="AA628" s="3">
        <v>4</v>
      </c>
      <c r="AB628" s="3">
        <v>5</v>
      </c>
      <c r="AC628" s="3">
        <v>4</v>
      </c>
      <c r="AD628" s="3">
        <v>4</v>
      </c>
      <c r="AE628" s="3" t="s">
        <v>7</v>
      </c>
      <c r="AF628" s="3" t="str">
        <f>IF(AE628&lt;&gt;"",VLOOKUP(AE628,legende!$A$3:$C$6,2,FALSE),"")</f>
        <v>gross</v>
      </c>
      <c r="AG628" s="71">
        <f>IF(AE628&lt;&gt;"",VLOOKUP(AE628,legende!$A$3:$C$6,3,FALSE),"")</f>
        <v>0</v>
      </c>
      <c r="AH628" s="3" t="s">
        <v>6</v>
      </c>
      <c r="AI628" s="3" t="str">
        <f>IF(AH628&lt;&gt;"",VLOOKUP(AH628,legende!$F$3:$H$6,3,FALSE),"")</f>
        <v>klein: &lt;1/4</v>
      </c>
      <c r="AJ628" s="71">
        <f>IF(AH628&lt;&gt;"",VLOOKUP(AH628,legende!$F$3:$H$6,2,FALSE),"")</f>
        <v>0</v>
      </c>
      <c r="AK628" s="3" t="s">
        <v>5</v>
      </c>
      <c r="AL628" s="3" t="s">
        <v>5</v>
      </c>
      <c r="AM628" s="11" t="str">
        <f>IF(AL628&lt;&gt;"",VLOOKUP(AL628,Gefährdungsstufen!$B$2:$G$20,6,FALSE),"")</f>
        <v>stark gefährdet</v>
      </c>
      <c r="AN628" s="71">
        <f>IF(AL628&lt;&gt;"",VLOOKUP(AL628,Gefährdungsstufen!$B$2:$G$20,3,FALSE),"")</f>
        <v>4</v>
      </c>
      <c r="AO628" s="3"/>
      <c r="AP628" s="11"/>
      <c r="AQ628" s="11">
        <f t="shared" si="59"/>
        <v>4</v>
      </c>
      <c r="AR628" s="3">
        <v>2</v>
      </c>
      <c r="AS628" s="3">
        <v>2</v>
      </c>
      <c r="BB628" s="2">
        <v>6</v>
      </c>
    </row>
    <row r="629" spans="1:54" s="2" customFormat="1" ht="15" hidden="1" customHeight="1">
      <c r="A629" s="24" t="s">
        <v>26859</v>
      </c>
      <c r="B629" s="5" t="s">
        <v>5318</v>
      </c>
      <c r="C629" s="16" t="s">
        <v>5319</v>
      </c>
      <c r="D629" s="3" t="s">
        <v>1</v>
      </c>
      <c r="E629" s="3" t="str">
        <f>IF(D629&lt;&gt;"",VLOOKUP($D629,Gefährdungsstufen!$B$2:$G$20,6,FALSE),"")</f>
        <v>potentiell gefährdet</v>
      </c>
      <c r="F629" s="71">
        <f>IF(D629&lt;&gt;"",VLOOKUP($D629,Gefährdungsstufen!$B$2:$G$20,3,FALSE),"")</f>
        <v>0</v>
      </c>
      <c r="G629" s="33" t="str">
        <f t="shared" si="54"/>
        <v>Landolt Elias (1991): Gefährdung der Farn- und Blütenpflanzen in der Schweiz</v>
      </c>
      <c r="H629" s="3" t="s">
        <v>1</v>
      </c>
      <c r="I629" s="3" t="str">
        <f>IF(H629&lt;&gt;"",VLOOKUP($H629,Gefährdungsstufen!$B$2:$G$20,6,FALSE),"")</f>
        <v>potentiell gefährdet</v>
      </c>
      <c r="J629" s="71">
        <f>IF(H629&lt;&gt;"",VLOOKUP($H629,Gefährdungsstufen!$B$2:$G$20,3,FALSE),"")</f>
        <v>0</v>
      </c>
      <c r="K629" s="33" t="str">
        <f t="shared" si="55"/>
        <v>Landolt Elias (1991): Gefährdung der Farn- und Blütenpflanzen in der Schweiz</v>
      </c>
      <c r="L629" s="3" t="s">
        <v>8</v>
      </c>
      <c r="M629" s="3"/>
      <c r="N629" s="11" t="str">
        <f>IF(M629&lt;&gt;"",VLOOKUP(M629,Gefährdungsstufen!$B$2:$G$20,6,FALSE),"")</f>
        <v/>
      </c>
      <c r="O629" s="33" t="str">
        <f t="shared" si="56"/>
        <v/>
      </c>
      <c r="P629" s="3" t="s">
        <v>8</v>
      </c>
      <c r="Q629" s="3"/>
      <c r="R629" s="11" t="str">
        <f>IF(Q629&lt;&gt;"",VLOOKUP(Q629,Gefährdungsstufen!$B$2:$G$20,6,FALSE),"")</f>
        <v/>
      </c>
      <c r="S629" s="33" t="str">
        <f t="shared" si="57"/>
        <v/>
      </c>
      <c r="T629" s="3" t="s">
        <v>8</v>
      </c>
      <c r="U629" s="3"/>
      <c r="V629" s="11" t="str">
        <f>IF(U629&lt;&gt;"",VLOOKUP(U629,Gefährdungsstufen!$B$2:$G$20,6,FALSE),"")</f>
        <v/>
      </c>
      <c r="W629" s="33" t="str">
        <f t="shared" si="58"/>
        <v/>
      </c>
      <c r="X629" s="3">
        <v>7</v>
      </c>
      <c r="Y629" s="3" t="s">
        <v>8</v>
      </c>
      <c r="Z629" s="3" t="s">
        <v>13</v>
      </c>
      <c r="AA629" s="3">
        <v>2</v>
      </c>
      <c r="AB629" s="3">
        <v>2</v>
      </c>
      <c r="AC629" s="3">
        <v>1</v>
      </c>
      <c r="AD629" s="3">
        <v>99</v>
      </c>
      <c r="AE629" s="3" t="s">
        <v>7</v>
      </c>
      <c r="AF629" s="3" t="str">
        <f>IF(AE629&lt;&gt;"",VLOOKUP(AE629,legende!$A$3:$C$6,2,FALSE),"")</f>
        <v>gross</v>
      </c>
      <c r="AG629" s="71">
        <f>IF(AE629&lt;&gt;"",VLOOKUP(AE629,legende!$A$3:$C$6,3,FALSE),"")</f>
        <v>0</v>
      </c>
      <c r="AH629" s="3" t="s">
        <v>6</v>
      </c>
      <c r="AI629" s="3" t="str">
        <f>IF(AH629&lt;&gt;"",VLOOKUP(AH629,legende!$F$3:$H$6,3,FALSE),"")</f>
        <v>klein: &lt;1/4</v>
      </c>
      <c r="AJ629" s="71">
        <f>IF(AH629&lt;&gt;"",VLOOKUP(AH629,legende!$F$3:$H$6,2,FALSE),"")</f>
        <v>0</v>
      </c>
      <c r="AK629" s="3" t="s">
        <v>19</v>
      </c>
      <c r="AL629" s="3" t="s">
        <v>19</v>
      </c>
      <c r="AM629" s="11" t="str">
        <f>IF(AL629&lt;&gt;"",VLOOKUP(AL629,Gefährdungsstufen!$B$2:$G$20,6,FALSE),"")</f>
        <v>potentiell gefährdet</v>
      </c>
      <c r="AN629" s="71">
        <f>IF(AL629&lt;&gt;"",VLOOKUP(AL629,Gefährdungsstufen!$B$2:$G$20,3,FALSE),"")</f>
        <v>0</v>
      </c>
      <c r="AO629" s="3"/>
      <c r="AP629" s="11"/>
      <c r="AQ629" s="11">
        <f t="shared" si="59"/>
        <v>0</v>
      </c>
      <c r="AR629" s="3">
        <v>0</v>
      </c>
      <c r="AS629" s="3">
        <v>0</v>
      </c>
      <c r="BB629" s="2">
        <v>6</v>
      </c>
    </row>
    <row r="630" spans="1:54" s="2" customFormat="1" ht="15" hidden="1" customHeight="1">
      <c r="A630" s="24" t="s">
        <v>26859</v>
      </c>
      <c r="B630" s="5" t="s">
        <v>5387</v>
      </c>
      <c r="C630" s="16" t="s">
        <v>5388</v>
      </c>
      <c r="D630" s="3" t="s">
        <v>1</v>
      </c>
      <c r="E630" s="3" t="str">
        <f>IF(D630&lt;&gt;"",VLOOKUP($D630,Gefährdungsstufen!$B$2:$G$20,6,FALSE),"")</f>
        <v>potentiell gefährdet</v>
      </c>
      <c r="F630" s="71">
        <f>IF(D630&lt;&gt;"",VLOOKUP($D630,Gefährdungsstufen!$B$2:$G$20,3,FALSE),"")</f>
        <v>0</v>
      </c>
      <c r="G630" s="33" t="str">
        <f t="shared" si="54"/>
        <v>Landolt Elias (1991): Gefährdung der Farn- und Blütenpflanzen in der Schweiz</v>
      </c>
      <c r="H630" s="3" t="s">
        <v>1</v>
      </c>
      <c r="I630" s="3" t="str">
        <f>IF(H630&lt;&gt;"",VLOOKUP($H630,Gefährdungsstufen!$B$2:$G$20,6,FALSE),"")</f>
        <v>potentiell gefährdet</v>
      </c>
      <c r="J630" s="71">
        <f>IF(H630&lt;&gt;"",VLOOKUP($H630,Gefährdungsstufen!$B$2:$G$20,3,FALSE),"")</f>
        <v>0</v>
      </c>
      <c r="K630" s="33" t="str">
        <f t="shared" si="55"/>
        <v>Landolt Elias (1991): Gefährdung der Farn- und Blütenpflanzen in der Schweiz</v>
      </c>
      <c r="L630" s="3" t="s">
        <v>1</v>
      </c>
      <c r="M630" s="3" t="s">
        <v>1</v>
      </c>
      <c r="N630" s="11" t="str">
        <f>IF(M630&lt;&gt;"",VLOOKUP(M630,Gefährdungsstufen!$B$2:$G$20,6,FALSE),"")</f>
        <v>potentiell gefährdet</v>
      </c>
      <c r="O630" s="33" t="str">
        <f t="shared" si="56"/>
        <v>Landolt Elias (1991): Gefährdung der Farn- und Blütenpflanzen in der Schweiz</v>
      </c>
      <c r="P630" s="3" t="s">
        <v>1</v>
      </c>
      <c r="Q630" s="3" t="s">
        <v>1</v>
      </c>
      <c r="R630" s="11" t="str">
        <f>IF(Q630&lt;&gt;"",VLOOKUP(Q630,Gefährdungsstufen!$B$2:$G$20,6,FALSE),"")</f>
        <v>potentiell gefährdet</v>
      </c>
      <c r="S630" s="33" t="str">
        <f t="shared" si="57"/>
        <v>Landolt Elias (1991): Gefährdung der Farn- und Blütenpflanzen in der Schweiz</v>
      </c>
      <c r="T630" s="3" t="s">
        <v>1</v>
      </c>
      <c r="U630" s="3" t="s">
        <v>1</v>
      </c>
      <c r="V630" s="11" t="str">
        <f>IF(U630&lt;&gt;"",VLOOKUP(U630,Gefährdungsstufen!$B$2:$G$20,6,FALSE),"")</f>
        <v>potentiell gefährdet</v>
      </c>
      <c r="W630" s="33" t="str">
        <f t="shared" si="58"/>
        <v>Landolt Elias (1991): Gefährdung der Farn- und Blütenpflanzen in der Schweiz</v>
      </c>
      <c r="X630" s="3">
        <v>7</v>
      </c>
      <c r="Y630" s="3" t="s">
        <v>8</v>
      </c>
      <c r="Z630" s="3" t="s">
        <v>2</v>
      </c>
      <c r="AA630" s="3">
        <v>6</v>
      </c>
      <c r="AB630" s="3">
        <v>7</v>
      </c>
      <c r="AC630" s="3">
        <v>6</v>
      </c>
      <c r="AD630" s="3">
        <v>5</v>
      </c>
      <c r="AE630" s="3"/>
      <c r="AF630" s="3" t="str">
        <f>IF(AE630&lt;&gt;"",VLOOKUP(AE630,legende!$A$3:$C$6,2,FALSE),"")</f>
        <v/>
      </c>
      <c r="AG630" s="71" t="str">
        <f>IF(AE630&lt;&gt;"",VLOOKUP(AE630,legende!$A$3:$C$6,3,FALSE),"")</f>
        <v/>
      </c>
      <c r="AH630" s="3"/>
      <c r="AI630" s="3" t="str">
        <f>IF(AH630&lt;&gt;"",VLOOKUP(AH630,legende!$F$3:$H$6,3,FALSE),"")</f>
        <v/>
      </c>
      <c r="AJ630" s="71" t="str">
        <f>IF(AH630&lt;&gt;"",VLOOKUP(AH630,legende!$F$3:$H$6,2,FALSE),"")</f>
        <v/>
      </c>
      <c r="AK630" s="3" t="s">
        <v>1</v>
      </c>
      <c r="AL630" s="3" t="s">
        <v>1</v>
      </c>
      <c r="AM630" s="11" t="str">
        <f>IF(AL630&lt;&gt;"",VLOOKUP(AL630,Gefährdungsstufen!$B$2:$G$20,6,FALSE),"")</f>
        <v>potentiell gefährdet</v>
      </c>
      <c r="AN630" s="71">
        <f>IF(AL630&lt;&gt;"",VLOOKUP(AL630,Gefährdungsstufen!$B$2:$G$20,3,FALSE),"")</f>
        <v>0</v>
      </c>
      <c r="AO630" s="3"/>
      <c r="AP630" s="11" t="s">
        <v>26922</v>
      </c>
      <c r="AQ630" s="11" t="e">
        <f t="shared" si="59"/>
        <v>#VALUE!</v>
      </c>
      <c r="AR630" s="3">
        <v>0</v>
      </c>
      <c r="AS630" s="3" t="s">
        <v>0</v>
      </c>
      <c r="AT630" s="2">
        <v>1</v>
      </c>
      <c r="BB630" s="2">
        <v>6</v>
      </c>
    </row>
    <row r="631" spans="1:54" s="2" customFormat="1" ht="15" hidden="1" customHeight="1">
      <c r="A631" s="24" t="s">
        <v>26859</v>
      </c>
      <c r="B631" s="5" t="s">
        <v>14832</v>
      </c>
      <c r="C631" s="16" t="s">
        <v>14833</v>
      </c>
      <c r="D631" s="3" t="s">
        <v>1</v>
      </c>
      <c r="E631" s="3" t="str">
        <f>IF(D631&lt;&gt;"",VLOOKUP($D631,Gefährdungsstufen!$B$2:$G$20,6,FALSE),"")</f>
        <v>potentiell gefährdet</v>
      </c>
      <c r="F631" s="71">
        <f>IF(D631&lt;&gt;"",VLOOKUP($D631,Gefährdungsstufen!$B$2:$G$20,3,FALSE),"")</f>
        <v>0</v>
      </c>
      <c r="G631" s="33" t="str">
        <f t="shared" si="54"/>
        <v>Landolt Elias (1991): Gefährdung der Farn- und Blütenpflanzen in der Schweiz</v>
      </c>
      <c r="H631" s="3" t="s">
        <v>1</v>
      </c>
      <c r="I631" s="3" t="str">
        <f>IF(H631&lt;&gt;"",VLOOKUP($H631,Gefährdungsstufen!$B$2:$G$20,6,FALSE),"")</f>
        <v>potentiell gefährdet</v>
      </c>
      <c r="J631" s="71">
        <f>IF(H631&lt;&gt;"",VLOOKUP($H631,Gefährdungsstufen!$B$2:$G$20,3,FALSE),"")</f>
        <v>0</v>
      </c>
      <c r="K631" s="33" t="str">
        <f t="shared" si="55"/>
        <v>Landolt Elias (1991): Gefährdung der Farn- und Blütenpflanzen in der Schweiz</v>
      </c>
      <c r="L631" s="3" t="s">
        <v>1</v>
      </c>
      <c r="M631" s="3" t="s">
        <v>1</v>
      </c>
      <c r="N631" s="11" t="str">
        <f>IF(M631&lt;&gt;"",VLOOKUP(M631,Gefährdungsstufen!$B$2:$G$20,6,FALSE),"")</f>
        <v>potentiell gefährdet</v>
      </c>
      <c r="O631" s="33" t="str">
        <f t="shared" si="56"/>
        <v>Landolt Elias (1991): Gefährdung der Farn- und Blütenpflanzen in der Schweiz</v>
      </c>
      <c r="P631" s="3" t="s">
        <v>1</v>
      </c>
      <c r="Q631" s="3" t="s">
        <v>1</v>
      </c>
      <c r="R631" s="11" t="str">
        <f>IF(Q631&lt;&gt;"",VLOOKUP(Q631,Gefährdungsstufen!$B$2:$G$20,6,FALSE),"")</f>
        <v>potentiell gefährdet</v>
      </c>
      <c r="S631" s="33" t="str">
        <f t="shared" si="57"/>
        <v>Landolt Elias (1991): Gefährdung der Farn- und Blütenpflanzen in der Schweiz</v>
      </c>
      <c r="T631" s="3" t="s">
        <v>1</v>
      </c>
      <c r="U631" s="3" t="s">
        <v>1</v>
      </c>
      <c r="V631" s="11" t="str">
        <f>IF(U631&lt;&gt;"",VLOOKUP(U631,Gefährdungsstufen!$B$2:$G$20,6,FALSE),"")</f>
        <v>potentiell gefährdet</v>
      </c>
      <c r="W631" s="33" t="str">
        <f t="shared" si="58"/>
        <v>Landolt Elias (1991): Gefährdung der Farn- und Blütenpflanzen in der Schweiz</v>
      </c>
      <c r="X631" s="3">
        <v>7</v>
      </c>
      <c r="Y631" s="3" t="s">
        <v>18</v>
      </c>
      <c r="Z631" s="3" t="s">
        <v>2</v>
      </c>
      <c r="AA631" s="3">
        <v>7</v>
      </c>
      <c r="AB631" s="3">
        <v>6</v>
      </c>
      <c r="AC631" s="3">
        <v>7</v>
      </c>
      <c r="AD631" s="3">
        <v>6</v>
      </c>
      <c r="AE631" s="3"/>
      <c r="AF631" s="3" t="str">
        <f>IF(AE631&lt;&gt;"",VLOOKUP(AE631,legende!$A$3:$C$6,2,FALSE),"")</f>
        <v/>
      </c>
      <c r="AG631" s="71" t="str">
        <f>IF(AE631&lt;&gt;"",VLOOKUP(AE631,legende!$A$3:$C$6,3,FALSE),"")</f>
        <v/>
      </c>
      <c r="AH631" s="3"/>
      <c r="AI631" s="3" t="str">
        <f>IF(AH631&lt;&gt;"",VLOOKUP(AH631,legende!$F$3:$H$6,3,FALSE),"")</f>
        <v/>
      </c>
      <c r="AJ631" s="71" t="str">
        <f>IF(AH631&lt;&gt;"",VLOOKUP(AH631,legende!$F$3:$H$6,2,FALSE),"")</f>
        <v/>
      </c>
      <c r="AK631" s="3" t="s">
        <v>1</v>
      </c>
      <c r="AL631" s="3" t="s">
        <v>1</v>
      </c>
      <c r="AM631" s="11" t="str">
        <f>IF(AL631&lt;&gt;"",VLOOKUP(AL631,Gefährdungsstufen!$B$2:$G$20,6,FALSE),"")</f>
        <v>potentiell gefährdet</v>
      </c>
      <c r="AN631" s="71">
        <f>IF(AL631&lt;&gt;"",VLOOKUP(AL631,Gefährdungsstufen!$B$2:$G$20,3,FALSE),"")</f>
        <v>0</v>
      </c>
      <c r="AO631" s="3"/>
      <c r="AP631" s="11" t="s">
        <v>26922</v>
      </c>
      <c r="AQ631" s="11" t="e">
        <f t="shared" si="59"/>
        <v>#VALUE!</v>
      </c>
      <c r="AR631" s="3">
        <v>0</v>
      </c>
      <c r="AS631" s="3" t="s">
        <v>0</v>
      </c>
      <c r="BB631" s="2">
        <v>6</v>
      </c>
    </row>
    <row r="632" spans="1:54" s="2" customFormat="1" ht="15" hidden="1" customHeight="1">
      <c r="A632" s="24" t="s">
        <v>26859</v>
      </c>
      <c r="B632" s="5" t="s">
        <v>17725</v>
      </c>
      <c r="C632" s="16" t="s">
        <v>17726</v>
      </c>
      <c r="D632" s="3" t="s">
        <v>1</v>
      </c>
      <c r="E632" s="3" t="str">
        <f>IF(D632&lt;&gt;"",VLOOKUP($D632,Gefährdungsstufen!$B$2:$G$20,6,FALSE),"")</f>
        <v>potentiell gefährdet</v>
      </c>
      <c r="F632" s="71">
        <f>IF(D632&lt;&gt;"",VLOOKUP($D632,Gefährdungsstufen!$B$2:$G$20,3,FALSE),"")</f>
        <v>0</v>
      </c>
      <c r="G632" s="33" t="str">
        <f t="shared" si="54"/>
        <v>Landolt Elias (1991): Gefährdung der Farn- und Blütenpflanzen in der Schweiz</v>
      </c>
      <c r="H632" s="3" t="s">
        <v>1</v>
      </c>
      <c r="I632" s="3" t="str">
        <f>IF(H632&lt;&gt;"",VLOOKUP($H632,Gefährdungsstufen!$B$2:$G$20,6,FALSE),"")</f>
        <v>potentiell gefährdet</v>
      </c>
      <c r="J632" s="71">
        <f>IF(H632&lt;&gt;"",VLOOKUP($H632,Gefährdungsstufen!$B$2:$G$20,3,FALSE),"")</f>
        <v>0</v>
      </c>
      <c r="K632" s="33" t="str">
        <f t="shared" si="55"/>
        <v>Landolt Elias (1991): Gefährdung der Farn- und Blütenpflanzen in der Schweiz</v>
      </c>
      <c r="L632" s="3" t="s">
        <v>19</v>
      </c>
      <c r="M632" s="3" t="s">
        <v>19</v>
      </c>
      <c r="N632" s="11" t="str">
        <f>IF(M632&lt;&gt;"",VLOOKUP(M632,Gefährdungsstufen!$B$2:$G$20,6,FALSE),"")</f>
        <v>potentiell gefährdet</v>
      </c>
      <c r="O632" s="33" t="str">
        <f t="shared" si="56"/>
        <v>Landolt Elias (1991): Gefährdung der Farn- und Blütenpflanzen in der Schweiz</v>
      </c>
      <c r="P632" s="3" t="s">
        <v>1</v>
      </c>
      <c r="Q632" s="3" t="s">
        <v>1</v>
      </c>
      <c r="R632" s="11" t="str">
        <f>IF(Q632&lt;&gt;"",VLOOKUP(Q632,Gefährdungsstufen!$B$2:$G$20,6,FALSE),"")</f>
        <v>potentiell gefährdet</v>
      </c>
      <c r="S632" s="33" t="str">
        <f t="shared" si="57"/>
        <v>Landolt Elias (1991): Gefährdung der Farn- und Blütenpflanzen in der Schweiz</v>
      </c>
      <c r="T632" s="3" t="s">
        <v>1</v>
      </c>
      <c r="U632" s="3" t="s">
        <v>1</v>
      </c>
      <c r="V632" s="11" t="str">
        <f>IF(U632&lt;&gt;"",VLOOKUP(U632,Gefährdungsstufen!$B$2:$G$20,6,FALSE),"")</f>
        <v>potentiell gefährdet</v>
      </c>
      <c r="W632" s="33" t="str">
        <f t="shared" si="58"/>
        <v>Landolt Elias (1991): Gefährdung der Farn- und Blütenpflanzen in der Schweiz</v>
      </c>
      <c r="X632" s="3">
        <v>7</v>
      </c>
      <c r="Y632" s="3" t="s">
        <v>18</v>
      </c>
      <c r="Z632" s="3" t="s">
        <v>2</v>
      </c>
      <c r="AA632" s="3">
        <v>7</v>
      </c>
      <c r="AB632" s="3">
        <v>6</v>
      </c>
      <c r="AC632" s="3">
        <v>7</v>
      </c>
      <c r="AD632" s="3">
        <v>6</v>
      </c>
      <c r="AE632" s="3"/>
      <c r="AF632" s="3" t="str">
        <f>IF(AE632&lt;&gt;"",VLOOKUP(AE632,legende!$A$3:$C$6,2,FALSE),"")</f>
        <v/>
      </c>
      <c r="AG632" s="71" t="str">
        <f>IF(AE632&lt;&gt;"",VLOOKUP(AE632,legende!$A$3:$C$6,3,FALSE),"")</f>
        <v/>
      </c>
      <c r="AH632" s="3"/>
      <c r="AI632" s="3" t="str">
        <f>IF(AH632&lt;&gt;"",VLOOKUP(AH632,legende!$F$3:$H$6,3,FALSE),"")</f>
        <v/>
      </c>
      <c r="AJ632" s="71" t="str">
        <f>IF(AH632&lt;&gt;"",VLOOKUP(AH632,legende!$F$3:$H$6,2,FALSE),"")</f>
        <v/>
      </c>
      <c r="AK632" s="3" t="s">
        <v>1</v>
      </c>
      <c r="AL632" s="3" t="s">
        <v>1</v>
      </c>
      <c r="AM632" s="11" t="str">
        <f>IF(AL632&lt;&gt;"",VLOOKUP(AL632,Gefährdungsstufen!$B$2:$G$20,6,FALSE),"")</f>
        <v>potentiell gefährdet</v>
      </c>
      <c r="AN632" s="71">
        <f>IF(AL632&lt;&gt;"",VLOOKUP(AL632,Gefährdungsstufen!$B$2:$G$20,3,FALSE),"")</f>
        <v>0</v>
      </c>
      <c r="AO632" s="3"/>
      <c r="AP632" s="11" t="s">
        <v>26922</v>
      </c>
      <c r="AQ632" s="11" t="e">
        <f t="shared" si="59"/>
        <v>#VALUE!</v>
      </c>
      <c r="AR632" s="3">
        <v>0</v>
      </c>
      <c r="AS632" s="3" t="s">
        <v>0</v>
      </c>
      <c r="BB632" s="2">
        <v>6</v>
      </c>
    </row>
    <row r="633" spans="1:54" s="2" customFormat="1" ht="15" hidden="1" customHeight="1">
      <c r="A633" s="24" t="s">
        <v>26859</v>
      </c>
      <c r="B633" s="5" t="s">
        <v>13141</v>
      </c>
      <c r="C633" s="16" t="s">
        <v>13142</v>
      </c>
      <c r="D633" s="3" t="s">
        <v>1</v>
      </c>
      <c r="E633" s="3" t="str">
        <f>IF(D633&lt;&gt;"",VLOOKUP($D633,Gefährdungsstufen!$B$2:$G$20,6,FALSE),"")</f>
        <v>potentiell gefährdet</v>
      </c>
      <c r="F633" s="71">
        <f>IF(D633&lt;&gt;"",VLOOKUP($D633,Gefährdungsstufen!$B$2:$G$20,3,FALSE),"")</f>
        <v>0</v>
      </c>
      <c r="G633" s="33" t="str">
        <f t="shared" si="54"/>
        <v>Landolt Elias (1991): Gefährdung der Farn- und Blütenpflanzen in der Schweiz</v>
      </c>
      <c r="H633" s="3" t="s">
        <v>1</v>
      </c>
      <c r="I633" s="3" t="str">
        <f>IF(H633&lt;&gt;"",VLOOKUP($H633,Gefährdungsstufen!$B$2:$G$20,6,FALSE),"")</f>
        <v>potentiell gefährdet</v>
      </c>
      <c r="J633" s="71">
        <f>IF(H633&lt;&gt;"",VLOOKUP($H633,Gefährdungsstufen!$B$2:$G$20,3,FALSE),"")</f>
        <v>0</v>
      </c>
      <c r="K633" s="33" t="str">
        <f t="shared" si="55"/>
        <v>Landolt Elias (1991): Gefährdung der Farn- und Blütenpflanzen in der Schweiz</v>
      </c>
      <c r="L633" s="3" t="s">
        <v>1</v>
      </c>
      <c r="M633" s="3" t="s">
        <v>1</v>
      </c>
      <c r="N633" s="11" t="str">
        <f>IF(M633&lt;&gt;"",VLOOKUP(M633,Gefährdungsstufen!$B$2:$G$20,6,FALSE),"")</f>
        <v>potentiell gefährdet</v>
      </c>
      <c r="O633" s="33" t="str">
        <f t="shared" si="56"/>
        <v>Landolt Elias (1991): Gefährdung der Farn- und Blütenpflanzen in der Schweiz</v>
      </c>
      <c r="P633" s="3" t="s">
        <v>1</v>
      </c>
      <c r="Q633" s="3" t="s">
        <v>1</v>
      </c>
      <c r="R633" s="11" t="str">
        <f>IF(Q633&lt;&gt;"",VLOOKUP(Q633,Gefährdungsstufen!$B$2:$G$20,6,FALSE),"")</f>
        <v>potentiell gefährdet</v>
      </c>
      <c r="S633" s="33" t="str">
        <f t="shared" si="57"/>
        <v>Landolt Elias (1991): Gefährdung der Farn- und Blütenpflanzen in der Schweiz</v>
      </c>
      <c r="T633" s="3" t="s">
        <v>1</v>
      </c>
      <c r="U633" s="3" t="s">
        <v>1</v>
      </c>
      <c r="V633" s="11" t="str">
        <f>IF(U633&lt;&gt;"",VLOOKUP(U633,Gefährdungsstufen!$B$2:$G$20,6,FALSE),"")</f>
        <v>potentiell gefährdet</v>
      </c>
      <c r="W633" s="33" t="str">
        <f t="shared" si="58"/>
        <v>Landolt Elias (1991): Gefährdung der Farn- und Blütenpflanzen in der Schweiz</v>
      </c>
      <c r="X633" s="3">
        <v>8</v>
      </c>
      <c r="Y633" s="3" t="s">
        <v>8</v>
      </c>
      <c r="Z633" s="3" t="s">
        <v>2</v>
      </c>
      <c r="AA633" s="3">
        <v>7</v>
      </c>
      <c r="AB633" s="3">
        <v>7</v>
      </c>
      <c r="AC633" s="3">
        <v>6</v>
      </c>
      <c r="AD633" s="3">
        <v>5</v>
      </c>
      <c r="AE633" s="3"/>
      <c r="AF633" s="3" t="str">
        <f>IF(AE633&lt;&gt;"",VLOOKUP(AE633,legende!$A$3:$C$6,2,FALSE),"")</f>
        <v/>
      </c>
      <c r="AG633" s="71" t="str">
        <f>IF(AE633&lt;&gt;"",VLOOKUP(AE633,legende!$A$3:$C$6,3,FALSE),"")</f>
        <v/>
      </c>
      <c r="AH633" s="3"/>
      <c r="AI633" s="3" t="str">
        <f>IF(AH633&lt;&gt;"",VLOOKUP(AH633,legende!$F$3:$H$6,3,FALSE),"")</f>
        <v/>
      </c>
      <c r="AJ633" s="71" t="str">
        <f>IF(AH633&lt;&gt;"",VLOOKUP(AH633,legende!$F$3:$H$6,2,FALSE),"")</f>
        <v/>
      </c>
      <c r="AK633" s="3" t="s">
        <v>1</v>
      </c>
      <c r="AL633" s="3" t="s">
        <v>1</v>
      </c>
      <c r="AM633" s="11" t="str">
        <f>IF(AL633&lt;&gt;"",VLOOKUP(AL633,Gefährdungsstufen!$B$2:$G$20,6,FALSE),"")</f>
        <v>potentiell gefährdet</v>
      </c>
      <c r="AN633" s="71">
        <f>IF(AL633&lt;&gt;"",VLOOKUP(AL633,Gefährdungsstufen!$B$2:$G$20,3,FALSE),"")</f>
        <v>0</v>
      </c>
      <c r="AO633" s="3"/>
      <c r="AP633" s="11" t="s">
        <v>26922</v>
      </c>
      <c r="AQ633" s="11" t="e">
        <f t="shared" si="59"/>
        <v>#VALUE!</v>
      </c>
      <c r="AR633" s="3">
        <v>0</v>
      </c>
      <c r="AS633" s="3" t="s">
        <v>0</v>
      </c>
      <c r="AT633" s="2">
        <v>1</v>
      </c>
      <c r="AW633" s="2" t="s">
        <v>35</v>
      </c>
      <c r="AY633" s="2" t="s">
        <v>72</v>
      </c>
    </row>
    <row r="634" spans="1:54" s="2" customFormat="1" ht="15" hidden="1" customHeight="1">
      <c r="A634" s="24" t="s">
        <v>26859</v>
      </c>
      <c r="B634" s="5" t="s">
        <v>18373</v>
      </c>
      <c r="C634" s="16" t="s">
        <v>18374</v>
      </c>
      <c r="D634" s="3" t="s">
        <v>1</v>
      </c>
      <c r="E634" s="3" t="str">
        <f>IF(D634&lt;&gt;"",VLOOKUP($D634,Gefährdungsstufen!$B$2:$G$20,6,FALSE),"")</f>
        <v>potentiell gefährdet</v>
      </c>
      <c r="F634" s="71">
        <f>IF(D634&lt;&gt;"",VLOOKUP($D634,Gefährdungsstufen!$B$2:$G$20,3,FALSE),"")</f>
        <v>0</v>
      </c>
      <c r="G634" s="33" t="str">
        <f t="shared" si="54"/>
        <v>Landolt Elias (1991): Gefährdung der Farn- und Blütenpflanzen in der Schweiz</v>
      </c>
      <c r="H634" s="3" t="s">
        <v>1</v>
      </c>
      <c r="I634" s="3" t="str">
        <f>IF(H634&lt;&gt;"",VLOOKUP($H634,Gefährdungsstufen!$B$2:$G$20,6,FALSE),"")</f>
        <v>potentiell gefährdet</v>
      </c>
      <c r="J634" s="71">
        <f>IF(H634&lt;&gt;"",VLOOKUP($H634,Gefährdungsstufen!$B$2:$G$20,3,FALSE),"")</f>
        <v>0</v>
      </c>
      <c r="K634" s="33" t="str">
        <f t="shared" si="55"/>
        <v>Landolt Elias (1991): Gefährdung der Farn- und Blütenpflanzen in der Schweiz</v>
      </c>
      <c r="L634" s="3" t="s">
        <v>45</v>
      </c>
      <c r="M634" s="3" t="s">
        <v>45</v>
      </c>
      <c r="N634" s="11" t="str">
        <f>IF(M634&lt;&gt;"",VLOOKUP(M634,Gefährdungsstufen!$B$2:$G$20,6,FALSE),"")</f>
        <v>gefährdet</v>
      </c>
      <c r="O634" s="33" t="str">
        <f t="shared" si="56"/>
        <v>Landolt Elias (1991): Gefährdung der Farn- und Blütenpflanzen in der Schweiz</v>
      </c>
      <c r="P634" s="3" t="s">
        <v>9</v>
      </c>
      <c r="Q634" s="3" t="s">
        <v>9</v>
      </c>
      <c r="R634" s="11" t="str">
        <f>IF(Q634&lt;&gt;"",VLOOKUP(Q634,Gefährdungsstufen!$B$2:$G$20,6,FALSE),"")</f>
        <v>vom Aussterben bedroht</v>
      </c>
      <c r="S634" s="33" t="str">
        <f t="shared" si="57"/>
        <v>Landolt Elias (1991): Gefährdung der Farn- und Blütenpflanzen in der Schweiz</v>
      </c>
      <c r="T634" s="3" t="s">
        <v>1</v>
      </c>
      <c r="U634" s="3" t="s">
        <v>1</v>
      </c>
      <c r="V634" s="11" t="str">
        <f>IF(U634&lt;&gt;"",VLOOKUP(U634,Gefährdungsstufen!$B$2:$G$20,6,FALSE),"")</f>
        <v>potentiell gefährdet</v>
      </c>
      <c r="W634" s="33" t="str">
        <f t="shared" si="58"/>
        <v>Landolt Elias (1991): Gefährdung der Farn- und Blütenpflanzen in der Schweiz</v>
      </c>
      <c r="X634" s="3">
        <v>2</v>
      </c>
      <c r="Y634" s="3" t="s">
        <v>8</v>
      </c>
      <c r="Z634" s="3" t="s">
        <v>13</v>
      </c>
      <c r="AA634" s="3">
        <v>99</v>
      </c>
      <c r="AB634" s="3">
        <v>99</v>
      </c>
      <c r="AC634" s="3">
        <v>99</v>
      </c>
      <c r="AD634" s="3">
        <v>99</v>
      </c>
      <c r="AE634" s="3" t="s">
        <v>23</v>
      </c>
      <c r="AF634" s="3" t="str">
        <f>IF(AE634&lt;&gt;"",VLOOKUP(AE634,legende!$A$3:$C$6,2,FALSE),"")</f>
        <v>mittel</v>
      </c>
      <c r="AG634" s="71">
        <f>IF(AE634&lt;&gt;"",VLOOKUP(AE634,legende!$A$3:$C$6,3,FALSE),"")</f>
        <v>2</v>
      </c>
      <c r="AH634" s="3" t="s">
        <v>6</v>
      </c>
      <c r="AI634" s="3" t="str">
        <f>IF(AH634&lt;&gt;"",VLOOKUP(AH634,legende!$F$3:$H$6,3,FALSE),"")</f>
        <v>klein: &lt;1/4</v>
      </c>
      <c r="AJ634" s="71">
        <f>IF(AH634&lt;&gt;"",VLOOKUP(AH634,legende!$F$3:$H$6,2,FALSE),"")</f>
        <v>0</v>
      </c>
      <c r="AK634" s="3" t="s">
        <v>9</v>
      </c>
      <c r="AL634" s="3" t="s">
        <v>9</v>
      </c>
      <c r="AM634" s="11" t="str">
        <f>IF(AL634&lt;&gt;"",VLOOKUP(AL634,Gefährdungsstufen!$B$2:$G$20,6,FALSE),"")</f>
        <v>vom Aussterben bedroht</v>
      </c>
      <c r="AN634" s="71">
        <f>IF(AL634&lt;&gt;"",VLOOKUP(AL634,Gefährdungsstufen!$B$2:$G$20,3,FALSE),"")</f>
        <v>5</v>
      </c>
      <c r="AO634" s="3"/>
      <c r="AP634" s="11"/>
      <c r="AQ634" s="11">
        <f t="shared" si="59"/>
        <v>7</v>
      </c>
      <c r="AR634" s="3">
        <v>5</v>
      </c>
      <c r="AS634" s="3">
        <v>5</v>
      </c>
      <c r="AV634" s="2" t="s">
        <v>36</v>
      </c>
      <c r="AW634" s="2" t="s">
        <v>35</v>
      </c>
    </row>
    <row r="635" spans="1:54" s="2" customFormat="1" ht="15" hidden="1" customHeight="1">
      <c r="A635" s="24" t="s">
        <v>26859</v>
      </c>
      <c r="B635" s="5" t="s">
        <v>15633</v>
      </c>
      <c r="C635" s="16" t="s">
        <v>15634</v>
      </c>
      <c r="D635" s="3" t="s">
        <v>1</v>
      </c>
      <c r="E635" s="3" t="str">
        <f>IF(D635&lt;&gt;"",VLOOKUP($D635,Gefährdungsstufen!$B$2:$G$20,6,FALSE),"")</f>
        <v>potentiell gefährdet</v>
      </c>
      <c r="F635" s="71">
        <f>IF(D635&lt;&gt;"",VLOOKUP($D635,Gefährdungsstufen!$B$2:$G$20,3,FALSE),"")</f>
        <v>0</v>
      </c>
      <c r="G635" s="33" t="str">
        <f t="shared" si="54"/>
        <v>Landolt Elias (1991): Gefährdung der Farn- und Blütenpflanzen in der Schweiz</v>
      </c>
      <c r="H635" s="3" t="s">
        <v>1</v>
      </c>
      <c r="I635" s="3" t="str">
        <f>IF(H635&lt;&gt;"",VLOOKUP($H635,Gefährdungsstufen!$B$2:$G$20,6,FALSE),"")</f>
        <v>potentiell gefährdet</v>
      </c>
      <c r="J635" s="71">
        <f>IF(H635&lt;&gt;"",VLOOKUP($H635,Gefährdungsstufen!$B$2:$G$20,3,FALSE),"")</f>
        <v>0</v>
      </c>
      <c r="K635" s="33" t="str">
        <f t="shared" si="55"/>
        <v>Landolt Elias (1991): Gefährdung der Farn- und Blütenpflanzen in der Schweiz</v>
      </c>
      <c r="L635" s="3" t="s">
        <v>1</v>
      </c>
      <c r="M635" s="3" t="s">
        <v>1</v>
      </c>
      <c r="N635" s="11" t="str">
        <f>IF(M635&lt;&gt;"",VLOOKUP(M635,Gefährdungsstufen!$B$2:$G$20,6,FALSE),"")</f>
        <v>potentiell gefährdet</v>
      </c>
      <c r="O635" s="33" t="str">
        <f t="shared" si="56"/>
        <v>Landolt Elias (1991): Gefährdung der Farn- und Blütenpflanzen in der Schweiz</v>
      </c>
      <c r="P635" s="3" t="s">
        <v>1</v>
      </c>
      <c r="Q635" s="3" t="s">
        <v>1</v>
      </c>
      <c r="R635" s="11" t="str">
        <f>IF(Q635&lt;&gt;"",VLOOKUP(Q635,Gefährdungsstufen!$B$2:$G$20,6,FALSE),"")</f>
        <v>potentiell gefährdet</v>
      </c>
      <c r="S635" s="33" t="str">
        <f t="shared" si="57"/>
        <v>Landolt Elias (1991): Gefährdung der Farn- und Blütenpflanzen in der Schweiz</v>
      </c>
      <c r="T635" s="3" t="s">
        <v>1</v>
      </c>
      <c r="U635" s="3" t="s">
        <v>1</v>
      </c>
      <c r="V635" s="11" t="str">
        <f>IF(U635&lt;&gt;"",VLOOKUP(U635,Gefährdungsstufen!$B$2:$G$20,6,FALSE),"")</f>
        <v>potentiell gefährdet</v>
      </c>
      <c r="W635" s="33" t="str">
        <f t="shared" si="58"/>
        <v>Landolt Elias (1991): Gefährdung der Farn- und Blütenpflanzen in der Schweiz</v>
      </c>
      <c r="X635" s="3">
        <v>7</v>
      </c>
      <c r="Y635" s="3" t="s">
        <v>8</v>
      </c>
      <c r="Z635" s="3" t="s">
        <v>2</v>
      </c>
      <c r="AA635" s="3">
        <v>7</v>
      </c>
      <c r="AB635" s="3">
        <v>7</v>
      </c>
      <c r="AC635" s="3">
        <v>7</v>
      </c>
      <c r="AD635" s="3">
        <v>5</v>
      </c>
      <c r="AE635" s="3"/>
      <c r="AF635" s="3" t="str">
        <f>IF(AE635&lt;&gt;"",VLOOKUP(AE635,legende!$A$3:$C$6,2,FALSE),"")</f>
        <v/>
      </c>
      <c r="AG635" s="71" t="str">
        <f>IF(AE635&lt;&gt;"",VLOOKUP(AE635,legende!$A$3:$C$6,3,FALSE),"")</f>
        <v/>
      </c>
      <c r="AH635" s="3"/>
      <c r="AI635" s="3" t="str">
        <f>IF(AH635&lt;&gt;"",VLOOKUP(AH635,legende!$F$3:$H$6,3,FALSE),"")</f>
        <v/>
      </c>
      <c r="AJ635" s="71" t="str">
        <f>IF(AH635&lt;&gt;"",VLOOKUP(AH635,legende!$F$3:$H$6,2,FALSE),"")</f>
        <v/>
      </c>
      <c r="AK635" s="3" t="s">
        <v>1</v>
      </c>
      <c r="AL635" s="3" t="s">
        <v>1</v>
      </c>
      <c r="AM635" s="11" t="str">
        <f>IF(AL635&lt;&gt;"",VLOOKUP(AL635,Gefährdungsstufen!$B$2:$G$20,6,FALSE),"")</f>
        <v>potentiell gefährdet</v>
      </c>
      <c r="AN635" s="71">
        <f>IF(AL635&lt;&gt;"",VLOOKUP(AL635,Gefährdungsstufen!$B$2:$G$20,3,FALSE),"")</f>
        <v>0</v>
      </c>
      <c r="AO635" s="3"/>
      <c r="AP635" s="11" t="s">
        <v>26922</v>
      </c>
      <c r="AQ635" s="11" t="e">
        <f t="shared" si="59"/>
        <v>#VALUE!</v>
      </c>
      <c r="AR635" s="3">
        <v>0</v>
      </c>
      <c r="AS635" s="3" t="s">
        <v>0</v>
      </c>
      <c r="AT635" s="2">
        <v>1</v>
      </c>
      <c r="BB635" s="2">
        <v>6</v>
      </c>
    </row>
    <row r="636" spans="1:54" s="2" customFormat="1" ht="15" hidden="1" customHeight="1">
      <c r="A636" s="24" t="s">
        <v>26859</v>
      </c>
      <c r="B636" s="5" t="s">
        <v>15306</v>
      </c>
      <c r="C636" s="16" t="s">
        <v>15307</v>
      </c>
      <c r="D636" s="3" t="s">
        <v>1</v>
      </c>
      <c r="E636" s="3" t="str">
        <f>IF(D636&lt;&gt;"",VLOOKUP($D636,Gefährdungsstufen!$B$2:$G$20,6,FALSE),"")</f>
        <v>potentiell gefährdet</v>
      </c>
      <c r="F636" s="71">
        <f>IF(D636&lt;&gt;"",VLOOKUP($D636,Gefährdungsstufen!$B$2:$G$20,3,FALSE),"")</f>
        <v>0</v>
      </c>
      <c r="G636" s="33" t="str">
        <f t="shared" si="54"/>
        <v>Landolt Elias (1991): Gefährdung der Farn- und Blütenpflanzen in der Schweiz</v>
      </c>
      <c r="H636" s="3" t="s">
        <v>1</v>
      </c>
      <c r="I636" s="3" t="str">
        <f>IF(H636&lt;&gt;"",VLOOKUP($H636,Gefährdungsstufen!$B$2:$G$20,6,FALSE),"")</f>
        <v>potentiell gefährdet</v>
      </c>
      <c r="J636" s="71">
        <f>IF(H636&lt;&gt;"",VLOOKUP($H636,Gefährdungsstufen!$B$2:$G$20,3,FALSE),"")</f>
        <v>0</v>
      </c>
      <c r="K636" s="33" t="str">
        <f t="shared" si="55"/>
        <v>Landolt Elias (1991): Gefährdung der Farn- und Blütenpflanzen in der Schweiz</v>
      </c>
      <c r="L636" s="3" t="s">
        <v>45</v>
      </c>
      <c r="M636" s="3" t="s">
        <v>45</v>
      </c>
      <c r="N636" s="11" t="str">
        <f>IF(M636&lt;&gt;"",VLOOKUP(M636,Gefährdungsstufen!$B$2:$G$20,6,FALSE),"")</f>
        <v>gefährdet</v>
      </c>
      <c r="O636" s="33" t="str">
        <f t="shared" si="56"/>
        <v>Landolt Elias (1991): Gefährdung der Farn- und Blütenpflanzen in der Schweiz</v>
      </c>
      <c r="P636" s="3" t="s">
        <v>45</v>
      </c>
      <c r="Q636" s="3" t="s">
        <v>45</v>
      </c>
      <c r="R636" s="11" t="str">
        <f>IF(Q636&lt;&gt;"",VLOOKUP(Q636,Gefährdungsstufen!$B$2:$G$20,6,FALSE),"")</f>
        <v>gefährdet</v>
      </c>
      <c r="S636" s="33" t="str">
        <f t="shared" si="57"/>
        <v>Landolt Elias (1991): Gefährdung der Farn- und Blütenpflanzen in der Schweiz</v>
      </c>
      <c r="T636" s="3" t="s">
        <v>45</v>
      </c>
      <c r="U636" s="3" t="s">
        <v>45</v>
      </c>
      <c r="V636" s="11" t="str">
        <f>IF(U636&lt;&gt;"",VLOOKUP(U636,Gefährdungsstufen!$B$2:$G$20,6,FALSE),"")</f>
        <v>gefährdet</v>
      </c>
      <c r="W636" s="33" t="str">
        <f t="shared" si="58"/>
        <v>Landolt Elias (1991): Gefährdung der Farn- und Blütenpflanzen in der Schweiz</v>
      </c>
      <c r="X636" s="3">
        <v>6</v>
      </c>
      <c r="Y636" s="3" t="s">
        <v>8</v>
      </c>
      <c r="Z636" s="3" t="s">
        <v>2</v>
      </c>
      <c r="AA636" s="3">
        <v>4</v>
      </c>
      <c r="AB636" s="3">
        <v>5</v>
      </c>
      <c r="AC636" s="3">
        <v>4</v>
      </c>
      <c r="AD636" s="3">
        <v>4</v>
      </c>
      <c r="AE636" s="3" t="s">
        <v>7</v>
      </c>
      <c r="AF636" s="3" t="str">
        <f>IF(AE636&lt;&gt;"",VLOOKUP(AE636,legende!$A$3:$C$6,2,FALSE),"")</f>
        <v>gross</v>
      </c>
      <c r="AG636" s="71">
        <f>IF(AE636&lt;&gt;"",VLOOKUP(AE636,legende!$A$3:$C$6,3,FALSE),"")</f>
        <v>0</v>
      </c>
      <c r="AH636" s="3" t="s">
        <v>6</v>
      </c>
      <c r="AI636" s="3" t="str">
        <f>IF(AH636&lt;&gt;"",VLOOKUP(AH636,legende!$F$3:$H$6,3,FALSE),"")</f>
        <v>klein: &lt;1/4</v>
      </c>
      <c r="AJ636" s="71">
        <f>IF(AH636&lt;&gt;"",VLOOKUP(AH636,legende!$F$3:$H$6,2,FALSE),"")</f>
        <v>0</v>
      </c>
      <c r="AK636" s="3" t="s">
        <v>45</v>
      </c>
      <c r="AL636" s="3" t="s">
        <v>45</v>
      </c>
      <c r="AM636" s="11" t="str">
        <f>IF(AL636&lt;&gt;"",VLOOKUP(AL636,Gefährdungsstufen!$B$2:$G$20,6,FALSE),"")</f>
        <v>gefährdet</v>
      </c>
      <c r="AN636" s="71">
        <f>IF(AL636&lt;&gt;"",VLOOKUP(AL636,Gefährdungsstufen!$B$2:$G$20,3,FALSE),"")</f>
        <v>3</v>
      </c>
      <c r="AO636" s="3"/>
      <c r="AP636" s="11"/>
      <c r="AQ636" s="11">
        <f t="shared" si="59"/>
        <v>3</v>
      </c>
      <c r="AR636" s="3">
        <v>1</v>
      </c>
      <c r="AS636" s="3">
        <v>1</v>
      </c>
      <c r="AT636" s="2">
        <v>1</v>
      </c>
      <c r="AU636" s="2">
        <v>2</v>
      </c>
      <c r="AV636" s="2" t="s">
        <v>36</v>
      </c>
      <c r="AW636" s="2" t="s">
        <v>35</v>
      </c>
    </row>
    <row r="637" spans="1:54" s="2" customFormat="1" ht="15" hidden="1" customHeight="1">
      <c r="A637" s="24" t="s">
        <v>26859</v>
      </c>
      <c r="B637" s="5" t="s">
        <v>8564</v>
      </c>
      <c r="C637" s="16" t="s">
        <v>8565</v>
      </c>
      <c r="D637" s="3" t="s">
        <v>1</v>
      </c>
      <c r="E637" s="3" t="str">
        <f>IF(D637&lt;&gt;"",VLOOKUP($D637,Gefährdungsstufen!$B$2:$G$20,6,FALSE),"")</f>
        <v>potentiell gefährdet</v>
      </c>
      <c r="F637" s="71">
        <f>IF(D637&lt;&gt;"",VLOOKUP($D637,Gefährdungsstufen!$B$2:$G$20,3,FALSE),"")</f>
        <v>0</v>
      </c>
      <c r="G637" s="33" t="str">
        <f t="shared" si="54"/>
        <v>Landolt Elias (1991): Gefährdung der Farn- und Blütenpflanzen in der Schweiz</v>
      </c>
      <c r="H637" s="3" t="s">
        <v>1</v>
      </c>
      <c r="I637" s="3" t="str">
        <f>IF(H637&lt;&gt;"",VLOOKUP($H637,Gefährdungsstufen!$B$2:$G$20,6,FALSE),"")</f>
        <v>potentiell gefährdet</v>
      </c>
      <c r="J637" s="71">
        <f>IF(H637&lt;&gt;"",VLOOKUP($H637,Gefährdungsstufen!$B$2:$G$20,3,FALSE),"")</f>
        <v>0</v>
      </c>
      <c r="K637" s="33" t="str">
        <f t="shared" si="55"/>
        <v>Landolt Elias (1991): Gefährdung der Farn- und Blütenpflanzen in der Schweiz</v>
      </c>
      <c r="L637" s="3" t="s">
        <v>9</v>
      </c>
      <c r="M637" s="3" t="s">
        <v>9</v>
      </c>
      <c r="N637" s="11" t="str">
        <f>IF(M637&lt;&gt;"",VLOOKUP(M637,Gefährdungsstufen!$B$2:$G$20,6,FALSE),"")</f>
        <v>vom Aussterben bedroht</v>
      </c>
      <c r="O637" s="33" t="str">
        <f t="shared" si="56"/>
        <v>Landolt Elias (1991): Gefährdung der Farn- und Blütenpflanzen in der Schweiz</v>
      </c>
      <c r="P637" s="3" t="s">
        <v>1</v>
      </c>
      <c r="Q637" s="3" t="s">
        <v>1</v>
      </c>
      <c r="R637" s="11" t="str">
        <f>IF(Q637&lt;&gt;"",VLOOKUP(Q637,Gefährdungsstufen!$B$2:$G$20,6,FALSE),"")</f>
        <v>potentiell gefährdet</v>
      </c>
      <c r="S637" s="33" t="str">
        <f t="shared" si="57"/>
        <v>Landolt Elias (1991): Gefährdung der Farn- und Blütenpflanzen in der Schweiz</v>
      </c>
      <c r="T637" s="3" t="s">
        <v>5</v>
      </c>
      <c r="U637" s="3" t="s">
        <v>5</v>
      </c>
      <c r="V637" s="11" t="str">
        <f>IF(U637&lt;&gt;"",VLOOKUP(U637,Gefährdungsstufen!$B$2:$G$20,6,FALSE),"")</f>
        <v>stark gefährdet</v>
      </c>
      <c r="W637" s="33" t="str">
        <f t="shared" si="58"/>
        <v>Landolt Elias (1991): Gefährdung der Farn- und Blütenpflanzen in der Schweiz</v>
      </c>
      <c r="X637" s="3">
        <v>5</v>
      </c>
      <c r="Y637" s="3" t="s">
        <v>8</v>
      </c>
      <c r="Z637" s="3" t="s">
        <v>2</v>
      </c>
      <c r="AA637" s="3">
        <v>4</v>
      </c>
      <c r="AB637" s="3">
        <v>5</v>
      </c>
      <c r="AC637" s="3">
        <v>4</v>
      </c>
      <c r="AD637" s="3">
        <v>4</v>
      </c>
      <c r="AE637" s="3" t="s">
        <v>7</v>
      </c>
      <c r="AF637" s="3" t="str">
        <f>IF(AE637&lt;&gt;"",VLOOKUP(AE637,legende!$A$3:$C$6,2,FALSE),"")</f>
        <v>gross</v>
      </c>
      <c r="AG637" s="71">
        <f>IF(AE637&lt;&gt;"",VLOOKUP(AE637,legende!$A$3:$C$6,3,FALSE),"")</f>
        <v>0</v>
      </c>
      <c r="AH637" s="3" t="s">
        <v>6</v>
      </c>
      <c r="AI637" s="3" t="str">
        <f>IF(AH637&lt;&gt;"",VLOOKUP(AH637,legende!$F$3:$H$6,3,FALSE),"")</f>
        <v>klein: &lt;1/4</v>
      </c>
      <c r="AJ637" s="71">
        <f>IF(AH637&lt;&gt;"",VLOOKUP(AH637,legende!$F$3:$H$6,2,FALSE),"")</f>
        <v>0</v>
      </c>
      <c r="AK637" s="3" t="s">
        <v>5</v>
      </c>
      <c r="AL637" s="3" t="s">
        <v>5</v>
      </c>
      <c r="AM637" s="11" t="str">
        <f>IF(AL637&lt;&gt;"",VLOOKUP(AL637,Gefährdungsstufen!$B$2:$G$20,6,FALSE),"")</f>
        <v>stark gefährdet</v>
      </c>
      <c r="AN637" s="71">
        <f>IF(AL637&lt;&gt;"",VLOOKUP(AL637,Gefährdungsstufen!$B$2:$G$20,3,FALSE),"")</f>
        <v>4</v>
      </c>
      <c r="AO637" s="3"/>
      <c r="AP637" s="11"/>
      <c r="AQ637" s="11">
        <f t="shared" si="59"/>
        <v>4</v>
      </c>
      <c r="AR637" s="3">
        <v>2</v>
      </c>
      <c r="AS637" s="3">
        <v>2</v>
      </c>
      <c r="AU637" s="2">
        <v>2</v>
      </c>
    </row>
    <row r="638" spans="1:54" s="2" customFormat="1" ht="15" hidden="1" customHeight="1">
      <c r="A638" s="24" t="s">
        <v>26859</v>
      </c>
      <c r="B638" s="5" t="s">
        <v>15052</v>
      </c>
      <c r="C638" s="16" t="s">
        <v>15053</v>
      </c>
      <c r="D638" s="3" t="s">
        <v>1</v>
      </c>
      <c r="E638" s="3" t="str">
        <f>IF(D638&lt;&gt;"",VLOOKUP($D638,Gefährdungsstufen!$B$2:$G$20,6,FALSE),"")</f>
        <v>potentiell gefährdet</v>
      </c>
      <c r="F638" s="71">
        <f>IF(D638&lt;&gt;"",VLOOKUP($D638,Gefährdungsstufen!$B$2:$G$20,3,FALSE),"")</f>
        <v>0</v>
      </c>
      <c r="G638" s="33" t="str">
        <f t="shared" si="54"/>
        <v>Landolt Elias (1991): Gefährdung der Farn- und Blütenpflanzen in der Schweiz</v>
      </c>
      <c r="H638" s="3" t="s">
        <v>45</v>
      </c>
      <c r="I638" s="3" t="str">
        <f>IF(H638&lt;&gt;"",VLOOKUP($H638,Gefährdungsstufen!$B$2:$G$20,6,FALSE),"")</f>
        <v>gefährdet</v>
      </c>
      <c r="J638" s="71">
        <f>IF(H638&lt;&gt;"",VLOOKUP($H638,Gefährdungsstufen!$B$2:$G$20,3,FALSE),"")</f>
        <v>3</v>
      </c>
      <c r="K638" s="33" t="str">
        <f t="shared" si="55"/>
        <v>Landolt Elias (1991): Gefährdung der Farn- und Blütenpflanzen in der Schweiz</v>
      </c>
      <c r="L638" s="3" t="s">
        <v>9</v>
      </c>
      <c r="M638" s="3" t="s">
        <v>9</v>
      </c>
      <c r="N638" s="11" t="str">
        <f>IF(M638&lt;&gt;"",VLOOKUP(M638,Gefährdungsstufen!$B$2:$G$20,6,FALSE),"")</f>
        <v>vom Aussterben bedroht</v>
      </c>
      <c r="O638" s="33" t="str">
        <f t="shared" si="56"/>
        <v>Landolt Elias (1991): Gefährdung der Farn- und Blütenpflanzen in der Schweiz</v>
      </c>
      <c r="P638" s="3" t="s">
        <v>9</v>
      </c>
      <c r="Q638" s="3" t="s">
        <v>9</v>
      </c>
      <c r="R638" s="11" t="str">
        <f>IF(Q638&lt;&gt;"",VLOOKUP(Q638,Gefährdungsstufen!$B$2:$G$20,6,FALSE),"")</f>
        <v>vom Aussterben bedroht</v>
      </c>
      <c r="S638" s="33" t="str">
        <f t="shared" si="57"/>
        <v>Landolt Elias (1991): Gefährdung der Farn- und Blütenpflanzen in der Schweiz</v>
      </c>
      <c r="T638" s="3" t="s">
        <v>9</v>
      </c>
      <c r="U638" s="3" t="s">
        <v>9</v>
      </c>
      <c r="V638" s="11" t="str">
        <f>IF(U638&lt;&gt;"",VLOOKUP(U638,Gefährdungsstufen!$B$2:$G$20,6,FALSE),"")</f>
        <v>vom Aussterben bedroht</v>
      </c>
      <c r="W638" s="33" t="str">
        <f t="shared" si="58"/>
        <v>Landolt Elias (1991): Gefährdung der Farn- und Blütenpflanzen in der Schweiz</v>
      </c>
      <c r="X638" s="3">
        <v>6</v>
      </c>
      <c r="Y638" s="3" t="s">
        <v>8</v>
      </c>
      <c r="Z638" s="3" t="s">
        <v>2</v>
      </c>
      <c r="AA638" s="3">
        <v>1</v>
      </c>
      <c r="AB638" s="3">
        <v>3</v>
      </c>
      <c r="AC638" s="3">
        <v>1</v>
      </c>
      <c r="AD638" s="3">
        <v>1</v>
      </c>
      <c r="AE638" s="3" t="s">
        <v>7</v>
      </c>
      <c r="AF638" s="3" t="str">
        <f>IF(AE638&lt;&gt;"",VLOOKUP(AE638,legende!$A$3:$C$6,2,FALSE),"")</f>
        <v>gross</v>
      </c>
      <c r="AG638" s="71">
        <f>IF(AE638&lt;&gt;"",VLOOKUP(AE638,legende!$A$3:$C$6,3,FALSE),"")</f>
        <v>0</v>
      </c>
      <c r="AH638" s="3" t="s">
        <v>6</v>
      </c>
      <c r="AI638" s="3" t="str">
        <f>IF(AH638&lt;&gt;"",VLOOKUP(AH638,legende!$F$3:$H$6,3,FALSE),"")</f>
        <v>klein: &lt;1/4</v>
      </c>
      <c r="AJ638" s="71">
        <f>IF(AH638&lt;&gt;"",VLOOKUP(AH638,legende!$F$3:$H$6,2,FALSE),"")</f>
        <v>0</v>
      </c>
      <c r="AK638" s="3" t="s">
        <v>12</v>
      </c>
      <c r="AL638" s="3" t="s">
        <v>12</v>
      </c>
      <c r="AM638" s="11" t="str">
        <f>IF(AL638&lt;&gt;"",VLOOKUP(AL638,Gefährdungsstufen!$B$2:$G$20,6,FALSE),"")</f>
        <v>vom Aussterben bedroht</v>
      </c>
      <c r="AN638" s="71">
        <f>IF(AL638&lt;&gt;"",VLOOKUP(AL638,Gefährdungsstufen!$B$2:$G$20,3,FALSE),"")</f>
        <v>5</v>
      </c>
      <c r="AO638" s="3"/>
      <c r="AP638" s="11"/>
      <c r="AQ638" s="11">
        <f t="shared" si="59"/>
        <v>8</v>
      </c>
      <c r="AR638" s="3">
        <v>5</v>
      </c>
      <c r="AS638" s="3">
        <v>5</v>
      </c>
      <c r="AT638" s="2">
        <v>1</v>
      </c>
      <c r="AV638" s="2" t="s">
        <v>36</v>
      </c>
      <c r="AW638" s="2" t="s">
        <v>35</v>
      </c>
    </row>
    <row r="639" spans="1:54" s="2" customFormat="1" ht="15" hidden="1" customHeight="1">
      <c r="A639" s="24" t="s">
        <v>26859</v>
      </c>
      <c r="B639" s="5" t="s">
        <v>6453</v>
      </c>
      <c r="C639" s="16" t="s">
        <v>6454</v>
      </c>
      <c r="D639" s="3" t="s">
        <v>1</v>
      </c>
      <c r="E639" s="3" t="str">
        <f>IF(D639&lt;&gt;"",VLOOKUP($D639,Gefährdungsstufen!$B$2:$G$20,6,FALSE),"")</f>
        <v>potentiell gefährdet</v>
      </c>
      <c r="F639" s="71">
        <f>IF(D639&lt;&gt;"",VLOOKUP($D639,Gefährdungsstufen!$B$2:$G$20,3,FALSE),"")</f>
        <v>0</v>
      </c>
      <c r="G639" s="33" t="str">
        <f t="shared" si="54"/>
        <v>Landolt Elias (1991): Gefährdung der Farn- und Blütenpflanzen in der Schweiz</v>
      </c>
      <c r="H639" s="3" t="s">
        <v>1</v>
      </c>
      <c r="I639" s="3" t="str">
        <f>IF(H639&lt;&gt;"",VLOOKUP($H639,Gefährdungsstufen!$B$2:$G$20,6,FALSE),"")</f>
        <v>potentiell gefährdet</v>
      </c>
      <c r="J639" s="71">
        <f>IF(H639&lt;&gt;"",VLOOKUP($H639,Gefährdungsstufen!$B$2:$G$20,3,FALSE),"")</f>
        <v>0</v>
      </c>
      <c r="K639" s="33" t="str">
        <f t="shared" si="55"/>
        <v>Landolt Elias (1991): Gefährdung der Farn- und Blütenpflanzen in der Schweiz</v>
      </c>
      <c r="L639" s="3" t="s">
        <v>1</v>
      </c>
      <c r="M639" s="3" t="s">
        <v>1</v>
      </c>
      <c r="N639" s="11" t="str">
        <f>IF(M639&lt;&gt;"",VLOOKUP(M639,Gefährdungsstufen!$B$2:$G$20,6,FALSE),"")</f>
        <v>potentiell gefährdet</v>
      </c>
      <c r="O639" s="33" t="str">
        <f t="shared" si="56"/>
        <v>Landolt Elias (1991): Gefährdung der Farn- und Blütenpflanzen in der Schweiz</v>
      </c>
      <c r="P639" s="3" t="s">
        <v>1</v>
      </c>
      <c r="Q639" s="3" t="s">
        <v>1</v>
      </c>
      <c r="R639" s="11" t="str">
        <f>IF(Q639&lt;&gt;"",VLOOKUP(Q639,Gefährdungsstufen!$B$2:$G$20,6,FALSE),"")</f>
        <v>potentiell gefährdet</v>
      </c>
      <c r="S639" s="33" t="str">
        <f t="shared" si="57"/>
        <v>Landolt Elias (1991): Gefährdung der Farn- und Blütenpflanzen in der Schweiz</v>
      </c>
      <c r="T639" s="3" t="s">
        <v>1</v>
      </c>
      <c r="U639" s="3" t="s">
        <v>1</v>
      </c>
      <c r="V639" s="11" t="str">
        <f>IF(U639&lt;&gt;"",VLOOKUP(U639,Gefährdungsstufen!$B$2:$G$20,6,FALSE),"")</f>
        <v>potentiell gefährdet</v>
      </c>
      <c r="W639" s="33" t="str">
        <f t="shared" si="58"/>
        <v>Landolt Elias (1991): Gefährdung der Farn- und Blütenpflanzen in der Schweiz</v>
      </c>
      <c r="X639" s="3">
        <v>1</v>
      </c>
      <c r="Y639" s="3" t="s">
        <v>8</v>
      </c>
      <c r="Z639" s="3" t="s">
        <v>2</v>
      </c>
      <c r="AA639" s="3">
        <v>8</v>
      </c>
      <c r="AB639" s="3">
        <v>8</v>
      </c>
      <c r="AC639" s="3">
        <v>8</v>
      </c>
      <c r="AD639" s="3">
        <v>5</v>
      </c>
      <c r="AE639" s="3"/>
      <c r="AF639" s="3" t="str">
        <f>IF(AE639&lt;&gt;"",VLOOKUP(AE639,legende!$A$3:$C$6,2,FALSE),"")</f>
        <v/>
      </c>
      <c r="AG639" s="71" t="str">
        <f>IF(AE639&lt;&gt;"",VLOOKUP(AE639,legende!$A$3:$C$6,3,FALSE),"")</f>
        <v/>
      </c>
      <c r="AH639" s="3"/>
      <c r="AI639" s="3" t="str">
        <f>IF(AH639&lt;&gt;"",VLOOKUP(AH639,legende!$F$3:$H$6,3,FALSE),"")</f>
        <v/>
      </c>
      <c r="AJ639" s="71" t="str">
        <f>IF(AH639&lt;&gt;"",VLOOKUP(AH639,legende!$F$3:$H$6,2,FALSE),"")</f>
        <v/>
      </c>
      <c r="AK639" s="3" t="s">
        <v>1</v>
      </c>
      <c r="AL639" s="3" t="s">
        <v>1</v>
      </c>
      <c r="AM639" s="11" t="str">
        <f>IF(AL639&lt;&gt;"",VLOOKUP(AL639,Gefährdungsstufen!$B$2:$G$20,6,FALSE),"")</f>
        <v>potentiell gefährdet</v>
      </c>
      <c r="AN639" s="71">
        <f>IF(AL639&lt;&gt;"",VLOOKUP(AL639,Gefährdungsstufen!$B$2:$G$20,3,FALSE),"")</f>
        <v>0</v>
      </c>
      <c r="AO639" s="3"/>
      <c r="AP639" s="11" t="s">
        <v>26922</v>
      </c>
      <c r="AQ639" s="11" t="e">
        <f t="shared" si="59"/>
        <v>#VALUE!</v>
      </c>
      <c r="AR639" s="3">
        <v>0</v>
      </c>
      <c r="AS639" s="3" t="s">
        <v>0</v>
      </c>
      <c r="AT639" s="2">
        <v>1</v>
      </c>
    </row>
    <row r="640" spans="1:54" s="2" customFormat="1" ht="15" hidden="1" customHeight="1">
      <c r="A640" s="24" t="s">
        <v>26859</v>
      </c>
      <c r="B640" s="5" t="s">
        <v>7179</v>
      </c>
      <c r="C640" s="16" t="s">
        <v>7180</v>
      </c>
      <c r="D640" s="3" t="s">
        <v>1</v>
      </c>
      <c r="E640" s="3" t="str">
        <f>IF(D640&lt;&gt;"",VLOOKUP($D640,Gefährdungsstufen!$B$2:$G$20,6,FALSE),"")</f>
        <v>potentiell gefährdet</v>
      </c>
      <c r="F640" s="71">
        <f>IF(D640&lt;&gt;"",VLOOKUP($D640,Gefährdungsstufen!$B$2:$G$20,3,FALSE),"")</f>
        <v>0</v>
      </c>
      <c r="G640" s="33" t="str">
        <f t="shared" si="54"/>
        <v>Landolt Elias (1991): Gefährdung der Farn- und Blütenpflanzen in der Schweiz</v>
      </c>
      <c r="H640" s="3" t="s">
        <v>1</v>
      </c>
      <c r="I640" s="3" t="str">
        <f>IF(H640&lt;&gt;"",VLOOKUP($H640,Gefährdungsstufen!$B$2:$G$20,6,FALSE),"")</f>
        <v>potentiell gefährdet</v>
      </c>
      <c r="J640" s="71">
        <f>IF(H640&lt;&gt;"",VLOOKUP($H640,Gefährdungsstufen!$B$2:$G$20,3,FALSE),"")</f>
        <v>0</v>
      </c>
      <c r="K640" s="33" t="str">
        <f t="shared" si="55"/>
        <v>Landolt Elias (1991): Gefährdung der Farn- und Blütenpflanzen in der Schweiz</v>
      </c>
      <c r="L640" s="3" t="s">
        <v>1</v>
      </c>
      <c r="M640" s="3" t="s">
        <v>1</v>
      </c>
      <c r="N640" s="11" t="str">
        <f>IF(M640&lt;&gt;"",VLOOKUP(M640,Gefährdungsstufen!$B$2:$G$20,6,FALSE),"")</f>
        <v>potentiell gefährdet</v>
      </c>
      <c r="O640" s="33" t="str">
        <f t="shared" si="56"/>
        <v>Landolt Elias (1991): Gefährdung der Farn- und Blütenpflanzen in der Schweiz</v>
      </c>
      <c r="P640" s="3" t="s">
        <v>1</v>
      </c>
      <c r="Q640" s="3" t="s">
        <v>1</v>
      </c>
      <c r="R640" s="11" t="str">
        <f>IF(Q640&lt;&gt;"",VLOOKUP(Q640,Gefährdungsstufen!$B$2:$G$20,6,FALSE),"")</f>
        <v>potentiell gefährdet</v>
      </c>
      <c r="S640" s="33" t="str">
        <f t="shared" si="57"/>
        <v>Landolt Elias (1991): Gefährdung der Farn- und Blütenpflanzen in der Schweiz</v>
      </c>
      <c r="T640" s="3" t="s">
        <v>1</v>
      </c>
      <c r="U640" s="3" t="s">
        <v>1</v>
      </c>
      <c r="V640" s="11" t="str">
        <f>IF(U640&lt;&gt;"",VLOOKUP(U640,Gefährdungsstufen!$B$2:$G$20,6,FALSE),"")</f>
        <v>potentiell gefährdet</v>
      </c>
      <c r="W640" s="33" t="str">
        <f t="shared" si="58"/>
        <v>Landolt Elias (1991): Gefährdung der Farn- und Blütenpflanzen in der Schweiz</v>
      </c>
      <c r="X640" s="3">
        <v>5</v>
      </c>
      <c r="Y640" s="3" t="s">
        <v>8</v>
      </c>
      <c r="Z640" s="3" t="s">
        <v>2</v>
      </c>
      <c r="AA640" s="3">
        <v>5</v>
      </c>
      <c r="AB640" s="3">
        <v>6</v>
      </c>
      <c r="AC640" s="3">
        <v>5</v>
      </c>
      <c r="AD640" s="3">
        <v>4</v>
      </c>
      <c r="AE640" s="3"/>
      <c r="AF640" s="3" t="str">
        <f>IF(AE640&lt;&gt;"",VLOOKUP(AE640,legende!$A$3:$C$6,2,FALSE),"")</f>
        <v/>
      </c>
      <c r="AG640" s="71" t="str">
        <f>IF(AE640&lt;&gt;"",VLOOKUP(AE640,legende!$A$3:$C$6,3,FALSE),"")</f>
        <v/>
      </c>
      <c r="AH640" s="3"/>
      <c r="AI640" s="3" t="str">
        <f>IF(AH640&lt;&gt;"",VLOOKUP(AH640,legende!$F$3:$H$6,3,FALSE),"")</f>
        <v/>
      </c>
      <c r="AJ640" s="71" t="str">
        <f>IF(AH640&lt;&gt;"",VLOOKUP(AH640,legende!$F$3:$H$6,2,FALSE),"")</f>
        <v/>
      </c>
      <c r="AK640" s="3" t="s">
        <v>1</v>
      </c>
      <c r="AL640" s="3" t="s">
        <v>1</v>
      </c>
      <c r="AM640" s="11" t="str">
        <f>IF(AL640&lt;&gt;"",VLOOKUP(AL640,Gefährdungsstufen!$B$2:$G$20,6,FALSE),"")</f>
        <v>potentiell gefährdet</v>
      </c>
      <c r="AN640" s="71">
        <f>IF(AL640&lt;&gt;"",VLOOKUP(AL640,Gefährdungsstufen!$B$2:$G$20,3,FALSE),"")</f>
        <v>0</v>
      </c>
      <c r="AO640" s="3"/>
      <c r="AP640" s="11" t="s">
        <v>26922</v>
      </c>
      <c r="AQ640" s="11" t="e">
        <f t="shared" si="59"/>
        <v>#VALUE!</v>
      </c>
      <c r="AR640" s="3">
        <v>0</v>
      </c>
      <c r="AS640" s="3" t="s">
        <v>0</v>
      </c>
      <c r="AT640" s="2">
        <v>1</v>
      </c>
      <c r="AU640" s="2">
        <v>2</v>
      </c>
    </row>
    <row r="641" spans="1:54" s="2" customFormat="1" ht="15" hidden="1" customHeight="1">
      <c r="A641" s="24" t="s">
        <v>26859</v>
      </c>
      <c r="B641" s="5" t="s">
        <v>16646</v>
      </c>
      <c r="C641" s="16" t="s">
        <v>16647</v>
      </c>
      <c r="D641" s="3" t="s">
        <v>1</v>
      </c>
      <c r="E641" s="3" t="str">
        <f>IF(D641&lt;&gt;"",VLOOKUP($D641,Gefährdungsstufen!$B$2:$G$20,6,FALSE),"")</f>
        <v>potentiell gefährdet</v>
      </c>
      <c r="F641" s="71">
        <f>IF(D641&lt;&gt;"",VLOOKUP($D641,Gefährdungsstufen!$B$2:$G$20,3,FALSE),"")</f>
        <v>0</v>
      </c>
      <c r="G641" s="33" t="str">
        <f t="shared" si="54"/>
        <v>Landolt Elias (1991): Gefährdung der Farn- und Blütenpflanzen in der Schweiz</v>
      </c>
      <c r="H641" s="3" t="s">
        <v>9</v>
      </c>
      <c r="I641" s="3" t="str">
        <f>IF(H641&lt;&gt;"",VLOOKUP($H641,Gefährdungsstufen!$B$2:$G$20,6,FALSE),"")</f>
        <v>vom Aussterben bedroht</v>
      </c>
      <c r="J641" s="71">
        <f>IF(H641&lt;&gt;"",VLOOKUP($H641,Gefährdungsstufen!$B$2:$G$20,3,FALSE),"")</f>
        <v>5</v>
      </c>
      <c r="K641" s="33" t="str">
        <f t="shared" si="55"/>
        <v>Landolt Elias (1991): Gefährdung der Farn- und Blütenpflanzen in der Schweiz</v>
      </c>
      <c r="L641" s="3" t="s">
        <v>14</v>
      </c>
      <c r="M641" s="3" t="s">
        <v>14</v>
      </c>
      <c r="N641" s="11" t="str">
        <f>IF(M641&lt;&gt;"",VLOOKUP(M641,Gefährdungsstufen!$B$2:$G$20,6,FALSE),"")</f>
        <v>vom Aussterben bedroht</v>
      </c>
      <c r="O641" s="33" t="str">
        <f t="shared" si="56"/>
        <v>Landolt Elias (1991): Gefährdung der Farn- und Blütenpflanzen in der Schweiz</v>
      </c>
      <c r="P641" s="3" t="s">
        <v>14</v>
      </c>
      <c r="Q641" s="3" t="s">
        <v>14</v>
      </c>
      <c r="R641" s="11" t="str">
        <f>IF(Q641&lt;&gt;"",VLOOKUP(Q641,Gefährdungsstufen!$B$2:$G$20,6,FALSE),"")</f>
        <v>vom Aussterben bedroht</v>
      </c>
      <c r="S641" s="33" t="str">
        <f t="shared" si="57"/>
        <v>Landolt Elias (1991): Gefährdung der Farn- und Blütenpflanzen in der Schweiz</v>
      </c>
      <c r="T641" s="3" t="s">
        <v>14</v>
      </c>
      <c r="U641" s="3" t="s">
        <v>14</v>
      </c>
      <c r="V641" s="11" t="str">
        <f>IF(U641&lt;&gt;"",VLOOKUP(U641,Gefährdungsstufen!$B$2:$G$20,6,FALSE),"")</f>
        <v>vom Aussterben bedroht</v>
      </c>
      <c r="W641" s="33" t="str">
        <f t="shared" si="58"/>
        <v>Landolt Elias (1991): Gefährdung der Farn- und Blütenpflanzen in der Schweiz</v>
      </c>
      <c r="X641" s="3">
        <v>7</v>
      </c>
      <c r="Y641" s="3" t="s">
        <v>8</v>
      </c>
      <c r="Z641" s="3" t="s">
        <v>2</v>
      </c>
      <c r="AA641" s="3">
        <v>1</v>
      </c>
      <c r="AB641" s="3">
        <v>2</v>
      </c>
      <c r="AC641" s="3">
        <v>1</v>
      </c>
      <c r="AD641" s="3">
        <v>1</v>
      </c>
      <c r="AE641" s="3" t="s">
        <v>7</v>
      </c>
      <c r="AF641" s="3" t="str">
        <f>IF(AE641&lt;&gt;"",VLOOKUP(AE641,legende!$A$3:$C$6,2,FALSE),"")</f>
        <v>gross</v>
      </c>
      <c r="AG641" s="71">
        <f>IF(AE641&lt;&gt;"",VLOOKUP(AE641,legende!$A$3:$C$6,3,FALSE),"")</f>
        <v>0</v>
      </c>
      <c r="AH641" s="3" t="s">
        <v>6</v>
      </c>
      <c r="AI641" s="3" t="str">
        <f>IF(AH641&lt;&gt;"",VLOOKUP(AH641,legende!$F$3:$H$6,3,FALSE),"")</f>
        <v>klein: &lt;1/4</v>
      </c>
      <c r="AJ641" s="71">
        <f>IF(AH641&lt;&gt;"",VLOOKUP(AH641,legende!$F$3:$H$6,2,FALSE),"")</f>
        <v>0</v>
      </c>
      <c r="AK641" s="3" t="s">
        <v>12</v>
      </c>
      <c r="AL641" s="3" t="s">
        <v>12</v>
      </c>
      <c r="AM641" s="11" t="str">
        <f>IF(AL641&lt;&gt;"",VLOOKUP(AL641,Gefährdungsstufen!$B$2:$G$20,6,FALSE),"")</f>
        <v>vom Aussterben bedroht</v>
      </c>
      <c r="AN641" s="71">
        <f>IF(AL641&lt;&gt;"",VLOOKUP(AL641,Gefährdungsstufen!$B$2:$G$20,3,FALSE),"")</f>
        <v>5</v>
      </c>
      <c r="AO641" s="3"/>
      <c r="AP641" s="11"/>
      <c r="AQ641" s="11">
        <f t="shared" si="59"/>
        <v>10</v>
      </c>
      <c r="AR641" s="3">
        <v>7</v>
      </c>
      <c r="AS641" s="3">
        <v>7</v>
      </c>
      <c r="BB641" s="2">
        <v>6</v>
      </c>
    </row>
    <row r="642" spans="1:54" s="2" customFormat="1" ht="15" hidden="1" customHeight="1">
      <c r="A642" s="24" t="s">
        <v>26859</v>
      </c>
      <c r="B642" s="5" t="s">
        <v>10150</v>
      </c>
      <c r="C642" s="16" t="s">
        <v>10151</v>
      </c>
      <c r="D642" s="3" t="s">
        <v>1</v>
      </c>
      <c r="E642" s="3" t="str">
        <f>IF(D642&lt;&gt;"",VLOOKUP($D642,Gefährdungsstufen!$B$2:$G$20,6,FALSE),"")</f>
        <v>potentiell gefährdet</v>
      </c>
      <c r="F642" s="71">
        <f>IF(D642&lt;&gt;"",VLOOKUP($D642,Gefährdungsstufen!$B$2:$G$20,3,FALSE),"")</f>
        <v>0</v>
      </c>
      <c r="G642" s="33" t="str">
        <f t="shared" si="54"/>
        <v>Landolt Elias (1991): Gefährdung der Farn- und Blütenpflanzen in der Schweiz</v>
      </c>
      <c r="H642" s="3" t="s">
        <v>1</v>
      </c>
      <c r="I642" s="3" t="str">
        <f>IF(H642&lt;&gt;"",VLOOKUP($H642,Gefährdungsstufen!$B$2:$G$20,6,FALSE),"")</f>
        <v>potentiell gefährdet</v>
      </c>
      <c r="J642" s="71">
        <f>IF(H642&lt;&gt;"",VLOOKUP($H642,Gefährdungsstufen!$B$2:$G$20,3,FALSE),"")</f>
        <v>0</v>
      </c>
      <c r="K642" s="33" t="str">
        <f t="shared" si="55"/>
        <v>Landolt Elias (1991): Gefährdung der Farn- und Blütenpflanzen in der Schweiz</v>
      </c>
      <c r="L642" s="3" t="s">
        <v>1</v>
      </c>
      <c r="M642" s="3" t="s">
        <v>1</v>
      </c>
      <c r="N642" s="11" t="str">
        <f>IF(M642&lt;&gt;"",VLOOKUP(M642,Gefährdungsstufen!$B$2:$G$20,6,FALSE),"")</f>
        <v>potentiell gefährdet</v>
      </c>
      <c r="O642" s="33" t="str">
        <f t="shared" si="56"/>
        <v>Landolt Elias (1991): Gefährdung der Farn- und Blütenpflanzen in der Schweiz</v>
      </c>
      <c r="P642" s="3" t="s">
        <v>1</v>
      </c>
      <c r="Q642" s="3" t="s">
        <v>1</v>
      </c>
      <c r="R642" s="11" t="str">
        <f>IF(Q642&lt;&gt;"",VLOOKUP(Q642,Gefährdungsstufen!$B$2:$G$20,6,FALSE),"")</f>
        <v>potentiell gefährdet</v>
      </c>
      <c r="S642" s="33" t="str">
        <f t="shared" si="57"/>
        <v>Landolt Elias (1991): Gefährdung der Farn- und Blütenpflanzen in der Schweiz</v>
      </c>
      <c r="T642" s="3" t="s">
        <v>5</v>
      </c>
      <c r="U642" s="3" t="s">
        <v>5</v>
      </c>
      <c r="V642" s="11" t="str">
        <f>IF(U642&lt;&gt;"",VLOOKUP(U642,Gefährdungsstufen!$B$2:$G$20,6,FALSE),"")</f>
        <v>stark gefährdet</v>
      </c>
      <c r="W642" s="33" t="str">
        <f t="shared" si="58"/>
        <v>Landolt Elias (1991): Gefährdung der Farn- und Blütenpflanzen in der Schweiz</v>
      </c>
      <c r="X642" s="3">
        <v>6</v>
      </c>
      <c r="Y642" s="3" t="s">
        <v>8</v>
      </c>
      <c r="Z642" s="3" t="s">
        <v>2</v>
      </c>
      <c r="AA642" s="3">
        <v>4</v>
      </c>
      <c r="AB642" s="3">
        <v>5</v>
      </c>
      <c r="AC642" s="3">
        <v>3</v>
      </c>
      <c r="AD642" s="3">
        <v>3</v>
      </c>
      <c r="AE642" s="3" t="s">
        <v>23</v>
      </c>
      <c r="AF642" s="3" t="str">
        <f>IF(AE642&lt;&gt;"",VLOOKUP(AE642,legende!$A$3:$C$6,2,FALSE),"")</f>
        <v>mittel</v>
      </c>
      <c r="AG642" s="71">
        <f>IF(AE642&lt;&gt;"",VLOOKUP(AE642,legende!$A$3:$C$6,3,FALSE),"")</f>
        <v>2</v>
      </c>
      <c r="AH642" s="3" t="s">
        <v>6</v>
      </c>
      <c r="AI642" s="3" t="str">
        <f>IF(AH642&lt;&gt;"",VLOOKUP(AH642,legende!$F$3:$H$6,3,FALSE),"")</f>
        <v>klein: &lt;1/4</v>
      </c>
      <c r="AJ642" s="71">
        <f>IF(AH642&lt;&gt;"",VLOOKUP(AH642,legende!$F$3:$H$6,2,FALSE),"")</f>
        <v>0</v>
      </c>
      <c r="AK642" s="3" t="s">
        <v>5</v>
      </c>
      <c r="AL642" s="3" t="s">
        <v>5</v>
      </c>
      <c r="AM642" s="11" t="str">
        <f>IF(AL642&lt;&gt;"",VLOOKUP(AL642,Gefährdungsstufen!$B$2:$G$20,6,FALSE),"")</f>
        <v>stark gefährdet</v>
      </c>
      <c r="AN642" s="71">
        <f>IF(AL642&lt;&gt;"",VLOOKUP(AL642,Gefährdungsstufen!$B$2:$G$20,3,FALSE),"")</f>
        <v>4</v>
      </c>
      <c r="AO642" s="3"/>
      <c r="AP642" s="11"/>
      <c r="AQ642" s="11">
        <f t="shared" si="59"/>
        <v>6</v>
      </c>
      <c r="AR642" s="3">
        <v>4</v>
      </c>
      <c r="AS642" s="3">
        <v>4</v>
      </c>
      <c r="AT642" s="2">
        <v>1</v>
      </c>
      <c r="AV642" s="2" t="s">
        <v>36</v>
      </c>
      <c r="AW642" s="2" t="s">
        <v>35</v>
      </c>
    </row>
    <row r="643" spans="1:54" s="2" customFormat="1" ht="15" hidden="1" customHeight="1">
      <c r="A643" s="24" t="s">
        <v>26859</v>
      </c>
      <c r="B643" s="5" t="s">
        <v>26269</v>
      </c>
      <c r="C643" s="16" t="s">
        <v>26270</v>
      </c>
      <c r="D643" s="3" t="s">
        <v>1</v>
      </c>
      <c r="E643" s="3" t="str">
        <f>IF(D643&lt;&gt;"",VLOOKUP($D643,Gefährdungsstufen!$B$2:$G$20,6,FALSE),"")</f>
        <v>potentiell gefährdet</v>
      </c>
      <c r="F643" s="71">
        <f>IF(D643&lt;&gt;"",VLOOKUP($D643,Gefährdungsstufen!$B$2:$G$20,3,FALSE),"")</f>
        <v>0</v>
      </c>
      <c r="G643" s="33" t="str">
        <f t="shared" si="54"/>
        <v>Landolt Elias (1991): Gefährdung der Farn- und Blütenpflanzen in der Schweiz</v>
      </c>
      <c r="H643" s="3" t="s">
        <v>1</v>
      </c>
      <c r="I643" s="3" t="str">
        <f>IF(H643&lt;&gt;"",VLOOKUP($H643,Gefährdungsstufen!$B$2:$G$20,6,FALSE),"")</f>
        <v>potentiell gefährdet</v>
      </c>
      <c r="J643" s="71">
        <f>IF(H643&lt;&gt;"",VLOOKUP($H643,Gefährdungsstufen!$B$2:$G$20,3,FALSE),"")</f>
        <v>0</v>
      </c>
      <c r="K643" s="33" t="str">
        <f t="shared" si="55"/>
        <v>Landolt Elias (1991): Gefährdung der Farn- und Blütenpflanzen in der Schweiz</v>
      </c>
      <c r="L643" s="3" t="s">
        <v>45</v>
      </c>
      <c r="M643" s="3" t="s">
        <v>45</v>
      </c>
      <c r="N643" s="11" t="str">
        <f>IF(M643&lt;&gt;"",VLOOKUP(M643,Gefährdungsstufen!$B$2:$G$20,6,FALSE),"")</f>
        <v>gefährdet</v>
      </c>
      <c r="O643" s="33" t="str">
        <f t="shared" si="56"/>
        <v>Landolt Elias (1991): Gefährdung der Farn- und Blütenpflanzen in der Schweiz</v>
      </c>
      <c r="P643" s="3" t="s">
        <v>1</v>
      </c>
      <c r="Q643" s="3" t="s">
        <v>1</v>
      </c>
      <c r="R643" s="11" t="str">
        <f>IF(Q643&lt;&gt;"",VLOOKUP(Q643,Gefährdungsstufen!$B$2:$G$20,6,FALSE),"")</f>
        <v>potentiell gefährdet</v>
      </c>
      <c r="S643" s="33" t="str">
        <f t="shared" si="57"/>
        <v>Landolt Elias (1991): Gefährdung der Farn- und Blütenpflanzen in der Schweiz</v>
      </c>
      <c r="T643" s="3" t="s">
        <v>1</v>
      </c>
      <c r="U643" s="3" t="s">
        <v>1</v>
      </c>
      <c r="V643" s="11" t="str">
        <f>IF(U643&lt;&gt;"",VLOOKUP(U643,Gefährdungsstufen!$B$2:$G$20,6,FALSE),"")</f>
        <v>potentiell gefährdet</v>
      </c>
      <c r="W643" s="33" t="str">
        <f t="shared" si="58"/>
        <v>Landolt Elias (1991): Gefährdung der Farn- und Blütenpflanzen in der Schweiz</v>
      </c>
      <c r="X643" s="3">
        <v>1</v>
      </c>
      <c r="Y643" s="3" t="s">
        <v>8</v>
      </c>
      <c r="Z643" s="3" t="s">
        <v>2</v>
      </c>
      <c r="AA643" s="3">
        <v>6</v>
      </c>
      <c r="AB643" s="3">
        <v>6</v>
      </c>
      <c r="AC643" s="3">
        <v>6</v>
      </c>
      <c r="AD643" s="3">
        <v>6</v>
      </c>
      <c r="AE643" s="3"/>
      <c r="AF643" s="3" t="str">
        <f>IF(AE643&lt;&gt;"",VLOOKUP(AE643,legende!$A$3:$C$6,2,FALSE),"")</f>
        <v/>
      </c>
      <c r="AG643" s="71" t="str">
        <f>IF(AE643&lt;&gt;"",VLOOKUP(AE643,legende!$A$3:$C$6,3,FALSE),"")</f>
        <v/>
      </c>
      <c r="AH643" s="3"/>
      <c r="AI643" s="3" t="str">
        <f>IF(AH643&lt;&gt;"",VLOOKUP(AH643,legende!$F$3:$H$6,3,FALSE),"")</f>
        <v/>
      </c>
      <c r="AJ643" s="71" t="str">
        <f>IF(AH643&lt;&gt;"",VLOOKUP(AH643,legende!$F$3:$H$6,2,FALSE),"")</f>
        <v/>
      </c>
      <c r="AK643" s="3" t="s">
        <v>1</v>
      </c>
      <c r="AL643" s="3" t="s">
        <v>1</v>
      </c>
      <c r="AM643" s="11" t="str">
        <f>IF(AL643&lt;&gt;"",VLOOKUP(AL643,Gefährdungsstufen!$B$2:$G$20,6,FALSE),"")</f>
        <v>potentiell gefährdet</v>
      </c>
      <c r="AN643" s="71">
        <f>IF(AL643&lt;&gt;"",VLOOKUP(AL643,Gefährdungsstufen!$B$2:$G$20,3,FALSE),"")</f>
        <v>0</v>
      </c>
      <c r="AO643" s="3"/>
      <c r="AP643" s="11" t="s">
        <v>26922</v>
      </c>
      <c r="AQ643" s="11" t="e">
        <f t="shared" si="59"/>
        <v>#VALUE!</v>
      </c>
      <c r="AR643" s="3">
        <v>0</v>
      </c>
      <c r="AS643" s="3" t="s">
        <v>0</v>
      </c>
      <c r="AT643" s="2">
        <v>1</v>
      </c>
    </row>
    <row r="644" spans="1:54" s="2" customFormat="1" ht="15" customHeight="1">
      <c r="A644" s="24" t="s">
        <v>26859</v>
      </c>
      <c r="B644" s="5" t="s">
        <v>16176</v>
      </c>
      <c r="C644" s="16" t="s">
        <v>16177</v>
      </c>
      <c r="D644" s="3"/>
      <c r="E644" s="3" t="str">
        <f>IF(D644&lt;&gt;"",VLOOKUP($D644,Gefährdungsstufen!$B$2:$G$20,6,FALSE),"")</f>
        <v/>
      </c>
      <c r="F644" s="71" t="str">
        <f>IF(D644&lt;&gt;"",VLOOKUP($D644,Gefährdungsstufen!$B$2:$G$20,3,FALSE),"")</f>
        <v/>
      </c>
      <c r="G644" s="33" t="str">
        <f t="shared" ref="G644:G707" si="60">IF(D644&lt;&gt;"","Landolt Elias (1991): Gefährdung der Farn- und Blütenpflanzen in der Schweiz","")</f>
        <v/>
      </c>
      <c r="H644" s="3"/>
      <c r="I644" s="3" t="str">
        <f>IF(H644&lt;&gt;"",VLOOKUP($H644,Gefährdungsstufen!$B$2:$G$20,6,FALSE),"")</f>
        <v/>
      </c>
      <c r="J644" s="71" t="str">
        <f>IF(H644&lt;&gt;"",VLOOKUP($H644,Gefährdungsstufen!$B$2:$G$20,3,FALSE),"")</f>
        <v/>
      </c>
      <c r="K644" s="33" t="str">
        <f t="shared" ref="K644:K707" si="61">IF(H644&lt;&gt;"","Landolt Elias (1991): Gefährdung der Farn- und Blütenpflanzen in der Schweiz","")</f>
        <v/>
      </c>
      <c r="L644" s="3"/>
      <c r="M644" s="3"/>
      <c r="N644" s="11" t="str">
        <f>IF(M644&lt;&gt;"",VLOOKUP(M644,Gefährdungsstufen!$B$2:$G$20,6,FALSE),"")</f>
        <v/>
      </c>
      <c r="O644" s="33" t="str">
        <f t="shared" ref="O644:O707" si="62">IF(M644&lt;&gt;"","Landolt Elias (1991): Gefährdung der Farn- und Blütenpflanzen in der Schweiz","")</f>
        <v/>
      </c>
      <c r="P644" s="3"/>
      <c r="Q644" s="3"/>
      <c r="R644" s="11" t="str">
        <f>IF(Q644&lt;&gt;"",VLOOKUP(Q644,Gefährdungsstufen!$B$2:$G$20,6,FALSE),"")</f>
        <v/>
      </c>
      <c r="S644" s="33" t="str">
        <f t="shared" ref="S644:S707" si="63">IF(Q644&lt;&gt;"","Landolt Elias (1991): Gefährdung der Farn- und Blütenpflanzen in der Schweiz","")</f>
        <v/>
      </c>
      <c r="T644" s="3"/>
      <c r="U644" s="3"/>
      <c r="V644" s="11" t="str">
        <f>IF(U644&lt;&gt;"",VLOOKUP(U644,Gefährdungsstufen!$B$2:$G$20,6,FALSE),"")</f>
        <v/>
      </c>
      <c r="W644" s="33" t="str">
        <f t="shared" ref="W644:W707" si="64">IF(U644&lt;&gt;"","Landolt Elias (1991): Gefährdung der Farn- und Blütenpflanzen in der Schweiz","")</f>
        <v/>
      </c>
      <c r="X644" s="3"/>
      <c r="Y644" s="3"/>
      <c r="Z644" s="3" t="s">
        <v>2</v>
      </c>
      <c r="AA644" s="3">
        <v>1</v>
      </c>
      <c r="AB644" s="3">
        <v>2</v>
      </c>
      <c r="AC644" s="3">
        <v>1</v>
      </c>
      <c r="AD644" s="3">
        <v>1</v>
      </c>
      <c r="AE644" s="3" t="s">
        <v>7</v>
      </c>
      <c r="AF644" s="3" t="str">
        <f>IF(AE644&lt;&gt;"",VLOOKUP(AE644,legende!$A$3:$C$6,2,FALSE),"")</f>
        <v>gross</v>
      </c>
      <c r="AG644" s="71">
        <f>IF(AE644&lt;&gt;"",VLOOKUP(AE644,legende!$A$3:$C$6,3,FALSE),"")</f>
        <v>0</v>
      </c>
      <c r="AH644" s="3" t="s">
        <v>23</v>
      </c>
      <c r="AI644" s="3" t="str">
        <f>IF(AH644&lt;&gt;"",VLOOKUP(AH644,legende!$F$3:$H$6,3,FALSE),"")</f>
        <v>mittel: 1/4 - 1/2</v>
      </c>
      <c r="AJ644" s="71">
        <f>IF(AH644&lt;&gt;"",VLOOKUP(AH644,legende!$F$3:$H$6,2,FALSE),"")</f>
        <v>2</v>
      </c>
      <c r="AK644" s="3" t="s">
        <v>17</v>
      </c>
      <c r="AL644" s="3" t="s">
        <v>17</v>
      </c>
      <c r="AM644" s="11" t="str">
        <f>IF(AL644&lt;&gt;"",VLOOKUP(AL644,Gefährdungsstufen!$B$2:$G$20,6,FALSE),"")</f>
        <v>potentiell gefährdet</v>
      </c>
      <c r="AN644" s="71">
        <f>IF(AL644&lt;&gt;"",VLOOKUP(AL644,Gefährdungsstufen!$B$2:$G$20,3,FALSE),"")</f>
        <v>0</v>
      </c>
      <c r="AO644" s="3"/>
      <c r="AP644" s="11"/>
      <c r="AQ644" s="11" t="e">
        <f t="shared" ref="AQ644:AQ707" si="65">AN644+AJ644+AG644+J644+F644</f>
        <v>#VALUE!</v>
      </c>
      <c r="AR644" s="3">
        <v>2</v>
      </c>
      <c r="AS644" s="3">
        <v>2</v>
      </c>
    </row>
    <row r="645" spans="1:54" s="2" customFormat="1" ht="15" hidden="1" customHeight="1">
      <c r="A645" s="24" t="s">
        <v>26859</v>
      </c>
      <c r="B645" s="5" t="s">
        <v>16857</v>
      </c>
      <c r="C645" s="16" t="s">
        <v>16858</v>
      </c>
      <c r="D645" s="3" t="s">
        <v>1</v>
      </c>
      <c r="E645" s="3" t="str">
        <f>IF(D645&lt;&gt;"",VLOOKUP($D645,Gefährdungsstufen!$B$2:$G$20,6,FALSE),"")</f>
        <v>potentiell gefährdet</v>
      </c>
      <c r="F645" s="71">
        <f>IF(D645&lt;&gt;"",VLOOKUP($D645,Gefährdungsstufen!$B$2:$G$20,3,FALSE),"")</f>
        <v>0</v>
      </c>
      <c r="G645" s="33" t="str">
        <f t="shared" si="60"/>
        <v>Landolt Elias (1991): Gefährdung der Farn- und Blütenpflanzen in der Schweiz</v>
      </c>
      <c r="H645" s="3" t="s">
        <v>1</v>
      </c>
      <c r="I645" s="3" t="str">
        <f>IF(H645&lt;&gt;"",VLOOKUP($H645,Gefährdungsstufen!$B$2:$G$20,6,FALSE),"")</f>
        <v>potentiell gefährdet</v>
      </c>
      <c r="J645" s="71">
        <f>IF(H645&lt;&gt;"",VLOOKUP($H645,Gefährdungsstufen!$B$2:$G$20,3,FALSE),"")</f>
        <v>0</v>
      </c>
      <c r="K645" s="33" t="str">
        <f t="shared" si="61"/>
        <v>Landolt Elias (1991): Gefährdung der Farn- und Blütenpflanzen in der Schweiz</v>
      </c>
      <c r="L645" s="3" t="s">
        <v>1</v>
      </c>
      <c r="M645" s="3" t="s">
        <v>1</v>
      </c>
      <c r="N645" s="11" t="str">
        <f>IF(M645&lt;&gt;"",VLOOKUP(M645,Gefährdungsstufen!$B$2:$G$20,6,FALSE),"")</f>
        <v>potentiell gefährdet</v>
      </c>
      <c r="O645" s="33" t="str">
        <f t="shared" si="62"/>
        <v>Landolt Elias (1991): Gefährdung der Farn- und Blütenpflanzen in der Schweiz</v>
      </c>
      <c r="P645" s="3" t="s">
        <v>1</v>
      </c>
      <c r="Q645" s="3" t="s">
        <v>1</v>
      </c>
      <c r="R645" s="11" t="str">
        <f>IF(Q645&lt;&gt;"",VLOOKUP(Q645,Gefährdungsstufen!$B$2:$G$20,6,FALSE),"")</f>
        <v>potentiell gefährdet</v>
      </c>
      <c r="S645" s="33" t="str">
        <f t="shared" si="63"/>
        <v>Landolt Elias (1991): Gefährdung der Farn- und Blütenpflanzen in der Schweiz</v>
      </c>
      <c r="T645" s="3" t="s">
        <v>1</v>
      </c>
      <c r="U645" s="3" t="s">
        <v>1</v>
      </c>
      <c r="V645" s="11" t="str">
        <f>IF(U645&lt;&gt;"",VLOOKUP(U645,Gefährdungsstufen!$B$2:$G$20,6,FALSE),"")</f>
        <v>potentiell gefährdet</v>
      </c>
      <c r="W645" s="33" t="str">
        <f t="shared" si="64"/>
        <v>Landolt Elias (1991): Gefährdung der Farn- und Blütenpflanzen in der Schweiz</v>
      </c>
      <c r="X645" s="3">
        <v>1</v>
      </c>
      <c r="Y645" s="3" t="s">
        <v>8</v>
      </c>
      <c r="Z645" s="3" t="s">
        <v>2</v>
      </c>
      <c r="AA645" s="3">
        <v>6</v>
      </c>
      <c r="AB645" s="3">
        <v>6</v>
      </c>
      <c r="AC645" s="3">
        <v>6</v>
      </c>
      <c r="AD645" s="3">
        <v>5</v>
      </c>
      <c r="AE645" s="3"/>
      <c r="AF645" s="3" t="str">
        <f>IF(AE645&lt;&gt;"",VLOOKUP(AE645,legende!$A$3:$C$6,2,FALSE),"")</f>
        <v/>
      </c>
      <c r="AG645" s="71" t="str">
        <f>IF(AE645&lt;&gt;"",VLOOKUP(AE645,legende!$A$3:$C$6,3,FALSE),"")</f>
        <v/>
      </c>
      <c r="AH645" s="3"/>
      <c r="AI645" s="3" t="str">
        <f>IF(AH645&lt;&gt;"",VLOOKUP(AH645,legende!$F$3:$H$6,3,FALSE),"")</f>
        <v/>
      </c>
      <c r="AJ645" s="71" t="str">
        <f>IF(AH645&lt;&gt;"",VLOOKUP(AH645,legende!$F$3:$H$6,2,FALSE),"")</f>
        <v/>
      </c>
      <c r="AK645" s="3" t="s">
        <v>1</v>
      </c>
      <c r="AL645" s="3" t="s">
        <v>1</v>
      </c>
      <c r="AM645" s="11" t="str">
        <f>IF(AL645&lt;&gt;"",VLOOKUP(AL645,Gefährdungsstufen!$B$2:$G$20,6,FALSE),"")</f>
        <v>potentiell gefährdet</v>
      </c>
      <c r="AN645" s="71">
        <f>IF(AL645&lt;&gt;"",VLOOKUP(AL645,Gefährdungsstufen!$B$2:$G$20,3,FALSE),"")</f>
        <v>0</v>
      </c>
      <c r="AO645" s="3"/>
      <c r="AP645" s="11" t="s">
        <v>26922</v>
      </c>
      <c r="AQ645" s="11" t="e">
        <f t="shared" si="65"/>
        <v>#VALUE!</v>
      </c>
      <c r="AR645" s="3">
        <v>0</v>
      </c>
      <c r="AS645" s="3" t="s">
        <v>0</v>
      </c>
      <c r="AT645" s="2">
        <v>1</v>
      </c>
    </row>
    <row r="646" spans="1:54" s="2" customFormat="1" ht="15" hidden="1" customHeight="1">
      <c r="A646" s="24" t="s">
        <v>26859</v>
      </c>
      <c r="B646" s="5" t="s">
        <v>14368</v>
      </c>
      <c r="C646" s="16" t="s">
        <v>14369</v>
      </c>
      <c r="D646" s="3" t="s">
        <v>1</v>
      </c>
      <c r="E646" s="3" t="str">
        <f>IF(D646&lt;&gt;"",VLOOKUP($D646,Gefährdungsstufen!$B$2:$G$20,6,FALSE),"")</f>
        <v>potentiell gefährdet</v>
      </c>
      <c r="F646" s="71">
        <f>IF(D646&lt;&gt;"",VLOOKUP($D646,Gefährdungsstufen!$B$2:$G$20,3,FALSE),"")</f>
        <v>0</v>
      </c>
      <c r="G646" s="33" t="str">
        <f t="shared" si="60"/>
        <v>Landolt Elias (1991): Gefährdung der Farn- und Blütenpflanzen in der Schweiz</v>
      </c>
      <c r="H646" s="3" t="s">
        <v>1</v>
      </c>
      <c r="I646" s="3" t="str">
        <f>IF(H646&lt;&gt;"",VLOOKUP($H646,Gefährdungsstufen!$B$2:$G$20,6,FALSE),"")</f>
        <v>potentiell gefährdet</v>
      </c>
      <c r="J646" s="71">
        <f>IF(H646&lt;&gt;"",VLOOKUP($H646,Gefährdungsstufen!$B$2:$G$20,3,FALSE),"")</f>
        <v>0</v>
      </c>
      <c r="K646" s="33" t="str">
        <f t="shared" si="61"/>
        <v>Landolt Elias (1991): Gefährdung der Farn- und Blütenpflanzen in der Schweiz</v>
      </c>
      <c r="L646" s="3" t="s">
        <v>9</v>
      </c>
      <c r="M646" s="3" t="s">
        <v>9</v>
      </c>
      <c r="N646" s="11" t="str">
        <f>IF(M646&lt;&gt;"",VLOOKUP(M646,Gefährdungsstufen!$B$2:$G$20,6,FALSE),"")</f>
        <v>vom Aussterben bedroht</v>
      </c>
      <c r="O646" s="33" t="str">
        <f t="shared" si="62"/>
        <v>Landolt Elias (1991): Gefährdung der Farn- und Blütenpflanzen in der Schweiz</v>
      </c>
      <c r="P646" s="3" t="s">
        <v>5</v>
      </c>
      <c r="Q646" s="3" t="s">
        <v>5</v>
      </c>
      <c r="R646" s="11" t="str">
        <f>IF(Q646&lt;&gt;"",VLOOKUP(Q646,Gefährdungsstufen!$B$2:$G$20,6,FALSE),"")</f>
        <v>stark gefährdet</v>
      </c>
      <c r="S646" s="33" t="str">
        <f t="shared" si="63"/>
        <v>Landolt Elias (1991): Gefährdung der Farn- und Blütenpflanzen in der Schweiz</v>
      </c>
      <c r="T646" s="3" t="s">
        <v>9</v>
      </c>
      <c r="U646" s="3" t="s">
        <v>9</v>
      </c>
      <c r="V646" s="11" t="str">
        <f>IF(U646&lt;&gt;"",VLOOKUP(U646,Gefährdungsstufen!$B$2:$G$20,6,FALSE),"")</f>
        <v>vom Aussterben bedroht</v>
      </c>
      <c r="W646" s="33" t="str">
        <f t="shared" si="64"/>
        <v>Landolt Elias (1991): Gefährdung der Farn- und Blütenpflanzen in der Schweiz</v>
      </c>
      <c r="X646" s="3">
        <v>7</v>
      </c>
      <c r="Y646" s="3" t="s">
        <v>8</v>
      </c>
      <c r="Z646" s="3" t="s">
        <v>2</v>
      </c>
      <c r="AA646" s="3">
        <v>2</v>
      </c>
      <c r="AB646" s="3">
        <v>3</v>
      </c>
      <c r="AC646" s="3">
        <v>1</v>
      </c>
      <c r="AD646" s="3">
        <v>2</v>
      </c>
      <c r="AE646" s="3" t="s">
        <v>7</v>
      </c>
      <c r="AF646" s="3" t="str">
        <f>IF(AE646&lt;&gt;"",VLOOKUP(AE646,legende!$A$3:$C$6,2,FALSE),"")</f>
        <v>gross</v>
      </c>
      <c r="AG646" s="71">
        <f>IF(AE646&lt;&gt;"",VLOOKUP(AE646,legende!$A$3:$C$6,3,FALSE),"")</f>
        <v>0</v>
      </c>
      <c r="AH646" s="3" t="s">
        <v>6</v>
      </c>
      <c r="AI646" s="3" t="str">
        <f>IF(AH646&lt;&gt;"",VLOOKUP(AH646,legende!$F$3:$H$6,3,FALSE),"")</f>
        <v>klein: &lt;1/4</v>
      </c>
      <c r="AJ646" s="71">
        <f>IF(AH646&lt;&gt;"",VLOOKUP(AH646,legende!$F$3:$H$6,2,FALSE),"")</f>
        <v>0</v>
      </c>
      <c r="AK646" s="3" t="s">
        <v>9</v>
      </c>
      <c r="AL646" s="3" t="s">
        <v>9</v>
      </c>
      <c r="AM646" s="11" t="str">
        <f>IF(AL646&lt;&gt;"",VLOOKUP(AL646,Gefährdungsstufen!$B$2:$G$20,6,FALSE),"")</f>
        <v>vom Aussterben bedroht</v>
      </c>
      <c r="AN646" s="71">
        <f>IF(AL646&lt;&gt;"",VLOOKUP(AL646,Gefährdungsstufen!$B$2:$G$20,3,FALSE),"")</f>
        <v>5</v>
      </c>
      <c r="AO646" s="3"/>
      <c r="AP646" s="11"/>
      <c r="AQ646" s="11">
        <f t="shared" si="65"/>
        <v>5</v>
      </c>
      <c r="AR646" s="3">
        <v>3</v>
      </c>
      <c r="AS646" s="3">
        <v>3</v>
      </c>
      <c r="BB646" s="2">
        <v>6</v>
      </c>
    </row>
    <row r="647" spans="1:54" s="2" customFormat="1" ht="15" hidden="1" customHeight="1">
      <c r="A647" s="24" t="s">
        <v>26859</v>
      </c>
      <c r="B647" s="5" t="s">
        <v>6217</v>
      </c>
      <c r="C647" s="16" t="s">
        <v>6218</v>
      </c>
      <c r="D647" s="3" t="s">
        <v>1</v>
      </c>
      <c r="E647" s="3" t="str">
        <f>IF(D647&lt;&gt;"",VLOOKUP($D647,Gefährdungsstufen!$B$2:$G$20,6,FALSE),"")</f>
        <v>potentiell gefährdet</v>
      </c>
      <c r="F647" s="71">
        <f>IF(D647&lt;&gt;"",VLOOKUP($D647,Gefährdungsstufen!$B$2:$G$20,3,FALSE),"")</f>
        <v>0</v>
      </c>
      <c r="G647" s="33" t="str">
        <f t="shared" si="60"/>
        <v>Landolt Elias (1991): Gefährdung der Farn- und Blütenpflanzen in der Schweiz</v>
      </c>
      <c r="H647" s="3" t="s">
        <v>9</v>
      </c>
      <c r="I647" s="3" t="str">
        <f>IF(H647&lt;&gt;"",VLOOKUP($H647,Gefährdungsstufen!$B$2:$G$20,6,FALSE),"")</f>
        <v>vom Aussterben bedroht</v>
      </c>
      <c r="J647" s="71">
        <f>IF(H647&lt;&gt;"",VLOOKUP($H647,Gefährdungsstufen!$B$2:$G$20,3,FALSE),"")</f>
        <v>5</v>
      </c>
      <c r="K647" s="33" t="str">
        <f t="shared" si="61"/>
        <v>Landolt Elias (1991): Gefährdung der Farn- und Blütenpflanzen in der Schweiz</v>
      </c>
      <c r="L647" s="3" t="s">
        <v>9</v>
      </c>
      <c r="M647" s="3" t="s">
        <v>9</v>
      </c>
      <c r="N647" s="11" t="str">
        <f>IF(M647&lt;&gt;"",VLOOKUP(M647,Gefährdungsstufen!$B$2:$G$20,6,FALSE),"")</f>
        <v>vom Aussterben bedroht</v>
      </c>
      <c r="O647" s="33" t="str">
        <f t="shared" si="62"/>
        <v>Landolt Elias (1991): Gefährdung der Farn- und Blütenpflanzen in der Schweiz</v>
      </c>
      <c r="P647" s="3" t="s">
        <v>14</v>
      </c>
      <c r="Q647" s="3" t="s">
        <v>14</v>
      </c>
      <c r="R647" s="11" t="str">
        <f>IF(Q647&lt;&gt;"",VLOOKUP(Q647,Gefährdungsstufen!$B$2:$G$20,6,FALSE),"")</f>
        <v>vom Aussterben bedroht</v>
      </c>
      <c r="S647" s="33" t="str">
        <f t="shared" si="63"/>
        <v>Landolt Elias (1991): Gefährdung der Farn- und Blütenpflanzen in der Schweiz</v>
      </c>
      <c r="T647" s="3" t="s">
        <v>9</v>
      </c>
      <c r="U647" s="3" t="s">
        <v>9</v>
      </c>
      <c r="V647" s="11" t="str">
        <f>IF(U647&lt;&gt;"",VLOOKUP(U647,Gefährdungsstufen!$B$2:$G$20,6,FALSE),"")</f>
        <v>vom Aussterben bedroht</v>
      </c>
      <c r="W647" s="33" t="str">
        <f t="shared" si="64"/>
        <v>Landolt Elias (1991): Gefährdung der Farn- und Blütenpflanzen in der Schweiz</v>
      </c>
      <c r="X647" s="3">
        <v>7</v>
      </c>
      <c r="Y647" s="3" t="s">
        <v>8</v>
      </c>
      <c r="Z647" s="3" t="s">
        <v>13</v>
      </c>
      <c r="AA647" s="3">
        <v>1</v>
      </c>
      <c r="AB647" s="3">
        <v>2</v>
      </c>
      <c r="AC647" s="3">
        <v>1</v>
      </c>
      <c r="AD647" s="3">
        <v>1</v>
      </c>
      <c r="AE647" s="3" t="s">
        <v>7</v>
      </c>
      <c r="AF647" s="3" t="str">
        <f>IF(AE647&lt;&gt;"",VLOOKUP(AE647,legende!$A$3:$C$6,2,FALSE),"")</f>
        <v>gross</v>
      </c>
      <c r="AG647" s="71">
        <f>IF(AE647&lt;&gt;"",VLOOKUP(AE647,legende!$A$3:$C$6,3,FALSE),"")</f>
        <v>0</v>
      </c>
      <c r="AH647" s="3" t="s">
        <v>6</v>
      </c>
      <c r="AI647" s="3" t="str">
        <f>IF(AH647&lt;&gt;"",VLOOKUP(AH647,legende!$F$3:$H$6,3,FALSE),"")</f>
        <v>klein: &lt;1/4</v>
      </c>
      <c r="AJ647" s="71">
        <f>IF(AH647&lt;&gt;"",VLOOKUP(AH647,legende!$F$3:$H$6,2,FALSE),"")</f>
        <v>0</v>
      </c>
      <c r="AK647" s="3" t="s">
        <v>12</v>
      </c>
      <c r="AL647" s="3" t="s">
        <v>12</v>
      </c>
      <c r="AM647" s="11" t="str">
        <f>IF(AL647&lt;&gt;"",VLOOKUP(AL647,Gefährdungsstufen!$B$2:$G$20,6,FALSE),"")</f>
        <v>vom Aussterben bedroht</v>
      </c>
      <c r="AN647" s="71">
        <f>IF(AL647&lt;&gt;"",VLOOKUP(AL647,Gefährdungsstufen!$B$2:$G$20,3,FALSE),"")</f>
        <v>5</v>
      </c>
      <c r="AO647" s="3"/>
      <c r="AP647" s="11"/>
      <c r="AQ647" s="11">
        <f t="shared" si="65"/>
        <v>10</v>
      </c>
      <c r="AR647" s="3">
        <v>7</v>
      </c>
      <c r="AS647" s="3">
        <v>7</v>
      </c>
      <c r="BB647" s="2">
        <v>6</v>
      </c>
    </row>
    <row r="648" spans="1:54" s="2" customFormat="1" ht="15" hidden="1" customHeight="1">
      <c r="A648" s="24" t="s">
        <v>26859</v>
      </c>
      <c r="B648" s="5" t="s">
        <v>12119</v>
      </c>
      <c r="C648" s="16" t="s">
        <v>12120</v>
      </c>
      <c r="D648" s="3" t="s">
        <v>1</v>
      </c>
      <c r="E648" s="3" t="str">
        <f>IF(D648&lt;&gt;"",VLOOKUP($D648,Gefährdungsstufen!$B$2:$G$20,6,FALSE),"")</f>
        <v>potentiell gefährdet</v>
      </c>
      <c r="F648" s="71">
        <f>IF(D648&lt;&gt;"",VLOOKUP($D648,Gefährdungsstufen!$B$2:$G$20,3,FALSE),"")</f>
        <v>0</v>
      </c>
      <c r="G648" s="33" t="str">
        <f t="shared" si="60"/>
        <v>Landolt Elias (1991): Gefährdung der Farn- und Blütenpflanzen in der Schweiz</v>
      </c>
      <c r="H648" s="3" t="s">
        <v>1</v>
      </c>
      <c r="I648" s="3" t="str">
        <f>IF(H648&lt;&gt;"",VLOOKUP($H648,Gefährdungsstufen!$B$2:$G$20,6,FALSE),"")</f>
        <v>potentiell gefährdet</v>
      </c>
      <c r="J648" s="71">
        <f>IF(H648&lt;&gt;"",VLOOKUP($H648,Gefährdungsstufen!$B$2:$G$20,3,FALSE),"")</f>
        <v>0</v>
      </c>
      <c r="K648" s="33" t="str">
        <f t="shared" si="61"/>
        <v>Landolt Elias (1991): Gefährdung der Farn- und Blütenpflanzen in der Schweiz</v>
      </c>
      <c r="L648" s="3" t="s">
        <v>1</v>
      </c>
      <c r="M648" s="3" t="s">
        <v>1</v>
      </c>
      <c r="N648" s="11" t="str">
        <f>IF(M648&lt;&gt;"",VLOOKUP(M648,Gefährdungsstufen!$B$2:$G$20,6,FALSE),"")</f>
        <v>potentiell gefährdet</v>
      </c>
      <c r="O648" s="33" t="str">
        <f t="shared" si="62"/>
        <v>Landolt Elias (1991): Gefährdung der Farn- und Blütenpflanzen in der Schweiz</v>
      </c>
      <c r="P648" s="3" t="s">
        <v>1</v>
      </c>
      <c r="Q648" s="3" t="s">
        <v>1</v>
      </c>
      <c r="R648" s="11" t="str">
        <f>IF(Q648&lt;&gt;"",VLOOKUP(Q648,Gefährdungsstufen!$B$2:$G$20,6,FALSE),"")</f>
        <v>potentiell gefährdet</v>
      </c>
      <c r="S648" s="33" t="str">
        <f t="shared" si="63"/>
        <v>Landolt Elias (1991): Gefährdung der Farn- und Blütenpflanzen in der Schweiz</v>
      </c>
      <c r="T648" s="3" t="s">
        <v>1</v>
      </c>
      <c r="U648" s="3" t="s">
        <v>1</v>
      </c>
      <c r="V648" s="11" t="str">
        <f>IF(U648&lt;&gt;"",VLOOKUP(U648,Gefährdungsstufen!$B$2:$G$20,6,FALSE),"")</f>
        <v>potentiell gefährdet</v>
      </c>
      <c r="W648" s="33" t="str">
        <f t="shared" si="64"/>
        <v>Landolt Elias (1991): Gefährdung der Farn- und Blütenpflanzen in der Schweiz</v>
      </c>
      <c r="X648" s="3">
        <v>5</v>
      </c>
      <c r="Y648" s="3" t="s">
        <v>8</v>
      </c>
      <c r="Z648" s="3" t="s">
        <v>2</v>
      </c>
      <c r="AA648" s="3">
        <v>5</v>
      </c>
      <c r="AB648" s="3">
        <v>6</v>
      </c>
      <c r="AC648" s="3">
        <v>5</v>
      </c>
      <c r="AD648" s="3">
        <v>4</v>
      </c>
      <c r="AE648" s="3"/>
      <c r="AF648" s="3" t="str">
        <f>IF(AE648&lt;&gt;"",VLOOKUP(AE648,legende!$A$3:$C$6,2,FALSE),"")</f>
        <v/>
      </c>
      <c r="AG648" s="71" t="str">
        <f>IF(AE648&lt;&gt;"",VLOOKUP(AE648,legende!$A$3:$C$6,3,FALSE),"")</f>
        <v/>
      </c>
      <c r="AH648" s="3"/>
      <c r="AI648" s="3" t="str">
        <f>IF(AH648&lt;&gt;"",VLOOKUP(AH648,legende!$F$3:$H$6,3,FALSE),"")</f>
        <v/>
      </c>
      <c r="AJ648" s="71" t="str">
        <f>IF(AH648&lt;&gt;"",VLOOKUP(AH648,legende!$F$3:$H$6,2,FALSE),"")</f>
        <v/>
      </c>
      <c r="AK648" s="3" t="s">
        <v>1</v>
      </c>
      <c r="AL648" s="3" t="s">
        <v>1</v>
      </c>
      <c r="AM648" s="11" t="str">
        <f>IF(AL648&lt;&gt;"",VLOOKUP(AL648,Gefährdungsstufen!$B$2:$G$20,6,FALSE),"")</f>
        <v>potentiell gefährdet</v>
      </c>
      <c r="AN648" s="71">
        <f>IF(AL648&lt;&gt;"",VLOOKUP(AL648,Gefährdungsstufen!$B$2:$G$20,3,FALSE),"")</f>
        <v>0</v>
      </c>
      <c r="AO648" s="3"/>
      <c r="AP648" s="11" t="s">
        <v>26922</v>
      </c>
      <c r="AQ648" s="11" t="e">
        <f t="shared" si="65"/>
        <v>#VALUE!</v>
      </c>
      <c r="AR648" s="3">
        <v>0</v>
      </c>
      <c r="AS648" s="3" t="s">
        <v>0</v>
      </c>
      <c r="AU648" s="2">
        <v>2</v>
      </c>
    </row>
    <row r="649" spans="1:54" s="2" customFormat="1" ht="15" hidden="1" customHeight="1">
      <c r="A649" s="24" t="s">
        <v>26859</v>
      </c>
      <c r="B649" s="5" t="s">
        <v>14965</v>
      </c>
      <c r="C649" s="16" t="s">
        <v>14966</v>
      </c>
      <c r="D649" s="3" t="s">
        <v>1</v>
      </c>
      <c r="E649" s="3" t="str">
        <f>IF(D649&lt;&gt;"",VLOOKUP($D649,Gefährdungsstufen!$B$2:$G$20,6,FALSE),"")</f>
        <v>potentiell gefährdet</v>
      </c>
      <c r="F649" s="71">
        <f>IF(D649&lt;&gt;"",VLOOKUP($D649,Gefährdungsstufen!$B$2:$G$20,3,FALSE),"")</f>
        <v>0</v>
      </c>
      <c r="G649" s="33" t="str">
        <f t="shared" si="60"/>
        <v>Landolt Elias (1991): Gefährdung der Farn- und Blütenpflanzen in der Schweiz</v>
      </c>
      <c r="H649" s="3" t="s">
        <v>1</v>
      </c>
      <c r="I649" s="3" t="str">
        <f>IF(H649&lt;&gt;"",VLOOKUP($H649,Gefährdungsstufen!$B$2:$G$20,6,FALSE),"")</f>
        <v>potentiell gefährdet</v>
      </c>
      <c r="J649" s="71">
        <f>IF(H649&lt;&gt;"",VLOOKUP($H649,Gefährdungsstufen!$B$2:$G$20,3,FALSE),"")</f>
        <v>0</v>
      </c>
      <c r="K649" s="33" t="str">
        <f t="shared" si="61"/>
        <v>Landolt Elias (1991): Gefährdung der Farn- und Blütenpflanzen in der Schweiz</v>
      </c>
      <c r="L649" s="3" t="s">
        <v>1</v>
      </c>
      <c r="M649" s="3" t="s">
        <v>1</v>
      </c>
      <c r="N649" s="11" t="str">
        <f>IF(M649&lt;&gt;"",VLOOKUP(M649,Gefährdungsstufen!$B$2:$G$20,6,FALSE),"")</f>
        <v>potentiell gefährdet</v>
      </c>
      <c r="O649" s="33" t="str">
        <f t="shared" si="62"/>
        <v>Landolt Elias (1991): Gefährdung der Farn- und Blütenpflanzen in der Schweiz</v>
      </c>
      <c r="P649" s="3" t="s">
        <v>1</v>
      </c>
      <c r="Q649" s="3" t="s">
        <v>1</v>
      </c>
      <c r="R649" s="11" t="str">
        <f>IF(Q649&lt;&gt;"",VLOOKUP(Q649,Gefährdungsstufen!$B$2:$G$20,6,FALSE),"")</f>
        <v>potentiell gefährdet</v>
      </c>
      <c r="S649" s="33" t="str">
        <f t="shared" si="63"/>
        <v>Landolt Elias (1991): Gefährdung der Farn- und Blütenpflanzen in der Schweiz</v>
      </c>
      <c r="T649" s="3" t="s">
        <v>1</v>
      </c>
      <c r="U649" s="3" t="s">
        <v>1</v>
      </c>
      <c r="V649" s="11" t="str">
        <f>IF(U649&lt;&gt;"",VLOOKUP(U649,Gefährdungsstufen!$B$2:$G$20,6,FALSE),"")</f>
        <v>potentiell gefährdet</v>
      </c>
      <c r="W649" s="33" t="str">
        <f t="shared" si="64"/>
        <v>Landolt Elias (1991): Gefährdung der Farn- und Blütenpflanzen in der Schweiz</v>
      </c>
      <c r="X649" s="3">
        <v>5</v>
      </c>
      <c r="Y649" s="3" t="s">
        <v>8</v>
      </c>
      <c r="Z649" s="3" t="s">
        <v>2</v>
      </c>
      <c r="AA649" s="3">
        <v>5</v>
      </c>
      <c r="AB649" s="3">
        <v>6</v>
      </c>
      <c r="AC649" s="3">
        <v>5</v>
      </c>
      <c r="AD649" s="3">
        <v>4</v>
      </c>
      <c r="AE649" s="3"/>
      <c r="AF649" s="3" t="str">
        <f>IF(AE649&lt;&gt;"",VLOOKUP(AE649,legende!$A$3:$C$6,2,FALSE),"")</f>
        <v/>
      </c>
      <c r="AG649" s="71" t="str">
        <f>IF(AE649&lt;&gt;"",VLOOKUP(AE649,legende!$A$3:$C$6,3,FALSE),"")</f>
        <v/>
      </c>
      <c r="AH649" s="3"/>
      <c r="AI649" s="3" t="str">
        <f>IF(AH649&lt;&gt;"",VLOOKUP(AH649,legende!$F$3:$H$6,3,FALSE),"")</f>
        <v/>
      </c>
      <c r="AJ649" s="71" t="str">
        <f>IF(AH649&lt;&gt;"",VLOOKUP(AH649,legende!$F$3:$H$6,2,FALSE),"")</f>
        <v/>
      </c>
      <c r="AK649" s="3" t="s">
        <v>1</v>
      </c>
      <c r="AL649" s="3" t="s">
        <v>1</v>
      </c>
      <c r="AM649" s="11" t="str">
        <f>IF(AL649&lt;&gt;"",VLOOKUP(AL649,Gefährdungsstufen!$B$2:$G$20,6,FALSE),"")</f>
        <v>potentiell gefährdet</v>
      </c>
      <c r="AN649" s="71">
        <f>IF(AL649&lt;&gt;"",VLOOKUP(AL649,Gefährdungsstufen!$B$2:$G$20,3,FALSE),"")</f>
        <v>0</v>
      </c>
      <c r="AO649" s="3"/>
      <c r="AP649" s="11" t="s">
        <v>26922</v>
      </c>
      <c r="AQ649" s="11" t="e">
        <f t="shared" si="65"/>
        <v>#VALUE!</v>
      </c>
      <c r="AR649" s="3">
        <v>0</v>
      </c>
      <c r="AS649" s="3" t="s">
        <v>0</v>
      </c>
      <c r="AT649" s="2">
        <v>1</v>
      </c>
      <c r="AU649" s="2">
        <v>2</v>
      </c>
      <c r="AV649" s="2" t="s">
        <v>36</v>
      </c>
      <c r="AW649" s="2" t="s">
        <v>35</v>
      </c>
    </row>
    <row r="650" spans="1:54" s="2" customFormat="1" ht="15" hidden="1" customHeight="1">
      <c r="A650" s="24" t="s">
        <v>26859</v>
      </c>
      <c r="B650" s="5" t="s">
        <v>5709</v>
      </c>
      <c r="C650" s="16" t="s">
        <v>5710</v>
      </c>
      <c r="D650" s="3" t="s">
        <v>1</v>
      </c>
      <c r="E650" s="3" t="str">
        <f>IF(D650&lt;&gt;"",VLOOKUP($D650,Gefährdungsstufen!$B$2:$G$20,6,FALSE),"")</f>
        <v>potentiell gefährdet</v>
      </c>
      <c r="F650" s="71">
        <f>IF(D650&lt;&gt;"",VLOOKUP($D650,Gefährdungsstufen!$B$2:$G$20,3,FALSE),"")</f>
        <v>0</v>
      </c>
      <c r="G650" s="33" t="str">
        <f t="shared" si="60"/>
        <v>Landolt Elias (1991): Gefährdung der Farn- und Blütenpflanzen in der Schweiz</v>
      </c>
      <c r="H650" s="3" t="s">
        <v>1</v>
      </c>
      <c r="I650" s="3" t="str">
        <f>IF(H650&lt;&gt;"",VLOOKUP($H650,Gefährdungsstufen!$B$2:$G$20,6,FALSE),"")</f>
        <v>potentiell gefährdet</v>
      </c>
      <c r="J650" s="71">
        <f>IF(H650&lt;&gt;"",VLOOKUP($H650,Gefährdungsstufen!$B$2:$G$20,3,FALSE),"")</f>
        <v>0</v>
      </c>
      <c r="K650" s="33" t="str">
        <f t="shared" si="61"/>
        <v>Landolt Elias (1991): Gefährdung der Farn- und Blütenpflanzen in der Schweiz</v>
      </c>
      <c r="L650" s="3" t="s">
        <v>5</v>
      </c>
      <c r="M650" s="3" t="s">
        <v>5</v>
      </c>
      <c r="N650" s="11" t="str">
        <f>IF(M650&lt;&gt;"",VLOOKUP(M650,Gefährdungsstufen!$B$2:$G$20,6,FALSE),"")</f>
        <v>stark gefährdet</v>
      </c>
      <c r="O650" s="33" t="str">
        <f t="shared" si="62"/>
        <v>Landolt Elias (1991): Gefährdung der Farn- und Blütenpflanzen in der Schweiz</v>
      </c>
      <c r="P650" s="3" t="s">
        <v>1</v>
      </c>
      <c r="Q650" s="3" t="s">
        <v>1</v>
      </c>
      <c r="R650" s="11" t="str">
        <f>IF(Q650&lt;&gt;"",VLOOKUP(Q650,Gefährdungsstufen!$B$2:$G$20,6,FALSE),"")</f>
        <v>potentiell gefährdet</v>
      </c>
      <c r="S650" s="33" t="str">
        <f t="shared" si="63"/>
        <v>Landolt Elias (1991): Gefährdung der Farn- und Blütenpflanzen in der Schweiz</v>
      </c>
      <c r="T650" s="3" t="s">
        <v>5</v>
      </c>
      <c r="U650" s="3" t="s">
        <v>5</v>
      </c>
      <c r="V650" s="11" t="str">
        <f>IF(U650&lt;&gt;"",VLOOKUP(U650,Gefährdungsstufen!$B$2:$G$20,6,FALSE),"")</f>
        <v>stark gefährdet</v>
      </c>
      <c r="W650" s="33" t="str">
        <f t="shared" si="64"/>
        <v>Landolt Elias (1991): Gefährdung der Farn- und Blütenpflanzen in der Schweiz</v>
      </c>
      <c r="X650" s="3">
        <v>6</v>
      </c>
      <c r="Y650" s="3" t="s">
        <v>8</v>
      </c>
      <c r="Z650" s="3" t="s">
        <v>2</v>
      </c>
      <c r="AA650" s="3">
        <v>3</v>
      </c>
      <c r="AB650" s="3">
        <v>4</v>
      </c>
      <c r="AC650" s="3">
        <v>2</v>
      </c>
      <c r="AD650" s="3">
        <v>3</v>
      </c>
      <c r="AE650" s="3" t="s">
        <v>7</v>
      </c>
      <c r="AF650" s="3" t="str">
        <f>IF(AE650&lt;&gt;"",VLOOKUP(AE650,legende!$A$3:$C$6,2,FALSE),"")</f>
        <v>gross</v>
      </c>
      <c r="AG650" s="71">
        <f>IF(AE650&lt;&gt;"",VLOOKUP(AE650,legende!$A$3:$C$6,3,FALSE),"")</f>
        <v>0</v>
      </c>
      <c r="AH650" s="3" t="s">
        <v>6</v>
      </c>
      <c r="AI650" s="3" t="str">
        <f>IF(AH650&lt;&gt;"",VLOOKUP(AH650,legende!$F$3:$H$6,3,FALSE),"")</f>
        <v>klein: &lt;1/4</v>
      </c>
      <c r="AJ650" s="71">
        <f>IF(AH650&lt;&gt;"",VLOOKUP(AH650,legende!$F$3:$H$6,2,FALSE),"")</f>
        <v>0</v>
      </c>
      <c r="AK650" s="3" t="s">
        <v>5</v>
      </c>
      <c r="AL650" s="3" t="s">
        <v>5</v>
      </c>
      <c r="AM650" s="11" t="str">
        <f>IF(AL650&lt;&gt;"",VLOOKUP(AL650,Gefährdungsstufen!$B$2:$G$20,6,FALSE),"")</f>
        <v>stark gefährdet</v>
      </c>
      <c r="AN650" s="71">
        <f>IF(AL650&lt;&gt;"",VLOOKUP(AL650,Gefährdungsstufen!$B$2:$G$20,3,FALSE),"")</f>
        <v>4</v>
      </c>
      <c r="AO650" s="3"/>
      <c r="AP650" s="11"/>
      <c r="AQ650" s="11">
        <f t="shared" si="65"/>
        <v>4</v>
      </c>
      <c r="AR650" s="3">
        <v>2</v>
      </c>
      <c r="AS650" s="3">
        <v>2</v>
      </c>
      <c r="AT650" s="2">
        <v>1</v>
      </c>
      <c r="AV650" s="2" t="s">
        <v>36</v>
      </c>
      <c r="AW650" s="2" t="s">
        <v>35</v>
      </c>
    </row>
    <row r="651" spans="1:54" s="2" customFormat="1" ht="15" hidden="1" customHeight="1">
      <c r="A651" s="24" t="s">
        <v>26859</v>
      </c>
      <c r="B651" s="5" t="s">
        <v>25251</v>
      </c>
      <c r="C651" s="16" t="s">
        <v>25253</v>
      </c>
      <c r="D651" s="3" t="s">
        <v>1</v>
      </c>
      <c r="E651" s="3" t="str">
        <f>IF(D651&lt;&gt;"",VLOOKUP($D651,Gefährdungsstufen!$B$2:$G$20,6,FALSE),"")</f>
        <v>potentiell gefährdet</v>
      </c>
      <c r="F651" s="71">
        <f>IF(D651&lt;&gt;"",VLOOKUP($D651,Gefährdungsstufen!$B$2:$G$20,3,FALSE),"")</f>
        <v>0</v>
      </c>
      <c r="G651" s="33" t="str">
        <f t="shared" si="60"/>
        <v>Landolt Elias (1991): Gefährdung der Farn- und Blütenpflanzen in der Schweiz</v>
      </c>
      <c r="H651" s="3" t="s">
        <v>1</v>
      </c>
      <c r="I651" s="3" t="str">
        <f>IF(H651&lt;&gt;"",VLOOKUP($H651,Gefährdungsstufen!$B$2:$G$20,6,FALSE),"")</f>
        <v>potentiell gefährdet</v>
      </c>
      <c r="J651" s="71">
        <f>IF(H651&lt;&gt;"",VLOOKUP($H651,Gefährdungsstufen!$B$2:$G$20,3,FALSE),"")</f>
        <v>0</v>
      </c>
      <c r="K651" s="33" t="str">
        <f t="shared" si="61"/>
        <v>Landolt Elias (1991): Gefährdung der Farn- und Blütenpflanzen in der Schweiz</v>
      </c>
      <c r="L651" s="3" t="s">
        <v>1</v>
      </c>
      <c r="M651" s="3" t="s">
        <v>1</v>
      </c>
      <c r="N651" s="11" t="str">
        <f>IF(M651&lt;&gt;"",VLOOKUP(M651,Gefährdungsstufen!$B$2:$G$20,6,FALSE),"")</f>
        <v>potentiell gefährdet</v>
      </c>
      <c r="O651" s="33" t="str">
        <f t="shared" si="62"/>
        <v>Landolt Elias (1991): Gefährdung der Farn- und Blütenpflanzen in der Schweiz</v>
      </c>
      <c r="P651" s="3" t="s">
        <v>1</v>
      </c>
      <c r="Q651" s="3" t="s">
        <v>1</v>
      </c>
      <c r="R651" s="11" t="str">
        <f>IF(Q651&lt;&gt;"",VLOOKUP(Q651,Gefährdungsstufen!$B$2:$G$20,6,FALSE),"")</f>
        <v>potentiell gefährdet</v>
      </c>
      <c r="S651" s="33" t="str">
        <f t="shared" si="63"/>
        <v>Landolt Elias (1991): Gefährdung der Farn- und Blütenpflanzen in der Schweiz</v>
      </c>
      <c r="T651" s="3" t="s">
        <v>5</v>
      </c>
      <c r="U651" s="3" t="s">
        <v>5</v>
      </c>
      <c r="V651" s="11" t="str">
        <f>IF(U651&lt;&gt;"",VLOOKUP(U651,Gefährdungsstufen!$B$2:$G$20,6,FALSE),"")</f>
        <v>stark gefährdet</v>
      </c>
      <c r="W651" s="33" t="str">
        <f t="shared" si="64"/>
        <v>Landolt Elias (1991): Gefährdung der Farn- und Blütenpflanzen in der Schweiz</v>
      </c>
      <c r="X651" s="3">
        <v>6</v>
      </c>
      <c r="Y651" s="3" t="s">
        <v>8</v>
      </c>
      <c r="Z651" s="3" t="s">
        <v>2</v>
      </c>
      <c r="AA651" s="3">
        <v>3</v>
      </c>
      <c r="AB651" s="3">
        <v>5</v>
      </c>
      <c r="AC651" s="3">
        <v>3</v>
      </c>
      <c r="AD651" s="3">
        <v>4</v>
      </c>
      <c r="AE651" s="3" t="s">
        <v>23</v>
      </c>
      <c r="AF651" s="3" t="str">
        <f>IF(AE651&lt;&gt;"",VLOOKUP(AE651,legende!$A$3:$C$6,2,FALSE),"")</f>
        <v>mittel</v>
      </c>
      <c r="AG651" s="71">
        <f>IF(AE651&lt;&gt;"",VLOOKUP(AE651,legende!$A$3:$C$6,3,FALSE),"")</f>
        <v>2</v>
      </c>
      <c r="AH651" s="3" t="s">
        <v>6</v>
      </c>
      <c r="AI651" s="3" t="str">
        <f>IF(AH651&lt;&gt;"",VLOOKUP(AH651,legende!$F$3:$H$6,3,FALSE),"")</f>
        <v>klein: &lt;1/4</v>
      </c>
      <c r="AJ651" s="71">
        <f>IF(AH651&lt;&gt;"",VLOOKUP(AH651,legende!$F$3:$H$6,2,FALSE),"")</f>
        <v>0</v>
      </c>
      <c r="AK651" s="3" t="s">
        <v>5</v>
      </c>
      <c r="AL651" s="3" t="s">
        <v>5</v>
      </c>
      <c r="AM651" s="11" t="str">
        <f>IF(AL651&lt;&gt;"",VLOOKUP(AL651,Gefährdungsstufen!$B$2:$G$20,6,FALSE),"")</f>
        <v>stark gefährdet</v>
      </c>
      <c r="AN651" s="71">
        <f>IF(AL651&lt;&gt;"",VLOOKUP(AL651,Gefährdungsstufen!$B$2:$G$20,3,FALSE),"")</f>
        <v>4</v>
      </c>
      <c r="AO651" s="3"/>
      <c r="AP651" s="11"/>
      <c r="AQ651" s="11">
        <f t="shared" si="65"/>
        <v>6</v>
      </c>
      <c r="AR651" s="3">
        <v>4</v>
      </c>
      <c r="AS651" s="3">
        <v>4</v>
      </c>
      <c r="AT651" s="2">
        <v>1</v>
      </c>
      <c r="AV651" s="2" t="s">
        <v>36</v>
      </c>
      <c r="AW651" s="2" t="s">
        <v>35</v>
      </c>
    </row>
    <row r="652" spans="1:54" s="2" customFormat="1" ht="15" hidden="1" customHeight="1">
      <c r="A652" s="24" t="s">
        <v>26859</v>
      </c>
      <c r="B652" s="5" t="s">
        <v>8862</v>
      </c>
      <c r="C652" s="16" t="s">
        <v>8863</v>
      </c>
      <c r="D652" s="3" t="s">
        <v>1</v>
      </c>
      <c r="E652" s="3" t="str">
        <f>IF(D652&lt;&gt;"",VLOOKUP($D652,Gefährdungsstufen!$B$2:$G$20,6,FALSE),"")</f>
        <v>potentiell gefährdet</v>
      </c>
      <c r="F652" s="71">
        <f>IF(D652&lt;&gt;"",VLOOKUP($D652,Gefährdungsstufen!$B$2:$G$20,3,FALSE),"")</f>
        <v>0</v>
      </c>
      <c r="G652" s="33" t="str">
        <f t="shared" si="60"/>
        <v>Landolt Elias (1991): Gefährdung der Farn- und Blütenpflanzen in der Schweiz</v>
      </c>
      <c r="H652" s="3" t="s">
        <v>1</v>
      </c>
      <c r="I652" s="3" t="str">
        <f>IF(H652&lt;&gt;"",VLOOKUP($H652,Gefährdungsstufen!$B$2:$G$20,6,FALSE),"")</f>
        <v>potentiell gefährdet</v>
      </c>
      <c r="J652" s="71">
        <f>IF(H652&lt;&gt;"",VLOOKUP($H652,Gefährdungsstufen!$B$2:$G$20,3,FALSE),"")</f>
        <v>0</v>
      </c>
      <c r="K652" s="33" t="str">
        <f t="shared" si="61"/>
        <v>Landolt Elias (1991): Gefährdung der Farn- und Blütenpflanzen in der Schweiz</v>
      </c>
      <c r="L652" s="3" t="s">
        <v>5</v>
      </c>
      <c r="M652" s="3" t="s">
        <v>5</v>
      </c>
      <c r="N652" s="11" t="str">
        <f>IF(M652&lt;&gt;"",VLOOKUP(M652,Gefährdungsstufen!$B$2:$G$20,6,FALSE),"")</f>
        <v>stark gefährdet</v>
      </c>
      <c r="O652" s="33" t="str">
        <f t="shared" si="62"/>
        <v>Landolt Elias (1991): Gefährdung der Farn- und Blütenpflanzen in der Schweiz</v>
      </c>
      <c r="P652" s="3" t="s">
        <v>1</v>
      </c>
      <c r="Q652" s="3" t="s">
        <v>1</v>
      </c>
      <c r="R652" s="11" t="str">
        <f>IF(Q652&lt;&gt;"",VLOOKUP(Q652,Gefährdungsstufen!$B$2:$G$20,6,FALSE),"")</f>
        <v>potentiell gefährdet</v>
      </c>
      <c r="S652" s="33" t="str">
        <f t="shared" si="63"/>
        <v>Landolt Elias (1991): Gefährdung der Farn- und Blütenpflanzen in der Schweiz</v>
      </c>
      <c r="T652" s="3" t="s">
        <v>5</v>
      </c>
      <c r="U652" s="3" t="s">
        <v>5</v>
      </c>
      <c r="V652" s="11" t="str">
        <f>IF(U652&lt;&gt;"",VLOOKUP(U652,Gefährdungsstufen!$B$2:$G$20,6,FALSE),"")</f>
        <v>stark gefährdet</v>
      </c>
      <c r="W652" s="33" t="str">
        <f t="shared" si="64"/>
        <v>Landolt Elias (1991): Gefährdung der Farn- und Blütenpflanzen in der Schweiz</v>
      </c>
      <c r="X652" s="3">
        <v>6</v>
      </c>
      <c r="Y652" s="3" t="s">
        <v>8</v>
      </c>
      <c r="Z652" s="3" t="s">
        <v>2</v>
      </c>
      <c r="AA652" s="3">
        <v>3</v>
      </c>
      <c r="AB652" s="3">
        <v>4</v>
      </c>
      <c r="AC652" s="3">
        <v>2</v>
      </c>
      <c r="AD652" s="3">
        <v>3</v>
      </c>
      <c r="AE652" s="3" t="s">
        <v>7</v>
      </c>
      <c r="AF652" s="3" t="str">
        <f>IF(AE652&lt;&gt;"",VLOOKUP(AE652,legende!$A$3:$C$6,2,FALSE),"")</f>
        <v>gross</v>
      </c>
      <c r="AG652" s="71">
        <f>IF(AE652&lt;&gt;"",VLOOKUP(AE652,legende!$A$3:$C$6,3,FALSE),"")</f>
        <v>0</v>
      </c>
      <c r="AH652" s="3" t="s">
        <v>6</v>
      </c>
      <c r="AI652" s="3" t="str">
        <f>IF(AH652&lt;&gt;"",VLOOKUP(AH652,legende!$F$3:$H$6,3,FALSE),"")</f>
        <v>klein: &lt;1/4</v>
      </c>
      <c r="AJ652" s="71">
        <f>IF(AH652&lt;&gt;"",VLOOKUP(AH652,legende!$F$3:$H$6,2,FALSE),"")</f>
        <v>0</v>
      </c>
      <c r="AK652" s="3" t="s">
        <v>5</v>
      </c>
      <c r="AL652" s="3" t="s">
        <v>5</v>
      </c>
      <c r="AM652" s="11" t="str">
        <f>IF(AL652&lt;&gt;"",VLOOKUP(AL652,Gefährdungsstufen!$B$2:$G$20,6,FALSE),"")</f>
        <v>stark gefährdet</v>
      </c>
      <c r="AN652" s="71">
        <f>IF(AL652&lt;&gt;"",VLOOKUP(AL652,Gefährdungsstufen!$B$2:$G$20,3,FALSE),"")</f>
        <v>4</v>
      </c>
      <c r="AO652" s="3"/>
      <c r="AP652" s="11"/>
      <c r="AQ652" s="11">
        <f t="shared" si="65"/>
        <v>4</v>
      </c>
      <c r="AR652" s="3">
        <v>2</v>
      </c>
      <c r="AS652" s="3">
        <v>2</v>
      </c>
      <c r="AT652" s="2">
        <v>1</v>
      </c>
      <c r="AV652" s="2" t="s">
        <v>36</v>
      </c>
      <c r="AW652" s="2" t="s">
        <v>35</v>
      </c>
    </row>
    <row r="653" spans="1:54" s="2" customFormat="1" ht="15" hidden="1" customHeight="1">
      <c r="A653" s="24" t="s">
        <v>26859</v>
      </c>
      <c r="B653" s="5" t="s">
        <v>3954</v>
      </c>
      <c r="C653" s="16" t="s">
        <v>3955</v>
      </c>
      <c r="D653" s="3" t="s">
        <v>1</v>
      </c>
      <c r="E653" s="3" t="str">
        <f>IF(D653&lt;&gt;"",VLOOKUP($D653,Gefährdungsstufen!$B$2:$G$20,6,FALSE),"")</f>
        <v>potentiell gefährdet</v>
      </c>
      <c r="F653" s="71">
        <f>IF(D653&lt;&gt;"",VLOOKUP($D653,Gefährdungsstufen!$B$2:$G$20,3,FALSE),"")</f>
        <v>0</v>
      </c>
      <c r="G653" s="33" t="str">
        <f t="shared" si="60"/>
        <v>Landolt Elias (1991): Gefährdung der Farn- und Blütenpflanzen in der Schweiz</v>
      </c>
      <c r="H653" s="3" t="s">
        <v>1</v>
      </c>
      <c r="I653" s="3" t="str">
        <f>IF(H653&lt;&gt;"",VLOOKUP($H653,Gefährdungsstufen!$B$2:$G$20,6,FALSE),"")</f>
        <v>potentiell gefährdet</v>
      </c>
      <c r="J653" s="71">
        <f>IF(H653&lt;&gt;"",VLOOKUP($H653,Gefährdungsstufen!$B$2:$G$20,3,FALSE),"")</f>
        <v>0</v>
      </c>
      <c r="K653" s="33" t="str">
        <f t="shared" si="61"/>
        <v>Landolt Elias (1991): Gefährdung der Farn- und Blütenpflanzen in der Schweiz</v>
      </c>
      <c r="L653" s="3" t="s">
        <v>5</v>
      </c>
      <c r="M653" s="3" t="s">
        <v>5</v>
      </c>
      <c r="N653" s="11" t="str">
        <f>IF(M653&lt;&gt;"",VLOOKUP(M653,Gefährdungsstufen!$B$2:$G$20,6,FALSE),"")</f>
        <v>stark gefährdet</v>
      </c>
      <c r="O653" s="33" t="str">
        <f t="shared" si="62"/>
        <v>Landolt Elias (1991): Gefährdung der Farn- und Blütenpflanzen in der Schweiz</v>
      </c>
      <c r="P653" s="3" t="s">
        <v>9</v>
      </c>
      <c r="Q653" s="3" t="s">
        <v>9</v>
      </c>
      <c r="R653" s="11" t="str">
        <f>IF(Q653&lt;&gt;"",VLOOKUP(Q653,Gefährdungsstufen!$B$2:$G$20,6,FALSE),"")</f>
        <v>vom Aussterben bedroht</v>
      </c>
      <c r="S653" s="33" t="str">
        <f t="shared" si="63"/>
        <v>Landolt Elias (1991): Gefährdung der Farn- und Blütenpflanzen in der Schweiz</v>
      </c>
      <c r="T653" s="3" t="s">
        <v>5</v>
      </c>
      <c r="U653" s="3" t="s">
        <v>5</v>
      </c>
      <c r="V653" s="11" t="str">
        <f>IF(U653&lt;&gt;"",VLOOKUP(U653,Gefährdungsstufen!$B$2:$G$20,6,FALSE),"")</f>
        <v>stark gefährdet</v>
      </c>
      <c r="W653" s="33" t="str">
        <f t="shared" si="64"/>
        <v>Landolt Elias (1991): Gefährdung der Farn- und Blütenpflanzen in der Schweiz</v>
      </c>
      <c r="X653" s="3">
        <v>1</v>
      </c>
      <c r="Y653" s="3" t="s">
        <v>8</v>
      </c>
      <c r="Z653" s="3" t="s">
        <v>2</v>
      </c>
      <c r="AA653" s="3">
        <v>5</v>
      </c>
      <c r="AB653" s="3">
        <v>5</v>
      </c>
      <c r="AC653" s="3">
        <v>5</v>
      </c>
      <c r="AD653" s="3">
        <v>5</v>
      </c>
      <c r="AE653" s="3" t="s">
        <v>23</v>
      </c>
      <c r="AF653" s="3" t="str">
        <f>IF(AE653&lt;&gt;"",VLOOKUP(AE653,legende!$A$3:$C$6,2,FALSE),"")</f>
        <v>mittel</v>
      </c>
      <c r="AG653" s="71">
        <f>IF(AE653&lt;&gt;"",VLOOKUP(AE653,legende!$A$3:$C$6,3,FALSE),"")</f>
        <v>2</v>
      </c>
      <c r="AH653" s="3" t="s">
        <v>6</v>
      </c>
      <c r="AI653" s="3" t="str">
        <f>IF(AH653&lt;&gt;"",VLOOKUP(AH653,legende!$F$3:$H$6,3,FALSE),"")</f>
        <v>klein: &lt;1/4</v>
      </c>
      <c r="AJ653" s="71">
        <f>IF(AH653&lt;&gt;"",VLOOKUP(AH653,legende!$F$3:$H$6,2,FALSE),"")</f>
        <v>0</v>
      </c>
      <c r="AK653" s="3" t="s">
        <v>1</v>
      </c>
      <c r="AL653" s="3" t="s">
        <v>1</v>
      </c>
      <c r="AM653" s="11" t="str">
        <f>IF(AL653&lt;&gt;"",VLOOKUP(AL653,Gefährdungsstufen!$B$2:$G$20,6,FALSE),"")</f>
        <v>potentiell gefährdet</v>
      </c>
      <c r="AN653" s="71">
        <f>IF(AL653&lt;&gt;"",VLOOKUP(AL653,Gefährdungsstufen!$B$2:$G$20,3,FALSE),"")</f>
        <v>0</v>
      </c>
      <c r="AO653" s="3"/>
      <c r="AP653" s="11"/>
      <c r="AQ653" s="11">
        <f t="shared" si="65"/>
        <v>2</v>
      </c>
      <c r="AR653" s="3">
        <v>2</v>
      </c>
      <c r="AS653" s="3">
        <v>2</v>
      </c>
      <c r="AT653" s="2">
        <v>1</v>
      </c>
      <c r="AU653" s="2">
        <v>2</v>
      </c>
    </row>
    <row r="654" spans="1:54" s="2" customFormat="1" ht="15" hidden="1" customHeight="1">
      <c r="A654" s="24" t="s">
        <v>26859</v>
      </c>
      <c r="B654" s="5" t="s">
        <v>24167</v>
      </c>
      <c r="C654" s="16" t="s">
        <v>24168</v>
      </c>
      <c r="D654" s="3" t="s">
        <v>1</v>
      </c>
      <c r="E654" s="3" t="str">
        <f>IF(D654&lt;&gt;"",VLOOKUP($D654,Gefährdungsstufen!$B$2:$G$20,6,FALSE),"")</f>
        <v>potentiell gefährdet</v>
      </c>
      <c r="F654" s="71">
        <f>IF(D654&lt;&gt;"",VLOOKUP($D654,Gefährdungsstufen!$B$2:$G$20,3,FALSE),"")</f>
        <v>0</v>
      </c>
      <c r="G654" s="33" t="str">
        <f t="shared" si="60"/>
        <v>Landolt Elias (1991): Gefährdung der Farn- und Blütenpflanzen in der Schweiz</v>
      </c>
      <c r="H654" s="3" t="s">
        <v>1</v>
      </c>
      <c r="I654" s="3" t="str">
        <f>IF(H654&lt;&gt;"",VLOOKUP($H654,Gefährdungsstufen!$B$2:$G$20,6,FALSE),"")</f>
        <v>potentiell gefährdet</v>
      </c>
      <c r="J654" s="71">
        <f>IF(H654&lt;&gt;"",VLOOKUP($H654,Gefährdungsstufen!$B$2:$G$20,3,FALSE),"")</f>
        <v>0</v>
      </c>
      <c r="K654" s="33" t="str">
        <f t="shared" si="61"/>
        <v>Landolt Elias (1991): Gefährdung der Farn- und Blütenpflanzen in der Schweiz</v>
      </c>
      <c r="L654" s="3" t="s">
        <v>5</v>
      </c>
      <c r="M654" s="3" t="s">
        <v>5</v>
      </c>
      <c r="N654" s="11" t="str">
        <f>IF(M654&lt;&gt;"",VLOOKUP(M654,Gefährdungsstufen!$B$2:$G$20,6,FALSE),"")</f>
        <v>stark gefährdet</v>
      </c>
      <c r="O654" s="33" t="str">
        <f t="shared" si="62"/>
        <v>Landolt Elias (1991): Gefährdung der Farn- und Blütenpflanzen in der Schweiz</v>
      </c>
      <c r="P654" s="3" t="s">
        <v>9</v>
      </c>
      <c r="Q654" s="3" t="s">
        <v>9</v>
      </c>
      <c r="R654" s="11" t="str">
        <f>IF(Q654&lt;&gt;"",VLOOKUP(Q654,Gefährdungsstufen!$B$2:$G$20,6,FALSE),"")</f>
        <v>vom Aussterben bedroht</v>
      </c>
      <c r="S654" s="33" t="str">
        <f t="shared" si="63"/>
        <v>Landolt Elias (1991): Gefährdung der Farn- und Blütenpflanzen in der Schweiz</v>
      </c>
      <c r="T654" s="3" t="s">
        <v>9</v>
      </c>
      <c r="U654" s="3" t="s">
        <v>9</v>
      </c>
      <c r="V654" s="11" t="str">
        <f>IF(U654&lt;&gt;"",VLOOKUP(U654,Gefährdungsstufen!$B$2:$G$20,6,FALSE),"")</f>
        <v>vom Aussterben bedroht</v>
      </c>
      <c r="W654" s="33" t="str">
        <f t="shared" si="64"/>
        <v>Landolt Elias (1991): Gefährdung der Farn- und Blütenpflanzen in der Schweiz</v>
      </c>
      <c r="X654" s="3">
        <v>2</v>
      </c>
      <c r="Y654" s="3" t="s">
        <v>8</v>
      </c>
      <c r="Z654" s="3" t="s">
        <v>2</v>
      </c>
      <c r="AA654" s="3">
        <v>3</v>
      </c>
      <c r="AB654" s="3">
        <v>4</v>
      </c>
      <c r="AC654" s="3">
        <v>3</v>
      </c>
      <c r="AD654" s="3">
        <v>4</v>
      </c>
      <c r="AE654" s="3" t="s">
        <v>7</v>
      </c>
      <c r="AF654" s="3" t="str">
        <f>IF(AE654&lt;&gt;"",VLOOKUP(AE654,legende!$A$3:$C$6,2,FALSE),"")</f>
        <v>gross</v>
      </c>
      <c r="AG654" s="71">
        <f>IF(AE654&lt;&gt;"",VLOOKUP(AE654,legende!$A$3:$C$6,3,FALSE),"")</f>
        <v>0</v>
      </c>
      <c r="AH654" s="3" t="s">
        <v>6</v>
      </c>
      <c r="AI654" s="3" t="str">
        <f>IF(AH654&lt;&gt;"",VLOOKUP(AH654,legende!$F$3:$H$6,3,FALSE),"")</f>
        <v>klein: &lt;1/4</v>
      </c>
      <c r="AJ654" s="71">
        <f>IF(AH654&lt;&gt;"",VLOOKUP(AH654,legende!$F$3:$H$6,2,FALSE),"")</f>
        <v>0</v>
      </c>
      <c r="AK654" s="3" t="s">
        <v>9</v>
      </c>
      <c r="AL654" s="3" t="s">
        <v>9</v>
      </c>
      <c r="AM654" s="11" t="str">
        <f>IF(AL654&lt;&gt;"",VLOOKUP(AL654,Gefährdungsstufen!$B$2:$G$20,6,FALSE),"")</f>
        <v>vom Aussterben bedroht</v>
      </c>
      <c r="AN654" s="71">
        <f>IF(AL654&lt;&gt;"",VLOOKUP(AL654,Gefährdungsstufen!$B$2:$G$20,3,FALSE),"")</f>
        <v>5</v>
      </c>
      <c r="AO654" s="3"/>
      <c r="AP654" s="11"/>
      <c r="AQ654" s="11">
        <f t="shared" si="65"/>
        <v>5</v>
      </c>
      <c r="AR654" s="3">
        <v>3</v>
      </c>
      <c r="AS654" s="3">
        <v>3</v>
      </c>
      <c r="AV654" s="2" t="s">
        <v>36</v>
      </c>
      <c r="AW654" s="2" t="s">
        <v>35</v>
      </c>
    </row>
    <row r="655" spans="1:54" s="2" customFormat="1" ht="15" hidden="1" customHeight="1">
      <c r="A655" s="24" t="s">
        <v>26859</v>
      </c>
      <c r="B655" s="5" t="s">
        <v>15492</v>
      </c>
      <c r="C655" s="16" t="s">
        <v>15493</v>
      </c>
      <c r="D655" s="3" t="s">
        <v>1</v>
      </c>
      <c r="E655" s="3" t="str">
        <f>IF(D655&lt;&gt;"",VLOOKUP($D655,Gefährdungsstufen!$B$2:$G$20,6,FALSE),"")</f>
        <v>potentiell gefährdet</v>
      </c>
      <c r="F655" s="71">
        <f>IF(D655&lt;&gt;"",VLOOKUP($D655,Gefährdungsstufen!$B$2:$G$20,3,FALSE),"")</f>
        <v>0</v>
      </c>
      <c r="G655" s="33" t="str">
        <f t="shared" si="60"/>
        <v>Landolt Elias (1991): Gefährdung der Farn- und Blütenpflanzen in der Schweiz</v>
      </c>
      <c r="H655" s="3" t="s">
        <v>1</v>
      </c>
      <c r="I655" s="3" t="str">
        <f>IF(H655&lt;&gt;"",VLOOKUP($H655,Gefährdungsstufen!$B$2:$G$20,6,FALSE),"")</f>
        <v>potentiell gefährdet</v>
      </c>
      <c r="J655" s="71">
        <f>IF(H655&lt;&gt;"",VLOOKUP($H655,Gefährdungsstufen!$B$2:$G$20,3,FALSE),"")</f>
        <v>0</v>
      </c>
      <c r="K655" s="33" t="str">
        <f t="shared" si="61"/>
        <v>Landolt Elias (1991): Gefährdung der Farn- und Blütenpflanzen in der Schweiz</v>
      </c>
      <c r="L655" s="3" t="s">
        <v>5</v>
      </c>
      <c r="M655" s="3" t="s">
        <v>5</v>
      </c>
      <c r="N655" s="11" t="str">
        <f>IF(M655&lt;&gt;"",VLOOKUP(M655,Gefährdungsstufen!$B$2:$G$20,6,FALSE),"")</f>
        <v>stark gefährdet</v>
      </c>
      <c r="O655" s="33" t="str">
        <f t="shared" si="62"/>
        <v>Landolt Elias (1991): Gefährdung der Farn- und Blütenpflanzen in der Schweiz</v>
      </c>
      <c r="P655" s="3" t="s">
        <v>5</v>
      </c>
      <c r="Q655" s="3" t="s">
        <v>5</v>
      </c>
      <c r="R655" s="11" t="str">
        <f>IF(Q655&lt;&gt;"",VLOOKUP(Q655,Gefährdungsstufen!$B$2:$G$20,6,FALSE),"")</f>
        <v>stark gefährdet</v>
      </c>
      <c r="S655" s="33" t="str">
        <f t="shared" si="63"/>
        <v>Landolt Elias (1991): Gefährdung der Farn- und Blütenpflanzen in der Schweiz</v>
      </c>
      <c r="T655" s="3" t="s">
        <v>5</v>
      </c>
      <c r="U655" s="3" t="s">
        <v>5</v>
      </c>
      <c r="V655" s="11" t="str">
        <f>IF(U655&lt;&gt;"",VLOOKUP(U655,Gefährdungsstufen!$B$2:$G$20,6,FALSE),"")</f>
        <v>stark gefährdet</v>
      </c>
      <c r="W655" s="33" t="str">
        <f t="shared" si="64"/>
        <v>Landolt Elias (1991): Gefährdung der Farn- und Blütenpflanzen in der Schweiz</v>
      </c>
      <c r="X655" s="3">
        <v>3</v>
      </c>
      <c r="Y655" s="3" t="s">
        <v>8</v>
      </c>
      <c r="Z655" s="3" t="s">
        <v>2</v>
      </c>
      <c r="AA655" s="3">
        <v>4</v>
      </c>
      <c r="AB655" s="3">
        <v>5</v>
      </c>
      <c r="AC655" s="3">
        <v>3</v>
      </c>
      <c r="AD655" s="3">
        <v>3</v>
      </c>
      <c r="AE655" s="3" t="s">
        <v>23</v>
      </c>
      <c r="AF655" s="3" t="str">
        <f>IF(AE655&lt;&gt;"",VLOOKUP(AE655,legende!$A$3:$C$6,2,FALSE),"")</f>
        <v>mittel</v>
      </c>
      <c r="AG655" s="71">
        <f>IF(AE655&lt;&gt;"",VLOOKUP(AE655,legende!$A$3:$C$6,3,FALSE),"")</f>
        <v>2</v>
      </c>
      <c r="AH655" s="3" t="s">
        <v>6</v>
      </c>
      <c r="AI655" s="3" t="str">
        <f>IF(AH655&lt;&gt;"",VLOOKUP(AH655,legende!$F$3:$H$6,3,FALSE),"")</f>
        <v>klein: &lt;1/4</v>
      </c>
      <c r="AJ655" s="71">
        <f>IF(AH655&lt;&gt;"",VLOOKUP(AH655,legende!$F$3:$H$6,2,FALSE),"")</f>
        <v>0</v>
      </c>
      <c r="AK655" s="3" t="s">
        <v>5</v>
      </c>
      <c r="AL655" s="3" t="s">
        <v>5</v>
      </c>
      <c r="AM655" s="11" t="str">
        <f>IF(AL655&lt;&gt;"",VLOOKUP(AL655,Gefährdungsstufen!$B$2:$G$20,6,FALSE),"")</f>
        <v>stark gefährdet</v>
      </c>
      <c r="AN655" s="71">
        <f>IF(AL655&lt;&gt;"",VLOOKUP(AL655,Gefährdungsstufen!$B$2:$G$20,3,FALSE),"")</f>
        <v>4</v>
      </c>
      <c r="AO655" s="3"/>
      <c r="AP655" s="11"/>
      <c r="AQ655" s="11">
        <f t="shared" si="65"/>
        <v>6</v>
      </c>
      <c r="AR655" s="3">
        <v>4</v>
      </c>
      <c r="AS655" s="3">
        <v>4</v>
      </c>
      <c r="AT655" s="2">
        <v>1</v>
      </c>
      <c r="AV655" s="2" t="s">
        <v>36</v>
      </c>
      <c r="AW655" s="2" t="s">
        <v>35</v>
      </c>
    </row>
    <row r="656" spans="1:54" s="2" customFormat="1" ht="15" hidden="1" customHeight="1">
      <c r="A656" s="24" t="s">
        <v>26859</v>
      </c>
      <c r="B656" s="5" t="s">
        <v>4569</v>
      </c>
      <c r="C656" s="16" t="s">
        <v>4570</v>
      </c>
      <c r="D656" s="3" t="s">
        <v>1</v>
      </c>
      <c r="E656" s="3" t="str">
        <f>IF(D656&lt;&gt;"",VLOOKUP($D656,Gefährdungsstufen!$B$2:$G$20,6,FALSE),"")</f>
        <v>potentiell gefährdet</v>
      </c>
      <c r="F656" s="71">
        <f>IF(D656&lt;&gt;"",VLOOKUP($D656,Gefährdungsstufen!$B$2:$G$20,3,FALSE),"")</f>
        <v>0</v>
      </c>
      <c r="G656" s="33" t="str">
        <f t="shared" si="60"/>
        <v>Landolt Elias (1991): Gefährdung der Farn- und Blütenpflanzen in der Schweiz</v>
      </c>
      <c r="H656" s="3" t="s">
        <v>1</v>
      </c>
      <c r="I656" s="3" t="str">
        <f>IF(H656&lt;&gt;"",VLOOKUP($H656,Gefährdungsstufen!$B$2:$G$20,6,FALSE),"")</f>
        <v>potentiell gefährdet</v>
      </c>
      <c r="J656" s="71">
        <f>IF(H656&lt;&gt;"",VLOOKUP($H656,Gefährdungsstufen!$B$2:$G$20,3,FALSE),"")</f>
        <v>0</v>
      </c>
      <c r="K656" s="33" t="str">
        <f t="shared" si="61"/>
        <v>Landolt Elias (1991): Gefährdung der Farn- und Blütenpflanzen in der Schweiz</v>
      </c>
      <c r="L656" s="3" t="s">
        <v>45</v>
      </c>
      <c r="M656" s="3" t="s">
        <v>45</v>
      </c>
      <c r="N656" s="11" t="str">
        <f>IF(M656&lt;&gt;"",VLOOKUP(M656,Gefährdungsstufen!$B$2:$G$20,6,FALSE),"")</f>
        <v>gefährdet</v>
      </c>
      <c r="O656" s="33" t="str">
        <f t="shared" si="62"/>
        <v>Landolt Elias (1991): Gefährdung der Farn- und Blütenpflanzen in der Schweiz</v>
      </c>
      <c r="P656" s="3" t="s">
        <v>8</v>
      </c>
      <c r="Q656" s="3"/>
      <c r="R656" s="11" t="str">
        <f>IF(Q656&lt;&gt;"",VLOOKUP(Q656,Gefährdungsstufen!$B$2:$G$20,6,FALSE),"")</f>
        <v/>
      </c>
      <c r="S656" s="33" t="str">
        <f t="shared" si="63"/>
        <v/>
      </c>
      <c r="T656" s="3" t="s">
        <v>9</v>
      </c>
      <c r="U656" s="3" t="s">
        <v>9</v>
      </c>
      <c r="V656" s="11" t="str">
        <f>IF(U656&lt;&gt;"",VLOOKUP(U656,Gefährdungsstufen!$B$2:$G$20,6,FALSE),"")</f>
        <v>vom Aussterben bedroht</v>
      </c>
      <c r="W656" s="33" t="str">
        <f t="shared" si="64"/>
        <v>Landolt Elias (1991): Gefährdung der Farn- und Blütenpflanzen in der Schweiz</v>
      </c>
      <c r="X656" s="3">
        <v>2</v>
      </c>
      <c r="Y656" s="3" t="s">
        <v>8</v>
      </c>
      <c r="Z656" s="3" t="s">
        <v>13</v>
      </c>
      <c r="AA656" s="3">
        <v>99</v>
      </c>
      <c r="AB656" s="3">
        <v>99</v>
      </c>
      <c r="AC656" s="3">
        <v>99</v>
      </c>
      <c r="AD656" s="3">
        <v>99</v>
      </c>
      <c r="AE656" s="3" t="s">
        <v>23</v>
      </c>
      <c r="AF656" s="3" t="str">
        <f>IF(AE656&lt;&gt;"",VLOOKUP(AE656,legende!$A$3:$C$6,2,FALSE),"")</f>
        <v>mittel</v>
      </c>
      <c r="AG656" s="71">
        <f>IF(AE656&lt;&gt;"",VLOOKUP(AE656,legende!$A$3:$C$6,3,FALSE),"")</f>
        <v>2</v>
      </c>
      <c r="AH656" s="3" t="s">
        <v>6</v>
      </c>
      <c r="AI656" s="3" t="str">
        <f>IF(AH656&lt;&gt;"",VLOOKUP(AH656,legende!$F$3:$H$6,3,FALSE),"")</f>
        <v>klein: &lt;1/4</v>
      </c>
      <c r="AJ656" s="71">
        <f>IF(AH656&lt;&gt;"",VLOOKUP(AH656,legende!$F$3:$H$6,2,FALSE),"")</f>
        <v>0</v>
      </c>
      <c r="AK656" s="3" t="s">
        <v>9</v>
      </c>
      <c r="AL656" s="3" t="s">
        <v>9</v>
      </c>
      <c r="AM656" s="11" t="str">
        <f>IF(AL656&lt;&gt;"",VLOOKUP(AL656,Gefährdungsstufen!$B$2:$G$20,6,FALSE),"")</f>
        <v>vom Aussterben bedroht</v>
      </c>
      <c r="AN656" s="71">
        <f>IF(AL656&lt;&gt;"",VLOOKUP(AL656,Gefährdungsstufen!$B$2:$G$20,3,FALSE),"")</f>
        <v>5</v>
      </c>
      <c r="AO656" s="3"/>
      <c r="AP656" s="11"/>
      <c r="AQ656" s="11">
        <f t="shared" si="65"/>
        <v>7</v>
      </c>
      <c r="AR656" s="3">
        <v>5</v>
      </c>
      <c r="AS656" s="3">
        <v>5</v>
      </c>
    </row>
    <row r="657" spans="1:54" s="2" customFormat="1" ht="15" hidden="1" customHeight="1">
      <c r="A657" s="24" t="s">
        <v>26859</v>
      </c>
      <c r="B657" s="5" t="s">
        <v>25929</v>
      </c>
      <c r="C657" s="16" t="s">
        <v>25931</v>
      </c>
      <c r="D657" s="3" t="s">
        <v>1</v>
      </c>
      <c r="E657" s="3" t="str">
        <f>IF(D657&lt;&gt;"",VLOOKUP($D657,Gefährdungsstufen!$B$2:$G$20,6,FALSE),"")</f>
        <v>potentiell gefährdet</v>
      </c>
      <c r="F657" s="71">
        <f>IF(D657&lt;&gt;"",VLOOKUP($D657,Gefährdungsstufen!$B$2:$G$20,3,FALSE),"")</f>
        <v>0</v>
      </c>
      <c r="G657" s="33" t="str">
        <f t="shared" si="60"/>
        <v>Landolt Elias (1991): Gefährdung der Farn- und Blütenpflanzen in der Schweiz</v>
      </c>
      <c r="H657" s="3" t="s">
        <v>5</v>
      </c>
      <c r="I657" s="3" t="str">
        <f>IF(H657&lt;&gt;"",VLOOKUP($H657,Gefährdungsstufen!$B$2:$G$20,6,FALSE),"")</f>
        <v>stark gefährdet</v>
      </c>
      <c r="J657" s="71">
        <f>IF(H657&lt;&gt;"",VLOOKUP($H657,Gefährdungsstufen!$B$2:$G$20,3,FALSE),"")</f>
        <v>4</v>
      </c>
      <c r="K657" s="33" t="str">
        <f t="shared" si="61"/>
        <v>Landolt Elias (1991): Gefährdung der Farn- und Blütenpflanzen in der Schweiz</v>
      </c>
      <c r="L657" s="3" t="s">
        <v>9</v>
      </c>
      <c r="M657" s="3" t="s">
        <v>9</v>
      </c>
      <c r="N657" s="11" t="str">
        <f>IF(M657&lt;&gt;"",VLOOKUP(M657,Gefährdungsstufen!$B$2:$G$20,6,FALSE),"")</f>
        <v>vom Aussterben bedroht</v>
      </c>
      <c r="O657" s="33" t="str">
        <f t="shared" si="62"/>
        <v>Landolt Elias (1991): Gefährdung der Farn- und Blütenpflanzen in der Schweiz</v>
      </c>
      <c r="P657" s="3" t="s">
        <v>5</v>
      </c>
      <c r="Q657" s="3" t="s">
        <v>5</v>
      </c>
      <c r="R657" s="11" t="str">
        <f>IF(Q657&lt;&gt;"",VLOOKUP(Q657,Gefährdungsstufen!$B$2:$G$20,6,FALSE),"")</f>
        <v>stark gefährdet</v>
      </c>
      <c r="S657" s="33" t="str">
        <f t="shared" si="63"/>
        <v>Landolt Elias (1991): Gefährdung der Farn- und Blütenpflanzen in der Schweiz</v>
      </c>
      <c r="T657" s="3" t="s">
        <v>9</v>
      </c>
      <c r="U657" s="3" t="s">
        <v>9</v>
      </c>
      <c r="V657" s="11" t="str">
        <f>IF(U657&lt;&gt;"",VLOOKUP(U657,Gefährdungsstufen!$B$2:$G$20,6,FALSE),"")</f>
        <v>vom Aussterben bedroht</v>
      </c>
      <c r="W657" s="33" t="str">
        <f t="shared" si="64"/>
        <v>Landolt Elias (1991): Gefährdung der Farn- und Blütenpflanzen in der Schweiz</v>
      </c>
      <c r="X657" s="3">
        <v>6</v>
      </c>
      <c r="Y657" s="3" t="s">
        <v>8</v>
      </c>
      <c r="Z657" s="3" t="s">
        <v>2</v>
      </c>
      <c r="AA657" s="3">
        <v>3</v>
      </c>
      <c r="AB657" s="3">
        <v>4</v>
      </c>
      <c r="AC657" s="3">
        <v>2</v>
      </c>
      <c r="AD657" s="3">
        <v>3</v>
      </c>
      <c r="AE657" s="3" t="s">
        <v>7</v>
      </c>
      <c r="AF657" s="3" t="str">
        <f>IF(AE657&lt;&gt;"",VLOOKUP(AE657,legende!$A$3:$C$6,2,FALSE),"")</f>
        <v>gross</v>
      </c>
      <c r="AG657" s="71">
        <f>IF(AE657&lt;&gt;"",VLOOKUP(AE657,legende!$A$3:$C$6,3,FALSE),"")</f>
        <v>0</v>
      </c>
      <c r="AH657" s="3" t="s">
        <v>6</v>
      </c>
      <c r="AI657" s="3" t="str">
        <f>IF(AH657&lt;&gt;"",VLOOKUP(AH657,legende!$F$3:$H$6,3,FALSE),"")</f>
        <v>klein: &lt;1/4</v>
      </c>
      <c r="AJ657" s="71">
        <f>IF(AH657&lt;&gt;"",VLOOKUP(AH657,legende!$F$3:$H$6,2,FALSE),"")</f>
        <v>0</v>
      </c>
      <c r="AK657" s="3" t="s">
        <v>9</v>
      </c>
      <c r="AL657" s="3" t="s">
        <v>9</v>
      </c>
      <c r="AM657" s="11" t="str">
        <f>IF(AL657&lt;&gt;"",VLOOKUP(AL657,Gefährdungsstufen!$B$2:$G$20,6,FALSE),"")</f>
        <v>vom Aussterben bedroht</v>
      </c>
      <c r="AN657" s="71">
        <f>IF(AL657&lt;&gt;"",VLOOKUP(AL657,Gefährdungsstufen!$B$2:$G$20,3,FALSE),"")</f>
        <v>5</v>
      </c>
      <c r="AO657" s="3"/>
      <c r="AP657" s="11"/>
      <c r="AQ657" s="11">
        <f t="shared" si="65"/>
        <v>9</v>
      </c>
      <c r="AR657" s="3">
        <v>6</v>
      </c>
      <c r="AS657" s="3">
        <v>6</v>
      </c>
      <c r="AT657" s="2">
        <v>1</v>
      </c>
      <c r="AV657" s="2" t="s">
        <v>36</v>
      </c>
      <c r="AW657" s="2" t="s">
        <v>35</v>
      </c>
    </row>
    <row r="658" spans="1:54" s="2" customFormat="1" ht="15" hidden="1" customHeight="1">
      <c r="A658" s="24" t="s">
        <v>26859</v>
      </c>
      <c r="B658" s="5" t="s">
        <v>17062</v>
      </c>
      <c r="C658" s="16" t="s">
        <v>17063</v>
      </c>
      <c r="D658" s="3" t="s">
        <v>1</v>
      </c>
      <c r="E658" s="3" t="str">
        <f>IF(D658&lt;&gt;"",VLOOKUP($D658,Gefährdungsstufen!$B$2:$G$20,6,FALSE),"")</f>
        <v>potentiell gefährdet</v>
      </c>
      <c r="F658" s="71">
        <f>IF(D658&lt;&gt;"",VLOOKUP($D658,Gefährdungsstufen!$B$2:$G$20,3,FALSE),"")</f>
        <v>0</v>
      </c>
      <c r="G658" s="33" t="str">
        <f t="shared" si="60"/>
        <v>Landolt Elias (1991): Gefährdung der Farn- und Blütenpflanzen in der Schweiz</v>
      </c>
      <c r="H658" s="3" t="s">
        <v>1</v>
      </c>
      <c r="I658" s="3" t="str">
        <f>IF(H658&lt;&gt;"",VLOOKUP($H658,Gefährdungsstufen!$B$2:$G$20,6,FALSE),"")</f>
        <v>potentiell gefährdet</v>
      </c>
      <c r="J658" s="71">
        <f>IF(H658&lt;&gt;"",VLOOKUP($H658,Gefährdungsstufen!$B$2:$G$20,3,FALSE),"")</f>
        <v>0</v>
      </c>
      <c r="K658" s="33" t="str">
        <f t="shared" si="61"/>
        <v>Landolt Elias (1991): Gefährdung der Farn- und Blütenpflanzen in der Schweiz</v>
      </c>
      <c r="L658" s="3" t="s">
        <v>5</v>
      </c>
      <c r="M658" s="3" t="s">
        <v>5</v>
      </c>
      <c r="N658" s="11" t="str">
        <f>IF(M658&lt;&gt;"",VLOOKUP(M658,Gefährdungsstufen!$B$2:$G$20,6,FALSE),"")</f>
        <v>stark gefährdet</v>
      </c>
      <c r="O658" s="33" t="str">
        <f t="shared" si="62"/>
        <v>Landolt Elias (1991): Gefährdung der Farn- und Blütenpflanzen in der Schweiz</v>
      </c>
      <c r="P658" s="3" t="s">
        <v>5</v>
      </c>
      <c r="Q658" s="3" t="s">
        <v>5</v>
      </c>
      <c r="R658" s="11" t="str">
        <f>IF(Q658&lt;&gt;"",VLOOKUP(Q658,Gefährdungsstufen!$B$2:$G$20,6,FALSE),"")</f>
        <v>stark gefährdet</v>
      </c>
      <c r="S658" s="33" t="str">
        <f t="shared" si="63"/>
        <v>Landolt Elias (1991): Gefährdung der Farn- und Blütenpflanzen in der Schweiz</v>
      </c>
      <c r="T658" s="3" t="s">
        <v>5</v>
      </c>
      <c r="U658" s="3" t="s">
        <v>5</v>
      </c>
      <c r="V658" s="11" t="str">
        <f>IF(U658&lt;&gt;"",VLOOKUP(U658,Gefährdungsstufen!$B$2:$G$20,6,FALSE),"")</f>
        <v>stark gefährdet</v>
      </c>
      <c r="W658" s="33" t="str">
        <f t="shared" si="64"/>
        <v>Landolt Elias (1991): Gefährdung der Farn- und Blütenpflanzen in der Schweiz</v>
      </c>
      <c r="X658" s="3">
        <v>3</v>
      </c>
      <c r="Y658" s="3" t="s">
        <v>8</v>
      </c>
      <c r="Z658" s="3" t="s">
        <v>2</v>
      </c>
      <c r="AA658" s="3">
        <v>4</v>
      </c>
      <c r="AB658" s="3">
        <v>5</v>
      </c>
      <c r="AC658" s="3">
        <v>3</v>
      </c>
      <c r="AD658" s="3">
        <v>4</v>
      </c>
      <c r="AE658" s="3" t="s">
        <v>23</v>
      </c>
      <c r="AF658" s="3" t="str">
        <f>IF(AE658&lt;&gt;"",VLOOKUP(AE658,legende!$A$3:$C$6,2,FALSE),"")</f>
        <v>mittel</v>
      </c>
      <c r="AG658" s="71">
        <f>IF(AE658&lt;&gt;"",VLOOKUP(AE658,legende!$A$3:$C$6,3,FALSE),"")</f>
        <v>2</v>
      </c>
      <c r="AH658" s="3" t="s">
        <v>6</v>
      </c>
      <c r="AI658" s="3" t="str">
        <f>IF(AH658&lt;&gt;"",VLOOKUP(AH658,legende!$F$3:$H$6,3,FALSE),"")</f>
        <v>klein: &lt;1/4</v>
      </c>
      <c r="AJ658" s="71">
        <f>IF(AH658&lt;&gt;"",VLOOKUP(AH658,legende!$F$3:$H$6,2,FALSE),"")</f>
        <v>0</v>
      </c>
      <c r="AK658" s="3" t="s">
        <v>5</v>
      </c>
      <c r="AL658" s="3" t="s">
        <v>5</v>
      </c>
      <c r="AM658" s="11" t="str">
        <f>IF(AL658&lt;&gt;"",VLOOKUP(AL658,Gefährdungsstufen!$B$2:$G$20,6,FALSE),"")</f>
        <v>stark gefährdet</v>
      </c>
      <c r="AN658" s="71">
        <f>IF(AL658&lt;&gt;"",VLOOKUP(AL658,Gefährdungsstufen!$B$2:$G$20,3,FALSE),"")</f>
        <v>4</v>
      </c>
      <c r="AO658" s="3"/>
      <c r="AP658" s="11"/>
      <c r="AQ658" s="11">
        <f t="shared" si="65"/>
        <v>6</v>
      </c>
      <c r="AR658" s="3">
        <v>4</v>
      </c>
      <c r="AS658" s="3">
        <v>4</v>
      </c>
      <c r="AT658" s="2">
        <v>1</v>
      </c>
      <c r="AV658" s="2" t="s">
        <v>36</v>
      </c>
      <c r="AW658" s="2" t="s">
        <v>35</v>
      </c>
    </row>
    <row r="659" spans="1:54" s="2" customFormat="1" ht="15" hidden="1" customHeight="1">
      <c r="A659" s="24" t="s">
        <v>26859</v>
      </c>
      <c r="B659" s="5" t="s">
        <v>14466</v>
      </c>
      <c r="C659" s="16" t="s">
        <v>14467</v>
      </c>
      <c r="D659" s="3" t="s">
        <v>1</v>
      </c>
      <c r="E659" s="3" t="str">
        <f>IF(D659&lt;&gt;"",VLOOKUP($D659,Gefährdungsstufen!$B$2:$G$20,6,FALSE),"")</f>
        <v>potentiell gefährdet</v>
      </c>
      <c r="F659" s="71">
        <f>IF(D659&lt;&gt;"",VLOOKUP($D659,Gefährdungsstufen!$B$2:$G$20,3,FALSE),"")</f>
        <v>0</v>
      </c>
      <c r="G659" s="33" t="str">
        <f t="shared" si="60"/>
        <v>Landolt Elias (1991): Gefährdung der Farn- und Blütenpflanzen in der Schweiz</v>
      </c>
      <c r="H659" s="3" t="s">
        <v>1</v>
      </c>
      <c r="I659" s="3" t="str">
        <f>IF(H659&lt;&gt;"",VLOOKUP($H659,Gefährdungsstufen!$B$2:$G$20,6,FALSE),"")</f>
        <v>potentiell gefährdet</v>
      </c>
      <c r="J659" s="71">
        <f>IF(H659&lt;&gt;"",VLOOKUP($H659,Gefährdungsstufen!$B$2:$G$20,3,FALSE),"")</f>
        <v>0</v>
      </c>
      <c r="K659" s="33" t="str">
        <f t="shared" si="61"/>
        <v>Landolt Elias (1991): Gefährdung der Farn- und Blütenpflanzen in der Schweiz</v>
      </c>
      <c r="L659" s="3" t="s">
        <v>8</v>
      </c>
      <c r="M659" s="3"/>
      <c r="N659" s="11" t="str">
        <f>IF(M659&lt;&gt;"",VLOOKUP(M659,Gefährdungsstufen!$B$2:$G$20,6,FALSE),"")</f>
        <v/>
      </c>
      <c r="O659" s="33" t="str">
        <f t="shared" si="62"/>
        <v/>
      </c>
      <c r="P659" s="3" t="s">
        <v>8</v>
      </c>
      <c r="Q659" s="3"/>
      <c r="R659" s="11" t="str">
        <f>IF(Q659&lt;&gt;"",VLOOKUP(Q659,Gefährdungsstufen!$B$2:$G$20,6,FALSE),"")</f>
        <v/>
      </c>
      <c r="S659" s="33" t="str">
        <f t="shared" si="63"/>
        <v/>
      </c>
      <c r="T659" s="3" t="s">
        <v>14</v>
      </c>
      <c r="U659" s="3" t="s">
        <v>14</v>
      </c>
      <c r="V659" s="11" t="str">
        <f>IF(U659&lt;&gt;"",VLOOKUP(U659,Gefährdungsstufen!$B$2:$G$20,6,FALSE),"")</f>
        <v>vom Aussterben bedroht</v>
      </c>
      <c r="W659" s="33" t="str">
        <f t="shared" si="64"/>
        <v>Landolt Elias (1991): Gefährdung der Farn- und Blütenpflanzen in der Schweiz</v>
      </c>
      <c r="X659" s="3">
        <v>2</v>
      </c>
      <c r="Y659" s="3" t="s">
        <v>8</v>
      </c>
      <c r="Z659" s="3" t="s">
        <v>13</v>
      </c>
      <c r="AA659" s="3">
        <v>99</v>
      </c>
      <c r="AB659" s="3">
        <v>99</v>
      </c>
      <c r="AC659" s="3">
        <v>99</v>
      </c>
      <c r="AD659" s="3">
        <v>99</v>
      </c>
      <c r="AE659" s="3" t="s">
        <v>23</v>
      </c>
      <c r="AF659" s="3" t="str">
        <f>IF(AE659&lt;&gt;"",VLOOKUP(AE659,legende!$A$3:$C$6,2,FALSE),"")</f>
        <v>mittel</v>
      </c>
      <c r="AG659" s="71">
        <f>IF(AE659&lt;&gt;"",VLOOKUP(AE659,legende!$A$3:$C$6,3,FALSE),"")</f>
        <v>2</v>
      </c>
      <c r="AH659" s="3" t="s">
        <v>6</v>
      </c>
      <c r="AI659" s="3" t="str">
        <f>IF(AH659&lt;&gt;"",VLOOKUP(AH659,legende!$F$3:$H$6,3,FALSE),"")</f>
        <v>klein: &lt;1/4</v>
      </c>
      <c r="AJ659" s="71">
        <f>IF(AH659&lt;&gt;"",VLOOKUP(AH659,legende!$F$3:$H$6,2,FALSE),"")</f>
        <v>0</v>
      </c>
      <c r="AK659" s="3" t="s">
        <v>12</v>
      </c>
      <c r="AL659" s="3" t="s">
        <v>12</v>
      </c>
      <c r="AM659" s="11" t="str">
        <f>IF(AL659&lt;&gt;"",VLOOKUP(AL659,Gefährdungsstufen!$B$2:$G$20,6,FALSE),"")</f>
        <v>vom Aussterben bedroht</v>
      </c>
      <c r="AN659" s="71">
        <f>IF(AL659&lt;&gt;"",VLOOKUP(AL659,Gefährdungsstufen!$B$2:$G$20,3,FALSE),"")</f>
        <v>5</v>
      </c>
      <c r="AO659" s="3"/>
      <c r="AP659" s="11"/>
      <c r="AQ659" s="11">
        <f t="shared" si="65"/>
        <v>7</v>
      </c>
      <c r="AR659" s="3">
        <v>5</v>
      </c>
      <c r="AS659" s="3">
        <v>5</v>
      </c>
    </row>
    <row r="660" spans="1:54" s="2" customFormat="1" ht="15" hidden="1" customHeight="1">
      <c r="A660" s="24" t="s">
        <v>26859</v>
      </c>
      <c r="B660" s="5" t="s">
        <v>12338</v>
      </c>
      <c r="C660" s="16" t="s">
        <v>12339</v>
      </c>
      <c r="D660" s="3" t="s">
        <v>1</v>
      </c>
      <c r="E660" s="3" t="str">
        <f>IF(D660&lt;&gt;"",VLOOKUP($D660,Gefährdungsstufen!$B$2:$G$20,6,FALSE),"")</f>
        <v>potentiell gefährdet</v>
      </c>
      <c r="F660" s="71">
        <f>IF(D660&lt;&gt;"",VLOOKUP($D660,Gefährdungsstufen!$B$2:$G$20,3,FALSE),"")</f>
        <v>0</v>
      </c>
      <c r="G660" s="33" t="str">
        <f t="shared" si="60"/>
        <v>Landolt Elias (1991): Gefährdung der Farn- und Blütenpflanzen in der Schweiz</v>
      </c>
      <c r="H660" s="3" t="s">
        <v>1</v>
      </c>
      <c r="I660" s="3" t="str">
        <f>IF(H660&lt;&gt;"",VLOOKUP($H660,Gefährdungsstufen!$B$2:$G$20,6,FALSE),"")</f>
        <v>potentiell gefährdet</v>
      </c>
      <c r="J660" s="71">
        <f>IF(H660&lt;&gt;"",VLOOKUP($H660,Gefährdungsstufen!$B$2:$G$20,3,FALSE),"")</f>
        <v>0</v>
      </c>
      <c r="K660" s="33" t="str">
        <f t="shared" si="61"/>
        <v>Landolt Elias (1991): Gefährdung der Farn- und Blütenpflanzen in der Schweiz</v>
      </c>
      <c r="L660" s="3" t="s">
        <v>1</v>
      </c>
      <c r="M660" s="3" t="s">
        <v>1</v>
      </c>
      <c r="N660" s="11" t="str">
        <f>IF(M660&lt;&gt;"",VLOOKUP(M660,Gefährdungsstufen!$B$2:$G$20,6,FALSE),"")</f>
        <v>potentiell gefährdet</v>
      </c>
      <c r="O660" s="33" t="str">
        <f t="shared" si="62"/>
        <v>Landolt Elias (1991): Gefährdung der Farn- und Blütenpflanzen in der Schweiz</v>
      </c>
      <c r="P660" s="3" t="s">
        <v>9</v>
      </c>
      <c r="Q660" s="3" t="s">
        <v>9</v>
      </c>
      <c r="R660" s="11" t="str">
        <f>IF(Q660&lt;&gt;"",VLOOKUP(Q660,Gefährdungsstufen!$B$2:$G$20,6,FALSE),"")</f>
        <v>vom Aussterben bedroht</v>
      </c>
      <c r="S660" s="33" t="str">
        <f t="shared" si="63"/>
        <v>Landolt Elias (1991): Gefährdung der Farn- und Blütenpflanzen in der Schweiz</v>
      </c>
      <c r="T660" s="3" t="s">
        <v>9</v>
      </c>
      <c r="U660" s="3" t="s">
        <v>9</v>
      </c>
      <c r="V660" s="11" t="str">
        <f>IF(U660&lt;&gt;"",VLOOKUP(U660,Gefährdungsstufen!$B$2:$G$20,6,FALSE),"")</f>
        <v>vom Aussterben bedroht</v>
      </c>
      <c r="W660" s="33" t="str">
        <f t="shared" si="64"/>
        <v>Landolt Elias (1991): Gefährdung der Farn- und Blütenpflanzen in der Schweiz</v>
      </c>
      <c r="X660" s="3">
        <v>2</v>
      </c>
      <c r="Y660" s="3" t="s">
        <v>8</v>
      </c>
      <c r="Z660" s="3" t="s">
        <v>13</v>
      </c>
      <c r="AA660" s="3">
        <v>3</v>
      </c>
      <c r="AB660" s="3">
        <v>4</v>
      </c>
      <c r="AC660" s="3">
        <v>2</v>
      </c>
      <c r="AD660" s="3">
        <v>3</v>
      </c>
      <c r="AE660" s="3" t="s">
        <v>7</v>
      </c>
      <c r="AF660" s="3" t="str">
        <f>IF(AE660&lt;&gt;"",VLOOKUP(AE660,legende!$A$3:$C$6,2,FALSE),"")</f>
        <v>gross</v>
      </c>
      <c r="AG660" s="71">
        <f>IF(AE660&lt;&gt;"",VLOOKUP(AE660,legende!$A$3:$C$6,3,FALSE),"")</f>
        <v>0</v>
      </c>
      <c r="AH660" s="3" t="s">
        <v>6</v>
      </c>
      <c r="AI660" s="3" t="str">
        <f>IF(AH660&lt;&gt;"",VLOOKUP(AH660,legende!$F$3:$H$6,3,FALSE),"")</f>
        <v>klein: &lt;1/4</v>
      </c>
      <c r="AJ660" s="71">
        <f>IF(AH660&lt;&gt;"",VLOOKUP(AH660,legende!$F$3:$H$6,2,FALSE),"")</f>
        <v>0</v>
      </c>
      <c r="AK660" s="3" t="s">
        <v>9</v>
      </c>
      <c r="AL660" s="3" t="s">
        <v>9</v>
      </c>
      <c r="AM660" s="11" t="str">
        <f>IF(AL660&lt;&gt;"",VLOOKUP(AL660,Gefährdungsstufen!$B$2:$G$20,6,FALSE),"")</f>
        <v>vom Aussterben bedroht</v>
      </c>
      <c r="AN660" s="71">
        <f>IF(AL660&lt;&gt;"",VLOOKUP(AL660,Gefährdungsstufen!$B$2:$G$20,3,FALSE),"")</f>
        <v>5</v>
      </c>
      <c r="AO660" s="3"/>
      <c r="AP660" s="11"/>
      <c r="AQ660" s="11">
        <f t="shared" si="65"/>
        <v>5</v>
      </c>
      <c r="AR660" s="3">
        <v>3</v>
      </c>
      <c r="AS660" s="3">
        <v>3</v>
      </c>
    </row>
    <row r="661" spans="1:54" s="2" customFormat="1" ht="15" hidden="1" customHeight="1">
      <c r="A661" s="24" t="s">
        <v>26859</v>
      </c>
      <c r="B661" s="5" t="s">
        <v>16426</v>
      </c>
      <c r="C661" s="16" t="s">
        <v>16427</v>
      </c>
      <c r="D661" s="3" t="s">
        <v>1</v>
      </c>
      <c r="E661" s="3" t="str">
        <f>IF(D661&lt;&gt;"",VLOOKUP($D661,Gefährdungsstufen!$B$2:$G$20,6,FALSE),"")</f>
        <v>potentiell gefährdet</v>
      </c>
      <c r="F661" s="71">
        <f>IF(D661&lt;&gt;"",VLOOKUP($D661,Gefährdungsstufen!$B$2:$G$20,3,FALSE),"")</f>
        <v>0</v>
      </c>
      <c r="G661" s="33" t="str">
        <f t="shared" si="60"/>
        <v>Landolt Elias (1991): Gefährdung der Farn- und Blütenpflanzen in der Schweiz</v>
      </c>
      <c r="H661" s="3" t="s">
        <v>5</v>
      </c>
      <c r="I661" s="3" t="str">
        <f>IF(H661&lt;&gt;"",VLOOKUP($H661,Gefährdungsstufen!$B$2:$G$20,6,FALSE),"")</f>
        <v>stark gefährdet</v>
      </c>
      <c r="J661" s="71">
        <f>IF(H661&lt;&gt;"",VLOOKUP($H661,Gefährdungsstufen!$B$2:$G$20,3,FALSE),"")</f>
        <v>4</v>
      </c>
      <c r="K661" s="33" t="str">
        <f t="shared" si="61"/>
        <v>Landolt Elias (1991): Gefährdung der Farn- und Blütenpflanzen in der Schweiz</v>
      </c>
      <c r="L661" s="3" t="s">
        <v>9</v>
      </c>
      <c r="M661" s="3" t="s">
        <v>9</v>
      </c>
      <c r="N661" s="11" t="str">
        <f>IF(M661&lt;&gt;"",VLOOKUP(M661,Gefährdungsstufen!$B$2:$G$20,6,FALSE),"")</f>
        <v>vom Aussterben bedroht</v>
      </c>
      <c r="O661" s="33" t="str">
        <f t="shared" si="62"/>
        <v>Landolt Elias (1991): Gefährdung der Farn- und Blütenpflanzen in der Schweiz</v>
      </c>
      <c r="P661" s="3" t="s">
        <v>9</v>
      </c>
      <c r="Q661" s="3" t="s">
        <v>9</v>
      </c>
      <c r="R661" s="11" t="str">
        <f>IF(Q661&lt;&gt;"",VLOOKUP(Q661,Gefährdungsstufen!$B$2:$G$20,6,FALSE),"")</f>
        <v>vom Aussterben bedroht</v>
      </c>
      <c r="S661" s="33" t="str">
        <f t="shared" si="63"/>
        <v>Landolt Elias (1991): Gefährdung der Farn- und Blütenpflanzen in der Schweiz</v>
      </c>
      <c r="T661" s="3" t="s">
        <v>5</v>
      </c>
      <c r="U661" s="3" t="s">
        <v>5</v>
      </c>
      <c r="V661" s="11" t="str">
        <f>IF(U661&lt;&gt;"",VLOOKUP(U661,Gefährdungsstufen!$B$2:$G$20,6,FALSE),"")</f>
        <v>stark gefährdet</v>
      </c>
      <c r="W661" s="33" t="str">
        <f t="shared" si="64"/>
        <v>Landolt Elias (1991): Gefährdung der Farn- und Blütenpflanzen in der Schweiz</v>
      </c>
      <c r="X661" s="3">
        <v>5</v>
      </c>
      <c r="Y661" s="3" t="s">
        <v>8</v>
      </c>
      <c r="Z661" s="3" t="s">
        <v>2</v>
      </c>
      <c r="AA661" s="3">
        <v>4</v>
      </c>
      <c r="AB661" s="3">
        <v>5</v>
      </c>
      <c r="AC661" s="3">
        <v>4</v>
      </c>
      <c r="AD661" s="3">
        <v>3</v>
      </c>
      <c r="AE661" s="3" t="s">
        <v>7</v>
      </c>
      <c r="AF661" s="3" t="str">
        <f>IF(AE661&lt;&gt;"",VLOOKUP(AE661,legende!$A$3:$C$6,2,FALSE),"")</f>
        <v>gross</v>
      </c>
      <c r="AG661" s="71">
        <f>IF(AE661&lt;&gt;"",VLOOKUP(AE661,legende!$A$3:$C$6,3,FALSE),"")</f>
        <v>0</v>
      </c>
      <c r="AH661" s="3" t="s">
        <v>23</v>
      </c>
      <c r="AI661" s="3" t="str">
        <f>IF(AH661&lt;&gt;"",VLOOKUP(AH661,legende!$F$3:$H$6,3,FALSE),"")</f>
        <v>mittel: 1/4 - 1/2</v>
      </c>
      <c r="AJ661" s="71">
        <f>IF(AH661&lt;&gt;"",VLOOKUP(AH661,legende!$F$3:$H$6,2,FALSE),"")</f>
        <v>2</v>
      </c>
      <c r="AK661" s="3" t="s">
        <v>5</v>
      </c>
      <c r="AL661" s="3" t="s">
        <v>5</v>
      </c>
      <c r="AM661" s="11" t="str">
        <f>IF(AL661&lt;&gt;"",VLOOKUP(AL661,Gefährdungsstufen!$B$2:$G$20,6,FALSE),"")</f>
        <v>stark gefährdet</v>
      </c>
      <c r="AN661" s="71">
        <f>IF(AL661&lt;&gt;"",VLOOKUP(AL661,Gefährdungsstufen!$B$2:$G$20,3,FALSE),"")</f>
        <v>4</v>
      </c>
      <c r="AO661" s="3"/>
      <c r="AP661" s="11"/>
      <c r="AQ661" s="11">
        <f t="shared" si="65"/>
        <v>10</v>
      </c>
      <c r="AR661" s="3">
        <v>7</v>
      </c>
      <c r="AS661" s="3">
        <v>7</v>
      </c>
      <c r="AU661" s="2">
        <v>2</v>
      </c>
    </row>
    <row r="662" spans="1:54" s="2" customFormat="1" ht="15" hidden="1" customHeight="1">
      <c r="A662" s="24" t="s">
        <v>26859</v>
      </c>
      <c r="B662" s="5" t="s">
        <v>11900</v>
      </c>
      <c r="C662" s="16" t="s">
        <v>11901</v>
      </c>
      <c r="D662" s="3" t="s">
        <v>1</v>
      </c>
      <c r="E662" s="3" t="str">
        <f>IF(D662&lt;&gt;"",VLOOKUP($D662,Gefährdungsstufen!$B$2:$G$20,6,FALSE),"")</f>
        <v>potentiell gefährdet</v>
      </c>
      <c r="F662" s="71">
        <f>IF(D662&lt;&gt;"",VLOOKUP($D662,Gefährdungsstufen!$B$2:$G$20,3,FALSE),"")</f>
        <v>0</v>
      </c>
      <c r="G662" s="33" t="str">
        <f t="shared" si="60"/>
        <v>Landolt Elias (1991): Gefährdung der Farn- und Blütenpflanzen in der Schweiz</v>
      </c>
      <c r="H662" s="3" t="s">
        <v>1</v>
      </c>
      <c r="I662" s="3" t="str">
        <f>IF(H662&lt;&gt;"",VLOOKUP($H662,Gefährdungsstufen!$B$2:$G$20,6,FALSE),"")</f>
        <v>potentiell gefährdet</v>
      </c>
      <c r="J662" s="71">
        <f>IF(H662&lt;&gt;"",VLOOKUP($H662,Gefährdungsstufen!$B$2:$G$20,3,FALSE),"")</f>
        <v>0</v>
      </c>
      <c r="K662" s="33" t="str">
        <f t="shared" si="61"/>
        <v>Landolt Elias (1991): Gefährdung der Farn- und Blütenpflanzen in der Schweiz</v>
      </c>
      <c r="L662" s="3" t="s">
        <v>8</v>
      </c>
      <c r="M662" s="3"/>
      <c r="N662" s="11" t="str">
        <f>IF(M662&lt;&gt;"",VLOOKUP(M662,Gefährdungsstufen!$B$2:$G$20,6,FALSE),"")</f>
        <v/>
      </c>
      <c r="O662" s="33" t="str">
        <f t="shared" si="62"/>
        <v/>
      </c>
      <c r="P662" s="3" t="s">
        <v>8</v>
      </c>
      <c r="Q662" s="3"/>
      <c r="R662" s="11" t="str">
        <f>IF(Q662&lt;&gt;"",VLOOKUP(Q662,Gefährdungsstufen!$B$2:$G$20,6,FALSE),"")</f>
        <v/>
      </c>
      <c r="S662" s="33" t="str">
        <f t="shared" si="63"/>
        <v/>
      </c>
      <c r="T662" s="3" t="s">
        <v>9</v>
      </c>
      <c r="U662" s="3" t="s">
        <v>9</v>
      </c>
      <c r="V662" s="11" t="str">
        <f>IF(U662&lt;&gt;"",VLOOKUP(U662,Gefährdungsstufen!$B$2:$G$20,6,FALSE),"")</f>
        <v>vom Aussterben bedroht</v>
      </c>
      <c r="W662" s="33" t="str">
        <f t="shared" si="64"/>
        <v>Landolt Elias (1991): Gefährdung der Farn- und Blütenpflanzen in der Schweiz</v>
      </c>
      <c r="X662" s="3">
        <v>2</v>
      </c>
      <c r="Y662" s="3" t="s">
        <v>8</v>
      </c>
      <c r="Z662" s="3" t="s">
        <v>13</v>
      </c>
      <c r="AA662" s="3">
        <v>99</v>
      </c>
      <c r="AB662" s="3">
        <v>99</v>
      </c>
      <c r="AC662" s="3">
        <v>99</v>
      </c>
      <c r="AD662" s="3">
        <v>99</v>
      </c>
      <c r="AE662" s="3" t="s">
        <v>23</v>
      </c>
      <c r="AF662" s="3" t="str">
        <f>IF(AE662&lt;&gt;"",VLOOKUP(AE662,legende!$A$3:$C$6,2,FALSE),"")</f>
        <v>mittel</v>
      </c>
      <c r="AG662" s="71">
        <f>IF(AE662&lt;&gt;"",VLOOKUP(AE662,legende!$A$3:$C$6,3,FALSE),"")</f>
        <v>2</v>
      </c>
      <c r="AH662" s="3" t="s">
        <v>6</v>
      </c>
      <c r="AI662" s="3" t="str">
        <f>IF(AH662&lt;&gt;"",VLOOKUP(AH662,legende!$F$3:$H$6,3,FALSE),"")</f>
        <v>klein: &lt;1/4</v>
      </c>
      <c r="AJ662" s="71">
        <f>IF(AH662&lt;&gt;"",VLOOKUP(AH662,legende!$F$3:$H$6,2,FALSE),"")</f>
        <v>0</v>
      </c>
      <c r="AK662" s="3"/>
      <c r="AL662" s="3"/>
      <c r="AM662" s="11" t="str">
        <f>IF(AL662&lt;&gt;"",VLOOKUP(AL662,Gefährdungsstufen!$B$2:$G$20,6,FALSE),"")</f>
        <v/>
      </c>
      <c r="AN662" s="71" t="str">
        <f>IF(AL662&lt;&gt;"",VLOOKUP(AL662,Gefährdungsstufen!$B$2:$G$20,3,FALSE),"")</f>
        <v/>
      </c>
      <c r="AO662" s="3"/>
      <c r="AP662" s="11" t="s">
        <v>26922</v>
      </c>
      <c r="AQ662" s="11" t="e">
        <f t="shared" si="65"/>
        <v>#VALUE!</v>
      </c>
      <c r="AR662" s="3">
        <v>2</v>
      </c>
      <c r="AS662" s="3" t="s">
        <v>174</v>
      </c>
    </row>
    <row r="663" spans="1:54" s="2" customFormat="1" ht="15" hidden="1" customHeight="1">
      <c r="A663" s="24" t="s">
        <v>26859</v>
      </c>
      <c r="B663" s="5" t="s">
        <v>23955</v>
      </c>
      <c r="C663" s="16" t="s">
        <v>23957</v>
      </c>
      <c r="D663" s="3" t="s">
        <v>1</v>
      </c>
      <c r="E663" s="3" t="str">
        <f>IF(D663&lt;&gt;"",VLOOKUP($D663,Gefährdungsstufen!$B$2:$G$20,6,FALSE),"")</f>
        <v>potentiell gefährdet</v>
      </c>
      <c r="F663" s="71">
        <f>IF(D663&lt;&gt;"",VLOOKUP($D663,Gefährdungsstufen!$B$2:$G$20,3,FALSE),"")</f>
        <v>0</v>
      </c>
      <c r="G663" s="33" t="str">
        <f t="shared" si="60"/>
        <v>Landolt Elias (1991): Gefährdung der Farn- und Blütenpflanzen in der Schweiz</v>
      </c>
      <c r="H663" s="3" t="s">
        <v>1</v>
      </c>
      <c r="I663" s="3" t="str">
        <f>IF(H663&lt;&gt;"",VLOOKUP($H663,Gefährdungsstufen!$B$2:$G$20,6,FALSE),"")</f>
        <v>potentiell gefährdet</v>
      </c>
      <c r="J663" s="71">
        <f>IF(H663&lt;&gt;"",VLOOKUP($H663,Gefährdungsstufen!$B$2:$G$20,3,FALSE),"")</f>
        <v>0</v>
      </c>
      <c r="K663" s="33" t="str">
        <f t="shared" si="61"/>
        <v>Landolt Elias (1991): Gefährdung der Farn- und Blütenpflanzen in der Schweiz</v>
      </c>
      <c r="L663" s="3" t="s">
        <v>8</v>
      </c>
      <c r="M663" s="3"/>
      <c r="N663" s="11" t="str">
        <f>IF(M663&lt;&gt;"",VLOOKUP(M663,Gefährdungsstufen!$B$2:$G$20,6,FALSE),"")</f>
        <v/>
      </c>
      <c r="O663" s="33" t="str">
        <f t="shared" si="62"/>
        <v/>
      </c>
      <c r="P663" s="3" t="s">
        <v>9</v>
      </c>
      <c r="Q663" s="3" t="s">
        <v>9</v>
      </c>
      <c r="R663" s="11" t="str">
        <f>IF(Q663&lt;&gt;"",VLOOKUP(Q663,Gefährdungsstufen!$B$2:$G$20,6,FALSE),"")</f>
        <v>vom Aussterben bedroht</v>
      </c>
      <c r="S663" s="33" t="str">
        <f t="shared" si="63"/>
        <v>Landolt Elias (1991): Gefährdung der Farn- und Blütenpflanzen in der Schweiz</v>
      </c>
      <c r="T663" s="3" t="s">
        <v>9</v>
      </c>
      <c r="U663" s="3" t="s">
        <v>9</v>
      </c>
      <c r="V663" s="11" t="str">
        <f>IF(U663&lt;&gt;"",VLOOKUP(U663,Gefährdungsstufen!$B$2:$G$20,6,FALSE),"")</f>
        <v>vom Aussterben bedroht</v>
      </c>
      <c r="W663" s="33" t="str">
        <f t="shared" si="64"/>
        <v>Landolt Elias (1991): Gefährdung der Farn- und Blütenpflanzen in der Schweiz</v>
      </c>
      <c r="X663" s="3">
        <v>5</v>
      </c>
      <c r="Y663" s="3" t="s">
        <v>8</v>
      </c>
      <c r="Z663" s="3" t="s">
        <v>2</v>
      </c>
      <c r="AA663" s="3">
        <v>2</v>
      </c>
      <c r="AB663" s="3">
        <v>4</v>
      </c>
      <c r="AC663" s="3">
        <v>1</v>
      </c>
      <c r="AD663" s="3">
        <v>3</v>
      </c>
      <c r="AE663" s="3" t="s">
        <v>7</v>
      </c>
      <c r="AF663" s="3" t="str">
        <f>IF(AE663&lt;&gt;"",VLOOKUP(AE663,legende!$A$3:$C$6,2,FALSE),"")</f>
        <v>gross</v>
      </c>
      <c r="AG663" s="71">
        <f>IF(AE663&lt;&gt;"",VLOOKUP(AE663,legende!$A$3:$C$6,3,FALSE),"")</f>
        <v>0</v>
      </c>
      <c r="AH663" s="3" t="s">
        <v>6</v>
      </c>
      <c r="AI663" s="3" t="str">
        <f>IF(AH663&lt;&gt;"",VLOOKUP(AH663,legende!$F$3:$H$6,3,FALSE),"")</f>
        <v>klein: &lt;1/4</v>
      </c>
      <c r="AJ663" s="71">
        <f>IF(AH663&lt;&gt;"",VLOOKUP(AH663,legende!$F$3:$H$6,2,FALSE),"")</f>
        <v>0</v>
      </c>
      <c r="AK663" s="3" t="s">
        <v>9</v>
      </c>
      <c r="AL663" s="3" t="s">
        <v>9</v>
      </c>
      <c r="AM663" s="11" t="str">
        <f>IF(AL663&lt;&gt;"",VLOOKUP(AL663,Gefährdungsstufen!$B$2:$G$20,6,FALSE),"")</f>
        <v>vom Aussterben bedroht</v>
      </c>
      <c r="AN663" s="71">
        <f>IF(AL663&lt;&gt;"",VLOOKUP(AL663,Gefährdungsstufen!$B$2:$G$20,3,FALSE),"")</f>
        <v>5</v>
      </c>
      <c r="AO663" s="3"/>
      <c r="AP663" s="11"/>
      <c r="AQ663" s="11">
        <f t="shared" si="65"/>
        <v>5</v>
      </c>
      <c r="AR663" s="3">
        <v>3</v>
      </c>
      <c r="AS663" s="3">
        <v>3</v>
      </c>
      <c r="AU663" s="2">
        <v>2</v>
      </c>
    </row>
    <row r="664" spans="1:54" s="2" customFormat="1" ht="15" hidden="1" customHeight="1">
      <c r="A664" s="24" t="s">
        <v>26859</v>
      </c>
      <c r="B664" s="5" t="s">
        <v>6900</v>
      </c>
      <c r="C664" s="16" t="s">
        <v>6901</v>
      </c>
      <c r="D664" s="3" t="s">
        <v>1</v>
      </c>
      <c r="E664" s="3" t="str">
        <f>IF(D664&lt;&gt;"",VLOOKUP($D664,Gefährdungsstufen!$B$2:$G$20,6,FALSE),"")</f>
        <v>potentiell gefährdet</v>
      </c>
      <c r="F664" s="71">
        <f>IF(D664&lt;&gt;"",VLOOKUP($D664,Gefährdungsstufen!$B$2:$G$20,3,FALSE),"")</f>
        <v>0</v>
      </c>
      <c r="G664" s="33" t="str">
        <f t="shared" si="60"/>
        <v>Landolt Elias (1991): Gefährdung der Farn- und Blütenpflanzen in der Schweiz</v>
      </c>
      <c r="H664" s="3" t="s">
        <v>1</v>
      </c>
      <c r="I664" s="3" t="str">
        <f>IF(H664&lt;&gt;"",VLOOKUP($H664,Gefährdungsstufen!$B$2:$G$20,6,FALSE),"")</f>
        <v>potentiell gefährdet</v>
      </c>
      <c r="J664" s="71">
        <f>IF(H664&lt;&gt;"",VLOOKUP($H664,Gefährdungsstufen!$B$2:$G$20,3,FALSE),"")</f>
        <v>0</v>
      </c>
      <c r="K664" s="33" t="str">
        <f t="shared" si="61"/>
        <v>Landolt Elias (1991): Gefährdung der Farn- und Blütenpflanzen in der Schweiz</v>
      </c>
      <c r="L664" s="3" t="s">
        <v>5</v>
      </c>
      <c r="M664" s="3" t="s">
        <v>5</v>
      </c>
      <c r="N664" s="11" t="str">
        <f>IF(M664&lt;&gt;"",VLOOKUP(M664,Gefährdungsstufen!$B$2:$G$20,6,FALSE),"")</f>
        <v>stark gefährdet</v>
      </c>
      <c r="O664" s="33" t="str">
        <f t="shared" si="62"/>
        <v>Landolt Elias (1991): Gefährdung der Farn- und Blütenpflanzen in der Schweiz</v>
      </c>
      <c r="P664" s="3" t="s">
        <v>9</v>
      </c>
      <c r="Q664" s="3" t="s">
        <v>9</v>
      </c>
      <c r="R664" s="11" t="str">
        <f>IF(Q664&lt;&gt;"",VLOOKUP(Q664,Gefährdungsstufen!$B$2:$G$20,6,FALSE),"")</f>
        <v>vom Aussterben bedroht</v>
      </c>
      <c r="S664" s="33" t="str">
        <f t="shared" si="63"/>
        <v>Landolt Elias (1991): Gefährdung der Farn- und Blütenpflanzen in der Schweiz</v>
      </c>
      <c r="T664" s="3" t="s">
        <v>9</v>
      </c>
      <c r="U664" s="3" t="s">
        <v>9</v>
      </c>
      <c r="V664" s="11" t="str">
        <f>IF(U664&lt;&gt;"",VLOOKUP(U664,Gefährdungsstufen!$B$2:$G$20,6,FALSE),"")</f>
        <v>vom Aussterben bedroht</v>
      </c>
      <c r="W664" s="33" t="str">
        <f t="shared" si="64"/>
        <v>Landolt Elias (1991): Gefährdung der Farn- und Blütenpflanzen in der Schweiz</v>
      </c>
      <c r="X664" s="3">
        <v>2</v>
      </c>
      <c r="Y664" s="3" t="s">
        <v>8</v>
      </c>
      <c r="Z664" s="3" t="s">
        <v>2</v>
      </c>
      <c r="AA664" s="3">
        <v>3</v>
      </c>
      <c r="AB664" s="3">
        <v>4</v>
      </c>
      <c r="AC664" s="3">
        <v>2</v>
      </c>
      <c r="AD664" s="3">
        <v>3</v>
      </c>
      <c r="AE664" s="3" t="s">
        <v>7</v>
      </c>
      <c r="AF664" s="3" t="str">
        <f>IF(AE664&lt;&gt;"",VLOOKUP(AE664,legende!$A$3:$C$6,2,FALSE),"")</f>
        <v>gross</v>
      </c>
      <c r="AG664" s="71">
        <f>IF(AE664&lt;&gt;"",VLOOKUP(AE664,legende!$A$3:$C$6,3,FALSE),"")</f>
        <v>0</v>
      </c>
      <c r="AH664" s="3" t="s">
        <v>6</v>
      </c>
      <c r="AI664" s="3" t="str">
        <f>IF(AH664&lt;&gt;"",VLOOKUP(AH664,legende!$F$3:$H$6,3,FALSE),"")</f>
        <v>klein: &lt;1/4</v>
      </c>
      <c r="AJ664" s="71">
        <f>IF(AH664&lt;&gt;"",VLOOKUP(AH664,legende!$F$3:$H$6,2,FALSE),"")</f>
        <v>0</v>
      </c>
      <c r="AK664" s="3" t="s">
        <v>9</v>
      </c>
      <c r="AL664" s="3" t="s">
        <v>9</v>
      </c>
      <c r="AM664" s="11" t="str">
        <f>IF(AL664&lt;&gt;"",VLOOKUP(AL664,Gefährdungsstufen!$B$2:$G$20,6,FALSE),"")</f>
        <v>vom Aussterben bedroht</v>
      </c>
      <c r="AN664" s="71">
        <f>IF(AL664&lt;&gt;"",VLOOKUP(AL664,Gefährdungsstufen!$B$2:$G$20,3,FALSE),"")</f>
        <v>5</v>
      </c>
      <c r="AO664" s="3"/>
      <c r="AP664" s="11"/>
      <c r="AQ664" s="11">
        <f t="shared" si="65"/>
        <v>5</v>
      </c>
      <c r="AR664" s="3">
        <v>3</v>
      </c>
      <c r="AS664" s="3">
        <v>3</v>
      </c>
      <c r="AU664" s="2">
        <v>2</v>
      </c>
      <c r="AV664" s="2" t="s">
        <v>36</v>
      </c>
      <c r="AW664" s="2" t="s">
        <v>35</v>
      </c>
    </row>
    <row r="665" spans="1:54" s="2" customFormat="1" ht="15" hidden="1" customHeight="1">
      <c r="A665" s="24" t="s">
        <v>26859</v>
      </c>
      <c r="B665" s="5" t="s">
        <v>5683</v>
      </c>
      <c r="C665" s="16" t="s">
        <v>5684</v>
      </c>
      <c r="D665" s="3" t="s">
        <v>1</v>
      </c>
      <c r="E665" s="3" t="str">
        <f>IF(D665&lt;&gt;"",VLOOKUP($D665,Gefährdungsstufen!$B$2:$G$20,6,FALSE),"")</f>
        <v>potentiell gefährdet</v>
      </c>
      <c r="F665" s="71">
        <f>IF(D665&lt;&gt;"",VLOOKUP($D665,Gefährdungsstufen!$B$2:$G$20,3,FALSE),"")</f>
        <v>0</v>
      </c>
      <c r="G665" s="33" t="str">
        <f t="shared" si="60"/>
        <v>Landolt Elias (1991): Gefährdung der Farn- und Blütenpflanzen in der Schweiz</v>
      </c>
      <c r="H665" s="3" t="s">
        <v>1</v>
      </c>
      <c r="I665" s="3" t="str">
        <f>IF(H665&lt;&gt;"",VLOOKUP($H665,Gefährdungsstufen!$B$2:$G$20,6,FALSE),"")</f>
        <v>potentiell gefährdet</v>
      </c>
      <c r="J665" s="71">
        <f>IF(H665&lt;&gt;"",VLOOKUP($H665,Gefährdungsstufen!$B$2:$G$20,3,FALSE),"")</f>
        <v>0</v>
      </c>
      <c r="K665" s="33" t="str">
        <f t="shared" si="61"/>
        <v>Landolt Elias (1991): Gefährdung der Farn- und Blütenpflanzen in der Schweiz</v>
      </c>
      <c r="L665" s="3" t="s">
        <v>1</v>
      </c>
      <c r="M665" s="3" t="s">
        <v>1</v>
      </c>
      <c r="N665" s="11" t="str">
        <f>IF(M665&lt;&gt;"",VLOOKUP(M665,Gefährdungsstufen!$B$2:$G$20,6,FALSE),"")</f>
        <v>potentiell gefährdet</v>
      </c>
      <c r="O665" s="33" t="str">
        <f t="shared" si="62"/>
        <v>Landolt Elias (1991): Gefährdung der Farn- und Blütenpflanzen in der Schweiz</v>
      </c>
      <c r="P665" s="3" t="s">
        <v>1</v>
      </c>
      <c r="Q665" s="3" t="s">
        <v>1</v>
      </c>
      <c r="R665" s="11" t="str">
        <f>IF(Q665&lt;&gt;"",VLOOKUP(Q665,Gefährdungsstufen!$B$2:$G$20,6,FALSE),"")</f>
        <v>potentiell gefährdet</v>
      </c>
      <c r="S665" s="33" t="str">
        <f t="shared" si="63"/>
        <v>Landolt Elias (1991): Gefährdung der Farn- und Blütenpflanzen in der Schweiz</v>
      </c>
      <c r="T665" s="3" t="s">
        <v>1</v>
      </c>
      <c r="U665" s="3" t="s">
        <v>1</v>
      </c>
      <c r="V665" s="11" t="str">
        <f>IF(U665&lt;&gt;"",VLOOKUP(U665,Gefährdungsstufen!$B$2:$G$20,6,FALSE),"")</f>
        <v>potentiell gefährdet</v>
      </c>
      <c r="W665" s="33" t="str">
        <f t="shared" si="64"/>
        <v>Landolt Elias (1991): Gefährdung der Farn- und Blütenpflanzen in der Schweiz</v>
      </c>
      <c r="X665" s="3">
        <v>7</v>
      </c>
      <c r="Y665" s="3" t="s">
        <v>8</v>
      </c>
      <c r="Z665" s="3" t="s">
        <v>2</v>
      </c>
      <c r="AA665" s="3">
        <v>6</v>
      </c>
      <c r="AB665" s="3">
        <v>6</v>
      </c>
      <c r="AC665" s="3">
        <v>6</v>
      </c>
      <c r="AD665" s="3">
        <v>5</v>
      </c>
      <c r="AE665" s="3"/>
      <c r="AF665" s="3" t="str">
        <f>IF(AE665&lt;&gt;"",VLOOKUP(AE665,legende!$A$3:$C$6,2,FALSE),"")</f>
        <v/>
      </c>
      <c r="AG665" s="71" t="str">
        <f>IF(AE665&lt;&gt;"",VLOOKUP(AE665,legende!$A$3:$C$6,3,FALSE),"")</f>
        <v/>
      </c>
      <c r="AH665" s="3"/>
      <c r="AI665" s="3" t="str">
        <f>IF(AH665&lt;&gt;"",VLOOKUP(AH665,legende!$F$3:$H$6,3,FALSE),"")</f>
        <v/>
      </c>
      <c r="AJ665" s="71" t="str">
        <f>IF(AH665&lt;&gt;"",VLOOKUP(AH665,legende!$F$3:$H$6,2,FALSE),"")</f>
        <v/>
      </c>
      <c r="AK665" s="3" t="s">
        <v>1</v>
      </c>
      <c r="AL665" s="3" t="s">
        <v>1</v>
      </c>
      <c r="AM665" s="11" t="str">
        <f>IF(AL665&lt;&gt;"",VLOOKUP(AL665,Gefährdungsstufen!$B$2:$G$20,6,FALSE),"")</f>
        <v>potentiell gefährdet</v>
      </c>
      <c r="AN665" s="71">
        <f>IF(AL665&lt;&gt;"",VLOOKUP(AL665,Gefährdungsstufen!$B$2:$G$20,3,FALSE),"")</f>
        <v>0</v>
      </c>
      <c r="AO665" s="3"/>
      <c r="AP665" s="11" t="s">
        <v>26922</v>
      </c>
      <c r="AQ665" s="11" t="e">
        <f t="shared" si="65"/>
        <v>#VALUE!</v>
      </c>
      <c r="AR665" s="3">
        <v>0</v>
      </c>
      <c r="AS665" s="3" t="s">
        <v>0</v>
      </c>
      <c r="BB665" s="2">
        <v>6</v>
      </c>
    </row>
    <row r="666" spans="1:54" s="2" customFormat="1" ht="15" hidden="1" customHeight="1">
      <c r="A666" s="24" t="s">
        <v>26859</v>
      </c>
      <c r="B666" s="5" t="s">
        <v>25269</v>
      </c>
      <c r="C666" s="16" t="s">
        <v>25270</v>
      </c>
      <c r="D666" s="3" t="s">
        <v>1</v>
      </c>
      <c r="E666" s="3" t="str">
        <f>IF(D666&lt;&gt;"",VLOOKUP($D666,Gefährdungsstufen!$B$2:$G$20,6,FALSE),"")</f>
        <v>potentiell gefährdet</v>
      </c>
      <c r="F666" s="71">
        <f>IF(D666&lt;&gt;"",VLOOKUP($D666,Gefährdungsstufen!$B$2:$G$20,3,FALSE),"")</f>
        <v>0</v>
      </c>
      <c r="G666" s="33" t="str">
        <f t="shared" si="60"/>
        <v>Landolt Elias (1991): Gefährdung der Farn- und Blütenpflanzen in der Schweiz</v>
      </c>
      <c r="H666" s="3" t="s">
        <v>1</v>
      </c>
      <c r="I666" s="3" t="str">
        <f>IF(H666&lt;&gt;"",VLOOKUP($H666,Gefährdungsstufen!$B$2:$G$20,6,FALSE),"")</f>
        <v>potentiell gefährdet</v>
      </c>
      <c r="J666" s="71">
        <f>IF(H666&lt;&gt;"",VLOOKUP($H666,Gefährdungsstufen!$B$2:$G$20,3,FALSE),"")</f>
        <v>0</v>
      </c>
      <c r="K666" s="33" t="str">
        <f t="shared" si="61"/>
        <v>Landolt Elias (1991): Gefährdung der Farn- und Blütenpflanzen in der Schweiz</v>
      </c>
      <c r="L666" s="3" t="s">
        <v>1</v>
      </c>
      <c r="M666" s="3" t="s">
        <v>1</v>
      </c>
      <c r="N666" s="11" t="str">
        <f>IF(M666&lt;&gt;"",VLOOKUP(M666,Gefährdungsstufen!$B$2:$G$20,6,FALSE),"")</f>
        <v>potentiell gefährdet</v>
      </c>
      <c r="O666" s="33" t="str">
        <f t="shared" si="62"/>
        <v>Landolt Elias (1991): Gefährdung der Farn- und Blütenpflanzen in der Schweiz</v>
      </c>
      <c r="P666" s="3" t="s">
        <v>1</v>
      </c>
      <c r="Q666" s="3" t="s">
        <v>1</v>
      </c>
      <c r="R666" s="11" t="str">
        <f>IF(Q666&lt;&gt;"",VLOOKUP(Q666,Gefährdungsstufen!$B$2:$G$20,6,FALSE),"")</f>
        <v>potentiell gefährdet</v>
      </c>
      <c r="S666" s="33" t="str">
        <f t="shared" si="63"/>
        <v>Landolt Elias (1991): Gefährdung der Farn- und Blütenpflanzen in der Schweiz</v>
      </c>
      <c r="T666" s="3" t="s">
        <v>1</v>
      </c>
      <c r="U666" s="3" t="s">
        <v>1</v>
      </c>
      <c r="V666" s="11" t="str">
        <f>IF(U666&lt;&gt;"",VLOOKUP(U666,Gefährdungsstufen!$B$2:$G$20,6,FALSE),"")</f>
        <v>potentiell gefährdet</v>
      </c>
      <c r="W666" s="33" t="str">
        <f t="shared" si="64"/>
        <v>Landolt Elias (1991): Gefährdung der Farn- und Blütenpflanzen in der Schweiz</v>
      </c>
      <c r="X666" s="3">
        <v>7</v>
      </c>
      <c r="Y666" s="3" t="s">
        <v>8</v>
      </c>
      <c r="Z666" s="3" t="s">
        <v>2</v>
      </c>
      <c r="AA666" s="3">
        <v>5</v>
      </c>
      <c r="AB666" s="3">
        <v>7</v>
      </c>
      <c r="AC666" s="3">
        <v>5</v>
      </c>
      <c r="AD666" s="3">
        <v>4</v>
      </c>
      <c r="AE666" s="3"/>
      <c r="AF666" s="3" t="str">
        <f>IF(AE666&lt;&gt;"",VLOOKUP(AE666,legende!$A$3:$C$6,2,FALSE),"")</f>
        <v/>
      </c>
      <c r="AG666" s="71" t="str">
        <f>IF(AE666&lt;&gt;"",VLOOKUP(AE666,legende!$A$3:$C$6,3,FALSE),"")</f>
        <v/>
      </c>
      <c r="AH666" s="3"/>
      <c r="AI666" s="3" t="str">
        <f>IF(AH666&lt;&gt;"",VLOOKUP(AH666,legende!$F$3:$H$6,3,FALSE),"")</f>
        <v/>
      </c>
      <c r="AJ666" s="71" t="str">
        <f>IF(AH666&lt;&gt;"",VLOOKUP(AH666,legende!$F$3:$H$6,2,FALSE),"")</f>
        <v/>
      </c>
      <c r="AK666" s="3" t="s">
        <v>1</v>
      </c>
      <c r="AL666" s="3" t="s">
        <v>1</v>
      </c>
      <c r="AM666" s="11" t="str">
        <f>IF(AL666&lt;&gt;"",VLOOKUP(AL666,Gefährdungsstufen!$B$2:$G$20,6,FALSE),"")</f>
        <v>potentiell gefährdet</v>
      </c>
      <c r="AN666" s="71">
        <f>IF(AL666&lt;&gt;"",VLOOKUP(AL666,Gefährdungsstufen!$B$2:$G$20,3,FALSE),"")</f>
        <v>0</v>
      </c>
      <c r="AO666" s="3"/>
      <c r="AP666" s="11" t="s">
        <v>26922</v>
      </c>
      <c r="AQ666" s="11" t="e">
        <f t="shared" si="65"/>
        <v>#VALUE!</v>
      </c>
      <c r="AR666" s="3">
        <v>0</v>
      </c>
      <c r="AS666" s="3" t="s">
        <v>0</v>
      </c>
      <c r="BB666" s="2">
        <v>6</v>
      </c>
    </row>
    <row r="667" spans="1:54" s="2" customFormat="1" ht="15" hidden="1" customHeight="1">
      <c r="A667" s="24" t="s">
        <v>26859</v>
      </c>
      <c r="B667" s="5" t="s">
        <v>9141</v>
      </c>
      <c r="C667" s="16" t="s">
        <v>9142</v>
      </c>
      <c r="D667" s="3" t="s">
        <v>1</v>
      </c>
      <c r="E667" s="3" t="str">
        <f>IF(D667&lt;&gt;"",VLOOKUP($D667,Gefährdungsstufen!$B$2:$G$20,6,FALSE),"")</f>
        <v>potentiell gefährdet</v>
      </c>
      <c r="F667" s="71">
        <f>IF(D667&lt;&gt;"",VLOOKUP($D667,Gefährdungsstufen!$B$2:$G$20,3,FALSE),"")</f>
        <v>0</v>
      </c>
      <c r="G667" s="33" t="str">
        <f t="shared" si="60"/>
        <v>Landolt Elias (1991): Gefährdung der Farn- und Blütenpflanzen in der Schweiz</v>
      </c>
      <c r="H667" s="3" t="s">
        <v>1</v>
      </c>
      <c r="I667" s="3" t="str">
        <f>IF(H667&lt;&gt;"",VLOOKUP($H667,Gefährdungsstufen!$B$2:$G$20,6,FALSE),"")</f>
        <v>potentiell gefährdet</v>
      </c>
      <c r="J667" s="71">
        <f>IF(H667&lt;&gt;"",VLOOKUP($H667,Gefährdungsstufen!$B$2:$G$20,3,FALSE),"")</f>
        <v>0</v>
      </c>
      <c r="K667" s="33" t="str">
        <f t="shared" si="61"/>
        <v>Landolt Elias (1991): Gefährdung der Farn- und Blütenpflanzen in der Schweiz</v>
      </c>
      <c r="L667" s="3" t="s">
        <v>5</v>
      </c>
      <c r="M667" s="3" t="s">
        <v>5</v>
      </c>
      <c r="N667" s="11" t="str">
        <f>IF(M667&lt;&gt;"",VLOOKUP(M667,Gefährdungsstufen!$B$2:$G$20,6,FALSE),"")</f>
        <v>stark gefährdet</v>
      </c>
      <c r="O667" s="33" t="str">
        <f t="shared" si="62"/>
        <v>Landolt Elias (1991): Gefährdung der Farn- und Blütenpflanzen in der Schweiz</v>
      </c>
      <c r="P667" s="3" t="s">
        <v>1</v>
      </c>
      <c r="Q667" s="3" t="s">
        <v>1</v>
      </c>
      <c r="R667" s="11" t="str">
        <f>IF(Q667&lt;&gt;"",VLOOKUP(Q667,Gefährdungsstufen!$B$2:$G$20,6,FALSE),"")</f>
        <v>potentiell gefährdet</v>
      </c>
      <c r="S667" s="33" t="str">
        <f t="shared" si="63"/>
        <v>Landolt Elias (1991): Gefährdung der Farn- und Blütenpflanzen in der Schweiz</v>
      </c>
      <c r="T667" s="3" t="s">
        <v>5</v>
      </c>
      <c r="U667" s="3" t="s">
        <v>5</v>
      </c>
      <c r="V667" s="11" t="str">
        <f>IF(U667&lt;&gt;"",VLOOKUP(U667,Gefährdungsstufen!$B$2:$G$20,6,FALSE),"")</f>
        <v>stark gefährdet</v>
      </c>
      <c r="W667" s="33" t="str">
        <f t="shared" si="64"/>
        <v>Landolt Elias (1991): Gefährdung der Farn- und Blütenpflanzen in der Schweiz</v>
      </c>
      <c r="X667" s="3">
        <v>7</v>
      </c>
      <c r="Y667" s="3" t="s">
        <v>8</v>
      </c>
      <c r="Z667" s="3" t="s">
        <v>2</v>
      </c>
      <c r="AA667" s="3">
        <v>4</v>
      </c>
      <c r="AB667" s="3">
        <v>5</v>
      </c>
      <c r="AC667" s="3">
        <v>4</v>
      </c>
      <c r="AD667" s="3">
        <v>4</v>
      </c>
      <c r="AE667" s="3" t="s">
        <v>7</v>
      </c>
      <c r="AF667" s="3" t="str">
        <f>IF(AE667&lt;&gt;"",VLOOKUP(AE667,legende!$A$3:$C$6,2,FALSE),"")</f>
        <v>gross</v>
      </c>
      <c r="AG667" s="71">
        <f>IF(AE667&lt;&gt;"",VLOOKUP(AE667,legende!$A$3:$C$6,3,FALSE),"")</f>
        <v>0</v>
      </c>
      <c r="AH667" s="3" t="s">
        <v>6</v>
      </c>
      <c r="AI667" s="3" t="str">
        <f>IF(AH667&lt;&gt;"",VLOOKUP(AH667,legende!$F$3:$H$6,3,FALSE),"")</f>
        <v>klein: &lt;1/4</v>
      </c>
      <c r="AJ667" s="71">
        <f>IF(AH667&lt;&gt;"",VLOOKUP(AH667,legende!$F$3:$H$6,2,FALSE),"")</f>
        <v>0</v>
      </c>
      <c r="AK667" s="3" t="s">
        <v>5</v>
      </c>
      <c r="AL667" s="3" t="s">
        <v>5</v>
      </c>
      <c r="AM667" s="11" t="str">
        <f>IF(AL667&lt;&gt;"",VLOOKUP(AL667,Gefährdungsstufen!$B$2:$G$20,6,FALSE),"")</f>
        <v>stark gefährdet</v>
      </c>
      <c r="AN667" s="71">
        <f>IF(AL667&lt;&gt;"",VLOOKUP(AL667,Gefährdungsstufen!$B$2:$G$20,3,FALSE),"")</f>
        <v>4</v>
      </c>
      <c r="AO667" s="3"/>
      <c r="AP667" s="11"/>
      <c r="AQ667" s="11">
        <f t="shared" si="65"/>
        <v>4</v>
      </c>
      <c r="AR667" s="3">
        <v>2</v>
      </c>
      <c r="AS667" s="3">
        <v>2</v>
      </c>
      <c r="BB667" s="2">
        <v>6</v>
      </c>
    </row>
    <row r="668" spans="1:54" s="2" customFormat="1" ht="15" hidden="1" customHeight="1">
      <c r="A668" s="24" t="s">
        <v>26859</v>
      </c>
      <c r="B668" s="5" t="s">
        <v>15282</v>
      </c>
      <c r="C668" s="16" t="s">
        <v>15283</v>
      </c>
      <c r="D668" s="3" t="s">
        <v>1</v>
      </c>
      <c r="E668" s="3" t="str">
        <f>IF(D668&lt;&gt;"",VLOOKUP($D668,Gefährdungsstufen!$B$2:$G$20,6,FALSE),"")</f>
        <v>potentiell gefährdet</v>
      </c>
      <c r="F668" s="71">
        <f>IF(D668&lt;&gt;"",VLOOKUP($D668,Gefährdungsstufen!$B$2:$G$20,3,FALSE),"")</f>
        <v>0</v>
      </c>
      <c r="G668" s="33" t="str">
        <f t="shared" si="60"/>
        <v>Landolt Elias (1991): Gefährdung der Farn- und Blütenpflanzen in der Schweiz</v>
      </c>
      <c r="H668" s="3" t="s">
        <v>45</v>
      </c>
      <c r="I668" s="3" t="str">
        <f>IF(H668&lt;&gt;"",VLOOKUP($H668,Gefährdungsstufen!$B$2:$G$20,6,FALSE),"")</f>
        <v>gefährdet</v>
      </c>
      <c r="J668" s="71">
        <f>IF(H668&lt;&gt;"",VLOOKUP($H668,Gefährdungsstufen!$B$2:$G$20,3,FALSE),"")</f>
        <v>3</v>
      </c>
      <c r="K668" s="33" t="str">
        <f t="shared" si="61"/>
        <v>Landolt Elias (1991): Gefährdung der Farn- und Blütenpflanzen in der Schweiz</v>
      </c>
      <c r="L668" s="3" t="s">
        <v>19</v>
      </c>
      <c r="M668" s="3" t="s">
        <v>19</v>
      </c>
      <c r="N668" s="11" t="str">
        <f>IF(M668&lt;&gt;"",VLOOKUP(M668,Gefährdungsstufen!$B$2:$G$20,6,FALSE),"")</f>
        <v>potentiell gefährdet</v>
      </c>
      <c r="O668" s="33" t="str">
        <f t="shared" si="62"/>
        <v>Landolt Elias (1991): Gefährdung der Farn- und Blütenpflanzen in der Schweiz</v>
      </c>
      <c r="P668" s="3" t="s">
        <v>8</v>
      </c>
      <c r="Q668" s="3"/>
      <c r="R668" s="11" t="str">
        <f>IF(Q668&lt;&gt;"",VLOOKUP(Q668,Gefährdungsstufen!$B$2:$G$20,6,FALSE),"")</f>
        <v/>
      </c>
      <c r="S668" s="33" t="str">
        <f t="shared" si="63"/>
        <v/>
      </c>
      <c r="T668" s="3" t="s">
        <v>14</v>
      </c>
      <c r="U668" s="3" t="s">
        <v>14</v>
      </c>
      <c r="V668" s="11" t="str">
        <f>IF(U668&lt;&gt;"",VLOOKUP(U668,Gefährdungsstufen!$B$2:$G$20,6,FALSE),"")</f>
        <v>vom Aussterben bedroht</v>
      </c>
      <c r="W668" s="33" t="str">
        <f t="shared" si="64"/>
        <v>Landolt Elias (1991): Gefährdung der Farn- und Blütenpflanzen in der Schweiz</v>
      </c>
      <c r="X668" s="3">
        <v>1</v>
      </c>
      <c r="Y668" s="3" t="s">
        <v>8</v>
      </c>
      <c r="Z668" s="3" t="s">
        <v>2</v>
      </c>
      <c r="AA668" s="3">
        <v>1</v>
      </c>
      <c r="AB668" s="3">
        <v>2</v>
      </c>
      <c r="AC668" s="3">
        <v>1</v>
      </c>
      <c r="AD668" s="3">
        <v>3</v>
      </c>
      <c r="AE668" s="3" t="s">
        <v>23</v>
      </c>
      <c r="AF668" s="3" t="str">
        <f>IF(AE668&lt;&gt;"",VLOOKUP(AE668,legende!$A$3:$C$6,2,FALSE),"")</f>
        <v>mittel</v>
      </c>
      <c r="AG668" s="71">
        <f>IF(AE668&lt;&gt;"",VLOOKUP(AE668,legende!$A$3:$C$6,3,FALSE),"")</f>
        <v>2</v>
      </c>
      <c r="AH668" s="3" t="s">
        <v>6</v>
      </c>
      <c r="AI668" s="3" t="str">
        <f>IF(AH668&lt;&gt;"",VLOOKUP(AH668,legende!$F$3:$H$6,3,FALSE),"")</f>
        <v>klein: &lt;1/4</v>
      </c>
      <c r="AJ668" s="71">
        <f>IF(AH668&lt;&gt;"",VLOOKUP(AH668,legende!$F$3:$H$6,2,FALSE),"")</f>
        <v>0</v>
      </c>
      <c r="AK668" s="3" t="s">
        <v>12</v>
      </c>
      <c r="AL668" s="3" t="s">
        <v>12</v>
      </c>
      <c r="AM668" s="11" t="str">
        <f>IF(AL668&lt;&gt;"",VLOOKUP(AL668,Gefährdungsstufen!$B$2:$G$20,6,FALSE),"")</f>
        <v>vom Aussterben bedroht</v>
      </c>
      <c r="AN668" s="71">
        <f>IF(AL668&lt;&gt;"",VLOOKUP(AL668,Gefährdungsstufen!$B$2:$G$20,3,FALSE),"")</f>
        <v>5</v>
      </c>
      <c r="AO668" s="3"/>
      <c r="AP668" s="11"/>
      <c r="AQ668" s="11">
        <f t="shared" si="65"/>
        <v>10</v>
      </c>
      <c r="AR668" s="3">
        <v>7</v>
      </c>
      <c r="AS668" s="3">
        <v>7</v>
      </c>
      <c r="AT668" s="2">
        <v>1</v>
      </c>
    </row>
    <row r="669" spans="1:54" s="2" customFormat="1" ht="15" hidden="1" customHeight="1">
      <c r="A669" s="24" t="s">
        <v>26859</v>
      </c>
      <c r="B669" s="5" t="s">
        <v>9879</v>
      </c>
      <c r="C669" s="16" t="s">
        <v>9880</v>
      </c>
      <c r="D669" s="3" t="s">
        <v>1</v>
      </c>
      <c r="E669" s="3" t="str">
        <f>IF(D669&lt;&gt;"",VLOOKUP($D669,Gefährdungsstufen!$B$2:$G$20,6,FALSE),"")</f>
        <v>potentiell gefährdet</v>
      </c>
      <c r="F669" s="71">
        <f>IF(D669&lt;&gt;"",VLOOKUP($D669,Gefährdungsstufen!$B$2:$G$20,3,FALSE),"")</f>
        <v>0</v>
      </c>
      <c r="G669" s="33" t="str">
        <f t="shared" si="60"/>
        <v>Landolt Elias (1991): Gefährdung der Farn- und Blütenpflanzen in der Schweiz</v>
      </c>
      <c r="H669" s="3" t="s">
        <v>1</v>
      </c>
      <c r="I669" s="3" t="str">
        <f>IF(H669&lt;&gt;"",VLOOKUP($H669,Gefährdungsstufen!$B$2:$G$20,6,FALSE),"")</f>
        <v>potentiell gefährdet</v>
      </c>
      <c r="J669" s="71">
        <f>IF(H669&lt;&gt;"",VLOOKUP($H669,Gefährdungsstufen!$B$2:$G$20,3,FALSE),"")</f>
        <v>0</v>
      </c>
      <c r="K669" s="33" t="str">
        <f t="shared" si="61"/>
        <v>Landolt Elias (1991): Gefährdung der Farn- und Blütenpflanzen in der Schweiz</v>
      </c>
      <c r="L669" s="3" t="s">
        <v>9</v>
      </c>
      <c r="M669" s="3" t="s">
        <v>9</v>
      </c>
      <c r="N669" s="11" t="str">
        <f>IF(M669&lt;&gt;"",VLOOKUP(M669,Gefährdungsstufen!$B$2:$G$20,6,FALSE),"")</f>
        <v>vom Aussterben bedroht</v>
      </c>
      <c r="O669" s="33" t="str">
        <f t="shared" si="62"/>
        <v>Landolt Elias (1991): Gefährdung der Farn- und Blütenpflanzen in der Schweiz</v>
      </c>
      <c r="P669" s="3" t="s">
        <v>1</v>
      </c>
      <c r="Q669" s="3" t="s">
        <v>1</v>
      </c>
      <c r="R669" s="11" t="str">
        <f>IF(Q669&lt;&gt;"",VLOOKUP(Q669,Gefährdungsstufen!$B$2:$G$20,6,FALSE),"")</f>
        <v>potentiell gefährdet</v>
      </c>
      <c r="S669" s="33" t="str">
        <f t="shared" si="63"/>
        <v>Landolt Elias (1991): Gefährdung der Farn- und Blütenpflanzen in der Schweiz</v>
      </c>
      <c r="T669" s="3" t="s">
        <v>5</v>
      </c>
      <c r="U669" s="3" t="s">
        <v>5</v>
      </c>
      <c r="V669" s="11" t="str">
        <f>IF(U669&lt;&gt;"",VLOOKUP(U669,Gefährdungsstufen!$B$2:$G$20,6,FALSE),"")</f>
        <v>stark gefährdet</v>
      </c>
      <c r="W669" s="33" t="str">
        <f t="shared" si="64"/>
        <v>Landolt Elias (1991): Gefährdung der Farn- und Blütenpflanzen in der Schweiz</v>
      </c>
      <c r="X669" s="3">
        <v>5</v>
      </c>
      <c r="Y669" s="3" t="s">
        <v>8</v>
      </c>
      <c r="Z669" s="3" t="s">
        <v>2</v>
      </c>
      <c r="AA669" s="3">
        <v>5</v>
      </c>
      <c r="AB669" s="3">
        <v>6</v>
      </c>
      <c r="AC669" s="3">
        <v>5</v>
      </c>
      <c r="AD669" s="3">
        <v>5</v>
      </c>
      <c r="AE669" s="3" t="s">
        <v>7</v>
      </c>
      <c r="AF669" s="3" t="str">
        <f>IF(AE669&lt;&gt;"",VLOOKUP(AE669,legende!$A$3:$C$6,2,FALSE),"")</f>
        <v>gross</v>
      </c>
      <c r="AG669" s="71">
        <f>IF(AE669&lt;&gt;"",VLOOKUP(AE669,legende!$A$3:$C$6,3,FALSE),"")</f>
        <v>0</v>
      </c>
      <c r="AH669" s="3" t="s">
        <v>23</v>
      </c>
      <c r="AI669" s="3" t="str">
        <f>IF(AH669&lt;&gt;"",VLOOKUP(AH669,legende!$F$3:$H$6,3,FALSE),"")</f>
        <v>mittel: 1/4 - 1/2</v>
      </c>
      <c r="AJ669" s="71">
        <f>IF(AH669&lt;&gt;"",VLOOKUP(AH669,legende!$F$3:$H$6,2,FALSE),"")</f>
        <v>2</v>
      </c>
      <c r="AK669" s="3" t="s">
        <v>1</v>
      </c>
      <c r="AL669" s="3" t="s">
        <v>1</v>
      </c>
      <c r="AM669" s="11" t="str">
        <f>IF(AL669&lt;&gt;"",VLOOKUP(AL669,Gefährdungsstufen!$B$2:$G$20,6,FALSE),"")</f>
        <v>potentiell gefährdet</v>
      </c>
      <c r="AN669" s="71">
        <f>IF(AL669&lt;&gt;"",VLOOKUP(AL669,Gefährdungsstufen!$B$2:$G$20,3,FALSE),"")</f>
        <v>0</v>
      </c>
      <c r="AO669" s="3"/>
      <c r="AP669" s="11"/>
      <c r="AQ669" s="11">
        <f t="shared" si="65"/>
        <v>2</v>
      </c>
      <c r="AR669" s="3">
        <v>2</v>
      </c>
      <c r="AS669" s="3">
        <v>2</v>
      </c>
      <c r="AU669" s="2">
        <v>2</v>
      </c>
    </row>
    <row r="670" spans="1:54" s="2" customFormat="1" ht="15" hidden="1" customHeight="1">
      <c r="A670" s="24" t="s">
        <v>26859</v>
      </c>
      <c r="B670" s="5" t="s">
        <v>9596</v>
      </c>
      <c r="C670" s="16" t="s">
        <v>9597</v>
      </c>
      <c r="D670" s="3" t="s">
        <v>1</v>
      </c>
      <c r="E670" s="3" t="str">
        <f>IF(D670&lt;&gt;"",VLOOKUP($D670,Gefährdungsstufen!$B$2:$G$20,6,FALSE),"")</f>
        <v>potentiell gefährdet</v>
      </c>
      <c r="F670" s="71">
        <f>IF(D670&lt;&gt;"",VLOOKUP($D670,Gefährdungsstufen!$B$2:$G$20,3,FALSE),"")</f>
        <v>0</v>
      </c>
      <c r="G670" s="33" t="str">
        <f t="shared" si="60"/>
        <v>Landolt Elias (1991): Gefährdung der Farn- und Blütenpflanzen in der Schweiz</v>
      </c>
      <c r="H670" s="3" t="s">
        <v>1</v>
      </c>
      <c r="I670" s="3" t="str">
        <f>IF(H670&lt;&gt;"",VLOOKUP($H670,Gefährdungsstufen!$B$2:$G$20,6,FALSE),"")</f>
        <v>potentiell gefährdet</v>
      </c>
      <c r="J670" s="71">
        <f>IF(H670&lt;&gt;"",VLOOKUP($H670,Gefährdungsstufen!$B$2:$G$20,3,FALSE),"")</f>
        <v>0</v>
      </c>
      <c r="K670" s="33" t="str">
        <f t="shared" si="61"/>
        <v>Landolt Elias (1991): Gefährdung der Farn- und Blütenpflanzen in der Schweiz</v>
      </c>
      <c r="L670" s="3" t="s">
        <v>8</v>
      </c>
      <c r="M670" s="3"/>
      <c r="N670" s="11" t="str">
        <f>IF(M670&lt;&gt;"",VLOOKUP(M670,Gefährdungsstufen!$B$2:$G$20,6,FALSE),"")</f>
        <v/>
      </c>
      <c r="O670" s="33" t="str">
        <f t="shared" si="62"/>
        <v/>
      </c>
      <c r="P670" s="3" t="s">
        <v>19</v>
      </c>
      <c r="Q670" s="3" t="s">
        <v>19</v>
      </c>
      <c r="R670" s="11" t="str">
        <f>IF(Q670&lt;&gt;"",VLOOKUP(Q670,Gefährdungsstufen!$B$2:$G$20,6,FALSE),"")</f>
        <v>potentiell gefährdet</v>
      </c>
      <c r="S670" s="33" t="str">
        <f t="shared" si="63"/>
        <v>Landolt Elias (1991): Gefährdung der Farn- und Blütenpflanzen in der Schweiz</v>
      </c>
      <c r="T670" s="3" t="s">
        <v>8</v>
      </c>
      <c r="U670" s="3"/>
      <c r="V670" s="11" t="str">
        <f>IF(U670&lt;&gt;"",VLOOKUP(U670,Gefährdungsstufen!$B$2:$G$20,6,FALSE),"")</f>
        <v/>
      </c>
      <c r="W670" s="33" t="str">
        <f t="shared" si="64"/>
        <v/>
      </c>
      <c r="X670" s="3">
        <v>7</v>
      </c>
      <c r="Y670" s="3" t="s">
        <v>8</v>
      </c>
      <c r="Z670" s="3" t="s">
        <v>2</v>
      </c>
      <c r="AA670" s="3">
        <v>2</v>
      </c>
      <c r="AB670" s="3">
        <v>2</v>
      </c>
      <c r="AC670" s="3">
        <v>2</v>
      </c>
      <c r="AD670" s="3">
        <v>5</v>
      </c>
      <c r="AE670" s="3" t="s">
        <v>7</v>
      </c>
      <c r="AF670" s="3" t="str">
        <f>IF(AE670&lt;&gt;"",VLOOKUP(AE670,legende!$A$3:$C$6,2,FALSE),"")</f>
        <v>gross</v>
      </c>
      <c r="AG670" s="71">
        <f>IF(AE670&lt;&gt;"",VLOOKUP(AE670,legende!$A$3:$C$6,3,FALSE),"")</f>
        <v>0</v>
      </c>
      <c r="AH670" s="3" t="s">
        <v>6</v>
      </c>
      <c r="AI670" s="3" t="str">
        <f>IF(AH670&lt;&gt;"",VLOOKUP(AH670,legende!$F$3:$H$6,3,FALSE),"")</f>
        <v>klein: &lt;1/4</v>
      </c>
      <c r="AJ670" s="71">
        <f>IF(AH670&lt;&gt;"",VLOOKUP(AH670,legende!$F$3:$H$6,2,FALSE),"")</f>
        <v>0</v>
      </c>
      <c r="AK670" s="3" t="s">
        <v>19</v>
      </c>
      <c r="AL670" s="3" t="s">
        <v>19</v>
      </c>
      <c r="AM670" s="11" t="str">
        <f>IF(AL670&lt;&gt;"",VLOOKUP(AL670,Gefährdungsstufen!$B$2:$G$20,6,FALSE),"")</f>
        <v>potentiell gefährdet</v>
      </c>
      <c r="AN670" s="71">
        <f>IF(AL670&lt;&gt;"",VLOOKUP(AL670,Gefährdungsstufen!$B$2:$G$20,3,FALSE),"")</f>
        <v>0</v>
      </c>
      <c r="AO670" s="3"/>
      <c r="AP670" s="11"/>
      <c r="AQ670" s="11">
        <f t="shared" si="65"/>
        <v>0</v>
      </c>
      <c r="AR670" s="3">
        <v>0</v>
      </c>
      <c r="AS670" s="3">
        <v>0</v>
      </c>
    </row>
    <row r="671" spans="1:54" s="2" customFormat="1" ht="15" hidden="1" customHeight="1">
      <c r="A671" s="24" t="s">
        <v>26859</v>
      </c>
      <c r="B671" s="5" t="s">
        <v>6987</v>
      </c>
      <c r="C671" s="16" t="s">
        <v>6988</v>
      </c>
      <c r="D671" s="3" t="s">
        <v>1</v>
      </c>
      <c r="E671" s="3" t="str">
        <f>IF(D671&lt;&gt;"",VLOOKUP($D671,Gefährdungsstufen!$B$2:$G$20,6,FALSE),"")</f>
        <v>potentiell gefährdet</v>
      </c>
      <c r="F671" s="71">
        <f>IF(D671&lt;&gt;"",VLOOKUP($D671,Gefährdungsstufen!$B$2:$G$20,3,FALSE),"")</f>
        <v>0</v>
      </c>
      <c r="G671" s="33" t="str">
        <f t="shared" si="60"/>
        <v>Landolt Elias (1991): Gefährdung der Farn- und Blütenpflanzen in der Schweiz</v>
      </c>
      <c r="H671" s="3" t="s">
        <v>1</v>
      </c>
      <c r="I671" s="3" t="str">
        <f>IF(H671&lt;&gt;"",VLOOKUP($H671,Gefährdungsstufen!$B$2:$G$20,6,FALSE),"")</f>
        <v>potentiell gefährdet</v>
      </c>
      <c r="J671" s="71">
        <f>IF(H671&lt;&gt;"",VLOOKUP($H671,Gefährdungsstufen!$B$2:$G$20,3,FALSE),"")</f>
        <v>0</v>
      </c>
      <c r="K671" s="33" t="str">
        <f t="shared" si="61"/>
        <v>Landolt Elias (1991): Gefährdung der Farn- und Blütenpflanzen in der Schweiz</v>
      </c>
      <c r="L671" s="3" t="s">
        <v>9</v>
      </c>
      <c r="M671" s="3" t="s">
        <v>9</v>
      </c>
      <c r="N671" s="11" t="str">
        <f>IF(M671&lt;&gt;"",VLOOKUP(M671,Gefährdungsstufen!$B$2:$G$20,6,FALSE),"")</f>
        <v>vom Aussterben bedroht</v>
      </c>
      <c r="O671" s="33" t="str">
        <f t="shared" si="62"/>
        <v>Landolt Elias (1991): Gefährdung der Farn- und Blütenpflanzen in der Schweiz</v>
      </c>
      <c r="P671" s="3" t="s">
        <v>1</v>
      </c>
      <c r="Q671" s="3" t="s">
        <v>1</v>
      </c>
      <c r="R671" s="11" t="str">
        <f>IF(Q671&lt;&gt;"",VLOOKUP(Q671,Gefährdungsstufen!$B$2:$G$20,6,FALSE),"")</f>
        <v>potentiell gefährdet</v>
      </c>
      <c r="S671" s="33" t="str">
        <f t="shared" si="63"/>
        <v>Landolt Elias (1991): Gefährdung der Farn- und Blütenpflanzen in der Schweiz</v>
      </c>
      <c r="T671" s="3" t="s">
        <v>5</v>
      </c>
      <c r="U671" s="3" t="s">
        <v>5</v>
      </c>
      <c r="V671" s="11" t="str">
        <f>IF(U671&lt;&gt;"",VLOOKUP(U671,Gefährdungsstufen!$B$2:$G$20,6,FALSE),"")</f>
        <v>stark gefährdet</v>
      </c>
      <c r="W671" s="33" t="str">
        <f t="shared" si="64"/>
        <v>Landolt Elias (1991): Gefährdung der Farn- und Blütenpflanzen in der Schweiz</v>
      </c>
      <c r="X671" s="3">
        <v>6</v>
      </c>
      <c r="Y671" s="3" t="s">
        <v>8</v>
      </c>
      <c r="Z671" s="3" t="s">
        <v>2</v>
      </c>
      <c r="AA671" s="3">
        <v>3</v>
      </c>
      <c r="AB671" s="3">
        <v>4</v>
      </c>
      <c r="AC671" s="3">
        <v>99</v>
      </c>
      <c r="AD671" s="3">
        <v>4</v>
      </c>
      <c r="AE671" s="3" t="s">
        <v>7</v>
      </c>
      <c r="AF671" s="3" t="str">
        <f>IF(AE671&lt;&gt;"",VLOOKUP(AE671,legende!$A$3:$C$6,2,FALSE),"")</f>
        <v>gross</v>
      </c>
      <c r="AG671" s="71">
        <f>IF(AE671&lt;&gt;"",VLOOKUP(AE671,legende!$A$3:$C$6,3,FALSE),"")</f>
        <v>0</v>
      </c>
      <c r="AH671" s="3" t="s">
        <v>6</v>
      </c>
      <c r="AI671" s="3" t="str">
        <f>IF(AH671&lt;&gt;"",VLOOKUP(AH671,legende!$F$3:$H$6,3,FALSE),"")</f>
        <v>klein: &lt;1/4</v>
      </c>
      <c r="AJ671" s="71">
        <f>IF(AH671&lt;&gt;"",VLOOKUP(AH671,legende!$F$3:$H$6,2,FALSE),"")</f>
        <v>0</v>
      </c>
      <c r="AK671" s="3" t="s">
        <v>5</v>
      </c>
      <c r="AL671" s="3" t="s">
        <v>5</v>
      </c>
      <c r="AM671" s="11" t="str">
        <f>IF(AL671&lt;&gt;"",VLOOKUP(AL671,Gefährdungsstufen!$B$2:$G$20,6,FALSE),"")</f>
        <v>stark gefährdet</v>
      </c>
      <c r="AN671" s="71">
        <f>IF(AL671&lt;&gt;"",VLOOKUP(AL671,Gefährdungsstufen!$B$2:$G$20,3,FALSE),"")</f>
        <v>4</v>
      </c>
      <c r="AO671" s="3"/>
      <c r="AP671" s="11"/>
      <c r="AQ671" s="11">
        <f t="shared" si="65"/>
        <v>4</v>
      </c>
      <c r="AR671" s="3">
        <v>2</v>
      </c>
      <c r="AS671" s="3">
        <v>2</v>
      </c>
      <c r="AW671" s="2" t="s">
        <v>35</v>
      </c>
      <c r="AY671" s="2" t="s">
        <v>72</v>
      </c>
    </row>
    <row r="672" spans="1:54" s="2" customFormat="1" ht="15" hidden="1" customHeight="1">
      <c r="A672" s="24" t="s">
        <v>26859</v>
      </c>
      <c r="B672" s="5" t="s">
        <v>25147</v>
      </c>
      <c r="C672" s="16" t="s">
        <v>25148</v>
      </c>
      <c r="D672" s="3" t="s">
        <v>1</v>
      </c>
      <c r="E672" s="3" t="str">
        <f>IF(D672&lt;&gt;"",VLOOKUP($D672,Gefährdungsstufen!$B$2:$G$20,6,FALSE),"")</f>
        <v>potentiell gefährdet</v>
      </c>
      <c r="F672" s="71">
        <f>IF(D672&lt;&gt;"",VLOOKUP($D672,Gefährdungsstufen!$B$2:$G$20,3,FALSE),"")</f>
        <v>0</v>
      </c>
      <c r="G672" s="33" t="str">
        <f t="shared" si="60"/>
        <v>Landolt Elias (1991): Gefährdung der Farn- und Blütenpflanzen in der Schweiz</v>
      </c>
      <c r="H672" s="3" t="s">
        <v>19</v>
      </c>
      <c r="I672" s="3" t="str">
        <f>IF(H672&lt;&gt;"",VLOOKUP($H672,Gefährdungsstufen!$B$2:$G$20,6,FALSE),"")</f>
        <v>potentiell gefährdet</v>
      </c>
      <c r="J672" s="71">
        <f>IF(H672&lt;&gt;"",VLOOKUP($H672,Gefährdungsstufen!$B$2:$G$20,3,FALSE),"")</f>
        <v>0</v>
      </c>
      <c r="K672" s="33" t="str">
        <f t="shared" si="61"/>
        <v>Landolt Elias (1991): Gefährdung der Farn- und Blütenpflanzen in der Schweiz</v>
      </c>
      <c r="L672" s="3" t="s">
        <v>19</v>
      </c>
      <c r="M672" s="3" t="s">
        <v>19</v>
      </c>
      <c r="N672" s="11" t="str">
        <f>IF(M672&lt;&gt;"",VLOOKUP(M672,Gefährdungsstufen!$B$2:$G$20,6,FALSE),"")</f>
        <v>potentiell gefährdet</v>
      </c>
      <c r="O672" s="33" t="str">
        <f t="shared" si="62"/>
        <v>Landolt Elias (1991): Gefährdung der Farn- und Blütenpflanzen in der Schweiz</v>
      </c>
      <c r="P672" s="3" t="s">
        <v>8</v>
      </c>
      <c r="Q672" s="3"/>
      <c r="R672" s="11" t="str">
        <f>IF(Q672&lt;&gt;"",VLOOKUP(Q672,Gefährdungsstufen!$B$2:$G$20,6,FALSE),"")</f>
        <v/>
      </c>
      <c r="S672" s="33" t="str">
        <f t="shared" si="63"/>
        <v/>
      </c>
      <c r="T672" s="3" t="s">
        <v>19</v>
      </c>
      <c r="U672" s="3" t="s">
        <v>19</v>
      </c>
      <c r="V672" s="11" t="str">
        <f>IF(U672&lt;&gt;"",VLOOKUP(U672,Gefährdungsstufen!$B$2:$G$20,6,FALSE),"")</f>
        <v>potentiell gefährdet</v>
      </c>
      <c r="W672" s="33" t="str">
        <f t="shared" si="64"/>
        <v>Landolt Elias (1991): Gefährdung der Farn- und Blütenpflanzen in der Schweiz</v>
      </c>
      <c r="X672" s="3">
        <v>7</v>
      </c>
      <c r="Y672" s="3" t="s">
        <v>18</v>
      </c>
      <c r="Z672" s="3" t="s">
        <v>2</v>
      </c>
      <c r="AA672" s="3">
        <v>2</v>
      </c>
      <c r="AB672" s="3">
        <v>2</v>
      </c>
      <c r="AC672" s="3">
        <v>1</v>
      </c>
      <c r="AD672" s="3">
        <v>3</v>
      </c>
      <c r="AE672" s="3" t="s">
        <v>7</v>
      </c>
      <c r="AF672" s="3" t="str">
        <f>IF(AE672&lt;&gt;"",VLOOKUP(AE672,legende!$A$3:$C$6,2,FALSE),"")</f>
        <v>gross</v>
      </c>
      <c r="AG672" s="71">
        <f>IF(AE672&lt;&gt;"",VLOOKUP(AE672,legende!$A$3:$C$6,3,FALSE),"")</f>
        <v>0</v>
      </c>
      <c r="AH672" s="3" t="s">
        <v>6</v>
      </c>
      <c r="AI672" s="3" t="str">
        <f>IF(AH672&lt;&gt;"",VLOOKUP(AH672,legende!$F$3:$H$6,3,FALSE),"")</f>
        <v>klein: &lt;1/4</v>
      </c>
      <c r="AJ672" s="71">
        <f>IF(AH672&lt;&gt;"",VLOOKUP(AH672,legende!$F$3:$H$6,2,FALSE),"")</f>
        <v>0</v>
      </c>
      <c r="AK672" s="3" t="s">
        <v>19</v>
      </c>
      <c r="AL672" s="3" t="s">
        <v>19</v>
      </c>
      <c r="AM672" s="11" t="str">
        <f>IF(AL672&lt;&gt;"",VLOOKUP(AL672,Gefährdungsstufen!$B$2:$G$20,6,FALSE),"")</f>
        <v>potentiell gefährdet</v>
      </c>
      <c r="AN672" s="71">
        <f>IF(AL672&lt;&gt;"",VLOOKUP(AL672,Gefährdungsstufen!$B$2:$G$20,3,FALSE),"")</f>
        <v>0</v>
      </c>
      <c r="AO672" s="3"/>
      <c r="AP672" s="11"/>
      <c r="AQ672" s="11">
        <f t="shared" si="65"/>
        <v>0</v>
      </c>
      <c r="AR672" s="3">
        <v>0</v>
      </c>
      <c r="AS672" s="3">
        <v>0</v>
      </c>
    </row>
    <row r="673" spans="1:55" s="2" customFormat="1" ht="15" hidden="1" customHeight="1">
      <c r="A673" s="24" t="s">
        <v>26859</v>
      </c>
      <c r="B673" s="5" t="s">
        <v>10019</v>
      </c>
      <c r="C673" s="16" t="s">
        <v>10020</v>
      </c>
      <c r="D673" s="3" t="s">
        <v>1</v>
      </c>
      <c r="E673" s="3" t="str">
        <f>IF(D673&lt;&gt;"",VLOOKUP($D673,Gefährdungsstufen!$B$2:$G$20,6,FALSE),"")</f>
        <v>potentiell gefährdet</v>
      </c>
      <c r="F673" s="71">
        <f>IF(D673&lt;&gt;"",VLOOKUP($D673,Gefährdungsstufen!$B$2:$G$20,3,FALSE),"")</f>
        <v>0</v>
      </c>
      <c r="G673" s="33" t="str">
        <f t="shared" si="60"/>
        <v>Landolt Elias (1991): Gefährdung der Farn- und Blütenpflanzen in der Schweiz</v>
      </c>
      <c r="H673" s="3" t="s">
        <v>1</v>
      </c>
      <c r="I673" s="3" t="str">
        <f>IF(H673&lt;&gt;"",VLOOKUP($H673,Gefährdungsstufen!$B$2:$G$20,6,FALSE),"")</f>
        <v>potentiell gefährdet</v>
      </c>
      <c r="J673" s="71">
        <f>IF(H673&lt;&gt;"",VLOOKUP($H673,Gefährdungsstufen!$B$2:$G$20,3,FALSE),"")</f>
        <v>0</v>
      </c>
      <c r="K673" s="33" t="str">
        <f t="shared" si="61"/>
        <v>Landolt Elias (1991): Gefährdung der Farn- und Blütenpflanzen in der Schweiz</v>
      </c>
      <c r="L673" s="3" t="s">
        <v>1</v>
      </c>
      <c r="M673" s="3" t="s">
        <v>1</v>
      </c>
      <c r="N673" s="11" t="str">
        <f>IF(M673&lt;&gt;"",VLOOKUP(M673,Gefährdungsstufen!$B$2:$G$20,6,FALSE),"")</f>
        <v>potentiell gefährdet</v>
      </c>
      <c r="O673" s="33" t="str">
        <f t="shared" si="62"/>
        <v>Landolt Elias (1991): Gefährdung der Farn- und Blütenpflanzen in der Schweiz</v>
      </c>
      <c r="P673" s="3" t="s">
        <v>1</v>
      </c>
      <c r="Q673" s="3" t="s">
        <v>1</v>
      </c>
      <c r="R673" s="11" t="str">
        <f>IF(Q673&lt;&gt;"",VLOOKUP(Q673,Gefährdungsstufen!$B$2:$G$20,6,FALSE),"")</f>
        <v>potentiell gefährdet</v>
      </c>
      <c r="S673" s="33" t="str">
        <f t="shared" si="63"/>
        <v>Landolt Elias (1991): Gefährdung der Farn- und Blütenpflanzen in der Schweiz</v>
      </c>
      <c r="T673" s="3" t="s">
        <v>1</v>
      </c>
      <c r="U673" s="3" t="s">
        <v>1</v>
      </c>
      <c r="V673" s="11" t="str">
        <f>IF(U673&lt;&gt;"",VLOOKUP(U673,Gefährdungsstufen!$B$2:$G$20,6,FALSE),"")</f>
        <v>potentiell gefährdet</v>
      </c>
      <c r="W673" s="33" t="str">
        <f t="shared" si="64"/>
        <v>Landolt Elias (1991): Gefährdung der Farn- und Blütenpflanzen in der Schweiz</v>
      </c>
      <c r="X673" s="3">
        <v>7</v>
      </c>
      <c r="Y673" s="3" t="s">
        <v>8</v>
      </c>
      <c r="Z673" s="3" t="s">
        <v>2</v>
      </c>
      <c r="AA673" s="3">
        <v>5</v>
      </c>
      <c r="AB673" s="3">
        <v>6</v>
      </c>
      <c r="AC673" s="3">
        <v>5</v>
      </c>
      <c r="AD673" s="3">
        <v>5</v>
      </c>
      <c r="AE673" s="3" t="s">
        <v>7</v>
      </c>
      <c r="AF673" s="3" t="str">
        <f>IF(AE673&lt;&gt;"",VLOOKUP(AE673,legende!$A$3:$C$6,2,FALSE),"")</f>
        <v>gross</v>
      </c>
      <c r="AG673" s="71">
        <f>IF(AE673&lt;&gt;"",VLOOKUP(AE673,legende!$A$3:$C$6,3,FALSE),"")</f>
        <v>0</v>
      </c>
      <c r="AH673" s="3" t="s">
        <v>6</v>
      </c>
      <c r="AI673" s="3" t="str">
        <f>IF(AH673&lt;&gt;"",VLOOKUP(AH673,legende!$F$3:$H$6,3,FALSE),"")</f>
        <v>klein: &lt;1/4</v>
      </c>
      <c r="AJ673" s="71">
        <f>IF(AH673&lt;&gt;"",VLOOKUP(AH673,legende!$F$3:$H$6,2,FALSE),"")</f>
        <v>0</v>
      </c>
      <c r="AK673" s="3" t="s">
        <v>1</v>
      </c>
      <c r="AL673" s="3" t="s">
        <v>1</v>
      </c>
      <c r="AM673" s="11" t="str">
        <f>IF(AL673&lt;&gt;"",VLOOKUP(AL673,Gefährdungsstufen!$B$2:$G$20,6,FALSE),"")</f>
        <v>potentiell gefährdet</v>
      </c>
      <c r="AN673" s="71">
        <f>IF(AL673&lt;&gt;"",VLOOKUP(AL673,Gefährdungsstufen!$B$2:$G$20,3,FALSE),"")</f>
        <v>0</v>
      </c>
      <c r="AO673" s="3"/>
      <c r="AP673" s="11"/>
      <c r="AQ673" s="11">
        <f t="shared" si="65"/>
        <v>0</v>
      </c>
      <c r="AR673" s="3">
        <v>0</v>
      </c>
      <c r="AS673" s="3">
        <v>0</v>
      </c>
      <c r="BB673" s="2">
        <v>6</v>
      </c>
      <c r="BC673" s="2">
        <v>7</v>
      </c>
    </row>
    <row r="674" spans="1:55" s="2" customFormat="1" ht="15" hidden="1" customHeight="1">
      <c r="A674" s="24" t="s">
        <v>26859</v>
      </c>
      <c r="B674" s="5" t="s">
        <v>9936</v>
      </c>
      <c r="C674" s="16" t="s">
        <v>9937</v>
      </c>
      <c r="D674" s="3" t="s">
        <v>1</v>
      </c>
      <c r="E674" s="3" t="str">
        <f>IF(D674&lt;&gt;"",VLOOKUP($D674,Gefährdungsstufen!$B$2:$G$20,6,FALSE),"")</f>
        <v>potentiell gefährdet</v>
      </c>
      <c r="F674" s="71">
        <f>IF(D674&lt;&gt;"",VLOOKUP($D674,Gefährdungsstufen!$B$2:$G$20,3,FALSE),"")</f>
        <v>0</v>
      </c>
      <c r="G674" s="33" t="str">
        <f t="shared" si="60"/>
        <v>Landolt Elias (1991): Gefährdung der Farn- und Blütenpflanzen in der Schweiz</v>
      </c>
      <c r="H674" s="3" t="s">
        <v>1</v>
      </c>
      <c r="I674" s="3" t="str">
        <f>IF(H674&lt;&gt;"",VLOOKUP($H674,Gefährdungsstufen!$B$2:$G$20,6,FALSE),"")</f>
        <v>potentiell gefährdet</v>
      </c>
      <c r="J674" s="71">
        <f>IF(H674&lt;&gt;"",VLOOKUP($H674,Gefährdungsstufen!$B$2:$G$20,3,FALSE),"")</f>
        <v>0</v>
      </c>
      <c r="K674" s="33" t="str">
        <f t="shared" si="61"/>
        <v>Landolt Elias (1991): Gefährdung der Farn- und Blütenpflanzen in der Schweiz</v>
      </c>
      <c r="L674" s="3" t="s">
        <v>1</v>
      </c>
      <c r="M674" s="3" t="s">
        <v>1</v>
      </c>
      <c r="N674" s="11" t="str">
        <f>IF(M674&lt;&gt;"",VLOOKUP(M674,Gefährdungsstufen!$B$2:$G$20,6,FALSE),"")</f>
        <v>potentiell gefährdet</v>
      </c>
      <c r="O674" s="33" t="str">
        <f t="shared" si="62"/>
        <v>Landolt Elias (1991): Gefährdung der Farn- und Blütenpflanzen in der Schweiz</v>
      </c>
      <c r="P674" s="3" t="s">
        <v>1</v>
      </c>
      <c r="Q674" s="3" t="s">
        <v>1</v>
      </c>
      <c r="R674" s="11" t="str">
        <f>IF(Q674&lt;&gt;"",VLOOKUP(Q674,Gefährdungsstufen!$B$2:$G$20,6,FALSE),"")</f>
        <v>potentiell gefährdet</v>
      </c>
      <c r="S674" s="33" t="str">
        <f t="shared" si="63"/>
        <v>Landolt Elias (1991): Gefährdung der Farn- und Blütenpflanzen in der Schweiz</v>
      </c>
      <c r="T674" s="3" t="s">
        <v>1</v>
      </c>
      <c r="U674" s="3" t="s">
        <v>1</v>
      </c>
      <c r="V674" s="11" t="str">
        <f>IF(U674&lt;&gt;"",VLOOKUP(U674,Gefährdungsstufen!$B$2:$G$20,6,FALSE),"")</f>
        <v>potentiell gefährdet</v>
      </c>
      <c r="W674" s="33" t="str">
        <f t="shared" si="64"/>
        <v>Landolt Elias (1991): Gefährdung der Farn- und Blütenpflanzen in der Schweiz</v>
      </c>
      <c r="X674" s="3">
        <v>7</v>
      </c>
      <c r="Y674" s="3" t="s">
        <v>8</v>
      </c>
      <c r="Z674" s="3" t="s">
        <v>2</v>
      </c>
      <c r="AA674" s="3">
        <v>6</v>
      </c>
      <c r="AB674" s="3">
        <v>5</v>
      </c>
      <c r="AC674" s="3">
        <v>6</v>
      </c>
      <c r="AD674" s="3">
        <v>6</v>
      </c>
      <c r="AE674" s="3"/>
      <c r="AF674" s="3" t="str">
        <f>IF(AE674&lt;&gt;"",VLOOKUP(AE674,legende!$A$3:$C$6,2,FALSE),"")</f>
        <v/>
      </c>
      <c r="AG674" s="71" t="str">
        <f>IF(AE674&lt;&gt;"",VLOOKUP(AE674,legende!$A$3:$C$6,3,FALSE),"")</f>
        <v/>
      </c>
      <c r="AH674" s="3"/>
      <c r="AI674" s="3" t="str">
        <f>IF(AH674&lt;&gt;"",VLOOKUP(AH674,legende!$F$3:$H$6,3,FALSE),"")</f>
        <v/>
      </c>
      <c r="AJ674" s="71" t="str">
        <f>IF(AH674&lt;&gt;"",VLOOKUP(AH674,legende!$F$3:$H$6,2,FALSE),"")</f>
        <v/>
      </c>
      <c r="AK674" s="3" t="s">
        <v>1</v>
      </c>
      <c r="AL674" s="3" t="s">
        <v>1</v>
      </c>
      <c r="AM674" s="11" t="str">
        <f>IF(AL674&lt;&gt;"",VLOOKUP(AL674,Gefährdungsstufen!$B$2:$G$20,6,FALSE),"")</f>
        <v>potentiell gefährdet</v>
      </c>
      <c r="AN674" s="71">
        <f>IF(AL674&lt;&gt;"",VLOOKUP(AL674,Gefährdungsstufen!$B$2:$G$20,3,FALSE),"")</f>
        <v>0</v>
      </c>
      <c r="AO674" s="3"/>
      <c r="AP674" s="11" t="s">
        <v>26922</v>
      </c>
      <c r="AQ674" s="11" t="e">
        <f t="shared" si="65"/>
        <v>#VALUE!</v>
      </c>
      <c r="AR674" s="3">
        <v>0</v>
      </c>
      <c r="AS674" s="3" t="s">
        <v>0</v>
      </c>
      <c r="AX674" s="2" t="s">
        <v>90</v>
      </c>
      <c r="AY674" s="2" t="s">
        <v>72</v>
      </c>
      <c r="BB674" s="2">
        <v>6</v>
      </c>
    </row>
    <row r="675" spans="1:55" s="2" customFormat="1" ht="15" hidden="1" customHeight="1">
      <c r="A675" s="24" t="s">
        <v>26859</v>
      </c>
      <c r="B675" s="5" t="s">
        <v>15112</v>
      </c>
      <c r="C675" s="16" t="s">
        <v>15113</v>
      </c>
      <c r="D675" s="3" t="s">
        <v>1</v>
      </c>
      <c r="E675" s="3" t="str">
        <f>IF(D675&lt;&gt;"",VLOOKUP($D675,Gefährdungsstufen!$B$2:$G$20,6,FALSE),"")</f>
        <v>potentiell gefährdet</v>
      </c>
      <c r="F675" s="71">
        <f>IF(D675&lt;&gt;"",VLOOKUP($D675,Gefährdungsstufen!$B$2:$G$20,3,FALSE),"")</f>
        <v>0</v>
      </c>
      <c r="G675" s="33" t="str">
        <f t="shared" si="60"/>
        <v>Landolt Elias (1991): Gefährdung der Farn- und Blütenpflanzen in der Schweiz</v>
      </c>
      <c r="H675" s="3" t="s">
        <v>1</v>
      </c>
      <c r="I675" s="3" t="str">
        <f>IF(H675&lt;&gt;"",VLOOKUP($H675,Gefährdungsstufen!$B$2:$G$20,6,FALSE),"")</f>
        <v>potentiell gefährdet</v>
      </c>
      <c r="J675" s="71">
        <f>IF(H675&lt;&gt;"",VLOOKUP($H675,Gefährdungsstufen!$B$2:$G$20,3,FALSE),"")</f>
        <v>0</v>
      </c>
      <c r="K675" s="33" t="str">
        <f t="shared" si="61"/>
        <v>Landolt Elias (1991): Gefährdung der Farn- und Blütenpflanzen in der Schweiz</v>
      </c>
      <c r="L675" s="3" t="s">
        <v>1</v>
      </c>
      <c r="M675" s="3" t="s">
        <v>1</v>
      </c>
      <c r="N675" s="11" t="str">
        <f>IF(M675&lt;&gt;"",VLOOKUP(M675,Gefährdungsstufen!$B$2:$G$20,6,FALSE),"")</f>
        <v>potentiell gefährdet</v>
      </c>
      <c r="O675" s="33" t="str">
        <f t="shared" si="62"/>
        <v>Landolt Elias (1991): Gefährdung der Farn- und Blütenpflanzen in der Schweiz</v>
      </c>
      <c r="P675" s="3" t="s">
        <v>1</v>
      </c>
      <c r="Q675" s="3" t="s">
        <v>1</v>
      </c>
      <c r="R675" s="11" t="str">
        <f>IF(Q675&lt;&gt;"",VLOOKUP(Q675,Gefährdungsstufen!$B$2:$G$20,6,FALSE),"")</f>
        <v>potentiell gefährdet</v>
      </c>
      <c r="S675" s="33" t="str">
        <f t="shared" si="63"/>
        <v>Landolt Elias (1991): Gefährdung der Farn- und Blütenpflanzen in der Schweiz</v>
      </c>
      <c r="T675" s="3" t="s">
        <v>1</v>
      </c>
      <c r="U675" s="3" t="s">
        <v>1</v>
      </c>
      <c r="V675" s="11" t="str">
        <f>IF(U675&lt;&gt;"",VLOOKUP(U675,Gefährdungsstufen!$B$2:$G$20,6,FALSE),"")</f>
        <v>potentiell gefährdet</v>
      </c>
      <c r="W675" s="33" t="str">
        <f t="shared" si="64"/>
        <v>Landolt Elias (1991): Gefährdung der Farn- und Blütenpflanzen in der Schweiz</v>
      </c>
      <c r="X675" s="3">
        <v>7</v>
      </c>
      <c r="Y675" s="3" t="s">
        <v>8</v>
      </c>
      <c r="Z675" s="3" t="s">
        <v>2</v>
      </c>
      <c r="AA675" s="3"/>
      <c r="AB675" s="3"/>
      <c r="AC675" s="3"/>
      <c r="AD675" s="3"/>
      <c r="AE675" s="3"/>
      <c r="AF675" s="3" t="str">
        <f>IF(AE675&lt;&gt;"",VLOOKUP(AE675,legende!$A$3:$C$6,2,FALSE),"")</f>
        <v/>
      </c>
      <c r="AG675" s="71" t="str">
        <f>IF(AE675&lt;&gt;"",VLOOKUP(AE675,legende!$A$3:$C$6,3,FALSE),"")</f>
        <v/>
      </c>
      <c r="AH675" s="3"/>
      <c r="AI675" s="3" t="str">
        <f>IF(AH675&lt;&gt;"",VLOOKUP(AH675,legende!$F$3:$H$6,3,FALSE),"")</f>
        <v/>
      </c>
      <c r="AJ675" s="71" t="str">
        <f>IF(AH675&lt;&gt;"",VLOOKUP(AH675,legende!$F$3:$H$6,2,FALSE),"")</f>
        <v/>
      </c>
      <c r="AK675" s="3" t="s">
        <v>1</v>
      </c>
      <c r="AL675" s="3" t="s">
        <v>1</v>
      </c>
      <c r="AM675" s="11" t="str">
        <f>IF(AL675&lt;&gt;"",VLOOKUP(AL675,Gefährdungsstufen!$B$2:$G$20,6,FALSE),"")</f>
        <v>potentiell gefährdet</v>
      </c>
      <c r="AN675" s="71">
        <f>IF(AL675&lt;&gt;"",VLOOKUP(AL675,Gefährdungsstufen!$B$2:$G$20,3,FALSE),"")</f>
        <v>0</v>
      </c>
      <c r="AO675" s="3"/>
      <c r="AP675" s="11" t="s">
        <v>26922</v>
      </c>
      <c r="AQ675" s="11" t="e">
        <f t="shared" si="65"/>
        <v>#VALUE!</v>
      </c>
      <c r="AR675" s="3">
        <v>0</v>
      </c>
      <c r="AS675" s="3" t="s">
        <v>0</v>
      </c>
      <c r="AT675" s="2">
        <v>1</v>
      </c>
      <c r="BA675" s="2" t="s">
        <v>52</v>
      </c>
      <c r="BB675" s="2">
        <v>6</v>
      </c>
    </row>
    <row r="676" spans="1:55" s="2" customFormat="1" ht="15" hidden="1" customHeight="1">
      <c r="A676" s="24" t="s">
        <v>26859</v>
      </c>
      <c r="B676" s="5" t="s">
        <v>17405</v>
      </c>
      <c r="C676" s="16" t="s">
        <v>17406</v>
      </c>
      <c r="D676" s="3" t="s">
        <v>1</v>
      </c>
      <c r="E676" s="3" t="str">
        <f>IF(D676&lt;&gt;"",VLOOKUP($D676,Gefährdungsstufen!$B$2:$G$20,6,FALSE),"")</f>
        <v>potentiell gefährdet</v>
      </c>
      <c r="F676" s="71">
        <f>IF(D676&lt;&gt;"",VLOOKUP($D676,Gefährdungsstufen!$B$2:$G$20,3,FALSE),"")</f>
        <v>0</v>
      </c>
      <c r="G676" s="33" t="str">
        <f t="shared" si="60"/>
        <v>Landolt Elias (1991): Gefährdung der Farn- und Blütenpflanzen in der Schweiz</v>
      </c>
      <c r="H676" s="3" t="s">
        <v>1537</v>
      </c>
      <c r="I676" s="3" t="str">
        <f>IF(H676&lt;&gt;"",VLOOKUP($H676,Gefährdungsstufen!$B$2:$G$20,6,FALSE),"")</f>
        <v>potentiell gefährdet</v>
      </c>
      <c r="J676" s="71">
        <f>IF(H676&lt;&gt;"",VLOOKUP($H676,Gefährdungsstufen!$B$2:$G$20,3,FALSE),"")</f>
        <v>0</v>
      </c>
      <c r="K676" s="33" t="str">
        <f t="shared" si="61"/>
        <v>Landolt Elias (1991): Gefährdung der Farn- und Blütenpflanzen in der Schweiz</v>
      </c>
      <c r="L676" s="3" t="s">
        <v>5</v>
      </c>
      <c r="M676" s="3" t="s">
        <v>5</v>
      </c>
      <c r="N676" s="11" t="str">
        <f>IF(M676&lt;&gt;"",VLOOKUP(M676,Gefährdungsstufen!$B$2:$G$20,6,FALSE),"")</f>
        <v>stark gefährdet</v>
      </c>
      <c r="O676" s="33" t="str">
        <f t="shared" si="62"/>
        <v>Landolt Elias (1991): Gefährdung der Farn- und Blütenpflanzen in der Schweiz</v>
      </c>
      <c r="P676" s="3" t="s">
        <v>5</v>
      </c>
      <c r="Q676" s="3" t="s">
        <v>5</v>
      </c>
      <c r="R676" s="11" t="str">
        <f>IF(Q676&lt;&gt;"",VLOOKUP(Q676,Gefährdungsstufen!$B$2:$G$20,6,FALSE),"")</f>
        <v>stark gefährdet</v>
      </c>
      <c r="S676" s="33" t="str">
        <f t="shared" si="63"/>
        <v>Landolt Elias (1991): Gefährdung der Farn- und Blütenpflanzen in der Schweiz</v>
      </c>
      <c r="T676" s="3" t="s">
        <v>9</v>
      </c>
      <c r="U676" s="3" t="s">
        <v>9</v>
      </c>
      <c r="V676" s="11" t="str">
        <f>IF(U676&lt;&gt;"",VLOOKUP(U676,Gefährdungsstufen!$B$2:$G$20,6,FALSE),"")</f>
        <v>vom Aussterben bedroht</v>
      </c>
      <c r="W676" s="33" t="str">
        <f t="shared" si="64"/>
        <v>Landolt Elias (1991): Gefährdung der Farn- und Blütenpflanzen in der Schweiz</v>
      </c>
      <c r="X676" s="3">
        <v>7</v>
      </c>
      <c r="Y676" s="3" t="s">
        <v>8</v>
      </c>
      <c r="Z676" s="3" t="s">
        <v>2</v>
      </c>
      <c r="AA676" s="3">
        <v>3</v>
      </c>
      <c r="AB676" s="3">
        <v>4</v>
      </c>
      <c r="AC676" s="3">
        <v>2</v>
      </c>
      <c r="AD676" s="3">
        <v>3</v>
      </c>
      <c r="AE676" s="3" t="s">
        <v>7</v>
      </c>
      <c r="AF676" s="3" t="str">
        <f>IF(AE676&lt;&gt;"",VLOOKUP(AE676,legende!$A$3:$C$6,2,FALSE),"")</f>
        <v>gross</v>
      </c>
      <c r="AG676" s="71">
        <f>IF(AE676&lt;&gt;"",VLOOKUP(AE676,legende!$A$3:$C$6,3,FALSE),"")</f>
        <v>0</v>
      </c>
      <c r="AH676" s="3" t="s">
        <v>6</v>
      </c>
      <c r="AI676" s="3" t="str">
        <f>IF(AH676&lt;&gt;"",VLOOKUP(AH676,legende!$F$3:$H$6,3,FALSE),"")</f>
        <v>klein: &lt;1/4</v>
      </c>
      <c r="AJ676" s="71">
        <f>IF(AH676&lt;&gt;"",VLOOKUP(AH676,legende!$F$3:$H$6,2,FALSE),"")</f>
        <v>0</v>
      </c>
      <c r="AK676" s="3" t="s">
        <v>9</v>
      </c>
      <c r="AL676" s="3" t="s">
        <v>9</v>
      </c>
      <c r="AM676" s="11" t="str">
        <f>IF(AL676&lt;&gt;"",VLOOKUP(AL676,Gefährdungsstufen!$B$2:$G$20,6,FALSE),"")</f>
        <v>vom Aussterben bedroht</v>
      </c>
      <c r="AN676" s="71">
        <f>IF(AL676&lt;&gt;"",VLOOKUP(AL676,Gefährdungsstufen!$B$2:$G$20,3,FALSE),"")</f>
        <v>5</v>
      </c>
      <c r="AO676" s="3"/>
      <c r="AP676" s="11"/>
      <c r="AQ676" s="11">
        <f t="shared" si="65"/>
        <v>5</v>
      </c>
      <c r="AR676" s="3">
        <v>3</v>
      </c>
      <c r="AS676" s="3">
        <v>3</v>
      </c>
      <c r="BC676" s="2">
        <v>7</v>
      </c>
    </row>
    <row r="677" spans="1:55" s="2" customFormat="1" ht="15" hidden="1" customHeight="1">
      <c r="A677" s="24" t="s">
        <v>26859</v>
      </c>
      <c r="B677" s="5" t="s">
        <v>11010</v>
      </c>
      <c r="C677" s="16" t="s">
        <v>11011</v>
      </c>
      <c r="D677" s="3" t="s">
        <v>1</v>
      </c>
      <c r="E677" s="3" t="str">
        <f>IF(D677&lt;&gt;"",VLOOKUP($D677,Gefährdungsstufen!$B$2:$G$20,6,FALSE),"")</f>
        <v>potentiell gefährdet</v>
      </c>
      <c r="F677" s="71">
        <f>IF(D677&lt;&gt;"",VLOOKUP($D677,Gefährdungsstufen!$B$2:$G$20,3,FALSE),"")</f>
        <v>0</v>
      </c>
      <c r="G677" s="33" t="str">
        <f t="shared" si="60"/>
        <v>Landolt Elias (1991): Gefährdung der Farn- und Blütenpflanzen in der Schweiz</v>
      </c>
      <c r="H677" s="3" t="s">
        <v>1</v>
      </c>
      <c r="I677" s="3" t="str">
        <f>IF(H677&lt;&gt;"",VLOOKUP($H677,Gefährdungsstufen!$B$2:$G$20,6,FALSE),"")</f>
        <v>potentiell gefährdet</v>
      </c>
      <c r="J677" s="71">
        <f>IF(H677&lt;&gt;"",VLOOKUP($H677,Gefährdungsstufen!$B$2:$G$20,3,FALSE),"")</f>
        <v>0</v>
      </c>
      <c r="K677" s="33" t="str">
        <f t="shared" si="61"/>
        <v>Landolt Elias (1991): Gefährdung der Farn- und Blütenpflanzen in der Schweiz</v>
      </c>
      <c r="L677" s="3" t="s">
        <v>1</v>
      </c>
      <c r="M677" s="3" t="s">
        <v>1</v>
      </c>
      <c r="N677" s="11" t="str">
        <f>IF(M677&lt;&gt;"",VLOOKUP(M677,Gefährdungsstufen!$B$2:$G$20,6,FALSE),"")</f>
        <v>potentiell gefährdet</v>
      </c>
      <c r="O677" s="33" t="str">
        <f t="shared" si="62"/>
        <v>Landolt Elias (1991): Gefährdung der Farn- und Blütenpflanzen in der Schweiz</v>
      </c>
      <c r="P677" s="3" t="s">
        <v>1</v>
      </c>
      <c r="Q677" s="3" t="s">
        <v>1</v>
      </c>
      <c r="R677" s="11" t="str">
        <f>IF(Q677&lt;&gt;"",VLOOKUP(Q677,Gefährdungsstufen!$B$2:$G$20,6,FALSE),"")</f>
        <v>potentiell gefährdet</v>
      </c>
      <c r="S677" s="33" t="str">
        <f t="shared" si="63"/>
        <v>Landolt Elias (1991): Gefährdung der Farn- und Blütenpflanzen in der Schweiz</v>
      </c>
      <c r="T677" s="3" t="s">
        <v>45</v>
      </c>
      <c r="U677" s="3" t="s">
        <v>45</v>
      </c>
      <c r="V677" s="11" t="str">
        <f>IF(U677&lt;&gt;"",VLOOKUP(U677,Gefährdungsstufen!$B$2:$G$20,6,FALSE),"")</f>
        <v>gefährdet</v>
      </c>
      <c r="W677" s="33" t="str">
        <f t="shared" si="64"/>
        <v>Landolt Elias (1991): Gefährdung der Farn- und Blütenpflanzen in der Schweiz</v>
      </c>
      <c r="X677" s="3">
        <v>1</v>
      </c>
      <c r="Y677" s="3" t="s">
        <v>8</v>
      </c>
      <c r="Z677" s="3" t="s">
        <v>2</v>
      </c>
      <c r="AA677" s="3">
        <v>4</v>
      </c>
      <c r="AB677" s="3">
        <v>5</v>
      </c>
      <c r="AC677" s="3">
        <v>4</v>
      </c>
      <c r="AD677" s="3">
        <v>4</v>
      </c>
      <c r="AE677" s="3" t="s">
        <v>7</v>
      </c>
      <c r="AF677" s="3" t="str">
        <f>IF(AE677&lt;&gt;"",VLOOKUP(AE677,legende!$A$3:$C$6,2,FALSE),"")</f>
        <v>gross</v>
      </c>
      <c r="AG677" s="71">
        <f>IF(AE677&lt;&gt;"",VLOOKUP(AE677,legende!$A$3:$C$6,3,FALSE),"")</f>
        <v>0</v>
      </c>
      <c r="AH677" s="3" t="s">
        <v>6</v>
      </c>
      <c r="AI677" s="3" t="str">
        <f>IF(AH677&lt;&gt;"",VLOOKUP(AH677,legende!$F$3:$H$6,3,FALSE),"")</f>
        <v>klein: &lt;1/4</v>
      </c>
      <c r="AJ677" s="71">
        <f>IF(AH677&lt;&gt;"",VLOOKUP(AH677,legende!$F$3:$H$6,2,FALSE),"")</f>
        <v>0</v>
      </c>
      <c r="AK677" s="3" t="s">
        <v>5</v>
      </c>
      <c r="AL677" s="3" t="s">
        <v>5</v>
      </c>
      <c r="AM677" s="11" t="str">
        <f>IF(AL677&lt;&gt;"",VLOOKUP(AL677,Gefährdungsstufen!$B$2:$G$20,6,FALSE),"")</f>
        <v>stark gefährdet</v>
      </c>
      <c r="AN677" s="71">
        <f>IF(AL677&lt;&gt;"",VLOOKUP(AL677,Gefährdungsstufen!$B$2:$G$20,3,FALSE),"")</f>
        <v>4</v>
      </c>
      <c r="AO677" s="3"/>
      <c r="AP677" s="11"/>
      <c r="AQ677" s="11">
        <f t="shared" si="65"/>
        <v>4</v>
      </c>
      <c r="AR677" s="3">
        <v>2</v>
      </c>
      <c r="AS677" s="3">
        <v>2</v>
      </c>
      <c r="AT677" s="2">
        <v>1</v>
      </c>
      <c r="AV677" s="2" t="s">
        <v>36</v>
      </c>
      <c r="AW677" s="2" t="s">
        <v>35</v>
      </c>
    </row>
    <row r="678" spans="1:55" s="2" customFormat="1" ht="15" hidden="1" customHeight="1">
      <c r="A678" s="24" t="s">
        <v>26859</v>
      </c>
      <c r="B678" s="5" t="s">
        <v>25365</v>
      </c>
      <c r="C678" s="16" t="s">
        <v>25366</v>
      </c>
      <c r="D678" s="3" t="s">
        <v>1</v>
      </c>
      <c r="E678" s="3" t="str">
        <f>IF(D678&lt;&gt;"",VLOOKUP($D678,Gefährdungsstufen!$B$2:$G$20,6,FALSE),"")</f>
        <v>potentiell gefährdet</v>
      </c>
      <c r="F678" s="71">
        <f>IF(D678&lt;&gt;"",VLOOKUP($D678,Gefährdungsstufen!$B$2:$G$20,3,FALSE),"")</f>
        <v>0</v>
      </c>
      <c r="G678" s="33" t="str">
        <f t="shared" si="60"/>
        <v>Landolt Elias (1991): Gefährdung der Farn- und Blütenpflanzen in der Schweiz</v>
      </c>
      <c r="H678" s="3" t="s">
        <v>1</v>
      </c>
      <c r="I678" s="3" t="str">
        <f>IF(H678&lt;&gt;"",VLOOKUP($H678,Gefährdungsstufen!$B$2:$G$20,6,FALSE),"")</f>
        <v>potentiell gefährdet</v>
      </c>
      <c r="J678" s="71">
        <f>IF(H678&lt;&gt;"",VLOOKUP($H678,Gefährdungsstufen!$B$2:$G$20,3,FALSE),"")</f>
        <v>0</v>
      </c>
      <c r="K678" s="33" t="str">
        <f t="shared" si="61"/>
        <v>Landolt Elias (1991): Gefährdung der Farn- und Blütenpflanzen in der Schweiz</v>
      </c>
      <c r="L678" s="3" t="s">
        <v>5</v>
      </c>
      <c r="M678" s="3" t="s">
        <v>5</v>
      </c>
      <c r="N678" s="11" t="str">
        <f>IF(M678&lt;&gt;"",VLOOKUP(M678,Gefährdungsstufen!$B$2:$G$20,6,FALSE),"")</f>
        <v>stark gefährdet</v>
      </c>
      <c r="O678" s="33" t="str">
        <f t="shared" si="62"/>
        <v>Landolt Elias (1991): Gefährdung der Farn- und Blütenpflanzen in der Schweiz</v>
      </c>
      <c r="P678" s="3" t="s">
        <v>1</v>
      </c>
      <c r="Q678" s="3" t="s">
        <v>1</v>
      </c>
      <c r="R678" s="11" t="str">
        <f>IF(Q678&lt;&gt;"",VLOOKUP(Q678,Gefährdungsstufen!$B$2:$G$20,6,FALSE),"")</f>
        <v>potentiell gefährdet</v>
      </c>
      <c r="S678" s="33" t="str">
        <f t="shared" si="63"/>
        <v>Landolt Elias (1991): Gefährdung der Farn- und Blütenpflanzen in der Schweiz</v>
      </c>
      <c r="T678" s="3" t="s">
        <v>5</v>
      </c>
      <c r="U678" s="3" t="s">
        <v>5</v>
      </c>
      <c r="V678" s="11" t="str">
        <f>IF(U678&lt;&gt;"",VLOOKUP(U678,Gefährdungsstufen!$B$2:$G$20,6,FALSE),"")</f>
        <v>stark gefährdet</v>
      </c>
      <c r="W678" s="33" t="str">
        <f t="shared" si="64"/>
        <v>Landolt Elias (1991): Gefährdung der Farn- und Blütenpflanzen in der Schweiz</v>
      </c>
      <c r="X678" s="3">
        <v>2</v>
      </c>
      <c r="Y678" s="3" t="s">
        <v>8</v>
      </c>
      <c r="Z678" s="3" t="s">
        <v>2</v>
      </c>
      <c r="AA678" s="3">
        <v>3</v>
      </c>
      <c r="AB678" s="3">
        <v>4</v>
      </c>
      <c r="AC678" s="3">
        <v>3</v>
      </c>
      <c r="AD678" s="3">
        <v>4</v>
      </c>
      <c r="AE678" s="3" t="s">
        <v>7</v>
      </c>
      <c r="AF678" s="3" t="str">
        <f>IF(AE678&lt;&gt;"",VLOOKUP(AE678,legende!$A$3:$C$6,2,FALSE),"")</f>
        <v>gross</v>
      </c>
      <c r="AG678" s="71">
        <f>IF(AE678&lt;&gt;"",VLOOKUP(AE678,legende!$A$3:$C$6,3,FALSE),"")</f>
        <v>0</v>
      </c>
      <c r="AH678" s="3" t="s">
        <v>6</v>
      </c>
      <c r="AI678" s="3" t="str">
        <f>IF(AH678&lt;&gt;"",VLOOKUP(AH678,legende!$F$3:$H$6,3,FALSE),"")</f>
        <v>klein: &lt;1/4</v>
      </c>
      <c r="AJ678" s="71">
        <f>IF(AH678&lt;&gt;"",VLOOKUP(AH678,legende!$F$3:$H$6,2,FALSE),"")</f>
        <v>0</v>
      </c>
      <c r="AK678" s="3" t="s">
        <v>5</v>
      </c>
      <c r="AL678" s="3" t="s">
        <v>5</v>
      </c>
      <c r="AM678" s="11" t="str">
        <f>IF(AL678&lt;&gt;"",VLOOKUP(AL678,Gefährdungsstufen!$B$2:$G$20,6,FALSE),"")</f>
        <v>stark gefährdet</v>
      </c>
      <c r="AN678" s="71">
        <f>IF(AL678&lt;&gt;"",VLOOKUP(AL678,Gefährdungsstufen!$B$2:$G$20,3,FALSE),"")</f>
        <v>4</v>
      </c>
      <c r="AO678" s="3"/>
      <c r="AP678" s="11"/>
      <c r="AQ678" s="11">
        <f t="shared" si="65"/>
        <v>4</v>
      </c>
      <c r="AR678" s="3">
        <v>2</v>
      </c>
      <c r="AS678" s="3">
        <v>2</v>
      </c>
      <c r="AT678" s="2">
        <v>1</v>
      </c>
      <c r="AV678" s="2" t="s">
        <v>36</v>
      </c>
      <c r="AW678" s="2" t="s">
        <v>35</v>
      </c>
    </row>
    <row r="679" spans="1:55" s="2" customFormat="1" ht="15" hidden="1" customHeight="1">
      <c r="A679" s="24" t="s">
        <v>26859</v>
      </c>
      <c r="B679" s="5" t="s">
        <v>6857</v>
      </c>
      <c r="C679" s="16" t="s">
        <v>6858</v>
      </c>
      <c r="D679" s="3" t="s">
        <v>1</v>
      </c>
      <c r="E679" s="3" t="str">
        <f>IF(D679&lt;&gt;"",VLOOKUP($D679,Gefährdungsstufen!$B$2:$G$20,6,FALSE),"")</f>
        <v>potentiell gefährdet</v>
      </c>
      <c r="F679" s="71">
        <f>IF(D679&lt;&gt;"",VLOOKUP($D679,Gefährdungsstufen!$B$2:$G$20,3,FALSE),"")</f>
        <v>0</v>
      </c>
      <c r="G679" s="33" t="str">
        <f t="shared" si="60"/>
        <v>Landolt Elias (1991): Gefährdung der Farn- und Blütenpflanzen in der Schweiz</v>
      </c>
      <c r="H679" s="3" t="s">
        <v>1</v>
      </c>
      <c r="I679" s="3" t="str">
        <f>IF(H679&lt;&gt;"",VLOOKUP($H679,Gefährdungsstufen!$B$2:$G$20,6,FALSE),"")</f>
        <v>potentiell gefährdet</v>
      </c>
      <c r="J679" s="71">
        <f>IF(H679&lt;&gt;"",VLOOKUP($H679,Gefährdungsstufen!$B$2:$G$20,3,FALSE),"")</f>
        <v>0</v>
      </c>
      <c r="K679" s="33" t="str">
        <f t="shared" si="61"/>
        <v>Landolt Elias (1991): Gefährdung der Farn- und Blütenpflanzen in der Schweiz</v>
      </c>
      <c r="L679" s="3" t="s">
        <v>1</v>
      </c>
      <c r="M679" s="3" t="s">
        <v>1</v>
      </c>
      <c r="N679" s="11" t="str">
        <f>IF(M679&lt;&gt;"",VLOOKUP(M679,Gefährdungsstufen!$B$2:$G$20,6,FALSE),"")</f>
        <v>potentiell gefährdet</v>
      </c>
      <c r="O679" s="33" t="str">
        <f t="shared" si="62"/>
        <v>Landolt Elias (1991): Gefährdung der Farn- und Blütenpflanzen in der Schweiz</v>
      </c>
      <c r="P679" s="3" t="s">
        <v>1</v>
      </c>
      <c r="Q679" s="3" t="s">
        <v>1</v>
      </c>
      <c r="R679" s="11" t="str">
        <f>IF(Q679&lt;&gt;"",VLOOKUP(Q679,Gefährdungsstufen!$B$2:$G$20,6,FALSE),"")</f>
        <v>potentiell gefährdet</v>
      </c>
      <c r="S679" s="33" t="str">
        <f t="shared" si="63"/>
        <v>Landolt Elias (1991): Gefährdung der Farn- und Blütenpflanzen in der Schweiz</v>
      </c>
      <c r="T679" s="3" t="s">
        <v>1</v>
      </c>
      <c r="U679" s="3" t="s">
        <v>1</v>
      </c>
      <c r="V679" s="11" t="str">
        <f>IF(U679&lt;&gt;"",VLOOKUP(U679,Gefährdungsstufen!$B$2:$G$20,6,FALSE),"")</f>
        <v>potentiell gefährdet</v>
      </c>
      <c r="W679" s="33" t="str">
        <f t="shared" si="64"/>
        <v>Landolt Elias (1991): Gefährdung der Farn- und Blütenpflanzen in der Schweiz</v>
      </c>
      <c r="X679" s="3">
        <v>5</v>
      </c>
      <c r="Y679" s="3" t="s">
        <v>8</v>
      </c>
      <c r="Z679" s="3" t="s">
        <v>2</v>
      </c>
      <c r="AA679" s="3">
        <v>5</v>
      </c>
      <c r="AB679" s="3">
        <v>6</v>
      </c>
      <c r="AC679" s="3">
        <v>4</v>
      </c>
      <c r="AD679" s="3">
        <v>3</v>
      </c>
      <c r="AE679" s="3"/>
      <c r="AF679" s="3" t="str">
        <f>IF(AE679&lt;&gt;"",VLOOKUP(AE679,legende!$A$3:$C$6,2,FALSE),"")</f>
        <v/>
      </c>
      <c r="AG679" s="71" t="str">
        <f>IF(AE679&lt;&gt;"",VLOOKUP(AE679,legende!$A$3:$C$6,3,FALSE),"")</f>
        <v/>
      </c>
      <c r="AH679" s="3"/>
      <c r="AI679" s="3" t="str">
        <f>IF(AH679&lt;&gt;"",VLOOKUP(AH679,legende!$F$3:$H$6,3,FALSE),"")</f>
        <v/>
      </c>
      <c r="AJ679" s="71" t="str">
        <f>IF(AH679&lt;&gt;"",VLOOKUP(AH679,legende!$F$3:$H$6,2,FALSE),"")</f>
        <v/>
      </c>
      <c r="AK679" s="3" t="s">
        <v>1</v>
      </c>
      <c r="AL679" s="3" t="s">
        <v>1</v>
      </c>
      <c r="AM679" s="11" t="str">
        <f>IF(AL679&lt;&gt;"",VLOOKUP(AL679,Gefährdungsstufen!$B$2:$G$20,6,FALSE),"")</f>
        <v>potentiell gefährdet</v>
      </c>
      <c r="AN679" s="71">
        <f>IF(AL679&lt;&gt;"",VLOOKUP(AL679,Gefährdungsstufen!$B$2:$G$20,3,FALSE),"")</f>
        <v>0</v>
      </c>
      <c r="AO679" s="3"/>
      <c r="AP679" s="11" t="s">
        <v>26922</v>
      </c>
      <c r="AQ679" s="11" t="e">
        <f t="shared" si="65"/>
        <v>#VALUE!</v>
      </c>
      <c r="AR679" s="3">
        <v>0</v>
      </c>
      <c r="AS679" s="3" t="s">
        <v>0</v>
      </c>
      <c r="AT679" s="2">
        <v>1</v>
      </c>
      <c r="AU679" s="2">
        <v>2</v>
      </c>
    </row>
    <row r="680" spans="1:55" s="2" customFormat="1" ht="15" hidden="1" customHeight="1">
      <c r="A680" s="24" t="s">
        <v>26859</v>
      </c>
      <c r="B680" s="5" t="s">
        <v>7837</v>
      </c>
      <c r="C680" s="16" t="s">
        <v>7838</v>
      </c>
      <c r="D680" s="3" t="s">
        <v>1</v>
      </c>
      <c r="E680" s="3" t="str">
        <f>IF(D680&lt;&gt;"",VLOOKUP($D680,Gefährdungsstufen!$B$2:$G$20,6,FALSE),"")</f>
        <v>potentiell gefährdet</v>
      </c>
      <c r="F680" s="71">
        <f>IF(D680&lt;&gt;"",VLOOKUP($D680,Gefährdungsstufen!$B$2:$G$20,3,FALSE),"")</f>
        <v>0</v>
      </c>
      <c r="G680" s="33" t="str">
        <f t="shared" si="60"/>
        <v>Landolt Elias (1991): Gefährdung der Farn- und Blütenpflanzen in der Schweiz</v>
      </c>
      <c r="H680" s="3" t="s">
        <v>1</v>
      </c>
      <c r="I680" s="3" t="str">
        <f>IF(H680&lt;&gt;"",VLOOKUP($H680,Gefährdungsstufen!$B$2:$G$20,6,FALSE),"")</f>
        <v>potentiell gefährdet</v>
      </c>
      <c r="J680" s="71">
        <f>IF(H680&lt;&gt;"",VLOOKUP($H680,Gefährdungsstufen!$B$2:$G$20,3,FALSE),"")</f>
        <v>0</v>
      </c>
      <c r="K680" s="33" t="str">
        <f t="shared" si="61"/>
        <v>Landolt Elias (1991): Gefährdung der Farn- und Blütenpflanzen in der Schweiz</v>
      </c>
      <c r="L680" s="3" t="s">
        <v>1</v>
      </c>
      <c r="M680" s="3" t="s">
        <v>1</v>
      </c>
      <c r="N680" s="11" t="str">
        <f>IF(M680&lt;&gt;"",VLOOKUP(M680,Gefährdungsstufen!$B$2:$G$20,6,FALSE),"")</f>
        <v>potentiell gefährdet</v>
      </c>
      <c r="O680" s="33" t="str">
        <f t="shared" si="62"/>
        <v>Landolt Elias (1991): Gefährdung der Farn- und Blütenpflanzen in der Schweiz</v>
      </c>
      <c r="P680" s="3" t="s">
        <v>1</v>
      </c>
      <c r="Q680" s="3" t="s">
        <v>1</v>
      </c>
      <c r="R680" s="11" t="str">
        <f>IF(Q680&lt;&gt;"",VLOOKUP(Q680,Gefährdungsstufen!$B$2:$G$20,6,FALSE),"")</f>
        <v>potentiell gefährdet</v>
      </c>
      <c r="S680" s="33" t="str">
        <f t="shared" si="63"/>
        <v>Landolt Elias (1991): Gefährdung der Farn- und Blütenpflanzen in der Schweiz</v>
      </c>
      <c r="T680" s="3" t="s">
        <v>1</v>
      </c>
      <c r="U680" s="3" t="s">
        <v>1</v>
      </c>
      <c r="V680" s="11" t="str">
        <f>IF(U680&lt;&gt;"",VLOOKUP(U680,Gefährdungsstufen!$B$2:$G$20,6,FALSE),"")</f>
        <v>potentiell gefährdet</v>
      </c>
      <c r="W680" s="33" t="str">
        <f t="shared" si="64"/>
        <v>Landolt Elias (1991): Gefährdung der Farn- und Blütenpflanzen in der Schweiz</v>
      </c>
      <c r="X680" s="3">
        <v>1</v>
      </c>
      <c r="Y680" s="3" t="s">
        <v>8</v>
      </c>
      <c r="Z680" s="3" t="s">
        <v>2</v>
      </c>
      <c r="AA680" s="3">
        <v>7</v>
      </c>
      <c r="AB680" s="3">
        <v>7</v>
      </c>
      <c r="AC680" s="3">
        <v>7</v>
      </c>
      <c r="AD680" s="3">
        <v>5</v>
      </c>
      <c r="AE680" s="3"/>
      <c r="AF680" s="3" t="str">
        <f>IF(AE680&lt;&gt;"",VLOOKUP(AE680,legende!$A$3:$C$6,2,FALSE),"")</f>
        <v/>
      </c>
      <c r="AG680" s="71" t="str">
        <f>IF(AE680&lt;&gt;"",VLOOKUP(AE680,legende!$A$3:$C$6,3,FALSE),"")</f>
        <v/>
      </c>
      <c r="AH680" s="3"/>
      <c r="AI680" s="3" t="str">
        <f>IF(AH680&lt;&gt;"",VLOOKUP(AH680,legende!$F$3:$H$6,3,FALSE),"")</f>
        <v/>
      </c>
      <c r="AJ680" s="71" t="str">
        <f>IF(AH680&lt;&gt;"",VLOOKUP(AH680,legende!$F$3:$H$6,2,FALSE),"")</f>
        <v/>
      </c>
      <c r="AK680" s="3" t="s">
        <v>1</v>
      </c>
      <c r="AL680" s="3" t="s">
        <v>1</v>
      </c>
      <c r="AM680" s="11" t="str">
        <f>IF(AL680&lt;&gt;"",VLOOKUP(AL680,Gefährdungsstufen!$B$2:$G$20,6,FALSE),"")</f>
        <v>potentiell gefährdet</v>
      </c>
      <c r="AN680" s="71">
        <f>IF(AL680&lt;&gt;"",VLOOKUP(AL680,Gefährdungsstufen!$B$2:$G$20,3,FALSE),"")</f>
        <v>0</v>
      </c>
      <c r="AO680" s="3"/>
      <c r="AP680" s="11" t="s">
        <v>26922</v>
      </c>
      <c r="AQ680" s="11" t="e">
        <f t="shared" si="65"/>
        <v>#VALUE!</v>
      </c>
      <c r="AR680" s="3">
        <v>0</v>
      </c>
      <c r="AS680" s="3" t="s">
        <v>0</v>
      </c>
      <c r="AT680" s="2">
        <v>1</v>
      </c>
      <c r="BA680" s="2" t="s">
        <v>52</v>
      </c>
    </row>
    <row r="681" spans="1:55" s="2" customFormat="1" ht="15" hidden="1" customHeight="1">
      <c r="A681" s="24" t="s">
        <v>26859</v>
      </c>
      <c r="B681" s="5" t="s">
        <v>14712</v>
      </c>
      <c r="C681" s="16" t="s">
        <v>14713</v>
      </c>
      <c r="D681" s="3" t="s">
        <v>1</v>
      </c>
      <c r="E681" s="3" t="str">
        <f>IF(D681&lt;&gt;"",VLOOKUP($D681,Gefährdungsstufen!$B$2:$G$20,6,FALSE),"")</f>
        <v>potentiell gefährdet</v>
      </c>
      <c r="F681" s="71">
        <f>IF(D681&lt;&gt;"",VLOOKUP($D681,Gefährdungsstufen!$B$2:$G$20,3,FALSE),"")</f>
        <v>0</v>
      </c>
      <c r="G681" s="33" t="str">
        <f t="shared" si="60"/>
        <v>Landolt Elias (1991): Gefährdung der Farn- und Blütenpflanzen in der Schweiz</v>
      </c>
      <c r="H681" s="3" t="s">
        <v>9</v>
      </c>
      <c r="I681" s="3" t="str">
        <f>IF(H681&lt;&gt;"",VLOOKUP($H681,Gefährdungsstufen!$B$2:$G$20,6,FALSE),"")</f>
        <v>vom Aussterben bedroht</v>
      </c>
      <c r="J681" s="71">
        <f>IF(H681&lt;&gt;"",VLOOKUP($H681,Gefährdungsstufen!$B$2:$G$20,3,FALSE),"")</f>
        <v>5</v>
      </c>
      <c r="K681" s="33" t="str">
        <f t="shared" si="61"/>
        <v>Landolt Elias (1991): Gefährdung der Farn- und Blütenpflanzen in der Schweiz</v>
      </c>
      <c r="L681" s="3" t="s">
        <v>8</v>
      </c>
      <c r="M681" s="3"/>
      <c r="N681" s="11" t="str">
        <f>IF(M681&lt;&gt;"",VLOOKUP(M681,Gefährdungsstufen!$B$2:$G$20,6,FALSE),"")</f>
        <v/>
      </c>
      <c r="O681" s="33" t="str">
        <f t="shared" si="62"/>
        <v/>
      </c>
      <c r="P681" s="3" t="s">
        <v>8</v>
      </c>
      <c r="Q681" s="3"/>
      <c r="R681" s="11" t="str">
        <f>IF(Q681&lt;&gt;"",VLOOKUP(Q681,Gefährdungsstufen!$B$2:$G$20,6,FALSE),"")</f>
        <v/>
      </c>
      <c r="S681" s="33" t="str">
        <f t="shared" si="63"/>
        <v/>
      </c>
      <c r="T681" s="3" t="s">
        <v>9</v>
      </c>
      <c r="U681" s="3" t="s">
        <v>9</v>
      </c>
      <c r="V681" s="11" t="str">
        <f>IF(U681&lt;&gt;"",VLOOKUP(U681,Gefährdungsstufen!$B$2:$G$20,6,FALSE),"")</f>
        <v>vom Aussterben bedroht</v>
      </c>
      <c r="W681" s="33" t="str">
        <f t="shared" si="64"/>
        <v>Landolt Elias (1991): Gefährdung der Farn- und Blütenpflanzen in der Schweiz</v>
      </c>
      <c r="X681" s="3">
        <v>5</v>
      </c>
      <c r="Y681" s="3"/>
      <c r="Z681" s="3" t="s">
        <v>13</v>
      </c>
      <c r="AA681" s="3">
        <v>99</v>
      </c>
      <c r="AB681" s="3">
        <v>99</v>
      </c>
      <c r="AC681" s="3">
        <v>99</v>
      </c>
      <c r="AD681" s="3">
        <v>99</v>
      </c>
      <c r="AE681" s="3" t="s">
        <v>23</v>
      </c>
      <c r="AF681" s="3" t="str">
        <f>IF(AE681&lt;&gt;"",VLOOKUP(AE681,legende!$A$3:$C$6,2,FALSE),"")</f>
        <v>mittel</v>
      </c>
      <c r="AG681" s="71">
        <f>IF(AE681&lt;&gt;"",VLOOKUP(AE681,legende!$A$3:$C$6,3,FALSE),"")</f>
        <v>2</v>
      </c>
      <c r="AH681" s="3" t="s">
        <v>6</v>
      </c>
      <c r="AI681" s="3" t="str">
        <f>IF(AH681&lt;&gt;"",VLOOKUP(AH681,legende!$F$3:$H$6,3,FALSE),"")</f>
        <v>klein: &lt;1/4</v>
      </c>
      <c r="AJ681" s="71">
        <f>IF(AH681&lt;&gt;"",VLOOKUP(AH681,legende!$F$3:$H$6,2,FALSE),"")</f>
        <v>0</v>
      </c>
      <c r="AK681" s="3" t="s">
        <v>9</v>
      </c>
      <c r="AL681" s="3" t="s">
        <v>9</v>
      </c>
      <c r="AM681" s="11" t="str">
        <f>IF(AL681&lt;&gt;"",VLOOKUP(AL681,Gefährdungsstufen!$B$2:$G$20,6,FALSE),"")</f>
        <v>vom Aussterben bedroht</v>
      </c>
      <c r="AN681" s="71">
        <f>IF(AL681&lt;&gt;"",VLOOKUP(AL681,Gefährdungsstufen!$B$2:$G$20,3,FALSE),"")</f>
        <v>5</v>
      </c>
      <c r="AO681" s="3"/>
      <c r="AP681" s="11"/>
      <c r="AQ681" s="11">
        <f t="shared" si="65"/>
        <v>12</v>
      </c>
      <c r="AR681" s="3">
        <v>9</v>
      </c>
      <c r="AS681" s="3">
        <v>9</v>
      </c>
      <c r="AU681" s="2">
        <v>2</v>
      </c>
    </row>
    <row r="682" spans="1:55" s="2" customFormat="1" ht="15" hidden="1" customHeight="1">
      <c r="A682" s="24" t="s">
        <v>26859</v>
      </c>
      <c r="B682" s="5" t="s">
        <v>7107</v>
      </c>
      <c r="C682" s="16" t="s">
        <v>7108</v>
      </c>
      <c r="D682" s="3" t="s">
        <v>1</v>
      </c>
      <c r="E682" s="3" t="str">
        <f>IF(D682&lt;&gt;"",VLOOKUP($D682,Gefährdungsstufen!$B$2:$G$20,6,FALSE),"")</f>
        <v>potentiell gefährdet</v>
      </c>
      <c r="F682" s="71">
        <f>IF(D682&lt;&gt;"",VLOOKUP($D682,Gefährdungsstufen!$B$2:$G$20,3,FALSE),"")</f>
        <v>0</v>
      </c>
      <c r="G682" s="33" t="str">
        <f t="shared" si="60"/>
        <v>Landolt Elias (1991): Gefährdung der Farn- und Blütenpflanzen in der Schweiz</v>
      </c>
      <c r="H682" s="3" t="s">
        <v>9</v>
      </c>
      <c r="I682" s="3" t="str">
        <f>IF(H682&lt;&gt;"",VLOOKUP($H682,Gefährdungsstufen!$B$2:$G$20,6,FALSE),"")</f>
        <v>vom Aussterben bedroht</v>
      </c>
      <c r="J682" s="71">
        <f>IF(H682&lt;&gt;"",VLOOKUP($H682,Gefährdungsstufen!$B$2:$G$20,3,FALSE),"")</f>
        <v>5</v>
      </c>
      <c r="K682" s="33" t="str">
        <f t="shared" si="61"/>
        <v>Landolt Elias (1991): Gefährdung der Farn- und Blütenpflanzen in der Schweiz</v>
      </c>
      <c r="L682" s="3" t="s">
        <v>19</v>
      </c>
      <c r="M682" s="3" t="s">
        <v>19</v>
      </c>
      <c r="N682" s="11" t="str">
        <f>IF(M682&lt;&gt;"",VLOOKUP(M682,Gefährdungsstufen!$B$2:$G$20,6,FALSE),"")</f>
        <v>potentiell gefährdet</v>
      </c>
      <c r="O682" s="33" t="str">
        <f t="shared" si="62"/>
        <v>Landolt Elias (1991): Gefährdung der Farn- und Blütenpflanzen in der Schweiz</v>
      </c>
      <c r="P682" s="3" t="s">
        <v>12</v>
      </c>
      <c r="Q682" s="3" t="s">
        <v>12</v>
      </c>
      <c r="R682" s="11" t="str">
        <f>IF(Q682&lt;&gt;"",VLOOKUP(Q682,Gefährdungsstufen!$B$2:$G$20,6,FALSE),"")</f>
        <v>vom Aussterben bedroht</v>
      </c>
      <c r="S682" s="33" t="str">
        <f t="shared" si="63"/>
        <v>Landolt Elias (1991): Gefährdung der Farn- und Blütenpflanzen in der Schweiz</v>
      </c>
      <c r="T682" s="3" t="s">
        <v>9</v>
      </c>
      <c r="U682" s="3" t="s">
        <v>9</v>
      </c>
      <c r="V682" s="11" t="str">
        <f>IF(U682&lt;&gt;"",VLOOKUP(U682,Gefährdungsstufen!$B$2:$G$20,6,FALSE),"")</f>
        <v>vom Aussterben bedroht</v>
      </c>
      <c r="W682" s="33" t="str">
        <f t="shared" si="64"/>
        <v>Landolt Elias (1991): Gefährdung der Farn- und Blütenpflanzen in der Schweiz</v>
      </c>
      <c r="X682" s="3">
        <v>5</v>
      </c>
      <c r="Y682" s="3" t="s">
        <v>8</v>
      </c>
      <c r="Z682" s="3" t="s">
        <v>2</v>
      </c>
      <c r="AA682" s="3">
        <v>2</v>
      </c>
      <c r="AB682" s="3">
        <v>2</v>
      </c>
      <c r="AC682" s="3">
        <v>2</v>
      </c>
      <c r="AD682" s="3">
        <v>3</v>
      </c>
      <c r="AE682" s="3" t="s">
        <v>7</v>
      </c>
      <c r="AF682" s="3" t="str">
        <f>IF(AE682&lt;&gt;"",VLOOKUP(AE682,legende!$A$3:$C$6,2,FALSE),"")</f>
        <v>gross</v>
      </c>
      <c r="AG682" s="71">
        <f>IF(AE682&lt;&gt;"",VLOOKUP(AE682,legende!$A$3:$C$6,3,FALSE),"")</f>
        <v>0</v>
      </c>
      <c r="AH682" s="3" t="s">
        <v>6</v>
      </c>
      <c r="AI682" s="3" t="str">
        <f>IF(AH682&lt;&gt;"",VLOOKUP(AH682,legende!$F$3:$H$6,3,FALSE),"")</f>
        <v>klein: &lt;1/4</v>
      </c>
      <c r="AJ682" s="71">
        <f>IF(AH682&lt;&gt;"",VLOOKUP(AH682,legende!$F$3:$H$6,2,FALSE),"")</f>
        <v>0</v>
      </c>
      <c r="AK682" s="3" t="s">
        <v>9</v>
      </c>
      <c r="AL682" s="3" t="s">
        <v>9</v>
      </c>
      <c r="AM682" s="11" t="str">
        <f>IF(AL682&lt;&gt;"",VLOOKUP(AL682,Gefährdungsstufen!$B$2:$G$20,6,FALSE),"")</f>
        <v>vom Aussterben bedroht</v>
      </c>
      <c r="AN682" s="71">
        <f>IF(AL682&lt;&gt;"",VLOOKUP(AL682,Gefährdungsstufen!$B$2:$G$20,3,FALSE),"")</f>
        <v>5</v>
      </c>
      <c r="AO682" s="3"/>
      <c r="AP682" s="11"/>
      <c r="AQ682" s="11">
        <f t="shared" si="65"/>
        <v>10</v>
      </c>
      <c r="AR682" s="3">
        <v>7</v>
      </c>
      <c r="AS682" s="3">
        <v>7</v>
      </c>
      <c r="AU682" s="2">
        <v>2</v>
      </c>
    </row>
    <row r="683" spans="1:55" s="2" customFormat="1" ht="15" hidden="1" customHeight="1">
      <c r="A683" s="24" t="s">
        <v>26859</v>
      </c>
      <c r="B683" s="5" t="s">
        <v>17200</v>
      </c>
      <c r="C683" s="16" t="s">
        <v>17201</v>
      </c>
      <c r="D683" s="3" t="s">
        <v>1</v>
      </c>
      <c r="E683" s="3" t="str">
        <f>IF(D683&lt;&gt;"",VLOOKUP($D683,Gefährdungsstufen!$B$2:$G$20,6,FALSE),"")</f>
        <v>potentiell gefährdet</v>
      </c>
      <c r="F683" s="71">
        <f>IF(D683&lt;&gt;"",VLOOKUP($D683,Gefährdungsstufen!$B$2:$G$20,3,FALSE),"")</f>
        <v>0</v>
      </c>
      <c r="G683" s="33" t="str">
        <f t="shared" si="60"/>
        <v>Landolt Elias (1991): Gefährdung der Farn- und Blütenpflanzen in der Schweiz</v>
      </c>
      <c r="H683" s="3" t="s">
        <v>12</v>
      </c>
      <c r="I683" s="3" t="str">
        <f>IF(H683&lt;&gt;"",VLOOKUP($H683,Gefährdungsstufen!$B$2:$G$20,6,FALSE),"")</f>
        <v>vom Aussterben bedroht</v>
      </c>
      <c r="J683" s="71">
        <f>IF(H683&lt;&gt;"",VLOOKUP($H683,Gefährdungsstufen!$B$2:$G$20,3,FALSE),"")</f>
        <v>5</v>
      </c>
      <c r="K683" s="33" t="str">
        <f t="shared" si="61"/>
        <v>Landolt Elias (1991): Gefährdung der Farn- und Blütenpflanzen in der Schweiz</v>
      </c>
      <c r="L683" s="3" t="s">
        <v>8</v>
      </c>
      <c r="M683" s="3"/>
      <c r="N683" s="11" t="str">
        <f>IF(M683&lt;&gt;"",VLOOKUP(M683,Gefährdungsstufen!$B$2:$G$20,6,FALSE),"")</f>
        <v/>
      </c>
      <c r="O683" s="33" t="str">
        <f t="shared" si="62"/>
        <v/>
      </c>
      <c r="P683" s="3" t="s">
        <v>12</v>
      </c>
      <c r="Q683" s="3" t="s">
        <v>12</v>
      </c>
      <c r="R683" s="11" t="str">
        <f>IF(Q683&lt;&gt;"",VLOOKUP(Q683,Gefährdungsstufen!$B$2:$G$20,6,FALSE),"")</f>
        <v>vom Aussterben bedroht</v>
      </c>
      <c r="S683" s="33" t="str">
        <f t="shared" si="63"/>
        <v>Landolt Elias (1991): Gefährdung der Farn- und Blütenpflanzen in der Schweiz</v>
      </c>
      <c r="T683" s="3" t="s">
        <v>17</v>
      </c>
      <c r="U683" s="3" t="s">
        <v>17</v>
      </c>
      <c r="V683" s="11" t="str">
        <f>IF(U683&lt;&gt;"",VLOOKUP(U683,Gefährdungsstufen!$B$2:$G$20,6,FALSE),"")</f>
        <v>potentiell gefährdet</v>
      </c>
      <c r="W683" s="33" t="str">
        <f t="shared" si="64"/>
        <v>Landolt Elias (1991): Gefährdung der Farn- und Blütenpflanzen in der Schweiz</v>
      </c>
      <c r="X683" s="3">
        <v>3</v>
      </c>
      <c r="Y683" s="3" t="s">
        <v>8</v>
      </c>
      <c r="Z683" s="3" t="s">
        <v>2</v>
      </c>
      <c r="AA683" s="3">
        <v>1</v>
      </c>
      <c r="AB683" s="3">
        <v>2</v>
      </c>
      <c r="AC683" s="3">
        <v>1</v>
      </c>
      <c r="AD683" s="3">
        <v>2</v>
      </c>
      <c r="AE683" s="3" t="s">
        <v>23</v>
      </c>
      <c r="AF683" s="3" t="str">
        <f>IF(AE683&lt;&gt;"",VLOOKUP(AE683,legende!$A$3:$C$6,2,FALSE),"")</f>
        <v>mittel</v>
      </c>
      <c r="AG683" s="71">
        <f>IF(AE683&lt;&gt;"",VLOOKUP(AE683,legende!$A$3:$C$6,3,FALSE),"")</f>
        <v>2</v>
      </c>
      <c r="AH683" s="3" t="s">
        <v>6</v>
      </c>
      <c r="AI683" s="3" t="str">
        <f>IF(AH683&lt;&gt;"",VLOOKUP(AH683,legende!$F$3:$H$6,3,FALSE),"")</f>
        <v>klein: &lt;1/4</v>
      </c>
      <c r="AJ683" s="71">
        <f>IF(AH683&lt;&gt;"",VLOOKUP(AH683,legende!$F$3:$H$6,2,FALSE),"")</f>
        <v>0</v>
      </c>
      <c r="AK683" s="3" t="s">
        <v>12</v>
      </c>
      <c r="AL683" s="3" t="s">
        <v>12</v>
      </c>
      <c r="AM683" s="11" t="str">
        <f>IF(AL683&lt;&gt;"",VLOOKUP(AL683,Gefährdungsstufen!$B$2:$G$20,6,FALSE),"")</f>
        <v>vom Aussterben bedroht</v>
      </c>
      <c r="AN683" s="71">
        <f>IF(AL683&lt;&gt;"",VLOOKUP(AL683,Gefährdungsstufen!$B$2:$G$20,3,FALSE),"")</f>
        <v>5</v>
      </c>
      <c r="AO683" s="3"/>
      <c r="AP683" s="11"/>
      <c r="AQ683" s="11">
        <f t="shared" si="65"/>
        <v>12</v>
      </c>
      <c r="AR683" s="3">
        <v>9</v>
      </c>
      <c r="AS683" s="3">
        <v>9</v>
      </c>
      <c r="BB683" s="2">
        <v>6</v>
      </c>
    </row>
    <row r="684" spans="1:55" s="2" customFormat="1" ht="15" hidden="1" customHeight="1">
      <c r="A684" s="24" t="s">
        <v>26859</v>
      </c>
      <c r="B684" s="5" t="s">
        <v>24474</v>
      </c>
      <c r="C684" s="16" t="s">
        <v>24476</v>
      </c>
      <c r="D684" s="3" t="s">
        <v>1</v>
      </c>
      <c r="E684" s="3" t="str">
        <f>IF(D684&lt;&gt;"",VLOOKUP($D684,Gefährdungsstufen!$B$2:$G$20,6,FALSE),"")</f>
        <v>potentiell gefährdet</v>
      </c>
      <c r="F684" s="71">
        <f>IF(D684&lt;&gt;"",VLOOKUP($D684,Gefährdungsstufen!$B$2:$G$20,3,FALSE),"")</f>
        <v>0</v>
      </c>
      <c r="G684" s="33" t="str">
        <f t="shared" si="60"/>
        <v>Landolt Elias (1991): Gefährdung der Farn- und Blütenpflanzen in der Schweiz</v>
      </c>
      <c r="H684" s="3" t="s">
        <v>1</v>
      </c>
      <c r="I684" s="3" t="str">
        <f>IF(H684&lt;&gt;"",VLOOKUP($H684,Gefährdungsstufen!$B$2:$G$20,6,FALSE),"")</f>
        <v>potentiell gefährdet</v>
      </c>
      <c r="J684" s="71">
        <f>IF(H684&lt;&gt;"",VLOOKUP($H684,Gefährdungsstufen!$B$2:$G$20,3,FALSE),"")</f>
        <v>0</v>
      </c>
      <c r="K684" s="33" t="str">
        <f t="shared" si="61"/>
        <v>Landolt Elias (1991): Gefährdung der Farn- und Blütenpflanzen in der Schweiz</v>
      </c>
      <c r="L684" s="3" t="s">
        <v>1</v>
      </c>
      <c r="M684" s="3" t="s">
        <v>1</v>
      </c>
      <c r="N684" s="11" t="str">
        <f>IF(M684&lt;&gt;"",VLOOKUP(M684,Gefährdungsstufen!$B$2:$G$20,6,FALSE),"")</f>
        <v>potentiell gefährdet</v>
      </c>
      <c r="O684" s="33" t="str">
        <f t="shared" si="62"/>
        <v>Landolt Elias (1991): Gefährdung der Farn- und Blütenpflanzen in der Schweiz</v>
      </c>
      <c r="P684" s="3" t="s">
        <v>1</v>
      </c>
      <c r="Q684" s="3" t="s">
        <v>1</v>
      </c>
      <c r="R684" s="11" t="str">
        <f>IF(Q684&lt;&gt;"",VLOOKUP(Q684,Gefährdungsstufen!$B$2:$G$20,6,FALSE),"")</f>
        <v>potentiell gefährdet</v>
      </c>
      <c r="S684" s="33" t="str">
        <f t="shared" si="63"/>
        <v>Landolt Elias (1991): Gefährdung der Farn- und Blütenpflanzen in der Schweiz</v>
      </c>
      <c r="T684" s="3" t="s">
        <v>1</v>
      </c>
      <c r="U684" s="3" t="s">
        <v>1</v>
      </c>
      <c r="V684" s="11" t="str">
        <f>IF(U684&lt;&gt;"",VLOOKUP(U684,Gefährdungsstufen!$B$2:$G$20,6,FALSE),"")</f>
        <v>potentiell gefährdet</v>
      </c>
      <c r="W684" s="33" t="str">
        <f t="shared" si="64"/>
        <v>Landolt Elias (1991): Gefährdung der Farn- und Blütenpflanzen in der Schweiz</v>
      </c>
      <c r="X684" s="3">
        <v>8</v>
      </c>
      <c r="Y684" s="3" t="s">
        <v>8</v>
      </c>
      <c r="Z684" s="3" t="s">
        <v>2</v>
      </c>
      <c r="AA684" s="3">
        <v>8</v>
      </c>
      <c r="AB684" s="3">
        <v>8</v>
      </c>
      <c r="AC684" s="3">
        <v>7</v>
      </c>
      <c r="AD684" s="3">
        <v>5</v>
      </c>
      <c r="AE684" s="3"/>
      <c r="AF684" s="3" t="str">
        <f>IF(AE684&lt;&gt;"",VLOOKUP(AE684,legende!$A$3:$C$6,2,FALSE),"")</f>
        <v/>
      </c>
      <c r="AG684" s="71" t="str">
        <f>IF(AE684&lt;&gt;"",VLOOKUP(AE684,legende!$A$3:$C$6,3,FALSE),"")</f>
        <v/>
      </c>
      <c r="AH684" s="3"/>
      <c r="AI684" s="3" t="str">
        <f>IF(AH684&lt;&gt;"",VLOOKUP(AH684,legende!$F$3:$H$6,3,FALSE),"")</f>
        <v/>
      </c>
      <c r="AJ684" s="71" t="str">
        <f>IF(AH684&lt;&gt;"",VLOOKUP(AH684,legende!$F$3:$H$6,2,FALSE),"")</f>
        <v/>
      </c>
      <c r="AK684" s="3" t="s">
        <v>1</v>
      </c>
      <c r="AL684" s="3" t="s">
        <v>1</v>
      </c>
      <c r="AM684" s="11" t="str">
        <f>IF(AL684&lt;&gt;"",VLOOKUP(AL684,Gefährdungsstufen!$B$2:$G$20,6,FALSE),"")</f>
        <v>potentiell gefährdet</v>
      </c>
      <c r="AN684" s="71">
        <f>IF(AL684&lt;&gt;"",VLOOKUP(AL684,Gefährdungsstufen!$B$2:$G$20,3,FALSE),"")</f>
        <v>0</v>
      </c>
      <c r="AO684" s="3"/>
      <c r="AP684" s="11" t="s">
        <v>26922</v>
      </c>
      <c r="AQ684" s="11" t="e">
        <f t="shared" si="65"/>
        <v>#VALUE!</v>
      </c>
      <c r="AR684" s="3">
        <v>0</v>
      </c>
      <c r="AS684" s="3" t="s">
        <v>0</v>
      </c>
      <c r="AT684" s="2">
        <v>1</v>
      </c>
      <c r="AX684" s="2" t="s">
        <v>90</v>
      </c>
      <c r="AY684" s="2" t="s">
        <v>72</v>
      </c>
    </row>
    <row r="685" spans="1:55" s="2" customFormat="1" ht="15" hidden="1" customHeight="1">
      <c r="A685" s="24" t="s">
        <v>26859</v>
      </c>
      <c r="B685" s="5" t="s">
        <v>9271</v>
      </c>
      <c r="C685" s="16" t="s">
        <v>9272</v>
      </c>
      <c r="D685" s="3" t="s">
        <v>1</v>
      </c>
      <c r="E685" s="3" t="str">
        <f>IF(D685&lt;&gt;"",VLOOKUP($D685,Gefährdungsstufen!$B$2:$G$20,6,FALSE),"")</f>
        <v>potentiell gefährdet</v>
      </c>
      <c r="F685" s="71">
        <f>IF(D685&lt;&gt;"",VLOOKUP($D685,Gefährdungsstufen!$B$2:$G$20,3,FALSE),"")</f>
        <v>0</v>
      </c>
      <c r="G685" s="33" t="str">
        <f t="shared" si="60"/>
        <v>Landolt Elias (1991): Gefährdung der Farn- und Blütenpflanzen in der Schweiz</v>
      </c>
      <c r="H685" s="3" t="s">
        <v>1</v>
      </c>
      <c r="I685" s="3" t="str">
        <f>IF(H685&lt;&gt;"",VLOOKUP($H685,Gefährdungsstufen!$B$2:$G$20,6,FALSE),"")</f>
        <v>potentiell gefährdet</v>
      </c>
      <c r="J685" s="71">
        <f>IF(H685&lt;&gt;"",VLOOKUP($H685,Gefährdungsstufen!$B$2:$G$20,3,FALSE),"")</f>
        <v>0</v>
      </c>
      <c r="K685" s="33" t="str">
        <f t="shared" si="61"/>
        <v>Landolt Elias (1991): Gefährdung der Farn- und Blütenpflanzen in der Schweiz</v>
      </c>
      <c r="L685" s="3" t="s">
        <v>1</v>
      </c>
      <c r="M685" s="3" t="s">
        <v>1</v>
      </c>
      <c r="N685" s="11" t="str">
        <f>IF(M685&lt;&gt;"",VLOOKUP(M685,Gefährdungsstufen!$B$2:$G$20,6,FALSE),"")</f>
        <v>potentiell gefährdet</v>
      </c>
      <c r="O685" s="33" t="str">
        <f t="shared" si="62"/>
        <v>Landolt Elias (1991): Gefährdung der Farn- und Blütenpflanzen in der Schweiz</v>
      </c>
      <c r="P685" s="3" t="s">
        <v>8</v>
      </c>
      <c r="Q685" s="3"/>
      <c r="R685" s="11" t="str">
        <f>IF(Q685&lt;&gt;"",VLOOKUP(Q685,Gefährdungsstufen!$B$2:$G$20,6,FALSE),"")</f>
        <v/>
      </c>
      <c r="S685" s="33" t="str">
        <f t="shared" si="63"/>
        <v/>
      </c>
      <c r="T685" s="3" t="s">
        <v>9</v>
      </c>
      <c r="U685" s="3" t="s">
        <v>9</v>
      </c>
      <c r="V685" s="11" t="str">
        <f>IF(U685&lt;&gt;"",VLOOKUP(U685,Gefährdungsstufen!$B$2:$G$20,6,FALSE),"")</f>
        <v>vom Aussterben bedroht</v>
      </c>
      <c r="W685" s="33" t="str">
        <f t="shared" si="64"/>
        <v>Landolt Elias (1991): Gefährdung der Farn- und Blütenpflanzen in der Schweiz</v>
      </c>
      <c r="X685" s="3">
        <v>2</v>
      </c>
      <c r="Y685" s="3" t="s">
        <v>8</v>
      </c>
      <c r="Z685" s="3" t="s">
        <v>13</v>
      </c>
      <c r="AA685" s="3">
        <v>99</v>
      </c>
      <c r="AB685" s="3">
        <v>99</v>
      </c>
      <c r="AC685" s="3">
        <v>99</v>
      </c>
      <c r="AD685" s="3">
        <v>99</v>
      </c>
      <c r="AE685" s="3" t="s">
        <v>23</v>
      </c>
      <c r="AF685" s="3" t="str">
        <f>IF(AE685&lt;&gt;"",VLOOKUP(AE685,legende!$A$3:$C$6,2,FALSE),"")</f>
        <v>mittel</v>
      </c>
      <c r="AG685" s="71">
        <f>IF(AE685&lt;&gt;"",VLOOKUP(AE685,legende!$A$3:$C$6,3,FALSE),"")</f>
        <v>2</v>
      </c>
      <c r="AH685" s="3" t="s">
        <v>6</v>
      </c>
      <c r="AI685" s="3" t="str">
        <f>IF(AH685&lt;&gt;"",VLOOKUP(AH685,legende!$F$3:$H$6,3,FALSE),"")</f>
        <v>klein: &lt;1/4</v>
      </c>
      <c r="AJ685" s="71">
        <f>IF(AH685&lt;&gt;"",VLOOKUP(AH685,legende!$F$3:$H$6,2,FALSE),"")</f>
        <v>0</v>
      </c>
      <c r="AK685" s="3" t="s">
        <v>9</v>
      </c>
      <c r="AL685" s="3" t="s">
        <v>9</v>
      </c>
      <c r="AM685" s="11" t="str">
        <f>IF(AL685&lt;&gt;"",VLOOKUP(AL685,Gefährdungsstufen!$B$2:$G$20,6,FALSE),"")</f>
        <v>vom Aussterben bedroht</v>
      </c>
      <c r="AN685" s="71">
        <f>IF(AL685&lt;&gt;"",VLOOKUP(AL685,Gefährdungsstufen!$B$2:$G$20,3,FALSE),"")</f>
        <v>5</v>
      </c>
      <c r="AO685" s="3"/>
      <c r="AP685" s="11"/>
      <c r="AQ685" s="11">
        <f t="shared" si="65"/>
        <v>7</v>
      </c>
      <c r="AR685" s="3">
        <v>5</v>
      </c>
      <c r="AS685" s="3">
        <v>5</v>
      </c>
    </row>
    <row r="686" spans="1:55" s="2" customFormat="1" ht="15" hidden="1" customHeight="1">
      <c r="A686" s="24" t="s">
        <v>26859</v>
      </c>
      <c r="B686" s="5" t="s">
        <v>16061</v>
      </c>
      <c r="C686" s="16" t="s">
        <v>16062</v>
      </c>
      <c r="D686" s="3" t="s">
        <v>1</v>
      </c>
      <c r="E686" s="3" t="str">
        <f>IF(D686&lt;&gt;"",VLOOKUP($D686,Gefährdungsstufen!$B$2:$G$20,6,FALSE),"")</f>
        <v>potentiell gefährdet</v>
      </c>
      <c r="F686" s="71">
        <f>IF(D686&lt;&gt;"",VLOOKUP($D686,Gefährdungsstufen!$B$2:$G$20,3,FALSE),"")</f>
        <v>0</v>
      </c>
      <c r="G686" s="33" t="str">
        <f t="shared" si="60"/>
        <v>Landolt Elias (1991): Gefährdung der Farn- und Blütenpflanzen in der Schweiz</v>
      </c>
      <c r="H686" s="3" t="s">
        <v>1</v>
      </c>
      <c r="I686" s="3" t="str">
        <f>IF(H686&lt;&gt;"",VLOOKUP($H686,Gefährdungsstufen!$B$2:$G$20,6,FALSE),"")</f>
        <v>potentiell gefährdet</v>
      </c>
      <c r="J686" s="71">
        <f>IF(H686&lt;&gt;"",VLOOKUP($H686,Gefährdungsstufen!$B$2:$G$20,3,FALSE),"")</f>
        <v>0</v>
      </c>
      <c r="K686" s="33" t="str">
        <f t="shared" si="61"/>
        <v>Landolt Elias (1991): Gefährdung der Farn- und Blütenpflanzen in der Schweiz</v>
      </c>
      <c r="L686" s="3" t="s">
        <v>1</v>
      </c>
      <c r="M686" s="3" t="s">
        <v>1</v>
      </c>
      <c r="N686" s="11" t="str">
        <f>IF(M686&lt;&gt;"",VLOOKUP(M686,Gefährdungsstufen!$B$2:$G$20,6,FALSE),"")</f>
        <v>potentiell gefährdet</v>
      </c>
      <c r="O686" s="33" t="str">
        <f t="shared" si="62"/>
        <v>Landolt Elias (1991): Gefährdung der Farn- und Blütenpflanzen in der Schweiz</v>
      </c>
      <c r="P686" s="3" t="s">
        <v>1</v>
      </c>
      <c r="Q686" s="3" t="s">
        <v>1</v>
      </c>
      <c r="R686" s="11" t="str">
        <f>IF(Q686&lt;&gt;"",VLOOKUP(Q686,Gefährdungsstufen!$B$2:$G$20,6,FALSE),"")</f>
        <v>potentiell gefährdet</v>
      </c>
      <c r="S686" s="33" t="str">
        <f t="shared" si="63"/>
        <v>Landolt Elias (1991): Gefährdung der Farn- und Blütenpflanzen in der Schweiz</v>
      </c>
      <c r="T686" s="3" t="s">
        <v>9</v>
      </c>
      <c r="U686" s="3" t="s">
        <v>9</v>
      </c>
      <c r="V686" s="11" t="str">
        <f>IF(U686&lt;&gt;"",VLOOKUP(U686,Gefährdungsstufen!$B$2:$G$20,6,FALSE),"")</f>
        <v>vom Aussterben bedroht</v>
      </c>
      <c r="W686" s="33" t="str">
        <f t="shared" si="64"/>
        <v>Landolt Elias (1991): Gefährdung der Farn- und Blütenpflanzen in der Schweiz</v>
      </c>
      <c r="X686" s="3">
        <v>6</v>
      </c>
      <c r="Y686" s="3" t="s">
        <v>8</v>
      </c>
      <c r="Z686" s="3" t="s">
        <v>2</v>
      </c>
      <c r="AA686" s="3">
        <v>3</v>
      </c>
      <c r="AB686" s="3">
        <v>4</v>
      </c>
      <c r="AC686" s="3">
        <v>2</v>
      </c>
      <c r="AD686" s="3">
        <v>3</v>
      </c>
      <c r="AE686" s="3" t="s">
        <v>23</v>
      </c>
      <c r="AF686" s="3" t="str">
        <f>IF(AE686&lt;&gt;"",VLOOKUP(AE686,legende!$A$3:$C$6,2,FALSE),"")</f>
        <v>mittel</v>
      </c>
      <c r="AG686" s="71">
        <f>IF(AE686&lt;&gt;"",VLOOKUP(AE686,legende!$A$3:$C$6,3,FALSE),"")</f>
        <v>2</v>
      </c>
      <c r="AH686" s="3" t="s">
        <v>6</v>
      </c>
      <c r="AI686" s="3" t="str">
        <f>IF(AH686&lt;&gt;"",VLOOKUP(AH686,legende!$F$3:$H$6,3,FALSE),"")</f>
        <v>klein: &lt;1/4</v>
      </c>
      <c r="AJ686" s="71">
        <f>IF(AH686&lt;&gt;"",VLOOKUP(AH686,legende!$F$3:$H$6,2,FALSE),"")</f>
        <v>0</v>
      </c>
      <c r="AK686" s="3" t="s">
        <v>9</v>
      </c>
      <c r="AL686" s="3" t="s">
        <v>9</v>
      </c>
      <c r="AM686" s="11" t="str">
        <f>IF(AL686&lt;&gt;"",VLOOKUP(AL686,Gefährdungsstufen!$B$2:$G$20,6,FALSE),"")</f>
        <v>vom Aussterben bedroht</v>
      </c>
      <c r="AN686" s="71">
        <f>IF(AL686&lt;&gt;"",VLOOKUP(AL686,Gefährdungsstufen!$B$2:$G$20,3,FALSE),"")</f>
        <v>5</v>
      </c>
      <c r="AO686" s="3"/>
      <c r="AP686" s="11"/>
      <c r="AQ686" s="11">
        <f t="shared" si="65"/>
        <v>7</v>
      </c>
      <c r="AR686" s="3">
        <v>5</v>
      </c>
      <c r="AS686" s="3">
        <v>5</v>
      </c>
      <c r="AV686" s="2" t="s">
        <v>36</v>
      </c>
      <c r="AW686" s="2" t="s">
        <v>35</v>
      </c>
    </row>
    <row r="687" spans="1:55" s="2" customFormat="1" ht="15" hidden="1" customHeight="1">
      <c r="A687" s="24" t="s">
        <v>26859</v>
      </c>
      <c r="B687" s="5" t="s">
        <v>13797</v>
      </c>
      <c r="C687" s="16" t="s">
        <v>13798</v>
      </c>
      <c r="D687" s="3" t="s">
        <v>1</v>
      </c>
      <c r="E687" s="3" t="str">
        <f>IF(D687&lt;&gt;"",VLOOKUP($D687,Gefährdungsstufen!$B$2:$G$20,6,FALSE),"")</f>
        <v>potentiell gefährdet</v>
      </c>
      <c r="F687" s="71">
        <f>IF(D687&lt;&gt;"",VLOOKUP($D687,Gefährdungsstufen!$B$2:$G$20,3,FALSE),"")</f>
        <v>0</v>
      </c>
      <c r="G687" s="33" t="str">
        <f t="shared" si="60"/>
        <v>Landolt Elias (1991): Gefährdung der Farn- und Blütenpflanzen in der Schweiz</v>
      </c>
      <c r="H687" s="3" t="s">
        <v>1</v>
      </c>
      <c r="I687" s="3" t="str">
        <f>IF(H687&lt;&gt;"",VLOOKUP($H687,Gefährdungsstufen!$B$2:$G$20,6,FALSE),"")</f>
        <v>potentiell gefährdet</v>
      </c>
      <c r="J687" s="71">
        <f>IF(H687&lt;&gt;"",VLOOKUP($H687,Gefährdungsstufen!$B$2:$G$20,3,FALSE),"")</f>
        <v>0</v>
      </c>
      <c r="K687" s="33" t="str">
        <f t="shared" si="61"/>
        <v>Landolt Elias (1991): Gefährdung der Farn- und Blütenpflanzen in der Schweiz</v>
      </c>
      <c r="L687" s="3" t="s">
        <v>8</v>
      </c>
      <c r="M687" s="3"/>
      <c r="N687" s="11" t="str">
        <f>IF(M687&lt;&gt;"",VLOOKUP(M687,Gefährdungsstufen!$B$2:$G$20,6,FALSE),"")</f>
        <v/>
      </c>
      <c r="O687" s="33" t="str">
        <f t="shared" si="62"/>
        <v/>
      </c>
      <c r="P687" s="3" t="s">
        <v>8</v>
      </c>
      <c r="Q687" s="3"/>
      <c r="R687" s="11" t="str">
        <f>IF(Q687&lt;&gt;"",VLOOKUP(Q687,Gefährdungsstufen!$B$2:$G$20,6,FALSE),"")</f>
        <v/>
      </c>
      <c r="S687" s="33" t="str">
        <f t="shared" si="63"/>
        <v/>
      </c>
      <c r="T687" s="3" t="s">
        <v>9</v>
      </c>
      <c r="U687" s="3" t="s">
        <v>9</v>
      </c>
      <c r="V687" s="11" t="str">
        <f>IF(U687&lt;&gt;"",VLOOKUP(U687,Gefährdungsstufen!$B$2:$G$20,6,FALSE),"")</f>
        <v>vom Aussterben bedroht</v>
      </c>
      <c r="W687" s="33" t="str">
        <f t="shared" si="64"/>
        <v>Landolt Elias (1991): Gefährdung der Farn- und Blütenpflanzen in der Schweiz</v>
      </c>
      <c r="X687" s="3">
        <v>2</v>
      </c>
      <c r="Y687" s="3" t="s">
        <v>8</v>
      </c>
      <c r="Z687" s="3" t="s">
        <v>13</v>
      </c>
      <c r="AA687" s="3">
        <v>99</v>
      </c>
      <c r="AB687" s="3">
        <v>99</v>
      </c>
      <c r="AC687" s="3">
        <v>99</v>
      </c>
      <c r="AD687" s="3">
        <v>99</v>
      </c>
      <c r="AE687" s="3" t="s">
        <v>23</v>
      </c>
      <c r="AF687" s="3" t="str">
        <f>IF(AE687&lt;&gt;"",VLOOKUP(AE687,legende!$A$3:$C$6,2,FALSE),"")</f>
        <v>mittel</v>
      </c>
      <c r="AG687" s="71">
        <f>IF(AE687&lt;&gt;"",VLOOKUP(AE687,legende!$A$3:$C$6,3,FALSE),"")</f>
        <v>2</v>
      </c>
      <c r="AH687" s="3" t="s">
        <v>6</v>
      </c>
      <c r="AI687" s="3" t="str">
        <f>IF(AH687&lt;&gt;"",VLOOKUP(AH687,legende!$F$3:$H$6,3,FALSE),"")</f>
        <v>klein: &lt;1/4</v>
      </c>
      <c r="AJ687" s="71">
        <f>IF(AH687&lt;&gt;"",VLOOKUP(AH687,legende!$F$3:$H$6,2,FALSE),"")</f>
        <v>0</v>
      </c>
      <c r="AK687" s="3" t="s">
        <v>9</v>
      </c>
      <c r="AL687" s="3" t="s">
        <v>9</v>
      </c>
      <c r="AM687" s="11" t="str">
        <f>IF(AL687&lt;&gt;"",VLOOKUP(AL687,Gefährdungsstufen!$B$2:$G$20,6,FALSE),"")</f>
        <v>vom Aussterben bedroht</v>
      </c>
      <c r="AN687" s="71">
        <f>IF(AL687&lt;&gt;"",VLOOKUP(AL687,Gefährdungsstufen!$B$2:$G$20,3,FALSE),"")</f>
        <v>5</v>
      </c>
      <c r="AO687" s="3"/>
      <c r="AP687" s="11"/>
      <c r="AQ687" s="11">
        <f t="shared" si="65"/>
        <v>7</v>
      </c>
      <c r="AR687" s="3">
        <v>5</v>
      </c>
      <c r="AS687" s="3">
        <v>5</v>
      </c>
      <c r="AV687" s="2" t="s">
        <v>36</v>
      </c>
      <c r="AW687" s="2" t="s">
        <v>35</v>
      </c>
    </row>
    <row r="688" spans="1:55" s="2" customFormat="1" ht="15" hidden="1" customHeight="1">
      <c r="A688" s="24" t="s">
        <v>26859</v>
      </c>
      <c r="B688" s="5" t="s">
        <v>25168</v>
      </c>
      <c r="C688" s="16" t="s">
        <v>25169</v>
      </c>
      <c r="D688" s="3" t="s">
        <v>1</v>
      </c>
      <c r="E688" s="3" t="str">
        <f>IF(D688&lt;&gt;"",VLOOKUP($D688,Gefährdungsstufen!$B$2:$G$20,6,FALSE),"")</f>
        <v>potentiell gefährdet</v>
      </c>
      <c r="F688" s="71">
        <f>IF(D688&lt;&gt;"",VLOOKUP($D688,Gefährdungsstufen!$B$2:$G$20,3,FALSE),"")</f>
        <v>0</v>
      </c>
      <c r="G688" s="33" t="str">
        <f t="shared" si="60"/>
        <v>Landolt Elias (1991): Gefährdung der Farn- und Blütenpflanzen in der Schweiz</v>
      </c>
      <c r="H688" s="3" t="s">
        <v>1</v>
      </c>
      <c r="I688" s="3" t="str">
        <f>IF(H688&lt;&gt;"",VLOOKUP($H688,Gefährdungsstufen!$B$2:$G$20,6,FALSE),"")</f>
        <v>potentiell gefährdet</v>
      </c>
      <c r="J688" s="71">
        <f>IF(H688&lt;&gt;"",VLOOKUP($H688,Gefährdungsstufen!$B$2:$G$20,3,FALSE),"")</f>
        <v>0</v>
      </c>
      <c r="K688" s="33" t="str">
        <f t="shared" si="61"/>
        <v>Landolt Elias (1991): Gefährdung der Farn- und Blütenpflanzen in der Schweiz</v>
      </c>
      <c r="L688" s="3" t="s">
        <v>1</v>
      </c>
      <c r="M688" s="3" t="s">
        <v>1</v>
      </c>
      <c r="N688" s="11" t="str">
        <f>IF(M688&lt;&gt;"",VLOOKUP(M688,Gefährdungsstufen!$B$2:$G$20,6,FALSE),"")</f>
        <v>potentiell gefährdet</v>
      </c>
      <c r="O688" s="33" t="str">
        <f t="shared" si="62"/>
        <v>Landolt Elias (1991): Gefährdung der Farn- und Blütenpflanzen in der Schweiz</v>
      </c>
      <c r="P688" s="3" t="s">
        <v>1</v>
      </c>
      <c r="Q688" s="3" t="s">
        <v>1</v>
      </c>
      <c r="R688" s="11" t="str">
        <f>IF(Q688&lt;&gt;"",VLOOKUP(Q688,Gefährdungsstufen!$B$2:$G$20,6,FALSE),"")</f>
        <v>potentiell gefährdet</v>
      </c>
      <c r="S688" s="33" t="str">
        <f t="shared" si="63"/>
        <v>Landolt Elias (1991): Gefährdung der Farn- und Blütenpflanzen in der Schweiz</v>
      </c>
      <c r="T688" s="3" t="s">
        <v>1</v>
      </c>
      <c r="U688" s="3" t="s">
        <v>1</v>
      </c>
      <c r="V688" s="11" t="str">
        <f>IF(U688&lt;&gt;"",VLOOKUP(U688,Gefährdungsstufen!$B$2:$G$20,6,FALSE),"")</f>
        <v>potentiell gefährdet</v>
      </c>
      <c r="W688" s="33" t="str">
        <f t="shared" si="64"/>
        <v>Landolt Elias (1991): Gefährdung der Farn- und Blütenpflanzen in der Schweiz</v>
      </c>
      <c r="X688" s="3">
        <v>4</v>
      </c>
      <c r="Y688" s="3" t="s">
        <v>8</v>
      </c>
      <c r="Z688" s="3" t="s">
        <v>2</v>
      </c>
      <c r="AA688" s="3">
        <v>6</v>
      </c>
      <c r="AB688" s="3">
        <v>6</v>
      </c>
      <c r="AC688" s="3">
        <v>6</v>
      </c>
      <c r="AD688" s="3">
        <v>5</v>
      </c>
      <c r="AE688" s="3"/>
      <c r="AF688" s="3" t="str">
        <f>IF(AE688&lt;&gt;"",VLOOKUP(AE688,legende!$A$3:$C$6,2,FALSE),"")</f>
        <v/>
      </c>
      <c r="AG688" s="71" t="str">
        <f>IF(AE688&lt;&gt;"",VLOOKUP(AE688,legende!$A$3:$C$6,3,FALSE),"")</f>
        <v/>
      </c>
      <c r="AH688" s="3"/>
      <c r="AI688" s="3" t="str">
        <f>IF(AH688&lt;&gt;"",VLOOKUP(AH688,legende!$F$3:$H$6,3,FALSE),"")</f>
        <v/>
      </c>
      <c r="AJ688" s="71" t="str">
        <f>IF(AH688&lt;&gt;"",VLOOKUP(AH688,legende!$F$3:$H$6,2,FALSE),"")</f>
        <v/>
      </c>
      <c r="AK688" s="3" t="s">
        <v>1</v>
      </c>
      <c r="AL688" s="3" t="s">
        <v>1</v>
      </c>
      <c r="AM688" s="11" t="str">
        <f>IF(AL688&lt;&gt;"",VLOOKUP(AL688,Gefährdungsstufen!$B$2:$G$20,6,FALSE),"")</f>
        <v>potentiell gefährdet</v>
      </c>
      <c r="AN688" s="71">
        <f>IF(AL688&lt;&gt;"",VLOOKUP(AL688,Gefährdungsstufen!$B$2:$G$20,3,FALSE),"")</f>
        <v>0</v>
      </c>
      <c r="AO688" s="3"/>
      <c r="AP688" s="11" t="s">
        <v>26922</v>
      </c>
      <c r="AQ688" s="11" t="e">
        <f t="shared" si="65"/>
        <v>#VALUE!</v>
      </c>
      <c r="AR688" s="3">
        <v>0</v>
      </c>
      <c r="AS688" s="3" t="s">
        <v>0</v>
      </c>
    </row>
    <row r="689" spans="1:56" s="2" customFormat="1" ht="15" hidden="1" customHeight="1">
      <c r="A689" s="24" t="s">
        <v>26859</v>
      </c>
      <c r="B689" s="5" t="s">
        <v>3962</v>
      </c>
      <c r="C689" s="16" t="s">
        <v>3963</v>
      </c>
      <c r="D689" s="3" t="s">
        <v>1</v>
      </c>
      <c r="E689" s="3" t="str">
        <f>IF(D689&lt;&gt;"",VLOOKUP($D689,Gefährdungsstufen!$B$2:$G$20,6,FALSE),"")</f>
        <v>potentiell gefährdet</v>
      </c>
      <c r="F689" s="71">
        <f>IF(D689&lt;&gt;"",VLOOKUP($D689,Gefährdungsstufen!$B$2:$G$20,3,FALSE),"")</f>
        <v>0</v>
      </c>
      <c r="G689" s="33" t="str">
        <f t="shared" si="60"/>
        <v>Landolt Elias (1991): Gefährdung der Farn- und Blütenpflanzen in der Schweiz</v>
      </c>
      <c r="H689" s="3" t="s">
        <v>5</v>
      </c>
      <c r="I689" s="3" t="str">
        <f>IF(H689&lt;&gt;"",VLOOKUP($H689,Gefährdungsstufen!$B$2:$G$20,6,FALSE),"")</f>
        <v>stark gefährdet</v>
      </c>
      <c r="J689" s="71">
        <f>IF(H689&lt;&gt;"",VLOOKUP($H689,Gefährdungsstufen!$B$2:$G$20,3,FALSE),"")</f>
        <v>4</v>
      </c>
      <c r="K689" s="33" t="str">
        <f t="shared" si="61"/>
        <v>Landolt Elias (1991): Gefährdung der Farn- und Blütenpflanzen in der Schweiz</v>
      </c>
      <c r="L689" s="3" t="s">
        <v>9</v>
      </c>
      <c r="M689" s="3" t="s">
        <v>9</v>
      </c>
      <c r="N689" s="11" t="str">
        <f>IF(M689&lt;&gt;"",VLOOKUP(M689,Gefährdungsstufen!$B$2:$G$20,6,FALSE),"")</f>
        <v>vom Aussterben bedroht</v>
      </c>
      <c r="O689" s="33" t="str">
        <f t="shared" si="62"/>
        <v>Landolt Elias (1991): Gefährdung der Farn- und Blütenpflanzen in der Schweiz</v>
      </c>
      <c r="P689" s="3" t="s">
        <v>9</v>
      </c>
      <c r="Q689" s="3" t="s">
        <v>9</v>
      </c>
      <c r="R689" s="11" t="str">
        <f>IF(Q689&lt;&gt;"",VLOOKUP(Q689,Gefährdungsstufen!$B$2:$G$20,6,FALSE),"")</f>
        <v>vom Aussterben bedroht</v>
      </c>
      <c r="S689" s="33" t="str">
        <f t="shared" si="63"/>
        <v>Landolt Elias (1991): Gefährdung der Farn- und Blütenpflanzen in der Schweiz</v>
      </c>
      <c r="T689" s="3" t="s">
        <v>5</v>
      </c>
      <c r="U689" s="3" t="s">
        <v>5</v>
      </c>
      <c r="V689" s="11" t="str">
        <f>IF(U689&lt;&gt;"",VLOOKUP(U689,Gefährdungsstufen!$B$2:$G$20,6,FALSE),"")</f>
        <v>stark gefährdet</v>
      </c>
      <c r="W689" s="33" t="str">
        <f t="shared" si="64"/>
        <v>Landolt Elias (1991): Gefährdung der Farn- und Blütenpflanzen in der Schweiz</v>
      </c>
      <c r="X689" s="3">
        <v>4</v>
      </c>
      <c r="Y689" s="3" t="s">
        <v>8</v>
      </c>
      <c r="Z689" s="3" t="s">
        <v>2</v>
      </c>
      <c r="AA689" s="3">
        <v>3</v>
      </c>
      <c r="AB689" s="3">
        <v>5</v>
      </c>
      <c r="AC689" s="3">
        <v>3</v>
      </c>
      <c r="AD689" s="3">
        <v>3</v>
      </c>
      <c r="AE689" s="3" t="s">
        <v>7</v>
      </c>
      <c r="AF689" s="3" t="str">
        <f>IF(AE689&lt;&gt;"",VLOOKUP(AE689,legende!$A$3:$C$6,2,FALSE),"")</f>
        <v>gross</v>
      </c>
      <c r="AG689" s="71">
        <f>IF(AE689&lt;&gt;"",VLOOKUP(AE689,legende!$A$3:$C$6,3,FALSE),"")</f>
        <v>0</v>
      </c>
      <c r="AH689" s="3" t="s">
        <v>6</v>
      </c>
      <c r="AI689" s="3" t="str">
        <f>IF(AH689&lt;&gt;"",VLOOKUP(AH689,legende!$F$3:$H$6,3,FALSE),"")</f>
        <v>klein: &lt;1/4</v>
      </c>
      <c r="AJ689" s="71">
        <f>IF(AH689&lt;&gt;"",VLOOKUP(AH689,legende!$F$3:$H$6,2,FALSE),"")</f>
        <v>0</v>
      </c>
      <c r="AK689" s="3" t="s">
        <v>9</v>
      </c>
      <c r="AL689" s="3" t="s">
        <v>9</v>
      </c>
      <c r="AM689" s="11" t="str">
        <f>IF(AL689&lt;&gt;"",VLOOKUP(AL689,Gefährdungsstufen!$B$2:$G$20,6,FALSE),"")</f>
        <v>vom Aussterben bedroht</v>
      </c>
      <c r="AN689" s="71">
        <f>IF(AL689&lt;&gt;"",VLOOKUP(AL689,Gefährdungsstufen!$B$2:$G$20,3,FALSE),"")</f>
        <v>5</v>
      </c>
      <c r="AO689" s="3"/>
      <c r="AP689" s="11"/>
      <c r="AQ689" s="11">
        <f t="shared" si="65"/>
        <v>9</v>
      </c>
      <c r="AR689" s="3">
        <v>6</v>
      </c>
      <c r="AS689" s="3">
        <v>6</v>
      </c>
    </row>
    <row r="690" spans="1:56" s="2" customFormat="1" ht="15" hidden="1" customHeight="1">
      <c r="A690" s="24" t="s">
        <v>26859</v>
      </c>
      <c r="B690" s="5" t="s">
        <v>7482</v>
      </c>
      <c r="C690" s="16" t="s">
        <v>7483</v>
      </c>
      <c r="D690" s="3" t="s">
        <v>1</v>
      </c>
      <c r="E690" s="3" t="str">
        <f>IF(D690&lt;&gt;"",VLOOKUP($D690,Gefährdungsstufen!$B$2:$G$20,6,FALSE),"")</f>
        <v>potentiell gefährdet</v>
      </c>
      <c r="F690" s="71">
        <f>IF(D690&lt;&gt;"",VLOOKUP($D690,Gefährdungsstufen!$B$2:$G$20,3,FALSE),"")</f>
        <v>0</v>
      </c>
      <c r="G690" s="33" t="str">
        <f t="shared" si="60"/>
        <v>Landolt Elias (1991): Gefährdung der Farn- und Blütenpflanzen in der Schweiz</v>
      </c>
      <c r="H690" s="3" t="s">
        <v>1</v>
      </c>
      <c r="I690" s="3" t="str">
        <f>IF(H690&lt;&gt;"",VLOOKUP($H690,Gefährdungsstufen!$B$2:$G$20,6,FALSE),"")</f>
        <v>potentiell gefährdet</v>
      </c>
      <c r="J690" s="71">
        <f>IF(H690&lt;&gt;"",VLOOKUP($H690,Gefährdungsstufen!$B$2:$G$20,3,FALSE),"")</f>
        <v>0</v>
      </c>
      <c r="K690" s="33" t="str">
        <f t="shared" si="61"/>
        <v>Landolt Elias (1991): Gefährdung der Farn- und Blütenpflanzen in der Schweiz</v>
      </c>
      <c r="L690" s="3" t="s">
        <v>1</v>
      </c>
      <c r="M690" s="3" t="s">
        <v>1</v>
      </c>
      <c r="N690" s="11" t="str">
        <f>IF(M690&lt;&gt;"",VLOOKUP(M690,Gefährdungsstufen!$B$2:$G$20,6,FALSE),"")</f>
        <v>potentiell gefährdet</v>
      </c>
      <c r="O690" s="33" t="str">
        <f t="shared" si="62"/>
        <v>Landolt Elias (1991): Gefährdung der Farn- und Blütenpflanzen in der Schweiz</v>
      </c>
      <c r="P690" s="3" t="s">
        <v>1</v>
      </c>
      <c r="Q690" s="3" t="s">
        <v>1</v>
      </c>
      <c r="R690" s="11" t="str">
        <f>IF(Q690&lt;&gt;"",VLOOKUP(Q690,Gefährdungsstufen!$B$2:$G$20,6,FALSE),"")</f>
        <v>potentiell gefährdet</v>
      </c>
      <c r="S690" s="33" t="str">
        <f t="shared" si="63"/>
        <v>Landolt Elias (1991): Gefährdung der Farn- und Blütenpflanzen in der Schweiz</v>
      </c>
      <c r="T690" s="3" t="s">
        <v>1</v>
      </c>
      <c r="U690" s="3" t="s">
        <v>1</v>
      </c>
      <c r="V690" s="11" t="str">
        <f>IF(U690&lt;&gt;"",VLOOKUP(U690,Gefährdungsstufen!$B$2:$G$20,6,FALSE),"")</f>
        <v>potentiell gefährdet</v>
      </c>
      <c r="W690" s="33" t="str">
        <f t="shared" si="64"/>
        <v>Landolt Elias (1991): Gefährdung der Farn- und Blütenpflanzen in der Schweiz</v>
      </c>
      <c r="X690" s="3">
        <v>4</v>
      </c>
      <c r="Y690" s="3" t="s">
        <v>8</v>
      </c>
      <c r="Z690" s="3" t="s">
        <v>2</v>
      </c>
      <c r="AA690" s="3">
        <v>6</v>
      </c>
      <c r="AB690" s="3">
        <v>6</v>
      </c>
      <c r="AC690" s="3">
        <v>6</v>
      </c>
      <c r="AD690" s="3">
        <v>5</v>
      </c>
      <c r="AE690" s="3"/>
      <c r="AF690" s="3" t="str">
        <f>IF(AE690&lt;&gt;"",VLOOKUP(AE690,legende!$A$3:$C$6,2,FALSE),"")</f>
        <v/>
      </c>
      <c r="AG690" s="71" t="str">
        <f>IF(AE690&lt;&gt;"",VLOOKUP(AE690,legende!$A$3:$C$6,3,FALSE),"")</f>
        <v/>
      </c>
      <c r="AH690" s="3"/>
      <c r="AI690" s="3" t="str">
        <f>IF(AH690&lt;&gt;"",VLOOKUP(AH690,legende!$F$3:$H$6,3,FALSE),"")</f>
        <v/>
      </c>
      <c r="AJ690" s="71" t="str">
        <f>IF(AH690&lt;&gt;"",VLOOKUP(AH690,legende!$F$3:$H$6,2,FALSE),"")</f>
        <v/>
      </c>
      <c r="AK690" s="3" t="s">
        <v>1</v>
      </c>
      <c r="AL690" s="3" t="s">
        <v>1</v>
      </c>
      <c r="AM690" s="11" t="str">
        <f>IF(AL690&lt;&gt;"",VLOOKUP(AL690,Gefährdungsstufen!$B$2:$G$20,6,FALSE),"")</f>
        <v>potentiell gefährdet</v>
      </c>
      <c r="AN690" s="71">
        <f>IF(AL690&lt;&gt;"",VLOOKUP(AL690,Gefährdungsstufen!$B$2:$G$20,3,FALSE),"")</f>
        <v>0</v>
      </c>
      <c r="AO690" s="3"/>
      <c r="AP690" s="11" t="s">
        <v>26922</v>
      </c>
      <c r="AQ690" s="11" t="e">
        <f t="shared" si="65"/>
        <v>#VALUE!</v>
      </c>
      <c r="AR690" s="3">
        <v>0</v>
      </c>
      <c r="AS690" s="3" t="s">
        <v>0</v>
      </c>
    </row>
    <row r="691" spans="1:56" s="2" customFormat="1" ht="15" hidden="1" customHeight="1">
      <c r="A691" s="24" t="s">
        <v>26859</v>
      </c>
      <c r="B691" s="5" t="s">
        <v>14094</v>
      </c>
      <c r="C691" s="16" t="s">
        <v>14095</v>
      </c>
      <c r="D691" s="3" t="s">
        <v>1</v>
      </c>
      <c r="E691" s="3" t="str">
        <f>IF(D691&lt;&gt;"",VLOOKUP($D691,Gefährdungsstufen!$B$2:$G$20,6,FALSE),"")</f>
        <v>potentiell gefährdet</v>
      </c>
      <c r="F691" s="71">
        <f>IF(D691&lt;&gt;"",VLOOKUP($D691,Gefährdungsstufen!$B$2:$G$20,3,FALSE),"")</f>
        <v>0</v>
      </c>
      <c r="G691" s="33" t="str">
        <f t="shared" si="60"/>
        <v>Landolt Elias (1991): Gefährdung der Farn- und Blütenpflanzen in der Schweiz</v>
      </c>
      <c r="H691" s="3" t="s">
        <v>5</v>
      </c>
      <c r="I691" s="3" t="str">
        <f>IF(H691&lt;&gt;"",VLOOKUP($H691,Gefährdungsstufen!$B$2:$G$20,6,FALSE),"")</f>
        <v>stark gefährdet</v>
      </c>
      <c r="J691" s="71">
        <f>IF(H691&lt;&gt;"",VLOOKUP($H691,Gefährdungsstufen!$B$2:$G$20,3,FALSE),"")</f>
        <v>4</v>
      </c>
      <c r="K691" s="33" t="str">
        <f t="shared" si="61"/>
        <v>Landolt Elias (1991): Gefährdung der Farn- und Blütenpflanzen in der Schweiz</v>
      </c>
      <c r="L691" s="3" t="s">
        <v>14</v>
      </c>
      <c r="M691" s="3" t="s">
        <v>14</v>
      </c>
      <c r="N691" s="11" t="str">
        <f>IF(M691&lt;&gt;"",VLOOKUP(M691,Gefährdungsstufen!$B$2:$G$20,6,FALSE),"")</f>
        <v>vom Aussterben bedroht</v>
      </c>
      <c r="O691" s="33" t="str">
        <f t="shared" si="62"/>
        <v>Landolt Elias (1991): Gefährdung der Farn- und Blütenpflanzen in der Schweiz</v>
      </c>
      <c r="P691" s="3" t="s">
        <v>14</v>
      </c>
      <c r="Q691" s="3" t="s">
        <v>14</v>
      </c>
      <c r="R691" s="11" t="str">
        <f>IF(Q691&lt;&gt;"",VLOOKUP(Q691,Gefährdungsstufen!$B$2:$G$20,6,FALSE),"")</f>
        <v>vom Aussterben bedroht</v>
      </c>
      <c r="S691" s="33" t="str">
        <f t="shared" si="63"/>
        <v>Landolt Elias (1991): Gefährdung der Farn- und Blütenpflanzen in der Schweiz</v>
      </c>
      <c r="T691" s="3" t="s">
        <v>14</v>
      </c>
      <c r="U691" s="3" t="s">
        <v>14</v>
      </c>
      <c r="V691" s="11" t="str">
        <f>IF(U691&lt;&gt;"",VLOOKUP(U691,Gefährdungsstufen!$B$2:$G$20,6,FALSE),"")</f>
        <v>vom Aussterben bedroht</v>
      </c>
      <c r="W691" s="33" t="str">
        <f t="shared" si="64"/>
        <v>Landolt Elias (1991): Gefährdung der Farn- und Blütenpflanzen in der Schweiz</v>
      </c>
      <c r="X691" s="3">
        <v>7</v>
      </c>
      <c r="Y691" s="3" t="s">
        <v>8</v>
      </c>
      <c r="Z691" s="3" t="s">
        <v>2</v>
      </c>
      <c r="AA691" s="3">
        <v>1</v>
      </c>
      <c r="AB691" s="3">
        <v>3</v>
      </c>
      <c r="AC691" s="3">
        <v>1</v>
      </c>
      <c r="AD691" s="3">
        <v>1</v>
      </c>
      <c r="AE691" s="3" t="s">
        <v>7</v>
      </c>
      <c r="AF691" s="3" t="str">
        <f>IF(AE691&lt;&gt;"",VLOOKUP(AE691,legende!$A$3:$C$6,2,FALSE),"")</f>
        <v>gross</v>
      </c>
      <c r="AG691" s="71">
        <f>IF(AE691&lt;&gt;"",VLOOKUP(AE691,legende!$A$3:$C$6,3,FALSE),"")</f>
        <v>0</v>
      </c>
      <c r="AH691" s="3" t="s">
        <v>6</v>
      </c>
      <c r="AI691" s="3" t="str">
        <f>IF(AH691&lt;&gt;"",VLOOKUP(AH691,legende!$F$3:$H$6,3,FALSE),"")</f>
        <v>klein: &lt;1/4</v>
      </c>
      <c r="AJ691" s="71">
        <f>IF(AH691&lt;&gt;"",VLOOKUP(AH691,legende!$F$3:$H$6,2,FALSE),"")</f>
        <v>0</v>
      </c>
      <c r="AK691" s="3" t="s">
        <v>12</v>
      </c>
      <c r="AL691" s="3" t="s">
        <v>12</v>
      </c>
      <c r="AM691" s="11" t="str">
        <f>IF(AL691&lt;&gt;"",VLOOKUP(AL691,Gefährdungsstufen!$B$2:$G$20,6,FALSE),"")</f>
        <v>vom Aussterben bedroht</v>
      </c>
      <c r="AN691" s="71">
        <f>IF(AL691&lt;&gt;"",VLOOKUP(AL691,Gefährdungsstufen!$B$2:$G$20,3,FALSE),"")</f>
        <v>5</v>
      </c>
      <c r="AO691" s="3"/>
      <c r="AP691" s="11"/>
      <c r="AQ691" s="11">
        <f t="shared" si="65"/>
        <v>9</v>
      </c>
      <c r="AR691" s="3">
        <v>6</v>
      </c>
      <c r="AS691" s="3">
        <v>6</v>
      </c>
      <c r="BB691" s="2">
        <v>6</v>
      </c>
    </row>
    <row r="692" spans="1:56" s="2" customFormat="1" ht="15" hidden="1" customHeight="1">
      <c r="A692" s="24" t="s">
        <v>26859</v>
      </c>
      <c r="B692" s="5" t="s">
        <v>24181</v>
      </c>
      <c r="C692" s="16" t="s">
        <v>24183</v>
      </c>
      <c r="D692" s="3" t="s">
        <v>1</v>
      </c>
      <c r="E692" s="3" t="str">
        <f>IF(D692&lt;&gt;"",VLOOKUP($D692,Gefährdungsstufen!$B$2:$G$20,6,FALSE),"")</f>
        <v>potentiell gefährdet</v>
      </c>
      <c r="F692" s="71">
        <f>IF(D692&lt;&gt;"",VLOOKUP($D692,Gefährdungsstufen!$B$2:$G$20,3,FALSE),"")</f>
        <v>0</v>
      </c>
      <c r="G692" s="33" t="str">
        <f t="shared" si="60"/>
        <v>Landolt Elias (1991): Gefährdung der Farn- und Blütenpflanzen in der Schweiz</v>
      </c>
      <c r="H692" s="3" t="s">
        <v>1</v>
      </c>
      <c r="I692" s="3" t="str">
        <f>IF(H692&lt;&gt;"",VLOOKUP($H692,Gefährdungsstufen!$B$2:$G$20,6,FALSE),"")</f>
        <v>potentiell gefährdet</v>
      </c>
      <c r="J692" s="71">
        <f>IF(H692&lt;&gt;"",VLOOKUP($H692,Gefährdungsstufen!$B$2:$G$20,3,FALSE),"")</f>
        <v>0</v>
      </c>
      <c r="K692" s="33" t="str">
        <f t="shared" si="61"/>
        <v>Landolt Elias (1991): Gefährdung der Farn- und Blütenpflanzen in der Schweiz</v>
      </c>
      <c r="L692" s="3" t="s">
        <v>8</v>
      </c>
      <c r="M692" s="3"/>
      <c r="N692" s="11" t="str">
        <f>IF(M692&lt;&gt;"",VLOOKUP(M692,Gefährdungsstufen!$B$2:$G$20,6,FALSE),"")</f>
        <v/>
      </c>
      <c r="O692" s="33" t="str">
        <f t="shared" si="62"/>
        <v/>
      </c>
      <c r="P692" s="3" t="s">
        <v>8</v>
      </c>
      <c r="Q692" s="3"/>
      <c r="R692" s="11" t="str">
        <f>IF(Q692&lt;&gt;"",VLOOKUP(Q692,Gefährdungsstufen!$B$2:$G$20,6,FALSE),"")</f>
        <v/>
      </c>
      <c r="S692" s="33" t="str">
        <f t="shared" si="63"/>
        <v/>
      </c>
      <c r="T692" s="3" t="s">
        <v>8</v>
      </c>
      <c r="U692" s="3"/>
      <c r="V692" s="11" t="str">
        <f>IF(U692&lt;&gt;"",VLOOKUP(U692,Gefährdungsstufen!$B$2:$G$20,6,FALSE),"")</f>
        <v/>
      </c>
      <c r="W692" s="33" t="str">
        <f t="shared" si="64"/>
        <v/>
      </c>
      <c r="X692" s="3">
        <v>1</v>
      </c>
      <c r="Y692" s="3" t="s">
        <v>8</v>
      </c>
      <c r="Z692" s="3" t="s">
        <v>13</v>
      </c>
      <c r="AA692" s="3">
        <v>99</v>
      </c>
      <c r="AB692" s="3">
        <v>99</v>
      </c>
      <c r="AC692" s="3">
        <v>99</v>
      </c>
      <c r="AD692" s="3">
        <v>99</v>
      </c>
      <c r="AE692" s="3" t="s">
        <v>7</v>
      </c>
      <c r="AF692" s="3" t="str">
        <f>IF(AE692&lt;&gt;"",VLOOKUP(AE692,legende!$A$3:$C$6,2,FALSE),"")</f>
        <v>gross</v>
      </c>
      <c r="AG692" s="71">
        <f>IF(AE692&lt;&gt;"",VLOOKUP(AE692,legende!$A$3:$C$6,3,FALSE),"")</f>
        <v>0</v>
      </c>
      <c r="AH692" s="3" t="s">
        <v>6</v>
      </c>
      <c r="AI692" s="3" t="str">
        <f>IF(AH692&lt;&gt;"",VLOOKUP(AH692,legende!$F$3:$H$6,3,FALSE),"")</f>
        <v>klein: &lt;1/4</v>
      </c>
      <c r="AJ692" s="71">
        <f>IF(AH692&lt;&gt;"",VLOOKUP(AH692,legende!$F$3:$H$6,2,FALSE),"")</f>
        <v>0</v>
      </c>
      <c r="AK692" s="3"/>
      <c r="AL692" s="3"/>
      <c r="AM692" s="11" t="str">
        <f>IF(AL692&lt;&gt;"",VLOOKUP(AL692,Gefährdungsstufen!$B$2:$G$20,6,FALSE),"")</f>
        <v/>
      </c>
      <c r="AN692" s="71" t="str">
        <f>IF(AL692&lt;&gt;"",VLOOKUP(AL692,Gefährdungsstufen!$B$2:$G$20,3,FALSE),"")</f>
        <v/>
      </c>
      <c r="AO692" s="3"/>
      <c r="AP692" s="11" t="s">
        <v>26922</v>
      </c>
      <c r="AQ692" s="11" t="e">
        <f t="shared" si="65"/>
        <v>#VALUE!</v>
      </c>
      <c r="AR692" s="3">
        <v>0</v>
      </c>
      <c r="AS692" s="3" t="s">
        <v>0</v>
      </c>
      <c r="AT692" s="2">
        <v>1</v>
      </c>
    </row>
    <row r="693" spans="1:56" s="2" customFormat="1" ht="15" hidden="1" customHeight="1">
      <c r="A693" s="24" t="s">
        <v>26859</v>
      </c>
      <c r="B693" s="5" t="s">
        <v>6994</v>
      </c>
      <c r="C693" s="16" t="s">
        <v>6995</v>
      </c>
      <c r="D693" s="3" t="s">
        <v>1</v>
      </c>
      <c r="E693" s="3" t="str">
        <f>IF(D693&lt;&gt;"",VLOOKUP($D693,Gefährdungsstufen!$B$2:$G$20,6,FALSE),"")</f>
        <v>potentiell gefährdet</v>
      </c>
      <c r="F693" s="71">
        <f>IF(D693&lt;&gt;"",VLOOKUP($D693,Gefährdungsstufen!$B$2:$G$20,3,FALSE),"")</f>
        <v>0</v>
      </c>
      <c r="G693" s="33" t="str">
        <f t="shared" si="60"/>
        <v>Landolt Elias (1991): Gefährdung der Farn- und Blütenpflanzen in der Schweiz</v>
      </c>
      <c r="H693" s="3" t="s">
        <v>1</v>
      </c>
      <c r="I693" s="3" t="str">
        <f>IF(H693&lt;&gt;"",VLOOKUP($H693,Gefährdungsstufen!$B$2:$G$20,6,FALSE),"")</f>
        <v>potentiell gefährdet</v>
      </c>
      <c r="J693" s="71">
        <f>IF(H693&lt;&gt;"",VLOOKUP($H693,Gefährdungsstufen!$B$2:$G$20,3,FALSE),"")</f>
        <v>0</v>
      </c>
      <c r="K693" s="33" t="str">
        <f t="shared" si="61"/>
        <v>Landolt Elias (1991): Gefährdung der Farn- und Blütenpflanzen in der Schweiz</v>
      </c>
      <c r="L693" s="3" t="s">
        <v>45</v>
      </c>
      <c r="M693" s="3" t="s">
        <v>45</v>
      </c>
      <c r="N693" s="11" t="str">
        <f>IF(M693&lt;&gt;"",VLOOKUP(M693,Gefährdungsstufen!$B$2:$G$20,6,FALSE),"")</f>
        <v>gefährdet</v>
      </c>
      <c r="O693" s="33" t="str">
        <f t="shared" si="62"/>
        <v>Landolt Elias (1991): Gefährdung der Farn- und Blütenpflanzen in der Schweiz</v>
      </c>
      <c r="P693" s="3" t="s">
        <v>1</v>
      </c>
      <c r="Q693" s="3" t="s">
        <v>1</v>
      </c>
      <c r="R693" s="11" t="str">
        <f>IF(Q693&lt;&gt;"",VLOOKUP(Q693,Gefährdungsstufen!$B$2:$G$20,6,FALSE),"")</f>
        <v>potentiell gefährdet</v>
      </c>
      <c r="S693" s="33" t="str">
        <f t="shared" si="63"/>
        <v>Landolt Elias (1991): Gefährdung der Farn- und Blütenpflanzen in der Schweiz</v>
      </c>
      <c r="T693" s="3" t="s">
        <v>45</v>
      </c>
      <c r="U693" s="3" t="s">
        <v>45</v>
      </c>
      <c r="V693" s="11" t="str">
        <f>IF(U693&lt;&gt;"",VLOOKUP(U693,Gefährdungsstufen!$B$2:$G$20,6,FALSE),"")</f>
        <v>gefährdet</v>
      </c>
      <c r="W693" s="33" t="str">
        <f t="shared" si="64"/>
        <v>Landolt Elias (1991): Gefährdung der Farn- und Blütenpflanzen in der Schweiz</v>
      </c>
      <c r="X693" s="3">
        <v>1</v>
      </c>
      <c r="Y693" s="3" t="s">
        <v>8</v>
      </c>
      <c r="Z693" s="3" t="s">
        <v>2</v>
      </c>
      <c r="AA693" s="3">
        <v>4</v>
      </c>
      <c r="AB693" s="3">
        <v>5</v>
      </c>
      <c r="AC693" s="3">
        <v>99</v>
      </c>
      <c r="AD693" s="3">
        <v>4</v>
      </c>
      <c r="AE693" s="3" t="s">
        <v>7</v>
      </c>
      <c r="AF693" s="3" t="str">
        <f>IF(AE693&lt;&gt;"",VLOOKUP(AE693,legende!$A$3:$C$6,2,FALSE),"")</f>
        <v>gross</v>
      </c>
      <c r="AG693" s="71">
        <f>IF(AE693&lt;&gt;"",VLOOKUP(AE693,legende!$A$3:$C$6,3,FALSE),"")</f>
        <v>0</v>
      </c>
      <c r="AH693" s="3" t="s">
        <v>6</v>
      </c>
      <c r="AI693" s="3" t="str">
        <f>IF(AH693&lt;&gt;"",VLOOKUP(AH693,legende!$F$3:$H$6,3,FALSE),"")</f>
        <v>klein: &lt;1/4</v>
      </c>
      <c r="AJ693" s="71">
        <f>IF(AH693&lt;&gt;"",VLOOKUP(AH693,legende!$F$3:$H$6,2,FALSE),"")</f>
        <v>0</v>
      </c>
      <c r="AK693" s="3" t="s">
        <v>5</v>
      </c>
      <c r="AL693" s="3" t="s">
        <v>5</v>
      </c>
      <c r="AM693" s="11" t="str">
        <f>IF(AL693&lt;&gt;"",VLOOKUP(AL693,Gefährdungsstufen!$B$2:$G$20,6,FALSE),"")</f>
        <v>stark gefährdet</v>
      </c>
      <c r="AN693" s="71">
        <f>IF(AL693&lt;&gt;"",VLOOKUP(AL693,Gefährdungsstufen!$B$2:$G$20,3,FALSE),"")</f>
        <v>4</v>
      </c>
      <c r="AO693" s="3"/>
      <c r="AP693" s="11"/>
      <c r="AQ693" s="11">
        <f t="shared" si="65"/>
        <v>4</v>
      </c>
      <c r="AR693" s="3">
        <v>2</v>
      </c>
      <c r="AS693" s="3">
        <v>2</v>
      </c>
      <c r="AT693" s="2">
        <v>1</v>
      </c>
    </row>
    <row r="694" spans="1:56" s="2" customFormat="1" ht="15" hidden="1" customHeight="1">
      <c r="A694" s="24" t="s">
        <v>26859</v>
      </c>
      <c r="B694" s="5" t="s">
        <v>6644</v>
      </c>
      <c r="C694" s="16" t="s">
        <v>6645</v>
      </c>
      <c r="D694" s="3" t="s">
        <v>1</v>
      </c>
      <c r="E694" s="3" t="str">
        <f>IF(D694&lt;&gt;"",VLOOKUP($D694,Gefährdungsstufen!$B$2:$G$20,6,FALSE),"")</f>
        <v>potentiell gefährdet</v>
      </c>
      <c r="F694" s="71">
        <f>IF(D694&lt;&gt;"",VLOOKUP($D694,Gefährdungsstufen!$B$2:$G$20,3,FALSE),"")</f>
        <v>0</v>
      </c>
      <c r="G694" s="33" t="str">
        <f t="shared" si="60"/>
        <v>Landolt Elias (1991): Gefährdung der Farn- und Blütenpflanzen in der Schweiz</v>
      </c>
      <c r="H694" s="3" t="s">
        <v>5</v>
      </c>
      <c r="I694" s="3" t="str">
        <f>IF(H694&lt;&gt;"",VLOOKUP($H694,Gefährdungsstufen!$B$2:$G$20,6,FALSE),"")</f>
        <v>stark gefährdet</v>
      </c>
      <c r="J694" s="71">
        <f>IF(H694&lt;&gt;"",VLOOKUP($H694,Gefährdungsstufen!$B$2:$G$20,3,FALSE),"")</f>
        <v>4</v>
      </c>
      <c r="K694" s="33" t="str">
        <f t="shared" si="61"/>
        <v>Landolt Elias (1991): Gefährdung der Farn- und Blütenpflanzen in der Schweiz</v>
      </c>
      <c r="L694" s="3" t="s">
        <v>5</v>
      </c>
      <c r="M694" s="3" t="s">
        <v>5</v>
      </c>
      <c r="N694" s="11" t="str">
        <f>IF(M694&lt;&gt;"",VLOOKUP(M694,Gefährdungsstufen!$B$2:$G$20,6,FALSE),"")</f>
        <v>stark gefährdet</v>
      </c>
      <c r="O694" s="33" t="str">
        <f t="shared" si="62"/>
        <v>Landolt Elias (1991): Gefährdung der Farn- und Blütenpflanzen in der Schweiz</v>
      </c>
      <c r="P694" s="3" t="s">
        <v>5</v>
      </c>
      <c r="Q694" s="3" t="s">
        <v>5</v>
      </c>
      <c r="R694" s="11" t="str">
        <f>IF(Q694&lt;&gt;"",VLOOKUP(Q694,Gefährdungsstufen!$B$2:$G$20,6,FALSE),"")</f>
        <v>stark gefährdet</v>
      </c>
      <c r="S694" s="33" t="str">
        <f t="shared" si="63"/>
        <v>Landolt Elias (1991): Gefährdung der Farn- und Blütenpflanzen in der Schweiz</v>
      </c>
      <c r="T694" s="3" t="s">
        <v>5</v>
      </c>
      <c r="U694" s="3" t="s">
        <v>5</v>
      </c>
      <c r="V694" s="11" t="str">
        <f>IF(U694&lt;&gt;"",VLOOKUP(U694,Gefährdungsstufen!$B$2:$G$20,6,FALSE),"")</f>
        <v>stark gefährdet</v>
      </c>
      <c r="W694" s="33" t="str">
        <f t="shared" si="64"/>
        <v>Landolt Elias (1991): Gefährdung der Farn- und Blütenpflanzen in der Schweiz</v>
      </c>
      <c r="X694" s="3">
        <v>7</v>
      </c>
      <c r="Y694" s="3" t="s">
        <v>8</v>
      </c>
      <c r="Z694" s="3" t="s">
        <v>2</v>
      </c>
      <c r="AA694" s="3">
        <v>4</v>
      </c>
      <c r="AB694" s="3">
        <v>6</v>
      </c>
      <c r="AC694" s="3">
        <v>3</v>
      </c>
      <c r="AD694" s="3">
        <v>3</v>
      </c>
      <c r="AE694" s="3" t="s">
        <v>7</v>
      </c>
      <c r="AF694" s="3" t="str">
        <f>IF(AE694&lt;&gt;"",VLOOKUP(AE694,legende!$A$3:$C$6,2,FALSE),"")</f>
        <v>gross</v>
      </c>
      <c r="AG694" s="71">
        <f>IF(AE694&lt;&gt;"",VLOOKUP(AE694,legende!$A$3:$C$6,3,FALSE),"")</f>
        <v>0</v>
      </c>
      <c r="AH694" s="3" t="s">
        <v>6</v>
      </c>
      <c r="AI694" s="3" t="str">
        <f>IF(AH694&lt;&gt;"",VLOOKUP(AH694,legende!$F$3:$H$6,3,FALSE),"")</f>
        <v>klein: &lt;1/4</v>
      </c>
      <c r="AJ694" s="71">
        <f>IF(AH694&lt;&gt;"",VLOOKUP(AH694,legende!$F$3:$H$6,2,FALSE),"")</f>
        <v>0</v>
      </c>
      <c r="AK694" s="3" t="s">
        <v>5</v>
      </c>
      <c r="AL694" s="3" t="s">
        <v>5</v>
      </c>
      <c r="AM694" s="11" t="str">
        <f>IF(AL694&lt;&gt;"",VLOOKUP(AL694,Gefährdungsstufen!$B$2:$G$20,6,FALSE),"")</f>
        <v>stark gefährdet</v>
      </c>
      <c r="AN694" s="71">
        <f>IF(AL694&lt;&gt;"",VLOOKUP(AL694,Gefährdungsstufen!$B$2:$G$20,3,FALSE),"")</f>
        <v>4</v>
      </c>
      <c r="AO694" s="3"/>
      <c r="AP694" s="11"/>
      <c r="AQ694" s="11">
        <f t="shared" si="65"/>
        <v>8</v>
      </c>
      <c r="AR694" s="3">
        <v>5</v>
      </c>
      <c r="AS694" s="3">
        <v>5</v>
      </c>
      <c r="BB694" s="2">
        <v>6</v>
      </c>
    </row>
    <row r="695" spans="1:56" s="2" customFormat="1" ht="15" hidden="1" customHeight="1">
      <c r="A695" s="24" t="s">
        <v>26859</v>
      </c>
      <c r="B695" s="5" t="s">
        <v>24579</v>
      </c>
      <c r="C695" s="16" t="s">
        <v>24580</v>
      </c>
      <c r="D695" s="3" t="s">
        <v>1</v>
      </c>
      <c r="E695" s="3" t="str">
        <f>IF(D695&lt;&gt;"",VLOOKUP($D695,Gefährdungsstufen!$B$2:$G$20,6,FALSE),"")</f>
        <v>potentiell gefährdet</v>
      </c>
      <c r="F695" s="71">
        <f>IF(D695&lt;&gt;"",VLOOKUP($D695,Gefährdungsstufen!$B$2:$G$20,3,FALSE),"")</f>
        <v>0</v>
      </c>
      <c r="G695" s="33" t="str">
        <f t="shared" si="60"/>
        <v>Landolt Elias (1991): Gefährdung der Farn- und Blütenpflanzen in der Schweiz</v>
      </c>
      <c r="H695" s="3" t="s">
        <v>1</v>
      </c>
      <c r="I695" s="3" t="str">
        <f>IF(H695&lt;&gt;"",VLOOKUP($H695,Gefährdungsstufen!$B$2:$G$20,6,FALSE),"")</f>
        <v>potentiell gefährdet</v>
      </c>
      <c r="J695" s="71">
        <f>IF(H695&lt;&gt;"",VLOOKUP($H695,Gefährdungsstufen!$B$2:$G$20,3,FALSE),"")</f>
        <v>0</v>
      </c>
      <c r="K695" s="33" t="str">
        <f t="shared" si="61"/>
        <v>Landolt Elias (1991): Gefährdung der Farn- und Blütenpflanzen in der Schweiz</v>
      </c>
      <c r="L695" s="3" t="s">
        <v>45</v>
      </c>
      <c r="M695" s="3" t="s">
        <v>45</v>
      </c>
      <c r="N695" s="11" t="str">
        <f>IF(M695&lt;&gt;"",VLOOKUP(M695,Gefährdungsstufen!$B$2:$G$20,6,FALSE),"")</f>
        <v>gefährdet</v>
      </c>
      <c r="O695" s="33" t="str">
        <f t="shared" si="62"/>
        <v>Landolt Elias (1991): Gefährdung der Farn- und Blütenpflanzen in der Schweiz</v>
      </c>
      <c r="P695" s="3" t="s">
        <v>5</v>
      </c>
      <c r="Q695" s="3" t="s">
        <v>5</v>
      </c>
      <c r="R695" s="11" t="str">
        <f>IF(Q695&lt;&gt;"",VLOOKUP(Q695,Gefährdungsstufen!$B$2:$G$20,6,FALSE),"")</f>
        <v>stark gefährdet</v>
      </c>
      <c r="S695" s="33" t="str">
        <f t="shared" si="63"/>
        <v>Landolt Elias (1991): Gefährdung der Farn- und Blütenpflanzen in der Schweiz</v>
      </c>
      <c r="T695" s="3" t="s">
        <v>9</v>
      </c>
      <c r="U695" s="3" t="s">
        <v>9</v>
      </c>
      <c r="V695" s="11" t="str">
        <f>IF(U695&lt;&gt;"",VLOOKUP(U695,Gefährdungsstufen!$B$2:$G$20,6,FALSE),"")</f>
        <v>vom Aussterben bedroht</v>
      </c>
      <c r="W695" s="33" t="str">
        <f t="shared" si="64"/>
        <v>Landolt Elias (1991): Gefährdung der Farn- und Blütenpflanzen in der Schweiz</v>
      </c>
      <c r="X695" s="3">
        <v>1</v>
      </c>
      <c r="Y695" s="3" t="s">
        <v>8</v>
      </c>
      <c r="Z695" s="3" t="s">
        <v>2</v>
      </c>
      <c r="AA695" s="3">
        <v>3</v>
      </c>
      <c r="AB695" s="3">
        <v>5</v>
      </c>
      <c r="AC695" s="3">
        <v>2</v>
      </c>
      <c r="AD695" s="3">
        <v>2</v>
      </c>
      <c r="AE695" s="3" t="s">
        <v>7</v>
      </c>
      <c r="AF695" s="3" t="str">
        <f>IF(AE695&lt;&gt;"",VLOOKUP(AE695,legende!$A$3:$C$6,2,FALSE),"")</f>
        <v>gross</v>
      </c>
      <c r="AG695" s="71">
        <f>IF(AE695&lt;&gt;"",VLOOKUP(AE695,legende!$A$3:$C$6,3,FALSE),"")</f>
        <v>0</v>
      </c>
      <c r="AH695" s="3" t="s">
        <v>6</v>
      </c>
      <c r="AI695" s="3" t="str">
        <f>IF(AH695&lt;&gt;"",VLOOKUP(AH695,legende!$F$3:$H$6,3,FALSE),"")</f>
        <v>klein: &lt;1/4</v>
      </c>
      <c r="AJ695" s="71">
        <f>IF(AH695&lt;&gt;"",VLOOKUP(AH695,legende!$F$3:$H$6,2,FALSE),"")</f>
        <v>0</v>
      </c>
      <c r="AK695" s="3" t="s">
        <v>9</v>
      </c>
      <c r="AL695" s="3" t="s">
        <v>9</v>
      </c>
      <c r="AM695" s="11" t="str">
        <f>IF(AL695&lt;&gt;"",VLOOKUP(AL695,Gefährdungsstufen!$B$2:$G$20,6,FALSE),"")</f>
        <v>vom Aussterben bedroht</v>
      </c>
      <c r="AN695" s="71">
        <f>IF(AL695&lt;&gt;"",VLOOKUP(AL695,Gefährdungsstufen!$B$2:$G$20,3,FALSE),"")</f>
        <v>5</v>
      </c>
      <c r="AO695" s="3"/>
      <c r="AP695" s="11"/>
      <c r="AQ695" s="11">
        <f t="shared" si="65"/>
        <v>5</v>
      </c>
      <c r="AR695" s="3">
        <v>3</v>
      </c>
      <c r="AS695" s="3">
        <v>3</v>
      </c>
      <c r="AT695" s="2">
        <v>1</v>
      </c>
    </row>
    <row r="696" spans="1:56" s="2" customFormat="1" ht="15" hidden="1" customHeight="1">
      <c r="A696" s="24" t="s">
        <v>26859</v>
      </c>
      <c r="B696" s="5" t="s">
        <v>14539</v>
      </c>
      <c r="C696" s="16" t="s">
        <v>14540</v>
      </c>
      <c r="D696" s="3" t="s">
        <v>1</v>
      </c>
      <c r="E696" s="3" t="str">
        <f>IF(D696&lt;&gt;"",VLOOKUP($D696,Gefährdungsstufen!$B$2:$G$20,6,FALSE),"")</f>
        <v>potentiell gefährdet</v>
      </c>
      <c r="F696" s="71">
        <f>IF(D696&lt;&gt;"",VLOOKUP($D696,Gefährdungsstufen!$B$2:$G$20,3,FALSE),"")</f>
        <v>0</v>
      </c>
      <c r="G696" s="33" t="str">
        <f t="shared" si="60"/>
        <v>Landolt Elias (1991): Gefährdung der Farn- und Blütenpflanzen in der Schweiz</v>
      </c>
      <c r="H696" s="3" t="s">
        <v>5</v>
      </c>
      <c r="I696" s="3" t="str">
        <f>IF(H696&lt;&gt;"",VLOOKUP($H696,Gefährdungsstufen!$B$2:$G$20,6,FALSE),"")</f>
        <v>stark gefährdet</v>
      </c>
      <c r="J696" s="71">
        <f>IF(H696&lt;&gt;"",VLOOKUP($H696,Gefährdungsstufen!$B$2:$G$20,3,FALSE),"")</f>
        <v>4</v>
      </c>
      <c r="K696" s="33" t="str">
        <f t="shared" si="61"/>
        <v>Landolt Elias (1991): Gefährdung der Farn- und Blütenpflanzen in der Schweiz</v>
      </c>
      <c r="L696" s="3" t="s">
        <v>14</v>
      </c>
      <c r="M696" s="3" t="s">
        <v>14</v>
      </c>
      <c r="N696" s="11" t="str">
        <f>IF(M696&lt;&gt;"",VLOOKUP(M696,Gefährdungsstufen!$B$2:$G$20,6,FALSE),"")</f>
        <v>vom Aussterben bedroht</v>
      </c>
      <c r="O696" s="33" t="str">
        <f t="shared" si="62"/>
        <v>Landolt Elias (1991): Gefährdung der Farn- und Blütenpflanzen in der Schweiz</v>
      </c>
      <c r="P696" s="3" t="s">
        <v>9</v>
      </c>
      <c r="Q696" s="3" t="s">
        <v>9</v>
      </c>
      <c r="R696" s="11" t="str">
        <f>IF(Q696&lt;&gt;"",VLOOKUP(Q696,Gefährdungsstufen!$B$2:$G$20,6,FALSE),"")</f>
        <v>vom Aussterben bedroht</v>
      </c>
      <c r="S696" s="33" t="str">
        <f t="shared" si="63"/>
        <v>Landolt Elias (1991): Gefährdung der Farn- und Blütenpflanzen in der Schweiz</v>
      </c>
      <c r="T696" s="3" t="s">
        <v>9</v>
      </c>
      <c r="U696" s="3" t="s">
        <v>9</v>
      </c>
      <c r="V696" s="11" t="str">
        <f>IF(U696&lt;&gt;"",VLOOKUP(U696,Gefährdungsstufen!$B$2:$G$20,6,FALSE),"")</f>
        <v>vom Aussterben bedroht</v>
      </c>
      <c r="W696" s="33" t="str">
        <f t="shared" si="64"/>
        <v>Landolt Elias (1991): Gefährdung der Farn- und Blütenpflanzen in der Schweiz</v>
      </c>
      <c r="X696" s="3">
        <v>5</v>
      </c>
      <c r="Y696" s="3" t="s">
        <v>8</v>
      </c>
      <c r="Z696" s="3" t="s">
        <v>165</v>
      </c>
      <c r="AA696" s="3">
        <v>2</v>
      </c>
      <c r="AB696" s="3">
        <v>3</v>
      </c>
      <c r="AC696" s="3">
        <v>1</v>
      </c>
      <c r="AD696" s="3">
        <v>2</v>
      </c>
      <c r="AE696" s="3" t="s">
        <v>7</v>
      </c>
      <c r="AF696" s="3" t="str">
        <f>IF(AE696&lt;&gt;"",VLOOKUP(AE696,legende!$A$3:$C$6,2,FALSE),"")</f>
        <v>gross</v>
      </c>
      <c r="AG696" s="71">
        <f>IF(AE696&lt;&gt;"",VLOOKUP(AE696,legende!$A$3:$C$6,3,FALSE),"")</f>
        <v>0</v>
      </c>
      <c r="AH696" s="3" t="s">
        <v>6</v>
      </c>
      <c r="AI696" s="3" t="str">
        <f>IF(AH696&lt;&gt;"",VLOOKUP(AH696,legende!$F$3:$H$6,3,FALSE),"")</f>
        <v>klein: &lt;1/4</v>
      </c>
      <c r="AJ696" s="71">
        <f>IF(AH696&lt;&gt;"",VLOOKUP(AH696,legende!$F$3:$H$6,2,FALSE),"")</f>
        <v>0</v>
      </c>
      <c r="AK696" s="3" t="s">
        <v>9</v>
      </c>
      <c r="AL696" s="3" t="s">
        <v>9</v>
      </c>
      <c r="AM696" s="11" t="str">
        <f>IF(AL696&lt;&gt;"",VLOOKUP(AL696,Gefährdungsstufen!$B$2:$G$20,6,FALSE),"")</f>
        <v>vom Aussterben bedroht</v>
      </c>
      <c r="AN696" s="71">
        <f>IF(AL696&lt;&gt;"",VLOOKUP(AL696,Gefährdungsstufen!$B$2:$G$20,3,FALSE),"")</f>
        <v>5</v>
      </c>
      <c r="AO696" s="3"/>
      <c r="AP696" s="11"/>
      <c r="AQ696" s="11">
        <f t="shared" si="65"/>
        <v>9</v>
      </c>
      <c r="AR696" s="3">
        <v>6</v>
      </c>
      <c r="AS696" s="3">
        <v>6</v>
      </c>
      <c r="AU696" s="2">
        <v>2</v>
      </c>
    </row>
    <row r="697" spans="1:56" s="2" customFormat="1" ht="15" hidden="1" customHeight="1">
      <c r="A697" s="24" t="s">
        <v>26859</v>
      </c>
      <c r="B697" s="5" t="s">
        <v>24977</v>
      </c>
      <c r="C697" s="16" t="s">
        <v>23184</v>
      </c>
      <c r="D697" s="3" t="s">
        <v>1</v>
      </c>
      <c r="E697" s="3" t="str">
        <f>IF(D697&lt;&gt;"",VLOOKUP($D697,Gefährdungsstufen!$B$2:$G$20,6,FALSE),"")</f>
        <v>potentiell gefährdet</v>
      </c>
      <c r="F697" s="71">
        <f>IF(D697&lt;&gt;"",VLOOKUP($D697,Gefährdungsstufen!$B$2:$G$20,3,FALSE),"")</f>
        <v>0</v>
      </c>
      <c r="G697" s="33" t="str">
        <f t="shared" si="60"/>
        <v>Landolt Elias (1991): Gefährdung der Farn- und Blütenpflanzen in der Schweiz</v>
      </c>
      <c r="H697" s="3" t="s">
        <v>261</v>
      </c>
      <c r="I697" s="3" t="str">
        <f>IF(H697&lt;&gt;"",VLOOKUP($H697,Gefährdungsstufen!$B$2:$G$20,6,FALSE),"")</f>
        <v>potentiell gefährdet</v>
      </c>
      <c r="J697" s="71">
        <f>IF(H697&lt;&gt;"",VLOOKUP($H697,Gefährdungsstufen!$B$2:$G$20,3,FALSE),"")</f>
        <v>0</v>
      </c>
      <c r="K697" s="33" t="str">
        <f t="shared" si="61"/>
        <v>Landolt Elias (1991): Gefährdung der Farn- und Blütenpflanzen in der Schweiz</v>
      </c>
      <c r="L697" s="3" t="s">
        <v>261</v>
      </c>
      <c r="M697" s="3" t="s">
        <v>261</v>
      </c>
      <c r="N697" s="11" t="str">
        <f>IF(M697&lt;&gt;"",VLOOKUP(M697,Gefährdungsstufen!$B$2:$G$20,6,FALSE),"")</f>
        <v>potentiell gefährdet</v>
      </c>
      <c r="O697" s="33" t="str">
        <f t="shared" si="62"/>
        <v>Landolt Elias (1991): Gefährdung der Farn- und Blütenpflanzen in der Schweiz</v>
      </c>
      <c r="P697" s="3" t="s">
        <v>261</v>
      </c>
      <c r="Q697" s="3" t="s">
        <v>261</v>
      </c>
      <c r="R697" s="11" t="str">
        <f>IF(Q697&lt;&gt;"",VLOOKUP(Q697,Gefährdungsstufen!$B$2:$G$20,6,FALSE),"")</f>
        <v>potentiell gefährdet</v>
      </c>
      <c r="S697" s="33" t="str">
        <f t="shared" si="63"/>
        <v>Landolt Elias (1991): Gefährdung der Farn- und Blütenpflanzen in der Schweiz</v>
      </c>
      <c r="T697" s="3" t="s">
        <v>261</v>
      </c>
      <c r="U697" s="3" t="s">
        <v>261</v>
      </c>
      <c r="V697" s="11" t="str">
        <f>IF(U697&lt;&gt;"",VLOOKUP(U697,Gefährdungsstufen!$B$2:$G$20,6,FALSE),"")</f>
        <v>potentiell gefährdet</v>
      </c>
      <c r="W697" s="33" t="str">
        <f t="shared" si="64"/>
        <v>Landolt Elias (1991): Gefährdung der Farn- und Blütenpflanzen in der Schweiz</v>
      </c>
      <c r="X697" s="3">
        <v>5</v>
      </c>
      <c r="Y697" s="3" t="s">
        <v>8</v>
      </c>
      <c r="Z697" s="3" t="s">
        <v>2</v>
      </c>
      <c r="AA697" s="3">
        <v>5</v>
      </c>
      <c r="AB697" s="3">
        <v>6</v>
      </c>
      <c r="AC697" s="3">
        <v>4</v>
      </c>
      <c r="AD697" s="3">
        <v>3</v>
      </c>
      <c r="AE697" s="3" t="s">
        <v>7</v>
      </c>
      <c r="AF697" s="3" t="str">
        <f>IF(AE697&lt;&gt;"",VLOOKUP(AE697,legende!$A$3:$C$6,2,FALSE),"")</f>
        <v>gross</v>
      </c>
      <c r="AG697" s="71">
        <f>IF(AE697&lt;&gt;"",VLOOKUP(AE697,legende!$A$3:$C$6,3,FALSE),"")</f>
        <v>0</v>
      </c>
      <c r="AH697" s="3" t="s">
        <v>6</v>
      </c>
      <c r="AI697" s="3" t="str">
        <f>IF(AH697&lt;&gt;"",VLOOKUP(AH697,legende!$F$3:$H$6,3,FALSE),"")</f>
        <v>klein: &lt;1/4</v>
      </c>
      <c r="AJ697" s="71">
        <f>IF(AH697&lt;&gt;"",VLOOKUP(AH697,legende!$F$3:$H$6,2,FALSE),"")</f>
        <v>0</v>
      </c>
      <c r="AK697" s="3" t="s">
        <v>1</v>
      </c>
      <c r="AL697" s="3" t="s">
        <v>1</v>
      </c>
      <c r="AM697" s="11" t="str">
        <f>IF(AL697&lt;&gt;"",VLOOKUP(AL697,Gefährdungsstufen!$B$2:$G$20,6,FALSE),"")</f>
        <v>potentiell gefährdet</v>
      </c>
      <c r="AN697" s="71">
        <f>IF(AL697&lt;&gt;"",VLOOKUP(AL697,Gefährdungsstufen!$B$2:$G$20,3,FALSE),"")</f>
        <v>0</v>
      </c>
      <c r="AO697" s="3"/>
      <c r="AP697" s="11"/>
      <c r="AQ697" s="11">
        <f t="shared" si="65"/>
        <v>0</v>
      </c>
      <c r="AR697" s="3">
        <v>0</v>
      </c>
      <c r="AS697" s="3">
        <v>0</v>
      </c>
      <c r="AT697" s="2">
        <v>1</v>
      </c>
      <c r="AU697" s="2">
        <v>2</v>
      </c>
      <c r="AV697" s="2" t="s">
        <v>36</v>
      </c>
      <c r="AW697" s="2" t="s">
        <v>35</v>
      </c>
    </row>
    <row r="698" spans="1:56" s="2" customFormat="1" ht="15" hidden="1" customHeight="1">
      <c r="A698" s="24" t="s">
        <v>26859</v>
      </c>
      <c r="B698" s="5" t="s">
        <v>14590</v>
      </c>
      <c r="C698" s="16" t="s">
        <v>14591</v>
      </c>
      <c r="D698" s="3" t="s">
        <v>1</v>
      </c>
      <c r="E698" s="3" t="str">
        <f>IF(D698&lt;&gt;"",VLOOKUP($D698,Gefährdungsstufen!$B$2:$G$20,6,FALSE),"")</f>
        <v>potentiell gefährdet</v>
      </c>
      <c r="F698" s="71">
        <f>IF(D698&lt;&gt;"",VLOOKUP($D698,Gefährdungsstufen!$B$2:$G$20,3,FALSE),"")</f>
        <v>0</v>
      </c>
      <c r="G698" s="33" t="str">
        <f t="shared" si="60"/>
        <v>Landolt Elias (1991): Gefährdung der Farn- und Blütenpflanzen in der Schweiz</v>
      </c>
      <c r="H698" s="3" t="s">
        <v>261</v>
      </c>
      <c r="I698" s="3" t="str">
        <f>IF(H698&lt;&gt;"",VLOOKUP($H698,Gefährdungsstufen!$B$2:$G$20,6,FALSE),"")</f>
        <v>potentiell gefährdet</v>
      </c>
      <c r="J698" s="71">
        <f>IF(H698&lt;&gt;"",VLOOKUP($H698,Gefährdungsstufen!$B$2:$G$20,3,FALSE),"")</f>
        <v>0</v>
      </c>
      <c r="K698" s="33" t="str">
        <f t="shared" si="61"/>
        <v>Landolt Elias (1991): Gefährdung der Farn- und Blütenpflanzen in der Schweiz</v>
      </c>
      <c r="L698" s="3" t="s">
        <v>9</v>
      </c>
      <c r="M698" s="3" t="s">
        <v>9</v>
      </c>
      <c r="N698" s="11" t="str">
        <f>IF(M698&lt;&gt;"",VLOOKUP(M698,Gefährdungsstufen!$B$2:$G$20,6,FALSE),"")</f>
        <v>vom Aussterben bedroht</v>
      </c>
      <c r="O698" s="33" t="str">
        <f t="shared" si="62"/>
        <v>Landolt Elias (1991): Gefährdung der Farn- und Blütenpflanzen in der Schweiz</v>
      </c>
      <c r="P698" s="3" t="s">
        <v>45</v>
      </c>
      <c r="Q698" s="3" t="s">
        <v>45</v>
      </c>
      <c r="R698" s="11" t="str">
        <f>IF(Q698&lt;&gt;"",VLOOKUP(Q698,Gefährdungsstufen!$B$2:$G$20,6,FALSE),"")</f>
        <v>gefährdet</v>
      </c>
      <c r="S698" s="33" t="str">
        <f t="shared" si="63"/>
        <v>Landolt Elias (1991): Gefährdung der Farn- und Blütenpflanzen in der Schweiz</v>
      </c>
      <c r="T698" s="3" t="s">
        <v>45</v>
      </c>
      <c r="U698" s="3" t="s">
        <v>45</v>
      </c>
      <c r="V698" s="11" t="str">
        <f>IF(U698&lt;&gt;"",VLOOKUP(U698,Gefährdungsstufen!$B$2:$G$20,6,FALSE),"")</f>
        <v>gefährdet</v>
      </c>
      <c r="W698" s="33" t="str">
        <f t="shared" si="64"/>
        <v>Landolt Elias (1991): Gefährdung der Farn- und Blütenpflanzen in der Schweiz</v>
      </c>
      <c r="X698" s="3">
        <v>1</v>
      </c>
      <c r="Y698" s="3" t="s">
        <v>8</v>
      </c>
      <c r="Z698" s="3" t="s">
        <v>2</v>
      </c>
      <c r="AA698" s="3">
        <v>4</v>
      </c>
      <c r="AB698" s="3">
        <v>5</v>
      </c>
      <c r="AC698" s="3">
        <v>3</v>
      </c>
      <c r="AD698" s="3">
        <v>3</v>
      </c>
      <c r="AE698" s="3" t="s">
        <v>7</v>
      </c>
      <c r="AF698" s="3" t="str">
        <f>IF(AE698&lt;&gt;"",VLOOKUP(AE698,legende!$A$3:$C$6,2,FALSE),"")</f>
        <v>gross</v>
      </c>
      <c r="AG698" s="71">
        <f>IF(AE698&lt;&gt;"",VLOOKUP(AE698,legende!$A$3:$C$6,3,FALSE),"")</f>
        <v>0</v>
      </c>
      <c r="AH698" s="3" t="s">
        <v>6</v>
      </c>
      <c r="AI698" s="3" t="str">
        <f>IF(AH698&lt;&gt;"",VLOOKUP(AH698,legende!$F$3:$H$6,3,FALSE),"")</f>
        <v>klein: &lt;1/4</v>
      </c>
      <c r="AJ698" s="71">
        <f>IF(AH698&lt;&gt;"",VLOOKUP(AH698,legende!$F$3:$H$6,2,FALSE),"")</f>
        <v>0</v>
      </c>
      <c r="AK698" s="3" t="s">
        <v>45</v>
      </c>
      <c r="AL698" s="3" t="s">
        <v>45</v>
      </c>
      <c r="AM698" s="11" t="str">
        <f>IF(AL698&lt;&gt;"",VLOOKUP(AL698,Gefährdungsstufen!$B$2:$G$20,6,FALSE),"")</f>
        <v>gefährdet</v>
      </c>
      <c r="AN698" s="71">
        <f>IF(AL698&lt;&gt;"",VLOOKUP(AL698,Gefährdungsstufen!$B$2:$G$20,3,FALSE),"")</f>
        <v>3</v>
      </c>
      <c r="AO698" s="3"/>
      <c r="AP698" s="11"/>
      <c r="AQ698" s="11">
        <f t="shared" si="65"/>
        <v>3</v>
      </c>
      <c r="AR698" s="3">
        <v>1</v>
      </c>
      <c r="AS698" s="3">
        <v>1</v>
      </c>
      <c r="AT698" s="2">
        <v>1</v>
      </c>
      <c r="AU698" s="2">
        <v>2</v>
      </c>
      <c r="AV698" s="2" t="s">
        <v>36</v>
      </c>
      <c r="AW698" s="2" t="s">
        <v>35</v>
      </c>
    </row>
    <row r="699" spans="1:56" s="2" customFormat="1" ht="15" hidden="1" customHeight="1">
      <c r="A699" s="24" t="s">
        <v>26859</v>
      </c>
      <c r="B699" s="5" t="s">
        <v>24142</v>
      </c>
      <c r="C699" s="16" t="s">
        <v>24143</v>
      </c>
      <c r="D699" s="3" t="s">
        <v>1</v>
      </c>
      <c r="E699" s="3" t="str">
        <f>IF(D699&lt;&gt;"",VLOOKUP($D699,Gefährdungsstufen!$B$2:$G$20,6,FALSE),"")</f>
        <v>potentiell gefährdet</v>
      </c>
      <c r="F699" s="71">
        <f>IF(D699&lt;&gt;"",VLOOKUP($D699,Gefährdungsstufen!$B$2:$G$20,3,FALSE),"")</f>
        <v>0</v>
      </c>
      <c r="G699" s="33" t="str">
        <f t="shared" si="60"/>
        <v>Landolt Elias (1991): Gefährdung der Farn- und Blütenpflanzen in der Schweiz</v>
      </c>
      <c r="H699" s="3" t="s">
        <v>5</v>
      </c>
      <c r="I699" s="3" t="str">
        <f>IF(H699&lt;&gt;"",VLOOKUP($H699,Gefährdungsstufen!$B$2:$G$20,6,FALSE),"")</f>
        <v>stark gefährdet</v>
      </c>
      <c r="J699" s="71">
        <f>IF(H699&lt;&gt;"",VLOOKUP($H699,Gefährdungsstufen!$B$2:$G$20,3,FALSE),"")</f>
        <v>4</v>
      </c>
      <c r="K699" s="33" t="str">
        <f t="shared" si="61"/>
        <v>Landolt Elias (1991): Gefährdung der Farn- und Blütenpflanzen in der Schweiz</v>
      </c>
      <c r="L699" s="3" t="s">
        <v>9</v>
      </c>
      <c r="M699" s="3" t="s">
        <v>9</v>
      </c>
      <c r="N699" s="11" t="str">
        <f>IF(M699&lt;&gt;"",VLOOKUP(M699,Gefährdungsstufen!$B$2:$G$20,6,FALSE),"")</f>
        <v>vom Aussterben bedroht</v>
      </c>
      <c r="O699" s="33" t="str">
        <f t="shared" si="62"/>
        <v>Landolt Elias (1991): Gefährdung der Farn- und Blütenpflanzen in der Schweiz</v>
      </c>
      <c r="P699" s="3" t="s">
        <v>9</v>
      </c>
      <c r="Q699" s="3" t="s">
        <v>9</v>
      </c>
      <c r="R699" s="11" t="str">
        <f>IF(Q699&lt;&gt;"",VLOOKUP(Q699,Gefährdungsstufen!$B$2:$G$20,6,FALSE),"")</f>
        <v>vom Aussterben bedroht</v>
      </c>
      <c r="S699" s="33" t="str">
        <f t="shared" si="63"/>
        <v>Landolt Elias (1991): Gefährdung der Farn- und Blütenpflanzen in der Schweiz</v>
      </c>
      <c r="T699" s="3" t="s">
        <v>9</v>
      </c>
      <c r="U699" s="3" t="s">
        <v>9</v>
      </c>
      <c r="V699" s="11" t="str">
        <f>IF(U699&lt;&gt;"",VLOOKUP(U699,Gefährdungsstufen!$B$2:$G$20,6,FALSE),"")</f>
        <v>vom Aussterben bedroht</v>
      </c>
      <c r="W699" s="33" t="str">
        <f t="shared" si="64"/>
        <v>Landolt Elias (1991): Gefährdung der Farn- und Blütenpflanzen in der Schweiz</v>
      </c>
      <c r="X699" s="3">
        <v>7</v>
      </c>
      <c r="Y699" s="3" t="s">
        <v>8</v>
      </c>
      <c r="Z699" s="3" t="s">
        <v>2</v>
      </c>
      <c r="AA699" s="3">
        <v>2</v>
      </c>
      <c r="AB699" s="3">
        <v>3</v>
      </c>
      <c r="AC699" s="3">
        <v>1</v>
      </c>
      <c r="AD699" s="3">
        <v>3</v>
      </c>
      <c r="AE699" s="3" t="s">
        <v>7</v>
      </c>
      <c r="AF699" s="3" t="str">
        <f>IF(AE699&lt;&gt;"",VLOOKUP(AE699,legende!$A$3:$C$6,2,FALSE),"")</f>
        <v>gross</v>
      </c>
      <c r="AG699" s="71">
        <f>IF(AE699&lt;&gt;"",VLOOKUP(AE699,legende!$A$3:$C$6,3,FALSE),"")</f>
        <v>0</v>
      </c>
      <c r="AH699" s="3" t="s">
        <v>6</v>
      </c>
      <c r="AI699" s="3" t="str">
        <f>IF(AH699&lt;&gt;"",VLOOKUP(AH699,legende!$F$3:$H$6,3,FALSE),"")</f>
        <v>klein: &lt;1/4</v>
      </c>
      <c r="AJ699" s="71">
        <f>IF(AH699&lt;&gt;"",VLOOKUP(AH699,legende!$F$3:$H$6,2,FALSE),"")</f>
        <v>0</v>
      </c>
      <c r="AK699" s="3" t="s">
        <v>9</v>
      </c>
      <c r="AL699" s="3" t="s">
        <v>9</v>
      </c>
      <c r="AM699" s="11" t="str">
        <f>IF(AL699&lt;&gt;"",VLOOKUP(AL699,Gefährdungsstufen!$B$2:$G$20,6,FALSE),"")</f>
        <v>vom Aussterben bedroht</v>
      </c>
      <c r="AN699" s="71">
        <f>IF(AL699&lt;&gt;"",VLOOKUP(AL699,Gefährdungsstufen!$B$2:$G$20,3,FALSE),"")</f>
        <v>5</v>
      </c>
      <c r="AO699" s="3"/>
      <c r="AP699" s="11"/>
      <c r="AQ699" s="11">
        <f t="shared" si="65"/>
        <v>9</v>
      </c>
      <c r="AR699" s="3">
        <v>6</v>
      </c>
      <c r="AS699" s="3">
        <v>6</v>
      </c>
      <c r="BB699" s="2">
        <v>6</v>
      </c>
    </row>
    <row r="700" spans="1:56" s="2" customFormat="1" ht="15" hidden="1" customHeight="1">
      <c r="A700" s="24" t="s">
        <v>26859</v>
      </c>
      <c r="B700" s="5" t="s">
        <v>7502</v>
      </c>
      <c r="C700" s="16" t="s">
        <v>7503</v>
      </c>
      <c r="D700" s="3" t="s">
        <v>1</v>
      </c>
      <c r="E700" s="3" t="str">
        <f>IF(D700&lt;&gt;"",VLOOKUP($D700,Gefährdungsstufen!$B$2:$G$20,6,FALSE),"")</f>
        <v>potentiell gefährdet</v>
      </c>
      <c r="F700" s="71">
        <f>IF(D700&lt;&gt;"",VLOOKUP($D700,Gefährdungsstufen!$B$2:$G$20,3,FALSE),"")</f>
        <v>0</v>
      </c>
      <c r="G700" s="33" t="str">
        <f t="shared" si="60"/>
        <v>Landolt Elias (1991): Gefährdung der Farn- und Blütenpflanzen in der Schweiz</v>
      </c>
      <c r="H700" s="3" t="s">
        <v>1</v>
      </c>
      <c r="I700" s="3" t="str">
        <f>IF(H700&lt;&gt;"",VLOOKUP($H700,Gefährdungsstufen!$B$2:$G$20,6,FALSE),"")</f>
        <v>potentiell gefährdet</v>
      </c>
      <c r="J700" s="71">
        <f>IF(H700&lt;&gt;"",VLOOKUP($H700,Gefährdungsstufen!$B$2:$G$20,3,FALSE),"")</f>
        <v>0</v>
      </c>
      <c r="K700" s="33" t="str">
        <f t="shared" si="61"/>
        <v>Landolt Elias (1991): Gefährdung der Farn- und Blütenpflanzen in der Schweiz</v>
      </c>
      <c r="L700" s="3" t="s">
        <v>8</v>
      </c>
      <c r="M700" s="3"/>
      <c r="N700" s="11" t="str">
        <f>IF(M700&lt;&gt;"",VLOOKUP(M700,Gefährdungsstufen!$B$2:$G$20,6,FALSE),"")</f>
        <v/>
      </c>
      <c r="O700" s="33" t="str">
        <f t="shared" si="62"/>
        <v/>
      </c>
      <c r="P700" s="3" t="s">
        <v>12</v>
      </c>
      <c r="Q700" s="3" t="s">
        <v>12</v>
      </c>
      <c r="R700" s="11" t="str">
        <f>IF(Q700&lt;&gt;"",VLOOKUP(Q700,Gefährdungsstufen!$B$2:$G$20,6,FALSE),"")</f>
        <v>vom Aussterben bedroht</v>
      </c>
      <c r="S700" s="33" t="str">
        <f t="shared" si="63"/>
        <v>Landolt Elias (1991): Gefährdung der Farn- und Blütenpflanzen in der Schweiz</v>
      </c>
      <c r="T700" s="3" t="s">
        <v>9</v>
      </c>
      <c r="U700" s="3" t="s">
        <v>9</v>
      </c>
      <c r="V700" s="11" t="str">
        <f>IF(U700&lt;&gt;"",VLOOKUP(U700,Gefährdungsstufen!$B$2:$G$20,6,FALSE),"")</f>
        <v>vom Aussterben bedroht</v>
      </c>
      <c r="W700" s="33" t="str">
        <f t="shared" si="64"/>
        <v>Landolt Elias (1991): Gefährdung der Farn- und Blütenpflanzen in der Schweiz</v>
      </c>
      <c r="X700" s="3">
        <v>2</v>
      </c>
      <c r="Y700" s="3" t="s">
        <v>8</v>
      </c>
      <c r="Z700" s="3" t="s">
        <v>13</v>
      </c>
      <c r="AA700" s="3">
        <v>99</v>
      </c>
      <c r="AB700" s="3">
        <v>99</v>
      </c>
      <c r="AC700" s="3">
        <v>9</v>
      </c>
      <c r="AD700" s="3">
        <v>99</v>
      </c>
      <c r="AE700" s="3" t="s">
        <v>23</v>
      </c>
      <c r="AF700" s="3" t="str">
        <f>IF(AE700&lt;&gt;"",VLOOKUP(AE700,legende!$A$3:$C$6,2,FALSE),"")</f>
        <v>mittel</v>
      </c>
      <c r="AG700" s="71">
        <f>IF(AE700&lt;&gt;"",VLOOKUP(AE700,legende!$A$3:$C$6,3,FALSE),"")</f>
        <v>2</v>
      </c>
      <c r="AH700" s="3" t="s">
        <v>6</v>
      </c>
      <c r="AI700" s="3" t="str">
        <f>IF(AH700&lt;&gt;"",VLOOKUP(AH700,legende!$F$3:$H$6,3,FALSE),"")</f>
        <v>klein: &lt;1/4</v>
      </c>
      <c r="AJ700" s="71">
        <f>IF(AH700&lt;&gt;"",VLOOKUP(AH700,legende!$F$3:$H$6,2,FALSE),"")</f>
        <v>0</v>
      </c>
      <c r="AK700" s="3"/>
      <c r="AL700" s="3"/>
      <c r="AM700" s="11" t="str">
        <f>IF(AL700&lt;&gt;"",VLOOKUP(AL700,Gefährdungsstufen!$B$2:$G$20,6,FALSE),"")</f>
        <v/>
      </c>
      <c r="AN700" s="71" t="str">
        <f>IF(AL700&lt;&gt;"",VLOOKUP(AL700,Gefährdungsstufen!$B$2:$G$20,3,FALSE),"")</f>
        <v/>
      </c>
      <c r="AO700" s="3"/>
      <c r="AP700" s="11" t="s">
        <v>26922</v>
      </c>
      <c r="AQ700" s="11" t="e">
        <f t="shared" si="65"/>
        <v>#VALUE!</v>
      </c>
      <c r="AR700" s="3">
        <v>2</v>
      </c>
      <c r="AS700" s="3" t="s">
        <v>174</v>
      </c>
    </row>
    <row r="701" spans="1:56" s="2" customFormat="1" ht="15" hidden="1" customHeight="1">
      <c r="A701" s="24" t="s">
        <v>26859</v>
      </c>
      <c r="B701" s="5" t="s">
        <v>9789</v>
      </c>
      <c r="C701" s="16" t="s">
        <v>9790</v>
      </c>
      <c r="D701" s="3" t="s">
        <v>1</v>
      </c>
      <c r="E701" s="3" t="str">
        <f>IF(D701&lt;&gt;"",VLOOKUP($D701,Gefährdungsstufen!$B$2:$G$20,6,FALSE),"")</f>
        <v>potentiell gefährdet</v>
      </c>
      <c r="F701" s="71">
        <f>IF(D701&lt;&gt;"",VLOOKUP($D701,Gefährdungsstufen!$B$2:$G$20,3,FALSE),"")</f>
        <v>0</v>
      </c>
      <c r="G701" s="33" t="str">
        <f t="shared" si="60"/>
        <v>Landolt Elias (1991): Gefährdung der Farn- und Blütenpflanzen in der Schweiz</v>
      </c>
      <c r="H701" s="3" t="s">
        <v>1</v>
      </c>
      <c r="I701" s="3" t="str">
        <f>IF(H701&lt;&gt;"",VLOOKUP($H701,Gefährdungsstufen!$B$2:$G$20,6,FALSE),"")</f>
        <v>potentiell gefährdet</v>
      </c>
      <c r="J701" s="71">
        <f>IF(H701&lt;&gt;"",VLOOKUP($H701,Gefährdungsstufen!$B$2:$G$20,3,FALSE),"")</f>
        <v>0</v>
      </c>
      <c r="K701" s="33" t="str">
        <f t="shared" si="61"/>
        <v>Landolt Elias (1991): Gefährdung der Farn- und Blütenpflanzen in der Schweiz</v>
      </c>
      <c r="L701" s="3" t="s">
        <v>1</v>
      </c>
      <c r="M701" s="3" t="s">
        <v>1</v>
      </c>
      <c r="N701" s="11" t="str">
        <f>IF(M701&lt;&gt;"",VLOOKUP(M701,Gefährdungsstufen!$B$2:$G$20,6,FALSE),"")</f>
        <v>potentiell gefährdet</v>
      </c>
      <c r="O701" s="33" t="str">
        <f t="shared" si="62"/>
        <v>Landolt Elias (1991): Gefährdung der Farn- und Blütenpflanzen in der Schweiz</v>
      </c>
      <c r="P701" s="3" t="s">
        <v>1</v>
      </c>
      <c r="Q701" s="3" t="s">
        <v>1</v>
      </c>
      <c r="R701" s="11" t="str">
        <f>IF(Q701&lt;&gt;"",VLOOKUP(Q701,Gefährdungsstufen!$B$2:$G$20,6,FALSE),"")</f>
        <v>potentiell gefährdet</v>
      </c>
      <c r="S701" s="33" t="str">
        <f t="shared" si="63"/>
        <v>Landolt Elias (1991): Gefährdung der Farn- und Blütenpflanzen in der Schweiz</v>
      </c>
      <c r="T701" s="3" t="s">
        <v>1</v>
      </c>
      <c r="U701" s="3" t="s">
        <v>1</v>
      </c>
      <c r="V701" s="11" t="str">
        <f>IF(U701&lt;&gt;"",VLOOKUP(U701,Gefährdungsstufen!$B$2:$G$20,6,FALSE),"")</f>
        <v>potentiell gefährdet</v>
      </c>
      <c r="W701" s="33" t="str">
        <f t="shared" si="64"/>
        <v>Landolt Elias (1991): Gefährdung der Farn- und Blütenpflanzen in der Schweiz</v>
      </c>
      <c r="X701" s="3">
        <v>1</v>
      </c>
      <c r="Y701" s="3" t="s">
        <v>8</v>
      </c>
      <c r="Z701" s="3" t="s">
        <v>2</v>
      </c>
      <c r="AA701" s="3">
        <v>7</v>
      </c>
      <c r="AB701" s="3">
        <v>6</v>
      </c>
      <c r="AC701" s="3">
        <v>7</v>
      </c>
      <c r="AD701" s="3">
        <v>5</v>
      </c>
      <c r="AE701" s="3"/>
      <c r="AF701" s="3" t="str">
        <f>IF(AE701&lt;&gt;"",VLOOKUP(AE701,legende!$A$3:$C$6,2,FALSE),"")</f>
        <v/>
      </c>
      <c r="AG701" s="71" t="str">
        <f>IF(AE701&lt;&gt;"",VLOOKUP(AE701,legende!$A$3:$C$6,3,FALSE),"")</f>
        <v/>
      </c>
      <c r="AH701" s="3"/>
      <c r="AI701" s="3" t="str">
        <f>IF(AH701&lt;&gt;"",VLOOKUP(AH701,legende!$F$3:$H$6,3,FALSE),"")</f>
        <v/>
      </c>
      <c r="AJ701" s="71" t="str">
        <f>IF(AH701&lt;&gt;"",VLOOKUP(AH701,legende!$F$3:$H$6,2,FALSE),"")</f>
        <v/>
      </c>
      <c r="AK701" s="3" t="s">
        <v>1</v>
      </c>
      <c r="AL701" s="3" t="s">
        <v>1</v>
      </c>
      <c r="AM701" s="11" t="str">
        <f>IF(AL701&lt;&gt;"",VLOOKUP(AL701,Gefährdungsstufen!$B$2:$G$20,6,FALSE),"")</f>
        <v>potentiell gefährdet</v>
      </c>
      <c r="AN701" s="71">
        <f>IF(AL701&lt;&gt;"",VLOOKUP(AL701,Gefährdungsstufen!$B$2:$G$20,3,FALSE),"")</f>
        <v>0</v>
      </c>
      <c r="AO701" s="3"/>
      <c r="AP701" s="11" t="s">
        <v>26922</v>
      </c>
      <c r="AQ701" s="11" t="e">
        <f t="shared" si="65"/>
        <v>#VALUE!</v>
      </c>
      <c r="AR701" s="3">
        <v>0</v>
      </c>
      <c r="AS701" s="3" t="s">
        <v>0</v>
      </c>
      <c r="AT701" s="2">
        <v>1</v>
      </c>
      <c r="BD701" s="2" t="s">
        <v>120</v>
      </c>
    </row>
    <row r="702" spans="1:56" s="2" customFormat="1" ht="15" hidden="1" customHeight="1">
      <c r="A702" s="24" t="s">
        <v>26859</v>
      </c>
      <c r="B702" s="5" t="s">
        <v>6894</v>
      </c>
      <c r="C702" s="16" t="s">
        <v>6895</v>
      </c>
      <c r="D702" s="3" t="s">
        <v>1</v>
      </c>
      <c r="E702" s="3" t="str">
        <f>IF(D702&lt;&gt;"",VLOOKUP($D702,Gefährdungsstufen!$B$2:$G$20,6,FALSE),"")</f>
        <v>potentiell gefährdet</v>
      </c>
      <c r="F702" s="71">
        <f>IF(D702&lt;&gt;"",VLOOKUP($D702,Gefährdungsstufen!$B$2:$G$20,3,FALSE),"")</f>
        <v>0</v>
      </c>
      <c r="G702" s="33" t="str">
        <f t="shared" si="60"/>
        <v>Landolt Elias (1991): Gefährdung der Farn- und Blütenpflanzen in der Schweiz</v>
      </c>
      <c r="H702" s="3" t="s">
        <v>5</v>
      </c>
      <c r="I702" s="3" t="str">
        <f>IF(H702&lt;&gt;"",VLOOKUP($H702,Gefährdungsstufen!$B$2:$G$20,6,FALSE),"")</f>
        <v>stark gefährdet</v>
      </c>
      <c r="J702" s="71">
        <f>IF(H702&lt;&gt;"",VLOOKUP($H702,Gefährdungsstufen!$B$2:$G$20,3,FALSE),"")</f>
        <v>4</v>
      </c>
      <c r="K702" s="33" t="str">
        <f t="shared" si="61"/>
        <v>Landolt Elias (1991): Gefährdung der Farn- und Blütenpflanzen in der Schweiz</v>
      </c>
      <c r="L702" s="3" t="s">
        <v>9</v>
      </c>
      <c r="M702" s="3" t="s">
        <v>9</v>
      </c>
      <c r="N702" s="11" t="str">
        <f>IF(M702&lt;&gt;"",VLOOKUP(M702,Gefährdungsstufen!$B$2:$G$20,6,FALSE),"")</f>
        <v>vom Aussterben bedroht</v>
      </c>
      <c r="O702" s="33" t="str">
        <f t="shared" si="62"/>
        <v>Landolt Elias (1991): Gefährdung der Farn- und Blütenpflanzen in der Schweiz</v>
      </c>
      <c r="P702" s="3" t="s">
        <v>9</v>
      </c>
      <c r="Q702" s="3" t="s">
        <v>9</v>
      </c>
      <c r="R702" s="11" t="str">
        <f>IF(Q702&lt;&gt;"",VLOOKUP(Q702,Gefährdungsstufen!$B$2:$G$20,6,FALSE),"")</f>
        <v>vom Aussterben bedroht</v>
      </c>
      <c r="S702" s="33" t="str">
        <f t="shared" si="63"/>
        <v>Landolt Elias (1991): Gefährdung der Farn- und Blütenpflanzen in der Schweiz</v>
      </c>
      <c r="T702" s="3" t="s">
        <v>5</v>
      </c>
      <c r="U702" s="3" t="s">
        <v>5</v>
      </c>
      <c r="V702" s="11" t="str">
        <f>IF(U702&lt;&gt;"",VLOOKUP(U702,Gefährdungsstufen!$B$2:$G$20,6,FALSE),"")</f>
        <v>stark gefährdet</v>
      </c>
      <c r="W702" s="33" t="str">
        <f t="shared" si="64"/>
        <v>Landolt Elias (1991): Gefährdung der Farn- und Blütenpflanzen in der Schweiz</v>
      </c>
      <c r="X702" s="3">
        <v>5</v>
      </c>
      <c r="Y702" s="3" t="s">
        <v>8</v>
      </c>
      <c r="Z702" s="3" t="s">
        <v>2</v>
      </c>
      <c r="AA702" s="3">
        <v>2</v>
      </c>
      <c r="AB702" s="3">
        <v>4</v>
      </c>
      <c r="AC702" s="3">
        <v>1</v>
      </c>
      <c r="AD702" s="3">
        <v>2</v>
      </c>
      <c r="AE702" s="3" t="s">
        <v>7</v>
      </c>
      <c r="AF702" s="3" t="str">
        <f>IF(AE702&lt;&gt;"",VLOOKUP(AE702,legende!$A$3:$C$6,2,FALSE),"")</f>
        <v>gross</v>
      </c>
      <c r="AG702" s="71">
        <f>IF(AE702&lt;&gt;"",VLOOKUP(AE702,legende!$A$3:$C$6,3,FALSE),"")</f>
        <v>0</v>
      </c>
      <c r="AH702" s="3" t="s">
        <v>6</v>
      </c>
      <c r="AI702" s="3" t="str">
        <f>IF(AH702&lt;&gt;"",VLOOKUP(AH702,legende!$F$3:$H$6,3,FALSE),"")</f>
        <v>klein: &lt;1/4</v>
      </c>
      <c r="AJ702" s="71">
        <f>IF(AH702&lt;&gt;"",VLOOKUP(AH702,legende!$F$3:$H$6,2,FALSE),"")</f>
        <v>0</v>
      </c>
      <c r="AK702" s="3" t="s">
        <v>9</v>
      </c>
      <c r="AL702" s="3" t="s">
        <v>9</v>
      </c>
      <c r="AM702" s="11" t="str">
        <f>IF(AL702&lt;&gt;"",VLOOKUP(AL702,Gefährdungsstufen!$B$2:$G$20,6,FALSE),"")</f>
        <v>vom Aussterben bedroht</v>
      </c>
      <c r="AN702" s="71">
        <f>IF(AL702&lt;&gt;"",VLOOKUP(AL702,Gefährdungsstufen!$B$2:$G$20,3,FALSE),"")</f>
        <v>5</v>
      </c>
      <c r="AO702" s="3"/>
      <c r="AP702" s="11"/>
      <c r="AQ702" s="11">
        <f t="shared" si="65"/>
        <v>9</v>
      </c>
      <c r="AR702" s="3">
        <v>6</v>
      </c>
      <c r="AS702" s="3">
        <v>6</v>
      </c>
    </row>
    <row r="703" spans="1:56" s="2" customFormat="1" ht="15" hidden="1" customHeight="1">
      <c r="A703" s="24" t="s">
        <v>26859</v>
      </c>
      <c r="B703" s="5" t="s">
        <v>15740</v>
      </c>
      <c r="C703" s="16" t="s">
        <v>15741</v>
      </c>
      <c r="D703" s="3" t="s">
        <v>1</v>
      </c>
      <c r="E703" s="3" t="str">
        <f>IF(D703&lt;&gt;"",VLOOKUP($D703,Gefährdungsstufen!$B$2:$G$20,6,FALSE),"")</f>
        <v>potentiell gefährdet</v>
      </c>
      <c r="F703" s="71">
        <f>IF(D703&lt;&gt;"",VLOOKUP($D703,Gefährdungsstufen!$B$2:$G$20,3,FALSE),"")</f>
        <v>0</v>
      </c>
      <c r="G703" s="33" t="str">
        <f t="shared" si="60"/>
        <v>Landolt Elias (1991): Gefährdung der Farn- und Blütenpflanzen in der Schweiz</v>
      </c>
      <c r="H703" s="3" t="s">
        <v>1</v>
      </c>
      <c r="I703" s="3" t="str">
        <f>IF(H703&lt;&gt;"",VLOOKUP($H703,Gefährdungsstufen!$B$2:$G$20,6,FALSE),"")</f>
        <v>potentiell gefährdet</v>
      </c>
      <c r="J703" s="71">
        <f>IF(H703&lt;&gt;"",VLOOKUP($H703,Gefährdungsstufen!$B$2:$G$20,3,FALSE),"")</f>
        <v>0</v>
      </c>
      <c r="K703" s="33" t="str">
        <f t="shared" si="61"/>
        <v>Landolt Elias (1991): Gefährdung der Farn- und Blütenpflanzen in der Schweiz</v>
      </c>
      <c r="L703" s="3" t="s">
        <v>9</v>
      </c>
      <c r="M703" s="3" t="s">
        <v>9</v>
      </c>
      <c r="N703" s="11" t="str">
        <f>IF(M703&lt;&gt;"",VLOOKUP(M703,Gefährdungsstufen!$B$2:$G$20,6,FALSE),"")</f>
        <v>vom Aussterben bedroht</v>
      </c>
      <c r="O703" s="33" t="str">
        <f t="shared" si="62"/>
        <v>Landolt Elias (1991): Gefährdung der Farn- und Blütenpflanzen in der Schweiz</v>
      </c>
      <c r="P703" s="3" t="s">
        <v>9</v>
      </c>
      <c r="Q703" s="3" t="s">
        <v>9</v>
      </c>
      <c r="R703" s="11" t="str">
        <f>IF(Q703&lt;&gt;"",VLOOKUP(Q703,Gefährdungsstufen!$B$2:$G$20,6,FALSE),"")</f>
        <v>vom Aussterben bedroht</v>
      </c>
      <c r="S703" s="33" t="str">
        <f t="shared" si="63"/>
        <v>Landolt Elias (1991): Gefährdung der Farn- und Blütenpflanzen in der Schweiz</v>
      </c>
      <c r="T703" s="3" t="s">
        <v>5</v>
      </c>
      <c r="U703" s="3" t="s">
        <v>5</v>
      </c>
      <c r="V703" s="11" t="str">
        <f>IF(U703&lt;&gt;"",VLOOKUP(U703,Gefährdungsstufen!$B$2:$G$20,6,FALSE),"")</f>
        <v>stark gefährdet</v>
      </c>
      <c r="W703" s="33" t="str">
        <f t="shared" si="64"/>
        <v>Landolt Elias (1991): Gefährdung der Farn- und Blütenpflanzen in der Schweiz</v>
      </c>
      <c r="X703" s="3">
        <v>5</v>
      </c>
      <c r="Y703" s="3" t="s">
        <v>8</v>
      </c>
      <c r="Z703" s="3" t="s">
        <v>2</v>
      </c>
      <c r="AA703" s="3">
        <v>3</v>
      </c>
      <c r="AB703" s="3">
        <v>4</v>
      </c>
      <c r="AC703" s="3">
        <v>2</v>
      </c>
      <c r="AD703" s="3">
        <v>3</v>
      </c>
      <c r="AE703" s="3" t="s">
        <v>23</v>
      </c>
      <c r="AF703" s="3" t="str">
        <f>IF(AE703&lt;&gt;"",VLOOKUP(AE703,legende!$A$3:$C$6,2,FALSE),"")</f>
        <v>mittel</v>
      </c>
      <c r="AG703" s="71">
        <f>IF(AE703&lt;&gt;"",VLOOKUP(AE703,legende!$A$3:$C$6,3,FALSE),"")</f>
        <v>2</v>
      </c>
      <c r="AH703" s="3" t="s">
        <v>6</v>
      </c>
      <c r="AI703" s="3" t="str">
        <f>IF(AH703&lt;&gt;"",VLOOKUP(AH703,legende!$F$3:$H$6,3,FALSE),"")</f>
        <v>klein: &lt;1/4</v>
      </c>
      <c r="AJ703" s="71">
        <f>IF(AH703&lt;&gt;"",VLOOKUP(AH703,legende!$F$3:$H$6,2,FALSE),"")</f>
        <v>0</v>
      </c>
      <c r="AK703" s="3" t="s">
        <v>5</v>
      </c>
      <c r="AL703" s="3" t="s">
        <v>5</v>
      </c>
      <c r="AM703" s="11" t="str">
        <f>IF(AL703&lt;&gt;"",VLOOKUP(AL703,Gefährdungsstufen!$B$2:$G$20,6,FALSE),"")</f>
        <v>stark gefährdet</v>
      </c>
      <c r="AN703" s="71">
        <f>IF(AL703&lt;&gt;"",VLOOKUP(AL703,Gefährdungsstufen!$B$2:$G$20,3,FALSE),"")</f>
        <v>4</v>
      </c>
      <c r="AO703" s="3"/>
      <c r="AP703" s="11"/>
      <c r="AQ703" s="11">
        <f t="shared" si="65"/>
        <v>6</v>
      </c>
      <c r="AR703" s="3">
        <v>4</v>
      </c>
      <c r="AS703" s="3">
        <v>4</v>
      </c>
      <c r="AU703" s="2">
        <v>2</v>
      </c>
    </row>
    <row r="704" spans="1:56" s="2" customFormat="1" ht="15" hidden="1" customHeight="1">
      <c r="A704" s="24" t="s">
        <v>26859</v>
      </c>
      <c r="B704" s="5" t="s">
        <v>7506</v>
      </c>
      <c r="C704" s="16" t="s">
        <v>7507</v>
      </c>
      <c r="D704" s="3" t="s">
        <v>1</v>
      </c>
      <c r="E704" s="3" t="str">
        <f>IF(D704&lt;&gt;"",VLOOKUP($D704,Gefährdungsstufen!$B$2:$G$20,6,FALSE),"")</f>
        <v>potentiell gefährdet</v>
      </c>
      <c r="F704" s="71">
        <f>IF(D704&lt;&gt;"",VLOOKUP($D704,Gefährdungsstufen!$B$2:$G$20,3,FALSE),"")</f>
        <v>0</v>
      </c>
      <c r="G704" s="33" t="str">
        <f t="shared" si="60"/>
        <v>Landolt Elias (1991): Gefährdung der Farn- und Blütenpflanzen in der Schweiz</v>
      </c>
      <c r="H704" s="3" t="s">
        <v>5</v>
      </c>
      <c r="I704" s="3" t="str">
        <f>IF(H704&lt;&gt;"",VLOOKUP($H704,Gefährdungsstufen!$B$2:$G$20,6,FALSE),"")</f>
        <v>stark gefährdet</v>
      </c>
      <c r="J704" s="71">
        <f>IF(H704&lt;&gt;"",VLOOKUP($H704,Gefährdungsstufen!$B$2:$G$20,3,FALSE),"")</f>
        <v>4</v>
      </c>
      <c r="K704" s="33" t="str">
        <f t="shared" si="61"/>
        <v>Landolt Elias (1991): Gefährdung der Farn- und Blütenpflanzen in der Schweiz</v>
      </c>
      <c r="L704" s="3" t="s">
        <v>12</v>
      </c>
      <c r="M704" s="3" t="s">
        <v>12</v>
      </c>
      <c r="N704" s="11" t="str">
        <f>IF(M704&lt;&gt;"",VLOOKUP(M704,Gefährdungsstufen!$B$2:$G$20,6,FALSE),"")</f>
        <v>vom Aussterben bedroht</v>
      </c>
      <c r="O704" s="33" t="str">
        <f t="shared" si="62"/>
        <v>Landolt Elias (1991): Gefährdung der Farn- und Blütenpflanzen in der Schweiz</v>
      </c>
      <c r="P704" s="3" t="s">
        <v>9</v>
      </c>
      <c r="Q704" s="3" t="s">
        <v>9</v>
      </c>
      <c r="R704" s="11" t="str">
        <f>IF(Q704&lt;&gt;"",VLOOKUP(Q704,Gefährdungsstufen!$B$2:$G$20,6,FALSE),"")</f>
        <v>vom Aussterben bedroht</v>
      </c>
      <c r="S704" s="33" t="str">
        <f t="shared" si="63"/>
        <v>Landolt Elias (1991): Gefährdung der Farn- und Blütenpflanzen in der Schweiz</v>
      </c>
      <c r="T704" s="3" t="s">
        <v>5</v>
      </c>
      <c r="U704" s="3" t="s">
        <v>5</v>
      </c>
      <c r="V704" s="11" t="str">
        <f>IF(U704&lt;&gt;"",VLOOKUP(U704,Gefährdungsstufen!$B$2:$G$20,6,FALSE),"")</f>
        <v>stark gefährdet</v>
      </c>
      <c r="W704" s="33" t="str">
        <f t="shared" si="64"/>
        <v>Landolt Elias (1991): Gefährdung der Farn- und Blütenpflanzen in der Schweiz</v>
      </c>
      <c r="X704" s="3">
        <v>5</v>
      </c>
      <c r="Y704" s="3" t="s">
        <v>8</v>
      </c>
      <c r="Z704" s="3" t="s">
        <v>2</v>
      </c>
      <c r="AA704" s="3">
        <v>2</v>
      </c>
      <c r="AB704" s="3">
        <v>3</v>
      </c>
      <c r="AC704" s="3">
        <v>2</v>
      </c>
      <c r="AD704" s="3">
        <v>3</v>
      </c>
      <c r="AE704" s="3" t="s">
        <v>7</v>
      </c>
      <c r="AF704" s="3" t="str">
        <f>IF(AE704&lt;&gt;"",VLOOKUP(AE704,legende!$A$3:$C$6,2,FALSE),"")</f>
        <v>gross</v>
      </c>
      <c r="AG704" s="71">
        <f>IF(AE704&lt;&gt;"",VLOOKUP(AE704,legende!$A$3:$C$6,3,FALSE),"")</f>
        <v>0</v>
      </c>
      <c r="AH704" s="3" t="s">
        <v>6</v>
      </c>
      <c r="AI704" s="3" t="str">
        <f>IF(AH704&lt;&gt;"",VLOOKUP(AH704,legende!$F$3:$H$6,3,FALSE),"")</f>
        <v>klein: &lt;1/4</v>
      </c>
      <c r="AJ704" s="71">
        <f>IF(AH704&lt;&gt;"",VLOOKUP(AH704,legende!$F$3:$H$6,2,FALSE),"")</f>
        <v>0</v>
      </c>
      <c r="AK704" s="3" t="s">
        <v>9</v>
      </c>
      <c r="AL704" s="3" t="s">
        <v>9</v>
      </c>
      <c r="AM704" s="11" t="str">
        <f>IF(AL704&lt;&gt;"",VLOOKUP(AL704,Gefährdungsstufen!$B$2:$G$20,6,FALSE),"")</f>
        <v>vom Aussterben bedroht</v>
      </c>
      <c r="AN704" s="71">
        <f>IF(AL704&lt;&gt;"",VLOOKUP(AL704,Gefährdungsstufen!$B$2:$G$20,3,FALSE),"")</f>
        <v>5</v>
      </c>
      <c r="AO704" s="3"/>
      <c r="AP704" s="11"/>
      <c r="AQ704" s="11">
        <f t="shared" si="65"/>
        <v>9</v>
      </c>
      <c r="AR704" s="3">
        <v>6</v>
      </c>
      <c r="AS704" s="3">
        <v>6</v>
      </c>
      <c r="AU704" s="2">
        <v>2</v>
      </c>
    </row>
    <row r="705" spans="1:51" s="2" customFormat="1" ht="15" hidden="1" customHeight="1">
      <c r="A705" s="24" t="s">
        <v>26859</v>
      </c>
      <c r="B705" s="5" t="s">
        <v>17668</v>
      </c>
      <c r="C705" s="16" t="s">
        <v>17669</v>
      </c>
      <c r="D705" s="3" t="s">
        <v>1</v>
      </c>
      <c r="E705" s="3" t="str">
        <f>IF(D705&lt;&gt;"",VLOOKUP($D705,Gefährdungsstufen!$B$2:$G$20,6,FALSE),"")</f>
        <v>potentiell gefährdet</v>
      </c>
      <c r="F705" s="71">
        <f>IF(D705&lt;&gt;"",VLOOKUP($D705,Gefährdungsstufen!$B$2:$G$20,3,FALSE),"")</f>
        <v>0</v>
      </c>
      <c r="G705" s="33" t="str">
        <f t="shared" si="60"/>
        <v>Landolt Elias (1991): Gefährdung der Farn- und Blütenpflanzen in der Schweiz</v>
      </c>
      <c r="H705" s="3" t="s">
        <v>9</v>
      </c>
      <c r="I705" s="3" t="str">
        <f>IF(H705&lt;&gt;"",VLOOKUP($H705,Gefährdungsstufen!$B$2:$G$20,6,FALSE),"")</f>
        <v>vom Aussterben bedroht</v>
      </c>
      <c r="J705" s="71">
        <f>IF(H705&lt;&gt;"",VLOOKUP($H705,Gefährdungsstufen!$B$2:$G$20,3,FALSE),"")</f>
        <v>5</v>
      </c>
      <c r="K705" s="33" t="str">
        <f t="shared" si="61"/>
        <v>Landolt Elias (1991): Gefährdung der Farn- und Blütenpflanzen in der Schweiz</v>
      </c>
      <c r="L705" s="3" t="s">
        <v>9</v>
      </c>
      <c r="M705" s="3" t="s">
        <v>9</v>
      </c>
      <c r="N705" s="11" t="str">
        <f>IF(M705&lt;&gt;"",VLOOKUP(M705,Gefährdungsstufen!$B$2:$G$20,6,FALSE),"")</f>
        <v>vom Aussterben bedroht</v>
      </c>
      <c r="O705" s="33" t="str">
        <f t="shared" si="62"/>
        <v>Landolt Elias (1991): Gefährdung der Farn- und Blütenpflanzen in der Schweiz</v>
      </c>
      <c r="P705" s="3" t="s">
        <v>8</v>
      </c>
      <c r="Q705" s="3"/>
      <c r="R705" s="11" t="str">
        <f>IF(Q705&lt;&gt;"",VLOOKUP(Q705,Gefährdungsstufen!$B$2:$G$20,6,FALSE),"")</f>
        <v/>
      </c>
      <c r="S705" s="33" t="str">
        <f t="shared" si="63"/>
        <v/>
      </c>
      <c r="T705" s="3" t="s">
        <v>9</v>
      </c>
      <c r="U705" s="3" t="s">
        <v>9</v>
      </c>
      <c r="V705" s="11" t="str">
        <f>IF(U705&lt;&gt;"",VLOOKUP(U705,Gefährdungsstufen!$B$2:$G$20,6,FALSE),"")</f>
        <v>vom Aussterben bedroht</v>
      </c>
      <c r="W705" s="33" t="str">
        <f t="shared" si="64"/>
        <v>Landolt Elias (1991): Gefährdung der Farn- und Blütenpflanzen in der Schweiz</v>
      </c>
      <c r="X705" s="3">
        <v>5</v>
      </c>
      <c r="Y705" s="3" t="s">
        <v>8</v>
      </c>
      <c r="Z705" s="3" t="s">
        <v>2</v>
      </c>
      <c r="AA705" s="3">
        <v>2</v>
      </c>
      <c r="AB705" s="3">
        <v>2</v>
      </c>
      <c r="AC705" s="3">
        <v>2</v>
      </c>
      <c r="AD705" s="3">
        <v>5</v>
      </c>
      <c r="AE705" s="3" t="s">
        <v>7</v>
      </c>
      <c r="AF705" s="3" t="str">
        <f>IF(AE705&lt;&gt;"",VLOOKUP(AE705,legende!$A$3:$C$6,2,FALSE),"")</f>
        <v>gross</v>
      </c>
      <c r="AG705" s="71">
        <f>IF(AE705&lt;&gt;"",VLOOKUP(AE705,legende!$A$3:$C$6,3,FALSE),"")</f>
        <v>0</v>
      </c>
      <c r="AH705" s="3" t="s">
        <v>6</v>
      </c>
      <c r="AI705" s="3" t="str">
        <f>IF(AH705&lt;&gt;"",VLOOKUP(AH705,legende!$F$3:$H$6,3,FALSE),"")</f>
        <v>klein: &lt;1/4</v>
      </c>
      <c r="AJ705" s="71">
        <f>IF(AH705&lt;&gt;"",VLOOKUP(AH705,legende!$F$3:$H$6,2,FALSE),"")</f>
        <v>0</v>
      </c>
      <c r="AK705" s="3" t="s">
        <v>9</v>
      </c>
      <c r="AL705" s="3" t="s">
        <v>9</v>
      </c>
      <c r="AM705" s="11" t="str">
        <f>IF(AL705&lt;&gt;"",VLOOKUP(AL705,Gefährdungsstufen!$B$2:$G$20,6,FALSE),"")</f>
        <v>vom Aussterben bedroht</v>
      </c>
      <c r="AN705" s="71">
        <f>IF(AL705&lt;&gt;"",VLOOKUP(AL705,Gefährdungsstufen!$B$2:$G$20,3,FALSE),"")</f>
        <v>5</v>
      </c>
      <c r="AO705" s="3"/>
      <c r="AP705" s="11"/>
      <c r="AQ705" s="11">
        <f t="shared" si="65"/>
        <v>10</v>
      </c>
      <c r="AR705" s="3">
        <v>7</v>
      </c>
      <c r="AS705" s="3">
        <v>7</v>
      </c>
      <c r="AU705" s="2">
        <v>2</v>
      </c>
    </row>
    <row r="706" spans="1:51" s="2" customFormat="1" ht="15" hidden="1" customHeight="1">
      <c r="A706" s="24" t="s">
        <v>26859</v>
      </c>
      <c r="B706" s="5" t="s">
        <v>14058</v>
      </c>
      <c r="C706" s="16" t="s">
        <v>14059</v>
      </c>
      <c r="D706" s="3" t="s">
        <v>1</v>
      </c>
      <c r="E706" s="3" t="str">
        <f>IF(D706&lt;&gt;"",VLOOKUP($D706,Gefährdungsstufen!$B$2:$G$20,6,FALSE),"")</f>
        <v>potentiell gefährdet</v>
      </c>
      <c r="F706" s="71">
        <f>IF(D706&lt;&gt;"",VLOOKUP($D706,Gefährdungsstufen!$B$2:$G$20,3,FALSE),"")</f>
        <v>0</v>
      </c>
      <c r="G706" s="33" t="str">
        <f t="shared" si="60"/>
        <v>Landolt Elias (1991): Gefährdung der Farn- und Blütenpflanzen in der Schweiz</v>
      </c>
      <c r="H706" s="3" t="s">
        <v>1</v>
      </c>
      <c r="I706" s="3" t="str">
        <f>IF(H706&lt;&gt;"",VLOOKUP($H706,Gefährdungsstufen!$B$2:$G$20,6,FALSE),"")</f>
        <v>potentiell gefährdet</v>
      </c>
      <c r="J706" s="71">
        <f>IF(H706&lt;&gt;"",VLOOKUP($H706,Gefährdungsstufen!$B$2:$G$20,3,FALSE),"")</f>
        <v>0</v>
      </c>
      <c r="K706" s="33" t="str">
        <f t="shared" si="61"/>
        <v>Landolt Elias (1991): Gefährdung der Farn- und Blütenpflanzen in der Schweiz</v>
      </c>
      <c r="L706" s="3" t="s">
        <v>5</v>
      </c>
      <c r="M706" s="3" t="s">
        <v>5</v>
      </c>
      <c r="N706" s="11" t="str">
        <f>IF(M706&lt;&gt;"",VLOOKUP(M706,Gefährdungsstufen!$B$2:$G$20,6,FALSE),"")</f>
        <v>stark gefährdet</v>
      </c>
      <c r="O706" s="33" t="str">
        <f t="shared" si="62"/>
        <v>Landolt Elias (1991): Gefährdung der Farn- und Blütenpflanzen in der Schweiz</v>
      </c>
      <c r="P706" s="3" t="s">
        <v>1</v>
      </c>
      <c r="Q706" s="3" t="s">
        <v>1</v>
      </c>
      <c r="R706" s="11" t="str">
        <f>IF(Q706&lt;&gt;"",VLOOKUP(Q706,Gefährdungsstufen!$B$2:$G$20,6,FALSE),"")</f>
        <v>potentiell gefährdet</v>
      </c>
      <c r="S706" s="33" t="str">
        <f t="shared" si="63"/>
        <v>Landolt Elias (1991): Gefährdung der Farn- und Blütenpflanzen in der Schweiz</v>
      </c>
      <c r="T706" s="3" t="s">
        <v>1</v>
      </c>
      <c r="U706" s="3" t="s">
        <v>1</v>
      </c>
      <c r="V706" s="11" t="str">
        <f>IF(U706&lt;&gt;"",VLOOKUP(U706,Gefährdungsstufen!$B$2:$G$20,6,FALSE),"")</f>
        <v>potentiell gefährdet</v>
      </c>
      <c r="W706" s="33" t="str">
        <f t="shared" si="64"/>
        <v>Landolt Elias (1991): Gefährdung der Farn- und Blütenpflanzen in der Schweiz</v>
      </c>
      <c r="X706" s="3">
        <v>5</v>
      </c>
      <c r="Y706" s="3" t="s">
        <v>8</v>
      </c>
      <c r="Z706" s="3" t="s">
        <v>2</v>
      </c>
      <c r="AA706" s="3">
        <v>4</v>
      </c>
      <c r="AB706" s="3">
        <v>5</v>
      </c>
      <c r="AC706" s="3">
        <v>3</v>
      </c>
      <c r="AD706" s="3">
        <v>3</v>
      </c>
      <c r="AE706" s="3" t="s">
        <v>7</v>
      </c>
      <c r="AF706" s="3" t="str">
        <f>IF(AE706&lt;&gt;"",VLOOKUP(AE706,legende!$A$3:$C$6,2,FALSE),"")</f>
        <v>gross</v>
      </c>
      <c r="AG706" s="71">
        <f>IF(AE706&lt;&gt;"",VLOOKUP(AE706,legende!$A$3:$C$6,3,FALSE),"")</f>
        <v>0</v>
      </c>
      <c r="AH706" s="3" t="s">
        <v>6</v>
      </c>
      <c r="AI706" s="3" t="str">
        <f>IF(AH706&lt;&gt;"",VLOOKUP(AH706,legende!$F$3:$H$6,3,FALSE),"")</f>
        <v>klein: &lt;1/4</v>
      </c>
      <c r="AJ706" s="71">
        <f>IF(AH706&lt;&gt;"",VLOOKUP(AH706,legende!$F$3:$H$6,2,FALSE),"")</f>
        <v>0</v>
      </c>
      <c r="AK706" s="3" t="s">
        <v>5</v>
      </c>
      <c r="AL706" s="3" t="s">
        <v>5</v>
      </c>
      <c r="AM706" s="11" t="str">
        <f>IF(AL706&lt;&gt;"",VLOOKUP(AL706,Gefährdungsstufen!$B$2:$G$20,6,FALSE),"")</f>
        <v>stark gefährdet</v>
      </c>
      <c r="AN706" s="71">
        <f>IF(AL706&lt;&gt;"",VLOOKUP(AL706,Gefährdungsstufen!$B$2:$G$20,3,FALSE),"")</f>
        <v>4</v>
      </c>
      <c r="AO706" s="3"/>
      <c r="AP706" s="11"/>
      <c r="AQ706" s="11">
        <f t="shared" si="65"/>
        <v>4</v>
      </c>
      <c r="AR706" s="3">
        <v>2</v>
      </c>
      <c r="AS706" s="3">
        <v>2</v>
      </c>
    </row>
    <row r="707" spans="1:51" s="2" customFormat="1" ht="15" hidden="1" customHeight="1">
      <c r="A707" s="24" t="s">
        <v>26859</v>
      </c>
      <c r="B707" s="5" t="s">
        <v>14504</v>
      </c>
      <c r="C707" s="16" t="s">
        <v>14505</v>
      </c>
      <c r="D707" s="3" t="s">
        <v>1</v>
      </c>
      <c r="E707" s="3" t="str">
        <f>IF(D707&lt;&gt;"",VLOOKUP($D707,Gefährdungsstufen!$B$2:$G$20,6,FALSE),"")</f>
        <v>potentiell gefährdet</v>
      </c>
      <c r="F707" s="71">
        <f>IF(D707&lt;&gt;"",VLOOKUP($D707,Gefährdungsstufen!$B$2:$G$20,3,FALSE),"")</f>
        <v>0</v>
      </c>
      <c r="G707" s="33" t="str">
        <f t="shared" si="60"/>
        <v>Landolt Elias (1991): Gefährdung der Farn- und Blütenpflanzen in der Schweiz</v>
      </c>
      <c r="H707" s="3" t="s">
        <v>1</v>
      </c>
      <c r="I707" s="3" t="str">
        <f>IF(H707&lt;&gt;"",VLOOKUP($H707,Gefährdungsstufen!$B$2:$G$20,6,FALSE),"")</f>
        <v>potentiell gefährdet</v>
      </c>
      <c r="J707" s="71">
        <f>IF(H707&lt;&gt;"",VLOOKUP($H707,Gefährdungsstufen!$B$2:$G$20,3,FALSE),"")</f>
        <v>0</v>
      </c>
      <c r="K707" s="33" t="str">
        <f t="shared" si="61"/>
        <v>Landolt Elias (1991): Gefährdung der Farn- und Blütenpflanzen in der Schweiz</v>
      </c>
      <c r="L707" s="3" t="s">
        <v>12</v>
      </c>
      <c r="M707" s="3" t="s">
        <v>12</v>
      </c>
      <c r="N707" s="11" t="str">
        <f>IF(M707&lt;&gt;"",VLOOKUP(M707,Gefährdungsstufen!$B$2:$G$20,6,FALSE),"")</f>
        <v>vom Aussterben bedroht</v>
      </c>
      <c r="O707" s="33" t="str">
        <f t="shared" si="62"/>
        <v>Landolt Elias (1991): Gefährdung der Farn- und Blütenpflanzen in der Schweiz</v>
      </c>
      <c r="P707" s="3" t="s">
        <v>9</v>
      </c>
      <c r="Q707" s="3" t="s">
        <v>9</v>
      </c>
      <c r="R707" s="11" t="str">
        <f>IF(Q707&lt;&gt;"",VLOOKUP(Q707,Gefährdungsstufen!$B$2:$G$20,6,FALSE),"")</f>
        <v>vom Aussterben bedroht</v>
      </c>
      <c r="S707" s="33" t="str">
        <f t="shared" si="63"/>
        <v>Landolt Elias (1991): Gefährdung der Farn- und Blütenpflanzen in der Schweiz</v>
      </c>
      <c r="T707" s="3" t="s">
        <v>5</v>
      </c>
      <c r="U707" s="3" t="s">
        <v>5</v>
      </c>
      <c r="V707" s="11" t="str">
        <f>IF(U707&lt;&gt;"",VLOOKUP(U707,Gefährdungsstufen!$B$2:$G$20,6,FALSE),"")</f>
        <v>stark gefährdet</v>
      </c>
      <c r="W707" s="33" t="str">
        <f t="shared" si="64"/>
        <v>Landolt Elias (1991): Gefährdung der Farn- und Blütenpflanzen in der Schweiz</v>
      </c>
      <c r="X707" s="3">
        <v>5</v>
      </c>
      <c r="Y707" s="3" t="s">
        <v>8</v>
      </c>
      <c r="Z707" s="3" t="s">
        <v>2</v>
      </c>
      <c r="AA707" s="3">
        <v>3</v>
      </c>
      <c r="AB707" s="3">
        <v>4</v>
      </c>
      <c r="AC707" s="3">
        <v>2</v>
      </c>
      <c r="AD707" s="3">
        <v>4</v>
      </c>
      <c r="AE707" s="3" t="s">
        <v>7</v>
      </c>
      <c r="AF707" s="3" t="str">
        <f>IF(AE707&lt;&gt;"",VLOOKUP(AE707,legende!$A$3:$C$6,2,FALSE),"")</f>
        <v>gross</v>
      </c>
      <c r="AG707" s="71">
        <f>IF(AE707&lt;&gt;"",VLOOKUP(AE707,legende!$A$3:$C$6,3,FALSE),"")</f>
        <v>0</v>
      </c>
      <c r="AH707" s="3" t="s">
        <v>6</v>
      </c>
      <c r="AI707" s="3" t="str">
        <f>IF(AH707&lt;&gt;"",VLOOKUP(AH707,legende!$F$3:$H$6,3,FALSE),"")</f>
        <v>klein: &lt;1/4</v>
      </c>
      <c r="AJ707" s="71">
        <f>IF(AH707&lt;&gt;"",VLOOKUP(AH707,legende!$F$3:$H$6,2,FALSE),"")</f>
        <v>0</v>
      </c>
      <c r="AK707" s="3" t="s">
        <v>9</v>
      </c>
      <c r="AL707" s="3" t="s">
        <v>9</v>
      </c>
      <c r="AM707" s="11" t="str">
        <f>IF(AL707&lt;&gt;"",VLOOKUP(AL707,Gefährdungsstufen!$B$2:$G$20,6,FALSE),"")</f>
        <v>vom Aussterben bedroht</v>
      </c>
      <c r="AN707" s="71">
        <f>IF(AL707&lt;&gt;"",VLOOKUP(AL707,Gefährdungsstufen!$B$2:$G$20,3,FALSE),"")</f>
        <v>5</v>
      </c>
      <c r="AO707" s="3"/>
      <c r="AP707" s="11"/>
      <c r="AQ707" s="11">
        <f t="shared" si="65"/>
        <v>5</v>
      </c>
      <c r="AR707" s="3">
        <v>3</v>
      </c>
      <c r="AS707" s="3">
        <v>3</v>
      </c>
      <c r="AU707" s="2">
        <v>2</v>
      </c>
    </row>
    <row r="708" spans="1:51" s="2" customFormat="1" ht="15" hidden="1" customHeight="1">
      <c r="A708" s="24" t="s">
        <v>26859</v>
      </c>
      <c r="B708" s="5" t="s">
        <v>6876</v>
      </c>
      <c r="C708" s="16" t="s">
        <v>6877</v>
      </c>
      <c r="D708" s="3" t="s">
        <v>1</v>
      </c>
      <c r="E708" s="3" t="str">
        <f>IF(D708&lt;&gt;"",VLOOKUP($D708,Gefährdungsstufen!$B$2:$G$20,6,FALSE),"")</f>
        <v>potentiell gefährdet</v>
      </c>
      <c r="F708" s="71">
        <f>IF(D708&lt;&gt;"",VLOOKUP($D708,Gefährdungsstufen!$B$2:$G$20,3,FALSE),"")</f>
        <v>0</v>
      </c>
      <c r="G708" s="33" t="str">
        <f t="shared" ref="G708:G771" si="66">IF(D708&lt;&gt;"","Landolt Elias (1991): Gefährdung der Farn- und Blütenpflanzen in der Schweiz","")</f>
        <v>Landolt Elias (1991): Gefährdung der Farn- und Blütenpflanzen in der Schweiz</v>
      </c>
      <c r="H708" s="3" t="s">
        <v>5</v>
      </c>
      <c r="I708" s="3" t="str">
        <f>IF(H708&lt;&gt;"",VLOOKUP($H708,Gefährdungsstufen!$B$2:$G$20,6,FALSE),"")</f>
        <v>stark gefährdet</v>
      </c>
      <c r="J708" s="71">
        <f>IF(H708&lt;&gt;"",VLOOKUP($H708,Gefährdungsstufen!$B$2:$G$20,3,FALSE),"")</f>
        <v>4</v>
      </c>
      <c r="K708" s="33" t="str">
        <f t="shared" ref="K708:K771" si="67">IF(H708&lt;&gt;"","Landolt Elias (1991): Gefährdung der Farn- und Blütenpflanzen in der Schweiz","")</f>
        <v>Landolt Elias (1991): Gefährdung der Farn- und Blütenpflanzen in der Schweiz</v>
      </c>
      <c r="L708" s="3" t="s">
        <v>9</v>
      </c>
      <c r="M708" s="3" t="s">
        <v>9</v>
      </c>
      <c r="N708" s="11" t="str">
        <f>IF(M708&lt;&gt;"",VLOOKUP(M708,Gefährdungsstufen!$B$2:$G$20,6,FALSE),"")</f>
        <v>vom Aussterben bedroht</v>
      </c>
      <c r="O708" s="33" t="str">
        <f t="shared" ref="O708:O771" si="68">IF(M708&lt;&gt;"","Landolt Elias (1991): Gefährdung der Farn- und Blütenpflanzen in der Schweiz","")</f>
        <v>Landolt Elias (1991): Gefährdung der Farn- und Blütenpflanzen in der Schweiz</v>
      </c>
      <c r="P708" s="3" t="s">
        <v>5</v>
      </c>
      <c r="Q708" s="3" t="s">
        <v>5</v>
      </c>
      <c r="R708" s="11" t="str">
        <f>IF(Q708&lt;&gt;"",VLOOKUP(Q708,Gefährdungsstufen!$B$2:$G$20,6,FALSE),"")</f>
        <v>stark gefährdet</v>
      </c>
      <c r="S708" s="33" t="str">
        <f t="shared" ref="S708:S771" si="69">IF(Q708&lt;&gt;"","Landolt Elias (1991): Gefährdung der Farn- und Blütenpflanzen in der Schweiz","")</f>
        <v>Landolt Elias (1991): Gefährdung der Farn- und Blütenpflanzen in der Schweiz</v>
      </c>
      <c r="T708" s="3" t="s">
        <v>5</v>
      </c>
      <c r="U708" s="3" t="s">
        <v>5</v>
      </c>
      <c r="V708" s="11" t="str">
        <f>IF(U708&lt;&gt;"",VLOOKUP(U708,Gefährdungsstufen!$B$2:$G$20,6,FALSE),"")</f>
        <v>stark gefährdet</v>
      </c>
      <c r="W708" s="33" t="str">
        <f t="shared" ref="W708:W771" si="70">IF(U708&lt;&gt;"","Landolt Elias (1991): Gefährdung der Farn- und Blütenpflanzen in der Schweiz","")</f>
        <v>Landolt Elias (1991): Gefährdung der Farn- und Blütenpflanzen in der Schweiz</v>
      </c>
      <c r="X708" s="3">
        <v>5</v>
      </c>
      <c r="Y708" s="3" t="s">
        <v>8</v>
      </c>
      <c r="Z708" s="3" t="s">
        <v>2</v>
      </c>
      <c r="AA708" s="3">
        <v>4</v>
      </c>
      <c r="AB708" s="3">
        <v>5</v>
      </c>
      <c r="AC708" s="3">
        <v>4</v>
      </c>
      <c r="AD708" s="3">
        <v>4</v>
      </c>
      <c r="AE708" s="3" t="s">
        <v>7</v>
      </c>
      <c r="AF708" s="3" t="str">
        <f>IF(AE708&lt;&gt;"",VLOOKUP(AE708,legende!$A$3:$C$6,2,FALSE),"")</f>
        <v>gross</v>
      </c>
      <c r="AG708" s="71">
        <f>IF(AE708&lt;&gt;"",VLOOKUP(AE708,legende!$A$3:$C$6,3,FALSE),"")</f>
        <v>0</v>
      </c>
      <c r="AH708" s="3" t="s">
        <v>6</v>
      </c>
      <c r="AI708" s="3" t="str">
        <f>IF(AH708&lt;&gt;"",VLOOKUP(AH708,legende!$F$3:$H$6,3,FALSE),"")</f>
        <v>klein: &lt;1/4</v>
      </c>
      <c r="AJ708" s="71">
        <f>IF(AH708&lt;&gt;"",VLOOKUP(AH708,legende!$F$3:$H$6,2,FALSE),"")</f>
        <v>0</v>
      </c>
      <c r="AK708" s="3" t="s">
        <v>5</v>
      </c>
      <c r="AL708" s="3" t="s">
        <v>5</v>
      </c>
      <c r="AM708" s="11" t="str">
        <f>IF(AL708&lt;&gt;"",VLOOKUP(AL708,Gefährdungsstufen!$B$2:$G$20,6,FALSE),"")</f>
        <v>stark gefährdet</v>
      </c>
      <c r="AN708" s="71">
        <f>IF(AL708&lt;&gt;"",VLOOKUP(AL708,Gefährdungsstufen!$B$2:$G$20,3,FALSE),"")</f>
        <v>4</v>
      </c>
      <c r="AO708" s="3"/>
      <c r="AP708" s="11"/>
      <c r="AQ708" s="11">
        <f t="shared" ref="AQ708:AQ771" si="71">AN708+AJ708+AG708+J708+F708</f>
        <v>8</v>
      </c>
      <c r="AR708" s="3">
        <v>5</v>
      </c>
      <c r="AS708" s="3">
        <v>5</v>
      </c>
      <c r="AU708" s="2">
        <v>2</v>
      </c>
    </row>
    <row r="709" spans="1:51" s="2" customFormat="1" ht="15" hidden="1" customHeight="1">
      <c r="A709" s="24" t="s">
        <v>26859</v>
      </c>
      <c r="B709" s="5" t="s">
        <v>10898</v>
      </c>
      <c r="C709" s="16" t="s">
        <v>24540</v>
      </c>
      <c r="D709" s="3" t="s">
        <v>1</v>
      </c>
      <c r="E709" s="3" t="str">
        <f>IF(D709&lt;&gt;"",VLOOKUP($D709,Gefährdungsstufen!$B$2:$G$20,6,FALSE),"")</f>
        <v>potentiell gefährdet</v>
      </c>
      <c r="F709" s="71">
        <f>IF(D709&lt;&gt;"",VLOOKUP($D709,Gefährdungsstufen!$B$2:$G$20,3,FALSE),"")</f>
        <v>0</v>
      </c>
      <c r="G709" s="33" t="str">
        <f t="shared" si="66"/>
        <v>Landolt Elias (1991): Gefährdung der Farn- und Blütenpflanzen in der Schweiz</v>
      </c>
      <c r="H709" s="3" t="s">
        <v>1</v>
      </c>
      <c r="I709" s="3" t="str">
        <f>IF(H709&lt;&gt;"",VLOOKUP($H709,Gefährdungsstufen!$B$2:$G$20,6,FALSE),"")</f>
        <v>potentiell gefährdet</v>
      </c>
      <c r="J709" s="71">
        <f>IF(H709&lt;&gt;"",VLOOKUP($H709,Gefährdungsstufen!$B$2:$G$20,3,FALSE),"")</f>
        <v>0</v>
      </c>
      <c r="K709" s="33" t="str">
        <f t="shared" si="67"/>
        <v>Landolt Elias (1991): Gefährdung der Farn- und Blütenpflanzen in der Schweiz</v>
      </c>
      <c r="L709" s="3" t="s">
        <v>9</v>
      </c>
      <c r="M709" s="3" t="s">
        <v>9</v>
      </c>
      <c r="N709" s="11" t="str">
        <f>IF(M709&lt;&gt;"",VLOOKUP(M709,Gefährdungsstufen!$B$2:$G$20,6,FALSE),"")</f>
        <v>vom Aussterben bedroht</v>
      </c>
      <c r="O709" s="33" t="str">
        <f t="shared" si="68"/>
        <v>Landolt Elias (1991): Gefährdung der Farn- und Blütenpflanzen in der Schweiz</v>
      </c>
      <c r="P709" s="3" t="s">
        <v>5</v>
      </c>
      <c r="Q709" s="3" t="s">
        <v>5</v>
      </c>
      <c r="R709" s="11" t="str">
        <f>IF(Q709&lt;&gt;"",VLOOKUP(Q709,Gefährdungsstufen!$B$2:$G$20,6,FALSE),"")</f>
        <v>stark gefährdet</v>
      </c>
      <c r="S709" s="33" t="str">
        <f t="shared" si="69"/>
        <v>Landolt Elias (1991): Gefährdung der Farn- und Blütenpflanzen in der Schweiz</v>
      </c>
      <c r="T709" s="3" t="s">
        <v>8</v>
      </c>
      <c r="U709" s="3"/>
      <c r="V709" s="11" t="str">
        <f>IF(U709&lt;&gt;"",VLOOKUP(U709,Gefährdungsstufen!$B$2:$G$20,6,FALSE),"")</f>
        <v/>
      </c>
      <c r="W709" s="33" t="str">
        <f t="shared" si="70"/>
        <v/>
      </c>
      <c r="X709" s="3">
        <v>2</v>
      </c>
      <c r="Y709" s="3" t="s">
        <v>8</v>
      </c>
      <c r="Z709" s="3" t="s">
        <v>2</v>
      </c>
      <c r="AA709" s="3">
        <v>2</v>
      </c>
      <c r="AB709" s="3">
        <v>2</v>
      </c>
      <c r="AC709" s="3">
        <v>1</v>
      </c>
      <c r="AD709" s="3">
        <v>3</v>
      </c>
      <c r="AE709" s="3" t="s">
        <v>7</v>
      </c>
      <c r="AF709" s="3" t="str">
        <f>IF(AE709&lt;&gt;"",VLOOKUP(AE709,legende!$A$3:$C$6,2,FALSE),"")</f>
        <v>gross</v>
      </c>
      <c r="AG709" s="71">
        <f>IF(AE709&lt;&gt;"",VLOOKUP(AE709,legende!$A$3:$C$6,3,FALSE),"")</f>
        <v>0</v>
      </c>
      <c r="AH709" s="3" t="s">
        <v>6</v>
      </c>
      <c r="AI709" s="3" t="str">
        <f>IF(AH709&lt;&gt;"",VLOOKUP(AH709,legende!$F$3:$H$6,3,FALSE),"")</f>
        <v>klein: &lt;1/4</v>
      </c>
      <c r="AJ709" s="71">
        <f>IF(AH709&lt;&gt;"",VLOOKUP(AH709,legende!$F$3:$H$6,2,FALSE),"")</f>
        <v>0</v>
      </c>
      <c r="AK709" s="3" t="s">
        <v>9</v>
      </c>
      <c r="AL709" s="3" t="s">
        <v>9</v>
      </c>
      <c r="AM709" s="11" t="str">
        <f>IF(AL709&lt;&gt;"",VLOOKUP(AL709,Gefährdungsstufen!$B$2:$G$20,6,FALSE),"")</f>
        <v>vom Aussterben bedroht</v>
      </c>
      <c r="AN709" s="71">
        <f>IF(AL709&lt;&gt;"",VLOOKUP(AL709,Gefährdungsstufen!$B$2:$G$20,3,FALSE),"")</f>
        <v>5</v>
      </c>
      <c r="AO709" s="3"/>
      <c r="AP709" s="11"/>
      <c r="AQ709" s="11">
        <f t="shared" si="71"/>
        <v>5</v>
      </c>
      <c r="AR709" s="3">
        <v>3</v>
      </c>
      <c r="AS709" s="3">
        <v>3</v>
      </c>
      <c r="AV709" s="2" t="s">
        <v>36</v>
      </c>
      <c r="AW709" s="2" t="s">
        <v>35</v>
      </c>
    </row>
    <row r="710" spans="1:51" s="2" customFormat="1" ht="15" hidden="1" customHeight="1">
      <c r="A710" s="24" t="s">
        <v>26859</v>
      </c>
      <c r="B710" s="5" t="s">
        <v>5951</v>
      </c>
      <c r="C710" s="16" t="s">
        <v>5952</v>
      </c>
      <c r="D710" s="3" t="s">
        <v>1</v>
      </c>
      <c r="E710" s="3" t="str">
        <f>IF(D710&lt;&gt;"",VLOOKUP($D710,Gefährdungsstufen!$B$2:$G$20,6,FALSE),"")</f>
        <v>potentiell gefährdet</v>
      </c>
      <c r="F710" s="71">
        <f>IF(D710&lt;&gt;"",VLOOKUP($D710,Gefährdungsstufen!$B$2:$G$20,3,FALSE),"")</f>
        <v>0</v>
      </c>
      <c r="G710" s="33" t="str">
        <f t="shared" si="66"/>
        <v>Landolt Elias (1991): Gefährdung der Farn- und Blütenpflanzen in der Schweiz</v>
      </c>
      <c r="H710" s="3" t="s">
        <v>1</v>
      </c>
      <c r="I710" s="3" t="str">
        <f>IF(H710&lt;&gt;"",VLOOKUP($H710,Gefährdungsstufen!$B$2:$G$20,6,FALSE),"")</f>
        <v>potentiell gefährdet</v>
      </c>
      <c r="J710" s="71">
        <f>IF(H710&lt;&gt;"",VLOOKUP($H710,Gefährdungsstufen!$B$2:$G$20,3,FALSE),"")</f>
        <v>0</v>
      </c>
      <c r="K710" s="33" t="str">
        <f t="shared" si="67"/>
        <v>Landolt Elias (1991): Gefährdung der Farn- und Blütenpflanzen in der Schweiz</v>
      </c>
      <c r="L710" s="3" t="s">
        <v>5</v>
      </c>
      <c r="M710" s="3" t="s">
        <v>5</v>
      </c>
      <c r="N710" s="11" t="str">
        <f>IF(M710&lt;&gt;"",VLOOKUP(M710,Gefährdungsstufen!$B$2:$G$20,6,FALSE),"")</f>
        <v>stark gefährdet</v>
      </c>
      <c r="O710" s="33" t="str">
        <f t="shared" si="68"/>
        <v>Landolt Elias (1991): Gefährdung der Farn- und Blütenpflanzen in der Schweiz</v>
      </c>
      <c r="P710" s="3" t="s">
        <v>5</v>
      </c>
      <c r="Q710" s="3" t="s">
        <v>5</v>
      </c>
      <c r="R710" s="11" t="str">
        <f>IF(Q710&lt;&gt;"",VLOOKUP(Q710,Gefährdungsstufen!$B$2:$G$20,6,FALSE),"")</f>
        <v>stark gefährdet</v>
      </c>
      <c r="S710" s="33" t="str">
        <f t="shared" si="69"/>
        <v>Landolt Elias (1991): Gefährdung der Farn- und Blütenpflanzen in der Schweiz</v>
      </c>
      <c r="T710" s="3" t="s">
        <v>5</v>
      </c>
      <c r="U710" s="3" t="s">
        <v>5</v>
      </c>
      <c r="V710" s="11" t="str">
        <f>IF(U710&lt;&gt;"",VLOOKUP(U710,Gefährdungsstufen!$B$2:$G$20,6,FALSE),"")</f>
        <v>stark gefährdet</v>
      </c>
      <c r="W710" s="33" t="str">
        <f t="shared" si="70"/>
        <v>Landolt Elias (1991): Gefährdung der Farn- und Blütenpflanzen in der Schweiz</v>
      </c>
      <c r="X710" s="3">
        <v>6</v>
      </c>
      <c r="Y710" s="3" t="s">
        <v>8</v>
      </c>
      <c r="Z710" s="3" t="s">
        <v>2</v>
      </c>
      <c r="AA710" s="3">
        <v>3</v>
      </c>
      <c r="AB710" s="3">
        <v>4</v>
      </c>
      <c r="AC710" s="3">
        <v>2</v>
      </c>
      <c r="AD710" s="3">
        <v>3</v>
      </c>
      <c r="AE710" s="3" t="s">
        <v>7</v>
      </c>
      <c r="AF710" s="3" t="str">
        <f>IF(AE710&lt;&gt;"",VLOOKUP(AE710,legende!$A$3:$C$6,2,FALSE),"")</f>
        <v>gross</v>
      </c>
      <c r="AG710" s="71">
        <f>IF(AE710&lt;&gt;"",VLOOKUP(AE710,legende!$A$3:$C$6,3,FALSE),"")</f>
        <v>0</v>
      </c>
      <c r="AH710" s="3" t="s">
        <v>6</v>
      </c>
      <c r="AI710" s="3" t="str">
        <f>IF(AH710&lt;&gt;"",VLOOKUP(AH710,legende!$F$3:$H$6,3,FALSE),"")</f>
        <v>klein: &lt;1/4</v>
      </c>
      <c r="AJ710" s="71">
        <f>IF(AH710&lt;&gt;"",VLOOKUP(AH710,legende!$F$3:$H$6,2,FALSE),"")</f>
        <v>0</v>
      </c>
      <c r="AK710" s="3" t="s">
        <v>5</v>
      </c>
      <c r="AL710" s="3" t="s">
        <v>5</v>
      </c>
      <c r="AM710" s="11" t="str">
        <f>IF(AL710&lt;&gt;"",VLOOKUP(AL710,Gefährdungsstufen!$B$2:$G$20,6,FALSE),"")</f>
        <v>stark gefährdet</v>
      </c>
      <c r="AN710" s="71">
        <f>IF(AL710&lt;&gt;"",VLOOKUP(AL710,Gefährdungsstufen!$B$2:$G$20,3,FALSE),"")</f>
        <v>4</v>
      </c>
      <c r="AO710" s="3"/>
      <c r="AP710" s="11"/>
      <c r="AQ710" s="11">
        <f t="shared" si="71"/>
        <v>4</v>
      </c>
      <c r="AR710" s="3">
        <v>2</v>
      </c>
      <c r="AS710" s="3">
        <v>2</v>
      </c>
      <c r="AT710" s="2">
        <v>1</v>
      </c>
      <c r="AV710" s="2" t="s">
        <v>36</v>
      </c>
      <c r="AW710" s="2" t="s">
        <v>35</v>
      </c>
    </row>
    <row r="711" spans="1:51" s="2" customFormat="1" ht="15" hidden="1" customHeight="1">
      <c r="A711" s="24" t="s">
        <v>26859</v>
      </c>
      <c r="B711" s="5" t="s">
        <v>7633</v>
      </c>
      <c r="C711" s="16" t="s">
        <v>7634</v>
      </c>
      <c r="D711" s="3" t="s">
        <v>1</v>
      </c>
      <c r="E711" s="3" t="str">
        <f>IF(D711&lt;&gt;"",VLOOKUP($D711,Gefährdungsstufen!$B$2:$G$20,6,FALSE),"")</f>
        <v>potentiell gefährdet</v>
      </c>
      <c r="F711" s="71">
        <f>IF(D711&lt;&gt;"",VLOOKUP($D711,Gefährdungsstufen!$B$2:$G$20,3,FALSE),"")</f>
        <v>0</v>
      </c>
      <c r="G711" s="33" t="str">
        <f t="shared" si="66"/>
        <v>Landolt Elias (1991): Gefährdung der Farn- und Blütenpflanzen in der Schweiz</v>
      </c>
      <c r="H711" s="3" t="s">
        <v>1</v>
      </c>
      <c r="I711" s="3" t="str">
        <f>IF(H711&lt;&gt;"",VLOOKUP($H711,Gefährdungsstufen!$B$2:$G$20,6,FALSE),"")</f>
        <v>potentiell gefährdet</v>
      </c>
      <c r="J711" s="71">
        <f>IF(H711&lt;&gt;"",VLOOKUP($H711,Gefährdungsstufen!$B$2:$G$20,3,FALSE),"")</f>
        <v>0</v>
      </c>
      <c r="K711" s="33" t="str">
        <f t="shared" si="67"/>
        <v>Landolt Elias (1991): Gefährdung der Farn- und Blütenpflanzen in der Schweiz</v>
      </c>
      <c r="L711" s="3" t="s">
        <v>1</v>
      </c>
      <c r="M711" s="3" t="s">
        <v>1</v>
      </c>
      <c r="N711" s="11" t="str">
        <f>IF(M711&lt;&gt;"",VLOOKUP(M711,Gefährdungsstufen!$B$2:$G$20,6,FALSE),"")</f>
        <v>potentiell gefährdet</v>
      </c>
      <c r="O711" s="33" t="str">
        <f t="shared" si="68"/>
        <v>Landolt Elias (1991): Gefährdung der Farn- und Blütenpflanzen in der Schweiz</v>
      </c>
      <c r="P711" s="3" t="s">
        <v>1</v>
      </c>
      <c r="Q711" s="3" t="s">
        <v>1</v>
      </c>
      <c r="R711" s="11" t="str">
        <f>IF(Q711&lt;&gt;"",VLOOKUP(Q711,Gefährdungsstufen!$B$2:$G$20,6,FALSE),"")</f>
        <v>potentiell gefährdet</v>
      </c>
      <c r="S711" s="33" t="str">
        <f t="shared" si="69"/>
        <v>Landolt Elias (1991): Gefährdung der Farn- und Blütenpflanzen in der Schweiz</v>
      </c>
      <c r="T711" s="3" t="s">
        <v>5</v>
      </c>
      <c r="U711" s="3" t="s">
        <v>5</v>
      </c>
      <c r="V711" s="11" t="str">
        <f>IF(U711&lt;&gt;"",VLOOKUP(U711,Gefährdungsstufen!$B$2:$G$20,6,FALSE),"")</f>
        <v>stark gefährdet</v>
      </c>
      <c r="W711" s="33" t="str">
        <f t="shared" si="70"/>
        <v>Landolt Elias (1991): Gefährdung der Farn- und Blütenpflanzen in der Schweiz</v>
      </c>
      <c r="X711" s="3">
        <v>6</v>
      </c>
      <c r="Y711" s="3" t="s">
        <v>8</v>
      </c>
      <c r="Z711" s="3" t="s">
        <v>2</v>
      </c>
      <c r="AA711" s="3">
        <v>5</v>
      </c>
      <c r="AB711" s="3">
        <v>6</v>
      </c>
      <c r="AC711" s="3">
        <v>4</v>
      </c>
      <c r="AD711" s="3">
        <v>4</v>
      </c>
      <c r="AE711" s="3" t="s">
        <v>7</v>
      </c>
      <c r="AF711" s="3" t="str">
        <f>IF(AE711&lt;&gt;"",VLOOKUP(AE711,legende!$A$3:$C$6,2,FALSE),"")</f>
        <v>gross</v>
      </c>
      <c r="AG711" s="71">
        <f>IF(AE711&lt;&gt;"",VLOOKUP(AE711,legende!$A$3:$C$6,3,FALSE),"")</f>
        <v>0</v>
      </c>
      <c r="AH711" s="3" t="s">
        <v>6</v>
      </c>
      <c r="AI711" s="3" t="str">
        <f>IF(AH711&lt;&gt;"",VLOOKUP(AH711,legende!$F$3:$H$6,3,FALSE),"")</f>
        <v>klein: &lt;1/4</v>
      </c>
      <c r="AJ711" s="71">
        <f>IF(AH711&lt;&gt;"",VLOOKUP(AH711,legende!$F$3:$H$6,2,FALSE),"")</f>
        <v>0</v>
      </c>
      <c r="AK711" s="3" t="s">
        <v>5</v>
      </c>
      <c r="AL711" s="3" t="s">
        <v>5</v>
      </c>
      <c r="AM711" s="11" t="str">
        <f>IF(AL711&lt;&gt;"",VLOOKUP(AL711,Gefährdungsstufen!$B$2:$G$20,6,FALSE),"")</f>
        <v>stark gefährdet</v>
      </c>
      <c r="AN711" s="71">
        <f>IF(AL711&lt;&gt;"",VLOOKUP(AL711,Gefährdungsstufen!$B$2:$G$20,3,FALSE),"")</f>
        <v>4</v>
      </c>
      <c r="AO711" s="3"/>
      <c r="AP711" s="11"/>
      <c r="AQ711" s="11">
        <f t="shared" si="71"/>
        <v>4</v>
      </c>
      <c r="AR711" s="3">
        <v>2</v>
      </c>
      <c r="AS711" s="3">
        <v>2</v>
      </c>
      <c r="AT711" s="2">
        <v>1</v>
      </c>
      <c r="AV711" s="2" t="s">
        <v>36</v>
      </c>
      <c r="AW711" s="2" t="s">
        <v>35</v>
      </c>
    </row>
    <row r="712" spans="1:51" s="2" customFormat="1" ht="15" hidden="1" customHeight="1">
      <c r="A712" s="24" t="s">
        <v>26859</v>
      </c>
      <c r="B712" s="5" t="s">
        <v>10875</v>
      </c>
      <c r="C712" s="16" t="s">
        <v>10876</v>
      </c>
      <c r="D712" s="3" t="s">
        <v>1</v>
      </c>
      <c r="E712" s="3" t="str">
        <f>IF(D712&lt;&gt;"",VLOOKUP($D712,Gefährdungsstufen!$B$2:$G$20,6,FALSE),"")</f>
        <v>potentiell gefährdet</v>
      </c>
      <c r="F712" s="71">
        <f>IF(D712&lt;&gt;"",VLOOKUP($D712,Gefährdungsstufen!$B$2:$G$20,3,FALSE),"")</f>
        <v>0</v>
      </c>
      <c r="G712" s="33" t="str">
        <f t="shared" si="66"/>
        <v>Landolt Elias (1991): Gefährdung der Farn- und Blütenpflanzen in der Schweiz</v>
      </c>
      <c r="H712" s="3" t="s">
        <v>1</v>
      </c>
      <c r="I712" s="3" t="str">
        <f>IF(H712&lt;&gt;"",VLOOKUP($H712,Gefährdungsstufen!$B$2:$G$20,6,FALSE),"")</f>
        <v>potentiell gefährdet</v>
      </c>
      <c r="J712" s="71">
        <f>IF(H712&lt;&gt;"",VLOOKUP($H712,Gefährdungsstufen!$B$2:$G$20,3,FALSE),"")</f>
        <v>0</v>
      </c>
      <c r="K712" s="33" t="str">
        <f t="shared" si="67"/>
        <v>Landolt Elias (1991): Gefährdung der Farn- und Blütenpflanzen in der Schweiz</v>
      </c>
      <c r="L712" s="3" t="s">
        <v>9</v>
      </c>
      <c r="M712" s="3" t="s">
        <v>9</v>
      </c>
      <c r="N712" s="11" t="str">
        <f>IF(M712&lt;&gt;"",VLOOKUP(M712,Gefährdungsstufen!$B$2:$G$20,6,FALSE),"")</f>
        <v>vom Aussterben bedroht</v>
      </c>
      <c r="O712" s="33" t="str">
        <f t="shared" si="68"/>
        <v>Landolt Elias (1991): Gefährdung der Farn- und Blütenpflanzen in der Schweiz</v>
      </c>
      <c r="P712" s="3" t="s">
        <v>5</v>
      </c>
      <c r="Q712" s="3" t="s">
        <v>5</v>
      </c>
      <c r="R712" s="11" t="str">
        <f>IF(Q712&lt;&gt;"",VLOOKUP(Q712,Gefährdungsstufen!$B$2:$G$20,6,FALSE),"")</f>
        <v>stark gefährdet</v>
      </c>
      <c r="S712" s="33" t="str">
        <f t="shared" si="69"/>
        <v>Landolt Elias (1991): Gefährdung der Farn- und Blütenpflanzen in der Schweiz</v>
      </c>
      <c r="T712" s="3" t="s">
        <v>5</v>
      </c>
      <c r="U712" s="3" t="s">
        <v>5</v>
      </c>
      <c r="V712" s="11" t="str">
        <f>IF(U712&lt;&gt;"",VLOOKUP(U712,Gefährdungsstufen!$B$2:$G$20,6,FALSE),"")</f>
        <v>stark gefährdet</v>
      </c>
      <c r="W712" s="33" t="str">
        <f t="shared" si="70"/>
        <v>Landolt Elias (1991): Gefährdung der Farn- und Blütenpflanzen in der Schweiz</v>
      </c>
      <c r="X712" s="3">
        <v>6</v>
      </c>
      <c r="Y712" s="3" t="s">
        <v>8</v>
      </c>
      <c r="Z712" s="3" t="s">
        <v>2</v>
      </c>
      <c r="AA712" s="3">
        <v>3</v>
      </c>
      <c r="AB712" s="3">
        <v>4</v>
      </c>
      <c r="AC712" s="3">
        <v>2</v>
      </c>
      <c r="AD712" s="3">
        <v>3</v>
      </c>
      <c r="AE712" s="3" t="s">
        <v>7</v>
      </c>
      <c r="AF712" s="3" t="str">
        <f>IF(AE712&lt;&gt;"",VLOOKUP(AE712,legende!$A$3:$C$6,2,FALSE),"")</f>
        <v>gross</v>
      </c>
      <c r="AG712" s="71">
        <f>IF(AE712&lt;&gt;"",VLOOKUP(AE712,legende!$A$3:$C$6,3,FALSE),"")</f>
        <v>0</v>
      </c>
      <c r="AH712" s="3" t="s">
        <v>6</v>
      </c>
      <c r="AI712" s="3" t="str">
        <f>IF(AH712&lt;&gt;"",VLOOKUP(AH712,legende!$F$3:$H$6,3,FALSE),"")</f>
        <v>klein: &lt;1/4</v>
      </c>
      <c r="AJ712" s="71">
        <f>IF(AH712&lt;&gt;"",VLOOKUP(AH712,legende!$F$3:$H$6,2,FALSE),"")</f>
        <v>0</v>
      </c>
      <c r="AK712" s="3" t="s">
        <v>9</v>
      </c>
      <c r="AL712" s="3" t="s">
        <v>9</v>
      </c>
      <c r="AM712" s="11" t="str">
        <f>IF(AL712&lt;&gt;"",VLOOKUP(AL712,Gefährdungsstufen!$B$2:$G$20,6,FALSE),"")</f>
        <v>vom Aussterben bedroht</v>
      </c>
      <c r="AN712" s="71">
        <f>IF(AL712&lt;&gt;"",VLOOKUP(AL712,Gefährdungsstufen!$B$2:$G$20,3,FALSE),"")</f>
        <v>5</v>
      </c>
      <c r="AO712" s="3"/>
      <c r="AP712" s="11"/>
      <c r="AQ712" s="11">
        <f t="shared" si="71"/>
        <v>5</v>
      </c>
      <c r="AR712" s="3">
        <v>3</v>
      </c>
      <c r="AS712" s="3">
        <v>3</v>
      </c>
      <c r="AV712" s="2" t="s">
        <v>36</v>
      </c>
      <c r="AW712" s="2" t="s">
        <v>35</v>
      </c>
    </row>
    <row r="713" spans="1:51" s="2" customFormat="1" ht="15" hidden="1" customHeight="1">
      <c r="A713" s="24" t="s">
        <v>26859</v>
      </c>
      <c r="B713" s="5" t="s">
        <v>14525</v>
      </c>
      <c r="C713" s="16" t="s">
        <v>14526</v>
      </c>
      <c r="D713" s="3" t="s">
        <v>1</v>
      </c>
      <c r="E713" s="3" t="str">
        <f>IF(D713&lt;&gt;"",VLOOKUP($D713,Gefährdungsstufen!$B$2:$G$20,6,FALSE),"")</f>
        <v>potentiell gefährdet</v>
      </c>
      <c r="F713" s="71">
        <f>IF(D713&lt;&gt;"",VLOOKUP($D713,Gefährdungsstufen!$B$2:$G$20,3,FALSE),"")</f>
        <v>0</v>
      </c>
      <c r="G713" s="33" t="str">
        <f t="shared" si="66"/>
        <v>Landolt Elias (1991): Gefährdung der Farn- und Blütenpflanzen in der Schweiz</v>
      </c>
      <c r="H713" s="3" t="s">
        <v>1</v>
      </c>
      <c r="I713" s="3" t="str">
        <f>IF(H713&lt;&gt;"",VLOOKUP($H713,Gefährdungsstufen!$B$2:$G$20,6,FALSE),"")</f>
        <v>potentiell gefährdet</v>
      </c>
      <c r="J713" s="71">
        <f>IF(H713&lt;&gt;"",VLOOKUP($H713,Gefährdungsstufen!$B$2:$G$20,3,FALSE),"")</f>
        <v>0</v>
      </c>
      <c r="K713" s="33" t="str">
        <f t="shared" si="67"/>
        <v>Landolt Elias (1991): Gefährdung der Farn- und Blütenpflanzen in der Schweiz</v>
      </c>
      <c r="L713" s="3" t="s">
        <v>1</v>
      </c>
      <c r="M713" s="3" t="s">
        <v>1</v>
      </c>
      <c r="N713" s="11" t="str">
        <f>IF(M713&lt;&gt;"",VLOOKUP(M713,Gefährdungsstufen!$B$2:$G$20,6,FALSE),"")</f>
        <v>potentiell gefährdet</v>
      </c>
      <c r="O713" s="33" t="str">
        <f t="shared" si="68"/>
        <v>Landolt Elias (1991): Gefährdung der Farn- und Blütenpflanzen in der Schweiz</v>
      </c>
      <c r="P713" s="3" t="s">
        <v>1</v>
      </c>
      <c r="Q713" s="3" t="s">
        <v>1</v>
      </c>
      <c r="R713" s="11" t="str">
        <f>IF(Q713&lt;&gt;"",VLOOKUP(Q713,Gefährdungsstufen!$B$2:$G$20,6,FALSE),"")</f>
        <v>potentiell gefährdet</v>
      </c>
      <c r="S713" s="33" t="str">
        <f t="shared" si="69"/>
        <v>Landolt Elias (1991): Gefährdung der Farn- und Blütenpflanzen in der Schweiz</v>
      </c>
      <c r="T713" s="3" t="s">
        <v>1</v>
      </c>
      <c r="U713" s="3" t="s">
        <v>1</v>
      </c>
      <c r="V713" s="11" t="str">
        <f>IF(U713&lt;&gt;"",VLOOKUP(U713,Gefährdungsstufen!$B$2:$G$20,6,FALSE),"")</f>
        <v>potentiell gefährdet</v>
      </c>
      <c r="W713" s="33" t="str">
        <f t="shared" si="70"/>
        <v>Landolt Elias (1991): Gefährdung der Farn- und Blütenpflanzen in der Schweiz</v>
      </c>
      <c r="X713" s="3">
        <v>8</v>
      </c>
      <c r="Y713" s="3" t="s">
        <v>8</v>
      </c>
      <c r="Z713" s="3" t="s">
        <v>2</v>
      </c>
      <c r="AA713" s="3">
        <v>5</v>
      </c>
      <c r="AB713" s="3">
        <v>7</v>
      </c>
      <c r="AC713" s="3">
        <v>5</v>
      </c>
      <c r="AD713" s="3">
        <v>3</v>
      </c>
      <c r="AE713" s="3"/>
      <c r="AF713" s="3" t="str">
        <f>IF(AE713&lt;&gt;"",VLOOKUP(AE713,legende!$A$3:$C$6,2,FALSE),"")</f>
        <v/>
      </c>
      <c r="AG713" s="71" t="str">
        <f>IF(AE713&lt;&gt;"",VLOOKUP(AE713,legende!$A$3:$C$6,3,FALSE),"")</f>
        <v/>
      </c>
      <c r="AH713" s="3"/>
      <c r="AI713" s="3" t="str">
        <f>IF(AH713&lt;&gt;"",VLOOKUP(AH713,legende!$F$3:$H$6,3,FALSE),"")</f>
        <v/>
      </c>
      <c r="AJ713" s="71" t="str">
        <f>IF(AH713&lt;&gt;"",VLOOKUP(AH713,legende!$F$3:$H$6,2,FALSE),"")</f>
        <v/>
      </c>
      <c r="AK713" s="3" t="s">
        <v>1</v>
      </c>
      <c r="AL713" s="3" t="s">
        <v>1</v>
      </c>
      <c r="AM713" s="11" t="str">
        <f>IF(AL713&lt;&gt;"",VLOOKUP(AL713,Gefährdungsstufen!$B$2:$G$20,6,FALSE),"")</f>
        <v>potentiell gefährdet</v>
      </c>
      <c r="AN713" s="71">
        <f>IF(AL713&lt;&gt;"",VLOOKUP(AL713,Gefährdungsstufen!$B$2:$G$20,3,FALSE),"")</f>
        <v>0</v>
      </c>
      <c r="AO713" s="3"/>
      <c r="AP713" s="11" t="s">
        <v>26922</v>
      </c>
      <c r="AQ713" s="11" t="e">
        <f t="shared" si="71"/>
        <v>#VALUE!</v>
      </c>
      <c r="AR713" s="3">
        <v>0</v>
      </c>
      <c r="AS713" s="3" t="s">
        <v>0</v>
      </c>
      <c r="AW713" s="2" t="s">
        <v>35</v>
      </c>
      <c r="AY713" s="2" t="s">
        <v>72</v>
      </c>
    </row>
    <row r="714" spans="1:51" s="2" customFormat="1" ht="15" hidden="1" customHeight="1">
      <c r="A714" s="24" t="s">
        <v>26859</v>
      </c>
      <c r="B714" s="5" t="s">
        <v>11244</v>
      </c>
      <c r="C714" s="16" t="s">
        <v>11245</v>
      </c>
      <c r="D714" s="3" t="s">
        <v>1</v>
      </c>
      <c r="E714" s="3" t="str">
        <f>IF(D714&lt;&gt;"",VLOOKUP($D714,Gefährdungsstufen!$B$2:$G$20,6,FALSE),"")</f>
        <v>potentiell gefährdet</v>
      </c>
      <c r="F714" s="71">
        <f>IF(D714&lt;&gt;"",VLOOKUP($D714,Gefährdungsstufen!$B$2:$G$20,3,FALSE),"")</f>
        <v>0</v>
      </c>
      <c r="G714" s="33" t="str">
        <f t="shared" si="66"/>
        <v>Landolt Elias (1991): Gefährdung der Farn- und Blütenpflanzen in der Schweiz</v>
      </c>
      <c r="H714" s="3" t="s">
        <v>1</v>
      </c>
      <c r="I714" s="3" t="str">
        <f>IF(H714&lt;&gt;"",VLOOKUP($H714,Gefährdungsstufen!$B$2:$G$20,6,FALSE),"")</f>
        <v>potentiell gefährdet</v>
      </c>
      <c r="J714" s="71">
        <f>IF(H714&lt;&gt;"",VLOOKUP($H714,Gefährdungsstufen!$B$2:$G$20,3,FALSE),"")</f>
        <v>0</v>
      </c>
      <c r="K714" s="33" t="str">
        <f t="shared" si="67"/>
        <v>Landolt Elias (1991): Gefährdung der Farn- und Blütenpflanzen in der Schweiz</v>
      </c>
      <c r="L714" s="3" t="s">
        <v>1</v>
      </c>
      <c r="M714" s="3" t="s">
        <v>1</v>
      </c>
      <c r="N714" s="11" t="str">
        <f>IF(M714&lt;&gt;"",VLOOKUP(M714,Gefährdungsstufen!$B$2:$G$20,6,FALSE),"")</f>
        <v>potentiell gefährdet</v>
      </c>
      <c r="O714" s="33" t="str">
        <f t="shared" si="68"/>
        <v>Landolt Elias (1991): Gefährdung der Farn- und Blütenpflanzen in der Schweiz</v>
      </c>
      <c r="P714" s="3" t="s">
        <v>45</v>
      </c>
      <c r="Q714" s="3" t="s">
        <v>45</v>
      </c>
      <c r="R714" s="11" t="str">
        <f>IF(Q714&lt;&gt;"",VLOOKUP(Q714,Gefährdungsstufen!$B$2:$G$20,6,FALSE),"")</f>
        <v>gefährdet</v>
      </c>
      <c r="S714" s="33" t="str">
        <f t="shared" si="69"/>
        <v>Landolt Elias (1991): Gefährdung der Farn- und Blütenpflanzen in der Schweiz</v>
      </c>
      <c r="T714" s="3" t="s">
        <v>45</v>
      </c>
      <c r="U714" s="3" t="s">
        <v>45</v>
      </c>
      <c r="V714" s="11" t="str">
        <f>IF(U714&lt;&gt;"",VLOOKUP(U714,Gefährdungsstufen!$B$2:$G$20,6,FALSE),"")</f>
        <v>gefährdet</v>
      </c>
      <c r="W714" s="33" t="str">
        <f t="shared" si="70"/>
        <v>Landolt Elias (1991): Gefährdung der Farn- und Blütenpflanzen in der Schweiz</v>
      </c>
      <c r="X714" s="3">
        <v>1</v>
      </c>
      <c r="Y714" s="3" t="s">
        <v>8</v>
      </c>
      <c r="Z714" s="3" t="s">
        <v>13</v>
      </c>
      <c r="AA714" s="3">
        <v>99</v>
      </c>
      <c r="AB714" s="3">
        <v>99</v>
      </c>
      <c r="AC714" s="3">
        <v>99</v>
      </c>
      <c r="AD714" s="3">
        <v>99</v>
      </c>
      <c r="AE714" s="3" t="s">
        <v>23</v>
      </c>
      <c r="AF714" s="3" t="str">
        <f>IF(AE714&lt;&gt;"",VLOOKUP(AE714,legende!$A$3:$C$6,2,FALSE),"")</f>
        <v>mittel</v>
      </c>
      <c r="AG714" s="71">
        <f>IF(AE714&lt;&gt;"",VLOOKUP(AE714,legende!$A$3:$C$6,3,FALSE),"")</f>
        <v>2</v>
      </c>
      <c r="AH714" s="3" t="s">
        <v>6</v>
      </c>
      <c r="AI714" s="3" t="str">
        <f>IF(AH714&lt;&gt;"",VLOOKUP(AH714,legende!$F$3:$H$6,3,FALSE),"")</f>
        <v>klein: &lt;1/4</v>
      </c>
      <c r="AJ714" s="71">
        <f>IF(AH714&lt;&gt;"",VLOOKUP(AH714,legende!$F$3:$H$6,2,FALSE),"")</f>
        <v>0</v>
      </c>
      <c r="AK714" s="3" t="s">
        <v>45</v>
      </c>
      <c r="AL714" s="3" t="s">
        <v>45</v>
      </c>
      <c r="AM714" s="11" t="str">
        <f>IF(AL714&lt;&gt;"",VLOOKUP(AL714,Gefährdungsstufen!$B$2:$G$20,6,FALSE),"")</f>
        <v>gefährdet</v>
      </c>
      <c r="AN714" s="71">
        <f>IF(AL714&lt;&gt;"",VLOOKUP(AL714,Gefährdungsstufen!$B$2:$G$20,3,FALSE),"")</f>
        <v>3</v>
      </c>
      <c r="AO714" s="3"/>
      <c r="AP714" s="11"/>
      <c r="AQ714" s="11">
        <f t="shared" si="71"/>
        <v>5</v>
      </c>
      <c r="AR714" s="3">
        <v>3</v>
      </c>
      <c r="AS714" s="3">
        <v>3</v>
      </c>
      <c r="AT714" s="2">
        <v>1</v>
      </c>
    </row>
    <row r="715" spans="1:51" s="2" customFormat="1" ht="15" hidden="1" customHeight="1">
      <c r="A715" s="24" t="s">
        <v>26859</v>
      </c>
      <c r="B715" s="5" t="s">
        <v>23889</v>
      </c>
      <c r="C715" s="16" t="s">
        <v>23890</v>
      </c>
      <c r="D715" s="3" t="s">
        <v>1</v>
      </c>
      <c r="E715" s="3" t="str">
        <f>IF(D715&lt;&gt;"",VLOOKUP($D715,Gefährdungsstufen!$B$2:$G$20,6,FALSE),"")</f>
        <v>potentiell gefährdet</v>
      </c>
      <c r="F715" s="71">
        <f>IF(D715&lt;&gt;"",VLOOKUP($D715,Gefährdungsstufen!$B$2:$G$20,3,FALSE),"")</f>
        <v>0</v>
      </c>
      <c r="G715" s="33" t="str">
        <f t="shared" si="66"/>
        <v>Landolt Elias (1991): Gefährdung der Farn- und Blütenpflanzen in der Schweiz</v>
      </c>
      <c r="H715" s="3" t="s">
        <v>261</v>
      </c>
      <c r="I715" s="3" t="str">
        <f>IF(H715&lt;&gt;"",VLOOKUP($H715,Gefährdungsstufen!$B$2:$G$20,6,FALSE),"")</f>
        <v>potentiell gefährdet</v>
      </c>
      <c r="J715" s="71">
        <f>IF(H715&lt;&gt;"",VLOOKUP($H715,Gefährdungsstufen!$B$2:$G$20,3,FALSE),"")</f>
        <v>0</v>
      </c>
      <c r="K715" s="33" t="str">
        <f t="shared" si="67"/>
        <v>Landolt Elias (1991): Gefährdung der Farn- und Blütenpflanzen in der Schweiz</v>
      </c>
      <c r="L715" s="3" t="s">
        <v>9</v>
      </c>
      <c r="M715" s="3" t="s">
        <v>9</v>
      </c>
      <c r="N715" s="11" t="str">
        <f>IF(M715&lt;&gt;"",VLOOKUP(M715,Gefährdungsstufen!$B$2:$G$20,6,FALSE),"")</f>
        <v>vom Aussterben bedroht</v>
      </c>
      <c r="O715" s="33" t="str">
        <f t="shared" si="68"/>
        <v>Landolt Elias (1991): Gefährdung der Farn- und Blütenpflanzen in der Schweiz</v>
      </c>
      <c r="P715" s="3" t="s">
        <v>8</v>
      </c>
      <c r="Q715" s="3"/>
      <c r="R715" s="11" t="str">
        <f>IF(Q715&lt;&gt;"",VLOOKUP(Q715,Gefährdungsstufen!$B$2:$G$20,6,FALSE),"")</f>
        <v/>
      </c>
      <c r="S715" s="33" t="str">
        <f t="shared" si="69"/>
        <v/>
      </c>
      <c r="T715" s="3" t="s">
        <v>5</v>
      </c>
      <c r="U715" s="3" t="s">
        <v>5</v>
      </c>
      <c r="V715" s="11" t="str">
        <f>IF(U715&lt;&gt;"",VLOOKUP(U715,Gefährdungsstufen!$B$2:$G$20,6,FALSE),"")</f>
        <v>stark gefährdet</v>
      </c>
      <c r="W715" s="33" t="str">
        <f t="shared" si="70"/>
        <v>Landolt Elias (1991): Gefährdung der Farn- und Blütenpflanzen in der Schweiz</v>
      </c>
      <c r="X715" s="3">
        <v>1</v>
      </c>
      <c r="Y715" s="3" t="s">
        <v>8</v>
      </c>
      <c r="Z715" s="3" t="s">
        <v>2</v>
      </c>
      <c r="AA715" s="3">
        <v>3</v>
      </c>
      <c r="AB715" s="3">
        <v>4</v>
      </c>
      <c r="AC715" s="3">
        <v>2</v>
      </c>
      <c r="AD715" s="3">
        <v>4</v>
      </c>
      <c r="AE715" s="3" t="s">
        <v>23</v>
      </c>
      <c r="AF715" s="3" t="str">
        <f>IF(AE715&lt;&gt;"",VLOOKUP(AE715,legende!$A$3:$C$6,2,FALSE),"")</f>
        <v>mittel</v>
      </c>
      <c r="AG715" s="71">
        <f>IF(AE715&lt;&gt;"",VLOOKUP(AE715,legende!$A$3:$C$6,3,FALSE),"")</f>
        <v>2</v>
      </c>
      <c r="AH715" s="3" t="s">
        <v>6</v>
      </c>
      <c r="AI715" s="3" t="str">
        <f>IF(AH715&lt;&gt;"",VLOOKUP(AH715,legende!$F$3:$H$6,3,FALSE),"")</f>
        <v>klein: &lt;1/4</v>
      </c>
      <c r="AJ715" s="71">
        <f>IF(AH715&lt;&gt;"",VLOOKUP(AH715,legende!$F$3:$H$6,2,FALSE),"")</f>
        <v>0</v>
      </c>
      <c r="AK715" s="3" t="s">
        <v>9</v>
      </c>
      <c r="AL715" s="3" t="s">
        <v>9</v>
      </c>
      <c r="AM715" s="11" t="str">
        <f>IF(AL715&lt;&gt;"",VLOOKUP(AL715,Gefährdungsstufen!$B$2:$G$20,6,FALSE),"")</f>
        <v>vom Aussterben bedroht</v>
      </c>
      <c r="AN715" s="71">
        <f>IF(AL715&lt;&gt;"",VLOOKUP(AL715,Gefährdungsstufen!$B$2:$G$20,3,FALSE),"")</f>
        <v>5</v>
      </c>
      <c r="AO715" s="3"/>
      <c r="AP715" s="11"/>
      <c r="AQ715" s="11">
        <f t="shared" si="71"/>
        <v>7</v>
      </c>
      <c r="AR715" s="3">
        <v>5</v>
      </c>
      <c r="AS715" s="3">
        <v>5</v>
      </c>
      <c r="AT715" s="2">
        <v>1</v>
      </c>
    </row>
    <row r="716" spans="1:51" s="2" customFormat="1" ht="15" hidden="1" customHeight="1">
      <c r="A716" s="24" t="s">
        <v>26859</v>
      </c>
      <c r="B716" s="5" t="s">
        <v>4562</v>
      </c>
      <c r="C716" s="16" t="s">
        <v>4563</v>
      </c>
      <c r="D716" s="3" t="s">
        <v>1</v>
      </c>
      <c r="E716" s="3" t="str">
        <f>IF(D716&lt;&gt;"",VLOOKUP($D716,Gefährdungsstufen!$B$2:$G$20,6,FALSE),"")</f>
        <v>potentiell gefährdet</v>
      </c>
      <c r="F716" s="71">
        <f>IF(D716&lt;&gt;"",VLOOKUP($D716,Gefährdungsstufen!$B$2:$G$20,3,FALSE),"")</f>
        <v>0</v>
      </c>
      <c r="G716" s="33" t="str">
        <f t="shared" si="66"/>
        <v>Landolt Elias (1991): Gefährdung der Farn- und Blütenpflanzen in der Schweiz</v>
      </c>
      <c r="H716" s="3" t="s">
        <v>1</v>
      </c>
      <c r="I716" s="3" t="str">
        <f>IF(H716&lt;&gt;"",VLOOKUP($H716,Gefährdungsstufen!$B$2:$G$20,6,FALSE),"")</f>
        <v>potentiell gefährdet</v>
      </c>
      <c r="J716" s="71">
        <f>IF(H716&lt;&gt;"",VLOOKUP($H716,Gefährdungsstufen!$B$2:$G$20,3,FALSE),"")</f>
        <v>0</v>
      </c>
      <c r="K716" s="33" t="str">
        <f t="shared" si="67"/>
        <v>Landolt Elias (1991): Gefährdung der Farn- und Blütenpflanzen in der Schweiz</v>
      </c>
      <c r="L716" s="3" t="s">
        <v>1</v>
      </c>
      <c r="M716" s="3" t="s">
        <v>1</v>
      </c>
      <c r="N716" s="11" t="str">
        <f>IF(M716&lt;&gt;"",VLOOKUP(M716,Gefährdungsstufen!$B$2:$G$20,6,FALSE),"")</f>
        <v>potentiell gefährdet</v>
      </c>
      <c r="O716" s="33" t="str">
        <f t="shared" si="68"/>
        <v>Landolt Elias (1991): Gefährdung der Farn- und Blütenpflanzen in der Schweiz</v>
      </c>
      <c r="P716" s="3" t="s">
        <v>1</v>
      </c>
      <c r="Q716" s="3" t="s">
        <v>1</v>
      </c>
      <c r="R716" s="11" t="str">
        <f>IF(Q716&lt;&gt;"",VLOOKUP(Q716,Gefährdungsstufen!$B$2:$G$20,6,FALSE),"")</f>
        <v>potentiell gefährdet</v>
      </c>
      <c r="S716" s="33" t="str">
        <f t="shared" si="69"/>
        <v>Landolt Elias (1991): Gefährdung der Farn- und Blütenpflanzen in der Schweiz</v>
      </c>
      <c r="T716" s="3" t="s">
        <v>1</v>
      </c>
      <c r="U716" s="3" t="s">
        <v>1</v>
      </c>
      <c r="V716" s="11" t="str">
        <f>IF(U716&lt;&gt;"",VLOOKUP(U716,Gefährdungsstufen!$B$2:$G$20,6,FALSE),"")</f>
        <v>potentiell gefährdet</v>
      </c>
      <c r="W716" s="33" t="str">
        <f t="shared" si="70"/>
        <v>Landolt Elias (1991): Gefährdung der Farn- und Blütenpflanzen in der Schweiz</v>
      </c>
      <c r="X716" s="3">
        <v>4</v>
      </c>
      <c r="Y716" s="3" t="s">
        <v>18</v>
      </c>
      <c r="Z716" s="3" t="s">
        <v>2</v>
      </c>
      <c r="AA716" s="3">
        <v>7</v>
      </c>
      <c r="AB716" s="3">
        <v>4</v>
      </c>
      <c r="AC716" s="3">
        <v>7</v>
      </c>
      <c r="AD716" s="3">
        <v>8</v>
      </c>
      <c r="AE716" s="3" t="s">
        <v>7</v>
      </c>
      <c r="AF716" s="3" t="str">
        <f>IF(AE716&lt;&gt;"",VLOOKUP(AE716,legende!$A$3:$C$6,2,FALSE),"")</f>
        <v>gross</v>
      </c>
      <c r="AG716" s="71">
        <f>IF(AE716&lt;&gt;"",VLOOKUP(AE716,legende!$A$3:$C$6,3,FALSE),"")</f>
        <v>0</v>
      </c>
      <c r="AH716" s="3" t="s">
        <v>6</v>
      </c>
      <c r="AI716" s="3" t="str">
        <f>IF(AH716&lt;&gt;"",VLOOKUP(AH716,legende!$F$3:$H$6,3,FALSE),"")</f>
        <v>klein: &lt;1/4</v>
      </c>
      <c r="AJ716" s="71">
        <f>IF(AH716&lt;&gt;"",VLOOKUP(AH716,legende!$F$3:$H$6,2,FALSE),"")</f>
        <v>0</v>
      </c>
      <c r="AK716" s="3" t="s">
        <v>1</v>
      </c>
      <c r="AL716" s="3" t="s">
        <v>1</v>
      </c>
      <c r="AM716" s="11" t="str">
        <f>IF(AL716&lt;&gt;"",VLOOKUP(AL716,Gefährdungsstufen!$B$2:$G$20,6,FALSE),"")</f>
        <v>potentiell gefährdet</v>
      </c>
      <c r="AN716" s="71">
        <f>IF(AL716&lt;&gt;"",VLOOKUP(AL716,Gefährdungsstufen!$B$2:$G$20,3,FALSE),"")</f>
        <v>0</v>
      </c>
      <c r="AO716" s="3"/>
      <c r="AP716" s="11"/>
      <c r="AQ716" s="11">
        <f t="shared" si="71"/>
        <v>0</v>
      </c>
      <c r="AR716" s="3">
        <v>0</v>
      </c>
      <c r="AS716" s="3">
        <v>0</v>
      </c>
    </row>
    <row r="717" spans="1:51" s="2" customFormat="1" ht="15" hidden="1" customHeight="1">
      <c r="A717" s="24" t="s">
        <v>26859</v>
      </c>
      <c r="B717" s="5" t="s">
        <v>17651</v>
      </c>
      <c r="C717" s="16" t="s">
        <v>17652</v>
      </c>
      <c r="D717" s="3" t="s">
        <v>1</v>
      </c>
      <c r="E717" s="3" t="str">
        <f>IF(D717&lt;&gt;"",VLOOKUP($D717,Gefährdungsstufen!$B$2:$G$20,6,FALSE),"")</f>
        <v>potentiell gefährdet</v>
      </c>
      <c r="F717" s="71">
        <f>IF(D717&lt;&gt;"",VLOOKUP($D717,Gefährdungsstufen!$B$2:$G$20,3,FALSE),"")</f>
        <v>0</v>
      </c>
      <c r="G717" s="33" t="str">
        <f t="shared" si="66"/>
        <v>Landolt Elias (1991): Gefährdung der Farn- und Blütenpflanzen in der Schweiz</v>
      </c>
      <c r="H717" s="3" t="s">
        <v>19</v>
      </c>
      <c r="I717" s="3" t="str">
        <f>IF(H717&lt;&gt;"",VLOOKUP($H717,Gefährdungsstufen!$B$2:$G$20,6,FALSE),"")</f>
        <v>potentiell gefährdet</v>
      </c>
      <c r="J717" s="71">
        <f>IF(H717&lt;&gt;"",VLOOKUP($H717,Gefährdungsstufen!$B$2:$G$20,3,FALSE),"")</f>
        <v>0</v>
      </c>
      <c r="K717" s="33" t="str">
        <f t="shared" si="67"/>
        <v>Landolt Elias (1991): Gefährdung der Farn- und Blütenpflanzen in der Schweiz</v>
      </c>
      <c r="L717" s="3" t="s">
        <v>19</v>
      </c>
      <c r="M717" s="3" t="s">
        <v>19</v>
      </c>
      <c r="N717" s="11" t="str">
        <f>IF(M717&lt;&gt;"",VLOOKUP(M717,Gefährdungsstufen!$B$2:$G$20,6,FALSE),"")</f>
        <v>potentiell gefährdet</v>
      </c>
      <c r="O717" s="33" t="str">
        <f t="shared" si="68"/>
        <v>Landolt Elias (1991): Gefährdung der Farn- und Blütenpflanzen in der Schweiz</v>
      </c>
      <c r="P717" s="3" t="s">
        <v>19</v>
      </c>
      <c r="Q717" s="3" t="s">
        <v>19</v>
      </c>
      <c r="R717" s="11" t="str">
        <f>IF(Q717&lt;&gt;"",VLOOKUP(Q717,Gefährdungsstufen!$B$2:$G$20,6,FALSE),"")</f>
        <v>potentiell gefährdet</v>
      </c>
      <c r="S717" s="33" t="str">
        <f t="shared" si="69"/>
        <v>Landolt Elias (1991): Gefährdung der Farn- und Blütenpflanzen in der Schweiz</v>
      </c>
      <c r="T717" s="3" t="s">
        <v>19</v>
      </c>
      <c r="U717" s="3" t="s">
        <v>19</v>
      </c>
      <c r="V717" s="11" t="str">
        <f>IF(U717&lt;&gt;"",VLOOKUP(U717,Gefährdungsstufen!$B$2:$G$20,6,FALSE),"")</f>
        <v>potentiell gefährdet</v>
      </c>
      <c r="W717" s="33" t="str">
        <f t="shared" si="70"/>
        <v>Landolt Elias (1991): Gefährdung der Farn- und Blütenpflanzen in der Schweiz</v>
      </c>
      <c r="X717" s="3">
        <v>7</v>
      </c>
      <c r="Y717" s="3" t="s">
        <v>18</v>
      </c>
      <c r="Z717" s="3" t="s">
        <v>2</v>
      </c>
      <c r="AA717" s="3">
        <v>3</v>
      </c>
      <c r="AB717" s="3">
        <v>3</v>
      </c>
      <c r="AC717" s="3">
        <v>4</v>
      </c>
      <c r="AD717" s="3">
        <v>6</v>
      </c>
      <c r="AE717" s="3" t="s">
        <v>7</v>
      </c>
      <c r="AF717" s="3" t="str">
        <f>IF(AE717&lt;&gt;"",VLOOKUP(AE717,legende!$A$3:$C$6,2,FALSE),"")</f>
        <v>gross</v>
      </c>
      <c r="AG717" s="71">
        <f>IF(AE717&lt;&gt;"",VLOOKUP(AE717,legende!$A$3:$C$6,3,FALSE),"")</f>
        <v>0</v>
      </c>
      <c r="AH717" s="3" t="s">
        <v>6</v>
      </c>
      <c r="AI717" s="3" t="str">
        <f>IF(AH717&lt;&gt;"",VLOOKUP(AH717,legende!$F$3:$H$6,3,FALSE),"")</f>
        <v>klein: &lt;1/4</v>
      </c>
      <c r="AJ717" s="71">
        <f>IF(AH717&lt;&gt;"",VLOOKUP(AH717,legende!$F$3:$H$6,2,FALSE),"")</f>
        <v>0</v>
      </c>
      <c r="AK717" s="3" t="s">
        <v>19</v>
      </c>
      <c r="AL717" s="3" t="s">
        <v>19</v>
      </c>
      <c r="AM717" s="11" t="str">
        <f>IF(AL717&lt;&gt;"",VLOOKUP(AL717,Gefährdungsstufen!$B$2:$G$20,6,FALSE),"")</f>
        <v>potentiell gefährdet</v>
      </c>
      <c r="AN717" s="71">
        <f>IF(AL717&lt;&gt;"",VLOOKUP(AL717,Gefährdungsstufen!$B$2:$G$20,3,FALSE),"")</f>
        <v>0</v>
      </c>
      <c r="AO717" s="3"/>
      <c r="AP717" s="11"/>
      <c r="AQ717" s="11">
        <f t="shared" si="71"/>
        <v>0</v>
      </c>
      <c r="AR717" s="3">
        <v>0</v>
      </c>
      <c r="AS717" s="3">
        <v>0</v>
      </c>
    </row>
    <row r="718" spans="1:51" s="2" customFormat="1" ht="15" hidden="1" customHeight="1">
      <c r="A718" s="24" t="s">
        <v>26859</v>
      </c>
      <c r="B718" s="5" t="s">
        <v>24699</v>
      </c>
      <c r="C718" s="16" t="s">
        <v>24700</v>
      </c>
      <c r="D718" s="3" t="s">
        <v>1</v>
      </c>
      <c r="E718" s="3" t="str">
        <f>IF(D718&lt;&gt;"",VLOOKUP($D718,Gefährdungsstufen!$B$2:$G$20,6,FALSE),"")</f>
        <v>potentiell gefährdet</v>
      </c>
      <c r="F718" s="71">
        <f>IF(D718&lt;&gt;"",VLOOKUP($D718,Gefährdungsstufen!$B$2:$G$20,3,FALSE),"")</f>
        <v>0</v>
      </c>
      <c r="G718" s="33" t="str">
        <f t="shared" si="66"/>
        <v>Landolt Elias (1991): Gefährdung der Farn- und Blütenpflanzen in der Schweiz</v>
      </c>
      <c r="H718" s="3" t="s">
        <v>1</v>
      </c>
      <c r="I718" s="3" t="str">
        <f>IF(H718&lt;&gt;"",VLOOKUP($H718,Gefährdungsstufen!$B$2:$G$20,6,FALSE),"")</f>
        <v>potentiell gefährdet</v>
      </c>
      <c r="J718" s="71">
        <f>IF(H718&lt;&gt;"",VLOOKUP($H718,Gefährdungsstufen!$B$2:$G$20,3,FALSE),"")</f>
        <v>0</v>
      </c>
      <c r="K718" s="33" t="str">
        <f t="shared" si="67"/>
        <v>Landolt Elias (1991): Gefährdung der Farn- und Blütenpflanzen in der Schweiz</v>
      </c>
      <c r="L718" s="3" t="s">
        <v>45</v>
      </c>
      <c r="M718" s="3" t="s">
        <v>45</v>
      </c>
      <c r="N718" s="11" t="str">
        <f>IF(M718&lt;&gt;"",VLOOKUP(M718,Gefährdungsstufen!$B$2:$G$20,6,FALSE),"")</f>
        <v>gefährdet</v>
      </c>
      <c r="O718" s="33" t="str">
        <f t="shared" si="68"/>
        <v>Landolt Elias (1991): Gefährdung der Farn- und Blütenpflanzen in der Schweiz</v>
      </c>
      <c r="P718" s="3" t="s">
        <v>1</v>
      </c>
      <c r="Q718" s="3" t="s">
        <v>1</v>
      </c>
      <c r="R718" s="11" t="str">
        <f>IF(Q718&lt;&gt;"",VLOOKUP(Q718,Gefährdungsstufen!$B$2:$G$20,6,FALSE),"")</f>
        <v>potentiell gefährdet</v>
      </c>
      <c r="S718" s="33" t="str">
        <f t="shared" si="69"/>
        <v>Landolt Elias (1991): Gefährdung der Farn- und Blütenpflanzen in der Schweiz</v>
      </c>
      <c r="T718" s="3" t="s">
        <v>45</v>
      </c>
      <c r="U718" s="3" t="s">
        <v>45</v>
      </c>
      <c r="V718" s="11" t="str">
        <f>IF(U718&lt;&gt;"",VLOOKUP(U718,Gefährdungsstufen!$B$2:$G$20,6,FALSE),"")</f>
        <v>gefährdet</v>
      </c>
      <c r="W718" s="33" t="str">
        <f t="shared" si="70"/>
        <v>Landolt Elias (1991): Gefährdung der Farn- und Blütenpflanzen in der Schweiz</v>
      </c>
      <c r="X718" s="3">
        <v>1</v>
      </c>
      <c r="Y718" s="3" t="s">
        <v>8</v>
      </c>
      <c r="Z718" s="3" t="s">
        <v>2</v>
      </c>
      <c r="AA718" s="3">
        <v>4</v>
      </c>
      <c r="AB718" s="3">
        <v>5</v>
      </c>
      <c r="AC718" s="3">
        <v>4</v>
      </c>
      <c r="AD718" s="3">
        <v>4</v>
      </c>
      <c r="AE718" s="3" t="s">
        <v>7</v>
      </c>
      <c r="AF718" s="3" t="str">
        <f>IF(AE718&lt;&gt;"",VLOOKUP(AE718,legende!$A$3:$C$6,2,FALSE),"")</f>
        <v>gross</v>
      </c>
      <c r="AG718" s="71">
        <f>IF(AE718&lt;&gt;"",VLOOKUP(AE718,legende!$A$3:$C$6,3,FALSE),"")</f>
        <v>0</v>
      </c>
      <c r="AH718" s="3" t="s">
        <v>6</v>
      </c>
      <c r="AI718" s="3" t="str">
        <f>IF(AH718&lt;&gt;"",VLOOKUP(AH718,legende!$F$3:$H$6,3,FALSE),"")</f>
        <v>klein: &lt;1/4</v>
      </c>
      <c r="AJ718" s="71">
        <f>IF(AH718&lt;&gt;"",VLOOKUP(AH718,legende!$F$3:$H$6,2,FALSE),"")</f>
        <v>0</v>
      </c>
      <c r="AK718" s="3" t="s">
        <v>5</v>
      </c>
      <c r="AL718" s="3" t="s">
        <v>5</v>
      </c>
      <c r="AM718" s="11" t="str">
        <f>IF(AL718&lt;&gt;"",VLOOKUP(AL718,Gefährdungsstufen!$B$2:$G$20,6,FALSE),"")</f>
        <v>stark gefährdet</v>
      </c>
      <c r="AN718" s="71">
        <f>IF(AL718&lt;&gt;"",VLOOKUP(AL718,Gefährdungsstufen!$B$2:$G$20,3,FALSE),"")</f>
        <v>4</v>
      </c>
      <c r="AO718" s="3"/>
      <c r="AP718" s="11"/>
      <c r="AQ718" s="11">
        <f t="shared" si="71"/>
        <v>4</v>
      </c>
      <c r="AR718" s="3">
        <v>2</v>
      </c>
      <c r="AS718" s="3">
        <v>2</v>
      </c>
      <c r="AT718" s="2">
        <v>1</v>
      </c>
      <c r="AV718" s="2" t="s">
        <v>36</v>
      </c>
      <c r="AW718" s="2" t="s">
        <v>35</v>
      </c>
    </row>
    <row r="719" spans="1:51" s="2" customFormat="1" ht="15" hidden="1" customHeight="1">
      <c r="A719" s="24" t="s">
        <v>26859</v>
      </c>
      <c r="B719" s="5" t="s">
        <v>13987</v>
      </c>
      <c r="C719" s="16" t="s">
        <v>13988</v>
      </c>
      <c r="D719" s="3" t="s">
        <v>1</v>
      </c>
      <c r="E719" s="3" t="str">
        <f>IF(D719&lt;&gt;"",VLOOKUP($D719,Gefährdungsstufen!$B$2:$G$20,6,FALSE),"")</f>
        <v>potentiell gefährdet</v>
      </c>
      <c r="F719" s="71">
        <f>IF(D719&lt;&gt;"",VLOOKUP($D719,Gefährdungsstufen!$B$2:$G$20,3,FALSE),"")</f>
        <v>0</v>
      </c>
      <c r="G719" s="33" t="str">
        <f t="shared" si="66"/>
        <v>Landolt Elias (1991): Gefährdung der Farn- und Blütenpflanzen in der Schweiz</v>
      </c>
      <c r="H719" s="3" t="s">
        <v>1</v>
      </c>
      <c r="I719" s="3" t="str">
        <f>IF(H719&lt;&gt;"",VLOOKUP($H719,Gefährdungsstufen!$B$2:$G$20,6,FALSE),"")</f>
        <v>potentiell gefährdet</v>
      </c>
      <c r="J719" s="71">
        <f>IF(H719&lt;&gt;"",VLOOKUP($H719,Gefährdungsstufen!$B$2:$G$20,3,FALSE),"")</f>
        <v>0</v>
      </c>
      <c r="K719" s="33" t="str">
        <f t="shared" si="67"/>
        <v>Landolt Elias (1991): Gefährdung der Farn- und Blütenpflanzen in der Schweiz</v>
      </c>
      <c r="L719" s="3" t="s">
        <v>5</v>
      </c>
      <c r="M719" s="3" t="s">
        <v>5</v>
      </c>
      <c r="N719" s="11" t="str">
        <f>IF(M719&lt;&gt;"",VLOOKUP(M719,Gefährdungsstufen!$B$2:$G$20,6,FALSE),"")</f>
        <v>stark gefährdet</v>
      </c>
      <c r="O719" s="33" t="str">
        <f t="shared" si="68"/>
        <v>Landolt Elias (1991): Gefährdung der Farn- und Blütenpflanzen in der Schweiz</v>
      </c>
      <c r="P719" s="3" t="s">
        <v>8</v>
      </c>
      <c r="Q719" s="3"/>
      <c r="R719" s="11" t="str">
        <f>IF(Q719&lt;&gt;"",VLOOKUP(Q719,Gefährdungsstufen!$B$2:$G$20,6,FALSE),"")</f>
        <v/>
      </c>
      <c r="S719" s="33" t="str">
        <f t="shared" si="69"/>
        <v/>
      </c>
      <c r="T719" s="3" t="s">
        <v>5</v>
      </c>
      <c r="U719" s="3" t="s">
        <v>5</v>
      </c>
      <c r="V719" s="11" t="str">
        <f>IF(U719&lt;&gt;"",VLOOKUP(U719,Gefährdungsstufen!$B$2:$G$20,6,FALSE),"")</f>
        <v>stark gefährdet</v>
      </c>
      <c r="W719" s="33" t="str">
        <f t="shared" si="70"/>
        <v>Landolt Elias (1991): Gefährdung der Farn- und Blütenpflanzen in der Schweiz</v>
      </c>
      <c r="X719" s="3">
        <v>2</v>
      </c>
      <c r="Y719" s="3" t="s">
        <v>8</v>
      </c>
      <c r="Z719" s="3" t="s">
        <v>13</v>
      </c>
      <c r="AA719" s="3">
        <v>99</v>
      </c>
      <c r="AB719" s="3">
        <v>99</v>
      </c>
      <c r="AC719" s="3">
        <v>99</v>
      </c>
      <c r="AD719" s="3">
        <v>99</v>
      </c>
      <c r="AE719" s="3" t="s">
        <v>23</v>
      </c>
      <c r="AF719" s="3" t="str">
        <f>IF(AE719&lt;&gt;"",VLOOKUP(AE719,legende!$A$3:$C$6,2,FALSE),"")</f>
        <v>mittel</v>
      </c>
      <c r="AG719" s="71">
        <f>IF(AE719&lt;&gt;"",VLOOKUP(AE719,legende!$A$3:$C$6,3,FALSE),"")</f>
        <v>2</v>
      </c>
      <c r="AH719" s="3" t="s">
        <v>6</v>
      </c>
      <c r="AI719" s="3" t="str">
        <f>IF(AH719&lt;&gt;"",VLOOKUP(AH719,legende!$F$3:$H$6,3,FALSE),"")</f>
        <v>klein: &lt;1/4</v>
      </c>
      <c r="AJ719" s="71">
        <f>IF(AH719&lt;&gt;"",VLOOKUP(AH719,legende!$F$3:$H$6,2,FALSE),"")</f>
        <v>0</v>
      </c>
      <c r="AK719" s="3"/>
      <c r="AL719" s="3"/>
      <c r="AM719" s="11" t="str">
        <f>IF(AL719&lt;&gt;"",VLOOKUP(AL719,Gefährdungsstufen!$B$2:$G$20,6,FALSE),"")</f>
        <v/>
      </c>
      <c r="AN719" s="71" t="str">
        <f>IF(AL719&lt;&gt;"",VLOOKUP(AL719,Gefährdungsstufen!$B$2:$G$20,3,FALSE),"")</f>
        <v/>
      </c>
      <c r="AO719" s="3"/>
      <c r="AP719" s="11" t="s">
        <v>26922</v>
      </c>
      <c r="AQ719" s="11" t="e">
        <f t="shared" si="71"/>
        <v>#VALUE!</v>
      </c>
      <c r="AR719" s="3">
        <v>2</v>
      </c>
      <c r="AS719" s="3" t="s">
        <v>174</v>
      </c>
    </row>
    <row r="720" spans="1:51" s="2" customFormat="1" ht="15" hidden="1" customHeight="1">
      <c r="A720" s="24" t="s">
        <v>26859</v>
      </c>
      <c r="B720" s="5" t="s">
        <v>5843</v>
      </c>
      <c r="C720" s="16" t="s">
        <v>5844</v>
      </c>
      <c r="D720" s="3" t="s">
        <v>1</v>
      </c>
      <c r="E720" s="3" t="str">
        <f>IF(D720&lt;&gt;"",VLOOKUP($D720,Gefährdungsstufen!$B$2:$G$20,6,FALSE),"")</f>
        <v>potentiell gefährdet</v>
      </c>
      <c r="F720" s="71">
        <f>IF(D720&lt;&gt;"",VLOOKUP($D720,Gefährdungsstufen!$B$2:$G$20,3,FALSE),"")</f>
        <v>0</v>
      </c>
      <c r="G720" s="33" t="str">
        <f t="shared" si="66"/>
        <v>Landolt Elias (1991): Gefährdung der Farn- und Blütenpflanzen in der Schweiz</v>
      </c>
      <c r="H720" s="3" t="s">
        <v>1</v>
      </c>
      <c r="I720" s="3" t="str">
        <f>IF(H720&lt;&gt;"",VLOOKUP($H720,Gefährdungsstufen!$B$2:$G$20,6,FALSE),"")</f>
        <v>potentiell gefährdet</v>
      </c>
      <c r="J720" s="71">
        <f>IF(H720&lt;&gt;"",VLOOKUP($H720,Gefährdungsstufen!$B$2:$G$20,3,FALSE),"")</f>
        <v>0</v>
      </c>
      <c r="K720" s="33" t="str">
        <f t="shared" si="67"/>
        <v>Landolt Elias (1991): Gefährdung der Farn- und Blütenpflanzen in der Schweiz</v>
      </c>
      <c r="L720" s="3" t="s">
        <v>1</v>
      </c>
      <c r="M720" s="3" t="s">
        <v>1</v>
      </c>
      <c r="N720" s="11" t="str">
        <f>IF(M720&lt;&gt;"",VLOOKUP(M720,Gefährdungsstufen!$B$2:$G$20,6,FALSE),"")</f>
        <v>potentiell gefährdet</v>
      </c>
      <c r="O720" s="33" t="str">
        <f t="shared" si="68"/>
        <v>Landolt Elias (1991): Gefährdung der Farn- und Blütenpflanzen in der Schweiz</v>
      </c>
      <c r="P720" s="3" t="s">
        <v>1</v>
      </c>
      <c r="Q720" s="3" t="s">
        <v>1</v>
      </c>
      <c r="R720" s="11" t="str">
        <f>IF(Q720&lt;&gt;"",VLOOKUP(Q720,Gefährdungsstufen!$B$2:$G$20,6,FALSE),"")</f>
        <v>potentiell gefährdet</v>
      </c>
      <c r="S720" s="33" t="str">
        <f t="shared" si="69"/>
        <v>Landolt Elias (1991): Gefährdung der Farn- und Blütenpflanzen in der Schweiz</v>
      </c>
      <c r="T720" s="3" t="s">
        <v>1</v>
      </c>
      <c r="U720" s="3" t="s">
        <v>1</v>
      </c>
      <c r="V720" s="11" t="str">
        <f>IF(U720&lt;&gt;"",VLOOKUP(U720,Gefährdungsstufen!$B$2:$G$20,6,FALSE),"")</f>
        <v>potentiell gefährdet</v>
      </c>
      <c r="W720" s="33" t="str">
        <f t="shared" si="70"/>
        <v>Landolt Elias (1991): Gefährdung der Farn- und Blütenpflanzen in der Schweiz</v>
      </c>
      <c r="X720" s="3">
        <v>8</v>
      </c>
      <c r="Y720" s="3" t="s">
        <v>8</v>
      </c>
      <c r="Z720" s="3" t="s">
        <v>2</v>
      </c>
      <c r="AA720" s="3">
        <v>6</v>
      </c>
      <c r="AB720" s="3">
        <v>7</v>
      </c>
      <c r="AC720" s="3">
        <v>5</v>
      </c>
      <c r="AD720" s="3">
        <v>4</v>
      </c>
      <c r="AE720" s="3"/>
      <c r="AF720" s="3" t="str">
        <f>IF(AE720&lt;&gt;"",VLOOKUP(AE720,legende!$A$3:$C$6,2,FALSE),"")</f>
        <v/>
      </c>
      <c r="AG720" s="71" t="str">
        <f>IF(AE720&lt;&gt;"",VLOOKUP(AE720,legende!$A$3:$C$6,3,FALSE),"")</f>
        <v/>
      </c>
      <c r="AH720" s="3"/>
      <c r="AI720" s="3" t="str">
        <f>IF(AH720&lt;&gt;"",VLOOKUP(AH720,legende!$F$3:$H$6,3,FALSE),"")</f>
        <v/>
      </c>
      <c r="AJ720" s="71" t="str">
        <f>IF(AH720&lt;&gt;"",VLOOKUP(AH720,legende!$F$3:$H$6,2,FALSE),"")</f>
        <v/>
      </c>
      <c r="AK720" s="3" t="s">
        <v>1</v>
      </c>
      <c r="AL720" s="3" t="s">
        <v>1</v>
      </c>
      <c r="AM720" s="11" t="str">
        <f>IF(AL720&lt;&gt;"",VLOOKUP(AL720,Gefährdungsstufen!$B$2:$G$20,6,FALSE),"")</f>
        <v>potentiell gefährdet</v>
      </c>
      <c r="AN720" s="71">
        <f>IF(AL720&lt;&gt;"",VLOOKUP(AL720,Gefährdungsstufen!$B$2:$G$20,3,FALSE),"")</f>
        <v>0</v>
      </c>
      <c r="AO720" s="3"/>
      <c r="AP720" s="11" t="s">
        <v>26922</v>
      </c>
      <c r="AQ720" s="11" t="e">
        <f t="shared" si="71"/>
        <v>#VALUE!</v>
      </c>
      <c r="AR720" s="3">
        <v>0</v>
      </c>
      <c r="AS720" s="3" t="s">
        <v>0</v>
      </c>
      <c r="AT720" s="2">
        <v>1</v>
      </c>
      <c r="AX720" s="2" t="s">
        <v>90</v>
      </c>
      <c r="AY720" s="2" t="s">
        <v>72</v>
      </c>
    </row>
    <row r="721" spans="1:49" s="2" customFormat="1" ht="15" hidden="1" customHeight="1">
      <c r="A721" s="24" t="s">
        <v>26859</v>
      </c>
      <c r="B721" s="5" t="s">
        <v>14745</v>
      </c>
      <c r="C721" s="16" t="s">
        <v>25090</v>
      </c>
      <c r="D721" s="3" t="s">
        <v>1</v>
      </c>
      <c r="E721" s="3" t="str">
        <f>IF(D721&lt;&gt;"",VLOOKUP($D721,Gefährdungsstufen!$B$2:$G$20,6,FALSE),"")</f>
        <v>potentiell gefährdet</v>
      </c>
      <c r="F721" s="71">
        <f>IF(D721&lt;&gt;"",VLOOKUP($D721,Gefährdungsstufen!$B$2:$G$20,3,FALSE),"")</f>
        <v>0</v>
      </c>
      <c r="G721" s="33" t="str">
        <f t="shared" si="66"/>
        <v>Landolt Elias (1991): Gefährdung der Farn- und Blütenpflanzen in der Schweiz</v>
      </c>
      <c r="H721" s="3" t="s">
        <v>1</v>
      </c>
      <c r="I721" s="3" t="str">
        <f>IF(H721&lt;&gt;"",VLOOKUP($H721,Gefährdungsstufen!$B$2:$G$20,6,FALSE),"")</f>
        <v>potentiell gefährdet</v>
      </c>
      <c r="J721" s="71">
        <f>IF(H721&lt;&gt;"",VLOOKUP($H721,Gefährdungsstufen!$B$2:$G$20,3,FALSE),"")</f>
        <v>0</v>
      </c>
      <c r="K721" s="33" t="str">
        <f t="shared" si="67"/>
        <v>Landolt Elias (1991): Gefährdung der Farn- und Blütenpflanzen in der Schweiz</v>
      </c>
      <c r="L721" s="3" t="s">
        <v>5</v>
      </c>
      <c r="M721" s="3" t="s">
        <v>5</v>
      </c>
      <c r="N721" s="11" t="str">
        <f>IF(M721&lt;&gt;"",VLOOKUP(M721,Gefährdungsstufen!$B$2:$G$20,6,FALSE),"")</f>
        <v>stark gefährdet</v>
      </c>
      <c r="O721" s="33" t="str">
        <f t="shared" si="68"/>
        <v>Landolt Elias (1991): Gefährdung der Farn- und Blütenpflanzen in der Schweiz</v>
      </c>
      <c r="P721" s="3" t="s">
        <v>9</v>
      </c>
      <c r="Q721" s="3" t="s">
        <v>9</v>
      </c>
      <c r="R721" s="11" t="str">
        <f>IF(Q721&lt;&gt;"",VLOOKUP(Q721,Gefährdungsstufen!$B$2:$G$20,6,FALSE),"")</f>
        <v>vom Aussterben bedroht</v>
      </c>
      <c r="S721" s="33" t="str">
        <f t="shared" si="69"/>
        <v>Landolt Elias (1991): Gefährdung der Farn- und Blütenpflanzen in der Schweiz</v>
      </c>
      <c r="T721" s="3" t="s">
        <v>5</v>
      </c>
      <c r="U721" s="3" t="s">
        <v>5</v>
      </c>
      <c r="V721" s="11" t="str">
        <f>IF(U721&lt;&gt;"",VLOOKUP(U721,Gefährdungsstufen!$B$2:$G$20,6,FALSE),"")</f>
        <v>stark gefährdet</v>
      </c>
      <c r="W721" s="33" t="str">
        <f t="shared" si="70"/>
        <v>Landolt Elias (1991): Gefährdung der Farn- und Blütenpflanzen in der Schweiz</v>
      </c>
      <c r="X721" s="3">
        <v>2</v>
      </c>
      <c r="Y721" s="3" t="s">
        <v>8</v>
      </c>
      <c r="Z721" s="3" t="s">
        <v>2</v>
      </c>
      <c r="AA721" s="3">
        <v>3</v>
      </c>
      <c r="AB721" s="3">
        <v>4</v>
      </c>
      <c r="AC721" s="3">
        <v>2</v>
      </c>
      <c r="AD721" s="3">
        <v>3</v>
      </c>
      <c r="AE721" s="3" t="s">
        <v>7</v>
      </c>
      <c r="AF721" s="3" t="str">
        <f>IF(AE721&lt;&gt;"",VLOOKUP(AE721,legende!$A$3:$C$6,2,FALSE),"")</f>
        <v>gross</v>
      </c>
      <c r="AG721" s="71">
        <f>IF(AE721&lt;&gt;"",VLOOKUP(AE721,legende!$A$3:$C$6,3,FALSE),"")</f>
        <v>0</v>
      </c>
      <c r="AH721" s="3" t="s">
        <v>6</v>
      </c>
      <c r="AI721" s="3" t="str">
        <f>IF(AH721&lt;&gt;"",VLOOKUP(AH721,legende!$F$3:$H$6,3,FALSE),"")</f>
        <v>klein: &lt;1/4</v>
      </c>
      <c r="AJ721" s="71">
        <f>IF(AH721&lt;&gt;"",VLOOKUP(AH721,legende!$F$3:$H$6,2,FALSE),"")</f>
        <v>0</v>
      </c>
      <c r="AK721" s="3" t="s">
        <v>9</v>
      </c>
      <c r="AL721" s="3" t="s">
        <v>9</v>
      </c>
      <c r="AM721" s="11" t="str">
        <f>IF(AL721&lt;&gt;"",VLOOKUP(AL721,Gefährdungsstufen!$B$2:$G$20,6,FALSE),"")</f>
        <v>vom Aussterben bedroht</v>
      </c>
      <c r="AN721" s="71">
        <f>IF(AL721&lt;&gt;"",VLOOKUP(AL721,Gefährdungsstufen!$B$2:$G$20,3,FALSE),"")</f>
        <v>5</v>
      </c>
      <c r="AO721" s="3"/>
      <c r="AP721" s="11"/>
      <c r="AQ721" s="11">
        <f t="shared" si="71"/>
        <v>5</v>
      </c>
      <c r="AR721" s="3">
        <v>3</v>
      </c>
      <c r="AS721" s="3">
        <v>3</v>
      </c>
      <c r="AU721" s="2">
        <v>2</v>
      </c>
      <c r="AV721" s="2" t="s">
        <v>36</v>
      </c>
      <c r="AW721" s="2" t="s">
        <v>35</v>
      </c>
    </row>
    <row r="722" spans="1:49" s="2" customFormat="1" ht="15" hidden="1" customHeight="1">
      <c r="A722" s="24" t="s">
        <v>26859</v>
      </c>
      <c r="B722" s="5" t="s">
        <v>10680</v>
      </c>
      <c r="C722" s="16" t="s">
        <v>10681</v>
      </c>
      <c r="D722" s="3" t="s">
        <v>1</v>
      </c>
      <c r="E722" s="3" t="str">
        <f>IF(D722&lt;&gt;"",VLOOKUP($D722,Gefährdungsstufen!$B$2:$G$20,6,FALSE),"")</f>
        <v>potentiell gefährdet</v>
      </c>
      <c r="F722" s="71">
        <f>IF(D722&lt;&gt;"",VLOOKUP($D722,Gefährdungsstufen!$B$2:$G$20,3,FALSE),"")</f>
        <v>0</v>
      </c>
      <c r="G722" s="33" t="str">
        <f t="shared" si="66"/>
        <v>Landolt Elias (1991): Gefährdung der Farn- und Blütenpflanzen in der Schweiz</v>
      </c>
      <c r="H722" s="3" t="s">
        <v>1</v>
      </c>
      <c r="I722" s="3" t="str">
        <f>IF(H722&lt;&gt;"",VLOOKUP($H722,Gefährdungsstufen!$B$2:$G$20,6,FALSE),"")</f>
        <v>potentiell gefährdet</v>
      </c>
      <c r="J722" s="71">
        <f>IF(H722&lt;&gt;"",VLOOKUP($H722,Gefährdungsstufen!$B$2:$G$20,3,FALSE),"")</f>
        <v>0</v>
      </c>
      <c r="K722" s="33" t="str">
        <f t="shared" si="67"/>
        <v>Landolt Elias (1991): Gefährdung der Farn- und Blütenpflanzen in der Schweiz</v>
      </c>
      <c r="L722" s="3" t="s">
        <v>9</v>
      </c>
      <c r="M722" s="3" t="s">
        <v>9</v>
      </c>
      <c r="N722" s="11" t="str">
        <f>IF(M722&lt;&gt;"",VLOOKUP(M722,Gefährdungsstufen!$B$2:$G$20,6,FALSE),"")</f>
        <v>vom Aussterben bedroht</v>
      </c>
      <c r="O722" s="33" t="str">
        <f t="shared" si="68"/>
        <v>Landolt Elias (1991): Gefährdung der Farn- und Blütenpflanzen in der Schweiz</v>
      </c>
      <c r="P722" s="3" t="s">
        <v>9</v>
      </c>
      <c r="Q722" s="3" t="s">
        <v>9</v>
      </c>
      <c r="R722" s="11" t="str">
        <f>IF(Q722&lt;&gt;"",VLOOKUP(Q722,Gefährdungsstufen!$B$2:$G$20,6,FALSE),"")</f>
        <v>vom Aussterben bedroht</v>
      </c>
      <c r="S722" s="33" t="str">
        <f t="shared" si="69"/>
        <v>Landolt Elias (1991): Gefährdung der Farn- und Blütenpflanzen in der Schweiz</v>
      </c>
      <c r="T722" s="3" t="s">
        <v>9</v>
      </c>
      <c r="U722" s="3" t="s">
        <v>9</v>
      </c>
      <c r="V722" s="11" t="str">
        <f>IF(U722&lt;&gt;"",VLOOKUP(U722,Gefährdungsstufen!$B$2:$G$20,6,FALSE),"")</f>
        <v>vom Aussterben bedroht</v>
      </c>
      <c r="W722" s="33" t="str">
        <f t="shared" si="70"/>
        <v>Landolt Elias (1991): Gefährdung der Farn- und Blütenpflanzen in der Schweiz</v>
      </c>
      <c r="X722" s="3">
        <v>3</v>
      </c>
      <c r="Y722" s="3" t="s">
        <v>8</v>
      </c>
      <c r="Z722" s="3" t="s">
        <v>2</v>
      </c>
      <c r="AA722" s="3">
        <v>3</v>
      </c>
      <c r="AB722" s="3">
        <v>3</v>
      </c>
      <c r="AC722" s="3">
        <v>3</v>
      </c>
      <c r="AD722" s="3">
        <v>5</v>
      </c>
      <c r="AE722" s="3" t="s">
        <v>7</v>
      </c>
      <c r="AF722" s="3" t="str">
        <f>IF(AE722&lt;&gt;"",VLOOKUP(AE722,legende!$A$3:$C$6,2,FALSE),"")</f>
        <v>gross</v>
      </c>
      <c r="AG722" s="71">
        <f>IF(AE722&lt;&gt;"",VLOOKUP(AE722,legende!$A$3:$C$6,3,FALSE),"")</f>
        <v>0</v>
      </c>
      <c r="AH722" s="3" t="s">
        <v>6</v>
      </c>
      <c r="AI722" s="3" t="str">
        <f>IF(AH722&lt;&gt;"",VLOOKUP(AH722,legende!$F$3:$H$6,3,FALSE),"")</f>
        <v>klein: &lt;1/4</v>
      </c>
      <c r="AJ722" s="71">
        <f>IF(AH722&lt;&gt;"",VLOOKUP(AH722,legende!$F$3:$H$6,2,FALSE),"")</f>
        <v>0</v>
      </c>
      <c r="AK722" s="3" t="s">
        <v>5</v>
      </c>
      <c r="AL722" s="3" t="s">
        <v>5</v>
      </c>
      <c r="AM722" s="11" t="str">
        <f>IF(AL722&lt;&gt;"",VLOOKUP(AL722,Gefährdungsstufen!$B$2:$G$20,6,FALSE),"")</f>
        <v>stark gefährdet</v>
      </c>
      <c r="AN722" s="71">
        <f>IF(AL722&lt;&gt;"",VLOOKUP(AL722,Gefährdungsstufen!$B$2:$G$20,3,FALSE),"")</f>
        <v>4</v>
      </c>
      <c r="AO722" s="3"/>
      <c r="AP722" s="11"/>
      <c r="AQ722" s="11">
        <f t="shared" si="71"/>
        <v>4</v>
      </c>
      <c r="AR722" s="3">
        <v>2</v>
      </c>
      <c r="AS722" s="3">
        <v>2</v>
      </c>
    </row>
    <row r="723" spans="1:49" s="2" customFormat="1" ht="15" hidden="1" customHeight="1">
      <c r="A723" s="24" t="s">
        <v>26859</v>
      </c>
      <c r="B723" s="5" t="s">
        <v>12122</v>
      </c>
      <c r="C723" s="16" t="s">
        <v>12123</v>
      </c>
      <c r="D723" s="3" t="s">
        <v>1</v>
      </c>
      <c r="E723" s="3" t="str">
        <f>IF(D723&lt;&gt;"",VLOOKUP($D723,Gefährdungsstufen!$B$2:$G$20,6,FALSE),"")</f>
        <v>potentiell gefährdet</v>
      </c>
      <c r="F723" s="71">
        <f>IF(D723&lt;&gt;"",VLOOKUP($D723,Gefährdungsstufen!$B$2:$G$20,3,FALSE),"")</f>
        <v>0</v>
      </c>
      <c r="G723" s="33" t="str">
        <f t="shared" si="66"/>
        <v>Landolt Elias (1991): Gefährdung der Farn- und Blütenpflanzen in der Schweiz</v>
      </c>
      <c r="H723" s="3" t="s">
        <v>29</v>
      </c>
      <c r="I723" s="3" t="str">
        <f>IF(H723&lt;&gt;"",VLOOKUP($H723,Gefährdungsstufen!$B$2:$G$20,6,FALSE),"")</f>
        <v>vom Aussterben bedroht</v>
      </c>
      <c r="J723" s="71">
        <f>IF(H723&lt;&gt;"",VLOOKUP($H723,Gefährdungsstufen!$B$2:$G$20,3,FALSE),"")</f>
        <v>5</v>
      </c>
      <c r="K723" s="33" t="str">
        <f t="shared" si="67"/>
        <v>Landolt Elias (1991): Gefährdung der Farn- und Blütenpflanzen in der Schweiz</v>
      </c>
      <c r="L723" s="3" t="s">
        <v>9</v>
      </c>
      <c r="M723" s="3" t="s">
        <v>9</v>
      </c>
      <c r="N723" s="11" t="str">
        <f>IF(M723&lt;&gt;"",VLOOKUP(M723,Gefährdungsstufen!$B$2:$G$20,6,FALSE),"")</f>
        <v>vom Aussterben bedroht</v>
      </c>
      <c r="O723" s="33" t="str">
        <f t="shared" si="68"/>
        <v>Landolt Elias (1991): Gefährdung der Farn- und Blütenpflanzen in der Schweiz</v>
      </c>
      <c r="P723" s="3" t="s">
        <v>12</v>
      </c>
      <c r="Q723" s="3" t="s">
        <v>12</v>
      </c>
      <c r="R723" s="11" t="str">
        <f>IF(Q723&lt;&gt;"",VLOOKUP(Q723,Gefährdungsstufen!$B$2:$G$20,6,FALSE),"")</f>
        <v>vom Aussterben bedroht</v>
      </c>
      <c r="S723" s="33" t="str">
        <f t="shared" si="69"/>
        <v>Landolt Elias (1991): Gefährdung der Farn- und Blütenpflanzen in der Schweiz</v>
      </c>
      <c r="T723" s="3" t="s">
        <v>9</v>
      </c>
      <c r="U723" s="3" t="s">
        <v>9</v>
      </c>
      <c r="V723" s="11" t="str">
        <f>IF(U723&lt;&gt;"",VLOOKUP(U723,Gefährdungsstufen!$B$2:$G$20,6,FALSE),"")</f>
        <v>vom Aussterben bedroht</v>
      </c>
      <c r="W723" s="33" t="str">
        <f t="shared" si="70"/>
        <v>Landolt Elias (1991): Gefährdung der Farn- und Blütenpflanzen in der Schweiz</v>
      </c>
      <c r="X723" s="3">
        <v>3</v>
      </c>
      <c r="Y723" s="3" t="s">
        <v>8</v>
      </c>
      <c r="Z723" s="3" t="s">
        <v>13</v>
      </c>
      <c r="AA723" s="3">
        <v>1</v>
      </c>
      <c r="AB723" s="3">
        <v>2</v>
      </c>
      <c r="AC723" s="3">
        <v>1</v>
      </c>
      <c r="AD723" s="3">
        <v>3</v>
      </c>
      <c r="AE723" s="3" t="s">
        <v>7</v>
      </c>
      <c r="AF723" s="3" t="str">
        <f>IF(AE723&lt;&gt;"",VLOOKUP(AE723,legende!$A$3:$C$6,2,FALSE),"")</f>
        <v>gross</v>
      </c>
      <c r="AG723" s="71">
        <f>IF(AE723&lt;&gt;"",VLOOKUP(AE723,legende!$A$3:$C$6,3,FALSE),"")</f>
        <v>0</v>
      </c>
      <c r="AH723" s="3" t="s">
        <v>6</v>
      </c>
      <c r="AI723" s="3" t="str">
        <f>IF(AH723&lt;&gt;"",VLOOKUP(AH723,legende!$F$3:$H$6,3,FALSE),"")</f>
        <v>klein: &lt;1/4</v>
      </c>
      <c r="AJ723" s="71">
        <f>IF(AH723&lt;&gt;"",VLOOKUP(AH723,legende!$F$3:$H$6,2,FALSE),"")</f>
        <v>0</v>
      </c>
      <c r="AK723" s="3" t="s">
        <v>12</v>
      </c>
      <c r="AL723" s="3" t="s">
        <v>12</v>
      </c>
      <c r="AM723" s="11" t="str">
        <f>IF(AL723&lt;&gt;"",VLOOKUP(AL723,Gefährdungsstufen!$B$2:$G$20,6,FALSE),"")</f>
        <v>vom Aussterben bedroht</v>
      </c>
      <c r="AN723" s="71">
        <f>IF(AL723&lt;&gt;"",VLOOKUP(AL723,Gefährdungsstufen!$B$2:$G$20,3,FALSE),"")</f>
        <v>5</v>
      </c>
      <c r="AO723" s="3"/>
      <c r="AP723" s="11"/>
      <c r="AQ723" s="11">
        <f t="shared" si="71"/>
        <v>10</v>
      </c>
      <c r="AR723" s="3">
        <v>7</v>
      </c>
      <c r="AS723" s="3">
        <v>7</v>
      </c>
    </row>
    <row r="724" spans="1:49" s="2" customFormat="1" ht="15" hidden="1" customHeight="1">
      <c r="A724" s="24" t="s">
        <v>26859</v>
      </c>
      <c r="B724" s="5" t="s">
        <v>6518</v>
      </c>
      <c r="C724" s="16" t="s">
        <v>6519</v>
      </c>
      <c r="D724" s="3" t="s">
        <v>1</v>
      </c>
      <c r="E724" s="3" t="str">
        <f>IF(D724&lt;&gt;"",VLOOKUP($D724,Gefährdungsstufen!$B$2:$G$20,6,FALSE),"")</f>
        <v>potentiell gefährdet</v>
      </c>
      <c r="F724" s="71">
        <f>IF(D724&lt;&gt;"",VLOOKUP($D724,Gefährdungsstufen!$B$2:$G$20,3,FALSE),"")</f>
        <v>0</v>
      </c>
      <c r="G724" s="33" t="str">
        <f t="shared" si="66"/>
        <v>Landolt Elias (1991): Gefährdung der Farn- und Blütenpflanzen in der Schweiz</v>
      </c>
      <c r="H724" s="3" t="s">
        <v>1</v>
      </c>
      <c r="I724" s="3" t="str">
        <f>IF(H724&lt;&gt;"",VLOOKUP($H724,Gefährdungsstufen!$B$2:$G$20,6,FALSE),"")</f>
        <v>potentiell gefährdet</v>
      </c>
      <c r="J724" s="71">
        <f>IF(H724&lt;&gt;"",VLOOKUP($H724,Gefährdungsstufen!$B$2:$G$20,3,FALSE),"")</f>
        <v>0</v>
      </c>
      <c r="K724" s="33" t="str">
        <f t="shared" si="67"/>
        <v>Landolt Elias (1991): Gefährdung der Farn- und Blütenpflanzen in der Schweiz</v>
      </c>
      <c r="L724" s="3" t="s">
        <v>1</v>
      </c>
      <c r="M724" s="3" t="s">
        <v>1</v>
      </c>
      <c r="N724" s="11" t="str">
        <f>IF(M724&lt;&gt;"",VLOOKUP(M724,Gefährdungsstufen!$B$2:$G$20,6,FALSE),"")</f>
        <v>potentiell gefährdet</v>
      </c>
      <c r="O724" s="33" t="str">
        <f t="shared" si="68"/>
        <v>Landolt Elias (1991): Gefährdung der Farn- und Blütenpflanzen in der Schweiz</v>
      </c>
      <c r="P724" s="3" t="s">
        <v>19</v>
      </c>
      <c r="Q724" s="3" t="s">
        <v>19</v>
      </c>
      <c r="R724" s="11" t="str">
        <f>IF(Q724&lt;&gt;"",VLOOKUP(Q724,Gefährdungsstufen!$B$2:$G$20,6,FALSE),"")</f>
        <v>potentiell gefährdet</v>
      </c>
      <c r="S724" s="33" t="str">
        <f t="shared" si="69"/>
        <v>Landolt Elias (1991): Gefährdung der Farn- und Blütenpflanzen in der Schweiz</v>
      </c>
      <c r="T724" s="3" t="s">
        <v>1</v>
      </c>
      <c r="U724" s="3" t="s">
        <v>1</v>
      </c>
      <c r="V724" s="11" t="str">
        <f>IF(U724&lt;&gt;"",VLOOKUP(U724,Gefährdungsstufen!$B$2:$G$20,6,FALSE),"")</f>
        <v>potentiell gefährdet</v>
      </c>
      <c r="W724" s="33" t="str">
        <f t="shared" si="70"/>
        <v>Landolt Elias (1991): Gefährdung der Farn- und Blütenpflanzen in der Schweiz</v>
      </c>
      <c r="X724" s="3">
        <v>1</v>
      </c>
      <c r="Y724" s="3" t="s">
        <v>8</v>
      </c>
      <c r="Z724" s="3" t="s">
        <v>2</v>
      </c>
      <c r="AA724" s="3">
        <v>4</v>
      </c>
      <c r="AB724" s="3">
        <v>4</v>
      </c>
      <c r="AC724" s="3">
        <v>4</v>
      </c>
      <c r="AD724" s="3">
        <v>5</v>
      </c>
      <c r="AE724" s="3"/>
      <c r="AF724" s="3" t="str">
        <f>IF(AE724&lt;&gt;"",VLOOKUP(AE724,legende!$A$3:$C$6,2,FALSE),"")</f>
        <v/>
      </c>
      <c r="AG724" s="71" t="str">
        <f>IF(AE724&lt;&gt;"",VLOOKUP(AE724,legende!$A$3:$C$6,3,FALSE),"")</f>
        <v/>
      </c>
      <c r="AH724" s="3"/>
      <c r="AI724" s="3" t="str">
        <f>IF(AH724&lt;&gt;"",VLOOKUP(AH724,legende!$F$3:$H$6,3,FALSE),"")</f>
        <v/>
      </c>
      <c r="AJ724" s="71" t="str">
        <f>IF(AH724&lt;&gt;"",VLOOKUP(AH724,legende!$F$3:$H$6,2,FALSE),"")</f>
        <v/>
      </c>
      <c r="AK724" s="3" t="s">
        <v>1</v>
      </c>
      <c r="AL724" s="3" t="s">
        <v>1</v>
      </c>
      <c r="AM724" s="11" t="str">
        <f>IF(AL724&lt;&gt;"",VLOOKUP(AL724,Gefährdungsstufen!$B$2:$G$20,6,FALSE),"")</f>
        <v>potentiell gefährdet</v>
      </c>
      <c r="AN724" s="71">
        <f>IF(AL724&lt;&gt;"",VLOOKUP(AL724,Gefährdungsstufen!$B$2:$G$20,3,FALSE),"")</f>
        <v>0</v>
      </c>
      <c r="AO724" s="3"/>
      <c r="AP724" s="11" t="s">
        <v>26922</v>
      </c>
      <c r="AQ724" s="11" t="e">
        <f t="shared" si="71"/>
        <v>#VALUE!</v>
      </c>
      <c r="AR724" s="3">
        <v>0</v>
      </c>
      <c r="AS724" s="3" t="s">
        <v>0</v>
      </c>
      <c r="AT724" s="2">
        <v>1</v>
      </c>
    </row>
    <row r="725" spans="1:49" s="2" customFormat="1" ht="15" hidden="1" customHeight="1">
      <c r="A725" s="24" t="s">
        <v>26859</v>
      </c>
      <c r="B725" s="5" t="s">
        <v>15289</v>
      </c>
      <c r="C725" s="16" t="s">
        <v>15290</v>
      </c>
      <c r="D725" s="3" t="s">
        <v>1</v>
      </c>
      <c r="E725" s="3" t="str">
        <f>IF(D725&lt;&gt;"",VLOOKUP($D725,Gefährdungsstufen!$B$2:$G$20,6,FALSE),"")</f>
        <v>potentiell gefährdet</v>
      </c>
      <c r="F725" s="71">
        <f>IF(D725&lt;&gt;"",VLOOKUP($D725,Gefährdungsstufen!$B$2:$G$20,3,FALSE),"")</f>
        <v>0</v>
      </c>
      <c r="G725" s="33" t="str">
        <f t="shared" si="66"/>
        <v>Landolt Elias (1991): Gefährdung der Farn- und Blütenpflanzen in der Schweiz</v>
      </c>
      <c r="H725" s="3" t="s">
        <v>1</v>
      </c>
      <c r="I725" s="3" t="str">
        <f>IF(H725&lt;&gt;"",VLOOKUP($H725,Gefährdungsstufen!$B$2:$G$20,6,FALSE),"")</f>
        <v>potentiell gefährdet</v>
      </c>
      <c r="J725" s="71">
        <f>IF(H725&lt;&gt;"",VLOOKUP($H725,Gefährdungsstufen!$B$2:$G$20,3,FALSE),"")</f>
        <v>0</v>
      </c>
      <c r="K725" s="33" t="str">
        <f t="shared" si="67"/>
        <v>Landolt Elias (1991): Gefährdung der Farn- und Blütenpflanzen in der Schweiz</v>
      </c>
      <c r="L725" s="3" t="s">
        <v>1</v>
      </c>
      <c r="M725" s="3" t="s">
        <v>1</v>
      </c>
      <c r="N725" s="11" t="str">
        <f>IF(M725&lt;&gt;"",VLOOKUP(M725,Gefährdungsstufen!$B$2:$G$20,6,FALSE),"")</f>
        <v>potentiell gefährdet</v>
      </c>
      <c r="O725" s="33" t="str">
        <f t="shared" si="68"/>
        <v>Landolt Elias (1991): Gefährdung der Farn- und Blütenpflanzen in der Schweiz</v>
      </c>
      <c r="P725" s="3" t="s">
        <v>9</v>
      </c>
      <c r="Q725" s="3" t="s">
        <v>9</v>
      </c>
      <c r="R725" s="11" t="str">
        <f>IF(Q725&lt;&gt;"",VLOOKUP(Q725,Gefährdungsstufen!$B$2:$G$20,6,FALSE),"")</f>
        <v>vom Aussterben bedroht</v>
      </c>
      <c r="S725" s="33" t="str">
        <f t="shared" si="69"/>
        <v>Landolt Elias (1991): Gefährdung der Farn- und Blütenpflanzen in der Schweiz</v>
      </c>
      <c r="T725" s="3" t="s">
        <v>9</v>
      </c>
      <c r="U725" s="3" t="s">
        <v>9</v>
      </c>
      <c r="V725" s="11" t="str">
        <f>IF(U725&lt;&gt;"",VLOOKUP(U725,Gefährdungsstufen!$B$2:$G$20,6,FALSE),"")</f>
        <v>vom Aussterben bedroht</v>
      </c>
      <c r="W725" s="33" t="str">
        <f t="shared" si="70"/>
        <v>Landolt Elias (1991): Gefährdung der Farn- und Blütenpflanzen in der Schweiz</v>
      </c>
      <c r="X725" s="3">
        <v>3</v>
      </c>
      <c r="Y725" s="3" t="s">
        <v>8</v>
      </c>
      <c r="Z725" s="3" t="s">
        <v>13</v>
      </c>
      <c r="AA725" s="3">
        <v>99</v>
      </c>
      <c r="AB725" s="3">
        <v>99</v>
      </c>
      <c r="AC725" s="3">
        <v>99</v>
      </c>
      <c r="AD725" s="3">
        <v>99</v>
      </c>
      <c r="AE725" s="3" t="s">
        <v>7</v>
      </c>
      <c r="AF725" s="3" t="str">
        <f>IF(AE725&lt;&gt;"",VLOOKUP(AE725,legende!$A$3:$C$6,2,FALSE),"")</f>
        <v>gross</v>
      </c>
      <c r="AG725" s="71">
        <f>IF(AE725&lt;&gt;"",VLOOKUP(AE725,legende!$A$3:$C$6,3,FALSE),"")</f>
        <v>0</v>
      </c>
      <c r="AH725" s="3" t="s">
        <v>6</v>
      </c>
      <c r="AI725" s="3" t="str">
        <f>IF(AH725&lt;&gt;"",VLOOKUP(AH725,legende!$F$3:$H$6,3,FALSE),"")</f>
        <v>klein: &lt;1/4</v>
      </c>
      <c r="AJ725" s="71">
        <f>IF(AH725&lt;&gt;"",VLOOKUP(AH725,legende!$F$3:$H$6,2,FALSE),"")</f>
        <v>0</v>
      </c>
      <c r="AK725" s="3" t="s">
        <v>9</v>
      </c>
      <c r="AL725" s="3" t="s">
        <v>9</v>
      </c>
      <c r="AM725" s="11" t="str">
        <f>IF(AL725&lt;&gt;"",VLOOKUP(AL725,Gefährdungsstufen!$B$2:$G$20,6,FALSE),"")</f>
        <v>vom Aussterben bedroht</v>
      </c>
      <c r="AN725" s="71">
        <f>IF(AL725&lt;&gt;"",VLOOKUP(AL725,Gefährdungsstufen!$B$2:$G$20,3,FALSE),"")</f>
        <v>5</v>
      </c>
      <c r="AO725" s="3"/>
      <c r="AP725" s="11"/>
      <c r="AQ725" s="11">
        <f t="shared" si="71"/>
        <v>5</v>
      </c>
      <c r="AR725" s="3">
        <v>3</v>
      </c>
      <c r="AS725" s="3">
        <v>3</v>
      </c>
    </row>
    <row r="726" spans="1:49" s="2" customFormat="1" ht="15" hidden="1" customHeight="1">
      <c r="A726" s="24" t="s">
        <v>26859</v>
      </c>
      <c r="B726" s="5" t="s">
        <v>12128</v>
      </c>
      <c r="C726" s="16" t="s">
        <v>12129</v>
      </c>
      <c r="D726" s="3" t="s">
        <v>1</v>
      </c>
      <c r="E726" s="3" t="str">
        <f>IF(D726&lt;&gt;"",VLOOKUP($D726,Gefährdungsstufen!$B$2:$G$20,6,FALSE),"")</f>
        <v>potentiell gefährdet</v>
      </c>
      <c r="F726" s="71">
        <f>IF(D726&lt;&gt;"",VLOOKUP($D726,Gefährdungsstufen!$B$2:$G$20,3,FALSE),"")</f>
        <v>0</v>
      </c>
      <c r="G726" s="33" t="str">
        <f t="shared" si="66"/>
        <v>Landolt Elias (1991): Gefährdung der Farn- und Blütenpflanzen in der Schweiz</v>
      </c>
      <c r="H726" s="3" t="s">
        <v>1</v>
      </c>
      <c r="I726" s="3" t="str">
        <f>IF(H726&lt;&gt;"",VLOOKUP($H726,Gefährdungsstufen!$B$2:$G$20,6,FALSE),"")</f>
        <v>potentiell gefährdet</v>
      </c>
      <c r="J726" s="71">
        <f>IF(H726&lt;&gt;"",VLOOKUP($H726,Gefährdungsstufen!$B$2:$G$20,3,FALSE),"")</f>
        <v>0</v>
      </c>
      <c r="K726" s="33" t="str">
        <f t="shared" si="67"/>
        <v>Landolt Elias (1991): Gefährdung der Farn- und Blütenpflanzen in der Schweiz</v>
      </c>
      <c r="L726" s="3" t="s">
        <v>20</v>
      </c>
      <c r="M726" s="3" t="s">
        <v>20</v>
      </c>
      <c r="N726" s="11" t="str">
        <f>IF(M726&lt;&gt;"",VLOOKUP(M726,Gefährdungsstufen!$B$2:$G$20,6,FALSE),"")</f>
        <v>potentiell gefährdet</v>
      </c>
      <c r="O726" s="33" t="str">
        <f t="shared" si="68"/>
        <v>Landolt Elias (1991): Gefährdung der Farn- und Blütenpflanzen in der Schweiz</v>
      </c>
      <c r="P726" s="3" t="s">
        <v>8</v>
      </c>
      <c r="Q726" s="3"/>
      <c r="R726" s="11" t="str">
        <f>IF(Q726&lt;&gt;"",VLOOKUP(Q726,Gefährdungsstufen!$B$2:$G$20,6,FALSE),"")</f>
        <v/>
      </c>
      <c r="S726" s="33" t="str">
        <f t="shared" si="69"/>
        <v/>
      </c>
      <c r="T726" s="3" t="s">
        <v>19</v>
      </c>
      <c r="U726" s="3" t="s">
        <v>19</v>
      </c>
      <c r="V726" s="11" t="str">
        <f>IF(U726&lt;&gt;"",VLOOKUP(U726,Gefährdungsstufen!$B$2:$G$20,6,FALSE),"")</f>
        <v>potentiell gefährdet</v>
      </c>
      <c r="W726" s="33" t="str">
        <f t="shared" si="70"/>
        <v>Landolt Elias (1991): Gefährdung der Farn- und Blütenpflanzen in der Schweiz</v>
      </c>
      <c r="X726" s="3">
        <v>2</v>
      </c>
      <c r="Y726" s="3" t="s">
        <v>8</v>
      </c>
      <c r="Z726" s="3" t="s">
        <v>2</v>
      </c>
      <c r="AA726" s="3">
        <v>2</v>
      </c>
      <c r="AB726" s="3">
        <v>3</v>
      </c>
      <c r="AC726" s="3">
        <v>1</v>
      </c>
      <c r="AD726" s="3">
        <v>4</v>
      </c>
      <c r="AE726" s="3" t="s">
        <v>7</v>
      </c>
      <c r="AF726" s="3" t="str">
        <f>IF(AE726&lt;&gt;"",VLOOKUP(AE726,legende!$A$3:$C$6,2,FALSE),"")</f>
        <v>gross</v>
      </c>
      <c r="AG726" s="71">
        <f>IF(AE726&lt;&gt;"",VLOOKUP(AE726,legende!$A$3:$C$6,3,FALSE),"")</f>
        <v>0</v>
      </c>
      <c r="AH726" s="3" t="s">
        <v>6</v>
      </c>
      <c r="AI726" s="3" t="str">
        <f>IF(AH726&lt;&gt;"",VLOOKUP(AH726,legende!$F$3:$H$6,3,FALSE),"")</f>
        <v>klein: &lt;1/4</v>
      </c>
      <c r="AJ726" s="71">
        <f>IF(AH726&lt;&gt;"",VLOOKUP(AH726,legende!$F$3:$H$6,2,FALSE),"")</f>
        <v>0</v>
      </c>
      <c r="AK726" s="3" t="s">
        <v>19</v>
      </c>
      <c r="AL726" s="3" t="s">
        <v>19</v>
      </c>
      <c r="AM726" s="11" t="str">
        <f>IF(AL726&lt;&gt;"",VLOOKUP(AL726,Gefährdungsstufen!$B$2:$G$20,6,FALSE),"")</f>
        <v>potentiell gefährdet</v>
      </c>
      <c r="AN726" s="71">
        <f>IF(AL726&lt;&gt;"",VLOOKUP(AL726,Gefährdungsstufen!$B$2:$G$20,3,FALSE),"")</f>
        <v>0</v>
      </c>
      <c r="AO726" s="3"/>
      <c r="AP726" s="11"/>
      <c r="AQ726" s="11">
        <f t="shared" si="71"/>
        <v>0</v>
      </c>
      <c r="AR726" s="3">
        <v>0</v>
      </c>
      <c r="AS726" s="3">
        <v>0</v>
      </c>
      <c r="AV726" s="2" t="s">
        <v>36</v>
      </c>
      <c r="AW726" s="2" t="s">
        <v>35</v>
      </c>
    </row>
    <row r="727" spans="1:49" s="2" customFormat="1" ht="15" hidden="1" customHeight="1">
      <c r="A727" s="24" t="s">
        <v>26859</v>
      </c>
      <c r="B727" s="5" t="s">
        <v>15016</v>
      </c>
      <c r="C727" s="16" t="s">
        <v>15017</v>
      </c>
      <c r="D727" s="3" t="s">
        <v>1</v>
      </c>
      <c r="E727" s="3" t="str">
        <f>IF(D727&lt;&gt;"",VLOOKUP($D727,Gefährdungsstufen!$B$2:$G$20,6,FALSE),"")</f>
        <v>potentiell gefährdet</v>
      </c>
      <c r="F727" s="71">
        <f>IF(D727&lt;&gt;"",VLOOKUP($D727,Gefährdungsstufen!$B$2:$G$20,3,FALSE),"")</f>
        <v>0</v>
      </c>
      <c r="G727" s="33" t="str">
        <f t="shared" si="66"/>
        <v>Landolt Elias (1991): Gefährdung der Farn- und Blütenpflanzen in der Schweiz</v>
      </c>
      <c r="H727" s="3" t="s">
        <v>1</v>
      </c>
      <c r="I727" s="3" t="str">
        <f>IF(H727&lt;&gt;"",VLOOKUP($H727,Gefährdungsstufen!$B$2:$G$20,6,FALSE),"")</f>
        <v>potentiell gefährdet</v>
      </c>
      <c r="J727" s="71">
        <f>IF(H727&lt;&gt;"",VLOOKUP($H727,Gefährdungsstufen!$B$2:$G$20,3,FALSE),"")</f>
        <v>0</v>
      </c>
      <c r="K727" s="33" t="str">
        <f t="shared" si="67"/>
        <v>Landolt Elias (1991): Gefährdung der Farn- und Blütenpflanzen in der Schweiz</v>
      </c>
      <c r="L727" s="3" t="s">
        <v>1</v>
      </c>
      <c r="M727" s="3" t="s">
        <v>1</v>
      </c>
      <c r="N727" s="11" t="str">
        <f>IF(M727&lt;&gt;"",VLOOKUP(M727,Gefährdungsstufen!$B$2:$G$20,6,FALSE),"")</f>
        <v>potentiell gefährdet</v>
      </c>
      <c r="O727" s="33" t="str">
        <f t="shared" si="68"/>
        <v>Landolt Elias (1991): Gefährdung der Farn- und Blütenpflanzen in der Schweiz</v>
      </c>
      <c r="P727" s="3" t="s">
        <v>5</v>
      </c>
      <c r="Q727" s="3" t="s">
        <v>5</v>
      </c>
      <c r="R727" s="11" t="str">
        <f>IF(Q727&lt;&gt;"",VLOOKUP(Q727,Gefährdungsstufen!$B$2:$G$20,6,FALSE),"")</f>
        <v>stark gefährdet</v>
      </c>
      <c r="S727" s="33" t="str">
        <f t="shared" si="69"/>
        <v>Landolt Elias (1991): Gefährdung der Farn- und Blütenpflanzen in der Schweiz</v>
      </c>
      <c r="T727" s="3" t="s">
        <v>5</v>
      </c>
      <c r="U727" s="3" t="s">
        <v>5</v>
      </c>
      <c r="V727" s="11" t="str">
        <f>IF(U727&lt;&gt;"",VLOOKUP(U727,Gefährdungsstufen!$B$2:$G$20,6,FALSE),"")</f>
        <v>stark gefährdet</v>
      </c>
      <c r="W727" s="33" t="str">
        <f t="shared" si="70"/>
        <v>Landolt Elias (1991): Gefährdung der Farn- und Blütenpflanzen in der Schweiz</v>
      </c>
      <c r="X727" s="3">
        <v>6</v>
      </c>
      <c r="Y727" s="3" t="s">
        <v>8</v>
      </c>
      <c r="Z727" s="3" t="s">
        <v>2</v>
      </c>
      <c r="AA727" s="3">
        <v>4</v>
      </c>
      <c r="AB727" s="3">
        <v>5</v>
      </c>
      <c r="AC727" s="3">
        <v>4</v>
      </c>
      <c r="AD727" s="3">
        <v>4</v>
      </c>
      <c r="AE727" s="3" t="s">
        <v>7</v>
      </c>
      <c r="AF727" s="3" t="str">
        <f>IF(AE727&lt;&gt;"",VLOOKUP(AE727,legende!$A$3:$C$6,2,FALSE),"")</f>
        <v>gross</v>
      </c>
      <c r="AG727" s="71">
        <f>IF(AE727&lt;&gt;"",VLOOKUP(AE727,legende!$A$3:$C$6,3,FALSE),"")</f>
        <v>0</v>
      </c>
      <c r="AH727" s="3" t="s">
        <v>6</v>
      </c>
      <c r="AI727" s="3" t="str">
        <f>IF(AH727&lt;&gt;"",VLOOKUP(AH727,legende!$F$3:$H$6,3,FALSE),"")</f>
        <v>klein: &lt;1/4</v>
      </c>
      <c r="AJ727" s="71">
        <f>IF(AH727&lt;&gt;"",VLOOKUP(AH727,legende!$F$3:$H$6,2,FALSE),"")</f>
        <v>0</v>
      </c>
      <c r="AK727" s="3" t="s">
        <v>5</v>
      </c>
      <c r="AL727" s="3" t="s">
        <v>5</v>
      </c>
      <c r="AM727" s="11" t="str">
        <f>IF(AL727&lt;&gt;"",VLOOKUP(AL727,Gefährdungsstufen!$B$2:$G$20,6,FALSE),"")</f>
        <v>stark gefährdet</v>
      </c>
      <c r="AN727" s="71">
        <f>IF(AL727&lt;&gt;"",VLOOKUP(AL727,Gefährdungsstufen!$B$2:$G$20,3,FALSE),"")</f>
        <v>4</v>
      </c>
      <c r="AO727" s="3"/>
      <c r="AP727" s="11"/>
      <c r="AQ727" s="11">
        <f t="shared" si="71"/>
        <v>4</v>
      </c>
      <c r="AR727" s="3">
        <v>2</v>
      </c>
      <c r="AS727" s="3">
        <v>2</v>
      </c>
      <c r="AV727" s="2" t="s">
        <v>36</v>
      </c>
      <c r="AW727" s="2" t="s">
        <v>35</v>
      </c>
    </row>
    <row r="728" spans="1:49" s="2" customFormat="1" ht="15" hidden="1" customHeight="1">
      <c r="A728" s="24" t="s">
        <v>26859</v>
      </c>
      <c r="B728" s="5" t="s">
        <v>10891</v>
      </c>
      <c r="C728" s="16" t="s">
        <v>10892</v>
      </c>
      <c r="D728" s="3" t="s">
        <v>1</v>
      </c>
      <c r="E728" s="3" t="str">
        <f>IF(D728&lt;&gt;"",VLOOKUP($D728,Gefährdungsstufen!$B$2:$G$20,6,FALSE),"")</f>
        <v>potentiell gefährdet</v>
      </c>
      <c r="F728" s="71">
        <f>IF(D728&lt;&gt;"",VLOOKUP($D728,Gefährdungsstufen!$B$2:$G$20,3,FALSE),"")</f>
        <v>0</v>
      </c>
      <c r="G728" s="33" t="str">
        <f t="shared" si="66"/>
        <v>Landolt Elias (1991): Gefährdung der Farn- und Blütenpflanzen in der Schweiz</v>
      </c>
      <c r="H728" s="3" t="s">
        <v>9</v>
      </c>
      <c r="I728" s="3" t="str">
        <f>IF(H728&lt;&gt;"",VLOOKUP($H728,Gefährdungsstufen!$B$2:$G$20,6,FALSE),"")</f>
        <v>vom Aussterben bedroht</v>
      </c>
      <c r="J728" s="71">
        <f>IF(H728&lt;&gt;"",VLOOKUP($H728,Gefährdungsstufen!$B$2:$G$20,3,FALSE),"")</f>
        <v>5</v>
      </c>
      <c r="K728" s="33" t="str">
        <f t="shared" si="67"/>
        <v>Landolt Elias (1991): Gefährdung der Farn- und Blütenpflanzen in der Schweiz</v>
      </c>
      <c r="L728" s="3" t="s">
        <v>8</v>
      </c>
      <c r="M728" s="3"/>
      <c r="N728" s="11" t="str">
        <f>IF(M728&lt;&gt;"",VLOOKUP(M728,Gefährdungsstufen!$B$2:$G$20,6,FALSE),"")</f>
        <v/>
      </c>
      <c r="O728" s="33" t="str">
        <f t="shared" si="68"/>
        <v/>
      </c>
      <c r="P728" s="3" t="s">
        <v>8</v>
      </c>
      <c r="Q728" s="3"/>
      <c r="R728" s="11" t="str">
        <f>IF(Q728&lt;&gt;"",VLOOKUP(Q728,Gefährdungsstufen!$B$2:$G$20,6,FALSE),"")</f>
        <v/>
      </c>
      <c r="S728" s="33" t="str">
        <f t="shared" si="69"/>
        <v/>
      </c>
      <c r="T728" s="3" t="s">
        <v>8</v>
      </c>
      <c r="U728" s="3"/>
      <c r="V728" s="11" t="str">
        <f>IF(U728&lt;&gt;"",VLOOKUP(U728,Gefährdungsstufen!$B$2:$G$20,6,FALSE),"")</f>
        <v/>
      </c>
      <c r="W728" s="33" t="str">
        <f t="shared" si="70"/>
        <v/>
      </c>
      <c r="X728" s="3">
        <v>6</v>
      </c>
      <c r="Y728" s="3" t="s">
        <v>8</v>
      </c>
      <c r="Z728" s="3" t="s">
        <v>13</v>
      </c>
      <c r="AA728" s="3">
        <v>1</v>
      </c>
      <c r="AB728" s="3">
        <v>2</v>
      </c>
      <c r="AC728" s="3">
        <v>1</v>
      </c>
      <c r="AD728" s="3">
        <v>2</v>
      </c>
      <c r="AE728" s="3" t="s">
        <v>7</v>
      </c>
      <c r="AF728" s="3" t="str">
        <f>IF(AE728&lt;&gt;"",VLOOKUP(AE728,legende!$A$3:$C$6,2,FALSE),"")</f>
        <v>gross</v>
      </c>
      <c r="AG728" s="71">
        <f>IF(AE728&lt;&gt;"",VLOOKUP(AE728,legende!$A$3:$C$6,3,FALSE),"")</f>
        <v>0</v>
      </c>
      <c r="AH728" s="3" t="s">
        <v>6</v>
      </c>
      <c r="AI728" s="3" t="str">
        <f>IF(AH728&lt;&gt;"",VLOOKUP(AH728,legende!$F$3:$H$6,3,FALSE),"")</f>
        <v>klein: &lt;1/4</v>
      </c>
      <c r="AJ728" s="71">
        <f>IF(AH728&lt;&gt;"",VLOOKUP(AH728,legende!$F$3:$H$6,2,FALSE),"")</f>
        <v>0</v>
      </c>
      <c r="AK728" s="3" t="s">
        <v>12</v>
      </c>
      <c r="AL728" s="3" t="s">
        <v>12</v>
      </c>
      <c r="AM728" s="11" t="str">
        <f>IF(AL728&lt;&gt;"",VLOOKUP(AL728,Gefährdungsstufen!$B$2:$G$20,6,FALSE),"")</f>
        <v>vom Aussterben bedroht</v>
      </c>
      <c r="AN728" s="71">
        <f>IF(AL728&lt;&gt;"",VLOOKUP(AL728,Gefährdungsstufen!$B$2:$G$20,3,FALSE),"")</f>
        <v>5</v>
      </c>
      <c r="AO728" s="3"/>
      <c r="AP728" s="11"/>
      <c r="AQ728" s="11">
        <f t="shared" si="71"/>
        <v>10</v>
      </c>
      <c r="AR728" s="3">
        <v>7</v>
      </c>
      <c r="AS728" s="3">
        <v>7</v>
      </c>
      <c r="AV728" s="2" t="s">
        <v>36</v>
      </c>
      <c r="AW728" s="2" t="s">
        <v>35</v>
      </c>
    </row>
    <row r="729" spans="1:49" s="2" customFormat="1" ht="15" hidden="1" customHeight="1">
      <c r="A729" s="24" t="s">
        <v>26859</v>
      </c>
      <c r="B729" s="5" t="s">
        <v>18541</v>
      </c>
      <c r="C729" s="16" t="s">
        <v>18542</v>
      </c>
      <c r="D729" s="3" t="s">
        <v>1</v>
      </c>
      <c r="E729" s="3" t="str">
        <f>IF(D729&lt;&gt;"",VLOOKUP($D729,Gefährdungsstufen!$B$2:$G$20,6,FALSE),"")</f>
        <v>potentiell gefährdet</v>
      </c>
      <c r="F729" s="71">
        <f>IF(D729&lt;&gt;"",VLOOKUP($D729,Gefährdungsstufen!$B$2:$G$20,3,FALSE),"")</f>
        <v>0</v>
      </c>
      <c r="G729" s="33" t="str">
        <f t="shared" si="66"/>
        <v>Landolt Elias (1991): Gefährdung der Farn- und Blütenpflanzen in der Schweiz</v>
      </c>
      <c r="H729" s="3" t="s">
        <v>1</v>
      </c>
      <c r="I729" s="3" t="str">
        <f>IF(H729&lt;&gt;"",VLOOKUP($H729,Gefährdungsstufen!$B$2:$G$20,6,FALSE),"")</f>
        <v>potentiell gefährdet</v>
      </c>
      <c r="J729" s="71">
        <f>IF(H729&lt;&gt;"",VLOOKUP($H729,Gefährdungsstufen!$B$2:$G$20,3,FALSE),"")</f>
        <v>0</v>
      </c>
      <c r="K729" s="33" t="str">
        <f t="shared" si="67"/>
        <v>Landolt Elias (1991): Gefährdung der Farn- und Blütenpflanzen in der Schweiz</v>
      </c>
      <c r="L729" s="3" t="s">
        <v>14</v>
      </c>
      <c r="M729" s="3" t="s">
        <v>14</v>
      </c>
      <c r="N729" s="11" t="str">
        <f>IF(M729&lt;&gt;"",VLOOKUP(M729,Gefährdungsstufen!$B$2:$G$20,6,FALSE),"")</f>
        <v>vom Aussterben bedroht</v>
      </c>
      <c r="O729" s="33" t="str">
        <f t="shared" si="68"/>
        <v>Landolt Elias (1991): Gefährdung der Farn- und Blütenpflanzen in der Schweiz</v>
      </c>
      <c r="P729" s="3" t="s">
        <v>14</v>
      </c>
      <c r="Q729" s="3" t="s">
        <v>14</v>
      </c>
      <c r="R729" s="11" t="str">
        <f>IF(Q729&lt;&gt;"",VLOOKUP(Q729,Gefährdungsstufen!$B$2:$G$20,6,FALSE),"")</f>
        <v>vom Aussterben bedroht</v>
      </c>
      <c r="S729" s="33" t="str">
        <f t="shared" si="69"/>
        <v>Landolt Elias (1991): Gefährdung der Farn- und Blütenpflanzen in der Schweiz</v>
      </c>
      <c r="T729" s="3" t="s">
        <v>9</v>
      </c>
      <c r="U729" s="3" t="s">
        <v>9</v>
      </c>
      <c r="V729" s="11" t="str">
        <f>IF(U729&lt;&gt;"",VLOOKUP(U729,Gefährdungsstufen!$B$2:$G$20,6,FALSE),"")</f>
        <v>vom Aussterben bedroht</v>
      </c>
      <c r="W729" s="33" t="str">
        <f t="shared" si="70"/>
        <v>Landolt Elias (1991): Gefährdung der Farn- und Blütenpflanzen in der Schweiz</v>
      </c>
      <c r="X729" s="3">
        <v>2</v>
      </c>
      <c r="Y729" s="3" t="s">
        <v>8</v>
      </c>
      <c r="Z729" s="3" t="s">
        <v>2</v>
      </c>
      <c r="AA729" s="3">
        <v>99</v>
      </c>
      <c r="AB729" s="3">
        <v>99</v>
      </c>
      <c r="AC729" s="3">
        <v>99</v>
      </c>
      <c r="AD729" s="3">
        <v>99</v>
      </c>
      <c r="AE729" s="3" t="s">
        <v>7</v>
      </c>
      <c r="AF729" s="3" t="str">
        <f>IF(AE729&lt;&gt;"",VLOOKUP(AE729,legende!$A$3:$C$6,2,FALSE),"")</f>
        <v>gross</v>
      </c>
      <c r="AG729" s="71">
        <f>IF(AE729&lt;&gt;"",VLOOKUP(AE729,legende!$A$3:$C$6,3,FALSE),"")</f>
        <v>0</v>
      </c>
      <c r="AH729" s="3" t="s">
        <v>6</v>
      </c>
      <c r="AI729" s="3" t="str">
        <f>IF(AH729&lt;&gt;"",VLOOKUP(AH729,legende!$F$3:$H$6,3,FALSE),"")</f>
        <v>klein: &lt;1/4</v>
      </c>
      <c r="AJ729" s="71">
        <f>IF(AH729&lt;&gt;"",VLOOKUP(AH729,legende!$F$3:$H$6,2,FALSE),"")</f>
        <v>0</v>
      </c>
      <c r="AK729" s="3" t="s">
        <v>9</v>
      </c>
      <c r="AL729" s="3" t="s">
        <v>9</v>
      </c>
      <c r="AM729" s="11" t="str">
        <f>IF(AL729&lt;&gt;"",VLOOKUP(AL729,Gefährdungsstufen!$B$2:$G$20,6,FALSE),"")</f>
        <v>vom Aussterben bedroht</v>
      </c>
      <c r="AN729" s="71">
        <f>IF(AL729&lt;&gt;"",VLOOKUP(AL729,Gefährdungsstufen!$B$2:$G$20,3,FALSE),"")</f>
        <v>5</v>
      </c>
      <c r="AO729" s="3"/>
      <c r="AP729" s="11"/>
      <c r="AQ729" s="11">
        <f t="shared" si="71"/>
        <v>5</v>
      </c>
      <c r="AR729" s="3">
        <v>3</v>
      </c>
      <c r="AS729" s="3">
        <v>3</v>
      </c>
      <c r="AT729" s="2">
        <v>1</v>
      </c>
      <c r="AV729" s="2" t="s">
        <v>36</v>
      </c>
      <c r="AW729" s="2" t="s">
        <v>35</v>
      </c>
    </row>
    <row r="730" spans="1:49" s="2" customFormat="1" ht="15" hidden="1" customHeight="1">
      <c r="A730" s="24" t="s">
        <v>26859</v>
      </c>
      <c r="B730" s="5" t="s">
        <v>15271</v>
      </c>
      <c r="C730" s="16" t="s">
        <v>15272</v>
      </c>
      <c r="D730" s="3" t="s">
        <v>1</v>
      </c>
      <c r="E730" s="3" t="str">
        <f>IF(D730&lt;&gt;"",VLOOKUP($D730,Gefährdungsstufen!$B$2:$G$20,6,FALSE),"")</f>
        <v>potentiell gefährdet</v>
      </c>
      <c r="F730" s="71">
        <f>IF(D730&lt;&gt;"",VLOOKUP($D730,Gefährdungsstufen!$B$2:$G$20,3,FALSE),"")</f>
        <v>0</v>
      </c>
      <c r="G730" s="33" t="str">
        <f t="shared" si="66"/>
        <v>Landolt Elias (1991): Gefährdung der Farn- und Blütenpflanzen in der Schweiz</v>
      </c>
      <c r="H730" s="3" t="s">
        <v>1</v>
      </c>
      <c r="I730" s="3" t="str">
        <f>IF(H730&lt;&gt;"",VLOOKUP($H730,Gefährdungsstufen!$B$2:$G$20,6,FALSE),"")</f>
        <v>potentiell gefährdet</v>
      </c>
      <c r="J730" s="71">
        <f>IF(H730&lt;&gt;"",VLOOKUP($H730,Gefährdungsstufen!$B$2:$G$20,3,FALSE),"")</f>
        <v>0</v>
      </c>
      <c r="K730" s="33" t="str">
        <f t="shared" si="67"/>
        <v>Landolt Elias (1991): Gefährdung der Farn- und Blütenpflanzen in der Schweiz</v>
      </c>
      <c r="L730" s="3" t="s">
        <v>45</v>
      </c>
      <c r="M730" s="3" t="s">
        <v>45</v>
      </c>
      <c r="N730" s="11" t="str">
        <f>IF(M730&lt;&gt;"",VLOOKUP(M730,Gefährdungsstufen!$B$2:$G$20,6,FALSE),"")</f>
        <v>gefährdet</v>
      </c>
      <c r="O730" s="33" t="str">
        <f t="shared" si="68"/>
        <v>Landolt Elias (1991): Gefährdung der Farn- und Blütenpflanzen in der Schweiz</v>
      </c>
      <c r="P730" s="3" t="s">
        <v>8</v>
      </c>
      <c r="Q730" s="3"/>
      <c r="R730" s="11" t="str">
        <f>IF(Q730&lt;&gt;"",VLOOKUP(Q730,Gefährdungsstufen!$B$2:$G$20,6,FALSE),"")</f>
        <v/>
      </c>
      <c r="S730" s="33" t="str">
        <f t="shared" si="69"/>
        <v/>
      </c>
      <c r="T730" s="3" t="s">
        <v>9</v>
      </c>
      <c r="U730" s="3" t="s">
        <v>9</v>
      </c>
      <c r="V730" s="11" t="str">
        <f>IF(U730&lt;&gt;"",VLOOKUP(U730,Gefährdungsstufen!$B$2:$G$20,6,FALSE),"")</f>
        <v>vom Aussterben bedroht</v>
      </c>
      <c r="W730" s="33" t="str">
        <f t="shared" si="70"/>
        <v>Landolt Elias (1991): Gefährdung der Farn- und Blütenpflanzen in der Schweiz</v>
      </c>
      <c r="X730" s="3">
        <v>3</v>
      </c>
      <c r="Y730" s="3" t="s">
        <v>8</v>
      </c>
      <c r="Z730" s="3" t="s">
        <v>13</v>
      </c>
      <c r="AA730" s="3">
        <v>99</v>
      </c>
      <c r="AB730" s="3">
        <v>99</v>
      </c>
      <c r="AC730" s="3">
        <v>99</v>
      </c>
      <c r="AD730" s="3">
        <v>99</v>
      </c>
      <c r="AE730" s="3" t="s">
        <v>23</v>
      </c>
      <c r="AF730" s="3" t="str">
        <f>IF(AE730&lt;&gt;"",VLOOKUP(AE730,legende!$A$3:$C$6,2,FALSE),"")</f>
        <v>mittel</v>
      </c>
      <c r="AG730" s="71">
        <f>IF(AE730&lt;&gt;"",VLOOKUP(AE730,legende!$A$3:$C$6,3,FALSE),"")</f>
        <v>2</v>
      </c>
      <c r="AH730" s="3" t="s">
        <v>6</v>
      </c>
      <c r="AI730" s="3" t="str">
        <f>IF(AH730&lt;&gt;"",VLOOKUP(AH730,legende!$F$3:$H$6,3,FALSE),"")</f>
        <v>klein: &lt;1/4</v>
      </c>
      <c r="AJ730" s="71">
        <f>IF(AH730&lt;&gt;"",VLOOKUP(AH730,legende!$F$3:$H$6,2,FALSE),"")</f>
        <v>0</v>
      </c>
      <c r="AK730" s="3" t="s">
        <v>9</v>
      </c>
      <c r="AL730" s="3" t="s">
        <v>9</v>
      </c>
      <c r="AM730" s="11" t="str">
        <f>IF(AL730&lt;&gt;"",VLOOKUP(AL730,Gefährdungsstufen!$B$2:$G$20,6,FALSE),"")</f>
        <v>vom Aussterben bedroht</v>
      </c>
      <c r="AN730" s="71">
        <f>IF(AL730&lt;&gt;"",VLOOKUP(AL730,Gefährdungsstufen!$B$2:$G$20,3,FALSE),"")</f>
        <v>5</v>
      </c>
      <c r="AO730" s="3"/>
      <c r="AP730" s="11"/>
      <c r="AQ730" s="11">
        <f t="shared" si="71"/>
        <v>7</v>
      </c>
      <c r="AR730" s="3">
        <v>5</v>
      </c>
      <c r="AS730" s="3">
        <v>5</v>
      </c>
    </row>
    <row r="731" spans="1:49" s="2" customFormat="1" ht="15" hidden="1" customHeight="1">
      <c r="A731" s="24" t="s">
        <v>26859</v>
      </c>
      <c r="B731" s="5" t="s">
        <v>11504</v>
      </c>
      <c r="C731" s="16" t="s">
        <v>11505</v>
      </c>
      <c r="D731" s="3" t="s">
        <v>1</v>
      </c>
      <c r="E731" s="3" t="str">
        <f>IF(D731&lt;&gt;"",VLOOKUP($D731,Gefährdungsstufen!$B$2:$G$20,6,FALSE),"")</f>
        <v>potentiell gefährdet</v>
      </c>
      <c r="F731" s="71">
        <f>IF(D731&lt;&gt;"",VLOOKUP($D731,Gefährdungsstufen!$B$2:$G$20,3,FALSE),"")</f>
        <v>0</v>
      </c>
      <c r="G731" s="33" t="str">
        <f t="shared" si="66"/>
        <v>Landolt Elias (1991): Gefährdung der Farn- und Blütenpflanzen in der Schweiz</v>
      </c>
      <c r="H731" s="3" t="s">
        <v>9</v>
      </c>
      <c r="I731" s="3" t="str">
        <f>IF(H731&lt;&gt;"",VLOOKUP($H731,Gefährdungsstufen!$B$2:$G$20,6,FALSE),"")</f>
        <v>vom Aussterben bedroht</v>
      </c>
      <c r="J731" s="71">
        <f>IF(H731&lt;&gt;"",VLOOKUP($H731,Gefährdungsstufen!$B$2:$G$20,3,FALSE),"")</f>
        <v>5</v>
      </c>
      <c r="K731" s="33" t="str">
        <f t="shared" si="67"/>
        <v>Landolt Elias (1991): Gefährdung der Farn- und Blütenpflanzen in der Schweiz</v>
      </c>
      <c r="L731" s="3" t="s">
        <v>9</v>
      </c>
      <c r="M731" s="3" t="s">
        <v>9</v>
      </c>
      <c r="N731" s="11" t="str">
        <f>IF(M731&lt;&gt;"",VLOOKUP(M731,Gefährdungsstufen!$B$2:$G$20,6,FALSE),"")</f>
        <v>vom Aussterben bedroht</v>
      </c>
      <c r="O731" s="33" t="str">
        <f t="shared" si="68"/>
        <v>Landolt Elias (1991): Gefährdung der Farn- und Blütenpflanzen in der Schweiz</v>
      </c>
      <c r="P731" s="3" t="s">
        <v>9</v>
      </c>
      <c r="Q731" s="3" t="s">
        <v>9</v>
      </c>
      <c r="R731" s="11" t="str">
        <f>IF(Q731&lt;&gt;"",VLOOKUP(Q731,Gefährdungsstufen!$B$2:$G$20,6,FALSE),"")</f>
        <v>vom Aussterben bedroht</v>
      </c>
      <c r="S731" s="33" t="str">
        <f t="shared" si="69"/>
        <v>Landolt Elias (1991): Gefährdung der Farn- und Blütenpflanzen in der Schweiz</v>
      </c>
      <c r="T731" s="3" t="s">
        <v>9</v>
      </c>
      <c r="U731" s="3" t="s">
        <v>9</v>
      </c>
      <c r="V731" s="11" t="str">
        <f>IF(U731&lt;&gt;"",VLOOKUP(U731,Gefährdungsstufen!$B$2:$G$20,6,FALSE),"")</f>
        <v>vom Aussterben bedroht</v>
      </c>
      <c r="W731" s="33" t="str">
        <f t="shared" si="70"/>
        <v>Landolt Elias (1991): Gefährdung der Farn- und Blütenpflanzen in der Schweiz</v>
      </c>
      <c r="X731" s="3">
        <v>3</v>
      </c>
      <c r="Y731" s="3" t="s">
        <v>8</v>
      </c>
      <c r="Z731" s="3" t="s">
        <v>2</v>
      </c>
      <c r="AA731" s="3">
        <v>1</v>
      </c>
      <c r="AB731" s="3">
        <v>3</v>
      </c>
      <c r="AC731" s="3">
        <v>1</v>
      </c>
      <c r="AD731" s="3">
        <v>2</v>
      </c>
      <c r="AE731" s="3" t="s">
        <v>7</v>
      </c>
      <c r="AF731" s="3" t="str">
        <f>IF(AE731&lt;&gt;"",VLOOKUP(AE731,legende!$A$3:$C$6,2,FALSE),"")</f>
        <v>gross</v>
      </c>
      <c r="AG731" s="71">
        <f>IF(AE731&lt;&gt;"",VLOOKUP(AE731,legende!$A$3:$C$6,3,FALSE),"")</f>
        <v>0</v>
      </c>
      <c r="AH731" s="3" t="s">
        <v>6</v>
      </c>
      <c r="AI731" s="3" t="str">
        <f>IF(AH731&lt;&gt;"",VLOOKUP(AH731,legende!$F$3:$H$6,3,FALSE),"")</f>
        <v>klein: &lt;1/4</v>
      </c>
      <c r="AJ731" s="71">
        <f>IF(AH731&lt;&gt;"",VLOOKUP(AH731,legende!$F$3:$H$6,2,FALSE),"")</f>
        <v>0</v>
      </c>
      <c r="AK731" s="3" t="s">
        <v>12</v>
      </c>
      <c r="AL731" s="3" t="s">
        <v>12</v>
      </c>
      <c r="AM731" s="11" t="str">
        <f>IF(AL731&lt;&gt;"",VLOOKUP(AL731,Gefährdungsstufen!$B$2:$G$20,6,FALSE),"")</f>
        <v>vom Aussterben bedroht</v>
      </c>
      <c r="AN731" s="71">
        <f>IF(AL731&lt;&gt;"",VLOOKUP(AL731,Gefährdungsstufen!$B$2:$G$20,3,FALSE),"")</f>
        <v>5</v>
      </c>
      <c r="AO731" s="3"/>
      <c r="AP731" s="11"/>
      <c r="AQ731" s="11">
        <f t="shared" si="71"/>
        <v>10</v>
      </c>
      <c r="AR731" s="3">
        <v>7</v>
      </c>
      <c r="AS731" s="3">
        <v>7</v>
      </c>
      <c r="AV731" s="2" t="s">
        <v>36</v>
      </c>
      <c r="AW731" s="2" t="s">
        <v>35</v>
      </c>
    </row>
    <row r="732" spans="1:49" s="2" customFormat="1" ht="15" hidden="1" customHeight="1">
      <c r="A732" s="24" t="s">
        <v>26859</v>
      </c>
      <c r="B732" s="5" t="s">
        <v>24324</v>
      </c>
      <c r="C732" s="16" t="s">
        <v>24326</v>
      </c>
      <c r="D732" s="3" t="s">
        <v>1</v>
      </c>
      <c r="E732" s="3" t="str">
        <f>IF(D732&lt;&gt;"",VLOOKUP($D732,Gefährdungsstufen!$B$2:$G$20,6,FALSE),"")</f>
        <v>potentiell gefährdet</v>
      </c>
      <c r="F732" s="71">
        <f>IF(D732&lt;&gt;"",VLOOKUP($D732,Gefährdungsstufen!$B$2:$G$20,3,FALSE),"")</f>
        <v>0</v>
      </c>
      <c r="G732" s="33" t="str">
        <f t="shared" si="66"/>
        <v>Landolt Elias (1991): Gefährdung der Farn- und Blütenpflanzen in der Schweiz</v>
      </c>
      <c r="H732" s="3" t="s">
        <v>1</v>
      </c>
      <c r="I732" s="3" t="str">
        <f>IF(H732&lt;&gt;"",VLOOKUP($H732,Gefährdungsstufen!$B$2:$G$20,6,FALSE),"")</f>
        <v>potentiell gefährdet</v>
      </c>
      <c r="J732" s="71">
        <f>IF(H732&lt;&gt;"",VLOOKUP($H732,Gefährdungsstufen!$B$2:$G$20,3,FALSE),"")</f>
        <v>0</v>
      </c>
      <c r="K732" s="33" t="str">
        <f t="shared" si="67"/>
        <v>Landolt Elias (1991): Gefährdung der Farn- und Blütenpflanzen in der Schweiz</v>
      </c>
      <c r="L732" s="3" t="s">
        <v>14</v>
      </c>
      <c r="M732" s="3" t="s">
        <v>14</v>
      </c>
      <c r="N732" s="11" t="str">
        <f>IF(M732&lt;&gt;"",VLOOKUP(M732,Gefährdungsstufen!$B$2:$G$20,6,FALSE),"")</f>
        <v>vom Aussterben bedroht</v>
      </c>
      <c r="O732" s="33" t="str">
        <f t="shared" si="68"/>
        <v>Landolt Elias (1991): Gefährdung der Farn- und Blütenpflanzen in der Schweiz</v>
      </c>
      <c r="P732" s="3" t="s">
        <v>5</v>
      </c>
      <c r="Q732" s="3" t="s">
        <v>5</v>
      </c>
      <c r="R732" s="11" t="str">
        <f>IF(Q732&lt;&gt;"",VLOOKUP(Q732,Gefährdungsstufen!$B$2:$G$20,6,FALSE),"")</f>
        <v>stark gefährdet</v>
      </c>
      <c r="S732" s="33" t="str">
        <f t="shared" si="69"/>
        <v>Landolt Elias (1991): Gefährdung der Farn- und Blütenpflanzen in der Schweiz</v>
      </c>
      <c r="T732" s="3" t="s">
        <v>9</v>
      </c>
      <c r="U732" s="3" t="s">
        <v>9</v>
      </c>
      <c r="V732" s="11" t="str">
        <f>IF(U732&lt;&gt;"",VLOOKUP(U732,Gefährdungsstufen!$B$2:$G$20,6,FALSE),"")</f>
        <v>vom Aussterben bedroht</v>
      </c>
      <c r="W732" s="33" t="str">
        <f t="shared" si="70"/>
        <v>Landolt Elias (1991): Gefährdung der Farn- und Blütenpflanzen in der Schweiz</v>
      </c>
      <c r="X732" s="3">
        <v>3</v>
      </c>
      <c r="Y732" s="3" t="s">
        <v>8</v>
      </c>
      <c r="Z732" s="3" t="s">
        <v>2</v>
      </c>
      <c r="AA732" s="3">
        <v>2</v>
      </c>
      <c r="AB732" s="3">
        <v>4</v>
      </c>
      <c r="AC732" s="3">
        <v>1</v>
      </c>
      <c r="AD732" s="3">
        <v>2</v>
      </c>
      <c r="AE732" s="3" t="s">
        <v>7</v>
      </c>
      <c r="AF732" s="3" t="str">
        <f>IF(AE732&lt;&gt;"",VLOOKUP(AE732,legende!$A$3:$C$6,2,FALSE),"")</f>
        <v>gross</v>
      </c>
      <c r="AG732" s="71">
        <f>IF(AE732&lt;&gt;"",VLOOKUP(AE732,legende!$A$3:$C$6,3,FALSE),"")</f>
        <v>0</v>
      </c>
      <c r="AH732" s="3" t="s">
        <v>6</v>
      </c>
      <c r="AI732" s="3" t="str">
        <f>IF(AH732&lt;&gt;"",VLOOKUP(AH732,legende!$F$3:$H$6,3,FALSE),"")</f>
        <v>klein: &lt;1/4</v>
      </c>
      <c r="AJ732" s="71">
        <f>IF(AH732&lt;&gt;"",VLOOKUP(AH732,legende!$F$3:$H$6,2,FALSE),"")</f>
        <v>0</v>
      </c>
      <c r="AK732" s="3" t="s">
        <v>9</v>
      </c>
      <c r="AL732" s="3" t="s">
        <v>9</v>
      </c>
      <c r="AM732" s="11" t="str">
        <f>IF(AL732&lt;&gt;"",VLOOKUP(AL732,Gefährdungsstufen!$B$2:$G$20,6,FALSE),"")</f>
        <v>vom Aussterben bedroht</v>
      </c>
      <c r="AN732" s="71">
        <f>IF(AL732&lt;&gt;"",VLOOKUP(AL732,Gefährdungsstufen!$B$2:$G$20,3,FALSE),"")</f>
        <v>5</v>
      </c>
      <c r="AO732" s="3"/>
      <c r="AP732" s="11"/>
      <c r="AQ732" s="11">
        <f t="shared" si="71"/>
        <v>5</v>
      </c>
      <c r="AR732" s="3">
        <v>3</v>
      </c>
      <c r="AS732" s="3">
        <v>3</v>
      </c>
      <c r="AT732" s="2">
        <v>1</v>
      </c>
      <c r="AV732" s="2" t="s">
        <v>36</v>
      </c>
      <c r="AW732" s="2" t="s">
        <v>35</v>
      </c>
    </row>
    <row r="733" spans="1:49" s="2" customFormat="1" ht="15" hidden="1" customHeight="1">
      <c r="A733" s="24" t="s">
        <v>26859</v>
      </c>
      <c r="B733" s="5" t="s">
        <v>18253</v>
      </c>
      <c r="C733" s="16" t="s">
        <v>18254</v>
      </c>
      <c r="D733" s="3" t="s">
        <v>1</v>
      </c>
      <c r="E733" s="3" t="str">
        <f>IF(D733&lt;&gt;"",VLOOKUP($D733,Gefährdungsstufen!$B$2:$G$20,6,FALSE),"")</f>
        <v>potentiell gefährdet</v>
      </c>
      <c r="F733" s="71">
        <f>IF(D733&lt;&gt;"",VLOOKUP($D733,Gefährdungsstufen!$B$2:$G$20,3,FALSE),"")</f>
        <v>0</v>
      </c>
      <c r="G733" s="33" t="str">
        <f t="shared" si="66"/>
        <v>Landolt Elias (1991): Gefährdung der Farn- und Blütenpflanzen in der Schweiz</v>
      </c>
      <c r="H733" s="3" t="s">
        <v>1</v>
      </c>
      <c r="I733" s="3" t="str">
        <f>IF(H733&lt;&gt;"",VLOOKUP($H733,Gefährdungsstufen!$B$2:$G$20,6,FALSE),"")</f>
        <v>potentiell gefährdet</v>
      </c>
      <c r="J733" s="71">
        <f>IF(H733&lt;&gt;"",VLOOKUP($H733,Gefährdungsstufen!$B$2:$G$20,3,FALSE),"")</f>
        <v>0</v>
      </c>
      <c r="K733" s="33" t="str">
        <f t="shared" si="67"/>
        <v>Landolt Elias (1991): Gefährdung der Farn- und Blütenpflanzen in der Schweiz</v>
      </c>
      <c r="L733" s="3" t="s">
        <v>9</v>
      </c>
      <c r="M733" s="3" t="s">
        <v>9</v>
      </c>
      <c r="N733" s="11" t="str">
        <f>IF(M733&lt;&gt;"",VLOOKUP(M733,Gefährdungsstufen!$B$2:$G$20,6,FALSE),"")</f>
        <v>vom Aussterben bedroht</v>
      </c>
      <c r="O733" s="33" t="str">
        <f t="shared" si="68"/>
        <v>Landolt Elias (1991): Gefährdung der Farn- und Blütenpflanzen in der Schweiz</v>
      </c>
      <c r="P733" s="3" t="s">
        <v>14</v>
      </c>
      <c r="Q733" s="3" t="s">
        <v>14</v>
      </c>
      <c r="R733" s="11" t="str">
        <f>IF(Q733&lt;&gt;"",VLOOKUP(Q733,Gefährdungsstufen!$B$2:$G$20,6,FALSE),"")</f>
        <v>vom Aussterben bedroht</v>
      </c>
      <c r="S733" s="33" t="str">
        <f t="shared" si="69"/>
        <v>Landolt Elias (1991): Gefährdung der Farn- und Blütenpflanzen in der Schweiz</v>
      </c>
      <c r="T733" s="3" t="s">
        <v>9</v>
      </c>
      <c r="U733" s="3" t="s">
        <v>9</v>
      </c>
      <c r="V733" s="11" t="str">
        <f>IF(U733&lt;&gt;"",VLOOKUP(U733,Gefährdungsstufen!$B$2:$G$20,6,FALSE),"")</f>
        <v>vom Aussterben bedroht</v>
      </c>
      <c r="W733" s="33" t="str">
        <f t="shared" si="70"/>
        <v>Landolt Elias (1991): Gefährdung der Farn- und Blütenpflanzen in der Schweiz</v>
      </c>
      <c r="X733" s="3">
        <v>1</v>
      </c>
      <c r="Y733" s="3" t="s">
        <v>8</v>
      </c>
      <c r="Z733" s="3" t="s">
        <v>2</v>
      </c>
      <c r="AA733" s="3">
        <v>2</v>
      </c>
      <c r="AB733" s="3">
        <v>2</v>
      </c>
      <c r="AC733" s="3">
        <v>1</v>
      </c>
      <c r="AD733" s="3">
        <v>3</v>
      </c>
      <c r="AE733" s="3" t="s">
        <v>23</v>
      </c>
      <c r="AF733" s="3" t="str">
        <f>IF(AE733&lt;&gt;"",VLOOKUP(AE733,legende!$A$3:$C$6,2,FALSE),"")</f>
        <v>mittel</v>
      </c>
      <c r="AG733" s="71">
        <f>IF(AE733&lt;&gt;"",VLOOKUP(AE733,legende!$A$3:$C$6,3,FALSE),"")</f>
        <v>2</v>
      </c>
      <c r="AH733" s="3" t="s">
        <v>6</v>
      </c>
      <c r="AI733" s="3" t="str">
        <f>IF(AH733&lt;&gt;"",VLOOKUP(AH733,legende!$F$3:$H$6,3,FALSE),"")</f>
        <v>klein: &lt;1/4</v>
      </c>
      <c r="AJ733" s="71">
        <f>IF(AH733&lt;&gt;"",VLOOKUP(AH733,legende!$F$3:$H$6,2,FALSE),"")</f>
        <v>0</v>
      </c>
      <c r="AK733" s="3" t="s">
        <v>9</v>
      </c>
      <c r="AL733" s="3" t="s">
        <v>9</v>
      </c>
      <c r="AM733" s="11" t="str">
        <f>IF(AL733&lt;&gt;"",VLOOKUP(AL733,Gefährdungsstufen!$B$2:$G$20,6,FALSE),"")</f>
        <v>vom Aussterben bedroht</v>
      </c>
      <c r="AN733" s="71">
        <f>IF(AL733&lt;&gt;"",VLOOKUP(AL733,Gefährdungsstufen!$B$2:$G$20,3,FALSE),"")</f>
        <v>5</v>
      </c>
      <c r="AO733" s="3"/>
      <c r="AP733" s="11"/>
      <c r="AQ733" s="11">
        <f t="shared" si="71"/>
        <v>7</v>
      </c>
      <c r="AR733" s="3">
        <v>5</v>
      </c>
      <c r="AS733" s="3">
        <v>5</v>
      </c>
      <c r="AT733" s="2">
        <v>1</v>
      </c>
    </row>
    <row r="734" spans="1:49" s="2" customFormat="1" ht="15" hidden="1" customHeight="1">
      <c r="A734" s="24" t="s">
        <v>26859</v>
      </c>
      <c r="B734" s="5" t="s">
        <v>13493</v>
      </c>
      <c r="C734" s="16" t="s">
        <v>13494</v>
      </c>
      <c r="D734" s="3" t="s">
        <v>1</v>
      </c>
      <c r="E734" s="3" t="str">
        <f>IF(D734&lt;&gt;"",VLOOKUP($D734,Gefährdungsstufen!$B$2:$G$20,6,FALSE),"")</f>
        <v>potentiell gefährdet</v>
      </c>
      <c r="F734" s="71">
        <f>IF(D734&lt;&gt;"",VLOOKUP($D734,Gefährdungsstufen!$B$2:$G$20,3,FALSE),"")</f>
        <v>0</v>
      </c>
      <c r="G734" s="33" t="str">
        <f t="shared" si="66"/>
        <v>Landolt Elias (1991): Gefährdung der Farn- und Blütenpflanzen in der Schweiz</v>
      </c>
      <c r="H734" s="3" t="s">
        <v>1</v>
      </c>
      <c r="I734" s="3" t="str">
        <f>IF(H734&lt;&gt;"",VLOOKUP($H734,Gefährdungsstufen!$B$2:$G$20,6,FALSE),"")</f>
        <v>potentiell gefährdet</v>
      </c>
      <c r="J734" s="71">
        <f>IF(H734&lt;&gt;"",VLOOKUP($H734,Gefährdungsstufen!$B$2:$G$20,3,FALSE),"")</f>
        <v>0</v>
      </c>
      <c r="K734" s="33" t="str">
        <f t="shared" si="67"/>
        <v>Landolt Elias (1991): Gefährdung der Farn- und Blütenpflanzen in der Schweiz</v>
      </c>
      <c r="L734" s="3" t="s">
        <v>8</v>
      </c>
      <c r="M734" s="3"/>
      <c r="N734" s="11" t="str">
        <f>IF(M734&lt;&gt;"",VLOOKUP(M734,Gefährdungsstufen!$B$2:$G$20,6,FALSE),"")</f>
        <v/>
      </c>
      <c r="O734" s="33" t="str">
        <f t="shared" si="68"/>
        <v/>
      </c>
      <c r="P734" s="3" t="s">
        <v>8</v>
      </c>
      <c r="Q734" s="3"/>
      <c r="R734" s="11" t="str">
        <f>IF(Q734&lt;&gt;"",VLOOKUP(Q734,Gefährdungsstufen!$B$2:$G$20,6,FALSE),"")</f>
        <v/>
      </c>
      <c r="S734" s="33" t="str">
        <f t="shared" si="69"/>
        <v/>
      </c>
      <c r="T734" s="3" t="s">
        <v>9</v>
      </c>
      <c r="U734" s="3" t="s">
        <v>9</v>
      </c>
      <c r="V734" s="11" t="str">
        <f>IF(U734&lt;&gt;"",VLOOKUP(U734,Gefährdungsstufen!$B$2:$G$20,6,FALSE),"")</f>
        <v>vom Aussterben bedroht</v>
      </c>
      <c r="W734" s="33" t="str">
        <f t="shared" si="70"/>
        <v>Landolt Elias (1991): Gefährdung der Farn- und Blütenpflanzen in der Schweiz</v>
      </c>
      <c r="X734" s="3">
        <v>3</v>
      </c>
      <c r="Y734" s="3" t="s">
        <v>8</v>
      </c>
      <c r="Z734" s="3" t="s">
        <v>2</v>
      </c>
      <c r="AA734" s="3">
        <v>2</v>
      </c>
      <c r="AB734" s="3">
        <v>2</v>
      </c>
      <c r="AC734" s="3">
        <v>1</v>
      </c>
      <c r="AD734" s="3">
        <v>99</v>
      </c>
      <c r="AE734" s="3" t="s">
        <v>23</v>
      </c>
      <c r="AF734" s="3" t="str">
        <f>IF(AE734&lt;&gt;"",VLOOKUP(AE734,legende!$A$3:$C$6,2,FALSE),"")</f>
        <v>mittel</v>
      </c>
      <c r="AG734" s="71">
        <f>IF(AE734&lt;&gt;"",VLOOKUP(AE734,legende!$A$3:$C$6,3,FALSE),"")</f>
        <v>2</v>
      </c>
      <c r="AH734" s="3" t="s">
        <v>6</v>
      </c>
      <c r="AI734" s="3" t="str">
        <f>IF(AH734&lt;&gt;"",VLOOKUP(AH734,legende!$F$3:$H$6,3,FALSE),"")</f>
        <v>klein: &lt;1/4</v>
      </c>
      <c r="AJ734" s="71">
        <f>IF(AH734&lt;&gt;"",VLOOKUP(AH734,legende!$F$3:$H$6,2,FALSE),"")</f>
        <v>0</v>
      </c>
      <c r="AK734" s="3" t="s">
        <v>9</v>
      </c>
      <c r="AL734" s="3" t="s">
        <v>9</v>
      </c>
      <c r="AM734" s="11" t="str">
        <f>IF(AL734&lt;&gt;"",VLOOKUP(AL734,Gefährdungsstufen!$B$2:$G$20,6,FALSE),"")</f>
        <v>vom Aussterben bedroht</v>
      </c>
      <c r="AN734" s="71">
        <f>IF(AL734&lt;&gt;"",VLOOKUP(AL734,Gefährdungsstufen!$B$2:$G$20,3,FALSE),"")</f>
        <v>5</v>
      </c>
      <c r="AO734" s="3"/>
      <c r="AP734" s="11"/>
      <c r="AQ734" s="11">
        <f t="shared" si="71"/>
        <v>7</v>
      </c>
      <c r="AR734" s="3">
        <v>5</v>
      </c>
      <c r="AS734" s="3">
        <v>5</v>
      </c>
    </row>
    <row r="735" spans="1:49" s="2" customFormat="1" ht="15" hidden="1" customHeight="1">
      <c r="A735" s="24" t="s">
        <v>26859</v>
      </c>
      <c r="B735" s="5" t="s">
        <v>4988</v>
      </c>
      <c r="C735" s="16" t="s">
        <v>4989</v>
      </c>
      <c r="D735" s="3" t="s">
        <v>1</v>
      </c>
      <c r="E735" s="3" t="str">
        <f>IF(D735&lt;&gt;"",VLOOKUP($D735,Gefährdungsstufen!$B$2:$G$20,6,FALSE),"")</f>
        <v>potentiell gefährdet</v>
      </c>
      <c r="F735" s="71">
        <f>IF(D735&lt;&gt;"",VLOOKUP($D735,Gefährdungsstufen!$B$2:$G$20,3,FALSE),"")</f>
        <v>0</v>
      </c>
      <c r="G735" s="33" t="str">
        <f t="shared" si="66"/>
        <v>Landolt Elias (1991): Gefährdung der Farn- und Blütenpflanzen in der Schweiz</v>
      </c>
      <c r="H735" s="3" t="s">
        <v>1</v>
      </c>
      <c r="I735" s="3" t="str">
        <f>IF(H735&lt;&gt;"",VLOOKUP($H735,Gefährdungsstufen!$B$2:$G$20,6,FALSE),"")</f>
        <v>potentiell gefährdet</v>
      </c>
      <c r="J735" s="71">
        <f>IF(H735&lt;&gt;"",VLOOKUP($H735,Gefährdungsstufen!$B$2:$G$20,3,FALSE),"")</f>
        <v>0</v>
      </c>
      <c r="K735" s="33" t="str">
        <f t="shared" si="67"/>
        <v>Landolt Elias (1991): Gefährdung der Farn- und Blütenpflanzen in der Schweiz</v>
      </c>
      <c r="L735" s="3" t="s">
        <v>8</v>
      </c>
      <c r="M735" s="3"/>
      <c r="N735" s="11" t="str">
        <f>IF(M735&lt;&gt;"",VLOOKUP(M735,Gefährdungsstufen!$B$2:$G$20,6,FALSE),"")</f>
        <v/>
      </c>
      <c r="O735" s="33" t="str">
        <f t="shared" si="68"/>
        <v/>
      </c>
      <c r="P735" s="3" t="s">
        <v>8</v>
      </c>
      <c r="Q735" s="3"/>
      <c r="R735" s="11" t="str">
        <f>IF(Q735&lt;&gt;"",VLOOKUP(Q735,Gefährdungsstufen!$B$2:$G$20,6,FALSE),"")</f>
        <v/>
      </c>
      <c r="S735" s="33" t="str">
        <f t="shared" si="69"/>
        <v/>
      </c>
      <c r="T735" s="3" t="s">
        <v>9</v>
      </c>
      <c r="U735" s="3" t="s">
        <v>9</v>
      </c>
      <c r="V735" s="11" t="str">
        <f>IF(U735&lt;&gt;"",VLOOKUP(U735,Gefährdungsstufen!$B$2:$G$20,6,FALSE),"")</f>
        <v>vom Aussterben bedroht</v>
      </c>
      <c r="W735" s="33" t="str">
        <f t="shared" si="70"/>
        <v>Landolt Elias (1991): Gefährdung der Farn- und Blütenpflanzen in der Schweiz</v>
      </c>
      <c r="X735" s="3">
        <v>2</v>
      </c>
      <c r="Y735" s="3" t="s">
        <v>8</v>
      </c>
      <c r="Z735" s="3" t="s">
        <v>13</v>
      </c>
      <c r="AA735" s="3">
        <v>99</v>
      </c>
      <c r="AB735" s="3">
        <v>99</v>
      </c>
      <c r="AC735" s="3">
        <v>99</v>
      </c>
      <c r="AD735" s="3">
        <v>99</v>
      </c>
      <c r="AE735" s="3" t="s">
        <v>23</v>
      </c>
      <c r="AF735" s="3" t="str">
        <f>IF(AE735&lt;&gt;"",VLOOKUP(AE735,legende!$A$3:$C$6,2,FALSE),"")</f>
        <v>mittel</v>
      </c>
      <c r="AG735" s="71">
        <f>IF(AE735&lt;&gt;"",VLOOKUP(AE735,legende!$A$3:$C$6,3,FALSE),"")</f>
        <v>2</v>
      </c>
      <c r="AH735" s="3" t="s">
        <v>6</v>
      </c>
      <c r="AI735" s="3" t="str">
        <f>IF(AH735&lt;&gt;"",VLOOKUP(AH735,legende!$F$3:$H$6,3,FALSE),"")</f>
        <v>klein: &lt;1/4</v>
      </c>
      <c r="AJ735" s="71">
        <f>IF(AH735&lt;&gt;"",VLOOKUP(AH735,legende!$F$3:$H$6,2,FALSE),"")</f>
        <v>0</v>
      </c>
      <c r="AK735" s="3" t="s">
        <v>9</v>
      </c>
      <c r="AL735" s="3" t="s">
        <v>9</v>
      </c>
      <c r="AM735" s="11" t="str">
        <f>IF(AL735&lt;&gt;"",VLOOKUP(AL735,Gefährdungsstufen!$B$2:$G$20,6,FALSE),"")</f>
        <v>vom Aussterben bedroht</v>
      </c>
      <c r="AN735" s="71">
        <f>IF(AL735&lt;&gt;"",VLOOKUP(AL735,Gefährdungsstufen!$B$2:$G$20,3,FALSE),"")</f>
        <v>5</v>
      </c>
      <c r="AO735" s="3"/>
      <c r="AP735" s="11"/>
      <c r="AQ735" s="11">
        <f t="shared" si="71"/>
        <v>7</v>
      </c>
      <c r="AR735" s="3">
        <v>5</v>
      </c>
      <c r="AS735" s="3">
        <v>5</v>
      </c>
      <c r="AV735" s="2" t="s">
        <v>36</v>
      </c>
      <c r="AW735" s="2" t="s">
        <v>35</v>
      </c>
    </row>
    <row r="736" spans="1:49" s="2" customFormat="1" ht="15" hidden="1" customHeight="1">
      <c r="A736" s="24" t="s">
        <v>26859</v>
      </c>
      <c r="B736" s="5" t="s">
        <v>10322</v>
      </c>
      <c r="C736" s="16" t="s">
        <v>10323</v>
      </c>
      <c r="D736" s="3" t="s">
        <v>1</v>
      </c>
      <c r="E736" s="3" t="str">
        <f>IF(D736&lt;&gt;"",VLOOKUP($D736,Gefährdungsstufen!$B$2:$G$20,6,FALSE),"")</f>
        <v>potentiell gefährdet</v>
      </c>
      <c r="F736" s="71">
        <f>IF(D736&lt;&gt;"",VLOOKUP($D736,Gefährdungsstufen!$B$2:$G$20,3,FALSE),"")</f>
        <v>0</v>
      </c>
      <c r="G736" s="33" t="str">
        <f t="shared" si="66"/>
        <v>Landolt Elias (1991): Gefährdung der Farn- und Blütenpflanzen in der Schweiz</v>
      </c>
      <c r="H736" s="3" t="s">
        <v>1</v>
      </c>
      <c r="I736" s="3" t="str">
        <f>IF(H736&lt;&gt;"",VLOOKUP($H736,Gefährdungsstufen!$B$2:$G$20,6,FALSE),"")</f>
        <v>potentiell gefährdet</v>
      </c>
      <c r="J736" s="71">
        <f>IF(H736&lt;&gt;"",VLOOKUP($H736,Gefährdungsstufen!$B$2:$G$20,3,FALSE),"")</f>
        <v>0</v>
      </c>
      <c r="K736" s="33" t="str">
        <f t="shared" si="67"/>
        <v>Landolt Elias (1991): Gefährdung der Farn- und Blütenpflanzen in der Schweiz</v>
      </c>
      <c r="L736" s="3" t="s">
        <v>1</v>
      </c>
      <c r="M736" s="3" t="s">
        <v>1</v>
      </c>
      <c r="N736" s="11" t="str">
        <f>IF(M736&lt;&gt;"",VLOOKUP(M736,Gefährdungsstufen!$B$2:$G$20,6,FALSE),"")</f>
        <v>potentiell gefährdet</v>
      </c>
      <c r="O736" s="33" t="str">
        <f t="shared" si="68"/>
        <v>Landolt Elias (1991): Gefährdung der Farn- und Blütenpflanzen in der Schweiz</v>
      </c>
      <c r="P736" s="3" t="s">
        <v>8</v>
      </c>
      <c r="Q736" s="3"/>
      <c r="R736" s="11" t="str">
        <f>IF(Q736&lt;&gt;"",VLOOKUP(Q736,Gefährdungsstufen!$B$2:$G$20,6,FALSE),"")</f>
        <v/>
      </c>
      <c r="S736" s="33" t="str">
        <f t="shared" si="69"/>
        <v/>
      </c>
      <c r="T736" s="3" t="s">
        <v>9</v>
      </c>
      <c r="U736" s="3" t="s">
        <v>9</v>
      </c>
      <c r="V736" s="11" t="str">
        <f>IF(U736&lt;&gt;"",VLOOKUP(U736,Gefährdungsstufen!$B$2:$G$20,6,FALSE),"")</f>
        <v>vom Aussterben bedroht</v>
      </c>
      <c r="W736" s="33" t="str">
        <f t="shared" si="70"/>
        <v>Landolt Elias (1991): Gefährdung der Farn- und Blütenpflanzen in der Schweiz</v>
      </c>
      <c r="X736" s="3">
        <v>3</v>
      </c>
      <c r="Y736" s="3" t="s">
        <v>8</v>
      </c>
      <c r="Z736" s="3" t="s">
        <v>13</v>
      </c>
      <c r="AA736" s="3">
        <v>99</v>
      </c>
      <c r="AB736" s="3">
        <v>99</v>
      </c>
      <c r="AC736" s="3">
        <v>99</v>
      </c>
      <c r="AD736" s="3">
        <v>99</v>
      </c>
      <c r="AE736" s="3" t="s">
        <v>23</v>
      </c>
      <c r="AF736" s="3" t="str">
        <f>IF(AE736&lt;&gt;"",VLOOKUP(AE736,legende!$A$3:$C$6,2,FALSE),"")</f>
        <v>mittel</v>
      </c>
      <c r="AG736" s="71">
        <f>IF(AE736&lt;&gt;"",VLOOKUP(AE736,legende!$A$3:$C$6,3,FALSE),"")</f>
        <v>2</v>
      </c>
      <c r="AH736" s="3" t="s">
        <v>6</v>
      </c>
      <c r="AI736" s="3" t="str">
        <f>IF(AH736&lt;&gt;"",VLOOKUP(AH736,legende!$F$3:$H$6,3,FALSE),"")</f>
        <v>klein: &lt;1/4</v>
      </c>
      <c r="AJ736" s="71">
        <f>IF(AH736&lt;&gt;"",VLOOKUP(AH736,legende!$F$3:$H$6,2,FALSE),"")</f>
        <v>0</v>
      </c>
      <c r="AK736" s="3" t="s">
        <v>9</v>
      </c>
      <c r="AL736" s="3" t="s">
        <v>9</v>
      </c>
      <c r="AM736" s="11" t="str">
        <f>IF(AL736&lt;&gt;"",VLOOKUP(AL736,Gefährdungsstufen!$B$2:$G$20,6,FALSE),"")</f>
        <v>vom Aussterben bedroht</v>
      </c>
      <c r="AN736" s="71">
        <f>IF(AL736&lt;&gt;"",VLOOKUP(AL736,Gefährdungsstufen!$B$2:$G$20,3,FALSE),"")</f>
        <v>5</v>
      </c>
      <c r="AO736" s="3"/>
      <c r="AP736" s="11"/>
      <c r="AQ736" s="11">
        <f t="shared" si="71"/>
        <v>7</v>
      </c>
      <c r="AR736" s="3">
        <v>5</v>
      </c>
      <c r="AS736" s="3">
        <v>5</v>
      </c>
    </row>
    <row r="737" spans="1:54" s="2" customFormat="1" ht="15" hidden="1" customHeight="1">
      <c r="A737" s="24" t="s">
        <v>26859</v>
      </c>
      <c r="B737" s="5" t="s">
        <v>5471</v>
      </c>
      <c r="C737" s="16" t="s">
        <v>5472</v>
      </c>
      <c r="D737" s="3" t="s">
        <v>1</v>
      </c>
      <c r="E737" s="3" t="str">
        <f>IF(D737&lt;&gt;"",VLOOKUP($D737,Gefährdungsstufen!$B$2:$G$20,6,FALSE),"")</f>
        <v>potentiell gefährdet</v>
      </c>
      <c r="F737" s="71">
        <f>IF(D737&lt;&gt;"",VLOOKUP($D737,Gefährdungsstufen!$B$2:$G$20,3,FALSE),"")</f>
        <v>0</v>
      </c>
      <c r="G737" s="33" t="str">
        <f t="shared" si="66"/>
        <v>Landolt Elias (1991): Gefährdung der Farn- und Blütenpflanzen in der Schweiz</v>
      </c>
      <c r="H737" s="3" t="s">
        <v>1</v>
      </c>
      <c r="I737" s="3" t="str">
        <f>IF(H737&lt;&gt;"",VLOOKUP($H737,Gefährdungsstufen!$B$2:$G$20,6,FALSE),"")</f>
        <v>potentiell gefährdet</v>
      </c>
      <c r="J737" s="71">
        <f>IF(H737&lt;&gt;"",VLOOKUP($H737,Gefährdungsstufen!$B$2:$G$20,3,FALSE),"")</f>
        <v>0</v>
      </c>
      <c r="K737" s="33" t="str">
        <f t="shared" si="67"/>
        <v>Landolt Elias (1991): Gefährdung der Farn- und Blütenpflanzen in der Schweiz</v>
      </c>
      <c r="L737" s="3" t="s">
        <v>45</v>
      </c>
      <c r="M737" s="3" t="s">
        <v>45</v>
      </c>
      <c r="N737" s="11" t="str">
        <f>IF(M737&lt;&gt;"",VLOOKUP(M737,Gefährdungsstufen!$B$2:$G$20,6,FALSE),"")</f>
        <v>gefährdet</v>
      </c>
      <c r="O737" s="33" t="str">
        <f t="shared" si="68"/>
        <v>Landolt Elias (1991): Gefährdung der Farn- und Blütenpflanzen in der Schweiz</v>
      </c>
      <c r="P737" s="3" t="s">
        <v>45</v>
      </c>
      <c r="Q737" s="3" t="s">
        <v>45</v>
      </c>
      <c r="R737" s="11" t="str">
        <f>IF(Q737&lt;&gt;"",VLOOKUP(Q737,Gefährdungsstufen!$B$2:$G$20,6,FALSE),"")</f>
        <v>gefährdet</v>
      </c>
      <c r="S737" s="33" t="str">
        <f t="shared" si="69"/>
        <v>Landolt Elias (1991): Gefährdung der Farn- und Blütenpflanzen in der Schweiz</v>
      </c>
      <c r="T737" s="3" t="s">
        <v>45</v>
      </c>
      <c r="U737" s="3" t="s">
        <v>45</v>
      </c>
      <c r="V737" s="11" t="str">
        <f>IF(U737&lt;&gt;"",VLOOKUP(U737,Gefährdungsstufen!$B$2:$G$20,6,FALSE),"")</f>
        <v>gefährdet</v>
      </c>
      <c r="W737" s="33" t="str">
        <f t="shared" si="70"/>
        <v>Landolt Elias (1991): Gefährdung der Farn- und Blütenpflanzen in der Schweiz</v>
      </c>
      <c r="X737" s="3">
        <v>1</v>
      </c>
      <c r="Y737" s="3"/>
      <c r="Z737" s="3" t="s">
        <v>2</v>
      </c>
      <c r="AA737" s="3">
        <v>3</v>
      </c>
      <c r="AB737" s="3">
        <v>4</v>
      </c>
      <c r="AC737" s="3">
        <v>3</v>
      </c>
      <c r="AD737" s="3">
        <v>4</v>
      </c>
      <c r="AE737" s="3"/>
      <c r="AF737" s="3" t="str">
        <f>IF(AE737&lt;&gt;"",VLOOKUP(AE737,legende!$A$3:$C$6,2,FALSE),"")</f>
        <v/>
      </c>
      <c r="AG737" s="71" t="str">
        <f>IF(AE737&lt;&gt;"",VLOOKUP(AE737,legende!$A$3:$C$6,3,FALSE),"")</f>
        <v/>
      </c>
      <c r="AH737" s="3" t="s">
        <v>6</v>
      </c>
      <c r="AI737" s="3" t="str">
        <f>IF(AH737&lt;&gt;"",VLOOKUP(AH737,legende!$F$3:$H$6,3,FALSE),"")</f>
        <v>klein: &lt;1/4</v>
      </c>
      <c r="AJ737" s="71">
        <f>IF(AH737&lt;&gt;"",VLOOKUP(AH737,legende!$F$3:$H$6,2,FALSE),"")</f>
        <v>0</v>
      </c>
      <c r="AK737" s="3" t="s">
        <v>45</v>
      </c>
      <c r="AL737" s="3" t="s">
        <v>45</v>
      </c>
      <c r="AM737" s="11" t="str">
        <f>IF(AL737&lt;&gt;"",VLOOKUP(AL737,Gefährdungsstufen!$B$2:$G$20,6,FALSE),"")</f>
        <v>gefährdet</v>
      </c>
      <c r="AN737" s="71">
        <f>IF(AL737&lt;&gt;"",VLOOKUP(AL737,Gefährdungsstufen!$B$2:$G$20,3,FALSE),"")</f>
        <v>3</v>
      </c>
      <c r="AO737" s="3"/>
      <c r="AP737" s="11" t="s">
        <v>26922</v>
      </c>
      <c r="AQ737" s="11" t="e">
        <f t="shared" si="71"/>
        <v>#VALUE!</v>
      </c>
      <c r="AR737" s="3">
        <v>1</v>
      </c>
      <c r="AS737" s="3" t="s">
        <v>2066</v>
      </c>
      <c r="AT737" s="2">
        <v>1</v>
      </c>
    </row>
    <row r="738" spans="1:54" s="2" customFormat="1" ht="15" hidden="1" customHeight="1">
      <c r="A738" s="24" t="s">
        <v>26859</v>
      </c>
      <c r="B738" s="5" t="s">
        <v>13452</v>
      </c>
      <c r="C738" s="16" t="s">
        <v>13453</v>
      </c>
      <c r="D738" s="3"/>
      <c r="E738" s="3" t="str">
        <f>IF(D738&lt;&gt;"",VLOOKUP($D738,Gefährdungsstufen!$B$2:$G$20,6,FALSE),"")</f>
        <v/>
      </c>
      <c r="F738" s="71" t="str">
        <f>IF(D738&lt;&gt;"",VLOOKUP($D738,Gefährdungsstufen!$B$2:$G$20,3,FALSE),"")</f>
        <v/>
      </c>
      <c r="G738" s="33" t="str">
        <f t="shared" si="66"/>
        <v/>
      </c>
      <c r="H738" s="3"/>
      <c r="I738" s="3" t="str">
        <f>IF(H738&lt;&gt;"",VLOOKUP($H738,Gefährdungsstufen!$B$2:$G$20,6,FALSE),"")</f>
        <v/>
      </c>
      <c r="J738" s="71" t="str">
        <f>IF(H738&lt;&gt;"",VLOOKUP($H738,Gefährdungsstufen!$B$2:$G$20,3,FALSE),"")</f>
        <v/>
      </c>
      <c r="K738" s="33" t="str">
        <f t="shared" si="67"/>
        <v/>
      </c>
      <c r="L738" s="3"/>
      <c r="M738" s="3"/>
      <c r="N738" s="11" t="str">
        <f>IF(M738&lt;&gt;"",VLOOKUP(M738,Gefährdungsstufen!$B$2:$G$20,6,FALSE),"")</f>
        <v/>
      </c>
      <c r="O738" s="33" t="str">
        <f t="shared" si="68"/>
        <v/>
      </c>
      <c r="P738" s="3"/>
      <c r="Q738" s="3"/>
      <c r="R738" s="11" t="str">
        <f>IF(Q738&lt;&gt;"",VLOOKUP(Q738,Gefährdungsstufen!$B$2:$G$20,6,FALSE),"")</f>
        <v/>
      </c>
      <c r="S738" s="33" t="str">
        <f t="shared" si="69"/>
        <v/>
      </c>
      <c r="T738" s="3"/>
      <c r="U738" s="3"/>
      <c r="V738" s="11" t="str">
        <f>IF(U738&lt;&gt;"",VLOOKUP(U738,Gefährdungsstufen!$B$2:$G$20,6,FALSE),"")</f>
        <v/>
      </c>
      <c r="W738" s="33" t="str">
        <f t="shared" si="70"/>
        <v/>
      </c>
      <c r="X738" s="3"/>
      <c r="Y738" s="3"/>
      <c r="Z738" s="3" t="s">
        <v>2</v>
      </c>
      <c r="AA738" s="3">
        <v>99</v>
      </c>
      <c r="AB738" s="3">
        <v>99</v>
      </c>
      <c r="AC738" s="3">
        <v>99</v>
      </c>
      <c r="AD738" s="3">
        <v>99</v>
      </c>
      <c r="AE738" s="3"/>
      <c r="AF738" s="3" t="str">
        <f>IF(AE738&lt;&gt;"",VLOOKUP(AE738,legende!$A$3:$C$6,2,FALSE),"")</f>
        <v/>
      </c>
      <c r="AG738" s="71" t="str">
        <f>IF(AE738&lt;&gt;"",VLOOKUP(AE738,legende!$A$3:$C$6,3,FALSE),"")</f>
        <v/>
      </c>
      <c r="AH738" s="3" t="s">
        <v>6</v>
      </c>
      <c r="AI738" s="3" t="str">
        <f>IF(AH738&lt;&gt;"",VLOOKUP(AH738,legende!$F$3:$H$6,3,FALSE),"")</f>
        <v>klein: &lt;1/4</v>
      </c>
      <c r="AJ738" s="71">
        <f>IF(AH738&lt;&gt;"",VLOOKUP(AH738,legende!$F$3:$H$6,2,FALSE),"")</f>
        <v>0</v>
      </c>
      <c r="AK738" s="3"/>
      <c r="AL738" s="3"/>
      <c r="AM738" s="11" t="str">
        <f>IF(AL738&lt;&gt;"",VLOOKUP(AL738,Gefährdungsstufen!$B$2:$G$20,6,FALSE),"")</f>
        <v/>
      </c>
      <c r="AN738" s="71" t="str">
        <f>IF(AL738&lt;&gt;"",VLOOKUP(AL738,Gefährdungsstufen!$B$2:$G$20,3,FALSE),"")</f>
        <v/>
      </c>
      <c r="AO738" s="3"/>
      <c r="AP738" s="11" t="s">
        <v>26922</v>
      </c>
      <c r="AQ738" s="11" t="e">
        <f t="shared" si="71"/>
        <v>#VALUE!</v>
      </c>
      <c r="AR738" s="3">
        <v>0</v>
      </c>
      <c r="AS738" s="3" t="s">
        <v>0</v>
      </c>
    </row>
    <row r="739" spans="1:54" s="2" customFormat="1" ht="15" hidden="1" customHeight="1">
      <c r="A739" s="24" t="s">
        <v>26859</v>
      </c>
      <c r="B739" s="5" t="s">
        <v>25939</v>
      </c>
      <c r="C739" s="16" t="s">
        <v>25940</v>
      </c>
      <c r="D739" s="3" t="s">
        <v>1</v>
      </c>
      <c r="E739" s="3" t="str">
        <f>IF(D739&lt;&gt;"",VLOOKUP($D739,Gefährdungsstufen!$B$2:$G$20,6,FALSE),"")</f>
        <v>potentiell gefährdet</v>
      </c>
      <c r="F739" s="71">
        <f>IF(D739&lt;&gt;"",VLOOKUP($D739,Gefährdungsstufen!$B$2:$G$20,3,FALSE),"")</f>
        <v>0</v>
      </c>
      <c r="G739" s="33" t="str">
        <f t="shared" si="66"/>
        <v>Landolt Elias (1991): Gefährdung der Farn- und Blütenpflanzen in der Schweiz</v>
      </c>
      <c r="H739" s="3" t="s">
        <v>1</v>
      </c>
      <c r="I739" s="3" t="str">
        <f>IF(H739&lt;&gt;"",VLOOKUP($H739,Gefährdungsstufen!$B$2:$G$20,6,FALSE),"")</f>
        <v>potentiell gefährdet</v>
      </c>
      <c r="J739" s="71">
        <f>IF(H739&lt;&gt;"",VLOOKUP($H739,Gefährdungsstufen!$B$2:$G$20,3,FALSE),"")</f>
        <v>0</v>
      </c>
      <c r="K739" s="33" t="str">
        <f t="shared" si="67"/>
        <v>Landolt Elias (1991): Gefährdung der Farn- und Blütenpflanzen in der Schweiz</v>
      </c>
      <c r="L739" s="3" t="s">
        <v>1</v>
      </c>
      <c r="M739" s="3" t="s">
        <v>1</v>
      </c>
      <c r="N739" s="11" t="str">
        <f>IF(M739&lt;&gt;"",VLOOKUP(M739,Gefährdungsstufen!$B$2:$G$20,6,FALSE),"")</f>
        <v>potentiell gefährdet</v>
      </c>
      <c r="O739" s="33" t="str">
        <f t="shared" si="68"/>
        <v>Landolt Elias (1991): Gefährdung der Farn- und Blütenpflanzen in der Schweiz</v>
      </c>
      <c r="P739" s="3" t="s">
        <v>1</v>
      </c>
      <c r="Q739" s="3" t="s">
        <v>1</v>
      </c>
      <c r="R739" s="11" t="str">
        <f>IF(Q739&lt;&gt;"",VLOOKUP(Q739,Gefährdungsstufen!$B$2:$G$20,6,FALSE),"")</f>
        <v>potentiell gefährdet</v>
      </c>
      <c r="S739" s="33" t="str">
        <f t="shared" si="69"/>
        <v>Landolt Elias (1991): Gefährdung der Farn- und Blütenpflanzen in der Schweiz</v>
      </c>
      <c r="T739" s="3" t="s">
        <v>1</v>
      </c>
      <c r="U739" s="3" t="s">
        <v>1</v>
      </c>
      <c r="V739" s="11" t="str">
        <f>IF(U739&lt;&gt;"",VLOOKUP(U739,Gefährdungsstufen!$B$2:$G$20,6,FALSE),"")</f>
        <v>potentiell gefährdet</v>
      </c>
      <c r="W739" s="33" t="str">
        <f t="shared" si="70"/>
        <v>Landolt Elias (1991): Gefährdung der Farn- und Blütenpflanzen in der Schweiz</v>
      </c>
      <c r="X739" s="3">
        <v>1</v>
      </c>
      <c r="Y739" s="3" t="s">
        <v>8</v>
      </c>
      <c r="Z739" s="3" t="s">
        <v>2</v>
      </c>
      <c r="AA739" s="3">
        <v>6</v>
      </c>
      <c r="AB739" s="3">
        <v>6</v>
      </c>
      <c r="AC739" s="3">
        <v>6</v>
      </c>
      <c r="AD739" s="3">
        <v>5</v>
      </c>
      <c r="AE739" s="3"/>
      <c r="AF739" s="3" t="str">
        <f>IF(AE739&lt;&gt;"",VLOOKUP(AE739,legende!$A$3:$C$6,2,FALSE),"")</f>
        <v/>
      </c>
      <c r="AG739" s="71" t="str">
        <f>IF(AE739&lt;&gt;"",VLOOKUP(AE739,legende!$A$3:$C$6,3,FALSE),"")</f>
        <v/>
      </c>
      <c r="AH739" s="3"/>
      <c r="AI739" s="3" t="str">
        <f>IF(AH739&lt;&gt;"",VLOOKUP(AH739,legende!$F$3:$H$6,3,FALSE),"")</f>
        <v/>
      </c>
      <c r="AJ739" s="71" t="str">
        <f>IF(AH739&lt;&gt;"",VLOOKUP(AH739,legende!$F$3:$H$6,2,FALSE),"")</f>
        <v/>
      </c>
      <c r="AK739" s="3" t="s">
        <v>1</v>
      </c>
      <c r="AL739" s="3" t="s">
        <v>1</v>
      </c>
      <c r="AM739" s="11" t="str">
        <f>IF(AL739&lt;&gt;"",VLOOKUP(AL739,Gefährdungsstufen!$B$2:$G$20,6,FALSE),"")</f>
        <v>potentiell gefährdet</v>
      </c>
      <c r="AN739" s="71">
        <f>IF(AL739&lt;&gt;"",VLOOKUP(AL739,Gefährdungsstufen!$B$2:$G$20,3,FALSE),"")</f>
        <v>0</v>
      </c>
      <c r="AO739" s="3"/>
      <c r="AP739" s="11" t="s">
        <v>26922</v>
      </c>
      <c r="AQ739" s="11" t="e">
        <f t="shared" si="71"/>
        <v>#VALUE!</v>
      </c>
      <c r="AR739" s="3">
        <v>0</v>
      </c>
      <c r="AS739" s="3" t="s">
        <v>0</v>
      </c>
      <c r="AT739" s="2">
        <v>1</v>
      </c>
    </row>
    <row r="740" spans="1:54" s="2" customFormat="1" ht="15" hidden="1" customHeight="1">
      <c r="A740" s="24" t="s">
        <v>26859</v>
      </c>
      <c r="B740" s="5" t="s">
        <v>10136</v>
      </c>
      <c r="C740" s="16" t="s">
        <v>10137</v>
      </c>
      <c r="D740" s="3" t="s">
        <v>1</v>
      </c>
      <c r="E740" s="3" t="str">
        <f>IF(D740&lt;&gt;"",VLOOKUP($D740,Gefährdungsstufen!$B$2:$G$20,6,FALSE),"")</f>
        <v>potentiell gefährdet</v>
      </c>
      <c r="F740" s="71">
        <f>IF(D740&lt;&gt;"",VLOOKUP($D740,Gefährdungsstufen!$B$2:$G$20,3,FALSE),"")</f>
        <v>0</v>
      </c>
      <c r="G740" s="33" t="str">
        <f t="shared" si="66"/>
        <v>Landolt Elias (1991): Gefährdung der Farn- und Blütenpflanzen in der Schweiz</v>
      </c>
      <c r="H740" s="3" t="s">
        <v>1</v>
      </c>
      <c r="I740" s="3" t="str">
        <f>IF(H740&lt;&gt;"",VLOOKUP($H740,Gefährdungsstufen!$B$2:$G$20,6,FALSE),"")</f>
        <v>potentiell gefährdet</v>
      </c>
      <c r="J740" s="71">
        <f>IF(H740&lt;&gt;"",VLOOKUP($H740,Gefährdungsstufen!$B$2:$G$20,3,FALSE),"")</f>
        <v>0</v>
      </c>
      <c r="K740" s="33" t="str">
        <f t="shared" si="67"/>
        <v>Landolt Elias (1991): Gefährdung der Farn- und Blütenpflanzen in der Schweiz</v>
      </c>
      <c r="L740" s="3" t="s">
        <v>1</v>
      </c>
      <c r="M740" s="3" t="s">
        <v>1</v>
      </c>
      <c r="N740" s="11" t="str">
        <f>IF(M740&lt;&gt;"",VLOOKUP(M740,Gefährdungsstufen!$B$2:$G$20,6,FALSE),"")</f>
        <v>potentiell gefährdet</v>
      </c>
      <c r="O740" s="33" t="str">
        <f t="shared" si="68"/>
        <v>Landolt Elias (1991): Gefährdung der Farn- und Blütenpflanzen in der Schweiz</v>
      </c>
      <c r="P740" s="3" t="s">
        <v>1</v>
      </c>
      <c r="Q740" s="3" t="s">
        <v>1</v>
      </c>
      <c r="R740" s="11" t="str">
        <f>IF(Q740&lt;&gt;"",VLOOKUP(Q740,Gefährdungsstufen!$B$2:$G$20,6,FALSE),"")</f>
        <v>potentiell gefährdet</v>
      </c>
      <c r="S740" s="33" t="str">
        <f t="shared" si="69"/>
        <v>Landolt Elias (1991): Gefährdung der Farn- und Blütenpflanzen in der Schweiz</v>
      </c>
      <c r="T740" s="3" t="s">
        <v>1</v>
      </c>
      <c r="U740" s="3" t="s">
        <v>1</v>
      </c>
      <c r="V740" s="11" t="str">
        <f>IF(U740&lt;&gt;"",VLOOKUP(U740,Gefährdungsstufen!$B$2:$G$20,6,FALSE),"")</f>
        <v>potentiell gefährdet</v>
      </c>
      <c r="W740" s="33" t="str">
        <f t="shared" si="70"/>
        <v>Landolt Elias (1991): Gefährdung der Farn- und Blütenpflanzen in der Schweiz</v>
      </c>
      <c r="X740" s="3">
        <v>6</v>
      </c>
      <c r="Y740" s="3" t="s">
        <v>8</v>
      </c>
      <c r="Z740" s="3" t="s">
        <v>2</v>
      </c>
      <c r="AA740" s="3">
        <v>5</v>
      </c>
      <c r="AB740" s="3">
        <v>7</v>
      </c>
      <c r="AC740" s="3">
        <v>5</v>
      </c>
      <c r="AD740" s="3">
        <v>4</v>
      </c>
      <c r="AE740" s="3"/>
      <c r="AF740" s="3" t="str">
        <f>IF(AE740&lt;&gt;"",VLOOKUP(AE740,legende!$A$3:$C$6,2,FALSE),"")</f>
        <v/>
      </c>
      <c r="AG740" s="71" t="str">
        <f>IF(AE740&lt;&gt;"",VLOOKUP(AE740,legende!$A$3:$C$6,3,FALSE),"")</f>
        <v/>
      </c>
      <c r="AH740" s="3"/>
      <c r="AI740" s="3" t="str">
        <f>IF(AH740&lt;&gt;"",VLOOKUP(AH740,legende!$F$3:$H$6,3,FALSE),"")</f>
        <v/>
      </c>
      <c r="AJ740" s="71" t="str">
        <f>IF(AH740&lt;&gt;"",VLOOKUP(AH740,legende!$F$3:$H$6,2,FALSE),"")</f>
        <v/>
      </c>
      <c r="AK740" s="3" t="s">
        <v>1</v>
      </c>
      <c r="AL740" s="3" t="s">
        <v>1</v>
      </c>
      <c r="AM740" s="11" t="str">
        <f>IF(AL740&lt;&gt;"",VLOOKUP(AL740,Gefährdungsstufen!$B$2:$G$20,6,FALSE),"")</f>
        <v>potentiell gefährdet</v>
      </c>
      <c r="AN740" s="71">
        <f>IF(AL740&lt;&gt;"",VLOOKUP(AL740,Gefährdungsstufen!$B$2:$G$20,3,FALSE),"")</f>
        <v>0</v>
      </c>
      <c r="AO740" s="3"/>
      <c r="AP740" s="11" t="s">
        <v>26922</v>
      </c>
      <c r="AQ740" s="11" t="e">
        <f t="shared" si="71"/>
        <v>#VALUE!</v>
      </c>
      <c r="AR740" s="3">
        <v>0</v>
      </c>
      <c r="AS740" s="3" t="s">
        <v>0</v>
      </c>
      <c r="AV740" s="2" t="s">
        <v>36</v>
      </c>
      <c r="AW740" s="2" t="s">
        <v>35</v>
      </c>
    </row>
    <row r="741" spans="1:54" s="2" customFormat="1" ht="15" hidden="1" customHeight="1">
      <c r="A741" s="24" t="s">
        <v>26859</v>
      </c>
      <c r="B741" s="5" t="s">
        <v>13150</v>
      </c>
      <c r="C741" s="16" t="s">
        <v>13151</v>
      </c>
      <c r="D741" s="3" t="s">
        <v>1</v>
      </c>
      <c r="E741" s="3" t="str">
        <f>IF(D741&lt;&gt;"",VLOOKUP($D741,Gefährdungsstufen!$B$2:$G$20,6,FALSE),"")</f>
        <v>potentiell gefährdet</v>
      </c>
      <c r="F741" s="71">
        <f>IF(D741&lt;&gt;"",VLOOKUP($D741,Gefährdungsstufen!$B$2:$G$20,3,FALSE),"")</f>
        <v>0</v>
      </c>
      <c r="G741" s="33" t="str">
        <f t="shared" si="66"/>
        <v>Landolt Elias (1991): Gefährdung der Farn- und Blütenpflanzen in der Schweiz</v>
      </c>
      <c r="H741" s="3" t="s">
        <v>1</v>
      </c>
      <c r="I741" s="3" t="str">
        <f>IF(H741&lt;&gt;"",VLOOKUP($H741,Gefährdungsstufen!$B$2:$G$20,6,FALSE),"")</f>
        <v>potentiell gefährdet</v>
      </c>
      <c r="J741" s="71">
        <f>IF(H741&lt;&gt;"",VLOOKUP($H741,Gefährdungsstufen!$B$2:$G$20,3,FALSE),"")</f>
        <v>0</v>
      </c>
      <c r="K741" s="33" t="str">
        <f t="shared" si="67"/>
        <v>Landolt Elias (1991): Gefährdung der Farn- und Blütenpflanzen in der Schweiz</v>
      </c>
      <c r="L741" s="3" t="s">
        <v>1</v>
      </c>
      <c r="M741" s="3" t="s">
        <v>1</v>
      </c>
      <c r="N741" s="11" t="str">
        <f>IF(M741&lt;&gt;"",VLOOKUP(M741,Gefährdungsstufen!$B$2:$G$20,6,FALSE),"")</f>
        <v>potentiell gefährdet</v>
      </c>
      <c r="O741" s="33" t="str">
        <f t="shared" si="68"/>
        <v>Landolt Elias (1991): Gefährdung der Farn- und Blütenpflanzen in der Schweiz</v>
      </c>
      <c r="P741" s="3" t="s">
        <v>1</v>
      </c>
      <c r="Q741" s="3" t="s">
        <v>1</v>
      </c>
      <c r="R741" s="11" t="str">
        <f>IF(Q741&lt;&gt;"",VLOOKUP(Q741,Gefährdungsstufen!$B$2:$G$20,6,FALSE),"")</f>
        <v>potentiell gefährdet</v>
      </c>
      <c r="S741" s="33" t="str">
        <f t="shared" si="69"/>
        <v>Landolt Elias (1991): Gefährdung der Farn- und Blütenpflanzen in der Schweiz</v>
      </c>
      <c r="T741" s="3" t="s">
        <v>5</v>
      </c>
      <c r="U741" s="3" t="s">
        <v>5</v>
      </c>
      <c r="V741" s="11" t="str">
        <f>IF(U741&lt;&gt;"",VLOOKUP(U741,Gefährdungsstufen!$B$2:$G$20,6,FALSE),"")</f>
        <v>stark gefährdet</v>
      </c>
      <c r="W741" s="33" t="str">
        <f t="shared" si="70"/>
        <v>Landolt Elias (1991): Gefährdung der Farn- und Blütenpflanzen in der Schweiz</v>
      </c>
      <c r="X741" s="3">
        <v>6</v>
      </c>
      <c r="Y741" s="3" t="s">
        <v>8</v>
      </c>
      <c r="Z741" s="3" t="s">
        <v>2</v>
      </c>
      <c r="AA741" s="3">
        <v>4</v>
      </c>
      <c r="AB741" s="3">
        <v>6</v>
      </c>
      <c r="AC741" s="3">
        <v>4</v>
      </c>
      <c r="AD741" s="3">
        <v>4</v>
      </c>
      <c r="AE741" s="3" t="s">
        <v>7</v>
      </c>
      <c r="AF741" s="3" t="str">
        <f>IF(AE741&lt;&gt;"",VLOOKUP(AE741,legende!$A$3:$C$6,2,FALSE),"")</f>
        <v>gross</v>
      </c>
      <c r="AG741" s="71">
        <f>IF(AE741&lt;&gt;"",VLOOKUP(AE741,legende!$A$3:$C$6,3,FALSE),"")</f>
        <v>0</v>
      </c>
      <c r="AH741" s="3" t="s">
        <v>6</v>
      </c>
      <c r="AI741" s="3" t="str">
        <f>IF(AH741&lt;&gt;"",VLOOKUP(AH741,legende!$F$3:$H$6,3,FALSE),"")</f>
        <v>klein: &lt;1/4</v>
      </c>
      <c r="AJ741" s="71">
        <f>IF(AH741&lt;&gt;"",VLOOKUP(AH741,legende!$F$3:$H$6,2,FALSE),"")</f>
        <v>0</v>
      </c>
      <c r="AK741" s="3" t="s">
        <v>5</v>
      </c>
      <c r="AL741" s="3" t="s">
        <v>5</v>
      </c>
      <c r="AM741" s="11" t="str">
        <f>IF(AL741&lt;&gt;"",VLOOKUP(AL741,Gefährdungsstufen!$B$2:$G$20,6,FALSE),"")</f>
        <v>stark gefährdet</v>
      </c>
      <c r="AN741" s="71">
        <f>IF(AL741&lt;&gt;"",VLOOKUP(AL741,Gefährdungsstufen!$B$2:$G$20,3,FALSE),"")</f>
        <v>4</v>
      </c>
      <c r="AO741" s="3"/>
      <c r="AP741" s="11"/>
      <c r="AQ741" s="11">
        <f t="shared" si="71"/>
        <v>4</v>
      </c>
      <c r="AR741" s="3">
        <v>2</v>
      </c>
      <c r="AS741" s="3">
        <v>2</v>
      </c>
      <c r="AV741" s="2" t="s">
        <v>36</v>
      </c>
      <c r="AW741" s="2" t="s">
        <v>35</v>
      </c>
    </row>
    <row r="742" spans="1:54" s="2" customFormat="1" ht="15" hidden="1" customHeight="1">
      <c r="A742" s="24" t="s">
        <v>26859</v>
      </c>
      <c r="B742" s="5" t="s">
        <v>24534</v>
      </c>
      <c r="C742" s="16" t="s">
        <v>24535</v>
      </c>
      <c r="D742" s="3" t="s">
        <v>1</v>
      </c>
      <c r="E742" s="3" t="str">
        <f>IF(D742&lt;&gt;"",VLOOKUP($D742,Gefährdungsstufen!$B$2:$G$20,6,FALSE),"")</f>
        <v>potentiell gefährdet</v>
      </c>
      <c r="F742" s="71">
        <f>IF(D742&lt;&gt;"",VLOOKUP($D742,Gefährdungsstufen!$B$2:$G$20,3,FALSE),"")</f>
        <v>0</v>
      </c>
      <c r="G742" s="33" t="str">
        <f t="shared" si="66"/>
        <v>Landolt Elias (1991): Gefährdung der Farn- und Blütenpflanzen in der Schweiz</v>
      </c>
      <c r="H742" s="3" t="s">
        <v>1</v>
      </c>
      <c r="I742" s="3" t="str">
        <f>IF(H742&lt;&gt;"",VLOOKUP($H742,Gefährdungsstufen!$B$2:$G$20,6,FALSE),"")</f>
        <v>potentiell gefährdet</v>
      </c>
      <c r="J742" s="71">
        <f>IF(H742&lt;&gt;"",VLOOKUP($H742,Gefährdungsstufen!$B$2:$G$20,3,FALSE),"")</f>
        <v>0</v>
      </c>
      <c r="K742" s="33" t="str">
        <f t="shared" si="67"/>
        <v>Landolt Elias (1991): Gefährdung der Farn- und Blütenpflanzen in der Schweiz</v>
      </c>
      <c r="L742" s="3" t="s">
        <v>8</v>
      </c>
      <c r="M742" s="3"/>
      <c r="N742" s="11" t="str">
        <f>IF(M742&lt;&gt;"",VLOOKUP(M742,Gefährdungsstufen!$B$2:$G$20,6,FALSE),"")</f>
        <v/>
      </c>
      <c r="O742" s="33" t="str">
        <f t="shared" si="68"/>
        <v/>
      </c>
      <c r="P742" s="3" t="s">
        <v>8</v>
      </c>
      <c r="Q742" s="3"/>
      <c r="R742" s="11" t="str">
        <f>IF(Q742&lt;&gt;"",VLOOKUP(Q742,Gefährdungsstufen!$B$2:$G$20,6,FALSE),"")</f>
        <v/>
      </c>
      <c r="S742" s="33" t="str">
        <f t="shared" si="69"/>
        <v/>
      </c>
      <c r="T742" s="3" t="s">
        <v>9</v>
      </c>
      <c r="U742" s="3" t="s">
        <v>9</v>
      </c>
      <c r="V742" s="11" t="str">
        <f>IF(U742&lt;&gt;"",VLOOKUP(U742,Gefährdungsstufen!$B$2:$G$20,6,FALSE),"")</f>
        <v>vom Aussterben bedroht</v>
      </c>
      <c r="W742" s="33" t="str">
        <f t="shared" si="70"/>
        <v>Landolt Elias (1991): Gefährdung der Farn- und Blütenpflanzen in der Schweiz</v>
      </c>
      <c r="X742" s="3">
        <v>2</v>
      </c>
      <c r="Y742" s="3" t="s">
        <v>8</v>
      </c>
      <c r="Z742" s="3" t="s">
        <v>13</v>
      </c>
      <c r="AA742" s="3">
        <v>99</v>
      </c>
      <c r="AB742" s="3">
        <v>99</v>
      </c>
      <c r="AC742" s="3">
        <v>99</v>
      </c>
      <c r="AD742" s="3">
        <v>99</v>
      </c>
      <c r="AE742" s="3" t="s">
        <v>7</v>
      </c>
      <c r="AF742" s="3" t="str">
        <f>IF(AE742&lt;&gt;"",VLOOKUP(AE742,legende!$A$3:$C$6,2,FALSE),"")</f>
        <v>gross</v>
      </c>
      <c r="AG742" s="71">
        <f>IF(AE742&lt;&gt;"",VLOOKUP(AE742,legende!$A$3:$C$6,3,FALSE),"")</f>
        <v>0</v>
      </c>
      <c r="AH742" s="3" t="s">
        <v>6</v>
      </c>
      <c r="AI742" s="3" t="str">
        <f>IF(AH742&lt;&gt;"",VLOOKUP(AH742,legende!$F$3:$H$6,3,FALSE),"")</f>
        <v>klein: &lt;1/4</v>
      </c>
      <c r="AJ742" s="71">
        <f>IF(AH742&lt;&gt;"",VLOOKUP(AH742,legende!$F$3:$H$6,2,FALSE),"")</f>
        <v>0</v>
      </c>
      <c r="AK742" s="3" t="s">
        <v>9</v>
      </c>
      <c r="AL742" s="3" t="s">
        <v>9</v>
      </c>
      <c r="AM742" s="11" t="str">
        <f>IF(AL742&lt;&gt;"",VLOOKUP(AL742,Gefährdungsstufen!$B$2:$G$20,6,FALSE),"")</f>
        <v>vom Aussterben bedroht</v>
      </c>
      <c r="AN742" s="71">
        <f>IF(AL742&lt;&gt;"",VLOOKUP(AL742,Gefährdungsstufen!$B$2:$G$20,3,FALSE),"")</f>
        <v>5</v>
      </c>
      <c r="AO742" s="3"/>
      <c r="AP742" s="11"/>
      <c r="AQ742" s="11">
        <f t="shared" si="71"/>
        <v>5</v>
      </c>
      <c r="AR742" s="3">
        <v>3</v>
      </c>
      <c r="AS742" s="3">
        <v>3</v>
      </c>
    </row>
    <row r="743" spans="1:54" s="2" customFormat="1" ht="15" hidden="1" customHeight="1">
      <c r="A743" s="24" t="s">
        <v>26859</v>
      </c>
      <c r="B743" s="5" t="s">
        <v>24269</v>
      </c>
      <c r="C743" s="16" t="s">
        <v>24270</v>
      </c>
      <c r="D743" s="3" t="s">
        <v>1</v>
      </c>
      <c r="E743" s="3" t="str">
        <f>IF(D743&lt;&gt;"",VLOOKUP($D743,Gefährdungsstufen!$B$2:$G$20,6,FALSE),"")</f>
        <v>potentiell gefährdet</v>
      </c>
      <c r="F743" s="71">
        <f>IF(D743&lt;&gt;"",VLOOKUP($D743,Gefährdungsstufen!$B$2:$G$20,3,FALSE),"")</f>
        <v>0</v>
      </c>
      <c r="G743" s="33" t="str">
        <f t="shared" si="66"/>
        <v>Landolt Elias (1991): Gefährdung der Farn- und Blütenpflanzen in der Schweiz</v>
      </c>
      <c r="H743" s="3" t="s">
        <v>1</v>
      </c>
      <c r="I743" s="3" t="str">
        <f>IF(H743&lt;&gt;"",VLOOKUP($H743,Gefährdungsstufen!$B$2:$G$20,6,FALSE),"")</f>
        <v>potentiell gefährdet</v>
      </c>
      <c r="J743" s="71">
        <f>IF(H743&lt;&gt;"",VLOOKUP($H743,Gefährdungsstufen!$B$2:$G$20,3,FALSE),"")</f>
        <v>0</v>
      </c>
      <c r="K743" s="33" t="str">
        <f t="shared" si="67"/>
        <v>Landolt Elias (1991): Gefährdung der Farn- und Blütenpflanzen in der Schweiz</v>
      </c>
      <c r="L743" s="3" t="s">
        <v>8</v>
      </c>
      <c r="M743" s="3"/>
      <c r="N743" s="11" t="str">
        <f>IF(M743&lt;&gt;"",VLOOKUP(M743,Gefährdungsstufen!$B$2:$G$20,6,FALSE),"")</f>
        <v/>
      </c>
      <c r="O743" s="33" t="str">
        <f t="shared" si="68"/>
        <v/>
      </c>
      <c r="P743" s="3" t="s">
        <v>45</v>
      </c>
      <c r="Q743" s="3" t="s">
        <v>45</v>
      </c>
      <c r="R743" s="11" t="str">
        <f>IF(Q743&lt;&gt;"",VLOOKUP(Q743,Gefährdungsstufen!$B$2:$G$20,6,FALSE),"")</f>
        <v>gefährdet</v>
      </c>
      <c r="S743" s="33" t="str">
        <f t="shared" si="69"/>
        <v>Landolt Elias (1991): Gefährdung der Farn- und Blütenpflanzen in der Schweiz</v>
      </c>
      <c r="T743" s="3" t="s">
        <v>45</v>
      </c>
      <c r="U743" s="3" t="s">
        <v>45</v>
      </c>
      <c r="V743" s="11" t="str">
        <f>IF(U743&lt;&gt;"",VLOOKUP(U743,Gefährdungsstufen!$B$2:$G$20,6,FALSE),"")</f>
        <v>gefährdet</v>
      </c>
      <c r="W743" s="33" t="str">
        <f t="shared" si="70"/>
        <v>Landolt Elias (1991): Gefährdung der Farn- und Blütenpflanzen in der Schweiz</v>
      </c>
      <c r="X743" s="3">
        <v>1</v>
      </c>
      <c r="Y743" s="3" t="s">
        <v>8</v>
      </c>
      <c r="Z743" s="3" t="s">
        <v>2</v>
      </c>
      <c r="AA743" s="3">
        <v>3</v>
      </c>
      <c r="AB743" s="3">
        <v>3</v>
      </c>
      <c r="AC743" s="3">
        <v>3</v>
      </c>
      <c r="AD743" s="3">
        <v>5</v>
      </c>
      <c r="AE743" s="3" t="s">
        <v>7</v>
      </c>
      <c r="AF743" s="3" t="str">
        <f>IF(AE743&lt;&gt;"",VLOOKUP(AE743,legende!$A$3:$C$6,2,FALSE),"")</f>
        <v>gross</v>
      </c>
      <c r="AG743" s="71">
        <f>IF(AE743&lt;&gt;"",VLOOKUP(AE743,legende!$A$3:$C$6,3,FALSE),"")</f>
        <v>0</v>
      </c>
      <c r="AH743" s="3" t="s">
        <v>6</v>
      </c>
      <c r="AI743" s="3" t="str">
        <f>IF(AH743&lt;&gt;"",VLOOKUP(AH743,legende!$F$3:$H$6,3,FALSE),"")</f>
        <v>klein: &lt;1/4</v>
      </c>
      <c r="AJ743" s="71">
        <f>IF(AH743&lt;&gt;"",VLOOKUP(AH743,legende!$F$3:$H$6,2,FALSE),"")</f>
        <v>0</v>
      </c>
      <c r="AK743" s="3" t="s">
        <v>45</v>
      </c>
      <c r="AL743" s="3" t="s">
        <v>45</v>
      </c>
      <c r="AM743" s="11" t="str">
        <f>IF(AL743&lt;&gt;"",VLOOKUP(AL743,Gefährdungsstufen!$B$2:$G$20,6,FALSE),"")</f>
        <v>gefährdet</v>
      </c>
      <c r="AN743" s="71">
        <f>IF(AL743&lt;&gt;"",VLOOKUP(AL743,Gefährdungsstufen!$B$2:$G$20,3,FALSE),"")</f>
        <v>3</v>
      </c>
      <c r="AO743" s="3"/>
      <c r="AP743" s="11"/>
      <c r="AQ743" s="11">
        <f t="shared" si="71"/>
        <v>3</v>
      </c>
      <c r="AR743" s="3">
        <v>1</v>
      </c>
      <c r="AS743" s="3">
        <v>1</v>
      </c>
      <c r="AT743" s="2">
        <v>1</v>
      </c>
    </row>
    <row r="744" spans="1:54" s="2" customFormat="1" ht="15" hidden="1" customHeight="1">
      <c r="A744" s="24" t="s">
        <v>26859</v>
      </c>
      <c r="B744" s="5" t="s">
        <v>11211</v>
      </c>
      <c r="C744" s="16" t="s">
        <v>11212</v>
      </c>
      <c r="D744" s="3" t="s">
        <v>1</v>
      </c>
      <c r="E744" s="3" t="str">
        <f>IF(D744&lt;&gt;"",VLOOKUP($D744,Gefährdungsstufen!$B$2:$G$20,6,FALSE),"")</f>
        <v>potentiell gefährdet</v>
      </c>
      <c r="F744" s="71">
        <f>IF(D744&lt;&gt;"",VLOOKUP($D744,Gefährdungsstufen!$B$2:$G$20,3,FALSE),"")</f>
        <v>0</v>
      </c>
      <c r="G744" s="33" t="str">
        <f t="shared" si="66"/>
        <v>Landolt Elias (1991): Gefährdung der Farn- und Blütenpflanzen in der Schweiz</v>
      </c>
      <c r="H744" s="3" t="s">
        <v>1</v>
      </c>
      <c r="I744" s="3" t="str">
        <f>IF(H744&lt;&gt;"",VLOOKUP($H744,Gefährdungsstufen!$B$2:$G$20,6,FALSE),"")</f>
        <v>potentiell gefährdet</v>
      </c>
      <c r="J744" s="71">
        <f>IF(H744&lt;&gt;"",VLOOKUP($H744,Gefährdungsstufen!$B$2:$G$20,3,FALSE),"")</f>
        <v>0</v>
      </c>
      <c r="K744" s="33" t="str">
        <f t="shared" si="67"/>
        <v>Landolt Elias (1991): Gefährdung der Farn- und Blütenpflanzen in der Schweiz</v>
      </c>
      <c r="L744" s="3" t="s">
        <v>45</v>
      </c>
      <c r="M744" s="3" t="s">
        <v>45</v>
      </c>
      <c r="N744" s="11" t="str">
        <f>IF(M744&lt;&gt;"",VLOOKUP(M744,Gefährdungsstufen!$B$2:$G$20,6,FALSE),"")</f>
        <v>gefährdet</v>
      </c>
      <c r="O744" s="33" t="str">
        <f t="shared" si="68"/>
        <v>Landolt Elias (1991): Gefährdung der Farn- und Blütenpflanzen in der Schweiz</v>
      </c>
      <c r="P744" s="3" t="s">
        <v>1</v>
      </c>
      <c r="Q744" s="3" t="s">
        <v>1</v>
      </c>
      <c r="R744" s="11" t="str">
        <f>IF(Q744&lt;&gt;"",VLOOKUP(Q744,Gefährdungsstufen!$B$2:$G$20,6,FALSE),"")</f>
        <v>potentiell gefährdet</v>
      </c>
      <c r="S744" s="33" t="str">
        <f t="shared" si="69"/>
        <v>Landolt Elias (1991): Gefährdung der Farn- und Blütenpflanzen in der Schweiz</v>
      </c>
      <c r="T744" s="3" t="s">
        <v>1</v>
      </c>
      <c r="U744" s="3" t="s">
        <v>1</v>
      </c>
      <c r="V744" s="11" t="str">
        <f>IF(U744&lt;&gt;"",VLOOKUP(U744,Gefährdungsstufen!$B$2:$G$20,6,FALSE),"")</f>
        <v>potentiell gefährdet</v>
      </c>
      <c r="W744" s="33" t="str">
        <f t="shared" si="70"/>
        <v>Landolt Elias (1991): Gefährdung der Farn- und Blütenpflanzen in der Schweiz</v>
      </c>
      <c r="X744" s="3">
        <v>1</v>
      </c>
      <c r="Y744" s="3" t="s">
        <v>8</v>
      </c>
      <c r="Z744" s="3" t="s">
        <v>2</v>
      </c>
      <c r="AA744" s="3">
        <v>4</v>
      </c>
      <c r="AB744" s="3">
        <v>5</v>
      </c>
      <c r="AC744" s="3">
        <v>4</v>
      </c>
      <c r="AD744" s="3">
        <v>4</v>
      </c>
      <c r="AE744" s="3"/>
      <c r="AF744" s="3" t="str">
        <f>IF(AE744&lt;&gt;"",VLOOKUP(AE744,legende!$A$3:$C$6,2,FALSE),"")</f>
        <v/>
      </c>
      <c r="AG744" s="71" t="str">
        <f>IF(AE744&lt;&gt;"",VLOOKUP(AE744,legende!$A$3:$C$6,3,FALSE),"")</f>
        <v/>
      </c>
      <c r="AH744" s="3"/>
      <c r="AI744" s="3" t="str">
        <f>IF(AH744&lt;&gt;"",VLOOKUP(AH744,legende!$F$3:$H$6,3,FALSE),"")</f>
        <v/>
      </c>
      <c r="AJ744" s="71" t="str">
        <f>IF(AH744&lt;&gt;"",VLOOKUP(AH744,legende!$F$3:$H$6,2,FALSE),"")</f>
        <v/>
      </c>
      <c r="AK744" s="3" t="s">
        <v>1</v>
      </c>
      <c r="AL744" s="3" t="s">
        <v>1</v>
      </c>
      <c r="AM744" s="11" t="str">
        <f>IF(AL744&lt;&gt;"",VLOOKUP(AL744,Gefährdungsstufen!$B$2:$G$20,6,FALSE),"")</f>
        <v>potentiell gefährdet</v>
      </c>
      <c r="AN744" s="71">
        <f>IF(AL744&lt;&gt;"",VLOOKUP(AL744,Gefährdungsstufen!$B$2:$G$20,3,FALSE),"")</f>
        <v>0</v>
      </c>
      <c r="AO744" s="3"/>
      <c r="AP744" s="11" t="s">
        <v>26922</v>
      </c>
      <c r="AQ744" s="11" t="e">
        <f t="shared" si="71"/>
        <v>#VALUE!</v>
      </c>
      <c r="AR744" s="3">
        <v>0</v>
      </c>
      <c r="AS744" s="3" t="s">
        <v>0</v>
      </c>
      <c r="AT744" s="2">
        <v>1</v>
      </c>
      <c r="AV744" s="2" t="s">
        <v>36</v>
      </c>
      <c r="AW744" s="2" t="s">
        <v>35</v>
      </c>
    </row>
    <row r="745" spans="1:54" s="2" customFormat="1" ht="15" hidden="1" customHeight="1">
      <c r="A745" s="24" t="s">
        <v>26859</v>
      </c>
      <c r="B745" s="5" t="s">
        <v>8822</v>
      </c>
      <c r="C745" s="16" t="s">
        <v>8823</v>
      </c>
      <c r="D745" s="3" t="s">
        <v>1</v>
      </c>
      <c r="E745" s="3" t="str">
        <f>IF(D745&lt;&gt;"",VLOOKUP($D745,Gefährdungsstufen!$B$2:$G$20,6,FALSE),"")</f>
        <v>potentiell gefährdet</v>
      </c>
      <c r="F745" s="71">
        <f>IF(D745&lt;&gt;"",VLOOKUP($D745,Gefährdungsstufen!$B$2:$G$20,3,FALSE),"")</f>
        <v>0</v>
      </c>
      <c r="G745" s="33" t="str">
        <f t="shared" si="66"/>
        <v>Landolt Elias (1991): Gefährdung der Farn- und Blütenpflanzen in der Schweiz</v>
      </c>
      <c r="H745" s="3" t="s">
        <v>1</v>
      </c>
      <c r="I745" s="3" t="str">
        <f>IF(H745&lt;&gt;"",VLOOKUP($H745,Gefährdungsstufen!$B$2:$G$20,6,FALSE),"")</f>
        <v>potentiell gefährdet</v>
      </c>
      <c r="J745" s="71">
        <f>IF(H745&lt;&gt;"",VLOOKUP($H745,Gefährdungsstufen!$B$2:$G$20,3,FALSE),"")</f>
        <v>0</v>
      </c>
      <c r="K745" s="33" t="str">
        <f t="shared" si="67"/>
        <v>Landolt Elias (1991): Gefährdung der Farn- und Blütenpflanzen in der Schweiz</v>
      </c>
      <c r="L745" s="3" t="s">
        <v>45</v>
      </c>
      <c r="M745" s="3" t="s">
        <v>45</v>
      </c>
      <c r="N745" s="11" t="str">
        <f>IF(M745&lt;&gt;"",VLOOKUP(M745,Gefährdungsstufen!$B$2:$G$20,6,FALSE),"")</f>
        <v>gefährdet</v>
      </c>
      <c r="O745" s="33" t="str">
        <f t="shared" si="68"/>
        <v>Landolt Elias (1991): Gefährdung der Farn- und Blütenpflanzen in der Schweiz</v>
      </c>
      <c r="P745" s="3" t="s">
        <v>1</v>
      </c>
      <c r="Q745" s="3" t="s">
        <v>1</v>
      </c>
      <c r="R745" s="11" t="str">
        <f>IF(Q745&lt;&gt;"",VLOOKUP(Q745,Gefährdungsstufen!$B$2:$G$20,6,FALSE),"")</f>
        <v>potentiell gefährdet</v>
      </c>
      <c r="S745" s="33" t="str">
        <f t="shared" si="69"/>
        <v>Landolt Elias (1991): Gefährdung der Farn- und Blütenpflanzen in der Schweiz</v>
      </c>
      <c r="T745" s="3" t="s">
        <v>1</v>
      </c>
      <c r="U745" s="3" t="s">
        <v>1</v>
      </c>
      <c r="V745" s="11" t="str">
        <f>IF(U745&lt;&gt;"",VLOOKUP(U745,Gefährdungsstufen!$B$2:$G$20,6,FALSE),"")</f>
        <v>potentiell gefährdet</v>
      </c>
      <c r="W745" s="33" t="str">
        <f t="shared" si="70"/>
        <v>Landolt Elias (1991): Gefährdung der Farn- und Blütenpflanzen in der Schweiz</v>
      </c>
      <c r="X745" s="3">
        <v>1</v>
      </c>
      <c r="Y745" s="3" t="s">
        <v>8</v>
      </c>
      <c r="Z745" s="3" t="s">
        <v>2</v>
      </c>
      <c r="AA745" s="3">
        <v>4</v>
      </c>
      <c r="AB745" s="3">
        <v>5</v>
      </c>
      <c r="AC745" s="3">
        <v>4</v>
      </c>
      <c r="AD745" s="3">
        <v>4</v>
      </c>
      <c r="AE745" s="3"/>
      <c r="AF745" s="3" t="str">
        <f>IF(AE745&lt;&gt;"",VLOOKUP(AE745,legende!$A$3:$C$6,2,FALSE),"")</f>
        <v/>
      </c>
      <c r="AG745" s="71" t="str">
        <f>IF(AE745&lt;&gt;"",VLOOKUP(AE745,legende!$A$3:$C$6,3,FALSE),"")</f>
        <v/>
      </c>
      <c r="AH745" s="3"/>
      <c r="AI745" s="3" t="str">
        <f>IF(AH745&lt;&gt;"",VLOOKUP(AH745,legende!$F$3:$H$6,3,FALSE),"")</f>
        <v/>
      </c>
      <c r="AJ745" s="71" t="str">
        <f>IF(AH745&lt;&gt;"",VLOOKUP(AH745,legende!$F$3:$H$6,2,FALSE),"")</f>
        <v/>
      </c>
      <c r="AK745" s="3" t="s">
        <v>1</v>
      </c>
      <c r="AL745" s="3" t="s">
        <v>1</v>
      </c>
      <c r="AM745" s="11" t="str">
        <f>IF(AL745&lt;&gt;"",VLOOKUP(AL745,Gefährdungsstufen!$B$2:$G$20,6,FALSE),"")</f>
        <v>potentiell gefährdet</v>
      </c>
      <c r="AN745" s="71">
        <f>IF(AL745&lt;&gt;"",VLOOKUP(AL745,Gefährdungsstufen!$B$2:$G$20,3,FALSE),"")</f>
        <v>0</v>
      </c>
      <c r="AO745" s="3"/>
      <c r="AP745" s="11" t="s">
        <v>26922</v>
      </c>
      <c r="AQ745" s="11" t="e">
        <f t="shared" si="71"/>
        <v>#VALUE!</v>
      </c>
      <c r="AR745" s="3">
        <v>0</v>
      </c>
      <c r="AS745" s="3" t="s">
        <v>0</v>
      </c>
      <c r="AT745" s="2">
        <v>1</v>
      </c>
      <c r="AV745" s="2" t="s">
        <v>36</v>
      </c>
      <c r="AW745" s="2" t="s">
        <v>35</v>
      </c>
    </row>
    <row r="746" spans="1:54" s="2" customFormat="1" ht="15" hidden="1" customHeight="1">
      <c r="A746" s="24" t="s">
        <v>26859</v>
      </c>
      <c r="B746" s="5" t="s">
        <v>4720</v>
      </c>
      <c r="C746" s="16" t="s">
        <v>4721</v>
      </c>
      <c r="D746" s="3" t="s">
        <v>1</v>
      </c>
      <c r="E746" s="3" t="str">
        <f>IF(D746&lt;&gt;"",VLOOKUP($D746,Gefährdungsstufen!$B$2:$G$20,6,FALSE),"")</f>
        <v>potentiell gefährdet</v>
      </c>
      <c r="F746" s="71">
        <f>IF(D746&lt;&gt;"",VLOOKUP($D746,Gefährdungsstufen!$B$2:$G$20,3,FALSE),"")</f>
        <v>0</v>
      </c>
      <c r="G746" s="33" t="str">
        <f t="shared" si="66"/>
        <v>Landolt Elias (1991): Gefährdung der Farn- und Blütenpflanzen in der Schweiz</v>
      </c>
      <c r="H746" s="3" t="s">
        <v>1</v>
      </c>
      <c r="I746" s="3" t="str">
        <f>IF(H746&lt;&gt;"",VLOOKUP($H746,Gefährdungsstufen!$B$2:$G$20,6,FALSE),"")</f>
        <v>potentiell gefährdet</v>
      </c>
      <c r="J746" s="71">
        <f>IF(H746&lt;&gt;"",VLOOKUP($H746,Gefährdungsstufen!$B$2:$G$20,3,FALSE),"")</f>
        <v>0</v>
      </c>
      <c r="K746" s="33" t="str">
        <f t="shared" si="67"/>
        <v>Landolt Elias (1991): Gefährdung der Farn- und Blütenpflanzen in der Schweiz</v>
      </c>
      <c r="L746" s="3" t="s">
        <v>9</v>
      </c>
      <c r="M746" s="3" t="s">
        <v>9</v>
      </c>
      <c r="N746" s="11" t="str">
        <f>IF(M746&lt;&gt;"",VLOOKUP(M746,Gefährdungsstufen!$B$2:$G$20,6,FALSE),"")</f>
        <v>vom Aussterben bedroht</v>
      </c>
      <c r="O746" s="33" t="str">
        <f t="shared" si="68"/>
        <v>Landolt Elias (1991): Gefährdung der Farn- und Blütenpflanzen in der Schweiz</v>
      </c>
      <c r="P746" s="3" t="s">
        <v>8</v>
      </c>
      <c r="Q746" s="3"/>
      <c r="R746" s="11" t="str">
        <f>IF(Q746&lt;&gt;"",VLOOKUP(Q746,Gefährdungsstufen!$B$2:$G$20,6,FALSE),"")</f>
        <v/>
      </c>
      <c r="S746" s="33" t="str">
        <f t="shared" si="69"/>
        <v/>
      </c>
      <c r="T746" s="3" t="s">
        <v>9</v>
      </c>
      <c r="U746" s="3" t="s">
        <v>9</v>
      </c>
      <c r="V746" s="11" t="str">
        <f>IF(U746&lt;&gt;"",VLOOKUP(U746,Gefährdungsstufen!$B$2:$G$20,6,FALSE),"")</f>
        <v>vom Aussterben bedroht</v>
      </c>
      <c r="W746" s="33" t="str">
        <f t="shared" si="70"/>
        <v>Landolt Elias (1991): Gefährdung der Farn- und Blütenpflanzen in der Schweiz</v>
      </c>
      <c r="X746" s="3">
        <v>2</v>
      </c>
      <c r="Y746" s="3" t="s">
        <v>8</v>
      </c>
      <c r="Z746" s="3" t="s">
        <v>13</v>
      </c>
      <c r="AA746" s="3">
        <v>99</v>
      </c>
      <c r="AB746" s="3">
        <v>99</v>
      </c>
      <c r="AC746" s="3">
        <v>99</v>
      </c>
      <c r="AD746" s="3">
        <v>99</v>
      </c>
      <c r="AE746" s="3" t="s">
        <v>23</v>
      </c>
      <c r="AF746" s="3" t="str">
        <f>IF(AE746&lt;&gt;"",VLOOKUP(AE746,legende!$A$3:$C$6,2,FALSE),"")</f>
        <v>mittel</v>
      </c>
      <c r="AG746" s="71">
        <f>IF(AE746&lt;&gt;"",VLOOKUP(AE746,legende!$A$3:$C$6,3,FALSE),"")</f>
        <v>2</v>
      </c>
      <c r="AH746" s="3" t="s">
        <v>6</v>
      </c>
      <c r="AI746" s="3" t="str">
        <f>IF(AH746&lt;&gt;"",VLOOKUP(AH746,legende!$F$3:$H$6,3,FALSE),"")</f>
        <v>klein: &lt;1/4</v>
      </c>
      <c r="AJ746" s="71">
        <f>IF(AH746&lt;&gt;"",VLOOKUP(AH746,legende!$F$3:$H$6,2,FALSE),"")</f>
        <v>0</v>
      </c>
      <c r="AK746" s="3" t="s">
        <v>9</v>
      </c>
      <c r="AL746" s="3" t="s">
        <v>9</v>
      </c>
      <c r="AM746" s="11" t="str">
        <f>IF(AL746&lt;&gt;"",VLOOKUP(AL746,Gefährdungsstufen!$B$2:$G$20,6,FALSE),"")</f>
        <v>vom Aussterben bedroht</v>
      </c>
      <c r="AN746" s="71">
        <f>IF(AL746&lt;&gt;"",VLOOKUP(AL746,Gefährdungsstufen!$B$2:$G$20,3,FALSE),"")</f>
        <v>5</v>
      </c>
      <c r="AO746" s="3"/>
      <c r="AP746" s="11"/>
      <c r="AQ746" s="11">
        <f t="shared" si="71"/>
        <v>7</v>
      </c>
      <c r="AR746" s="3">
        <v>5</v>
      </c>
      <c r="AS746" s="3">
        <v>5</v>
      </c>
      <c r="AV746" s="2" t="s">
        <v>36</v>
      </c>
      <c r="AW746" s="2" t="s">
        <v>35</v>
      </c>
    </row>
    <row r="747" spans="1:54" s="2" customFormat="1" ht="15" hidden="1" customHeight="1">
      <c r="A747" s="24" t="s">
        <v>26859</v>
      </c>
      <c r="B747" s="5" t="s">
        <v>17989</v>
      </c>
      <c r="C747" s="16" t="s">
        <v>17990</v>
      </c>
      <c r="D747" s="3" t="s">
        <v>1</v>
      </c>
      <c r="E747" s="3" t="str">
        <f>IF(D747&lt;&gt;"",VLOOKUP($D747,Gefährdungsstufen!$B$2:$G$20,6,FALSE),"")</f>
        <v>potentiell gefährdet</v>
      </c>
      <c r="F747" s="71">
        <f>IF(D747&lt;&gt;"",VLOOKUP($D747,Gefährdungsstufen!$B$2:$G$20,3,FALSE),"")</f>
        <v>0</v>
      </c>
      <c r="G747" s="33" t="str">
        <f t="shared" si="66"/>
        <v>Landolt Elias (1991): Gefährdung der Farn- und Blütenpflanzen in der Schweiz</v>
      </c>
      <c r="H747" s="3" t="s">
        <v>9</v>
      </c>
      <c r="I747" s="3" t="str">
        <f>IF(H747&lt;&gt;"",VLOOKUP($H747,Gefährdungsstufen!$B$2:$G$20,6,FALSE),"")</f>
        <v>vom Aussterben bedroht</v>
      </c>
      <c r="J747" s="71">
        <f>IF(H747&lt;&gt;"",VLOOKUP($H747,Gefährdungsstufen!$B$2:$G$20,3,FALSE),"")</f>
        <v>5</v>
      </c>
      <c r="K747" s="33" t="str">
        <f t="shared" si="67"/>
        <v>Landolt Elias (1991): Gefährdung der Farn- und Blütenpflanzen in der Schweiz</v>
      </c>
      <c r="L747" s="3" t="s">
        <v>8</v>
      </c>
      <c r="M747" s="3"/>
      <c r="N747" s="11" t="str">
        <f>IF(M747&lt;&gt;"",VLOOKUP(M747,Gefährdungsstufen!$B$2:$G$20,6,FALSE),"")</f>
        <v/>
      </c>
      <c r="O747" s="33" t="str">
        <f t="shared" si="68"/>
        <v/>
      </c>
      <c r="P747" s="3" t="s">
        <v>8</v>
      </c>
      <c r="Q747" s="3"/>
      <c r="R747" s="11" t="str">
        <f>IF(Q747&lt;&gt;"",VLOOKUP(Q747,Gefährdungsstufen!$B$2:$G$20,6,FALSE),"")</f>
        <v/>
      </c>
      <c r="S747" s="33" t="str">
        <f t="shared" si="69"/>
        <v/>
      </c>
      <c r="T747" s="3" t="s">
        <v>12</v>
      </c>
      <c r="U747" s="3" t="s">
        <v>12</v>
      </c>
      <c r="V747" s="11" t="str">
        <f>IF(U747&lt;&gt;"",VLOOKUP(U747,Gefährdungsstufen!$B$2:$G$20,6,FALSE),"")</f>
        <v>vom Aussterben bedroht</v>
      </c>
      <c r="W747" s="33" t="str">
        <f t="shared" si="70"/>
        <v>Landolt Elias (1991): Gefährdung der Farn- und Blütenpflanzen in der Schweiz</v>
      </c>
      <c r="X747" s="3">
        <v>5</v>
      </c>
      <c r="Y747" s="3" t="s">
        <v>8</v>
      </c>
      <c r="Z747" s="3" t="s">
        <v>2</v>
      </c>
      <c r="AA747" s="3">
        <v>1</v>
      </c>
      <c r="AB747" s="3">
        <v>2</v>
      </c>
      <c r="AC747" s="3">
        <v>1</v>
      </c>
      <c r="AD747" s="3">
        <v>1</v>
      </c>
      <c r="AE747" s="3" t="s">
        <v>7</v>
      </c>
      <c r="AF747" s="3" t="str">
        <f>IF(AE747&lt;&gt;"",VLOOKUP(AE747,legende!$A$3:$C$6,2,FALSE),"")</f>
        <v>gross</v>
      </c>
      <c r="AG747" s="71">
        <f>IF(AE747&lt;&gt;"",VLOOKUP(AE747,legende!$A$3:$C$6,3,FALSE),"")</f>
        <v>0</v>
      </c>
      <c r="AH747" s="3" t="s">
        <v>6</v>
      </c>
      <c r="AI747" s="3" t="str">
        <f>IF(AH747&lt;&gt;"",VLOOKUP(AH747,legende!$F$3:$H$6,3,FALSE),"")</f>
        <v>klein: &lt;1/4</v>
      </c>
      <c r="AJ747" s="71">
        <f>IF(AH747&lt;&gt;"",VLOOKUP(AH747,legende!$F$3:$H$6,2,FALSE),"")</f>
        <v>0</v>
      </c>
      <c r="AK747" s="3" t="s">
        <v>12</v>
      </c>
      <c r="AL747" s="3" t="s">
        <v>12</v>
      </c>
      <c r="AM747" s="11" t="str">
        <f>IF(AL747&lt;&gt;"",VLOOKUP(AL747,Gefährdungsstufen!$B$2:$G$20,6,FALSE),"")</f>
        <v>vom Aussterben bedroht</v>
      </c>
      <c r="AN747" s="71">
        <f>IF(AL747&lt;&gt;"",VLOOKUP(AL747,Gefährdungsstufen!$B$2:$G$20,3,FALSE),"")</f>
        <v>5</v>
      </c>
      <c r="AO747" s="3"/>
      <c r="AP747" s="11"/>
      <c r="AQ747" s="11">
        <f t="shared" si="71"/>
        <v>10</v>
      </c>
      <c r="AR747" s="3">
        <v>7</v>
      </c>
      <c r="AS747" s="3">
        <v>7</v>
      </c>
      <c r="AU747" s="2">
        <v>2</v>
      </c>
    </row>
    <row r="748" spans="1:54" s="2" customFormat="1" ht="15" hidden="1" customHeight="1">
      <c r="A748" s="24" t="s">
        <v>26859</v>
      </c>
      <c r="B748" s="5" t="s">
        <v>8235</v>
      </c>
      <c r="C748" s="16" t="s">
        <v>8236</v>
      </c>
      <c r="D748" s="3" t="s">
        <v>1</v>
      </c>
      <c r="E748" s="3" t="str">
        <f>IF(D748&lt;&gt;"",VLOOKUP($D748,Gefährdungsstufen!$B$2:$G$20,6,FALSE),"")</f>
        <v>potentiell gefährdet</v>
      </c>
      <c r="F748" s="71">
        <f>IF(D748&lt;&gt;"",VLOOKUP($D748,Gefährdungsstufen!$B$2:$G$20,3,FALSE),"")</f>
        <v>0</v>
      </c>
      <c r="G748" s="33" t="str">
        <f t="shared" si="66"/>
        <v>Landolt Elias (1991): Gefährdung der Farn- und Blütenpflanzen in der Schweiz</v>
      </c>
      <c r="H748" s="3" t="s">
        <v>9</v>
      </c>
      <c r="I748" s="3" t="str">
        <f>IF(H748&lt;&gt;"",VLOOKUP($H748,Gefährdungsstufen!$B$2:$G$20,6,FALSE),"")</f>
        <v>vom Aussterben bedroht</v>
      </c>
      <c r="J748" s="71">
        <f>IF(H748&lt;&gt;"",VLOOKUP($H748,Gefährdungsstufen!$B$2:$G$20,3,FALSE),"")</f>
        <v>5</v>
      </c>
      <c r="K748" s="33" t="str">
        <f t="shared" si="67"/>
        <v>Landolt Elias (1991): Gefährdung der Farn- und Blütenpflanzen in der Schweiz</v>
      </c>
      <c r="L748" s="3" t="s">
        <v>9</v>
      </c>
      <c r="M748" s="3" t="s">
        <v>9</v>
      </c>
      <c r="N748" s="11" t="str">
        <f>IF(M748&lt;&gt;"",VLOOKUP(M748,Gefährdungsstufen!$B$2:$G$20,6,FALSE),"")</f>
        <v>vom Aussterben bedroht</v>
      </c>
      <c r="O748" s="33" t="str">
        <f t="shared" si="68"/>
        <v>Landolt Elias (1991): Gefährdung der Farn- und Blütenpflanzen in der Schweiz</v>
      </c>
      <c r="P748" s="3" t="s">
        <v>9</v>
      </c>
      <c r="Q748" s="3" t="s">
        <v>9</v>
      </c>
      <c r="R748" s="11" t="str">
        <f>IF(Q748&lt;&gt;"",VLOOKUP(Q748,Gefährdungsstufen!$B$2:$G$20,6,FALSE),"")</f>
        <v>vom Aussterben bedroht</v>
      </c>
      <c r="S748" s="33" t="str">
        <f t="shared" si="69"/>
        <v>Landolt Elias (1991): Gefährdung der Farn- und Blütenpflanzen in der Schweiz</v>
      </c>
      <c r="T748" s="3" t="s">
        <v>9</v>
      </c>
      <c r="U748" s="3" t="s">
        <v>9</v>
      </c>
      <c r="V748" s="11" t="str">
        <f>IF(U748&lt;&gt;"",VLOOKUP(U748,Gefährdungsstufen!$B$2:$G$20,6,FALSE),"")</f>
        <v>vom Aussterben bedroht</v>
      </c>
      <c r="W748" s="33" t="str">
        <f t="shared" si="70"/>
        <v>Landolt Elias (1991): Gefährdung der Farn- und Blütenpflanzen in der Schweiz</v>
      </c>
      <c r="X748" s="3">
        <v>6</v>
      </c>
      <c r="Y748" s="3" t="s">
        <v>8</v>
      </c>
      <c r="Z748" s="3" t="s">
        <v>2</v>
      </c>
      <c r="AA748" s="3">
        <v>3</v>
      </c>
      <c r="AB748" s="3">
        <v>4</v>
      </c>
      <c r="AC748" s="3">
        <v>2</v>
      </c>
      <c r="AD748" s="3">
        <v>3</v>
      </c>
      <c r="AE748" s="3" t="s">
        <v>23</v>
      </c>
      <c r="AF748" s="3" t="str">
        <f>IF(AE748&lt;&gt;"",VLOOKUP(AE748,legende!$A$3:$C$6,2,FALSE),"")</f>
        <v>mittel</v>
      </c>
      <c r="AG748" s="71">
        <f>IF(AE748&lt;&gt;"",VLOOKUP(AE748,legende!$A$3:$C$6,3,FALSE),"")</f>
        <v>2</v>
      </c>
      <c r="AH748" s="3" t="s">
        <v>23</v>
      </c>
      <c r="AI748" s="3" t="str">
        <f>IF(AH748&lt;&gt;"",VLOOKUP(AH748,legende!$F$3:$H$6,3,FALSE),"")</f>
        <v>mittel: 1/4 - 1/2</v>
      </c>
      <c r="AJ748" s="71">
        <f>IF(AH748&lt;&gt;"",VLOOKUP(AH748,legende!$F$3:$H$6,2,FALSE),"")</f>
        <v>2</v>
      </c>
      <c r="AK748" s="3" t="s">
        <v>9</v>
      </c>
      <c r="AL748" s="3" t="s">
        <v>9</v>
      </c>
      <c r="AM748" s="11" t="str">
        <f>IF(AL748&lt;&gt;"",VLOOKUP(AL748,Gefährdungsstufen!$B$2:$G$20,6,FALSE),"")</f>
        <v>vom Aussterben bedroht</v>
      </c>
      <c r="AN748" s="71">
        <f>IF(AL748&lt;&gt;"",VLOOKUP(AL748,Gefährdungsstufen!$B$2:$G$20,3,FALSE),"")</f>
        <v>5</v>
      </c>
      <c r="AO748" s="3"/>
      <c r="AP748" s="11"/>
      <c r="AQ748" s="11">
        <f t="shared" si="71"/>
        <v>14</v>
      </c>
      <c r="AR748" s="3">
        <v>11</v>
      </c>
      <c r="AS748" s="3">
        <v>11</v>
      </c>
      <c r="AT748" s="2">
        <v>1</v>
      </c>
      <c r="AV748" s="2" t="s">
        <v>36</v>
      </c>
      <c r="AW748" s="2" t="s">
        <v>35</v>
      </c>
    </row>
    <row r="749" spans="1:54" s="2" customFormat="1" ht="15" hidden="1" customHeight="1">
      <c r="A749" s="24" t="s">
        <v>26859</v>
      </c>
      <c r="B749" s="5" t="s">
        <v>12165</v>
      </c>
      <c r="C749" s="16" t="s">
        <v>12166</v>
      </c>
      <c r="D749" s="3" t="s">
        <v>1</v>
      </c>
      <c r="E749" s="3" t="str">
        <f>IF(D749&lt;&gt;"",VLOOKUP($D749,Gefährdungsstufen!$B$2:$G$20,6,FALSE),"")</f>
        <v>potentiell gefährdet</v>
      </c>
      <c r="F749" s="71">
        <f>IF(D749&lt;&gt;"",VLOOKUP($D749,Gefährdungsstufen!$B$2:$G$20,3,FALSE),"")</f>
        <v>0</v>
      </c>
      <c r="G749" s="33" t="str">
        <f t="shared" si="66"/>
        <v>Landolt Elias (1991): Gefährdung der Farn- und Blütenpflanzen in der Schweiz</v>
      </c>
      <c r="H749" s="3" t="s">
        <v>1</v>
      </c>
      <c r="I749" s="3" t="str">
        <f>IF(H749&lt;&gt;"",VLOOKUP($H749,Gefährdungsstufen!$B$2:$G$20,6,FALSE),"")</f>
        <v>potentiell gefährdet</v>
      </c>
      <c r="J749" s="71">
        <f>IF(H749&lt;&gt;"",VLOOKUP($H749,Gefährdungsstufen!$B$2:$G$20,3,FALSE),"")</f>
        <v>0</v>
      </c>
      <c r="K749" s="33" t="str">
        <f t="shared" si="67"/>
        <v>Landolt Elias (1991): Gefährdung der Farn- und Blütenpflanzen in der Schweiz</v>
      </c>
      <c r="L749" s="3" t="s">
        <v>1</v>
      </c>
      <c r="M749" s="3" t="s">
        <v>1</v>
      </c>
      <c r="N749" s="11" t="str">
        <f>IF(M749&lt;&gt;"",VLOOKUP(M749,Gefährdungsstufen!$B$2:$G$20,6,FALSE),"")</f>
        <v>potentiell gefährdet</v>
      </c>
      <c r="O749" s="33" t="str">
        <f t="shared" si="68"/>
        <v>Landolt Elias (1991): Gefährdung der Farn- und Blütenpflanzen in der Schweiz</v>
      </c>
      <c r="P749" s="3" t="s">
        <v>1</v>
      </c>
      <c r="Q749" s="3" t="s">
        <v>1</v>
      </c>
      <c r="R749" s="11" t="str">
        <f>IF(Q749&lt;&gt;"",VLOOKUP(Q749,Gefährdungsstufen!$B$2:$G$20,6,FALSE),"")</f>
        <v>potentiell gefährdet</v>
      </c>
      <c r="S749" s="33" t="str">
        <f t="shared" si="69"/>
        <v>Landolt Elias (1991): Gefährdung der Farn- und Blütenpflanzen in der Schweiz</v>
      </c>
      <c r="T749" s="3" t="s">
        <v>1</v>
      </c>
      <c r="U749" s="3" t="s">
        <v>1</v>
      </c>
      <c r="V749" s="11" t="str">
        <f>IF(U749&lt;&gt;"",VLOOKUP(U749,Gefährdungsstufen!$B$2:$G$20,6,FALSE),"")</f>
        <v>potentiell gefährdet</v>
      </c>
      <c r="W749" s="33" t="str">
        <f t="shared" si="70"/>
        <v>Landolt Elias (1991): Gefährdung der Farn- und Blütenpflanzen in der Schweiz</v>
      </c>
      <c r="X749" s="3">
        <v>6</v>
      </c>
      <c r="Y749" s="3" t="s">
        <v>8</v>
      </c>
      <c r="Z749" s="3" t="s">
        <v>2</v>
      </c>
      <c r="AA749" s="3">
        <v>5</v>
      </c>
      <c r="AB749" s="3">
        <v>7</v>
      </c>
      <c r="AC749" s="3">
        <v>4</v>
      </c>
      <c r="AD749" s="3">
        <v>3</v>
      </c>
      <c r="AE749" s="3"/>
      <c r="AF749" s="3" t="str">
        <f>IF(AE749&lt;&gt;"",VLOOKUP(AE749,legende!$A$3:$C$6,2,FALSE),"")</f>
        <v/>
      </c>
      <c r="AG749" s="71" t="str">
        <f>IF(AE749&lt;&gt;"",VLOOKUP(AE749,legende!$A$3:$C$6,3,FALSE),"")</f>
        <v/>
      </c>
      <c r="AH749" s="3"/>
      <c r="AI749" s="3" t="str">
        <f>IF(AH749&lt;&gt;"",VLOOKUP(AH749,legende!$F$3:$H$6,3,FALSE),"")</f>
        <v/>
      </c>
      <c r="AJ749" s="71" t="str">
        <f>IF(AH749&lt;&gt;"",VLOOKUP(AH749,legende!$F$3:$H$6,2,FALSE),"")</f>
        <v/>
      </c>
      <c r="AK749" s="3" t="s">
        <v>1</v>
      </c>
      <c r="AL749" s="3" t="s">
        <v>1</v>
      </c>
      <c r="AM749" s="11" t="str">
        <f>IF(AL749&lt;&gt;"",VLOOKUP(AL749,Gefährdungsstufen!$B$2:$G$20,6,FALSE),"")</f>
        <v>potentiell gefährdet</v>
      </c>
      <c r="AN749" s="71">
        <f>IF(AL749&lt;&gt;"",VLOOKUP(AL749,Gefährdungsstufen!$B$2:$G$20,3,FALSE),"")</f>
        <v>0</v>
      </c>
      <c r="AO749" s="3"/>
      <c r="AP749" s="11" t="s">
        <v>26922</v>
      </c>
      <c r="AQ749" s="11" t="e">
        <f t="shared" si="71"/>
        <v>#VALUE!</v>
      </c>
      <c r="AR749" s="3">
        <v>0</v>
      </c>
      <c r="AS749" s="3" t="s">
        <v>0</v>
      </c>
      <c r="AT749" s="2">
        <v>1</v>
      </c>
      <c r="AV749" s="2" t="s">
        <v>36</v>
      </c>
      <c r="AW749" s="2" t="s">
        <v>35</v>
      </c>
    </row>
    <row r="750" spans="1:54" s="2" customFormat="1" ht="15" hidden="1" customHeight="1">
      <c r="A750" s="24" t="s">
        <v>26859</v>
      </c>
      <c r="B750" s="5" t="s">
        <v>12423</v>
      </c>
      <c r="C750" s="16" t="s">
        <v>12424</v>
      </c>
      <c r="D750" s="3" t="s">
        <v>1</v>
      </c>
      <c r="E750" s="3" t="str">
        <f>IF(D750&lt;&gt;"",VLOOKUP($D750,Gefährdungsstufen!$B$2:$G$20,6,FALSE),"")</f>
        <v>potentiell gefährdet</v>
      </c>
      <c r="F750" s="71">
        <f>IF(D750&lt;&gt;"",VLOOKUP($D750,Gefährdungsstufen!$B$2:$G$20,3,FALSE),"")</f>
        <v>0</v>
      </c>
      <c r="G750" s="33" t="str">
        <f t="shared" si="66"/>
        <v>Landolt Elias (1991): Gefährdung der Farn- und Blütenpflanzen in der Schweiz</v>
      </c>
      <c r="H750" s="3" t="s">
        <v>1</v>
      </c>
      <c r="I750" s="3" t="str">
        <f>IF(H750&lt;&gt;"",VLOOKUP($H750,Gefährdungsstufen!$B$2:$G$20,6,FALSE),"")</f>
        <v>potentiell gefährdet</v>
      </c>
      <c r="J750" s="71">
        <f>IF(H750&lt;&gt;"",VLOOKUP($H750,Gefährdungsstufen!$B$2:$G$20,3,FALSE),"")</f>
        <v>0</v>
      </c>
      <c r="K750" s="33" t="str">
        <f t="shared" si="67"/>
        <v>Landolt Elias (1991): Gefährdung der Farn- und Blütenpflanzen in der Schweiz</v>
      </c>
      <c r="L750" s="3" t="s">
        <v>9</v>
      </c>
      <c r="M750" s="3" t="s">
        <v>9</v>
      </c>
      <c r="N750" s="11" t="str">
        <f>IF(M750&lt;&gt;"",VLOOKUP(M750,Gefährdungsstufen!$B$2:$G$20,6,FALSE),"")</f>
        <v>vom Aussterben bedroht</v>
      </c>
      <c r="O750" s="33" t="str">
        <f t="shared" si="68"/>
        <v>Landolt Elias (1991): Gefährdung der Farn- und Blütenpflanzen in der Schweiz</v>
      </c>
      <c r="P750" s="3" t="s">
        <v>9</v>
      </c>
      <c r="Q750" s="3" t="s">
        <v>9</v>
      </c>
      <c r="R750" s="11" t="str">
        <f>IF(Q750&lt;&gt;"",VLOOKUP(Q750,Gefährdungsstufen!$B$2:$G$20,6,FALSE),"")</f>
        <v>vom Aussterben bedroht</v>
      </c>
      <c r="S750" s="33" t="str">
        <f t="shared" si="69"/>
        <v>Landolt Elias (1991): Gefährdung der Farn- und Blütenpflanzen in der Schweiz</v>
      </c>
      <c r="T750" s="3" t="s">
        <v>9</v>
      </c>
      <c r="U750" s="3" t="s">
        <v>9</v>
      </c>
      <c r="V750" s="11" t="str">
        <f>IF(U750&lt;&gt;"",VLOOKUP(U750,Gefährdungsstufen!$B$2:$G$20,6,FALSE),"")</f>
        <v>vom Aussterben bedroht</v>
      </c>
      <c r="W750" s="33" t="str">
        <f t="shared" si="70"/>
        <v>Landolt Elias (1991): Gefährdung der Farn- und Blütenpflanzen in der Schweiz</v>
      </c>
      <c r="X750" s="3">
        <v>3</v>
      </c>
      <c r="Y750" s="3" t="s">
        <v>8</v>
      </c>
      <c r="Z750" s="3" t="s">
        <v>2</v>
      </c>
      <c r="AA750" s="3">
        <v>2</v>
      </c>
      <c r="AB750" s="3">
        <v>3</v>
      </c>
      <c r="AC750" s="3">
        <v>1</v>
      </c>
      <c r="AD750" s="3">
        <v>1</v>
      </c>
      <c r="AE750" s="3" t="s">
        <v>7</v>
      </c>
      <c r="AF750" s="3" t="str">
        <f>IF(AE750&lt;&gt;"",VLOOKUP(AE750,legende!$A$3:$C$6,2,FALSE),"")</f>
        <v>gross</v>
      </c>
      <c r="AG750" s="71">
        <f>IF(AE750&lt;&gt;"",VLOOKUP(AE750,legende!$A$3:$C$6,3,FALSE),"")</f>
        <v>0</v>
      </c>
      <c r="AH750" s="3" t="s">
        <v>6</v>
      </c>
      <c r="AI750" s="3" t="str">
        <f>IF(AH750&lt;&gt;"",VLOOKUP(AH750,legende!$F$3:$H$6,3,FALSE),"")</f>
        <v>klein: &lt;1/4</v>
      </c>
      <c r="AJ750" s="71">
        <f>IF(AH750&lt;&gt;"",VLOOKUP(AH750,legende!$F$3:$H$6,2,FALSE),"")</f>
        <v>0</v>
      </c>
      <c r="AK750" s="3" t="s">
        <v>9</v>
      </c>
      <c r="AL750" s="3" t="s">
        <v>9</v>
      </c>
      <c r="AM750" s="11" t="str">
        <f>IF(AL750&lt;&gt;"",VLOOKUP(AL750,Gefährdungsstufen!$B$2:$G$20,6,FALSE),"")</f>
        <v>vom Aussterben bedroht</v>
      </c>
      <c r="AN750" s="71">
        <f>IF(AL750&lt;&gt;"",VLOOKUP(AL750,Gefährdungsstufen!$B$2:$G$20,3,FALSE),"")</f>
        <v>5</v>
      </c>
      <c r="AO750" s="3"/>
      <c r="AP750" s="11"/>
      <c r="AQ750" s="11">
        <f t="shared" si="71"/>
        <v>5</v>
      </c>
      <c r="AR750" s="3">
        <v>3</v>
      </c>
      <c r="AS750" s="3">
        <v>3</v>
      </c>
      <c r="AT750" s="2">
        <v>1</v>
      </c>
    </row>
    <row r="751" spans="1:54" s="2" customFormat="1" ht="15" hidden="1" customHeight="1">
      <c r="A751" s="24" t="s">
        <v>26859</v>
      </c>
      <c r="B751" s="5" t="s">
        <v>6732</v>
      </c>
      <c r="C751" s="16" t="s">
        <v>6733</v>
      </c>
      <c r="D751" s="3" t="s">
        <v>1</v>
      </c>
      <c r="E751" s="3" t="str">
        <f>IF(D751&lt;&gt;"",VLOOKUP($D751,Gefährdungsstufen!$B$2:$G$20,6,FALSE),"")</f>
        <v>potentiell gefährdet</v>
      </c>
      <c r="F751" s="71">
        <f>IF(D751&lt;&gt;"",VLOOKUP($D751,Gefährdungsstufen!$B$2:$G$20,3,FALSE),"")</f>
        <v>0</v>
      </c>
      <c r="G751" s="33" t="str">
        <f t="shared" si="66"/>
        <v>Landolt Elias (1991): Gefährdung der Farn- und Blütenpflanzen in der Schweiz</v>
      </c>
      <c r="H751" s="3" t="s">
        <v>1</v>
      </c>
      <c r="I751" s="3" t="str">
        <f>IF(H751&lt;&gt;"",VLOOKUP($H751,Gefährdungsstufen!$B$2:$G$20,6,FALSE),"")</f>
        <v>potentiell gefährdet</v>
      </c>
      <c r="J751" s="71">
        <f>IF(H751&lt;&gt;"",VLOOKUP($H751,Gefährdungsstufen!$B$2:$G$20,3,FALSE),"")</f>
        <v>0</v>
      </c>
      <c r="K751" s="33" t="str">
        <f t="shared" si="67"/>
        <v>Landolt Elias (1991): Gefährdung der Farn- und Blütenpflanzen in der Schweiz</v>
      </c>
      <c r="L751" s="3" t="s">
        <v>5</v>
      </c>
      <c r="M751" s="3" t="s">
        <v>5</v>
      </c>
      <c r="N751" s="11" t="str">
        <f>IF(M751&lt;&gt;"",VLOOKUP(M751,Gefährdungsstufen!$B$2:$G$20,6,FALSE),"")</f>
        <v>stark gefährdet</v>
      </c>
      <c r="O751" s="33" t="str">
        <f t="shared" si="68"/>
        <v>Landolt Elias (1991): Gefährdung der Farn- und Blütenpflanzen in der Schweiz</v>
      </c>
      <c r="P751" s="3" t="s">
        <v>5</v>
      </c>
      <c r="Q751" s="3" t="s">
        <v>5</v>
      </c>
      <c r="R751" s="11" t="str">
        <f>IF(Q751&lt;&gt;"",VLOOKUP(Q751,Gefährdungsstufen!$B$2:$G$20,6,FALSE),"")</f>
        <v>stark gefährdet</v>
      </c>
      <c r="S751" s="33" t="str">
        <f t="shared" si="69"/>
        <v>Landolt Elias (1991): Gefährdung der Farn- und Blütenpflanzen in der Schweiz</v>
      </c>
      <c r="T751" s="3" t="s">
        <v>5</v>
      </c>
      <c r="U751" s="3" t="s">
        <v>5</v>
      </c>
      <c r="V751" s="11" t="str">
        <f>IF(U751&lt;&gt;"",VLOOKUP(U751,Gefährdungsstufen!$B$2:$G$20,6,FALSE),"")</f>
        <v>stark gefährdet</v>
      </c>
      <c r="W751" s="33" t="str">
        <f t="shared" si="70"/>
        <v>Landolt Elias (1991): Gefährdung der Farn- und Blütenpflanzen in der Schweiz</v>
      </c>
      <c r="X751" s="3">
        <v>4</v>
      </c>
      <c r="Y751" s="3" t="s">
        <v>8</v>
      </c>
      <c r="Z751" s="3" t="s">
        <v>2</v>
      </c>
      <c r="AA751" s="3">
        <v>4</v>
      </c>
      <c r="AB751" s="3">
        <v>5</v>
      </c>
      <c r="AC751" s="3">
        <v>3</v>
      </c>
      <c r="AD751" s="3">
        <v>3</v>
      </c>
      <c r="AE751" s="3" t="s">
        <v>7</v>
      </c>
      <c r="AF751" s="3" t="str">
        <f>IF(AE751&lt;&gt;"",VLOOKUP(AE751,legende!$A$3:$C$6,2,FALSE),"")</f>
        <v>gross</v>
      </c>
      <c r="AG751" s="71">
        <f>IF(AE751&lt;&gt;"",VLOOKUP(AE751,legende!$A$3:$C$6,3,FALSE),"")</f>
        <v>0</v>
      </c>
      <c r="AH751" s="3" t="s">
        <v>6</v>
      </c>
      <c r="AI751" s="3" t="str">
        <f>IF(AH751&lt;&gt;"",VLOOKUP(AH751,legende!$F$3:$H$6,3,FALSE),"")</f>
        <v>klein: &lt;1/4</v>
      </c>
      <c r="AJ751" s="71">
        <f>IF(AH751&lt;&gt;"",VLOOKUP(AH751,legende!$F$3:$H$6,2,FALSE),"")</f>
        <v>0</v>
      </c>
      <c r="AK751" s="3" t="s">
        <v>5</v>
      </c>
      <c r="AL751" s="3" t="s">
        <v>5</v>
      </c>
      <c r="AM751" s="11" t="str">
        <f>IF(AL751&lt;&gt;"",VLOOKUP(AL751,Gefährdungsstufen!$B$2:$G$20,6,FALSE),"")</f>
        <v>stark gefährdet</v>
      </c>
      <c r="AN751" s="71">
        <f>IF(AL751&lt;&gt;"",VLOOKUP(AL751,Gefährdungsstufen!$B$2:$G$20,3,FALSE),"")</f>
        <v>4</v>
      </c>
      <c r="AO751" s="3"/>
      <c r="AP751" s="11"/>
      <c r="AQ751" s="11">
        <f t="shared" si="71"/>
        <v>4</v>
      </c>
      <c r="AR751" s="3">
        <v>2</v>
      </c>
      <c r="AS751" s="3">
        <v>2</v>
      </c>
    </row>
    <row r="752" spans="1:54" s="2" customFormat="1" ht="15" hidden="1" customHeight="1">
      <c r="A752" s="24" t="s">
        <v>26859</v>
      </c>
      <c r="B752" s="5" t="s">
        <v>4330</v>
      </c>
      <c r="C752" s="16" t="s">
        <v>4331</v>
      </c>
      <c r="D752" s="3" t="s">
        <v>1</v>
      </c>
      <c r="E752" s="3" t="str">
        <f>IF(D752&lt;&gt;"",VLOOKUP($D752,Gefährdungsstufen!$B$2:$G$20,6,FALSE),"")</f>
        <v>potentiell gefährdet</v>
      </c>
      <c r="F752" s="71">
        <f>IF(D752&lt;&gt;"",VLOOKUP($D752,Gefährdungsstufen!$B$2:$G$20,3,FALSE),"")</f>
        <v>0</v>
      </c>
      <c r="G752" s="33" t="str">
        <f t="shared" si="66"/>
        <v>Landolt Elias (1991): Gefährdung der Farn- und Blütenpflanzen in der Schweiz</v>
      </c>
      <c r="H752" s="3" t="s">
        <v>5</v>
      </c>
      <c r="I752" s="3" t="str">
        <f>IF(H752&lt;&gt;"",VLOOKUP($H752,Gefährdungsstufen!$B$2:$G$20,6,FALSE),"")</f>
        <v>stark gefährdet</v>
      </c>
      <c r="J752" s="71">
        <f>IF(H752&lt;&gt;"",VLOOKUP($H752,Gefährdungsstufen!$B$2:$G$20,3,FALSE),"")</f>
        <v>4</v>
      </c>
      <c r="K752" s="33" t="str">
        <f t="shared" si="67"/>
        <v>Landolt Elias (1991): Gefährdung der Farn- und Blütenpflanzen in der Schweiz</v>
      </c>
      <c r="L752" s="3" t="s">
        <v>9</v>
      </c>
      <c r="M752" s="3" t="s">
        <v>9</v>
      </c>
      <c r="N752" s="11" t="str">
        <f>IF(M752&lt;&gt;"",VLOOKUP(M752,Gefährdungsstufen!$B$2:$G$20,6,FALSE),"")</f>
        <v>vom Aussterben bedroht</v>
      </c>
      <c r="O752" s="33" t="str">
        <f t="shared" si="68"/>
        <v>Landolt Elias (1991): Gefährdung der Farn- und Blütenpflanzen in der Schweiz</v>
      </c>
      <c r="P752" s="3" t="s">
        <v>20</v>
      </c>
      <c r="Q752" s="3" t="s">
        <v>20</v>
      </c>
      <c r="R752" s="11" t="str">
        <f>IF(Q752&lt;&gt;"",VLOOKUP(Q752,Gefährdungsstufen!$B$2:$G$20,6,FALSE),"")</f>
        <v>potentiell gefährdet</v>
      </c>
      <c r="S752" s="33" t="str">
        <f t="shared" si="69"/>
        <v>Landolt Elias (1991): Gefährdung der Farn- und Blütenpflanzen in der Schweiz</v>
      </c>
      <c r="T752" s="3" t="s">
        <v>19</v>
      </c>
      <c r="U752" s="3" t="s">
        <v>19</v>
      </c>
      <c r="V752" s="11" t="str">
        <f>IF(U752&lt;&gt;"",VLOOKUP(U752,Gefährdungsstufen!$B$2:$G$20,6,FALSE),"")</f>
        <v>potentiell gefährdet</v>
      </c>
      <c r="W752" s="33" t="str">
        <f t="shared" si="70"/>
        <v>Landolt Elias (1991): Gefährdung der Farn- und Blütenpflanzen in der Schweiz</v>
      </c>
      <c r="X752" s="3">
        <v>7</v>
      </c>
      <c r="Y752" s="3" t="s">
        <v>8</v>
      </c>
      <c r="Z752" s="3" t="s">
        <v>13</v>
      </c>
      <c r="AA752" s="3">
        <v>1</v>
      </c>
      <c r="AB752" s="3">
        <v>2</v>
      </c>
      <c r="AC752" s="3">
        <v>1</v>
      </c>
      <c r="AD752" s="3">
        <v>4</v>
      </c>
      <c r="AE752" s="3" t="s">
        <v>7</v>
      </c>
      <c r="AF752" s="3" t="str">
        <f>IF(AE752&lt;&gt;"",VLOOKUP(AE752,legende!$A$3:$C$6,2,FALSE),"")</f>
        <v>gross</v>
      </c>
      <c r="AG752" s="71">
        <f>IF(AE752&lt;&gt;"",VLOOKUP(AE752,legende!$A$3:$C$6,3,FALSE),"")</f>
        <v>0</v>
      </c>
      <c r="AH752" s="3" t="s">
        <v>6</v>
      </c>
      <c r="AI752" s="3" t="str">
        <f>IF(AH752&lt;&gt;"",VLOOKUP(AH752,legende!$F$3:$H$6,3,FALSE),"")</f>
        <v>klein: &lt;1/4</v>
      </c>
      <c r="AJ752" s="71">
        <f>IF(AH752&lt;&gt;"",VLOOKUP(AH752,legende!$F$3:$H$6,2,FALSE),"")</f>
        <v>0</v>
      </c>
      <c r="AK752" s="3" t="s">
        <v>17</v>
      </c>
      <c r="AL752" s="3" t="s">
        <v>17</v>
      </c>
      <c r="AM752" s="11" t="str">
        <f>IF(AL752&lt;&gt;"",VLOOKUP(AL752,Gefährdungsstufen!$B$2:$G$20,6,FALSE),"")</f>
        <v>potentiell gefährdet</v>
      </c>
      <c r="AN752" s="71">
        <f>IF(AL752&lt;&gt;"",VLOOKUP(AL752,Gefährdungsstufen!$B$2:$G$20,3,FALSE),"")</f>
        <v>0</v>
      </c>
      <c r="AO752" s="3"/>
      <c r="AP752" s="11"/>
      <c r="AQ752" s="11">
        <f t="shared" si="71"/>
        <v>4</v>
      </c>
      <c r="AR752" s="3">
        <v>3</v>
      </c>
      <c r="AS752" s="3">
        <v>3</v>
      </c>
      <c r="BB752" s="2">
        <v>6</v>
      </c>
    </row>
    <row r="753" spans="1:54" s="2" customFormat="1" ht="15" hidden="1" customHeight="1">
      <c r="A753" s="24" t="s">
        <v>26859</v>
      </c>
      <c r="B753" s="5" t="s">
        <v>24382</v>
      </c>
      <c r="C753" s="16" t="s">
        <v>24383</v>
      </c>
      <c r="D753" s="3" t="s">
        <v>1</v>
      </c>
      <c r="E753" s="3" t="str">
        <f>IF(D753&lt;&gt;"",VLOOKUP($D753,Gefährdungsstufen!$B$2:$G$20,6,FALSE),"")</f>
        <v>potentiell gefährdet</v>
      </c>
      <c r="F753" s="71">
        <f>IF(D753&lt;&gt;"",VLOOKUP($D753,Gefährdungsstufen!$B$2:$G$20,3,FALSE),"")</f>
        <v>0</v>
      </c>
      <c r="G753" s="33" t="str">
        <f t="shared" si="66"/>
        <v>Landolt Elias (1991): Gefährdung der Farn- und Blütenpflanzen in der Schweiz</v>
      </c>
      <c r="H753" s="3" t="s">
        <v>1</v>
      </c>
      <c r="I753" s="3" t="str">
        <f>IF(H753&lt;&gt;"",VLOOKUP($H753,Gefährdungsstufen!$B$2:$G$20,6,FALSE),"")</f>
        <v>potentiell gefährdet</v>
      </c>
      <c r="J753" s="71">
        <f>IF(H753&lt;&gt;"",VLOOKUP($H753,Gefährdungsstufen!$B$2:$G$20,3,FALSE),"")</f>
        <v>0</v>
      </c>
      <c r="K753" s="33" t="str">
        <f t="shared" si="67"/>
        <v>Landolt Elias (1991): Gefährdung der Farn- und Blütenpflanzen in der Schweiz</v>
      </c>
      <c r="L753" s="3" t="s">
        <v>1</v>
      </c>
      <c r="M753" s="3" t="s">
        <v>1</v>
      </c>
      <c r="N753" s="11" t="str">
        <f>IF(M753&lt;&gt;"",VLOOKUP(M753,Gefährdungsstufen!$B$2:$G$20,6,FALSE),"")</f>
        <v>potentiell gefährdet</v>
      </c>
      <c r="O753" s="33" t="str">
        <f t="shared" si="68"/>
        <v>Landolt Elias (1991): Gefährdung der Farn- und Blütenpflanzen in der Schweiz</v>
      </c>
      <c r="P753" s="3" t="s">
        <v>1</v>
      </c>
      <c r="Q753" s="3" t="s">
        <v>1</v>
      </c>
      <c r="R753" s="11" t="str">
        <f>IF(Q753&lt;&gt;"",VLOOKUP(Q753,Gefährdungsstufen!$B$2:$G$20,6,FALSE),"")</f>
        <v>potentiell gefährdet</v>
      </c>
      <c r="S753" s="33" t="str">
        <f t="shared" si="69"/>
        <v>Landolt Elias (1991): Gefährdung der Farn- und Blütenpflanzen in der Schweiz</v>
      </c>
      <c r="T753" s="3" t="s">
        <v>1</v>
      </c>
      <c r="U753" s="3" t="s">
        <v>1</v>
      </c>
      <c r="V753" s="11" t="str">
        <f>IF(U753&lt;&gt;"",VLOOKUP(U753,Gefährdungsstufen!$B$2:$G$20,6,FALSE),"")</f>
        <v>potentiell gefährdet</v>
      </c>
      <c r="W753" s="33" t="str">
        <f t="shared" si="70"/>
        <v>Landolt Elias (1991): Gefährdung der Farn- und Blütenpflanzen in der Schweiz</v>
      </c>
      <c r="X753" s="3">
        <v>8</v>
      </c>
      <c r="Y753" s="3" t="s">
        <v>8</v>
      </c>
      <c r="Z753" s="3" t="s">
        <v>2</v>
      </c>
      <c r="AA753" s="3">
        <v>7</v>
      </c>
      <c r="AB753" s="3">
        <v>8</v>
      </c>
      <c r="AC753" s="3">
        <v>6</v>
      </c>
      <c r="AD753" s="3">
        <v>4</v>
      </c>
      <c r="AE753" s="3"/>
      <c r="AF753" s="3" t="str">
        <f>IF(AE753&lt;&gt;"",VLOOKUP(AE753,legende!$A$3:$C$6,2,FALSE),"")</f>
        <v/>
      </c>
      <c r="AG753" s="71" t="str">
        <f>IF(AE753&lt;&gt;"",VLOOKUP(AE753,legende!$A$3:$C$6,3,FALSE),"")</f>
        <v/>
      </c>
      <c r="AH753" s="3"/>
      <c r="AI753" s="3" t="str">
        <f>IF(AH753&lt;&gt;"",VLOOKUP(AH753,legende!$F$3:$H$6,3,FALSE),"")</f>
        <v/>
      </c>
      <c r="AJ753" s="71" t="str">
        <f>IF(AH753&lt;&gt;"",VLOOKUP(AH753,legende!$F$3:$H$6,2,FALSE),"")</f>
        <v/>
      </c>
      <c r="AK753" s="3" t="s">
        <v>1</v>
      </c>
      <c r="AL753" s="3" t="s">
        <v>1</v>
      </c>
      <c r="AM753" s="11" t="str">
        <f>IF(AL753&lt;&gt;"",VLOOKUP(AL753,Gefährdungsstufen!$B$2:$G$20,6,FALSE),"")</f>
        <v>potentiell gefährdet</v>
      </c>
      <c r="AN753" s="71">
        <f>IF(AL753&lt;&gt;"",VLOOKUP(AL753,Gefährdungsstufen!$B$2:$G$20,3,FALSE),"")</f>
        <v>0</v>
      </c>
      <c r="AO753" s="3"/>
      <c r="AP753" s="11" t="s">
        <v>26922</v>
      </c>
      <c r="AQ753" s="11" t="e">
        <f t="shared" si="71"/>
        <v>#VALUE!</v>
      </c>
      <c r="AR753" s="3">
        <v>0</v>
      </c>
      <c r="AS753" s="3" t="s">
        <v>0</v>
      </c>
      <c r="AX753" s="2" t="s">
        <v>90</v>
      </c>
      <c r="AY753" s="2" t="s">
        <v>72</v>
      </c>
    </row>
    <row r="754" spans="1:54" s="2" customFormat="1" ht="15" hidden="1" customHeight="1">
      <c r="A754" s="24" t="s">
        <v>26859</v>
      </c>
      <c r="B754" s="5" t="s">
        <v>6142</v>
      </c>
      <c r="C754" s="16" t="s">
        <v>6143</v>
      </c>
      <c r="D754" s="3" t="s">
        <v>1</v>
      </c>
      <c r="E754" s="3" t="str">
        <f>IF(D754&lt;&gt;"",VLOOKUP($D754,Gefährdungsstufen!$B$2:$G$20,6,FALSE),"")</f>
        <v>potentiell gefährdet</v>
      </c>
      <c r="F754" s="71">
        <f>IF(D754&lt;&gt;"",VLOOKUP($D754,Gefährdungsstufen!$B$2:$G$20,3,FALSE),"")</f>
        <v>0</v>
      </c>
      <c r="G754" s="33" t="str">
        <f t="shared" si="66"/>
        <v>Landolt Elias (1991): Gefährdung der Farn- und Blütenpflanzen in der Schweiz</v>
      </c>
      <c r="H754" s="3" t="s">
        <v>1</v>
      </c>
      <c r="I754" s="3" t="str">
        <f>IF(H754&lt;&gt;"",VLOOKUP($H754,Gefährdungsstufen!$B$2:$G$20,6,FALSE),"")</f>
        <v>potentiell gefährdet</v>
      </c>
      <c r="J754" s="71">
        <f>IF(H754&lt;&gt;"",VLOOKUP($H754,Gefährdungsstufen!$B$2:$G$20,3,FALSE),"")</f>
        <v>0</v>
      </c>
      <c r="K754" s="33" t="str">
        <f t="shared" si="67"/>
        <v>Landolt Elias (1991): Gefährdung der Farn- und Blütenpflanzen in der Schweiz</v>
      </c>
      <c r="L754" s="3" t="s">
        <v>5</v>
      </c>
      <c r="M754" s="3" t="s">
        <v>5</v>
      </c>
      <c r="N754" s="11" t="str">
        <f>IF(M754&lt;&gt;"",VLOOKUP(M754,Gefährdungsstufen!$B$2:$G$20,6,FALSE),"")</f>
        <v>stark gefährdet</v>
      </c>
      <c r="O754" s="33" t="str">
        <f t="shared" si="68"/>
        <v>Landolt Elias (1991): Gefährdung der Farn- und Blütenpflanzen in der Schweiz</v>
      </c>
      <c r="P754" s="3" t="s">
        <v>5</v>
      </c>
      <c r="Q754" s="3" t="s">
        <v>5</v>
      </c>
      <c r="R754" s="11" t="str">
        <f>IF(Q754&lt;&gt;"",VLOOKUP(Q754,Gefährdungsstufen!$B$2:$G$20,6,FALSE),"")</f>
        <v>stark gefährdet</v>
      </c>
      <c r="S754" s="33" t="str">
        <f t="shared" si="69"/>
        <v>Landolt Elias (1991): Gefährdung der Farn- und Blütenpflanzen in der Schweiz</v>
      </c>
      <c r="T754" s="3" t="s">
        <v>5</v>
      </c>
      <c r="U754" s="3" t="s">
        <v>5</v>
      </c>
      <c r="V754" s="11" t="str">
        <f>IF(U754&lt;&gt;"",VLOOKUP(U754,Gefährdungsstufen!$B$2:$G$20,6,FALSE),"")</f>
        <v>stark gefährdet</v>
      </c>
      <c r="W754" s="33" t="str">
        <f t="shared" si="70"/>
        <v>Landolt Elias (1991): Gefährdung der Farn- und Blütenpflanzen in der Schweiz</v>
      </c>
      <c r="X754" s="3">
        <v>7</v>
      </c>
      <c r="Y754" s="3" t="s">
        <v>8</v>
      </c>
      <c r="Z754" s="3" t="s">
        <v>2</v>
      </c>
      <c r="AA754" s="3">
        <v>4</v>
      </c>
      <c r="AB754" s="3">
        <v>5</v>
      </c>
      <c r="AC754" s="3">
        <v>4</v>
      </c>
      <c r="AD754" s="3">
        <v>3</v>
      </c>
      <c r="AE754" s="3" t="s">
        <v>7</v>
      </c>
      <c r="AF754" s="3" t="str">
        <f>IF(AE754&lt;&gt;"",VLOOKUP(AE754,legende!$A$3:$C$6,2,FALSE),"")</f>
        <v>gross</v>
      </c>
      <c r="AG754" s="71">
        <f>IF(AE754&lt;&gt;"",VLOOKUP(AE754,legende!$A$3:$C$6,3,FALSE),"")</f>
        <v>0</v>
      </c>
      <c r="AH754" s="3" t="s">
        <v>6</v>
      </c>
      <c r="AI754" s="3" t="str">
        <f>IF(AH754&lt;&gt;"",VLOOKUP(AH754,legende!$F$3:$H$6,3,FALSE),"")</f>
        <v>klein: &lt;1/4</v>
      </c>
      <c r="AJ754" s="71">
        <f>IF(AH754&lt;&gt;"",VLOOKUP(AH754,legende!$F$3:$H$6,2,FALSE),"")</f>
        <v>0</v>
      </c>
      <c r="AK754" s="3" t="s">
        <v>5</v>
      </c>
      <c r="AL754" s="3" t="s">
        <v>5</v>
      </c>
      <c r="AM754" s="11" t="str">
        <f>IF(AL754&lt;&gt;"",VLOOKUP(AL754,Gefährdungsstufen!$B$2:$G$20,6,FALSE),"")</f>
        <v>stark gefährdet</v>
      </c>
      <c r="AN754" s="71">
        <f>IF(AL754&lt;&gt;"",VLOOKUP(AL754,Gefährdungsstufen!$B$2:$G$20,3,FALSE),"")</f>
        <v>4</v>
      </c>
      <c r="AO754" s="3"/>
      <c r="AP754" s="11"/>
      <c r="AQ754" s="11">
        <f t="shared" si="71"/>
        <v>4</v>
      </c>
      <c r="AR754" s="3">
        <v>2</v>
      </c>
      <c r="AS754" s="3">
        <v>2</v>
      </c>
      <c r="AT754" s="2">
        <v>1</v>
      </c>
      <c r="AU754" s="2">
        <v>2</v>
      </c>
    </row>
    <row r="755" spans="1:54" s="2" customFormat="1" ht="15" hidden="1" customHeight="1">
      <c r="A755" s="24" t="s">
        <v>26859</v>
      </c>
      <c r="B755" s="5" t="s">
        <v>13106</v>
      </c>
      <c r="C755" s="16" t="s">
        <v>13107</v>
      </c>
      <c r="D755" s="3" t="s">
        <v>1</v>
      </c>
      <c r="E755" s="3" t="str">
        <f>IF(D755&lt;&gt;"",VLOOKUP($D755,Gefährdungsstufen!$B$2:$G$20,6,FALSE),"")</f>
        <v>potentiell gefährdet</v>
      </c>
      <c r="F755" s="71">
        <f>IF(D755&lt;&gt;"",VLOOKUP($D755,Gefährdungsstufen!$B$2:$G$20,3,FALSE),"")</f>
        <v>0</v>
      </c>
      <c r="G755" s="33" t="str">
        <f t="shared" si="66"/>
        <v>Landolt Elias (1991): Gefährdung der Farn- und Blütenpflanzen in der Schweiz</v>
      </c>
      <c r="H755" s="3" t="s">
        <v>1</v>
      </c>
      <c r="I755" s="3" t="str">
        <f>IF(H755&lt;&gt;"",VLOOKUP($H755,Gefährdungsstufen!$B$2:$G$20,6,FALSE),"")</f>
        <v>potentiell gefährdet</v>
      </c>
      <c r="J755" s="71">
        <f>IF(H755&lt;&gt;"",VLOOKUP($H755,Gefährdungsstufen!$B$2:$G$20,3,FALSE),"")</f>
        <v>0</v>
      </c>
      <c r="K755" s="33" t="str">
        <f t="shared" si="67"/>
        <v>Landolt Elias (1991): Gefährdung der Farn- und Blütenpflanzen in der Schweiz</v>
      </c>
      <c r="L755" s="3" t="s">
        <v>12</v>
      </c>
      <c r="M755" s="3" t="s">
        <v>12</v>
      </c>
      <c r="N755" s="11" t="str">
        <f>IF(M755&lt;&gt;"",VLOOKUP(M755,Gefährdungsstufen!$B$2:$G$20,6,FALSE),"")</f>
        <v>vom Aussterben bedroht</v>
      </c>
      <c r="O755" s="33" t="str">
        <f t="shared" si="68"/>
        <v>Landolt Elias (1991): Gefährdung der Farn- und Blütenpflanzen in der Schweiz</v>
      </c>
      <c r="P755" s="3" t="s">
        <v>9</v>
      </c>
      <c r="Q755" s="3" t="s">
        <v>9</v>
      </c>
      <c r="R755" s="11" t="str">
        <f>IF(Q755&lt;&gt;"",VLOOKUP(Q755,Gefährdungsstufen!$B$2:$G$20,6,FALSE),"")</f>
        <v>vom Aussterben bedroht</v>
      </c>
      <c r="S755" s="33" t="str">
        <f t="shared" si="69"/>
        <v>Landolt Elias (1991): Gefährdung der Farn- und Blütenpflanzen in der Schweiz</v>
      </c>
      <c r="T755" s="3" t="s">
        <v>9</v>
      </c>
      <c r="U755" s="3" t="s">
        <v>9</v>
      </c>
      <c r="V755" s="11" t="str">
        <f>IF(U755&lt;&gt;"",VLOOKUP(U755,Gefährdungsstufen!$B$2:$G$20,6,FALSE),"")</f>
        <v>vom Aussterben bedroht</v>
      </c>
      <c r="W755" s="33" t="str">
        <f t="shared" si="70"/>
        <v>Landolt Elias (1991): Gefährdung der Farn- und Blütenpflanzen in der Schweiz</v>
      </c>
      <c r="X755" s="3">
        <v>7</v>
      </c>
      <c r="Y755" s="3" t="s">
        <v>8</v>
      </c>
      <c r="Z755" s="3" t="s">
        <v>13</v>
      </c>
      <c r="AA755" s="3">
        <v>2</v>
      </c>
      <c r="AB755" s="3">
        <v>4</v>
      </c>
      <c r="AC755" s="3">
        <v>2</v>
      </c>
      <c r="AD755" s="3">
        <v>2</v>
      </c>
      <c r="AE755" s="3" t="s">
        <v>7</v>
      </c>
      <c r="AF755" s="3" t="str">
        <f>IF(AE755&lt;&gt;"",VLOOKUP(AE755,legende!$A$3:$C$6,2,FALSE),"")</f>
        <v>gross</v>
      </c>
      <c r="AG755" s="71">
        <f>IF(AE755&lt;&gt;"",VLOOKUP(AE755,legende!$A$3:$C$6,3,FALSE),"")</f>
        <v>0</v>
      </c>
      <c r="AH755" s="3" t="s">
        <v>6</v>
      </c>
      <c r="AI755" s="3" t="str">
        <f>IF(AH755&lt;&gt;"",VLOOKUP(AH755,legende!$F$3:$H$6,3,FALSE),"")</f>
        <v>klein: &lt;1/4</v>
      </c>
      <c r="AJ755" s="71">
        <f>IF(AH755&lt;&gt;"",VLOOKUP(AH755,legende!$F$3:$H$6,2,FALSE),"")</f>
        <v>0</v>
      </c>
      <c r="AK755" s="3" t="s">
        <v>9</v>
      </c>
      <c r="AL755" s="3" t="s">
        <v>9</v>
      </c>
      <c r="AM755" s="11" t="str">
        <f>IF(AL755&lt;&gt;"",VLOOKUP(AL755,Gefährdungsstufen!$B$2:$G$20,6,FALSE),"")</f>
        <v>vom Aussterben bedroht</v>
      </c>
      <c r="AN755" s="71">
        <f>IF(AL755&lt;&gt;"",VLOOKUP(AL755,Gefährdungsstufen!$B$2:$G$20,3,FALSE),"")</f>
        <v>5</v>
      </c>
      <c r="AO755" s="3"/>
      <c r="AP755" s="11"/>
      <c r="AQ755" s="11">
        <f t="shared" si="71"/>
        <v>5</v>
      </c>
      <c r="AR755" s="3">
        <v>3</v>
      </c>
      <c r="AS755" s="3">
        <v>3</v>
      </c>
      <c r="AV755" s="2" t="s">
        <v>36</v>
      </c>
      <c r="AW755" s="2" t="s">
        <v>35</v>
      </c>
      <c r="BB755" s="2">
        <v>6</v>
      </c>
    </row>
    <row r="756" spans="1:54" s="2" customFormat="1" ht="15" hidden="1" customHeight="1">
      <c r="A756" s="24" t="s">
        <v>26859</v>
      </c>
      <c r="B756" s="5" t="s">
        <v>14143</v>
      </c>
      <c r="C756" s="16" t="s">
        <v>14144</v>
      </c>
      <c r="D756" s="3" t="s">
        <v>1</v>
      </c>
      <c r="E756" s="3" t="str">
        <f>IF(D756&lt;&gt;"",VLOOKUP($D756,Gefährdungsstufen!$B$2:$G$20,6,FALSE),"")</f>
        <v>potentiell gefährdet</v>
      </c>
      <c r="F756" s="71">
        <f>IF(D756&lt;&gt;"",VLOOKUP($D756,Gefährdungsstufen!$B$2:$G$20,3,FALSE),"")</f>
        <v>0</v>
      </c>
      <c r="G756" s="33" t="str">
        <f t="shared" si="66"/>
        <v>Landolt Elias (1991): Gefährdung der Farn- und Blütenpflanzen in der Schweiz</v>
      </c>
      <c r="H756" s="3" t="s">
        <v>1</v>
      </c>
      <c r="I756" s="3" t="str">
        <f>IF(H756&lt;&gt;"",VLOOKUP($H756,Gefährdungsstufen!$B$2:$G$20,6,FALSE),"")</f>
        <v>potentiell gefährdet</v>
      </c>
      <c r="J756" s="71">
        <f>IF(H756&lt;&gt;"",VLOOKUP($H756,Gefährdungsstufen!$B$2:$G$20,3,FALSE),"")</f>
        <v>0</v>
      </c>
      <c r="K756" s="33" t="str">
        <f t="shared" si="67"/>
        <v>Landolt Elias (1991): Gefährdung der Farn- und Blütenpflanzen in der Schweiz</v>
      </c>
      <c r="L756" s="3" t="s">
        <v>9</v>
      </c>
      <c r="M756" s="3" t="s">
        <v>9</v>
      </c>
      <c r="N756" s="11" t="str">
        <f>IF(M756&lt;&gt;"",VLOOKUP(M756,Gefährdungsstufen!$B$2:$G$20,6,FALSE),"")</f>
        <v>vom Aussterben bedroht</v>
      </c>
      <c r="O756" s="33" t="str">
        <f t="shared" si="68"/>
        <v>Landolt Elias (1991): Gefährdung der Farn- und Blütenpflanzen in der Schweiz</v>
      </c>
      <c r="P756" s="3" t="s">
        <v>8</v>
      </c>
      <c r="Q756" s="3"/>
      <c r="R756" s="11" t="str">
        <f>IF(Q756&lt;&gt;"",VLOOKUP(Q756,Gefährdungsstufen!$B$2:$G$20,6,FALSE),"")</f>
        <v/>
      </c>
      <c r="S756" s="33" t="str">
        <f t="shared" si="69"/>
        <v/>
      </c>
      <c r="T756" s="3" t="s">
        <v>5</v>
      </c>
      <c r="U756" s="3" t="s">
        <v>5</v>
      </c>
      <c r="V756" s="11" t="str">
        <f>IF(U756&lt;&gt;"",VLOOKUP(U756,Gefährdungsstufen!$B$2:$G$20,6,FALSE),"")</f>
        <v>stark gefährdet</v>
      </c>
      <c r="W756" s="33" t="str">
        <f t="shared" si="70"/>
        <v>Landolt Elias (1991): Gefährdung der Farn- und Blütenpflanzen in der Schweiz</v>
      </c>
      <c r="X756" s="3">
        <v>2</v>
      </c>
      <c r="Y756" s="3" t="s">
        <v>8</v>
      </c>
      <c r="Z756" s="3" t="s">
        <v>2</v>
      </c>
      <c r="AA756" s="3">
        <v>4</v>
      </c>
      <c r="AB756" s="3">
        <v>4</v>
      </c>
      <c r="AC756" s="3">
        <v>3</v>
      </c>
      <c r="AD756" s="3">
        <v>4</v>
      </c>
      <c r="AE756" s="3" t="s">
        <v>23</v>
      </c>
      <c r="AF756" s="3" t="str">
        <f>IF(AE756&lt;&gt;"",VLOOKUP(AE756,legende!$A$3:$C$6,2,FALSE),"")</f>
        <v>mittel</v>
      </c>
      <c r="AG756" s="71">
        <f>IF(AE756&lt;&gt;"",VLOOKUP(AE756,legende!$A$3:$C$6,3,FALSE),"")</f>
        <v>2</v>
      </c>
      <c r="AH756" s="3" t="s">
        <v>6</v>
      </c>
      <c r="AI756" s="3" t="str">
        <f>IF(AH756&lt;&gt;"",VLOOKUP(AH756,legende!$F$3:$H$6,3,FALSE),"")</f>
        <v>klein: &lt;1/4</v>
      </c>
      <c r="AJ756" s="71">
        <f>IF(AH756&lt;&gt;"",VLOOKUP(AH756,legende!$F$3:$H$6,2,FALSE),"")</f>
        <v>0</v>
      </c>
      <c r="AK756" s="3" t="s">
        <v>5</v>
      </c>
      <c r="AL756" s="3" t="s">
        <v>5</v>
      </c>
      <c r="AM756" s="11" t="str">
        <f>IF(AL756&lt;&gt;"",VLOOKUP(AL756,Gefährdungsstufen!$B$2:$G$20,6,FALSE),"")</f>
        <v>stark gefährdet</v>
      </c>
      <c r="AN756" s="71">
        <f>IF(AL756&lt;&gt;"",VLOOKUP(AL756,Gefährdungsstufen!$B$2:$G$20,3,FALSE),"")</f>
        <v>4</v>
      </c>
      <c r="AO756" s="3"/>
      <c r="AP756" s="11"/>
      <c r="AQ756" s="11">
        <f t="shared" si="71"/>
        <v>6</v>
      </c>
      <c r="AR756" s="3">
        <v>4</v>
      </c>
      <c r="AS756" s="3">
        <v>4</v>
      </c>
      <c r="AT756" s="2">
        <v>1</v>
      </c>
      <c r="AV756" s="2" t="s">
        <v>36</v>
      </c>
      <c r="AW756" s="2" t="s">
        <v>35</v>
      </c>
    </row>
    <row r="757" spans="1:54" s="2" customFormat="1" ht="15" customHeight="1">
      <c r="A757" s="24" t="s">
        <v>26859</v>
      </c>
      <c r="B757" s="5" t="s">
        <v>14755</v>
      </c>
      <c r="C757" s="16" t="s">
        <v>25101</v>
      </c>
      <c r="D757" s="3"/>
      <c r="E757" s="3" t="str">
        <f>IF(D757&lt;&gt;"",VLOOKUP($D757,Gefährdungsstufen!$B$2:$G$20,6,FALSE),"")</f>
        <v/>
      </c>
      <c r="F757" s="71" t="str">
        <f>IF(D757&lt;&gt;"",VLOOKUP($D757,Gefährdungsstufen!$B$2:$G$20,3,FALSE),"")</f>
        <v/>
      </c>
      <c r="G757" s="33" t="str">
        <f t="shared" si="66"/>
        <v/>
      </c>
      <c r="H757" s="3"/>
      <c r="I757" s="3" t="str">
        <f>IF(H757&lt;&gt;"",VLOOKUP($H757,Gefährdungsstufen!$B$2:$G$20,6,FALSE),"")</f>
        <v/>
      </c>
      <c r="J757" s="71" t="str">
        <f>IF(H757&lt;&gt;"",VLOOKUP($H757,Gefährdungsstufen!$B$2:$G$20,3,FALSE),"")</f>
        <v/>
      </c>
      <c r="K757" s="33" t="str">
        <f t="shared" si="67"/>
        <v/>
      </c>
      <c r="L757" s="3"/>
      <c r="M757" s="3"/>
      <c r="N757" s="11" t="str">
        <f>IF(M757&lt;&gt;"",VLOOKUP(M757,Gefährdungsstufen!$B$2:$G$20,6,FALSE),"")</f>
        <v/>
      </c>
      <c r="O757" s="33" t="str">
        <f t="shared" si="68"/>
        <v/>
      </c>
      <c r="P757" s="3"/>
      <c r="Q757" s="3"/>
      <c r="R757" s="11" t="str">
        <f>IF(Q757&lt;&gt;"",VLOOKUP(Q757,Gefährdungsstufen!$B$2:$G$20,6,FALSE),"")</f>
        <v/>
      </c>
      <c r="S757" s="33" t="str">
        <f t="shared" si="69"/>
        <v/>
      </c>
      <c r="T757" s="3"/>
      <c r="U757" s="3"/>
      <c r="V757" s="11" t="str">
        <f>IF(U757&lt;&gt;"",VLOOKUP(U757,Gefährdungsstufen!$B$2:$G$20,6,FALSE),"")</f>
        <v/>
      </c>
      <c r="W757" s="33" t="str">
        <f t="shared" si="70"/>
        <v/>
      </c>
      <c r="X757" s="3"/>
      <c r="Y757" s="3"/>
      <c r="Z757" s="3" t="s">
        <v>2</v>
      </c>
      <c r="AA757" s="3"/>
      <c r="AB757" s="3"/>
      <c r="AC757" s="3"/>
      <c r="AD757" s="3"/>
      <c r="AE757" s="3"/>
      <c r="AF757" s="3" t="str">
        <f>IF(AE757&lt;&gt;"",VLOOKUP(AE757,legende!$A$3:$C$6,2,FALSE),"")</f>
        <v/>
      </c>
      <c r="AG757" s="71" t="str">
        <f>IF(AE757&lt;&gt;"",VLOOKUP(AE757,legende!$A$3:$C$6,3,FALSE),"")</f>
        <v/>
      </c>
      <c r="AH757" s="3"/>
      <c r="AI757" s="3" t="str">
        <f>IF(AH757&lt;&gt;"",VLOOKUP(AH757,legende!$F$3:$H$6,3,FALSE),"")</f>
        <v/>
      </c>
      <c r="AJ757" s="71" t="str">
        <f>IF(AH757&lt;&gt;"",VLOOKUP(AH757,legende!$F$3:$H$6,2,FALSE),"")</f>
        <v/>
      </c>
      <c r="AK757" s="3" t="s">
        <v>1</v>
      </c>
      <c r="AL757" s="3" t="s">
        <v>1</v>
      </c>
      <c r="AM757" s="11" t="str">
        <f>IF(AL757&lt;&gt;"",VLOOKUP(AL757,Gefährdungsstufen!$B$2:$G$20,6,FALSE),"")</f>
        <v>potentiell gefährdet</v>
      </c>
      <c r="AN757" s="71">
        <f>IF(AL757&lt;&gt;"",VLOOKUP(AL757,Gefährdungsstufen!$B$2:$G$20,3,FALSE),"")</f>
        <v>0</v>
      </c>
      <c r="AO757" s="3"/>
      <c r="AP757" s="11"/>
      <c r="AQ757" s="11" t="e">
        <f t="shared" si="71"/>
        <v>#VALUE!</v>
      </c>
      <c r="AR757" s="3">
        <v>0</v>
      </c>
      <c r="AS757" s="3">
        <v>0</v>
      </c>
    </row>
    <row r="758" spans="1:54" s="2" customFormat="1" ht="15" hidden="1" customHeight="1">
      <c r="A758" s="24" t="s">
        <v>26859</v>
      </c>
      <c r="B758" s="5" t="s">
        <v>26308</v>
      </c>
      <c r="C758" s="16" t="s">
        <v>26309</v>
      </c>
      <c r="D758" s="3" t="s">
        <v>1</v>
      </c>
      <c r="E758" s="3" t="str">
        <f>IF(D758&lt;&gt;"",VLOOKUP($D758,Gefährdungsstufen!$B$2:$G$20,6,FALSE),"")</f>
        <v>potentiell gefährdet</v>
      </c>
      <c r="F758" s="71">
        <f>IF(D758&lt;&gt;"",VLOOKUP($D758,Gefährdungsstufen!$B$2:$G$20,3,FALSE),"")</f>
        <v>0</v>
      </c>
      <c r="G758" s="33" t="str">
        <f t="shared" si="66"/>
        <v>Landolt Elias (1991): Gefährdung der Farn- und Blütenpflanzen in der Schweiz</v>
      </c>
      <c r="H758" s="3" t="s">
        <v>1</v>
      </c>
      <c r="I758" s="3" t="str">
        <f>IF(H758&lt;&gt;"",VLOOKUP($H758,Gefährdungsstufen!$B$2:$G$20,6,FALSE),"")</f>
        <v>potentiell gefährdet</v>
      </c>
      <c r="J758" s="71">
        <f>IF(H758&lt;&gt;"",VLOOKUP($H758,Gefährdungsstufen!$B$2:$G$20,3,FALSE),"")</f>
        <v>0</v>
      </c>
      <c r="K758" s="33" t="str">
        <f t="shared" si="67"/>
        <v>Landolt Elias (1991): Gefährdung der Farn- und Blütenpflanzen in der Schweiz</v>
      </c>
      <c r="L758" s="3" t="s">
        <v>17</v>
      </c>
      <c r="M758" s="3" t="s">
        <v>17</v>
      </c>
      <c r="N758" s="11" t="str">
        <f>IF(M758&lt;&gt;"",VLOOKUP(M758,Gefährdungsstufen!$B$2:$G$20,6,FALSE),"")</f>
        <v>potentiell gefährdet</v>
      </c>
      <c r="O758" s="33" t="str">
        <f t="shared" si="68"/>
        <v>Landolt Elias (1991): Gefährdung der Farn- und Blütenpflanzen in der Schweiz</v>
      </c>
      <c r="P758" s="3" t="s">
        <v>8</v>
      </c>
      <c r="Q758" s="3"/>
      <c r="R758" s="11" t="str">
        <f>IF(Q758&lt;&gt;"",VLOOKUP(Q758,Gefährdungsstufen!$B$2:$G$20,6,FALSE),"")</f>
        <v/>
      </c>
      <c r="S758" s="33" t="str">
        <f t="shared" si="69"/>
        <v/>
      </c>
      <c r="T758" s="3" t="s">
        <v>19</v>
      </c>
      <c r="U758" s="3" t="s">
        <v>19</v>
      </c>
      <c r="V758" s="11" t="str">
        <f>IF(U758&lt;&gt;"",VLOOKUP(U758,Gefährdungsstufen!$B$2:$G$20,6,FALSE),"")</f>
        <v>potentiell gefährdet</v>
      </c>
      <c r="W758" s="33" t="str">
        <f t="shared" si="70"/>
        <v>Landolt Elias (1991): Gefährdung der Farn- und Blütenpflanzen in der Schweiz</v>
      </c>
      <c r="X758" s="3">
        <v>7</v>
      </c>
      <c r="Y758" s="3"/>
      <c r="Z758" s="3" t="s">
        <v>2</v>
      </c>
      <c r="AA758" s="3">
        <v>1</v>
      </c>
      <c r="AB758" s="3">
        <v>2</v>
      </c>
      <c r="AC758" s="3">
        <v>1</v>
      </c>
      <c r="AD758" s="3">
        <v>2</v>
      </c>
      <c r="AE758" s="3"/>
      <c r="AF758" s="3" t="str">
        <f>IF(AE758&lt;&gt;"",VLOOKUP(AE758,legende!$A$3:$C$6,2,FALSE),"")</f>
        <v/>
      </c>
      <c r="AG758" s="71" t="str">
        <f>IF(AE758&lt;&gt;"",VLOOKUP(AE758,legende!$A$3:$C$6,3,FALSE),"")</f>
        <v/>
      </c>
      <c r="AH758" s="3" t="s">
        <v>6</v>
      </c>
      <c r="AI758" s="3" t="str">
        <f>IF(AH758&lt;&gt;"",VLOOKUP(AH758,legende!$F$3:$H$6,3,FALSE),"")</f>
        <v>klein: &lt;1/4</v>
      </c>
      <c r="AJ758" s="71">
        <f>IF(AH758&lt;&gt;"",VLOOKUP(AH758,legende!$F$3:$H$6,2,FALSE),"")</f>
        <v>0</v>
      </c>
      <c r="AK758" s="3" t="s">
        <v>17</v>
      </c>
      <c r="AL758" s="3" t="s">
        <v>17</v>
      </c>
      <c r="AM758" s="11" t="str">
        <f>IF(AL758&lt;&gt;"",VLOOKUP(AL758,Gefährdungsstufen!$B$2:$G$20,6,FALSE),"")</f>
        <v>potentiell gefährdet</v>
      </c>
      <c r="AN758" s="71">
        <f>IF(AL758&lt;&gt;"",VLOOKUP(AL758,Gefährdungsstufen!$B$2:$G$20,3,FALSE),"")</f>
        <v>0</v>
      </c>
      <c r="AO758" s="3"/>
      <c r="AP758" s="11" t="s">
        <v>26922</v>
      </c>
      <c r="AQ758" s="11" t="e">
        <f t="shared" si="71"/>
        <v>#VALUE!</v>
      </c>
      <c r="AR758" s="3">
        <v>0</v>
      </c>
      <c r="AS758" s="3" t="s">
        <v>0</v>
      </c>
      <c r="BB758" s="2">
        <v>6</v>
      </c>
    </row>
    <row r="759" spans="1:54" s="2" customFormat="1" ht="15" hidden="1" customHeight="1">
      <c r="A759" s="24" t="s">
        <v>26859</v>
      </c>
      <c r="B759" s="5" t="s">
        <v>13184</v>
      </c>
      <c r="C759" s="16" t="s">
        <v>13185</v>
      </c>
      <c r="D759" s="3" t="s">
        <v>1</v>
      </c>
      <c r="E759" s="3" t="str">
        <f>IF(D759&lt;&gt;"",VLOOKUP($D759,Gefährdungsstufen!$B$2:$G$20,6,FALSE),"")</f>
        <v>potentiell gefährdet</v>
      </c>
      <c r="F759" s="71">
        <f>IF(D759&lt;&gt;"",VLOOKUP($D759,Gefährdungsstufen!$B$2:$G$20,3,FALSE),"")</f>
        <v>0</v>
      </c>
      <c r="G759" s="33" t="str">
        <f t="shared" si="66"/>
        <v>Landolt Elias (1991): Gefährdung der Farn- und Blütenpflanzen in der Schweiz</v>
      </c>
      <c r="H759" s="3" t="s">
        <v>1</v>
      </c>
      <c r="I759" s="3" t="str">
        <f>IF(H759&lt;&gt;"",VLOOKUP($H759,Gefährdungsstufen!$B$2:$G$20,6,FALSE),"")</f>
        <v>potentiell gefährdet</v>
      </c>
      <c r="J759" s="71">
        <f>IF(H759&lt;&gt;"",VLOOKUP($H759,Gefährdungsstufen!$B$2:$G$20,3,FALSE),"")</f>
        <v>0</v>
      </c>
      <c r="K759" s="33" t="str">
        <f t="shared" si="67"/>
        <v>Landolt Elias (1991): Gefährdung der Farn- und Blütenpflanzen in der Schweiz</v>
      </c>
      <c r="L759" s="3" t="s">
        <v>1</v>
      </c>
      <c r="M759" s="3" t="s">
        <v>1</v>
      </c>
      <c r="N759" s="11" t="str">
        <f>IF(M759&lt;&gt;"",VLOOKUP(M759,Gefährdungsstufen!$B$2:$G$20,6,FALSE),"")</f>
        <v>potentiell gefährdet</v>
      </c>
      <c r="O759" s="33" t="str">
        <f t="shared" si="68"/>
        <v>Landolt Elias (1991): Gefährdung der Farn- und Blütenpflanzen in der Schweiz</v>
      </c>
      <c r="P759" s="3" t="s">
        <v>1</v>
      </c>
      <c r="Q759" s="3" t="s">
        <v>1</v>
      </c>
      <c r="R759" s="11" t="str">
        <f>IF(Q759&lt;&gt;"",VLOOKUP(Q759,Gefährdungsstufen!$B$2:$G$20,6,FALSE),"")</f>
        <v>potentiell gefährdet</v>
      </c>
      <c r="S759" s="33" t="str">
        <f t="shared" si="69"/>
        <v>Landolt Elias (1991): Gefährdung der Farn- und Blütenpflanzen in der Schweiz</v>
      </c>
      <c r="T759" s="3" t="s">
        <v>1</v>
      </c>
      <c r="U759" s="3" t="s">
        <v>1</v>
      </c>
      <c r="V759" s="11" t="str">
        <f>IF(U759&lt;&gt;"",VLOOKUP(U759,Gefährdungsstufen!$B$2:$G$20,6,FALSE),"")</f>
        <v>potentiell gefährdet</v>
      </c>
      <c r="W759" s="33" t="str">
        <f t="shared" si="70"/>
        <v>Landolt Elias (1991): Gefährdung der Farn- und Blütenpflanzen in der Schweiz</v>
      </c>
      <c r="X759" s="3">
        <v>7</v>
      </c>
      <c r="Y759" s="3" t="s">
        <v>8</v>
      </c>
      <c r="Z759" s="3" t="s">
        <v>2</v>
      </c>
      <c r="AA759" s="3">
        <v>4</v>
      </c>
      <c r="AB759" s="3">
        <v>5</v>
      </c>
      <c r="AC759" s="3">
        <v>4</v>
      </c>
      <c r="AD759" s="3">
        <v>4</v>
      </c>
      <c r="AE759" s="3" t="s">
        <v>7</v>
      </c>
      <c r="AF759" s="3" t="str">
        <f>IF(AE759&lt;&gt;"",VLOOKUP(AE759,legende!$A$3:$C$6,2,FALSE),"")</f>
        <v>gross</v>
      </c>
      <c r="AG759" s="71">
        <f>IF(AE759&lt;&gt;"",VLOOKUP(AE759,legende!$A$3:$C$6,3,FALSE),"")</f>
        <v>0</v>
      </c>
      <c r="AH759" s="3" t="s">
        <v>6</v>
      </c>
      <c r="AI759" s="3" t="str">
        <f>IF(AH759&lt;&gt;"",VLOOKUP(AH759,legende!$F$3:$H$6,3,FALSE),"")</f>
        <v>klein: &lt;1/4</v>
      </c>
      <c r="AJ759" s="71">
        <f>IF(AH759&lt;&gt;"",VLOOKUP(AH759,legende!$F$3:$H$6,2,FALSE),"")</f>
        <v>0</v>
      </c>
      <c r="AK759" s="3" t="s">
        <v>5</v>
      </c>
      <c r="AL759" s="3" t="s">
        <v>5</v>
      </c>
      <c r="AM759" s="11" t="str">
        <f>IF(AL759&lt;&gt;"",VLOOKUP(AL759,Gefährdungsstufen!$B$2:$G$20,6,FALSE),"")</f>
        <v>stark gefährdet</v>
      </c>
      <c r="AN759" s="71">
        <f>IF(AL759&lt;&gt;"",VLOOKUP(AL759,Gefährdungsstufen!$B$2:$G$20,3,FALSE),"")</f>
        <v>4</v>
      </c>
      <c r="AO759" s="3"/>
      <c r="AP759" s="11"/>
      <c r="AQ759" s="11">
        <f t="shared" si="71"/>
        <v>4</v>
      </c>
      <c r="AR759" s="3">
        <v>2</v>
      </c>
      <c r="AS759" s="3">
        <v>2</v>
      </c>
    </row>
    <row r="760" spans="1:54" s="2" customFormat="1" ht="15" hidden="1" customHeight="1">
      <c r="A760" s="24" t="s">
        <v>26859</v>
      </c>
      <c r="B760" s="5" t="s">
        <v>13800</v>
      </c>
      <c r="C760" s="16" t="s">
        <v>13801</v>
      </c>
      <c r="D760" s="3" t="s">
        <v>1</v>
      </c>
      <c r="E760" s="3" t="str">
        <f>IF(D760&lt;&gt;"",VLOOKUP($D760,Gefährdungsstufen!$B$2:$G$20,6,FALSE),"")</f>
        <v>potentiell gefährdet</v>
      </c>
      <c r="F760" s="71">
        <f>IF(D760&lt;&gt;"",VLOOKUP($D760,Gefährdungsstufen!$B$2:$G$20,3,FALSE),"")</f>
        <v>0</v>
      </c>
      <c r="G760" s="33" t="str">
        <f t="shared" si="66"/>
        <v>Landolt Elias (1991): Gefährdung der Farn- und Blütenpflanzen in der Schweiz</v>
      </c>
      <c r="H760" s="3" t="s">
        <v>12</v>
      </c>
      <c r="I760" s="3" t="str">
        <f>IF(H760&lt;&gt;"",VLOOKUP($H760,Gefährdungsstufen!$B$2:$G$20,6,FALSE),"")</f>
        <v>vom Aussterben bedroht</v>
      </c>
      <c r="J760" s="71">
        <f>IF(H760&lt;&gt;"",VLOOKUP($H760,Gefährdungsstufen!$B$2:$G$20,3,FALSE),"")</f>
        <v>5</v>
      </c>
      <c r="K760" s="33" t="str">
        <f t="shared" si="67"/>
        <v>Landolt Elias (1991): Gefährdung der Farn- und Blütenpflanzen in der Schweiz</v>
      </c>
      <c r="L760" s="3" t="s">
        <v>8</v>
      </c>
      <c r="M760" s="3"/>
      <c r="N760" s="11" t="str">
        <f>IF(M760&lt;&gt;"",VLOOKUP(M760,Gefährdungsstufen!$B$2:$G$20,6,FALSE),"")</f>
        <v/>
      </c>
      <c r="O760" s="33" t="str">
        <f t="shared" si="68"/>
        <v/>
      </c>
      <c r="P760" s="3" t="s">
        <v>8</v>
      </c>
      <c r="Q760" s="3"/>
      <c r="R760" s="11" t="str">
        <f>IF(Q760&lt;&gt;"",VLOOKUP(Q760,Gefährdungsstufen!$B$2:$G$20,6,FALSE),"")</f>
        <v/>
      </c>
      <c r="S760" s="33" t="str">
        <f t="shared" si="69"/>
        <v/>
      </c>
      <c r="T760" s="3" t="s">
        <v>17</v>
      </c>
      <c r="U760" s="3" t="s">
        <v>17</v>
      </c>
      <c r="V760" s="11" t="str">
        <f>IF(U760&lt;&gt;"",VLOOKUP(U760,Gefährdungsstufen!$B$2:$G$20,6,FALSE),"")</f>
        <v>potentiell gefährdet</v>
      </c>
      <c r="W760" s="33" t="str">
        <f t="shared" si="70"/>
        <v>Landolt Elias (1991): Gefährdung der Farn- und Blütenpflanzen in der Schweiz</v>
      </c>
      <c r="X760" s="3">
        <v>7</v>
      </c>
      <c r="Y760" s="3" t="s">
        <v>8</v>
      </c>
      <c r="Z760" s="3" t="s">
        <v>2</v>
      </c>
      <c r="AA760" s="3">
        <v>1</v>
      </c>
      <c r="AB760" s="3">
        <v>2</v>
      </c>
      <c r="AC760" s="3">
        <v>1</v>
      </c>
      <c r="AD760" s="3">
        <v>1</v>
      </c>
      <c r="AE760" s="3" t="s">
        <v>7</v>
      </c>
      <c r="AF760" s="3" t="str">
        <f>IF(AE760&lt;&gt;"",VLOOKUP(AE760,legende!$A$3:$C$6,2,FALSE),"")</f>
        <v>gross</v>
      </c>
      <c r="AG760" s="71">
        <f>IF(AE760&lt;&gt;"",VLOOKUP(AE760,legende!$A$3:$C$6,3,FALSE),"")</f>
        <v>0</v>
      </c>
      <c r="AH760" s="3" t="s">
        <v>6</v>
      </c>
      <c r="AI760" s="3" t="str">
        <f>IF(AH760&lt;&gt;"",VLOOKUP(AH760,legende!$F$3:$H$6,3,FALSE),"")</f>
        <v>klein: &lt;1/4</v>
      </c>
      <c r="AJ760" s="71">
        <f>IF(AH760&lt;&gt;"",VLOOKUP(AH760,legende!$F$3:$H$6,2,FALSE),"")</f>
        <v>0</v>
      </c>
      <c r="AK760" s="3" t="s">
        <v>17</v>
      </c>
      <c r="AL760" s="3" t="s">
        <v>17</v>
      </c>
      <c r="AM760" s="11" t="str">
        <f>IF(AL760&lt;&gt;"",VLOOKUP(AL760,Gefährdungsstufen!$B$2:$G$20,6,FALSE),"")</f>
        <v>potentiell gefährdet</v>
      </c>
      <c r="AN760" s="71">
        <f>IF(AL760&lt;&gt;"",VLOOKUP(AL760,Gefährdungsstufen!$B$2:$G$20,3,FALSE),"")</f>
        <v>0</v>
      </c>
      <c r="AO760" s="3"/>
      <c r="AP760" s="11"/>
      <c r="AQ760" s="11">
        <f t="shared" si="71"/>
        <v>5</v>
      </c>
      <c r="AR760" s="3">
        <v>4</v>
      </c>
      <c r="AS760" s="3">
        <v>4</v>
      </c>
    </row>
    <row r="761" spans="1:54" s="2" customFormat="1" ht="15" customHeight="1">
      <c r="A761" s="24" t="s">
        <v>26859</v>
      </c>
      <c r="B761" s="5" t="s">
        <v>17141</v>
      </c>
      <c r="C761" s="16" t="s">
        <v>17142</v>
      </c>
      <c r="D761" s="3"/>
      <c r="E761" s="3" t="str">
        <f>IF(D761&lt;&gt;"",VLOOKUP($D761,Gefährdungsstufen!$B$2:$G$20,6,FALSE),"")</f>
        <v/>
      </c>
      <c r="F761" s="71" t="str">
        <f>IF(D761&lt;&gt;"",VLOOKUP($D761,Gefährdungsstufen!$B$2:$G$20,3,FALSE),"")</f>
        <v/>
      </c>
      <c r="G761" s="33" t="str">
        <f t="shared" si="66"/>
        <v/>
      </c>
      <c r="H761" s="3"/>
      <c r="I761" s="3" t="str">
        <f>IF(H761&lt;&gt;"",VLOOKUP($H761,Gefährdungsstufen!$B$2:$G$20,6,FALSE),"")</f>
        <v/>
      </c>
      <c r="J761" s="71" t="str">
        <f>IF(H761&lt;&gt;"",VLOOKUP($H761,Gefährdungsstufen!$B$2:$G$20,3,FALSE),"")</f>
        <v/>
      </c>
      <c r="K761" s="33" t="str">
        <f t="shared" si="67"/>
        <v/>
      </c>
      <c r="L761" s="3"/>
      <c r="M761" s="3"/>
      <c r="N761" s="11" t="str">
        <f>IF(M761&lt;&gt;"",VLOOKUP(M761,Gefährdungsstufen!$B$2:$G$20,6,FALSE),"")</f>
        <v/>
      </c>
      <c r="O761" s="33" t="str">
        <f t="shared" si="68"/>
        <v/>
      </c>
      <c r="P761" s="3"/>
      <c r="Q761" s="3"/>
      <c r="R761" s="11" t="str">
        <f>IF(Q761&lt;&gt;"",VLOOKUP(Q761,Gefährdungsstufen!$B$2:$G$20,6,FALSE),"")</f>
        <v/>
      </c>
      <c r="S761" s="33" t="str">
        <f t="shared" si="69"/>
        <v/>
      </c>
      <c r="T761" s="3"/>
      <c r="U761" s="3"/>
      <c r="V761" s="11" t="str">
        <f>IF(U761&lt;&gt;"",VLOOKUP(U761,Gefährdungsstufen!$B$2:$G$20,6,FALSE),"")</f>
        <v/>
      </c>
      <c r="W761" s="33" t="str">
        <f t="shared" si="70"/>
        <v/>
      </c>
      <c r="X761" s="3"/>
      <c r="Y761" s="3"/>
      <c r="Z761" s="3" t="s">
        <v>2</v>
      </c>
      <c r="AA761" s="3"/>
      <c r="AB761" s="3"/>
      <c r="AC761" s="3"/>
      <c r="AD761" s="3"/>
      <c r="AE761" s="3"/>
      <c r="AF761" s="3" t="str">
        <f>IF(AE761&lt;&gt;"",VLOOKUP(AE761,legende!$A$3:$C$6,2,FALSE),"")</f>
        <v/>
      </c>
      <c r="AG761" s="71" t="str">
        <f>IF(AE761&lt;&gt;"",VLOOKUP(AE761,legende!$A$3:$C$6,3,FALSE),"")</f>
        <v/>
      </c>
      <c r="AH761" s="3"/>
      <c r="AI761" s="3" t="str">
        <f>IF(AH761&lt;&gt;"",VLOOKUP(AH761,legende!$F$3:$H$6,3,FALSE),"")</f>
        <v/>
      </c>
      <c r="AJ761" s="71" t="str">
        <f>IF(AH761&lt;&gt;"",VLOOKUP(AH761,legende!$F$3:$H$6,2,FALSE),"")</f>
        <v/>
      </c>
      <c r="AK761" s="3" t="s">
        <v>1</v>
      </c>
      <c r="AL761" s="3" t="s">
        <v>1</v>
      </c>
      <c r="AM761" s="11" t="str">
        <f>IF(AL761&lt;&gt;"",VLOOKUP(AL761,Gefährdungsstufen!$B$2:$G$20,6,FALSE),"")</f>
        <v>potentiell gefährdet</v>
      </c>
      <c r="AN761" s="71">
        <f>IF(AL761&lt;&gt;"",VLOOKUP(AL761,Gefährdungsstufen!$B$2:$G$20,3,FALSE),"")</f>
        <v>0</v>
      </c>
      <c r="AO761" s="3"/>
      <c r="AP761" s="11"/>
      <c r="AQ761" s="11" t="e">
        <f t="shared" si="71"/>
        <v>#VALUE!</v>
      </c>
      <c r="AR761" s="3">
        <v>0</v>
      </c>
      <c r="AS761" s="3">
        <v>0</v>
      </c>
    </row>
    <row r="762" spans="1:54" s="2" customFormat="1" ht="15" hidden="1" customHeight="1">
      <c r="A762" s="24" t="s">
        <v>26859</v>
      </c>
      <c r="B762" s="5" t="s">
        <v>4617</v>
      </c>
      <c r="C762" s="16" t="s">
        <v>4618</v>
      </c>
      <c r="D762" s="3" t="s">
        <v>1</v>
      </c>
      <c r="E762" s="3" t="str">
        <f>IF(D762&lt;&gt;"",VLOOKUP($D762,Gefährdungsstufen!$B$2:$G$20,6,FALSE),"")</f>
        <v>potentiell gefährdet</v>
      </c>
      <c r="F762" s="71">
        <f>IF(D762&lt;&gt;"",VLOOKUP($D762,Gefährdungsstufen!$B$2:$G$20,3,FALSE),"")</f>
        <v>0</v>
      </c>
      <c r="G762" s="33" t="str">
        <f t="shared" si="66"/>
        <v>Landolt Elias (1991): Gefährdung der Farn- und Blütenpflanzen in der Schweiz</v>
      </c>
      <c r="H762" s="3" t="s">
        <v>5</v>
      </c>
      <c r="I762" s="3" t="str">
        <f>IF(H762&lt;&gt;"",VLOOKUP($H762,Gefährdungsstufen!$B$2:$G$20,6,FALSE),"")</f>
        <v>stark gefährdet</v>
      </c>
      <c r="J762" s="71">
        <f>IF(H762&lt;&gt;"",VLOOKUP($H762,Gefährdungsstufen!$B$2:$G$20,3,FALSE),"")</f>
        <v>4</v>
      </c>
      <c r="K762" s="33" t="str">
        <f t="shared" si="67"/>
        <v>Landolt Elias (1991): Gefährdung der Farn- und Blütenpflanzen in der Schweiz</v>
      </c>
      <c r="L762" s="3" t="s">
        <v>9</v>
      </c>
      <c r="M762" s="3" t="s">
        <v>9</v>
      </c>
      <c r="N762" s="11" t="str">
        <f>IF(M762&lt;&gt;"",VLOOKUP(M762,Gefährdungsstufen!$B$2:$G$20,6,FALSE),"")</f>
        <v>vom Aussterben bedroht</v>
      </c>
      <c r="O762" s="33" t="str">
        <f t="shared" si="68"/>
        <v>Landolt Elias (1991): Gefährdung der Farn- und Blütenpflanzen in der Schweiz</v>
      </c>
      <c r="P762" s="3" t="s">
        <v>14</v>
      </c>
      <c r="Q762" s="3" t="s">
        <v>14</v>
      </c>
      <c r="R762" s="11" t="str">
        <f>IF(Q762&lt;&gt;"",VLOOKUP(Q762,Gefährdungsstufen!$B$2:$G$20,6,FALSE),"")</f>
        <v>vom Aussterben bedroht</v>
      </c>
      <c r="S762" s="33" t="str">
        <f t="shared" si="69"/>
        <v>Landolt Elias (1991): Gefährdung der Farn- und Blütenpflanzen in der Schweiz</v>
      </c>
      <c r="T762" s="3" t="s">
        <v>9</v>
      </c>
      <c r="U762" s="3" t="s">
        <v>9</v>
      </c>
      <c r="V762" s="11" t="str">
        <f>IF(U762&lt;&gt;"",VLOOKUP(U762,Gefährdungsstufen!$B$2:$G$20,6,FALSE),"")</f>
        <v>vom Aussterben bedroht</v>
      </c>
      <c r="W762" s="33" t="str">
        <f t="shared" si="70"/>
        <v>Landolt Elias (1991): Gefährdung der Farn- und Blütenpflanzen in der Schweiz</v>
      </c>
      <c r="X762" s="3">
        <v>4</v>
      </c>
      <c r="Y762" s="3" t="s">
        <v>8</v>
      </c>
      <c r="Z762" s="3" t="s">
        <v>2</v>
      </c>
      <c r="AA762" s="3">
        <v>2</v>
      </c>
      <c r="AB762" s="3">
        <v>2</v>
      </c>
      <c r="AC762" s="3">
        <v>1</v>
      </c>
      <c r="AD762" s="3">
        <v>2</v>
      </c>
      <c r="AE762" s="3" t="s">
        <v>7</v>
      </c>
      <c r="AF762" s="3" t="str">
        <f>IF(AE762&lt;&gt;"",VLOOKUP(AE762,legende!$A$3:$C$6,2,FALSE),"")</f>
        <v>gross</v>
      </c>
      <c r="AG762" s="71">
        <f>IF(AE762&lt;&gt;"",VLOOKUP(AE762,legende!$A$3:$C$6,3,FALSE),"")</f>
        <v>0</v>
      </c>
      <c r="AH762" s="3" t="s">
        <v>6</v>
      </c>
      <c r="AI762" s="3" t="str">
        <f>IF(AH762&lt;&gt;"",VLOOKUP(AH762,legende!$F$3:$H$6,3,FALSE),"")</f>
        <v>klein: &lt;1/4</v>
      </c>
      <c r="AJ762" s="71">
        <f>IF(AH762&lt;&gt;"",VLOOKUP(AH762,legende!$F$3:$H$6,2,FALSE),"")</f>
        <v>0</v>
      </c>
      <c r="AK762" s="3" t="s">
        <v>9</v>
      </c>
      <c r="AL762" s="3" t="s">
        <v>9</v>
      </c>
      <c r="AM762" s="11" t="str">
        <f>IF(AL762&lt;&gt;"",VLOOKUP(AL762,Gefährdungsstufen!$B$2:$G$20,6,FALSE),"")</f>
        <v>vom Aussterben bedroht</v>
      </c>
      <c r="AN762" s="71">
        <f>IF(AL762&lt;&gt;"",VLOOKUP(AL762,Gefährdungsstufen!$B$2:$G$20,3,FALSE),"")</f>
        <v>5</v>
      </c>
      <c r="AO762" s="3"/>
      <c r="AP762" s="11"/>
      <c r="AQ762" s="11">
        <f t="shared" si="71"/>
        <v>9</v>
      </c>
      <c r="AR762" s="3">
        <v>6</v>
      </c>
      <c r="AS762" s="3">
        <v>6</v>
      </c>
    </row>
    <row r="763" spans="1:54" s="2" customFormat="1" ht="15" hidden="1" customHeight="1">
      <c r="A763" s="24" t="s">
        <v>26859</v>
      </c>
      <c r="B763" s="5" t="s">
        <v>15701</v>
      </c>
      <c r="C763" s="16" t="s">
        <v>15702</v>
      </c>
      <c r="D763" s="3" t="s">
        <v>1</v>
      </c>
      <c r="E763" s="3" t="str">
        <f>IF(D763&lt;&gt;"",VLOOKUP($D763,Gefährdungsstufen!$B$2:$G$20,6,FALSE),"")</f>
        <v>potentiell gefährdet</v>
      </c>
      <c r="F763" s="71">
        <f>IF(D763&lt;&gt;"",VLOOKUP($D763,Gefährdungsstufen!$B$2:$G$20,3,FALSE),"")</f>
        <v>0</v>
      </c>
      <c r="G763" s="33" t="str">
        <f t="shared" si="66"/>
        <v>Landolt Elias (1991): Gefährdung der Farn- und Blütenpflanzen in der Schweiz</v>
      </c>
      <c r="H763" s="3" t="s">
        <v>1</v>
      </c>
      <c r="I763" s="3" t="str">
        <f>IF(H763&lt;&gt;"",VLOOKUP($H763,Gefährdungsstufen!$B$2:$G$20,6,FALSE),"")</f>
        <v>potentiell gefährdet</v>
      </c>
      <c r="J763" s="71">
        <f>IF(H763&lt;&gt;"",VLOOKUP($H763,Gefährdungsstufen!$B$2:$G$20,3,FALSE),"")</f>
        <v>0</v>
      </c>
      <c r="K763" s="33" t="str">
        <f t="shared" si="67"/>
        <v>Landolt Elias (1991): Gefährdung der Farn- und Blütenpflanzen in der Schweiz</v>
      </c>
      <c r="L763" s="3" t="s">
        <v>1</v>
      </c>
      <c r="M763" s="3" t="s">
        <v>1</v>
      </c>
      <c r="N763" s="11" t="str">
        <f>IF(M763&lt;&gt;"",VLOOKUP(M763,Gefährdungsstufen!$B$2:$G$20,6,FALSE),"")</f>
        <v>potentiell gefährdet</v>
      </c>
      <c r="O763" s="33" t="str">
        <f t="shared" si="68"/>
        <v>Landolt Elias (1991): Gefährdung der Farn- und Blütenpflanzen in der Schweiz</v>
      </c>
      <c r="P763" s="3" t="s">
        <v>1</v>
      </c>
      <c r="Q763" s="3" t="s">
        <v>1</v>
      </c>
      <c r="R763" s="11" t="str">
        <f>IF(Q763&lt;&gt;"",VLOOKUP(Q763,Gefährdungsstufen!$B$2:$G$20,6,FALSE),"")</f>
        <v>potentiell gefährdet</v>
      </c>
      <c r="S763" s="33" t="str">
        <f t="shared" si="69"/>
        <v>Landolt Elias (1991): Gefährdung der Farn- und Blütenpflanzen in der Schweiz</v>
      </c>
      <c r="T763" s="3" t="s">
        <v>1</v>
      </c>
      <c r="U763" s="3" t="s">
        <v>1</v>
      </c>
      <c r="V763" s="11" t="str">
        <f>IF(U763&lt;&gt;"",VLOOKUP(U763,Gefährdungsstufen!$B$2:$G$20,6,FALSE),"")</f>
        <v>potentiell gefährdet</v>
      </c>
      <c r="W763" s="33" t="str">
        <f t="shared" si="70"/>
        <v>Landolt Elias (1991): Gefährdung der Farn- und Blütenpflanzen in der Schweiz</v>
      </c>
      <c r="X763" s="3">
        <v>1</v>
      </c>
      <c r="Y763" s="3" t="s">
        <v>8</v>
      </c>
      <c r="Z763" s="3" t="s">
        <v>2</v>
      </c>
      <c r="AA763" s="3">
        <v>6</v>
      </c>
      <c r="AB763" s="3">
        <v>6</v>
      </c>
      <c r="AC763" s="3">
        <v>6</v>
      </c>
      <c r="AD763" s="3">
        <v>5</v>
      </c>
      <c r="AE763" s="3"/>
      <c r="AF763" s="3" t="str">
        <f>IF(AE763&lt;&gt;"",VLOOKUP(AE763,legende!$A$3:$C$6,2,FALSE),"")</f>
        <v/>
      </c>
      <c r="AG763" s="71" t="str">
        <f>IF(AE763&lt;&gt;"",VLOOKUP(AE763,legende!$A$3:$C$6,3,FALSE),"")</f>
        <v/>
      </c>
      <c r="AH763" s="3"/>
      <c r="AI763" s="3" t="str">
        <f>IF(AH763&lt;&gt;"",VLOOKUP(AH763,legende!$F$3:$H$6,3,FALSE),"")</f>
        <v/>
      </c>
      <c r="AJ763" s="71" t="str">
        <f>IF(AH763&lt;&gt;"",VLOOKUP(AH763,legende!$F$3:$H$6,2,FALSE),"")</f>
        <v/>
      </c>
      <c r="AK763" s="3" t="s">
        <v>1</v>
      </c>
      <c r="AL763" s="3" t="s">
        <v>1</v>
      </c>
      <c r="AM763" s="11" t="str">
        <f>IF(AL763&lt;&gt;"",VLOOKUP(AL763,Gefährdungsstufen!$B$2:$G$20,6,FALSE),"")</f>
        <v>potentiell gefährdet</v>
      </c>
      <c r="AN763" s="71">
        <f>IF(AL763&lt;&gt;"",VLOOKUP(AL763,Gefährdungsstufen!$B$2:$G$20,3,FALSE),"")</f>
        <v>0</v>
      </c>
      <c r="AO763" s="3"/>
      <c r="AP763" s="11" t="s">
        <v>26922</v>
      </c>
      <c r="AQ763" s="11" t="e">
        <f t="shared" si="71"/>
        <v>#VALUE!</v>
      </c>
      <c r="AR763" s="3">
        <v>0</v>
      </c>
      <c r="AS763" s="3" t="s">
        <v>0</v>
      </c>
      <c r="AT763" s="2">
        <v>1</v>
      </c>
    </row>
    <row r="764" spans="1:54" s="2" customFormat="1" ht="15" hidden="1" customHeight="1">
      <c r="A764" s="24" t="s">
        <v>26859</v>
      </c>
      <c r="B764" s="5" t="s">
        <v>7772</v>
      </c>
      <c r="C764" s="16" t="s">
        <v>7773</v>
      </c>
      <c r="D764" s="3" t="s">
        <v>1</v>
      </c>
      <c r="E764" s="3" t="str">
        <f>IF(D764&lt;&gt;"",VLOOKUP($D764,Gefährdungsstufen!$B$2:$G$20,6,FALSE),"")</f>
        <v>potentiell gefährdet</v>
      </c>
      <c r="F764" s="71">
        <f>IF(D764&lt;&gt;"",VLOOKUP($D764,Gefährdungsstufen!$B$2:$G$20,3,FALSE),"")</f>
        <v>0</v>
      </c>
      <c r="G764" s="33" t="str">
        <f t="shared" si="66"/>
        <v>Landolt Elias (1991): Gefährdung der Farn- und Blütenpflanzen in der Schweiz</v>
      </c>
      <c r="H764" s="3" t="s">
        <v>1</v>
      </c>
      <c r="I764" s="3" t="str">
        <f>IF(H764&lt;&gt;"",VLOOKUP($H764,Gefährdungsstufen!$B$2:$G$20,6,FALSE),"")</f>
        <v>potentiell gefährdet</v>
      </c>
      <c r="J764" s="71">
        <f>IF(H764&lt;&gt;"",VLOOKUP($H764,Gefährdungsstufen!$B$2:$G$20,3,FALSE),"")</f>
        <v>0</v>
      </c>
      <c r="K764" s="33" t="str">
        <f t="shared" si="67"/>
        <v>Landolt Elias (1991): Gefährdung der Farn- und Blütenpflanzen in der Schweiz</v>
      </c>
      <c r="L764" s="3" t="s">
        <v>9</v>
      </c>
      <c r="M764" s="3" t="s">
        <v>9</v>
      </c>
      <c r="N764" s="11" t="str">
        <f>IF(M764&lt;&gt;"",VLOOKUP(M764,Gefährdungsstufen!$B$2:$G$20,6,FALSE),"")</f>
        <v>vom Aussterben bedroht</v>
      </c>
      <c r="O764" s="33" t="str">
        <f t="shared" si="68"/>
        <v>Landolt Elias (1991): Gefährdung der Farn- und Blütenpflanzen in der Schweiz</v>
      </c>
      <c r="P764" s="3" t="s">
        <v>8</v>
      </c>
      <c r="Q764" s="3"/>
      <c r="R764" s="11" t="str">
        <f>IF(Q764&lt;&gt;"",VLOOKUP(Q764,Gefährdungsstufen!$B$2:$G$20,6,FALSE),"")</f>
        <v/>
      </c>
      <c r="S764" s="33" t="str">
        <f t="shared" si="69"/>
        <v/>
      </c>
      <c r="T764" s="3" t="s">
        <v>8</v>
      </c>
      <c r="U764" s="3"/>
      <c r="V764" s="11" t="str">
        <f>IF(U764&lt;&gt;"",VLOOKUP(U764,Gefährdungsstufen!$B$2:$G$20,6,FALSE),"")</f>
        <v/>
      </c>
      <c r="W764" s="33" t="str">
        <f t="shared" si="70"/>
        <v/>
      </c>
      <c r="X764" s="3">
        <v>3</v>
      </c>
      <c r="Y764" s="3" t="s">
        <v>8</v>
      </c>
      <c r="Z764" s="3" t="s">
        <v>13</v>
      </c>
      <c r="AA764" s="3">
        <v>2</v>
      </c>
      <c r="AB764" s="3">
        <v>2</v>
      </c>
      <c r="AC764" s="3">
        <v>99</v>
      </c>
      <c r="AD764" s="3">
        <v>99</v>
      </c>
      <c r="AE764" s="3" t="s">
        <v>7</v>
      </c>
      <c r="AF764" s="3" t="str">
        <f>IF(AE764&lt;&gt;"",VLOOKUP(AE764,legende!$A$3:$C$6,2,FALSE),"")</f>
        <v>gross</v>
      </c>
      <c r="AG764" s="71">
        <f>IF(AE764&lt;&gt;"",VLOOKUP(AE764,legende!$A$3:$C$6,3,FALSE),"")</f>
        <v>0</v>
      </c>
      <c r="AH764" s="3" t="s">
        <v>6</v>
      </c>
      <c r="AI764" s="3" t="str">
        <f>IF(AH764&lt;&gt;"",VLOOKUP(AH764,legende!$F$3:$H$6,3,FALSE),"")</f>
        <v>klein: &lt;1/4</v>
      </c>
      <c r="AJ764" s="71">
        <f>IF(AH764&lt;&gt;"",VLOOKUP(AH764,legende!$F$3:$H$6,2,FALSE),"")</f>
        <v>0</v>
      </c>
      <c r="AK764" s="3" t="s">
        <v>45</v>
      </c>
      <c r="AL764" s="3" t="s">
        <v>45</v>
      </c>
      <c r="AM764" s="11" t="str">
        <f>IF(AL764&lt;&gt;"",VLOOKUP(AL764,Gefährdungsstufen!$B$2:$G$20,6,FALSE),"")</f>
        <v>gefährdet</v>
      </c>
      <c r="AN764" s="71">
        <f>IF(AL764&lt;&gt;"",VLOOKUP(AL764,Gefährdungsstufen!$B$2:$G$20,3,FALSE),"")</f>
        <v>3</v>
      </c>
      <c r="AO764" s="3"/>
      <c r="AP764" s="11"/>
      <c r="AQ764" s="11">
        <f t="shared" si="71"/>
        <v>3</v>
      </c>
      <c r="AR764" s="3">
        <v>1</v>
      </c>
      <c r="AS764" s="3">
        <v>1</v>
      </c>
    </row>
    <row r="765" spans="1:54" s="2" customFormat="1" ht="15" hidden="1" customHeight="1">
      <c r="A765" s="24" t="s">
        <v>26859</v>
      </c>
      <c r="B765" s="5" t="s">
        <v>7065</v>
      </c>
      <c r="C765" s="16" t="s">
        <v>7066</v>
      </c>
      <c r="D765" s="3" t="s">
        <v>1</v>
      </c>
      <c r="E765" s="3" t="str">
        <f>IF(D765&lt;&gt;"",VLOOKUP($D765,Gefährdungsstufen!$B$2:$G$20,6,FALSE),"")</f>
        <v>potentiell gefährdet</v>
      </c>
      <c r="F765" s="71">
        <f>IF(D765&lt;&gt;"",VLOOKUP($D765,Gefährdungsstufen!$B$2:$G$20,3,FALSE),"")</f>
        <v>0</v>
      </c>
      <c r="G765" s="33" t="str">
        <f t="shared" si="66"/>
        <v>Landolt Elias (1991): Gefährdung der Farn- und Blütenpflanzen in der Schweiz</v>
      </c>
      <c r="H765" s="3" t="s">
        <v>9</v>
      </c>
      <c r="I765" s="3" t="str">
        <f>IF(H765&lt;&gt;"",VLOOKUP($H765,Gefährdungsstufen!$B$2:$G$20,6,FALSE),"")</f>
        <v>vom Aussterben bedroht</v>
      </c>
      <c r="J765" s="71">
        <f>IF(H765&lt;&gt;"",VLOOKUP($H765,Gefährdungsstufen!$B$2:$G$20,3,FALSE),"")</f>
        <v>5</v>
      </c>
      <c r="K765" s="33" t="str">
        <f t="shared" si="67"/>
        <v>Landolt Elias (1991): Gefährdung der Farn- und Blütenpflanzen in der Schweiz</v>
      </c>
      <c r="L765" s="3" t="s">
        <v>9</v>
      </c>
      <c r="M765" s="3" t="s">
        <v>9</v>
      </c>
      <c r="N765" s="11" t="str">
        <f>IF(M765&lt;&gt;"",VLOOKUP(M765,Gefährdungsstufen!$B$2:$G$20,6,FALSE),"")</f>
        <v>vom Aussterben bedroht</v>
      </c>
      <c r="O765" s="33" t="str">
        <f t="shared" si="68"/>
        <v>Landolt Elias (1991): Gefährdung der Farn- und Blütenpflanzen in der Schweiz</v>
      </c>
      <c r="P765" s="3" t="s">
        <v>8</v>
      </c>
      <c r="Q765" s="3"/>
      <c r="R765" s="11" t="str">
        <f>IF(Q765&lt;&gt;"",VLOOKUP(Q765,Gefährdungsstufen!$B$2:$G$20,6,FALSE),"")</f>
        <v/>
      </c>
      <c r="S765" s="33" t="str">
        <f t="shared" si="69"/>
        <v/>
      </c>
      <c r="T765" s="3" t="s">
        <v>9</v>
      </c>
      <c r="U765" s="3" t="s">
        <v>9</v>
      </c>
      <c r="V765" s="11" t="str">
        <f>IF(U765&lt;&gt;"",VLOOKUP(U765,Gefährdungsstufen!$B$2:$G$20,6,FALSE),"")</f>
        <v>vom Aussterben bedroht</v>
      </c>
      <c r="W765" s="33" t="str">
        <f t="shared" si="70"/>
        <v>Landolt Elias (1991): Gefährdung der Farn- und Blütenpflanzen in der Schweiz</v>
      </c>
      <c r="X765" s="3">
        <v>4</v>
      </c>
      <c r="Y765" s="3" t="s">
        <v>8</v>
      </c>
      <c r="Z765" s="3" t="s">
        <v>2</v>
      </c>
      <c r="AA765" s="3">
        <v>1</v>
      </c>
      <c r="AB765" s="3">
        <v>2</v>
      </c>
      <c r="AC765" s="3">
        <v>1</v>
      </c>
      <c r="AD765" s="3">
        <v>2</v>
      </c>
      <c r="AE765" s="3" t="s">
        <v>7</v>
      </c>
      <c r="AF765" s="3" t="str">
        <f>IF(AE765&lt;&gt;"",VLOOKUP(AE765,legende!$A$3:$C$6,2,FALSE),"")</f>
        <v>gross</v>
      </c>
      <c r="AG765" s="71">
        <f>IF(AE765&lt;&gt;"",VLOOKUP(AE765,legende!$A$3:$C$6,3,FALSE),"")</f>
        <v>0</v>
      </c>
      <c r="AH765" s="3" t="s">
        <v>6</v>
      </c>
      <c r="AI765" s="3" t="str">
        <f>IF(AH765&lt;&gt;"",VLOOKUP(AH765,legende!$F$3:$H$6,3,FALSE),"")</f>
        <v>klein: &lt;1/4</v>
      </c>
      <c r="AJ765" s="71">
        <f>IF(AH765&lt;&gt;"",VLOOKUP(AH765,legende!$F$3:$H$6,2,FALSE),"")</f>
        <v>0</v>
      </c>
      <c r="AK765" s="3" t="s">
        <v>12</v>
      </c>
      <c r="AL765" s="3" t="s">
        <v>12</v>
      </c>
      <c r="AM765" s="11" t="str">
        <f>IF(AL765&lt;&gt;"",VLOOKUP(AL765,Gefährdungsstufen!$B$2:$G$20,6,FALSE),"")</f>
        <v>vom Aussterben bedroht</v>
      </c>
      <c r="AN765" s="71">
        <f>IF(AL765&lt;&gt;"",VLOOKUP(AL765,Gefährdungsstufen!$B$2:$G$20,3,FALSE),"")</f>
        <v>5</v>
      </c>
      <c r="AO765" s="3"/>
      <c r="AP765" s="11"/>
      <c r="AQ765" s="11">
        <f t="shared" si="71"/>
        <v>10</v>
      </c>
      <c r="AR765" s="3">
        <v>7</v>
      </c>
      <c r="AS765" s="3">
        <v>7</v>
      </c>
    </row>
    <row r="766" spans="1:54" s="2" customFormat="1" ht="15" hidden="1" customHeight="1">
      <c r="A766" s="24" t="s">
        <v>26859</v>
      </c>
      <c r="B766" s="5" t="s">
        <v>13251</v>
      </c>
      <c r="C766" s="16" t="s">
        <v>13252</v>
      </c>
      <c r="D766" s="3" t="s">
        <v>1</v>
      </c>
      <c r="E766" s="3" t="str">
        <f>IF(D766&lt;&gt;"",VLOOKUP($D766,Gefährdungsstufen!$B$2:$G$20,6,FALSE),"")</f>
        <v>potentiell gefährdet</v>
      </c>
      <c r="F766" s="71">
        <f>IF(D766&lt;&gt;"",VLOOKUP($D766,Gefährdungsstufen!$B$2:$G$20,3,FALSE),"")</f>
        <v>0</v>
      </c>
      <c r="G766" s="33" t="str">
        <f t="shared" si="66"/>
        <v>Landolt Elias (1991): Gefährdung der Farn- und Blütenpflanzen in der Schweiz</v>
      </c>
      <c r="H766" s="3" t="s">
        <v>5</v>
      </c>
      <c r="I766" s="3" t="str">
        <f>IF(H766&lt;&gt;"",VLOOKUP($H766,Gefährdungsstufen!$B$2:$G$20,6,FALSE),"")</f>
        <v>stark gefährdet</v>
      </c>
      <c r="J766" s="71">
        <f>IF(H766&lt;&gt;"",VLOOKUP($H766,Gefährdungsstufen!$B$2:$G$20,3,FALSE),"")</f>
        <v>4</v>
      </c>
      <c r="K766" s="33" t="str">
        <f t="shared" si="67"/>
        <v>Landolt Elias (1991): Gefährdung der Farn- und Blütenpflanzen in der Schweiz</v>
      </c>
      <c r="L766" s="3" t="s">
        <v>8</v>
      </c>
      <c r="M766" s="3"/>
      <c r="N766" s="11" t="str">
        <f>IF(M766&lt;&gt;"",VLOOKUP(M766,Gefährdungsstufen!$B$2:$G$20,6,FALSE),"")</f>
        <v/>
      </c>
      <c r="O766" s="33" t="str">
        <f t="shared" si="68"/>
        <v/>
      </c>
      <c r="P766" s="3" t="s">
        <v>9</v>
      </c>
      <c r="Q766" s="3" t="s">
        <v>9</v>
      </c>
      <c r="R766" s="11" t="str">
        <f>IF(Q766&lt;&gt;"",VLOOKUP(Q766,Gefährdungsstufen!$B$2:$G$20,6,FALSE),"")</f>
        <v>vom Aussterben bedroht</v>
      </c>
      <c r="S766" s="33" t="str">
        <f t="shared" si="69"/>
        <v>Landolt Elias (1991): Gefährdung der Farn- und Blütenpflanzen in der Schweiz</v>
      </c>
      <c r="T766" s="3" t="s">
        <v>5</v>
      </c>
      <c r="U766" s="3" t="s">
        <v>5</v>
      </c>
      <c r="V766" s="11" t="str">
        <f>IF(U766&lt;&gt;"",VLOOKUP(U766,Gefährdungsstufen!$B$2:$G$20,6,FALSE),"")</f>
        <v>stark gefährdet</v>
      </c>
      <c r="W766" s="33" t="str">
        <f t="shared" si="70"/>
        <v>Landolt Elias (1991): Gefährdung der Farn- und Blütenpflanzen in der Schweiz</v>
      </c>
      <c r="X766" s="3">
        <v>5</v>
      </c>
      <c r="Y766" s="3" t="s">
        <v>8</v>
      </c>
      <c r="Z766" s="3" t="s">
        <v>2</v>
      </c>
      <c r="AA766" s="3">
        <v>4</v>
      </c>
      <c r="AB766" s="3">
        <v>5</v>
      </c>
      <c r="AC766" s="3">
        <v>4</v>
      </c>
      <c r="AD766" s="3">
        <v>4</v>
      </c>
      <c r="AE766" s="3" t="s">
        <v>7</v>
      </c>
      <c r="AF766" s="3" t="str">
        <f>IF(AE766&lt;&gt;"",VLOOKUP(AE766,legende!$A$3:$C$6,2,FALSE),"")</f>
        <v>gross</v>
      </c>
      <c r="AG766" s="71">
        <f>IF(AE766&lt;&gt;"",VLOOKUP(AE766,legende!$A$3:$C$6,3,FALSE),"")</f>
        <v>0</v>
      </c>
      <c r="AH766" s="3" t="s">
        <v>23</v>
      </c>
      <c r="AI766" s="3" t="str">
        <f>IF(AH766&lt;&gt;"",VLOOKUP(AH766,legende!$F$3:$H$6,3,FALSE),"")</f>
        <v>mittel: 1/4 - 1/2</v>
      </c>
      <c r="AJ766" s="71">
        <f>IF(AH766&lt;&gt;"",VLOOKUP(AH766,legende!$F$3:$H$6,2,FALSE),"")</f>
        <v>2</v>
      </c>
      <c r="AK766" s="3" t="s">
        <v>5</v>
      </c>
      <c r="AL766" s="3" t="s">
        <v>5</v>
      </c>
      <c r="AM766" s="11" t="str">
        <f>IF(AL766&lt;&gt;"",VLOOKUP(AL766,Gefährdungsstufen!$B$2:$G$20,6,FALSE),"")</f>
        <v>stark gefährdet</v>
      </c>
      <c r="AN766" s="71">
        <f>IF(AL766&lt;&gt;"",VLOOKUP(AL766,Gefährdungsstufen!$B$2:$G$20,3,FALSE),"")</f>
        <v>4</v>
      </c>
      <c r="AO766" s="3"/>
      <c r="AP766" s="11"/>
      <c r="AQ766" s="11">
        <f t="shared" si="71"/>
        <v>10</v>
      </c>
      <c r="AR766" s="3">
        <v>7</v>
      </c>
      <c r="AS766" s="3">
        <v>7</v>
      </c>
      <c r="AU766" s="2">
        <v>2</v>
      </c>
    </row>
    <row r="767" spans="1:54" s="2" customFormat="1" ht="15" hidden="1" customHeight="1">
      <c r="A767" s="24" t="s">
        <v>26859</v>
      </c>
      <c r="B767" s="5" t="s">
        <v>6503</v>
      </c>
      <c r="C767" s="16" t="s">
        <v>6504</v>
      </c>
      <c r="D767" s="3" t="s">
        <v>1</v>
      </c>
      <c r="E767" s="3" t="str">
        <f>IF(D767&lt;&gt;"",VLOOKUP($D767,Gefährdungsstufen!$B$2:$G$20,6,FALSE),"")</f>
        <v>potentiell gefährdet</v>
      </c>
      <c r="F767" s="71">
        <f>IF(D767&lt;&gt;"",VLOOKUP($D767,Gefährdungsstufen!$B$2:$G$20,3,FALSE),"")</f>
        <v>0</v>
      </c>
      <c r="G767" s="33" t="str">
        <f t="shared" si="66"/>
        <v>Landolt Elias (1991): Gefährdung der Farn- und Blütenpflanzen in der Schweiz</v>
      </c>
      <c r="H767" s="3" t="s">
        <v>1537</v>
      </c>
      <c r="I767" s="3" t="str">
        <f>IF(H767&lt;&gt;"",VLOOKUP($H767,Gefährdungsstufen!$B$2:$G$20,6,FALSE),"")</f>
        <v>potentiell gefährdet</v>
      </c>
      <c r="J767" s="71">
        <f>IF(H767&lt;&gt;"",VLOOKUP($H767,Gefährdungsstufen!$B$2:$G$20,3,FALSE),"")</f>
        <v>0</v>
      </c>
      <c r="K767" s="33" t="str">
        <f t="shared" si="67"/>
        <v>Landolt Elias (1991): Gefährdung der Farn- und Blütenpflanzen in der Schweiz</v>
      </c>
      <c r="L767" s="3" t="s">
        <v>14</v>
      </c>
      <c r="M767" s="3" t="s">
        <v>14</v>
      </c>
      <c r="N767" s="11" t="str">
        <f>IF(M767&lt;&gt;"",VLOOKUP(M767,Gefährdungsstufen!$B$2:$G$20,6,FALSE),"")</f>
        <v>vom Aussterben bedroht</v>
      </c>
      <c r="O767" s="33" t="str">
        <f t="shared" si="68"/>
        <v>Landolt Elias (1991): Gefährdung der Farn- und Blütenpflanzen in der Schweiz</v>
      </c>
      <c r="P767" s="3" t="s">
        <v>9</v>
      </c>
      <c r="Q767" s="3" t="s">
        <v>9</v>
      </c>
      <c r="R767" s="11" t="str">
        <f>IF(Q767&lt;&gt;"",VLOOKUP(Q767,Gefährdungsstufen!$B$2:$G$20,6,FALSE),"")</f>
        <v>vom Aussterben bedroht</v>
      </c>
      <c r="S767" s="33" t="str">
        <f t="shared" si="69"/>
        <v>Landolt Elias (1991): Gefährdung der Farn- und Blütenpflanzen in der Schweiz</v>
      </c>
      <c r="T767" s="3" t="s">
        <v>9</v>
      </c>
      <c r="U767" s="3" t="s">
        <v>9</v>
      </c>
      <c r="V767" s="11" t="str">
        <f>IF(U767&lt;&gt;"",VLOOKUP(U767,Gefährdungsstufen!$B$2:$G$20,6,FALSE),"")</f>
        <v>vom Aussterben bedroht</v>
      </c>
      <c r="W767" s="33" t="str">
        <f t="shared" si="70"/>
        <v>Landolt Elias (1991): Gefährdung der Farn- und Blütenpflanzen in der Schweiz</v>
      </c>
      <c r="X767" s="3">
        <v>7</v>
      </c>
      <c r="Y767" s="3" t="s">
        <v>8</v>
      </c>
      <c r="Z767" s="3" t="s">
        <v>2</v>
      </c>
      <c r="AA767" s="3">
        <v>1</v>
      </c>
      <c r="AB767" s="3">
        <v>2</v>
      </c>
      <c r="AC767" s="3">
        <v>1</v>
      </c>
      <c r="AD767" s="3">
        <v>1</v>
      </c>
      <c r="AE767" s="3" t="s">
        <v>7</v>
      </c>
      <c r="AF767" s="3" t="str">
        <f>IF(AE767&lt;&gt;"",VLOOKUP(AE767,legende!$A$3:$C$6,2,FALSE),"")</f>
        <v>gross</v>
      </c>
      <c r="AG767" s="71">
        <f>IF(AE767&lt;&gt;"",VLOOKUP(AE767,legende!$A$3:$C$6,3,FALSE),"")</f>
        <v>0</v>
      </c>
      <c r="AH767" s="3" t="s">
        <v>6</v>
      </c>
      <c r="AI767" s="3" t="str">
        <f>IF(AH767&lt;&gt;"",VLOOKUP(AH767,legende!$F$3:$H$6,3,FALSE),"")</f>
        <v>klein: &lt;1/4</v>
      </c>
      <c r="AJ767" s="71">
        <f>IF(AH767&lt;&gt;"",VLOOKUP(AH767,legende!$F$3:$H$6,2,FALSE),"")</f>
        <v>0</v>
      </c>
      <c r="AK767" s="3" t="s">
        <v>12</v>
      </c>
      <c r="AL767" s="3" t="s">
        <v>12</v>
      </c>
      <c r="AM767" s="11" t="str">
        <f>IF(AL767&lt;&gt;"",VLOOKUP(AL767,Gefährdungsstufen!$B$2:$G$20,6,FALSE),"")</f>
        <v>vom Aussterben bedroht</v>
      </c>
      <c r="AN767" s="71">
        <f>IF(AL767&lt;&gt;"",VLOOKUP(AL767,Gefährdungsstufen!$B$2:$G$20,3,FALSE),"")</f>
        <v>5</v>
      </c>
      <c r="AO767" s="3"/>
      <c r="AP767" s="11"/>
      <c r="AQ767" s="11">
        <f t="shared" si="71"/>
        <v>5</v>
      </c>
      <c r="AR767" s="3">
        <v>3</v>
      </c>
      <c r="AS767" s="3">
        <v>3</v>
      </c>
    </row>
    <row r="768" spans="1:54" s="2" customFormat="1" ht="15" hidden="1" customHeight="1">
      <c r="A768" s="24" t="s">
        <v>26859</v>
      </c>
      <c r="B768" s="5" t="s">
        <v>8448</v>
      </c>
      <c r="C768" s="16" t="s">
        <v>8449</v>
      </c>
      <c r="D768" s="3" t="s">
        <v>1</v>
      </c>
      <c r="E768" s="3" t="str">
        <f>IF(D768&lt;&gt;"",VLOOKUP($D768,Gefährdungsstufen!$B$2:$G$20,6,FALSE),"")</f>
        <v>potentiell gefährdet</v>
      </c>
      <c r="F768" s="71">
        <f>IF(D768&lt;&gt;"",VLOOKUP($D768,Gefährdungsstufen!$B$2:$G$20,3,FALSE),"")</f>
        <v>0</v>
      </c>
      <c r="G768" s="33" t="str">
        <f t="shared" si="66"/>
        <v>Landolt Elias (1991): Gefährdung der Farn- und Blütenpflanzen in der Schweiz</v>
      </c>
      <c r="H768" s="3" t="s">
        <v>1</v>
      </c>
      <c r="I768" s="3" t="str">
        <f>IF(H768&lt;&gt;"",VLOOKUP($H768,Gefährdungsstufen!$B$2:$G$20,6,FALSE),"")</f>
        <v>potentiell gefährdet</v>
      </c>
      <c r="J768" s="71">
        <f>IF(H768&lt;&gt;"",VLOOKUP($H768,Gefährdungsstufen!$B$2:$G$20,3,FALSE),"")</f>
        <v>0</v>
      </c>
      <c r="K768" s="33" t="str">
        <f t="shared" si="67"/>
        <v>Landolt Elias (1991): Gefährdung der Farn- und Blütenpflanzen in der Schweiz</v>
      </c>
      <c r="L768" s="3" t="s">
        <v>1</v>
      </c>
      <c r="M768" s="3" t="s">
        <v>1</v>
      </c>
      <c r="N768" s="11" t="str">
        <f>IF(M768&lt;&gt;"",VLOOKUP(M768,Gefährdungsstufen!$B$2:$G$20,6,FALSE),"")</f>
        <v>potentiell gefährdet</v>
      </c>
      <c r="O768" s="33" t="str">
        <f t="shared" si="68"/>
        <v>Landolt Elias (1991): Gefährdung der Farn- und Blütenpflanzen in der Schweiz</v>
      </c>
      <c r="P768" s="3" t="s">
        <v>1</v>
      </c>
      <c r="Q768" s="3" t="s">
        <v>1</v>
      </c>
      <c r="R768" s="11" t="str">
        <f>IF(Q768&lt;&gt;"",VLOOKUP(Q768,Gefährdungsstufen!$B$2:$G$20,6,FALSE),"")</f>
        <v>potentiell gefährdet</v>
      </c>
      <c r="S768" s="33" t="str">
        <f t="shared" si="69"/>
        <v>Landolt Elias (1991): Gefährdung der Farn- und Blütenpflanzen in der Schweiz</v>
      </c>
      <c r="T768" s="3" t="s">
        <v>1</v>
      </c>
      <c r="U768" s="3" t="s">
        <v>1</v>
      </c>
      <c r="V768" s="11" t="str">
        <f>IF(U768&lt;&gt;"",VLOOKUP(U768,Gefährdungsstufen!$B$2:$G$20,6,FALSE),"")</f>
        <v>potentiell gefährdet</v>
      </c>
      <c r="W768" s="33" t="str">
        <f t="shared" si="70"/>
        <v>Landolt Elias (1991): Gefährdung der Farn- und Blütenpflanzen in der Schweiz</v>
      </c>
      <c r="X768" s="3">
        <v>5</v>
      </c>
      <c r="Y768" s="3" t="s">
        <v>8</v>
      </c>
      <c r="Z768" s="3" t="s">
        <v>2</v>
      </c>
      <c r="AA768" s="3">
        <v>5</v>
      </c>
      <c r="AB768" s="3">
        <v>5</v>
      </c>
      <c r="AC768" s="3">
        <v>5</v>
      </c>
      <c r="AD768" s="3">
        <v>5</v>
      </c>
      <c r="AE768" s="3"/>
      <c r="AF768" s="3" t="str">
        <f>IF(AE768&lt;&gt;"",VLOOKUP(AE768,legende!$A$3:$C$6,2,FALSE),"")</f>
        <v/>
      </c>
      <c r="AG768" s="71" t="str">
        <f>IF(AE768&lt;&gt;"",VLOOKUP(AE768,legende!$A$3:$C$6,3,FALSE),"")</f>
        <v/>
      </c>
      <c r="AH768" s="3"/>
      <c r="AI768" s="3" t="str">
        <f>IF(AH768&lt;&gt;"",VLOOKUP(AH768,legende!$F$3:$H$6,3,FALSE),"")</f>
        <v/>
      </c>
      <c r="AJ768" s="71" t="str">
        <f>IF(AH768&lt;&gt;"",VLOOKUP(AH768,legende!$F$3:$H$6,2,FALSE),"")</f>
        <v/>
      </c>
      <c r="AK768" s="3" t="s">
        <v>1</v>
      </c>
      <c r="AL768" s="3" t="s">
        <v>1</v>
      </c>
      <c r="AM768" s="11" t="str">
        <f>IF(AL768&lt;&gt;"",VLOOKUP(AL768,Gefährdungsstufen!$B$2:$G$20,6,FALSE),"")</f>
        <v>potentiell gefährdet</v>
      </c>
      <c r="AN768" s="71">
        <f>IF(AL768&lt;&gt;"",VLOOKUP(AL768,Gefährdungsstufen!$B$2:$G$20,3,FALSE),"")</f>
        <v>0</v>
      </c>
      <c r="AO768" s="3"/>
      <c r="AP768" s="11" t="s">
        <v>26922</v>
      </c>
      <c r="AQ768" s="11" t="e">
        <f t="shared" si="71"/>
        <v>#VALUE!</v>
      </c>
      <c r="AR768" s="3">
        <v>0</v>
      </c>
      <c r="AS768" s="3" t="s">
        <v>0</v>
      </c>
      <c r="AT768" s="2">
        <v>1</v>
      </c>
      <c r="AU768" s="2">
        <v>2</v>
      </c>
    </row>
    <row r="769" spans="1:57" s="2" customFormat="1" ht="15" hidden="1" customHeight="1">
      <c r="A769" s="24" t="s">
        <v>26859</v>
      </c>
      <c r="B769" s="5" t="s">
        <v>6566</v>
      </c>
      <c r="C769" s="16" t="s">
        <v>6567</v>
      </c>
      <c r="D769" s="3" t="s">
        <v>1</v>
      </c>
      <c r="E769" s="3" t="str">
        <f>IF(D769&lt;&gt;"",VLOOKUP($D769,Gefährdungsstufen!$B$2:$G$20,6,FALSE),"")</f>
        <v>potentiell gefährdet</v>
      </c>
      <c r="F769" s="71">
        <f>IF(D769&lt;&gt;"",VLOOKUP($D769,Gefährdungsstufen!$B$2:$G$20,3,FALSE),"")</f>
        <v>0</v>
      </c>
      <c r="G769" s="33" t="str">
        <f t="shared" si="66"/>
        <v>Landolt Elias (1991): Gefährdung der Farn- und Blütenpflanzen in der Schweiz</v>
      </c>
      <c r="H769" s="3" t="s">
        <v>45</v>
      </c>
      <c r="I769" s="3" t="str">
        <f>IF(H769&lt;&gt;"",VLOOKUP($H769,Gefährdungsstufen!$B$2:$G$20,6,FALSE),"")</f>
        <v>gefährdet</v>
      </c>
      <c r="J769" s="71">
        <f>IF(H769&lt;&gt;"",VLOOKUP($H769,Gefährdungsstufen!$B$2:$G$20,3,FALSE),"")</f>
        <v>3</v>
      </c>
      <c r="K769" s="33" t="str">
        <f t="shared" si="67"/>
        <v>Landolt Elias (1991): Gefährdung der Farn- und Blütenpflanzen in der Schweiz</v>
      </c>
      <c r="L769" s="3" t="s">
        <v>19</v>
      </c>
      <c r="M769" s="3" t="s">
        <v>19</v>
      </c>
      <c r="N769" s="11" t="str">
        <f>IF(M769&lt;&gt;"",VLOOKUP(M769,Gefährdungsstufen!$B$2:$G$20,6,FALSE),"")</f>
        <v>potentiell gefährdet</v>
      </c>
      <c r="O769" s="33" t="str">
        <f t="shared" si="68"/>
        <v>Landolt Elias (1991): Gefährdung der Farn- und Blütenpflanzen in der Schweiz</v>
      </c>
      <c r="P769" s="3" t="s">
        <v>8</v>
      </c>
      <c r="Q769" s="3"/>
      <c r="R769" s="11" t="str">
        <f>IF(Q769&lt;&gt;"",VLOOKUP(Q769,Gefährdungsstufen!$B$2:$G$20,6,FALSE),"")</f>
        <v/>
      </c>
      <c r="S769" s="33" t="str">
        <f t="shared" si="69"/>
        <v/>
      </c>
      <c r="T769" s="3" t="s">
        <v>8</v>
      </c>
      <c r="U769" s="3"/>
      <c r="V769" s="11" t="str">
        <f>IF(U769&lt;&gt;"",VLOOKUP(U769,Gefährdungsstufen!$B$2:$G$20,6,FALSE),"")</f>
        <v/>
      </c>
      <c r="W769" s="33" t="str">
        <f t="shared" si="70"/>
        <v/>
      </c>
      <c r="X769" s="3">
        <v>1</v>
      </c>
      <c r="Y769" s="3" t="s">
        <v>8</v>
      </c>
      <c r="Z769" s="3" t="s">
        <v>2</v>
      </c>
      <c r="AA769" s="3">
        <v>2</v>
      </c>
      <c r="AB769" s="3"/>
      <c r="AC769" s="3">
        <v>2</v>
      </c>
      <c r="AD769" s="3">
        <v>6</v>
      </c>
      <c r="AE769" s="3"/>
      <c r="AF769" s="3" t="str">
        <f>IF(AE769&lt;&gt;"",VLOOKUP(AE769,legende!$A$3:$C$6,2,FALSE),"")</f>
        <v/>
      </c>
      <c r="AG769" s="71" t="str">
        <f>IF(AE769&lt;&gt;"",VLOOKUP(AE769,legende!$A$3:$C$6,3,FALSE),"")</f>
        <v/>
      </c>
      <c r="AH769" s="3" t="s">
        <v>6</v>
      </c>
      <c r="AI769" s="3" t="str">
        <f>IF(AH769&lt;&gt;"",VLOOKUP(AH769,legende!$F$3:$H$6,3,FALSE),"")</f>
        <v>klein: &lt;1/4</v>
      </c>
      <c r="AJ769" s="71">
        <f>IF(AH769&lt;&gt;"",VLOOKUP(AH769,legende!$F$3:$H$6,2,FALSE),"")</f>
        <v>0</v>
      </c>
      <c r="AK769" s="3" t="s">
        <v>19</v>
      </c>
      <c r="AL769" s="3" t="s">
        <v>19</v>
      </c>
      <c r="AM769" s="11" t="str">
        <f>IF(AL769&lt;&gt;"",VLOOKUP(AL769,Gefährdungsstufen!$B$2:$G$20,6,FALSE),"")</f>
        <v>potentiell gefährdet</v>
      </c>
      <c r="AN769" s="71">
        <f>IF(AL769&lt;&gt;"",VLOOKUP(AL769,Gefährdungsstufen!$B$2:$G$20,3,FALSE),"")</f>
        <v>0</v>
      </c>
      <c r="AO769" s="3"/>
      <c r="AP769" s="11" t="s">
        <v>26922</v>
      </c>
      <c r="AQ769" s="11" t="e">
        <f t="shared" si="71"/>
        <v>#VALUE!</v>
      </c>
      <c r="AR769" s="3">
        <v>2</v>
      </c>
      <c r="AS769" s="3" t="s">
        <v>174</v>
      </c>
      <c r="AT769" s="2">
        <v>1</v>
      </c>
    </row>
    <row r="770" spans="1:57" s="2" customFormat="1" ht="15" hidden="1" customHeight="1">
      <c r="A770" s="24" t="s">
        <v>26859</v>
      </c>
      <c r="B770" s="5" t="s">
        <v>7809</v>
      </c>
      <c r="C770" s="16" t="s">
        <v>7810</v>
      </c>
      <c r="D770" s="3" t="s">
        <v>1</v>
      </c>
      <c r="E770" s="3" t="str">
        <f>IF(D770&lt;&gt;"",VLOOKUP($D770,Gefährdungsstufen!$B$2:$G$20,6,FALSE),"")</f>
        <v>potentiell gefährdet</v>
      </c>
      <c r="F770" s="71">
        <f>IF(D770&lt;&gt;"",VLOOKUP($D770,Gefährdungsstufen!$B$2:$G$20,3,FALSE),"")</f>
        <v>0</v>
      </c>
      <c r="G770" s="33" t="str">
        <f t="shared" si="66"/>
        <v>Landolt Elias (1991): Gefährdung der Farn- und Blütenpflanzen in der Schweiz</v>
      </c>
      <c r="H770" s="3" t="s">
        <v>1</v>
      </c>
      <c r="I770" s="3" t="str">
        <f>IF(H770&lt;&gt;"",VLOOKUP($H770,Gefährdungsstufen!$B$2:$G$20,6,FALSE),"")</f>
        <v>potentiell gefährdet</v>
      </c>
      <c r="J770" s="71">
        <f>IF(H770&lt;&gt;"",VLOOKUP($H770,Gefährdungsstufen!$B$2:$G$20,3,FALSE),"")</f>
        <v>0</v>
      </c>
      <c r="K770" s="33" t="str">
        <f t="shared" si="67"/>
        <v>Landolt Elias (1991): Gefährdung der Farn- und Blütenpflanzen in der Schweiz</v>
      </c>
      <c r="L770" s="3" t="s">
        <v>1</v>
      </c>
      <c r="M770" s="3" t="s">
        <v>1</v>
      </c>
      <c r="N770" s="11" t="str">
        <f>IF(M770&lt;&gt;"",VLOOKUP(M770,Gefährdungsstufen!$B$2:$G$20,6,FALSE),"")</f>
        <v>potentiell gefährdet</v>
      </c>
      <c r="O770" s="33" t="str">
        <f t="shared" si="68"/>
        <v>Landolt Elias (1991): Gefährdung der Farn- und Blütenpflanzen in der Schweiz</v>
      </c>
      <c r="P770" s="3" t="s">
        <v>1</v>
      </c>
      <c r="Q770" s="3" t="s">
        <v>1</v>
      </c>
      <c r="R770" s="11" t="str">
        <f>IF(Q770&lt;&gt;"",VLOOKUP(Q770,Gefährdungsstufen!$B$2:$G$20,6,FALSE),"")</f>
        <v>potentiell gefährdet</v>
      </c>
      <c r="S770" s="33" t="str">
        <f t="shared" si="69"/>
        <v>Landolt Elias (1991): Gefährdung der Farn- und Blütenpflanzen in der Schweiz</v>
      </c>
      <c r="T770" s="3" t="s">
        <v>1</v>
      </c>
      <c r="U770" s="3" t="s">
        <v>1</v>
      </c>
      <c r="V770" s="11" t="str">
        <f>IF(U770&lt;&gt;"",VLOOKUP(U770,Gefährdungsstufen!$B$2:$G$20,6,FALSE),"")</f>
        <v>potentiell gefährdet</v>
      </c>
      <c r="W770" s="33" t="str">
        <f t="shared" si="70"/>
        <v>Landolt Elias (1991): Gefährdung der Farn- und Blütenpflanzen in der Schweiz</v>
      </c>
      <c r="X770" s="3">
        <v>5</v>
      </c>
      <c r="Y770" s="3" t="s">
        <v>8</v>
      </c>
      <c r="Z770" s="3" t="s">
        <v>2</v>
      </c>
      <c r="AA770" s="3">
        <v>5</v>
      </c>
      <c r="AB770" s="3">
        <v>5</v>
      </c>
      <c r="AC770" s="3">
        <v>5</v>
      </c>
      <c r="AD770" s="3">
        <v>5</v>
      </c>
      <c r="AE770" s="3"/>
      <c r="AF770" s="3" t="str">
        <f>IF(AE770&lt;&gt;"",VLOOKUP(AE770,legende!$A$3:$C$6,2,FALSE),"")</f>
        <v/>
      </c>
      <c r="AG770" s="71" t="str">
        <f>IF(AE770&lt;&gt;"",VLOOKUP(AE770,legende!$A$3:$C$6,3,FALSE),"")</f>
        <v/>
      </c>
      <c r="AH770" s="3"/>
      <c r="AI770" s="3" t="str">
        <f>IF(AH770&lt;&gt;"",VLOOKUP(AH770,legende!$F$3:$H$6,3,FALSE),"")</f>
        <v/>
      </c>
      <c r="AJ770" s="71" t="str">
        <f>IF(AH770&lt;&gt;"",VLOOKUP(AH770,legende!$F$3:$H$6,2,FALSE),"")</f>
        <v/>
      </c>
      <c r="AK770" s="3" t="s">
        <v>1</v>
      </c>
      <c r="AL770" s="3" t="s">
        <v>1</v>
      </c>
      <c r="AM770" s="11" t="str">
        <f>IF(AL770&lt;&gt;"",VLOOKUP(AL770,Gefährdungsstufen!$B$2:$G$20,6,FALSE),"")</f>
        <v>potentiell gefährdet</v>
      </c>
      <c r="AN770" s="71">
        <f>IF(AL770&lt;&gt;"",VLOOKUP(AL770,Gefährdungsstufen!$B$2:$G$20,3,FALSE),"")</f>
        <v>0</v>
      </c>
      <c r="AO770" s="3"/>
      <c r="AP770" s="11" t="s">
        <v>26922</v>
      </c>
      <c r="AQ770" s="11" t="e">
        <f t="shared" si="71"/>
        <v>#VALUE!</v>
      </c>
      <c r="AR770" s="3">
        <v>0</v>
      </c>
      <c r="AS770" s="3" t="s">
        <v>0</v>
      </c>
      <c r="AU770" s="2">
        <v>2</v>
      </c>
    </row>
    <row r="771" spans="1:57" s="2" customFormat="1" ht="15" hidden="1" customHeight="1">
      <c r="A771" s="24" t="s">
        <v>26859</v>
      </c>
      <c r="B771" s="5" t="s">
        <v>5700</v>
      </c>
      <c r="C771" s="16" t="s">
        <v>5701</v>
      </c>
      <c r="D771" s="3" t="s">
        <v>1</v>
      </c>
      <c r="E771" s="3" t="str">
        <f>IF(D771&lt;&gt;"",VLOOKUP($D771,Gefährdungsstufen!$B$2:$G$20,6,FALSE),"")</f>
        <v>potentiell gefährdet</v>
      </c>
      <c r="F771" s="71">
        <f>IF(D771&lt;&gt;"",VLOOKUP($D771,Gefährdungsstufen!$B$2:$G$20,3,FALSE),"")</f>
        <v>0</v>
      </c>
      <c r="G771" s="33" t="str">
        <f t="shared" si="66"/>
        <v>Landolt Elias (1991): Gefährdung der Farn- und Blütenpflanzen in der Schweiz</v>
      </c>
      <c r="H771" s="3" t="s">
        <v>1</v>
      </c>
      <c r="I771" s="3" t="str">
        <f>IF(H771&lt;&gt;"",VLOOKUP($H771,Gefährdungsstufen!$B$2:$G$20,6,FALSE),"")</f>
        <v>potentiell gefährdet</v>
      </c>
      <c r="J771" s="71">
        <f>IF(H771&lt;&gt;"",VLOOKUP($H771,Gefährdungsstufen!$B$2:$G$20,3,FALSE),"")</f>
        <v>0</v>
      </c>
      <c r="K771" s="33" t="str">
        <f t="shared" si="67"/>
        <v>Landolt Elias (1991): Gefährdung der Farn- und Blütenpflanzen in der Schweiz</v>
      </c>
      <c r="L771" s="3" t="s">
        <v>1</v>
      </c>
      <c r="M771" s="3" t="s">
        <v>1</v>
      </c>
      <c r="N771" s="11" t="str">
        <f>IF(M771&lt;&gt;"",VLOOKUP(M771,Gefährdungsstufen!$B$2:$G$20,6,FALSE),"")</f>
        <v>potentiell gefährdet</v>
      </c>
      <c r="O771" s="33" t="str">
        <f t="shared" si="68"/>
        <v>Landolt Elias (1991): Gefährdung der Farn- und Blütenpflanzen in der Schweiz</v>
      </c>
      <c r="P771" s="3" t="s">
        <v>1</v>
      </c>
      <c r="Q771" s="3" t="s">
        <v>1</v>
      </c>
      <c r="R771" s="11" t="str">
        <f>IF(Q771&lt;&gt;"",VLOOKUP(Q771,Gefährdungsstufen!$B$2:$G$20,6,FALSE),"")</f>
        <v>potentiell gefährdet</v>
      </c>
      <c r="S771" s="33" t="str">
        <f t="shared" si="69"/>
        <v>Landolt Elias (1991): Gefährdung der Farn- und Blütenpflanzen in der Schweiz</v>
      </c>
      <c r="T771" s="3" t="s">
        <v>1</v>
      </c>
      <c r="U771" s="3" t="s">
        <v>1</v>
      </c>
      <c r="V771" s="11" t="str">
        <f>IF(U771&lt;&gt;"",VLOOKUP(U771,Gefährdungsstufen!$B$2:$G$20,6,FALSE),"")</f>
        <v>potentiell gefährdet</v>
      </c>
      <c r="W771" s="33" t="str">
        <f t="shared" si="70"/>
        <v>Landolt Elias (1991): Gefährdung der Farn- und Blütenpflanzen in der Schweiz</v>
      </c>
      <c r="X771" s="3">
        <v>5</v>
      </c>
      <c r="Y771" s="3" t="s">
        <v>8</v>
      </c>
      <c r="Z771" s="3" t="s">
        <v>2</v>
      </c>
      <c r="AA771" s="3">
        <v>99</v>
      </c>
      <c r="AB771" s="3">
        <v>99</v>
      </c>
      <c r="AC771" s="3">
        <v>99</v>
      </c>
      <c r="AD771" s="3">
        <v>99</v>
      </c>
      <c r="AE771" s="3"/>
      <c r="AF771" s="3" t="str">
        <f>IF(AE771&lt;&gt;"",VLOOKUP(AE771,legende!$A$3:$C$6,2,FALSE),"")</f>
        <v/>
      </c>
      <c r="AG771" s="71" t="str">
        <f>IF(AE771&lt;&gt;"",VLOOKUP(AE771,legende!$A$3:$C$6,3,FALSE),"")</f>
        <v/>
      </c>
      <c r="AH771" s="3"/>
      <c r="AI771" s="3" t="str">
        <f>IF(AH771&lt;&gt;"",VLOOKUP(AH771,legende!$F$3:$H$6,3,FALSE),"")</f>
        <v/>
      </c>
      <c r="AJ771" s="71" t="str">
        <f>IF(AH771&lt;&gt;"",VLOOKUP(AH771,legende!$F$3:$H$6,2,FALSE),"")</f>
        <v/>
      </c>
      <c r="AK771" s="3" t="s">
        <v>1</v>
      </c>
      <c r="AL771" s="3" t="s">
        <v>1</v>
      </c>
      <c r="AM771" s="11" t="str">
        <f>IF(AL771&lt;&gt;"",VLOOKUP(AL771,Gefährdungsstufen!$B$2:$G$20,6,FALSE),"")</f>
        <v>potentiell gefährdet</v>
      </c>
      <c r="AN771" s="71">
        <f>IF(AL771&lt;&gt;"",VLOOKUP(AL771,Gefährdungsstufen!$B$2:$G$20,3,FALSE),"")</f>
        <v>0</v>
      </c>
      <c r="AO771" s="3"/>
      <c r="AP771" s="11" t="s">
        <v>26922</v>
      </c>
      <c r="AQ771" s="11" t="e">
        <f t="shared" si="71"/>
        <v>#VALUE!</v>
      </c>
      <c r="AR771" s="3">
        <v>0</v>
      </c>
      <c r="AS771" s="3" t="s">
        <v>0</v>
      </c>
      <c r="AU771" s="2">
        <v>2</v>
      </c>
    </row>
    <row r="772" spans="1:57" s="2" customFormat="1" ht="15" hidden="1" customHeight="1">
      <c r="A772" s="24" t="s">
        <v>26859</v>
      </c>
      <c r="B772" s="5" t="s">
        <v>26479</v>
      </c>
      <c r="C772" s="16" t="s">
        <v>26480</v>
      </c>
      <c r="D772" s="3" t="s">
        <v>1</v>
      </c>
      <c r="E772" s="3" t="str">
        <f>IF(D772&lt;&gt;"",VLOOKUP($D772,Gefährdungsstufen!$B$2:$G$20,6,FALSE),"")</f>
        <v>potentiell gefährdet</v>
      </c>
      <c r="F772" s="71">
        <f>IF(D772&lt;&gt;"",VLOOKUP($D772,Gefährdungsstufen!$B$2:$G$20,3,FALSE),"")</f>
        <v>0</v>
      </c>
      <c r="G772" s="33" t="str">
        <f t="shared" ref="G772:G835" si="72">IF(D772&lt;&gt;"","Landolt Elias (1991): Gefährdung der Farn- und Blütenpflanzen in der Schweiz","")</f>
        <v>Landolt Elias (1991): Gefährdung der Farn- und Blütenpflanzen in der Schweiz</v>
      </c>
      <c r="H772" s="3" t="s">
        <v>1</v>
      </c>
      <c r="I772" s="3" t="str">
        <f>IF(H772&lt;&gt;"",VLOOKUP($H772,Gefährdungsstufen!$B$2:$G$20,6,FALSE),"")</f>
        <v>potentiell gefährdet</v>
      </c>
      <c r="J772" s="71">
        <f>IF(H772&lt;&gt;"",VLOOKUP($H772,Gefährdungsstufen!$B$2:$G$20,3,FALSE),"")</f>
        <v>0</v>
      </c>
      <c r="K772" s="33" t="str">
        <f t="shared" ref="K772:K835" si="73">IF(H772&lt;&gt;"","Landolt Elias (1991): Gefährdung der Farn- und Blütenpflanzen in der Schweiz","")</f>
        <v>Landolt Elias (1991): Gefährdung der Farn- und Blütenpflanzen in der Schweiz</v>
      </c>
      <c r="L772" s="3" t="s">
        <v>1</v>
      </c>
      <c r="M772" s="3" t="s">
        <v>1</v>
      </c>
      <c r="N772" s="11" t="str">
        <f>IF(M772&lt;&gt;"",VLOOKUP(M772,Gefährdungsstufen!$B$2:$G$20,6,FALSE),"")</f>
        <v>potentiell gefährdet</v>
      </c>
      <c r="O772" s="33" t="str">
        <f t="shared" ref="O772:O835" si="74">IF(M772&lt;&gt;"","Landolt Elias (1991): Gefährdung der Farn- und Blütenpflanzen in der Schweiz","")</f>
        <v>Landolt Elias (1991): Gefährdung der Farn- und Blütenpflanzen in der Schweiz</v>
      </c>
      <c r="P772" s="3" t="s">
        <v>1</v>
      </c>
      <c r="Q772" s="3" t="s">
        <v>1</v>
      </c>
      <c r="R772" s="11" t="str">
        <f>IF(Q772&lt;&gt;"",VLOOKUP(Q772,Gefährdungsstufen!$B$2:$G$20,6,FALSE),"")</f>
        <v>potentiell gefährdet</v>
      </c>
      <c r="S772" s="33" t="str">
        <f t="shared" ref="S772:S835" si="75">IF(Q772&lt;&gt;"","Landolt Elias (1991): Gefährdung der Farn- und Blütenpflanzen in der Schweiz","")</f>
        <v>Landolt Elias (1991): Gefährdung der Farn- und Blütenpflanzen in der Schweiz</v>
      </c>
      <c r="T772" s="3" t="s">
        <v>1</v>
      </c>
      <c r="U772" s="3" t="s">
        <v>1</v>
      </c>
      <c r="V772" s="11" t="str">
        <f>IF(U772&lt;&gt;"",VLOOKUP(U772,Gefährdungsstufen!$B$2:$G$20,6,FALSE),"")</f>
        <v>potentiell gefährdet</v>
      </c>
      <c r="W772" s="33" t="str">
        <f t="shared" ref="W772:W835" si="76">IF(U772&lt;&gt;"","Landolt Elias (1991): Gefährdung der Farn- und Blütenpflanzen in der Schweiz","")</f>
        <v>Landolt Elias (1991): Gefährdung der Farn- und Blütenpflanzen in der Schweiz</v>
      </c>
      <c r="X772" s="3">
        <v>1</v>
      </c>
      <c r="Y772" s="3" t="s">
        <v>8</v>
      </c>
      <c r="Z772" s="3" t="s">
        <v>2</v>
      </c>
      <c r="AA772" s="3">
        <v>4</v>
      </c>
      <c r="AB772" s="3">
        <v>5</v>
      </c>
      <c r="AC772" s="3">
        <v>4</v>
      </c>
      <c r="AD772" s="3">
        <v>4</v>
      </c>
      <c r="AE772" s="3"/>
      <c r="AF772" s="3" t="str">
        <f>IF(AE772&lt;&gt;"",VLOOKUP(AE772,legende!$A$3:$C$6,2,FALSE),"")</f>
        <v/>
      </c>
      <c r="AG772" s="71" t="str">
        <f>IF(AE772&lt;&gt;"",VLOOKUP(AE772,legende!$A$3:$C$6,3,FALSE),"")</f>
        <v/>
      </c>
      <c r="AH772" s="3"/>
      <c r="AI772" s="3" t="str">
        <f>IF(AH772&lt;&gt;"",VLOOKUP(AH772,legende!$F$3:$H$6,3,FALSE),"")</f>
        <v/>
      </c>
      <c r="AJ772" s="71" t="str">
        <f>IF(AH772&lt;&gt;"",VLOOKUP(AH772,legende!$F$3:$H$6,2,FALSE),"")</f>
        <v/>
      </c>
      <c r="AK772" s="3" t="s">
        <v>1</v>
      </c>
      <c r="AL772" s="3" t="s">
        <v>1</v>
      </c>
      <c r="AM772" s="11" t="str">
        <f>IF(AL772&lt;&gt;"",VLOOKUP(AL772,Gefährdungsstufen!$B$2:$G$20,6,FALSE),"")</f>
        <v>potentiell gefährdet</v>
      </c>
      <c r="AN772" s="71">
        <f>IF(AL772&lt;&gt;"",VLOOKUP(AL772,Gefährdungsstufen!$B$2:$G$20,3,FALSE),"")</f>
        <v>0</v>
      </c>
      <c r="AO772" s="3"/>
      <c r="AP772" s="11" t="s">
        <v>26922</v>
      </c>
      <c r="AQ772" s="11" t="e">
        <f t="shared" ref="AQ772:AQ835" si="77">AN772+AJ772+AG772+J772+F772</f>
        <v>#VALUE!</v>
      </c>
      <c r="AR772" s="3">
        <v>0</v>
      </c>
      <c r="AS772" s="3" t="s">
        <v>0</v>
      </c>
      <c r="AT772" s="2">
        <v>1</v>
      </c>
    </row>
    <row r="773" spans="1:57" s="2" customFormat="1" ht="15" hidden="1" customHeight="1">
      <c r="A773" s="24" t="s">
        <v>26859</v>
      </c>
      <c r="B773" s="5" t="s">
        <v>10838</v>
      </c>
      <c r="C773" s="16" t="s">
        <v>10839</v>
      </c>
      <c r="D773" s="3" t="s">
        <v>1</v>
      </c>
      <c r="E773" s="3" t="str">
        <f>IF(D773&lt;&gt;"",VLOOKUP($D773,Gefährdungsstufen!$B$2:$G$20,6,FALSE),"")</f>
        <v>potentiell gefährdet</v>
      </c>
      <c r="F773" s="71">
        <f>IF(D773&lt;&gt;"",VLOOKUP($D773,Gefährdungsstufen!$B$2:$G$20,3,FALSE),"")</f>
        <v>0</v>
      </c>
      <c r="G773" s="33" t="str">
        <f t="shared" si="72"/>
        <v>Landolt Elias (1991): Gefährdung der Farn- und Blütenpflanzen in der Schweiz</v>
      </c>
      <c r="H773" s="3" t="s">
        <v>1</v>
      </c>
      <c r="I773" s="3" t="str">
        <f>IF(H773&lt;&gt;"",VLOOKUP($H773,Gefährdungsstufen!$B$2:$G$20,6,FALSE),"")</f>
        <v>potentiell gefährdet</v>
      </c>
      <c r="J773" s="71">
        <f>IF(H773&lt;&gt;"",VLOOKUP($H773,Gefährdungsstufen!$B$2:$G$20,3,FALSE),"")</f>
        <v>0</v>
      </c>
      <c r="K773" s="33" t="str">
        <f t="shared" si="73"/>
        <v>Landolt Elias (1991): Gefährdung der Farn- und Blütenpflanzen in der Schweiz</v>
      </c>
      <c r="L773" s="3" t="s">
        <v>1</v>
      </c>
      <c r="M773" s="3" t="s">
        <v>1</v>
      </c>
      <c r="N773" s="11" t="str">
        <f>IF(M773&lt;&gt;"",VLOOKUP(M773,Gefährdungsstufen!$B$2:$G$20,6,FALSE),"")</f>
        <v>potentiell gefährdet</v>
      </c>
      <c r="O773" s="33" t="str">
        <f t="shared" si="74"/>
        <v>Landolt Elias (1991): Gefährdung der Farn- und Blütenpflanzen in der Schweiz</v>
      </c>
      <c r="P773" s="3" t="s">
        <v>1</v>
      </c>
      <c r="Q773" s="3" t="s">
        <v>1</v>
      </c>
      <c r="R773" s="11" t="str">
        <f>IF(Q773&lt;&gt;"",VLOOKUP(Q773,Gefährdungsstufen!$B$2:$G$20,6,FALSE),"")</f>
        <v>potentiell gefährdet</v>
      </c>
      <c r="S773" s="33" t="str">
        <f t="shared" si="75"/>
        <v>Landolt Elias (1991): Gefährdung der Farn- und Blütenpflanzen in der Schweiz</v>
      </c>
      <c r="T773" s="3" t="s">
        <v>1</v>
      </c>
      <c r="U773" s="3" t="s">
        <v>1</v>
      </c>
      <c r="V773" s="11" t="str">
        <f>IF(U773&lt;&gt;"",VLOOKUP(U773,Gefährdungsstufen!$B$2:$G$20,6,FALSE),"")</f>
        <v>potentiell gefährdet</v>
      </c>
      <c r="W773" s="33" t="str">
        <f t="shared" si="76"/>
        <v>Landolt Elias (1991): Gefährdung der Farn- und Blütenpflanzen in der Schweiz</v>
      </c>
      <c r="X773" s="3">
        <v>7</v>
      </c>
      <c r="Y773" s="3" t="s">
        <v>8</v>
      </c>
      <c r="Z773" s="3" t="s">
        <v>2</v>
      </c>
      <c r="AA773" s="3">
        <v>3</v>
      </c>
      <c r="AB773" s="3">
        <v>4</v>
      </c>
      <c r="AC773" s="3">
        <v>3</v>
      </c>
      <c r="AD773" s="3">
        <v>4</v>
      </c>
      <c r="AE773" s="3" t="s">
        <v>7</v>
      </c>
      <c r="AF773" s="3" t="str">
        <f>IF(AE773&lt;&gt;"",VLOOKUP(AE773,legende!$A$3:$C$6,2,FALSE),"")</f>
        <v>gross</v>
      </c>
      <c r="AG773" s="71">
        <f>IF(AE773&lt;&gt;"",VLOOKUP(AE773,legende!$A$3:$C$6,3,FALSE),"")</f>
        <v>0</v>
      </c>
      <c r="AH773" s="3" t="s">
        <v>6</v>
      </c>
      <c r="AI773" s="3" t="str">
        <f>IF(AH773&lt;&gt;"",VLOOKUP(AH773,legende!$F$3:$H$6,3,FALSE),"")</f>
        <v>klein: &lt;1/4</v>
      </c>
      <c r="AJ773" s="71">
        <f>IF(AH773&lt;&gt;"",VLOOKUP(AH773,legende!$F$3:$H$6,2,FALSE),"")</f>
        <v>0</v>
      </c>
      <c r="AK773" s="3" t="s">
        <v>5</v>
      </c>
      <c r="AL773" s="3" t="s">
        <v>5</v>
      </c>
      <c r="AM773" s="11" t="str">
        <f>IF(AL773&lt;&gt;"",VLOOKUP(AL773,Gefährdungsstufen!$B$2:$G$20,6,FALSE),"")</f>
        <v>stark gefährdet</v>
      </c>
      <c r="AN773" s="71">
        <f>IF(AL773&lt;&gt;"",VLOOKUP(AL773,Gefährdungsstufen!$B$2:$G$20,3,FALSE),"")</f>
        <v>4</v>
      </c>
      <c r="AO773" s="3"/>
      <c r="AP773" s="11"/>
      <c r="AQ773" s="11">
        <f t="shared" si="77"/>
        <v>4</v>
      </c>
      <c r="AR773" s="3">
        <v>2</v>
      </c>
      <c r="AS773" s="3">
        <v>2</v>
      </c>
      <c r="AT773" s="2">
        <v>1</v>
      </c>
      <c r="BB773" s="2">
        <v>6</v>
      </c>
    </row>
    <row r="774" spans="1:57" s="2" customFormat="1" ht="15" hidden="1" customHeight="1">
      <c r="A774" s="24" t="s">
        <v>26859</v>
      </c>
      <c r="B774" s="5" t="s">
        <v>14217</v>
      </c>
      <c r="C774" s="16" t="s">
        <v>14218</v>
      </c>
      <c r="D774" s="3" t="s">
        <v>1</v>
      </c>
      <c r="E774" s="3" t="str">
        <f>IF(D774&lt;&gt;"",VLOOKUP($D774,Gefährdungsstufen!$B$2:$G$20,6,FALSE),"")</f>
        <v>potentiell gefährdet</v>
      </c>
      <c r="F774" s="71">
        <f>IF(D774&lt;&gt;"",VLOOKUP($D774,Gefährdungsstufen!$B$2:$G$20,3,FALSE),"")</f>
        <v>0</v>
      </c>
      <c r="G774" s="33" t="str">
        <f t="shared" si="72"/>
        <v>Landolt Elias (1991): Gefährdung der Farn- und Blütenpflanzen in der Schweiz</v>
      </c>
      <c r="H774" s="3" t="s">
        <v>1</v>
      </c>
      <c r="I774" s="3" t="str">
        <f>IF(H774&lt;&gt;"",VLOOKUP($H774,Gefährdungsstufen!$B$2:$G$20,6,FALSE),"")</f>
        <v>potentiell gefährdet</v>
      </c>
      <c r="J774" s="71">
        <f>IF(H774&lt;&gt;"",VLOOKUP($H774,Gefährdungsstufen!$B$2:$G$20,3,FALSE),"")</f>
        <v>0</v>
      </c>
      <c r="K774" s="33" t="str">
        <f t="shared" si="73"/>
        <v>Landolt Elias (1991): Gefährdung der Farn- und Blütenpflanzen in der Schweiz</v>
      </c>
      <c r="L774" s="3" t="s">
        <v>5</v>
      </c>
      <c r="M774" s="3" t="s">
        <v>5</v>
      </c>
      <c r="N774" s="11" t="str">
        <f>IF(M774&lt;&gt;"",VLOOKUP(M774,Gefährdungsstufen!$B$2:$G$20,6,FALSE),"")</f>
        <v>stark gefährdet</v>
      </c>
      <c r="O774" s="33" t="str">
        <f t="shared" si="74"/>
        <v>Landolt Elias (1991): Gefährdung der Farn- und Blütenpflanzen in der Schweiz</v>
      </c>
      <c r="P774" s="3" t="s">
        <v>5</v>
      </c>
      <c r="Q774" s="3" t="s">
        <v>5</v>
      </c>
      <c r="R774" s="11" t="str">
        <f>IF(Q774&lt;&gt;"",VLOOKUP(Q774,Gefährdungsstufen!$B$2:$G$20,6,FALSE),"")</f>
        <v>stark gefährdet</v>
      </c>
      <c r="S774" s="33" t="str">
        <f t="shared" si="75"/>
        <v>Landolt Elias (1991): Gefährdung der Farn- und Blütenpflanzen in der Schweiz</v>
      </c>
      <c r="T774" s="3" t="s">
        <v>5</v>
      </c>
      <c r="U774" s="3" t="s">
        <v>5</v>
      </c>
      <c r="V774" s="11" t="str">
        <f>IF(U774&lt;&gt;"",VLOOKUP(U774,Gefährdungsstufen!$B$2:$G$20,6,FALSE),"")</f>
        <v>stark gefährdet</v>
      </c>
      <c r="W774" s="33" t="str">
        <f t="shared" si="76"/>
        <v>Landolt Elias (1991): Gefährdung der Farn- und Blütenpflanzen in der Schweiz</v>
      </c>
      <c r="X774" s="3">
        <v>5</v>
      </c>
      <c r="Y774" s="3" t="s">
        <v>8</v>
      </c>
      <c r="Z774" s="3" t="s">
        <v>2</v>
      </c>
      <c r="AA774" s="3">
        <v>4</v>
      </c>
      <c r="AB774" s="3">
        <v>5</v>
      </c>
      <c r="AC774" s="3">
        <v>4</v>
      </c>
      <c r="AD774" s="3">
        <v>4</v>
      </c>
      <c r="AE774" s="3" t="s">
        <v>7</v>
      </c>
      <c r="AF774" s="3" t="str">
        <f>IF(AE774&lt;&gt;"",VLOOKUP(AE774,legende!$A$3:$C$6,2,FALSE),"")</f>
        <v>gross</v>
      </c>
      <c r="AG774" s="71">
        <f>IF(AE774&lt;&gt;"",VLOOKUP(AE774,legende!$A$3:$C$6,3,FALSE),"")</f>
        <v>0</v>
      </c>
      <c r="AH774" s="3" t="s">
        <v>6</v>
      </c>
      <c r="AI774" s="3" t="str">
        <f>IF(AH774&lt;&gt;"",VLOOKUP(AH774,legende!$F$3:$H$6,3,FALSE),"")</f>
        <v>klein: &lt;1/4</v>
      </c>
      <c r="AJ774" s="71">
        <f>IF(AH774&lt;&gt;"",VLOOKUP(AH774,legende!$F$3:$H$6,2,FALSE),"")</f>
        <v>0</v>
      </c>
      <c r="AK774" s="3" t="s">
        <v>5</v>
      </c>
      <c r="AL774" s="3" t="s">
        <v>5</v>
      </c>
      <c r="AM774" s="11" t="str">
        <f>IF(AL774&lt;&gt;"",VLOOKUP(AL774,Gefährdungsstufen!$B$2:$G$20,6,FALSE),"")</f>
        <v>stark gefährdet</v>
      </c>
      <c r="AN774" s="71">
        <f>IF(AL774&lt;&gt;"",VLOOKUP(AL774,Gefährdungsstufen!$B$2:$G$20,3,FALSE),"")</f>
        <v>4</v>
      </c>
      <c r="AO774" s="3"/>
      <c r="AP774" s="11"/>
      <c r="AQ774" s="11">
        <f t="shared" si="77"/>
        <v>4</v>
      </c>
      <c r="AR774" s="3">
        <v>2</v>
      </c>
      <c r="AS774" s="3">
        <v>2</v>
      </c>
      <c r="AU774" s="2">
        <v>2</v>
      </c>
    </row>
    <row r="775" spans="1:57" s="2" customFormat="1" ht="15" hidden="1" customHeight="1">
      <c r="A775" s="24" t="s">
        <v>26859</v>
      </c>
      <c r="B775" s="5" t="s">
        <v>4404</v>
      </c>
      <c r="C775" s="16" t="s">
        <v>4405</v>
      </c>
      <c r="D775" s="3" t="s">
        <v>1</v>
      </c>
      <c r="E775" s="3" t="str">
        <f>IF(D775&lt;&gt;"",VLOOKUP($D775,Gefährdungsstufen!$B$2:$G$20,6,FALSE),"")</f>
        <v>potentiell gefährdet</v>
      </c>
      <c r="F775" s="71">
        <f>IF(D775&lt;&gt;"",VLOOKUP($D775,Gefährdungsstufen!$B$2:$G$20,3,FALSE),"")</f>
        <v>0</v>
      </c>
      <c r="G775" s="33" t="str">
        <f t="shared" si="72"/>
        <v>Landolt Elias (1991): Gefährdung der Farn- und Blütenpflanzen in der Schweiz</v>
      </c>
      <c r="H775" s="3" t="s">
        <v>1</v>
      </c>
      <c r="I775" s="3" t="str">
        <f>IF(H775&lt;&gt;"",VLOOKUP($H775,Gefährdungsstufen!$B$2:$G$20,6,FALSE),"")</f>
        <v>potentiell gefährdet</v>
      </c>
      <c r="J775" s="71">
        <f>IF(H775&lt;&gt;"",VLOOKUP($H775,Gefährdungsstufen!$B$2:$G$20,3,FALSE),"")</f>
        <v>0</v>
      </c>
      <c r="K775" s="33" t="str">
        <f t="shared" si="73"/>
        <v>Landolt Elias (1991): Gefährdung der Farn- und Blütenpflanzen in der Schweiz</v>
      </c>
      <c r="L775" s="3" t="s">
        <v>1</v>
      </c>
      <c r="M775" s="3" t="s">
        <v>1</v>
      </c>
      <c r="N775" s="11" t="str">
        <f>IF(M775&lt;&gt;"",VLOOKUP(M775,Gefährdungsstufen!$B$2:$G$20,6,FALSE),"")</f>
        <v>potentiell gefährdet</v>
      </c>
      <c r="O775" s="33" t="str">
        <f t="shared" si="74"/>
        <v>Landolt Elias (1991): Gefährdung der Farn- und Blütenpflanzen in der Schweiz</v>
      </c>
      <c r="P775" s="3" t="s">
        <v>1</v>
      </c>
      <c r="Q775" s="3" t="s">
        <v>1</v>
      </c>
      <c r="R775" s="11" t="str">
        <f>IF(Q775&lt;&gt;"",VLOOKUP(Q775,Gefährdungsstufen!$B$2:$G$20,6,FALSE),"")</f>
        <v>potentiell gefährdet</v>
      </c>
      <c r="S775" s="33" t="str">
        <f t="shared" si="75"/>
        <v>Landolt Elias (1991): Gefährdung der Farn- und Blütenpflanzen in der Schweiz</v>
      </c>
      <c r="T775" s="3" t="s">
        <v>1</v>
      </c>
      <c r="U775" s="3" t="s">
        <v>1</v>
      </c>
      <c r="V775" s="11" t="str">
        <f>IF(U775&lt;&gt;"",VLOOKUP(U775,Gefährdungsstufen!$B$2:$G$20,6,FALSE),"")</f>
        <v>potentiell gefährdet</v>
      </c>
      <c r="W775" s="33" t="str">
        <f t="shared" si="76"/>
        <v>Landolt Elias (1991): Gefährdung der Farn- und Blütenpflanzen in der Schweiz</v>
      </c>
      <c r="X775" s="3">
        <v>1</v>
      </c>
      <c r="Y775" s="3" t="s">
        <v>8</v>
      </c>
      <c r="Z775" s="3" t="s">
        <v>2</v>
      </c>
      <c r="AA775" s="3">
        <v>4</v>
      </c>
      <c r="AB775" s="3">
        <v>5</v>
      </c>
      <c r="AC775" s="3">
        <v>4</v>
      </c>
      <c r="AD775" s="3">
        <v>4</v>
      </c>
      <c r="AE775" s="3"/>
      <c r="AF775" s="3" t="str">
        <f>IF(AE775&lt;&gt;"",VLOOKUP(AE775,legende!$A$3:$C$6,2,FALSE),"")</f>
        <v/>
      </c>
      <c r="AG775" s="71" t="str">
        <f>IF(AE775&lt;&gt;"",VLOOKUP(AE775,legende!$A$3:$C$6,3,FALSE),"")</f>
        <v/>
      </c>
      <c r="AH775" s="3"/>
      <c r="AI775" s="3" t="str">
        <f>IF(AH775&lt;&gt;"",VLOOKUP(AH775,legende!$F$3:$H$6,3,FALSE),"")</f>
        <v/>
      </c>
      <c r="AJ775" s="71" t="str">
        <f>IF(AH775&lt;&gt;"",VLOOKUP(AH775,legende!$F$3:$H$6,2,FALSE),"")</f>
        <v/>
      </c>
      <c r="AK775" s="3" t="s">
        <v>1</v>
      </c>
      <c r="AL775" s="3" t="s">
        <v>1</v>
      </c>
      <c r="AM775" s="11" t="str">
        <f>IF(AL775&lt;&gt;"",VLOOKUP(AL775,Gefährdungsstufen!$B$2:$G$20,6,FALSE),"")</f>
        <v>potentiell gefährdet</v>
      </c>
      <c r="AN775" s="71">
        <f>IF(AL775&lt;&gt;"",VLOOKUP(AL775,Gefährdungsstufen!$B$2:$G$20,3,FALSE),"")</f>
        <v>0</v>
      </c>
      <c r="AO775" s="3"/>
      <c r="AP775" s="11" t="s">
        <v>26922</v>
      </c>
      <c r="AQ775" s="11" t="e">
        <f t="shared" si="77"/>
        <v>#VALUE!</v>
      </c>
      <c r="AR775" s="3">
        <v>0</v>
      </c>
      <c r="AS775" s="3" t="s">
        <v>0</v>
      </c>
      <c r="AT775" s="2">
        <v>1</v>
      </c>
    </row>
    <row r="776" spans="1:57" s="2" customFormat="1" ht="15" hidden="1" customHeight="1">
      <c r="A776" s="24" t="s">
        <v>26859</v>
      </c>
      <c r="B776" s="5" t="s">
        <v>16256</v>
      </c>
      <c r="C776" s="16" t="s">
        <v>16257</v>
      </c>
      <c r="D776" s="3" t="s">
        <v>1</v>
      </c>
      <c r="E776" s="3" t="str">
        <f>IF(D776&lt;&gt;"",VLOOKUP($D776,Gefährdungsstufen!$B$2:$G$20,6,FALSE),"")</f>
        <v>potentiell gefährdet</v>
      </c>
      <c r="F776" s="71">
        <f>IF(D776&lt;&gt;"",VLOOKUP($D776,Gefährdungsstufen!$B$2:$G$20,3,FALSE),"")</f>
        <v>0</v>
      </c>
      <c r="G776" s="33" t="str">
        <f t="shared" si="72"/>
        <v>Landolt Elias (1991): Gefährdung der Farn- und Blütenpflanzen in der Schweiz</v>
      </c>
      <c r="H776" s="3" t="s">
        <v>1</v>
      </c>
      <c r="I776" s="3" t="str">
        <f>IF(H776&lt;&gt;"",VLOOKUP($H776,Gefährdungsstufen!$B$2:$G$20,6,FALSE),"")</f>
        <v>potentiell gefährdet</v>
      </c>
      <c r="J776" s="71">
        <f>IF(H776&lt;&gt;"",VLOOKUP($H776,Gefährdungsstufen!$B$2:$G$20,3,FALSE),"")</f>
        <v>0</v>
      </c>
      <c r="K776" s="33" t="str">
        <f t="shared" si="73"/>
        <v>Landolt Elias (1991): Gefährdung der Farn- und Blütenpflanzen in der Schweiz</v>
      </c>
      <c r="L776" s="3" t="s">
        <v>1</v>
      </c>
      <c r="M776" s="3" t="s">
        <v>1</v>
      </c>
      <c r="N776" s="11" t="str">
        <f>IF(M776&lt;&gt;"",VLOOKUP(M776,Gefährdungsstufen!$B$2:$G$20,6,FALSE),"")</f>
        <v>potentiell gefährdet</v>
      </c>
      <c r="O776" s="33" t="str">
        <f t="shared" si="74"/>
        <v>Landolt Elias (1991): Gefährdung der Farn- und Blütenpflanzen in der Schweiz</v>
      </c>
      <c r="P776" s="3" t="s">
        <v>1</v>
      </c>
      <c r="Q776" s="3" t="s">
        <v>1</v>
      </c>
      <c r="R776" s="11" t="str">
        <f>IF(Q776&lt;&gt;"",VLOOKUP(Q776,Gefährdungsstufen!$B$2:$G$20,6,FALSE),"")</f>
        <v>potentiell gefährdet</v>
      </c>
      <c r="S776" s="33" t="str">
        <f t="shared" si="75"/>
        <v>Landolt Elias (1991): Gefährdung der Farn- und Blütenpflanzen in der Schweiz</v>
      </c>
      <c r="T776" s="3" t="s">
        <v>1</v>
      </c>
      <c r="U776" s="3" t="s">
        <v>1</v>
      </c>
      <c r="V776" s="11" t="str">
        <f>IF(U776&lt;&gt;"",VLOOKUP(U776,Gefährdungsstufen!$B$2:$G$20,6,FALSE),"")</f>
        <v>potentiell gefährdet</v>
      </c>
      <c r="W776" s="33" t="str">
        <f t="shared" si="76"/>
        <v>Landolt Elias (1991): Gefährdung der Farn- und Blütenpflanzen in der Schweiz</v>
      </c>
      <c r="X776" s="3">
        <v>6</v>
      </c>
      <c r="Y776" s="3" t="s">
        <v>8</v>
      </c>
      <c r="Z776" s="3" t="s">
        <v>2</v>
      </c>
      <c r="AA776" s="3">
        <v>7</v>
      </c>
      <c r="AB776" s="3">
        <v>7</v>
      </c>
      <c r="AC776" s="3">
        <v>7</v>
      </c>
      <c r="AD776" s="3">
        <v>5</v>
      </c>
      <c r="AE776" s="3"/>
      <c r="AF776" s="3" t="str">
        <f>IF(AE776&lt;&gt;"",VLOOKUP(AE776,legende!$A$3:$C$6,2,FALSE),"")</f>
        <v/>
      </c>
      <c r="AG776" s="71" t="str">
        <f>IF(AE776&lt;&gt;"",VLOOKUP(AE776,legende!$A$3:$C$6,3,FALSE),"")</f>
        <v/>
      </c>
      <c r="AH776" s="3"/>
      <c r="AI776" s="3" t="str">
        <f>IF(AH776&lt;&gt;"",VLOOKUP(AH776,legende!$F$3:$H$6,3,FALSE),"")</f>
        <v/>
      </c>
      <c r="AJ776" s="71" t="str">
        <f>IF(AH776&lt;&gt;"",VLOOKUP(AH776,legende!$F$3:$H$6,2,FALSE),"")</f>
        <v/>
      </c>
      <c r="AK776" s="3" t="s">
        <v>1</v>
      </c>
      <c r="AL776" s="3" t="s">
        <v>1</v>
      </c>
      <c r="AM776" s="11" t="str">
        <f>IF(AL776&lt;&gt;"",VLOOKUP(AL776,Gefährdungsstufen!$B$2:$G$20,6,FALSE),"")</f>
        <v>potentiell gefährdet</v>
      </c>
      <c r="AN776" s="71">
        <f>IF(AL776&lt;&gt;"",VLOOKUP(AL776,Gefährdungsstufen!$B$2:$G$20,3,FALSE),"")</f>
        <v>0</v>
      </c>
      <c r="AO776" s="3"/>
      <c r="AP776" s="11" t="s">
        <v>26922</v>
      </c>
      <c r="AQ776" s="11" t="e">
        <f t="shared" si="77"/>
        <v>#VALUE!</v>
      </c>
      <c r="AR776" s="3">
        <v>0</v>
      </c>
      <c r="AS776" s="3" t="s">
        <v>0</v>
      </c>
      <c r="AT776" s="2">
        <v>1</v>
      </c>
      <c r="AV776" s="2" t="s">
        <v>36</v>
      </c>
      <c r="AW776" s="2" t="s">
        <v>35</v>
      </c>
    </row>
    <row r="777" spans="1:57" s="2" customFormat="1" ht="15" hidden="1" customHeight="1">
      <c r="A777" s="24" t="s">
        <v>26859</v>
      </c>
      <c r="B777" s="5" t="s">
        <v>7148</v>
      </c>
      <c r="C777" s="16" t="s">
        <v>7149</v>
      </c>
      <c r="D777" s="3" t="s">
        <v>1</v>
      </c>
      <c r="E777" s="3" t="str">
        <f>IF(D777&lt;&gt;"",VLOOKUP($D777,Gefährdungsstufen!$B$2:$G$20,6,FALSE),"")</f>
        <v>potentiell gefährdet</v>
      </c>
      <c r="F777" s="71">
        <f>IF(D777&lt;&gt;"",VLOOKUP($D777,Gefährdungsstufen!$B$2:$G$20,3,FALSE),"")</f>
        <v>0</v>
      </c>
      <c r="G777" s="33" t="str">
        <f t="shared" si="72"/>
        <v>Landolt Elias (1991): Gefährdung der Farn- und Blütenpflanzen in der Schweiz</v>
      </c>
      <c r="H777" s="3" t="s">
        <v>1</v>
      </c>
      <c r="I777" s="3" t="str">
        <f>IF(H777&lt;&gt;"",VLOOKUP($H777,Gefährdungsstufen!$B$2:$G$20,6,FALSE),"")</f>
        <v>potentiell gefährdet</v>
      </c>
      <c r="J777" s="71">
        <f>IF(H777&lt;&gt;"",VLOOKUP($H777,Gefährdungsstufen!$B$2:$G$20,3,FALSE),"")</f>
        <v>0</v>
      </c>
      <c r="K777" s="33" t="str">
        <f t="shared" si="73"/>
        <v>Landolt Elias (1991): Gefährdung der Farn- und Blütenpflanzen in der Schweiz</v>
      </c>
      <c r="L777" s="3" t="s">
        <v>9</v>
      </c>
      <c r="M777" s="3" t="s">
        <v>9</v>
      </c>
      <c r="N777" s="11" t="str">
        <f>IF(M777&lt;&gt;"",VLOOKUP(M777,Gefährdungsstufen!$B$2:$G$20,6,FALSE),"")</f>
        <v>vom Aussterben bedroht</v>
      </c>
      <c r="O777" s="33" t="str">
        <f t="shared" si="74"/>
        <v>Landolt Elias (1991): Gefährdung der Farn- und Blütenpflanzen in der Schweiz</v>
      </c>
      <c r="P777" s="3" t="s">
        <v>1</v>
      </c>
      <c r="Q777" s="3" t="s">
        <v>1</v>
      </c>
      <c r="R777" s="11" t="str">
        <f>IF(Q777&lt;&gt;"",VLOOKUP(Q777,Gefährdungsstufen!$B$2:$G$20,6,FALSE),"")</f>
        <v>potentiell gefährdet</v>
      </c>
      <c r="S777" s="33" t="str">
        <f t="shared" si="75"/>
        <v>Landolt Elias (1991): Gefährdung der Farn- und Blütenpflanzen in der Schweiz</v>
      </c>
      <c r="T777" s="3" t="s">
        <v>5</v>
      </c>
      <c r="U777" s="3" t="s">
        <v>5</v>
      </c>
      <c r="V777" s="11" t="str">
        <f>IF(U777&lt;&gt;"",VLOOKUP(U777,Gefährdungsstufen!$B$2:$G$20,6,FALSE),"")</f>
        <v>stark gefährdet</v>
      </c>
      <c r="W777" s="33" t="str">
        <f t="shared" si="76"/>
        <v>Landolt Elias (1991): Gefährdung der Farn- und Blütenpflanzen in der Schweiz</v>
      </c>
      <c r="X777" s="3">
        <v>1</v>
      </c>
      <c r="Y777" s="3" t="s">
        <v>8</v>
      </c>
      <c r="Z777" s="3" t="s">
        <v>2</v>
      </c>
      <c r="AA777" s="3">
        <v>3</v>
      </c>
      <c r="AB777" s="3">
        <v>4</v>
      </c>
      <c r="AC777" s="3">
        <v>2</v>
      </c>
      <c r="AD777" s="3">
        <v>3</v>
      </c>
      <c r="AE777" s="3" t="s">
        <v>23</v>
      </c>
      <c r="AF777" s="3" t="str">
        <f>IF(AE777&lt;&gt;"",VLOOKUP(AE777,legende!$A$3:$C$6,2,FALSE),"")</f>
        <v>mittel</v>
      </c>
      <c r="AG777" s="71">
        <f>IF(AE777&lt;&gt;"",VLOOKUP(AE777,legende!$A$3:$C$6,3,FALSE),"")</f>
        <v>2</v>
      </c>
      <c r="AH777" s="3" t="s">
        <v>6</v>
      </c>
      <c r="AI777" s="3" t="str">
        <f>IF(AH777&lt;&gt;"",VLOOKUP(AH777,legende!$F$3:$H$6,3,FALSE),"")</f>
        <v>klein: &lt;1/4</v>
      </c>
      <c r="AJ777" s="71">
        <f>IF(AH777&lt;&gt;"",VLOOKUP(AH777,legende!$F$3:$H$6,2,FALSE),"")</f>
        <v>0</v>
      </c>
      <c r="AK777" s="3" t="s">
        <v>5</v>
      </c>
      <c r="AL777" s="3" t="s">
        <v>5</v>
      </c>
      <c r="AM777" s="11" t="str">
        <f>IF(AL777&lt;&gt;"",VLOOKUP(AL777,Gefährdungsstufen!$B$2:$G$20,6,FALSE),"")</f>
        <v>stark gefährdet</v>
      </c>
      <c r="AN777" s="71">
        <f>IF(AL777&lt;&gt;"",VLOOKUP(AL777,Gefährdungsstufen!$B$2:$G$20,3,FALSE),"")</f>
        <v>4</v>
      </c>
      <c r="AO777" s="3"/>
      <c r="AP777" s="11"/>
      <c r="AQ777" s="11">
        <f t="shared" si="77"/>
        <v>6</v>
      </c>
      <c r="AR777" s="3">
        <v>4</v>
      </c>
      <c r="AS777" s="3">
        <v>4</v>
      </c>
      <c r="AT777" s="2">
        <v>1</v>
      </c>
    </row>
    <row r="778" spans="1:57" s="2" customFormat="1" ht="15" hidden="1" customHeight="1">
      <c r="A778" s="24" t="s">
        <v>26859</v>
      </c>
      <c r="B778" s="5" t="s">
        <v>12194</v>
      </c>
      <c r="C778" s="16" t="s">
        <v>12195</v>
      </c>
      <c r="D778" s="3" t="s">
        <v>1</v>
      </c>
      <c r="E778" s="3" t="str">
        <f>IF(D778&lt;&gt;"",VLOOKUP($D778,Gefährdungsstufen!$B$2:$G$20,6,FALSE),"")</f>
        <v>potentiell gefährdet</v>
      </c>
      <c r="F778" s="71">
        <f>IF(D778&lt;&gt;"",VLOOKUP($D778,Gefährdungsstufen!$B$2:$G$20,3,FALSE),"")</f>
        <v>0</v>
      </c>
      <c r="G778" s="33" t="str">
        <f t="shared" si="72"/>
        <v>Landolt Elias (1991): Gefährdung der Farn- und Blütenpflanzen in der Schweiz</v>
      </c>
      <c r="H778" s="3" t="s">
        <v>5</v>
      </c>
      <c r="I778" s="3" t="str">
        <f>IF(H778&lt;&gt;"",VLOOKUP($H778,Gefährdungsstufen!$B$2:$G$20,6,FALSE),"")</f>
        <v>stark gefährdet</v>
      </c>
      <c r="J778" s="71">
        <f>IF(H778&lt;&gt;"",VLOOKUP($H778,Gefährdungsstufen!$B$2:$G$20,3,FALSE),"")</f>
        <v>4</v>
      </c>
      <c r="K778" s="33" t="str">
        <f t="shared" si="73"/>
        <v>Landolt Elias (1991): Gefährdung der Farn- und Blütenpflanzen in der Schweiz</v>
      </c>
      <c r="L778" s="3" t="s">
        <v>14</v>
      </c>
      <c r="M778" s="3" t="s">
        <v>14</v>
      </c>
      <c r="N778" s="11" t="str">
        <f>IF(M778&lt;&gt;"",VLOOKUP(M778,Gefährdungsstufen!$B$2:$G$20,6,FALSE),"")</f>
        <v>vom Aussterben bedroht</v>
      </c>
      <c r="O778" s="33" t="str">
        <f t="shared" si="74"/>
        <v>Landolt Elias (1991): Gefährdung der Farn- und Blütenpflanzen in der Schweiz</v>
      </c>
      <c r="P778" s="3" t="s">
        <v>8</v>
      </c>
      <c r="Q778" s="3"/>
      <c r="R778" s="11" t="str">
        <f>IF(Q778&lt;&gt;"",VLOOKUP(Q778,Gefährdungsstufen!$B$2:$G$20,6,FALSE),"")</f>
        <v/>
      </c>
      <c r="S778" s="33" t="str">
        <f t="shared" si="75"/>
        <v/>
      </c>
      <c r="T778" s="3" t="s">
        <v>8</v>
      </c>
      <c r="U778" s="3"/>
      <c r="V778" s="11" t="str">
        <f>IF(U778&lt;&gt;"",VLOOKUP(U778,Gefährdungsstufen!$B$2:$G$20,6,FALSE),"")</f>
        <v/>
      </c>
      <c r="W778" s="33" t="str">
        <f t="shared" si="76"/>
        <v/>
      </c>
      <c r="X778" s="3">
        <v>6</v>
      </c>
      <c r="Y778" s="3" t="s">
        <v>8</v>
      </c>
      <c r="Z778" s="3" t="s">
        <v>13</v>
      </c>
      <c r="AA778" s="3">
        <v>1</v>
      </c>
      <c r="AB778" s="3">
        <v>2</v>
      </c>
      <c r="AC778" s="3">
        <v>1</v>
      </c>
      <c r="AD778" s="3">
        <v>1</v>
      </c>
      <c r="AE778" s="3" t="s">
        <v>7</v>
      </c>
      <c r="AF778" s="3" t="str">
        <f>IF(AE778&lt;&gt;"",VLOOKUP(AE778,legende!$A$3:$C$6,2,FALSE),"")</f>
        <v>gross</v>
      </c>
      <c r="AG778" s="71">
        <f>IF(AE778&lt;&gt;"",VLOOKUP(AE778,legende!$A$3:$C$6,3,FALSE),"")</f>
        <v>0</v>
      </c>
      <c r="AH778" s="3" t="s">
        <v>6</v>
      </c>
      <c r="AI778" s="3" t="str">
        <f>IF(AH778&lt;&gt;"",VLOOKUP(AH778,legende!$F$3:$H$6,3,FALSE),"")</f>
        <v>klein: &lt;1/4</v>
      </c>
      <c r="AJ778" s="71">
        <f>IF(AH778&lt;&gt;"",VLOOKUP(AH778,legende!$F$3:$H$6,2,FALSE),"")</f>
        <v>0</v>
      </c>
      <c r="AK778" s="3" t="s">
        <v>12</v>
      </c>
      <c r="AL778" s="3" t="s">
        <v>12</v>
      </c>
      <c r="AM778" s="11" t="str">
        <f>IF(AL778&lt;&gt;"",VLOOKUP(AL778,Gefährdungsstufen!$B$2:$G$20,6,FALSE),"")</f>
        <v>vom Aussterben bedroht</v>
      </c>
      <c r="AN778" s="71">
        <f>IF(AL778&lt;&gt;"",VLOOKUP(AL778,Gefährdungsstufen!$B$2:$G$20,3,FALSE),"")</f>
        <v>5</v>
      </c>
      <c r="AO778" s="3"/>
      <c r="AP778" s="11"/>
      <c r="AQ778" s="11">
        <f t="shared" si="77"/>
        <v>9</v>
      </c>
      <c r="AR778" s="3">
        <v>6</v>
      </c>
      <c r="AS778" s="3">
        <v>6</v>
      </c>
      <c r="AV778" s="2" t="s">
        <v>36</v>
      </c>
      <c r="AW778" s="2" t="s">
        <v>35</v>
      </c>
    </row>
    <row r="779" spans="1:57" s="2" customFormat="1" ht="15" hidden="1" customHeight="1">
      <c r="A779" s="24" t="s">
        <v>26859</v>
      </c>
      <c r="B779" s="5" t="s">
        <v>5408</v>
      </c>
      <c r="C779" s="16" t="s">
        <v>5409</v>
      </c>
      <c r="D779" s="3" t="s">
        <v>1</v>
      </c>
      <c r="E779" s="3" t="str">
        <f>IF(D779&lt;&gt;"",VLOOKUP($D779,Gefährdungsstufen!$B$2:$G$20,6,FALSE),"")</f>
        <v>potentiell gefährdet</v>
      </c>
      <c r="F779" s="71">
        <f>IF(D779&lt;&gt;"",VLOOKUP($D779,Gefährdungsstufen!$B$2:$G$20,3,FALSE),"")</f>
        <v>0</v>
      </c>
      <c r="G779" s="33" t="str">
        <f t="shared" si="72"/>
        <v>Landolt Elias (1991): Gefährdung der Farn- und Blütenpflanzen in der Schweiz</v>
      </c>
      <c r="H779" s="3" t="s">
        <v>1</v>
      </c>
      <c r="I779" s="3" t="str">
        <f>IF(H779&lt;&gt;"",VLOOKUP($H779,Gefährdungsstufen!$B$2:$G$20,6,FALSE),"")</f>
        <v>potentiell gefährdet</v>
      </c>
      <c r="J779" s="71">
        <f>IF(H779&lt;&gt;"",VLOOKUP($H779,Gefährdungsstufen!$B$2:$G$20,3,FALSE),"")</f>
        <v>0</v>
      </c>
      <c r="K779" s="33" t="str">
        <f t="shared" si="73"/>
        <v>Landolt Elias (1991): Gefährdung der Farn- und Blütenpflanzen in der Schweiz</v>
      </c>
      <c r="L779" s="3" t="s">
        <v>1</v>
      </c>
      <c r="M779" s="3" t="s">
        <v>1</v>
      </c>
      <c r="N779" s="11" t="str">
        <f>IF(M779&lt;&gt;"",VLOOKUP(M779,Gefährdungsstufen!$B$2:$G$20,6,FALSE),"")</f>
        <v>potentiell gefährdet</v>
      </c>
      <c r="O779" s="33" t="str">
        <f t="shared" si="74"/>
        <v>Landolt Elias (1991): Gefährdung der Farn- und Blütenpflanzen in der Schweiz</v>
      </c>
      <c r="P779" s="3" t="s">
        <v>1</v>
      </c>
      <c r="Q779" s="3" t="s">
        <v>1</v>
      </c>
      <c r="R779" s="11" t="str">
        <f>IF(Q779&lt;&gt;"",VLOOKUP(Q779,Gefährdungsstufen!$B$2:$G$20,6,FALSE),"")</f>
        <v>potentiell gefährdet</v>
      </c>
      <c r="S779" s="33" t="str">
        <f t="shared" si="75"/>
        <v>Landolt Elias (1991): Gefährdung der Farn- und Blütenpflanzen in der Schweiz</v>
      </c>
      <c r="T779" s="3" t="s">
        <v>1</v>
      </c>
      <c r="U779" s="3" t="s">
        <v>1</v>
      </c>
      <c r="V779" s="11" t="str">
        <f>IF(U779&lt;&gt;"",VLOOKUP(U779,Gefährdungsstufen!$B$2:$G$20,6,FALSE),"")</f>
        <v>potentiell gefährdet</v>
      </c>
      <c r="W779" s="33" t="str">
        <f t="shared" si="76"/>
        <v>Landolt Elias (1991): Gefährdung der Farn- und Blütenpflanzen in der Schweiz</v>
      </c>
      <c r="X779" s="3">
        <v>8</v>
      </c>
      <c r="Y779" s="3" t="s">
        <v>8</v>
      </c>
      <c r="Z779" s="3" t="s">
        <v>2</v>
      </c>
      <c r="AA779" s="3">
        <v>5</v>
      </c>
      <c r="AB779" s="3">
        <v>6</v>
      </c>
      <c r="AC779" s="3">
        <v>5</v>
      </c>
      <c r="AD779" s="3">
        <v>4</v>
      </c>
      <c r="AE779" s="3"/>
      <c r="AF779" s="3" t="str">
        <f>IF(AE779&lt;&gt;"",VLOOKUP(AE779,legende!$A$3:$C$6,2,FALSE),"")</f>
        <v/>
      </c>
      <c r="AG779" s="71" t="str">
        <f>IF(AE779&lt;&gt;"",VLOOKUP(AE779,legende!$A$3:$C$6,3,FALSE),"")</f>
        <v/>
      </c>
      <c r="AH779" s="3"/>
      <c r="AI779" s="3" t="str">
        <f>IF(AH779&lt;&gt;"",VLOOKUP(AH779,legende!$F$3:$H$6,3,FALSE),"")</f>
        <v/>
      </c>
      <c r="AJ779" s="71" t="str">
        <f>IF(AH779&lt;&gt;"",VLOOKUP(AH779,legende!$F$3:$H$6,2,FALSE),"")</f>
        <v/>
      </c>
      <c r="AK779" s="3" t="s">
        <v>1</v>
      </c>
      <c r="AL779" s="3" t="s">
        <v>1</v>
      </c>
      <c r="AM779" s="11" t="str">
        <f>IF(AL779&lt;&gt;"",VLOOKUP(AL779,Gefährdungsstufen!$B$2:$G$20,6,FALSE),"")</f>
        <v>potentiell gefährdet</v>
      </c>
      <c r="AN779" s="71">
        <f>IF(AL779&lt;&gt;"",VLOOKUP(AL779,Gefährdungsstufen!$B$2:$G$20,3,FALSE),"")</f>
        <v>0</v>
      </c>
      <c r="AO779" s="3"/>
      <c r="AP779" s="11" t="s">
        <v>26922</v>
      </c>
      <c r="AQ779" s="11" t="e">
        <f t="shared" si="77"/>
        <v>#VALUE!</v>
      </c>
      <c r="AR779" s="3">
        <v>0</v>
      </c>
      <c r="AS779" s="3" t="s">
        <v>0</v>
      </c>
      <c r="AX779" s="2" t="s">
        <v>90</v>
      </c>
      <c r="AY779" s="2" t="s">
        <v>72</v>
      </c>
    </row>
    <row r="780" spans="1:57" ht="15" hidden="1" customHeight="1">
      <c r="A780" s="16" t="s">
        <v>26859</v>
      </c>
      <c r="B780" s="5" t="s">
        <v>14666</v>
      </c>
      <c r="C780" s="16" t="s">
        <v>25082</v>
      </c>
      <c r="D780" s="3" t="s">
        <v>1</v>
      </c>
      <c r="E780" s="3" t="str">
        <f>IF(D780&lt;&gt;"",VLOOKUP($D780,Gefährdungsstufen!$B$2:$G$20,6,FALSE),"")</f>
        <v>potentiell gefährdet</v>
      </c>
      <c r="F780" s="71">
        <f>IF(D780&lt;&gt;"",VLOOKUP($D780,Gefährdungsstufen!$B$2:$G$20,3,FALSE),"")</f>
        <v>0</v>
      </c>
      <c r="G780" s="33" t="str">
        <f t="shared" si="72"/>
        <v>Landolt Elias (1991): Gefährdung der Farn- und Blütenpflanzen in der Schweiz</v>
      </c>
      <c r="H780" s="3" t="s">
        <v>1</v>
      </c>
      <c r="I780" s="3" t="str">
        <f>IF(H780&lt;&gt;"",VLOOKUP($H780,Gefährdungsstufen!$B$2:$G$20,6,FALSE),"")</f>
        <v>potentiell gefährdet</v>
      </c>
      <c r="J780" s="71">
        <f>IF(H780&lt;&gt;"",VLOOKUP($H780,Gefährdungsstufen!$B$2:$G$20,3,FALSE),"")</f>
        <v>0</v>
      </c>
      <c r="K780" s="33" t="str">
        <f t="shared" si="73"/>
        <v>Landolt Elias (1991): Gefährdung der Farn- und Blütenpflanzen in der Schweiz</v>
      </c>
      <c r="L780" s="3" t="s">
        <v>8</v>
      </c>
      <c r="N780" s="11" t="str">
        <f>IF(M780&lt;&gt;"",VLOOKUP(M780,Gefährdungsstufen!$B$2:$G$20,6,FALSE),"")</f>
        <v/>
      </c>
      <c r="O780" s="33" t="str">
        <f t="shared" si="74"/>
        <v/>
      </c>
      <c r="P780" s="3" t="s">
        <v>8</v>
      </c>
      <c r="R780" s="11" t="str">
        <f>IF(Q780&lt;&gt;"",VLOOKUP(Q780,Gefährdungsstufen!$B$2:$G$20,6,FALSE),"")</f>
        <v/>
      </c>
      <c r="S780" s="33" t="str">
        <f t="shared" si="75"/>
        <v/>
      </c>
      <c r="T780" s="3" t="s">
        <v>9</v>
      </c>
      <c r="U780" s="3" t="s">
        <v>9</v>
      </c>
      <c r="V780" s="11" t="str">
        <f>IF(U780&lt;&gt;"",VLOOKUP(U780,Gefährdungsstufen!$B$2:$G$20,6,FALSE),"")</f>
        <v>vom Aussterben bedroht</v>
      </c>
      <c r="W780" s="33" t="str">
        <f t="shared" si="76"/>
        <v>Landolt Elias (1991): Gefährdung der Farn- und Blütenpflanzen in der Schweiz</v>
      </c>
      <c r="X780" s="3">
        <v>2</v>
      </c>
      <c r="Y780" s="3" t="s">
        <v>8</v>
      </c>
      <c r="Z780" s="3" t="s">
        <v>13</v>
      </c>
      <c r="AA780" s="3">
        <v>99</v>
      </c>
      <c r="AB780" s="3">
        <v>99</v>
      </c>
      <c r="AC780" s="3">
        <v>99</v>
      </c>
      <c r="AD780" s="3">
        <v>99</v>
      </c>
      <c r="AE780" s="3" t="s">
        <v>23</v>
      </c>
      <c r="AF780" s="3" t="str">
        <f>IF(AE780&lt;&gt;"",VLOOKUP(AE780,legende!$A$3:$C$6,2,FALSE),"")</f>
        <v>mittel</v>
      </c>
      <c r="AG780" s="71">
        <f>IF(AE780&lt;&gt;"",VLOOKUP(AE780,legende!$A$3:$C$6,3,FALSE),"")</f>
        <v>2</v>
      </c>
      <c r="AH780" s="3" t="s">
        <v>6</v>
      </c>
      <c r="AI780" s="3" t="str">
        <f>IF(AH780&lt;&gt;"",VLOOKUP(AH780,legende!$F$3:$H$6,3,FALSE),"")</f>
        <v>klein: &lt;1/4</v>
      </c>
      <c r="AJ780" s="71">
        <f>IF(AH780&lt;&gt;"",VLOOKUP(AH780,legende!$F$3:$H$6,2,FALSE),"")</f>
        <v>0</v>
      </c>
      <c r="AK780" s="3" t="s">
        <v>9</v>
      </c>
      <c r="AL780" s="3" t="s">
        <v>9</v>
      </c>
      <c r="AM780" s="11" t="str">
        <f>IF(AL780&lt;&gt;"",VLOOKUP(AL780,Gefährdungsstufen!$B$2:$G$20,6,FALSE),"")</f>
        <v>vom Aussterben bedroht</v>
      </c>
      <c r="AN780" s="71">
        <f>IF(AL780&lt;&gt;"",VLOOKUP(AL780,Gefährdungsstufen!$B$2:$G$20,3,FALSE),"")</f>
        <v>5</v>
      </c>
      <c r="AQ780" s="11">
        <f t="shared" si="77"/>
        <v>7</v>
      </c>
      <c r="AR780" s="3">
        <v>5</v>
      </c>
      <c r="AS780" s="3">
        <v>5</v>
      </c>
      <c r="AV780" s="2" t="s">
        <v>36</v>
      </c>
      <c r="AW780" s="2" t="s">
        <v>35</v>
      </c>
    </row>
    <row r="781" spans="1:57" ht="15" hidden="1" customHeight="1">
      <c r="A781" s="16" t="s">
        <v>26859</v>
      </c>
      <c r="B781" s="5" t="s">
        <v>14385</v>
      </c>
      <c r="C781" s="16" t="s">
        <v>14386</v>
      </c>
      <c r="D781" s="3" t="s">
        <v>1</v>
      </c>
      <c r="E781" s="3" t="str">
        <f>IF(D781&lt;&gt;"",VLOOKUP($D781,Gefährdungsstufen!$B$2:$G$20,6,FALSE),"")</f>
        <v>potentiell gefährdet</v>
      </c>
      <c r="F781" s="71">
        <f>IF(D781&lt;&gt;"",VLOOKUP($D781,Gefährdungsstufen!$B$2:$G$20,3,FALSE),"")</f>
        <v>0</v>
      </c>
      <c r="G781" s="33" t="str">
        <f t="shared" si="72"/>
        <v>Landolt Elias (1991): Gefährdung der Farn- und Blütenpflanzen in der Schweiz</v>
      </c>
      <c r="H781" s="3" t="s">
        <v>9</v>
      </c>
      <c r="I781" s="3" t="str">
        <f>IF(H781&lt;&gt;"",VLOOKUP($H781,Gefährdungsstufen!$B$2:$G$20,6,FALSE),"")</f>
        <v>vom Aussterben bedroht</v>
      </c>
      <c r="J781" s="71">
        <f>IF(H781&lt;&gt;"",VLOOKUP($H781,Gefährdungsstufen!$B$2:$G$20,3,FALSE),"")</f>
        <v>5</v>
      </c>
      <c r="K781" s="33" t="str">
        <f t="shared" si="73"/>
        <v>Landolt Elias (1991): Gefährdung der Farn- und Blütenpflanzen in der Schweiz</v>
      </c>
      <c r="L781" s="3" t="s">
        <v>12</v>
      </c>
      <c r="M781" s="3" t="s">
        <v>12</v>
      </c>
      <c r="N781" s="11" t="str">
        <f>IF(M781&lt;&gt;"",VLOOKUP(M781,Gefährdungsstufen!$B$2:$G$20,6,FALSE),"")</f>
        <v>vom Aussterben bedroht</v>
      </c>
      <c r="O781" s="33" t="str">
        <f t="shared" si="74"/>
        <v>Landolt Elias (1991): Gefährdung der Farn- und Blütenpflanzen in der Schweiz</v>
      </c>
      <c r="P781" s="3" t="s">
        <v>12</v>
      </c>
      <c r="Q781" s="3" t="s">
        <v>12</v>
      </c>
      <c r="R781" s="11" t="str">
        <f>IF(Q781&lt;&gt;"",VLOOKUP(Q781,Gefährdungsstufen!$B$2:$G$20,6,FALSE),"")</f>
        <v>vom Aussterben bedroht</v>
      </c>
      <c r="S781" s="33" t="str">
        <f t="shared" si="75"/>
        <v>Landolt Elias (1991): Gefährdung der Farn- und Blütenpflanzen in der Schweiz</v>
      </c>
      <c r="T781" s="3" t="s">
        <v>19</v>
      </c>
      <c r="U781" s="3" t="s">
        <v>19</v>
      </c>
      <c r="V781" s="11" t="str">
        <f>IF(U781&lt;&gt;"",VLOOKUP(U781,Gefährdungsstufen!$B$2:$G$20,6,FALSE),"")</f>
        <v>potentiell gefährdet</v>
      </c>
      <c r="W781" s="33" t="str">
        <f t="shared" si="76"/>
        <v>Landolt Elias (1991): Gefährdung der Farn- und Blütenpflanzen in der Schweiz</v>
      </c>
      <c r="X781" s="3">
        <v>7</v>
      </c>
      <c r="Y781" s="3" t="s">
        <v>8</v>
      </c>
      <c r="Z781" s="3" t="s">
        <v>2</v>
      </c>
      <c r="AA781" s="3">
        <v>1</v>
      </c>
      <c r="AB781" s="3">
        <v>4</v>
      </c>
      <c r="AC781" s="3">
        <v>1</v>
      </c>
      <c r="AD781" s="3">
        <v>1</v>
      </c>
      <c r="AE781" s="3" t="s">
        <v>7</v>
      </c>
      <c r="AF781" s="3" t="str">
        <f>IF(AE781&lt;&gt;"",VLOOKUP(AE781,legende!$A$3:$C$6,2,FALSE),"")</f>
        <v>gross</v>
      </c>
      <c r="AG781" s="71">
        <f>IF(AE781&lt;&gt;"",VLOOKUP(AE781,legende!$A$3:$C$6,3,FALSE),"")</f>
        <v>0</v>
      </c>
      <c r="AH781" s="3" t="s">
        <v>6</v>
      </c>
      <c r="AI781" s="3" t="str">
        <f>IF(AH781&lt;&gt;"",VLOOKUP(AH781,legende!$F$3:$H$6,3,FALSE),"")</f>
        <v>klein: &lt;1/4</v>
      </c>
      <c r="AJ781" s="71">
        <f>IF(AH781&lt;&gt;"",VLOOKUP(AH781,legende!$F$3:$H$6,2,FALSE),"")</f>
        <v>0</v>
      </c>
      <c r="AK781" s="3" t="s">
        <v>12</v>
      </c>
      <c r="AL781" s="3" t="s">
        <v>12</v>
      </c>
      <c r="AM781" s="11" t="str">
        <f>IF(AL781&lt;&gt;"",VLOOKUP(AL781,Gefährdungsstufen!$B$2:$G$20,6,FALSE),"")</f>
        <v>vom Aussterben bedroht</v>
      </c>
      <c r="AN781" s="71">
        <f>IF(AL781&lt;&gt;"",VLOOKUP(AL781,Gefährdungsstufen!$B$2:$G$20,3,FALSE),"")</f>
        <v>5</v>
      </c>
      <c r="AQ781" s="11">
        <f t="shared" si="77"/>
        <v>10</v>
      </c>
      <c r="AR781" s="3">
        <v>7</v>
      </c>
      <c r="AS781" s="3">
        <v>7</v>
      </c>
      <c r="BB781" s="2">
        <v>6</v>
      </c>
    </row>
    <row r="782" spans="1:57" ht="15" hidden="1" customHeight="1">
      <c r="A782" s="16" t="s">
        <v>26859</v>
      </c>
      <c r="B782" s="5" t="s">
        <v>15899</v>
      </c>
      <c r="C782" s="16" t="s">
        <v>15900</v>
      </c>
      <c r="D782" s="3" t="s">
        <v>1</v>
      </c>
      <c r="E782" s="3" t="str">
        <f>IF(D782&lt;&gt;"",VLOOKUP($D782,Gefährdungsstufen!$B$2:$G$20,6,FALSE),"")</f>
        <v>potentiell gefährdet</v>
      </c>
      <c r="F782" s="71">
        <f>IF(D782&lt;&gt;"",VLOOKUP($D782,Gefährdungsstufen!$B$2:$G$20,3,FALSE),"")</f>
        <v>0</v>
      </c>
      <c r="G782" s="33" t="str">
        <f t="shared" si="72"/>
        <v>Landolt Elias (1991): Gefährdung der Farn- und Blütenpflanzen in der Schweiz</v>
      </c>
      <c r="H782" s="3" t="s">
        <v>14</v>
      </c>
      <c r="I782" s="3" t="str">
        <f>IF(H782&lt;&gt;"",VLOOKUP($H782,Gefährdungsstufen!$B$2:$G$20,6,FALSE),"")</f>
        <v>vom Aussterben bedroht</v>
      </c>
      <c r="J782" s="71">
        <f>IF(H782&lt;&gt;"",VLOOKUP($H782,Gefährdungsstufen!$B$2:$G$20,3,FALSE),"")</f>
        <v>5</v>
      </c>
      <c r="K782" s="33" t="str">
        <f t="shared" si="73"/>
        <v>Landolt Elias (1991): Gefährdung der Farn- und Blütenpflanzen in der Schweiz</v>
      </c>
      <c r="L782" s="3" t="s">
        <v>20</v>
      </c>
      <c r="M782" s="3" t="s">
        <v>20</v>
      </c>
      <c r="N782" s="11" t="str">
        <f>IF(M782&lt;&gt;"",VLOOKUP(M782,Gefährdungsstufen!$B$2:$G$20,6,FALSE),"")</f>
        <v>potentiell gefährdet</v>
      </c>
      <c r="O782" s="33" t="str">
        <f t="shared" si="74"/>
        <v>Landolt Elias (1991): Gefährdung der Farn- und Blütenpflanzen in der Schweiz</v>
      </c>
      <c r="P782" s="3" t="s">
        <v>14</v>
      </c>
      <c r="Q782" s="3" t="s">
        <v>14</v>
      </c>
      <c r="R782" s="11" t="str">
        <f>IF(Q782&lt;&gt;"",VLOOKUP(Q782,Gefährdungsstufen!$B$2:$G$20,6,FALSE),"")</f>
        <v>vom Aussterben bedroht</v>
      </c>
      <c r="S782" s="33" t="str">
        <f t="shared" si="75"/>
        <v>Landolt Elias (1991): Gefährdung der Farn- und Blütenpflanzen in der Schweiz</v>
      </c>
      <c r="T782" s="3" t="s">
        <v>20</v>
      </c>
      <c r="U782" s="3" t="s">
        <v>20</v>
      </c>
      <c r="V782" s="11" t="str">
        <f>IF(U782&lt;&gt;"",VLOOKUP(U782,Gefährdungsstufen!$B$2:$G$20,6,FALSE),"")</f>
        <v>potentiell gefährdet</v>
      </c>
      <c r="W782" s="33" t="str">
        <f t="shared" si="76"/>
        <v>Landolt Elias (1991): Gefährdung der Farn- und Blütenpflanzen in der Schweiz</v>
      </c>
      <c r="X782" s="3">
        <v>7</v>
      </c>
      <c r="Y782" s="3" t="s">
        <v>8</v>
      </c>
      <c r="Z782" s="3" t="s">
        <v>2</v>
      </c>
      <c r="AA782" s="3">
        <v>1</v>
      </c>
      <c r="AB782" s="3">
        <v>3</v>
      </c>
      <c r="AC782" s="3">
        <v>1</v>
      </c>
      <c r="AD782" s="3">
        <v>1</v>
      </c>
      <c r="AE782" s="3" t="s">
        <v>23</v>
      </c>
      <c r="AF782" s="3" t="str">
        <f>IF(AE782&lt;&gt;"",VLOOKUP(AE782,legende!$A$3:$C$6,2,FALSE),"")</f>
        <v>mittel</v>
      </c>
      <c r="AG782" s="71">
        <f>IF(AE782&lt;&gt;"",VLOOKUP(AE782,legende!$A$3:$C$6,3,FALSE),"")</f>
        <v>2</v>
      </c>
      <c r="AH782" s="3" t="s">
        <v>6</v>
      </c>
      <c r="AI782" s="3" t="str">
        <f>IF(AH782&lt;&gt;"",VLOOKUP(AH782,legende!$F$3:$H$6,3,FALSE),"")</f>
        <v>klein: &lt;1/4</v>
      </c>
      <c r="AJ782" s="71">
        <f>IF(AH782&lt;&gt;"",VLOOKUP(AH782,legende!$F$3:$H$6,2,FALSE),"")</f>
        <v>0</v>
      </c>
      <c r="AK782" s="3" t="s">
        <v>12</v>
      </c>
      <c r="AL782" s="3" t="s">
        <v>12</v>
      </c>
      <c r="AM782" s="11" t="str">
        <f>IF(AL782&lt;&gt;"",VLOOKUP(AL782,Gefährdungsstufen!$B$2:$G$20,6,FALSE),"")</f>
        <v>vom Aussterben bedroht</v>
      </c>
      <c r="AN782" s="71">
        <f>IF(AL782&lt;&gt;"",VLOOKUP(AL782,Gefährdungsstufen!$B$2:$G$20,3,FALSE),"")</f>
        <v>5</v>
      </c>
      <c r="AQ782" s="11">
        <f t="shared" si="77"/>
        <v>12</v>
      </c>
      <c r="AR782" s="3">
        <v>9</v>
      </c>
      <c r="AS782" s="3">
        <v>9</v>
      </c>
      <c r="BB782" s="2">
        <v>6</v>
      </c>
    </row>
    <row r="783" spans="1:57" ht="15" hidden="1" customHeight="1">
      <c r="A783" s="16" t="s">
        <v>26859</v>
      </c>
      <c r="B783" s="5" t="s">
        <v>11230</v>
      </c>
      <c r="C783" s="16" t="s">
        <v>11231</v>
      </c>
      <c r="D783" s="3" t="s">
        <v>1</v>
      </c>
      <c r="E783" s="3" t="str">
        <f>IF(D783&lt;&gt;"",VLOOKUP($D783,Gefährdungsstufen!$B$2:$G$20,6,FALSE),"")</f>
        <v>potentiell gefährdet</v>
      </c>
      <c r="F783" s="71">
        <f>IF(D783&lt;&gt;"",VLOOKUP($D783,Gefährdungsstufen!$B$2:$G$20,3,FALSE),"")</f>
        <v>0</v>
      </c>
      <c r="G783" s="33" t="str">
        <f t="shared" si="72"/>
        <v>Landolt Elias (1991): Gefährdung der Farn- und Blütenpflanzen in der Schweiz</v>
      </c>
      <c r="H783" s="3" t="s">
        <v>1</v>
      </c>
      <c r="I783" s="3" t="str">
        <f>IF(H783&lt;&gt;"",VLOOKUP($H783,Gefährdungsstufen!$B$2:$G$20,6,FALSE),"")</f>
        <v>potentiell gefährdet</v>
      </c>
      <c r="J783" s="71">
        <f>IF(H783&lt;&gt;"",VLOOKUP($H783,Gefährdungsstufen!$B$2:$G$20,3,FALSE),"")</f>
        <v>0</v>
      </c>
      <c r="K783" s="33" t="str">
        <f t="shared" si="73"/>
        <v>Landolt Elias (1991): Gefährdung der Farn- und Blütenpflanzen in der Schweiz</v>
      </c>
      <c r="L783" s="3" t="s">
        <v>1</v>
      </c>
      <c r="M783" s="3" t="s">
        <v>1</v>
      </c>
      <c r="N783" s="11" t="str">
        <f>IF(M783&lt;&gt;"",VLOOKUP(M783,Gefährdungsstufen!$B$2:$G$20,6,FALSE),"")</f>
        <v>potentiell gefährdet</v>
      </c>
      <c r="O783" s="33" t="str">
        <f t="shared" si="74"/>
        <v>Landolt Elias (1991): Gefährdung der Farn- und Blütenpflanzen in der Schweiz</v>
      </c>
      <c r="P783" s="3" t="s">
        <v>5</v>
      </c>
      <c r="Q783" s="3" t="s">
        <v>5</v>
      </c>
      <c r="R783" s="11" t="str">
        <f>IF(Q783&lt;&gt;"",VLOOKUP(Q783,Gefährdungsstufen!$B$2:$G$20,6,FALSE),"")</f>
        <v>stark gefährdet</v>
      </c>
      <c r="S783" s="33" t="str">
        <f t="shared" si="75"/>
        <v>Landolt Elias (1991): Gefährdung der Farn- und Blütenpflanzen in der Schweiz</v>
      </c>
      <c r="T783" s="3" t="s">
        <v>1</v>
      </c>
      <c r="U783" s="3" t="s">
        <v>1</v>
      </c>
      <c r="V783" s="11" t="str">
        <f>IF(U783&lt;&gt;"",VLOOKUP(U783,Gefährdungsstufen!$B$2:$G$20,6,FALSE),"")</f>
        <v>potentiell gefährdet</v>
      </c>
      <c r="W783" s="33" t="str">
        <f t="shared" si="76"/>
        <v>Landolt Elias (1991): Gefährdung der Farn- und Blütenpflanzen in der Schweiz</v>
      </c>
      <c r="X783" s="3">
        <v>1</v>
      </c>
      <c r="Y783" s="3" t="s">
        <v>8</v>
      </c>
      <c r="Z783" s="3" t="s">
        <v>2</v>
      </c>
      <c r="AA783" s="3">
        <v>6</v>
      </c>
      <c r="AB783" s="3">
        <v>5</v>
      </c>
      <c r="AC783" s="3">
        <v>6</v>
      </c>
      <c r="AD783" s="3">
        <v>6</v>
      </c>
      <c r="AF783" s="3" t="str">
        <f>IF(AE783&lt;&gt;"",VLOOKUP(AE783,legende!$A$3:$C$6,2,FALSE),"")</f>
        <v/>
      </c>
      <c r="AG783" s="71" t="str">
        <f>IF(AE783&lt;&gt;"",VLOOKUP(AE783,legende!$A$3:$C$6,3,FALSE),"")</f>
        <v/>
      </c>
      <c r="AI783" s="3" t="str">
        <f>IF(AH783&lt;&gt;"",VLOOKUP(AH783,legende!$F$3:$H$6,3,FALSE),"")</f>
        <v/>
      </c>
      <c r="AJ783" s="71" t="str">
        <f>IF(AH783&lt;&gt;"",VLOOKUP(AH783,legende!$F$3:$H$6,2,FALSE),"")</f>
        <v/>
      </c>
      <c r="AK783" s="3" t="s">
        <v>1</v>
      </c>
      <c r="AL783" s="3" t="s">
        <v>1</v>
      </c>
      <c r="AM783" s="11" t="str">
        <f>IF(AL783&lt;&gt;"",VLOOKUP(AL783,Gefährdungsstufen!$B$2:$G$20,6,FALSE),"")</f>
        <v>potentiell gefährdet</v>
      </c>
      <c r="AN783" s="71">
        <f>IF(AL783&lt;&gt;"",VLOOKUP(AL783,Gefährdungsstufen!$B$2:$G$20,3,FALSE),"")</f>
        <v>0</v>
      </c>
      <c r="AP783" s="11" t="s">
        <v>26922</v>
      </c>
      <c r="AQ783" s="11" t="e">
        <f t="shared" si="77"/>
        <v>#VALUE!</v>
      </c>
      <c r="AR783" s="3">
        <v>0</v>
      </c>
      <c r="AS783" s="3" t="s">
        <v>0</v>
      </c>
      <c r="AT783" s="2">
        <v>1</v>
      </c>
      <c r="BE783" s="2" t="s">
        <v>248</v>
      </c>
    </row>
    <row r="784" spans="1:57" ht="15" hidden="1" customHeight="1">
      <c r="A784" s="16" t="s">
        <v>26859</v>
      </c>
      <c r="B784" s="5" t="s">
        <v>10269</v>
      </c>
      <c r="C784" s="16" t="s">
        <v>23767</v>
      </c>
      <c r="D784" s="3" t="s">
        <v>1</v>
      </c>
      <c r="E784" s="3" t="str">
        <f>IF(D784&lt;&gt;"",VLOOKUP($D784,Gefährdungsstufen!$B$2:$G$20,6,FALSE),"")</f>
        <v>potentiell gefährdet</v>
      </c>
      <c r="F784" s="71">
        <f>IF(D784&lt;&gt;"",VLOOKUP($D784,Gefährdungsstufen!$B$2:$G$20,3,FALSE),"")</f>
        <v>0</v>
      </c>
      <c r="G784" s="33" t="str">
        <f t="shared" si="72"/>
        <v>Landolt Elias (1991): Gefährdung der Farn- und Blütenpflanzen in der Schweiz</v>
      </c>
      <c r="H784" s="3" t="s">
        <v>1</v>
      </c>
      <c r="I784" s="3" t="str">
        <f>IF(H784&lt;&gt;"",VLOOKUP($H784,Gefährdungsstufen!$B$2:$G$20,6,FALSE),"")</f>
        <v>potentiell gefährdet</v>
      </c>
      <c r="J784" s="71">
        <f>IF(H784&lt;&gt;"",VLOOKUP($H784,Gefährdungsstufen!$B$2:$G$20,3,FALSE),"")</f>
        <v>0</v>
      </c>
      <c r="K784" s="33" t="str">
        <f t="shared" si="73"/>
        <v>Landolt Elias (1991): Gefährdung der Farn- und Blütenpflanzen in der Schweiz</v>
      </c>
      <c r="L784" s="3" t="s">
        <v>1</v>
      </c>
      <c r="M784" s="3" t="s">
        <v>1</v>
      </c>
      <c r="N784" s="11" t="str">
        <f>IF(M784&lt;&gt;"",VLOOKUP(M784,Gefährdungsstufen!$B$2:$G$20,6,FALSE),"")</f>
        <v>potentiell gefährdet</v>
      </c>
      <c r="O784" s="33" t="str">
        <f t="shared" si="74"/>
        <v>Landolt Elias (1991): Gefährdung der Farn- und Blütenpflanzen in der Schweiz</v>
      </c>
      <c r="P784" s="3" t="s">
        <v>1</v>
      </c>
      <c r="Q784" s="3" t="s">
        <v>1</v>
      </c>
      <c r="R784" s="11" t="str">
        <f>IF(Q784&lt;&gt;"",VLOOKUP(Q784,Gefährdungsstufen!$B$2:$G$20,6,FALSE),"")</f>
        <v>potentiell gefährdet</v>
      </c>
      <c r="S784" s="33" t="str">
        <f t="shared" si="75"/>
        <v>Landolt Elias (1991): Gefährdung der Farn- und Blütenpflanzen in der Schweiz</v>
      </c>
      <c r="T784" s="3" t="s">
        <v>1</v>
      </c>
      <c r="U784" s="3" t="s">
        <v>1</v>
      </c>
      <c r="V784" s="11" t="str">
        <f>IF(U784&lt;&gt;"",VLOOKUP(U784,Gefährdungsstufen!$B$2:$G$20,6,FALSE),"")</f>
        <v>potentiell gefährdet</v>
      </c>
      <c r="W784" s="33" t="str">
        <f t="shared" si="76"/>
        <v>Landolt Elias (1991): Gefährdung der Farn- und Blütenpflanzen in der Schweiz</v>
      </c>
      <c r="X784" s="3">
        <v>7</v>
      </c>
      <c r="Y784" s="3" t="s">
        <v>18</v>
      </c>
      <c r="Z784" s="3" t="s">
        <v>2</v>
      </c>
      <c r="AA784" s="3">
        <v>6</v>
      </c>
      <c r="AB784" s="3">
        <v>4</v>
      </c>
      <c r="AC784" s="3">
        <v>7</v>
      </c>
      <c r="AD784" s="3">
        <v>8</v>
      </c>
      <c r="AF784" s="3" t="str">
        <f>IF(AE784&lt;&gt;"",VLOOKUP(AE784,legende!$A$3:$C$6,2,FALSE),"")</f>
        <v/>
      </c>
      <c r="AG784" s="71" t="str">
        <f>IF(AE784&lt;&gt;"",VLOOKUP(AE784,legende!$A$3:$C$6,3,FALSE),"")</f>
        <v/>
      </c>
      <c r="AI784" s="3" t="str">
        <f>IF(AH784&lt;&gt;"",VLOOKUP(AH784,legende!$F$3:$H$6,3,FALSE),"")</f>
        <v/>
      </c>
      <c r="AJ784" s="71" t="str">
        <f>IF(AH784&lt;&gt;"",VLOOKUP(AH784,legende!$F$3:$H$6,2,FALSE),"")</f>
        <v/>
      </c>
      <c r="AK784" s="3" t="s">
        <v>1</v>
      </c>
      <c r="AL784" s="3" t="s">
        <v>1</v>
      </c>
      <c r="AM784" s="11" t="str">
        <f>IF(AL784&lt;&gt;"",VLOOKUP(AL784,Gefährdungsstufen!$B$2:$G$20,6,FALSE),"")</f>
        <v>potentiell gefährdet</v>
      </c>
      <c r="AN784" s="71">
        <f>IF(AL784&lt;&gt;"",VLOOKUP(AL784,Gefährdungsstufen!$B$2:$G$20,3,FALSE),"")</f>
        <v>0</v>
      </c>
      <c r="AP784" s="11" t="s">
        <v>26922</v>
      </c>
      <c r="AQ784" s="11" t="e">
        <f t="shared" si="77"/>
        <v>#VALUE!</v>
      </c>
      <c r="AR784" s="3">
        <v>0</v>
      </c>
      <c r="AS784" s="3" t="s">
        <v>0</v>
      </c>
      <c r="AT784" s="2">
        <v>1</v>
      </c>
    </row>
    <row r="785" spans="1:56" ht="15" hidden="1" customHeight="1">
      <c r="A785" s="16" t="s">
        <v>26859</v>
      </c>
      <c r="B785" s="5" t="s">
        <v>7831</v>
      </c>
      <c r="C785" s="16" t="s">
        <v>7832</v>
      </c>
      <c r="D785" s="3" t="s">
        <v>1</v>
      </c>
      <c r="E785" s="3" t="str">
        <f>IF(D785&lt;&gt;"",VLOOKUP($D785,Gefährdungsstufen!$B$2:$G$20,6,FALSE),"")</f>
        <v>potentiell gefährdet</v>
      </c>
      <c r="F785" s="71">
        <f>IF(D785&lt;&gt;"",VLOOKUP($D785,Gefährdungsstufen!$B$2:$G$20,3,FALSE),"")</f>
        <v>0</v>
      </c>
      <c r="G785" s="33" t="str">
        <f t="shared" si="72"/>
        <v>Landolt Elias (1991): Gefährdung der Farn- und Blütenpflanzen in der Schweiz</v>
      </c>
      <c r="H785" s="3" t="s">
        <v>1</v>
      </c>
      <c r="I785" s="3" t="str">
        <f>IF(H785&lt;&gt;"",VLOOKUP($H785,Gefährdungsstufen!$B$2:$G$20,6,FALSE),"")</f>
        <v>potentiell gefährdet</v>
      </c>
      <c r="J785" s="71">
        <f>IF(H785&lt;&gt;"",VLOOKUP($H785,Gefährdungsstufen!$B$2:$G$20,3,FALSE),"")</f>
        <v>0</v>
      </c>
      <c r="K785" s="33" t="str">
        <f t="shared" si="73"/>
        <v>Landolt Elias (1991): Gefährdung der Farn- und Blütenpflanzen in der Schweiz</v>
      </c>
      <c r="L785" s="3" t="s">
        <v>1</v>
      </c>
      <c r="M785" s="3" t="s">
        <v>1</v>
      </c>
      <c r="N785" s="11" t="str">
        <f>IF(M785&lt;&gt;"",VLOOKUP(M785,Gefährdungsstufen!$B$2:$G$20,6,FALSE),"")</f>
        <v>potentiell gefährdet</v>
      </c>
      <c r="O785" s="33" t="str">
        <f t="shared" si="74"/>
        <v>Landolt Elias (1991): Gefährdung der Farn- und Blütenpflanzen in der Schweiz</v>
      </c>
      <c r="P785" s="3" t="s">
        <v>1</v>
      </c>
      <c r="Q785" s="3" t="s">
        <v>1</v>
      </c>
      <c r="R785" s="11" t="str">
        <f>IF(Q785&lt;&gt;"",VLOOKUP(Q785,Gefährdungsstufen!$B$2:$G$20,6,FALSE),"")</f>
        <v>potentiell gefährdet</v>
      </c>
      <c r="S785" s="33" t="str">
        <f t="shared" si="75"/>
        <v>Landolt Elias (1991): Gefährdung der Farn- und Blütenpflanzen in der Schweiz</v>
      </c>
      <c r="T785" s="3" t="s">
        <v>1</v>
      </c>
      <c r="U785" s="3" t="s">
        <v>1</v>
      </c>
      <c r="V785" s="11" t="str">
        <f>IF(U785&lt;&gt;"",VLOOKUP(U785,Gefährdungsstufen!$B$2:$G$20,6,FALSE),"")</f>
        <v>potentiell gefährdet</v>
      </c>
      <c r="W785" s="33" t="str">
        <f t="shared" si="76"/>
        <v>Landolt Elias (1991): Gefährdung der Farn- und Blütenpflanzen in der Schweiz</v>
      </c>
      <c r="X785" s="3">
        <v>1</v>
      </c>
      <c r="Y785" s="3" t="s">
        <v>8</v>
      </c>
      <c r="Z785" s="3" t="s">
        <v>2</v>
      </c>
      <c r="AA785" s="3">
        <v>7</v>
      </c>
      <c r="AB785" s="3">
        <v>7</v>
      </c>
      <c r="AC785" s="3">
        <v>7</v>
      </c>
      <c r="AD785" s="3">
        <v>5</v>
      </c>
      <c r="AF785" s="3" t="str">
        <f>IF(AE785&lt;&gt;"",VLOOKUP(AE785,legende!$A$3:$C$6,2,FALSE),"")</f>
        <v/>
      </c>
      <c r="AG785" s="71" t="str">
        <f>IF(AE785&lt;&gt;"",VLOOKUP(AE785,legende!$A$3:$C$6,3,FALSE),"")</f>
        <v/>
      </c>
      <c r="AI785" s="3" t="str">
        <f>IF(AH785&lt;&gt;"",VLOOKUP(AH785,legende!$F$3:$H$6,3,FALSE),"")</f>
        <v/>
      </c>
      <c r="AJ785" s="71" t="str">
        <f>IF(AH785&lt;&gt;"",VLOOKUP(AH785,legende!$F$3:$H$6,2,FALSE),"")</f>
        <v/>
      </c>
      <c r="AK785" s="3" t="s">
        <v>1</v>
      </c>
      <c r="AL785" s="3" t="s">
        <v>1</v>
      </c>
      <c r="AM785" s="11" t="str">
        <f>IF(AL785&lt;&gt;"",VLOOKUP(AL785,Gefährdungsstufen!$B$2:$G$20,6,FALSE),"")</f>
        <v>potentiell gefährdet</v>
      </c>
      <c r="AN785" s="71">
        <f>IF(AL785&lt;&gt;"",VLOOKUP(AL785,Gefährdungsstufen!$B$2:$G$20,3,FALSE),"")</f>
        <v>0</v>
      </c>
      <c r="AP785" s="11" t="s">
        <v>26922</v>
      </c>
      <c r="AQ785" s="11" t="e">
        <f t="shared" si="77"/>
        <v>#VALUE!</v>
      </c>
      <c r="AR785" s="3">
        <v>0</v>
      </c>
      <c r="AS785" s="3" t="s">
        <v>0</v>
      </c>
      <c r="AT785" s="2">
        <v>1</v>
      </c>
    </row>
    <row r="786" spans="1:56" ht="15" hidden="1" customHeight="1">
      <c r="A786" s="16" t="s">
        <v>26859</v>
      </c>
      <c r="B786" s="5" t="s">
        <v>14025</v>
      </c>
      <c r="C786" s="16" t="s">
        <v>14026</v>
      </c>
      <c r="D786" s="3" t="s">
        <v>1</v>
      </c>
      <c r="E786" s="3" t="str">
        <f>IF(D786&lt;&gt;"",VLOOKUP($D786,Gefährdungsstufen!$B$2:$G$20,6,FALSE),"")</f>
        <v>potentiell gefährdet</v>
      </c>
      <c r="F786" s="71">
        <f>IF(D786&lt;&gt;"",VLOOKUP($D786,Gefährdungsstufen!$B$2:$G$20,3,FALSE),"")</f>
        <v>0</v>
      </c>
      <c r="G786" s="33" t="str">
        <f t="shared" si="72"/>
        <v>Landolt Elias (1991): Gefährdung der Farn- und Blütenpflanzen in der Schweiz</v>
      </c>
      <c r="H786" s="3" t="s">
        <v>1</v>
      </c>
      <c r="I786" s="3" t="str">
        <f>IF(H786&lt;&gt;"",VLOOKUP($H786,Gefährdungsstufen!$B$2:$G$20,6,FALSE),"")</f>
        <v>potentiell gefährdet</v>
      </c>
      <c r="J786" s="71">
        <f>IF(H786&lt;&gt;"",VLOOKUP($H786,Gefährdungsstufen!$B$2:$G$20,3,FALSE),"")</f>
        <v>0</v>
      </c>
      <c r="K786" s="33" t="str">
        <f t="shared" si="73"/>
        <v>Landolt Elias (1991): Gefährdung der Farn- und Blütenpflanzen in der Schweiz</v>
      </c>
      <c r="L786" s="3" t="s">
        <v>1</v>
      </c>
      <c r="M786" s="3" t="s">
        <v>1</v>
      </c>
      <c r="N786" s="11" t="str">
        <f>IF(M786&lt;&gt;"",VLOOKUP(M786,Gefährdungsstufen!$B$2:$G$20,6,FALSE),"")</f>
        <v>potentiell gefährdet</v>
      </c>
      <c r="O786" s="33" t="str">
        <f t="shared" si="74"/>
        <v>Landolt Elias (1991): Gefährdung der Farn- und Blütenpflanzen in der Schweiz</v>
      </c>
      <c r="P786" s="3" t="s">
        <v>1</v>
      </c>
      <c r="Q786" s="3" t="s">
        <v>1</v>
      </c>
      <c r="R786" s="11" t="str">
        <f>IF(Q786&lt;&gt;"",VLOOKUP(Q786,Gefährdungsstufen!$B$2:$G$20,6,FALSE),"")</f>
        <v>potentiell gefährdet</v>
      </c>
      <c r="S786" s="33" t="str">
        <f t="shared" si="75"/>
        <v>Landolt Elias (1991): Gefährdung der Farn- und Blütenpflanzen in der Schweiz</v>
      </c>
      <c r="T786" s="3" t="s">
        <v>1</v>
      </c>
      <c r="U786" s="3" t="s">
        <v>1</v>
      </c>
      <c r="V786" s="11" t="str">
        <f>IF(U786&lt;&gt;"",VLOOKUP(U786,Gefährdungsstufen!$B$2:$G$20,6,FALSE),"")</f>
        <v>potentiell gefährdet</v>
      </c>
      <c r="W786" s="33" t="str">
        <f t="shared" si="76"/>
        <v>Landolt Elias (1991): Gefährdung der Farn- und Blütenpflanzen in der Schweiz</v>
      </c>
      <c r="X786" s="3">
        <v>1</v>
      </c>
      <c r="Y786" s="3" t="s">
        <v>18</v>
      </c>
      <c r="Z786" s="3" t="s">
        <v>2</v>
      </c>
      <c r="AA786" s="3">
        <v>5</v>
      </c>
      <c r="AB786" s="3">
        <v>5</v>
      </c>
      <c r="AC786" s="3">
        <v>5</v>
      </c>
      <c r="AD786" s="3">
        <v>5</v>
      </c>
      <c r="AF786" s="3" t="str">
        <f>IF(AE786&lt;&gt;"",VLOOKUP(AE786,legende!$A$3:$C$6,2,FALSE),"")</f>
        <v/>
      </c>
      <c r="AG786" s="71" t="str">
        <f>IF(AE786&lt;&gt;"",VLOOKUP(AE786,legende!$A$3:$C$6,3,FALSE),"")</f>
        <v/>
      </c>
      <c r="AI786" s="3" t="str">
        <f>IF(AH786&lt;&gt;"",VLOOKUP(AH786,legende!$F$3:$H$6,3,FALSE),"")</f>
        <v/>
      </c>
      <c r="AJ786" s="71" t="str">
        <f>IF(AH786&lt;&gt;"",VLOOKUP(AH786,legende!$F$3:$H$6,2,FALSE),"")</f>
        <v/>
      </c>
      <c r="AK786" s="3" t="s">
        <v>1</v>
      </c>
      <c r="AL786" s="3" t="s">
        <v>1</v>
      </c>
      <c r="AM786" s="11" t="str">
        <f>IF(AL786&lt;&gt;"",VLOOKUP(AL786,Gefährdungsstufen!$B$2:$G$20,6,FALSE),"")</f>
        <v>potentiell gefährdet</v>
      </c>
      <c r="AN786" s="71">
        <f>IF(AL786&lt;&gt;"",VLOOKUP(AL786,Gefährdungsstufen!$B$2:$G$20,3,FALSE),"")</f>
        <v>0</v>
      </c>
      <c r="AP786" s="11" t="s">
        <v>26922</v>
      </c>
      <c r="AQ786" s="11" t="e">
        <f t="shared" si="77"/>
        <v>#VALUE!</v>
      </c>
      <c r="AR786" s="3">
        <v>0</v>
      </c>
      <c r="AS786" s="3" t="s">
        <v>0</v>
      </c>
      <c r="AT786" s="2">
        <v>1</v>
      </c>
    </row>
    <row r="787" spans="1:56" ht="15" hidden="1" customHeight="1">
      <c r="A787" s="16" t="s">
        <v>26859</v>
      </c>
      <c r="B787" s="5" t="s">
        <v>4313</v>
      </c>
      <c r="C787" s="16" t="s">
        <v>4314</v>
      </c>
      <c r="D787" s="3" t="s">
        <v>1</v>
      </c>
      <c r="E787" s="3" t="str">
        <f>IF(D787&lt;&gt;"",VLOOKUP($D787,Gefährdungsstufen!$B$2:$G$20,6,FALSE),"")</f>
        <v>potentiell gefährdet</v>
      </c>
      <c r="F787" s="71">
        <f>IF(D787&lt;&gt;"",VLOOKUP($D787,Gefährdungsstufen!$B$2:$G$20,3,FALSE),"")</f>
        <v>0</v>
      </c>
      <c r="G787" s="33" t="str">
        <f t="shared" si="72"/>
        <v>Landolt Elias (1991): Gefährdung der Farn- und Blütenpflanzen in der Schweiz</v>
      </c>
      <c r="H787" s="3" t="s">
        <v>9</v>
      </c>
      <c r="I787" s="3" t="str">
        <f>IF(H787&lt;&gt;"",VLOOKUP($H787,Gefährdungsstufen!$B$2:$G$20,6,FALSE),"")</f>
        <v>vom Aussterben bedroht</v>
      </c>
      <c r="J787" s="71">
        <f>IF(H787&lt;&gt;"",VLOOKUP($H787,Gefährdungsstufen!$B$2:$G$20,3,FALSE),"")</f>
        <v>5</v>
      </c>
      <c r="K787" s="33" t="str">
        <f t="shared" si="73"/>
        <v>Landolt Elias (1991): Gefährdung der Farn- und Blütenpflanzen in der Schweiz</v>
      </c>
      <c r="L787" s="3" t="s">
        <v>14</v>
      </c>
      <c r="M787" s="3" t="s">
        <v>14</v>
      </c>
      <c r="N787" s="11" t="str">
        <f>IF(M787&lt;&gt;"",VLOOKUP(M787,Gefährdungsstufen!$B$2:$G$20,6,FALSE),"")</f>
        <v>vom Aussterben bedroht</v>
      </c>
      <c r="O787" s="33" t="str">
        <f t="shared" si="74"/>
        <v>Landolt Elias (1991): Gefährdung der Farn- und Blütenpflanzen in der Schweiz</v>
      </c>
      <c r="P787" s="3" t="s">
        <v>8</v>
      </c>
      <c r="R787" s="11" t="str">
        <f>IF(Q787&lt;&gt;"",VLOOKUP(Q787,Gefährdungsstufen!$B$2:$G$20,6,FALSE),"")</f>
        <v/>
      </c>
      <c r="S787" s="33" t="str">
        <f t="shared" si="75"/>
        <v/>
      </c>
      <c r="T787" s="3" t="s">
        <v>9</v>
      </c>
      <c r="U787" s="3" t="s">
        <v>9</v>
      </c>
      <c r="V787" s="11" t="str">
        <f>IF(U787&lt;&gt;"",VLOOKUP(U787,Gefährdungsstufen!$B$2:$G$20,6,FALSE),"")</f>
        <v>vom Aussterben bedroht</v>
      </c>
      <c r="W787" s="33" t="str">
        <f t="shared" si="76"/>
        <v>Landolt Elias (1991): Gefährdung der Farn- und Blütenpflanzen in der Schweiz</v>
      </c>
      <c r="X787" s="3">
        <v>5</v>
      </c>
      <c r="Y787" s="3" t="s">
        <v>8</v>
      </c>
      <c r="Z787" s="3" t="s">
        <v>2</v>
      </c>
      <c r="AA787" s="3">
        <v>1</v>
      </c>
      <c r="AB787" s="3">
        <v>2</v>
      </c>
      <c r="AC787" s="3">
        <v>1</v>
      </c>
      <c r="AD787" s="3">
        <v>1</v>
      </c>
      <c r="AE787" s="3" t="s">
        <v>7</v>
      </c>
      <c r="AF787" s="3" t="str">
        <f>IF(AE787&lt;&gt;"",VLOOKUP(AE787,legende!$A$3:$C$6,2,FALSE),"")</f>
        <v>gross</v>
      </c>
      <c r="AG787" s="71">
        <f>IF(AE787&lt;&gt;"",VLOOKUP(AE787,legende!$A$3:$C$6,3,FALSE),"")</f>
        <v>0</v>
      </c>
      <c r="AH787" s="3" t="s">
        <v>6</v>
      </c>
      <c r="AI787" s="3" t="str">
        <f>IF(AH787&lt;&gt;"",VLOOKUP(AH787,legende!$F$3:$H$6,3,FALSE),"")</f>
        <v>klein: &lt;1/4</v>
      </c>
      <c r="AJ787" s="71">
        <f>IF(AH787&lt;&gt;"",VLOOKUP(AH787,legende!$F$3:$H$6,2,FALSE),"")</f>
        <v>0</v>
      </c>
      <c r="AK787" s="3" t="s">
        <v>12</v>
      </c>
      <c r="AL787" s="3" t="s">
        <v>12</v>
      </c>
      <c r="AM787" s="11" t="str">
        <f>IF(AL787&lt;&gt;"",VLOOKUP(AL787,Gefährdungsstufen!$B$2:$G$20,6,FALSE),"")</f>
        <v>vom Aussterben bedroht</v>
      </c>
      <c r="AN787" s="71">
        <f>IF(AL787&lt;&gt;"",VLOOKUP(AL787,Gefährdungsstufen!$B$2:$G$20,3,FALSE),"")</f>
        <v>5</v>
      </c>
      <c r="AQ787" s="11">
        <f t="shared" si="77"/>
        <v>10</v>
      </c>
      <c r="AR787" s="3">
        <v>7</v>
      </c>
      <c r="AS787" s="3">
        <v>7</v>
      </c>
      <c r="AU787" s="2">
        <v>2</v>
      </c>
    </row>
    <row r="788" spans="1:56" ht="15" hidden="1" customHeight="1">
      <c r="A788" s="16" t="s">
        <v>26859</v>
      </c>
      <c r="B788" s="5" t="s">
        <v>4442</v>
      </c>
      <c r="C788" s="16" t="s">
        <v>4443</v>
      </c>
      <c r="D788" s="3" t="s">
        <v>1</v>
      </c>
      <c r="E788" s="3" t="str">
        <f>IF(D788&lt;&gt;"",VLOOKUP($D788,Gefährdungsstufen!$B$2:$G$20,6,FALSE),"")</f>
        <v>potentiell gefährdet</v>
      </c>
      <c r="F788" s="71">
        <f>IF(D788&lt;&gt;"",VLOOKUP($D788,Gefährdungsstufen!$B$2:$G$20,3,FALSE),"")</f>
        <v>0</v>
      </c>
      <c r="G788" s="33" t="str">
        <f t="shared" si="72"/>
        <v>Landolt Elias (1991): Gefährdung der Farn- und Blütenpflanzen in der Schweiz</v>
      </c>
      <c r="H788" s="3" t="s">
        <v>1</v>
      </c>
      <c r="I788" s="3" t="str">
        <f>IF(H788&lt;&gt;"",VLOOKUP($H788,Gefährdungsstufen!$B$2:$G$20,6,FALSE),"")</f>
        <v>potentiell gefährdet</v>
      </c>
      <c r="J788" s="71">
        <f>IF(H788&lt;&gt;"",VLOOKUP($H788,Gefährdungsstufen!$B$2:$G$20,3,FALSE),"")</f>
        <v>0</v>
      </c>
      <c r="K788" s="33" t="str">
        <f t="shared" si="73"/>
        <v>Landolt Elias (1991): Gefährdung der Farn- und Blütenpflanzen in der Schweiz</v>
      </c>
      <c r="L788" s="3" t="s">
        <v>1</v>
      </c>
      <c r="M788" s="3" t="s">
        <v>1</v>
      </c>
      <c r="N788" s="11" t="str">
        <f>IF(M788&lt;&gt;"",VLOOKUP(M788,Gefährdungsstufen!$B$2:$G$20,6,FALSE),"")</f>
        <v>potentiell gefährdet</v>
      </c>
      <c r="O788" s="33" t="str">
        <f t="shared" si="74"/>
        <v>Landolt Elias (1991): Gefährdung der Farn- und Blütenpflanzen in der Schweiz</v>
      </c>
      <c r="P788" s="3" t="s">
        <v>1</v>
      </c>
      <c r="Q788" s="3" t="s">
        <v>1</v>
      </c>
      <c r="R788" s="11" t="str">
        <f>IF(Q788&lt;&gt;"",VLOOKUP(Q788,Gefährdungsstufen!$B$2:$G$20,6,FALSE),"")</f>
        <v>potentiell gefährdet</v>
      </c>
      <c r="S788" s="33" t="str">
        <f t="shared" si="75"/>
        <v>Landolt Elias (1991): Gefährdung der Farn- und Blütenpflanzen in der Schweiz</v>
      </c>
      <c r="T788" s="3" t="s">
        <v>5</v>
      </c>
      <c r="U788" s="3" t="s">
        <v>5</v>
      </c>
      <c r="V788" s="11" t="str">
        <f>IF(U788&lt;&gt;"",VLOOKUP(U788,Gefährdungsstufen!$B$2:$G$20,6,FALSE),"")</f>
        <v>stark gefährdet</v>
      </c>
      <c r="W788" s="33" t="str">
        <f t="shared" si="76"/>
        <v>Landolt Elias (1991): Gefährdung der Farn- und Blütenpflanzen in der Schweiz</v>
      </c>
      <c r="X788" s="3">
        <v>6</v>
      </c>
      <c r="Y788" s="3" t="s">
        <v>8</v>
      </c>
      <c r="Z788" s="3" t="s">
        <v>2</v>
      </c>
      <c r="AA788" s="3">
        <v>4</v>
      </c>
      <c r="AB788" s="3">
        <v>5</v>
      </c>
      <c r="AC788" s="3">
        <v>4</v>
      </c>
      <c r="AD788" s="3">
        <v>4</v>
      </c>
      <c r="AE788" s="3" t="s">
        <v>7</v>
      </c>
      <c r="AF788" s="3" t="str">
        <f>IF(AE788&lt;&gt;"",VLOOKUP(AE788,legende!$A$3:$C$6,2,FALSE),"")</f>
        <v>gross</v>
      </c>
      <c r="AG788" s="71">
        <f>IF(AE788&lt;&gt;"",VLOOKUP(AE788,legende!$A$3:$C$6,3,FALSE),"")</f>
        <v>0</v>
      </c>
      <c r="AH788" s="3" t="s">
        <v>6</v>
      </c>
      <c r="AI788" s="3" t="str">
        <f>IF(AH788&lt;&gt;"",VLOOKUP(AH788,legende!$F$3:$H$6,3,FALSE),"")</f>
        <v>klein: &lt;1/4</v>
      </c>
      <c r="AJ788" s="71">
        <f>IF(AH788&lt;&gt;"",VLOOKUP(AH788,legende!$F$3:$H$6,2,FALSE),"")</f>
        <v>0</v>
      </c>
      <c r="AK788" s="3" t="s">
        <v>5</v>
      </c>
      <c r="AL788" s="3" t="s">
        <v>5</v>
      </c>
      <c r="AM788" s="11" t="str">
        <f>IF(AL788&lt;&gt;"",VLOOKUP(AL788,Gefährdungsstufen!$B$2:$G$20,6,FALSE),"")</f>
        <v>stark gefährdet</v>
      </c>
      <c r="AN788" s="71">
        <f>IF(AL788&lt;&gt;"",VLOOKUP(AL788,Gefährdungsstufen!$B$2:$G$20,3,FALSE),"")</f>
        <v>4</v>
      </c>
      <c r="AQ788" s="11">
        <f t="shared" si="77"/>
        <v>4</v>
      </c>
      <c r="AR788" s="3">
        <v>2</v>
      </c>
      <c r="AS788" s="3">
        <v>2</v>
      </c>
      <c r="AT788" s="2">
        <v>1</v>
      </c>
      <c r="AV788" s="2" t="s">
        <v>36</v>
      </c>
      <c r="AW788" s="2" t="s">
        <v>35</v>
      </c>
    </row>
    <row r="789" spans="1:56" ht="15" hidden="1" customHeight="1">
      <c r="A789" s="16" t="s">
        <v>26859</v>
      </c>
      <c r="B789" s="5" t="s">
        <v>3937</v>
      </c>
      <c r="C789" s="16" t="s">
        <v>3938</v>
      </c>
      <c r="D789" s="3" t="s">
        <v>1</v>
      </c>
      <c r="E789" s="3" t="str">
        <f>IF(D789&lt;&gt;"",VLOOKUP($D789,Gefährdungsstufen!$B$2:$G$20,6,FALSE),"")</f>
        <v>potentiell gefährdet</v>
      </c>
      <c r="F789" s="71">
        <f>IF(D789&lt;&gt;"",VLOOKUP($D789,Gefährdungsstufen!$B$2:$G$20,3,FALSE),"")</f>
        <v>0</v>
      </c>
      <c r="G789" s="33" t="str">
        <f t="shared" si="72"/>
        <v>Landolt Elias (1991): Gefährdung der Farn- und Blütenpflanzen in der Schweiz</v>
      </c>
      <c r="H789" s="3" t="s">
        <v>5</v>
      </c>
      <c r="I789" s="3" t="str">
        <f>IF(H789&lt;&gt;"",VLOOKUP($H789,Gefährdungsstufen!$B$2:$G$20,6,FALSE),"")</f>
        <v>stark gefährdet</v>
      </c>
      <c r="J789" s="71">
        <f>IF(H789&lt;&gt;"",VLOOKUP($H789,Gefährdungsstufen!$B$2:$G$20,3,FALSE),"")</f>
        <v>4</v>
      </c>
      <c r="K789" s="33" t="str">
        <f t="shared" si="73"/>
        <v>Landolt Elias (1991): Gefährdung der Farn- und Blütenpflanzen in der Schweiz</v>
      </c>
      <c r="L789" s="3" t="s">
        <v>14</v>
      </c>
      <c r="M789" s="3" t="s">
        <v>14</v>
      </c>
      <c r="N789" s="11" t="str">
        <f>IF(M789&lt;&gt;"",VLOOKUP(M789,Gefährdungsstufen!$B$2:$G$20,6,FALSE),"")</f>
        <v>vom Aussterben bedroht</v>
      </c>
      <c r="O789" s="33" t="str">
        <f t="shared" si="74"/>
        <v>Landolt Elias (1991): Gefährdung der Farn- und Blütenpflanzen in der Schweiz</v>
      </c>
      <c r="P789" s="3" t="s">
        <v>9</v>
      </c>
      <c r="Q789" s="3" t="s">
        <v>9</v>
      </c>
      <c r="R789" s="11" t="str">
        <f>IF(Q789&lt;&gt;"",VLOOKUP(Q789,Gefährdungsstufen!$B$2:$G$20,6,FALSE),"")</f>
        <v>vom Aussterben bedroht</v>
      </c>
      <c r="S789" s="33" t="str">
        <f t="shared" si="75"/>
        <v>Landolt Elias (1991): Gefährdung der Farn- und Blütenpflanzen in der Schweiz</v>
      </c>
      <c r="T789" s="3" t="s">
        <v>9</v>
      </c>
      <c r="U789" s="3" t="s">
        <v>9</v>
      </c>
      <c r="V789" s="11" t="str">
        <f>IF(U789&lt;&gt;"",VLOOKUP(U789,Gefährdungsstufen!$B$2:$G$20,6,FALSE),"")</f>
        <v>vom Aussterben bedroht</v>
      </c>
      <c r="W789" s="33" t="str">
        <f t="shared" si="76"/>
        <v>Landolt Elias (1991): Gefährdung der Farn- und Blütenpflanzen in der Schweiz</v>
      </c>
      <c r="X789" s="3">
        <v>5</v>
      </c>
      <c r="Y789" s="3" t="s">
        <v>8</v>
      </c>
      <c r="Z789" s="3" t="s">
        <v>2</v>
      </c>
      <c r="AA789" s="3">
        <v>3</v>
      </c>
      <c r="AB789" s="3">
        <v>4</v>
      </c>
      <c r="AC789" s="3">
        <v>2</v>
      </c>
      <c r="AD789" s="3">
        <v>2</v>
      </c>
      <c r="AE789" s="3" t="s">
        <v>23</v>
      </c>
      <c r="AF789" s="3" t="str">
        <f>IF(AE789&lt;&gt;"",VLOOKUP(AE789,legende!$A$3:$C$6,2,FALSE),"")</f>
        <v>mittel</v>
      </c>
      <c r="AG789" s="71">
        <f>IF(AE789&lt;&gt;"",VLOOKUP(AE789,legende!$A$3:$C$6,3,FALSE),"")</f>
        <v>2</v>
      </c>
      <c r="AH789" s="3" t="s">
        <v>23</v>
      </c>
      <c r="AI789" s="3" t="str">
        <f>IF(AH789&lt;&gt;"",VLOOKUP(AH789,legende!$F$3:$H$6,3,FALSE),"")</f>
        <v>mittel: 1/4 - 1/2</v>
      </c>
      <c r="AJ789" s="71">
        <f>IF(AH789&lt;&gt;"",VLOOKUP(AH789,legende!$F$3:$H$6,2,FALSE),"")</f>
        <v>2</v>
      </c>
      <c r="AK789" s="3" t="s">
        <v>9</v>
      </c>
      <c r="AL789" s="3" t="s">
        <v>9</v>
      </c>
      <c r="AM789" s="11" t="str">
        <f>IF(AL789&lt;&gt;"",VLOOKUP(AL789,Gefährdungsstufen!$B$2:$G$20,6,FALSE),"")</f>
        <v>vom Aussterben bedroht</v>
      </c>
      <c r="AN789" s="71">
        <f>IF(AL789&lt;&gt;"",VLOOKUP(AL789,Gefährdungsstufen!$B$2:$G$20,3,FALSE),"")</f>
        <v>5</v>
      </c>
      <c r="AQ789" s="11">
        <f t="shared" si="77"/>
        <v>13</v>
      </c>
      <c r="AR789" s="3">
        <v>10</v>
      </c>
      <c r="AS789" s="3">
        <v>10</v>
      </c>
      <c r="AT789" s="2">
        <v>1</v>
      </c>
      <c r="AU789" s="2">
        <v>2</v>
      </c>
    </row>
    <row r="790" spans="1:56" ht="15" hidden="1" customHeight="1">
      <c r="A790" s="16" t="s">
        <v>26859</v>
      </c>
      <c r="B790" s="5" t="s">
        <v>7303</v>
      </c>
      <c r="C790" s="16" t="s">
        <v>7304</v>
      </c>
      <c r="D790" s="3" t="s">
        <v>1</v>
      </c>
      <c r="E790" s="3" t="str">
        <f>IF(D790&lt;&gt;"",VLOOKUP($D790,Gefährdungsstufen!$B$2:$G$20,6,FALSE),"")</f>
        <v>potentiell gefährdet</v>
      </c>
      <c r="F790" s="71">
        <f>IF(D790&lt;&gt;"",VLOOKUP($D790,Gefährdungsstufen!$B$2:$G$20,3,FALSE),"")</f>
        <v>0</v>
      </c>
      <c r="G790" s="33" t="str">
        <f t="shared" si="72"/>
        <v>Landolt Elias (1991): Gefährdung der Farn- und Blütenpflanzen in der Schweiz</v>
      </c>
      <c r="H790" s="3" t="s">
        <v>5</v>
      </c>
      <c r="I790" s="3" t="str">
        <f>IF(H790&lt;&gt;"",VLOOKUP($H790,Gefährdungsstufen!$B$2:$G$20,6,FALSE),"")</f>
        <v>stark gefährdet</v>
      </c>
      <c r="J790" s="71">
        <f>IF(H790&lt;&gt;"",VLOOKUP($H790,Gefährdungsstufen!$B$2:$G$20,3,FALSE),"")</f>
        <v>4</v>
      </c>
      <c r="K790" s="33" t="str">
        <f t="shared" si="73"/>
        <v>Landolt Elias (1991): Gefährdung der Farn- und Blütenpflanzen in der Schweiz</v>
      </c>
      <c r="L790" s="3" t="s">
        <v>9</v>
      </c>
      <c r="M790" s="3" t="s">
        <v>9</v>
      </c>
      <c r="N790" s="11" t="str">
        <f>IF(M790&lt;&gt;"",VLOOKUP(M790,Gefährdungsstufen!$B$2:$G$20,6,FALSE),"")</f>
        <v>vom Aussterben bedroht</v>
      </c>
      <c r="O790" s="33" t="str">
        <f t="shared" si="74"/>
        <v>Landolt Elias (1991): Gefährdung der Farn- und Blütenpflanzen in der Schweiz</v>
      </c>
      <c r="P790" s="3" t="s">
        <v>9</v>
      </c>
      <c r="Q790" s="3" t="s">
        <v>9</v>
      </c>
      <c r="R790" s="11" t="str">
        <f>IF(Q790&lt;&gt;"",VLOOKUP(Q790,Gefährdungsstufen!$B$2:$G$20,6,FALSE),"")</f>
        <v>vom Aussterben bedroht</v>
      </c>
      <c r="S790" s="33" t="str">
        <f t="shared" si="75"/>
        <v>Landolt Elias (1991): Gefährdung der Farn- und Blütenpflanzen in der Schweiz</v>
      </c>
      <c r="T790" s="3" t="s">
        <v>8</v>
      </c>
      <c r="V790" s="11" t="str">
        <f>IF(U790&lt;&gt;"",VLOOKUP(U790,Gefährdungsstufen!$B$2:$G$20,6,FALSE),"")</f>
        <v/>
      </c>
      <c r="W790" s="33" t="str">
        <f t="shared" si="76"/>
        <v/>
      </c>
      <c r="X790" s="3">
        <v>6</v>
      </c>
      <c r="Y790" s="3" t="s">
        <v>8</v>
      </c>
      <c r="Z790" s="3" t="s">
        <v>2</v>
      </c>
      <c r="AA790" s="3">
        <v>2</v>
      </c>
      <c r="AB790" s="3">
        <v>2</v>
      </c>
      <c r="AC790" s="3">
        <v>2</v>
      </c>
      <c r="AD790" s="3">
        <v>3</v>
      </c>
      <c r="AE790" s="3" t="s">
        <v>7</v>
      </c>
      <c r="AF790" s="3" t="str">
        <f>IF(AE790&lt;&gt;"",VLOOKUP(AE790,legende!$A$3:$C$6,2,FALSE),"")</f>
        <v>gross</v>
      </c>
      <c r="AG790" s="71">
        <f>IF(AE790&lt;&gt;"",VLOOKUP(AE790,legende!$A$3:$C$6,3,FALSE),"")</f>
        <v>0</v>
      </c>
      <c r="AH790" s="3" t="s">
        <v>23</v>
      </c>
      <c r="AI790" s="3" t="str">
        <f>IF(AH790&lt;&gt;"",VLOOKUP(AH790,legende!$F$3:$H$6,3,FALSE),"")</f>
        <v>mittel: 1/4 - 1/2</v>
      </c>
      <c r="AJ790" s="71">
        <f>IF(AH790&lt;&gt;"",VLOOKUP(AH790,legende!$F$3:$H$6,2,FALSE),"")</f>
        <v>2</v>
      </c>
      <c r="AK790" s="3" t="s">
        <v>9</v>
      </c>
      <c r="AL790" s="3" t="s">
        <v>9</v>
      </c>
      <c r="AM790" s="11" t="str">
        <f>IF(AL790&lt;&gt;"",VLOOKUP(AL790,Gefährdungsstufen!$B$2:$G$20,6,FALSE),"")</f>
        <v>vom Aussterben bedroht</v>
      </c>
      <c r="AN790" s="71">
        <f>IF(AL790&lt;&gt;"",VLOOKUP(AL790,Gefährdungsstufen!$B$2:$G$20,3,FALSE),"")</f>
        <v>5</v>
      </c>
      <c r="AQ790" s="11">
        <f t="shared" si="77"/>
        <v>11</v>
      </c>
      <c r="AR790" s="3">
        <v>8</v>
      </c>
      <c r="AS790" s="3">
        <v>8</v>
      </c>
      <c r="AT790" s="2">
        <v>1</v>
      </c>
      <c r="AV790" s="2" t="s">
        <v>36</v>
      </c>
      <c r="AW790" s="2" t="s">
        <v>35</v>
      </c>
    </row>
    <row r="791" spans="1:56" ht="15" hidden="1" customHeight="1">
      <c r="A791" s="16" t="s">
        <v>26859</v>
      </c>
      <c r="B791" s="5" t="s">
        <v>25236</v>
      </c>
      <c r="C791" s="16" t="s">
        <v>25238</v>
      </c>
      <c r="D791" s="3" t="s">
        <v>1</v>
      </c>
      <c r="E791" s="3" t="str">
        <f>IF(D791&lt;&gt;"",VLOOKUP($D791,Gefährdungsstufen!$B$2:$G$20,6,FALSE),"")</f>
        <v>potentiell gefährdet</v>
      </c>
      <c r="F791" s="71">
        <f>IF(D791&lt;&gt;"",VLOOKUP($D791,Gefährdungsstufen!$B$2:$G$20,3,FALSE),"")</f>
        <v>0</v>
      </c>
      <c r="G791" s="33" t="str">
        <f t="shared" si="72"/>
        <v>Landolt Elias (1991): Gefährdung der Farn- und Blütenpflanzen in der Schweiz</v>
      </c>
      <c r="H791" s="3" t="s">
        <v>1</v>
      </c>
      <c r="I791" s="3" t="str">
        <f>IF(H791&lt;&gt;"",VLOOKUP($H791,Gefährdungsstufen!$B$2:$G$20,6,FALSE),"")</f>
        <v>potentiell gefährdet</v>
      </c>
      <c r="J791" s="71">
        <f>IF(H791&lt;&gt;"",VLOOKUP($H791,Gefährdungsstufen!$B$2:$G$20,3,FALSE),"")</f>
        <v>0</v>
      </c>
      <c r="K791" s="33" t="str">
        <f t="shared" si="73"/>
        <v>Landolt Elias (1991): Gefährdung der Farn- und Blütenpflanzen in der Schweiz</v>
      </c>
      <c r="L791" s="3" t="s">
        <v>1</v>
      </c>
      <c r="M791" s="3" t="s">
        <v>1</v>
      </c>
      <c r="N791" s="11" t="str">
        <f>IF(M791&lt;&gt;"",VLOOKUP(M791,Gefährdungsstufen!$B$2:$G$20,6,FALSE),"")</f>
        <v>potentiell gefährdet</v>
      </c>
      <c r="O791" s="33" t="str">
        <f t="shared" si="74"/>
        <v>Landolt Elias (1991): Gefährdung der Farn- und Blütenpflanzen in der Schweiz</v>
      </c>
      <c r="P791" s="3" t="s">
        <v>1</v>
      </c>
      <c r="Q791" s="3" t="s">
        <v>1</v>
      </c>
      <c r="R791" s="11" t="str">
        <f>IF(Q791&lt;&gt;"",VLOOKUP(Q791,Gefährdungsstufen!$B$2:$G$20,6,FALSE),"")</f>
        <v>potentiell gefährdet</v>
      </c>
      <c r="S791" s="33" t="str">
        <f t="shared" si="75"/>
        <v>Landolt Elias (1991): Gefährdung der Farn- und Blütenpflanzen in der Schweiz</v>
      </c>
      <c r="T791" s="3" t="s">
        <v>5</v>
      </c>
      <c r="U791" s="3" t="s">
        <v>5</v>
      </c>
      <c r="V791" s="11" t="str">
        <f>IF(U791&lt;&gt;"",VLOOKUP(U791,Gefährdungsstufen!$B$2:$G$20,6,FALSE),"")</f>
        <v>stark gefährdet</v>
      </c>
      <c r="W791" s="33" t="str">
        <f t="shared" si="76"/>
        <v>Landolt Elias (1991): Gefährdung der Farn- und Blütenpflanzen in der Schweiz</v>
      </c>
      <c r="X791" s="3">
        <v>5</v>
      </c>
      <c r="Y791" s="3" t="s">
        <v>8</v>
      </c>
      <c r="Z791" s="3" t="s">
        <v>2</v>
      </c>
      <c r="AA791" s="3">
        <v>5</v>
      </c>
      <c r="AB791" s="3">
        <v>6</v>
      </c>
      <c r="AC791" s="3">
        <v>4</v>
      </c>
      <c r="AD791" s="3">
        <v>4</v>
      </c>
      <c r="AE791" s="3" t="s">
        <v>7</v>
      </c>
      <c r="AF791" s="3" t="str">
        <f>IF(AE791&lt;&gt;"",VLOOKUP(AE791,legende!$A$3:$C$6,2,FALSE),"")</f>
        <v>gross</v>
      </c>
      <c r="AG791" s="71">
        <f>IF(AE791&lt;&gt;"",VLOOKUP(AE791,legende!$A$3:$C$6,3,FALSE),"")</f>
        <v>0</v>
      </c>
      <c r="AH791" s="3" t="s">
        <v>6</v>
      </c>
      <c r="AI791" s="3" t="str">
        <f>IF(AH791&lt;&gt;"",VLOOKUP(AH791,legende!$F$3:$H$6,3,FALSE),"")</f>
        <v>klein: &lt;1/4</v>
      </c>
      <c r="AJ791" s="71">
        <f>IF(AH791&lt;&gt;"",VLOOKUP(AH791,legende!$F$3:$H$6,2,FALSE),"")</f>
        <v>0</v>
      </c>
      <c r="AK791" s="3" t="s">
        <v>5</v>
      </c>
      <c r="AL791" s="3" t="s">
        <v>5</v>
      </c>
      <c r="AM791" s="11" t="str">
        <f>IF(AL791&lt;&gt;"",VLOOKUP(AL791,Gefährdungsstufen!$B$2:$G$20,6,FALSE),"")</f>
        <v>stark gefährdet</v>
      </c>
      <c r="AN791" s="71">
        <f>IF(AL791&lt;&gt;"",VLOOKUP(AL791,Gefährdungsstufen!$B$2:$G$20,3,FALSE),"")</f>
        <v>4</v>
      </c>
      <c r="AQ791" s="11">
        <f t="shared" si="77"/>
        <v>4</v>
      </c>
      <c r="AR791" s="3">
        <v>2</v>
      </c>
      <c r="AS791" s="3">
        <v>2</v>
      </c>
      <c r="AT791" s="2">
        <v>1</v>
      </c>
      <c r="AU791" s="2">
        <v>2</v>
      </c>
      <c r="AV791" s="2" t="s">
        <v>36</v>
      </c>
      <c r="AW791" s="2" t="s">
        <v>35</v>
      </c>
    </row>
    <row r="792" spans="1:56" ht="15" hidden="1" customHeight="1">
      <c r="A792" s="16" t="s">
        <v>26859</v>
      </c>
      <c r="B792" s="5" t="s">
        <v>26272</v>
      </c>
      <c r="C792" s="16" t="s">
        <v>26274</v>
      </c>
      <c r="D792" s="3" t="s">
        <v>1</v>
      </c>
      <c r="E792" s="3" t="str">
        <f>IF(D792&lt;&gt;"",VLOOKUP($D792,Gefährdungsstufen!$B$2:$G$20,6,FALSE),"")</f>
        <v>potentiell gefährdet</v>
      </c>
      <c r="F792" s="71">
        <f>IF(D792&lt;&gt;"",VLOOKUP($D792,Gefährdungsstufen!$B$2:$G$20,3,FALSE),"")</f>
        <v>0</v>
      </c>
      <c r="G792" s="33" t="str">
        <f t="shared" si="72"/>
        <v>Landolt Elias (1991): Gefährdung der Farn- und Blütenpflanzen in der Schweiz</v>
      </c>
      <c r="H792" s="3" t="s">
        <v>261</v>
      </c>
      <c r="I792" s="3" t="str">
        <f>IF(H792&lt;&gt;"",VLOOKUP($H792,Gefährdungsstufen!$B$2:$G$20,6,FALSE),"")</f>
        <v>potentiell gefährdet</v>
      </c>
      <c r="J792" s="71">
        <f>IF(H792&lt;&gt;"",VLOOKUP($H792,Gefährdungsstufen!$B$2:$G$20,3,FALSE),"")</f>
        <v>0</v>
      </c>
      <c r="K792" s="33" t="str">
        <f t="shared" si="73"/>
        <v>Landolt Elias (1991): Gefährdung der Farn- und Blütenpflanzen in der Schweiz</v>
      </c>
      <c r="L792" s="3" t="s">
        <v>12</v>
      </c>
      <c r="M792" s="3" t="s">
        <v>12</v>
      </c>
      <c r="N792" s="11" t="str">
        <f>IF(M792&lt;&gt;"",VLOOKUP(M792,Gefährdungsstufen!$B$2:$G$20,6,FALSE),"")</f>
        <v>vom Aussterben bedroht</v>
      </c>
      <c r="O792" s="33" t="str">
        <f t="shared" si="74"/>
        <v>Landolt Elias (1991): Gefährdung der Farn- und Blütenpflanzen in der Schweiz</v>
      </c>
      <c r="P792" s="3" t="s">
        <v>8</v>
      </c>
      <c r="R792" s="11" t="str">
        <f>IF(Q792&lt;&gt;"",VLOOKUP(Q792,Gefährdungsstufen!$B$2:$G$20,6,FALSE),"")</f>
        <v/>
      </c>
      <c r="S792" s="33" t="str">
        <f t="shared" si="75"/>
        <v/>
      </c>
      <c r="T792" s="3" t="s">
        <v>5</v>
      </c>
      <c r="U792" s="3" t="s">
        <v>5</v>
      </c>
      <c r="V792" s="11" t="str">
        <f>IF(U792&lt;&gt;"",VLOOKUP(U792,Gefährdungsstufen!$B$2:$G$20,6,FALSE),"")</f>
        <v>stark gefährdet</v>
      </c>
      <c r="W792" s="33" t="str">
        <f t="shared" si="76"/>
        <v>Landolt Elias (1991): Gefährdung der Farn- und Blütenpflanzen in der Schweiz</v>
      </c>
      <c r="X792" s="3">
        <v>6</v>
      </c>
      <c r="Y792" s="3" t="s">
        <v>18</v>
      </c>
      <c r="Z792" s="3" t="s">
        <v>2</v>
      </c>
      <c r="AA792" s="3">
        <v>2</v>
      </c>
      <c r="AB792" s="3">
        <v>3</v>
      </c>
      <c r="AC792" s="3">
        <v>2</v>
      </c>
      <c r="AD792" s="3">
        <v>4</v>
      </c>
      <c r="AE792" s="3" t="s">
        <v>7</v>
      </c>
      <c r="AF792" s="3" t="str">
        <f>IF(AE792&lt;&gt;"",VLOOKUP(AE792,legende!$A$3:$C$6,2,FALSE),"")</f>
        <v>gross</v>
      </c>
      <c r="AG792" s="71">
        <f>IF(AE792&lt;&gt;"",VLOOKUP(AE792,legende!$A$3:$C$6,3,FALSE),"")</f>
        <v>0</v>
      </c>
      <c r="AH792" s="3" t="s">
        <v>6</v>
      </c>
      <c r="AI792" s="3" t="str">
        <f>IF(AH792&lt;&gt;"",VLOOKUP(AH792,legende!$F$3:$H$6,3,FALSE),"")</f>
        <v>klein: &lt;1/4</v>
      </c>
      <c r="AJ792" s="71">
        <f>IF(AH792&lt;&gt;"",VLOOKUP(AH792,legende!$F$3:$H$6,2,FALSE),"")</f>
        <v>0</v>
      </c>
      <c r="AK792" s="3" t="s">
        <v>9</v>
      </c>
      <c r="AL792" s="3" t="s">
        <v>9</v>
      </c>
      <c r="AM792" s="11" t="str">
        <f>IF(AL792&lt;&gt;"",VLOOKUP(AL792,Gefährdungsstufen!$B$2:$G$20,6,FALSE),"")</f>
        <v>vom Aussterben bedroht</v>
      </c>
      <c r="AN792" s="71">
        <f>IF(AL792&lt;&gt;"",VLOOKUP(AL792,Gefährdungsstufen!$B$2:$G$20,3,FALSE),"")</f>
        <v>5</v>
      </c>
      <c r="AQ792" s="11">
        <f t="shared" si="77"/>
        <v>5</v>
      </c>
      <c r="AR792" s="3">
        <v>3</v>
      </c>
      <c r="AS792" s="3">
        <v>3</v>
      </c>
      <c r="AV792" s="2" t="s">
        <v>36</v>
      </c>
      <c r="AW792" s="2" t="s">
        <v>35</v>
      </c>
    </row>
    <row r="793" spans="1:56" ht="15" hidden="1" customHeight="1">
      <c r="A793" s="16" t="s">
        <v>26859</v>
      </c>
      <c r="B793" s="5" t="s">
        <v>7452</v>
      </c>
      <c r="C793" s="16" t="s">
        <v>7453</v>
      </c>
      <c r="D793" s="3" t="s">
        <v>1</v>
      </c>
      <c r="E793" s="3" t="str">
        <f>IF(D793&lt;&gt;"",VLOOKUP($D793,Gefährdungsstufen!$B$2:$G$20,6,FALSE),"")</f>
        <v>potentiell gefährdet</v>
      </c>
      <c r="F793" s="71">
        <f>IF(D793&lt;&gt;"",VLOOKUP($D793,Gefährdungsstufen!$B$2:$G$20,3,FALSE),"")</f>
        <v>0</v>
      </c>
      <c r="G793" s="33" t="str">
        <f t="shared" si="72"/>
        <v>Landolt Elias (1991): Gefährdung der Farn- und Blütenpflanzen in der Schweiz</v>
      </c>
      <c r="H793" s="3" t="s">
        <v>261</v>
      </c>
      <c r="I793" s="3" t="str">
        <f>IF(H793&lt;&gt;"",VLOOKUP($H793,Gefährdungsstufen!$B$2:$G$20,6,FALSE),"")</f>
        <v>potentiell gefährdet</v>
      </c>
      <c r="J793" s="71">
        <f>IF(H793&lt;&gt;"",VLOOKUP($H793,Gefährdungsstufen!$B$2:$G$20,3,FALSE),"")</f>
        <v>0</v>
      </c>
      <c r="K793" s="33" t="str">
        <f t="shared" si="73"/>
        <v>Landolt Elias (1991): Gefährdung der Farn- und Blütenpflanzen in der Schweiz</v>
      </c>
      <c r="L793" s="3" t="s">
        <v>261</v>
      </c>
      <c r="M793" s="3" t="s">
        <v>261</v>
      </c>
      <c r="N793" s="11" t="str">
        <f>IF(M793&lt;&gt;"",VLOOKUP(M793,Gefährdungsstufen!$B$2:$G$20,6,FALSE),"")</f>
        <v>potentiell gefährdet</v>
      </c>
      <c r="O793" s="33" t="str">
        <f t="shared" si="74"/>
        <v>Landolt Elias (1991): Gefährdung der Farn- und Blütenpflanzen in der Schweiz</v>
      </c>
      <c r="P793" s="3" t="s">
        <v>261</v>
      </c>
      <c r="Q793" s="3" t="s">
        <v>261</v>
      </c>
      <c r="R793" s="11" t="str">
        <f>IF(Q793&lt;&gt;"",VLOOKUP(Q793,Gefährdungsstufen!$B$2:$G$20,6,FALSE),"")</f>
        <v>potentiell gefährdet</v>
      </c>
      <c r="S793" s="33" t="str">
        <f t="shared" si="75"/>
        <v>Landolt Elias (1991): Gefährdung der Farn- und Blütenpflanzen in der Schweiz</v>
      </c>
      <c r="T793" s="3" t="s">
        <v>261</v>
      </c>
      <c r="U793" s="3" t="s">
        <v>261</v>
      </c>
      <c r="V793" s="11" t="str">
        <f>IF(U793&lt;&gt;"",VLOOKUP(U793,Gefährdungsstufen!$B$2:$G$20,6,FALSE),"")</f>
        <v>potentiell gefährdet</v>
      </c>
      <c r="W793" s="33" t="str">
        <f t="shared" si="76"/>
        <v>Landolt Elias (1991): Gefährdung der Farn- und Blütenpflanzen in der Schweiz</v>
      </c>
      <c r="X793" s="3">
        <v>5</v>
      </c>
      <c r="Y793" s="3" t="s">
        <v>8</v>
      </c>
      <c r="Z793" s="3" t="s">
        <v>2</v>
      </c>
      <c r="AA793" s="3">
        <v>6</v>
      </c>
      <c r="AB793" s="3">
        <v>7</v>
      </c>
      <c r="AC793" s="3">
        <v>6</v>
      </c>
      <c r="AD793" s="3">
        <v>5</v>
      </c>
      <c r="AF793" s="3" t="str">
        <f>IF(AE793&lt;&gt;"",VLOOKUP(AE793,legende!$A$3:$C$6,2,FALSE),"")</f>
        <v/>
      </c>
      <c r="AG793" s="71" t="str">
        <f>IF(AE793&lt;&gt;"",VLOOKUP(AE793,legende!$A$3:$C$6,3,FALSE),"")</f>
        <v/>
      </c>
      <c r="AI793" s="3" t="str">
        <f>IF(AH793&lt;&gt;"",VLOOKUP(AH793,legende!$F$3:$H$6,3,FALSE),"")</f>
        <v/>
      </c>
      <c r="AJ793" s="71" t="str">
        <f>IF(AH793&lt;&gt;"",VLOOKUP(AH793,legende!$F$3:$H$6,2,FALSE),"")</f>
        <v/>
      </c>
      <c r="AK793" s="3" t="s">
        <v>1</v>
      </c>
      <c r="AL793" s="3" t="s">
        <v>1</v>
      </c>
      <c r="AM793" s="11" t="str">
        <f>IF(AL793&lt;&gt;"",VLOOKUP(AL793,Gefährdungsstufen!$B$2:$G$20,6,FALSE),"")</f>
        <v>potentiell gefährdet</v>
      </c>
      <c r="AN793" s="71">
        <f>IF(AL793&lt;&gt;"",VLOOKUP(AL793,Gefährdungsstufen!$B$2:$G$20,3,FALSE),"")</f>
        <v>0</v>
      </c>
      <c r="AP793" s="11" t="s">
        <v>26922</v>
      </c>
      <c r="AQ793" s="11" t="e">
        <f t="shared" si="77"/>
        <v>#VALUE!</v>
      </c>
      <c r="AR793" s="3">
        <v>0</v>
      </c>
      <c r="AS793" s="3" t="s">
        <v>0</v>
      </c>
      <c r="AT793" s="2">
        <v>1</v>
      </c>
      <c r="AU793" s="2">
        <v>2</v>
      </c>
    </row>
    <row r="794" spans="1:56" ht="15" hidden="1" customHeight="1">
      <c r="A794" s="16" t="s">
        <v>26859</v>
      </c>
      <c r="B794" s="5" t="s">
        <v>15598</v>
      </c>
      <c r="C794" s="16" t="s">
        <v>15599</v>
      </c>
      <c r="D794" s="3" t="s">
        <v>1</v>
      </c>
      <c r="E794" s="3" t="str">
        <f>IF(D794&lt;&gt;"",VLOOKUP($D794,Gefährdungsstufen!$B$2:$G$20,6,FALSE),"")</f>
        <v>potentiell gefährdet</v>
      </c>
      <c r="F794" s="71">
        <f>IF(D794&lt;&gt;"",VLOOKUP($D794,Gefährdungsstufen!$B$2:$G$20,3,FALSE),"")</f>
        <v>0</v>
      </c>
      <c r="G794" s="33" t="str">
        <f t="shared" si="72"/>
        <v>Landolt Elias (1991): Gefährdung der Farn- und Blütenpflanzen in der Schweiz</v>
      </c>
      <c r="H794" s="3" t="s">
        <v>5</v>
      </c>
      <c r="I794" s="3" t="str">
        <f>IF(H794&lt;&gt;"",VLOOKUP($H794,Gefährdungsstufen!$B$2:$G$20,6,FALSE),"")</f>
        <v>stark gefährdet</v>
      </c>
      <c r="J794" s="71">
        <f>IF(H794&lt;&gt;"",VLOOKUP($H794,Gefährdungsstufen!$B$2:$G$20,3,FALSE),"")</f>
        <v>4</v>
      </c>
      <c r="K794" s="33" t="str">
        <f t="shared" si="73"/>
        <v>Landolt Elias (1991): Gefährdung der Farn- und Blütenpflanzen in der Schweiz</v>
      </c>
      <c r="L794" s="3" t="s">
        <v>9</v>
      </c>
      <c r="M794" s="3" t="s">
        <v>9</v>
      </c>
      <c r="N794" s="11" t="str">
        <f>IF(M794&lt;&gt;"",VLOOKUP(M794,Gefährdungsstufen!$B$2:$G$20,6,FALSE),"")</f>
        <v>vom Aussterben bedroht</v>
      </c>
      <c r="O794" s="33" t="str">
        <f t="shared" si="74"/>
        <v>Landolt Elias (1991): Gefährdung der Farn- und Blütenpflanzen in der Schweiz</v>
      </c>
      <c r="P794" s="3" t="s">
        <v>9</v>
      </c>
      <c r="Q794" s="3" t="s">
        <v>9</v>
      </c>
      <c r="R794" s="11" t="str">
        <f>IF(Q794&lt;&gt;"",VLOOKUP(Q794,Gefährdungsstufen!$B$2:$G$20,6,FALSE),"")</f>
        <v>vom Aussterben bedroht</v>
      </c>
      <c r="S794" s="33" t="str">
        <f t="shared" si="75"/>
        <v>Landolt Elias (1991): Gefährdung der Farn- und Blütenpflanzen in der Schweiz</v>
      </c>
      <c r="T794" s="3" t="s">
        <v>5</v>
      </c>
      <c r="U794" s="3" t="s">
        <v>5</v>
      </c>
      <c r="V794" s="11" t="str">
        <f>IF(U794&lt;&gt;"",VLOOKUP(U794,Gefährdungsstufen!$B$2:$G$20,6,FALSE),"")</f>
        <v>stark gefährdet</v>
      </c>
      <c r="W794" s="33" t="str">
        <f t="shared" si="76"/>
        <v>Landolt Elias (1991): Gefährdung der Farn- und Blütenpflanzen in der Schweiz</v>
      </c>
      <c r="X794" s="3">
        <v>5</v>
      </c>
      <c r="Y794" s="3" t="s">
        <v>8</v>
      </c>
      <c r="Z794" s="3" t="s">
        <v>2</v>
      </c>
      <c r="AA794" s="3">
        <v>4</v>
      </c>
      <c r="AB794" s="3">
        <v>6</v>
      </c>
      <c r="AC794" s="3">
        <v>3</v>
      </c>
      <c r="AD794" s="3">
        <v>3</v>
      </c>
      <c r="AE794" s="3" t="s">
        <v>7</v>
      </c>
      <c r="AF794" s="3" t="str">
        <f>IF(AE794&lt;&gt;"",VLOOKUP(AE794,legende!$A$3:$C$6,2,FALSE),"")</f>
        <v>gross</v>
      </c>
      <c r="AG794" s="71">
        <f>IF(AE794&lt;&gt;"",VLOOKUP(AE794,legende!$A$3:$C$6,3,FALSE),"")</f>
        <v>0</v>
      </c>
      <c r="AH794" s="3" t="s">
        <v>23</v>
      </c>
      <c r="AI794" s="3" t="str">
        <f>IF(AH794&lt;&gt;"",VLOOKUP(AH794,legende!$F$3:$H$6,3,FALSE),"")</f>
        <v>mittel: 1/4 - 1/2</v>
      </c>
      <c r="AJ794" s="71">
        <f>IF(AH794&lt;&gt;"",VLOOKUP(AH794,legende!$F$3:$H$6,2,FALSE),"")</f>
        <v>2</v>
      </c>
      <c r="AK794" s="3" t="s">
        <v>5</v>
      </c>
      <c r="AL794" s="3" t="s">
        <v>5</v>
      </c>
      <c r="AM794" s="11" t="str">
        <f>IF(AL794&lt;&gt;"",VLOOKUP(AL794,Gefährdungsstufen!$B$2:$G$20,6,FALSE),"")</f>
        <v>stark gefährdet</v>
      </c>
      <c r="AN794" s="71">
        <f>IF(AL794&lt;&gt;"",VLOOKUP(AL794,Gefährdungsstufen!$B$2:$G$20,3,FALSE),"")</f>
        <v>4</v>
      </c>
      <c r="AQ794" s="11">
        <f t="shared" si="77"/>
        <v>10</v>
      </c>
      <c r="AR794" s="3">
        <v>7</v>
      </c>
      <c r="AS794" s="3">
        <v>7</v>
      </c>
      <c r="AU794" s="2">
        <v>2</v>
      </c>
    </row>
    <row r="795" spans="1:56" ht="15" hidden="1" customHeight="1">
      <c r="A795" s="16" t="s">
        <v>26859</v>
      </c>
      <c r="B795" s="5" t="s">
        <v>4834</v>
      </c>
      <c r="C795" s="16" t="s">
        <v>4835</v>
      </c>
      <c r="D795" s="3" t="s">
        <v>1</v>
      </c>
      <c r="E795" s="3" t="str">
        <f>IF(D795&lt;&gt;"",VLOOKUP($D795,Gefährdungsstufen!$B$2:$G$20,6,FALSE),"")</f>
        <v>potentiell gefährdet</v>
      </c>
      <c r="F795" s="71">
        <f>IF(D795&lt;&gt;"",VLOOKUP($D795,Gefährdungsstufen!$B$2:$G$20,3,FALSE),"")</f>
        <v>0</v>
      </c>
      <c r="G795" s="33" t="str">
        <f t="shared" si="72"/>
        <v>Landolt Elias (1991): Gefährdung der Farn- und Blütenpflanzen in der Schweiz</v>
      </c>
      <c r="H795" s="3" t="s">
        <v>1537</v>
      </c>
      <c r="I795" s="3" t="str">
        <f>IF(H795&lt;&gt;"",VLOOKUP($H795,Gefährdungsstufen!$B$2:$G$20,6,FALSE),"")</f>
        <v>potentiell gefährdet</v>
      </c>
      <c r="J795" s="71">
        <f>IF(H795&lt;&gt;"",VLOOKUP($H795,Gefährdungsstufen!$B$2:$G$20,3,FALSE),"")</f>
        <v>0</v>
      </c>
      <c r="K795" s="33" t="str">
        <f t="shared" si="73"/>
        <v>Landolt Elias (1991): Gefährdung der Farn- und Blütenpflanzen in der Schweiz</v>
      </c>
      <c r="L795" s="3" t="s">
        <v>5</v>
      </c>
      <c r="M795" s="3" t="s">
        <v>5</v>
      </c>
      <c r="N795" s="11" t="str">
        <f>IF(M795&lt;&gt;"",VLOOKUP(M795,Gefährdungsstufen!$B$2:$G$20,6,FALSE),"")</f>
        <v>stark gefährdet</v>
      </c>
      <c r="O795" s="33" t="str">
        <f t="shared" si="74"/>
        <v>Landolt Elias (1991): Gefährdung der Farn- und Blütenpflanzen in der Schweiz</v>
      </c>
      <c r="P795" s="3" t="s">
        <v>9</v>
      </c>
      <c r="Q795" s="3" t="s">
        <v>9</v>
      </c>
      <c r="R795" s="11" t="str">
        <f>IF(Q795&lt;&gt;"",VLOOKUP(Q795,Gefährdungsstufen!$B$2:$G$20,6,FALSE),"")</f>
        <v>vom Aussterben bedroht</v>
      </c>
      <c r="S795" s="33" t="str">
        <f t="shared" si="75"/>
        <v>Landolt Elias (1991): Gefährdung der Farn- und Blütenpflanzen in der Schweiz</v>
      </c>
      <c r="T795" s="3" t="s">
        <v>12</v>
      </c>
      <c r="U795" s="3" t="s">
        <v>12</v>
      </c>
      <c r="V795" s="11" t="str">
        <f>IF(U795&lt;&gt;"",VLOOKUP(U795,Gefährdungsstufen!$B$2:$G$20,6,FALSE),"")</f>
        <v>vom Aussterben bedroht</v>
      </c>
      <c r="W795" s="33" t="str">
        <f t="shared" si="76"/>
        <v>Landolt Elias (1991): Gefährdung der Farn- und Blütenpflanzen in der Schweiz</v>
      </c>
      <c r="X795" s="3">
        <v>7</v>
      </c>
      <c r="Y795" s="3" t="s">
        <v>8</v>
      </c>
      <c r="Z795" s="3" t="s">
        <v>13</v>
      </c>
      <c r="AA795" s="3">
        <v>1</v>
      </c>
      <c r="AB795" s="3">
        <v>3</v>
      </c>
      <c r="AC795" s="3">
        <v>1</v>
      </c>
      <c r="AD795" s="3">
        <v>2</v>
      </c>
      <c r="AE795" s="3" t="s">
        <v>7</v>
      </c>
      <c r="AF795" s="3" t="str">
        <f>IF(AE795&lt;&gt;"",VLOOKUP(AE795,legende!$A$3:$C$6,2,FALSE),"")</f>
        <v>gross</v>
      </c>
      <c r="AG795" s="71">
        <f>IF(AE795&lt;&gt;"",VLOOKUP(AE795,legende!$A$3:$C$6,3,FALSE),"")</f>
        <v>0</v>
      </c>
      <c r="AH795" s="3" t="s">
        <v>6</v>
      </c>
      <c r="AI795" s="3" t="str">
        <f>IF(AH795&lt;&gt;"",VLOOKUP(AH795,legende!$F$3:$H$6,3,FALSE),"")</f>
        <v>klein: &lt;1/4</v>
      </c>
      <c r="AJ795" s="71">
        <f>IF(AH795&lt;&gt;"",VLOOKUP(AH795,legende!$F$3:$H$6,2,FALSE),"")</f>
        <v>0</v>
      </c>
      <c r="AK795" s="3" t="s">
        <v>12</v>
      </c>
      <c r="AL795" s="3" t="s">
        <v>12</v>
      </c>
      <c r="AM795" s="11" t="str">
        <f>IF(AL795&lt;&gt;"",VLOOKUP(AL795,Gefährdungsstufen!$B$2:$G$20,6,FALSE),"")</f>
        <v>vom Aussterben bedroht</v>
      </c>
      <c r="AN795" s="71">
        <f>IF(AL795&lt;&gt;"",VLOOKUP(AL795,Gefährdungsstufen!$B$2:$G$20,3,FALSE),"")</f>
        <v>5</v>
      </c>
      <c r="AQ795" s="11">
        <f t="shared" si="77"/>
        <v>5</v>
      </c>
      <c r="AR795" s="3">
        <v>3</v>
      </c>
      <c r="AS795" s="3">
        <v>3</v>
      </c>
      <c r="AW795" s="2" t="s">
        <v>35</v>
      </c>
      <c r="AY795" s="2" t="s">
        <v>72</v>
      </c>
    </row>
    <row r="796" spans="1:56" s="2" customFormat="1" ht="15" hidden="1" customHeight="1">
      <c r="A796" s="24" t="s">
        <v>26859</v>
      </c>
      <c r="B796" s="5" t="s">
        <v>10828</v>
      </c>
      <c r="C796" s="16" t="s">
        <v>10829</v>
      </c>
      <c r="D796" s="3" t="s">
        <v>1</v>
      </c>
      <c r="E796" s="3" t="str">
        <f>IF(D796&lt;&gt;"",VLOOKUP($D796,Gefährdungsstufen!$B$2:$G$20,6,FALSE),"")</f>
        <v>potentiell gefährdet</v>
      </c>
      <c r="F796" s="71">
        <f>IF(D796&lt;&gt;"",VLOOKUP($D796,Gefährdungsstufen!$B$2:$G$20,3,FALSE),"")</f>
        <v>0</v>
      </c>
      <c r="G796" s="33" t="str">
        <f t="shared" si="72"/>
        <v>Landolt Elias (1991): Gefährdung der Farn- und Blütenpflanzen in der Schweiz</v>
      </c>
      <c r="H796" s="3" t="s">
        <v>1</v>
      </c>
      <c r="I796" s="3" t="str">
        <f>IF(H796&lt;&gt;"",VLOOKUP($H796,Gefährdungsstufen!$B$2:$G$20,6,FALSE),"")</f>
        <v>potentiell gefährdet</v>
      </c>
      <c r="J796" s="71">
        <f>IF(H796&lt;&gt;"",VLOOKUP($H796,Gefährdungsstufen!$B$2:$G$20,3,FALSE),"")</f>
        <v>0</v>
      </c>
      <c r="K796" s="33" t="str">
        <f t="shared" si="73"/>
        <v>Landolt Elias (1991): Gefährdung der Farn- und Blütenpflanzen in der Schweiz</v>
      </c>
      <c r="L796" s="3" t="s">
        <v>9</v>
      </c>
      <c r="M796" s="3" t="s">
        <v>9</v>
      </c>
      <c r="N796" s="11" t="str">
        <f>IF(M796&lt;&gt;"",VLOOKUP(M796,Gefährdungsstufen!$B$2:$G$20,6,FALSE),"")</f>
        <v>vom Aussterben bedroht</v>
      </c>
      <c r="O796" s="33" t="str">
        <f t="shared" si="74"/>
        <v>Landolt Elias (1991): Gefährdung der Farn- und Blütenpflanzen in der Schweiz</v>
      </c>
      <c r="P796" s="3" t="s">
        <v>14</v>
      </c>
      <c r="Q796" s="3" t="s">
        <v>14</v>
      </c>
      <c r="R796" s="11" t="str">
        <f>IF(Q796&lt;&gt;"",VLOOKUP(Q796,Gefährdungsstufen!$B$2:$G$20,6,FALSE),"")</f>
        <v>vom Aussterben bedroht</v>
      </c>
      <c r="S796" s="33" t="str">
        <f t="shared" si="75"/>
        <v>Landolt Elias (1991): Gefährdung der Farn- und Blütenpflanzen in der Schweiz</v>
      </c>
      <c r="T796" s="3" t="s">
        <v>9</v>
      </c>
      <c r="U796" s="3" t="s">
        <v>9</v>
      </c>
      <c r="V796" s="11" t="str">
        <f>IF(U796&lt;&gt;"",VLOOKUP(U796,Gefährdungsstufen!$B$2:$G$20,6,FALSE),"")</f>
        <v>vom Aussterben bedroht</v>
      </c>
      <c r="W796" s="33" t="str">
        <f t="shared" si="76"/>
        <v>Landolt Elias (1991): Gefährdung der Farn- und Blütenpflanzen in der Schweiz</v>
      </c>
      <c r="X796" s="3">
        <v>6</v>
      </c>
      <c r="Y796" s="3" t="s">
        <v>8</v>
      </c>
      <c r="Z796" s="3" t="s">
        <v>13</v>
      </c>
      <c r="AA796" s="3">
        <v>1</v>
      </c>
      <c r="AB796" s="3">
        <v>2</v>
      </c>
      <c r="AC796" s="3">
        <v>1</v>
      </c>
      <c r="AD796" s="3">
        <v>1</v>
      </c>
      <c r="AE796" s="3" t="s">
        <v>7</v>
      </c>
      <c r="AF796" s="3" t="str">
        <f>IF(AE796&lt;&gt;"",VLOOKUP(AE796,legende!$A$3:$C$6,2,FALSE),"")</f>
        <v>gross</v>
      </c>
      <c r="AG796" s="71">
        <f>IF(AE796&lt;&gt;"",VLOOKUP(AE796,legende!$A$3:$C$6,3,FALSE),"")</f>
        <v>0</v>
      </c>
      <c r="AH796" s="3" t="s">
        <v>6</v>
      </c>
      <c r="AI796" s="3" t="str">
        <f>IF(AH796&lt;&gt;"",VLOOKUP(AH796,legende!$F$3:$H$6,3,FALSE),"")</f>
        <v>klein: &lt;1/4</v>
      </c>
      <c r="AJ796" s="71">
        <f>IF(AH796&lt;&gt;"",VLOOKUP(AH796,legende!$F$3:$H$6,2,FALSE),"")</f>
        <v>0</v>
      </c>
      <c r="AK796" s="3" t="s">
        <v>12</v>
      </c>
      <c r="AL796" s="3" t="s">
        <v>12</v>
      </c>
      <c r="AM796" s="11" t="str">
        <f>IF(AL796&lt;&gt;"",VLOOKUP(AL796,Gefährdungsstufen!$B$2:$G$20,6,FALSE),"")</f>
        <v>vom Aussterben bedroht</v>
      </c>
      <c r="AN796" s="71">
        <f>IF(AL796&lt;&gt;"",VLOOKUP(AL796,Gefährdungsstufen!$B$2:$G$20,3,FALSE),"")</f>
        <v>5</v>
      </c>
      <c r="AO796" s="3"/>
      <c r="AP796" s="11"/>
      <c r="AQ796" s="11">
        <f t="shared" si="77"/>
        <v>5</v>
      </c>
      <c r="AR796" s="3">
        <v>3</v>
      </c>
      <c r="AS796" s="3">
        <v>3</v>
      </c>
      <c r="AV796" s="2" t="s">
        <v>36</v>
      </c>
      <c r="AW796" s="2" t="s">
        <v>35</v>
      </c>
    </row>
    <row r="797" spans="1:56" s="2" customFormat="1" ht="15" hidden="1" customHeight="1">
      <c r="A797" s="24" t="s">
        <v>26859</v>
      </c>
      <c r="B797" s="5" t="s">
        <v>14819</v>
      </c>
      <c r="C797" s="16" t="s">
        <v>14820</v>
      </c>
      <c r="D797" s="3" t="s">
        <v>1</v>
      </c>
      <c r="E797" s="3" t="str">
        <f>IF(D797&lt;&gt;"",VLOOKUP($D797,Gefährdungsstufen!$B$2:$G$20,6,FALSE),"")</f>
        <v>potentiell gefährdet</v>
      </c>
      <c r="F797" s="71">
        <f>IF(D797&lt;&gt;"",VLOOKUP($D797,Gefährdungsstufen!$B$2:$G$20,3,FALSE),"")</f>
        <v>0</v>
      </c>
      <c r="G797" s="33" t="str">
        <f t="shared" si="72"/>
        <v>Landolt Elias (1991): Gefährdung der Farn- und Blütenpflanzen in der Schweiz</v>
      </c>
      <c r="H797" s="3" t="s">
        <v>1</v>
      </c>
      <c r="I797" s="3" t="str">
        <f>IF(H797&lt;&gt;"",VLOOKUP($H797,Gefährdungsstufen!$B$2:$G$20,6,FALSE),"")</f>
        <v>potentiell gefährdet</v>
      </c>
      <c r="J797" s="71">
        <f>IF(H797&lt;&gt;"",VLOOKUP($H797,Gefährdungsstufen!$B$2:$G$20,3,FALSE),"")</f>
        <v>0</v>
      </c>
      <c r="K797" s="33" t="str">
        <f t="shared" si="73"/>
        <v>Landolt Elias (1991): Gefährdung der Farn- und Blütenpflanzen in der Schweiz</v>
      </c>
      <c r="L797" s="3" t="s">
        <v>1</v>
      </c>
      <c r="M797" s="3" t="s">
        <v>1</v>
      </c>
      <c r="N797" s="11" t="str">
        <f>IF(M797&lt;&gt;"",VLOOKUP(M797,Gefährdungsstufen!$B$2:$G$20,6,FALSE),"")</f>
        <v>potentiell gefährdet</v>
      </c>
      <c r="O797" s="33" t="str">
        <f t="shared" si="74"/>
        <v>Landolt Elias (1991): Gefährdung der Farn- und Blütenpflanzen in der Schweiz</v>
      </c>
      <c r="P797" s="3" t="s">
        <v>1</v>
      </c>
      <c r="Q797" s="3" t="s">
        <v>1</v>
      </c>
      <c r="R797" s="11" t="str">
        <f>IF(Q797&lt;&gt;"",VLOOKUP(Q797,Gefährdungsstufen!$B$2:$G$20,6,FALSE),"")</f>
        <v>potentiell gefährdet</v>
      </c>
      <c r="S797" s="33" t="str">
        <f t="shared" si="75"/>
        <v>Landolt Elias (1991): Gefährdung der Farn- und Blütenpflanzen in der Schweiz</v>
      </c>
      <c r="T797" s="3" t="s">
        <v>1</v>
      </c>
      <c r="U797" s="3" t="s">
        <v>1</v>
      </c>
      <c r="V797" s="11" t="str">
        <f>IF(U797&lt;&gt;"",VLOOKUP(U797,Gefährdungsstufen!$B$2:$G$20,6,FALSE),"")</f>
        <v>potentiell gefährdet</v>
      </c>
      <c r="W797" s="33" t="str">
        <f t="shared" si="76"/>
        <v>Landolt Elias (1991): Gefährdung der Farn- und Blütenpflanzen in der Schweiz</v>
      </c>
      <c r="X797" s="3">
        <v>1</v>
      </c>
      <c r="Y797" s="3" t="s">
        <v>8</v>
      </c>
      <c r="Z797" s="3" t="s">
        <v>2</v>
      </c>
      <c r="AA797" s="3">
        <v>6</v>
      </c>
      <c r="AB797" s="3">
        <v>7</v>
      </c>
      <c r="AC797" s="3">
        <v>6</v>
      </c>
      <c r="AD797" s="3">
        <v>4</v>
      </c>
      <c r="AE797" s="3"/>
      <c r="AF797" s="3" t="str">
        <f>IF(AE797&lt;&gt;"",VLOOKUP(AE797,legende!$A$3:$C$6,2,FALSE),"")</f>
        <v/>
      </c>
      <c r="AG797" s="71" t="str">
        <f>IF(AE797&lt;&gt;"",VLOOKUP(AE797,legende!$A$3:$C$6,3,FALSE),"")</f>
        <v/>
      </c>
      <c r="AH797" s="3"/>
      <c r="AI797" s="3" t="str">
        <f>IF(AH797&lt;&gt;"",VLOOKUP(AH797,legende!$F$3:$H$6,3,FALSE),"")</f>
        <v/>
      </c>
      <c r="AJ797" s="71" t="str">
        <f>IF(AH797&lt;&gt;"",VLOOKUP(AH797,legende!$F$3:$H$6,2,FALSE),"")</f>
        <v/>
      </c>
      <c r="AK797" s="3" t="s">
        <v>1</v>
      </c>
      <c r="AL797" s="3" t="s">
        <v>1</v>
      </c>
      <c r="AM797" s="11" t="str">
        <f>IF(AL797&lt;&gt;"",VLOOKUP(AL797,Gefährdungsstufen!$B$2:$G$20,6,FALSE),"")</f>
        <v>potentiell gefährdet</v>
      </c>
      <c r="AN797" s="71">
        <f>IF(AL797&lt;&gt;"",VLOOKUP(AL797,Gefährdungsstufen!$B$2:$G$20,3,FALSE),"")</f>
        <v>0</v>
      </c>
      <c r="AO797" s="3"/>
      <c r="AP797" s="11" t="s">
        <v>26922</v>
      </c>
      <c r="AQ797" s="11" t="e">
        <f t="shared" si="77"/>
        <v>#VALUE!</v>
      </c>
      <c r="AR797" s="3">
        <v>0</v>
      </c>
      <c r="AS797" s="3" t="s">
        <v>0</v>
      </c>
      <c r="AT797" s="2">
        <v>1</v>
      </c>
      <c r="BD797" s="2" t="s">
        <v>120</v>
      </c>
    </row>
    <row r="798" spans="1:56" s="2" customFormat="1" ht="15" hidden="1" customHeight="1">
      <c r="A798" s="24" t="s">
        <v>26859</v>
      </c>
      <c r="B798" s="5" t="s">
        <v>6595</v>
      </c>
      <c r="C798" s="16" t="s">
        <v>6596</v>
      </c>
      <c r="D798" s="3" t="s">
        <v>1</v>
      </c>
      <c r="E798" s="3" t="str">
        <f>IF(D798&lt;&gt;"",VLOOKUP($D798,Gefährdungsstufen!$B$2:$G$20,6,FALSE),"")</f>
        <v>potentiell gefährdet</v>
      </c>
      <c r="F798" s="71">
        <f>IF(D798&lt;&gt;"",VLOOKUP($D798,Gefährdungsstufen!$B$2:$G$20,3,FALSE),"")</f>
        <v>0</v>
      </c>
      <c r="G798" s="33" t="str">
        <f t="shared" si="72"/>
        <v>Landolt Elias (1991): Gefährdung der Farn- und Blütenpflanzen in der Schweiz</v>
      </c>
      <c r="H798" s="3" t="s">
        <v>1</v>
      </c>
      <c r="I798" s="3" t="str">
        <f>IF(H798&lt;&gt;"",VLOOKUP($H798,Gefährdungsstufen!$B$2:$G$20,6,FALSE),"")</f>
        <v>potentiell gefährdet</v>
      </c>
      <c r="J798" s="71">
        <f>IF(H798&lt;&gt;"",VLOOKUP($H798,Gefährdungsstufen!$B$2:$G$20,3,FALSE),"")</f>
        <v>0</v>
      </c>
      <c r="K798" s="33" t="str">
        <f t="shared" si="73"/>
        <v>Landolt Elias (1991): Gefährdung der Farn- und Blütenpflanzen in der Schweiz</v>
      </c>
      <c r="L798" s="3" t="s">
        <v>5</v>
      </c>
      <c r="M798" s="3" t="s">
        <v>5</v>
      </c>
      <c r="N798" s="11" t="str">
        <f>IF(M798&lt;&gt;"",VLOOKUP(M798,Gefährdungsstufen!$B$2:$G$20,6,FALSE),"")</f>
        <v>stark gefährdet</v>
      </c>
      <c r="O798" s="33" t="str">
        <f t="shared" si="74"/>
        <v>Landolt Elias (1991): Gefährdung der Farn- und Blütenpflanzen in der Schweiz</v>
      </c>
      <c r="P798" s="3" t="s">
        <v>9</v>
      </c>
      <c r="Q798" s="3" t="s">
        <v>9</v>
      </c>
      <c r="R798" s="11" t="str">
        <f>IF(Q798&lt;&gt;"",VLOOKUP(Q798,Gefährdungsstufen!$B$2:$G$20,6,FALSE),"")</f>
        <v>vom Aussterben bedroht</v>
      </c>
      <c r="S798" s="33" t="str">
        <f t="shared" si="75"/>
        <v>Landolt Elias (1991): Gefährdung der Farn- und Blütenpflanzen in der Schweiz</v>
      </c>
      <c r="T798" s="3" t="s">
        <v>5</v>
      </c>
      <c r="U798" s="3" t="s">
        <v>5</v>
      </c>
      <c r="V798" s="11" t="str">
        <f>IF(U798&lt;&gt;"",VLOOKUP(U798,Gefährdungsstufen!$B$2:$G$20,6,FALSE),"")</f>
        <v>stark gefährdet</v>
      </c>
      <c r="W798" s="33" t="str">
        <f t="shared" si="76"/>
        <v>Landolt Elias (1991): Gefährdung der Farn- und Blütenpflanzen in der Schweiz</v>
      </c>
      <c r="X798" s="3">
        <v>5</v>
      </c>
      <c r="Y798" s="3" t="s">
        <v>8</v>
      </c>
      <c r="Z798" s="3" t="s">
        <v>2</v>
      </c>
      <c r="AA798" s="3">
        <v>4</v>
      </c>
      <c r="AB798" s="3">
        <v>5</v>
      </c>
      <c r="AC798" s="3">
        <v>4</v>
      </c>
      <c r="AD798" s="3">
        <v>4</v>
      </c>
      <c r="AE798" s="3" t="s">
        <v>7</v>
      </c>
      <c r="AF798" s="3" t="str">
        <f>IF(AE798&lt;&gt;"",VLOOKUP(AE798,legende!$A$3:$C$6,2,FALSE),"")</f>
        <v>gross</v>
      </c>
      <c r="AG798" s="71">
        <f>IF(AE798&lt;&gt;"",VLOOKUP(AE798,legende!$A$3:$C$6,3,FALSE),"")</f>
        <v>0</v>
      </c>
      <c r="AH798" s="3" t="s">
        <v>6</v>
      </c>
      <c r="AI798" s="3" t="str">
        <f>IF(AH798&lt;&gt;"",VLOOKUP(AH798,legende!$F$3:$H$6,3,FALSE),"")</f>
        <v>klein: &lt;1/4</v>
      </c>
      <c r="AJ798" s="71">
        <f>IF(AH798&lt;&gt;"",VLOOKUP(AH798,legende!$F$3:$H$6,2,FALSE),"")</f>
        <v>0</v>
      </c>
      <c r="AK798" s="3" t="s">
        <v>5</v>
      </c>
      <c r="AL798" s="3" t="s">
        <v>5</v>
      </c>
      <c r="AM798" s="11" t="str">
        <f>IF(AL798&lt;&gt;"",VLOOKUP(AL798,Gefährdungsstufen!$B$2:$G$20,6,FALSE),"")</f>
        <v>stark gefährdet</v>
      </c>
      <c r="AN798" s="71">
        <f>IF(AL798&lt;&gt;"",VLOOKUP(AL798,Gefährdungsstufen!$B$2:$G$20,3,FALSE),"")</f>
        <v>4</v>
      </c>
      <c r="AO798" s="3"/>
      <c r="AP798" s="11"/>
      <c r="AQ798" s="11">
        <f t="shared" si="77"/>
        <v>4</v>
      </c>
      <c r="AR798" s="3">
        <v>2</v>
      </c>
      <c r="AS798" s="3">
        <v>2</v>
      </c>
      <c r="AU798" s="2">
        <v>2</v>
      </c>
    </row>
    <row r="799" spans="1:56" s="2" customFormat="1" ht="15" hidden="1" customHeight="1">
      <c r="A799" s="24" t="s">
        <v>26859</v>
      </c>
      <c r="B799" s="5" t="s">
        <v>17228</v>
      </c>
      <c r="C799" s="16" t="s">
        <v>17229</v>
      </c>
      <c r="D799" s="3" t="s">
        <v>1</v>
      </c>
      <c r="E799" s="3" t="str">
        <f>IF(D799&lt;&gt;"",VLOOKUP($D799,Gefährdungsstufen!$B$2:$G$20,6,FALSE),"")</f>
        <v>potentiell gefährdet</v>
      </c>
      <c r="F799" s="71">
        <f>IF(D799&lt;&gt;"",VLOOKUP($D799,Gefährdungsstufen!$B$2:$G$20,3,FALSE),"")</f>
        <v>0</v>
      </c>
      <c r="G799" s="33" t="str">
        <f t="shared" si="72"/>
        <v>Landolt Elias (1991): Gefährdung der Farn- und Blütenpflanzen in der Schweiz</v>
      </c>
      <c r="H799" s="3" t="s">
        <v>1</v>
      </c>
      <c r="I799" s="3" t="str">
        <f>IF(H799&lt;&gt;"",VLOOKUP($H799,Gefährdungsstufen!$B$2:$G$20,6,FALSE),"")</f>
        <v>potentiell gefährdet</v>
      </c>
      <c r="J799" s="71">
        <f>IF(H799&lt;&gt;"",VLOOKUP($H799,Gefährdungsstufen!$B$2:$G$20,3,FALSE),"")</f>
        <v>0</v>
      </c>
      <c r="K799" s="33" t="str">
        <f t="shared" si="73"/>
        <v>Landolt Elias (1991): Gefährdung der Farn- und Blütenpflanzen in der Schweiz</v>
      </c>
      <c r="L799" s="3" t="s">
        <v>9</v>
      </c>
      <c r="M799" s="3" t="s">
        <v>9</v>
      </c>
      <c r="N799" s="11" t="str">
        <f>IF(M799&lt;&gt;"",VLOOKUP(M799,Gefährdungsstufen!$B$2:$G$20,6,FALSE),"")</f>
        <v>vom Aussterben bedroht</v>
      </c>
      <c r="O799" s="33" t="str">
        <f t="shared" si="74"/>
        <v>Landolt Elias (1991): Gefährdung der Farn- und Blütenpflanzen in der Schweiz</v>
      </c>
      <c r="P799" s="3" t="s">
        <v>9</v>
      </c>
      <c r="Q799" s="3" t="s">
        <v>9</v>
      </c>
      <c r="R799" s="11" t="str">
        <f>IF(Q799&lt;&gt;"",VLOOKUP(Q799,Gefährdungsstufen!$B$2:$G$20,6,FALSE),"")</f>
        <v>vom Aussterben bedroht</v>
      </c>
      <c r="S799" s="33" t="str">
        <f t="shared" si="75"/>
        <v>Landolt Elias (1991): Gefährdung der Farn- und Blütenpflanzen in der Schweiz</v>
      </c>
      <c r="T799" s="3" t="s">
        <v>1</v>
      </c>
      <c r="U799" s="3" t="s">
        <v>1</v>
      </c>
      <c r="V799" s="11" t="str">
        <f>IF(U799&lt;&gt;"",VLOOKUP(U799,Gefährdungsstufen!$B$2:$G$20,6,FALSE),"")</f>
        <v>potentiell gefährdet</v>
      </c>
      <c r="W799" s="33" t="str">
        <f t="shared" si="76"/>
        <v>Landolt Elias (1991): Gefährdung der Farn- und Blütenpflanzen in der Schweiz</v>
      </c>
      <c r="X799" s="3">
        <v>5</v>
      </c>
      <c r="Y799" s="3" t="s">
        <v>8</v>
      </c>
      <c r="Z799" s="3" t="s">
        <v>2</v>
      </c>
      <c r="AA799" s="3">
        <v>5</v>
      </c>
      <c r="AB799" s="3">
        <v>6</v>
      </c>
      <c r="AC799" s="3">
        <v>5</v>
      </c>
      <c r="AD799" s="3">
        <v>4</v>
      </c>
      <c r="AE799" s="3" t="s">
        <v>7</v>
      </c>
      <c r="AF799" s="3" t="str">
        <f>IF(AE799&lt;&gt;"",VLOOKUP(AE799,legende!$A$3:$C$6,2,FALSE),"")</f>
        <v>gross</v>
      </c>
      <c r="AG799" s="71">
        <f>IF(AE799&lt;&gt;"",VLOOKUP(AE799,legende!$A$3:$C$6,3,FALSE),"")</f>
        <v>0</v>
      </c>
      <c r="AH799" s="3" t="s">
        <v>6</v>
      </c>
      <c r="AI799" s="3" t="str">
        <f>IF(AH799&lt;&gt;"",VLOOKUP(AH799,legende!$F$3:$H$6,3,FALSE),"")</f>
        <v>klein: &lt;1/4</v>
      </c>
      <c r="AJ799" s="71">
        <f>IF(AH799&lt;&gt;"",VLOOKUP(AH799,legende!$F$3:$H$6,2,FALSE),"")</f>
        <v>0</v>
      </c>
      <c r="AK799" s="3" t="s">
        <v>5</v>
      </c>
      <c r="AL799" s="3" t="s">
        <v>5</v>
      </c>
      <c r="AM799" s="11" t="str">
        <f>IF(AL799&lt;&gt;"",VLOOKUP(AL799,Gefährdungsstufen!$B$2:$G$20,6,FALSE),"")</f>
        <v>stark gefährdet</v>
      </c>
      <c r="AN799" s="71">
        <f>IF(AL799&lt;&gt;"",VLOOKUP(AL799,Gefährdungsstufen!$B$2:$G$20,3,FALSE),"")</f>
        <v>4</v>
      </c>
      <c r="AO799" s="3"/>
      <c r="AP799" s="11"/>
      <c r="AQ799" s="11">
        <f t="shared" si="77"/>
        <v>4</v>
      </c>
      <c r="AR799" s="3">
        <v>2</v>
      </c>
      <c r="AS799" s="3">
        <v>2</v>
      </c>
      <c r="AU799" s="2">
        <v>2</v>
      </c>
    </row>
    <row r="800" spans="1:56" s="2" customFormat="1" ht="15" hidden="1" customHeight="1">
      <c r="A800" s="24" t="s">
        <v>26859</v>
      </c>
      <c r="B800" s="5" t="s">
        <v>6788</v>
      </c>
      <c r="C800" s="16" t="s">
        <v>6789</v>
      </c>
      <c r="D800" s="3" t="s">
        <v>1</v>
      </c>
      <c r="E800" s="3" t="str">
        <f>IF(D800&lt;&gt;"",VLOOKUP($D800,Gefährdungsstufen!$B$2:$G$20,6,FALSE),"")</f>
        <v>potentiell gefährdet</v>
      </c>
      <c r="F800" s="71">
        <f>IF(D800&lt;&gt;"",VLOOKUP($D800,Gefährdungsstufen!$B$2:$G$20,3,FALSE),"")</f>
        <v>0</v>
      </c>
      <c r="G800" s="33" t="str">
        <f t="shared" si="72"/>
        <v>Landolt Elias (1991): Gefährdung der Farn- und Blütenpflanzen in der Schweiz</v>
      </c>
      <c r="H800" s="3" t="s">
        <v>1</v>
      </c>
      <c r="I800" s="3" t="str">
        <f>IF(H800&lt;&gt;"",VLOOKUP($H800,Gefährdungsstufen!$B$2:$G$20,6,FALSE),"")</f>
        <v>potentiell gefährdet</v>
      </c>
      <c r="J800" s="71">
        <f>IF(H800&lt;&gt;"",VLOOKUP($H800,Gefährdungsstufen!$B$2:$G$20,3,FALSE),"")</f>
        <v>0</v>
      </c>
      <c r="K800" s="33" t="str">
        <f t="shared" si="73"/>
        <v>Landolt Elias (1991): Gefährdung der Farn- und Blütenpflanzen in der Schweiz</v>
      </c>
      <c r="L800" s="3" t="s">
        <v>1</v>
      </c>
      <c r="M800" s="3" t="s">
        <v>1</v>
      </c>
      <c r="N800" s="11" t="str">
        <f>IF(M800&lt;&gt;"",VLOOKUP(M800,Gefährdungsstufen!$B$2:$G$20,6,FALSE),"")</f>
        <v>potentiell gefährdet</v>
      </c>
      <c r="O800" s="33" t="str">
        <f t="shared" si="74"/>
        <v>Landolt Elias (1991): Gefährdung der Farn- und Blütenpflanzen in der Schweiz</v>
      </c>
      <c r="P800" s="3" t="s">
        <v>1</v>
      </c>
      <c r="Q800" s="3" t="s">
        <v>1</v>
      </c>
      <c r="R800" s="11" t="str">
        <f>IF(Q800&lt;&gt;"",VLOOKUP(Q800,Gefährdungsstufen!$B$2:$G$20,6,FALSE),"")</f>
        <v>potentiell gefährdet</v>
      </c>
      <c r="S800" s="33" t="str">
        <f t="shared" si="75"/>
        <v>Landolt Elias (1991): Gefährdung der Farn- und Blütenpflanzen in der Schweiz</v>
      </c>
      <c r="T800" s="3" t="s">
        <v>1</v>
      </c>
      <c r="U800" s="3" t="s">
        <v>1</v>
      </c>
      <c r="V800" s="11" t="str">
        <f>IF(U800&lt;&gt;"",VLOOKUP(U800,Gefährdungsstufen!$B$2:$G$20,6,FALSE),"")</f>
        <v>potentiell gefährdet</v>
      </c>
      <c r="W800" s="33" t="str">
        <f t="shared" si="76"/>
        <v>Landolt Elias (1991): Gefährdung der Farn- und Blütenpflanzen in der Schweiz</v>
      </c>
      <c r="X800" s="3">
        <v>5</v>
      </c>
      <c r="Y800" s="3" t="s">
        <v>8</v>
      </c>
      <c r="Z800" s="3" t="s">
        <v>2</v>
      </c>
      <c r="AA800" s="3">
        <v>6</v>
      </c>
      <c r="AB800" s="3">
        <v>7</v>
      </c>
      <c r="AC800" s="3">
        <v>6</v>
      </c>
      <c r="AD800" s="3">
        <v>5</v>
      </c>
      <c r="AE800" s="3"/>
      <c r="AF800" s="3" t="str">
        <f>IF(AE800&lt;&gt;"",VLOOKUP(AE800,legende!$A$3:$C$6,2,FALSE),"")</f>
        <v/>
      </c>
      <c r="AG800" s="71" t="str">
        <f>IF(AE800&lt;&gt;"",VLOOKUP(AE800,legende!$A$3:$C$6,3,FALSE),"")</f>
        <v/>
      </c>
      <c r="AH800" s="3"/>
      <c r="AI800" s="3" t="str">
        <f>IF(AH800&lt;&gt;"",VLOOKUP(AH800,legende!$F$3:$H$6,3,FALSE),"")</f>
        <v/>
      </c>
      <c r="AJ800" s="71" t="str">
        <f>IF(AH800&lt;&gt;"",VLOOKUP(AH800,legende!$F$3:$H$6,2,FALSE),"")</f>
        <v/>
      </c>
      <c r="AK800" s="3" t="s">
        <v>1</v>
      </c>
      <c r="AL800" s="3" t="s">
        <v>1</v>
      </c>
      <c r="AM800" s="11" t="str">
        <f>IF(AL800&lt;&gt;"",VLOOKUP(AL800,Gefährdungsstufen!$B$2:$G$20,6,FALSE),"")</f>
        <v>potentiell gefährdet</v>
      </c>
      <c r="AN800" s="71">
        <f>IF(AL800&lt;&gt;"",VLOOKUP(AL800,Gefährdungsstufen!$B$2:$G$20,3,FALSE),"")</f>
        <v>0</v>
      </c>
      <c r="AO800" s="3"/>
      <c r="AP800" s="11" t="s">
        <v>26922</v>
      </c>
      <c r="AQ800" s="11" t="e">
        <f t="shared" si="77"/>
        <v>#VALUE!</v>
      </c>
      <c r="AR800" s="3">
        <v>0</v>
      </c>
      <c r="AS800" s="3" t="s">
        <v>0</v>
      </c>
      <c r="AU800" s="2">
        <v>2</v>
      </c>
    </row>
    <row r="801" spans="1:56" s="2" customFormat="1" ht="15" hidden="1" customHeight="1">
      <c r="A801" s="24" t="s">
        <v>26859</v>
      </c>
      <c r="B801" s="5" t="s">
        <v>3816</v>
      </c>
      <c r="C801" s="16" t="s">
        <v>3817</v>
      </c>
      <c r="D801" s="3" t="s">
        <v>1</v>
      </c>
      <c r="E801" s="3" t="str">
        <f>IF(D801&lt;&gt;"",VLOOKUP($D801,Gefährdungsstufen!$B$2:$G$20,6,FALSE),"")</f>
        <v>potentiell gefährdet</v>
      </c>
      <c r="F801" s="71">
        <f>IF(D801&lt;&gt;"",VLOOKUP($D801,Gefährdungsstufen!$B$2:$G$20,3,FALSE),"")</f>
        <v>0</v>
      </c>
      <c r="G801" s="33" t="str">
        <f t="shared" si="72"/>
        <v>Landolt Elias (1991): Gefährdung der Farn- und Blütenpflanzen in der Schweiz</v>
      </c>
      <c r="H801" s="3" t="s">
        <v>1</v>
      </c>
      <c r="I801" s="3" t="str">
        <f>IF(H801&lt;&gt;"",VLOOKUP($H801,Gefährdungsstufen!$B$2:$G$20,6,FALSE),"")</f>
        <v>potentiell gefährdet</v>
      </c>
      <c r="J801" s="71">
        <f>IF(H801&lt;&gt;"",VLOOKUP($H801,Gefährdungsstufen!$B$2:$G$20,3,FALSE),"")</f>
        <v>0</v>
      </c>
      <c r="K801" s="33" t="str">
        <f t="shared" si="73"/>
        <v>Landolt Elias (1991): Gefährdung der Farn- und Blütenpflanzen in der Schweiz</v>
      </c>
      <c r="L801" s="3" t="s">
        <v>1</v>
      </c>
      <c r="M801" s="3" t="s">
        <v>1</v>
      </c>
      <c r="N801" s="11" t="str">
        <f>IF(M801&lt;&gt;"",VLOOKUP(M801,Gefährdungsstufen!$B$2:$G$20,6,FALSE),"")</f>
        <v>potentiell gefährdet</v>
      </c>
      <c r="O801" s="33" t="str">
        <f t="shared" si="74"/>
        <v>Landolt Elias (1991): Gefährdung der Farn- und Blütenpflanzen in der Schweiz</v>
      </c>
      <c r="P801" s="3" t="s">
        <v>1</v>
      </c>
      <c r="Q801" s="3" t="s">
        <v>1</v>
      </c>
      <c r="R801" s="11" t="str">
        <f>IF(Q801&lt;&gt;"",VLOOKUP(Q801,Gefährdungsstufen!$B$2:$G$20,6,FALSE),"")</f>
        <v>potentiell gefährdet</v>
      </c>
      <c r="S801" s="33" t="str">
        <f t="shared" si="75"/>
        <v>Landolt Elias (1991): Gefährdung der Farn- und Blütenpflanzen in der Schweiz</v>
      </c>
      <c r="T801" s="3" t="s">
        <v>1</v>
      </c>
      <c r="U801" s="3" t="s">
        <v>1</v>
      </c>
      <c r="V801" s="11" t="str">
        <f>IF(U801&lt;&gt;"",VLOOKUP(U801,Gefährdungsstufen!$B$2:$G$20,6,FALSE),"")</f>
        <v>potentiell gefährdet</v>
      </c>
      <c r="W801" s="33" t="str">
        <f t="shared" si="76"/>
        <v>Landolt Elias (1991): Gefährdung der Farn- und Blütenpflanzen in der Schweiz</v>
      </c>
      <c r="X801" s="3">
        <v>5</v>
      </c>
      <c r="Y801" s="3" t="s">
        <v>8</v>
      </c>
      <c r="Z801" s="3" t="s">
        <v>2</v>
      </c>
      <c r="AA801" s="3">
        <v>5</v>
      </c>
      <c r="AB801" s="3">
        <v>99</v>
      </c>
      <c r="AC801" s="3">
        <v>99</v>
      </c>
      <c r="AD801" s="3">
        <v>99</v>
      </c>
      <c r="AE801" s="3"/>
      <c r="AF801" s="3" t="str">
        <f>IF(AE801&lt;&gt;"",VLOOKUP(AE801,legende!$A$3:$C$6,2,FALSE),"")</f>
        <v/>
      </c>
      <c r="AG801" s="71" t="str">
        <f>IF(AE801&lt;&gt;"",VLOOKUP(AE801,legende!$A$3:$C$6,3,FALSE),"")</f>
        <v/>
      </c>
      <c r="AH801" s="3"/>
      <c r="AI801" s="3" t="str">
        <f>IF(AH801&lt;&gt;"",VLOOKUP(AH801,legende!$F$3:$H$6,3,FALSE),"")</f>
        <v/>
      </c>
      <c r="AJ801" s="71" t="str">
        <f>IF(AH801&lt;&gt;"",VLOOKUP(AH801,legende!$F$3:$H$6,2,FALSE),"")</f>
        <v/>
      </c>
      <c r="AK801" s="3" t="s">
        <v>1</v>
      </c>
      <c r="AL801" s="3" t="s">
        <v>1</v>
      </c>
      <c r="AM801" s="11" t="str">
        <f>IF(AL801&lt;&gt;"",VLOOKUP(AL801,Gefährdungsstufen!$B$2:$G$20,6,FALSE),"")</f>
        <v>potentiell gefährdet</v>
      </c>
      <c r="AN801" s="71">
        <f>IF(AL801&lt;&gt;"",VLOOKUP(AL801,Gefährdungsstufen!$B$2:$G$20,3,FALSE),"")</f>
        <v>0</v>
      </c>
      <c r="AO801" s="3"/>
      <c r="AP801" s="11" t="s">
        <v>26922</v>
      </c>
      <c r="AQ801" s="11" t="e">
        <f t="shared" si="77"/>
        <v>#VALUE!</v>
      </c>
      <c r="AR801" s="3">
        <v>0</v>
      </c>
      <c r="AS801" s="3" t="s">
        <v>0</v>
      </c>
      <c r="AU801" s="2">
        <v>2</v>
      </c>
    </row>
    <row r="802" spans="1:56" s="2" customFormat="1" ht="15" hidden="1" customHeight="1">
      <c r="A802" s="24" t="s">
        <v>26859</v>
      </c>
      <c r="B802" s="5" t="s">
        <v>11179</v>
      </c>
      <c r="C802" s="16" t="s">
        <v>11180</v>
      </c>
      <c r="D802" s="3" t="s">
        <v>1</v>
      </c>
      <c r="E802" s="3" t="str">
        <f>IF(D802&lt;&gt;"",VLOOKUP($D802,Gefährdungsstufen!$B$2:$G$20,6,FALSE),"")</f>
        <v>potentiell gefährdet</v>
      </c>
      <c r="F802" s="71">
        <f>IF(D802&lt;&gt;"",VLOOKUP($D802,Gefährdungsstufen!$B$2:$G$20,3,FALSE),"")</f>
        <v>0</v>
      </c>
      <c r="G802" s="33" t="str">
        <f t="shared" si="72"/>
        <v>Landolt Elias (1991): Gefährdung der Farn- und Blütenpflanzen in der Schweiz</v>
      </c>
      <c r="H802" s="3" t="s">
        <v>5</v>
      </c>
      <c r="I802" s="3" t="str">
        <f>IF(H802&lt;&gt;"",VLOOKUP($H802,Gefährdungsstufen!$B$2:$G$20,6,FALSE),"")</f>
        <v>stark gefährdet</v>
      </c>
      <c r="J802" s="71">
        <f>IF(H802&lt;&gt;"",VLOOKUP($H802,Gefährdungsstufen!$B$2:$G$20,3,FALSE),"")</f>
        <v>4</v>
      </c>
      <c r="K802" s="33" t="str">
        <f t="shared" si="73"/>
        <v>Landolt Elias (1991): Gefährdung der Farn- und Blütenpflanzen in der Schweiz</v>
      </c>
      <c r="L802" s="3" t="s">
        <v>12</v>
      </c>
      <c r="M802" s="3" t="s">
        <v>12</v>
      </c>
      <c r="N802" s="11" t="str">
        <f>IF(M802&lt;&gt;"",VLOOKUP(M802,Gefährdungsstufen!$B$2:$G$20,6,FALSE),"")</f>
        <v>vom Aussterben bedroht</v>
      </c>
      <c r="O802" s="33" t="str">
        <f t="shared" si="74"/>
        <v>Landolt Elias (1991): Gefährdung der Farn- und Blütenpflanzen in der Schweiz</v>
      </c>
      <c r="P802" s="3" t="s">
        <v>12</v>
      </c>
      <c r="Q802" s="3" t="s">
        <v>12</v>
      </c>
      <c r="R802" s="11" t="str">
        <f>IF(Q802&lt;&gt;"",VLOOKUP(Q802,Gefährdungsstufen!$B$2:$G$20,6,FALSE),"")</f>
        <v>vom Aussterben bedroht</v>
      </c>
      <c r="S802" s="33" t="str">
        <f t="shared" si="75"/>
        <v>Landolt Elias (1991): Gefährdung der Farn- und Blütenpflanzen in der Schweiz</v>
      </c>
      <c r="T802" s="3" t="s">
        <v>9</v>
      </c>
      <c r="U802" s="3" t="s">
        <v>9</v>
      </c>
      <c r="V802" s="11" t="str">
        <f>IF(U802&lt;&gt;"",VLOOKUP(U802,Gefährdungsstufen!$B$2:$G$20,6,FALSE),"")</f>
        <v>vom Aussterben bedroht</v>
      </c>
      <c r="W802" s="33" t="str">
        <f t="shared" si="76"/>
        <v>Landolt Elias (1991): Gefährdung der Farn- und Blütenpflanzen in der Schweiz</v>
      </c>
      <c r="X802" s="3">
        <v>5</v>
      </c>
      <c r="Y802" s="3" t="s">
        <v>8</v>
      </c>
      <c r="Z802" s="3" t="s">
        <v>2</v>
      </c>
      <c r="AA802" s="3">
        <v>2</v>
      </c>
      <c r="AB802" s="3">
        <v>3</v>
      </c>
      <c r="AC802" s="3">
        <v>1</v>
      </c>
      <c r="AD802" s="3">
        <v>3</v>
      </c>
      <c r="AE802" s="3" t="s">
        <v>7</v>
      </c>
      <c r="AF802" s="3" t="str">
        <f>IF(AE802&lt;&gt;"",VLOOKUP(AE802,legende!$A$3:$C$6,2,FALSE),"")</f>
        <v>gross</v>
      </c>
      <c r="AG802" s="71">
        <f>IF(AE802&lt;&gt;"",VLOOKUP(AE802,legende!$A$3:$C$6,3,FALSE),"")</f>
        <v>0</v>
      </c>
      <c r="AH802" s="3" t="s">
        <v>6</v>
      </c>
      <c r="AI802" s="3" t="str">
        <f>IF(AH802&lt;&gt;"",VLOOKUP(AH802,legende!$F$3:$H$6,3,FALSE),"")</f>
        <v>klein: &lt;1/4</v>
      </c>
      <c r="AJ802" s="71">
        <f>IF(AH802&lt;&gt;"",VLOOKUP(AH802,legende!$F$3:$H$6,2,FALSE),"")</f>
        <v>0</v>
      </c>
      <c r="AK802" s="3" t="s">
        <v>9</v>
      </c>
      <c r="AL802" s="3" t="s">
        <v>9</v>
      </c>
      <c r="AM802" s="11" t="str">
        <f>IF(AL802&lt;&gt;"",VLOOKUP(AL802,Gefährdungsstufen!$B$2:$G$20,6,FALSE),"")</f>
        <v>vom Aussterben bedroht</v>
      </c>
      <c r="AN802" s="71">
        <f>IF(AL802&lt;&gt;"",VLOOKUP(AL802,Gefährdungsstufen!$B$2:$G$20,3,FALSE),"")</f>
        <v>5</v>
      </c>
      <c r="AO802" s="3"/>
      <c r="AP802" s="11"/>
      <c r="AQ802" s="11">
        <f t="shared" si="77"/>
        <v>9</v>
      </c>
      <c r="AR802" s="3">
        <v>6</v>
      </c>
      <c r="AS802" s="3">
        <v>6</v>
      </c>
      <c r="AU802" s="2">
        <v>2</v>
      </c>
    </row>
    <row r="803" spans="1:56" s="2" customFormat="1" ht="15" hidden="1" customHeight="1">
      <c r="A803" s="24" t="s">
        <v>26859</v>
      </c>
      <c r="B803" s="5" t="s">
        <v>18482</v>
      </c>
      <c r="C803" s="16" t="s">
        <v>18483</v>
      </c>
      <c r="D803" s="3" t="s">
        <v>1</v>
      </c>
      <c r="E803" s="3" t="str">
        <f>IF(D803&lt;&gt;"",VLOOKUP($D803,Gefährdungsstufen!$B$2:$G$20,6,FALSE),"")</f>
        <v>potentiell gefährdet</v>
      </c>
      <c r="F803" s="71">
        <f>IF(D803&lt;&gt;"",VLOOKUP($D803,Gefährdungsstufen!$B$2:$G$20,3,FALSE),"")</f>
        <v>0</v>
      </c>
      <c r="G803" s="33" t="str">
        <f t="shared" si="72"/>
        <v>Landolt Elias (1991): Gefährdung der Farn- und Blütenpflanzen in der Schweiz</v>
      </c>
      <c r="H803" s="3" t="s">
        <v>1</v>
      </c>
      <c r="I803" s="3" t="str">
        <f>IF(H803&lt;&gt;"",VLOOKUP($H803,Gefährdungsstufen!$B$2:$G$20,6,FALSE),"")</f>
        <v>potentiell gefährdet</v>
      </c>
      <c r="J803" s="71">
        <f>IF(H803&lt;&gt;"",VLOOKUP($H803,Gefährdungsstufen!$B$2:$G$20,3,FALSE),"")</f>
        <v>0</v>
      </c>
      <c r="K803" s="33" t="str">
        <f t="shared" si="73"/>
        <v>Landolt Elias (1991): Gefährdung der Farn- und Blütenpflanzen in der Schweiz</v>
      </c>
      <c r="L803" s="3" t="s">
        <v>1</v>
      </c>
      <c r="M803" s="3" t="s">
        <v>1</v>
      </c>
      <c r="N803" s="11" t="str">
        <f>IF(M803&lt;&gt;"",VLOOKUP(M803,Gefährdungsstufen!$B$2:$G$20,6,FALSE),"")</f>
        <v>potentiell gefährdet</v>
      </c>
      <c r="O803" s="33" t="str">
        <f t="shared" si="74"/>
        <v>Landolt Elias (1991): Gefährdung der Farn- und Blütenpflanzen in der Schweiz</v>
      </c>
      <c r="P803" s="3" t="s">
        <v>1</v>
      </c>
      <c r="Q803" s="3" t="s">
        <v>1</v>
      </c>
      <c r="R803" s="11" t="str">
        <f>IF(Q803&lt;&gt;"",VLOOKUP(Q803,Gefährdungsstufen!$B$2:$G$20,6,FALSE),"")</f>
        <v>potentiell gefährdet</v>
      </c>
      <c r="S803" s="33" t="str">
        <f t="shared" si="75"/>
        <v>Landolt Elias (1991): Gefährdung der Farn- und Blütenpflanzen in der Schweiz</v>
      </c>
      <c r="T803" s="3" t="s">
        <v>1</v>
      </c>
      <c r="U803" s="3" t="s">
        <v>1</v>
      </c>
      <c r="V803" s="11" t="str">
        <f>IF(U803&lt;&gt;"",VLOOKUP(U803,Gefährdungsstufen!$B$2:$G$20,6,FALSE),"")</f>
        <v>potentiell gefährdet</v>
      </c>
      <c r="W803" s="33" t="str">
        <f t="shared" si="76"/>
        <v>Landolt Elias (1991): Gefährdung der Farn- und Blütenpflanzen in der Schweiz</v>
      </c>
      <c r="X803" s="3">
        <v>5</v>
      </c>
      <c r="Y803" s="3" t="s">
        <v>8</v>
      </c>
      <c r="Z803" s="3" t="s">
        <v>2</v>
      </c>
      <c r="AA803" s="3">
        <v>99</v>
      </c>
      <c r="AB803" s="3">
        <v>99</v>
      </c>
      <c r="AC803" s="3">
        <v>99</v>
      </c>
      <c r="AD803" s="3">
        <v>99</v>
      </c>
      <c r="AE803" s="3"/>
      <c r="AF803" s="3" t="str">
        <f>IF(AE803&lt;&gt;"",VLOOKUP(AE803,legende!$A$3:$C$6,2,FALSE),"")</f>
        <v/>
      </c>
      <c r="AG803" s="71" t="str">
        <f>IF(AE803&lt;&gt;"",VLOOKUP(AE803,legende!$A$3:$C$6,3,FALSE),"")</f>
        <v/>
      </c>
      <c r="AH803" s="3"/>
      <c r="AI803" s="3" t="str">
        <f>IF(AH803&lt;&gt;"",VLOOKUP(AH803,legende!$F$3:$H$6,3,FALSE),"")</f>
        <v/>
      </c>
      <c r="AJ803" s="71" t="str">
        <f>IF(AH803&lt;&gt;"",VLOOKUP(AH803,legende!$F$3:$H$6,2,FALSE),"")</f>
        <v/>
      </c>
      <c r="AK803" s="3" t="s">
        <v>1</v>
      </c>
      <c r="AL803" s="3" t="s">
        <v>1</v>
      </c>
      <c r="AM803" s="11" t="str">
        <f>IF(AL803&lt;&gt;"",VLOOKUP(AL803,Gefährdungsstufen!$B$2:$G$20,6,FALSE),"")</f>
        <v>potentiell gefährdet</v>
      </c>
      <c r="AN803" s="71">
        <f>IF(AL803&lt;&gt;"",VLOOKUP(AL803,Gefährdungsstufen!$B$2:$G$20,3,FALSE),"")</f>
        <v>0</v>
      </c>
      <c r="AO803" s="3"/>
      <c r="AP803" s="11" t="s">
        <v>26922</v>
      </c>
      <c r="AQ803" s="11" t="e">
        <f t="shared" si="77"/>
        <v>#VALUE!</v>
      </c>
      <c r="AR803" s="3">
        <v>0</v>
      </c>
      <c r="AS803" s="3" t="s">
        <v>0</v>
      </c>
      <c r="AU803" s="2">
        <v>2</v>
      </c>
    </row>
    <row r="804" spans="1:56" s="2" customFormat="1" ht="15" hidden="1" customHeight="1">
      <c r="A804" s="24" t="s">
        <v>26859</v>
      </c>
      <c r="B804" s="5" t="s">
        <v>5669</v>
      </c>
      <c r="C804" s="16" t="s">
        <v>5670</v>
      </c>
      <c r="D804" s="3" t="s">
        <v>1</v>
      </c>
      <c r="E804" s="3" t="str">
        <f>IF(D804&lt;&gt;"",VLOOKUP($D804,Gefährdungsstufen!$B$2:$G$20,6,FALSE),"")</f>
        <v>potentiell gefährdet</v>
      </c>
      <c r="F804" s="71">
        <f>IF(D804&lt;&gt;"",VLOOKUP($D804,Gefährdungsstufen!$B$2:$G$20,3,FALSE),"")</f>
        <v>0</v>
      </c>
      <c r="G804" s="33" t="str">
        <f t="shared" si="72"/>
        <v>Landolt Elias (1991): Gefährdung der Farn- und Blütenpflanzen in der Schweiz</v>
      </c>
      <c r="H804" s="3" t="s">
        <v>1</v>
      </c>
      <c r="I804" s="3" t="str">
        <f>IF(H804&lt;&gt;"",VLOOKUP($H804,Gefährdungsstufen!$B$2:$G$20,6,FALSE),"")</f>
        <v>potentiell gefährdet</v>
      </c>
      <c r="J804" s="71">
        <f>IF(H804&lt;&gt;"",VLOOKUP($H804,Gefährdungsstufen!$B$2:$G$20,3,FALSE),"")</f>
        <v>0</v>
      </c>
      <c r="K804" s="33" t="str">
        <f t="shared" si="73"/>
        <v>Landolt Elias (1991): Gefährdung der Farn- und Blütenpflanzen in der Schweiz</v>
      </c>
      <c r="L804" s="3" t="s">
        <v>5</v>
      </c>
      <c r="M804" s="3" t="s">
        <v>5</v>
      </c>
      <c r="N804" s="11" t="str">
        <f>IF(M804&lt;&gt;"",VLOOKUP(M804,Gefährdungsstufen!$B$2:$G$20,6,FALSE),"")</f>
        <v>stark gefährdet</v>
      </c>
      <c r="O804" s="33" t="str">
        <f t="shared" si="74"/>
        <v>Landolt Elias (1991): Gefährdung der Farn- und Blütenpflanzen in der Schweiz</v>
      </c>
      <c r="P804" s="3" t="s">
        <v>1</v>
      </c>
      <c r="Q804" s="3" t="s">
        <v>1</v>
      </c>
      <c r="R804" s="11" t="str">
        <f>IF(Q804&lt;&gt;"",VLOOKUP(Q804,Gefährdungsstufen!$B$2:$G$20,6,FALSE),"")</f>
        <v>potentiell gefährdet</v>
      </c>
      <c r="S804" s="33" t="str">
        <f t="shared" si="75"/>
        <v>Landolt Elias (1991): Gefährdung der Farn- und Blütenpflanzen in der Schweiz</v>
      </c>
      <c r="T804" s="3" t="s">
        <v>1</v>
      </c>
      <c r="U804" s="3" t="s">
        <v>1</v>
      </c>
      <c r="V804" s="11" t="str">
        <f>IF(U804&lt;&gt;"",VLOOKUP(U804,Gefährdungsstufen!$B$2:$G$20,6,FALSE),"")</f>
        <v>potentiell gefährdet</v>
      </c>
      <c r="W804" s="33" t="str">
        <f t="shared" si="76"/>
        <v>Landolt Elias (1991): Gefährdung der Farn- und Blütenpflanzen in der Schweiz</v>
      </c>
      <c r="X804" s="3">
        <v>5</v>
      </c>
      <c r="Y804" s="3" t="s">
        <v>8</v>
      </c>
      <c r="Z804" s="3" t="s">
        <v>2</v>
      </c>
      <c r="AA804" s="3">
        <v>5</v>
      </c>
      <c r="AB804" s="3">
        <v>5</v>
      </c>
      <c r="AC804" s="3">
        <v>5</v>
      </c>
      <c r="AD804" s="3">
        <v>5</v>
      </c>
      <c r="AE804" s="3"/>
      <c r="AF804" s="3" t="str">
        <f>IF(AE804&lt;&gt;"",VLOOKUP(AE804,legende!$A$3:$C$6,2,FALSE),"")</f>
        <v/>
      </c>
      <c r="AG804" s="71" t="str">
        <f>IF(AE804&lt;&gt;"",VLOOKUP(AE804,legende!$A$3:$C$6,3,FALSE),"")</f>
        <v/>
      </c>
      <c r="AH804" s="3"/>
      <c r="AI804" s="3" t="str">
        <f>IF(AH804&lt;&gt;"",VLOOKUP(AH804,legende!$F$3:$H$6,3,FALSE),"")</f>
        <v/>
      </c>
      <c r="AJ804" s="71" t="str">
        <f>IF(AH804&lt;&gt;"",VLOOKUP(AH804,legende!$F$3:$H$6,2,FALSE),"")</f>
        <v/>
      </c>
      <c r="AK804" s="3" t="s">
        <v>1</v>
      </c>
      <c r="AL804" s="3" t="s">
        <v>1</v>
      </c>
      <c r="AM804" s="11" t="str">
        <f>IF(AL804&lt;&gt;"",VLOOKUP(AL804,Gefährdungsstufen!$B$2:$G$20,6,FALSE),"")</f>
        <v>potentiell gefährdet</v>
      </c>
      <c r="AN804" s="71">
        <f>IF(AL804&lt;&gt;"",VLOOKUP(AL804,Gefährdungsstufen!$B$2:$G$20,3,FALSE),"")</f>
        <v>0</v>
      </c>
      <c r="AO804" s="3"/>
      <c r="AP804" s="11" t="s">
        <v>26922</v>
      </c>
      <c r="AQ804" s="11" t="e">
        <f t="shared" si="77"/>
        <v>#VALUE!</v>
      </c>
      <c r="AR804" s="3">
        <v>0</v>
      </c>
      <c r="AS804" s="3" t="s">
        <v>0</v>
      </c>
      <c r="AT804" s="2">
        <v>1</v>
      </c>
      <c r="AU804" s="2">
        <v>2</v>
      </c>
    </row>
    <row r="805" spans="1:56" s="2" customFormat="1" ht="15" hidden="1" customHeight="1">
      <c r="A805" s="24" t="s">
        <v>26859</v>
      </c>
      <c r="B805" s="5" t="s">
        <v>14353</v>
      </c>
      <c r="C805" s="16" t="s">
        <v>14354</v>
      </c>
      <c r="D805" s="3" t="s">
        <v>1</v>
      </c>
      <c r="E805" s="3" t="str">
        <f>IF(D805&lt;&gt;"",VLOOKUP($D805,Gefährdungsstufen!$B$2:$G$20,6,FALSE),"")</f>
        <v>potentiell gefährdet</v>
      </c>
      <c r="F805" s="71">
        <f>IF(D805&lt;&gt;"",VLOOKUP($D805,Gefährdungsstufen!$B$2:$G$20,3,FALSE),"")</f>
        <v>0</v>
      </c>
      <c r="G805" s="33" t="str">
        <f t="shared" si="72"/>
        <v>Landolt Elias (1991): Gefährdung der Farn- und Blütenpflanzen in der Schweiz</v>
      </c>
      <c r="H805" s="3" t="s">
        <v>1</v>
      </c>
      <c r="I805" s="3" t="str">
        <f>IF(H805&lt;&gt;"",VLOOKUP($H805,Gefährdungsstufen!$B$2:$G$20,6,FALSE),"")</f>
        <v>potentiell gefährdet</v>
      </c>
      <c r="J805" s="71">
        <f>IF(H805&lt;&gt;"",VLOOKUP($H805,Gefährdungsstufen!$B$2:$G$20,3,FALSE),"")</f>
        <v>0</v>
      </c>
      <c r="K805" s="33" t="str">
        <f t="shared" si="73"/>
        <v>Landolt Elias (1991): Gefährdung der Farn- und Blütenpflanzen in der Schweiz</v>
      </c>
      <c r="L805" s="3" t="s">
        <v>1</v>
      </c>
      <c r="M805" s="3" t="s">
        <v>1</v>
      </c>
      <c r="N805" s="11" t="str">
        <f>IF(M805&lt;&gt;"",VLOOKUP(M805,Gefährdungsstufen!$B$2:$G$20,6,FALSE),"")</f>
        <v>potentiell gefährdet</v>
      </c>
      <c r="O805" s="33" t="str">
        <f t="shared" si="74"/>
        <v>Landolt Elias (1991): Gefährdung der Farn- und Blütenpflanzen in der Schweiz</v>
      </c>
      <c r="P805" s="3" t="s">
        <v>1</v>
      </c>
      <c r="Q805" s="3" t="s">
        <v>1</v>
      </c>
      <c r="R805" s="11" t="str">
        <f>IF(Q805&lt;&gt;"",VLOOKUP(Q805,Gefährdungsstufen!$B$2:$G$20,6,FALSE),"")</f>
        <v>potentiell gefährdet</v>
      </c>
      <c r="S805" s="33" t="str">
        <f t="shared" si="75"/>
        <v>Landolt Elias (1991): Gefährdung der Farn- und Blütenpflanzen in der Schweiz</v>
      </c>
      <c r="T805" s="3" t="s">
        <v>1</v>
      </c>
      <c r="U805" s="3" t="s">
        <v>1</v>
      </c>
      <c r="V805" s="11" t="str">
        <f>IF(U805&lt;&gt;"",VLOOKUP(U805,Gefährdungsstufen!$B$2:$G$20,6,FALSE),"")</f>
        <v>potentiell gefährdet</v>
      </c>
      <c r="W805" s="33" t="str">
        <f t="shared" si="76"/>
        <v>Landolt Elias (1991): Gefährdung der Farn- und Blütenpflanzen in der Schweiz</v>
      </c>
      <c r="X805" s="3">
        <v>5</v>
      </c>
      <c r="Y805" s="3" t="s">
        <v>8</v>
      </c>
      <c r="Z805" s="3" t="s">
        <v>2</v>
      </c>
      <c r="AA805" s="3">
        <v>6</v>
      </c>
      <c r="AB805" s="3">
        <v>7</v>
      </c>
      <c r="AC805" s="3">
        <v>6</v>
      </c>
      <c r="AD805" s="3">
        <v>4</v>
      </c>
      <c r="AE805" s="3"/>
      <c r="AF805" s="3" t="str">
        <f>IF(AE805&lt;&gt;"",VLOOKUP(AE805,legende!$A$3:$C$6,2,FALSE),"")</f>
        <v/>
      </c>
      <c r="AG805" s="71" t="str">
        <f>IF(AE805&lt;&gt;"",VLOOKUP(AE805,legende!$A$3:$C$6,3,FALSE),"")</f>
        <v/>
      </c>
      <c r="AH805" s="3"/>
      <c r="AI805" s="3" t="str">
        <f>IF(AH805&lt;&gt;"",VLOOKUP(AH805,legende!$F$3:$H$6,3,FALSE),"")</f>
        <v/>
      </c>
      <c r="AJ805" s="71" t="str">
        <f>IF(AH805&lt;&gt;"",VLOOKUP(AH805,legende!$F$3:$H$6,2,FALSE),"")</f>
        <v/>
      </c>
      <c r="AK805" s="3" t="s">
        <v>1</v>
      </c>
      <c r="AL805" s="3" t="s">
        <v>1</v>
      </c>
      <c r="AM805" s="11" t="str">
        <f>IF(AL805&lt;&gt;"",VLOOKUP(AL805,Gefährdungsstufen!$B$2:$G$20,6,FALSE),"")</f>
        <v>potentiell gefährdet</v>
      </c>
      <c r="AN805" s="71">
        <f>IF(AL805&lt;&gt;"",VLOOKUP(AL805,Gefährdungsstufen!$B$2:$G$20,3,FALSE),"")</f>
        <v>0</v>
      </c>
      <c r="AO805" s="3"/>
      <c r="AP805" s="11" t="s">
        <v>26922</v>
      </c>
      <c r="AQ805" s="11" t="e">
        <f t="shared" si="77"/>
        <v>#VALUE!</v>
      </c>
      <c r="AR805" s="3">
        <v>0</v>
      </c>
      <c r="AS805" s="3" t="s">
        <v>0</v>
      </c>
      <c r="AT805" s="2">
        <v>1</v>
      </c>
      <c r="AU805" s="2">
        <v>2</v>
      </c>
    </row>
    <row r="806" spans="1:56" s="2" customFormat="1" ht="15" hidden="1" customHeight="1">
      <c r="A806" s="24" t="s">
        <v>26859</v>
      </c>
      <c r="B806" s="5" t="s">
        <v>17736</v>
      </c>
      <c r="C806" s="16" t="s">
        <v>17737</v>
      </c>
      <c r="D806" s="3" t="s">
        <v>1</v>
      </c>
      <c r="E806" s="3" t="str">
        <f>IF(D806&lt;&gt;"",VLOOKUP($D806,Gefährdungsstufen!$B$2:$G$20,6,FALSE),"")</f>
        <v>potentiell gefährdet</v>
      </c>
      <c r="F806" s="71">
        <f>IF(D806&lt;&gt;"",VLOOKUP($D806,Gefährdungsstufen!$B$2:$G$20,3,FALSE),"")</f>
        <v>0</v>
      </c>
      <c r="G806" s="33" t="str">
        <f t="shared" si="72"/>
        <v>Landolt Elias (1991): Gefährdung der Farn- und Blütenpflanzen in der Schweiz</v>
      </c>
      <c r="H806" s="3" t="s">
        <v>1</v>
      </c>
      <c r="I806" s="3" t="str">
        <f>IF(H806&lt;&gt;"",VLOOKUP($H806,Gefährdungsstufen!$B$2:$G$20,6,FALSE),"")</f>
        <v>potentiell gefährdet</v>
      </c>
      <c r="J806" s="71">
        <f>IF(H806&lt;&gt;"",VLOOKUP($H806,Gefährdungsstufen!$B$2:$G$20,3,FALSE),"")</f>
        <v>0</v>
      </c>
      <c r="K806" s="33" t="str">
        <f t="shared" si="73"/>
        <v>Landolt Elias (1991): Gefährdung der Farn- und Blütenpflanzen in der Schweiz</v>
      </c>
      <c r="L806" s="3" t="s">
        <v>8</v>
      </c>
      <c r="M806" s="3"/>
      <c r="N806" s="11" t="str">
        <f>IF(M806&lt;&gt;"",VLOOKUP(M806,Gefährdungsstufen!$B$2:$G$20,6,FALSE),"")</f>
        <v/>
      </c>
      <c r="O806" s="33" t="str">
        <f t="shared" si="74"/>
        <v/>
      </c>
      <c r="P806" s="3" t="s">
        <v>8</v>
      </c>
      <c r="Q806" s="3"/>
      <c r="R806" s="11" t="str">
        <f>IF(Q806&lt;&gt;"",VLOOKUP(Q806,Gefährdungsstufen!$B$2:$G$20,6,FALSE),"")</f>
        <v/>
      </c>
      <c r="S806" s="33" t="str">
        <f t="shared" si="75"/>
        <v/>
      </c>
      <c r="T806" s="3" t="s">
        <v>9</v>
      </c>
      <c r="U806" s="3" t="s">
        <v>9</v>
      </c>
      <c r="V806" s="11" t="str">
        <f>IF(U806&lt;&gt;"",VLOOKUP(U806,Gefährdungsstufen!$B$2:$G$20,6,FALSE),"")</f>
        <v>vom Aussterben bedroht</v>
      </c>
      <c r="W806" s="33" t="str">
        <f t="shared" si="76"/>
        <v>Landolt Elias (1991): Gefährdung der Farn- und Blütenpflanzen in der Schweiz</v>
      </c>
      <c r="X806" s="3">
        <v>2</v>
      </c>
      <c r="Y806" s="3" t="s">
        <v>8</v>
      </c>
      <c r="Z806" s="3" t="s">
        <v>13</v>
      </c>
      <c r="AA806" s="3">
        <v>99</v>
      </c>
      <c r="AB806" s="3">
        <v>99</v>
      </c>
      <c r="AC806" s="3">
        <v>99</v>
      </c>
      <c r="AD806" s="3">
        <v>99</v>
      </c>
      <c r="AE806" s="3" t="s">
        <v>7</v>
      </c>
      <c r="AF806" s="3" t="str">
        <f>IF(AE806&lt;&gt;"",VLOOKUP(AE806,legende!$A$3:$C$6,2,FALSE),"")</f>
        <v>gross</v>
      </c>
      <c r="AG806" s="71">
        <f>IF(AE806&lt;&gt;"",VLOOKUP(AE806,legende!$A$3:$C$6,3,FALSE),"")</f>
        <v>0</v>
      </c>
      <c r="AH806" s="3" t="s">
        <v>6</v>
      </c>
      <c r="AI806" s="3" t="str">
        <f>IF(AH806&lt;&gt;"",VLOOKUP(AH806,legende!$F$3:$H$6,3,FALSE),"")</f>
        <v>klein: &lt;1/4</v>
      </c>
      <c r="AJ806" s="71">
        <f>IF(AH806&lt;&gt;"",VLOOKUP(AH806,legende!$F$3:$H$6,2,FALSE),"")</f>
        <v>0</v>
      </c>
      <c r="AK806" s="3" t="s">
        <v>9</v>
      </c>
      <c r="AL806" s="3" t="s">
        <v>9</v>
      </c>
      <c r="AM806" s="11" t="str">
        <f>IF(AL806&lt;&gt;"",VLOOKUP(AL806,Gefährdungsstufen!$B$2:$G$20,6,FALSE),"")</f>
        <v>vom Aussterben bedroht</v>
      </c>
      <c r="AN806" s="71">
        <f>IF(AL806&lt;&gt;"",VLOOKUP(AL806,Gefährdungsstufen!$B$2:$G$20,3,FALSE),"")</f>
        <v>5</v>
      </c>
      <c r="AO806" s="3"/>
      <c r="AP806" s="11"/>
      <c r="AQ806" s="11">
        <f t="shared" si="77"/>
        <v>5</v>
      </c>
      <c r="AR806" s="3">
        <v>3</v>
      </c>
      <c r="AS806" s="3">
        <v>3</v>
      </c>
      <c r="AU806" s="2">
        <v>2</v>
      </c>
    </row>
    <row r="807" spans="1:56" s="2" customFormat="1" ht="15" hidden="1" customHeight="1">
      <c r="A807" s="24" t="s">
        <v>26859</v>
      </c>
      <c r="B807" s="5" t="s">
        <v>8733</v>
      </c>
      <c r="C807" s="16" t="s">
        <v>8734</v>
      </c>
      <c r="D807" s="3" t="s">
        <v>1</v>
      </c>
      <c r="E807" s="3" t="str">
        <f>IF(D807&lt;&gt;"",VLOOKUP($D807,Gefährdungsstufen!$B$2:$G$20,6,FALSE),"")</f>
        <v>potentiell gefährdet</v>
      </c>
      <c r="F807" s="71">
        <f>IF(D807&lt;&gt;"",VLOOKUP($D807,Gefährdungsstufen!$B$2:$G$20,3,FALSE),"")</f>
        <v>0</v>
      </c>
      <c r="G807" s="33" t="str">
        <f t="shared" si="72"/>
        <v>Landolt Elias (1991): Gefährdung der Farn- und Blütenpflanzen in der Schweiz</v>
      </c>
      <c r="H807" s="3" t="s">
        <v>1</v>
      </c>
      <c r="I807" s="3" t="str">
        <f>IF(H807&lt;&gt;"",VLOOKUP($H807,Gefährdungsstufen!$B$2:$G$20,6,FALSE),"")</f>
        <v>potentiell gefährdet</v>
      </c>
      <c r="J807" s="71">
        <f>IF(H807&lt;&gt;"",VLOOKUP($H807,Gefährdungsstufen!$B$2:$G$20,3,FALSE),"")</f>
        <v>0</v>
      </c>
      <c r="K807" s="33" t="str">
        <f t="shared" si="73"/>
        <v>Landolt Elias (1991): Gefährdung der Farn- und Blütenpflanzen in der Schweiz</v>
      </c>
      <c r="L807" s="3" t="s">
        <v>1</v>
      </c>
      <c r="M807" s="3" t="s">
        <v>1</v>
      </c>
      <c r="N807" s="11" t="str">
        <f>IF(M807&lt;&gt;"",VLOOKUP(M807,Gefährdungsstufen!$B$2:$G$20,6,FALSE),"")</f>
        <v>potentiell gefährdet</v>
      </c>
      <c r="O807" s="33" t="str">
        <f t="shared" si="74"/>
        <v>Landolt Elias (1991): Gefährdung der Farn- und Blütenpflanzen in der Schweiz</v>
      </c>
      <c r="P807" s="3" t="s">
        <v>1</v>
      </c>
      <c r="Q807" s="3" t="s">
        <v>1</v>
      </c>
      <c r="R807" s="11" t="str">
        <f>IF(Q807&lt;&gt;"",VLOOKUP(Q807,Gefährdungsstufen!$B$2:$G$20,6,FALSE),"")</f>
        <v>potentiell gefährdet</v>
      </c>
      <c r="S807" s="33" t="str">
        <f t="shared" si="75"/>
        <v>Landolt Elias (1991): Gefährdung der Farn- und Blütenpflanzen in der Schweiz</v>
      </c>
      <c r="T807" s="3" t="s">
        <v>1</v>
      </c>
      <c r="U807" s="3" t="s">
        <v>1</v>
      </c>
      <c r="V807" s="11" t="str">
        <f>IF(U807&lt;&gt;"",VLOOKUP(U807,Gefährdungsstufen!$B$2:$G$20,6,FALSE),"")</f>
        <v>potentiell gefährdet</v>
      </c>
      <c r="W807" s="33" t="str">
        <f t="shared" si="76"/>
        <v>Landolt Elias (1991): Gefährdung der Farn- und Blütenpflanzen in der Schweiz</v>
      </c>
      <c r="X807" s="3">
        <v>5</v>
      </c>
      <c r="Y807" s="3" t="s">
        <v>8</v>
      </c>
      <c r="Z807" s="3" t="s">
        <v>2</v>
      </c>
      <c r="AA807" s="3">
        <v>6</v>
      </c>
      <c r="AB807" s="3">
        <v>6</v>
      </c>
      <c r="AC807" s="3">
        <v>6</v>
      </c>
      <c r="AD807" s="3">
        <v>5</v>
      </c>
      <c r="AE807" s="3"/>
      <c r="AF807" s="3" t="str">
        <f>IF(AE807&lt;&gt;"",VLOOKUP(AE807,legende!$A$3:$C$6,2,FALSE),"")</f>
        <v/>
      </c>
      <c r="AG807" s="71" t="str">
        <f>IF(AE807&lt;&gt;"",VLOOKUP(AE807,legende!$A$3:$C$6,3,FALSE),"")</f>
        <v/>
      </c>
      <c r="AH807" s="3"/>
      <c r="AI807" s="3" t="str">
        <f>IF(AH807&lt;&gt;"",VLOOKUP(AH807,legende!$F$3:$H$6,3,FALSE),"")</f>
        <v/>
      </c>
      <c r="AJ807" s="71" t="str">
        <f>IF(AH807&lt;&gt;"",VLOOKUP(AH807,legende!$F$3:$H$6,2,FALSE),"")</f>
        <v/>
      </c>
      <c r="AK807" s="3" t="s">
        <v>1</v>
      </c>
      <c r="AL807" s="3" t="s">
        <v>1</v>
      </c>
      <c r="AM807" s="11" t="str">
        <f>IF(AL807&lt;&gt;"",VLOOKUP(AL807,Gefährdungsstufen!$B$2:$G$20,6,FALSE),"")</f>
        <v>potentiell gefährdet</v>
      </c>
      <c r="AN807" s="71">
        <f>IF(AL807&lt;&gt;"",VLOOKUP(AL807,Gefährdungsstufen!$B$2:$G$20,3,FALSE),"")</f>
        <v>0</v>
      </c>
      <c r="AO807" s="3"/>
      <c r="AP807" s="11" t="s">
        <v>26922</v>
      </c>
      <c r="AQ807" s="11" t="e">
        <f t="shared" si="77"/>
        <v>#VALUE!</v>
      </c>
      <c r="AR807" s="3">
        <v>0</v>
      </c>
      <c r="AS807" s="3" t="s">
        <v>0</v>
      </c>
      <c r="AU807" s="2">
        <v>2</v>
      </c>
    </row>
    <row r="808" spans="1:56" s="2" customFormat="1" ht="15" hidden="1" customHeight="1">
      <c r="A808" s="24" t="s">
        <v>26859</v>
      </c>
      <c r="B808" s="5" t="s">
        <v>7338</v>
      </c>
      <c r="C808" s="16" t="s">
        <v>7339</v>
      </c>
      <c r="D808" s="3" t="s">
        <v>1</v>
      </c>
      <c r="E808" s="3" t="str">
        <f>IF(D808&lt;&gt;"",VLOOKUP($D808,Gefährdungsstufen!$B$2:$G$20,6,FALSE),"")</f>
        <v>potentiell gefährdet</v>
      </c>
      <c r="F808" s="71">
        <f>IF(D808&lt;&gt;"",VLOOKUP($D808,Gefährdungsstufen!$B$2:$G$20,3,FALSE),"")</f>
        <v>0</v>
      </c>
      <c r="G808" s="33" t="str">
        <f t="shared" si="72"/>
        <v>Landolt Elias (1991): Gefährdung der Farn- und Blütenpflanzen in der Schweiz</v>
      </c>
      <c r="H808" s="3" t="s">
        <v>9</v>
      </c>
      <c r="I808" s="3" t="str">
        <f>IF(H808&lt;&gt;"",VLOOKUP($H808,Gefährdungsstufen!$B$2:$G$20,6,FALSE),"")</f>
        <v>vom Aussterben bedroht</v>
      </c>
      <c r="J808" s="71">
        <f>IF(H808&lt;&gt;"",VLOOKUP($H808,Gefährdungsstufen!$B$2:$G$20,3,FALSE),"")</f>
        <v>5</v>
      </c>
      <c r="K808" s="33" t="str">
        <f t="shared" si="73"/>
        <v>Landolt Elias (1991): Gefährdung der Farn- und Blütenpflanzen in der Schweiz</v>
      </c>
      <c r="L808" s="3" t="s">
        <v>8</v>
      </c>
      <c r="M808" s="3"/>
      <c r="N808" s="11" t="str">
        <f>IF(M808&lt;&gt;"",VLOOKUP(M808,Gefährdungsstufen!$B$2:$G$20,6,FALSE),"")</f>
        <v/>
      </c>
      <c r="O808" s="33" t="str">
        <f t="shared" si="74"/>
        <v/>
      </c>
      <c r="P808" s="3" t="s">
        <v>8</v>
      </c>
      <c r="Q808" s="3"/>
      <c r="R808" s="11" t="str">
        <f>IF(Q808&lt;&gt;"",VLOOKUP(Q808,Gefährdungsstufen!$B$2:$G$20,6,FALSE),"")</f>
        <v/>
      </c>
      <c r="S808" s="33" t="str">
        <f t="shared" si="75"/>
        <v/>
      </c>
      <c r="T808" s="3" t="s">
        <v>12</v>
      </c>
      <c r="U808" s="3" t="s">
        <v>12</v>
      </c>
      <c r="V808" s="11" t="str">
        <f>IF(U808&lt;&gt;"",VLOOKUP(U808,Gefährdungsstufen!$B$2:$G$20,6,FALSE),"")</f>
        <v>vom Aussterben bedroht</v>
      </c>
      <c r="W808" s="33" t="str">
        <f t="shared" si="76"/>
        <v>Landolt Elias (1991): Gefährdung der Farn- und Blütenpflanzen in der Schweiz</v>
      </c>
      <c r="X808" s="3">
        <v>5</v>
      </c>
      <c r="Y808" s="3" t="s">
        <v>8</v>
      </c>
      <c r="Z808" s="3" t="s">
        <v>13</v>
      </c>
      <c r="AA808" s="3">
        <v>99</v>
      </c>
      <c r="AB808" s="3">
        <v>99</v>
      </c>
      <c r="AC808" s="3">
        <v>99</v>
      </c>
      <c r="AD808" s="3">
        <v>1</v>
      </c>
      <c r="AE808" s="3" t="s">
        <v>7</v>
      </c>
      <c r="AF808" s="3" t="str">
        <f>IF(AE808&lt;&gt;"",VLOOKUP(AE808,legende!$A$3:$C$6,2,FALSE),"")</f>
        <v>gross</v>
      </c>
      <c r="AG808" s="71">
        <f>IF(AE808&lt;&gt;"",VLOOKUP(AE808,legende!$A$3:$C$6,3,FALSE),"")</f>
        <v>0</v>
      </c>
      <c r="AH808" s="3" t="s">
        <v>6</v>
      </c>
      <c r="AI808" s="3" t="str">
        <f>IF(AH808&lt;&gt;"",VLOOKUP(AH808,legende!$F$3:$H$6,3,FALSE),"")</f>
        <v>klein: &lt;1/4</v>
      </c>
      <c r="AJ808" s="71">
        <f>IF(AH808&lt;&gt;"",VLOOKUP(AH808,legende!$F$3:$H$6,2,FALSE),"")</f>
        <v>0</v>
      </c>
      <c r="AK808" s="3" t="s">
        <v>12</v>
      </c>
      <c r="AL808" s="3" t="s">
        <v>12</v>
      </c>
      <c r="AM808" s="11" t="str">
        <f>IF(AL808&lt;&gt;"",VLOOKUP(AL808,Gefährdungsstufen!$B$2:$G$20,6,FALSE),"")</f>
        <v>vom Aussterben bedroht</v>
      </c>
      <c r="AN808" s="71">
        <f>IF(AL808&lt;&gt;"",VLOOKUP(AL808,Gefährdungsstufen!$B$2:$G$20,3,FALSE),"")</f>
        <v>5</v>
      </c>
      <c r="AO808" s="3"/>
      <c r="AP808" s="11"/>
      <c r="AQ808" s="11">
        <f t="shared" si="77"/>
        <v>10</v>
      </c>
      <c r="AR808" s="3">
        <v>7</v>
      </c>
      <c r="AS808" s="3">
        <v>7</v>
      </c>
      <c r="AU808" s="2">
        <v>2</v>
      </c>
    </row>
    <row r="809" spans="1:56" s="2" customFormat="1" ht="15" hidden="1" customHeight="1">
      <c r="A809" s="24" t="s">
        <v>26859</v>
      </c>
      <c r="B809" s="5" t="s">
        <v>15159</v>
      </c>
      <c r="C809" s="16" t="s">
        <v>15160</v>
      </c>
      <c r="D809" s="3" t="s">
        <v>1</v>
      </c>
      <c r="E809" s="3" t="str">
        <f>IF(D809&lt;&gt;"",VLOOKUP($D809,Gefährdungsstufen!$B$2:$G$20,6,FALSE),"")</f>
        <v>potentiell gefährdet</v>
      </c>
      <c r="F809" s="71">
        <f>IF(D809&lt;&gt;"",VLOOKUP($D809,Gefährdungsstufen!$B$2:$G$20,3,FALSE),"")</f>
        <v>0</v>
      </c>
      <c r="G809" s="33" t="str">
        <f t="shared" si="72"/>
        <v>Landolt Elias (1991): Gefährdung der Farn- und Blütenpflanzen in der Schweiz</v>
      </c>
      <c r="H809" s="3" t="s">
        <v>1</v>
      </c>
      <c r="I809" s="3" t="str">
        <f>IF(H809&lt;&gt;"",VLOOKUP($H809,Gefährdungsstufen!$B$2:$G$20,6,FALSE),"")</f>
        <v>potentiell gefährdet</v>
      </c>
      <c r="J809" s="71">
        <f>IF(H809&lt;&gt;"",VLOOKUP($H809,Gefährdungsstufen!$B$2:$G$20,3,FALSE),"")</f>
        <v>0</v>
      </c>
      <c r="K809" s="33" t="str">
        <f t="shared" si="73"/>
        <v>Landolt Elias (1991): Gefährdung der Farn- und Blütenpflanzen in der Schweiz</v>
      </c>
      <c r="L809" s="3" t="s">
        <v>9</v>
      </c>
      <c r="M809" s="3" t="s">
        <v>9</v>
      </c>
      <c r="N809" s="11" t="str">
        <f>IF(M809&lt;&gt;"",VLOOKUP(M809,Gefährdungsstufen!$B$2:$G$20,6,FALSE),"")</f>
        <v>vom Aussterben bedroht</v>
      </c>
      <c r="O809" s="33" t="str">
        <f t="shared" si="74"/>
        <v>Landolt Elias (1991): Gefährdung der Farn- und Blütenpflanzen in der Schweiz</v>
      </c>
      <c r="P809" s="3" t="s">
        <v>5</v>
      </c>
      <c r="Q809" s="3" t="s">
        <v>5</v>
      </c>
      <c r="R809" s="11" t="str">
        <f>IF(Q809&lt;&gt;"",VLOOKUP(Q809,Gefährdungsstufen!$B$2:$G$20,6,FALSE),"")</f>
        <v>stark gefährdet</v>
      </c>
      <c r="S809" s="33" t="str">
        <f t="shared" si="75"/>
        <v>Landolt Elias (1991): Gefährdung der Farn- und Blütenpflanzen in der Schweiz</v>
      </c>
      <c r="T809" s="3" t="s">
        <v>1</v>
      </c>
      <c r="U809" s="3" t="s">
        <v>1</v>
      </c>
      <c r="V809" s="11" t="str">
        <f>IF(U809&lt;&gt;"",VLOOKUP(U809,Gefährdungsstufen!$B$2:$G$20,6,FALSE),"")</f>
        <v>potentiell gefährdet</v>
      </c>
      <c r="W809" s="33" t="str">
        <f t="shared" si="76"/>
        <v>Landolt Elias (1991): Gefährdung der Farn- und Blütenpflanzen in der Schweiz</v>
      </c>
      <c r="X809" s="3">
        <v>5</v>
      </c>
      <c r="Y809" s="3" t="s">
        <v>8</v>
      </c>
      <c r="Z809" s="3" t="s">
        <v>2</v>
      </c>
      <c r="AA809" s="3">
        <v>6</v>
      </c>
      <c r="AB809" s="3">
        <v>7</v>
      </c>
      <c r="AC809" s="3">
        <v>6</v>
      </c>
      <c r="AD809" s="3">
        <v>5</v>
      </c>
      <c r="AE809" s="3"/>
      <c r="AF809" s="3" t="str">
        <f>IF(AE809&lt;&gt;"",VLOOKUP(AE809,legende!$A$3:$C$6,2,FALSE),"")</f>
        <v/>
      </c>
      <c r="AG809" s="71" t="str">
        <f>IF(AE809&lt;&gt;"",VLOOKUP(AE809,legende!$A$3:$C$6,3,FALSE),"")</f>
        <v/>
      </c>
      <c r="AH809" s="3"/>
      <c r="AI809" s="3" t="str">
        <f>IF(AH809&lt;&gt;"",VLOOKUP(AH809,legende!$F$3:$H$6,3,FALSE),"")</f>
        <v/>
      </c>
      <c r="AJ809" s="71" t="str">
        <f>IF(AH809&lt;&gt;"",VLOOKUP(AH809,legende!$F$3:$H$6,2,FALSE),"")</f>
        <v/>
      </c>
      <c r="AK809" s="3" t="s">
        <v>1</v>
      </c>
      <c r="AL809" s="3" t="s">
        <v>1</v>
      </c>
      <c r="AM809" s="11" t="str">
        <f>IF(AL809&lt;&gt;"",VLOOKUP(AL809,Gefährdungsstufen!$B$2:$G$20,6,FALSE),"")</f>
        <v>potentiell gefährdet</v>
      </c>
      <c r="AN809" s="71">
        <f>IF(AL809&lt;&gt;"",VLOOKUP(AL809,Gefährdungsstufen!$B$2:$G$20,3,FALSE),"")</f>
        <v>0</v>
      </c>
      <c r="AO809" s="3"/>
      <c r="AP809" s="11" t="s">
        <v>26922</v>
      </c>
      <c r="AQ809" s="11" t="e">
        <f t="shared" si="77"/>
        <v>#VALUE!</v>
      </c>
      <c r="AR809" s="3">
        <v>0</v>
      </c>
      <c r="AS809" s="3" t="s">
        <v>0</v>
      </c>
      <c r="AU809" s="2">
        <v>2</v>
      </c>
    </row>
    <row r="810" spans="1:56" s="2" customFormat="1" ht="15" hidden="1" customHeight="1">
      <c r="A810" s="24" t="s">
        <v>26859</v>
      </c>
      <c r="B810" s="5" t="s">
        <v>10185</v>
      </c>
      <c r="C810" s="16" t="s">
        <v>10186</v>
      </c>
      <c r="D810" s="3" t="s">
        <v>1</v>
      </c>
      <c r="E810" s="3" t="str">
        <f>IF(D810&lt;&gt;"",VLOOKUP($D810,Gefährdungsstufen!$B$2:$G$20,6,FALSE),"")</f>
        <v>potentiell gefährdet</v>
      </c>
      <c r="F810" s="71">
        <f>IF(D810&lt;&gt;"",VLOOKUP($D810,Gefährdungsstufen!$B$2:$G$20,3,FALSE),"")</f>
        <v>0</v>
      </c>
      <c r="G810" s="33" t="str">
        <f t="shared" si="72"/>
        <v>Landolt Elias (1991): Gefährdung der Farn- und Blütenpflanzen in der Schweiz</v>
      </c>
      <c r="H810" s="3" t="s">
        <v>1</v>
      </c>
      <c r="I810" s="3" t="str">
        <f>IF(H810&lt;&gt;"",VLOOKUP($H810,Gefährdungsstufen!$B$2:$G$20,6,FALSE),"")</f>
        <v>potentiell gefährdet</v>
      </c>
      <c r="J810" s="71">
        <f>IF(H810&lt;&gt;"",VLOOKUP($H810,Gefährdungsstufen!$B$2:$G$20,3,FALSE),"")</f>
        <v>0</v>
      </c>
      <c r="K810" s="33" t="str">
        <f t="shared" si="73"/>
        <v>Landolt Elias (1991): Gefährdung der Farn- und Blütenpflanzen in der Schweiz</v>
      </c>
      <c r="L810" s="3" t="s">
        <v>1</v>
      </c>
      <c r="M810" s="3" t="s">
        <v>1</v>
      </c>
      <c r="N810" s="11" t="str">
        <f>IF(M810&lt;&gt;"",VLOOKUP(M810,Gefährdungsstufen!$B$2:$G$20,6,FALSE),"")</f>
        <v>potentiell gefährdet</v>
      </c>
      <c r="O810" s="33" t="str">
        <f t="shared" si="74"/>
        <v>Landolt Elias (1991): Gefährdung der Farn- und Blütenpflanzen in der Schweiz</v>
      </c>
      <c r="P810" s="3" t="s">
        <v>1</v>
      </c>
      <c r="Q810" s="3" t="s">
        <v>1</v>
      </c>
      <c r="R810" s="11" t="str">
        <f>IF(Q810&lt;&gt;"",VLOOKUP(Q810,Gefährdungsstufen!$B$2:$G$20,6,FALSE),"")</f>
        <v>potentiell gefährdet</v>
      </c>
      <c r="S810" s="33" t="str">
        <f t="shared" si="75"/>
        <v>Landolt Elias (1991): Gefährdung der Farn- und Blütenpflanzen in der Schweiz</v>
      </c>
      <c r="T810" s="3" t="s">
        <v>1</v>
      </c>
      <c r="U810" s="3" t="s">
        <v>1</v>
      </c>
      <c r="V810" s="11" t="str">
        <f>IF(U810&lt;&gt;"",VLOOKUP(U810,Gefährdungsstufen!$B$2:$G$20,6,FALSE),"")</f>
        <v>potentiell gefährdet</v>
      </c>
      <c r="W810" s="33" t="str">
        <f t="shared" si="76"/>
        <v>Landolt Elias (1991): Gefährdung der Farn- und Blütenpflanzen in der Schweiz</v>
      </c>
      <c r="X810" s="3">
        <v>7</v>
      </c>
      <c r="Y810" s="3" t="s">
        <v>18</v>
      </c>
      <c r="Z810" s="3" t="s">
        <v>2</v>
      </c>
      <c r="AA810" s="3">
        <v>6</v>
      </c>
      <c r="AB810" s="3">
        <v>5</v>
      </c>
      <c r="AC810" s="3">
        <v>6</v>
      </c>
      <c r="AD810" s="3">
        <v>6</v>
      </c>
      <c r="AE810" s="3"/>
      <c r="AF810" s="3" t="str">
        <f>IF(AE810&lt;&gt;"",VLOOKUP(AE810,legende!$A$3:$C$6,2,FALSE),"")</f>
        <v/>
      </c>
      <c r="AG810" s="71" t="str">
        <f>IF(AE810&lt;&gt;"",VLOOKUP(AE810,legende!$A$3:$C$6,3,FALSE),"")</f>
        <v/>
      </c>
      <c r="AH810" s="3"/>
      <c r="AI810" s="3" t="str">
        <f>IF(AH810&lt;&gt;"",VLOOKUP(AH810,legende!$F$3:$H$6,3,FALSE),"")</f>
        <v/>
      </c>
      <c r="AJ810" s="71" t="str">
        <f>IF(AH810&lt;&gt;"",VLOOKUP(AH810,legende!$F$3:$H$6,2,FALSE),"")</f>
        <v/>
      </c>
      <c r="AK810" s="3" t="s">
        <v>1</v>
      </c>
      <c r="AL810" s="3" t="s">
        <v>1</v>
      </c>
      <c r="AM810" s="11" t="str">
        <f>IF(AL810&lt;&gt;"",VLOOKUP(AL810,Gefährdungsstufen!$B$2:$G$20,6,FALSE),"")</f>
        <v>potentiell gefährdet</v>
      </c>
      <c r="AN810" s="71">
        <f>IF(AL810&lt;&gt;"",VLOOKUP(AL810,Gefährdungsstufen!$B$2:$G$20,3,FALSE),"")</f>
        <v>0</v>
      </c>
      <c r="AO810" s="3"/>
      <c r="AP810" s="11" t="s">
        <v>26922</v>
      </c>
      <c r="AQ810" s="11" t="e">
        <f t="shared" si="77"/>
        <v>#VALUE!</v>
      </c>
      <c r="AR810" s="3">
        <v>0</v>
      </c>
      <c r="AS810" s="3" t="s">
        <v>0</v>
      </c>
      <c r="BB810" s="2">
        <v>6</v>
      </c>
    </row>
    <row r="811" spans="1:56" s="2" customFormat="1" ht="15" hidden="1" customHeight="1">
      <c r="A811" s="24" t="s">
        <v>26859</v>
      </c>
      <c r="B811" s="5" t="s">
        <v>6941</v>
      </c>
      <c r="C811" s="16" t="s">
        <v>6942</v>
      </c>
      <c r="D811" s="3" t="s">
        <v>1</v>
      </c>
      <c r="E811" s="3" t="str">
        <f>IF(D811&lt;&gt;"",VLOOKUP($D811,Gefährdungsstufen!$B$2:$G$20,6,FALSE),"")</f>
        <v>potentiell gefährdet</v>
      </c>
      <c r="F811" s="71">
        <f>IF(D811&lt;&gt;"",VLOOKUP($D811,Gefährdungsstufen!$B$2:$G$20,3,FALSE),"")</f>
        <v>0</v>
      </c>
      <c r="G811" s="33" t="str">
        <f t="shared" si="72"/>
        <v>Landolt Elias (1991): Gefährdung der Farn- und Blütenpflanzen in der Schweiz</v>
      </c>
      <c r="H811" s="3" t="s">
        <v>1</v>
      </c>
      <c r="I811" s="3" t="str">
        <f>IF(H811&lt;&gt;"",VLOOKUP($H811,Gefährdungsstufen!$B$2:$G$20,6,FALSE),"")</f>
        <v>potentiell gefährdet</v>
      </c>
      <c r="J811" s="71">
        <f>IF(H811&lt;&gt;"",VLOOKUP($H811,Gefährdungsstufen!$B$2:$G$20,3,FALSE),"")</f>
        <v>0</v>
      </c>
      <c r="K811" s="33" t="str">
        <f t="shared" si="73"/>
        <v>Landolt Elias (1991): Gefährdung der Farn- und Blütenpflanzen in der Schweiz</v>
      </c>
      <c r="L811" s="3" t="s">
        <v>1</v>
      </c>
      <c r="M811" s="3" t="s">
        <v>1</v>
      </c>
      <c r="N811" s="11" t="str">
        <f>IF(M811&lt;&gt;"",VLOOKUP(M811,Gefährdungsstufen!$B$2:$G$20,6,FALSE),"")</f>
        <v>potentiell gefährdet</v>
      </c>
      <c r="O811" s="33" t="str">
        <f t="shared" si="74"/>
        <v>Landolt Elias (1991): Gefährdung der Farn- und Blütenpflanzen in der Schweiz</v>
      </c>
      <c r="P811" s="3" t="s">
        <v>1</v>
      </c>
      <c r="Q811" s="3" t="s">
        <v>1</v>
      </c>
      <c r="R811" s="11" t="str">
        <f>IF(Q811&lt;&gt;"",VLOOKUP(Q811,Gefährdungsstufen!$B$2:$G$20,6,FALSE),"")</f>
        <v>potentiell gefährdet</v>
      </c>
      <c r="S811" s="33" t="str">
        <f t="shared" si="75"/>
        <v>Landolt Elias (1991): Gefährdung der Farn- und Blütenpflanzen in der Schweiz</v>
      </c>
      <c r="T811" s="3" t="s">
        <v>1</v>
      </c>
      <c r="U811" s="3" t="s">
        <v>1</v>
      </c>
      <c r="V811" s="11" t="str">
        <f>IF(U811&lt;&gt;"",VLOOKUP(U811,Gefährdungsstufen!$B$2:$G$20,6,FALSE),"")</f>
        <v>potentiell gefährdet</v>
      </c>
      <c r="W811" s="33" t="str">
        <f t="shared" si="76"/>
        <v>Landolt Elias (1991): Gefährdung der Farn- und Blütenpflanzen in der Schweiz</v>
      </c>
      <c r="X811" s="3">
        <v>1</v>
      </c>
      <c r="Y811" s="3" t="s">
        <v>8</v>
      </c>
      <c r="Z811" s="3" t="s">
        <v>2</v>
      </c>
      <c r="AA811" s="3">
        <v>4</v>
      </c>
      <c r="AB811" s="3">
        <v>6</v>
      </c>
      <c r="AC811" s="3">
        <v>3</v>
      </c>
      <c r="AD811" s="3">
        <v>3</v>
      </c>
      <c r="AE811" s="3"/>
      <c r="AF811" s="3" t="str">
        <f>IF(AE811&lt;&gt;"",VLOOKUP(AE811,legende!$A$3:$C$6,2,FALSE),"")</f>
        <v/>
      </c>
      <c r="AG811" s="71" t="str">
        <f>IF(AE811&lt;&gt;"",VLOOKUP(AE811,legende!$A$3:$C$6,3,FALSE),"")</f>
        <v/>
      </c>
      <c r="AH811" s="3"/>
      <c r="AI811" s="3" t="str">
        <f>IF(AH811&lt;&gt;"",VLOOKUP(AH811,legende!$F$3:$H$6,3,FALSE),"")</f>
        <v/>
      </c>
      <c r="AJ811" s="71" t="str">
        <f>IF(AH811&lt;&gt;"",VLOOKUP(AH811,legende!$F$3:$H$6,2,FALSE),"")</f>
        <v/>
      </c>
      <c r="AK811" s="3" t="s">
        <v>1</v>
      </c>
      <c r="AL811" s="3" t="s">
        <v>1</v>
      </c>
      <c r="AM811" s="11" t="str">
        <f>IF(AL811&lt;&gt;"",VLOOKUP(AL811,Gefährdungsstufen!$B$2:$G$20,6,FALSE),"")</f>
        <v>potentiell gefährdet</v>
      </c>
      <c r="AN811" s="71">
        <f>IF(AL811&lt;&gt;"",VLOOKUP(AL811,Gefährdungsstufen!$B$2:$G$20,3,FALSE),"")</f>
        <v>0</v>
      </c>
      <c r="AO811" s="3"/>
      <c r="AP811" s="11" t="s">
        <v>26922</v>
      </c>
      <c r="AQ811" s="11" t="e">
        <f t="shared" si="77"/>
        <v>#VALUE!</v>
      </c>
      <c r="AR811" s="3">
        <v>0</v>
      </c>
      <c r="AS811" s="3" t="s">
        <v>0</v>
      </c>
      <c r="AT811" s="2">
        <v>1</v>
      </c>
      <c r="BD811" s="2" t="s">
        <v>120</v>
      </c>
    </row>
    <row r="812" spans="1:56" s="2" customFormat="1" ht="15" hidden="1" customHeight="1">
      <c r="A812" s="24" t="s">
        <v>26859</v>
      </c>
      <c r="B812" s="5" t="s">
        <v>7165</v>
      </c>
      <c r="C812" s="16" t="s">
        <v>7166</v>
      </c>
      <c r="D812" s="3" t="s">
        <v>1</v>
      </c>
      <c r="E812" s="3" t="str">
        <f>IF(D812&lt;&gt;"",VLOOKUP($D812,Gefährdungsstufen!$B$2:$G$20,6,FALSE),"")</f>
        <v>potentiell gefährdet</v>
      </c>
      <c r="F812" s="71">
        <f>IF(D812&lt;&gt;"",VLOOKUP($D812,Gefährdungsstufen!$B$2:$G$20,3,FALSE),"")</f>
        <v>0</v>
      </c>
      <c r="G812" s="33" t="str">
        <f t="shared" si="72"/>
        <v>Landolt Elias (1991): Gefährdung der Farn- und Blütenpflanzen in der Schweiz</v>
      </c>
      <c r="H812" s="3" t="s">
        <v>1</v>
      </c>
      <c r="I812" s="3" t="str">
        <f>IF(H812&lt;&gt;"",VLOOKUP($H812,Gefährdungsstufen!$B$2:$G$20,6,FALSE),"")</f>
        <v>potentiell gefährdet</v>
      </c>
      <c r="J812" s="71">
        <f>IF(H812&lt;&gt;"",VLOOKUP($H812,Gefährdungsstufen!$B$2:$G$20,3,FALSE),"")</f>
        <v>0</v>
      </c>
      <c r="K812" s="33" t="str">
        <f t="shared" si="73"/>
        <v>Landolt Elias (1991): Gefährdung der Farn- und Blütenpflanzen in der Schweiz</v>
      </c>
      <c r="L812" s="3" t="s">
        <v>19</v>
      </c>
      <c r="M812" s="3" t="s">
        <v>19</v>
      </c>
      <c r="N812" s="11" t="str">
        <f>IF(M812&lt;&gt;"",VLOOKUP(M812,Gefährdungsstufen!$B$2:$G$20,6,FALSE),"")</f>
        <v>potentiell gefährdet</v>
      </c>
      <c r="O812" s="33" t="str">
        <f t="shared" si="74"/>
        <v>Landolt Elias (1991): Gefährdung der Farn- und Blütenpflanzen in der Schweiz</v>
      </c>
      <c r="P812" s="3" t="s">
        <v>8</v>
      </c>
      <c r="Q812" s="3"/>
      <c r="R812" s="11" t="str">
        <f>IF(Q812&lt;&gt;"",VLOOKUP(Q812,Gefährdungsstufen!$B$2:$G$20,6,FALSE),"")</f>
        <v/>
      </c>
      <c r="S812" s="33" t="str">
        <f t="shared" si="75"/>
        <v/>
      </c>
      <c r="T812" s="3" t="s">
        <v>19</v>
      </c>
      <c r="U812" s="3" t="s">
        <v>19</v>
      </c>
      <c r="V812" s="11" t="str">
        <f>IF(U812&lt;&gt;"",VLOOKUP(U812,Gefährdungsstufen!$B$2:$G$20,6,FALSE),"")</f>
        <v>potentiell gefährdet</v>
      </c>
      <c r="W812" s="33" t="str">
        <f t="shared" si="76"/>
        <v>Landolt Elias (1991): Gefährdung der Farn- und Blütenpflanzen in der Schweiz</v>
      </c>
      <c r="X812" s="3">
        <v>3</v>
      </c>
      <c r="Y812" s="3" t="s">
        <v>18</v>
      </c>
      <c r="Z812" s="3" t="s">
        <v>13</v>
      </c>
      <c r="AA812" s="3">
        <v>2</v>
      </c>
      <c r="AB812" s="3">
        <v>2</v>
      </c>
      <c r="AC812" s="3">
        <v>2</v>
      </c>
      <c r="AD812" s="3">
        <v>5</v>
      </c>
      <c r="AE812" s="3" t="s">
        <v>7</v>
      </c>
      <c r="AF812" s="3" t="str">
        <f>IF(AE812&lt;&gt;"",VLOOKUP(AE812,legende!$A$3:$C$6,2,FALSE),"")</f>
        <v>gross</v>
      </c>
      <c r="AG812" s="71">
        <f>IF(AE812&lt;&gt;"",VLOOKUP(AE812,legende!$A$3:$C$6,3,FALSE),"")</f>
        <v>0</v>
      </c>
      <c r="AH812" s="3" t="s">
        <v>6</v>
      </c>
      <c r="AI812" s="3" t="str">
        <f>IF(AH812&lt;&gt;"",VLOOKUP(AH812,legende!$F$3:$H$6,3,FALSE),"")</f>
        <v>klein: &lt;1/4</v>
      </c>
      <c r="AJ812" s="71">
        <f>IF(AH812&lt;&gt;"",VLOOKUP(AH812,legende!$F$3:$H$6,2,FALSE),"")</f>
        <v>0</v>
      </c>
      <c r="AK812" s="3" t="s">
        <v>19</v>
      </c>
      <c r="AL812" s="3" t="s">
        <v>19</v>
      </c>
      <c r="AM812" s="11" t="str">
        <f>IF(AL812&lt;&gt;"",VLOOKUP(AL812,Gefährdungsstufen!$B$2:$G$20,6,FALSE),"")</f>
        <v>potentiell gefährdet</v>
      </c>
      <c r="AN812" s="71">
        <f>IF(AL812&lt;&gt;"",VLOOKUP(AL812,Gefährdungsstufen!$B$2:$G$20,3,FALSE),"")</f>
        <v>0</v>
      </c>
      <c r="AO812" s="3"/>
      <c r="AP812" s="11"/>
      <c r="AQ812" s="11">
        <f t="shared" si="77"/>
        <v>0</v>
      </c>
      <c r="AR812" s="3">
        <v>0</v>
      </c>
      <c r="AS812" s="3">
        <v>0</v>
      </c>
    </row>
    <row r="813" spans="1:56" s="2" customFormat="1" ht="15" hidden="1" customHeight="1">
      <c r="A813" s="24" t="s">
        <v>26859</v>
      </c>
      <c r="B813" s="5" t="s">
        <v>15705</v>
      </c>
      <c r="C813" s="16" t="s">
        <v>15706</v>
      </c>
      <c r="D813" s="3" t="s">
        <v>1</v>
      </c>
      <c r="E813" s="3" t="str">
        <f>IF(D813&lt;&gt;"",VLOOKUP($D813,Gefährdungsstufen!$B$2:$G$20,6,FALSE),"")</f>
        <v>potentiell gefährdet</v>
      </c>
      <c r="F813" s="71">
        <f>IF(D813&lt;&gt;"",VLOOKUP($D813,Gefährdungsstufen!$B$2:$G$20,3,FALSE),"")</f>
        <v>0</v>
      </c>
      <c r="G813" s="33" t="str">
        <f t="shared" si="72"/>
        <v>Landolt Elias (1991): Gefährdung der Farn- und Blütenpflanzen in der Schweiz</v>
      </c>
      <c r="H813" s="3" t="s">
        <v>1</v>
      </c>
      <c r="I813" s="3" t="str">
        <f>IF(H813&lt;&gt;"",VLOOKUP($H813,Gefährdungsstufen!$B$2:$G$20,6,FALSE),"")</f>
        <v>potentiell gefährdet</v>
      </c>
      <c r="J813" s="71">
        <f>IF(H813&lt;&gt;"",VLOOKUP($H813,Gefährdungsstufen!$B$2:$G$20,3,FALSE),"")</f>
        <v>0</v>
      </c>
      <c r="K813" s="33" t="str">
        <f t="shared" si="73"/>
        <v>Landolt Elias (1991): Gefährdung der Farn- und Blütenpflanzen in der Schweiz</v>
      </c>
      <c r="L813" s="3" t="s">
        <v>45</v>
      </c>
      <c r="M813" s="3" t="s">
        <v>45</v>
      </c>
      <c r="N813" s="11" t="str">
        <f>IF(M813&lt;&gt;"",VLOOKUP(M813,Gefährdungsstufen!$B$2:$G$20,6,FALSE),"")</f>
        <v>gefährdet</v>
      </c>
      <c r="O813" s="33" t="str">
        <f t="shared" si="74"/>
        <v>Landolt Elias (1991): Gefährdung der Farn- und Blütenpflanzen in der Schweiz</v>
      </c>
      <c r="P813" s="3" t="s">
        <v>8</v>
      </c>
      <c r="Q813" s="3"/>
      <c r="R813" s="11" t="str">
        <f>IF(Q813&lt;&gt;"",VLOOKUP(Q813,Gefährdungsstufen!$B$2:$G$20,6,FALSE),"")</f>
        <v/>
      </c>
      <c r="S813" s="33" t="str">
        <f t="shared" si="75"/>
        <v/>
      </c>
      <c r="T813" s="3" t="s">
        <v>9</v>
      </c>
      <c r="U813" s="3" t="s">
        <v>9</v>
      </c>
      <c r="V813" s="11" t="str">
        <f>IF(U813&lt;&gt;"",VLOOKUP(U813,Gefährdungsstufen!$B$2:$G$20,6,FALSE),"")</f>
        <v>vom Aussterben bedroht</v>
      </c>
      <c r="W813" s="33" t="str">
        <f t="shared" si="76"/>
        <v>Landolt Elias (1991): Gefährdung der Farn- und Blütenpflanzen in der Schweiz</v>
      </c>
      <c r="X813" s="3">
        <v>2</v>
      </c>
      <c r="Y813" s="3" t="s">
        <v>8</v>
      </c>
      <c r="Z813" s="3" t="s">
        <v>13</v>
      </c>
      <c r="AA813" s="3">
        <v>3</v>
      </c>
      <c r="AB813" s="3">
        <v>3</v>
      </c>
      <c r="AC813" s="3">
        <v>3</v>
      </c>
      <c r="AD813" s="3">
        <v>5</v>
      </c>
      <c r="AE813" s="3" t="s">
        <v>23</v>
      </c>
      <c r="AF813" s="3" t="str">
        <f>IF(AE813&lt;&gt;"",VLOOKUP(AE813,legende!$A$3:$C$6,2,FALSE),"")</f>
        <v>mittel</v>
      </c>
      <c r="AG813" s="71">
        <f>IF(AE813&lt;&gt;"",VLOOKUP(AE813,legende!$A$3:$C$6,3,FALSE),"")</f>
        <v>2</v>
      </c>
      <c r="AH813" s="3" t="s">
        <v>6</v>
      </c>
      <c r="AI813" s="3" t="str">
        <f>IF(AH813&lt;&gt;"",VLOOKUP(AH813,legende!$F$3:$H$6,3,FALSE),"")</f>
        <v>klein: &lt;1/4</v>
      </c>
      <c r="AJ813" s="71">
        <f>IF(AH813&lt;&gt;"",VLOOKUP(AH813,legende!$F$3:$H$6,2,FALSE),"")</f>
        <v>0</v>
      </c>
      <c r="AK813" s="3" t="s">
        <v>9</v>
      </c>
      <c r="AL813" s="3" t="s">
        <v>9</v>
      </c>
      <c r="AM813" s="11" t="str">
        <f>IF(AL813&lt;&gt;"",VLOOKUP(AL813,Gefährdungsstufen!$B$2:$G$20,6,FALSE),"")</f>
        <v>vom Aussterben bedroht</v>
      </c>
      <c r="AN813" s="71">
        <f>IF(AL813&lt;&gt;"",VLOOKUP(AL813,Gefährdungsstufen!$B$2:$G$20,3,FALSE),"")</f>
        <v>5</v>
      </c>
      <c r="AO813" s="3"/>
      <c r="AP813" s="11"/>
      <c r="AQ813" s="11">
        <f t="shared" si="77"/>
        <v>7</v>
      </c>
      <c r="AR813" s="3">
        <v>5</v>
      </c>
      <c r="AS813" s="3">
        <v>5</v>
      </c>
    </row>
    <row r="814" spans="1:56" s="2" customFormat="1" ht="15" hidden="1" customHeight="1">
      <c r="A814" s="24" t="s">
        <v>26859</v>
      </c>
      <c r="B814" s="5" t="s">
        <v>5146</v>
      </c>
      <c r="C814" s="16" t="s">
        <v>5147</v>
      </c>
      <c r="D814" s="3" t="s">
        <v>1</v>
      </c>
      <c r="E814" s="3" t="str">
        <f>IF(D814&lt;&gt;"",VLOOKUP($D814,Gefährdungsstufen!$B$2:$G$20,6,FALSE),"")</f>
        <v>potentiell gefährdet</v>
      </c>
      <c r="F814" s="71">
        <f>IF(D814&lt;&gt;"",VLOOKUP($D814,Gefährdungsstufen!$B$2:$G$20,3,FALSE),"")</f>
        <v>0</v>
      </c>
      <c r="G814" s="33" t="str">
        <f t="shared" si="72"/>
        <v>Landolt Elias (1991): Gefährdung der Farn- und Blütenpflanzen in der Schweiz</v>
      </c>
      <c r="H814" s="3" t="s">
        <v>1</v>
      </c>
      <c r="I814" s="3" t="str">
        <f>IF(H814&lt;&gt;"",VLOOKUP($H814,Gefährdungsstufen!$B$2:$G$20,6,FALSE),"")</f>
        <v>potentiell gefährdet</v>
      </c>
      <c r="J814" s="71">
        <f>IF(H814&lt;&gt;"",VLOOKUP($H814,Gefährdungsstufen!$B$2:$G$20,3,FALSE),"")</f>
        <v>0</v>
      </c>
      <c r="K814" s="33" t="str">
        <f t="shared" si="73"/>
        <v>Landolt Elias (1991): Gefährdung der Farn- und Blütenpflanzen in der Schweiz</v>
      </c>
      <c r="L814" s="3" t="s">
        <v>1</v>
      </c>
      <c r="M814" s="3" t="s">
        <v>1</v>
      </c>
      <c r="N814" s="11" t="str">
        <f>IF(M814&lt;&gt;"",VLOOKUP(M814,Gefährdungsstufen!$B$2:$G$20,6,FALSE),"")</f>
        <v>potentiell gefährdet</v>
      </c>
      <c r="O814" s="33" t="str">
        <f t="shared" si="74"/>
        <v>Landolt Elias (1991): Gefährdung der Farn- und Blütenpflanzen in der Schweiz</v>
      </c>
      <c r="P814" s="3" t="s">
        <v>1</v>
      </c>
      <c r="Q814" s="3" t="s">
        <v>1</v>
      </c>
      <c r="R814" s="11" t="str">
        <f>IF(Q814&lt;&gt;"",VLOOKUP(Q814,Gefährdungsstufen!$B$2:$G$20,6,FALSE),"")</f>
        <v>potentiell gefährdet</v>
      </c>
      <c r="S814" s="33" t="str">
        <f t="shared" si="75"/>
        <v>Landolt Elias (1991): Gefährdung der Farn- und Blütenpflanzen in der Schweiz</v>
      </c>
      <c r="T814" s="3" t="s">
        <v>1</v>
      </c>
      <c r="U814" s="3" t="s">
        <v>1</v>
      </c>
      <c r="V814" s="11" t="str">
        <f>IF(U814&lt;&gt;"",VLOOKUP(U814,Gefährdungsstufen!$B$2:$G$20,6,FALSE),"")</f>
        <v>potentiell gefährdet</v>
      </c>
      <c r="W814" s="33" t="str">
        <f t="shared" si="76"/>
        <v>Landolt Elias (1991): Gefährdung der Farn- und Blütenpflanzen in der Schweiz</v>
      </c>
      <c r="X814" s="3">
        <v>8</v>
      </c>
      <c r="Y814" s="3" t="s">
        <v>8</v>
      </c>
      <c r="Z814" s="3" t="s">
        <v>2</v>
      </c>
      <c r="AA814" s="3">
        <v>5</v>
      </c>
      <c r="AB814" s="3">
        <v>7</v>
      </c>
      <c r="AC814" s="3">
        <v>5</v>
      </c>
      <c r="AD814" s="3">
        <v>4</v>
      </c>
      <c r="AE814" s="3"/>
      <c r="AF814" s="3" t="str">
        <f>IF(AE814&lt;&gt;"",VLOOKUP(AE814,legende!$A$3:$C$6,2,FALSE),"")</f>
        <v/>
      </c>
      <c r="AG814" s="71" t="str">
        <f>IF(AE814&lt;&gt;"",VLOOKUP(AE814,legende!$A$3:$C$6,3,FALSE),"")</f>
        <v/>
      </c>
      <c r="AH814" s="3"/>
      <c r="AI814" s="3" t="str">
        <f>IF(AH814&lt;&gt;"",VLOOKUP(AH814,legende!$F$3:$H$6,3,FALSE),"")</f>
        <v/>
      </c>
      <c r="AJ814" s="71" t="str">
        <f>IF(AH814&lt;&gt;"",VLOOKUP(AH814,legende!$F$3:$H$6,2,FALSE),"")</f>
        <v/>
      </c>
      <c r="AK814" s="3" t="s">
        <v>1</v>
      </c>
      <c r="AL814" s="3" t="s">
        <v>1</v>
      </c>
      <c r="AM814" s="11" t="str">
        <f>IF(AL814&lt;&gt;"",VLOOKUP(AL814,Gefährdungsstufen!$B$2:$G$20,6,FALSE),"")</f>
        <v>potentiell gefährdet</v>
      </c>
      <c r="AN814" s="71">
        <f>IF(AL814&lt;&gt;"",VLOOKUP(AL814,Gefährdungsstufen!$B$2:$G$20,3,FALSE),"")</f>
        <v>0</v>
      </c>
      <c r="AO814" s="3"/>
      <c r="AP814" s="11" t="s">
        <v>26922</v>
      </c>
      <c r="AQ814" s="11" t="e">
        <f t="shared" si="77"/>
        <v>#VALUE!</v>
      </c>
      <c r="AR814" s="3">
        <v>0</v>
      </c>
      <c r="AS814" s="3" t="s">
        <v>0</v>
      </c>
      <c r="AT814" s="2">
        <v>1</v>
      </c>
      <c r="AW814" s="2" t="s">
        <v>35</v>
      </c>
      <c r="AY814" s="2" t="s">
        <v>72</v>
      </c>
    </row>
    <row r="815" spans="1:56" s="2" customFormat="1" ht="15" hidden="1" customHeight="1">
      <c r="A815" s="24" t="s">
        <v>26859</v>
      </c>
      <c r="B815" s="5" t="s">
        <v>10984</v>
      </c>
      <c r="C815" s="16" t="s">
        <v>10985</v>
      </c>
      <c r="D815" s="3" t="s">
        <v>1</v>
      </c>
      <c r="E815" s="3" t="str">
        <f>IF(D815&lt;&gt;"",VLOOKUP($D815,Gefährdungsstufen!$B$2:$G$20,6,FALSE),"")</f>
        <v>potentiell gefährdet</v>
      </c>
      <c r="F815" s="71">
        <f>IF(D815&lt;&gt;"",VLOOKUP($D815,Gefährdungsstufen!$B$2:$G$20,3,FALSE),"")</f>
        <v>0</v>
      </c>
      <c r="G815" s="33" t="str">
        <f t="shared" si="72"/>
        <v>Landolt Elias (1991): Gefährdung der Farn- und Blütenpflanzen in der Schweiz</v>
      </c>
      <c r="H815" s="3" t="s">
        <v>1</v>
      </c>
      <c r="I815" s="3" t="str">
        <f>IF(H815&lt;&gt;"",VLOOKUP($H815,Gefährdungsstufen!$B$2:$G$20,6,FALSE),"")</f>
        <v>potentiell gefährdet</v>
      </c>
      <c r="J815" s="71">
        <f>IF(H815&lt;&gt;"",VLOOKUP($H815,Gefährdungsstufen!$B$2:$G$20,3,FALSE),"")</f>
        <v>0</v>
      </c>
      <c r="K815" s="33" t="str">
        <f t="shared" si="73"/>
        <v>Landolt Elias (1991): Gefährdung der Farn- und Blütenpflanzen in der Schweiz</v>
      </c>
      <c r="L815" s="3" t="s">
        <v>1</v>
      </c>
      <c r="M815" s="3" t="s">
        <v>1</v>
      </c>
      <c r="N815" s="11" t="str">
        <f>IF(M815&lt;&gt;"",VLOOKUP(M815,Gefährdungsstufen!$B$2:$G$20,6,FALSE),"")</f>
        <v>potentiell gefährdet</v>
      </c>
      <c r="O815" s="33" t="str">
        <f t="shared" si="74"/>
        <v>Landolt Elias (1991): Gefährdung der Farn- und Blütenpflanzen in der Schweiz</v>
      </c>
      <c r="P815" s="3" t="s">
        <v>1</v>
      </c>
      <c r="Q815" s="3" t="s">
        <v>1</v>
      </c>
      <c r="R815" s="11" t="str">
        <f>IF(Q815&lt;&gt;"",VLOOKUP(Q815,Gefährdungsstufen!$B$2:$G$20,6,FALSE),"")</f>
        <v>potentiell gefährdet</v>
      </c>
      <c r="S815" s="33" t="str">
        <f t="shared" si="75"/>
        <v>Landolt Elias (1991): Gefährdung der Farn- und Blütenpflanzen in der Schweiz</v>
      </c>
      <c r="T815" s="3" t="s">
        <v>1</v>
      </c>
      <c r="U815" s="3" t="s">
        <v>1</v>
      </c>
      <c r="V815" s="11" t="str">
        <f>IF(U815&lt;&gt;"",VLOOKUP(U815,Gefährdungsstufen!$B$2:$G$20,6,FALSE),"")</f>
        <v>potentiell gefährdet</v>
      </c>
      <c r="W815" s="33" t="str">
        <f t="shared" si="76"/>
        <v>Landolt Elias (1991): Gefährdung der Farn- und Blütenpflanzen in der Schweiz</v>
      </c>
      <c r="X815" s="3">
        <v>1</v>
      </c>
      <c r="Y815" s="3" t="s">
        <v>8</v>
      </c>
      <c r="Z815" s="3" t="s">
        <v>2</v>
      </c>
      <c r="AA815" s="3">
        <v>6</v>
      </c>
      <c r="AB815" s="3">
        <v>6</v>
      </c>
      <c r="AC815" s="3">
        <v>6</v>
      </c>
      <c r="AD815" s="3">
        <v>5</v>
      </c>
      <c r="AE815" s="3"/>
      <c r="AF815" s="3" t="str">
        <f>IF(AE815&lt;&gt;"",VLOOKUP(AE815,legende!$A$3:$C$6,2,FALSE),"")</f>
        <v/>
      </c>
      <c r="AG815" s="71" t="str">
        <f>IF(AE815&lt;&gt;"",VLOOKUP(AE815,legende!$A$3:$C$6,3,FALSE),"")</f>
        <v/>
      </c>
      <c r="AH815" s="3"/>
      <c r="AI815" s="3" t="str">
        <f>IF(AH815&lt;&gt;"",VLOOKUP(AH815,legende!$F$3:$H$6,3,FALSE),"")</f>
        <v/>
      </c>
      <c r="AJ815" s="71" t="str">
        <f>IF(AH815&lt;&gt;"",VLOOKUP(AH815,legende!$F$3:$H$6,2,FALSE),"")</f>
        <v/>
      </c>
      <c r="AK815" s="3" t="s">
        <v>1</v>
      </c>
      <c r="AL815" s="3" t="s">
        <v>1</v>
      </c>
      <c r="AM815" s="11" t="str">
        <f>IF(AL815&lt;&gt;"",VLOOKUP(AL815,Gefährdungsstufen!$B$2:$G$20,6,FALSE),"")</f>
        <v>potentiell gefährdet</v>
      </c>
      <c r="AN815" s="71">
        <f>IF(AL815&lt;&gt;"",VLOOKUP(AL815,Gefährdungsstufen!$B$2:$G$20,3,FALSE),"")</f>
        <v>0</v>
      </c>
      <c r="AO815" s="3"/>
      <c r="AP815" s="11" t="s">
        <v>26922</v>
      </c>
      <c r="AQ815" s="11" t="e">
        <f t="shared" si="77"/>
        <v>#VALUE!</v>
      </c>
      <c r="AR815" s="3">
        <v>0</v>
      </c>
      <c r="AS815" s="3" t="s">
        <v>0</v>
      </c>
      <c r="AT815" s="2">
        <v>1</v>
      </c>
    </row>
    <row r="816" spans="1:56" s="2" customFormat="1" ht="15" hidden="1" customHeight="1">
      <c r="A816" s="24" t="s">
        <v>26859</v>
      </c>
      <c r="B816" s="5" t="s">
        <v>9116</v>
      </c>
      <c r="C816" s="16" t="s">
        <v>9117</v>
      </c>
      <c r="D816" s="3" t="s">
        <v>1</v>
      </c>
      <c r="E816" s="3" t="str">
        <f>IF(D816&lt;&gt;"",VLOOKUP($D816,Gefährdungsstufen!$B$2:$G$20,6,FALSE),"")</f>
        <v>potentiell gefährdet</v>
      </c>
      <c r="F816" s="71">
        <f>IF(D816&lt;&gt;"",VLOOKUP($D816,Gefährdungsstufen!$B$2:$G$20,3,FALSE),"")</f>
        <v>0</v>
      </c>
      <c r="G816" s="33" t="str">
        <f t="shared" si="72"/>
        <v>Landolt Elias (1991): Gefährdung der Farn- und Blütenpflanzen in der Schweiz</v>
      </c>
      <c r="H816" s="3" t="s">
        <v>1</v>
      </c>
      <c r="I816" s="3" t="str">
        <f>IF(H816&lt;&gt;"",VLOOKUP($H816,Gefährdungsstufen!$B$2:$G$20,6,FALSE),"")</f>
        <v>potentiell gefährdet</v>
      </c>
      <c r="J816" s="71">
        <f>IF(H816&lt;&gt;"",VLOOKUP($H816,Gefährdungsstufen!$B$2:$G$20,3,FALSE),"")</f>
        <v>0</v>
      </c>
      <c r="K816" s="33" t="str">
        <f t="shared" si="73"/>
        <v>Landolt Elias (1991): Gefährdung der Farn- und Blütenpflanzen in der Schweiz</v>
      </c>
      <c r="L816" s="3" t="s">
        <v>8</v>
      </c>
      <c r="M816" s="3"/>
      <c r="N816" s="11" t="str">
        <f>IF(M816&lt;&gt;"",VLOOKUP(M816,Gefährdungsstufen!$B$2:$G$20,6,FALSE),"")</f>
        <v/>
      </c>
      <c r="O816" s="33" t="str">
        <f t="shared" si="74"/>
        <v/>
      </c>
      <c r="P816" s="3" t="s">
        <v>8</v>
      </c>
      <c r="Q816" s="3"/>
      <c r="R816" s="11" t="str">
        <f>IF(Q816&lt;&gt;"",VLOOKUP(Q816,Gefährdungsstufen!$B$2:$G$20,6,FALSE),"")</f>
        <v/>
      </c>
      <c r="S816" s="33" t="str">
        <f t="shared" si="75"/>
        <v/>
      </c>
      <c r="T816" s="3" t="s">
        <v>8</v>
      </c>
      <c r="U816" s="3"/>
      <c r="V816" s="11" t="str">
        <f>IF(U816&lt;&gt;"",VLOOKUP(U816,Gefährdungsstufen!$B$2:$G$20,6,FALSE),"")</f>
        <v/>
      </c>
      <c r="W816" s="33" t="str">
        <f t="shared" si="76"/>
        <v/>
      </c>
      <c r="X816" s="3">
        <v>6</v>
      </c>
      <c r="Y816" s="3" t="s">
        <v>8</v>
      </c>
      <c r="Z816" s="3" t="s">
        <v>2</v>
      </c>
      <c r="AA816" s="3">
        <v>1</v>
      </c>
      <c r="AB816" s="3">
        <v>2</v>
      </c>
      <c r="AC816" s="3">
        <v>1</v>
      </c>
      <c r="AD816" s="3">
        <v>1</v>
      </c>
      <c r="AE816" s="3" t="s">
        <v>7</v>
      </c>
      <c r="AF816" s="3" t="str">
        <f>IF(AE816&lt;&gt;"",VLOOKUP(AE816,legende!$A$3:$C$6,2,FALSE),"")</f>
        <v>gross</v>
      </c>
      <c r="AG816" s="71">
        <f>IF(AE816&lt;&gt;"",VLOOKUP(AE816,legende!$A$3:$C$6,3,FALSE),"")</f>
        <v>0</v>
      </c>
      <c r="AH816" s="3" t="s">
        <v>6</v>
      </c>
      <c r="AI816" s="3" t="str">
        <f>IF(AH816&lt;&gt;"",VLOOKUP(AH816,legende!$F$3:$H$6,3,FALSE),"")</f>
        <v>klein: &lt;1/4</v>
      </c>
      <c r="AJ816" s="71">
        <f>IF(AH816&lt;&gt;"",VLOOKUP(AH816,legende!$F$3:$H$6,2,FALSE),"")</f>
        <v>0</v>
      </c>
      <c r="AK816" s="3" t="s">
        <v>12</v>
      </c>
      <c r="AL816" s="3" t="s">
        <v>12</v>
      </c>
      <c r="AM816" s="11" t="str">
        <f>IF(AL816&lt;&gt;"",VLOOKUP(AL816,Gefährdungsstufen!$B$2:$G$20,6,FALSE),"")</f>
        <v>vom Aussterben bedroht</v>
      </c>
      <c r="AN816" s="71">
        <f>IF(AL816&lt;&gt;"",VLOOKUP(AL816,Gefährdungsstufen!$B$2:$G$20,3,FALSE),"")</f>
        <v>5</v>
      </c>
      <c r="AO816" s="3"/>
      <c r="AP816" s="11"/>
      <c r="AQ816" s="11">
        <f t="shared" si="77"/>
        <v>5</v>
      </c>
      <c r="AR816" s="3">
        <v>3</v>
      </c>
      <c r="AS816" s="3">
        <v>3</v>
      </c>
      <c r="AV816" s="2" t="s">
        <v>36</v>
      </c>
      <c r="AW816" s="2" t="s">
        <v>35</v>
      </c>
    </row>
    <row r="817" spans="1:55" s="2" customFormat="1" ht="15" hidden="1" customHeight="1">
      <c r="A817" s="24" t="s">
        <v>26859</v>
      </c>
      <c r="B817" s="5" t="s">
        <v>24761</v>
      </c>
      <c r="C817" s="16" t="s">
        <v>24763</v>
      </c>
      <c r="D817" s="3" t="s">
        <v>1</v>
      </c>
      <c r="E817" s="3" t="str">
        <f>IF(D817&lt;&gt;"",VLOOKUP($D817,Gefährdungsstufen!$B$2:$G$20,6,FALSE),"")</f>
        <v>potentiell gefährdet</v>
      </c>
      <c r="F817" s="71">
        <f>IF(D817&lt;&gt;"",VLOOKUP($D817,Gefährdungsstufen!$B$2:$G$20,3,FALSE),"")</f>
        <v>0</v>
      </c>
      <c r="G817" s="33" t="str">
        <f t="shared" si="72"/>
        <v>Landolt Elias (1991): Gefährdung der Farn- und Blütenpflanzen in der Schweiz</v>
      </c>
      <c r="H817" s="3" t="s">
        <v>1</v>
      </c>
      <c r="I817" s="3" t="str">
        <f>IF(H817&lt;&gt;"",VLOOKUP($H817,Gefährdungsstufen!$B$2:$G$20,6,FALSE),"")</f>
        <v>potentiell gefährdet</v>
      </c>
      <c r="J817" s="71">
        <f>IF(H817&lt;&gt;"",VLOOKUP($H817,Gefährdungsstufen!$B$2:$G$20,3,FALSE),"")</f>
        <v>0</v>
      </c>
      <c r="K817" s="33" t="str">
        <f t="shared" si="73"/>
        <v>Landolt Elias (1991): Gefährdung der Farn- und Blütenpflanzen in der Schweiz</v>
      </c>
      <c r="L817" s="3" t="s">
        <v>9</v>
      </c>
      <c r="M817" s="3" t="s">
        <v>9</v>
      </c>
      <c r="N817" s="11" t="str">
        <f>IF(M817&lt;&gt;"",VLOOKUP(M817,Gefährdungsstufen!$B$2:$G$20,6,FALSE),"")</f>
        <v>vom Aussterben bedroht</v>
      </c>
      <c r="O817" s="33" t="str">
        <f t="shared" si="74"/>
        <v>Landolt Elias (1991): Gefährdung der Farn- und Blütenpflanzen in der Schweiz</v>
      </c>
      <c r="P817" s="3" t="s">
        <v>5</v>
      </c>
      <c r="Q817" s="3" t="s">
        <v>5</v>
      </c>
      <c r="R817" s="11" t="str">
        <f>IF(Q817&lt;&gt;"",VLOOKUP(Q817,Gefährdungsstufen!$B$2:$G$20,6,FALSE),"")</f>
        <v>stark gefährdet</v>
      </c>
      <c r="S817" s="33" t="str">
        <f t="shared" si="75"/>
        <v>Landolt Elias (1991): Gefährdung der Farn- und Blütenpflanzen in der Schweiz</v>
      </c>
      <c r="T817" s="3" t="s">
        <v>9</v>
      </c>
      <c r="U817" s="3" t="s">
        <v>9</v>
      </c>
      <c r="V817" s="11" t="str">
        <f>IF(U817&lt;&gt;"",VLOOKUP(U817,Gefährdungsstufen!$B$2:$G$20,6,FALSE),"")</f>
        <v>vom Aussterben bedroht</v>
      </c>
      <c r="W817" s="33" t="str">
        <f t="shared" si="76"/>
        <v>Landolt Elias (1991): Gefährdung der Farn- und Blütenpflanzen in der Schweiz</v>
      </c>
      <c r="X817" s="3">
        <v>6</v>
      </c>
      <c r="Y817" s="3" t="s">
        <v>8</v>
      </c>
      <c r="Z817" s="3" t="s">
        <v>2</v>
      </c>
      <c r="AA817" s="3">
        <v>2</v>
      </c>
      <c r="AB817" s="3">
        <v>4</v>
      </c>
      <c r="AC817" s="3">
        <v>2</v>
      </c>
      <c r="AD817" s="3">
        <v>3</v>
      </c>
      <c r="AE817" s="3" t="s">
        <v>7</v>
      </c>
      <c r="AF817" s="3" t="str">
        <f>IF(AE817&lt;&gt;"",VLOOKUP(AE817,legende!$A$3:$C$6,2,FALSE),"")</f>
        <v>gross</v>
      </c>
      <c r="AG817" s="71">
        <f>IF(AE817&lt;&gt;"",VLOOKUP(AE817,legende!$A$3:$C$6,3,FALSE),"")</f>
        <v>0</v>
      </c>
      <c r="AH817" s="3" t="s">
        <v>6</v>
      </c>
      <c r="AI817" s="3" t="str">
        <f>IF(AH817&lt;&gt;"",VLOOKUP(AH817,legende!$F$3:$H$6,3,FALSE),"")</f>
        <v>klein: &lt;1/4</v>
      </c>
      <c r="AJ817" s="71">
        <f>IF(AH817&lt;&gt;"",VLOOKUP(AH817,legende!$F$3:$H$6,2,FALSE),"")</f>
        <v>0</v>
      </c>
      <c r="AK817" s="3" t="s">
        <v>9</v>
      </c>
      <c r="AL817" s="3" t="s">
        <v>9</v>
      </c>
      <c r="AM817" s="11" t="str">
        <f>IF(AL817&lt;&gt;"",VLOOKUP(AL817,Gefährdungsstufen!$B$2:$G$20,6,FALSE),"")</f>
        <v>vom Aussterben bedroht</v>
      </c>
      <c r="AN817" s="71">
        <f>IF(AL817&lt;&gt;"",VLOOKUP(AL817,Gefährdungsstufen!$B$2:$G$20,3,FALSE),"")</f>
        <v>5</v>
      </c>
      <c r="AO817" s="3"/>
      <c r="AP817" s="11"/>
      <c r="AQ817" s="11">
        <f t="shared" si="77"/>
        <v>5</v>
      </c>
      <c r="AR817" s="3">
        <v>3</v>
      </c>
      <c r="AS817" s="3">
        <v>3</v>
      </c>
      <c r="AT817" s="2">
        <v>1</v>
      </c>
      <c r="AV817" s="2" t="s">
        <v>36</v>
      </c>
      <c r="AW817" s="2" t="s">
        <v>35</v>
      </c>
    </row>
    <row r="818" spans="1:55" s="2" customFormat="1" ht="15" hidden="1" customHeight="1">
      <c r="A818" s="24" t="s">
        <v>26859</v>
      </c>
      <c r="B818" s="5" t="s">
        <v>9161</v>
      </c>
      <c r="C818" s="16" t="s">
        <v>9162</v>
      </c>
      <c r="D818" s="3" t="s">
        <v>1</v>
      </c>
      <c r="E818" s="3" t="str">
        <f>IF(D818&lt;&gt;"",VLOOKUP($D818,Gefährdungsstufen!$B$2:$G$20,6,FALSE),"")</f>
        <v>potentiell gefährdet</v>
      </c>
      <c r="F818" s="71">
        <f>IF(D818&lt;&gt;"",VLOOKUP($D818,Gefährdungsstufen!$B$2:$G$20,3,FALSE),"")</f>
        <v>0</v>
      </c>
      <c r="G818" s="33" t="str">
        <f t="shared" si="72"/>
        <v>Landolt Elias (1991): Gefährdung der Farn- und Blütenpflanzen in der Schweiz</v>
      </c>
      <c r="H818" s="3" t="s">
        <v>1</v>
      </c>
      <c r="I818" s="3" t="str">
        <f>IF(H818&lt;&gt;"",VLOOKUP($H818,Gefährdungsstufen!$B$2:$G$20,6,FALSE),"")</f>
        <v>potentiell gefährdet</v>
      </c>
      <c r="J818" s="71">
        <f>IF(H818&lt;&gt;"",VLOOKUP($H818,Gefährdungsstufen!$B$2:$G$20,3,FALSE),"")</f>
        <v>0</v>
      </c>
      <c r="K818" s="33" t="str">
        <f t="shared" si="73"/>
        <v>Landolt Elias (1991): Gefährdung der Farn- und Blütenpflanzen in der Schweiz</v>
      </c>
      <c r="L818" s="3" t="s">
        <v>5</v>
      </c>
      <c r="M818" s="3" t="s">
        <v>5</v>
      </c>
      <c r="N818" s="11" t="str">
        <f>IF(M818&lt;&gt;"",VLOOKUP(M818,Gefährdungsstufen!$B$2:$G$20,6,FALSE),"")</f>
        <v>stark gefährdet</v>
      </c>
      <c r="O818" s="33" t="str">
        <f t="shared" si="74"/>
        <v>Landolt Elias (1991): Gefährdung der Farn- und Blütenpflanzen in der Schweiz</v>
      </c>
      <c r="P818" s="3" t="s">
        <v>1</v>
      </c>
      <c r="Q818" s="3" t="s">
        <v>1</v>
      </c>
      <c r="R818" s="11" t="str">
        <f>IF(Q818&lt;&gt;"",VLOOKUP(Q818,Gefährdungsstufen!$B$2:$G$20,6,FALSE),"")</f>
        <v>potentiell gefährdet</v>
      </c>
      <c r="S818" s="33" t="str">
        <f t="shared" si="75"/>
        <v>Landolt Elias (1991): Gefährdung der Farn- und Blütenpflanzen in der Schweiz</v>
      </c>
      <c r="T818" s="3" t="s">
        <v>5</v>
      </c>
      <c r="U818" s="3" t="s">
        <v>5</v>
      </c>
      <c r="V818" s="11" t="str">
        <f>IF(U818&lt;&gt;"",VLOOKUP(U818,Gefährdungsstufen!$B$2:$G$20,6,FALSE),"")</f>
        <v>stark gefährdet</v>
      </c>
      <c r="W818" s="33" t="str">
        <f t="shared" si="76"/>
        <v>Landolt Elias (1991): Gefährdung der Farn- und Blütenpflanzen in der Schweiz</v>
      </c>
      <c r="X818" s="3">
        <v>6</v>
      </c>
      <c r="Y818" s="3" t="s">
        <v>8</v>
      </c>
      <c r="Z818" s="3" t="s">
        <v>2</v>
      </c>
      <c r="AA818" s="3">
        <v>4</v>
      </c>
      <c r="AB818" s="3">
        <v>5</v>
      </c>
      <c r="AC818" s="3">
        <v>4</v>
      </c>
      <c r="AD818" s="3">
        <v>4</v>
      </c>
      <c r="AE818" s="3" t="s">
        <v>7</v>
      </c>
      <c r="AF818" s="3" t="str">
        <f>IF(AE818&lt;&gt;"",VLOOKUP(AE818,legende!$A$3:$C$6,2,FALSE),"")</f>
        <v>gross</v>
      </c>
      <c r="AG818" s="71">
        <f>IF(AE818&lt;&gt;"",VLOOKUP(AE818,legende!$A$3:$C$6,3,FALSE),"")</f>
        <v>0</v>
      </c>
      <c r="AH818" s="3" t="s">
        <v>6</v>
      </c>
      <c r="AI818" s="3" t="str">
        <f>IF(AH818&lt;&gt;"",VLOOKUP(AH818,legende!$F$3:$H$6,3,FALSE),"")</f>
        <v>klein: &lt;1/4</v>
      </c>
      <c r="AJ818" s="71">
        <f>IF(AH818&lt;&gt;"",VLOOKUP(AH818,legende!$F$3:$H$6,2,FALSE),"")</f>
        <v>0</v>
      </c>
      <c r="AK818" s="3" t="s">
        <v>5</v>
      </c>
      <c r="AL818" s="3" t="s">
        <v>5</v>
      </c>
      <c r="AM818" s="11" t="str">
        <f>IF(AL818&lt;&gt;"",VLOOKUP(AL818,Gefährdungsstufen!$B$2:$G$20,6,FALSE),"")</f>
        <v>stark gefährdet</v>
      </c>
      <c r="AN818" s="71">
        <f>IF(AL818&lt;&gt;"",VLOOKUP(AL818,Gefährdungsstufen!$B$2:$G$20,3,FALSE),"")</f>
        <v>4</v>
      </c>
      <c r="AO818" s="3"/>
      <c r="AP818" s="11"/>
      <c r="AQ818" s="11">
        <f t="shared" si="77"/>
        <v>4</v>
      </c>
      <c r="AR818" s="3">
        <v>2</v>
      </c>
      <c r="AS818" s="3">
        <v>2</v>
      </c>
      <c r="AT818" s="2">
        <v>1</v>
      </c>
      <c r="AV818" s="2" t="s">
        <v>36</v>
      </c>
      <c r="AW818" s="2" t="s">
        <v>35</v>
      </c>
    </row>
    <row r="819" spans="1:55" s="2" customFormat="1" ht="15" hidden="1" customHeight="1">
      <c r="A819" s="24" t="s">
        <v>26859</v>
      </c>
      <c r="B819" s="5" t="s">
        <v>14447</v>
      </c>
      <c r="C819" s="16" t="s">
        <v>14448</v>
      </c>
      <c r="D819" s="3" t="s">
        <v>1</v>
      </c>
      <c r="E819" s="3" t="str">
        <f>IF(D819&lt;&gt;"",VLOOKUP($D819,Gefährdungsstufen!$B$2:$G$20,6,FALSE),"")</f>
        <v>potentiell gefährdet</v>
      </c>
      <c r="F819" s="71">
        <f>IF(D819&lt;&gt;"",VLOOKUP($D819,Gefährdungsstufen!$B$2:$G$20,3,FALSE),"")</f>
        <v>0</v>
      </c>
      <c r="G819" s="33" t="str">
        <f t="shared" si="72"/>
        <v>Landolt Elias (1991): Gefährdung der Farn- und Blütenpflanzen in der Schweiz</v>
      </c>
      <c r="H819" s="3" t="s">
        <v>1</v>
      </c>
      <c r="I819" s="3" t="str">
        <f>IF(H819&lt;&gt;"",VLOOKUP($H819,Gefährdungsstufen!$B$2:$G$20,6,FALSE),"")</f>
        <v>potentiell gefährdet</v>
      </c>
      <c r="J819" s="71">
        <f>IF(H819&lt;&gt;"",VLOOKUP($H819,Gefährdungsstufen!$B$2:$G$20,3,FALSE),"")</f>
        <v>0</v>
      </c>
      <c r="K819" s="33" t="str">
        <f t="shared" si="73"/>
        <v>Landolt Elias (1991): Gefährdung der Farn- und Blütenpflanzen in der Schweiz</v>
      </c>
      <c r="L819" s="3" t="s">
        <v>9</v>
      </c>
      <c r="M819" s="3" t="s">
        <v>9</v>
      </c>
      <c r="N819" s="11" t="str">
        <f>IF(M819&lt;&gt;"",VLOOKUP(M819,Gefährdungsstufen!$B$2:$G$20,6,FALSE),"")</f>
        <v>vom Aussterben bedroht</v>
      </c>
      <c r="O819" s="33" t="str">
        <f t="shared" si="74"/>
        <v>Landolt Elias (1991): Gefährdung der Farn- und Blütenpflanzen in der Schweiz</v>
      </c>
      <c r="P819" s="3" t="s">
        <v>5</v>
      </c>
      <c r="Q819" s="3" t="s">
        <v>5</v>
      </c>
      <c r="R819" s="11" t="str">
        <f>IF(Q819&lt;&gt;"",VLOOKUP(Q819,Gefährdungsstufen!$B$2:$G$20,6,FALSE),"")</f>
        <v>stark gefährdet</v>
      </c>
      <c r="S819" s="33" t="str">
        <f t="shared" si="75"/>
        <v>Landolt Elias (1991): Gefährdung der Farn- und Blütenpflanzen in der Schweiz</v>
      </c>
      <c r="T819" s="3" t="s">
        <v>8</v>
      </c>
      <c r="U819" s="3"/>
      <c r="V819" s="11" t="str">
        <f>IF(U819&lt;&gt;"",VLOOKUP(U819,Gefährdungsstufen!$B$2:$G$20,6,FALSE),"")</f>
        <v/>
      </c>
      <c r="W819" s="33" t="str">
        <f t="shared" si="76"/>
        <v/>
      </c>
      <c r="X819" s="3">
        <v>6</v>
      </c>
      <c r="Y819" s="3" t="s">
        <v>8</v>
      </c>
      <c r="Z819" s="3" t="s">
        <v>13</v>
      </c>
      <c r="AA819" s="3">
        <v>99</v>
      </c>
      <c r="AB819" s="3">
        <v>99</v>
      </c>
      <c r="AC819" s="3">
        <v>99</v>
      </c>
      <c r="AD819" s="3">
        <v>99</v>
      </c>
      <c r="AE819" s="3" t="s">
        <v>7</v>
      </c>
      <c r="AF819" s="3" t="str">
        <f>IF(AE819&lt;&gt;"",VLOOKUP(AE819,legende!$A$3:$C$6,2,FALSE),"")</f>
        <v>gross</v>
      </c>
      <c r="AG819" s="71">
        <f>IF(AE819&lt;&gt;"",VLOOKUP(AE819,legende!$A$3:$C$6,3,FALSE),"")</f>
        <v>0</v>
      </c>
      <c r="AH819" s="3" t="s">
        <v>6</v>
      </c>
      <c r="AI819" s="3" t="str">
        <f>IF(AH819&lt;&gt;"",VLOOKUP(AH819,legende!$F$3:$H$6,3,FALSE),"")</f>
        <v>klein: &lt;1/4</v>
      </c>
      <c r="AJ819" s="71">
        <f>IF(AH819&lt;&gt;"",VLOOKUP(AH819,legende!$F$3:$H$6,2,FALSE),"")</f>
        <v>0</v>
      </c>
      <c r="AK819" s="3" t="s">
        <v>9</v>
      </c>
      <c r="AL819" s="3" t="s">
        <v>9</v>
      </c>
      <c r="AM819" s="11" t="str">
        <f>IF(AL819&lt;&gt;"",VLOOKUP(AL819,Gefährdungsstufen!$B$2:$G$20,6,FALSE),"")</f>
        <v>vom Aussterben bedroht</v>
      </c>
      <c r="AN819" s="71">
        <f>IF(AL819&lt;&gt;"",VLOOKUP(AL819,Gefährdungsstufen!$B$2:$G$20,3,FALSE),"")</f>
        <v>5</v>
      </c>
      <c r="AO819" s="3"/>
      <c r="AP819" s="11"/>
      <c r="AQ819" s="11">
        <f t="shared" si="77"/>
        <v>5</v>
      </c>
      <c r="AR819" s="3">
        <v>3</v>
      </c>
      <c r="AS819" s="3">
        <v>3</v>
      </c>
      <c r="AV819" s="2" t="s">
        <v>36</v>
      </c>
      <c r="AW819" s="2" t="s">
        <v>35</v>
      </c>
    </row>
    <row r="820" spans="1:55" s="2" customFormat="1" ht="15" hidden="1" customHeight="1">
      <c r="A820" s="24" t="s">
        <v>26859</v>
      </c>
      <c r="B820" s="5" t="s">
        <v>6533</v>
      </c>
      <c r="C820" s="16" t="s">
        <v>6534</v>
      </c>
      <c r="D820" s="3" t="s">
        <v>1</v>
      </c>
      <c r="E820" s="3" t="str">
        <f>IF(D820&lt;&gt;"",VLOOKUP($D820,Gefährdungsstufen!$B$2:$G$20,6,FALSE),"")</f>
        <v>potentiell gefährdet</v>
      </c>
      <c r="F820" s="71">
        <f>IF(D820&lt;&gt;"",VLOOKUP($D820,Gefährdungsstufen!$B$2:$G$20,3,FALSE),"")</f>
        <v>0</v>
      </c>
      <c r="G820" s="33" t="str">
        <f t="shared" si="72"/>
        <v>Landolt Elias (1991): Gefährdung der Farn- und Blütenpflanzen in der Schweiz</v>
      </c>
      <c r="H820" s="3" t="s">
        <v>1</v>
      </c>
      <c r="I820" s="3" t="str">
        <f>IF(H820&lt;&gt;"",VLOOKUP($H820,Gefährdungsstufen!$B$2:$G$20,6,FALSE),"")</f>
        <v>potentiell gefährdet</v>
      </c>
      <c r="J820" s="71">
        <f>IF(H820&lt;&gt;"",VLOOKUP($H820,Gefährdungsstufen!$B$2:$G$20,3,FALSE),"")</f>
        <v>0</v>
      </c>
      <c r="K820" s="33" t="str">
        <f t="shared" si="73"/>
        <v>Landolt Elias (1991): Gefährdung der Farn- und Blütenpflanzen in der Schweiz</v>
      </c>
      <c r="L820" s="3" t="s">
        <v>1</v>
      </c>
      <c r="M820" s="3" t="s">
        <v>1</v>
      </c>
      <c r="N820" s="11" t="str">
        <f>IF(M820&lt;&gt;"",VLOOKUP(M820,Gefährdungsstufen!$B$2:$G$20,6,FALSE),"")</f>
        <v>potentiell gefährdet</v>
      </c>
      <c r="O820" s="33" t="str">
        <f t="shared" si="74"/>
        <v>Landolt Elias (1991): Gefährdung der Farn- und Blütenpflanzen in der Schweiz</v>
      </c>
      <c r="P820" s="3" t="s">
        <v>1</v>
      </c>
      <c r="Q820" s="3" t="s">
        <v>1</v>
      </c>
      <c r="R820" s="11" t="str">
        <f>IF(Q820&lt;&gt;"",VLOOKUP(Q820,Gefährdungsstufen!$B$2:$G$20,6,FALSE),"")</f>
        <v>potentiell gefährdet</v>
      </c>
      <c r="S820" s="33" t="str">
        <f t="shared" si="75"/>
        <v>Landolt Elias (1991): Gefährdung der Farn- und Blütenpflanzen in der Schweiz</v>
      </c>
      <c r="T820" s="3" t="s">
        <v>1</v>
      </c>
      <c r="U820" s="3" t="s">
        <v>1</v>
      </c>
      <c r="V820" s="11" t="str">
        <f>IF(U820&lt;&gt;"",VLOOKUP(U820,Gefährdungsstufen!$B$2:$G$20,6,FALSE),"")</f>
        <v>potentiell gefährdet</v>
      </c>
      <c r="W820" s="33" t="str">
        <f t="shared" si="76"/>
        <v>Landolt Elias (1991): Gefährdung der Farn- und Blütenpflanzen in der Schweiz</v>
      </c>
      <c r="X820" s="3">
        <v>7</v>
      </c>
      <c r="Y820" s="3" t="s">
        <v>8</v>
      </c>
      <c r="Z820" s="3" t="s">
        <v>2</v>
      </c>
      <c r="AA820" s="3">
        <v>5</v>
      </c>
      <c r="AB820" s="3">
        <v>5</v>
      </c>
      <c r="AC820" s="3">
        <v>5</v>
      </c>
      <c r="AD820" s="3">
        <v>5</v>
      </c>
      <c r="AE820" s="3"/>
      <c r="AF820" s="3" t="str">
        <f>IF(AE820&lt;&gt;"",VLOOKUP(AE820,legende!$A$3:$C$6,2,FALSE),"")</f>
        <v/>
      </c>
      <c r="AG820" s="71" t="str">
        <f>IF(AE820&lt;&gt;"",VLOOKUP(AE820,legende!$A$3:$C$6,3,FALSE),"")</f>
        <v/>
      </c>
      <c r="AH820" s="3"/>
      <c r="AI820" s="3" t="str">
        <f>IF(AH820&lt;&gt;"",VLOOKUP(AH820,legende!$F$3:$H$6,3,FALSE),"")</f>
        <v/>
      </c>
      <c r="AJ820" s="71" t="str">
        <f>IF(AH820&lt;&gt;"",VLOOKUP(AH820,legende!$F$3:$H$6,2,FALSE),"")</f>
        <v/>
      </c>
      <c r="AK820" s="3" t="s">
        <v>1</v>
      </c>
      <c r="AL820" s="3" t="s">
        <v>1</v>
      </c>
      <c r="AM820" s="11" t="str">
        <f>IF(AL820&lt;&gt;"",VLOOKUP(AL820,Gefährdungsstufen!$B$2:$G$20,6,FALSE),"")</f>
        <v>potentiell gefährdet</v>
      </c>
      <c r="AN820" s="71">
        <f>IF(AL820&lt;&gt;"",VLOOKUP(AL820,Gefährdungsstufen!$B$2:$G$20,3,FALSE),"")</f>
        <v>0</v>
      </c>
      <c r="AO820" s="3"/>
      <c r="AP820" s="11" t="s">
        <v>26922</v>
      </c>
      <c r="AQ820" s="11" t="e">
        <f t="shared" si="77"/>
        <v>#VALUE!</v>
      </c>
      <c r="AR820" s="3">
        <v>0</v>
      </c>
      <c r="AS820" s="3" t="s">
        <v>0</v>
      </c>
      <c r="BB820" s="2">
        <v>6</v>
      </c>
    </row>
    <row r="821" spans="1:55" s="2" customFormat="1" ht="15" hidden="1" customHeight="1">
      <c r="A821" s="24" t="s">
        <v>26859</v>
      </c>
      <c r="B821" s="5" t="s">
        <v>7253</v>
      </c>
      <c r="C821" s="16" t="s">
        <v>7254</v>
      </c>
      <c r="D821" s="3" t="s">
        <v>1</v>
      </c>
      <c r="E821" s="3" t="str">
        <f>IF(D821&lt;&gt;"",VLOOKUP($D821,Gefährdungsstufen!$B$2:$G$20,6,FALSE),"")</f>
        <v>potentiell gefährdet</v>
      </c>
      <c r="F821" s="71">
        <f>IF(D821&lt;&gt;"",VLOOKUP($D821,Gefährdungsstufen!$B$2:$G$20,3,FALSE),"")</f>
        <v>0</v>
      </c>
      <c r="G821" s="33" t="str">
        <f t="shared" si="72"/>
        <v>Landolt Elias (1991): Gefährdung der Farn- und Blütenpflanzen in der Schweiz</v>
      </c>
      <c r="H821" s="3" t="s">
        <v>1</v>
      </c>
      <c r="I821" s="3" t="str">
        <f>IF(H821&lt;&gt;"",VLOOKUP($H821,Gefährdungsstufen!$B$2:$G$20,6,FALSE),"")</f>
        <v>potentiell gefährdet</v>
      </c>
      <c r="J821" s="71">
        <f>IF(H821&lt;&gt;"",VLOOKUP($H821,Gefährdungsstufen!$B$2:$G$20,3,FALSE),"")</f>
        <v>0</v>
      </c>
      <c r="K821" s="33" t="str">
        <f t="shared" si="73"/>
        <v>Landolt Elias (1991): Gefährdung der Farn- und Blütenpflanzen in der Schweiz</v>
      </c>
      <c r="L821" s="3" t="s">
        <v>5</v>
      </c>
      <c r="M821" s="3" t="s">
        <v>5</v>
      </c>
      <c r="N821" s="11" t="str">
        <f>IF(M821&lt;&gt;"",VLOOKUP(M821,Gefährdungsstufen!$B$2:$G$20,6,FALSE),"")</f>
        <v>stark gefährdet</v>
      </c>
      <c r="O821" s="33" t="str">
        <f t="shared" si="74"/>
        <v>Landolt Elias (1991): Gefährdung der Farn- und Blütenpflanzen in der Schweiz</v>
      </c>
      <c r="P821" s="3" t="s">
        <v>1</v>
      </c>
      <c r="Q821" s="3" t="s">
        <v>1</v>
      </c>
      <c r="R821" s="11" t="str">
        <f>IF(Q821&lt;&gt;"",VLOOKUP(Q821,Gefährdungsstufen!$B$2:$G$20,6,FALSE),"")</f>
        <v>potentiell gefährdet</v>
      </c>
      <c r="S821" s="33" t="str">
        <f t="shared" si="75"/>
        <v>Landolt Elias (1991): Gefährdung der Farn- und Blütenpflanzen in der Schweiz</v>
      </c>
      <c r="T821" s="3" t="s">
        <v>5</v>
      </c>
      <c r="U821" s="3" t="s">
        <v>5</v>
      </c>
      <c r="V821" s="11" t="str">
        <f>IF(U821&lt;&gt;"",VLOOKUP(U821,Gefährdungsstufen!$B$2:$G$20,6,FALSE),"")</f>
        <v>stark gefährdet</v>
      </c>
      <c r="W821" s="33" t="str">
        <f t="shared" si="76"/>
        <v>Landolt Elias (1991): Gefährdung der Farn- und Blütenpflanzen in der Schweiz</v>
      </c>
      <c r="X821" s="3">
        <v>7</v>
      </c>
      <c r="Y821" s="3" t="s">
        <v>8</v>
      </c>
      <c r="Z821" s="3" t="s">
        <v>2</v>
      </c>
      <c r="AA821" s="3">
        <v>4</v>
      </c>
      <c r="AB821" s="3">
        <v>5</v>
      </c>
      <c r="AC821" s="3">
        <v>4</v>
      </c>
      <c r="AD821" s="3">
        <v>4</v>
      </c>
      <c r="AE821" s="3" t="s">
        <v>7</v>
      </c>
      <c r="AF821" s="3" t="str">
        <f>IF(AE821&lt;&gt;"",VLOOKUP(AE821,legende!$A$3:$C$6,2,FALSE),"")</f>
        <v>gross</v>
      </c>
      <c r="AG821" s="71">
        <f>IF(AE821&lt;&gt;"",VLOOKUP(AE821,legende!$A$3:$C$6,3,FALSE),"")</f>
        <v>0</v>
      </c>
      <c r="AH821" s="3" t="s">
        <v>6</v>
      </c>
      <c r="AI821" s="3" t="str">
        <f>IF(AH821&lt;&gt;"",VLOOKUP(AH821,legende!$F$3:$H$6,3,FALSE),"")</f>
        <v>klein: &lt;1/4</v>
      </c>
      <c r="AJ821" s="71">
        <f>IF(AH821&lt;&gt;"",VLOOKUP(AH821,legende!$F$3:$H$6,2,FALSE),"")</f>
        <v>0</v>
      </c>
      <c r="AK821" s="3" t="s">
        <v>5</v>
      </c>
      <c r="AL821" s="3" t="s">
        <v>5</v>
      </c>
      <c r="AM821" s="11" t="str">
        <f>IF(AL821&lt;&gt;"",VLOOKUP(AL821,Gefährdungsstufen!$B$2:$G$20,6,FALSE),"")</f>
        <v>stark gefährdet</v>
      </c>
      <c r="AN821" s="71">
        <f>IF(AL821&lt;&gt;"",VLOOKUP(AL821,Gefährdungsstufen!$B$2:$G$20,3,FALSE),"")</f>
        <v>4</v>
      </c>
      <c r="AO821" s="3"/>
      <c r="AP821" s="11"/>
      <c r="AQ821" s="11">
        <f t="shared" si="77"/>
        <v>4</v>
      </c>
      <c r="AR821" s="3">
        <v>2</v>
      </c>
      <c r="AS821" s="3">
        <v>2</v>
      </c>
      <c r="AZ821" s="2" t="s">
        <v>53</v>
      </c>
      <c r="BA821" s="2" t="s">
        <v>52</v>
      </c>
    </row>
    <row r="822" spans="1:55" s="2" customFormat="1" ht="15" hidden="1" customHeight="1">
      <c r="A822" s="24" t="s">
        <v>26859</v>
      </c>
      <c r="B822" s="5" t="s">
        <v>18238</v>
      </c>
      <c r="C822" s="16" t="s">
        <v>18239</v>
      </c>
      <c r="D822" s="3" t="s">
        <v>1</v>
      </c>
      <c r="E822" s="3" t="str">
        <f>IF(D822&lt;&gt;"",VLOOKUP($D822,Gefährdungsstufen!$B$2:$G$20,6,FALSE),"")</f>
        <v>potentiell gefährdet</v>
      </c>
      <c r="F822" s="71">
        <f>IF(D822&lt;&gt;"",VLOOKUP($D822,Gefährdungsstufen!$B$2:$G$20,3,FALSE),"")</f>
        <v>0</v>
      </c>
      <c r="G822" s="33" t="str">
        <f t="shared" si="72"/>
        <v>Landolt Elias (1991): Gefährdung der Farn- und Blütenpflanzen in der Schweiz</v>
      </c>
      <c r="H822" s="3" t="s">
        <v>1</v>
      </c>
      <c r="I822" s="3" t="str">
        <f>IF(H822&lt;&gt;"",VLOOKUP($H822,Gefährdungsstufen!$B$2:$G$20,6,FALSE),"")</f>
        <v>potentiell gefährdet</v>
      </c>
      <c r="J822" s="71">
        <f>IF(H822&lt;&gt;"",VLOOKUP($H822,Gefährdungsstufen!$B$2:$G$20,3,FALSE),"")</f>
        <v>0</v>
      </c>
      <c r="K822" s="33" t="str">
        <f t="shared" si="73"/>
        <v>Landolt Elias (1991): Gefährdung der Farn- und Blütenpflanzen in der Schweiz</v>
      </c>
      <c r="L822" s="3" t="s">
        <v>9</v>
      </c>
      <c r="M822" s="3" t="s">
        <v>9</v>
      </c>
      <c r="N822" s="11" t="str">
        <f>IF(M822&lt;&gt;"",VLOOKUP(M822,Gefährdungsstufen!$B$2:$G$20,6,FALSE),"")</f>
        <v>vom Aussterben bedroht</v>
      </c>
      <c r="O822" s="33" t="str">
        <f t="shared" si="74"/>
        <v>Landolt Elias (1991): Gefährdung der Farn- und Blütenpflanzen in der Schweiz</v>
      </c>
      <c r="P822" s="3" t="s">
        <v>1</v>
      </c>
      <c r="Q822" s="3" t="s">
        <v>1</v>
      </c>
      <c r="R822" s="11" t="str">
        <f>IF(Q822&lt;&gt;"",VLOOKUP(Q822,Gefährdungsstufen!$B$2:$G$20,6,FALSE),"")</f>
        <v>potentiell gefährdet</v>
      </c>
      <c r="S822" s="33" t="str">
        <f t="shared" si="75"/>
        <v>Landolt Elias (1991): Gefährdung der Farn- und Blütenpflanzen in der Schweiz</v>
      </c>
      <c r="T822" s="3" t="s">
        <v>9</v>
      </c>
      <c r="U822" s="3" t="s">
        <v>9</v>
      </c>
      <c r="V822" s="11" t="str">
        <f>IF(U822&lt;&gt;"",VLOOKUP(U822,Gefährdungsstufen!$B$2:$G$20,6,FALSE),"")</f>
        <v>vom Aussterben bedroht</v>
      </c>
      <c r="W822" s="33" t="str">
        <f t="shared" si="76"/>
        <v>Landolt Elias (1991): Gefährdung der Farn- und Blütenpflanzen in der Schweiz</v>
      </c>
      <c r="X822" s="3">
        <v>7</v>
      </c>
      <c r="Y822" s="3" t="s">
        <v>8</v>
      </c>
      <c r="Z822" s="3" t="s">
        <v>2</v>
      </c>
      <c r="AA822" s="3">
        <v>3</v>
      </c>
      <c r="AB822" s="3">
        <v>4</v>
      </c>
      <c r="AC822" s="3">
        <v>3</v>
      </c>
      <c r="AD822" s="3">
        <v>4</v>
      </c>
      <c r="AE822" s="3" t="s">
        <v>7</v>
      </c>
      <c r="AF822" s="3" t="str">
        <f>IF(AE822&lt;&gt;"",VLOOKUP(AE822,legende!$A$3:$C$6,2,FALSE),"")</f>
        <v>gross</v>
      </c>
      <c r="AG822" s="71">
        <f>IF(AE822&lt;&gt;"",VLOOKUP(AE822,legende!$A$3:$C$6,3,FALSE),"")</f>
        <v>0</v>
      </c>
      <c r="AH822" s="3" t="s">
        <v>6</v>
      </c>
      <c r="AI822" s="3" t="str">
        <f>IF(AH822&lt;&gt;"",VLOOKUP(AH822,legende!$F$3:$H$6,3,FALSE),"")</f>
        <v>klein: &lt;1/4</v>
      </c>
      <c r="AJ822" s="71">
        <f>IF(AH822&lt;&gt;"",VLOOKUP(AH822,legende!$F$3:$H$6,2,FALSE),"")</f>
        <v>0</v>
      </c>
      <c r="AK822" s="3" t="s">
        <v>9</v>
      </c>
      <c r="AL822" s="3" t="s">
        <v>9</v>
      </c>
      <c r="AM822" s="11" t="str">
        <f>IF(AL822&lt;&gt;"",VLOOKUP(AL822,Gefährdungsstufen!$B$2:$G$20,6,FALSE),"")</f>
        <v>vom Aussterben bedroht</v>
      </c>
      <c r="AN822" s="71">
        <f>IF(AL822&lt;&gt;"",VLOOKUP(AL822,Gefährdungsstufen!$B$2:$G$20,3,FALSE),"")</f>
        <v>5</v>
      </c>
      <c r="AO822" s="3"/>
      <c r="AP822" s="11"/>
      <c r="AQ822" s="11">
        <f t="shared" si="77"/>
        <v>5</v>
      </c>
      <c r="AR822" s="3">
        <v>3</v>
      </c>
      <c r="AS822" s="3">
        <v>3</v>
      </c>
      <c r="BB822" s="2">
        <v>6</v>
      </c>
      <c r="BC822" s="2">
        <v>7</v>
      </c>
    </row>
    <row r="823" spans="1:55" s="2" customFormat="1" ht="15" hidden="1" customHeight="1">
      <c r="A823" s="24" t="s">
        <v>26859</v>
      </c>
      <c r="B823" s="5" t="s">
        <v>7654</v>
      </c>
      <c r="C823" s="16" t="s">
        <v>7655</v>
      </c>
      <c r="D823" s="3" t="s">
        <v>1</v>
      </c>
      <c r="E823" s="3" t="str">
        <f>IF(D823&lt;&gt;"",VLOOKUP($D823,Gefährdungsstufen!$B$2:$G$20,6,FALSE),"")</f>
        <v>potentiell gefährdet</v>
      </c>
      <c r="F823" s="71">
        <f>IF(D823&lt;&gt;"",VLOOKUP($D823,Gefährdungsstufen!$B$2:$G$20,3,FALSE),"")</f>
        <v>0</v>
      </c>
      <c r="G823" s="33" t="str">
        <f t="shared" si="72"/>
        <v>Landolt Elias (1991): Gefährdung der Farn- und Blütenpflanzen in der Schweiz</v>
      </c>
      <c r="H823" s="3" t="s">
        <v>1</v>
      </c>
      <c r="I823" s="3" t="str">
        <f>IF(H823&lt;&gt;"",VLOOKUP($H823,Gefährdungsstufen!$B$2:$G$20,6,FALSE),"")</f>
        <v>potentiell gefährdet</v>
      </c>
      <c r="J823" s="71">
        <f>IF(H823&lt;&gt;"",VLOOKUP($H823,Gefährdungsstufen!$B$2:$G$20,3,FALSE),"")</f>
        <v>0</v>
      </c>
      <c r="K823" s="33" t="str">
        <f t="shared" si="73"/>
        <v>Landolt Elias (1991): Gefährdung der Farn- und Blütenpflanzen in der Schweiz</v>
      </c>
      <c r="L823" s="3" t="s">
        <v>8</v>
      </c>
      <c r="M823" s="3"/>
      <c r="N823" s="11" t="str">
        <f>IF(M823&lt;&gt;"",VLOOKUP(M823,Gefährdungsstufen!$B$2:$G$20,6,FALSE),"")</f>
        <v/>
      </c>
      <c r="O823" s="33" t="str">
        <f t="shared" si="74"/>
        <v/>
      </c>
      <c r="P823" s="3" t="s">
        <v>8</v>
      </c>
      <c r="Q823" s="3"/>
      <c r="R823" s="11" t="str">
        <f>IF(Q823&lt;&gt;"",VLOOKUP(Q823,Gefährdungsstufen!$B$2:$G$20,6,FALSE),"")</f>
        <v/>
      </c>
      <c r="S823" s="33" t="str">
        <f t="shared" si="75"/>
        <v/>
      </c>
      <c r="T823" s="3" t="s">
        <v>9</v>
      </c>
      <c r="U823" s="3" t="s">
        <v>9</v>
      </c>
      <c r="V823" s="11" t="str">
        <f>IF(U823&lt;&gt;"",VLOOKUP(U823,Gefährdungsstufen!$B$2:$G$20,6,FALSE),"")</f>
        <v>vom Aussterben bedroht</v>
      </c>
      <c r="W823" s="33" t="str">
        <f t="shared" si="76"/>
        <v>Landolt Elias (1991): Gefährdung der Farn- und Blütenpflanzen in der Schweiz</v>
      </c>
      <c r="X823" s="3">
        <v>7</v>
      </c>
      <c r="Y823" s="3" t="s">
        <v>8</v>
      </c>
      <c r="Z823" s="3" t="s">
        <v>2</v>
      </c>
      <c r="AA823" s="3">
        <v>1</v>
      </c>
      <c r="AB823" s="3">
        <v>2</v>
      </c>
      <c r="AC823" s="3">
        <v>1</v>
      </c>
      <c r="AD823" s="3">
        <v>2</v>
      </c>
      <c r="AE823" s="3" t="s">
        <v>7</v>
      </c>
      <c r="AF823" s="3" t="str">
        <f>IF(AE823&lt;&gt;"",VLOOKUP(AE823,legende!$A$3:$C$6,2,FALSE),"")</f>
        <v>gross</v>
      </c>
      <c r="AG823" s="71">
        <f>IF(AE823&lt;&gt;"",VLOOKUP(AE823,legende!$A$3:$C$6,3,FALSE),"")</f>
        <v>0</v>
      </c>
      <c r="AH823" s="3" t="s">
        <v>6</v>
      </c>
      <c r="AI823" s="3" t="str">
        <f>IF(AH823&lt;&gt;"",VLOOKUP(AH823,legende!$F$3:$H$6,3,FALSE),"")</f>
        <v>klein: &lt;1/4</v>
      </c>
      <c r="AJ823" s="71">
        <f>IF(AH823&lt;&gt;"",VLOOKUP(AH823,legende!$F$3:$H$6,2,FALSE),"")</f>
        <v>0</v>
      </c>
      <c r="AK823" s="3" t="s">
        <v>12</v>
      </c>
      <c r="AL823" s="3" t="s">
        <v>12</v>
      </c>
      <c r="AM823" s="11" t="str">
        <f>IF(AL823&lt;&gt;"",VLOOKUP(AL823,Gefährdungsstufen!$B$2:$G$20,6,FALSE),"")</f>
        <v>vom Aussterben bedroht</v>
      </c>
      <c r="AN823" s="71">
        <f>IF(AL823&lt;&gt;"",VLOOKUP(AL823,Gefährdungsstufen!$B$2:$G$20,3,FALSE),"")</f>
        <v>5</v>
      </c>
      <c r="AO823" s="3"/>
      <c r="AP823" s="11"/>
      <c r="AQ823" s="11">
        <f t="shared" si="77"/>
        <v>5</v>
      </c>
      <c r="AR823" s="3">
        <v>3</v>
      </c>
      <c r="AS823" s="3">
        <v>3</v>
      </c>
      <c r="BB823" s="2">
        <v>6</v>
      </c>
      <c r="BC823" s="2">
        <v>7</v>
      </c>
    </row>
    <row r="824" spans="1:55" s="2" customFormat="1" ht="15" hidden="1" customHeight="1">
      <c r="A824" s="24" t="s">
        <v>26859</v>
      </c>
      <c r="B824" s="5" t="s">
        <v>17214</v>
      </c>
      <c r="C824" s="16" t="s">
        <v>17215</v>
      </c>
      <c r="D824" s="3" t="s">
        <v>1</v>
      </c>
      <c r="E824" s="3" t="str">
        <f>IF(D824&lt;&gt;"",VLOOKUP($D824,Gefährdungsstufen!$B$2:$G$20,6,FALSE),"")</f>
        <v>potentiell gefährdet</v>
      </c>
      <c r="F824" s="71">
        <f>IF(D824&lt;&gt;"",VLOOKUP($D824,Gefährdungsstufen!$B$2:$G$20,3,FALSE),"")</f>
        <v>0</v>
      </c>
      <c r="G824" s="33" t="str">
        <f t="shared" si="72"/>
        <v>Landolt Elias (1991): Gefährdung der Farn- und Blütenpflanzen in der Schweiz</v>
      </c>
      <c r="H824" s="3" t="s">
        <v>1</v>
      </c>
      <c r="I824" s="3" t="str">
        <f>IF(H824&lt;&gt;"",VLOOKUP($H824,Gefährdungsstufen!$B$2:$G$20,6,FALSE),"")</f>
        <v>potentiell gefährdet</v>
      </c>
      <c r="J824" s="71">
        <f>IF(H824&lt;&gt;"",VLOOKUP($H824,Gefährdungsstufen!$B$2:$G$20,3,FALSE),"")</f>
        <v>0</v>
      </c>
      <c r="K824" s="33" t="str">
        <f t="shared" si="73"/>
        <v>Landolt Elias (1991): Gefährdung der Farn- und Blütenpflanzen in der Schweiz</v>
      </c>
      <c r="L824" s="3" t="s">
        <v>1</v>
      </c>
      <c r="M824" s="3" t="s">
        <v>1</v>
      </c>
      <c r="N824" s="11" t="str">
        <f>IF(M824&lt;&gt;"",VLOOKUP(M824,Gefährdungsstufen!$B$2:$G$20,6,FALSE),"")</f>
        <v>potentiell gefährdet</v>
      </c>
      <c r="O824" s="33" t="str">
        <f t="shared" si="74"/>
        <v>Landolt Elias (1991): Gefährdung der Farn- und Blütenpflanzen in der Schweiz</v>
      </c>
      <c r="P824" s="3" t="s">
        <v>1</v>
      </c>
      <c r="Q824" s="3" t="s">
        <v>1</v>
      </c>
      <c r="R824" s="11" t="str">
        <f>IF(Q824&lt;&gt;"",VLOOKUP(Q824,Gefährdungsstufen!$B$2:$G$20,6,FALSE),"")</f>
        <v>potentiell gefährdet</v>
      </c>
      <c r="S824" s="33" t="str">
        <f t="shared" si="75"/>
        <v>Landolt Elias (1991): Gefährdung der Farn- und Blütenpflanzen in der Schweiz</v>
      </c>
      <c r="T824" s="3" t="s">
        <v>1</v>
      </c>
      <c r="U824" s="3" t="s">
        <v>1</v>
      </c>
      <c r="V824" s="11" t="str">
        <f>IF(U824&lt;&gt;"",VLOOKUP(U824,Gefährdungsstufen!$B$2:$G$20,6,FALSE),"")</f>
        <v>potentiell gefährdet</v>
      </c>
      <c r="W824" s="33" t="str">
        <f t="shared" si="76"/>
        <v>Landolt Elias (1991): Gefährdung der Farn- und Blütenpflanzen in der Schweiz</v>
      </c>
      <c r="X824" s="3">
        <v>7</v>
      </c>
      <c r="Y824" s="3" t="s">
        <v>8</v>
      </c>
      <c r="Z824" s="3" t="s">
        <v>2</v>
      </c>
      <c r="AA824" s="3">
        <v>7</v>
      </c>
      <c r="AB824" s="3">
        <v>7</v>
      </c>
      <c r="AC824" s="3">
        <v>7</v>
      </c>
      <c r="AD824" s="3">
        <v>5</v>
      </c>
      <c r="AE824" s="3"/>
      <c r="AF824" s="3" t="str">
        <f>IF(AE824&lt;&gt;"",VLOOKUP(AE824,legende!$A$3:$C$6,2,FALSE),"")</f>
        <v/>
      </c>
      <c r="AG824" s="71" t="str">
        <f>IF(AE824&lt;&gt;"",VLOOKUP(AE824,legende!$A$3:$C$6,3,FALSE),"")</f>
        <v/>
      </c>
      <c r="AH824" s="3"/>
      <c r="AI824" s="3" t="str">
        <f>IF(AH824&lt;&gt;"",VLOOKUP(AH824,legende!$F$3:$H$6,3,FALSE),"")</f>
        <v/>
      </c>
      <c r="AJ824" s="71" t="str">
        <f>IF(AH824&lt;&gt;"",VLOOKUP(AH824,legende!$F$3:$H$6,2,FALSE),"")</f>
        <v/>
      </c>
      <c r="AK824" s="3" t="s">
        <v>1</v>
      </c>
      <c r="AL824" s="3" t="s">
        <v>1</v>
      </c>
      <c r="AM824" s="11" t="str">
        <f>IF(AL824&lt;&gt;"",VLOOKUP(AL824,Gefährdungsstufen!$B$2:$G$20,6,FALSE),"")</f>
        <v>potentiell gefährdet</v>
      </c>
      <c r="AN824" s="71">
        <f>IF(AL824&lt;&gt;"",VLOOKUP(AL824,Gefährdungsstufen!$B$2:$G$20,3,FALSE),"")</f>
        <v>0</v>
      </c>
      <c r="AO824" s="3"/>
      <c r="AP824" s="11" t="s">
        <v>26922</v>
      </c>
      <c r="AQ824" s="11" t="e">
        <f t="shared" si="77"/>
        <v>#VALUE!</v>
      </c>
      <c r="AR824" s="3">
        <v>0</v>
      </c>
      <c r="AS824" s="3" t="s">
        <v>0</v>
      </c>
      <c r="AT824" s="2">
        <v>1</v>
      </c>
    </row>
    <row r="825" spans="1:55" s="2" customFormat="1" ht="15" hidden="1" customHeight="1">
      <c r="A825" s="24" t="s">
        <v>26859</v>
      </c>
      <c r="B825" s="5" t="s">
        <v>15660</v>
      </c>
      <c r="C825" s="16" t="s">
        <v>15661</v>
      </c>
      <c r="D825" s="3" t="s">
        <v>1</v>
      </c>
      <c r="E825" s="3" t="str">
        <f>IF(D825&lt;&gt;"",VLOOKUP($D825,Gefährdungsstufen!$B$2:$G$20,6,FALSE),"")</f>
        <v>potentiell gefährdet</v>
      </c>
      <c r="F825" s="71">
        <f>IF(D825&lt;&gt;"",VLOOKUP($D825,Gefährdungsstufen!$B$2:$G$20,3,FALSE),"")</f>
        <v>0</v>
      </c>
      <c r="G825" s="33" t="str">
        <f t="shared" si="72"/>
        <v>Landolt Elias (1991): Gefährdung der Farn- und Blütenpflanzen in der Schweiz</v>
      </c>
      <c r="H825" s="3" t="s">
        <v>1</v>
      </c>
      <c r="I825" s="3" t="str">
        <f>IF(H825&lt;&gt;"",VLOOKUP($H825,Gefährdungsstufen!$B$2:$G$20,6,FALSE),"")</f>
        <v>potentiell gefährdet</v>
      </c>
      <c r="J825" s="71">
        <f>IF(H825&lt;&gt;"",VLOOKUP($H825,Gefährdungsstufen!$B$2:$G$20,3,FALSE),"")</f>
        <v>0</v>
      </c>
      <c r="K825" s="33" t="str">
        <f t="shared" si="73"/>
        <v>Landolt Elias (1991): Gefährdung der Farn- und Blütenpflanzen in der Schweiz</v>
      </c>
      <c r="L825" s="3" t="s">
        <v>1</v>
      </c>
      <c r="M825" s="3" t="s">
        <v>1</v>
      </c>
      <c r="N825" s="11" t="str">
        <f>IF(M825&lt;&gt;"",VLOOKUP(M825,Gefährdungsstufen!$B$2:$G$20,6,FALSE),"")</f>
        <v>potentiell gefährdet</v>
      </c>
      <c r="O825" s="33" t="str">
        <f t="shared" si="74"/>
        <v>Landolt Elias (1991): Gefährdung der Farn- und Blütenpflanzen in der Schweiz</v>
      </c>
      <c r="P825" s="3" t="s">
        <v>1</v>
      </c>
      <c r="Q825" s="3" t="s">
        <v>1</v>
      </c>
      <c r="R825" s="11" t="str">
        <f>IF(Q825&lt;&gt;"",VLOOKUP(Q825,Gefährdungsstufen!$B$2:$G$20,6,FALSE),"")</f>
        <v>potentiell gefährdet</v>
      </c>
      <c r="S825" s="33" t="str">
        <f t="shared" si="75"/>
        <v>Landolt Elias (1991): Gefährdung der Farn- und Blütenpflanzen in der Schweiz</v>
      </c>
      <c r="T825" s="3" t="s">
        <v>1</v>
      </c>
      <c r="U825" s="3" t="s">
        <v>1</v>
      </c>
      <c r="V825" s="11" t="str">
        <f>IF(U825&lt;&gt;"",VLOOKUP(U825,Gefährdungsstufen!$B$2:$G$20,6,FALSE),"")</f>
        <v>potentiell gefährdet</v>
      </c>
      <c r="W825" s="33" t="str">
        <f t="shared" si="76"/>
        <v>Landolt Elias (1991): Gefährdung der Farn- und Blütenpflanzen in der Schweiz</v>
      </c>
      <c r="X825" s="3">
        <v>1</v>
      </c>
      <c r="Y825" s="3" t="s">
        <v>8</v>
      </c>
      <c r="Z825" s="3" t="s">
        <v>2</v>
      </c>
      <c r="AA825" s="3">
        <v>8</v>
      </c>
      <c r="AB825" s="3">
        <v>8</v>
      </c>
      <c r="AC825" s="3">
        <v>8</v>
      </c>
      <c r="AD825" s="3">
        <v>5</v>
      </c>
      <c r="AE825" s="3"/>
      <c r="AF825" s="3" t="str">
        <f>IF(AE825&lt;&gt;"",VLOOKUP(AE825,legende!$A$3:$C$6,2,FALSE),"")</f>
        <v/>
      </c>
      <c r="AG825" s="71" t="str">
        <f>IF(AE825&lt;&gt;"",VLOOKUP(AE825,legende!$A$3:$C$6,3,FALSE),"")</f>
        <v/>
      </c>
      <c r="AH825" s="3"/>
      <c r="AI825" s="3" t="str">
        <f>IF(AH825&lt;&gt;"",VLOOKUP(AH825,legende!$F$3:$H$6,3,FALSE),"")</f>
        <v/>
      </c>
      <c r="AJ825" s="71" t="str">
        <f>IF(AH825&lt;&gt;"",VLOOKUP(AH825,legende!$F$3:$H$6,2,FALSE),"")</f>
        <v/>
      </c>
      <c r="AK825" s="3" t="s">
        <v>1</v>
      </c>
      <c r="AL825" s="3" t="s">
        <v>1</v>
      </c>
      <c r="AM825" s="11" t="str">
        <f>IF(AL825&lt;&gt;"",VLOOKUP(AL825,Gefährdungsstufen!$B$2:$G$20,6,FALSE),"")</f>
        <v>potentiell gefährdet</v>
      </c>
      <c r="AN825" s="71">
        <f>IF(AL825&lt;&gt;"",VLOOKUP(AL825,Gefährdungsstufen!$B$2:$G$20,3,FALSE),"")</f>
        <v>0</v>
      </c>
      <c r="AO825" s="3"/>
      <c r="AP825" s="11" t="s">
        <v>26922</v>
      </c>
      <c r="AQ825" s="11" t="e">
        <f t="shared" si="77"/>
        <v>#VALUE!</v>
      </c>
      <c r="AR825" s="3">
        <v>0</v>
      </c>
      <c r="AS825" s="3" t="s">
        <v>0</v>
      </c>
      <c r="AT825" s="2">
        <v>1</v>
      </c>
    </row>
    <row r="826" spans="1:55" s="2" customFormat="1" ht="15" hidden="1" customHeight="1">
      <c r="A826" s="24" t="s">
        <v>26859</v>
      </c>
      <c r="B826" s="5" t="s">
        <v>3988</v>
      </c>
      <c r="C826" s="16" t="s">
        <v>3989</v>
      </c>
      <c r="D826" s="3" t="s">
        <v>1</v>
      </c>
      <c r="E826" s="3" t="str">
        <f>IF(D826&lt;&gt;"",VLOOKUP($D826,Gefährdungsstufen!$B$2:$G$20,6,FALSE),"")</f>
        <v>potentiell gefährdet</v>
      </c>
      <c r="F826" s="71">
        <f>IF(D826&lt;&gt;"",VLOOKUP($D826,Gefährdungsstufen!$B$2:$G$20,3,FALSE),"")</f>
        <v>0</v>
      </c>
      <c r="G826" s="33" t="str">
        <f t="shared" si="72"/>
        <v>Landolt Elias (1991): Gefährdung der Farn- und Blütenpflanzen in der Schweiz</v>
      </c>
      <c r="H826" s="3" t="s">
        <v>1</v>
      </c>
      <c r="I826" s="3" t="str">
        <f>IF(H826&lt;&gt;"",VLOOKUP($H826,Gefährdungsstufen!$B$2:$G$20,6,FALSE),"")</f>
        <v>potentiell gefährdet</v>
      </c>
      <c r="J826" s="71">
        <f>IF(H826&lt;&gt;"",VLOOKUP($H826,Gefährdungsstufen!$B$2:$G$20,3,FALSE),"")</f>
        <v>0</v>
      </c>
      <c r="K826" s="33" t="str">
        <f t="shared" si="73"/>
        <v>Landolt Elias (1991): Gefährdung der Farn- und Blütenpflanzen in der Schweiz</v>
      </c>
      <c r="L826" s="3" t="s">
        <v>1</v>
      </c>
      <c r="M826" s="3" t="s">
        <v>1</v>
      </c>
      <c r="N826" s="11" t="str">
        <f>IF(M826&lt;&gt;"",VLOOKUP(M826,Gefährdungsstufen!$B$2:$G$20,6,FALSE),"")</f>
        <v>potentiell gefährdet</v>
      </c>
      <c r="O826" s="33" t="str">
        <f t="shared" si="74"/>
        <v>Landolt Elias (1991): Gefährdung der Farn- und Blütenpflanzen in der Schweiz</v>
      </c>
      <c r="P826" s="3" t="s">
        <v>1</v>
      </c>
      <c r="Q826" s="3" t="s">
        <v>1</v>
      </c>
      <c r="R826" s="11" t="str">
        <f>IF(Q826&lt;&gt;"",VLOOKUP(Q826,Gefährdungsstufen!$B$2:$G$20,6,FALSE),"")</f>
        <v>potentiell gefährdet</v>
      </c>
      <c r="S826" s="33" t="str">
        <f t="shared" si="75"/>
        <v>Landolt Elias (1991): Gefährdung der Farn- und Blütenpflanzen in der Schweiz</v>
      </c>
      <c r="T826" s="3" t="s">
        <v>1</v>
      </c>
      <c r="U826" s="3" t="s">
        <v>1</v>
      </c>
      <c r="V826" s="11" t="str">
        <f>IF(U826&lt;&gt;"",VLOOKUP(U826,Gefährdungsstufen!$B$2:$G$20,6,FALSE),"")</f>
        <v>potentiell gefährdet</v>
      </c>
      <c r="W826" s="33" t="str">
        <f t="shared" si="76"/>
        <v>Landolt Elias (1991): Gefährdung der Farn- und Blütenpflanzen in der Schweiz</v>
      </c>
      <c r="X826" s="3">
        <v>7</v>
      </c>
      <c r="Y826" s="3" t="s">
        <v>8</v>
      </c>
      <c r="Z826" s="3" t="s">
        <v>2</v>
      </c>
      <c r="AA826" s="3">
        <v>5</v>
      </c>
      <c r="AB826" s="3">
        <v>7</v>
      </c>
      <c r="AC826" s="3">
        <v>5</v>
      </c>
      <c r="AD826" s="3">
        <v>4</v>
      </c>
      <c r="AE826" s="3"/>
      <c r="AF826" s="3" t="str">
        <f>IF(AE826&lt;&gt;"",VLOOKUP(AE826,legende!$A$3:$C$6,2,FALSE),"")</f>
        <v/>
      </c>
      <c r="AG826" s="71" t="str">
        <f>IF(AE826&lt;&gt;"",VLOOKUP(AE826,legende!$A$3:$C$6,3,FALSE),"")</f>
        <v/>
      </c>
      <c r="AH826" s="3"/>
      <c r="AI826" s="3" t="str">
        <f>IF(AH826&lt;&gt;"",VLOOKUP(AH826,legende!$F$3:$H$6,3,FALSE),"")</f>
        <v/>
      </c>
      <c r="AJ826" s="71" t="str">
        <f>IF(AH826&lt;&gt;"",VLOOKUP(AH826,legende!$F$3:$H$6,2,FALSE),"")</f>
        <v/>
      </c>
      <c r="AK826" s="3" t="s">
        <v>1</v>
      </c>
      <c r="AL826" s="3" t="s">
        <v>1</v>
      </c>
      <c r="AM826" s="11" t="str">
        <f>IF(AL826&lt;&gt;"",VLOOKUP(AL826,Gefährdungsstufen!$B$2:$G$20,6,FALSE),"")</f>
        <v>potentiell gefährdet</v>
      </c>
      <c r="AN826" s="71">
        <f>IF(AL826&lt;&gt;"",VLOOKUP(AL826,Gefährdungsstufen!$B$2:$G$20,3,FALSE),"")</f>
        <v>0</v>
      </c>
      <c r="AO826" s="3"/>
      <c r="AP826" s="11" t="s">
        <v>26922</v>
      </c>
      <c r="AQ826" s="11" t="e">
        <f t="shared" si="77"/>
        <v>#VALUE!</v>
      </c>
      <c r="AR826" s="3">
        <v>0</v>
      </c>
      <c r="AS826" s="3" t="s">
        <v>0</v>
      </c>
      <c r="BB826" s="2">
        <v>6</v>
      </c>
      <c r="BC826" s="2">
        <v>7</v>
      </c>
    </row>
    <row r="827" spans="1:55" s="2" customFormat="1" ht="15" hidden="1" customHeight="1">
      <c r="A827" s="24" t="s">
        <v>26859</v>
      </c>
      <c r="B827" s="5" t="s">
        <v>11023</v>
      </c>
      <c r="C827" s="16" t="s">
        <v>11024</v>
      </c>
      <c r="D827" s="3" t="s">
        <v>1</v>
      </c>
      <c r="E827" s="3" t="str">
        <f>IF(D827&lt;&gt;"",VLOOKUP($D827,Gefährdungsstufen!$B$2:$G$20,6,FALSE),"")</f>
        <v>potentiell gefährdet</v>
      </c>
      <c r="F827" s="71">
        <f>IF(D827&lt;&gt;"",VLOOKUP($D827,Gefährdungsstufen!$B$2:$G$20,3,FALSE),"")</f>
        <v>0</v>
      </c>
      <c r="G827" s="33" t="str">
        <f t="shared" si="72"/>
        <v>Landolt Elias (1991): Gefährdung der Farn- und Blütenpflanzen in der Schweiz</v>
      </c>
      <c r="H827" s="3" t="s">
        <v>1537</v>
      </c>
      <c r="I827" s="3" t="str">
        <f>IF(H827&lt;&gt;"",VLOOKUP($H827,Gefährdungsstufen!$B$2:$G$20,6,FALSE),"")</f>
        <v>potentiell gefährdet</v>
      </c>
      <c r="J827" s="71">
        <f>IF(H827&lt;&gt;"",VLOOKUP($H827,Gefährdungsstufen!$B$2:$G$20,3,FALSE),"")</f>
        <v>0</v>
      </c>
      <c r="K827" s="33" t="str">
        <f t="shared" si="73"/>
        <v>Landolt Elias (1991): Gefährdung der Farn- und Blütenpflanzen in der Schweiz</v>
      </c>
      <c r="L827" s="3" t="s">
        <v>14</v>
      </c>
      <c r="M827" s="3" t="s">
        <v>14</v>
      </c>
      <c r="N827" s="11" t="str">
        <f>IF(M827&lt;&gt;"",VLOOKUP(M827,Gefährdungsstufen!$B$2:$G$20,6,FALSE),"")</f>
        <v>vom Aussterben bedroht</v>
      </c>
      <c r="O827" s="33" t="str">
        <f t="shared" si="74"/>
        <v>Landolt Elias (1991): Gefährdung der Farn- und Blütenpflanzen in der Schweiz</v>
      </c>
      <c r="P827" s="3" t="s">
        <v>14</v>
      </c>
      <c r="Q827" s="3" t="s">
        <v>14</v>
      </c>
      <c r="R827" s="11" t="str">
        <f>IF(Q827&lt;&gt;"",VLOOKUP(Q827,Gefährdungsstufen!$B$2:$G$20,6,FALSE),"")</f>
        <v>vom Aussterben bedroht</v>
      </c>
      <c r="S827" s="33" t="str">
        <f t="shared" si="75"/>
        <v>Landolt Elias (1991): Gefährdung der Farn- und Blütenpflanzen in der Schweiz</v>
      </c>
      <c r="T827" s="3" t="s">
        <v>14</v>
      </c>
      <c r="U827" s="3" t="s">
        <v>14</v>
      </c>
      <c r="V827" s="11" t="str">
        <f>IF(U827&lt;&gt;"",VLOOKUP(U827,Gefährdungsstufen!$B$2:$G$20,6,FALSE),"")</f>
        <v>vom Aussterben bedroht</v>
      </c>
      <c r="W827" s="33" t="str">
        <f t="shared" si="76"/>
        <v>Landolt Elias (1991): Gefährdung der Farn- und Blütenpflanzen in der Schweiz</v>
      </c>
      <c r="X827" s="3">
        <v>7</v>
      </c>
      <c r="Y827" s="3" t="s">
        <v>8</v>
      </c>
      <c r="Z827" s="3" t="s">
        <v>13</v>
      </c>
      <c r="AA827" s="3">
        <v>1</v>
      </c>
      <c r="AB827" s="3">
        <v>3</v>
      </c>
      <c r="AC827" s="3">
        <v>1</v>
      </c>
      <c r="AD827" s="3">
        <v>2</v>
      </c>
      <c r="AE827" s="3" t="s">
        <v>7</v>
      </c>
      <c r="AF827" s="3" t="str">
        <f>IF(AE827&lt;&gt;"",VLOOKUP(AE827,legende!$A$3:$C$6,2,FALSE),"")</f>
        <v>gross</v>
      </c>
      <c r="AG827" s="71">
        <f>IF(AE827&lt;&gt;"",VLOOKUP(AE827,legende!$A$3:$C$6,3,FALSE),"")</f>
        <v>0</v>
      </c>
      <c r="AH827" s="3" t="s">
        <v>6</v>
      </c>
      <c r="AI827" s="3" t="str">
        <f>IF(AH827&lt;&gt;"",VLOOKUP(AH827,legende!$F$3:$H$6,3,FALSE),"")</f>
        <v>klein: &lt;1/4</v>
      </c>
      <c r="AJ827" s="71">
        <f>IF(AH827&lt;&gt;"",VLOOKUP(AH827,legende!$F$3:$H$6,2,FALSE),"")</f>
        <v>0</v>
      </c>
      <c r="AK827" s="3" t="s">
        <v>12</v>
      </c>
      <c r="AL827" s="3" t="s">
        <v>12</v>
      </c>
      <c r="AM827" s="11" t="str">
        <f>IF(AL827&lt;&gt;"",VLOOKUP(AL827,Gefährdungsstufen!$B$2:$G$20,6,FALSE),"")</f>
        <v>vom Aussterben bedroht</v>
      </c>
      <c r="AN827" s="71">
        <f>IF(AL827&lt;&gt;"",VLOOKUP(AL827,Gefährdungsstufen!$B$2:$G$20,3,FALSE),"")</f>
        <v>5</v>
      </c>
      <c r="AO827" s="3"/>
      <c r="AP827" s="11"/>
      <c r="AQ827" s="11">
        <f t="shared" si="77"/>
        <v>5</v>
      </c>
      <c r="AR827" s="3">
        <v>3</v>
      </c>
      <c r="AS827" s="3">
        <v>3</v>
      </c>
      <c r="BB827" s="2">
        <v>6</v>
      </c>
      <c r="BC827" s="2">
        <v>7</v>
      </c>
    </row>
    <row r="828" spans="1:55" s="2" customFormat="1" ht="15" hidden="1" customHeight="1">
      <c r="A828" s="24" t="s">
        <v>26859</v>
      </c>
      <c r="B828" s="5" t="s">
        <v>23821</v>
      </c>
      <c r="C828" s="16" t="s">
        <v>23822</v>
      </c>
      <c r="D828" s="3" t="s">
        <v>1</v>
      </c>
      <c r="E828" s="3" t="str">
        <f>IF(D828&lt;&gt;"",VLOOKUP($D828,Gefährdungsstufen!$B$2:$G$20,6,FALSE),"")</f>
        <v>potentiell gefährdet</v>
      </c>
      <c r="F828" s="71">
        <f>IF(D828&lt;&gt;"",VLOOKUP($D828,Gefährdungsstufen!$B$2:$G$20,3,FALSE),"")</f>
        <v>0</v>
      </c>
      <c r="G828" s="33" t="str">
        <f t="shared" si="72"/>
        <v>Landolt Elias (1991): Gefährdung der Farn- und Blütenpflanzen in der Schweiz</v>
      </c>
      <c r="H828" s="3" t="s">
        <v>1</v>
      </c>
      <c r="I828" s="3" t="str">
        <f>IF(H828&lt;&gt;"",VLOOKUP($H828,Gefährdungsstufen!$B$2:$G$20,6,FALSE),"")</f>
        <v>potentiell gefährdet</v>
      </c>
      <c r="J828" s="71">
        <f>IF(H828&lt;&gt;"",VLOOKUP($H828,Gefährdungsstufen!$B$2:$G$20,3,FALSE),"")</f>
        <v>0</v>
      </c>
      <c r="K828" s="33" t="str">
        <f t="shared" si="73"/>
        <v>Landolt Elias (1991): Gefährdung der Farn- und Blütenpflanzen in der Schweiz</v>
      </c>
      <c r="L828" s="3" t="s">
        <v>1</v>
      </c>
      <c r="M828" s="3" t="s">
        <v>1</v>
      </c>
      <c r="N828" s="11" t="str">
        <f>IF(M828&lt;&gt;"",VLOOKUP(M828,Gefährdungsstufen!$B$2:$G$20,6,FALSE),"")</f>
        <v>potentiell gefährdet</v>
      </c>
      <c r="O828" s="33" t="str">
        <f t="shared" si="74"/>
        <v>Landolt Elias (1991): Gefährdung der Farn- und Blütenpflanzen in der Schweiz</v>
      </c>
      <c r="P828" s="3" t="s">
        <v>1</v>
      </c>
      <c r="Q828" s="3" t="s">
        <v>1</v>
      </c>
      <c r="R828" s="11" t="str">
        <f>IF(Q828&lt;&gt;"",VLOOKUP(Q828,Gefährdungsstufen!$B$2:$G$20,6,FALSE),"")</f>
        <v>potentiell gefährdet</v>
      </c>
      <c r="S828" s="33" t="str">
        <f t="shared" si="75"/>
        <v>Landolt Elias (1991): Gefährdung der Farn- und Blütenpflanzen in der Schweiz</v>
      </c>
      <c r="T828" s="3" t="s">
        <v>1</v>
      </c>
      <c r="U828" s="3" t="s">
        <v>1</v>
      </c>
      <c r="V828" s="11" t="str">
        <f>IF(U828&lt;&gt;"",VLOOKUP(U828,Gefährdungsstufen!$B$2:$G$20,6,FALSE),"")</f>
        <v>potentiell gefährdet</v>
      </c>
      <c r="W828" s="33" t="str">
        <f t="shared" si="76"/>
        <v>Landolt Elias (1991): Gefährdung der Farn- und Blütenpflanzen in der Schweiz</v>
      </c>
      <c r="X828" s="3">
        <v>1</v>
      </c>
      <c r="Y828" s="3" t="s">
        <v>8</v>
      </c>
      <c r="Z828" s="3" t="s">
        <v>2</v>
      </c>
      <c r="AA828" s="3">
        <v>6</v>
      </c>
      <c r="AB828" s="3">
        <v>6</v>
      </c>
      <c r="AC828" s="3">
        <v>6</v>
      </c>
      <c r="AD828" s="3">
        <v>5</v>
      </c>
      <c r="AE828" s="3"/>
      <c r="AF828" s="3" t="str">
        <f>IF(AE828&lt;&gt;"",VLOOKUP(AE828,legende!$A$3:$C$6,2,FALSE),"")</f>
        <v/>
      </c>
      <c r="AG828" s="71" t="str">
        <f>IF(AE828&lt;&gt;"",VLOOKUP(AE828,legende!$A$3:$C$6,3,FALSE),"")</f>
        <v/>
      </c>
      <c r="AH828" s="3"/>
      <c r="AI828" s="3" t="str">
        <f>IF(AH828&lt;&gt;"",VLOOKUP(AH828,legende!$F$3:$H$6,3,FALSE),"")</f>
        <v/>
      </c>
      <c r="AJ828" s="71" t="str">
        <f>IF(AH828&lt;&gt;"",VLOOKUP(AH828,legende!$F$3:$H$6,2,FALSE),"")</f>
        <v/>
      </c>
      <c r="AK828" s="3" t="s">
        <v>1</v>
      </c>
      <c r="AL828" s="3" t="s">
        <v>1</v>
      </c>
      <c r="AM828" s="11" t="str">
        <f>IF(AL828&lt;&gt;"",VLOOKUP(AL828,Gefährdungsstufen!$B$2:$G$20,6,FALSE),"")</f>
        <v>potentiell gefährdet</v>
      </c>
      <c r="AN828" s="71">
        <f>IF(AL828&lt;&gt;"",VLOOKUP(AL828,Gefährdungsstufen!$B$2:$G$20,3,FALSE),"")</f>
        <v>0</v>
      </c>
      <c r="AO828" s="3"/>
      <c r="AP828" s="11" t="s">
        <v>26922</v>
      </c>
      <c r="AQ828" s="11" t="e">
        <f t="shared" si="77"/>
        <v>#VALUE!</v>
      </c>
      <c r="AR828" s="3">
        <v>0</v>
      </c>
      <c r="AS828" s="3" t="s">
        <v>0</v>
      </c>
      <c r="AT828" s="2">
        <v>1</v>
      </c>
      <c r="BB828" s="2">
        <v>6</v>
      </c>
    </row>
    <row r="829" spans="1:55" s="2" customFormat="1" ht="15" hidden="1" customHeight="1">
      <c r="A829" s="24" t="s">
        <v>26859</v>
      </c>
      <c r="B829" s="5" t="s">
        <v>8458</v>
      </c>
      <c r="C829" s="16" t="s">
        <v>8459</v>
      </c>
      <c r="D829" s="3" t="s">
        <v>1</v>
      </c>
      <c r="E829" s="3" t="str">
        <f>IF(D829&lt;&gt;"",VLOOKUP($D829,Gefährdungsstufen!$B$2:$G$20,6,FALSE),"")</f>
        <v>potentiell gefährdet</v>
      </c>
      <c r="F829" s="71">
        <f>IF(D829&lt;&gt;"",VLOOKUP($D829,Gefährdungsstufen!$B$2:$G$20,3,FALSE),"")</f>
        <v>0</v>
      </c>
      <c r="G829" s="33" t="str">
        <f t="shared" si="72"/>
        <v>Landolt Elias (1991): Gefährdung der Farn- und Blütenpflanzen in der Schweiz</v>
      </c>
      <c r="H829" s="3" t="s">
        <v>1</v>
      </c>
      <c r="I829" s="3" t="str">
        <f>IF(H829&lt;&gt;"",VLOOKUP($H829,Gefährdungsstufen!$B$2:$G$20,6,FALSE),"")</f>
        <v>potentiell gefährdet</v>
      </c>
      <c r="J829" s="71">
        <f>IF(H829&lt;&gt;"",VLOOKUP($H829,Gefährdungsstufen!$B$2:$G$20,3,FALSE),"")</f>
        <v>0</v>
      </c>
      <c r="K829" s="33" t="str">
        <f t="shared" si="73"/>
        <v>Landolt Elias (1991): Gefährdung der Farn- und Blütenpflanzen in der Schweiz</v>
      </c>
      <c r="L829" s="3" t="s">
        <v>1</v>
      </c>
      <c r="M829" s="3" t="s">
        <v>1</v>
      </c>
      <c r="N829" s="11" t="str">
        <f>IF(M829&lt;&gt;"",VLOOKUP(M829,Gefährdungsstufen!$B$2:$G$20,6,FALSE),"")</f>
        <v>potentiell gefährdet</v>
      </c>
      <c r="O829" s="33" t="str">
        <f t="shared" si="74"/>
        <v>Landolt Elias (1991): Gefährdung der Farn- und Blütenpflanzen in der Schweiz</v>
      </c>
      <c r="P829" s="3" t="s">
        <v>1</v>
      </c>
      <c r="Q829" s="3" t="s">
        <v>1</v>
      </c>
      <c r="R829" s="11" t="str">
        <f>IF(Q829&lt;&gt;"",VLOOKUP(Q829,Gefährdungsstufen!$B$2:$G$20,6,FALSE),"")</f>
        <v>potentiell gefährdet</v>
      </c>
      <c r="S829" s="33" t="str">
        <f t="shared" si="75"/>
        <v>Landolt Elias (1991): Gefährdung der Farn- und Blütenpflanzen in der Schweiz</v>
      </c>
      <c r="T829" s="3" t="s">
        <v>1</v>
      </c>
      <c r="U829" s="3" t="s">
        <v>1</v>
      </c>
      <c r="V829" s="11" t="str">
        <f>IF(U829&lt;&gt;"",VLOOKUP(U829,Gefährdungsstufen!$B$2:$G$20,6,FALSE),"")</f>
        <v>potentiell gefährdet</v>
      </c>
      <c r="W829" s="33" t="str">
        <f t="shared" si="76"/>
        <v>Landolt Elias (1991): Gefährdung der Farn- und Blütenpflanzen in der Schweiz</v>
      </c>
      <c r="X829" s="3">
        <v>2</v>
      </c>
      <c r="Y829" s="3" t="s">
        <v>8</v>
      </c>
      <c r="Z829" s="3" t="s">
        <v>2</v>
      </c>
      <c r="AA829" s="3">
        <v>5</v>
      </c>
      <c r="AB829" s="3">
        <v>5</v>
      </c>
      <c r="AC829" s="3">
        <v>6</v>
      </c>
      <c r="AD829" s="3">
        <v>6</v>
      </c>
      <c r="AE829" s="3"/>
      <c r="AF829" s="3" t="str">
        <f>IF(AE829&lt;&gt;"",VLOOKUP(AE829,legende!$A$3:$C$6,2,FALSE),"")</f>
        <v/>
      </c>
      <c r="AG829" s="71" t="str">
        <f>IF(AE829&lt;&gt;"",VLOOKUP(AE829,legende!$A$3:$C$6,3,FALSE),"")</f>
        <v/>
      </c>
      <c r="AH829" s="3"/>
      <c r="AI829" s="3" t="str">
        <f>IF(AH829&lt;&gt;"",VLOOKUP(AH829,legende!$F$3:$H$6,3,FALSE),"")</f>
        <v/>
      </c>
      <c r="AJ829" s="71" t="str">
        <f>IF(AH829&lt;&gt;"",VLOOKUP(AH829,legende!$F$3:$H$6,2,FALSE),"")</f>
        <v/>
      </c>
      <c r="AK829" s="3" t="s">
        <v>1</v>
      </c>
      <c r="AL829" s="3" t="s">
        <v>1</v>
      </c>
      <c r="AM829" s="11" t="str">
        <f>IF(AL829&lt;&gt;"",VLOOKUP(AL829,Gefährdungsstufen!$B$2:$G$20,6,FALSE),"")</f>
        <v>potentiell gefährdet</v>
      </c>
      <c r="AN829" s="71">
        <f>IF(AL829&lt;&gt;"",VLOOKUP(AL829,Gefährdungsstufen!$B$2:$G$20,3,FALSE),"")</f>
        <v>0</v>
      </c>
      <c r="AO829" s="3"/>
      <c r="AP829" s="11" t="s">
        <v>26922</v>
      </c>
      <c r="AQ829" s="11" t="e">
        <f t="shared" si="77"/>
        <v>#VALUE!</v>
      </c>
      <c r="AR829" s="3">
        <v>0</v>
      </c>
      <c r="AS829" s="3" t="s">
        <v>0</v>
      </c>
      <c r="AT829" s="2">
        <v>1</v>
      </c>
    </row>
    <row r="830" spans="1:55" s="2" customFormat="1" ht="15" hidden="1" customHeight="1">
      <c r="A830" s="24" t="s">
        <v>26859</v>
      </c>
      <c r="B830" s="5" t="s">
        <v>8013</v>
      </c>
      <c r="C830" s="16" t="s">
        <v>8014</v>
      </c>
      <c r="D830" s="3" t="s">
        <v>1</v>
      </c>
      <c r="E830" s="3" t="str">
        <f>IF(D830&lt;&gt;"",VLOOKUP($D830,Gefährdungsstufen!$B$2:$G$20,6,FALSE),"")</f>
        <v>potentiell gefährdet</v>
      </c>
      <c r="F830" s="71">
        <f>IF(D830&lt;&gt;"",VLOOKUP($D830,Gefährdungsstufen!$B$2:$G$20,3,FALSE),"")</f>
        <v>0</v>
      </c>
      <c r="G830" s="33" t="str">
        <f t="shared" si="72"/>
        <v>Landolt Elias (1991): Gefährdung der Farn- und Blütenpflanzen in der Schweiz</v>
      </c>
      <c r="H830" s="3" t="s">
        <v>1</v>
      </c>
      <c r="I830" s="3" t="str">
        <f>IF(H830&lt;&gt;"",VLOOKUP($H830,Gefährdungsstufen!$B$2:$G$20,6,FALSE),"")</f>
        <v>potentiell gefährdet</v>
      </c>
      <c r="J830" s="71">
        <f>IF(H830&lt;&gt;"",VLOOKUP($H830,Gefährdungsstufen!$B$2:$G$20,3,FALSE),"")</f>
        <v>0</v>
      </c>
      <c r="K830" s="33" t="str">
        <f t="shared" si="73"/>
        <v>Landolt Elias (1991): Gefährdung der Farn- und Blütenpflanzen in der Schweiz</v>
      </c>
      <c r="L830" s="3" t="s">
        <v>1</v>
      </c>
      <c r="M830" s="3" t="s">
        <v>1</v>
      </c>
      <c r="N830" s="11" t="str">
        <f>IF(M830&lt;&gt;"",VLOOKUP(M830,Gefährdungsstufen!$B$2:$G$20,6,FALSE),"")</f>
        <v>potentiell gefährdet</v>
      </c>
      <c r="O830" s="33" t="str">
        <f t="shared" si="74"/>
        <v>Landolt Elias (1991): Gefährdung der Farn- und Blütenpflanzen in der Schweiz</v>
      </c>
      <c r="P830" s="3" t="s">
        <v>1</v>
      </c>
      <c r="Q830" s="3" t="s">
        <v>1</v>
      </c>
      <c r="R830" s="11" t="str">
        <f>IF(Q830&lt;&gt;"",VLOOKUP(Q830,Gefährdungsstufen!$B$2:$G$20,6,FALSE),"")</f>
        <v>potentiell gefährdet</v>
      </c>
      <c r="S830" s="33" t="str">
        <f t="shared" si="75"/>
        <v>Landolt Elias (1991): Gefährdung der Farn- und Blütenpflanzen in der Schweiz</v>
      </c>
      <c r="T830" s="3" t="s">
        <v>45</v>
      </c>
      <c r="U830" s="3" t="s">
        <v>45</v>
      </c>
      <c r="V830" s="11" t="str">
        <f>IF(U830&lt;&gt;"",VLOOKUP(U830,Gefährdungsstufen!$B$2:$G$20,6,FALSE),"")</f>
        <v>gefährdet</v>
      </c>
      <c r="W830" s="33" t="str">
        <f t="shared" si="76"/>
        <v>Landolt Elias (1991): Gefährdung der Farn- und Blütenpflanzen in der Schweiz</v>
      </c>
      <c r="X830" s="3">
        <v>2</v>
      </c>
      <c r="Y830" s="3" t="s">
        <v>8</v>
      </c>
      <c r="Z830" s="3" t="s">
        <v>2</v>
      </c>
      <c r="AA830" s="3">
        <v>4</v>
      </c>
      <c r="AB830" s="3">
        <v>4</v>
      </c>
      <c r="AC830" s="3">
        <v>4</v>
      </c>
      <c r="AD830" s="3">
        <v>5</v>
      </c>
      <c r="AE830" s="3" t="s">
        <v>7</v>
      </c>
      <c r="AF830" s="3" t="str">
        <f>IF(AE830&lt;&gt;"",VLOOKUP(AE830,legende!$A$3:$C$6,2,FALSE),"")</f>
        <v>gross</v>
      </c>
      <c r="AG830" s="71">
        <f>IF(AE830&lt;&gt;"",VLOOKUP(AE830,legende!$A$3:$C$6,3,FALSE),"")</f>
        <v>0</v>
      </c>
      <c r="AH830" s="3" t="s">
        <v>6</v>
      </c>
      <c r="AI830" s="3" t="str">
        <f>IF(AH830&lt;&gt;"",VLOOKUP(AH830,legende!$F$3:$H$6,3,FALSE),"")</f>
        <v>klein: &lt;1/4</v>
      </c>
      <c r="AJ830" s="71">
        <f>IF(AH830&lt;&gt;"",VLOOKUP(AH830,legende!$F$3:$H$6,2,FALSE),"")</f>
        <v>0</v>
      </c>
      <c r="AK830" s="3" t="s">
        <v>45</v>
      </c>
      <c r="AL830" s="3" t="s">
        <v>45</v>
      </c>
      <c r="AM830" s="11" t="str">
        <f>IF(AL830&lt;&gt;"",VLOOKUP(AL830,Gefährdungsstufen!$B$2:$G$20,6,FALSE),"")</f>
        <v>gefährdet</v>
      </c>
      <c r="AN830" s="71">
        <f>IF(AL830&lt;&gt;"",VLOOKUP(AL830,Gefährdungsstufen!$B$2:$G$20,3,FALSE),"")</f>
        <v>3</v>
      </c>
      <c r="AO830" s="3"/>
      <c r="AP830" s="11"/>
      <c r="AQ830" s="11">
        <f t="shared" si="77"/>
        <v>3</v>
      </c>
      <c r="AR830" s="3">
        <v>1</v>
      </c>
      <c r="AS830" s="3">
        <v>1</v>
      </c>
      <c r="AT830" s="2">
        <v>1</v>
      </c>
    </row>
    <row r="831" spans="1:55" s="2" customFormat="1" ht="15" hidden="1" customHeight="1">
      <c r="A831" s="24" t="s">
        <v>26859</v>
      </c>
      <c r="B831" s="5" t="s">
        <v>12044</v>
      </c>
      <c r="C831" s="16" t="s">
        <v>12045</v>
      </c>
      <c r="D831" s="3" t="s">
        <v>1</v>
      </c>
      <c r="E831" s="3" t="str">
        <f>IF(D831&lt;&gt;"",VLOOKUP($D831,Gefährdungsstufen!$B$2:$G$20,6,FALSE),"")</f>
        <v>potentiell gefährdet</v>
      </c>
      <c r="F831" s="71">
        <f>IF(D831&lt;&gt;"",VLOOKUP($D831,Gefährdungsstufen!$B$2:$G$20,3,FALSE),"")</f>
        <v>0</v>
      </c>
      <c r="G831" s="33" t="str">
        <f t="shared" si="72"/>
        <v>Landolt Elias (1991): Gefährdung der Farn- und Blütenpflanzen in der Schweiz</v>
      </c>
      <c r="H831" s="3" t="s">
        <v>29</v>
      </c>
      <c r="I831" s="3" t="str">
        <f>IF(H831&lt;&gt;"",VLOOKUP($H831,Gefährdungsstufen!$B$2:$G$20,6,FALSE),"")</f>
        <v>vom Aussterben bedroht</v>
      </c>
      <c r="J831" s="71">
        <f>IF(H831&lt;&gt;"",VLOOKUP($H831,Gefährdungsstufen!$B$2:$G$20,3,FALSE),"")</f>
        <v>5</v>
      </c>
      <c r="K831" s="33" t="str">
        <f t="shared" si="73"/>
        <v>Landolt Elias (1991): Gefährdung der Farn- und Blütenpflanzen in der Schweiz</v>
      </c>
      <c r="L831" s="3" t="s">
        <v>8</v>
      </c>
      <c r="M831" s="3"/>
      <c r="N831" s="11" t="str">
        <f>IF(M831&lt;&gt;"",VLOOKUP(M831,Gefährdungsstufen!$B$2:$G$20,6,FALSE),"")</f>
        <v/>
      </c>
      <c r="O831" s="33" t="str">
        <f t="shared" si="74"/>
        <v/>
      </c>
      <c r="P831" s="3" t="s">
        <v>12</v>
      </c>
      <c r="Q831" s="3" t="s">
        <v>12</v>
      </c>
      <c r="R831" s="11" t="str">
        <f>IF(Q831&lt;&gt;"",VLOOKUP(Q831,Gefährdungsstufen!$B$2:$G$20,6,FALSE),"")</f>
        <v>vom Aussterben bedroht</v>
      </c>
      <c r="S831" s="33" t="str">
        <f t="shared" si="75"/>
        <v>Landolt Elias (1991): Gefährdung der Farn- und Blütenpflanzen in der Schweiz</v>
      </c>
      <c r="T831" s="3" t="s">
        <v>9</v>
      </c>
      <c r="U831" s="3" t="s">
        <v>9</v>
      </c>
      <c r="V831" s="11" t="str">
        <f>IF(U831&lt;&gt;"",VLOOKUP(U831,Gefährdungsstufen!$B$2:$G$20,6,FALSE),"")</f>
        <v>vom Aussterben bedroht</v>
      </c>
      <c r="W831" s="33" t="str">
        <f t="shared" si="76"/>
        <v>Landolt Elias (1991): Gefährdung der Farn- und Blütenpflanzen in der Schweiz</v>
      </c>
      <c r="X831" s="3">
        <v>5</v>
      </c>
      <c r="Y831" s="3" t="s">
        <v>8</v>
      </c>
      <c r="Z831" s="3" t="s">
        <v>2</v>
      </c>
      <c r="AA831" s="3">
        <v>3</v>
      </c>
      <c r="AB831" s="3">
        <v>5</v>
      </c>
      <c r="AC831" s="3">
        <v>2</v>
      </c>
      <c r="AD831" s="3">
        <v>2</v>
      </c>
      <c r="AE831" s="3" t="s">
        <v>7</v>
      </c>
      <c r="AF831" s="3" t="str">
        <f>IF(AE831&lt;&gt;"",VLOOKUP(AE831,legende!$A$3:$C$6,2,FALSE),"")</f>
        <v>gross</v>
      </c>
      <c r="AG831" s="71">
        <f>IF(AE831&lt;&gt;"",VLOOKUP(AE831,legende!$A$3:$C$6,3,FALSE),"")</f>
        <v>0</v>
      </c>
      <c r="AH831" s="3" t="s">
        <v>23</v>
      </c>
      <c r="AI831" s="3" t="str">
        <f>IF(AH831&lt;&gt;"",VLOOKUP(AH831,legende!$F$3:$H$6,3,FALSE),"")</f>
        <v>mittel: 1/4 - 1/2</v>
      </c>
      <c r="AJ831" s="71">
        <f>IF(AH831&lt;&gt;"",VLOOKUP(AH831,legende!$F$3:$H$6,2,FALSE),"")</f>
        <v>2</v>
      </c>
      <c r="AK831" s="3" t="s">
        <v>9</v>
      </c>
      <c r="AL831" s="3" t="s">
        <v>9</v>
      </c>
      <c r="AM831" s="11" t="str">
        <f>IF(AL831&lt;&gt;"",VLOOKUP(AL831,Gefährdungsstufen!$B$2:$G$20,6,FALSE),"")</f>
        <v>vom Aussterben bedroht</v>
      </c>
      <c r="AN831" s="71">
        <f>IF(AL831&lt;&gt;"",VLOOKUP(AL831,Gefährdungsstufen!$B$2:$G$20,3,FALSE),"")</f>
        <v>5</v>
      </c>
      <c r="AO831" s="3"/>
      <c r="AP831" s="11"/>
      <c r="AQ831" s="11">
        <f t="shared" si="77"/>
        <v>12</v>
      </c>
      <c r="AR831" s="3">
        <v>9</v>
      </c>
      <c r="AS831" s="3">
        <v>9</v>
      </c>
      <c r="AT831" s="2">
        <v>1</v>
      </c>
      <c r="AU831" s="2">
        <v>2</v>
      </c>
      <c r="AV831" s="2" t="s">
        <v>36</v>
      </c>
      <c r="AW831" s="2" t="s">
        <v>35</v>
      </c>
    </row>
    <row r="832" spans="1:55" s="2" customFormat="1" ht="15" hidden="1" customHeight="1">
      <c r="A832" s="24" t="s">
        <v>26859</v>
      </c>
      <c r="B832" s="5" t="s">
        <v>4052</v>
      </c>
      <c r="C832" s="16" t="s">
        <v>4053</v>
      </c>
      <c r="D832" s="3" t="s">
        <v>1</v>
      </c>
      <c r="E832" s="3" t="str">
        <f>IF(D832&lt;&gt;"",VLOOKUP($D832,Gefährdungsstufen!$B$2:$G$20,6,FALSE),"")</f>
        <v>potentiell gefährdet</v>
      </c>
      <c r="F832" s="71">
        <f>IF(D832&lt;&gt;"",VLOOKUP($D832,Gefährdungsstufen!$B$2:$G$20,3,FALSE),"")</f>
        <v>0</v>
      </c>
      <c r="G832" s="33" t="str">
        <f t="shared" si="72"/>
        <v>Landolt Elias (1991): Gefährdung der Farn- und Blütenpflanzen in der Schweiz</v>
      </c>
      <c r="H832" s="3" t="s">
        <v>1</v>
      </c>
      <c r="I832" s="3" t="str">
        <f>IF(H832&lt;&gt;"",VLOOKUP($H832,Gefährdungsstufen!$B$2:$G$20,6,FALSE),"")</f>
        <v>potentiell gefährdet</v>
      </c>
      <c r="J832" s="71">
        <f>IF(H832&lt;&gt;"",VLOOKUP($H832,Gefährdungsstufen!$B$2:$G$20,3,FALSE),"")</f>
        <v>0</v>
      </c>
      <c r="K832" s="33" t="str">
        <f t="shared" si="73"/>
        <v>Landolt Elias (1991): Gefährdung der Farn- und Blütenpflanzen in der Schweiz</v>
      </c>
      <c r="L832" s="3" t="s">
        <v>45</v>
      </c>
      <c r="M832" s="3" t="s">
        <v>45</v>
      </c>
      <c r="N832" s="11" t="str">
        <f>IF(M832&lt;&gt;"",VLOOKUP(M832,Gefährdungsstufen!$B$2:$G$20,6,FALSE),"")</f>
        <v>gefährdet</v>
      </c>
      <c r="O832" s="33" t="str">
        <f t="shared" si="74"/>
        <v>Landolt Elias (1991): Gefährdung der Farn- und Blütenpflanzen in der Schweiz</v>
      </c>
      <c r="P832" s="3" t="s">
        <v>8</v>
      </c>
      <c r="Q832" s="3"/>
      <c r="R832" s="11" t="str">
        <f>IF(Q832&lt;&gt;"",VLOOKUP(Q832,Gefährdungsstufen!$B$2:$G$20,6,FALSE),"")</f>
        <v/>
      </c>
      <c r="S832" s="33" t="str">
        <f t="shared" si="75"/>
        <v/>
      </c>
      <c r="T832" s="3" t="s">
        <v>45</v>
      </c>
      <c r="U832" s="3" t="s">
        <v>45</v>
      </c>
      <c r="V832" s="11" t="str">
        <f>IF(U832&lt;&gt;"",VLOOKUP(U832,Gefährdungsstufen!$B$2:$G$20,6,FALSE),"")</f>
        <v>gefährdet</v>
      </c>
      <c r="W832" s="33" t="str">
        <f t="shared" si="76"/>
        <v>Landolt Elias (1991): Gefährdung der Farn- und Blütenpflanzen in der Schweiz</v>
      </c>
      <c r="X832" s="3">
        <v>2</v>
      </c>
      <c r="Y832" s="3" t="s">
        <v>8</v>
      </c>
      <c r="Z832" s="3" t="s">
        <v>13</v>
      </c>
      <c r="AA832" s="3">
        <v>99</v>
      </c>
      <c r="AB832" s="3">
        <v>99</v>
      </c>
      <c r="AC832" s="3">
        <v>99</v>
      </c>
      <c r="AD832" s="3">
        <v>99</v>
      </c>
      <c r="AE832" s="3" t="s">
        <v>7</v>
      </c>
      <c r="AF832" s="3" t="str">
        <f>IF(AE832&lt;&gt;"",VLOOKUP(AE832,legende!$A$3:$C$6,2,FALSE),"")</f>
        <v>gross</v>
      </c>
      <c r="AG832" s="71">
        <f>IF(AE832&lt;&gt;"",VLOOKUP(AE832,legende!$A$3:$C$6,3,FALSE),"")</f>
        <v>0</v>
      </c>
      <c r="AH832" s="3" t="s">
        <v>6</v>
      </c>
      <c r="AI832" s="3" t="str">
        <f>IF(AH832&lt;&gt;"",VLOOKUP(AH832,legende!$F$3:$H$6,3,FALSE),"")</f>
        <v>klein: &lt;1/4</v>
      </c>
      <c r="AJ832" s="71">
        <f>IF(AH832&lt;&gt;"",VLOOKUP(AH832,legende!$F$3:$H$6,2,FALSE),"")</f>
        <v>0</v>
      </c>
      <c r="AK832" s="3"/>
      <c r="AL832" s="3"/>
      <c r="AM832" s="11" t="str">
        <f>IF(AL832&lt;&gt;"",VLOOKUP(AL832,Gefährdungsstufen!$B$2:$G$20,6,FALSE),"")</f>
        <v/>
      </c>
      <c r="AN832" s="71" t="str">
        <f>IF(AL832&lt;&gt;"",VLOOKUP(AL832,Gefährdungsstufen!$B$2:$G$20,3,FALSE),"")</f>
        <v/>
      </c>
      <c r="AO832" s="3"/>
      <c r="AP832" s="11" t="s">
        <v>26922</v>
      </c>
      <c r="AQ832" s="11" t="e">
        <f t="shared" si="77"/>
        <v>#VALUE!</v>
      </c>
      <c r="AR832" s="3">
        <v>0</v>
      </c>
      <c r="AS832" s="3" t="s">
        <v>0</v>
      </c>
    </row>
    <row r="833" spans="1:54" s="2" customFormat="1" ht="15" hidden="1" customHeight="1">
      <c r="A833" s="24" t="s">
        <v>26859</v>
      </c>
      <c r="B833" s="5" t="s">
        <v>6192</v>
      </c>
      <c r="C833" s="16" t="s">
        <v>6193</v>
      </c>
      <c r="D833" s="3" t="s">
        <v>1</v>
      </c>
      <c r="E833" s="3" t="str">
        <f>IF(D833&lt;&gt;"",VLOOKUP($D833,Gefährdungsstufen!$B$2:$G$20,6,FALSE),"")</f>
        <v>potentiell gefährdet</v>
      </c>
      <c r="F833" s="71">
        <f>IF(D833&lt;&gt;"",VLOOKUP($D833,Gefährdungsstufen!$B$2:$G$20,3,FALSE),"")</f>
        <v>0</v>
      </c>
      <c r="G833" s="33" t="str">
        <f t="shared" si="72"/>
        <v>Landolt Elias (1991): Gefährdung der Farn- und Blütenpflanzen in der Schweiz</v>
      </c>
      <c r="H833" s="3" t="s">
        <v>1</v>
      </c>
      <c r="I833" s="3" t="str">
        <f>IF(H833&lt;&gt;"",VLOOKUP($H833,Gefährdungsstufen!$B$2:$G$20,6,FALSE),"")</f>
        <v>potentiell gefährdet</v>
      </c>
      <c r="J833" s="71">
        <f>IF(H833&lt;&gt;"",VLOOKUP($H833,Gefährdungsstufen!$B$2:$G$20,3,FALSE),"")</f>
        <v>0</v>
      </c>
      <c r="K833" s="33" t="str">
        <f t="shared" si="73"/>
        <v>Landolt Elias (1991): Gefährdung der Farn- und Blütenpflanzen in der Schweiz</v>
      </c>
      <c r="L833" s="3" t="s">
        <v>1</v>
      </c>
      <c r="M833" s="3" t="s">
        <v>1</v>
      </c>
      <c r="N833" s="11" t="str">
        <f>IF(M833&lt;&gt;"",VLOOKUP(M833,Gefährdungsstufen!$B$2:$G$20,6,FALSE),"")</f>
        <v>potentiell gefährdet</v>
      </c>
      <c r="O833" s="33" t="str">
        <f t="shared" si="74"/>
        <v>Landolt Elias (1991): Gefährdung der Farn- und Blütenpflanzen in der Schweiz</v>
      </c>
      <c r="P833" s="3" t="s">
        <v>1</v>
      </c>
      <c r="Q833" s="3" t="s">
        <v>1</v>
      </c>
      <c r="R833" s="11" t="str">
        <f>IF(Q833&lt;&gt;"",VLOOKUP(Q833,Gefährdungsstufen!$B$2:$G$20,6,FALSE),"")</f>
        <v>potentiell gefährdet</v>
      </c>
      <c r="S833" s="33" t="str">
        <f t="shared" si="75"/>
        <v>Landolt Elias (1991): Gefährdung der Farn- und Blütenpflanzen in der Schweiz</v>
      </c>
      <c r="T833" s="3" t="s">
        <v>1</v>
      </c>
      <c r="U833" s="3" t="s">
        <v>1</v>
      </c>
      <c r="V833" s="11" t="str">
        <f>IF(U833&lt;&gt;"",VLOOKUP(U833,Gefährdungsstufen!$B$2:$G$20,6,FALSE),"")</f>
        <v>potentiell gefährdet</v>
      </c>
      <c r="W833" s="33" t="str">
        <f t="shared" si="76"/>
        <v>Landolt Elias (1991): Gefährdung der Farn- und Blütenpflanzen in der Schweiz</v>
      </c>
      <c r="X833" s="3">
        <v>3</v>
      </c>
      <c r="Y833" s="3" t="s">
        <v>8</v>
      </c>
      <c r="Z833" s="3" t="s">
        <v>2</v>
      </c>
      <c r="AA833" s="3">
        <v>99</v>
      </c>
      <c r="AB833" s="3">
        <v>99</v>
      </c>
      <c r="AC833" s="3">
        <v>99</v>
      </c>
      <c r="AD833" s="3">
        <v>99</v>
      </c>
      <c r="AE833" s="3"/>
      <c r="AF833" s="3" t="str">
        <f>IF(AE833&lt;&gt;"",VLOOKUP(AE833,legende!$A$3:$C$6,2,FALSE),"")</f>
        <v/>
      </c>
      <c r="AG833" s="71" t="str">
        <f>IF(AE833&lt;&gt;"",VLOOKUP(AE833,legende!$A$3:$C$6,3,FALSE),"")</f>
        <v/>
      </c>
      <c r="AH833" s="3"/>
      <c r="AI833" s="3" t="str">
        <f>IF(AH833&lt;&gt;"",VLOOKUP(AH833,legende!$F$3:$H$6,3,FALSE),"")</f>
        <v/>
      </c>
      <c r="AJ833" s="71" t="str">
        <f>IF(AH833&lt;&gt;"",VLOOKUP(AH833,legende!$F$3:$H$6,2,FALSE),"")</f>
        <v/>
      </c>
      <c r="AK833" s="3" t="s">
        <v>1</v>
      </c>
      <c r="AL833" s="3" t="s">
        <v>1</v>
      </c>
      <c r="AM833" s="11" t="str">
        <f>IF(AL833&lt;&gt;"",VLOOKUP(AL833,Gefährdungsstufen!$B$2:$G$20,6,FALSE),"")</f>
        <v>potentiell gefährdet</v>
      </c>
      <c r="AN833" s="71">
        <f>IF(AL833&lt;&gt;"",VLOOKUP(AL833,Gefährdungsstufen!$B$2:$G$20,3,FALSE),"")</f>
        <v>0</v>
      </c>
      <c r="AO833" s="3"/>
      <c r="AP833" s="11" t="s">
        <v>26922</v>
      </c>
      <c r="AQ833" s="11" t="e">
        <f t="shared" si="77"/>
        <v>#VALUE!</v>
      </c>
      <c r="AR833" s="3">
        <v>0</v>
      </c>
      <c r="AS833" s="3" t="s">
        <v>0</v>
      </c>
      <c r="AT833" s="2">
        <v>1</v>
      </c>
    </row>
    <row r="834" spans="1:54" s="2" customFormat="1" ht="15" hidden="1" customHeight="1">
      <c r="A834" s="24" t="s">
        <v>26859</v>
      </c>
      <c r="B834" s="5" t="s">
        <v>5967</v>
      </c>
      <c r="C834" s="16" t="s">
        <v>5968</v>
      </c>
      <c r="D834" s="3" t="s">
        <v>1</v>
      </c>
      <c r="E834" s="3" t="str">
        <f>IF(D834&lt;&gt;"",VLOOKUP($D834,Gefährdungsstufen!$B$2:$G$20,6,FALSE),"")</f>
        <v>potentiell gefährdet</v>
      </c>
      <c r="F834" s="71">
        <f>IF(D834&lt;&gt;"",VLOOKUP($D834,Gefährdungsstufen!$B$2:$G$20,3,FALSE),"")</f>
        <v>0</v>
      </c>
      <c r="G834" s="33" t="str">
        <f t="shared" si="72"/>
        <v>Landolt Elias (1991): Gefährdung der Farn- und Blütenpflanzen in der Schweiz</v>
      </c>
      <c r="H834" s="3" t="s">
        <v>1</v>
      </c>
      <c r="I834" s="3" t="str">
        <f>IF(H834&lt;&gt;"",VLOOKUP($H834,Gefährdungsstufen!$B$2:$G$20,6,FALSE),"")</f>
        <v>potentiell gefährdet</v>
      </c>
      <c r="J834" s="71">
        <f>IF(H834&lt;&gt;"",VLOOKUP($H834,Gefährdungsstufen!$B$2:$G$20,3,FALSE),"")</f>
        <v>0</v>
      </c>
      <c r="K834" s="33" t="str">
        <f t="shared" si="73"/>
        <v>Landolt Elias (1991): Gefährdung der Farn- und Blütenpflanzen in der Schweiz</v>
      </c>
      <c r="L834" s="3" t="s">
        <v>45</v>
      </c>
      <c r="M834" s="3" t="s">
        <v>45</v>
      </c>
      <c r="N834" s="11" t="str">
        <f>IF(M834&lt;&gt;"",VLOOKUP(M834,Gefährdungsstufen!$B$2:$G$20,6,FALSE),"")</f>
        <v>gefährdet</v>
      </c>
      <c r="O834" s="33" t="str">
        <f t="shared" si="74"/>
        <v>Landolt Elias (1991): Gefährdung der Farn- und Blütenpflanzen in der Schweiz</v>
      </c>
      <c r="P834" s="3" t="s">
        <v>45</v>
      </c>
      <c r="Q834" s="3" t="s">
        <v>45</v>
      </c>
      <c r="R834" s="11" t="str">
        <f>IF(Q834&lt;&gt;"",VLOOKUP(Q834,Gefährdungsstufen!$B$2:$G$20,6,FALSE),"")</f>
        <v>gefährdet</v>
      </c>
      <c r="S834" s="33" t="str">
        <f t="shared" si="75"/>
        <v>Landolt Elias (1991): Gefährdung der Farn- und Blütenpflanzen in der Schweiz</v>
      </c>
      <c r="T834" s="3" t="s">
        <v>1</v>
      </c>
      <c r="U834" s="3" t="s">
        <v>1</v>
      </c>
      <c r="V834" s="11" t="str">
        <f>IF(U834&lt;&gt;"",VLOOKUP(U834,Gefährdungsstufen!$B$2:$G$20,6,FALSE),"")</f>
        <v>potentiell gefährdet</v>
      </c>
      <c r="W834" s="33" t="str">
        <f t="shared" si="76"/>
        <v>Landolt Elias (1991): Gefährdung der Farn- und Blütenpflanzen in der Schweiz</v>
      </c>
      <c r="X834" s="3">
        <v>1</v>
      </c>
      <c r="Y834" s="3" t="s">
        <v>8</v>
      </c>
      <c r="Z834" s="3" t="s">
        <v>2</v>
      </c>
      <c r="AA834" s="3">
        <v>4</v>
      </c>
      <c r="AB834" s="3">
        <v>4</v>
      </c>
      <c r="AC834" s="3">
        <v>4</v>
      </c>
      <c r="AD834" s="3">
        <v>5</v>
      </c>
      <c r="AE834" s="3" t="s">
        <v>7</v>
      </c>
      <c r="AF834" s="3" t="str">
        <f>IF(AE834&lt;&gt;"",VLOOKUP(AE834,legende!$A$3:$C$6,2,FALSE),"")</f>
        <v>gross</v>
      </c>
      <c r="AG834" s="71">
        <f>IF(AE834&lt;&gt;"",VLOOKUP(AE834,legende!$A$3:$C$6,3,FALSE),"")</f>
        <v>0</v>
      </c>
      <c r="AH834" s="3" t="s">
        <v>6</v>
      </c>
      <c r="AI834" s="3" t="str">
        <f>IF(AH834&lt;&gt;"",VLOOKUP(AH834,legende!$F$3:$H$6,3,FALSE),"")</f>
        <v>klein: &lt;1/4</v>
      </c>
      <c r="AJ834" s="71">
        <f>IF(AH834&lt;&gt;"",VLOOKUP(AH834,legende!$F$3:$H$6,2,FALSE),"")</f>
        <v>0</v>
      </c>
      <c r="AK834" s="3" t="s">
        <v>45</v>
      </c>
      <c r="AL834" s="3" t="s">
        <v>45</v>
      </c>
      <c r="AM834" s="11" t="str">
        <f>IF(AL834&lt;&gt;"",VLOOKUP(AL834,Gefährdungsstufen!$B$2:$G$20,6,FALSE),"")</f>
        <v>gefährdet</v>
      </c>
      <c r="AN834" s="71">
        <f>IF(AL834&lt;&gt;"",VLOOKUP(AL834,Gefährdungsstufen!$B$2:$G$20,3,FALSE),"")</f>
        <v>3</v>
      </c>
      <c r="AO834" s="3"/>
      <c r="AP834" s="11"/>
      <c r="AQ834" s="11">
        <f t="shared" si="77"/>
        <v>3</v>
      </c>
      <c r="AR834" s="3">
        <v>1</v>
      </c>
      <c r="AS834" s="3">
        <v>1</v>
      </c>
      <c r="AT834" s="2">
        <v>1</v>
      </c>
    </row>
    <row r="835" spans="1:54" s="2" customFormat="1" ht="15" hidden="1" customHeight="1">
      <c r="A835" s="24" t="s">
        <v>26859</v>
      </c>
      <c r="B835" s="5" t="s">
        <v>5553</v>
      </c>
      <c r="C835" s="16" t="s">
        <v>5554</v>
      </c>
      <c r="D835" s="3" t="s">
        <v>1</v>
      </c>
      <c r="E835" s="3" t="str">
        <f>IF(D835&lt;&gt;"",VLOOKUP($D835,Gefährdungsstufen!$B$2:$G$20,6,FALSE),"")</f>
        <v>potentiell gefährdet</v>
      </c>
      <c r="F835" s="71">
        <f>IF(D835&lt;&gt;"",VLOOKUP($D835,Gefährdungsstufen!$B$2:$G$20,3,FALSE),"")</f>
        <v>0</v>
      </c>
      <c r="G835" s="33" t="str">
        <f t="shared" si="72"/>
        <v>Landolt Elias (1991): Gefährdung der Farn- und Blütenpflanzen in der Schweiz</v>
      </c>
      <c r="H835" s="3" t="s">
        <v>1</v>
      </c>
      <c r="I835" s="3" t="str">
        <f>IF(H835&lt;&gt;"",VLOOKUP($H835,Gefährdungsstufen!$B$2:$G$20,6,FALSE),"")</f>
        <v>potentiell gefährdet</v>
      </c>
      <c r="J835" s="71">
        <f>IF(H835&lt;&gt;"",VLOOKUP($H835,Gefährdungsstufen!$B$2:$G$20,3,FALSE),"")</f>
        <v>0</v>
      </c>
      <c r="K835" s="33" t="str">
        <f t="shared" si="73"/>
        <v>Landolt Elias (1991): Gefährdung der Farn- und Blütenpflanzen in der Schweiz</v>
      </c>
      <c r="L835" s="3" t="s">
        <v>1</v>
      </c>
      <c r="M835" s="3" t="s">
        <v>1</v>
      </c>
      <c r="N835" s="11" t="str">
        <f>IF(M835&lt;&gt;"",VLOOKUP(M835,Gefährdungsstufen!$B$2:$G$20,6,FALSE),"")</f>
        <v>potentiell gefährdet</v>
      </c>
      <c r="O835" s="33" t="str">
        <f t="shared" si="74"/>
        <v>Landolt Elias (1991): Gefährdung der Farn- und Blütenpflanzen in der Schweiz</v>
      </c>
      <c r="P835" s="3" t="s">
        <v>1</v>
      </c>
      <c r="Q835" s="3" t="s">
        <v>1</v>
      </c>
      <c r="R835" s="11" t="str">
        <f>IF(Q835&lt;&gt;"",VLOOKUP(Q835,Gefährdungsstufen!$B$2:$G$20,6,FALSE),"")</f>
        <v>potentiell gefährdet</v>
      </c>
      <c r="S835" s="33" t="str">
        <f t="shared" si="75"/>
        <v>Landolt Elias (1991): Gefährdung der Farn- und Blütenpflanzen in der Schweiz</v>
      </c>
      <c r="T835" s="3" t="s">
        <v>1</v>
      </c>
      <c r="U835" s="3" t="s">
        <v>1</v>
      </c>
      <c r="V835" s="11" t="str">
        <f>IF(U835&lt;&gt;"",VLOOKUP(U835,Gefährdungsstufen!$B$2:$G$20,6,FALSE),"")</f>
        <v>potentiell gefährdet</v>
      </c>
      <c r="W835" s="33" t="str">
        <f t="shared" si="76"/>
        <v>Landolt Elias (1991): Gefährdung der Farn- und Blütenpflanzen in der Schweiz</v>
      </c>
      <c r="X835" s="3">
        <v>1</v>
      </c>
      <c r="Y835" s="3" t="s">
        <v>8</v>
      </c>
      <c r="Z835" s="3" t="s">
        <v>2</v>
      </c>
      <c r="AA835" s="3">
        <v>99</v>
      </c>
      <c r="AB835" s="3">
        <v>99</v>
      </c>
      <c r="AC835" s="3">
        <v>99</v>
      </c>
      <c r="AD835" s="3">
        <v>99</v>
      </c>
      <c r="AE835" s="3"/>
      <c r="AF835" s="3" t="str">
        <f>IF(AE835&lt;&gt;"",VLOOKUP(AE835,legende!$A$3:$C$6,2,FALSE),"")</f>
        <v/>
      </c>
      <c r="AG835" s="71" t="str">
        <f>IF(AE835&lt;&gt;"",VLOOKUP(AE835,legende!$A$3:$C$6,3,FALSE),"")</f>
        <v/>
      </c>
      <c r="AH835" s="3"/>
      <c r="AI835" s="3" t="str">
        <f>IF(AH835&lt;&gt;"",VLOOKUP(AH835,legende!$F$3:$H$6,3,FALSE),"")</f>
        <v/>
      </c>
      <c r="AJ835" s="71" t="str">
        <f>IF(AH835&lt;&gt;"",VLOOKUP(AH835,legende!$F$3:$H$6,2,FALSE),"")</f>
        <v/>
      </c>
      <c r="AK835" s="3" t="s">
        <v>1</v>
      </c>
      <c r="AL835" s="3" t="s">
        <v>1</v>
      </c>
      <c r="AM835" s="11" t="str">
        <f>IF(AL835&lt;&gt;"",VLOOKUP(AL835,Gefährdungsstufen!$B$2:$G$20,6,FALSE),"")</f>
        <v>potentiell gefährdet</v>
      </c>
      <c r="AN835" s="71">
        <f>IF(AL835&lt;&gt;"",VLOOKUP(AL835,Gefährdungsstufen!$B$2:$G$20,3,FALSE),"")</f>
        <v>0</v>
      </c>
      <c r="AO835" s="3"/>
      <c r="AP835" s="11" t="s">
        <v>26922</v>
      </c>
      <c r="AQ835" s="11" t="e">
        <f t="shared" si="77"/>
        <v>#VALUE!</v>
      </c>
      <c r="AR835" s="3">
        <v>0</v>
      </c>
      <c r="AS835" s="3" t="s">
        <v>0</v>
      </c>
      <c r="AT835" s="2">
        <v>1</v>
      </c>
    </row>
    <row r="836" spans="1:54" s="2" customFormat="1" ht="15" hidden="1" customHeight="1">
      <c r="A836" s="24" t="s">
        <v>26859</v>
      </c>
      <c r="B836" s="5" t="s">
        <v>9837</v>
      </c>
      <c r="C836" s="16" t="s">
        <v>9838</v>
      </c>
      <c r="D836" s="3" t="s">
        <v>1</v>
      </c>
      <c r="E836" s="3" t="str">
        <f>IF(D836&lt;&gt;"",VLOOKUP($D836,Gefährdungsstufen!$B$2:$G$20,6,FALSE),"")</f>
        <v>potentiell gefährdet</v>
      </c>
      <c r="F836" s="71">
        <f>IF(D836&lt;&gt;"",VLOOKUP($D836,Gefährdungsstufen!$B$2:$G$20,3,FALSE),"")</f>
        <v>0</v>
      </c>
      <c r="G836" s="33" t="str">
        <f t="shared" ref="G836:G899" si="78">IF(D836&lt;&gt;"","Landolt Elias (1991): Gefährdung der Farn- und Blütenpflanzen in der Schweiz","")</f>
        <v>Landolt Elias (1991): Gefährdung der Farn- und Blütenpflanzen in der Schweiz</v>
      </c>
      <c r="H836" s="3" t="s">
        <v>1</v>
      </c>
      <c r="I836" s="3" t="str">
        <f>IF(H836&lt;&gt;"",VLOOKUP($H836,Gefährdungsstufen!$B$2:$G$20,6,FALSE),"")</f>
        <v>potentiell gefährdet</v>
      </c>
      <c r="J836" s="71">
        <f>IF(H836&lt;&gt;"",VLOOKUP($H836,Gefährdungsstufen!$B$2:$G$20,3,FALSE),"")</f>
        <v>0</v>
      </c>
      <c r="K836" s="33" t="str">
        <f t="shared" ref="K836:K899" si="79">IF(H836&lt;&gt;"","Landolt Elias (1991): Gefährdung der Farn- und Blütenpflanzen in der Schweiz","")</f>
        <v>Landolt Elias (1991): Gefährdung der Farn- und Blütenpflanzen in der Schweiz</v>
      </c>
      <c r="L836" s="3" t="s">
        <v>1</v>
      </c>
      <c r="M836" s="3" t="s">
        <v>1</v>
      </c>
      <c r="N836" s="11" t="str">
        <f>IF(M836&lt;&gt;"",VLOOKUP(M836,Gefährdungsstufen!$B$2:$G$20,6,FALSE),"")</f>
        <v>potentiell gefährdet</v>
      </c>
      <c r="O836" s="33" t="str">
        <f t="shared" ref="O836:O899" si="80">IF(M836&lt;&gt;"","Landolt Elias (1991): Gefährdung der Farn- und Blütenpflanzen in der Schweiz","")</f>
        <v>Landolt Elias (1991): Gefährdung der Farn- und Blütenpflanzen in der Schweiz</v>
      </c>
      <c r="P836" s="3" t="s">
        <v>1</v>
      </c>
      <c r="Q836" s="3" t="s">
        <v>1</v>
      </c>
      <c r="R836" s="11" t="str">
        <f>IF(Q836&lt;&gt;"",VLOOKUP(Q836,Gefährdungsstufen!$B$2:$G$20,6,FALSE),"")</f>
        <v>potentiell gefährdet</v>
      </c>
      <c r="S836" s="33" t="str">
        <f t="shared" ref="S836:S899" si="81">IF(Q836&lt;&gt;"","Landolt Elias (1991): Gefährdung der Farn- und Blütenpflanzen in der Schweiz","")</f>
        <v>Landolt Elias (1991): Gefährdung der Farn- und Blütenpflanzen in der Schweiz</v>
      </c>
      <c r="T836" s="3" t="s">
        <v>1</v>
      </c>
      <c r="U836" s="3" t="s">
        <v>1</v>
      </c>
      <c r="V836" s="11" t="str">
        <f>IF(U836&lt;&gt;"",VLOOKUP(U836,Gefährdungsstufen!$B$2:$G$20,6,FALSE),"")</f>
        <v>potentiell gefährdet</v>
      </c>
      <c r="W836" s="33" t="str">
        <f t="shared" ref="W836:W899" si="82">IF(U836&lt;&gt;"","Landolt Elias (1991): Gefährdung der Farn- und Blütenpflanzen in der Schweiz","")</f>
        <v>Landolt Elias (1991): Gefährdung der Farn- und Blütenpflanzen in der Schweiz</v>
      </c>
      <c r="X836" s="3">
        <v>3</v>
      </c>
      <c r="Y836" s="3" t="s">
        <v>8</v>
      </c>
      <c r="Z836" s="3" t="s">
        <v>2</v>
      </c>
      <c r="AA836" s="3">
        <v>4</v>
      </c>
      <c r="AB836" s="3">
        <v>5</v>
      </c>
      <c r="AC836" s="3">
        <v>4</v>
      </c>
      <c r="AD836" s="3">
        <v>4</v>
      </c>
      <c r="AE836" s="3"/>
      <c r="AF836" s="3" t="str">
        <f>IF(AE836&lt;&gt;"",VLOOKUP(AE836,legende!$A$3:$C$6,2,FALSE),"")</f>
        <v/>
      </c>
      <c r="AG836" s="71" t="str">
        <f>IF(AE836&lt;&gt;"",VLOOKUP(AE836,legende!$A$3:$C$6,3,FALSE),"")</f>
        <v/>
      </c>
      <c r="AH836" s="3"/>
      <c r="AI836" s="3" t="str">
        <f>IF(AH836&lt;&gt;"",VLOOKUP(AH836,legende!$F$3:$H$6,3,FALSE),"")</f>
        <v/>
      </c>
      <c r="AJ836" s="71" t="str">
        <f>IF(AH836&lt;&gt;"",VLOOKUP(AH836,legende!$F$3:$H$6,2,FALSE),"")</f>
        <v/>
      </c>
      <c r="AK836" s="3" t="s">
        <v>1</v>
      </c>
      <c r="AL836" s="3" t="s">
        <v>1</v>
      </c>
      <c r="AM836" s="11" t="str">
        <f>IF(AL836&lt;&gt;"",VLOOKUP(AL836,Gefährdungsstufen!$B$2:$G$20,6,FALSE),"")</f>
        <v>potentiell gefährdet</v>
      </c>
      <c r="AN836" s="71">
        <f>IF(AL836&lt;&gt;"",VLOOKUP(AL836,Gefährdungsstufen!$B$2:$G$20,3,FALSE),"")</f>
        <v>0</v>
      </c>
      <c r="AO836" s="3"/>
      <c r="AP836" s="11" t="s">
        <v>26922</v>
      </c>
      <c r="AQ836" s="11" t="e">
        <f t="shared" ref="AQ836:AQ899" si="83">AN836+AJ836+AG836+J836+F836</f>
        <v>#VALUE!</v>
      </c>
      <c r="AR836" s="3">
        <v>0</v>
      </c>
      <c r="AS836" s="3" t="s">
        <v>0</v>
      </c>
      <c r="AT836" s="2">
        <v>1</v>
      </c>
    </row>
    <row r="837" spans="1:54" s="2" customFormat="1" ht="15" hidden="1" customHeight="1">
      <c r="A837" s="24" t="s">
        <v>26859</v>
      </c>
      <c r="B837" s="5" t="s">
        <v>18224</v>
      </c>
      <c r="C837" s="16" t="s">
        <v>18225</v>
      </c>
      <c r="D837" s="3" t="s">
        <v>1</v>
      </c>
      <c r="E837" s="3" t="str">
        <f>IF(D837&lt;&gt;"",VLOOKUP($D837,Gefährdungsstufen!$B$2:$G$20,6,FALSE),"")</f>
        <v>potentiell gefährdet</v>
      </c>
      <c r="F837" s="71">
        <f>IF(D837&lt;&gt;"",VLOOKUP($D837,Gefährdungsstufen!$B$2:$G$20,3,FALSE),"")</f>
        <v>0</v>
      </c>
      <c r="G837" s="33" t="str">
        <f t="shared" si="78"/>
        <v>Landolt Elias (1991): Gefährdung der Farn- und Blütenpflanzen in der Schweiz</v>
      </c>
      <c r="H837" s="3" t="s">
        <v>1</v>
      </c>
      <c r="I837" s="3" t="str">
        <f>IF(H837&lt;&gt;"",VLOOKUP($H837,Gefährdungsstufen!$B$2:$G$20,6,FALSE),"")</f>
        <v>potentiell gefährdet</v>
      </c>
      <c r="J837" s="71">
        <f>IF(H837&lt;&gt;"",VLOOKUP($H837,Gefährdungsstufen!$B$2:$G$20,3,FALSE),"")</f>
        <v>0</v>
      </c>
      <c r="K837" s="33" t="str">
        <f t="shared" si="79"/>
        <v>Landolt Elias (1991): Gefährdung der Farn- und Blütenpflanzen in der Schweiz</v>
      </c>
      <c r="L837" s="3" t="s">
        <v>9</v>
      </c>
      <c r="M837" s="3" t="s">
        <v>9</v>
      </c>
      <c r="N837" s="11" t="str">
        <f>IF(M837&lt;&gt;"",VLOOKUP(M837,Gefährdungsstufen!$B$2:$G$20,6,FALSE),"")</f>
        <v>vom Aussterben bedroht</v>
      </c>
      <c r="O837" s="33" t="str">
        <f t="shared" si="80"/>
        <v>Landolt Elias (1991): Gefährdung der Farn- und Blütenpflanzen in der Schweiz</v>
      </c>
      <c r="P837" s="3" t="s">
        <v>9</v>
      </c>
      <c r="Q837" s="3" t="s">
        <v>9</v>
      </c>
      <c r="R837" s="11" t="str">
        <f>IF(Q837&lt;&gt;"",VLOOKUP(Q837,Gefährdungsstufen!$B$2:$G$20,6,FALSE),"")</f>
        <v>vom Aussterben bedroht</v>
      </c>
      <c r="S837" s="33" t="str">
        <f t="shared" si="81"/>
        <v>Landolt Elias (1991): Gefährdung der Farn- und Blütenpflanzen in der Schweiz</v>
      </c>
      <c r="T837" s="3" t="s">
        <v>5</v>
      </c>
      <c r="U837" s="3" t="s">
        <v>5</v>
      </c>
      <c r="V837" s="11" t="str">
        <f>IF(U837&lt;&gt;"",VLOOKUP(U837,Gefährdungsstufen!$B$2:$G$20,6,FALSE),"")</f>
        <v>stark gefährdet</v>
      </c>
      <c r="W837" s="33" t="str">
        <f t="shared" si="82"/>
        <v>Landolt Elias (1991): Gefährdung der Farn- und Blütenpflanzen in der Schweiz</v>
      </c>
      <c r="X837" s="3">
        <v>5</v>
      </c>
      <c r="Y837" s="3" t="s">
        <v>8</v>
      </c>
      <c r="Z837" s="3" t="s">
        <v>2</v>
      </c>
      <c r="AA837" s="3">
        <v>4</v>
      </c>
      <c r="AB837" s="3">
        <v>5</v>
      </c>
      <c r="AC837" s="3">
        <v>4</v>
      </c>
      <c r="AD837" s="3">
        <v>4</v>
      </c>
      <c r="AE837" s="3" t="s">
        <v>7</v>
      </c>
      <c r="AF837" s="3" t="str">
        <f>IF(AE837&lt;&gt;"",VLOOKUP(AE837,legende!$A$3:$C$6,2,FALSE),"")</f>
        <v>gross</v>
      </c>
      <c r="AG837" s="71">
        <f>IF(AE837&lt;&gt;"",VLOOKUP(AE837,legende!$A$3:$C$6,3,FALSE),"")</f>
        <v>0</v>
      </c>
      <c r="AH837" s="3" t="s">
        <v>23</v>
      </c>
      <c r="AI837" s="3" t="str">
        <f>IF(AH837&lt;&gt;"",VLOOKUP(AH837,legende!$F$3:$H$6,3,FALSE),"")</f>
        <v>mittel: 1/4 - 1/2</v>
      </c>
      <c r="AJ837" s="71">
        <f>IF(AH837&lt;&gt;"",VLOOKUP(AH837,legende!$F$3:$H$6,2,FALSE),"")</f>
        <v>2</v>
      </c>
      <c r="AK837" s="3" t="s">
        <v>5</v>
      </c>
      <c r="AL837" s="3" t="s">
        <v>5</v>
      </c>
      <c r="AM837" s="11" t="str">
        <f>IF(AL837&lt;&gt;"",VLOOKUP(AL837,Gefährdungsstufen!$B$2:$G$20,6,FALSE),"")</f>
        <v>stark gefährdet</v>
      </c>
      <c r="AN837" s="71">
        <f>IF(AL837&lt;&gt;"",VLOOKUP(AL837,Gefährdungsstufen!$B$2:$G$20,3,FALSE),"")</f>
        <v>4</v>
      </c>
      <c r="AO837" s="3"/>
      <c r="AP837" s="11"/>
      <c r="AQ837" s="11">
        <f t="shared" si="83"/>
        <v>6</v>
      </c>
      <c r="AR837" s="3">
        <v>4</v>
      </c>
      <c r="AS837" s="3">
        <v>4</v>
      </c>
      <c r="AT837" s="2">
        <v>1</v>
      </c>
      <c r="AU837" s="2">
        <v>2</v>
      </c>
    </row>
    <row r="838" spans="1:54" s="2" customFormat="1" ht="15" hidden="1" customHeight="1">
      <c r="A838" s="24" t="s">
        <v>26859</v>
      </c>
      <c r="B838" s="5" t="s">
        <v>7579</v>
      </c>
      <c r="C838" s="16" t="s">
        <v>7580</v>
      </c>
      <c r="D838" s="3" t="s">
        <v>1</v>
      </c>
      <c r="E838" s="3" t="str">
        <f>IF(D838&lt;&gt;"",VLOOKUP($D838,Gefährdungsstufen!$B$2:$G$20,6,FALSE),"")</f>
        <v>potentiell gefährdet</v>
      </c>
      <c r="F838" s="71">
        <f>IF(D838&lt;&gt;"",VLOOKUP($D838,Gefährdungsstufen!$B$2:$G$20,3,FALSE),"")</f>
        <v>0</v>
      </c>
      <c r="G838" s="33" t="str">
        <f t="shared" si="78"/>
        <v>Landolt Elias (1991): Gefährdung der Farn- und Blütenpflanzen in der Schweiz</v>
      </c>
      <c r="H838" s="3" t="s">
        <v>1</v>
      </c>
      <c r="I838" s="3" t="str">
        <f>IF(H838&lt;&gt;"",VLOOKUP($H838,Gefährdungsstufen!$B$2:$G$20,6,FALSE),"")</f>
        <v>potentiell gefährdet</v>
      </c>
      <c r="J838" s="71">
        <f>IF(H838&lt;&gt;"",VLOOKUP($H838,Gefährdungsstufen!$B$2:$G$20,3,FALSE),"")</f>
        <v>0</v>
      </c>
      <c r="K838" s="33" t="str">
        <f t="shared" si="79"/>
        <v>Landolt Elias (1991): Gefährdung der Farn- und Blütenpflanzen in der Schweiz</v>
      </c>
      <c r="L838" s="3" t="s">
        <v>1</v>
      </c>
      <c r="M838" s="3" t="s">
        <v>1</v>
      </c>
      <c r="N838" s="11" t="str">
        <f>IF(M838&lt;&gt;"",VLOOKUP(M838,Gefährdungsstufen!$B$2:$G$20,6,FALSE),"")</f>
        <v>potentiell gefährdet</v>
      </c>
      <c r="O838" s="33" t="str">
        <f t="shared" si="80"/>
        <v>Landolt Elias (1991): Gefährdung der Farn- und Blütenpflanzen in der Schweiz</v>
      </c>
      <c r="P838" s="3" t="s">
        <v>1</v>
      </c>
      <c r="Q838" s="3" t="s">
        <v>1</v>
      </c>
      <c r="R838" s="11" t="str">
        <f>IF(Q838&lt;&gt;"",VLOOKUP(Q838,Gefährdungsstufen!$B$2:$G$20,6,FALSE),"")</f>
        <v>potentiell gefährdet</v>
      </c>
      <c r="S838" s="33" t="str">
        <f t="shared" si="81"/>
        <v>Landolt Elias (1991): Gefährdung der Farn- und Blütenpflanzen in der Schweiz</v>
      </c>
      <c r="T838" s="3" t="s">
        <v>1</v>
      </c>
      <c r="U838" s="3" t="s">
        <v>1</v>
      </c>
      <c r="V838" s="11" t="str">
        <f>IF(U838&lt;&gt;"",VLOOKUP(U838,Gefährdungsstufen!$B$2:$G$20,6,FALSE),"")</f>
        <v>potentiell gefährdet</v>
      </c>
      <c r="W838" s="33" t="str">
        <f t="shared" si="82"/>
        <v>Landolt Elias (1991): Gefährdung der Farn- und Blütenpflanzen in der Schweiz</v>
      </c>
      <c r="X838" s="3">
        <v>1</v>
      </c>
      <c r="Y838" s="3" t="s">
        <v>8</v>
      </c>
      <c r="Z838" s="3" t="s">
        <v>2</v>
      </c>
      <c r="AA838" s="3">
        <v>5</v>
      </c>
      <c r="AB838" s="3">
        <v>5</v>
      </c>
      <c r="AC838" s="3">
        <v>5</v>
      </c>
      <c r="AD838" s="3">
        <v>5</v>
      </c>
      <c r="AE838" s="3" t="s">
        <v>7</v>
      </c>
      <c r="AF838" s="3" t="str">
        <f>IF(AE838&lt;&gt;"",VLOOKUP(AE838,legende!$A$3:$C$6,2,FALSE),"")</f>
        <v>gross</v>
      </c>
      <c r="AG838" s="71">
        <f>IF(AE838&lt;&gt;"",VLOOKUP(AE838,legende!$A$3:$C$6,3,FALSE),"")</f>
        <v>0</v>
      </c>
      <c r="AH838" s="3" t="s">
        <v>6</v>
      </c>
      <c r="AI838" s="3" t="str">
        <f>IF(AH838&lt;&gt;"",VLOOKUP(AH838,legende!$F$3:$H$6,3,FALSE),"")</f>
        <v>klein: &lt;1/4</v>
      </c>
      <c r="AJ838" s="71">
        <f>IF(AH838&lt;&gt;"",VLOOKUP(AH838,legende!$F$3:$H$6,2,FALSE),"")</f>
        <v>0</v>
      </c>
      <c r="AK838" s="3" t="s">
        <v>1</v>
      </c>
      <c r="AL838" s="3" t="s">
        <v>1</v>
      </c>
      <c r="AM838" s="11" t="str">
        <f>IF(AL838&lt;&gt;"",VLOOKUP(AL838,Gefährdungsstufen!$B$2:$G$20,6,FALSE),"")</f>
        <v>potentiell gefährdet</v>
      </c>
      <c r="AN838" s="71">
        <f>IF(AL838&lt;&gt;"",VLOOKUP(AL838,Gefährdungsstufen!$B$2:$G$20,3,FALSE),"")</f>
        <v>0</v>
      </c>
      <c r="AO838" s="3"/>
      <c r="AP838" s="11"/>
      <c r="AQ838" s="11">
        <f t="shared" si="83"/>
        <v>0</v>
      </c>
      <c r="AR838" s="3">
        <v>0</v>
      </c>
      <c r="AS838" s="3">
        <v>0</v>
      </c>
      <c r="AT838" s="2">
        <v>1</v>
      </c>
    </row>
    <row r="839" spans="1:54" s="2" customFormat="1" ht="15" hidden="1" customHeight="1">
      <c r="A839" s="24" t="s">
        <v>26859</v>
      </c>
      <c r="B839" s="5" t="s">
        <v>14306</v>
      </c>
      <c r="C839" s="16" t="s">
        <v>14307</v>
      </c>
      <c r="D839" s="3" t="s">
        <v>1</v>
      </c>
      <c r="E839" s="3" t="str">
        <f>IF(D839&lt;&gt;"",VLOOKUP($D839,Gefährdungsstufen!$B$2:$G$20,6,FALSE),"")</f>
        <v>potentiell gefährdet</v>
      </c>
      <c r="F839" s="71">
        <f>IF(D839&lt;&gt;"",VLOOKUP($D839,Gefährdungsstufen!$B$2:$G$20,3,FALSE),"")</f>
        <v>0</v>
      </c>
      <c r="G839" s="33" t="str">
        <f t="shared" si="78"/>
        <v>Landolt Elias (1991): Gefährdung der Farn- und Blütenpflanzen in der Schweiz</v>
      </c>
      <c r="H839" s="3" t="s">
        <v>29</v>
      </c>
      <c r="I839" s="3" t="str">
        <f>IF(H839&lt;&gt;"",VLOOKUP($H839,Gefährdungsstufen!$B$2:$G$20,6,FALSE),"")</f>
        <v>vom Aussterben bedroht</v>
      </c>
      <c r="J839" s="71">
        <f>IF(H839&lt;&gt;"",VLOOKUP($H839,Gefährdungsstufen!$B$2:$G$20,3,FALSE),"")</f>
        <v>5</v>
      </c>
      <c r="K839" s="33" t="str">
        <f t="shared" si="79"/>
        <v>Landolt Elias (1991): Gefährdung der Farn- und Blütenpflanzen in der Schweiz</v>
      </c>
      <c r="L839" s="3" t="s">
        <v>9</v>
      </c>
      <c r="M839" s="3" t="s">
        <v>9</v>
      </c>
      <c r="N839" s="11" t="str">
        <f>IF(M839&lt;&gt;"",VLOOKUP(M839,Gefährdungsstufen!$B$2:$G$20,6,FALSE),"")</f>
        <v>vom Aussterben bedroht</v>
      </c>
      <c r="O839" s="33" t="str">
        <f t="shared" si="80"/>
        <v>Landolt Elias (1991): Gefährdung der Farn- und Blütenpflanzen in der Schweiz</v>
      </c>
      <c r="P839" s="3" t="s">
        <v>12</v>
      </c>
      <c r="Q839" s="3" t="s">
        <v>12</v>
      </c>
      <c r="R839" s="11" t="str">
        <f>IF(Q839&lt;&gt;"",VLOOKUP(Q839,Gefährdungsstufen!$B$2:$G$20,6,FALSE),"")</f>
        <v>vom Aussterben bedroht</v>
      </c>
      <c r="S839" s="33" t="str">
        <f t="shared" si="81"/>
        <v>Landolt Elias (1991): Gefährdung der Farn- und Blütenpflanzen in der Schweiz</v>
      </c>
      <c r="T839" s="3" t="s">
        <v>9</v>
      </c>
      <c r="U839" s="3" t="s">
        <v>9</v>
      </c>
      <c r="V839" s="11" t="str">
        <f>IF(U839&lt;&gt;"",VLOOKUP(U839,Gefährdungsstufen!$B$2:$G$20,6,FALSE),"")</f>
        <v>vom Aussterben bedroht</v>
      </c>
      <c r="W839" s="33" t="str">
        <f t="shared" si="82"/>
        <v>Landolt Elias (1991): Gefährdung der Farn- und Blütenpflanzen in der Schweiz</v>
      </c>
      <c r="X839" s="3">
        <v>7</v>
      </c>
      <c r="Y839" s="3" t="s">
        <v>8</v>
      </c>
      <c r="Z839" s="3" t="s">
        <v>2</v>
      </c>
      <c r="AA839" s="3">
        <v>1</v>
      </c>
      <c r="AB839" s="3">
        <v>3</v>
      </c>
      <c r="AC839" s="3">
        <v>1</v>
      </c>
      <c r="AD839" s="3">
        <v>2</v>
      </c>
      <c r="AE839" s="3" t="s">
        <v>7</v>
      </c>
      <c r="AF839" s="3" t="str">
        <f>IF(AE839&lt;&gt;"",VLOOKUP(AE839,legende!$A$3:$C$6,2,FALSE),"")</f>
        <v>gross</v>
      </c>
      <c r="AG839" s="71">
        <f>IF(AE839&lt;&gt;"",VLOOKUP(AE839,legende!$A$3:$C$6,3,FALSE),"")</f>
        <v>0</v>
      </c>
      <c r="AH839" s="3" t="s">
        <v>6</v>
      </c>
      <c r="AI839" s="3" t="str">
        <f>IF(AH839&lt;&gt;"",VLOOKUP(AH839,legende!$F$3:$H$6,3,FALSE),"")</f>
        <v>klein: &lt;1/4</v>
      </c>
      <c r="AJ839" s="71">
        <f>IF(AH839&lt;&gt;"",VLOOKUP(AH839,legende!$F$3:$H$6,2,FALSE),"")</f>
        <v>0</v>
      </c>
      <c r="AK839" s="3" t="s">
        <v>12</v>
      </c>
      <c r="AL839" s="3" t="s">
        <v>12</v>
      </c>
      <c r="AM839" s="11" t="str">
        <f>IF(AL839&lt;&gt;"",VLOOKUP(AL839,Gefährdungsstufen!$B$2:$G$20,6,FALSE),"")</f>
        <v>vom Aussterben bedroht</v>
      </c>
      <c r="AN839" s="71">
        <f>IF(AL839&lt;&gt;"",VLOOKUP(AL839,Gefährdungsstufen!$B$2:$G$20,3,FALSE),"")</f>
        <v>5</v>
      </c>
      <c r="AO839" s="3"/>
      <c r="AP839" s="11"/>
      <c r="AQ839" s="11">
        <f t="shared" si="83"/>
        <v>10</v>
      </c>
      <c r="AR839" s="3">
        <v>7</v>
      </c>
      <c r="AS839" s="3">
        <v>7</v>
      </c>
      <c r="BB839" s="2">
        <v>6</v>
      </c>
    </row>
    <row r="840" spans="1:54" s="2" customFormat="1" ht="15" hidden="1" customHeight="1">
      <c r="A840" s="24" t="s">
        <v>26859</v>
      </c>
      <c r="B840" s="5" t="s">
        <v>9363</v>
      </c>
      <c r="C840" s="16" t="s">
        <v>9364</v>
      </c>
      <c r="D840" s="3" t="s">
        <v>1</v>
      </c>
      <c r="E840" s="3" t="str">
        <f>IF(D840&lt;&gt;"",VLOOKUP($D840,Gefährdungsstufen!$B$2:$G$20,6,FALSE),"")</f>
        <v>potentiell gefährdet</v>
      </c>
      <c r="F840" s="71">
        <f>IF(D840&lt;&gt;"",VLOOKUP($D840,Gefährdungsstufen!$B$2:$G$20,3,FALSE),"")</f>
        <v>0</v>
      </c>
      <c r="G840" s="33" t="str">
        <f t="shared" si="78"/>
        <v>Landolt Elias (1991): Gefährdung der Farn- und Blütenpflanzen in der Schweiz</v>
      </c>
      <c r="H840" s="3" t="s">
        <v>9</v>
      </c>
      <c r="I840" s="3" t="str">
        <f>IF(H840&lt;&gt;"",VLOOKUP($H840,Gefährdungsstufen!$B$2:$G$20,6,FALSE),"")</f>
        <v>vom Aussterben bedroht</v>
      </c>
      <c r="J840" s="71">
        <f>IF(H840&lt;&gt;"",VLOOKUP($H840,Gefährdungsstufen!$B$2:$G$20,3,FALSE),"")</f>
        <v>5</v>
      </c>
      <c r="K840" s="33" t="str">
        <f t="shared" si="79"/>
        <v>Landolt Elias (1991): Gefährdung der Farn- und Blütenpflanzen in der Schweiz</v>
      </c>
      <c r="L840" s="3" t="s">
        <v>12</v>
      </c>
      <c r="M840" s="3" t="s">
        <v>12</v>
      </c>
      <c r="N840" s="11" t="str">
        <f>IF(M840&lt;&gt;"",VLOOKUP(M840,Gefährdungsstufen!$B$2:$G$20,6,FALSE),"")</f>
        <v>vom Aussterben bedroht</v>
      </c>
      <c r="O840" s="33" t="str">
        <f t="shared" si="80"/>
        <v>Landolt Elias (1991): Gefährdung der Farn- und Blütenpflanzen in der Schweiz</v>
      </c>
      <c r="P840" s="3" t="s">
        <v>8</v>
      </c>
      <c r="Q840" s="3"/>
      <c r="R840" s="11" t="str">
        <f>IF(Q840&lt;&gt;"",VLOOKUP(Q840,Gefährdungsstufen!$B$2:$G$20,6,FALSE),"")</f>
        <v/>
      </c>
      <c r="S840" s="33" t="str">
        <f t="shared" si="81"/>
        <v/>
      </c>
      <c r="T840" s="3" t="s">
        <v>12</v>
      </c>
      <c r="U840" s="3" t="s">
        <v>12</v>
      </c>
      <c r="V840" s="11" t="str">
        <f>IF(U840&lt;&gt;"",VLOOKUP(U840,Gefährdungsstufen!$B$2:$G$20,6,FALSE),"")</f>
        <v>vom Aussterben bedroht</v>
      </c>
      <c r="W840" s="33" t="str">
        <f t="shared" si="82"/>
        <v>Landolt Elias (1991): Gefährdung der Farn- und Blütenpflanzen in der Schweiz</v>
      </c>
      <c r="X840" s="3">
        <v>7</v>
      </c>
      <c r="Y840" s="3" t="s">
        <v>8</v>
      </c>
      <c r="Z840" s="3" t="s">
        <v>2</v>
      </c>
      <c r="AA840" s="3">
        <v>1</v>
      </c>
      <c r="AB840" s="3">
        <v>2</v>
      </c>
      <c r="AC840" s="3">
        <v>1</v>
      </c>
      <c r="AD840" s="3">
        <v>2</v>
      </c>
      <c r="AE840" s="3" t="s">
        <v>7</v>
      </c>
      <c r="AF840" s="3" t="str">
        <f>IF(AE840&lt;&gt;"",VLOOKUP(AE840,legende!$A$3:$C$6,2,FALSE),"")</f>
        <v>gross</v>
      </c>
      <c r="AG840" s="71">
        <f>IF(AE840&lt;&gt;"",VLOOKUP(AE840,legende!$A$3:$C$6,3,FALSE),"")</f>
        <v>0</v>
      </c>
      <c r="AH840" s="3" t="s">
        <v>6</v>
      </c>
      <c r="AI840" s="3" t="str">
        <f>IF(AH840&lt;&gt;"",VLOOKUP(AH840,legende!$F$3:$H$6,3,FALSE),"")</f>
        <v>klein: &lt;1/4</v>
      </c>
      <c r="AJ840" s="71">
        <f>IF(AH840&lt;&gt;"",VLOOKUP(AH840,legende!$F$3:$H$6,2,FALSE),"")</f>
        <v>0</v>
      </c>
      <c r="AK840" s="3" t="s">
        <v>12</v>
      </c>
      <c r="AL840" s="3" t="s">
        <v>12</v>
      </c>
      <c r="AM840" s="11" t="str">
        <f>IF(AL840&lt;&gt;"",VLOOKUP(AL840,Gefährdungsstufen!$B$2:$G$20,6,FALSE),"")</f>
        <v>vom Aussterben bedroht</v>
      </c>
      <c r="AN840" s="71">
        <f>IF(AL840&lt;&gt;"",VLOOKUP(AL840,Gefährdungsstufen!$B$2:$G$20,3,FALSE),"")</f>
        <v>5</v>
      </c>
      <c r="AO840" s="3"/>
      <c r="AP840" s="11"/>
      <c r="AQ840" s="11">
        <f t="shared" si="83"/>
        <v>10</v>
      </c>
      <c r="AR840" s="3">
        <v>7</v>
      </c>
      <c r="AS840" s="3">
        <v>7</v>
      </c>
      <c r="BB840" s="2">
        <v>6</v>
      </c>
    </row>
    <row r="841" spans="1:54" s="2" customFormat="1" ht="15" hidden="1" customHeight="1">
      <c r="A841" s="24" t="s">
        <v>26859</v>
      </c>
      <c r="B841" s="5" t="s">
        <v>8202</v>
      </c>
      <c r="C841" s="16" t="s">
        <v>8203</v>
      </c>
      <c r="D841" s="3" t="s">
        <v>1</v>
      </c>
      <c r="E841" s="3" t="str">
        <f>IF(D841&lt;&gt;"",VLOOKUP($D841,Gefährdungsstufen!$B$2:$G$20,6,FALSE),"")</f>
        <v>potentiell gefährdet</v>
      </c>
      <c r="F841" s="71">
        <f>IF(D841&lt;&gt;"",VLOOKUP($D841,Gefährdungsstufen!$B$2:$G$20,3,FALSE),"")</f>
        <v>0</v>
      </c>
      <c r="G841" s="33" t="str">
        <f t="shared" si="78"/>
        <v>Landolt Elias (1991): Gefährdung der Farn- und Blütenpflanzen in der Schweiz</v>
      </c>
      <c r="H841" s="3" t="s">
        <v>1</v>
      </c>
      <c r="I841" s="3" t="str">
        <f>IF(H841&lt;&gt;"",VLOOKUP($H841,Gefährdungsstufen!$B$2:$G$20,6,FALSE),"")</f>
        <v>potentiell gefährdet</v>
      </c>
      <c r="J841" s="71">
        <f>IF(H841&lt;&gt;"",VLOOKUP($H841,Gefährdungsstufen!$B$2:$G$20,3,FALSE),"")</f>
        <v>0</v>
      </c>
      <c r="K841" s="33" t="str">
        <f t="shared" si="79"/>
        <v>Landolt Elias (1991): Gefährdung der Farn- und Blütenpflanzen in der Schweiz</v>
      </c>
      <c r="L841" s="3" t="s">
        <v>45</v>
      </c>
      <c r="M841" s="3" t="s">
        <v>45</v>
      </c>
      <c r="N841" s="11" t="str">
        <f>IF(M841&lt;&gt;"",VLOOKUP(M841,Gefährdungsstufen!$B$2:$G$20,6,FALSE),"")</f>
        <v>gefährdet</v>
      </c>
      <c r="O841" s="33" t="str">
        <f t="shared" si="80"/>
        <v>Landolt Elias (1991): Gefährdung der Farn- und Blütenpflanzen in der Schweiz</v>
      </c>
      <c r="P841" s="3" t="s">
        <v>1</v>
      </c>
      <c r="Q841" s="3" t="s">
        <v>1</v>
      </c>
      <c r="R841" s="11" t="str">
        <f>IF(Q841&lt;&gt;"",VLOOKUP(Q841,Gefährdungsstufen!$B$2:$G$20,6,FALSE),"")</f>
        <v>potentiell gefährdet</v>
      </c>
      <c r="S841" s="33" t="str">
        <f t="shared" si="81"/>
        <v>Landolt Elias (1991): Gefährdung der Farn- und Blütenpflanzen in der Schweiz</v>
      </c>
      <c r="T841" s="3" t="s">
        <v>8</v>
      </c>
      <c r="U841" s="3"/>
      <c r="V841" s="11" t="str">
        <f>IF(U841&lt;&gt;"",VLOOKUP(U841,Gefährdungsstufen!$B$2:$G$20,6,FALSE),"")</f>
        <v/>
      </c>
      <c r="W841" s="33" t="str">
        <f t="shared" si="82"/>
        <v/>
      </c>
      <c r="X841" s="3">
        <v>1</v>
      </c>
      <c r="Y841" s="3" t="s">
        <v>8</v>
      </c>
      <c r="Z841" s="3" t="s">
        <v>13</v>
      </c>
      <c r="AA841" s="3">
        <v>2</v>
      </c>
      <c r="AB841" s="3">
        <v>3</v>
      </c>
      <c r="AC841" s="3">
        <v>2</v>
      </c>
      <c r="AD841" s="3">
        <v>3</v>
      </c>
      <c r="AE841" s="3" t="s">
        <v>23</v>
      </c>
      <c r="AF841" s="3" t="str">
        <f>IF(AE841&lt;&gt;"",VLOOKUP(AE841,legende!$A$3:$C$6,2,FALSE),"")</f>
        <v>mittel</v>
      </c>
      <c r="AG841" s="71">
        <f>IF(AE841&lt;&gt;"",VLOOKUP(AE841,legende!$A$3:$C$6,3,FALSE),"")</f>
        <v>2</v>
      </c>
      <c r="AH841" s="3" t="s">
        <v>6</v>
      </c>
      <c r="AI841" s="3" t="str">
        <f>IF(AH841&lt;&gt;"",VLOOKUP(AH841,legende!$F$3:$H$6,3,FALSE),"")</f>
        <v>klein: &lt;1/4</v>
      </c>
      <c r="AJ841" s="71">
        <f>IF(AH841&lt;&gt;"",VLOOKUP(AH841,legende!$F$3:$H$6,2,FALSE),"")</f>
        <v>0</v>
      </c>
      <c r="AK841" s="3" t="s">
        <v>9</v>
      </c>
      <c r="AL841" s="3" t="s">
        <v>9</v>
      </c>
      <c r="AM841" s="11" t="str">
        <f>IF(AL841&lt;&gt;"",VLOOKUP(AL841,Gefährdungsstufen!$B$2:$G$20,6,FALSE),"")</f>
        <v>vom Aussterben bedroht</v>
      </c>
      <c r="AN841" s="71">
        <f>IF(AL841&lt;&gt;"",VLOOKUP(AL841,Gefährdungsstufen!$B$2:$G$20,3,FALSE),"")</f>
        <v>5</v>
      </c>
      <c r="AO841" s="3"/>
      <c r="AP841" s="11"/>
      <c r="AQ841" s="11">
        <f t="shared" si="83"/>
        <v>7</v>
      </c>
      <c r="AR841" s="3">
        <v>5</v>
      </c>
      <c r="AS841" s="3">
        <v>5</v>
      </c>
      <c r="AV841" s="2" t="s">
        <v>36</v>
      </c>
      <c r="AW841" s="2" t="s">
        <v>35</v>
      </c>
    </row>
    <row r="842" spans="1:54" s="2" customFormat="1" ht="15" hidden="1" customHeight="1">
      <c r="A842" s="24" t="s">
        <v>26859</v>
      </c>
      <c r="B842" s="5" t="s">
        <v>4170</v>
      </c>
      <c r="C842" s="16" t="s">
        <v>4171</v>
      </c>
      <c r="D842" s="3" t="s">
        <v>1</v>
      </c>
      <c r="E842" s="3" t="str">
        <f>IF(D842&lt;&gt;"",VLOOKUP($D842,Gefährdungsstufen!$B$2:$G$20,6,FALSE),"")</f>
        <v>potentiell gefährdet</v>
      </c>
      <c r="F842" s="71">
        <f>IF(D842&lt;&gt;"",VLOOKUP($D842,Gefährdungsstufen!$B$2:$G$20,3,FALSE),"")</f>
        <v>0</v>
      </c>
      <c r="G842" s="33" t="str">
        <f t="shared" si="78"/>
        <v>Landolt Elias (1991): Gefährdung der Farn- und Blütenpflanzen in der Schweiz</v>
      </c>
      <c r="H842" s="3" t="s">
        <v>9</v>
      </c>
      <c r="I842" s="3" t="str">
        <f>IF(H842&lt;&gt;"",VLOOKUP($H842,Gefährdungsstufen!$B$2:$G$20,6,FALSE),"")</f>
        <v>vom Aussterben bedroht</v>
      </c>
      <c r="J842" s="71">
        <f>IF(H842&lt;&gt;"",VLOOKUP($H842,Gefährdungsstufen!$B$2:$G$20,3,FALSE),"")</f>
        <v>5</v>
      </c>
      <c r="K842" s="33" t="str">
        <f t="shared" si="79"/>
        <v>Landolt Elias (1991): Gefährdung der Farn- und Blütenpflanzen in der Schweiz</v>
      </c>
      <c r="L842" s="3" t="s">
        <v>9</v>
      </c>
      <c r="M842" s="3" t="s">
        <v>9</v>
      </c>
      <c r="N842" s="11" t="str">
        <f>IF(M842&lt;&gt;"",VLOOKUP(M842,Gefährdungsstufen!$B$2:$G$20,6,FALSE),"")</f>
        <v>vom Aussterben bedroht</v>
      </c>
      <c r="O842" s="33" t="str">
        <f t="shared" si="80"/>
        <v>Landolt Elias (1991): Gefährdung der Farn- und Blütenpflanzen in der Schweiz</v>
      </c>
      <c r="P842" s="3" t="s">
        <v>14</v>
      </c>
      <c r="Q842" s="3" t="s">
        <v>14</v>
      </c>
      <c r="R842" s="11" t="str">
        <f>IF(Q842&lt;&gt;"",VLOOKUP(Q842,Gefährdungsstufen!$B$2:$G$20,6,FALSE),"")</f>
        <v>vom Aussterben bedroht</v>
      </c>
      <c r="S842" s="33" t="str">
        <f t="shared" si="81"/>
        <v>Landolt Elias (1991): Gefährdung der Farn- und Blütenpflanzen in der Schweiz</v>
      </c>
      <c r="T842" s="3" t="s">
        <v>9</v>
      </c>
      <c r="U842" s="3" t="s">
        <v>9</v>
      </c>
      <c r="V842" s="11" t="str">
        <f>IF(U842&lt;&gt;"",VLOOKUP(U842,Gefährdungsstufen!$B$2:$G$20,6,FALSE),"")</f>
        <v>vom Aussterben bedroht</v>
      </c>
      <c r="W842" s="33" t="str">
        <f t="shared" si="82"/>
        <v>Landolt Elias (1991): Gefährdung der Farn- und Blütenpflanzen in der Schweiz</v>
      </c>
      <c r="X842" s="3">
        <v>7</v>
      </c>
      <c r="Y842" s="3" t="s">
        <v>8</v>
      </c>
      <c r="Z842" s="3" t="s">
        <v>13</v>
      </c>
      <c r="AA842" s="3">
        <v>1</v>
      </c>
      <c r="AB842" s="3">
        <v>3</v>
      </c>
      <c r="AC842" s="3">
        <v>1</v>
      </c>
      <c r="AD842" s="3">
        <v>2</v>
      </c>
      <c r="AE842" s="3" t="s">
        <v>7</v>
      </c>
      <c r="AF842" s="3" t="str">
        <f>IF(AE842&lt;&gt;"",VLOOKUP(AE842,legende!$A$3:$C$6,2,FALSE),"")</f>
        <v>gross</v>
      </c>
      <c r="AG842" s="71">
        <f>IF(AE842&lt;&gt;"",VLOOKUP(AE842,legende!$A$3:$C$6,3,FALSE),"")</f>
        <v>0</v>
      </c>
      <c r="AH842" s="3" t="s">
        <v>6</v>
      </c>
      <c r="AI842" s="3" t="str">
        <f>IF(AH842&lt;&gt;"",VLOOKUP(AH842,legende!$F$3:$H$6,3,FALSE),"")</f>
        <v>klein: &lt;1/4</v>
      </c>
      <c r="AJ842" s="71">
        <f>IF(AH842&lt;&gt;"",VLOOKUP(AH842,legende!$F$3:$H$6,2,FALSE),"")</f>
        <v>0</v>
      </c>
      <c r="AK842" s="3" t="s">
        <v>12</v>
      </c>
      <c r="AL842" s="3" t="s">
        <v>12</v>
      </c>
      <c r="AM842" s="11" t="str">
        <f>IF(AL842&lt;&gt;"",VLOOKUP(AL842,Gefährdungsstufen!$B$2:$G$20,6,FALSE),"")</f>
        <v>vom Aussterben bedroht</v>
      </c>
      <c r="AN842" s="71">
        <f>IF(AL842&lt;&gt;"",VLOOKUP(AL842,Gefährdungsstufen!$B$2:$G$20,3,FALSE),"")</f>
        <v>5</v>
      </c>
      <c r="AO842" s="3"/>
      <c r="AP842" s="11"/>
      <c r="AQ842" s="11">
        <f t="shared" si="83"/>
        <v>10</v>
      </c>
      <c r="AR842" s="3">
        <v>7</v>
      </c>
      <c r="AS842" s="3">
        <v>7</v>
      </c>
      <c r="BB842" s="2">
        <v>6</v>
      </c>
    </row>
    <row r="843" spans="1:54" s="2" customFormat="1" ht="15" hidden="1" customHeight="1">
      <c r="A843" s="24" t="s">
        <v>26859</v>
      </c>
      <c r="B843" s="5" t="s">
        <v>24104</v>
      </c>
      <c r="C843" s="16" t="s">
        <v>24105</v>
      </c>
      <c r="D843" s="3" t="s">
        <v>1</v>
      </c>
      <c r="E843" s="3" t="str">
        <f>IF(D843&lt;&gt;"",VLOOKUP($D843,Gefährdungsstufen!$B$2:$G$20,6,FALSE),"")</f>
        <v>potentiell gefährdet</v>
      </c>
      <c r="F843" s="71">
        <f>IF(D843&lt;&gt;"",VLOOKUP($D843,Gefährdungsstufen!$B$2:$G$20,3,FALSE),"")</f>
        <v>0</v>
      </c>
      <c r="G843" s="33" t="str">
        <f t="shared" si="78"/>
        <v>Landolt Elias (1991): Gefährdung der Farn- und Blütenpflanzen in der Schweiz</v>
      </c>
      <c r="H843" s="3" t="s">
        <v>1</v>
      </c>
      <c r="I843" s="3" t="str">
        <f>IF(H843&lt;&gt;"",VLOOKUP($H843,Gefährdungsstufen!$B$2:$G$20,6,FALSE),"")</f>
        <v>potentiell gefährdet</v>
      </c>
      <c r="J843" s="71">
        <f>IF(H843&lt;&gt;"",VLOOKUP($H843,Gefährdungsstufen!$B$2:$G$20,3,FALSE),"")</f>
        <v>0</v>
      </c>
      <c r="K843" s="33" t="str">
        <f t="shared" si="79"/>
        <v>Landolt Elias (1991): Gefährdung der Farn- und Blütenpflanzen in der Schweiz</v>
      </c>
      <c r="L843" s="3" t="s">
        <v>19</v>
      </c>
      <c r="M843" s="3" t="s">
        <v>19</v>
      </c>
      <c r="N843" s="11" t="str">
        <f>IF(M843&lt;&gt;"",VLOOKUP(M843,Gefährdungsstufen!$B$2:$G$20,6,FALSE),"")</f>
        <v>potentiell gefährdet</v>
      </c>
      <c r="O843" s="33" t="str">
        <f t="shared" si="80"/>
        <v>Landolt Elias (1991): Gefährdung der Farn- und Blütenpflanzen in der Schweiz</v>
      </c>
      <c r="P843" s="3" t="s">
        <v>19</v>
      </c>
      <c r="Q843" s="3" t="s">
        <v>19</v>
      </c>
      <c r="R843" s="11" t="str">
        <f>IF(Q843&lt;&gt;"",VLOOKUP(Q843,Gefährdungsstufen!$B$2:$G$20,6,FALSE),"")</f>
        <v>potentiell gefährdet</v>
      </c>
      <c r="S843" s="33" t="str">
        <f t="shared" si="81"/>
        <v>Landolt Elias (1991): Gefährdung der Farn- und Blütenpflanzen in der Schweiz</v>
      </c>
      <c r="T843" s="3" t="s">
        <v>19</v>
      </c>
      <c r="U843" s="3" t="s">
        <v>19</v>
      </c>
      <c r="V843" s="11" t="str">
        <f>IF(U843&lt;&gt;"",VLOOKUP(U843,Gefährdungsstufen!$B$2:$G$20,6,FALSE),"")</f>
        <v>potentiell gefährdet</v>
      </c>
      <c r="W843" s="33" t="str">
        <f t="shared" si="82"/>
        <v>Landolt Elias (1991): Gefährdung der Farn- und Blütenpflanzen in der Schweiz</v>
      </c>
      <c r="X843" s="3">
        <v>3</v>
      </c>
      <c r="Y843" s="3" t="s">
        <v>8</v>
      </c>
      <c r="Z843" s="3" t="s">
        <v>2</v>
      </c>
      <c r="AA843" s="3">
        <v>3</v>
      </c>
      <c r="AB843" s="3">
        <v>3</v>
      </c>
      <c r="AC843" s="3">
        <v>3</v>
      </c>
      <c r="AD843" s="3">
        <v>5</v>
      </c>
      <c r="AE843" s="3" t="s">
        <v>7</v>
      </c>
      <c r="AF843" s="3" t="str">
        <f>IF(AE843&lt;&gt;"",VLOOKUP(AE843,legende!$A$3:$C$6,2,FALSE),"")</f>
        <v>gross</v>
      </c>
      <c r="AG843" s="71">
        <f>IF(AE843&lt;&gt;"",VLOOKUP(AE843,legende!$A$3:$C$6,3,FALSE),"")</f>
        <v>0</v>
      </c>
      <c r="AH843" s="3" t="s">
        <v>6</v>
      </c>
      <c r="AI843" s="3" t="str">
        <f>IF(AH843&lt;&gt;"",VLOOKUP(AH843,legende!$F$3:$H$6,3,FALSE),"")</f>
        <v>klein: &lt;1/4</v>
      </c>
      <c r="AJ843" s="71">
        <f>IF(AH843&lt;&gt;"",VLOOKUP(AH843,legende!$F$3:$H$6,2,FALSE),"")</f>
        <v>0</v>
      </c>
      <c r="AK843" s="3" t="s">
        <v>19</v>
      </c>
      <c r="AL843" s="3" t="s">
        <v>19</v>
      </c>
      <c r="AM843" s="11" t="str">
        <f>IF(AL843&lt;&gt;"",VLOOKUP(AL843,Gefährdungsstufen!$B$2:$G$20,6,FALSE),"")</f>
        <v>potentiell gefährdet</v>
      </c>
      <c r="AN843" s="71">
        <f>IF(AL843&lt;&gt;"",VLOOKUP(AL843,Gefährdungsstufen!$B$2:$G$20,3,FALSE),"")</f>
        <v>0</v>
      </c>
      <c r="AO843" s="3"/>
      <c r="AP843" s="11"/>
      <c r="AQ843" s="11">
        <f t="shared" si="83"/>
        <v>0</v>
      </c>
      <c r="AR843" s="3">
        <v>0</v>
      </c>
      <c r="AS843" s="3">
        <v>0</v>
      </c>
    </row>
    <row r="844" spans="1:54" s="2" customFormat="1" ht="15" hidden="1" customHeight="1">
      <c r="A844" s="24" t="s">
        <v>26859</v>
      </c>
      <c r="B844" s="5" t="s">
        <v>24163</v>
      </c>
      <c r="C844" s="16" t="s">
        <v>24165</v>
      </c>
      <c r="D844" s="3" t="s">
        <v>1</v>
      </c>
      <c r="E844" s="3" t="str">
        <f>IF(D844&lt;&gt;"",VLOOKUP($D844,Gefährdungsstufen!$B$2:$G$20,6,FALSE),"")</f>
        <v>potentiell gefährdet</v>
      </c>
      <c r="F844" s="71">
        <f>IF(D844&lt;&gt;"",VLOOKUP($D844,Gefährdungsstufen!$B$2:$G$20,3,FALSE),"")</f>
        <v>0</v>
      </c>
      <c r="G844" s="33" t="str">
        <f t="shared" si="78"/>
        <v>Landolt Elias (1991): Gefährdung der Farn- und Blütenpflanzen in der Schweiz</v>
      </c>
      <c r="H844" s="3" t="s">
        <v>1</v>
      </c>
      <c r="I844" s="3" t="str">
        <f>IF(H844&lt;&gt;"",VLOOKUP($H844,Gefährdungsstufen!$B$2:$G$20,6,FALSE),"")</f>
        <v>potentiell gefährdet</v>
      </c>
      <c r="J844" s="71">
        <f>IF(H844&lt;&gt;"",VLOOKUP($H844,Gefährdungsstufen!$B$2:$G$20,3,FALSE),"")</f>
        <v>0</v>
      </c>
      <c r="K844" s="33" t="str">
        <f t="shared" si="79"/>
        <v>Landolt Elias (1991): Gefährdung der Farn- und Blütenpflanzen in der Schweiz</v>
      </c>
      <c r="L844" s="3" t="s">
        <v>1</v>
      </c>
      <c r="M844" s="3" t="s">
        <v>1</v>
      </c>
      <c r="N844" s="11" t="str">
        <f>IF(M844&lt;&gt;"",VLOOKUP(M844,Gefährdungsstufen!$B$2:$G$20,6,FALSE),"")</f>
        <v>potentiell gefährdet</v>
      </c>
      <c r="O844" s="33" t="str">
        <f t="shared" si="80"/>
        <v>Landolt Elias (1991): Gefährdung der Farn- und Blütenpflanzen in der Schweiz</v>
      </c>
      <c r="P844" s="3" t="s">
        <v>1</v>
      </c>
      <c r="Q844" s="3" t="s">
        <v>1</v>
      </c>
      <c r="R844" s="11" t="str">
        <f>IF(Q844&lt;&gt;"",VLOOKUP(Q844,Gefährdungsstufen!$B$2:$G$20,6,FALSE),"")</f>
        <v>potentiell gefährdet</v>
      </c>
      <c r="S844" s="33" t="str">
        <f t="shared" si="81"/>
        <v>Landolt Elias (1991): Gefährdung der Farn- und Blütenpflanzen in der Schweiz</v>
      </c>
      <c r="T844" s="3" t="s">
        <v>1</v>
      </c>
      <c r="U844" s="3" t="s">
        <v>1</v>
      </c>
      <c r="V844" s="11" t="str">
        <f>IF(U844&lt;&gt;"",VLOOKUP(U844,Gefährdungsstufen!$B$2:$G$20,6,FALSE),"")</f>
        <v>potentiell gefährdet</v>
      </c>
      <c r="W844" s="33" t="str">
        <f t="shared" si="82"/>
        <v>Landolt Elias (1991): Gefährdung der Farn- und Blütenpflanzen in der Schweiz</v>
      </c>
      <c r="X844" s="3">
        <v>1</v>
      </c>
      <c r="Y844" s="3" t="s">
        <v>8</v>
      </c>
      <c r="Z844" s="3" t="s">
        <v>2</v>
      </c>
      <c r="AA844" s="3">
        <v>4</v>
      </c>
      <c r="AB844" s="3">
        <v>6</v>
      </c>
      <c r="AC844" s="3">
        <v>4</v>
      </c>
      <c r="AD844" s="3">
        <v>3</v>
      </c>
      <c r="AE844" s="3"/>
      <c r="AF844" s="3" t="str">
        <f>IF(AE844&lt;&gt;"",VLOOKUP(AE844,legende!$A$3:$C$6,2,FALSE),"")</f>
        <v/>
      </c>
      <c r="AG844" s="71" t="str">
        <f>IF(AE844&lt;&gt;"",VLOOKUP(AE844,legende!$A$3:$C$6,3,FALSE),"")</f>
        <v/>
      </c>
      <c r="AH844" s="3"/>
      <c r="AI844" s="3" t="str">
        <f>IF(AH844&lt;&gt;"",VLOOKUP(AH844,legende!$F$3:$H$6,3,FALSE),"")</f>
        <v/>
      </c>
      <c r="AJ844" s="71" t="str">
        <f>IF(AH844&lt;&gt;"",VLOOKUP(AH844,legende!$F$3:$H$6,2,FALSE),"")</f>
        <v/>
      </c>
      <c r="AK844" s="3" t="s">
        <v>1</v>
      </c>
      <c r="AL844" s="3" t="s">
        <v>1</v>
      </c>
      <c r="AM844" s="11" t="str">
        <f>IF(AL844&lt;&gt;"",VLOOKUP(AL844,Gefährdungsstufen!$B$2:$G$20,6,FALSE),"")</f>
        <v>potentiell gefährdet</v>
      </c>
      <c r="AN844" s="71">
        <f>IF(AL844&lt;&gt;"",VLOOKUP(AL844,Gefährdungsstufen!$B$2:$G$20,3,FALSE),"")</f>
        <v>0</v>
      </c>
      <c r="AO844" s="3"/>
      <c r="AP844" s="11" t="s">
        <v>26922</v>
      </c>
      <c r="AQ844" s="11" t="e">
        <f t="shared" si="83"/>
        <v>#VALUE!</v>
      </c>
      <c r="AR844" s="3">
        <v>0</v>
      </c>
      <c r="AS844" s="3" t="s">
        <v>0</v>
      </c>
      <c r="AT844" s="2">
        <v>1</v>
      </c>
    </row>
    <row r="845" spans="1:54" s="2" customFormat="1" ht="15" hidden="1" customHeight="1">
      <c r="A845" s="24" t="s">
        <v>26859</v>
      </c>
      <c r="B845" s="5" t="s">
        <v>11193</v>
      </c>
      <c r="C845" s="16" t="s">
        <v>11194</v>
      </c>
      <c r="D845" s="3" t="s">
        <v>1</v>
      </c>
      <c r="E845" s="3" t="str">
        <f>IF(D845&lt;&gt;"",VLOOKUP($D845,Gefährdungsstufen!$B$2:$G$20,6,FALSE),"")</f>
        <v>potentiell gefährdet</v>
      </c>
      <c r="F845" s="71">
        <f>IF(D845&lt;&gt;"",VLOOKUP($D845,Gefährdungsstufen!$B$2:$G$20,3,FALSE),"")</f>
        <v>0</v>
      </c>
      <c r="G845" s="33" t="str">
        <f t="shared" si="78"/>
        <v>Landolt Elias (1991): Gefährdung der Farn- und Blütenpflanzen in der Schweiz</v>
      </c>
      <c r="H845" s="3" t="s">
        <v>1</v>
      </c>
      <c r="I845" s="3" t="str">
        <f>IF(H845&lt;&gt;"",VLOOKUP($H845,Gefährdungsstufen!$B$2:$G$20,6,FALSE),"")</f>
        <v>potentiell gefährdet</v>
      </c>
      <c r="J845" s="71">
        <f>IF(H845&lt;&gt;"",VLOOKUP($H845,Gefährdungsstufen!$B$2:$G$20,3,FALSE),"")</f>
        <v>0</v>
      </c>
      <c r="K845" s="33" t="str">
        <f t="shared" si="79"/>
        <v>Landolt Elias (1991): Gefährdung der Farn- und Blütenpflanzen in der Schweiz</v>
      </c>
      <c r="L845" s="3" t="s">
        <v>45</v>
      </c>
      <c r="M845" s="3" t="s">
        <v>45</v>
      </c>
      <c r="N845" s="11" t="str">
        <f>IF(M845&lt;&gt;"",VLOOKUP(M845,Gefährdungsstufen!$B$2:$G$20,6,FALSE),"")</f>
        <v>gefährdet</v>
      </c>
      <c r="O845" s="33" t="str">
        <f t="shared" si="80"/>
        <v>Landolt Elias (1991): Gefährdung der Farn- und Blütenpflanzen in der Schweiz</v>
      </c>
      <c r="P845" s="3" t="s">
        <v>1</v>
      </c>
      <c r="Q845" s="3" t="s">
        <v>1</v>
      </c>
      <c r="R845" s="11" t="str">
        <f>IF(Q845&lt;&gt;"",VLOOKUP(Q845,Gefährdungsstufen!$B$2:$G$20,6,FALSE),"")</f>
        <v>potentiell gefährdet</v>
      </c>
      <c r="S845" s="33" t="str">
        <f t="shared" si="81"/>
        <v>Landolt Elias (1991): Gefährdung der Farn- und Blütenpflanzen in der Schweiz</v>
      </c>
      <c r="T845" s="3" t="s">
        <v>45</v>
      </c>
      <c r="U845" s="3" t="s">
        <v>45</v>
      </c>
      <c r="V845" s="11" t="str">
        <f>IF(U845&lt;&gt;"",VLOOKUP(U845,Gefährdungsstufen!$B$2:$G$20,6,FALSE),"")</f>
        <v>gefährdet</v>
      </c>
      <c r="W845" s="33" t="str">
        <f t="shared" si="82"/>
        <v>Landolt Elias (1991): Gefährdung der Farn- und Blütenpflanzen in der Schweiz</v>
      </c>
      <c r="X845" s="3">
        <v>1</v>
      </c>
      <c r="Y845" s="3" t="s">
        <v>8</v>
      </c>
      <c r="Z845" s="3" t="s">
        <v>2</v>
      </c>
      <c r="AA845" s="3">
        <v>3</v>
      </c>
      <c r="AB845" s="3">
        <v>4</v>
      </c>
      <c r="AC845" s="3">
        <v>2</v>
      </c>
      <c r="AD845" s="3">
        <v>3</v>
      </c>
      <c r="AE845" s="3" t="s">
        <v>7</v>
      </c>
      <c r="AF845" s="3" t="str">
        <f>IF(AE845&lt;&gt;"",VLOOKUP(AE845,legende!$A$3:$C$6,2,FALSE),"")</f>
        <v>gross</v>
      </c>
      <c r="AG845" s="71">
        <f>IF(AE845&lt;&gt;"",VLOOKUP(AE845,legende!$A$3:$C$6,3,FALSE),"")</f>
        <v>0</v>
      </c>
      <c r="AH845" s="3" t="s">
        <v>6</v>
      </c>
      <c r="AI845" s="3" t="str">
        <f>IF(AH845&lt;&gt;"",VLOOKUP(AH845,legende!$F$3:$H$6,3,FALSE),"")</f>
        <v>klein: &lt;1/4</v>
      </c>
      <c r="AJ845" s="71">
        <f>IF(AH845&lt;&gt;"",VLOOKUP(AH845,legende!$F$3:$H$6,2,FALSE),"")</f>
        <v>0</v>
      </c>
      <c r="AK845" s="3" t="s">
        <v>5</v>
      </c>
      <c r="AL845" s="3" t="s">
        <v>5</v>
      </c>
      <c r="AM845" s="11" t="str">
        <f>IF(AL845&lt;&gt;"",VLOOKUP(AL845,Gefährdungsstufen!$B$2:$G$20,6,FALSE),"")</f>
        <v>stark gefährdet</v>
      </c>
      <c r="AN845" s="71">
        <f>IF(AL845&lt;&gt;"",VLOOKUP(AL845,Gefährdungsstufen!$B$2:$G$20,3,FALSE),"")</f>
        <v>4</v>
      </c>
      <c r="AO845" s="3"/>
      <c r="AP845" s="11"/>
      <c r="AQ845" s="11">
        <f t="shared" si="83"/>
        <v>4</v>
      </c>
      <c r="AR845" s="3">
        <v>2</v>
      </c>
      <c r="AS845" s="3">
        <v>2</v>
      </c>
      <c r="AT845" s="2">
        <v>1</v>
      </c>
    </row>
    <row r="846" spans="1:54" s="2" customFormat="1" ht="15" hidden="1" customHeight="1">
      <c r="A846" s="24" t="s">
        <v>26859</v>
      </c>
      <c r="B846" s="5" t="s">
        <v>14244</v>
      </c>
      <c r="C846" s="16" t="s">
        <v>14245</v>
      </c>
      <c r="D846" s="3" t="s">
        <v>1</v>
      </c>
      <c r="E846" s="3" t="str">
        <f>IF(D846&lt;&gt;"",VLOOKUP($D846,Gefährdungsstufen!$B$2:$G$20,6,FALSE),"")</f>
        <v>potentiell gefährdet</v>
      </c>
      <c r="F846" s="71">
        <f>IF(D846&lt;&gt;"",VLOOKUP($D846,Gefährdungsstufen!$B$2:$G$20,3,FALSE),"")</f>
        <v>0</v>
      </c>
      <c r="G846" s="33" t="str">
        <f t="shared" si="78"/>
        <v>Landolt Elias (1991): Gefährdung der Farn- und Blütenpflanzen in der Schweiz</v>
      </c>
      <c r="H846" s="3" t="s">
        <v>9</v>
      </c>
      <c r="I846" s="3" t="str">
        <f>IF(H846&lt;&gt;"",VLOOKUP($H846,Gefährdungsstufen!$B$2:$G$20,6,FALSE),"")</f>
        <v>vom Aussterben bedroht</v>
      </c>
      <c r="J846" s="71">
        <f>IF(H846&lt;&gt;"",VLOOKUP($H846,Gefährdungsstufen!$B$2:$G$20,3,FALSE),"")</f>
        <v>5</v>
      </c>
      <c r="K846" s="33" t="str">
        <f t="shared" si="79"/>
        <v>Landolt Elias (1991): Gefährdung der Farn- und Blütenpflanzen in der Schweiz</v>
      </c>
      <c r="L846" s="3" t="s">
        <v>12</v>
      </c>
      <c r="M846" s="3" t="s">
        <v>12</v>
      </c>
      <c r="N846" s="11" t="str">
        <f>IF(M846&lt;&gt;"",VLOOKUP(M846,Gefährdungsstufen!$B$2:$G$20,6,FALSE),"")</f>
        <v>vom Aussterben bedroht</v>
      </c>
      <c r="O846" s="33" t="str">
        <f t="shared" si="80"/>
        <v>Landolt Elias (1991): Gefährdung der Farn- und Blütenpflanzen in der Schweiz</v>
      </c>
      <c r="P846" s="3" t="s">
        <v>9</v>
      </c>
      <c r="Q846" s="3" t="s">
        <v>9</v>
      </c>
      <c r="R846" s="11" t="str">
        <f>IF(Q846&lt;&gt;"",VLOOKUP(Q846,Gefährdungsstufen!$B$2:$G$20,6,FALSE),"")</f>
        <v>vom Aussterben bedroht</v>
      </c>
      <c r="S846" s="33" t="str">
        <f t="shared" si="81"/>
        <v>Landolt Elias (1991): Gefährdung der Farn- und Blütenpflanzen in der Schweiz</v>
      </c>
      <c r="T846" s="3" t="s">
        <v>12</v>
      </c>
      <c r="U846" s="3" t="s">
        <v>12</v>
      </c>
      <c r="V846" s="11" t="str">
        <f>IF(U846&lt;&gt;"",VLOOKUP(U846,Gefährdungsstufen!$B$2:$G$20,6,FALSE),"")</f>
        <v>vom Aussterben bedroht</v>
      </c>
      <c r="W846" s="33" t="str">
        <f t="shared" si="82"/>
        <v>Landolt Elias (1991): Gefährdung der Farn- und Blütenpflanzen in der Schweiz</v>
      </c>
      <c r="X846" s="3">
        <v>7</v>
      </c>
      <c r="Y846" s="3" t="s">
        <v>8</v>
      </c>
      <c r="Z846" s="3" t="s">
        <v>13</v>
      </c>
      <c r="AA846" s="3">
        <v>1</v>
      </c>
      <c r="AB846" s="3">
        <v>3</v>
      </c>
      <c r="AC846" s="3">
        <v>1</v>
      </c>
      <c r="AD846" s="3">
        <v>2</v>
      </c>
      <c r="AE846" s="3" t="s">
        <v>7</v>
      </c>
      <c r="AF846" s="3" t="str">
        <f>IF(AE846&lt;&gt;"",VLOOKUP(AE846,legende!$A$3:$C$6,2,FALSE),"")</f>
        <v>gross</v>
      </c>
      <c r="AG846" s="71">
        <f>IF(AE846&lt;&gt;"",VLOOKUP(AE846,legende!$A$3:$C$6,3,FALSE),"")</f>
        <v>0</v>
      </c>
      <c r="AH846" s="3" t="s">
        <v>6</v>
      </c>
      <c r="AI846" s="3" t="str">
        <f>IF(AH846&lt;&gt;"",VLOOKUP(AH846,legende!$F$3:$H$6,3,FALSE),"")</f>
        <v>klein: &lt;1/4</v>
      </c>
      <c r="AJ846" s="71">
        <f>IF(AH846&lt;&gt;"",VLOOKUP(AH846,legende!$F$3:$H$6,2,FALSE),"")</f>
        <v>0</v>
      </c>
      <c r="AK846" s="3" t="s">
        <v>12</v>
      </c>
      <c r="AL846" s="3" t="s">
        <v>12</v>
      </c>
      <c r="AM846" s="11" t="str">
        <f>IF(AL846&lt;&gt;"",VLOOKUP(AL846,Gefährdungsstufen!$B$2:$G$20,6,FALSE),"")</f>
        <v>vom Aussterben bedroht</v>
      </c>
      <c r="AN846" s="71">
        <f>IF(AL846&lt;&gt;"",VLOOKUP(AL846,Gefährdungsstufen!$B$2:$G$20,3,FALSE),"")</f>
        <v>5</v>
      </c>
      <c r="AO846" s="3"/>
      <c r="AP846" s="11"/>
      <c r="AQ846" s="11">
        <f t="shared" si="83"/>
        <v>10</v>
      </c>
      <c r="AR846" s="3">
        <v>7</v>
      </c>
      <c r="AS846" s="3">
        <v>7</v>
      </c>
      <c r="BB846" s="2">
        <v>6</v>
      </c>
    </row>
    <row r="847" spans="1:54" s="2" customFormat="1" ht="15" hidden="1" customHeight="1">
      <c r="A847" s="24" t="s">
        <v>26859</v>
      </c>
      <c r="B847" s="5" t="s">
        <v>24345</v>
      </c>
      <c r="C847" s="16" t="s">
        <v>24346</v>
      </c>
      <c r="D847" s="3" t="s">
        <v>1</v>
      </c>
      <c r="E847" s="3" t="str">
        <f>IF(D847&lt;&gt;"",VLOOKUP($D847,Gefährdungsstufen!$B$2:$G$20,6,FALSE),"")</f>
        <v>potentiell gefährdet</v>
      </c>
      <c r="F847" s="71">
        <f>IF(D847&lt;&gt;"",VLOOKUP($D847,Gefährdungsstufen!$B$2:$G$20,3,FALSE),"")</f>
        <v>0</v>
      </c>
      <c r="G847" s="33" t="str">
        <f t="shared" si="78"/>
        <v>Landolt Elias (1991): Gefährdung der Farn- und Blütenpflanzen in der Schweiz</v>
      </c>
      <c r="H847" s="3" t="s">
        <v>5</v>
      </c>
      <c r="I847" s="3" t="str">
        <f>IF(H847&lt;&gt;"",VLOOKUP($H847,Gefährdungsstufen!$B$2:$G$20,6,FALSE),"")</f>
        <v>stark gefährdet</v>
      </c>
      <c r="J847" s="71">
        <f>IF(H847&lt;&gt;"",VLOOKUP($H847,Gefährdungsstufen!$B$2:$G$20,3,FALSE),"")</f>
        <v>4</v>
      </c>
      <c r="K847" s="33" t="str">
        <f t="shared" si="79"/>
        <v>Landolt Elias (1991): Gefährdung der Farn- und Blütenpflanzen in der Schweiz</v>
      </c>
      <c r="L847" s="3" t="s">
        <v>9</v>
      </c>
      <c r="M847" s="3" t="s">
        <v>9</v>
      </c>
      <c r="N847" s="11" t="str">
        <f>IF(M847&lt;&gt;"",VLOOKUP(M847,Gefährdungsstufen!$B$2:$G$20,6,FALSE),"")</f>
        <v>vom Aussterben bedroht</v>
      </c>
      <c r="O847" s="33" t="str">
        <f t="shared" si="80"/>
        <v>Landolt Elias (1991): Gefährdung der Farn- und Blütenpflanzen in der Schweiz</v>
      </c>
      <c r="P847" s="3" t="s">
        <v>12</v>
      </c>
      <c r="Q847" s="3" t="s">
        <v>12</v>
      </c>
      <c r="R847" s="11" t="str">
        <f>IF(Q847&lt;&gt;"",VLOOKUP(Q847,Gefährdungsstufen!$B$2:$G$20,6,FALSE),"")</f>
        <v>vom Aussterben bedroht</v>
      </c>
      <c r="S847" s="33" t="str">
        <f t="shared" si="81"/>
        <v>Landolt Elias (1991): Gefährdung der Farn- und Blütenpflanzen in der Schweiz</v>
      </c>
      <c r="T847" s="3" t="s">
        <v>5</v>
      </c>
      <c r="U847" s="3" t="s">
        <v>5</v>
      </c>
      <c r="V847" s="11" t="str">
        <f>IF(U847&lt;&gt;"",VLOOKUP(U847,Gefährdungsstufen!$B$2:$G$20,6,FALSE),"")</f>
        <v>stark gefährdet</v>
      </c>
      <c r="W847" s="33" t="str">
        <f t="shared" si="82"/>
        <v>Landolt Elias (1991): Gefährdung der Farn- und Blütenpflanzen in der Schweiz</v>
      </c>
      <c r="X847" s="3">
        <v>5</v>
      </c>
      <c r="Y847" s="3" t="s">
        <v>8</v>
      </c>
      <c r="Z847" s="3" t="s">
        <v>2</v>
      </c>
      <c r="AA847" s="3">
        <v>3</v>
      </c>
      <c r="AB847" s="3">
        <v>4</v>
      </c>
      <c r="AC847" s="3">
        <v>2</v>
      </c>
      <c r="AD847" s="3">
        <v>3</v>
      </c>
      <c r="AE847" s="3" t="s">
        <v>7</v>
      </c>
      <c r="AF847" s="3" t="str">
        <f>IF(AE847&lt;&gt;"",VLOOKUP(AE847,legende!$A$3:$C$6,2,FALSE),"")</f>
        <v>gross</v>
      </c>
      <c r="AG847" s="71">
        <f>IF(AE847&lt;&gt;"",VLOOKUP(AE847,legende!$A$3:$C$6,3,FALSE),"")</f>
        <v>0</v>
      </c>
      <c r="AH847" s="3" t="s">
        <v>23</v>
      </c>
      <c r="AI847" s="3" t="str">
        <f>IF(AH847&lt;&gt;"",VLOOKUP(AH847,legende!$F$3:$H$6,3,FALSE),"")</f>
        <v>mittel: 1/4 - 1/2</v>
      </c>
      <c r="AJ847" s="71">
        <f>IF(AH847&lt;&gt;"",VLOOKUP(AH847,legende!$F$3:$H$6,2,FALSE),"")</f>
        <v>2</v>
      </c>
      <c r="AK847" s="3" t="s">
        <v>9</v>
      </c>
      <c r="AL847" s="3" t="s">
        <v>9</v>
      </c>
      <c r="AM847" s="11" t="str">
        <f>IF(AL847&lt;&gt;"",VLOOKUP(AL847,Gefährdungsstufen!$B$2:$G$20,6,FALSE),"")</f>
        <v>vom Aussterben bedroht</v>
      </c>
      <c r="AN847" s="71">
        <f>IF(AL847&lt;&gt;"",VLOOKUP(AL847,Gefährdungsstufen!$B$2:$G$20,3,FALSE),"")</f>
        <v>5</v>
      </c>
      <c r="AO847" s="3"/>
      <c r="AP847" s="11"/>
      <c r="AQ847" s="11">
        <f t="shared" si="83"/>
        <v>11</v>
      </c>
      <c r="AR847" s="3">
        <v>8</v>
      </c>
      <c r="AS847" s="3">
        <v>8</v>
      </c>
      <c r="AU847" s="2">
        <v>2</v>
      </c>
    </row>
    <row r="848" spans="1:54" s="2" customFormat="1" ht="15" hidden="1" customHeight="1">
      <c r="A848" s="24" t="s">
        <v>26859</v>
      </c>
      <c r="B848" s="5" t="s">
        <v>15882</v>
      </c>
      <c r="C848" s="16" t="s">
        <v>15883</v>
      </c>
      <c r="D848" s="3" t="s">
        <v>1</v>
      </c>
      <c r="E848" s="3" t="str">
        <f>IF(D848&lt;&gt;"",VLOOKUP($D848,Gefährdungsstufen!$B$2:$G$20,6,FALSE),"")</f>
        <v>potentiell gefährdet</v>
      </c>
      <c r="F848" s="71">
        <f>IF(D848&lt;&gt;"",VLOOKUP($D848,Gefährdungsstufen!$B$2:$G$20,3,FALSE),"")</f>
        <v>0</v>
      </c>
      <c r="G848" s="33" t="str">
        <f t="shared" si="78"/>
        <v>Landolt Elias (1991): Gefährdung der Farn- und Blütenpflanzen in der Schweiz</v>
      </c>
      <c r="H848" s="3" t="s">
        <v>1</v>
      </c>
      <c r="I848" s="3" t="str">
        <f>IF(H848&lt;&gt;"",VLOOKUP($H848,Gefährdungsstufen!$B$2:$G$20,6,FALSE),"")</f>
        <v>potentiell gefährdet</v>
      </c>
      <c r="J848" s="71">
        <f>IF(H848&lt;&gt;"",VLOOKUP($H848,Gefährdungsstufen!$B$2:$G$20,3,FALSE),"")</f>
        <v>0</v>
      </c>
      <c r="K848" s="33" t="str">
        <f t="shared" si="79"/>
        <v>Landolt Elias (1991): Gefährdung der Farn- und Blütenpflanzen in der Schweiz</v>
      </c>
      <c r="L848" s="3" t="s">
        <v>1</v>
      </c>
      <c r="M848" s="3" t="s">
        <v>1</v>
      </c>
      <c r="N848" s="11" t="str">
        <f>IF(M848&lt;&gt;"",VLOOKUP(M848,Gefährdungsstufen!$B$2:$G$20,6,FALSE),"")</f>
        <v>potentiell gefährdet</v>
      </c>
      <c r="O848" s="33" t="str">
        <f t="shared" si="80"/>
        <v>Landolt Elias (1991): Gefährdung der Farn- und Blütenpflanzen in der Schweiz</v>
      </c>
      <c r="P848" s="3" t="s">
        <v>1</v>
      </c>
      <c r="Q848" s="3" t="s">
        <v>1</v>
      </c>
      <c r="R848" s="11" t="str">
        <f>IF(Q848&lt;&gt;"",VLOOKUP(Q848,Gefährdungsstufen!$B$2:$G$20,6,FALSE),"")</f>
        <v>potentiell gefährdet</v>
      </c>
      <c r="S848" s="33" t="str">
        <f t="shared" si="81"/>
        <v>Landolt Elias (1991): Gefährdung der Farn- und Blütenpflanzen in der Schweiz</v>
      </c>
      <c r="T848" s="3" t="s">
        <v>1</v>
      </c>
      <c r="U848" s="3" t="s">
        <v>1</v>
      </c>
      <c r="V848" s="11" t="str">
        <f>IF(U848&lt;&gt;"",VLOOKUP(U848,Gefährdungsstufen!$B$2:$G$20,6,FALSE),"")</f>
        <v>potentiell gefährdet</v>
      </c>
      <c r="W848" s="33" t="str">
        <f t="shared" si="82"/>
        <v>Landolt Elias (1991): Gefährdung der Farn- und Blütenpflanzen in der Schweiz</v>
      </c>
      <c r="X848" s="3">
        <v>8</v>
      </c>
      <c r="Y848" s="3" t="s">
        <v>8</v>
      </c>
      <c r="Z848" s="3" t="s">
        <v>2</v>
      </c>
      <c r="AA848" s="3">
        <v>6</v>
      </c>
      <c r="AB848" s="3">
        <v>7</v>
      </c>
      <c r="AC848" s="3">
        <v>6</v>
      </c>
      <c r="AD848" s="3">
        <v>5</v>
      </c>
      <c r="AE848" s="3"/>
      <c r="AF848" s="3" t="str">
        <f>IF(AE848&lt;&gt;"",VLOOKUP(AE848,legende!$A$3:$C$6,2,FALSE),"")</f>
        <v/>
      </c>
      <c r="AG848" s="71" t="str">
        <f>IF(AE848&lt;&gt;"",VLOOKUP(AE848,legende!$A$3:$C$6,3,FALSE),"")</f>
        <v/>
      </c>
      <c r="AH848" s="3"/>
      <c r="AI848" s="3" t="str">
        <f>IF(AH848&lt;&gt;"",VLOOKUP(AH848,legende!$F$3:$H$6,3,FALSE),"")</f>
        <v/>
      </c>
      <c r="AJ848" s="71" t="str">
        <f>IF(AH848&lt;&gt;"",VLOOKUP(AH848,legende!$F$3:$H$6,2,FALSE),"")</f>
        <v/>
      </c>
      <c r="AK848" s="3" t="s">
        <v>1</v>
      </c>
      <c r="AL848" s="3" t="s">
        <v>1</v>
      </c>
      <c r="AM848" s="11" t="str">
        <f>IF(AL848&lt;&gt;"",VLOOKUP(AL848,Gefährdungsstufen!$B$2:$G$20,6,FALSE),"")</f>
        <v>potentiell gefährdet</v>
      </c>
      <c r="AN848" s="71">
        <f>IF(AL848&lt;&gt;"",VLOOKUP(AL848,Gefährdungsstufen!$B$2:$G$20,3,FALSE),"")</f>
        <v>0</v>
      </c>
      <c r="AO848" s="3"/>
      <c r="AP848" s="11" t="s">
        <v>26922</v>
      </c>
      <c r="AQ848" s="11" t="e">
        <f t="shared" si="83"/>
        <v>#VALUE!</v>
      </c>
      <c r="AR848" s="3">
        <v>0</v>
      </c>
      <c r="AS848" s="3" t="s">
        <v>0</v>
      </c>
      <c r="AT848" s="2">
        <v>1</v>
      </c>
      <c r="AW848" s="2" t="s">
        <v>35</v>
      </c>
      <c r="AY848" s="2" t="s">
        <v>72</v>
      </c>
    </row>
    <row r="849" spans="1:55" s="2" customFormat="1" ht="15" hidden="1" customHeight="1">
      <c r="A849" s="24" t="s">
        <v>26859</v>
      </c>
      <c r="B849" s="5" t="s">
        <v>17041</v>
      </c>
      <c r="C849" s="16" t="s">
        <v>17042</v>
      </c>
      <c r="D849" s="3" t="s">
        <v>1</v>
      </c>
      <c r="E849" s="3" t="str">
        <f>IF(D849&lt;&gt;"",VLOOKUP($D849,Gefährdungsstufen!$B$2:$G$20,6,FALSE),"")</f>
        <v>potentiell gefährdet</v>
      </c>
      <c r="F849" s="71">
        <f>IF(D849&lt;&gt;"",VLOOKUP($D849,Gefährdungsstufen!$B$2:$G$20,3,FALSE),"")</f>
        <v>0</v>
      </c>
      <c r="G849" s="33" t="str">
        <f t="shared" si="78"/>
        <v>Landolt Elias (1991): Gefährdung der Farn- und Blütenpflanzen in der Schweiz</v>
      </c>
      <c r="H849" s="3" t="s">
        <v>1</v>
      </c>
      <c r="I849" s="3" t="str">
        <f>IF(H849&lt;&gt;"",VLOOKUP($H849,Gefährdungsstufen!$B$2:$G$20,6,FALSE),"")</f>
        <v>potentiell gefährdet</v>
      </c>
      <c r="J849" s="71">
        <f>IF(H849&lt;&gt;"",VLOOKUP($H849,Gefährdungsstufen!$B$2:$G$20,3,FALSE),"")</f>
        <v>0</v>
      </c>
      <c r="K849" s="33" t="str">
        <f t="shared" si="79"/>
        <v>Landolt Elias (1991): Gefährdung der Farn- und Blütenpflanzen in der Schweiz</v>
      </c>
      <c r="L849" s="3" t="s">
        <v>1</v>
      </c>
      <c r="M849" s="3" t="s">
        <v>1</v>
      </c>
      <c r="N849" s="11" t="str">
        <f>IF(M849&lt;&gt;"",VLOOKUP(M849,Gefährdungsstufen!$B$2:$G$20,6,FALSE),"")</f>
        <v>potentiell gefährdet</v>
      </c>
      <c r="O849" s="33" t="str">
        <f t="shared" si="80"/>
        <v>Landolt Elias (1991): Gefährdung der Farn- und Blütenpflanzen in der Schweiz</v>
      </c>
      <c r="P849" s="3" t="s">
        <v>1</v>
      </c>
      <c r="Q849" s="3" t="s">
        <v>1</v>
      </c>
      <c r="R849" s="11" t="str">
        <f>IF(Q849&lt;&gt;"",VLOOKUP(Q849,Gefährdungsstufen!$B$2:$G$20,6,FALSE),"")</f>
        <v>potentiell gefährdet</v>
      </c>
      <c r="S849" s="33" t="str">
        <f t="shared" si="81"/>
        <v>Landolt Elias (1991): Gefährdung der Farn- und Blütenpflanzen in der Schweiz</v>
      </c>
      <c r="T849" s="3" t="s">
        <v>1</v>
      </c>
      <c r="U849" s="3" t="s">
        <v>1</v>
      </c>
      <c r="V849" s="11" t="str">
        <f>IF(U849&lt;&gt;"",VLOOKUP(U849,Gefährdungsstufen!$B$2:$G$20,6,FALSE),"")</f>
        <v>potentiell gefährdet</v>
      </c>
      <c r="W849" s="33" t="str">
        <f t="shared" si="82"/>
        <v>Landolt Elias (1991): Gefährdung der Farn- und Blütenpflanzen in der Schweiz</v>
      </c>
      <c r="X849" s="3">
        <v>1</v>
      </c>
      <c r="Y849" s="3" t="s">
        <v>8</v>
      </c>
      <c r="Z849" s="3" t="s">
        <v>2</v>
      </c>
      <c r="AA849" s="3">
        <v>4</v>
      </c>
      <c r="AB849" s="3">
        <v>5</v>
      </c>
      <c r="AC849" s="3">
        <v>4</v>
      </c>
      <c r="AD849" s="3">
        <v>3</v>
      </c>
      <c r="AE849" s="3"/>
      <c r="AF849" s="3" t="str">
        <f>IF(AE849&lt;&gt;"",VLOOKUP(AE849,legende!$A$3:$C$6,2,FALSE),"")</f>
        <v/>
      </c>
      <c r="AG849" s="71" t="str">
        <f>IF(AE849&lt;&gt;"",VLOOKUP(AE849,legende!$A$3:$C$6,3,FALSE),"")</f>
        <v/>
      </c>
      <c r="AH849" s="3"/>
      <c r="AI849" s="3" t="str">
        <f>IF(AH849&lt;&gt;"",VLOOKUP(AH849,legende!$F$3:$H$6,3,FALSE),"")</f>
        <v/>
      </c>
      <c r="AJ849" s="71" t="str">
        <f>IF(AH849&lt;&gt;"",VLOOKUP(AH849,legende!$F$3:$H$6,2,FALSE),"")</f>
        <v/>
      </c>
      <c r="AK849" s="3" t="s">
        <v>1</v>
      </c>
      <c r="AL849" s="3" t="s">
        <v>1</v>
      </c>
      <c r="AM849" s="11" t="str">
        <f>IF(AL849&lt;&gt;"",VLOOKUP(AL849,Gefährdungsstufen!$B$2:$G$20,6,FALSE),"")</f>
        <v>potentiell gefährdet</v>
      </c>
      <c r="AN849" s="71">
        <f>IF(AL849&lt;&gt;"",VLOOKUP(AL849,Gefährdungsstufen!$B$2:$G$20,3,FALSE),"")</f>
        <v>0</v>
      </c>
      <c r="AO849" s="3"/>
      <c r="AP849" s="11" t="s">
        <v>26922</v>
      </c>
      <c r="AQ849" s="11" t="e">
        <f t="shared" si="83"/>
        <v>#VALUE!</v>
      </c>
      <c r="AR849" s="3">
        <v>0</v>
      </c>
      <c r="AS849" s="3" t="s">
        <v>0</v>
      </c>
      <c r="AT849" s="2">
        <v>1</v>
      </c>
    </row>
    <row r="850" spans="1:55" s="2" customFormat="1" ht="15" hidden="1" customHeight="1">
      <c r="A850" s="24" t="s">
        <v>26859</v>
      </c>
      <c r="B850" s="5" t="s">
        <v>5706</v>
      </c>
      <c r="C850" s="16" t="s">
        <v>5707</v>
      </c>
      <c r="D850" s="3" t="s">
        <v>1</v>
      </c>
      <c r="E850" s="3" t="str">
        <f>IF(D850&lt;&gt;"",VLOOKUP($D850,Gefährdungsstufen!$B$2:$G$20,6,FALSE),"")</f>
        <v>potentiell gefährdet</v>
      </c>
      <c r="F850" s="71">
        <f>IF(D850&lt;&gt;"",VLOOKUP($D850,Gefährdungsstufen!$B$2:$G$20,3,FALSE),"")</f>
        <v>0</v>
      </c>
      <c r="G850" s="33" t="str">
        <f t="shared" si="78"/>
        <v>Landolt Elias (1991): Gefährdung der Farn- und Blütenpflanzen in der Schweiz</v>
      </c>
      <c r="H850" s="3" t="s">
        <v>5</v>
      </c>
      <c r="I850" s="3" t="str">
        <f>IF(H850&lt;&gt;"",VLOOKUP($H850,Gefährdungsstufen!$B$2:$G$20,6,FALSE),"")</f>
        <v>stark gefährdet</v>
      </c>
      <c r="J850" s="71">
        <f>IF(H850&lt;&gt;"",VLOOKUP($H850,Gefährdungsstufen!$B$2:$G$20,3,FALSE),"")</f>
        <v>4</v>
      </c>
      <c r="K850" s="33" t="str">
        <f t="shared" si="79"/>
        <v>Landolt Elias (1991): Gefährdung der Farn- und Blütenpflanzen in der Schweiz</v>
      </c>
      <c r="L850" s="3" t="s">
        <v>9</v>
      </c>
      <c r="M850" s="3" t="s">
        <v>9</v>
      </c>
      <c r="N850" s="11" t="str">
        <f>IF(M850&lt;&gt;"",VLOOKUP(M850,Gefährdungsstufen!$B$2:$G$20,6,FALSE),"")</f>
        <v>vom Aussterben bedroht</v>
      </c>
      <c r="O850" s="33" t="str">
        <f t="shared" si="80"/>
        <v>Landolt Elias (1991): Gefährdung der Farn- und Blütenpflanzen in der Schweiz</v>
      </c>
      <c r="P850" s="3" t="s">
        <v>5</v>
      </c>
      <c r="Q850" s="3" t="s">
        <v>5</v>
      </c>
      <c r="R850" s="11" t="str">
        <f>IF(Q850&lt;&gt;"",VLOOKUP(Q850,Gefährdungsstufen!$B$2:$G$20,6,FALSE),"")</f>
        <v>stark gefährdet</v>
      </c>
      <c r="S850" s="33" t="str">
        <f t="shared" si="81"/>
        <v>Landolt Elias (1991): Gefährdung der Farn- und Blütenpflanzen in der Schweiz</v>
      </c>
      <c r="T850" s="3" t="s">
        <v>9</v>
      </c>
      <c r="U850" s="3" t="s">
        <v>9</v>
      </c>
      <c r="V850" s="11" t="str">
        <f>IF(U850&lt;&gt;"",VLOOKUP(U850,Gefährdungsstufen!$B$2:$G$20,6,FALSE),"")</f>
        <v>vom Aussterben bedroht</v>
      </c>
      <c r="W850" s="33" t="str">
        <f t="shared" si="82"/>
        <v>Landolt Elias (1991): Gefährdung der Farn- und Blütenpflanzen in der Schweiz</v>
      </c>
      <c r="X850" s="3">
        <v>7</v>
      </c>
      <c r="Y850" s="3" t="s">
        <v>8</v>
      </c>
      <c r="Z850" s="3" t="s">
        <v>2</v>
      </c>
      <c r="AA850" s="3">
        <v>2</v>
      </c>
      <c r="AB850" s="3">
        <v>4</v>
      </c>
      <c r="AC850" s="3">
        <v>1</v>
      </c>
      <c r="AD850" s="3">
        <v>2</v>
      </c>
      <c r="AE850" s="3" t="s">
        <v>7</v>
      </c>
      <c r="AF850" s="3" t="str">
        <f>IF(AE850&lt;&gt;"",VLOOKUP(AE850,legende!$A$3:$C$6,2,FALSE),"")</f>
        <v>gross</v>
      </c>
      <c r="AG850" s="71">
        <f>IF(AE850&lt;&gt;"",VLOOKUP(AE850,legende!$A$3:$C$6,3,FALSE),"")</f>
        <v>0</v>
      </c>
      <c r="AH850" s="3" t="s">
        <v>6</v>
      </c>
      <c r="AI850" s="3" t="str">
        <f>IF(AH850&lt;&gt;"",VLOOKUP(AH850,legende!$F$3:$H$6,3,FALSE),"")</f>
        <v>klein: &lt;1/4</v>
      </c>
      <c r="AJ850" s="71">
        <f>IF(AH850&lt;&gt;"",VLOOKUP(AH850,legende!$F$3:$H$6,2,FALSE),"")</f>
        <v>0</v>
      </c>
      <c r="AK850" s="3" t="s">
        <v>9</v>
      </c>
      <c r="AL850" s="3" t="s">
        <v>9</v>
      </c>
      <c r="AM850" s="11" t="str">
        <f>IF(AL850&lt;&gt;"",VLOOKUP(AL850,Gefährdungsstufen!$B$2:$G$20,6,FALSE),"")</f>
        <v>vom Aussterben bedroht</v>
      </c>
      <c r="AN850" s="71">
        <f>IF(AL850&lt;&gt;"",VLOOKUP(AL850,Gefährdungsstufen!$B$2:$G$20,3,FALSE),"")</f>
        <v>5</v>
      </c>
      <c r="AO850" s="3"/>
      <c r="AP850" s="11"/>
      <c r="AQ850" s="11">
        <f t="shared" si="83"/>
        <v>9</v>
      </c>
      <c r="AR850" s="3">
        <v>6</v>
      </c>
      <c r="AS850" s="3">
        <v>6</v>
      </c>
      <c r="AV850" s="2" t="s">
        <v>36</v>
      </c>
      <c r="AW850" s="2" t="s">
        <v>35</v>
      </c>
      <c r="BB850" s="2">
        <v>6</v>
      </c>
      <c r="BC850" s="2">
        <v>7</v>
      </c>
    </row>
    <row r="851" spans="1:55" s="2" customFormat="1" ht="15" hidden="1" customHeight="1">
      <c r="A851" s="24" t="s">
        <v>26859</v>
      </c>
      <c r="B851" s="5" t="s">
        <v>14494</v>
      </c>
      <c r="C851" s="16" t="s">
        <v>14495</v>
      </c>
      <c r="D851" s="3" t="s">
        <v>1</v>
      </c>
      <c r="E851" s="3" t="str">
        <f>IF(D851&lt;&gt;"",VLOOKUP($D851,Gefährdungsstufen!$B$2:$G$20,6,FALSE),"")</f>
        <v>potentiell gefährdet</v>
      </c>
      <c r="F851" s="71">
        <f>IF(D851&lt;&gt;"",VLOOKUP($D851,Gefährdungsstufen!$B$2:$G$20,3,FALSE),"")</f>
        <v>0</v>
      </c>
      <c r="G851" s="33" t="str">
        <f t="shared" si="78"/>
        <v>Landolt Elias (1991): Gefährdung der Farn- und Blütenpflanzen in der Schweiz</v>
      </c>
      <c r="H851" s="3" t="s">
        <v>1</v>
      </c>
      <c r="I851" s="3" t="str">
        <f>IF(H851&lt;&gt;"",VLOOKUP($H851,Gefährdungsstufen!$B$2:$G$20,6,FALSE),"")</f>
        <v>potentiell gefährdet</v>
      </c>
      <c r="J851" s="71">
        <f>IF(H851&lt;&gt;"",VLOOKUP($H851,Gefährdungsstufen!$B$2:$G$20,3,FALSE),"")</f>
        <v>0</v>
      </c>
      <c r="K851" s="33" t="str">
        <f t="shared" si="79"/>
        <v>Landolt Elias (1991): Gefährdung der Farn- und Blütenpflanzen in der Schweiz</v>
      </c>
      <c r="L851" s="3" t="s">
        <v>1</v>
      </c>
      <c r="M851" s="3" t="s">
        <v>1</v>
      </c>
      <c r="N851" s="11" t="str">
        <f>IF(M851&lt;&gt;"",VLOOKUP(M851,Gefährdungsstufen!$B$2:$G$20,6,FALSE),"")</f>
        <v>potentiell gefährdet</v>
      </c>
      <c r="O851" s="33" t="str">
        <f t="shared" si="80"/>
        <v>Landolt Elias (1991): Gefährdung der Farn- und Blütenpflanzen in der Schweiz</v>
      </c>
      <c r="P851" s="3" t="s">
        <v>1</v>
      </c>
      <c r="Q851" s="3" t="s">
        <v>1</v>
      </c>
      <c r="R851" s="11" t="str">
        <f>IF(Q851&lt;&gt;"",VLOOKUP(Q851,Gefährdungsstufen!$B$2:$G$20,6,FALSE),"")</f>
        <v>potentiell gefährdet</v>
      </c>
      <c r="S851" s="33" t="str">
        <f t="shared" si="81"/>
        <v>Landolt Elias (1991): Gefährdung der Farn- und Blütenpflanzen in der Schweiz</v>
      </c>
      <c r="T851" s="3" t="s">
        <v>1</v>
      </c>
      <c r="U851" s="3" t="s">
        <v>1</v>
      </c>
      <c r="V851" s="11" t="str">
        <f>IF(U851&lt;&gt;"",VLOOKUP(U851,Gefährdungsstufen!$B$2:$G$20,6,FALSE),"")</f>
        <v>potentiell gefährdet</v>
      </c>
      <c r="W851" s="33" t="str">
        <f t="shared" si="82"/>
        <v>Landolt Elias (1991): Gefährdung der Farn- und Blütenpflanzen in der Schweiz</v>
      </c>
      <c r="X851" s="3">
        <v>1</v>
      </c>
      <c r="Y851" s="3" t="s">
        <v>8</v>
      </c>
      <c r="Z851" s="3" t="s">
        <v>2</v>
      </c>
      <c r="AA851" s="3">
        <v>6</v>
      </c>
      <c r="AB851" s="3">
        <v>7</v>
      </c>
      <c r="AC851" s="3">
        <v>6</v>
      </c>
      <c r="AD851" s="3">
        <v>4</v>
      </c>
      <c r="AE851" s="3"/>
      <c r="AF851" s="3" t="str">
        <f>IF(AE851&lt;&gt;"",VLOOKUP(AE851,legende!$A$3:$C$6,2,FALSE),"")</f>
        <v/>
      </c>
      <c r="AG851" s="71" t="str">
        <f>IF(AE851&lt;&gt;"",VLOOKUP(AE851,legende!$A$3:$C$6,3,FALSE),"")</f>
        <v/>
      </c>
      <c r="AH851" s="3"/>
      <c r="AI851" s="3" t="str">
        <f>IF(AH851&lt;&gt;"",VLOOKUP(AH851,legende!$F$3:$H$6,3,FALSE),"")</f>
        <v/>
      </c>
      <c r="AJ851" s="71" t="str">
        <f>IF(AH851&lt;&gt;"",VLOOKUP(AH851,legende!$F$3:$H$6,2,FALSE),"")</f>
        <v/>
      </c>
      <c r="AK851" s="3" t="s">
        <v>1</v>
      </c>
      <c r="AL851" s="3" t="s">
        <v>1</v>
      </c>
      <c r="AM851" s="11" t="str">
        <f>IF(AL851&lt;&gt;"",VLOOKUP(AL851,Gefährdungsstufen!$B$2:$G$20,6,FALSE),"")</f>
        <v>potentiell gefährdet</v>
      </c>
      <c r="AN851" s="71">
        <f>IF(AL851&lt;&gt;"",VLOOKUP(AL851,Gefährdungsstufen!$B$2:$G$20,3,FALSE),"")</f>
        <v>0</v>
      </c>
      <c r="AO851" s="3"/>
      <c r="AP851" s="11" t="s">
        <v>26922</v>
      </c>
      <c r="AQ851" s="11" t="e">
        <f t="shared" si="83"/>
        <v>#VALUE!</v>
      </c>
      <c r="AR851" s="3">
        <v>0</v>
      </c>
      <c r="AS851" s="3" t="s">
        <v>0</v>
      </c>
      <c r="AT851" s="2">
        <v>1</v>
      </c>
    </row>
    <row r="852" spans="1:55" s="2" customFormat="1" ht="15" hidden="1" customHeight="1">
      <c r="A852" s="24" t="s">
        <v>26859</v>
      </c>
      <c r="B852" s="5" t="s">
        <v>26387</v>
      </c>
      <c r="C852" s="16" t="s">
        <v>26389</v>
      </c>
      <c r="D852" s="3" t="s">
        <v>1</v>
      </c>
      <c r="E852" s="3" t="str">
        <f>IF(D852&lt;&gt;"",VLOOKUP($D852,Gefährdungsstufen!$B$2:$G$20,6,FALSE),"")</f>
        <v>potentiell gefährdet</v>
      </c>
      <c r="F852" s="71">
        <f>IF(D852&lt;&gt;"",VLOOKUP($D852,Gefährdungsstufen!$B$2:$G$20,3,FALSE),"")</f>
        <v>0</v>
      </c>
      <c r="G852" s="33" t="str">
        <f t="shared" si="78"/>
        <v>Landolt Elias (1991): Gefährdung der Farn- und Blütenpflanzen in der Schweiz</v>
      </c>
      <c r="H852" s="3" t="s">
        <v>9</v>
      </c>
      <c r="I852" s="3" t="str">
        <f>IF(H852&lt;&gt;"",VLOOKUP($H852,Gefährdungsstufen!$B$2:$G$20,6,FALSE),"")</f>
        <v>vom Aussterben bedroht</v>
      </c>
      <c r="J852" s="71">
        <f>IF(H852&lt;&gt;"",VLOOKUP($H852,Gefährdungsstufen!$B$2:$G$20,3,FALSE),"")</f>
        <v>5</v>
      </c>
      <c r="K852" s="33" t="str">
        <f t="shared" si="79"/>
        <v>Landolt Elias (1991): Gefährdung der Farn- und Blütenpflanzen in der Schweiz</v>
      </c>
      <c r="L852" s="3" t="s">
        <v>9</v>
      </c>
      <c r="M852" s="3" t="s">
        <v>9</v>
      </c>
      <c r="N852" s="11" t="str">
        <f>IF(M852&lt;&gt;"",VLOOKUP(M852,Gefährdungsstufen!$B$2:$G$20,6,FALSE),"")</f>
        <v>vom Aussterben bedroht</v>
      </c>
      <c r="O852" s="33" t="str">
        <f t="shared" si="80"/>
        <v>Landolt Elias (1991): Gefährdung der Farn- und Blütenpflanzen in der Schweiz</v>
      </c>
      <c r="P852" s="3" t="s">
        <v>9</v>
      </c>
      <c r="Q852" s="3" t="s">
        <v>9</v>
      </c>
      <c r="R852" s="11" t="str">
        <f>IF(Q852&lt;&gt;"",VLOOKUP(Q852,Gefährdungsstufen!$B$2:$G$20,6,FALSE),"")</f>
        <v>vom Aussterben bedroht</v>
      </c>
      <c r="S852" s="33" t="str">
        <f t="shared" si="81"/>
        <v>Landolt Elias (1991): Gefährdung der Farn- und Blütenpflanzen in der Schweiz</v>
      </c>
      <c r="T852" s="3" t="s">
        <v>9</v>
      </c>
      <c r="U852" s="3" t="s">
        <v>9</v>
      </c>
      <c r="V852" s="11" t="str">
        <f>IF(U852&lt;&gt;"",VLOOKUP(U852,Gefährdungsstufen!$B$2:$G$20,6,FALSE),"")</f>
        <v>vom Aussterben bedroht</v>
      </c>
      <c r="W852" s="33" t="str">
        <f t="shared" si="82"/>
        <v>Landolt Elias (1991): Gefährdung der Farn- und Blütenpflanzen in der Schweiz</v>
      </c>
      <c r="X852" s="3">
        <v>5</v>
      </c>
      <c r="Y852" s="3" t="s">
        <v>8</v>
      </c>
      <c r="Z852" s="3" t="s">
        <v>2</v>
      </c>
      <c r="AA852" s="3">
        <v>3</v>
      </c>
      <c r="AB852" s="3">
        <v>5</v>
      </c>
      <c r="AC852" s="3">
        <v>2</v>
      </c>
      <c r="AD852" s="3">
        <v>2</v>
      </c>
      <c r="AE852" s="3" t="s">
        <v>7</v>
      </c>
      <c r="AF852" s="3" t="str">
        <f>IF(AE852&lt;&gt;"",VLOOKUP(AE852,legende!$A$3:$C$6,2,FALSE),"")</f>
        <v>gross</v>
      </c>
      <c r="AG852" s="71">
        <f>IF(AE852&lt;&gt;"",VLOOKUP(AE852,legende!$A$3:$C$6,3,FALSE),"")</f>
        <v>0</v>
      </c>
      <c r="AH852" s="3" t="s">
        <v>23</v>
      </c>
      <c r="AI852" s="3" t="str">
        <f>IF(AH852&lt;&gt;"",VLOOKUP(AH852,legende!$F$3:$H$6,3,FALSE),"")</f>
        <v>mittel: 1/4 - 1/2</v>
      </c>
      <c r="AJ852" s="71">
        <f>IF(AH852&lt;&gt;"",VLOOKUP(AH852,legende!$F$3:$H$6,2,FALSE),"")</f>
        <v>2</v>
      </c>
      <c r="AK852" s="3" t="s">
        <v>9</v>
      </c>
      <c r="AL852" s="3" t="s">
        <v>9</v>
      </c>
      <c r="AM852" s="11" t="str">
        <f>IF(AL852&lt;&gt;"",VLOOKUP(AL852,Gefährdungsstufen!$B$2:$G$20,6,FALSE),"")</f>
        <v>vom Aussterben bedroht</v>
      </c>
      <c r="AN852" s="71">
        <f>IF(AL852&lt;&gt;"",VLOOKUP(AL852,Gefährdungsstufen!$B$2:$G$20,3,FALSE),"")</f>
        <v>5</v>
      </c>
      <c r="AO852" s="3"/>
      <c r="AP852" s="11"/>
      <c r="AQ852" s="11">
        <f t="shared" si="83"/>
        <v>12</v>
      </c>
      <c r="AR852" s="3">
        <v>9</v>
      </c>
      <c r="AS852" s="3">
        <v>9</v>
      </c>
      <c r="AU852" s="2">
        <v>2</v>
      </c>
    </row>
    <row r="853" spans="1:55" s="2" customFormat="1" ht="15" hidden="1" customHeight="1">
      <c r="A853" s="24" t="s">
        <v>26859</v>
      </c>
      <c r="B853" s="5" t="s">
        <v>24317</v>
      </c>
      <c r="C853" s="16" t="s">
        <v>24319</v>
      </c>
      <c r="D853" s="3" t="s">
        <v>1</v>
      </c>
      <c r="E853" s="3" t="str">
        <f>IF(D853&lt;&gt;"",VLOOKUP($D853,Gefährdungsstufen!$B$2:$G$20,6,FALSE),"")</f>
        <v>potentiell gefährdet</v>
      </c>
      <c r="F853" s="71">
        <f>IF(D853&lt;&gt;"",VLOOKUP($D853,Gefährdungsstufen!$B$2:$G$20,3,FALSE),"")</f>
        <v>0</v>
      </c>
      <c r="G853" s="33" t="str">
        <f t="shared" si="78"/>
        <v>Landolt Elias (1991): Gefährdung der Farn- und Blütenpflanzen in der Schweiz</v>
      </c>
      <c r="H853" s="3" t="s">
        <v>5</v>
      </c>
      <c r="I853" s="3" t="str">
        <f>IF(H853&lt;&gt;"",VLOOKUP($H853,Gefährdungsstufen!$B$2:$G$20,6,FALSE),"")</f>
        <v>stark gefährdet</v>
      </c>
      <c r="J853" s="71">
        <f>IF(H853&lt;&gt;"",VLOOKUP($H853,Gefährdungsstufen!$B$2:$G$20,3,FALSE),"")</f>
        <v>4</v>
      </c>
      <c r="K853" s="33" t="str">
        <f t="shared" si="79"/>
        <v>Landolt Elias (1991): Gefährdung der Farn- und Blütenpflanzen in der Schweiz</v>
      </c>
      <c r="L853" s="3" t="s">
        <v>5</v>
      </c>
      <c r="M853" s="3" t="s">
        <v>5</v>
      </c>
      <c r="N853" s="11" t="str">
        <f>IF(M853&lt;&gt;"",VLOOKUP(M853,Gefährdungsstufen!$B$2:$G$20,6,FALSE),"")</f>
        <v>stark gefährdet</v>
      </c>
      <c r="O853" s="33" t="str">
        <f t="shared" si="80"/>
        <v>Landolt Elias (1991): Gefährdung der Farn- und Blütenpflanzen in der Schweiz</v>
      </c>
      <c r="P853" s="3" t="s">
        <v>9</v>
      </c>
      <c r="Q853" s="3" t="s">
        <v>9</v>
      </c>
      <c r="R853" s="11" t="str">
        <f>IF(Q853&lt;&gt;"",VLOOKUP(Q853,Gefährdungsstufen!$B$2:$G$20,6,FALSE),"")</f>
        <v>vom Aussterben bedroht</v>
      </c>
      <c r="S853" s="33" t="str">
        <f t="shared" si="81"/>
        <v>Landolt Elias (1991): Gefährdung der Farn- und Blütenpflanzen in der Schweiz</v>
      </c>
      <c r="T853" s="3" t="s">
        <v>9</v>
      </c>
      <c r="U853" s="3" t="s">
        <v>9</v>
      </c>
      <c r="V853" s="11" t="str">
        <f>IF(U853&lt;&gt;"",VLOOKUP(U853,Gefährdungsstufen!$B$2:$G$20,6,FALSE),"")</f>
        <v>vom Aussterben bedroht</v>
      </c>
      <c r="W853" s="33" t="str">
        <f t="shared" si="82"/>
        <v>Landolt Elias (1991): Gefährdung der Farn- und Blütenpflanzen in der Schweiz</v>
      </c>
      <c r="X853" s="3">
        <v>7</v>
      </c>
      <c r="Y853" s="3" t="s">
        <v>8</v>
      </c>
      <c r="Z853" s="3" t="s">
        <v>2</v>
      </c>
      <c r="AA853" s="3">
        <v>3</v>
      </c>
      <c r="AB853" s="3">
        <v>6</v>
      </c>
      <c r="AC853" s="3">
        <v>2</v>
      </c>
      <c r="AD853" s="3">
        <v>2</v>
      </c>
      <c r="AE853" s="3" t="s">
        <v>7</v>
      </c>
      <c r="AF853" s="3" t="str">
        <f>IF(AE853&lt;&gt;"",VLOOKUP(AE853,legende!$A$3:$C$6,2,FALSE),"")</f>
        <v>gross</v>
      </c>
      <c r="AG853" s="71">
        <f>IF(AE853&lt;&gt;"",VLOOKUP(AE853,legende!$A$3:$C$6,3,FALSE),"")</f>
        <v>0</v>
      </c>
      <c r="AH853" s="3" t="s">
        <v>6</v>
      </c>
      <c r="AI853" s="3" t="str">
        <f>IF(AH853&lt;&gt;"",VLOOKUP(AH853,legende!$F$3:$H$6,3,FALSE),"")</f>
        <v>klein: &lt;1/4</v>
      </c>
      <c r="AJ853" s="71">
        <f>IF(AH853&lt;&gt;"",VLOOKUP(AH853,legende!$F$3:$H$6,2,FALSE),"")</f>
        <v>0</v>
      </c>
      <c r="AK853" s="3" t="s">
        <v>9</v>
      </c>
      <c r="AL853" s="3" t="s">
        <v>9</v>
      </c>
      <c r="AM853" s="11" t="str">
        <f>IF(AL853&lt;&gt;"",VLOOKUP(AL853,Gefährdungsstufen!$B$2:$G$20,6,FALSE),"")</f>
        <v>vom Aussterben bedroht</v>
      </c>
      <c r="AN853" s="71">
        <f>IF(AL853&lt;&gt;"",VLOOKUP(AL853,Gefährdungsstufen!$B$2:$G$20,3,FALSE),"")</f>
        <v>5</v>
      </c>
      <c r="AO853" s="3"/>
      <c r="AP853" s="11"/>
      <c r="AQ853" s="11">
        <f t="shared" si="83"/>
        <v>9</v>
      </c>
      <c r="AR853" s="3">
        <v>6</v>
      </c>
      <c r="AS853" s="3">
        <v>6</v>
      </c>
      <c r="BB853" s="2">
        <v>6</v>
      </c>
      <c r="BC853" s="2">
        <v>7</v>
      </c>
    </row>
    <row r="854" spans="1:55" s="2" customFormat="1" ht="15" hidden="1" customHeight="1">
      <c r="A854" s="24" t="s">
        <v>26859</v>
      </c>
      <c r="B854" s="5" t="s">
        <v>7591</v>
      </c>
      <c r="C854" s="16" t="s">
        <v>7592</v>
      </c>
      <c r="D854" s="3" t="s">
        <v>1</v>
      </c>
      <c r="E854" s="3" t="str">
        <f>IF(D854&lt;&gt;"",VLOOKUP($D854,Gefährdungsstufen!$B$2:$G$20,6,FALSE),"")</f>
        <v>potentiell gefährdet</v>
      </c>
      <c r="F854" s="71">
        <f>IF(D854&lt;&gt;"",VLOOKUP($D854,Gefährdungsstufen!$B$2:$G$20,3,FALSE),"")</f>
        <v>0</v>
      </c>
      <c r="G854" s="33" t="str">
        <f t="shared" si="78"/>
        <v>Landolt Elias (1991): Gefährdung der Farn- und Blütenpflanzen in der Schweiz</v>
      </c>
      <c r="H854" s="3" t="s">
        <v>14</v>
      </c>
      <c r="I854" s="3" t="str">
        <f>IF(H854&lt;&gt;"",VLOOKUP($H854,Gefährdungsstufen!$B$2:$G$20,6,FALSE),"")</f>
        <v>vom Aussterben bedroht</v>
      </c>
      <c r="J854" s="71">
        <f>IF(H854&lt;&gt;"",VLOOKUP($H854,Gefährdungsstufen!$B$2:$G$20,3,FALSE),"")</f>
        <v>5</v>
      </c>
      <c r="K854" s="33" t="str">
        <f t="shared" si="79"/>
        <v>Landolt Elias (1991): Gefährdung der Farn- und Blütenpflanzen in der Schweiz</v>
      </c>
      <c r="L854" s="3" t="s">
        <v>14</v>
      </c>
      <c r="M854" s="3" t="s">
        <v>14</v>
      </c>
      <c r="N854" s="11" t="str">
        <f>IF(M854&lt;&gt;"",VLOOKUP(M854,Gefährdungsstufen!$B$2:$G$20,6,FALSE),"")</f>
        <v>vom Aussterben bedroht</v>
      </c>
      <c r="O854" s="33" t="str">
        <f t="shared" si="80"/>
        <v>Landolt Elias (1991): Gefährdung der Farn- und Blütenpflanzen in der Schweiz</v>
      </c>
      <c r="P854" s="3" t="s">
        <v>20</v>
      </c>
      <c r="Q854" s="3" t="s">
        <v>20</v>
      </c>
      <c r="R854" s="11" t="str">
        <f>IF(Q854&lt;&gt;"",VLOOKUP(Q854,Gefährdungsstufen!$B$2:$G$20,6,FALSE),"")</f>
        <v>potentiell gefährdet</v>
      </c>
      <c r="S854" s="33" t="str">
        <f t="shared" si="81"/>
        <v>Landolt Elias (1991): Gefährdung der Farn- und Blütenpflanzen in der Schweiz</v>
      </c>
      <c r="T854" s="3" t="s">
        <v>14</v>
      </c>
      <c r="U854" s="3" t="s">
        <v>14</v>
      </c>
      <c r="V854" s="11" t="str">
        <f>IF(U854&lt;&gt;"",VLOOKUP(U854,Gefährdungsstufen!$B$2:$G$20,6,FALSE),"")</f>
        <v>vom Aussterben bedroht</v>
      </c>
      <c r="W854" s="33" t="str">
        <f t="shared" si="82"/>
        <v>Landolt Elias (1991): Gefährdung der Farn- und Blütenpflanzen in der Schweiz</v>
      </c>
      <c r="X854" s="3">
        <v>4</v>
      </c>
      <c r="Y854" s="3" t="s">
        <v>8</v>
      </c>
      <c r="Z854" s="3" t="s">
        <v>13</v>
      </c>
      <c r="AA854" s="3">
        <v>1</v>
      </c>
      <c r="AB854" s="3">
        <v>2</v>
      </c>
      <c r="AC854" s="3">
        <v>1</v>
      </c>
      <c r="AD854" s="3">
        <v>2</v>
      </c>
      <c r="AE854" s="3" t="s">
        <v>7</v>
      </c>
      <c r="AF854" s="3" t="str">
        <f>IF(AE854&lt;&gt;"",VLOOKUP(AE854,legende!$A$3:$C$6,2,FALSE),"")</f>
        <v>gross</v>
      </c>
      <c r="AG854" s="71">
        <f>IF(AE854&lt;&gt;"",VLOOKUP(AE854,legende!$A$3:$C$6,3,FALSE),"")</f>
        <v>0</v>
      </c>
      <c r="AH854" s="3" t="s">
        <v>6</v>
      </c>
      <c r="AI854" s="3" t="str">
        <f>IF(AH854&lt;&gt;"",VLOOKUP(AH854,legende!$F$3:$H$6,3,FALSE),"")</f>
        <v>klein: &lt;1/4</v>
      </c>
      <c r="AJ854" s="71">
        <f>IF(AH854&lt;&gt;"",VLOOKUP(AH854,legende!$F$3:$H$6,2,FALSE),"")</f>
        <v>0</v>
      </c>
      <c r="AK854" s="3" t="s">
        <v>12</v>
      </c>
      <c r="AL854" s="3" t="s">
        <v>12</v>
      </c>
      <c r="AM854" s="11" t="str">
        <f>IF(AL854&lt;&gt;"",VLOOKUP(AL854,Gefährdungsstufen!$B$2:$G$20,6,FALSE),"")</f>
        <v>vom Aussterben bedroht</v>
      </c>
      <c r="AN854" s="71">
        <f>IF(AL854&lt;&gt;"",VLOOKUP(AL854,Gefährdungsstufen!$B$2:$G$20,3,FALSE),"")</f>
        <v>5</v>
      </c>
      <c r="AO854" s="3"/>
      <c r="AP854" s="11"/>
      <c r="AQ854" s="11">
        <f t="shared" si="83"/>
        <v>10</v>
      </c>
      <c r="AR854" s="3">
        <v>7</v>
      </c>
      <c r="AS854" s="3">
        <v>7</v>
      </c>
    </row>
    <row r="855" spans="1:55" s="2" customFormat="1" ht="15" hidden="1" customHeight="1">
      <c r="A855" s="24" t="s">
        <v>26859</v>
      </c>
      <c r="B855" s="5" t="s">
        <v>8045</v>
      </c>
      <c r="C855" s="16" t="s">
        <v>8046</v>
      </c>
      <c r="D855" s="3" t="s">
        <v>1</v>
      </c>
      <c r="E855" s="3" t="str">
        <f>IF(D855&lt;&gt;"",VLOOKUP($D855,Gefährdungsstufen!$B$2:$G$20,6,FALSE),"")</f>
        <v>potentiell gefährdet</v>
      </c>
      <c r="F855" s="71">
        <f>IF(D855&lt;&gt;"",VLOOKUP($D855,Gefährdungsstufen!$B$2:$G$20,3,FALSE),"")</f>
        <v>0</v>
      </c>
      <c r="G855" s="33" t="str">
        <f t="shared" si="78"/>
        <v>Landolt Elias (1991): Gefährdung der Farn- und Blütenpflanzen in der Schweiz</v>
      </c>
      <c r="H855" s="3" t="s">
        <v>1</v>
      </c>
      <c r="I855" s="3" t="str">
        <f>IF(H855&lt;&gt;"",VLOOKUP($H855,Gefährdungsstufen!$B$2:$G$20,6,FALSE),"")</f>
        <v>potentiell gefährdet</v>
      </c>
      <c r="J855" s="71">
        <f>IF(H855&lt;&gt;"",VLOOKUP($H855,Gefährdungsstufen!$B$2:$G$20,3,FALSE),"")</f>
        <v>0</v>
      </c>
      <c r="K855" s="33" t="str">
        <f t="shared" si="79"/>
        <v>Landolt Elias (1991): Gefährdung der Farn- und Blütenpflanzen in der Schweiz</v>
      </c>
      <c r="L855" s="3" t="s">
        <v>1</v>
      </c>
      <c r="M855" s="3" t="s">
        <v>1</v>
      </c>
      <c r="N855" s="11" t="str">
        <f>IF(M855&lt;&gt;"",VLOOKUP(M855,Gefährdungsstufen!$B$2:$G$20,6,FALSE),"")</f>
        <v>potentiell gefährdet</v>
      </c>
      <c r="O855" s="33" t="str">
        <f t="shared" si="80"/>
        <v>Landolt Elias (1991): Gefährdung der Farn- und Blütenpflanzen in der Schweiz</v>
      </c>
      <c r="P855" s="3" t="s">
        <v>1</v>
      </c>
      <c r="Q855" s="3" t="s">
        <v>1</v>
      </c>
      <c r="R855" s="11" t="str">
        <f>IF(Q855&lt;&gt;"",VLOOKUP(Q855,Gefährdungsstufen!$B$2:$G$20,6,FALSE),"")</f>
        <v>potentiell gefährdet</v>
      </c>
      <c r="S855" s="33" t="str">
        <f t="shared" si="81"/>
        <v>Landolt Elias (1991): Gefährdung der Farn- und Blütenpflanzen in der Schweiz</v>
      </c>
      <c r="T855" s="3" t="s">
        <v>1</v>
      </c>
      <c r="U855" s="3" t="s">
        <v>1</v>
      </c>
      <c r="V855" s="11" t="str">
        <f>IF(U855&lt;&gt;"",VLOOKUP(U855,Gefährdungsstufen!$B$2:$G$20,6,FALSE),"")</f>
        <v>potentiell gefährdet</v>
      </c>
      <c r="W855" s="33" t="str">
        <f t="shared" si="82"/>
        <v>Landolt Elias (1991): Gefährdung der Farn- und Blütenpflanzen in der Schweiz</v>
      </c>
      <c r="X855" s="3">
        <v>4</v>
      </c>
      <c r="Y855" s="3" t="s">
        <v>8</v>
      </c>
      <c r="Z855" s="3" t="s">
        <v>2</v>
      </c>
      <c r="AA855" s="3">
        <v>7</v>
      </c>
      <c r="AB855" s="3">
        <v>7</v>
      </c>
      <c r="AC855" s="3">
        <v>7</v>
      </c>
      <c r="AD855" s="3">
        <v>5</v>
      </c>
      <c r="AE855" s="3"/>
      <c r="AF855" s="3" t="str">
        <f>IF(AE855&lt;&gt;"",VLOOKUP(AE855,legende!$A$3:$C$6,2,FALSE),"")</f>
        <v/>
      </c>
      <c r="AG855" s="71" t="str">
        <f>IF(AE855&lt;&gt;"",VLOOKUP(AE855,legende!$A$3:$C$6,3,FALSE),"")</f>
        <v/>
      </c>
      <c r="AH855" s="3"/>
      <c r="AI855" s="3" t="str">
        <f>IF(AH855&lt;&gt;"",VLOOKUP(AH855,legende!$F$3:$H$6,3,FALSE),"")</f>
        <v/>
      </c>
      <c r="AJ855" s="71" t="str">
        <f>IF(AH855&lt;&gt;"",VLOOKUP(AH855,legende!$F$3:$H$6,2,FALSE),"")</f>
        <v/>
      </c>
      <c r="AK855" s="3" t="s">
        <v>1</v>
      </c>
      <c r="AL855" s="3" t="s">
        <v>1</v>
      </c>
      <c r="AM855" s="11" t="str">
        <f>IF(AL855&lt;&gt;"",VLOOKUP(AL855,Gefährdungsstufen!$B$2:$G$20,6,FALSE),"")</f>
        <v>potentiell gefährdet</v>
      </c>
      <c r="AN855" s="71">
        <f>IF(AL855&lt;&gt;"",VLOOKUP(AL855,Gefährdungsstufen!$B$2:$G$20,3,FALSE),"")</f>
        <v>0</v>
      </c>
      <c r="AO855" s="3"/>
      <c r="AP855" s="11" t="s">
        <v>26922</v>
      </c>
      <c r="AQ855" s="11" t="e">
        <f t="shared" si="83"/>
        <v>#VALUE!</v>
      </c>
      <c r="AR855" s="3">
        <v>0</v>
      </c>
      <c r="AS855" s="3" t="s">
        <v>0</v>
      </c>
    </row>
    <row r="856" spans="1:55" s="2" customFormat="1" ht="15" hidden="1" customHeight="1">
      <c r="A856" s="24" t="s">
        <v>26859</v>
      </c>
      <c r="B856" s="5" t="s">
        <v>18134</v>
      </c>
      <c r="C856" s="16" t="s">
        <v>18135</v>
      </c>
      <c r="D856" s="3" t="s">
        <v>1</v>
      </c>
      <c r="E856" s="3" t="str">
        <f>IF(D856&lt;&gt;"",VLOOKUP($D856,Gefährdungsstufen!$B$2:$G$20,6,FALSE),"")</f>
        <v>potentiell gefährdet</v>
      </c>
      <c r="F856" s="71">
        <f>IF(D856&lt;&gt;"",VLOOKUP($D856,Gefährdungsstufen!$B$2:$G$20,3,FALSE),"")</f>
        <v>0</v>
      </c>
      <c r="G856" s="33" t="str">
        <f t="shared" si="78"/>
        <v>Landolt Elias (1991): Gefährdung der Farn- und Blütenpflanzen in der Schweiz</v>
      </c>
      <c r="H856" s="3" t="s">
        <v>5</v>
      </c>
      <c r="I856" s="3" t="str">
        <f>IF(H856&lt;&gt;"",VLOOKUP($H856,Gefährdungsstufen!$B$2:$G$20,6,FALSE),"")</f>
        <v>stark gefährdet</v>
      </c>
      <c r="J856" s="71">
        <f>IF(H856&lt;&gt;"",VLOOKUP($H856,Gefährdungsstufen!$B$2:$G$20,3,FALSE),"")</f>
        <v>4</v>
      </c>
      <c r="K856" s="33" t="str">
        <f t="shared" si="79"/>
        <v>Landolt Elias (1991): Gefährdung der Farn- und Blütenpflanzen in der Schweiz</v>
      </c>
      <c r="L856" s="3" t="s">
        <v>5</v>
      </c>
      <c r="M856" s="3" t="s">
        <v>5</v>
      </c>
      <c r="N856" s="11" t="str">
        <f>IF(M856&lt;&gt;"",VLOOKUP(M856,Gefährdungsstufen!$B$2:$G$20,6,FALSE),"")</f>
        <v>stark gefährdet</v>
      </c>
      <c r="O856" s="33" t="str">
        <f t="shared" si="80"/>
        <v>Landolt Elias (1991): Gefährdung der Farn- und Blütenpflanzen in der Schweiz</v>
      </c>
      <c r="P856" s="3" t="s">
        <v>5</v>
      </c>
      <c r="Q856" s="3" t="s">
        <v>5</v>
      </c>
      <c r="R856" s="11" t="str">
        <f>IF(Q856&lt;&gt;"",VLOOKUP(Q856,Gefährdungsstufen!$B$2:$G$20,6,FALSE),"")</f>
        <v>stark gefährdet</v>
      </c>
      <c r="S856" s="33" t="str">
        <f t="shared" si="81"/>
        <v>Landolt Elias (1991): Gefährdung der Farn- und Blütenpflanzen in der Schweiz</v>
      </c>
      <c r="T856" s="3" t="s">
        <v>5</v>
      </c>
      <c r="U856" s="3" t="s">
        <v>5</v>
      </c>
      <c r="V856" s="11" t="str">
        <f>IF(U856&lt;&gt;"",VLOOKUP(U856,Gefährdungsstufen!$B$2:$G$20,6,FALSE),"")</f>
        <v>stark gefährdet</v>
      </c>
      <c r="W856" s="33" t="str">
        <f t="shared" si="82"/>
        <v>Landolt Elias (1991): Gefährdung der Farn- und Blütenpflanzen in der Schweiz</v>
      </c>
      <c r="X856" s="3">
        <v>4</v>
      </c>
      <c r="Y856" s="3" t="s">
        <v>8</v>
      </c>
      <c r="Z856" s="3" t="s">
        <v>2</v>
      </c>
      <c r="AA856" s="3">
        <v>4</v>
      </c>
      <c r="AB856" s="3">
        <v>5</v>
      </c>
      <c r="AC856" s="3">
        <v>3</v>
      </c>
      <c r="AD856" s="3">
        <v>4</v>
      </c>
      <c r="AE856" s="3" t="s">
        <v>7</v>
      </c>
      <c r="AF856" s="3" t="str">
        <f>IF(AE856&lt;&gt;"",VLOOKUP(AE856,legende!$A$3:$C$6,2,FALSE),"")</f>
        <v>gross</v>
      </c>
      <c r="AG856" s="71">
        <f>IF(AE856&lt;&gt;"",VLOOKUP(AE856,legende!$A$3:$C$6,3,FALSE),"")</f>
        <v>0</v>
      </c>
      <c r="AH856" s="3" t="s">
        <v>6</v>
      </c>
      <c r="AI856" s="3" t="str">
        <f>IF(AH856&lt;&gt;"",VLOOKUP(AH856,legende!$F$3:$H$6,3,FALSE),"")</f>
        <v>klein: &lt;1/4</v>
      </c>
      <c r="AJ856" s="71">
        <f>IF(AH856&lt;&gt;"",VLOOKUP(AH856,legende!$F$3:$H$6,2,FALSE),"")</f>
        <v>0</v>
      </c>
      <c r="AK856" s="3" t="s">
        <v>5</v>
      </c>
      <c r="AL856" s="3" t="s">
        <v>5</v>
      </c>
      <c r="AM856" s="11" t="str">
        <f>IF(AL856&lt;&gt;"",VLOOKUP(AL856,Gefährdungsstufen!$B$2:$G$20,6,FALSE),"")</f>
        <v>stark gefährdet</v>
      </c>
      <c r="AN856" s="71">
        <f>IF(AL856&lt;&gt;"",VLOOKUP(AL856,Gefährdungsstufen!$B$2:$G$20,3,FALSE),"")</f>
        <v>4</v>
      </c>
      <c r="AO856" s="3"/>
      <c r="AP856" s="11"/>
      <c r="AQ856" s="11">
        <f t="shared" si="83"/>
        <v>8</v>
      </c>
      <c r="AR856" s="3">
        <v>5</v>
      </c>
      <c r="AS856" s="3">
        <v>5</v>
      </c>
    </row>
    <row r="857" spans="1:55" s="2" customFormat="1" ht="15" hidden="1" customHeight="1">
      <c r="A857" s="24" t="s">
        <v>26859</v>
      </c>
      <c r="B857" s="5" t="s">
        <v>5122</v>
      </c>
      <c r="C857" s="16" t="s">
        <v>1815</v>
      </c>
      <c r="D857" s="3" t="s">
        <v>1</v>
      </c>
      <c r="E857" s="3" t="str">
        <f>IF(D857&lt;&gt;"",VLOOKUP($D857,Gefährdungsstufen!$B$2:$G$20,6,FALSE),"")</f>
        <v>potentiell gefährdet</v>
      </c>
      <c r="F857" s="71">
        <f>IF(D857&lt;&gt;"",VLOOKUP($D857,Gefährdungsstufen!$B$2:$G$20,3,FALSE),"")</f>
        <v>0</v>
      </c>
      <c r="G857" s="33" t="str">
        <f t="shared" si="78"/>
        <v>Landolt Elias (1991): Gefährdung der Farn- und Blütenpflanzen in der Schweiz</v>
      </c>
      <c r="H857" s="3" t="s">
        <v>1</v>
      </c>
      <c r="I857" s="3" t="str">
        <f>IF(H857&lt;&gt;"",VLOOKUP($H857,Gefährdungsstufen!$B$2:$G$20,6,FALSE),"")</f>
        <v>potentiell gefährdet</v>
      </c>
      <c r="J857" s="71">
        <f>IF(H857&lt;&gt;"",VLOOKUP($H857,Gefährdungsstufen!$B$2:$G$20,3,FALSE),"")</f>
        <v>0</v>
      </c>
      <c r="K857" s="33" t="str">
        <f t="shared" si="79"/>
        <v>Landolt Elias (1991): Gefährdung der Farn- und Blütenpflanzen in der Schweiz</v>
      </c>
      <c r="L857" s="3" t="s">
        <v>1</v>
      </c>
      <c r="M857" s="3" t="s">
        <v>1</v>
      </c>
      <c r="N857" s="11" t="str">
        <f>IF(M857&lt;&gt;"",VLOOKUP(M857,Gefährdungsstufen!$B$2:$G$20,6,FALSE),"")</f>
        <v>potentiell gefährdet</v>
      </c>
      <c r="O857" s="33" t="str">
        <f t="shared" si="80"/>
        <v>Landolt Elias (1991): Gefährdung der Farn- und Blütenpflanzen in der Schweiz</v>
      </c>
      <c r="P857" s="3" t="s">
        <v>1</v>
      </c>
      <c r="Q857" s="3" t="s">
        <v>1</v>
      </c>
      <c r="R857" s="11" t="str">
        <f>IF(Q857&lt;&gt;"",VLOOKUP(Q857,Gefährdungsstufen!$B$2:$G$20,6,FALSE),"")</f>
        <v>potentiell gefährdet</v>
      </c>
      <c r="S857" s="33" t="str">
        <f t="shared" si="81"/>
        <v>Landolt Elias (1991): Gefährdung der Farn- und Blütenpflanzen in der Schweiz</v>
      </c>
      <c r="T857" s="3" t="s">
        <v>1</v>
      </c>
      <c r="U857" s="3" t="s">
        <v>1</v>
      </c>
      <c r="V857" s="11" t="str">
        <f>IF(U857&lt;&gt;"",VLOOKUP(U857,Gefährdungsstufen!$B$2:$G$20,6,FALSE),"")</f>
        <v>potentiell gefährdet</v>
      </c>
      <c r="W857" s="33" t="str">
        <f t="shared" si="82"/>
        <v>Landolt Elias (1991): Gefährdung der Farn- und Blütenpflanzen in der Schweiz</v>
      </c>
      <c r="X857" s="3">
        <v>8</v>
      </c>
      <c r="Y857" s="3" t="s">
        <v>8</v>
      </c>
      <c r="Z857" s="3" t="s">
        <v>2</v>
      </c>
      <c r="AA857" s="3">
        <v>5</v>
      </c>
      <c r="AB857" s="3">
        <v>7</v>
      </c>
      <c r="AC857" s="3">
        <v>5</v>
      </c>
      <c r="AD857" s="3">
        <v>4</v>
      </c>
      <c r="AE857" s="3"/>
      <c r="AF857" s="3" t="str">
        <f>IF(AE857&lt;&gt;"",VLOOKUP(AE857,legende!$A$3:$C$6,2,FALSE),"")</f>
        <v/>
      </c>
      <c r="AG857" s="71" t="str">
        <f>IF(AE857&lt;&gt;"",VLOOKUP(AE857,legende!$A$3:$C$6,3,FALSE),"")</f>
        <v/>
      </c>
      <c r="AH857" s="3"/>
      <c r="AI857" s="3" t="str">
        <f>IF(AH857&lt;&gt;"",VLOOKUP(AH857,legende!$F$3:$H$6,3,FALSE),"")</f>
        <v/>
      </c>
      <c r="AJ857" s="71" t="str">
        <f>IF(AH857&lt;&gt;"",VLOOKUP(AH857,legende!$F$3:$H$6,2,FALSE),"")</f>
        <v/>
      </c>
      <c r="AK857" s="3" t="s">
        <v>1</v>
      </c>
      <c r="AL857" s="3" t="s">
        <v>1</v>
      </c>
      <c r="AM857" s="11" t="str">
        <f>IF(AL857&lt;&gt;"",VLOOKUP(AL857,Gefährdungsstufen!$B$2:$G$20,6,FALSE),"")</f>
        <v>potentiell gefährdet</v>
      </c>
      <c r="AN857" s="71">
        <f>IF(AL857&lt;&gt;"",VLOOKUP(AL857,Gefährdungsstufen!$B$2:$G$20,3,FALSE),"")</f>
        <v>0</v>
      </c>
      <c r="AO857" s="3"/>
      <c r="AP857" s="11" t="s">
        <v>26922</v>
      </c>
      <c r="AQ857" s="11" t="e">
        <f t="shared" si="83"/>
        <v>#VALUE!</v>
      </c>
      <c r="AR857" s="3">
        <v>0</v>
      </c>
      <c r="AS857" s="3" t="s">
        <v>0</v>
      </c>
      <c r="AX857" s="2" t="s">
        <v>90</v>
      </c>
      <c r="AY857" s="2" t="s">
        <v>72</v>
      </c>
    </row>
    <row r="858" spans="1:55" s="2" customFormat="1" ht="15" hidden="1" customHeight="1">
      <c r="A858" s="24" t="s">
        <v>26859</v>
      </c>
      <c r="B858" s="5" t="s">
        <v>10637</v>
      </c>
      <c r="C858" s="16" t="s">
        <v>10638</v>
      </c>
      <c r="D858" s="3" t="s">
        <v>1</v>
      </c>
      <c r="E858" s="3" t="str">
        <f>IF(D858&lt;&gt;"",VLOOKUP($D858,Gefährdungsstufen!$B$2:$G$20,6,FALSE),"")</f>
        <v>potentiell gefährdet</v>
      </c>
      <c r="F858" s="71">
        <f>IF(D858&lt;&gt;"",VLOOKUP($D858,Gefährdungsstufen!$B$2:$G$20,3,FALSE),"")</f>
        <v>0</v>
      </c>
      <c r="G858" s="33" t="str">
        <f t="shared" si="78"/>
        <v>Landolt Elias (1991): Gefährdung der Farn- und Blütenpflanzen in der Schweiz</v>
      </c>
      <c r="H858" s="3" t="s">
        <v>1</v>
      </c>
      <c r="I858" s="3" t="str">
        <f>IF(H858&lt;&gt;"",VLOOKUP($H858,Gefährdungsstufen!$B$2:$G$20,6,FALSE),"")</f>
        <v>potentiell gefährdet</v>
      </c>
      <c r="J858" s="71">
        <f>IF(H858&lt;&gt;"",VLOOKUP($H858,Gefährdungsstufen!$B$2:$G$20,3,FALSE),"")</f>
        <v>0</v>
      </c>
      <c r="K858" s="33" t="str">
        <f t="shared" si="79"/>
        <v>Landolt Elias (1991): Gefährdung der Farn- und Blütenpflanzen in der Schweiz</v>
      </c>
      <c r="L858" s="3" t="s">
        <v>8</v>
      </c>
      <c r="M858" s="3"/>
      <c r="N858" s="11" t="str">
        <f>IF(M858&lt;&gt;"",VLOOKUP(M858,Gefährdungsstufen!$B$2:$G$20,6,FALSE),"")</f>
        <v/>
      </c>
      <c r="O858" s="33" t="str">
        <f t="shared" si="80"/>
        <v/>
      </c>
      <c r="P858" s="3" t="s">
        <v>8</v>
      </c>
      <c r="Q858" s="3"/>
      <c r="R858" s="11" t="str">
        <f>IF(Q858&lt;&gt;"",VLOOKUP(Q858,Gefährdungsstufen!$B$2:$G$20,6,FALSE),"")</f>
        <v/>
      </c>
      <c r="S858" s="33" t="str">
        <f t="shared" si="81"/>
        <v/>
      </c>
      <c r="T858" s="3" t="s">
        <v>9</v>
      </c>
      <c r="U858" s="3" t="s">
        <v>9</v>
      </c>
      <c r="V858" s="11" t="str">
        <f>IF(U858&lt;&gt;"",VLOOKUP(U858,Gefährdungsstufen!$B$2:$G$20,6,FALSE),"")</f>
        <v>vom Aussterben bedroht</v>
      </c>
      <c r="W858" s="33" t="str">
        <f t="shared" si="82"/>
        <v>Landolt Elias (1991): Gefährdung der Farn- und Blütenpflanzen in der Schweiz</v>
      </c>
      <c r="X858" s="3">
        <v>2</v>
      </c>
      <c r="Y858" s="3" t="s">
        <v>8</v>
      </c>
      <c r="Z858" s="3" t="s">
        <v>13</v>
      </c>
      <c r="AA858" s="3">
        <v>99</v>
      </c>
      <c r="AB858" s="3">
        <v>99</v>
      </c>
      <c r="AC858" s="3">
        <v>99</v>
      </c>
      <c r="AD858" s="3">
        <v>99</v>
      </c>
      <c r="AE858" s="3" t="s">
        <v>23</v>
      </c>
      <c r="AF858" s="3" t="str">
        <f>IF(AE858&lt;&gt;"",VLOOKUP(AE858,legende!$A$3:$C$6,2,FALSE),"")</f>
        <v>mittel</v>
      </c>
      <c r="AG858" s="71">
        <f>IF(AE858&lt;&gt;"",VLOOKUP(AE858,legende!$A$3:$C$6,3,FALSE),"")</f>
        <v>2</v>
      </c>
      <c r="AH858" s="3" t="s">
        <v>6</v>
      </c>
      <c r="AI858" s="3" t="str">
        <f>IF(AH858&lt;&gt;"",VLOOKUP(AH858,legende!$F$3:$H$6,3,FALSE),"")</f>
        <v>klein: &lt;1/4</v>
      </c>
      <c r="AJ858" s="71">
        <f>IF(AH858&lt;&gt;"",VLOOKUP(AH858,legende!$F$3:$H$6,2,FALSE),"")</f>
        <v>0</v>
      </c>
      <c r="AK858" s="3"/>
      <c r="AL858" s="3"/>
      <c r="AM858" s="11" t="str">
        <f>IF(AL858&lt;&gt;"",VLOOKUP(AL858,Gefährdungsstufen!$B$2:$G$20,6,FALSE),"")</f>
        <v/>
      </c>
      <c r="AN858" s="71" t="str">
        <f>IF(AL858&lt;&gt;"",VLOOKUP(AL858,Gefährdungsstufen!$B$2:$G$20,3,FALSE),"")</f>
        <v/>
      </c>
      <c r="AO858" s="3"/>
      <c r="AP858" s="11" t="s">
        <v>26922</v>
      </c>
      <c r="AQ858" s="11" t="e">
        <f t="shared" si="83"/>
        <v>#VALUE!</v>
      </c>
      <c r="AR858" s="3">
        <v>2</v>
      </c>
      <c r="AS858" s="3" t="s">
        <v>174</v>
      </c>
      <c r="AV858" s="2" t="s">
        <v>36</v>
      </c>
      <c r="AW858" s="2" t="s">
        <v>35</v>
      </c>
    </row>
    <row r="859" spans="1:55" s="2" customFormat="1" ht="15" hidden="1" customHeight="1">
      <c r="A859" s="24" t="s">
        <v>26859</v>
      </c>
      <c r="B859" s="5" t="s">
        <v>13951</v>
      </c>
      <c r="C859" s="16" t="s">
        <v>13952</v>
      </c>
      <c r="D859" s="3" t="s">
        <v>1</v>
      </c>
      <c r="E859" s="3" t="str">
        <f>IF(D859&lt;&gt;"",VLOOKUP($D859,Gefährdungsstufen!$B$2:$G$20,6,FALSE),"")</f>
        <v>potentiell gefährdet</v>
      </c>
      <c r="F859" s="71">
        <f>IF(D859&lt;&gt;"",VLOOKUP($D859,Gefährdungsstufen!$B$2:$G$20,3,FALSE),"")</f>
        <v>0</v>
      </c>
      <c r="G859" s="33" t="str">
        <f t="shared" si="78"/>
        <v>Landolt Elias (1991): Gefährdung der Farn- und Blütenpflanzen in der Schweiz</v>
      </c>
      <c r="H859" s="3" t="s">
        <v>1</v>
      </c>
      <c r="I859" s="3" t="str">
        <f>IF(H859&lt;&gt;"",VLOOKUP($H859,Gefährdungsstufen!$B$2:$G$20,6,FALSE),"")</f>
        <v>potentiell gefährdet</v>
      </c>
      <c r="J859" s="71">
        <f>IF(H859&lt;&gt;"",VLOOKUP($H859,Gefährdungsstufen!$B$2:$G$20,3,FALSE),"")</f>
        <v>0</v>
      </c>
      <c r="K859" s="33" t="str">
        <f t="shared" si="79"/>
        <v>Landolt Elias (1991): Gefährdung der Farn- und Blütenpflanzen in der Schweiz</v>
      </c>
      <c r="L859" s="3" t="s">
        <v>1</v>
      </c>
      <c r="M859" s="3" t="s">
        <v>1</v>
      </c>
      <c r="N859" s="11" t="str">
        <f>IF(M859&lt;&gt;"",VLOOKUP(M859,Gefährdungsstufen!$B$2:$G$20,6,FALSE),"")</f>
        <v>potentiell gefährdet</v>
      </c>
      <c r="O859" s="33" t="str">
        <f t="shared" si="80"/>
        <v>Landolt Elias (1991): Gefährdung der Farn- und Blütenpflanzen in der Schweiz</v>
      </c>
      <c r="P859" s="3" t="s">
        <v>1</v>
      </c>
      <c r="Q859" s="3" t="s">
        <v>1</v>
      </c>
      <c r="R859" s="11" t="str">
        <f>IF(Q859&lt;&gt;"",VLOOKUP(Q859,Gefährdungsstufen!$B$2:$G$20,6,FALSE),"")</f>
        <v>potentiell gefährdet</v>
      </c>
      <c r="S859" s="33" t="str">
        <f t="shared" si="81"/>
        <v>Landolt Elias (1991): Gefährdung der Farn- und Blütenpflanzen in der Schweiz</v>
      </c>
      <c r="T859" s="3" t="s">
        <v>1</v>
      </c>
      <c r="U859" s="3" t="s">
        <v>1</v>
      </c>
      <c r="V859" s="11" t="str">
        <f>IF(U859&lt;&gt;"",VLOOKUP(U859,Gefährdungsstufen!$B$2:$G$20,6,FALSE),"")</f>
        <v>potentiell gefährdet</v>
      </c>
      <c r="W859" s="33" t="str">
        <f t="shared" si="82"/>
        <v>Landolt Elias (1991): Gefährdung der Farn- und Blütenpflanzen in der Schweiz</v>
      </c>
      <c r="X859" s="3">
        <v>8</v>
      </c>
      <c r="Y859" s="3" t="s">
        <v>8</v>
      </c>
      <c r="Z859" s="3" t="s">
        <v>2</v>
      </c>
      <c r="AA859" s="3">
        <v>6</v>
      </c>
      <c r="AB859" s="3">
        <v>8</v>
      </c>
      <c r="AC859" s="3">
        <v>5</v>
      </c>
      <c r="AD859" s="3">
        <v>3</v>
      </c>
      <c r="AE859" s="3"/>
      <c r="AF859" s="3" t="str">
        <f>IF(AE859&lt;&gt;"",VLOOKUP(AE859,legende!$A$3:$C$6,2,FALSE),"")</f>
        <v/>
      </c>
      <c r="AG859" s="71" t="str">
        <f>IF(AE859&lt;&gt;"",VLOOKUP(AE859,legende!$A$3:$C$6,3,FALSE),"")</f>
        <v/>
      </c>
      <c r="AH859" s="3"/>
      <c r="AI859" s="3" t="str">
        <f>IF(AH859&lt;&gt;"",VLOOKUP(AH859,legende!$F$3:$H$6,3,FALSE),"")</f>
        <v/>
      </c>
      <c r="AJ859" s="71" t="str">
        <f>IF(AH859&lt;&gt;"",VLOOKUP(AH859,legende!$F$3:$H$6,2,FALSE),"")</f>
        <v/>
      </c>
      <c r="AK859" s="3" t="s">
        <v>1</v>
      </c>
      <c r="AL859" s="3" t="s">
        <v>1</v>
      </c>
      <c r="AM859" s="11" t="str">
        <f>IF(AL859&lt;&gt;"",VLOOKUP(AL859,Gefährdungsstufen!$B$2:$G$20,6,FALSE),"")</f>
        <v>potentiell gefährdet</v>
      </c>
      <c r="AN859" s="71">
        <f>IF(AL859&lt;&gt;"",VLOOKUP(AL859,Gefährdungsstufen!$B$2:$G$20,3,FALSE),"")</f>
        <v>0</v>
      </c>
      <c r="AO859" s="3"/>
      <c r="AP859" s="11" t="s">
        <v>26922</v>
      </c>
      <c r="AQ859" s="11" t="e">
        <f t="shared" si="83"/>
        <v>#VALUE!</v>
      </c>
      <c r="AR859" s="3">
        <v>0</v>
      </c>
      <c r="AS859" s="3" t="s">
        <v>0</v>
      </c>
      <c r="AT859" s="2">
        <v>1</v>
      </c>
      <c r="AU859" s="2">
        <v>2</v>
      </c>
      <c r="AW859" s="2" t="s">
        <v>35</v>
      </c>
      <c r="AY859" s="2" t="s">
        <v>72</v>
      </c>
    </row>
    <row r="860" spans="1:55" s="2" customFormat="1" ht="15" hidden="1" customHeight="1">
      <c r="A860" s="24" t="s">
        <v>26859</v>
      </c>
      <c r="B860" s="5" t="s">
        <v>11968</v>
      </c>
      <c r="C860" s="16" t="s">
        <v>24921</v>
      </c>
      <c r="D860" s="3" t="s">
        <v>1</v>
      </c>
      <c r="E860" s="3" t="str">
        <f>IF(D860&lt;&gt;"",VLOOKUP($D860,Gefährdungsstufen!$B$2:$G$20,6,FALSE),"")</f>
        <v>potentiell gefährdet</v>
      </c>
      <c r="F860" s="71">
        <f>IF(D860&lt;&gt;"",VLOOKUP($D860,Gefährdungsstufen!$B$2:$G$20,3,FALSE),"")</f>
        <v>0</v>
      </c>
      <c r="G860" s="33" t="str">
        <f t="shared" si="78"/>
        <v>Landolt Elias (1991): Gefährdung der Farn- und Blütenpflanzen in der Schweiz</v>
      </c>
      <c r="H860" s="3" t="s">
        <v>1</v>
      </c>
      <c r="I860" s="3" t="str">
        <f>IF(H860&lt;&gt;"",VLOOKUP($H860,Gefährdungsstufen!$B$2:$G$20,6,FALSE),"")</f>
        <v>potentiell gefährdet</v>
      </c>
      <c r="J860" s="71">
        <f>IF(H860&lt;&gt;"",VLOOKUP($H860,Gefährdungsstufen!$B$2:$G$20,3,FALSE),"")</f>
        <v>0</v>
      </c>
      <c r="K860" s="33" t="str">
        <f t="shared" si="79"/>
        <v>Landolt Elias (1991): Gefährdung der Farn- und Blütenpflanzen in der Schweiz</v>
      </c>
      <c r="L860" s="3" t="s">
        <v>1</v>
      </c>
      <c r="M860" s="3" t="s">
        <v>1</v>
      </c>
      <c r="N860" s="11" t="str">
        <f>IF(M860&lt;&gt;"",VLOOKUP(M860,Gefährdungsstufen!$B$2:$G$20,6,FALSE),"")</f>
        <v>potentiell gefährdet</v>
      </c>
      <c r="O860" s="33" t="str">
        <f t="shared" si="80"/>
        <v>Landolt Elias (1991): Gefährdung der Farn- und Blütenpflanzen in der Schweiz</v>
      </c>
      <c r="P860" s="3" t="s">
        <v>8</v>
      </c>
      <c r="Q860" s="3"/>
      <c r="R860" s="11" t="str">
        <f>IF(Q860&lt;&gt;"",VLOOKUP(Q860,Gefährdungsstufen!$B$2:$G$20,6,FALSE),"")</f>
        <v/>
      </c>
      <c r="S860" s="33" t="str">
        <f t="shared" si="81"/>
        <v/>
      </c>
      <c r="T860" s="3" t="s">
        <v>45</v>
      </c>
      <c r="U860" s="3" t="s">
        <v>45</v>
      </c>
      <c r="V860" s="11" t="str">
        <f>IF(U860&lt;&gt;"",VLOOKUP(U860,Gefährdungsstufen!$B$2:$G$20,6,FALSE),"")</f>
        <v>gefährdet</v>
      </c>
      <c r="W860" s="33" t="str">
        <f t="shared" si="82"/>
        <v>Landolt Elias (1991): Gefährdung der Farn- und Blütenpflanzen in der Schweiz</v>
      </c>
      <c r="X860" s="3">
        <v>2</v>
      </c>
      <c r="Y860" s="3" t="s">
        <v>8</v>
      </c>
      <c r="Z860" s="3" t="s">
        <v>2</v>
      </c>
      <c r="AA860" s="3">
        <v>2</v>
      </c>
      <c r="AB860" s="3">
        <v>2</v>
      </c>
      <c r="AC860" s="3">
        <v>2</v>
      </c>
      <c r="AD860" s="3">
        <v>5</v>
      </c>
      <c r="AE860" s="3" t="s">
        <v>23</v>
      </c>
      <c r="AF860" s="3" t="str">
        <f>IF(AE860&lt;&gt;"",VLOOKUP(AE860,legende!$A$3:$C$6,2,FALSE),"")</f>
        <v>mittel</v>
      </c>
      <c r="AG860" s="71">
        <f>IF(AE860&lt;&gt;"",VLOOKUP(AE860,legende!$A$3:$C$6,3,FALSE),"")</f>
        <v>2</v>
      </c>
      <c r="AH860" s="3" t="s">
        <v>6</v>
      </c>
      <c r="AI860" s="3" t="str">
        <f>IF(AH860&lt;&gt;"",VLOOKUP(AH860,legende!$F$3:$H$6,3,FALSE),"")</f>
        <v>klein: &lt;1/4</v>
      </c>
      <c r="AJ860" s="71">
        <f>IF(AH860&lt;&gt;"",VLOOKUP(AH860,legende!$F$3:$H$6,2,FALSE),"")</f>
        <v>0</v>
      </c>
      <c r="AK860" s="3" t="s">
        <v>45</v>
      </c>
      <c r="AL860" s="3" t="s">
        <v>45</v>
      </c>
      <c r="AM860" s="11" t="str">
        <f>IF(AL860&lt;&gt;"",VLOOKUP(AL860,Gefährdungsstufen!$B$2:$G$20,6,FALSE),"")</f>
        <v>gefährdet</v>
      </c>
      <c r="AN860" s="71">
        <f>IF(AL860&lt;&gt;"",VLOOKUP(AL860,Gefährdungsstufen!$B$2:$G$20,3,FALSE),"")</f>
        <v>3</v>
      </c>
      <c r="AO860" s="3"/>
      <c r="AP860" s="11"/>
      <c r="AQ860" s="11">
        <f t="shared" si="83"/>
        <v>5</v>
      </c>
      <c r="AR860" s="3">
        <v>3</v>
      </c>
      <c r="AS860" s="3">
        <v>3</v>
      </c>
    </row>
    <row r="861" spans="1:55" s="2" customFormat="1" ht="15" hidden="1" customHeight="1">
      <c r="A861" s="24" t="s">
        <v>26859</v>
      </c>
      <c r="B861" s="5" t="s">
        <v>4187</v>
      </c>
      <c r="C861" s="16" t="s">
        <v>4188</v>
      </c>
      <c r="D861" s="3" t="s">
        <v>1</v>
      </c>
      <c r="E861" s="3" t="str">
        <f>IF(D861&lt;&gt;"",VLOOKUP($D861,Gefährdungsstufen!$B$2:$G$20,6,FALSE),"")</f>
        <v>potentiell gefährdet</v>
      </c>
      <c r="F861" s="71">
        <f>IF(D861&lt;&gt;"",VLOOKUP($D861,Gefährdungsstufen!$B$2:$G$20,3,FALSE),"")</f>
        <v>0</v>
      </c>
      <c r="G861" s="33" t="str">
        <f t="shared" si="78"/>
        <v>Landolt Elias (1991): Gefährdung der Farn- und Blütenpflanzen in der Schweiz</v>
      </c>
      <c r="H861" s="3" t="s">
        <v>9</v>
      </c>
      <c r="I861" s="3" t="str">
        <f>IF(H861&lt;&gt;"",VLOOKUP($H861,Gefährdungsstufen!$B$2:$G$20,6,FALSE),"")</f>
        <v>vom Aussterben bedroht</v>
      </c>
      <c r="J861" s="71">
        <f>IF(H861&lt;&gt;"",VLOOKUP($H861,Gefährdungsstufen!$B$2:$G$20,3,FALSE),"")</f>
        <v>5</v>
      </c>
      <c r="K861" s="33" t="str">
        <f t="shared" si="79"/>
        <v>Landolt Elias (1991): Gefährdung der Farn- und Blütenpflanzen in der Schweiz</v>
      </c>
      <c r="L861" s="3" t="s">
        <v>14</v>
      </c>
      <c r="M861" s="3" t="s">
        <v>14</v>
      </c>
      <c r="N861" s="11" t="str">
        <f>IF(M861&lt;&gt;"",VLOOKUP(M861,Gefährdungsstufen!$B$2:$G$20,6,FALSE),"")</f>
        <v>vom Aussterben bedroht</v>
      </c>
      <c r="O861" s="33" t="str">
        <f t="shared" si="80"/>
        <v>Landolt Elias (1991): Gefährdung der Farn- und Blütenpflanzen in der Schweiz</v>
      </c>
      <c r="P861" s="3" t="s">
        <v>14</v>
      </c>
      <c r="Q861" s="3" t="s">
        <v>14</v>
      </c>
      <c r="R861" s="11" t="str">
        <f>IF(Q861&lt;&gt;"",VLOOKUP(Q861,Gefährdungsstufen!$B$2:$G$20,6,FALSE),"")</f>
        <v>vom Aussterben bedroht</v>
      </c>
      <c r="S861" s="33" t="str">
        <f t="shared" si="81"/>
        <v>Landolt Elias (1991): Gefährdung der Farn- und Blütenpflanzen in der Schweiz</v>
      </c>
      <c r="T861" s="3" t="s">
        <v>19</v>
      </c>
      <c r="U861" s="3" t="s">
        <v>19</v>
      </c>
      <c r="V861" s="11" t="str">
        <f>IF(U861&lt;&gt;"",VLOOKUP(U861,Gefährdungsstufen!$B$2:$G$20,6,FALSE),"")</f>
        <v>potentiell gefährdet</v>
      </c>
      <c r="W861" s="33" t="str">
        <f t="shared" si="82"/>
        <v>Landolt Elias (1991): Gefährdung der Farn- und Blütenpflanzen in der Schweiz</v>
      </c>
      <c r="X861" s="3">
        <v>7</v>
      </c>
      <c r="Y861" s="3" t="s">
        <v>8</v>
      </c>
      <c r="Z861" s="3" t="s">
        <v>2</v>
      </c>
      <c r="AA861" s="3">
        <v>2</v>
      </c>
      <c r="AB861" s="3">
        <v>2</v>
      </c>
      <c r="AC861" s="3">
        <v>1</v>
      </c>
      <c r="AD861" s="3">
        <v>2</v>
      </c>
      <c r="AE861" s="3" t="s">
        <v>7</v>
      </c>
      <c r="AF861" s="3" t="str">
        <f>IF(AE861&lt;&gt;"",VLOOKUP(AE861,legende!$A$3:$C$6,2,FALSE),"")</f>
        <v>gross</v>
      </c>
      <c r="AG861" s="71">
        <f>IF(AE861&lt;&gt;"",VLOOKUP(AE861,legende!$A$3:$C$6,3,FALSE),"")</f>
        <v>0</v>
      </c>
      <c r="AH861" s="3" t="s">
        <v>6</v>
      </c>
      <c r="AI861" s="3" t="str">
        <f>IF(AH861&lt;&gt;"",VLOOKUP(AH861,legende!$F$3:$H$6,3,FALSE),"")</f>
        <v>klein: &lt;1/4</v>
      </c>
      <c r="AJ861" s="71">
        <f>IF(AH861&lt;&gt;"",VLOOKUP(AH861,legende!$F$3:$H$6,2,FALSE),"")</f>
        <v>0</v>
      </c>
      <c r="AK861" s="3" t="s">
        <v>9</v>
      </c>
      <c r="AL861" s="3" t="s">
        <v>9</v>
      </c>
      <c r="AM861" s="11" t="str">
        <f>IF(AL861&lt;&gt;"",VLOOKUP(AL861,Gefährdungsstufen!$B$2:$G$20,6,FALSE),"")</f>
        <v>vom Aussterben bedroht</v>
      </c>
      <c r="AN861" s="71">
        <f>IF(AL861&lt;&gt;"",VLOOKUP(AL861,Gefährdungsstufen!$B$2:$G$20,3,FALSE),"")</f>
        <v>5</v>
      </c>
      <c r="AO861" s="3"/>
      <c r="AP861" s="11"/>
      <c r="AQ861" s="11">
        <f t="shared" si="83"/>
        <v>10</v>
      </c>
      <c r="AR861" s="3">
        <v>7</v>
      </c>
      <c r="AS861" s="3">
        <v>7</v>
      </c>
      <c r="BB861" s="2">
        <v>6</v>
      </c>
    </row>
    <row r="862" spans="1:55" s="2" customFormat="1" ht="15" hidden="1" customHeight="1">
      <c r="A862" s="24" t="s">
        <v>26859</v>
      </c>
      <c r="B862" s="5" t="s">
        <v>4062</v>
      </c>
      <c r="C862" s="16" t="s">
        <v>4063</v>
      </c>
      <c r="D862" s="3" t="s">
        <v>1</v>
      </c>
      <c r="E862" s="3" t="str">
        <f>IF(D862&lt;&gt;"",VLOOKUP($D862,Gefährdungsstufen!$B$2:$G$20,6,FALSE),"")</f>
        <v>potentiell gefährdet</v>
      </c>
      <c r="F862" s="71">
        <f>IF(D862&lt;&gt;"",VLOOKUP($D862,Gefährdungsstufen!$B$2:$G$20,3,FALSE),"")</f>
        <v>0</v>
      </c>
      <c r="G862" s="33" t="str">
        <f t="shared" si="78"/>
        <v>Landolt Elias (1991): Gefährdung der Farn- und Blütenpflanzen in der Schweiz</v>
      </c>
      <c r="H862" s="3" t="s">
        <v>5</v>
      </c>
      <c r="I862" s="3" t="str">
        <f>IF(H862&lt;&gt;"",VLOOKUP($H862,Gefährdungsstufen!$B$2:$G$20,6,FALSE),"")</f>
        <v>stark gefährdet</v>
      </c>
      <c r="J862" s="71">
        <f>IF(H862&lt;&gt;"",VLOOKUP($H862,Gefährdungsstufen!$B$2:$G$20,3,FALSE),"")</f>
        <v>4</v>
      </c>
      <c r="K862" s="33" t="str">
        <f t="shared" si="79"/>
        <v>Landolt Elias (1991): Gefährdung der Farn- und Blütenpflanzen in der Schweiz</v>
      </c>
      <c r="L862" s="3" t="s">
        <v>14</v>
      </c>
      <c r="M862" s="3" t="s">
        <v>14</v>
      </c>
      <c r="N862" s="11" t="str">
        <f>IF(M862&lt;&gt;"",VLOOKUP(M862,Gefährdungsstufen!$B$2:$G$20,6,FALSE),"")</f>
        <v>vom Aussterben bedroht</v>
      </c>
      <c r="O862" s="33" t="str">
        <f t="shared" si="80"/>
        <v>Landolt Elias (1991): Gefährdung der Farn- und Blütenpflanzen in der Schweiz</v>
      </c>
      <c r="P862" s="3" t="s">
        <v>5</v>
      </c>
      <c r="Q862" s="3" t="s">
        <v>5</v>
      </c>
      <c r="R862" s="11" t="str">
        <f>IF(Q862&lt;&gt;"",VLOOKUP(Q862,Gefährdungsstufen!$B$2:$G$20,6,FALSE),"")</f>
        <v>stark gefährdet</v>
      </c>
      <c r="S862" s="33" t="str">
        <f t="shared" si="81"/>
        <v>Landolt Elias (1991): Gefährdung der Farn- und Blütenpflanzen in der Schweiz</v>
      </c>
      <c r="T862" s="3" t="s">
        <v>9</v>
      </c>
      <c r="U862" s="3" t="s">
        <v>9</v>
      </c>
      <c r="V862" s="11" t="str">
        <f>IF(U862&lt;&gt;"",VLOOKUP(U862,Gefährdungsstufen!$B$2:$G$20,6,FALSE),"")</f>
        <v>vom Aussterben bedroht</v>
      </c>
      <c r="W862" s="33" t="str">
        <f t="shared" si="82"/>
        <v>Landolt Elias (1991): Gefährdung der Farn- und Blütenpflanzen in der Schweiz</v>
      </c>
      <c r="X862" s="3">
        <v>7</v>
      </c>
      <c r="Y862" s="3" t="s">
        <v>8</v>
      </c>
      <c r="Z862" s="3" t="s">
        <v>2</v>
      </c>
      <c r="AA862" s="3">
        <v>2</v>
      </c>
      <c r="AB862" s="3">
        <v>4</v>
      </c>
      <c r="AC862" s="3">
        <v>1</v>
      </c>
      <c r="AD862" s="3">
        <v>2</v>
      </c>
      <c r="AE862" s="3" t="s">
        <v>7</v>
      </c>
      <c r="AF862" s="3" t="str">
        <f>IF(AE862&lt;&gt;"",VLOOKUP(AE862,legende!$A$3:$C$6,2,FALSE),"")</f>
        <v>gross</v>
      </c>
      <c r="AG862" s="71">
        <f>IF(AE862&lt;&gt;"",VLOOKUP(AE862,legende!$A$3:$C$6,3,FALSE),"")</f>
        <v>0</v>
      </c>
      <c r="AH862" s="3" t="s">
        <v>6</v>
      </c>
      <c r="AI862" s="3" t="str">
        <f>IF(AH862&lt;&gt;"",VLOOKUP(AH862,legende!$F$3:$H$6,3,FALSE),"")</f>
        <v>klein: &lt;1/4</v>
      </c>
      <c r="AJ862" s="71">
        <f>IF(AH862&lt;&gt;"",VLOOKUP(AH862,legende!$F$3:$H$6,2,FALSE),"")</f>
        <v>0</v>
      </c>
      <c r="AK862" s="3" t="s">
        <v>9</v>
      </c>
      <c r="AL862" s="3" t="s">
        <v>9</v>
      </c>
      <c r="AM862" s="11" t="str">
        <f>IF(AL862&lt;&gt;"",VLOOKUP(AL862,Gefährdungsstufen!$B$2:$G$20,6,FALSE),"")</f>
        <v>vom Aussterben bedroht</v>
      </c>
      <c r="AN862" s="71">
        <f>IF(AL862&lt;&gt;"",VLOOKUP(AL862,Gefährdungsstufen!$B$2:$G$20,3,FALSE),"")</f>
        <v>5</v>
      </c>
      <c r="AO862" s="3"/>
      <c r="AP862" s="11"/>
      <c r="AQ862" s="11">
        <f t="shared" si="83"/>
        <v>9</v>
      </c>
      <c r="AR862" s="3">
        <v>6</v>
      </c>
      <c r="AS862" s="3">
        <v>6</v>
      </c>
    </row>
    <row r="863" spans="1:55" s="2" customFormat="1" ht="15" hidden="1" customHeight="1">
      <c r="A863" s="24" t="s">
        <v>26859</v>
      </c>
      <c r="B863" s="5" t="s">
        <v>10310</v>
      </c>
      <c r="C863" s="16" t="s">
        <v>10311</v>
      </c>
      <c r="D863" s="3" t="s">
        <v>1</v>
      </c>
      <c r="E863" s="3" t="str">
        <f>IF(D863&lt;&gt;"",VLOOKUP($D863,Gefährdungsstufen!$B$2:$G$20,6,FALSE),"")</f>
        <v>potentiell gefährdet</v>
      </c>
      <c r="F863" s="71">
        <f>IF(D863&lt;&gt;"",VLOOKUP($D863,Gefährdungsstufen!$B$2:$G$20,3,FALSE),"")</f>
        <v>0</v>
      </c>
      <c r="G863" s="33" t="str">
        <f t="shared" si="78"/>
        <v>Landolt Elias (1991): Gefährdung der Farn- und Blütenpflanzen in der Schweiz</v>
      </c>
      <c r="H863" s="3" t="s">
        <v>1</v>
      </c>
      <c r="I863" s="3" t="str">
        <f>IF(H863&lt;&gt;"",VLOOKUP($H863,Gefährdungsstufen!$B$2:$G$20,6,FALSE),"")</f>
        <v>potentiell gefährdet</v>
      </c>
      <c r="J863" s="71">
        <f>IF(H863&lt;&gt;"",VLOOKUP($H863,Gefährdungsstufen!$B$2:$G$20,3,FALSE),"")</f>
        <v>0</v>
      </c>
      <c r="K863" s="33" t="str">
        <f t="shared" si="79"/>
        <v>Landolt Elias (1991): Gefährdung der Farn- und Blütenpflanzen in der Schweiz</v>
      </c>
      <c r="L863" s="3" t="s">
        <v>1</v>
      </c>
      <c r="M863" s="3" t="s">
        <v>1</v>
      </c>
      <c r="N863" s="11" t="str">
        <f>IF(M863&lt;&gt;"",VLOOKUP(M863,Gefährdungsstufen!$B$2:$G$20,6,FALSE),"")</f>
        <v>potentiell gefährdet</v>
      </c>
      <c r="O863" s="33" t="str">
        <f t="shared" si="80"/>
        <v>Landolt Elias (1991): Gefährdung der Farn- und Blütenpflanzen in der Schweiz</v>
      </c>
      <c r="P863" s="3" t="s">
        <v>1</v>
      </c>
      <c r="Q863" s="3" t="s">
        <v>1</v>
      </c>
      <c r="R863" s="11" t="str">
        <f>IF(Q863&lt;&gt;"",VLOOKUP(Q863,Gefährdungsstufen!$B$2:$G$20,6,FALSE),"")</f>
        <v>potentiell gefährdet</v>
      </c>
      <c r="S863" s="33" t="str">
        <f t="shared" si="81"/>
        <v>Landolt Elias (1991): Gefährdung der Farn- und Blütenpflanzen in der Schweiz</v>
      </c>
      <c r="T863" s="3" t="s">
        <v>5</v>
      </c>
      <c r="U863" s="3" t="s">
        <v>5</v>
      </c>
      <c r="V863" s="11" t="str">
        <f>IF(U863&lt;&gt;"",VLOOKUP(U863,Gefährdungsstufen!$B$2:$G$20,6,FALSE),"")</f>
        <v>stark gefährdet</v>
      </c>
      <c r="W863" s="33" t="str">
        <f t="shared" si="82"/>
        <v>Landolt Elias (1991): Gefährdung der Farn- und Blütenpflanzen in der Schweiz</v>
      </c>
      <c r="X863" s="3">
        <v>7</v>
      </c>
      <c r="Y863" s="3" t="s">
        <v>8</v>
      </c>
      <c r="Z863" s="3" t="s">
        <v>2</v>
      </c>
      <c r="AA863" s="3">
        <v>5</v>
      </c>
      <c r="AB863" s="3">
        <v>6</v>
      </c>
      <c r="AC863" s="3">
        <v>5</v>
      </c>
      <c r="AD863" s="3">
        <v>5</v>
      </c>
      <c r="AE863" s="3"/>
      <c r="AF863" s="3" t="str">
        <f>IF(AE863&lt;&gt;"",VLOOKUP(AE863,legende!$A$3:$C$6,2,FALSE),"")</f>
        <v/>
      </c>
      <c r="AG863" s="71" t="str">
        <f>IF(AE863&lt;&gt;"",VLOOKUP(AE863,legende!$A$3:$C$6,3,FALSE),"")</f>
        <v/>
      </c>
      <c r="AH863" s="3"/>
      <c r="AI863" s="3" t="str">
        <f>IF(AH863&lt;&gt;"",VLOOKUP(AH863,legende!$F$3:$H$6,3,FALSE),"")</f>
        <v/>
      </c>
      <c r="AJ863" s="71" t="str">
        <f>IF(AH863&lt;&gt;"",VLOOKUP(AH863,legende!$F$3:$H$6,2,FALSE),"")</f>
        <v/>
      </c>
      <c r="AK863" s="3" t="s">
        <v>1</v>
      </c>
      <c r="AL863" s="3" t="s">
        <v>1</v>
      </c>
      <c r="AM863" s="11" t="str">
        <f>IF(AL863&lt;&gt;"",VLOOKUP(AL863,Gefährdungsstufen!$B$2:$G$20,6,FALSE),"")</f>
        <v>potentiell gefährdet</v>
      </c>
      <c r="AN863" s="71">
        <f>IF(AL863&lt;&gt;"",VLOOKUP(AL863,Gefährdungsstufen!$B$2:$G$20,3,FALSE),"")</f>
        <v>0</v>
      </c>
      <c r="AO863" s="3"/>
      <c r="AP863" s="11" t="s">
        <v>26922</v>
      </c>
      <c r="AQ863" s="11" t="e">
        <f t="shared" si="83"/>
        <v>#VALUE!</v>
      </c>
      <c r="AR863" s="3">
        <v>0</v>
      </c>
      <c r="AS863" s="3" t="s">
        <v>0</v>
      </c>
      <c r="BB863" s="2">
        <v>6</v>
      </c>
    </row>
    <row r="864" spans="1:55" s="2" customFormat="1" ht="15" hidden="1" customHeight="1">
      <c r="A864" s="24" t="s">
        <v>26859</v>
      </c>
      <c r="B864" s="5" t="s">
        <v>12212</v>
      </c>
      <c r="C864" s="16" t="s">
        <v>12213</v>
      </c>
      <c r="D864" s="3" t="s">
        <v>1</v>
      </c>
      <c r="E864" s="3" t="str">
        <f>IF(D864&lt;&gt;"",VLOOKUP($D864,Gefährdungsstufen!$B$2:$G$20,6,FALSE),"")</f>
        <v>potentiell gefährdet</v>
      </c>
      <c r="F864" s="71">
        <f>IF(D864&lt;&gt;"",VLOOKUP($D864,Gefährdungsstufen!$B$2:$G$20,3,FALSE),"")</f>
        <v>0</v>
      </c>
      <c r="G864" s="33" t="str">
        <f t="shared" si="78"/>
        <v>Landolt Elias (1991): Gefährdung der Farn- und Blütenpflanzen in der Schweiz</v>
      </c>
      <c r="H864" s="3" t="s">
        <v>1</v>
      </c>
      <c r="I864" s="3" t="str">
        <f>IF(H864&lt;&gt;"",VLOOKUP($H864,Gefährdungsstufen!$B$2:$G$20,6,FALSE),"")</f>
        <v>potentiell gefährdet</v>
      </c>
      <c r="J864" s="71">
        <f>IF(H864&lt;&gt;"",VLOOKUP($H864,Gefährdungsstufen!$B$2:$G$20,3,FALSE),"")</f>
        <v>0</v>
      </c>
      <c r="K864" s="33" t="str">
        <f t="shared" si="79"/>
        <v>Landolt Elias (1991): Gefährdung der Farn- und Blütenpflanzen in der Schweiz</v>
      </c>
      <c r="L864" s="3" t="s">
        <v>19</v>
      </c>
      <c r="M864" s="3" t="s">
        <v>19</v>
      </c>
      <c r="N864" s="11" t="str">
        <f>IF(M864&lt;&gt;"",VLOOKUP(M864,Gefährdungsstufen!$B$2:$G$20,6,FALSE),"")</f>
        <v>potentiell gefährdet</v>
      </c>
      <c r="O864" s="33" t="str">
        <f t="shared" si="80"/>
        <v>Landolt Elias (1991): Gefährdung der Farn- und Blütenpflanzen in der Schweiz</v>
      </c>
      <c r="P864" s="3" t="s">
        <v>1</v>
      </c>
      <c r="Q864" s="3" t="s">
        <v>1</v>
      </c>
      <c r="R864" s="11" t="str">
        <f>IF(Q864&lt;&gt;"",VLOOKUP(Q864,Gefährdungsstufen!$B$2:$G$20,6,FALSE),"")</f>
        <v>potentiell gefährdet</v>
      </c>
      <c r="S864" s="33" t="str">
        <f t="shared" si="81"/>
        <v>Landolt Elias (1991): Gefährdung der Farn- und Blütenpflanzen in der Schweiz</v>
      </c>
      <c r="T864" s="3" t="s">
        <v>19</v>
      </c>
      <c r="U864" s="3" t="s">
        <v>19</v>
      </c>
      <c r="V864" s="11" t="str">
        <f>IF(U864&lt;&gt;"",VLOOKUP(U864,Gefährdungsstufen!$B$2:$G$20,6,FALSE),"")</f>
        <v>potentiell gefährdet</v>
      </c>
      <c r="W864" s="33" t="str">
        <f t="shared" si="82"/>
        <v>Landolt Elias (1991): Gefährdung der Farn- und Blütenpflanzen in der Schweiz</v>
      </c>
      <c r="X864" s="3">
        <v>7</v>
      </c>
      <c r="Y864" s="3" t="s">
        <v>18</v>
      </c>
      <c r="Z864" s="3" t="s">
        <v>2</v>
      </c>
      <c r="AA864" s="3">
        <v>3</v>
      </c>
      <c r="AB864" s="3">
        <v>99</v>
      </c>
      <c r="AC864" s="3">
        <v>99</v>
      </c>
      <c r="AD864" s="3">
        <v>99</v>
      </c>
      <c r="AE864" s="3" t="s">
        <v>7</v>
      </c>
      <c r="AF864" s="3" t="str">
        <f>IF(AE864&lt;&gt;"",VLOOKUP(AE864,legende!$A$3:$C$6,2,FALSE),"")</f>
        <v>gross</v>
      </c>
      <c r="AG864" s="71">
        <f>IF(AE864&lt;&gt;"",VLOOKUP(AE864,legende!$A$3:$C$6,3,FALSE),"")</f>
        <v>0</v>
      </c>
      <c r="AH864" s="3" t="s">
        <v>6</v>
      </c>
      <c r="AI864" s="3" t="str">
        <f>IF(AH864&lt;&gt;"",VLOOKUP(AH864,legende!$F$3:$H$6,3,FALSE),"")</f>
        <v>klein: &lt;1/4</v>
      </c>
      <c r="AJ864" s="71">
        <f>IF(AH864&lt;&gt;"",VLOOKUP(AH864,legende!$F$3:$H$6,2,FALSE),"")</f>
        <v>0</v>
      </c>
      <c r="AK864" s="3" t="s">
        <v>19</v>
      </c>
      <c r="AL864" s="3" t="s">
        <v>19</v>
      </c>
      <c r="AM864" s="11" t="str">
        <f>IF(AL864&lt;&gt;"",VLOOKUP(AL864,Gefährdungsstufen!$B$2:$G$20,6,FALSE),"")</f>
        <v>potentiell gefährdet</v>
      </c>
      <c r="AN864" s="71">
        <f>IF(AL864&lt;&gt;"",VLOOKUP(AL864,Gefährdungsstufen!$B$2:$G$20,3,FALSE),"")</f>
        <v>0</v>
      </c>
      <c r="AO864" s="3"/>
      <c r="AP864" s="11"/>
      <c r="AQ864" s="11">
        <f t="shared" si="83"/>
        <v>0</v>
      </c>
      <c r="AR864" s="3">
        <v>0</v>
      </c>
      <c r="AS864" s="3">
        <v>0</v>
      </c>
    </row>
    <row r="865" spans="1:56" s="2" customFormat="1" ht="15" hidden="1" customHeight="1">
      <c r="A865" s="24" t="s">
        <v>26859</v>
      </c>
      <c r="B865" s="5" t="s">
        <v>5980</v>
      </c>
      <c r="C865" s="16" t="s">
        <v>5981</v>
      </c>
      <c r="D865" s="3" t="s">
        <v>1</v>
      </c>
      <c r="E865" s="3" t="str">
        <f>IF(D865&lt;&gt;"",VLOOKUP($D865,Gefährdungsstufen!$B$2:$G$20,6,FALSE),"")</f>
        <v>potentiell gefährdet</v>
      </c>
      <c r="F865" s="71">
        <f>IF(D865&lt;&gt;"",VLOOKUP($D865,Gefährdungsstufen!$B$2:$G$20,3,FALSE),"")</f>
        <v>0</v>
      </c>
      <c r="G865" s="33" t="str">
        <f t="shared" si="78"/>
        <v>Landolt Elias (1991): Gefährdung der Farn- und Blütenpflanzen in der Schweiz</v>
      </c>
      <c r="H865" s="3" t="s">
        <v>1</v>
      </c>
      <c r="I865" s="3" t="str">
        <f>IF(H865&lt;&gt;"",VLOOKUP($H865,Gefährdungsstufen!$B$2:$G$20,6,FALSE),"")</f>
        <v>potentiell gefährdet</v>
      </c>
      <c r="J865" s="71">
        <f>IF(H865&lt;&gt;"",VLOOKUP($H865,Gefährdungsstufen!$B$2:$G$20,3,FALSE),"")</f>
        <v>0</v>
      </c>
      <c r="K865" s="33" t="str">
        <f t="shared" si="79"/>
        <v>Landolt Elias (1991): Gefährdung der Farn- und Blütenpflanzen in der Schweiz</v>
      </c>
      <c r="L865" s="3" t="s">
        <v>1</v>
      </c>
      <c r="M865" s="3" t="s">
        <v>1</v>
      </c>
      <c r="N865" s="11" t="str">
        <f>IF(M865&lt;&gt;"",VLOOKUP(M865,Gefährdungsstufen!$B$2:$G$20,6,FALSE),"")</f>
        <v>potentiell gefährdet</v>
      </c>
      <c r="O865" s="33" t="str">
        <f t="shared" si="80"/>
        <v>Landolt Elias (1991): Gefährdung der Farn- und Blütenpflanzen in der Schweiz</v>
      </c>
      <c r="P865" s="3" t="s">
        <v>1</v>
      </c>
      <c r="Q865" s="3" t="s">
        <v>1</v>
      </c>
      <c r="R865" s="11" t="str">
        <f>IF(Q865&lt;&gt;"",VLOOKUP(Q865,Gefährdungsstufen!$B$2:$G$20,6,FALSE),"")</f>
        <v>potentiell gefährdet</v>
      </c>
      <c r="S865" s="33" t="str">
        <f t="shared" si="81"/>
        <v>Landolt Elias (1991): Gefährdung der Farn- und Blütenpflanzen in der Schweiz</v>
      </c>
      <c r="T865" s="3" t="s">
        <v>1</v>
      </c>
      <c r="U865" s="3" t="s">
        <v>1</v>
      </c>
      <c r="V865" s="11" t="str">
        <f>IF(U865&lt;&gt;"",VLOOKUP(U865,Gefährdungsstufen!$B$2:$G$20,6,FALSE),"")</f>
        <v>potentiell gefährdet</v>
      </c>
      <c r="W865" s="33" t="str">
        <f t="shared" si="82"/>
        <v>Landolt Elias (1991): Gefährdung der Farn- und Blütenpflanzen in der Schweiz</v>
      </c>
      <c r="X865" s="3">
        <v>7</v>
      </c>
      <c r="Y865" s="3" t="s">
        <v>8</v>
      </c>
      <c r="Z865" s="3" t="s">
        <v>2</v>
      </c>
      <c r="AA865" s="3">
        <v>99</v>
      </c>
      <c r="AB865" s="3">
        <v>99</v>
      </c>
      <c r="AC865" s="3">
        <v>99</v>
      </c>
      <c r="AD865" s="3">
        <v>99</v>
      </c>
      <c r="AE865" s="3"/>
      <c r="AF865" s="3" t="str">
        <f>IF(AE865&lt;&gt;"",VLOOKUP(AE865,legende!$A$3:$C$6,2,FALSE),"")</f>
        <v/>
      </c>
      <c r="AG865" s="71" t="str">
        <f>IF(AE865&lt;&gt;"",VLOOKUP(AE865,legende!$A$3:$C$6,3,FALSE),"")</f>
        <v/>
      </c>
      <c r="AH865" s="3"/>
      <c r="AI865" s="3" t="str">
        <f>IF(AH865&lt;&gt;"",VLOOKUP(AH865,legende!$F$3:$H$6,3,FALSE),"")</f>
        <v/>
      </c>
      <c r="AJ865" s="71" t="str">
        <f>IF(AH865&lt;&gt;"",VLOOKUP(AH865,legende!$F$3:$H$6,2,FALSE),"")</f>
        <v/>
      </c>
      <c r="AK865" s="3" t="s">
        <v>1</v>
      </c>
      <c r="AL865" s="3" t="s">
        <v>1</v>
      </c>
      <c r="AM865" s="11" t="str">
        <f>IF(AL865&lt;&gt;"",VLOOKUP(AL865,Gefährdungsstufen!$B$2:$G$20,6,FALSE),"")</f>
        <v>potentiell gefährdet</v>
      </c>
      <c r="AN865" s="71">
        <f>IF(AL865&lt;&gt;"",VLOOKUP(AL865,Gefährdungsstufen!$B$2:$G$20,3,FALSE),"")</f>
        <v>0</v>
      </c>
      <c r="AO865" s="3"/>
      <c r="AP865" s="11" t="s">
        <v>26922</v>
      </c>
      <c r="AQ865" s="11" t="e">
        <f t="shared" si="83"/>
        <v>#VALUE!</v>
      </c>
      <c r="AR865" s="3">
        <v>0</v>
      </c>
      <c r="AS865" s="3" t="s">
        <v>0</v>
      </c>
      <c r="BC865" s="2">
        <v>7</v>
      </c>
    </row>
    <row r="866" spans="1:56" s="2" customFormat="1" ht="15" customHeight="1">
      <c r="A866" s="24" t="s">
        <v>26859</v>
      </c>
      <c r="B866" s="5" t="s">
        <v>8926</v>
      </c>
      <c r="C866" s="16" t="s">
        <v>8927</v>
      </c>
      <c r="D866" s="3"/>
      <c r="E866" s="3" t="str">
        <f>IF(D866&lt;&gt;"",VLOOKUP($D866,Gefährdungsstufen!$B$2:$G$20,6,FALSE),"")</f>
        <v/>
      </c>
      <c r="F866" s="71" t="str">
        <f>IF(D866&lt;&gt;"",VLOOKUP($D866,Gefährdungsstufen!$B$2:$G$20,3,FALSE),"")</f>
        <v/>
      </c>
      <c r="G866" s="33" t="str">
        <f t="shared" si="78"/>
        <v/>
      </c>
      <c r="H866" s="3"/>
      <c r="I866" s="3" t="str">
        <f>IF(H866&lt;&gt;"",VLOOKUP($H866,Gefährdungsstufen!$B$2:$G$20,6,FALSE),"")</f>
        <v/>
      </c>
      <c r="J866" s="71" t="str">
        <f>IF(H866&lt;&gt;"",VLOOKUP($H866,Gefährdungsstufen!$B$2:$G$20,3,FALSE),"")</f>
        <v/>
      </c>
      <c r="K866" s="33" t="str">
        <f t="shared" si="79"/>
        <v/>
      </c>
      <c r="L866" s="3"/>
      <c r="M866" s="3"/>
      <c r="N866" s="11" t="str">
        <f>IF(M866&lt;&gt;"",VLOOKUP(M866,Gefährdungsstufen!$B$2:$G$20,6,FALSE),"")</f>
        <v/>
      </c>
      <c r="O866" s="33" t="str">
        <f t="shared" si="80"/>
        <v/>
      </c>
      <c r="P866" s="3"/>
      <c r="Q866" s="3"/>
      <c r="R866" s="11" t="str">
        <f>IF(Q866&lt;&gt;"",VLOOKUP(Q866,Gefährdungsstufen!$B$2:$G$20,6,FALSE),"")</f>
        <v/>
      </c>
      <c r="S866" s="33" t="str">
        <f t="shared" si="81"/>
        <v/>
      </c>
      <c r="T866" s="3"/>
      <c r="U866" s="3"/>
      <c r="V866" s="11" t="str">
        <f>IF(U866&lt;&gt;"",VLOOKUP(U866,Gefährdungsstufen!$B$2:$G$20,6,FALSE),"")</f>
        <v/>
      </c>
      <c r="W866" s="33" t="str">
        <f t="shared" si="82"/>
        <v/>
      </c>
      <c r="X866" s="3"/>
      <c r="Y866" s="3"/>
      <c r="Z866" s="3" t="s">
        <v>13</v>
      </c>
      <c r="AA866" s="3">
        <v>1</v>
      </c>
      <c r="AB866" s="3">
        <v>2</v>
      </c>
      <c r="AC866" s="3">
        <v>1</v>
      </c>
      <c r="AD866" s="3">
        <v>3</v>
      </c>
      <c r="AE866" s="3" t="s">
        <v>7</v>
      </c>
      <c r="AF866" s="3" t="str">
        <f>IF(AE866&lt;&gt;"",VLOOKUP(AE866,legende!$A$3:$C$6,2,FALSE),"")</f>
        <v>gross</v>
      </c>
      <c r="AG866" s="71">
        <f>IF(AE866&lt;&gt;"",VLOOKUP(AE866,legende!$A$3:$C$6,3,FALSE),"")</f>
        <v>0</v>
      </c>
      <c r="AH866" s="3" t="s">
        <v>6</v>
      </c>
      <c r="AI866" s="3" t="str">
        <f>IF(AH866&lt;&gt;"",VLOOKUP(AH866,legende!$F$3:$H$6,3,FALSE),"")</f>
        <v>klein: &lt;1/4</v>
      </c>
      <c r="AJ866" s="71">
        <f>IF(AH866&lt;&gt;"",VLOOKUP(AH866,legende!$F$3:$H$6,2,FALSE),"")</f>
        <v>0</v>
      </c>
      <c r="AK866" s="3" t="s">
        <v>12</v>
      </c>
      <c r="AL866" s="3" t="s">
        <v>12</v>
      </c>
      <c r="AM866" s="11" t="str">
        <f>IF(AL866&lt;&gt;"",VLOOKUP(AL866,Gefährdungsstufen!$B$2:$G$20,6,FALSE),"")</f>
        <v>vom Aussterben bedroht</v>
      </c>
      <c r="AN866" s="71">
        <f>IF(AL866&lt;&gt;"",VLOOKUP(AL866,Gefährdungsstufen!$B$2:$G$20,3,FALSE),"")</f>
        <v>5</v>
      </c>
      <c r="AO866" s="3"/>
      <c r="AP866" s="11"/>
      <c r="AQ866" s="11" t="e">
        <f t="shared" si="83"/>
        <v>#VALUE!</v>
      </c>
      <c r="AR866" s="3">
        <v>3</v>
      </c>
      <c r="AS866" s="3">
        <v>3</v>
      </c>
    </row>
    <row r="867" spans="1:56" s="2" customFormat="1" ht="15" customHeight="1">
      <c r="A867" s="24" t="s">
        <v>26859</v>
      </c>
      <c r="B867" s="5" t="s">
        <v>17539</v>
      </c>
      <c r="C867" s="16" t="s">
        <v>17540</v>
      </c>
      <c r="D867" s="3"/>
      <c r="E867" s="3" t="str">
        <f>IF(D867&lt;&gt;"",VLOOKUP($D867,Gefährdungsstufen!$B$2:$G$20,6,FALSE),"")</f>
        <v/>
      </c>
      <c r="F867" s="71" t="str">
        <f>IF(D867&lt;&gt;"",VLOOKUP($D867,Gefährdungsstufen!$B$2:$G$20,3,FALSE),"")</f>
        <v/>
      </c>
      <c r="G867" s="33" t="str">
        <f t="shared" si="78"/>
        <v/>
      </c>
      <c r="H867" s="3"/>
      <c r="I867" s="3" t="str">
        <f>IF(H867&lt;&gt;"",VLOOKUP($H867,Gefährdungsstufen!$B$2:$G$20,6,FALSE),"")</f>
        <v/>
      </c>
      <c r="J867" s="71" t="str">
        <f>IF(H867&lt;&gt;"",VLOOKUP($H867,Gefährdungsstufen!$B$2:$G$20,3,FALSE),"")</f>
        <v/>
      </c>
      <c r="K867" s="33" t="str">
        <f t="shared" si="79"/>
        <v/>
      </c>
      <c r="L867" s="3"/>
      <c r="M867" s="3"/>
      <c r="N867" s="11" t="str">
        <f>IF(M867&lt;&gt;"",VLOOKUP(M867,Gefährdungsstufen!$B$2:$G$20,6,FALSE),"")</f>
        <v/>
      </c>
      <c r="O867" s="33" t="str">
        <f t="shared" si="80"/>
        <v/>
      </c>
      <c r="P867" s="3"/>
      <c r="Q867" s="3"/>
      <c r="R867" s="11" t="str">
        <f>IF(Q867&lt;&gt;"",VLOOKUP(Q867,Gefährdungsstufen!$B$2:$G$20,6,FALSE),"")</f>
        <v/>
      </c>
      <c r="S867" s="33" t="str">
        <f t="shared" si="81"/>
        <v/>
      </c>
      <c r="T867" s="3"/>
      <c r="U867" s="3"/>
      <c r="V867" s="11" t="str">
        <f>IF(U867&lt;&gt;"",VLOOKUP(U867,Gefährdungsstufen!$B$2:$G$20,6,FALSE),"")</f>
        <v/>
      </c>
      <c r="W867" s="33" t="str">
        <f t="shared" si="82"/>
        <v/>
      </c>
      <c r="X867" s="3"/>
      <c r="Y867" s="3"/>
      <c r="Z867" s="3" t="s">
        <v>2</v>
      </c>
      <c r="AA867" s="3">
        <v>2</v>
      </c>
      <c r="AB867" s="3">
        <v>99</v>
      </c>
      <c r="AC867" s="3">
        <v>99</v>
      </c>
      <c r="AD867" s="3">
        <v>99</v>
      </c>
      <c r="AE867" s="3" t="s">
        <v>7</v>
      </c>
      <c r="AF867" s="3" t="str">
        <f>IF(AE867&lt;&gt;"",VLOOKUP(AE867,legende!$A$3:$C$6,2,FALSE),"")</f>
        <v>gross</v>
      </c>
      <c r="AG867" s="71">
        <f>IF(AE867&lt;&gt;"",VLOOKUP(AE867,legende!$A$3:$C$6,3,FALSE),"")</f>
        <v>0</v>
      </c>
      <c r="AH867" s="3" t="s">
        <v>6</v>
      </c>
      <c r="AI867" s="3" t="str">
        <f>IF(AH867&lt;&gt;"",VLOOKUP(AH867,legende!$F$3:$H$6,3,FALSE),"")</f>
        <v>klein: &lt;1/4</v>
      </c>
      <c r="AJ867" s="71">
        <f>IF(AH867&lt;&gt;"",VLOOKUP(AH867,legende!$F$3:$H$6,2,FALSE),"")</f>
        <v>0</v>
      </c>
      <c r="AK867" s="3" t="s">
        <v>45</v>
      </c>
      <c r="AL867" s="3" t="s">
        <v>45</v>
      </c>
      <c r="AM867" s="11" t="str">
        <f>IF(AL867&lt;&gt;"",VLOOKUP(AL867,Gefährdungsstufen!$B$2:$G$20,6,FALSE),"")</f>
        <v>gefährdet</v>
      </c>
      <c r="AN867" s="71">
        <f>IF(AL867&lt;&gt;"",VLOOKUP(AL867,Gefährdungsstufen!$B$2:$G$20,3,FALSE),"")</f>
        <v>3</v>
      </c>
      <c r="AO867" s="3"/>
      <c r="AP867" s="11"/>
      <c r="AQ867" s="11" t="e">
        <f t="shared" si="83"/>
        <v>#VALUE!</v>
      </c>
      <c r="AR867" s="3">
        <v>1</v>
      </c>
      <c r="AS867" s="3">
        <v>1</v>
      </c>
    </row>
    <row r="868" spans="1:56" s="2" customFormat="1" ht="15" customHeight="1">
      <c r="A868" s="24" t="s">
        <v>26859</v>
      </c>
      <c r="B868" s="5" t="s">
        <v>25636</v>
      </c>
      <c r="C868" s="16" t="s">
        <v>25637</v>
      </c>
      <c r="D868" s="3"/>
      <c r="E868" s="3" t="str">
        <f>IF(D868&lt;&gt;"",VLOOKUP($D868,Gefährdungsstufen!$B$2:$G$20,6,FALSE),"")</f>
        <v/>
      </c>
      <c r="F868" s="71" t="str">
        <f>IF(D868&lt;&gt;"",VLOOKUP($D868,Gefährdungsstufen!$B$2:$G$20,3,FALSE),"")</f>
        <v/>
      </c>
      <c r="G868" s="33" t="str">
        <f t="shared" si="78"/>
        <v/>
      </c>
      <c r="H868" s="3"/>
      <c r="I868" s="3" t="str">
        <f>IF(H868&lt;&gt;"",VLOOKUP($H868,Gefährdungsstufen!$B$2:$G$20,6,FALSE),"")</f>
        <v/>
      </c>
      <c r="J868" s="71" t="str">
        <f>IF(H868&lt;&gt;"",VLOOKUP($H868,Gefährdungsstufen!$B$2:$G$20,3,FALSE),"")</f>
        <v/>
      </c>
      <c r="K868" s="33" t="str">
        <f t="shared" si="79"/>
        <v/>
      </c>
      <c r="L868" s="3"/>
      <c r="M868" s="3"/>
      <c r="N868" s="11" t="str">
        <f>IF(M868&lt;&gt;"",VLOOKUP(M868,Gefährdungsstufen!$B$2:$G$20,6,FALSE),"")</f>
        <v/>
      </c>
      <c r="O868" s="33" t="str">
        <f t="shared" si="80"/>
        <v/>
      </c>
      <c r="P868" s="3"/>
      <c r="Q868" s="3"/>
      <c r="R868" s="11" t="str">
        <f>IF(Q868&lt;&gt;"",VLOOKUP(Q868,Gefährdungsstufen!$B$2:$G$20,6,FALSE),"")</f>
        <v/>
      </c>
      <c r="S868" s="33" t="str">
        <f t="shared" si="81"/>
        <v/>
      </c>
      <c r="T868" s="3"/>
      <c r="U868" s="3"/>
      <c r="V868" s="11" t="str">
        <f>IF(U868&lt;&gt;"",VLOOKUP(U868,Gefährdungsstufen!$B$2:$G$20,6,FALSE),"")</f>
        <v/>
      </c>
      <c r="W868" s="33" t="str">
        <f t="shared" si="82"/>
        <v/>
      </c>
      <c r="X868" s="3"/>
      <c r="Y868" s="3"/>
      <c r="Z868" s="3" t="s">
        <v>2</v>
      </c>
      <c r="AA868" s="3">
        <v>2</v>
      </c>
      <c r="AB868" s="3">
        <v>2</v>
      </c>
      <c r="AC868" s="3">
        <v>99</v>
      </c>
      <c r="AD868" s="3">
        <v>99</v>
      </c>
      <c r="AE868" s="3" t="s">
        <v>7</v>
      </c>
      <c r="AF868" s="3" t="str">
        <f>IF(AE868&lt;&gt;"",VLOOKUP(AE868,legende!$A$3:$C$6,2,FALSE),"")</f>
        <v>gross</v>
      </c>
      <c r="AG868" s="71">
        <f>IF(AE868&lt;&gt;"",VLOOKUP(AE868,legende!$A$3:$C$6,3,FALSE),"")</f>
        <v>0</v>
      </c>
      <c r="AH868" s="3" t="s">
        <v>6</v>
      </c>
      <c r="AI868" s="3" t="str">
        <f>IF(AH868&lt;&gt;"",VLOOKUP(AH868,legende!$F$3:$H$6,3,FALSE),"")</f>
        <v>klein: &lt;1/4</v>
      </c>
      <c r="AJ868" s="71">
        <f>IF(AH868&lt;&gt;"",VLOOKUP(AH868,legende!$F$3:$H$6,2,FALSE),"")</f>
        <v>0</v>
      </c>
      <c r="AK868" s="3" t="s">
        <v>45</v>
      </c>
      <c r="AL868" s="3" t="s">
        <v>45</v>
      </c>
      <c r="AM868" s="11" t="str">
        <f>IF(AL868&lt;&gt;"",VLOOKUP(AL868,Gefährdungsstufen!$B$2:$G$20,6,FALSE),"")</f>
        <v>gefährdet</v>
      </c>
      <c r="AN868" s="71">
        <f>IF(AL868&lt;&gt;"",VLOOKUP(AL868,Gefährdungsstufen!$B$2:$G$20,3,FALSE),"")</f>
        <v>3</v>
      </c>
      <c r="AO868" s="3"/>
      <c r="AP868" s="11"/>
      <c r="AQ868" s="11" t="e">
        <f t="shared" si="83"/>
        <v>#VALUE!</v>
      </c>
      <c r="AR868" s="3">
        <v>1</v>
      </c>
      <c r="AS868" s="3">
        <v>1</v>
      </c>
    </row>
    <row r="869" spans="1:56" s="2" customFormat="1" ht="15" hidden="1" customHeight="1">
      <c r="A869" s="24" t="s">
        <v>26859</v>
      </c>
      <c r="B869" s="5" t="s">
        <v>15170</v>
      </c>
      <c r="C869" s="16" t="s">
        <v>15171</v>
      </c>
      <c r="D869" s="3" t="s">
        <v>1</v>
      </c>
      <c r="E869" s="3" t="str">
        <f>IF(D869&lt;&gt;"",VLOOKUP($D869,Gefährdungsstufen!$B$2:$G$20,6,FALSE),"")</f>
        <v>potentiell gefährdet</v>
      </c>
      <c r="F869" s="71">
        <f>IF(D869&lt;&gt;"",VLOOKUP($D869,Gefährdungsstufen!$B$2:$G$20,3,FALSE),"")</f>
        <v>0</v>
      </c>
      <c r="G869" s="33" t="str">
        <f t="shared" si="78"/>
        <v>Landolt Elias (1991): Gefährdung der Farn- und Blütenpflanzen in der Schweiz</v>
      </c>
      <c r="H869" s="3" t="s">
        <v>1</v>
      </c>
      <c r="I869" s="3" t="str">
        <f>IF(H869&lt;&gt;"",VLOOKUP($H869,Gefährdungsstufen!$B$2:$G$20,6,FALSE),"")</f>
        <v>potentiell gefährdet</v>
      </c>
      <c r="J869" s="71">
        <f>IF(H869&lt;&gt;"",VLOOKUP($H869,Gefährdungsstufen!$B$2:$G$20,3,FALSE),"")</f>
        <v>0</v>
      </c>
      <c r="K869" s="33" t="str">
        <f t="shared" si="79"/>
        <v>Landolt Elias (1991): Gefährdung der Farn- und Blütenpflanzen in der Schweiz</v>
      </c>
      <c r="L869" s="3" t="s">
        <v>5</v>
      </c>
      <c r="M869" s="3" t="s">
        <v>5</v>
      </c>
      <c r="N869" s="11" t="str">
        <f>IF(M869&lt;&gt;"",VLOOKUP(M869,Gefährdungsstufen!$B$2:$G$20,6,FALSE),"")</f>
        <v>stark gefährdet</v>
      </c>
      <c r="O869" s="33" t="str">
        <f t="shared" si="80"/>
        <v>Landolt Elias (1991): Gefährdung der Farn- und Blütenpflanzen in der Schweiz</v>
      </c>
      <c r="P869" s="3" t="s">
        <v>5</v>
      </c>
      <c r="Q869" s="3" t="s">
        <v>5</v>
      </c>
      <c r="R869" s="11" t="str">
        <f>IF(Q869&lt;&gt;"",VLOOKUP(Q869,Gefährdungsstufen!$B$2:$G$20,6,FALSE),"")</f>
        <v>stark gefährdet</v>
      </c>
      <c r="S869" s="33" t="str">
        <f t="shared" si="81"/>
        <v>Landolt Elias (1991): Gefährdung der Farn- und Blütenpflanzen in der Schweiz</v>
      </c>
      <c r="T869" s="3" t="s">
        <v>5</v>
      </c>
      <c r="U869" s="3" t="s">
        <v>5</v>
      </c>
      <c r="V869" s="11" t="str">
        <f>IF(U869&lt;&gt;"",VLOOKUP(U869,Gefährdungsstufen!$B$2:$G$20,6,FALSE),"")</f>
        <v>stark gefährdet</v>
      </c>
      <c r="W869" s="33" t="str">
        <f t="shared" si="82"/>
        <v>Landolt Elias (1991): Gefährdung der Farn- und Blütenpflanzen in der Schweiz</v>
      </c>
      <c r="X869" s="3">
        <v>7</v>
      </c>
      <c r="Y869" s="3" t="s">
        <v>8</v>
      </c>
      <c r="Z869" s="3" t="s">
        <v>2</v>
      </c>
      <c r="AA869" s="3">
        <v>3</v>
      </c>
      <c r="AB869" s="3">
        <v>3</v>
      </c>
      <c r="AC869" s="3">
        <v>99</v>
      </c>
      <c r="AD869" s="3">
        <v>4</v>
      </c>
      <c r="AE869" s="3" t="s">
        <v>7</v>
      </c>
      <c r="AF869" s="3" t="str">
        <f>IF(AE869&lt;&gt;"",VLOOKUP(AE869,legende!$A$3:$C$6,2,FALSE),"")</f>
        <v>gross</v>
      </c>
      <c r="AG869" s="71">
        <f>IF(AE869&lt;&gt;"",VLOOKUP(AE869,legende!$A$3:$C$6,3,FALSE),"")</f>
        <v>0</v>
      </c>
      <c r="AH869" s="3" t="s">
        <v>6</v>
      </c>
      <c r="AI869" s="3" t="str">
        <f>IF(AH869&lt;&gt;"",VLOOKUP(AH869,legende!$F$3:$H$6,3,FALSE),"")</f>
        <v>klein: &lt;1/4</v>
      </c>
      <c r="AJ869" s="71">
        <f>IF(AH869&lt;&gt;"",VLOOKUP(AH869,legende!$F$3:$H$6,2,FALSE),"")</f>
        <v>0</v>
      </c>
      <c r="AK869" s="3" t="s">
        <v>45</v>
      </c>
      <c r="AL869" s="3" t="s">
        <v>45</v>
      </c>
      <c r="AM869" s="11" t="str">
        <f>IF(AL869&lt;&gt;"",VLOOKUP(AL869,Gefährdungsstufen!$B$2:$G$20,6,FALSE),"")</f>
        <v>gefährdet</v>
      </c>
      <c r="AN869" s="71">
        <f>IF(AL869&lt;&gt;"",VLOOKUP(AL869,Gefährdungsstufen!$B$2:$G$20,3,FALSE),"")</f>
        <v>3</v>
      </c>
      <c r="AO869" s="3"/>
      <c r="AP869" s="11"/>
      <c r="AQ869" s="11">
        <f t="shared" si="83"/>
        <v>3</v>
      </c>
      <c r="AR869" s="3">
        <v>1</v>
      </c>
      <c r="AS869" s="3">
        <v>1</v>
      </c>
    </row>
    <row r="870" spans="1:56" s="2" customFormat="1" ht="15" customHeight="1">
      <c r="A870" s="24" t="s">
        <v>26859</v>
      </c>
      <c r="B870" s="5" t="s">
        <v>7250</v>
      </c>
      <c r="C870" s="16" t="s">
        <v>7251</v>
      </c>
      <c r="D870" s="3"/>
      <c r="E870" s="3" t="str">
        <f>IF(D870&lt;&gt;"",VLOOKUP($D870,Gefährdungsstufen!$B$2:$G$20,6,FALSE),"")</f>
        <v/>
      </c>
      <c r="F870" s="71" t="str">
        <f>IF(D870&lt;&gt;"",VLOOKUP($D870,Gefährdungsstufen!$B$2:$G$20,3,FALSE),"")</f>
        <v/>
      </c>
      <c r="G870" s="33" t="str">
        <f t="shared" si="78"/>
        <v/>
      </c>
      <c r="H870" s="3"/>
      <c r="I870" s="3" t="str">
        <f>IF(H870&lt;&gt;"",VLOOKUP($H870,Gefährdungsstufen!$B$2:$G$20,6,FALSE),"")</f>
        <v/>
      </c>
      <c r="J870" s="71" t="str">
        <f>IF(H870&lt;&gt;"",VLOOKUP($H870,Gefährdungsstufen!$B$2:$G$20,3,FALSE),"")</f>
        <v/>
      </c>
      <c r="K870" s="33" t="str">
        <f t="shared" si="79"/>
        <v/>
      </c>
      <c r="L870" s="3"/>
      <c r="M870" s="3"/>
      <c r="N870" s="11" t="str">
        <f>IF(M870&lt;&gt;"",VLOOKUP(M870,Gefährdungsstufen!$B$2:$G$20,6,FALSE),"")</f>
        <v/>
      </c>
      <c r="O870" s="33" t="str">
        <f t="shared" si="80"/>
        <v/>
      </c>
      <c r="P870" s="3"/>
      <c r="Q870" s="3"/>
      <c r="R870" s="11" t="str">
        <f>IF(Q870&lt;&gt;"",VLOOKUP(Q870,Gefährdungsstufen!$B$2:$G$20,6,FALSE),"")</f>
        <v/>
      </c>
      <c r="S870" s="33" t="str">
        <f t="shared" si="81"/>
        <v/>
      </c>
      <c r="T870" s="3"/>
      <c r="U870" s="3"/>
      <c r="V870" s="11" t="str">
        <f>IF(U870&lt;&gt;"",VLOOKUP(U870,Gefährdungsstufen!$B$2:$G$20,6,FALSE),"")</f>
        <v/>
      </c>
      <c r="W870" s="33" t="str">
        <f t="shared" si="82"/>
        <v/>
      </c>
      <c r="X870" s="3"/>
      <c r="Y870" s="3"/>
      <c r="Z870" s="3" t="s">
        <v>2</v>
      </c>
      <c r="AA870" s="3">
        <v>3</v>
      </c>
      <c r="AB870" s="3">
        <v>3</v>
      </c>
      <c r="AC870" s="3">
        <v>3</v>
      </c>
      <c r="AD870" s="3">
        <v>5</v>
      </c>
      <c r="AE870" s="3" t="s">
        <v>7</v>
      </c>
      <c r="AF870" s="3" t="str">
        <f>IF(AE870&lt;&gt;"",VLOOKUP(AE870,legende!$A$3:$C$6,2,FALSE),"")</f>
        <v>gross</v>
      </c>
      <c r="AG870" s="71">
        <f>IF(AE870&lt;&gt;"",VLOOKUP(AE870,legende!$A$3:$C$6,3,FALSE),"")</f>
        <v>0</v>
      </c>
      <c r="AH870" s="3" t="s">
        <v>6</v>
      </c>
      <c r="AI870" s="3" t="str">
        <f>IF(AH870&lt;&gt;"",VLOOKUP(AH870,legende!$F$3:$H$6,3,FALSE),"")</f>
        <v>klein: &lt;1/4</v>
      </c>
      <c r="AJ870" s="71">
        <f>IF(AH870&lt;&gt;"",VLOOKUP(AH870,legende!$F$3:$H$6,2,FALSE),"")</f>
        <v>0</v>
      </c>
      <c r="AK870" s="3" t="s">
        <v>1</v>
      </c>
      <c r="AL870" s="3" t="s">
        <v>1</v>
      </c>
      <c r="AM870" s="11" t="str">
        <f>IF(AL870&lt;&gt;"",VLOOKUP(AL870,Gefährdungsstufen!$B$2:$G$20,6,FALSE),"")</f>
        <v>potentiell gefährdet</v>
      </c>
      <c r="AN870" s="71">
        <f>IF(AL870&lt;&gt;"",VLOOKUP(AL870,Gefährdungsstufen!$B$2:$G$20,3,FALSE),"")</f>
        <v>0</v>
      </c>
      <c r="AO870" s="3"/>
      <c r="AP870" s="11"/>
      <c r="AQ870" s="11" t="e">
        <f t="shared" si="83"/>
        <v>#VALUE!</v>
      </c>
      <c r="AR870" s="3">
        <v>0</v>
      </c>
      <c r="AS870" s="3">
        <v>0</v>
      </c>
    </row>
    <row r="871" spans="1:56" s="2" customFormat="1" ht="15" hidden="1" customHeight="1">
      <c r="A871" s="24" t="s">
        <v>26859</v>
      </c>
      <c r="B871" s="5" t="s">
        <v>7262</v>
      </c>
      <c r="C871" s="16" t="s">
        <v>7263</v>
      </c>
      <c r="D871" s="3" t="s">
        <v>1</v>
      </c>
      <c r="E871" s="3" t="str">
        <f>IF(D871&lt;&gt;"",VLOOKUP($D871,Gefährdungsstufen!$B$2:$G$20,6,FALSE),"")</f>
        <v>potentiell gefährdet</v>
      </c>
      <c r="F871" s="71">
        <f>IF(D871&lt;&gt;"",VLOOKUP($D871,Gefährdungsstufen!$B$2:$G$20,3,FALSE),"")</f>
        <v>0</v>
      </c>
      <c r="G871" s="33" t="str">
        <f t="shared" si="78"/>
        <v>Landolt Elias (1991): Gefährdung der Farn- und Blütenpflanzen in der Schweiz</v>
      </c>
      <c r="H871" s="3" t="s">
        <v>1</v>
      </c>
      <c r="I871" s="3" t="str">
        <f>IF(H871&lt;&gt;"",VLOOKUP($H871,Gefährdungsstufen!$B$2:$G$20,6,FALSE),"")</f>
        <v>potentiell gefährdet</v>
      </c>
      <c r="J871" s="71">
        <f>IF(H871&lt;&gt;"",VLOOKUP($H871,Gefährdungsstufen!$B$2:$G$20,3,FALSE),"")</f>
        <v>0</v>
      </c>
      <c r="K871" s="33" t="str">
        <f t="shared" si="79"/>
        <v>Landolt Elias (1991): Gefährdung der Farn- und Blütenpflanzen in der Schweiz</v>
      </c>
      <c r="L871" s="3" t="s">
        <v>1</v>
      </c>
      <c r="M871" s="3" t="s">
        <v>1</v>
      </c>
      <c r="N871" s="11" t="str">
        <f>IF(M871&lt;&gt;"",VLOOKUP(M871,Gefährdungsstufen!$B$2:$G$20,6,FALSE),"")</f>
        <v>potentiell gefährdet</v>
      </c>
      <c r="O871" s="33" t="str">
        <f t="shared" si="80"/>
        <v>Landolt Elias (1991): Gefährdung der Farn- und Blütenpflanzen in der Schweiz</v>
      </c>
      <c r="P871" s="3" t="s">
        <v>1</v>
      </c>
      <c r="Q871" s="3" t="s">
        <v>1</v>
      </c>
      <c r="R871" s="11" t="str">
        <f>IF(Q871&lt;&gt;"",VLOOKUP(Q871,Gefährdungsstufen!$B$2:$G$20,6,FALSE),"")</f>
        <v>potentiell gefährdet</v>
      </c>
      <c r="S871" s="33" t="str">
        <f t="shared" si="81"/>
        <v>Landolt Elias (1991): Gefährdung der Farn- und Blütenpflanzen in der Schweiz</v>
      </c>
      <c r="T871" s="3" t="s">
        <v>1</v>
      </c>
      <c r="U871" s="3" t="s">
        <v>1</v>
      </c>
      <c r="V871" s="11" t="str">
        <f>IF(U871&lt;&gt;"",VLOOKUP(U871,Gefährdungsstufen!$B$2:$G$20,6,FALSE),"")</f>
        <v>potentiell gefährdet</v>
      </c>
      <c r="W871" s="33" t="str">
        <f t="shared" si="82"/>
        <v>Landolt Elias (1991): Gefährdung der Farn- und Blütenpflanzen in der Schweiz</v>
      </c>
      <c r="X871" s="3">
        <v>7</v>
      </c>
      <c r="Y871" s="3" t="s">
        <v>18</v>
      </c>
      <c r="Z871" s="3" t="s">
        <v>2</v>
      </c>
      <c r="AA871" s="3">
        <v>4</v>
      </c>
      <c r="AB871" s="3">
        <v>4</v>
      </c>
      <c r="AC871" s="3">
        <v>4</v>
      </c>
      <c r="AD871" s="3">
        <v>5</v>
      </c>
      <c r="AE871" s="3"/>
      <c r="AF871" s="3" t="str">
        <f>IF(AE871&lt;&gt;"",VLOOKUP(AE871,legende!$A$3:$C$6,2,FALSE),"")</f>
        <v/>
      </c>
      <c r="AG871" s="71" t="str">
        <f>IF(AE871&lt;&gt;"",VLOOKUP(AE871,legende!$A$3:$C$6,3,FALSE),"")</f>
        <v/>
      </c>
      <c r="AH871" s="3"/>
      <c r="AI871" s="3" t="str">
        <f>IF(AH871&lt;&gt;"",VLOOKUP(AH871,legende!$F$3:$H$6,3,FALSE),"")</f>
        <v/>
      </c>
      <c r="AJ871" s="71" t="str">
        <f>IF(AH871&lt;&gt;"",VLOOKUP(AH871,legende!$F$3:$H$6,2,FALSE),"")</f>
        <v/>
      </c>
      <c r="AK871" s="3" t="s">
        <v>1</v>
      </c>
      <c r="AL871" s="3" t="s">
        <v>1</v>
      </c>
      <c r="AM871" s="11" t="str">
        <f>IF(AL871&lt;&gt;"",VLOOKUP(AL871,Gefährdungsstufen!$B$2:$G$20,6,FALSE),"")</f>
        <v>potentiell gefährdet</v>
      </c>
      <c r="AN871" s="71">
        <f>IF(AL871&lt;&gt;"",VLOOKUP(AL871,Gefährdungsstufen!$B$2:$G$20,3,FALSE),"")</f>
        <v>0</v>
      </c>
      <c r="AO871" s="3"/>
      <c r="AP871" s="11" t="s">
        <v>26922</v>
      </c>
      <c r="AQ871" s="11" t="e">
        <f t="shared" si="83"/>
        <v>#VALUE!</v>
      </c>
      <c r="AR871" s="3">
        <v>0</v>
      </c>
      <c r="AS871" s="3" t="s">
        <v>0</v>
      </c>
    </row>
    <row r="872" spans="1:56" s="2" customFormat="1" ht="15" hidden="1" customHeight="1">
      <c r="A872" s="24" t="s">
        <v>26859</v>
      </c>
      <c r="B872" s="5" t="s">
        <v>17131</v>
      </c>
      <c r="C872" s="16" t="s">
        <v>17132</v>
      </c>
      <c r="D872" s="3" t="s">
        <v>1</v>
      </c>
      <c r="E872" s="3" t="str">
        <f>IF(D872&lt;&gt;"",VLOOKUP($D872,Gefährdungsstufen!$B$2:$G$20,6,FALSE),"")</f>
        <v>potentiell gefährdet</v>
      </c>
      <c r="F872" s="71">
        <f>IF(D872&lt;&gt;"",VLOOKUP($D872,Gefährdungsstufen!$B$2:$G$20,3,FALSE),"")</f>
        <v>0</v>
      </c>
      <c r="G872" s="33" t="str">
        <f t="shared" si="78"/>
        <v>Landolt Elias (1991): Gefährdung der Farn- und Blütenpflanzen in der Schweiz</v>
      </c>
      <c r="H872" s="3" t="s">
        <v>1</v>
      </c>
      <c r="I872" s="3" t="str">
        <f>IF(H872&lt;&gt;"",VLOOKUP($H872,Gefährdungsstufen!$B$2:$G$20,6,FALSE),"")</f>
        <v>potentiell gefährdet</v>
      </c>
      <c r="J872" s="71">
        <f>IF(H872&lt;&gt;"",VLOOKUP($H872,Gefährdungsstufen!$B$2:$G$20,3,FALSE),"")</f>
        <v>0</v>
      </c>
      <c r="K872" s="33" t="str">
        <f t="shared" si="79"/>
        <v>Landolt Elias (1991): Gefährdung der Farn- und Blütenpflanzen in der Schweiz</v>
      </c>
      <c r="L872" s="3" t="s">
        <v>261</v>
      </c>
      <c r="M872" s="3" t="s">
        <v>261</v>
      </c>
      <c r="N872" s="11" t="str">
        <f>IF(M872&lt;&gt;"",VLOOKUP(M872,Gefährdungsstufen!$B$2:$G$20,6,FALSE),"")</f>
        <v>potentiell gefährdet</v>
      </c>
      <c r="O872" s="33" t="str">
        <f t="shared" si="80"/>
        <v>Landolt Elias (1991): Gefährdung der Farn- und Blütenpflanzen in der Schweiz</v>
      </c>
      <c r="P872" s="3" t="s">
        <v>5</v>
      </c>
      <c r="Q872" s="3" t="s">
        <v>5</v>
      </c>
      <c r="R872" s="11" t="str">
        <f>IF(Q872&lt;&gt;"",VLOOKUP(Q872,Gefährdungsstufen!$B$2:$G$20,6,FALSE),"")</f>
        <v>stark gefährdet</v>
      </c>
      <c r="S872" s="33" t="str">
        <f t="shared" si="81"/>
        <v>Landolt Elias (1991): Gefährdung der Farn- und Blütenpflanzen in der Schweiz</v>
      </c>
      <c r="T872" s="3" t="s">
        <v>5</v>
      </c>
      <c r="U872" s="3" t="s">
        <v>5</v>
      </c>
      <c r="V872" s="11" t="str">
        <f>IF(U872&lt;&gt;"",VLOOKUP(U872,Gefährdungsstufen!$B$2:$G$20,6,FALSE),"")</f>
        <v>stark gefährdet</v>
      </c>
      <c r="W872" s="33" t="str">
        <f t="shared" si="82"/>
        <v>Landolt Elias (1991): Gefährdung der Farn- und Blütenpflanzen in der Schweiz</v>
      </c>
      <c r="X872" s="3">
        <v>1</v>
      </c>
      <c r="Y872" s="3" t="s">
        <v>8</v>
      </c>
      <c r="Z872" s="3" t="s">
        <v>2</v>
      </c>
      <c r="AA872" s="3">
        <v>4</v>
      </c>
      <c r="AB872" s="3">
        <v>5</v>
      </c>
      <c r="AC872" s="3">
        <v>4</v>
      </c>
      <c r="AD872" s="3">
        <v>4</v>
      </c>
      <c r="AE872" s="3" t="s">
        <v>7</v>
      </c>
      <c r="AF872" s="3" t="str">
        <f>IF(AE872&lt;&gt;"",VLOOKUP(AE872,legende!$A$3:$C$6,2,FALSE),"")</f>
        <v>gross</v>
      </c>
      <c r="AG872" s="71">
        <f>IF(AE872&lt;&gt;"",VLOOKUP(AE872,legende!$A$3:$C$6,3,FALSE),"")</f>
        <v>0</v>
      </c>
      <c r="AH872" s="3" t="s">
        <v>6</v>
      </c>
      <c r="AI872" s="3" t="str">
        <f>IF(AH872&lt;&gt;"",VLOOKUP(AH872,legende!$F$3:$H$6,3,FALSE),"")</f>
        <v>klein: &lt;1/4</v>
      </c>
      <c r="AJ872" s="71">
        <f>IF(AH872&lt;&gt;"",VLOOKUP(AH872,legende!$F$3:$H$6,2,FALSE),"")</f>
        <v>0</v>
      </c>
      <c r="AK872" s="3" t="s">
        <v>5</v>
      </c>
      <c r="AL872" s="3" t="s">
        <v>5</v>
      </c>
      <c r="AM872" s="11" t="str">
        <f>IF(AL872&lt;&gt;"",VLOOKUP(AL872,Gefährdungsstufen!$B$2:$G$20,6,FALSE),"")</f>
        <v>stark gefährdet</v>
      </c>
      <c r="AN872" s="71">
        <f>IF(AL872&lt;&gt;"",VLOOKUP(AL872,Gefährdungsstufen!$B$2:$G$20,3,FALSE),"")</f>
        <v>4</v>
      </c>
      <c r="AO872" s="3"/>
      <c r="AP872" s="11"/>
      <c r="AQ872" s="11">
        <f t="shared" si="83"/>
        <v>4</v>
      </c>
      <c r="AR872" s="3">
        <v>2</v>
      </c>
      <c r="AS872" s="3">
        <v>2</v>
      </c>
      <c r="AT872" s="2">
        <v>1</v>
      </c>
      <c r="AX872" s="2" t="s">
        <v>90</v>
      </c>
      <c r="AY872" s="2" t="s">
        <v>72</v>
      </c>
      <c r="AZ872" s="2" t="s">
        <v>53</v>
      </c>
      <c r="BA872" s="2" t="s">
        <v>52</v>
      </c>
    </row>
    <row r="873" spans="1:56" s="2" customFormat="1" ht="15" hidden="1" customHeight="1">
      <c r="A873" s="24" t="s">
        <v>26859</v>
      </c>
      <c r="B873" s="5" t="s">
        <v>11589</v>
      </c>
      <c r="C873" s="16" t="s">
        <v>11590</v>
      </c>
      <c r="D873" s="3" t="s">
        <v>1</v>
      </c>
      <c r="E873" s="3" t="str">
        <f>IF(D873&lt;&gt;"",VLOOKUP($D873,Gefährdungsstufen!$B$2:$G$20,6,FALSE),"")</f>
        <v>potentiell gefährdet</v>
      </c>
      <c r="F873" s="71">
        <f>IF(D873&lt;&gt;"",VLOOKUP($D873,Gefährdungsstufen!$B$2:$G$20,3,FALSE),"")</f>
        <v>0</v>
      </c>
      <c r="G873" s="33" t="str">
        <f t="shared" si="78"/>
        <v>Landolt Elias (1991): Gefährdung der Farn- und Blütenpflanzen in der Schweiz</v>
      </c>
      <c r="H873" s="3" t="s">
        <v>1</v>
      </c>
      <c r="I873" s="3" t="str">
        <f>IF(H873&lt;&gt;"",VLOOKUP($H873,Gefährdungsstufen!$B$2:$G$20,6,FALSE),"")</f>
        <v>potentiell gefährdet</v>
      </c>
      <c r="J873" s="71">
        <f>IF(H873&lt;&gt;"",VLOOKUP($H873,Gefährdungsstufen!$B$2:$G$20,3,FALSE),"")</f>
        <v>0</v>
      </c>
      <c r="K873" s="33" t="str">
        <f t="shared" si="79"/>
        <v>Landolt Elias (1991): Gefährdung der Farn- und Blütenpflanzen in der Schweiz</v>
      </c>
      <c r="L873" s="3" t="s">
        <v>9</v>
      </c>
      <c r="M873" s="3" t="s">
        <v>9</v>
      </c>
      <c r="N873" s="11" t="str">
        <f>IF(M873&lt;&gt;"",VLOOKUP(M873,Gefährdungsstufen!$B$2:$G$20,6,FALSE),"")</f>
        <v>vom Aussterben bedroht</v>
      </c>
      <c r="O873" s="33" t="str">
        <f t="shared" si="80"/>
        <v>Landolt Elias (1991): Gefährdung der Farn- und Blütenpflanzen in der Schweiz</v>
      </c>
      <c r="P873" s="3" t="s">
        <v>8</v>
      </c>
      <c r="Q873" s="3"/>
      <c r="R873" s="11" t="str">
        <f>IF(Q873&lt;&gt;"",VLOOKUP(Q873,Gefährdungsstufen!$B$2:$G$20,6,FALSE),"")</f>
        <v/>
      </c>
      <c r="S873" s="33" t="str">
        <f t="shared" si="81"/>
        <v/>
      </c>
      <c r="T873" s="3" t="s">
        <v>9</v>
      </c>
      <c r="U873" s="3" t="s">
        <v>9</v>
      </c>
      <c r="V873" s="11" t="str">
        <f>IF(U873&lt;&gt;"",VLOOKUP(U873,Gefährdungsstufen!$B$2:$G$20,6,FALSE),"")</f>
        <v>vom Aussterben bedroht</v>
      </c>
      <c r="W873" s="33" t="str">
        <f t="shared" si="82"/>
        <v>Landolt Elias (1991): Gefährdung der Farn- und Blütenpflanzen in der Schweiz</v>
      </c>
      <c r="X873" s="3">
        <v>2</v>
      </c>
      <c r="Y873" s="3" t="s">
        <v>8</v>
      </c>
      <c r="Z873" s="3" t="s">
        <v>13</v>
      </c>
      <c r="AA873" s="3">
        <v>99</v>
      </c>
      <c r="AB873" s="3">
        <v>99</v>
      </c>
      <c r="AC873" s="3">
        <v>99</v>
      </c>
      <c r="AD873" s="3">
        <v>99</v>
      </c>
      <c r="AE873" s="3" t="s">
        <v>7</v>
      </c>
      <c r="AF873" s="3" t="str">
        <f>IF(AE873&lt;&gt;"",VLOOKUP(AE873,legende!$A$3:$C$6,2,FALSE),"")</f>
        <v>gross</v>
      </c>
      <c r="AG873" s="71">
        <f>IF(AE873&lt;&gt;"",VLOOKUP(AE873,legende!$A$3:$C$6,3,FALSE),"")</f>
        <v>0</v>
      </c>
      <c r="AH873" s="3" t="s">
        <v>6</v>
      </c>
      <c r="AI873" s="3" t="str">
        <f>IF(AH873&lt;&gt;"",VLOOKUP(AH873,legende!$F$3:$H$6,3,FALSE),"")</f>
        <v>klein: &lt;1/4</v>
      </c>
      <c r="AJ873" s="71">
        <f>IF(AH873&lt;&gt;"",VLOOKUP(AH873,legende!$F$3:$H$6,2,FALSE),"")</f>
        <v>0</v>
      </c>
      <c r="AK873" s="3" t="s">
        <v>9</v>
      </c>
      <c r="AL873" s="3" t="s">
        <v>9</v>
      </c>
      <c r="AM873" s="11" t="str">
        <f>IF(AL873&lt;&gt;"",VLOOKUP(AL873,Gefährdungsstufen!$B$2:$G$20,6,FALSE),"")</f>
        <v>vom Aussterben bedroht</v>
      </c>
      <c r="AN873" s="71">
        <f>IF(AL873&lt;&gt;"",VLOOKUP(AL873,Gefährdungsstufen!$B$2:$G$20,3,FALSE),"")</f>
        <v>5</v>
      </c>
      <c r="AO873" s="3"/>
      <c r="AP873" s="11"/>
      <c r="AQ873" s="11">
        <f t="shared" si="83"/>
        <v>5</v>
      </c>
      <c r="AR873" s="3">
        <v>3</v>
      </c>
      <c r="AS873" s="3">
        <v>3</v>
      </c>
      <c r="AV873" s="2" t="s">
        <v>36</v>
      </c>
      <c r="AW873" s="2" t="s">
        <v>35</v>
      </c>
    </row>
    <row r="874" spans="1:56" s="2" customFormat="1" ht="15" hidden="1" customHeight="1">
      <c r="A874" s="24" t="s">
        <v>26859</v>
      </c>
      <c r="B874" s="5" t="s">
        <v>25317</v>
      </c>
      <c r="C874" s="16" t="s">
        <v>25318</v>
      </c>
      <c r="D874" s="3" t="s">
        <v>1</v>
      </c>
      <c r="E874" s="3" t="str">
        <f>IF(D874&lt;&gt;"",VLOOKUP($D874,Gefährdungsstufen!$B$2:$G$20,6,FALSE),"")</f>
        <v>potentiell gefährdet</v>
      </c>
      <c r="F874" s="71">
        <f>IF(D874&lt;&gt;"",VLOOKUP($D874,Gefährdungsstufen!$B$2:$G$20,3,FALSE),"")</f>
        <v>0</v>
      </c>
      <c r="G874" s="33" t="str">
        <f t="shared" si="78"/>
        <v>Landolt Elias (1991): Gefährdung der Farn- und Blütenpflanzen in der Schweiz</v>
      </c>
      <c r="H874" s="3" t="s">
        <v>1</v>
      </c>
      <c r="I874" s="3" t="str">
        <f>IF(H874&lt;&gt;"",VLOOKUP($H874,Gefährdungsstufen!$B$2:$G$20,6,FALSE),"")</f>
        <v>potentiell gefährdet</v>
      </c>
      <c r="J874" s="71">
        <f>IF(H874&lt;&gt;"",VLOOKUP($H874,Gefährdungsstufen!$B$2:$G$20,3,FALSE),"")</f>
        <v>0</v>
      </c>
      <c r="K874" s="33" t="str">
        <f t="shared" si="79"/>
        <v>Landolt Elias (1991): Gefährdung der Farn- und Blütenpflanzen in der Schweiz</v>
      </c>
      <c r="L874" s="3" t="s">
        <v>1</v>
      </c>
      <c r="M874" s="3" t="s">
        <v>1</v>
      </c>
      <c r="N874" s="11" t="str">
        <f>IF(M874&lt;&gt;"",VLOOKUP(M874,Gefährdungsstufen!$B$2:$G$20,6,FALSE),"")</f>
        <v>potentiell gefährdet</v>
      </c>
      <c r="O874" s="33" t="str">
        <f t="shared" si="80"/>
        <v>Landolt Elias (1991): Gefährdung der Farn- und Blütenpflanzen in der Schweiz</v>
      </c>
      <c r="P874" s="3" t="s">
        <v>1</v>
      </c>
      <c r="Q874" s="3" t="s">
        <v>1</v>
      </c>
      <c r="R874" s="11" t="str">
        <f>IF(Q874&lt;&gt;"",VLOOKUP(Q874,Gefährdungsstufen!$B$2:$G$20,6,FALSE),"")</f>
        <v>potentiell gefährdet</v>
      </c>
      <c r="S874" s="33" t="str">
        <f t="shared" si="81"/>
        <v>Landolt Elias (1991): Gefährdung der Farn- und Blütenpflanzen in der Schweiz</v>
      </c>
      <c r="T874" s="3" t="s">
        <v>1</v>
      </c>
      <c r="U874" s="3" t="s">
        <v>1</v>
      </c>
      <c r="V874" s="11" t="str">
        <f>IF(U874&lt;&gt;"",VLOOKUP(U874,Gefährdungsstufen!$B$2:$G$20,6,FALSE),"")</f>
        <v>potentiell gefährdet</v>
      </c>
      <c r="W874" s="33" t="str">
        <f t="shared" si="82"/>
        <v>Landolt Elias (1991): Gefährdung der Farn- und Blütenpflanzen in der Schweiz</v>
      </c>
      <c r="X874" s="3">
        <v>1</v>
      </c>
      <c r="Y874" s="3" t="s">
        <v>8</v>
      </c>
      <c r="Z874" s="3" t="s">
        <v>2</v>
      </c>
      <c r="AA874" s="3">
        <v>8</v>
      </c>
      <c r="AB874" s="3">
        <v>8</v>
      </c>
      <c r="AC874" s="3">
        <v>8</v>
      </c>
      <c r="AD874" s="3">
        <v>5</v>
      </c>
      <c r="AE874" s="3"/>
      <c r="AF874" s="3" t="str">
        <f>IF(AE874&lt;&gt;"",VLOOKUP(AE874,legende!$A$3:$C$6,2,FALSE),"")</f>
        <v/>
      </c>
      <c r="AG874" s="71" t="str">
        <f>IF(AE874&lt;&gt;"",VLOOKUP(AE874,legende!$A$3:$C$6,3,FALSE),"")</f>
        <v/>
      </c>
      <c r="AH874" s="3"/>
      <c r="AI874" s="3" t="str">
        <f>IF(AH874&lt;&gt;"",VLOOKUP(AH874,legende!$F$3:$H$6,3,FALSE),"")</f>
        <v/>
      </c>
      <c r="AJ874" s="71" t="str">
        <f>IF(AH874&lt;&gt;"",VLOOKUP(AH874,legende!$F$3:$H$6,2,FALSE),"")</f>
        <v/>
      </c>
      <c r="AK874" s="3" t="s">
        <v>1</v>
      </c>
      <c r="AL874" s="3" t="s">
        <v>1</v>
      </c>
      <c r="AM874" s="11" t="str">
        <f>IF(AL874&lt;&gt;"",VLOOKUP(AL874,Gefährdungsstufen!$B$2:$G$20,6,FALSE),"")</f>
        <v>potentiell gefährdet</v>
      </c>
      <c r="AN874" s="71">
        <f>IF(AL874&lt;&gt;"",VLOOKUP(AL874,Gefährdungsstufen!$B$2:$G$20,3,FALSE),"")</f>
        <v>0</v>
      </c>
      <c r="AO874" s="3"/>
      <c r="AP874" s="11" t="s">
        <v>26922</v>
      </c>
      <c r="AQ874" s="11" t="e">
        <f t="shared" si="83"/>
        <v>#VALUE!</v>
      </c>
      <c r="AR874" s="3">
        <v>0</v>
      </c>
      <c r="AS874" s="3" t="s">
        <v>0</v>
      </c>
      <c r="AT874" s="2">
        <v>1</v>
      </c>
      <c r="BD874" s="2" t="s">
        <v>120</v>
      </c>
    </row>
    <row r="875" spans="1:56" s="2" customFormat="1" ht="15" hidden="1" customHeight="1">
      <c r="A875" s="24" t="s">
        <v>26859</v>
      </c>
      <c r="B875" s="5" t="s">
        <v>6187</v>
      </c>
      <c r="C875" s="16" t="s">
        <v>6188</v>
      </c>
      <c r="D875" s="3" t="s">
        <v>1</v>
      </c>
      <c r="E875" s="3" t="str">
        <f>IF(D875&lt;&gt;"",VLOOKUP($D875,Gefährdungsstufen!$B$2:$G$20,6,FALSE),"")</f>
        <v>potentiell gefährdet</v>
      </c>
      <c r="F875" s="71">
        <f>IF(D875&lt;&gt;"",VLOOKUP($D875,Gefährdungsstufen!$B$2:$G$20,3,FALSE),"")</f>
        <v>0</v>
      </c>
      <c r="G875" s="33" t="str">
        <f t="shared" si="78"/>
        <v>Landolt Elias (1991): Gefährdung der Farn- und Blütenpflanzen in der Schweiz</v>
      </c>
      <c r="H875" s="3" t="s">
        <v>5</v>
      </c>
      <c r="I875" s="3" t="str">
        <f>IF(H875&lt;&gt;"",VLOOKUP($H875,Gefährdungsstufen!$B$2:$G$20,6,FALSE),"")</f>
        <v>stark gefährdet</v>
      </c>
      <c r="J875" s="71">
        <f>IF(H875&lt;&gt;"",VLOOKUP($H875,Gefährdungsstufen!$B$2:$G$20,3,FALSE),"")</f>
        <v>4</v>
      </c>
      <c r="K875" s="33" t="str">
        <f t="shared" si="79"/>
        <v>Landolt Elias (1991): Gefährdung der Farn- und Blütenpflanzen in der Schweiz</v>
      </c>
      <c r="L875" s="3" t="s">
        <v>9</v>
      </c>
      <c r="M875" s="3" t="s">
        <v>9</v>
      </c>
      <c r="N875" s="11" t="str">
        <f>IF(M875&lt;&gt;"",VLOOKUP(M875,Gefährdungsstufen!$B$2:$G$20,6,FALSE),"")</f>
        <v>vom Aussterben bedroht</v>
      </c>
      <c r="O875" s="33" t="str">
        <f t="shared" si="80"/>
        <v>Landolt Elias (1991): Gefährdung der Farn- und Blütenpflanzen in der Schweiz</v>
      </c>
      <c r="P875" s="3" t="s">
        <v>8</v>
      </c>
      <c r="Q875" s="3"/>
      <c r="R875" s="11" t="str">
        <f>IF(Q875&lt;&gt;"",VLOOKUP(Q875,Gefährdungsstufen!$B$2:$G$20,6,FALSE),"")</f>
        <v/>
      </c>
      <c r="S875" s="33" t="str">
        <f t="shared" si="81"/>
        <v/>
      </c>
      <c r="T875" s="3" t="s">
        <v>9</v>
      </c>
      <c r="U875" s="3" t="s">
        <v>9</v>
      </c>
      <c r="V875" s="11" t="str">
        <f>IF(U875&lt;&gt;"",VLOOKUP(U875,Gefährdungsstufen!$B$2:$G$20,6,FALSE),"")</f>
        <v>vom Aussterben bedroht</v>
      </c>
      <c r="W875" s="33" t="str">
        <f t="shared" si="82"/>
        <v>Landolt Elias (1991): Gefährdung der Farn- und Blütenpflanzen in der Schweiz</v>
      </c>
      <c r="X875" s="3">
        <v>6</v>
      </c>
      <c r="Y875" s="3" t="s">
        <v>8</v>
      </c>
      <c r="Z875" s="3" t="s">
        <v>2</v>
      </c>
      <c r="AA875" s="3">
        <v>2</v>
      </c>
      <c r="AB875" s="3">
        <v>2</v>
      </c>
      <c r="AC875" s="3">
        <v>2</v>
      </c>
      <c r="AD875" s="3">
        <v>5</v>
      </c>
      <c r="AE875" s="3" t="s">
        <v>23</v>
      </c>
      <c r="AF875" s="3" t="str">
        <f>IF(AE875&lt;&gt;"",VLOOKUP(AE875,legende!$A$3:$C$6,2,FALSE),"")</f>
        <v>mittel</v>
      </c>
      <c r="AG875" s="71">
        <f>IF(AE875&lt;&gt;"",VLOOKUP(AE875,legende!$A$3:$C$6,3,FALSE),"")</f>
        <v>2</v>
      </c>
      <c r="AH875" s="3" t="s">
        <v>6</v>
      </c>
      <c r="AI875" s="3" t="str">
        <f>IF(AH875&lt;&gt;"",VLOOKUP(AH875,legende!$F$3:$H$6,3,FALSE),"")</f>
        <v>klein: &lt;1/4</v>
      </c>
      <c r="AJ875" s="71">
        <f>IF(AH875&lt;&gt;"",VLOOKUP(AH875,legende!$F$3:$H$6,2,FALSE),"")</f>
        <v>0</v>
      </c>
      <c r="AK875" s="3" t="s">
        <v>9</v>
      </c>
      <c r="AL875" s="3" t="s">
        <v>9</v>
      </c>
      <c r="AM875" s="11" t="str">
        <f>IF(AL875&lt;&gt;"",VLOOKUP(AL875,Gefährdungsstufen!$B$2:$G$20,6,FALSE),"")</f>
        <v>vom Aussterben bedroht</v>
      </c>
      <c r="AN875" s="71">
        <f>IF(AL875&lt;&gt;"",VLOOKUP(AL875,Gefährdungsstufen!$B$2:$G$20,3,FALSE),"")</f>
        <v>5</v>
      </c>
      <c r="AO875" s="3"/>
      <c r="AP875" s="11"/>
      <c r="AQ875" s="11">
        <f t="shared" si="83"/>
        <v>11</v>
      </c>
      <c r="AR875" s="3">
        <v>8</v>
      </c>
      <c r="AS875" s="3">
        <v>8</v>
      </c>
      <c r="AT875" s="2">
        <v>1</v>
      </c>
      <c r="AV875" s="2" t="s">
        <v>36</v>
      </c>
      <c r="AW875" s="2" t="s">
        <v>35</v>
      </c>
    </row>
    <row r="876" spans="1:56" s="2" customFormat="1" ht="15" hidden="1" customHeight="1">
      <c r="A876" s="24" t="s">
        <v>26859</v>
      </c>
      <c r="B876" s="5" t="s">
        <v>5929</v>
      </c>
      <c r="C876" s="16" t="s">
        <v>5930</v>
      </c>
      <c r="D876" s="3" t="s">
        <v>1</v>
      </c>
      <c r="E876" s="3" t="str">
        <f>IF(D876&lt;&gt;"",VLOOKUP($D876,Gefährdungsstufen!$B$2:$G$20,6,FALSE),"")</f>
        <v>potentiell gefährdet</v>
      </c>
      <c r="F876" s="71">
        <f>IF(D876&lt;&gt;"",VLOOKUP($D876,Gefährdungsstufen!$B$2:$G$20,3,FALSE),"")</f>
        <v>0</v>
      </c>
      <c r="G876" s="33" t="str">
        <f t="shared" si="78"/>
        <v>Landolt Elias (1991): Gefährdung der Farn- und Blütenpflanzen in der Schweiz</v>
      </c>
      <c r="H876" s="3" t="s">
        <v>261</v>
      </c>
      <c r="I876" s="3" t="str">
        <f>IF(H876&lt;&gt;"",VLOOKUP($H876,Gefährdungsstufen!$B$2:$G$20,6,FALSE),"")</f>
        <v>potentiell gefährdet</v>
      </c>
      <c r="J876" s="71">
        <f>IF(H876&lt;&gt;"",VLOOKUP($H876,Gefährdungsstufen!$B$2:$G$20,3,FALSE),"")</f>
        <v>0</v>
      </c>
      <c r="K876" s="33" t="str">
        <f t="shared" si="79"/>
        <v>Landolt Elias (1991): Gefährdung der Farn- und Blütenpflanzen in der Schweiz</v>
      </c>
      <c r="L876" s="3" t="s">
        <v>261</v>
      </c>
      <c r="M876" s="3" t="s">
        <v>261</v>
      </c>
      <c r="N876" s="11" t="str">
        <f>IF(M876&lt;&gt;"",VLOOKUP(M876,Gefährdungsstufen!$B$2:$G$20,6,FALSE),"")</f>
        <v>potentiell gefährdet</v>
      </c>
      <c r="O876" s="33" t="str">
        <f t="shared" si="80"/>
        <v>Landolt Elias (1991): Gefährdung der Farn- und Blütenpflanzen in der Schweiz</v>
      </c>
      <c r="P876" s="3" t="s">
        <v>261</v>
      </c>
      <c r="Q876" s="3" t="s">
        <v>261</v>
      </c>
      <c r="R876" s="11" t="str">
        <f>IF(Q876&lt;&gt;"",VLOOKUP(Q876,Gefährdungsstufen!$B$2:$G$20,6,FALSE),"")</f>
        <v>potentiell gefährdet</v>
      </c>
      <c r="S876" s="33" t="str">
        <f t="shared" si="81"/>
        <v>Landolt Elias (1991): Gefährdung der Farn- und Blütenpflanzen in der Schweiz</v>
      </c>
      <c r="T876" s="3" t="s">
        <v>261</v>
      </c>
      <c r="U876" s="3" t="s">
        <v>261</v>
      </c>
      <c r="V876" s="11" t="str">
        <f>IF(U876&lt;&gt;"",VLOOKUP(U876,Gefährdungsstufen!$B$2:$G$20,6,FALSE),"")</f>
        <v>potentiell gefährdet</v>
      </c>
      <c r="W876" s="33" t="str">
        <f t="shared" si="82"/>
        <v>Landolt Elias (1991): Gefährdung der Farn- und Blütenpflanzen in der Schweiz</v>
      </c>
      <c r="X876" s="3">
        <v>1</v>
      </c>
      <c r="Y876" s="3" t="s">
        <v>8</v>
      </c>
      <c r="Z876" s="3" t="s">
        <v>2</v>
      </c>
      <c r="AA876" s="3">
        <v>7</v>
      </c>
      <c r="AB876" s="3">
        <v>7</v>
      </c>
      <c r="AC876" s="3">
        <v>7</v>
      </c>
      <c r="AD876" s="3">
        <v>5</v>
      </c>
      <c r="AE876" s="3"/>
      <c r="AF876" s="3" t="str">
        <f>IF(AE876&lt;&gt;"",VLOOKUP(AE876,legende!$A$3:$C$6,2,FALSE),"")</f>
        <v/>
      </c>
      <c r="AG876" s="71" t="str">
        <f>IF(AE876&lt;&gt;"",VLOOKUP(AE876,legende!$A$3:$C$6,3,FALSE),"")</f>
        <v/>
      </c>
      <c r="AH876" s="3"/>
      <c r="AI876" s="3" t="str">
        <f>IF(AH876&lt;&gt;"",VLOOKUP(AH876,legende!$F$3:$H$6,3,FALSE),"")</f>
        <v/>
      </c>
      <c r="AJ876" s="71" t="str">
        <f>IF(AH876&lt;&gt;"",VLOOKUP(AH876,legende!$F$3:$H$6,2,FALSE),"")</f>
        <v/>
      </c>
      <c r="AK876" s="3" t="s">
        <v>1</v>
      </c>
      <c r="AL876" s="3" t="s">
        <v>1</v>
      </c>
      <c r="AM876" s="11" t="str">
        <f>IF(AL876&lt;&gt;"",VLOOKUP(AL876,Gefährdungsstufen!$B$2:$G$20,6,FALSE),"")</f>
        <v>potentiell gefährdet</v>
      </c>
      <c r="AN876" s="71">
        <f>IF(AL876&lt;&gt;"",VLOOKUP(AL876,Gefährdungsstufen!$B$2:$G$20,3,FALSE),"")</f>
        <v>0</v>
      </c>
      <c r="AO876" s="3"/>
      <c r="AP876" s="11" t="s">
        <v>26922</v>
      </c>
      <c r="AQ876" s="11" t="e">
        <f t="shared" si="83"/>
        <v>#VALUE!</v>
      </c>
      <c r="AR876" s="3">
        <v>0</v>
      </c>
      <c r="AS876" s="3" t="s">
        <v>0</v>
      </c>
      <c r="AT876" s="2">
        <v>1</v>
      </c>
    </row>
    <row r="877" spans="1:56" s="2" customFormat="1" ht="15" hidden="1" customHeight="1">
      <c r="A877" s="24" t="s">
        <v>26859</v>
      </c>
      <c r="B877" s="5" t="s">
        <v>16125</v>
      </c>
      <c r="C877" s="16" t="s">
        <v>16126</v>
      </c>
      <c r="D877" s="3" t="s">
        <v>1</v>
      </c>
      <c r="E877" s="3" t="str">
        <f>IF(D877&lt;&gt;"",VLOOKUP($D877,Gefährdungsstufen!$B$2:$G$20,6,FALSE),"")</f>
        <v>potentiell gefährdet</v>
      </c>
      <c r="F877" s="71">
        <f>IF(D877&lt;&gt;"",VLOOKUP($D877,Gefährdungsstufen!$B$2:$G$20,3,FALSE),"")</f>
        <v>0</v>
      </c>
      <c r="G877" s="33" t="str">
        <f t="shared" si="78"/>
        <v>Landolt Elias (1991): Gefährdung der Farn- und Blütenpflanzen in der Schweiz</v>
      </c>
      <c r="H877" s="3" t="s">
        <v>9</v>
      </c>
      <c r="I877" s="3" t="str">
        <f>IF(H877&lt;&gt;"",VLOOKUP($H877,Gefährdungsstufen!$B$2:$G$20,6,FALSE),"")</f>
        <v>vom Aussterben bedroht</v>
      </c>
      <c r="J877" s="71">
        <f>IF(H877&lt;&gt;"",VLOOKUP($H877,Gefährdungsstufen!$B$2:$G$20,3,FALSE),"")</f>
        <v>5</v>
      </c>
      <c r="K877" s="33" t="str">
        <f t="shared" si="79"/>
        <v>Landolt Elias (1991): Gefährdung der Farn- und Blütenpflanzen in der Schweiz</v>
      </c>
      <c r="L877" s="3" t="s">
        <v>14</v>
      </c>
      <c r="M877" s="3" t="s">
        <v>14</v>
      </c>
      <c r="N877" s="11" t="str">
        <f>IF(M877&lt;&gt;"",VLOOKUP(M877,Gefährdungsstufen!$B$2:$G$20,6,FALSE),"")</f>
        <v>vom Aussterben bedroht</v>
      </c>
      <c r="O877" s="33" t="str">
        <f t="shared" si="80"/>
        <v>Landolt Elias (1991): Gefährdung der Farn- und Blütenpflanzen in der Schweiz</v>
      </c>
      <c r="P877" s="3" t="s">
        <v>14</v>
      </c>
      <c r="Q877" s="3" t="s">
        <v>14</v>
      </c>
      <c r="R877" s="11" t="str">
        <f>IF(Q877&lt;&gt;"",VLOOKUP(Q877,Gefährdungsstufen!$B$2:$G$20,6,FALSE),"")</f>
        <v>vom Aussterben bedroht</v>
      </c>
      <c r="S877" s="33" t="str">
        <f t="shared" si="81"/>
        <v>Landolt Elias (1991): Gefährdung der Farn- und Blütenpflanzen in der Schweiz</v>
      </c>
      <c r="T877" s="3" t="s">
        <v>9</v>
      </c>
      <c r="U877" s="3" t="s">
        <v>9</v>
      </c>
      <c r="V877" s="11" t="str">
        <f>IF(U877&lt;&gt;"",VLOOKUP(U877,Gefährdungsstufen!$B$2:$G$20,6,FALSE),"")</f>
        <v>vom Aussterben bedroht</v>
      </c>
      <c r="W877" s="33" t="str">
        <f t="shared" si="82"/>
        <v>Landolt Elias (1991): Gefährdung der Farn- und Blütenpflanzen in der Schweiz</v>
      </c>
      <c r="X877" s="3">
        <v>5</v>
      </c>
      <c r="Y877" s="3" t="s">
        <v>8</v>
      </c>
      <c r="Z877" s="3" t="s">
        <v>2</v>
      </c>
      <c r="AA877" s="3">
        <v>1</v>
      </c>
      <c r="AB877" s="3">
        <v>3</v>
      </c>
      <c r="AC877" s="3">
        <v>1</v>
      </c>
      <c r="AD877" s="3">
        <v>2</v>
      </c>
      <c r="AE877" s="3" t="s">
        <v>7</v>
      </c>
      <c r="AF877" s="3" t="str">
        <f>IF(AE877&lt;&gt;"",VLOOKUP(AE877,legende!$A$3:$C$6,2,FALSE),"")</f>
        <v>gross</v>
      </c>
      <c r="AG877" s="71">
        <f>IF(AE877&lt;&gt;"",VLOOKUP(AE877,legende!$A$3:$C$6,3,FALSE),"")</f>
        <v>0</v>
      </c>
      <c r="AH877" s="3" t="s">
        <v>6</v>
      </c>
      <c r="AI877" s="3" t="str">
        <f>IF(AH877&lt;&gt;"",VLOOKUP(AH877,legende!$F$3:$H$6,3,FALSE),"")</f>
        <v>klein: &lt;1/4</v>
      </c>
      <c r="AJ877" s="71">
        <f>IF(AH877&lt;&gt;"",VLOOKUP(AH877,legende!$F$3:$H$6,2,FALSE),"")</f>
        <v>0</v>
      </c>
      <c r="AK877" s="3" t="s">
        <v>12</v>
      </c>
      <c r="AL877" s="3" t="s">
        <v>12</v>
      </c>
      <c r="AM877" s="11" t="str">
        <f>IF(AL877&lt;&gt;"",VLOOKUP(AL877,Gefährdungsstufen!$B$2:$G$20,6,FALSE),"")</f>
        <v>vom Aussterben bedroht</v>
      </c>
      <c r="AN877" s="71">
        <f>IF(AL877&lt;&gt;"",VLOOKUP(AL877,Gefährdungsstufen!$B$2:$G$20,3,FALSE),"")</f>
        <v>5</v>
      </c>
      <c r="AO877" s="3"/>
      <c r="AP877" s="11"/>
      <c r="AQ877" s="11">
        <f t="shared" si="83"/>
        <v>10</v>
      </c>
      <c r="AR877" s="3">
        <v>7</v>
      </c>
      <c r="AS877" s="3">
        <v>7</v>
      </c>
    </row>
    <row r="878" spans="1:56" s="2" customFormat="1" ht="15" hidden="1" customHeight="1">
      <c r="A878" s="24" t="s">
        <v>26859</v>
      </c>
      <c r="B878" s="5" t="s">
        <v>24372</v>
      </c>
      <c r="C878" s="16" t="s">
        <v>24373</v>
      </c>
      <c r="D878" s="3" t="s">
        <v>1</v>
      </c>
      <c r="E878" s="3" t="str">
        <f>IF(D878&lt;&gt;"",VLOOKUP($D878,Gefährdungsstufen!$B$2:$G$20,6,FALSE),"")</f>
        <v>potentiell gefährdet</v>
      </c>
      <c r="F878" s="71">
        <f>IF(D878&lt;&gt;"",VLOOKUP($D878,Gefährdungsstufen!$B$2:$G$20,3,FALSE),"")</f>
        <v>0</v>
      </c>
      <c r="G878" s="33" t="str">
        <f t="shared" si="78"/>
        <v>Landolt Elias (1991): Gefährdung der Farn- und Blütenpflanzen in der Schweiz</v>
      </c>
      <c r="H878" s="3" t="s">
        <v>1</v>
      </c>
      <c r="I878" s="3" t="str">
        <f>IF(H878&lt;&gt;"",VLOOKUP($H878,Gefährdungsstufen!$B$2:$G$20,6,FALSE),"")</f>
        <v>potentiell gefährdet</v>
      </c>
      <c r="J878" s="71">
        <f>IF(H878&lt;&gt;"",VLOOKUP($H878,Gefährdungsstufen!$B$2:$G$20,3,FALSE),"")</f>
        <v>0</v>
      </c>
      <c r="K878" s="33" t="str">
        <f t="shared" si="79"/>
        <v>Landolt Elias (1991): Gefährdung der Farn- und Blütenpflanzen in der Schweiz</v>
      </c>
      <c r="L878" s="3" t="s">
        <v>8</v>
      </c>
      <c r="M878" s="3"/>
      <c r="N878" s="11" t="str">
        <f>IF(M878&lt;&gt;"",VLOOKUP(M878,Gefährdungsstufen!$B$2:$G$20,6,FALSE),"")</f>
        <v/>
      </c>
      <c r="O878" s="33" t="str">
        <f t="shared" si="80"/>
        <v/>
      </c>
      <c r="P878" s="3" t="s">
        <v>8</v>
      </c>
      <c r="Q878" s="3"/>
      <c r="R878" s="11" t="str">
        <f>IF(Q878&lt;&gt;"",VLOOKUP(Q878,Gefährdungsstufen!$B$2:$G$20,6,FALSE),"")</f>
        <v/>
      </c>
      <c r="S878" s="33" t="str">
        <f t="shared" si="81"/>
        <v/>
      </c>
      <c r="T878" s="3" t="s">
        <v>9</v>
      </c>
      <c r="U878" s="3" t="s">
        <v>9</v>
      </c>
      <c r="V878" s="11" t="str">
        <f>IF(U878&lt;&gt;"",VLOOKUP(U878,Gefährdungsstufen!$B$2:$G$20,6,FALSE),"")</f>
        <v>vom Aussterben bedroht</v>
      </c>
      <c r="W878" s="33" t="str">
        <f t="shared" si="82"/>
        <v>Landolt Elias (1991): Gefährdung der Farn- und Blütenpflanzen in der Schweiz</v>
      </c>
      <c r="X878" s="3">
        <v>2</v>
      </c>
      <c r="Y878" s="3" t="s">
        <v>8</v>
      </c>
      <c r="Z878" s="3" t="s">
        <v>2</v>
      </c>
      <c r="AA878" s="3">
        <v>2</v>
      </c>
      <c r="AB878" s="3">
        <v>3</v>
      </c>
      <c r="AC878" s="3">
        <v>1</v>
      </c>
      <c r="AD878" s="3">
        <v>3</v>
      </c>
      <c r="AE878" s="3" t="s">
        <v>7</v>
      </c>
      <c r="AF878" s="3" t="str">
        <f>IF(AE878&lt;&gt;"",VLOOKUP(AE878,legende!$A$3:$C$6,2,FALSE),"")</f>
        <v>gross</v>
      </c>
      <c r="AG878" s="71">
        <f>IF(AE878&lt;&gt;"",VLOOKUP(AE878,legende!$A$3:$C$6,3,FALSE),"")</f>
        <v>0</v>
      </c>
      <c r="AH878" s="3" t="s">
        <v>6</v>
      </c>
      <c r="AI878" s="3" t="str">
        <f>IF(AH878&lt;&gt;"",VLOOKUP(AH878,legende!$F$3:$H$6,3,FALSE),"")</f>
        <v>klein: &lt;1/4</v>
      </c>
      <c r="AJ878" s="71">
        <f>IF(AH878&lt;&gt;"",VLOOKUP(AH878,legende!$F$3:$H$6,2,FALSE),"")</f>
        <v>0</v>
      </c>
      <c r="AK878" s="3" t="s">
        <v>9</v>
      </c>
      <c r="AL878" s="3" t="s">
        <v>9</v>
      </c>
      <c r="AM878" s="11" t="str">
        <f>IF(AL878&lt;&gt;"",VLOOKUP(AL878,Gefährdungsstufen!$B$2:$G$20,6,FALSE),"")</f>
        <v>vom Aussterben bedroht</v>
      </c>
      <c r="AN878" s="71">
        <f>IF(AL878&lt;&gt;"",VLOOKUP(AL878,Gefährdungsstufen!$B$2:$G$20,3,FALSE),"")</f>
        <v>5</v>
      </c>
      <c r="AO878" s="3"/>
      <c r="AP878" s="11"/>
      <c r="AQ878" s="11">
        <f t="shared" si="83"/>
        <v>5</v>
      </c>
      <c r="AR878" s="3">
        <v>3</v>
      </c>
      <c r="AS878" s="3">
        <v>3</v>
      </c>
    </row>
    <row r="879" spans="1:56" s="2" customFormat="1" ht="15" hidden="1" customHeight="1">
      <c r="A879" s="24" t="s">
        <v>26859</v>
      </c>
      <c r="B879" s="5" t="s">
        <v>10561</v>
      </c>
      <c r="C879" s="16" t="s">
        <v>10562</v>
      </c>
      <c r="D879" s="3" t="s">
        <v>1</v>
      </c>
      <c r="E879" s="3" t="str">
        <f>IF(D879&lt;&gt;"",VLOOKUP($D879,Gefährdungsstufen!$B$2:$G$20,6,FALSE),"")</f>
        <v>potentiell gefährdet</v>
      </c>
      <c r="F879" s="71">
        <f>IF(D879&lt;&gt;"",VLOOKUP($D879,Gefährdungsstufen!$B$2:$G$20,3,FALSE),"")</f>
        <v>0</v>
      </c>
      <c r="G879" s="33" t="str">
        <f t="shared" si="78"/>
        <v>Landolt Elias (1991): Gefährdung der Farn- und Blütenpflanzen in der Schweiz</v>
      </c>
      <c r="H879" s="3" t="s">
        <v>1</v>
      </c>
      <c r="I879" s="3" t="str">
        <f>IF(H879&lt;&gt;"",VLOOKUP($H879,Gefährdungsstufen!$B$2:$G$20,6,FALSE),"")</f>
        <v>potentiell gefährdet</v>
      </c>
      <c r="J879" s="71">
        <f>IF(H879&lt;&gt;"",VLOOKUP($H879,Gefährdungsstufen!$B$2:$G$20,3,FALSE),"")</f>
        <v>0</v>
      </c>
      <c r="K879" s="33" t="str">
        <f t="shared" si="79"/>
        <v>Landolt Elias (1991): Gefährdung der Farn- und Blütenpflanzen in der Schweiz</v>
      </c>
      <c r="L879" s="3" t="s">
        <v>1</v>
      </c>
      <c r="M879" s="3" t="s">
        <v>1</v>
      </c>
      <c r="N879" s="11" t="str">
        <f>IF(M879&lt;&gt;"",VLOOKUP(M879,Gefährdungsstufen!$B$2:$G$20,6,FALSE),"")</f>
        <v>potentiell gefährdet</v>
      </c>
      <c r="O879" s="33" t="str">
        <f t="shared" si="80"/>
        <v>Landolt Elias (1991): Gefährdung der Farn- und Blütenpflanzen in der Schweiz</v>
      </c>
      <c r="P879" s="3" t="s">
        <v>1</v>
      </c>
      <c r="Q879" s="3" t="s">
        <v>1</v>
      </c>
      <c r="R879" s="11" t="str">
        <f>IF(Q879&lt;&gt;"",VLOOKUP(Q879,Gefährdungsstufen!$B$2:$G$20,6,FALSE),"")</f>
        <v>potentiell gefährdet</v>
      </c>
      <c r="S879" s="33" t="str">
        <f t="shared" si="81"/>
        <v>Landolt Elias (1991): Gefährdung der Farn- und Blütenpflanzen in der Schweiz</v>
      </c>
      <c r="T879" s="3" t="s">
        <v>1</v>
      </c>
      <c r="U879" s="3" t="s">
        <v>1</v>
      </c>
      <c r="V879" s="11" t="str">
        <f>IF(U879&lt;&gt;"",VLOOKUP(U879,Gefährdungsstufen!$B$2:$G$20,6,FALSE),"")</f>
        <v>potentiell gefährdet</v>
      </c>
      <c r="W879" s="33" t="str">
        <f t="shared" si="82"/>
        <v>Landolt Elias (1991): Gefährdung der Farn- und Blütenpflanzen in der Schweiz</v>
      </c>
      <c r="X879" s="3">
        <v>3</v>
      </c>
      <c r="Y879" s="3" t="s">
        <v>18</v>
      </c>
      <c r="Z879" s="3" t="s">
        <v>2</v>
      </c>
      <c r="AA879" s="3">
        <v>5</v>
      </c>
      <c r="AB879" s="3">
        <v>5</v>
      </c>
      <c r="AC879" s="3">
        <v>5</v>
      </c>
      <c r="AD879" s="3">
        <v>5</v>
      </c>
      <c r="AE879" s="3"/>
      <c r="AF879" s="3" t="str">
        <f>IF(AE879&lt;&gt;"",VLOOKUP(AE879,legende!$A$3:$C$6,2,FALSE),"")</f>
        <v/>
      </c>
      <c r="AG879" s="71" t="str">
        <f>IF(AE879&lt;&gt;"",VLOOKUP(AE879,legende!$A$3:$C$6,3,FALSE),"")</f>
        <v/>
      </c>
      <c r="AH879" s="3"/>
      <c r="AI879" s="3" t="str">
        <f>IF(AH879&lt;&gt;"",VLOOKUP(AH879,legende!$F$3:$H$6,3,FALSE),"")</f>
        <v/>
      </c>
      <c r="AJ879" s="71" t="str">
        <f>IF(AH879&lt;&gt;"",VLOOKUP(AH879,legende!$F$3:$H$6,2,FALSE),"")</f>
        <v/>
      </c>
      <c r="AK879" s="3" t="s">
        <v>1</v>
      </c>
      <c r="AL879" s="3" t="s">
        <v>1</v>
      </c>
      <c r="AM879" s="11" t="str">
        <f>IF(AL879&lt;&gt;"",VLOOKUP(AL879,Gefährdungsstufen!$B$2:$G$20,6,FALSE),"")</f>
        <v>potentiell gefährdet</v>
      </c>
      <c r="AN879" s="71">
        <f>IF(AL879&lt;&gt;"",VLOOKUP(AL879,Gefährdungsstufen!$B$2:$G$20,3,FALSE),"")</f>
        <v>0</v>
      </c>
      <c r="AO879" s="3"/>
      <c r="AP879" s="11" t="s">
        <v>26922</v>
      </c>
      <c r="AQ879" s="11" t="e">
        <f t="shared" si="83"/>
        <v>#VALUE!</v>
      </c>
      <c r="AR879" s="3">
        <v>0</v>
      </c>
      <c r="AS879" s="3" t="s">
        <v>0</v>
      </c>
    </row>
    <row r="880" spans="1:56" s="2" customFormat="1" ht="15" hidden="1" customHeight="1">
      <c r="A880" s="24" t="s">
        <v>26859</v>
      </c>
      <c r="B880" s="5" t="s">
        <v>3822</v>
      </c>
      <c r="C880" s="16" t="s">
        <v>3823</v>
      </c>
      <c r="D880" s="3" t="s">
        <v>1</v>
      </c>
      <c r="E880" s="3" t="str">
        <f>IF(D880&lt;&gt;"",VLOOKUP($D880,Gefährdungsstufen!$B$2:$G$20,6,FALSE),"")</f>
        <v>potentiell gefährdet</v>
      </c>
      <c r="F880" s="71">
        <f>IF(D880&lt;&gt;"",VLOOKUP($D880,Gefährdungsstufen!$B$2:$G$20,3,FALSE),"")</f>
        <v>0</v>
      </c>
      <c r="G880" s="33" t="str">
        <f t="shared" si="78"/>
        <v>Landolt Elias (1991): Gefährdung der Farn- und Blütenpflanzen in der Schweiz</v>
      </c>
      <c r="H880" s="3" t="s">
        <v>5</v>
      </c>
      <c r="I880" s="3" t="str">
        <f>IF(H880&lt;&gt;"",VLOOKUP($H880,Gefährdungsstufen!$B$2:$G$20,6,FALSE),"")</f>
        <v>stark gefährdet</v>
      </c>
      <c r="J880" s="71">
        <f>IF(H880&lt;&gt;"",VLOOKUP($H880,Gefährdungsstufen!$B$2:$G$20,3,FALSE),"")</f>
        <v>4</v>
      </c>
      <c r="K880" s="33" t="str">
        <f t="shared" si="79"/>
        <v>Landolt Elias (1991): Gefährdung der Farn- und Blütenpflanzen in der Schweiz</v>
      </c>
      <c r="L880" s="3" t="s">
        <v>9</v>
      </c>
      <c r="M880" s="3" t="s">
        <v>9</v>
      </c>
      <c r="N880" s="11" t="str">
        <f>IF(M880&lt;&gt;"",VLOOKUP(M880,Gefährdungsstufen!$B$2:$G$20,6,FALSE),"")</f>
        <v>vom Aussterben bedroht</v>
      </c>
      <c r="O880" s="33" t="str">
        <f t="shared" si="80"/>
        <v>Landolt Elias (1991): Gefährdung der Farn- und Blütenpflanzen in der Schweiz</v>
      </c>
      <c r="P880" s="3" t="s">
        <v>9</v>
      </c>
      <c r="Q880" s="3" t="s">
        <v>9</v>
      </c>
      <c r="R880" s="11" t="str">
        <f>IF(Q880&lt;&gt;"",VLOOKUP(Q880,Gefährdungsstufen!$B$2:$G$20,6,FALSE),"")</f>
        <v>vom Aussterben bedroht</v>
      </c>
      <c r="S880" s="33" t="str">
        <f t="shared" si="81"/>
        <v>Landolt Elias (1991): Gefährdung der Farn- und Blütenpflanzen in der Schweiz</v>
      </c>
      <c r="T880" s="3" t="s">
        <v>9</v>
      </c>
      <c r="U880" s="3" t="s">
        <v>9</v>
      </c>
      <c r="V880" s="11" t="str">
        <f>IF(U880&lt;&gt;"",VLOOKUP(U880,Gefährdungsstufen!$B$2:$G$20,6,FALSE),"")</f>
        <v>vom Aussterben bedroht</v>
      </c>
      <c r="W880" s="33" t="str">
        <f t="shared" si="82"/>
        <v>Landolt Elias (1991): Gefährdung der Farn- und Blütenpflanzen in der Schweiz</v>
      </c>
      <c r="X880" s="3">
        <v>7</v>
      </c>
      <c r="Y880" s="3" t="s">
        <v>8</v>
      </c>
      <c r="Z880" s="3" t="s">
        <v>2</v>
      </c>
      <c r="AA880" s="3">
        <v>3</v>
      </c>
      <c r="AB880" s="3">
        <v>4</v>
      </c>
      <c r="AC880" s="3">
        <v>2</v>
      </c>
      <c r="AD880" s="3">
        <v>2</v>
      </c>
      <c r="AE880" s="3" t="s">
        <v>7</v>
      </c>
      <c r="AF880" s="3" t="str">
        <f>IF(AE880&lt;&gt;"",VLOOKUP(AE880,legende!$A$3:$C$6,2,FALSE),"")</f>
        <v>gross</v>
      </c>
      <c r="AG880" s="71">
        <f>IF(AE880&lt;&gt;"",VLOOKUP(AE880,legende!$A$3:$C$6,3,FALSE),"")</f>
        <v>0</v>
      </c>
      <c r="AH880" s="3" t="s">
        <v>6</v>
      </c>
      <c r="AI880" s="3" t="str">
        <f>IF(AH880&lt;&gt;"",VLOOKUP(AH880,legende!$F$3:$H$6,3,FALSE),"")</f>
        <v>klein: &lt;1/4</v>
      </c>
      <c r="AJ880" s="71">
        <f>IF(AH880&lt;&gt;"",VLOOKUP(AH880,legende!$F$3:$H$6,2,FALSE),"")</f>
        <v>0</v>
      </c>
      <c r="AK880" s="3" t="s">
        <v>9</v>
      </c>
      <c r="AL880" s="3" t="s">
        <v>9</v>
      </c>
      <c r="AM880" s="11" t="str">
        <f>IF(AL880&lt;&gt;"",VLOOKUP(AL880,Gefährdungsstufen!$B$2:$G$20,6,FALSE),"")</f>
        <v>vom Aussterben bedroht</v>
      </c>
      <c r="AN880" s="71">
        <f>IF(AL880&lt;&gt;"",VLOOKUP(AL880,Gefährdungsstufen!$B$2:$G$20,3,FALSE),"")</f>
        <v>5</v>
      </c>
      <c r="AO880" s="3"/>
      <c r="AP880" s="11"/>
      <c r="AQ880" s="11">
        <f t="shared" si="83"/>
        <v>9</v>
      </c>
      <c r="AR880" s="3">
        <v>6</v>
      </c>
      <c r="AS880" s="3">
        <v>6</v>
      </c>
      <c r="BB880" s="2">
        <v>6</v>
      </c>
    </row>
    <row r="881" spans="1:55" s="2" customFormat="1" ht="15" hidden="1" customHeight="1">
      <c r="A881" s="24" t="s">
        <v>26859</v>
      </c>
      <c r="B881" s="5" t="s">
        <v>4578</v>
      </c>
      <c r="C881" s="16" t="s">
        <v>4579</v>
      </c>
      <c r="D881" s="3" t="s">
        <v>1</v>
      </c>
      <c r="E881" s="3" t="str">
        <f>IF(D881&lt;&gt;"",VLOOKUP($D881,Gefährdungsstufen!$B$2:$G$20,6,FALSE),"")</f>
        <v>potentiell gefährdet</v>
      </c>
      <c r="F881" s="71">
        <f>IF(D881&lt;&gt;"",VLOOKUP($D881,Gefährdungsstufen!$B$2:$G$20,3,FALSE),"")</f>
        <v>0</v>
      </c>
      <c r="G881" s="33" t="str">
        <f t="shared" si="78"/>
        <v>Landolt Elias (1991): Gefährdung der Farn- und Blütenpflanzen in der Schweiz</v>
      </c>
      <c r="H881" s="3" t="s">
        <v>1</v>
      </c>
      <c r="I881" s="3" t="str">
        <f>IF(H881&lt;&gt;"",VLOOKUP($H881,Gefährdungsstufen!$B$2:$G$20,6,FALSE),"")</f>
        <v>potentiell gefährdet</v>
      </c>
      <c r="J881" s="71">
        <f>IF(H881&lt;&gt;"",VLOOKUP($H881,Gefährdungsstufen!$B$2:$G$20,3,FALSE),"")</f>
        <v>0</v>
      </c>
      <c r="K881" s="33" t="str">
        <f t="shared" si="79"/>
        <v>Landolt Elias (1991): Gefährdung der Farn- und Blütenpflanzen in der Schweiz</v>
      </c>
      <c r="L881" s="3" t="s">
        <v>1</v>
      </c>
      <c r="M881" s="3" t="s">
        <v>1</v>
      </c>
      <c r="N881" s="11" t="str">
        <f>IF(M881&lt;&gt;"",VLOOKUP(M881,Gefährdungsstufen!$B$2:$G$20,6,FALSE),"")</f>
        <v>potentiell gefährdet</v>
      </c>
      <c r="O881" s="33" t="str">
        <f t="shared" si="80"/>
        <v>Landolt Elias (1991): Gefährdung der Farn- und Blütenpflanzen in der Schweiz</v>
      </c>
      <c r="P881" s="3" t="s">
        <v>1</v>
      </c>
      <c r="Q881" s="3" t="s">
        <v>1</v>
      </c>
      <c r="R881" s="11" t="str">
        <f>IF(Q881&lt;&gt;"",VLOOKUP(Q881,Gefährdungsstufen!$B$2:$G$20,6,FALSE),"")</f>
        <v>potentiell gefährdet</v>
      </c>
      <c r="S881" s="33" t="str">
        <f t="shared" si="81"/>
        <v>Landolt Elias (1991): Gefährdung der Farn- und Blütenpflanzen in der Schweiz</v>
      </c>
      <c r="T881" s="3" t="s">
        <v>1</v>
      </c>
      <c r="U881" s="3" t="s">
        <v>1</v>
      </c>
      <c r="V881" s="11" t="str">
        <f>IF(U881&lt;&gt;"",VLOOKUP(U881,Gefährdungsstufen!$B$2:$G$20,6,FALSE),"")</f>
        <v>potentiell gefährdet</v>
      </c>
      <c r="W881" s="33" t="str">
        <f t="shared" si="82"/>
        <v>Landolt Elias (1991): Gefährdung der Farn- und Blütenpflanzen in der Schweiz</v>
      </c>
      <c r="X881" s="3">
        <v>7</v>
      </c>
      <c r="Y881" s="3" t="s">
        <v>8</v>
      </c>
      <c r="Z881" s="3" t="s">
        <v>2</v>
      </c>
      <c r="AA881" s="3">
        <v>6</v>
      </c>
      <c r="AB881" s="3">
        <v>7</v>
      </c>
      <c r="AC881" s="3">
        <v>6</v>
      </c>
      <c r="AD881" s="3">
        <v>4</v>
      </c>
      <c r="AE881" s="3"/>
      <c r="AF881" s="3" t="str">
        <f>IF(AE881&lt;&gt;"",VLOOKUP(AE881,legende!$A$3:$C$6,2,FALSE),"")</f>
        <v/>
      </c>
      <c r="AG881" s="71" t="str">
        <f>IF(AE881&lt;&gt;"",VLOOKUP(AE881,legende!$A$3:$C$6,3,FALSE),"")</f>
        <v/>
      </c>
      <c r="AH881" s="3"/>
      <c r="AI881" s="3" t="str">
        <f>IF(AH881&lt;&gt;"",VLOOKUP(AH881,legende!$F$3:$H$6,3,FALSE),"")</f>
        <v/>
      </c>
      <c r="AJ881" s="71" t="str">
        <f>IF(AH881&lt;&gt;"",VLOOKUP(AH881,legende!$F$3:$H$6,2,FALSE),"")</f>
        <v/>
      </c>
      <c r="AK881" s="3" t="s">
        <v>1</v>
      </c>
      <c r="AL881" s="3" t="s">
        <v>1</v>
      </c>
      <c r="AM881" s="11" t="str">
        <f>IF(AL881&lt;&gt;"",VLOOKUP(AL881,Gefährdungsstufen!$B$2:$G$20,6,FALSE),"")</f>
        <v>potentiell gefährdet</v>
      </c>
      <c r="AN881" s="71">
        <f>IF(AL881&lt;&gt;"",VLOOKUP(AL881,Gefährdungsstufen!$B$2:$G$20,3,FALSE),"")</f>
        <v>0</v>
      </c>
      <c r="AO881" s="3"/>
      <c r="AP881" s="11" t="s">
        <v>26922</v>
      </c>
      <c r="AQ881" s="11" t="e">
        <f t="shared" si="83"/>
        <v>#VALUE!</v>
      </c>
      <c r="AR881" s="3">
        <v>0</v>
      </c>
      <c r="AS881" s="3" t="s">
        <v>0</v>
      </c>
      <c r="BB881" s="2">
        <v>6</v>
      </c>
      <c r="BC881" s="2">
        <v>7</v>
      </c>
    </row>
    <row r="882" spans="1:55" s="2" customFormat="1" ht="15" hidden="1" customHeight="1">
      <c r="A882" s="24" t="s">
        <v>26859</v>
      </c>
      <c r="B882" s="5" t="s">
        <v>16209</v>
      </c>
      <c r="C882" s="16" t="s">
        <v>16210</v>
      </c>
      <c r="D882" s="3" t="s">
        <v>1</v>
      </c>
      <c r="E882" s="3" t="str">
        <f>IF(D882&lt;&gt;"",VLOOKUP($D882,Gefährdungsstufen!$B$2:$G$20,6,FALSE),"")</f>
        <v>potentiell gefährdet</v>
      </c>
      <c r="F882" s="71">
        <f>IF(D882&lt;&gt;"",VLOOKUP($D882,Gefährdungsstufen!$B$2:$G$20,3,FALSE),"")</f>
        <v>0</v>
      </c>
      <c r="G882" s="33" t="str">
        <f t="shared" si="78"/>
        <v>Landolt Elias (1991): Gefährdung der Farn- und Blütenpflanzen in der Schweiz</v>
      </c>
      <c r="H882" s="3" t="s">
        <v>19</v>
      </c>
      <c r="I882" s="3" t="str">
        <f>IF(H882&lt;&gt;"",VLOOKUP($H882,Gefährdungsstufen!$B$2:$G$20,6,FALSE),"")</f>
        <v>potentiell gefährdet</v>
      </c>
      <c r="J882" s="71">
        <f>IF(H882&lt;&gt;"",VLOOKUP($H882,Gefährdungsstufen!$B$2:$G$20,3,FALSE),"")</f>
        <v>0</v>
      </c>
      <c r="K882" s="33" t="str">
        <f t="shared" si="79"/>
        <v>Landolt Elias (1991): Gefährdung der Farn- und Blütenpflanzen in der Schweiz</v>
      </c>
      <c r="L882" s="3" t="s">
        <v>8</v>
      </c>
      <c r="M882" s="3"/>
      <c r="N882" s="11" t="str">
        <f>IF(M882&lt;&gt;"",VLOOKUP(M882,Gefährdungsstufen!$B$2:$G$20,6,FALSE),"")</f>
        <v/>
      </c>
      <c r="O882" s="33" t="str">
        <f t="shared" si="80"/>
        <v/>
      </c>
      <c r="P882" s="3" t="s">
        <v>8</v>
      </c>
      <c r="Q882" s="3"/>
      <c r="R882" s="11" t="str">
        <f>IF(Q882&lt;&gt;"",VLOOKUP(Q882,Gefährdungsstufen!$B$2:$G$20,6,FALSE),"")</f>
        <v/>
      </c>
      <c r="S882" s="33" t="str">
        <f t="shared" si="81"/>
        <v/>
      </c>
      <c r="T882" s="3" t="s">
        <v>19</v>
      </c>
      <c r="U882" s="3" t="s">
        <v>19</v>
      </c>
      <c r="V882" s="11" t="str">
        <f>IF(U882&lt;&gt;"",VLOOKUP(U882,Gefährdungsstufen!$B$2:$G$20,6,FALSE),"")</f>
        <v>potentiell gefährdet</v>
      </c>
      <c r="W882" s="33" t="str">
        <f t="shared" si="82"/>
        <v>Landolt Elias (1991): Gefährdung der Farn- und Blütenpflanzen in der Schweiz</v>
      </c>
      <c r="X882" s="3">
        <v>7</v>
      </c>
      <c r="Y882" s="3" t="s">
        <v>18</v>
      </c>
      <c r="Z882" s="3" t="s">
        <v>2</v>
      </c>
      <c r="AA882" s="3">
        <v>2</v>
      </c>
      <c r="AB882" s="3">
        <v>2</v>
      </c>
      <c r="AC882" s="3">
        <v>2</v>
      </c>
      <c r="AD882" s="3">
        <v>5</v>
      </c>
      <c r="AE882" s="3" t="s">
        <v>7</v>
      </c>
      <c r="AF882" s="3" t="str">
        <f>IF(AE882&lt;&gt;"",VLOOKUP(AE882,legende!$A$3:$C$6,2,FALSE),"")</f>
        <v>gross</v>
      </c>
      <c r="AG882" s="71">
        <f>IF(AE882&lt;&gt;"",VLOOKUP(AE882,legende!$A$3:$C$6,3,FALSE),"")</f>
        <v>0</v>
      </c>
      <c r="AH882" s="3" t="s">
        <v>6</v>
      </c>
      <c r="AI882" s="3" t="str">
        <f>IF(AH882&lt;&gt;"",VLOOKUP(AH882,legende!$F$3:$H$6,3,FALSE),"")</f>
        <v>klein: &lt;1/4</v>
      </c>
      <c r="AJ882" s="71">
        <f>IF(AH882&lt;&gt;"",VLOOKUP(AH882,legende!$F$3:$H$6,2,FALSE),"")</f>
        <v>0</v>
      </c>
      <c r="AK882" s="3" t="s">
        <v>19</v>
      </c>
      <c r="AL882" s="3" t="s">
        <v>19</v>
      </c>
      <c r="AM882" s="11" t="str">
        <f>IF(AL882&lt;&gt;"",VLOOKUP(AL882,Gefährdungsstufen!$B$2:$G$20,6,FALSE),"")</f>
        <v>potentiell gefährdet</v>
      </c>
      <c r="AN882" s="71">
        <f>IF(AL882&lt;&gt;"",VLOOKUP(AL882,Gefährdungsstufen!$B$2:$G$20,3,FALSE),"")</f>
        <v>0</v>
      </c>
      <c r="AO882" s="3"/>
      <c r="AP882" s="11"/>
      <c r="AQ882" s="11">
        <f t="shared" si="83"/>
        <v>0</v>
      </c>
      <c r="AR882" s="3">
        <v>0</v>
      </c>
      <c r="AS882" s="3">
        <v>0</v>
      </c>
    </row>
    <row r="883" spans="1:55" s="2" customFormat="1" ht="15" hidden="1" customHeight="1">
      <c r="A883" s="24" t="s">
        <v>26859</v>
      </c>
      <c r="B883" s="5" t="s">
        <v>6271</v>
      </c>
      <c r="C883" s="16" t="s">
        <v>6272</v>
      </c>
      <c r="D883" s="3" t="s">
        <v>1</v>
      </c>
      <c r="E883" s="3" t="str">
        <f>IF(D883&lt;&gt;"",VLOOKUP($D883,Gefährdungsstufen!$B$2:$G$20,6,FALSE),"")</f>
        <v>potentiell gefährdet</v>
      </c>
      <c r="F883" s="71">
        <f>IF(D883&lt;&gt;"",VLOOKUP($D883,Gefährdungsstufen!$B$2:$G$20,3,FALSE),"")</f>
        <v>0</v>
      </c>
      <c r="G883" s="33" t="str">
        <f t="shared" si="78"/>
        <v>Landolt Elias (1991): Gefährdung der Farn- und Blütenpflanzen in der Schweiz</v>
      </c>
      <c r="H883" s="3" t="s">
        <v>1</v>
      </c>
      <c r="I883" s="3" t="str">
        <f>IF(H883&lt;&gt;"",VLOOKUP($H883,Gefährdungsstufen!$B$2:$G$20,6,FALSE),"")</f>
        <v>potentiell gefährdet</v>
      </c>
      <c r="J883" s="71">
        <f>IF(H883&lt;&gt;"",VLOOKUP($H883,Gefährdungsstufen!$B$2:$G$20,3,FALSE),"")</f>
        <v>0</v>
      </c>
      <c r="K883" s="33" t="str">
        <f t="shared" si="79"/>
        <v>Landolt Elias (1991): Gefährdung der Farn- und Blütenpflanzen in der Schweiz</v>
      </c>
      <c r="L883" s="3" t="s">
        <v>1</v>
      </c>
      <c r="M883" s="3" t="s">
        <v>1</v>
      </c>
      <c r="N883" s="11" t="str">
        <f>IF(M883&lt;&gt;"",VLOOKUP(M883,Gefährdungsstufen!$B$2:$G$20,6,FALSE),"")</f>
        <v>potentiell gefährdet</v>
      </c>
      <c r="O883" s="33" t="str">
        <f t="shared" si="80"/>
        <v>Landolt Elias (1991): Gefährdung der Farn- und Blütenpflanzen in der Schweiz</v>
      </c>
      <c r="P883" s="3" t="s">
        <v>5</v>
      </c>
      <c r="Q883" s="3" t="s">
        <v>5</v>
      </c>
      <c r="R883" s="11" t="str">
        <f>IF(Q883&lt;&gt;"",VLOOKUP(Q883,Gefährdungsstufen!$B$2:$G$20,6,FALSE),"")</f>
        <v>stark gefährdet</v>
      </c>
      <c r="S883" s="33" t="str">
        <f t="shared" si="81"/>
        <v>Landolt Elias (1991): Gefährdung der Farn- und Blütenpflanzen in der Schweiz</v>
      </c>
      <c r="T883" s="3" t="s">
        <v>5</v>
      </c>
      <c r="U883" s="3" t="s">
        <v>5</v>
      </c>
      <c r="V883" s="11" t="str">
        <f>IF(U883&lt;&gt;"",VLOOKUP(U883,Gefährdungsstufen!$B$2:$G$20,6,FALSE),"")</f>
        <v>stark gefährdet</v>
      </c>
      <c r="W883" s="33" t="str">
        <f t="shared" si="82"/>
        <v>Landolt Elias (1991): Gefährdung der Farn- und Blütenpflanzen in der Schweiz</v>
      </c>
      <c r="X883" s="3">
        <v>7</v>
      </c>
      <c r="Y883" s="3" t="s">
        <v>8</v>
      </c>
      <c r="Z883" s="3" t="s">
        <v>2</v>
      </c>
      <c r="AA883" s="3">
        <v>5</v>
      </c>
      <c r="AB883" s="3">
        <v>6</v>
      </c>
      <c r="AC883" s="3">
        <v>4</v>
      </c>
      <c r="AD883" s="3">
        <v>3</v>
      </c>
      <c r="AE883" s="3" t="s">
        <v>7</v>
      </c>
      <c r="AF883" s="3" t="str">
        <f>IF(AE883&lt;&gt;"",VLOOKUP(AE883,legende!$A$3:$C$6,2,FALSE),"")</f>
        <v>gross</v>
      </c>
      <c r="AG883" s="71">
        <f>IF(AE883&lt;&gt;"",VLOOKUP(AE883,legende!$A$3:$C$6,3,FALSE),"")</f>
        <v>0</v>
      </c>
      <c r="AH883" s="3" t="s">
        <v>6</v>
      </c>
      <c r="AI883" s="3" t="str">
        <f>IF(AH883&lt;&gt;"",VLOOKUP(AH883,legende!$F$3:$H$6,3,FALSE),"")</f>
        <v>klein: &lt;1/4</v>
      </c>
      <c r="AJ883" s="71">
        <f>IF(AH883&lt;&gt;"",VLOOKUP(AH883,legende!$F$3:$H$6,2,FALSE),"")</f>
        <v>0</v>
      </c>
      <c r="AK883" s="3" t="s">
        <v>5</v>
      </c>
      <c r="AL883" s="3" t="s">
        <v>5</v>
      </c>
      <c r="AM883" s="11" t="str">
        <f>IF(AL883&lt;&gt;"",VLOOKUP(AL883,Gefährdungsstufen!$B$2:$G$20,6,FALSE),"")</f>
        <v>stark gefährdet</v>
      </c>
      <c r="AN883" s="71">
        <f>IF(AL883&lt;&gt;"",VLOOKUP(AL883,Gefährdungsstufen!$B$2:$G$20,3,FALSE),"")</f>
        <v>4</v>
      </c>
      <c r="AO883" s="3"/>
      <c r="AP883" s="11"/>
      <c r="AQ883" s="11">
        <f t="shared" si="83"/>
        <v>4</v>
      </c>
      <c r="AR883" s="3">
        <v>2</v>
      </c>
      <c r="AS883" s="3">
        <v>2</v>
      </c>
      <c r="BB883" s="2">
        <v>6</v>
      </c>
    </row>
    <row r="884" spans="1:55" s="2" customFormat="1" ht="15" hidden="1" customHeight="1">
      <c r="A884" s="24" t="s">
        <v>26859</v>
      </c>
      <c r="B884" s="5" t="s">
        <v>9591</v>
      </c>
      <c r="C884" s="16" t="s">
        <v>9592</v>
      </c>
      <c r="D884" s="3" t="s">
        <v>1</v>
      </c>
      <c r="E884" s="3" t="str">
        <f>IF(D884&lt;&gt;"",VLOOKUP($D884,Gefährdungsstufen!$B$2:$G$20,6,FALSE),"")</f>
        <v>potentiell gefährdet</v>
      </c>
      <c r="F884" s="71">
        <f>IF(D884&lt;&gt;"",VLOOKUP($D884,Gefährdungsstufen!$B$2:$G$20,3,FALSE),"")</f>
        <v>0</v>
      </c>
      <c r="G884" s="33" t="str">
        <f t="shared" si="78"/>
        <v>Landolt Elias (1991): Gefährdung der Farn- und Blütenpflanzen in der Schweiz</v>
      </c>
      <c r="H884" s="3" t="s">
        <v>1</v>
      </c>
      <c r="I884" s="3" t="str">
        <f>IF(H884&lt;&gt;"",VLOOKUP($H884,Gefährdungsstufen!$B$2:$G$20,6,FALSE),"")</f>
        <v>potentiell gefährdet</v>
      </c>
      <c r="J884" s="71">
        <f>IF(H884&lt;&gt;"",VLOOKUP($H884,Gefährdungsstufen!$B$2:$G$20,3,FALSE),"")</f>
        <v>0</v>
      </c>
      <c r="K884" s="33" t="str">
        <f t="shared" si="79"/>
        <v>Landolt Elias (1991): Gefährdung der Farn- und Blütenpflanzen in der Schweiz</v>
      </c>
      <c r="L884" s="3" t="s">
        <v>1</v>
      </c>
      <c r="M884" s="3" t="s">
        <v>1</v>
      </c>
      <c r="N884" s="11" t="str">
        <f>IF(M884&lt;&gt;"",VLOOKUP(M884,Gefährdungsstufen!$B$2:$G$20,6,FALSE),"")</f>
        <v>potentiell gefährdet</v>
      </c>
      <c r="O884" s="33" t="str">
        <f t="shared" si="80"/>
        <v>Landolt Elias (1991): Gefährdung der Farn- und Blütenpflanzen in der Schweiz</v>
      </c>
      <c r="P884" s="3" t="s">
        <v>1</v>
      </c>
      <c r="Q884" s="3" t="s">
        <v>1</v>
      </c>
      <c r="R884" s="11" t="str">
        <f>IF(Q884&lt;&gt;"",VLOOKUP(Q884,Gefährdungsstufen!$B$2:$G$20,6,FALSE),"")</f>
        <v>potentiell gefährdet</v>
      </c>
      <c r="S884" s="33" t="str">
        <f t="shared" si="81"/>
        <v>Landolt Elias (1991): Gefährdung der Farn- und Blütenpflanzen in der Schweiz</v>
      </c>
      <c r="T884" s="3" t="s">
        <v>1</v>
      </c>
      <c r="U884" s="3" t="s">
        <v>1</v>
      </c>
      <c r="V884" s="11" t="str">
        <f>IF(U884&lt;&gt;"",VLOOKUP(U884,Gefährdungsstufen!$B$2:$G$20,6,FALSE),"")</f>
        <v>potentiell gefährdet</v>
      </c>
      <c r="W884" s="33" t="str">
        <f t="shared" si="82"/>
        <v>Landolt Elias (1991): Gefährdung der Farn- und Blütenpflanzen in der Schweiz</v>
      </c>
      <c r="X884" s="3">
        <v>7</v>
      </c>
      <c r="Y884" s="3" t="s">
        <v>8</v>
      </c>
      <c r="Z884" s="3" t="s">
        <v>2</v>
      </c>
      <c r="AA884" s="3">
        <v>6</v>
      </c>
      <c r="AB884" s="3">
        <v>7</v>
      </c>
      <c r="AC884" s="3">
        <v>6</v>
      </c>
      <c r="AD884" s="3">
        <v>5</v>
      </c>
      <c r="AE884" s="3"/>
      <c r="AF884" s="3" t="str">
        <f>IF(AE884&lt;&gt;"",VLOOKUP(AE884,legende!$A$3:$C$6,2,FALSE),"")</f>
        <v/>
      </c>
      <c r="AG884" s="71" t="str">
        <f>IF(AE884&lt;&gt;"",VLOOKUP(AE884,legende!$A$3:$C$6,3,FALSE),"")</f>
        <v/>
      </c>
      <c r="AH884" s="3"/>
      <c r="AI884" s="3" t="str">
        <f>IF(AH884&lt;&gt;"",VLOOKUP(AH884,legende!$F$3:$H$6,3,FALSE),"")</f>
        <v/>
      </c>
      <c r="AJ884" s="71" t="str">
        <f>IF(AH884&lt;&gt;"",VLOOKUP(AH884,legende!$F$3:$H$6,2,FALSE),"")</f>
        <v/>
      </c>
      <c r="AK884" s="3" t="s">
        <v>1</v>
      </c>
      <c r="AL884" s="3" t="s">
        <v>1</v>
      </c>
      <c r="AM884" s="11" t="str">
        <f>IF(AL884&lt;&gt;"",VLOOKUP(AL884,Gefährdungsstufen!$B$2:$G$20,6,FALSE),"")</f>
        <v>potentiell gefährdet</v>
      </c>
      <c r="AN884" s="71">
        <f>IF(AL884&lt;&gt;"",VLOOKUP(AL884,Gefährdungsstufen!$B$2:$G$20,3,FALSE),"")</f>
        <v>0</v>
      </c>
      <c r="AO884" s="3"/>
      <c r="AP884" s="11" t="s">
        <v>26922</v>
      </c>
      <c r="AQ884" s="11" t="e">
        <f t="shared" si="83"/>
        <v>#VALUE!</v>
      </c>
      <c r="AR884" s="3">
        <v>0</v>
      </c>
      <c r="AS884" s="3" t="s">
        <v>0</v>
      </c>
      <c r="AT884" s="2">
        <v>1</v>
      </c>
      <c r="BB884" s="2">
        <v>6</v>
      </c>
    </row>
    <row r="885" spans="1:55" s="2" customFormat="1" ht="15" hidden="1" customHeight="1">
      <c r="A885" s="24" t="s">
        <v>26859</v>
      </c>
      <c r="B885" s="5" t="s">
        <v>14682</v>
      </c>
      <c r="C885" s="16" t="s">
        <v>14683</v>
      </c>
      <c r="D885" s="3" t="s">
        <v>1</v>
      </c>
      <c r="E885" s="3" t="str">
        <f>IF(D885&lt;&gt;"",VLOOKUP($D885,Gefährdungsstufen!$B$2:$G$20,6,FALSE),"")</f>
        <v>potentiell gefährdet</v>
      </c>
      <c r="F885" s="71">
        <f>IF(D885&lt;&gt;"",VLOOKUP($D885,Gefährdungsstufen!$B$2:$G$20,3,FALSE),"")</f>
        <v>0</v>
      </c>
      <c r="G885" s="33" t="str">
        <f t="shared" si="78"/>
        <v>Landolt Elias (1991): Gefährdung der Farn- und Blütenpflanzen in der Schweiz</v>
      </c>
      <c r="H885" s="3" t="s">
        <v>1</v>
      </c>
      <c r="I885" s="3" t="str">
        <f>IF(H885&lt;&gt;"",VLOOKUP($H885,Gefährdungsstufen!$B$2:$G$20,6,FALSE),"")</f>
        <v>potentiell gefährdet</v>
      </c>
      <c r="J885" s="71">
        <f>IF(H885&lt;&gt;"",VLOOKUP($H885,Gefährdungsstufen!$B$2:$G$20,3,FALSE),"")</f>
        <v>0</v>
      </c>
      <c r="K885" s="33" t="str">
        <f t="shared" si="79"/>
        <v>Landolt Elias (1991): Gefährdung der Farn- und Blütenpflanzen in der Schweiz</v>
      </c>
      <c r="L885" s="3" t="s">
        <v>5</v>
      </c>
      <c r="M885" s="3" t="s">
        <v>5</v>
      </c>
      <c r="N885" s="11" t="str">
        <f>IF(M885&lt;&gt;"",VLOOKUP(M885,Gefährdungsstufen!$B$2:$G$20,6,FALSE),"")</f>
        <v>stark gefährdet</v>
      </c>
      <c r="O885" s="33" t="str">
        <f t="shared" si="80"/>
        <v>Landolt Elias (1991): Gefährdung der Farn- und Blütenpflanzen in der Schweiz</v>
      </c>
      <c r="P885" s="3" t="s">
        <v>5</v>
      </c>
      <c r="Q885" s="3" t="s">
        <v>5</v>
      </c>
      <c r="R885" s="11" t="str">
        <f>IF(Q885&lt;&gt;"",VLOOKUP(Q885,Gefährdungsstufen!$B$2:$G$20,6,FALSE),"")</f>
        <v>stark gefährdet</v>
      </c>
      <c r="S885" s="33" t="str">
        <f t="shared" si="81"/>
        <v>Landolt Elias (1991): Gefährdung der Farn- und Blütenpflanzen in der Schweiz</v>
      </c>
      <c r="T885" s="3" t="s">
        <v>1</v>
      </c>
      <c r="U885" s="3" t="s">
        <v>1</v>
      </c>
      <c r="V885" s="11" t="str">
        <f>IF(U885&lt;&gt;"",VLOOKUP(U885,Gefährdungsstufen!$B$2:$G$20,6,FALSE),"")</f>
        <v>potentiell gefährdet</v>
      </c>
      <c r="W885" s="33" t="str">
        <f t="shared" si="82"/>
        <v>Landolt Elias (1991): Gefährdung der Farn- und Blütenpflanzen in der Schweiz</v>
      </c>
      <c r="X885" s="3">
        <v>5</v>
      </c>
      <c r="Y885" s="3" t="s">
        <v>8</v>
      </c>
      <c r="Z885" s="3" t="s">
        <v>2</v>
      </c>
      <c r="AA885" s="3">
        <v>7</v>
      </c>
      <c r="AB885" s="3">
        <v>8</v>
      </c>
      <c r="AC885" s="3">
        <v>6</v>
      </c>
      <c r="AD885" s="3">
        <v>4</v>
      </c>
      <c r="AE885" s="3" t="s">
        <v>7</v>
      </c>
      <c r="AF885" s="3" t="str">
        <f>IF(AE885&lt;&gt;"",VLOOKUP(AE885,legende!$A$3:$C$6,2,FALSE),"")</f>
        <v>gross</v>
      </c>
      <c r="AG885" s="71">
        <f>IF(AE885&lt;&gt;"",VLOOKUP(AE885,legende!$A$3:$C$6,3,FALSE),"")</f>
        <v>0</v>
      </c>
      <c r="AH885" s="3" t="s">
        <v>6</v>
      </c>
      <c r="AI885" s="3" t="str">
        <f>IF(AH885&lt;&gt;"",VLOOKUP(AH885,legende!$F$3:$H$6,3,FALSE),"")</f>
        <v>klein: &lt;1/4</v>
      </c>
      <c r="AJ885" s="71">
        <f>IF(AH885&lt;&gt;"",VLOOKUP(AH885,legende!$F$3:$H$6,2,FALSE),"")</f>
        <v>0</v>
      </c>
      <c r="AK885" s="3" t="s">
        <v>1</v>
      </c>
      <c r="AL885" s="3" t="s">
        <v>1</v>
      </c>
      <c r="AM885" s="11" t="str">
        <f>IF(AL885&lt;&gt;"",VLOOKUP(AL885,Gefährdungsstufen!$B$2:$G$20,6,FALSE),"")</f>
        <v>potentiell gefährdet</v>
      </c>
      <c r="AN885" s="71">
        <f>IF(AL885&lt;&gt;"",VLOOKUP(AL885,Gefährdungsstufen!$B$2:$G$20,3,FALSE),"")</f>
        <v>0</v>
      </c>
      <c r="AO885" s="3"/>
      <c r="AP885" s="11"/>
      <c r="AQ885" s="11">
        <f t="shared" si="83"/>
        <v>0</v>
      </c>
      <c r="AR885" s="3">
        <v>0</v>
      </c>
      <c r="AS885" s="3">
        <v>0</v>
      </c>
      <c r="AT885" s="2">
        <v>1</v>
      </c>
      <c r="AU885" s="2">
        <v>2</v>
      </c>
      <c r="AV885" s="2" t="s">
        <v>36</v>
      </c>
      <c r="AW885" s="2" t="s">
        <v>35</v>
      </c>
    </row>
    <row r="886" spans="1:55" s="2" customFormat="1" ht="15" hidden="1" customHeight="1">
      <c r="A886" s="24" t="s">
        <v>26859</v>
      </c>
      <c r="B886" s="5" t="s">
        <v>17044</v>
      </c>
      <c r="C886" s="16" t="s">
        <v>17045</v>
      </c>
      <c r="D886" s="3" t="s">
        <v>1</v>
      </c>
      <c r="E886" s="3" t="str">
        <f>IF(D886&lt;&gt;"",VLOOKUP($D886,Gefährdungsstufen!$B$2:$G$20,6,FALSE),"")</f>
        <v>potentiell gefährdet</v>
      </c>
      <c r="F886" s="71">
        <f>IF(D886&lt;&gt;"",VLOOKUP($D886,Gefährdungsstufen!$B$2:$G$20,3,FALSE),"")</f>
        <v>0</v>
      </c>
      <c r="G886" s="33" t="str">
        <f t="shared" si="78"/>
        <v>Landolt Elias (1991): Gefährdung der Farn- und Blütenpflanzen in der Schweiz</v>
      </c>
      <c r="H886" s="3" t="s">
        <v>1</v>
      </c>
      <c r="I886" s="3" t="str">
        <f>IF(H886&lt;&gt;"",VLOOKUP($H886,Gefährdungsstufen!$B$2:$G$20,6,FALSE),"")</f>
        <v>potentiell gefährdet</v>
      </c>
      <c r="J886" s="71">
        <f>IF(H886&lt;&gt;"",VLOOKUP($H886,Gefährdungsstufen!$B$2:$G$20,3,FALSE),"")</f>
        <v>0</v>
      </c>
      <c r="K886" s="33" t="str">
        <f t="shared" si="79"/>
        <v>Landolt Elias (1991): Gefährdung der Farn- und Blütenpflanzen in der Schweiz</v>
      </c>
      <c r="L886" s="3" t="s">
        <v>9</v>
      </c>
      <c r="M886" s="3" t="s">
        <v>9</v>
      </c>
      <c r="N886" s="11" t="str">
        <f>IF(M886&lt;&gt;"",VLOOKUP(M886,Gefährdungsstufen!$B$2:$G$20,6,FALSE),"")</f>
        <v>vom Aussterben bedroht</v>
      </c>
      <c r="O886" s="33" t="str">
        <f t="shared" si="80"/>
        <v>Landolt Elias (1991): Gefährdung der Farn- und Blütenpflanzen in der Schweiz</v>
      </c>
      <c r="P886" s="3" t="s">
        <v>5</v>
      </c>
      <c r="Q886" s="3" t="s">
        <v>5</v>
      </c>
      <c r="R886" s="11" t="str">
        <f>IF(Q886&lt;&gt;"",VLOOKUP(Q886,Gefährdungsstufen!$B$2:$G$20,6,FALSE),"")</f>
        <v>stark gefährdet</v>
      </c>
      <c r="S886" s="33" t="str">
        <f t="shared" si="81"/>
        <v>Landolt Elias (1991): Gefährdung der Farn- und Blütenpflanzen in der Schweiz</v>
      </c>
      <c r="T886" s="3" t="s">
        <v>12</v>
      </c>
      <c r="U886" s="3" t="s">
        <v>12</v>
      </c>
      <c r="V886" s="11" t="str">
        <f>IF(U886&lt;&gt;"",VLOOKUP(U886,Gefährdungsstufen!$B$2:$G$20,6,FALSE),"")</f>
        <v>vom Aussterben bedroht</v>
      </c>
      <c r="W886" s="33" t="str">
        <f t="shared" si="82"/>
        <v>Landolt Elias (1991): Gefährdung der Farn- und Blütenpflanzen in der Schweiz</v>
      </c>
      <c r="X886" s="3">
        <v>6</v>
      </c>
      <c r="Y886" s="3" t="s">
        <v>8</v>
      </c>
      <c r="Z886" s="3" t="s">
        <v>2</v>
      </c>
      <c r="AA886" s="3">
        <v>3</v>
      </c>
      <c r="AB886" s="3">
        <v>4</v>
      </c>
      <c r="AC886" s="3">
        <v>3</v>
      </c>
      <c r="AD886" s="3">
        <v>3</v>
      </c>
      <c r="AE886" s="3" t="s">
        <v>7</v>
      </c>
      <c r="AF886" s="3" t="str">
        <f>IF(AE886&lt;&gt;"",VLOOKUP(AE886,legende!$A$3:$C$6,2,FALSE),"")</f>
        <v>gross</v>
      </c>
      <c r="AG886" s="71">
        <f>IF(AE886&lt;&gt;"",VLOOKUP(AE886,legende!$A$3:$C$6,3,FALSE),"")</f>
        <v>0</v>
      </c>
      <c r="AH886" s="3" t="s">
        <v>6</v>
      </c>
      <c r="AI886" s="3" t="str">
        <f>IF(AH886&lt;&gt;"",VLOOKUP(AH886,legende!$F$3:$H$6,3,FALSE),"")</f>
        <v>klein: &lt;1/4</v>
      </c>
      <c r="AJ886" s="71">
        <f>IF(AH886&lt;&gt;"",VLOOKUP(AH886,legende!$F$3:$H$6,2,FALSE),"")</f>
        <v>0</v>
      </c>
      <c r="AK886" s="3" t="s">
        <v>5</v>
      </c>
      <c r="AL886" s="3" t="s">
        <v>5</v>
      </c>
      <c r="AM886" s="11" t="str">
        <f>IF(AL886&lt;&gt;"",VLOOKUP(AL886,Gefährdungsstufen!$B$2:$G$20,6,FALSE),"")</f>
        <v>stark gefährdet</v>
      </c>
      <c r="AN886" s="71">
        <f>IF(AL886&lt;&gt;"",VLOOKUP(AL886,Gefährdungsstufen!$B$2:$G$20,3,FALSE),"")</f>
        <v>4</v>
      </c>
      <c r="AO886" s="3"/>
      <c r="AP886" s="11"/>
      <c r="AQ886" s="11">
        <f t="shared" si="83"/>
        <v>4</v>
      </c>
      <c r="AR886" s="3">
        <v>2</v>
      </c>
      <c r="AS886" s="3">
        <v>2</v>
      </c>
      <c r="AT886" s="2">
        <v>1</v>
      </c>
      <c r="AV886" s="2" t="s">
        <v>36</v>
      </c>
      <c r="AW886" s="2" t="s">
        <v>35</v>
      </c>
    </row>
    <row r="887" spans="1:55" s="2" customFormat="1" ht="15" hidden="1" customHeight="1">
      <c r="A887" s="24" t="s">
        <v>26859</v>
      </c>
      <c r="B887" s="5" t="s">
        <v>15792</v>
      </c>
      <c r="C887" s="16" t="s">
        <v>15793</v>
      </c>
      <c r="D887" s="3" t="s">
        <v>9</v>
      </c>
      <c r="E887" s="3" t="str">
        <f>IF(D887&lt;&gt;"",VLOOKUP($D887,Gefährdungsstufen!$B$2:$G$20,6,FALSE),"")</f>
        <v>vom Aussterben bedroht</v>
      </c>
      <c r="F887" s="71">
        <f>IF(D887&lt;&gt;"",VLOOKUP($D887,Gefährdungsstufen!$B$2:$G$20,3,FALSE),"")</f>
        <v>5</v>
      </c>
      <c r="G887" s="33" t="str">
        <f t="shared" si="78"/>
        <v>Landolt Elias (1991): Gefährdung der Farn- und Blütenpflanzen in der Schweiz</v>
      </c>
      <c r="H887" s="3" t="s">
        <v>29</v>
      </c>
      <c r="I887" s="3" t="str">
        <f>IF(H887&lt;&gt;"",VLOOKUP($H887,Gefährdungsstufen!$B$2:$G$20,6,FALSE),"")</f>
        <v>vom Aussterben bedroht</v>
      </c>
      <c r="J887" s="71">
        <f>IF(H887&lt;&gt;"",VLOOKUP($H887,Gefährdungsstufen!$B$2:$G$20,3,FALSE),"")</f>
        <v>5</v>
      </c>
      <c r="K887" s="33" t="str">
        <f t="shared" si="79"/>
        <v>Landolt Elias (1991): Gefährdung der Farn- und Blütenpflanzen in der Schweiz</v>
      </c>
      <c r="L887" s="3" t="s">
        <v>8</v>
      </c>
      <c r="M887" s="3"/>
      <c r="N887" s="11" t="str">
        <f>IF(M887&lt;&gt;"",VLOOKUP(M887,Gefährdungsstufen!$B$2:$G$20,6,FALSE),"")</f>
        <v/>
      </c>
      <c r="O887" s="33" t="str">
        <f t="shared" si="80"/>
        <v/>
      </c>
      <c r="P887" s="3" t="s">
        <v>9</v>
      </c>
      <c r="Q887" s="3" t="s">
        <v>9</v>
      </c>
      <c r="R887" s="11" t="str">
        <f>IF(Q887&lt;&gt;"",VLOOKUP(Q887,Gefährdungsstufen!$B$2:$G$20,6,FALSE),"")</f>
        <v>vom Aussterben bedroht</v>
      </c>
      <c r="S887" s="33" t="str">
        <f t="shared" si="81"/>
        <v>Landolt Elias (1991): Gefährdung der Farn- und Blütenpflanzen in der Schweiz</v>
      </c>
      <c r="T887" s="3" t="s">
        <v>9</v>
      </c>
      <c r="U887" s="3" t="s">
        <v>9</v>
      </c>
      <c r="V887" s="11" t="str">
        <f>IF(U887&lt;&gt;"",VLOOKUP(U887,Gefährdungsstufen!$B$2:$G$20,6,FALSE),"")</f>
        <v>vom Aussterben bedroht</v>
      </c>
      <c r="W887" s="33" t="str">
        <f t="shared" si="82"/>
        <v>Landolt Elias (1991): Gefährdung der Farn- und Blütenpflanzen in der Schweiz</v>
      </c>
      <c r="X887" s="3">
        <v>5</v>
      </c>
      <c r="Y887" s="3" t="s">
        <v>8</v>
      </c>
      <c r="Z887" s="3" t="s">
        <v>2</v>
      </c>
      <c r="AA887" s="3">
        <v>3</v>
      </c>
      <c r="AB887" s="3">
        <v>4</v>
      </c>
      <c r="AC887" s="3">
        <v>2</v>
      </c>
      <c r="AD887" s="3">
        <v>3</v>
      </c>
      <c r="AE887" s="3" t="s">
        <v>7</v>
      </c>
      <c r="AF887" s="3" t="str">
        <f>IF(AE887&lt;&gt;"",VLOOKUP(AE887,legende!$A$3:$C$6,2,FALSE),"")</f>
        <v>gross</v>
      </c>
      <c r="AG887" s="71">
        <f>IF(AE887&lt;&gt;"",VLOOKUP(AE887,legende!$A$3:$C$6,3,FALSE),"")</f>
        <v>0</v>
      </c>
      <c r="AH887" s="3" t="s">
        <v>23</v>
      </c>
      <c r="AI887" s="3" t="str">
        <f>IF(AH887&lt;&gt;"",VLOOKUP(AH887,legende!$F$3:$H$6,3,FALSE),"")</f>
        <v>mittel: 1/4 - 1/2</v>
      </c>
      <c r="AJ887" s="71">
        <f>IF(AH887&lt;&gt;"",VLOOKUP(AH887,legende!$F$3:$H$6,2,FALSE),"")</f>
        <v>2</v>
      </c>
      <c r="AK887" s="3" t="s">
        <v>9</v>
      </c>
      <c r="AL887" s="3" t="s">
        <v>9</v>
      </c>
      <c r="AM887" s="11" t="str">
        <f>IF(AL887&lt;&gt;"",VLOOKUP(AL887,Gefährdungsstufen!$B$2:$G$20,6,FALSE),"")</f>
        <v>vom Aussterben bedroht</v>
      </c>
      <c r="AN887" s="71">
        <f>IF(AL887&lt;&gt;"",VLOOKUP(AL887,Gefährdungsstufen!$B$2:$G$20,3,FALSE),"")</f>
        <v>5</v>
      </c>
      <c r="AO887" s="3"/>
      <c r="AP887" s="11"/>
      <c r="AQ887" s="11">
        <f t="shared" si="83"/>
        <v>17</v>
      </c>
      <c r="AR887" s="3">
        <v>14</v>
      </c>
      <c r="AS887" s="3">
        <v>14</v>
      </c>
      <c r="AU887" s="2">
        <v>2</v>
      </c>
    </row>
    <row r="888" spans="1:55" s="2" customFormat="1" ht="15" hidden="1" customHeight="1">
      <c r="A888" s="24" t="s">
        <v>26859</v>
      </c>
      <c r="B888" s="5" t="s">
        <v>4924</v>
      </c>
      <c r="C888" s="16" t="s">
        <v>4925</v>
      </c>
      <c r="D888" s="3" t="s">
        <v>1</v>
      </c>
      <c r="E888" s="3" t="str">
        <f>IF(D888&lt;&gt;"",VLOOKUP($D888,Gefährdungsstufen!$B$2:$G$20,6,FALSE),"")</f>
        <v>potentiell gefährdet</v>
      </c>
      <c r="F888" s="71">
        <f>IF(D888&lt;&gt;"",VLOOKUP($D888,Gefährdungsstufen!$B$2:$G$20,3,FALSE),"")</f>
        <v>0</v>
      </c>
      <c r="G888" s="33" t="str">
        <f t="shared" si="78"/>
        <v>Landolt Elias (1991): Gefährdung der Farn- und Blütenpflanzen in der Schweiz</v>
      </c>
      <c r="H888" s="3" t="s">
        <v>1</v>
      </c>
      <c r="I888" s="3" t="str">
        <f>IF(H888&lt;&gt;"",VLOOKUP($H888,Gefährdungsstufen!$B$2:$G$20,6,FALSE),"")</f>
        <v>potentiell gefährdet</v>
      </c>
      <c r="J888" s="71">
        <f>IF(H888&lt;&gt;"",VLOOKUP($H888,Gefährdungsstufen!$B$2:$G$20,3,FALSE),"")</f>
        <v>0</v>
      </c>
      <c r="K888" s="33" t="str">
        <f t="shared" si="79"/>
        <v>Landolt Elias (1991): Gefährdung der Farn- und Blütenpflanzen in der Schweiz</v>
      </c>
      <c r="L888" s="3" t="s">
        <v>9</v>
      </c>
      <c r="M888" s="3" t="s">
        <v>9</v>
      </c>
      <c r="N888" s="11" t="str">
        <f>IF(M888&lt;&gt;"",VLOOKUP(M888,Gefährdungsstufen!$B$2:$G$20,6,FALSE),"")</f>
        <v>vom Aussterben bedroht</v>
      </c>
      <c r="O888" s="33" t="str">
        <f t="shared" si="80"/>
        <v>Landolt Elias (1991): Gefährdung der Farn- und Blütenpflanzen in der Schweiz</v>
      </c>
      <c r="P888" s="3" t="s">
        <v>8</v>
      </c>
      <c r="Q888" s="3"/>
      <c r="R888" s="11" t="str">
        <f>IF(Q888&lt;&gt;"",VLOOKUP(Q888,Gefährdungsstufen!$B$2:$G$20,6,FALSE),"")</f>
        <v/>
      </c>
      <c r="S888" s="33" t="str">
        <f t="shared" si="81"/>
        <v/>
      </c>
      <c r="T888" s="3" t="s">
        <v>9</v>
      </c>
      <c r="U888" s="3" t="s">
        <v>9</v>
      </c>
      <c r="V888" s="11" t="str">
        <f>IF(U888&lt;&gt;"",VLOOKUP(U888,Gefährdungsstufen!$B$2:$G$20,6,FALSE),"")</f>
        <v>vom Aussterben bedroht</v>
      </c>
      <c r="W888" s="33" t="str">
        <f t="shared" si="82"/>
        <v>Landolt Elias (1991): Gefährdung der Farn- und Blütenpflanzen in der Schweiz</v>
      </c>
      <c r="X888" s="3">
        <v>1</v>
      </c>
      <c r="Y888" s="3" t="s">
        <v>8</v>
      </c>
      <c r="Z888" s="3" t="s">
        <v>13</v>
      </c>
      <c r="AA888" s="3">
        <v>99</v>
      </c>
      <c r="AB888" s="3">
        <v>99</v>
      </c>
      <c r="AC888" s="3">
        <v>99</v>
      </c>
      <c r="AD888" s="3">
        <v>99</v>
      </c>
      <c r="AE888" s="3" t="s">
        <v>7</v>
      </c>
      <c r="AF888" s="3" t="str">
        <f>IF(AE888&lt;&gt;"",VLOOKUP(AE888,legende!$A$3:$C$6,2,FALSE),"")</f>
        <v>gross</v>
      </c>
      <c r="AG888" s="71">
        <f>IF(AE888&lt;&gt;"",VLOOKUP(AE888,legende!$A$3:$C$6,3,FALSE),"")</f>
        <v>0</v>
      </c>
      <c r="AH888" s="3" t="s">
        <v>6</v>
      </c>
      <c r="AI888" s="3" t="str">
        <f>IF(AH888&lt;&gt;"",VLOOKUP(AH888,legende!$F$3:$H$6,3,FALSE),"")</f>
        <v>klein: &lt;1/4</v>
      </c>
      <c r="AJ888" s="71">
        <f>IF(AH888&lt;&gt;"",VLOOKUP(AH888,legende!$F$3:$H$6,2,FALSE),"")</f>
        <v>0</v>
      </c>
      <c r="AK888" s="3" t="s">
        <v>9</v>
      </c>
      <c r="AL888" s="3" t="s">
        <v>9</v>
      </c>
      <c r="AM888" s="11" t="str">
        <f>IF(AL888&lt;&gt;"",VLOOKUP(AL888,Gefährdungsstufen!$B$2:$G$20,6,FALSE),"")</f>
        <v>vom Aussterben bedroht</v>
      </c>
      <c r="AN888" s="71">
        <f>IF(AL888&lt;&gt;"",VLOOKUP(AL888,Gefährdungsstufen!$B$2:$G$20,3,FALSE),"")</f>
        <v>5</v>
      </c>
      <c r="AO888" s="3"/>
      <c r="AP888" s="11"/>
      <c r="AQ888" s="11">
        <f t="shared" si="83"/>
        <v>5</v>
      </c>
      <c r="AR888" s="3">
        <v>3</v>
      </c>
      <c r="AS888" s="3">
        <v>3</v>
      </c>
      <c r="AT888" s="2">
        <v>1</v>
      </c>
    </row>
    <row r="889" spans="1:55" s="2" customFormat="1" ht="15" hidden="1" customHeight="1">
      <c r="A889" s="24" t="s">
        <v>26859</v>
      </c>
      <c r="B889" s="5" t="s">
        <v>5236</v>
      </c>
      <c r="C889" s="16" t="s">
        <v>5237</v>
      </c>
      <c r="D889" s="3" t="s">
        <v>1</v>
      </c>
      <c r="E889" s="3" t="str">
        <f>IF(D889&lt;&gt;"",VLOOKUP($D889,Gefährdungsstufen!$B$2:$G$20,6,FALSE),"")</f>
        <v>potentiell gefährdet</v>
      </c>
      <c r="F889" s="71">
        <f>IF(D889&lt;&gt;"",VLOOKUP($D889,Gefährdungsstufen!$B$2:$G$20,3,FALSE),"")</f>
        <v>0</v>
      </c>
      <c r="G889" s="33" t="str">
        <f t="shared" si="78"/>
        <v>Landolt Elias (1991): Gefährdung der Farn- und Blütenpflanzen in der Schweiz</v>
      </c>
      <c r="H889" s="3" t="s">
        <v>1</v>
      </c>
      <c r="I889" s="3" t="str">
        <f>IF(H889&lt;&gt;"",VLOOKUP($H889,Gefährdungsstufen!$B$2:$G$20,6,FALSE),"")</f>
        <v>potentiell gefährdet</v>
      </c>
      <c r="J889" s="71">
        <f>IF(H889&lt;&gt;"",VLOOKUP($H889,Gefährdungsstufen!$B$2:$G$20,3,FALSE),"")</f>
        <v>0</v>
      </c>
      <c r="K889" s="33" t="str">
        <f t="shared" si="79"/>
        <v>Landolt Elias (1991): Gefährdung der Farn- und Blütenpflanzen in der Schweiz</v>
      </c>
      <c r="L889" s="3" t="s">
        <v>1</v>
      </c>
      <c r="M889" s="3" t="s">
        <v>1</v>
      </c>
      <c r="N889" s="11" t="str">
        <f>IF(M889&lt;&gt;"",VLOOKUP(M889,Gefährdungsstufen!$B$2:$G$20,6,FALSE),"")</f>
        <v>potentiell gefährdet</v>
      </c>
      <c r="O889" s="33" t="str">
        <f t="shared" si="80"/>
        <v>Landolt Elias (1991): Gefährdung der Farn- und Blütenpflanzen in der Schweiz</v>
      </c>
      <c r="P889" s="3" t="s">
        <v>1</v>
      </c>
      <c r="Q889" s="3" t="s">
        <v>1</v>
      </c>
      <c r="R889" s="11" t="str">
        <f>IF(Q889&lt;&gt;"",VLOOKUP(Q889,Gefährdungsstufen!$B$2:$G$20,6,FALSE),"")</f>
        <v>potentiell gefährdet</v>
      </c>
      <c r="S889" s="33" t="str">
        <f t="shared" si="81"/>
        <v>Landolt Elias (1991): Gefährdung der Farn- und Blütenpflanzen in der Schweiz</v>
      </c>
      <c r="T889" s="3" t="s">
        <v>1</v>
      </c>
      <c r="U889" s="3" t="s">
        <v>1</v>
      </c>
      <c r="V889" s="11" t="str">
        <f>IF(U889&lt;&gt;"",VLOOKUP(U889,Gefährdungsstufen!$B$2:$G$20,6,FALSE),"")</f>
        <v>potentiell gefährdet</v>
      </c>
      <c r="W889" s="33" t="str">
        <f t="shared" si="82"/>
        <v>Landolt Elias (1991): Gefährdung der Farn- und Blütenpflanzen in der Schweiz</v>
      </c>
      <c r="X889" s="3">
        <v>5</v>
      </c>
      <c r="Y889" s="3" t="s">
        <v>8</v>
      </c>
      <c r="Z889" s="3" t="s">
        <v>2</v>
      </c>
      <c r="AA889" s="3">
        <v>6</v>
      </c>
      <c r="AB889" s="3">
        <v>6</v>
      </c>
      <c r="AC889" s="3">
        <v>5</v>
      </c>
      <c r="AD889" s="3">
        <v>4</v>
      </c>
      <c r="AE889" s="3"/>
      <c r="AF889" s="3" t="str">
        <f>IF(AE889&lt;&gt;"",VLOOKUP(AE889,legende!$A$3:$C$6,2,FALSE),"")</f>
        <v/>
      </c>
      <c r="AG889" s="71" t="str">
        <f>IF(AE889&lt;&gt;"",VLOOKUP(AE889,legende!$A$3:$C$6,3,FALSE),"")</f>
        <v/>
      </c>
      <c r="AH889" s="3"/>
      <c r="AI889" s="3" t="str">
        <f>IF(AH889&lt;&gt;"",VLOOKUP(AH889,legende!$F$3:$H$6,3,FALSE),"")</f>
        <v/>
      </c>
      <c r="AJ889" s="71" t="str">
        <f>IF(AH889&lt;&gt;"",VLOOKUP(AH889,legende!$F$3:$H$6,2,FALSE),"")</f>
        <v/>
      </c>
      <c r="AK889" s="3" t="s">
        <v>1</v>
      </c>
      <c r="AL889" s="3" t="s">
        <v>1</v>
      </c>
      <c r="AM889" s="11" t="str">
        <f>IF(AL889&lt;&gt;"",VLOOKUP(AL889,Gefährdungsstufen!$B$2:$G$20,6,FALSE),"")</f>
        <v>potentiell gefährdet</v>
      </c>
      <c r="AN889" s="71">
        <f>IF(AL889&lt;&gt;"",VLOOKUP(AL889,Gefährdungsstufen!$B$2:$G$20,3,FALSE),"")</f>
        <v>0</v>
      </c>
      <c r="AO889" s="3"/>
      <c r="AP889" s="11" t="s">
        <v>26922</v>
      </c>
      <c r="AQ889" s="11" t="e">
        <f t="shared" si="83"/>
        <v>#VALUE!</v>
      </c>
      <c r="AR889" s="3">
        <v>0</v>
      </c>
      <c r="AS889" s="3" t="s">
        <v>0</v>
      </c>
      <c r="AT889" s="2">
        <v>1</v>
      </c>
      <c r="AU889" s="2">
        <v>2</v>
      </c>
      <c r="AV889" s="2" t="s">
        <v>36</v>
      </c>
      <c r="AW889" s="2" t="s">
        <v>35</v>
      </c>
    </row>
    <row r="890" spans="1:55" s="2" customFormat="1" ht="15" hidden="1" customHeight="1">
      <c r="A890" s="24" t="s">
        <v>26859</v>
      </c>
      <c r="B890" s="5" t="s">
        <v>17220</v>
      </c>
      <c r="C890" s="16" t="s">
        <v>17221</v>
      </c>
      <c r="D890" s="3" t="s">
        <v>1</v>
      </c>
      <c r="E890" s="3" t="str">
        <f>IF(D890&lt;&gt;"",VLOOKUP($D890,Gefährdungsstufen!$B$2:$G$20,6,FALSE),"")</f>
        <v>potentiell gefährdet</v>
      </c>
      <c r="F890" s="71">
        <f>IF(D890&lt;&gt;"",VLOOKUP($D890,Gefährdungsstufen!$B$2:$G$20,3,FALSE),"")</f>
        <v>0</v>
      </c>
      <c r="G890" s="33" t="str">
        <f t="shared" si="78"/>
        <v>Landolt Elias (1991): Gefährdung der Farn- und Blütenpflanzen in der Schweiz</v>
      </c>
      <c r="H890" s="3" t="s">
        <v>1</v>
      </c>
      <c r="I890" s="3" t="str">
        <f>IF(H890&lt;&gt;"",VLOOKUP($H890,Gefährdungsstufen!$B$2:$G$20,6,FALSE),"")</f>
        <v>potentiell gefährdet</v>
      </c>
      <c r="J890" s="71">
        <f>IF(H890&lt;&gt;"",VLOOKUP($H890,Gefährdungsstufen!$B$2:$G$20,3,FALSE),"")</f>
        <v>0</v>
      </c>
      <c r="K890" s="33" t="str">
        <f t="shared" si="79"/>
        <v>Landolt Elias (1991): Gefährdung der Farn- und Blütenpflanzen in der Schweiz</v>
      </c>
      <c r="L890" s="3" t="s">
        <v>5</v>
      </c>
      <c r="M890" s="3" t="s">
        <v>5</v>
      </c>
      <c r="N890" s="11" t="str">
        <f>IF(M890&lt;&gt;"",VLOOKUP(M890,Gefährdungsstufen!$B$2:$G$20,6,FALSE),"")</f>
        <v>stark gefährdet</v>
      </c>
      <c r="O890" s="33" t="str">
        <f t="shared" si="80"/>
        <v>Landolt Elias (1991): Gefährdung der Farn- und Blütenpflanzen in der Schweiz</v>
      </c>
      <c r="P890" s="3" t="s">
        <v>5</v>
      </c>
      <c r="Q890" s="3" t="s">
        <v>5</v>
      </c>
      <c r="R890" s="11" t="str">
        <f>IF(Q890&lt;&gt;"",VLOOKUP(Q890,Gefährdungsstufen!$B$2:$G$20,6,FALSE),"")</f>
        <v>stark gefährdet</v>
      </c>
      <c r="S890" s="33" t="str">
        <f t="shared" si="81"/>
        <v>Landolt Elias (1991): Gefährdung der Farn- und Blütenpflanzen in der Schweiz</v>
      </c>
      <c r="T890" s="3" t="s">
        <v>9</v>
      </c>
      <c r="U890" s="3" t="s">
        <v>9</v>
      </c>
      <c r="V890" s="11" t="str">
        <f>IF(U890&lt;&gt;"",VLOOKUP(U890,Gefährdungsstufen!$B$2:$G$20,6,FALSE),"")</f>
        <v>vom Aussterben bedroht</v>
      </c>
      <c r="W890" s="33" t="str">
        <f t="shared" si="82"/>
        <v>Landolt Elias (1991): Gefährdung der Farn- und Blütenpflanzen in der Schweiz</v>
      </c>
      <c r="X890" s="3">
        <v>7</v>
      </c>
      <c r="Y890" s="3" t="s">
        <v>8</v>
      </c>
      <c r="Z890" s="3" t="s">
        <v>2</v>
      </c>
      <c r="AA890" s="3">
        <v>4</v>
      </c>
      <c r="AB890" s="3">
        <v>5</v>
      </c>
      <c r="AC890" s="3">
        <v>3</v>
      </c>
      <c r="AD890" s="3">
        <v>2</v>
      </c>
      <c r="AE890" s="3" t="s">
        <v>7</v>
      </c>
      <c r="AF890" s="3" t="str">
        <f>IF(AE890&lt;&gt;"",VLOOKUP(AE890,legende!$A$3:$C$6,2,FALSE),"")</f>
        <v>gross</v>
      </c>
      <c r="AG890" s="71">
        <f>IF(AE890&lt;&gt;"",VLOOKUP(AE890,legende!$A$3:$C$6,3,FALSE),"")</f>
        <v>0</v>
      </c>
      <c r="AH890" s="3" t="s">
        <v>6</v>
      </c>
      <c r="AI890" s="3" t="str">
        <f>IF(AH890&lt;&gt;"",VLOOKUP(AH890,legende!$F$3:$H$6,3,FALSE),"")</f>
        <v>klein: &lt;1/4</v>
      </c>
      <c r="AJ890" s="71">
        <f>IF(AH890&lt;&gt;"",VLOOKUP(AH890,legende!$F$3:$H$6,2,FALSE),"")</f>
        <v>0</v>
      </c>
      <c r="AK890" s="3" t="s">
        <v>9</v>
      </c>
      <c r="AL890" s="3" t="s">
        <v>9</v>
      </c>
      <c r="AM890" s="11" t="str">
        <f>IF(AL890&lt;&gt;"",VLOOKUP(AL890,Gefährdungsstufen!$B$2:$G$20,6,FALSE),"")</f>
        <v>vom Aussterben bedroht</v>
      </c>
      <c r="AN890" s="71">
        <f>IF(AL890&lt;&gt;"",VLOOKUP(AL890,Gefährdungsstufen!$B$2:$G$20,3,FALSE),"")</f>
        <v>5</v>
      </c>
      <c r="AO890" s="3"/>
      <c r="AP890" s="11"/>
      <c r="AQ890" s="11">
        <f t="shared" si="83"/>
        <v>5</v>
      </c>
      <c r="AR890" s="3">
        <v>3</v>
      </c>
      <c r="AS890" s="3">
        <v>3</v>
      </c>
      <c r="BB890" s="2">
        <v>6</v>
      </c>
      <c r="BC890" s="2">
        <v>7</v>
      </c>
    </row>
    <row r="891" spans="1:55" s="2" customFormat="1" ht="15" hidden="1" customHeight="1">
      <c r="A891" s="24" t="s">
        <v>26859</v>
      </c>
      <c r="B891" s="5" t="s">
        <v>16470</v>
      </c>
      <c r="C891" s="16" t="s">
        <v>16471</v>
      </c>
      <c r="D891" s="3" t="s">
        <v>1</v>
      </c>
      <c r="E891" s="3" t="str">
        <f>IF(D891&lt;&gt;"",VLOOKUP($D891,Gefährdungsstufen!$B$2:$G$20,6,FALSE),"")</f>
        <v>potentiell gefährdet</v>
      </c>
      <c r="F891" s="71">
        <f>IF(D891&lt;&gt;"",VLOOKUP($D891,Gefährdungsstufen!$B$2:$G$20,3,FALSE),"")</f>
        <v>0</v>
      </c>
      <c r="G891" s="33" t="str">
        <f t="shared" si="78"/>
        <v>Landolt Elias (1991): Gefährdung der Farn- und Blütenpflanzen in der Schweiz</v>
      </c>
      <c r="H891" s="3" t="s">
        <v>1</v>
      </c>
      <c r="I891" s="3" t="str">
        <f>IF(H891&lt;&gt;"",VLOOKUP($H891,Gefährdungsstufen!$B$2:$G$20,6,FALSE),"")</f>
        <v>potentiell gefährdet</v>
      </c>
      <c r="J891" s="71">
        <f>IF(H891&lt;&gt;"",VLOOKUP($H891,Gefährdungsstufen!$B$2:$G$20,3,FALSE),"")</f>
        <v>0</v>
      </c>
      <c r="K891" s="33" t="str">
        <f t="shared" si="79"/>
        <v>Landolt Elias (1991): Gefährdung der Farn- und Blütenpflanzen in der Schweiz</v>
      </c>
      <c r="L891" s="3" t="s">
        <v>1</v>
      </c>
      <c r="M891" s="3" t="s">
        <v>1</v>
      </c>
      <c r="N891" s="11" t="str">
        <f>IF(M891&lt;&gt;"",VLOOKUP(M891,Gefährdungsstufen!$B$2:$G$20,6,FALSE),"")</f>
        <v>potentiell gefährdet</v>
      </c>
      <c r="O891" s="33" t="str">
        <f t="shared" si="80"/>
        <v>Landolt Elias (1991): Gefährdung der Farn- und Blütenpflanzen in der Schweiz</v>
      </c>
      <c r="P891" s="3" t="s">
        <v>5</v>
      </c>
      <c r="Q891" s="3" t="s">
        <v>5</v>
      </c>
      <c r="R891" s="11" t="str">
        <f>IF(Q891&lt;&gt;"",VLOOKUP(Q891,Gefährdungsstufen!$B$2:$G$20,6,FALSE),"")</f>
        <v>stark gefährdet</v>
      </c>
      <c r="S891" s="33" t="str">
        <f t="shared" si="81"/>
        <v>Landolt Elias (1991): Gefährdung der Farn- und Blütenpflanzen in der Schweiz</v>
      </c>
      <c r="T891" s="3" t="s">
        <v>5</v>
      </c>
      <c r="U891" s="3" t="s">
        <v>5</v>
      </c>
      <c r="V891" s="11" t="str">
        <f>IF(U891&lt;&gt;"",VLOOKUP(U891,Gefährdungsstufen!$B$2:$G$20,6,FALSE),"")</f>
        <v>stark gefährdet</v>
      </c>
      <c r="W891" s="33" t="str">
        <f t="shared" si="82"/>
        <v>Landolt Elias (1991): Gefährdung der Farn- und Blütenpflanzen in der Schweiz</v>
      </c>
      <c r="X891" s="3">
        <v>1</v>
      </c>
      <c r="Y891" s="3" t="s">
        <v>8</v>
      </c>
      <c r="Z891" s="3" t="s">
        <v>2</v>
      </c>
      <c r="AA891" s="3">
        <v>4</v>
      </c>
      <c r="AB891" s="3">
        <v>5</v>
      </c>
      <c r="AC891" s="3">
        <v>3</v>
      </c>
      <c r="AD891" s="3">
        <v>4</v>
      </c>
      <c r="AE891" s="3" t="s">
        <v>7</v>
      </c>
      <c r="AF891" s="3" t="str">
        <f>IF(AE891&lt;&gt;"",VLOOKUP(AE891,legende!$A$3:$C$6,2,FALSE),"")</f>
        <v>gross</v>
      </c>
      <c r="AG891" s="71">
        <f>IF(AE891&lt;&gt;"",VLOOKUP(AE891,legende!$A$3:$C$6,3,FALSE),"")</f>
        <v>0</v>
      </c>
      <c r="AH891" s="3" t="s">
        <v>6</v>
      </c>
      <c r="AI891" s="3" t="str">
        <f>IF(AH891&lt;&gt;"",VLOOKUP(AH891,legende!$F$3:$H$6,3,FALSE),"")</f>
        <v>klein: &lt;1/4</v>
      </c>
      <c r="AJ891" s="71">
        <f>IF(AH891&lt;&gt;"",VLOOKUP(AH891,legende!$F$3:$H$6,2,FALSE),"")</f>
        <v>0</v>
      </c>
      <c r="AK891" s="3" t="s">
        <v>5</v>
      </c>
      <c r="AL891" s="3" t="s">
        <v>5</v>
      </c>
      <c r="AM891" s="11" t="str">
        <f>IF(AL891&lt;&gt;"",VLOOKUP(AL891,Gefährdungsstufen!$B$2:$G$20,6,FALSE),"")</f>
        <v>stark gefährdet</v>
      </c>
      <c r="AN891" s="71">
        <f>IF(AL891&lt;&gt;"",VLOOKUP(AL891,Gefährdungsstufen!$B$2:$G$20,3,FALSE),"")</f>
        <v>4</v>
      </c>
      <c r="AO891" s="3"/>
      <c r="AP891" s="11"/>
      <c r="AQ891" s="11">
        <f t="shared" si="83"/>
        <v>4</v>
      </c>
      <c r="AR891" s="3">
        <v>2</v>
      </c>
      <c r="AS891" s="3">
        <v>2</v>
      </c>
      <c r="AT891" s="2">
        <v>1</v>
      </c>
    </row>
    <row r="892" spans="1:55" ht="15" hidden="1" customHeight="1">
      <c r="A892" s="16" t="s">
        <v>26859</v>
      </c>
      <c r="B892" s="5" t="s">
        <v>10095</v>
      </c>
      <c r="C892" s="16" t="s">
        <v>10096</v>
      </c>
      <c r="D892" s="3" t="s">
        <v>1</v>
      </c>
      <c r="E892" s="3" t="str">
        <f>IF(D892&lt;&gt;"",VLOOKUP($D892,Gefährdungsstufen!$B$2:$G$20,6,FALSE),"")</f>
        <v>potentiell gefährdet</v>
      </c>
      <c r="F892" s="71">
        <f>IF(D892&lt;&gt;"",VLOOKUP($D892,Gefährdungsstufen!$B$2:$G$20,3,FALSE),"")</f>
        <v>0</v>
      </c>
      <c r="G892" s="33" t="str">
        <f t="shared" si="78"/>
        <v>Landolt Elias (1991): Gefährdung der Farn- und Blütenpflanzen in der Schweiz</v>
      </c>
      <c r="H892" s="3" t="s">
        <v>1</v>
      </c>
      <c r="I892" s="3" t="str">
        <f>IF(H892&lt;&gt;"",VLOOKUP($H892,Gefährdungsstufen!$B$2:$G$20,6,FALSE),"")</f>
        <v>potentiell gefährdet</v>
      </c>
      <c r="J892" s="71">
        <f>IF(H892&lt;&gt;"",VLOOKUP($H892,Gefährdungsstufen!$B$2:$G$20,3,FALSE),"")</f>
        <v>0</v>
      </c>
      <c r="K892" s="33" t="str">
        <f t="shared" si="79"/>
        <v>Landolt Elias (1991): Gefährdung der Farn- und Blütenpflanzen in der Schweiz</v>
      </c>
      <c r="L892" s="3" t="s">
        <v>1</v>
      </c>
      <c r="M892" s="3" t="s">
        <v>1</v>
      </c>
      <c r="N892" s="11" t="str">
        <f>IF(M892&lt;&gt;"",VLOOKUP(M892,Gefährdungsstufen!$B$2:$G$20,6,FALSE),"")</f>
        <v>potentiell gefährdet</v>
      </c>
      <c r="O892" s="33" t="str">
        <f t="shared" si="80"/>
        <v>Landolt Elias (1991): Gefährdung der Farn- und Blütenpflanzen in der Schweiz</v>
      </c>
      <c r="P892" s="3" t="s">
        <v>45</v>
      </c>
      <c r="Q892" s="3" t="s">
        <v>45</v>
      </c>
      <c r="R892" s="11" t="str">
        <f>IF(Q892&lt;&gt;"",VLOOKUP(Q892,Gefährdungsstufen!$B$2:$G$20,6,FALSE),"")</f>
        <v>gefährdet</v>
      </c>
      <c r="S892" s="33" t="str">
        <f t="shared" si="81"/>
        <v>Landolt Elias (1991): Gefährdung der Farn- und Blütenpflanzen in der Schweiz</v>
      </c>
      <c r="T892" s="3" t="s">
        <v>14</v>
      </c>
      <c r="U892" s="3" t="s">
        <v>14</v>
      </c>
      <c r="V892" s="11" t="str">
        <f>IF(U892&lt;&gt;"",VLOOKUP(U892,Gefährdungsstufen!$B$2:$G$20,6,FALSE),"")</f>
        <v>vom Aussterben bedroht</v>
      </c>
      <c r="W892" s="33" t="str">
        <f t="shared" si="82"/>
        <v>Landolt Elias (1991): Gefährdung der Farn- und Blütenpflanzen in der Schweiz</v>
      </c>
      <c r="X892" s="3">
        <v>1</v>
      </c>
      <c r="Y892" s="3" t="s">
        <v>8</v>
      </c>
      <c r="Z892" s="3" t="s">
        <v>13</v>
      </c>
      <c r="AA892" s="3">
        <v>1</v>
      </c>
      <c r="AB892" s="3">
        <v>2</v>
      </c>
      <c r="AC892" s="3">
        <v>1</v>
      </c>
      <c r="AD892" s="3">
        <v>3</v>
      </c>
      <c r="AE892" s="3" t="s">
        <v>7</v>
      </c>
      <c r="AF892" s="3" t="str">
        <f>IF(AE892&lt;&gt;"",VLOOKUP(AE892,legende!$A$3:$C$6,2,FALSE),"")</f>
        <v>gross</v>
      </c>
      <c r="AG892" s="71">
        <f>IF(AE892&lt;&gt;"",VLOOKUP(AE892,legende!$A$3:$C$6,3,FALSE),"")</f>
        <v>0</v>
      </c>
      <c r="AH892" s="3" t="s">
        <v>6</v>
      </c>
      <c r="AI892" s="3" t="str">
        <f>IF(AH892&lt;&gt;"",VLOOKUP(AH892,legende!$F$3:$H$6,3,FALSE),"")</f>
        <v>klein: &lt;1/4</v>
      </c>
      <c r="AJ892" s="71">
        <f>IF(AH892&lt;&gt;"",VLOOKUP(AH892,legende!$F$3:$H$6,2,FALSE),"")</f>
        <v>0</v>
      </c>
      <c r="AK892" s="3" t="s">
        <v>12</v>
      </c>
      <c r="AL892" s="3" t="s">
        <v>12</v>
      </c>
      <c r="AM892" s="11" t="str">
        <f>IF(AL892&lt;&gt;"",VLOOKUP(AL892,Gefährdungsstufen!$B$2:$G$20,6,FALSE),"")</f>
        <v>vom Aussterben bedroht</v>
      </c>
      <c r="AN892" s="71">
        <f>IF(AL892&lt;&gt;"",VLOOKUP(AL892,Gefährdungsstufen!$B$2:$G$20,3,FALSE),"")</f>
        <v>5</v>
      </c>
      <c r="AQ892" s="11">
        <f t="shared" si="83"/>
        <v>5</v>
      </c>
      <c r="AR892" s="3">
        <v>3</v>
      </c>
      <c r="AS892" s="3">
        <v>3</v>
      </c>
      <c r="AT892" s="2">
        <v>1</v>
      </c>
    </row>
    <row r="893" spans="1:55" ht="15" hidden="1" customHeight="1">
      <c r="A893" s="16" t="s">
        <v>26859</v>
      </c>
      <c r="B893" s="5" t="s">
        <v>4343</v>
      </c>
      <c r="C893" s="16" t="s">
        <v>4344</v>
      </c>
      <c r="D893" s="3" t="s">
        <v>1</v>
      </c>
      <c r="E893" s="3" t="str">
        <f>IF(D893&lt;&gt;"",VLOOKUP($D893,Gefährdungsstufen!$B$2:$G$20,6,FALSE),"")</f>
        <v>potentiell gefährdet</v>
      </c>
      <c r="F893" s="71">
        <f>IF(D893&lt;&gt;"",VLOOKUP($D893,Gefährdungsstufen!$B$2:$G$20,3,FALSE),"")</f>
        <v>0</v>
      </c>
      <c r="G893" s="33" t="str">
        <f t="shared" si="78"/>
        <v>Landolt Elias (1991): Gefährdung der Farn- und Blütenpflanzen in der Schweiz</v>
      </c>
      <c r="H893" s="3" t="s">
        <v>29</v>
      </c>
      <c r="I893" s="3" t="str">
        <f>IF(H893&lt;&gt;"",VLOOKUP($H893,Gefährdungsstufen!$B$2:$G$20,6,FALSE),"")</f>
        <v>vom Aussterben bedroht</v>
      </c>
      <c r="J893" s="71">
        <f>IF(H893&lt;&gt;"",VLOOKUP($H893,Gefährdungsstufen!$B$2:$G$20,3,FALSE),"")</f>
        <v>5</v>
      </c>
      <c r="K893" s="33" t="str">
        <f t="shared" si="79"/>
        <v>Landolt Elias (1991): Gefährdung der Farn- und Blütenpflanzen in der Schweiz</v>
      </c>
      <c r="L893" s="3" t="s">
        <v>14</v>
      </c>
      <c r="M893" s="3" t="s">
        <v>14</v>
      </c>
      <c r="N893" s="11" t="str">
        <f>IF(M893&lt;&gt;"",VLOOKUP(M893,Gefährdungsstufen!$B$2:$G$20,6,FALSE),"")</f>
        <v>vom Aussterben bedroht</v>
      </c>
      <c r="O893" s="33" t="str">
        <f t="shared" si="80"/>
        <v>Landolt Elias (1991): Gefährdung der Farn- und Blütenpflanzen in der Schweiz</v>
      </c>
      <c r="P893" s="3" t="s">
        <v>14</v>
      </c>
      <c r="Q893" s="3" t="s">
        <v>14</v>
      </c>
      <c r="R893" s="11" t="str">
        <f>IF(Q893&lt;&gt;"",VLOOKUP(Q893,Gefährdungsstufen!$B$2:$G$20,6,FALSE),"")</f>
        <v>vom Aussterben bedroht</v>
      </c>
      <c r="S893" s="33" t="str">
        <f t="shared" si="81"/>
        <v>Landolt Elias (1991): Gefährdung der Farn- und Blütenpflanzen in der Schweiz</v>
      </c>
      <c r="T893" s="3" t="s">
        <v>9</v>
      </c>
      <c r="U893" s="3" t="s">
        <v>9</v>
      </c>
      <c r="V893" s="11" t="str">
        <f>IF(U893&lt;&gt;"",VLOOKUP(U893,Gefährdungsstufen!$B$2:$G$20,6,FALSE),"")</f>
        <v>vom Aussterben bedroht</v>
      </c>
      <c r="W893" s="33" t="str">
        <f t="shared" si="82"/>
        <v>Landolt Elias (1991): Gefährdung der Farn- und Blütenpflanzen in der Schweiz</v>
      </c>
      <c r="X893" s="3">
        <v>5</v>
      </c>
      <c r="Y893" s="3" t="s">
        <v>8</v>
      </c>
      <c r="Z893" s="3" t="s">
        <v>2</v>
      </c>
      <c r="AA893" s="3">
        <v>1</v>
      </c>
      <c r="AB893" s="3">
        <v>3</v>
      </c>
      <c r="AC893" s="3">
        <v>1</v>
      </c>
      <c r="AD893" s="3">
        <v>1</v>
      </c>
      <c r="AE893" s="3" t="s">
        <v>7</v>
      </c>
      <c r="AF893" s="3" t="str">
        <f>IF(AE893&lt;&gt;"",VLOOKUP(AE893,legende!$A$3:$C$6,2,FALSE),"")</f>
        <v>gross</v>
      </c>
      <c r="AG893" s="71">
        <f>IF(AE893&lt;&gt;"",VLOOKUP(AE893,legende!$A$3:$C$6,3,FALSE),"")</f>
        <v>0</v>
      </c>
      <c r="AH893" s="3" t="s">
        <v>6</v>
      </c>
      <c r="AI893" s="3" t="str">
        <f>IF(AH893&lt;&gt;"",VLOOKUP(AH893,legende!$F$3:$H$6,3,FALSE),"")</f>
        <v>klein: &lt;1/4</v>
      </c>
      <c r="AJ893" s="71">
        <f>IF(AH893&lt;&gt;"",VLOOKUP(AH893,legende!$F$3:$H$6,2,FALSE),"")</f>
        <v>0</v>
      </c>
      <c r="AK893" s="3" t="s">
        <v>12</v>
      </c>
      <c r="AL893" s="3" t="s">
        <v>12</v>
      </c>
      <c r="AM893" s="11" t="str">
        <f>IF(AL893&lt;&gt;"",VLOOKUP(AL893,Gefährdungsstufen!$B$2:$G$20,6,FALSE),"")</f>
        <v>vom Aussterben bedroht</v>
      </c>
      <c r="AN893" s="71">
        <f>IF(AL893&lt;&gt;"",VLOOKUP(AL893,Gefährdungsstufen!$B$2:$G$20,3,FALSE),"")</f>
        <v>5</v>
      </c>
      <c r="AQ893" s="11">
        <f t="shared" si="83"/>
        <v>10</v>
      </c>
      <c r="AR893" s="3">
        <v>7</v>
      </c>
      <c r="AS893" s="3">
        <v>7</v>
      </c>
    </row>
    <row r="894" spans="1:55" ht="15" hidden="1" customHeight="1">
      <c r="A894" s="16" t="s">
        <v>26859</v>
      </c>
      <c r="B894" s="5" t="s">
        <v>16219</v>
      </c>
      <c r="C894" s="16" t="s">
        <v>16220</v>
      </c>
      <c r="D894" s="3" t="s">
        <v>1</v>
      </c>
      <c r="E894" s="3" t="str">
        <f>IF(D894&lt;&gt;"",VLOOKUP($D894,Gefährdungsstufen!$B$2:$G$20,6,FALSE),"")</f>
        <v>potentiell gefährdet</v>
      </c>
      <c r="F894" s="71">
        <f>IF(D894&lt;&gt;"",VLOOKUP($D894,Gefährdungsstufen!$B$2:$G$20,3,FALSE),"")</f>
        <v>0</v>
      </c>
      <c r="G894" s="33" t="str">
        <f t="shared" si="78"/>
        <v>Landolt Elias (1991): Gefährdung der Farn- und Blütenpflanzen in der Schweiz</v>
      </c>
      <c r="H894" s="3" t="s">
        <v>1</v>
      </c>
      <c r="I894" s="3" t="str">
        <f>IF(H894&lt;&gt;"",VLOOKUP($H894,Gefährdungsstufen!$B$2:$G$20,6,FALSE),"")</f>
        <v>potentiell gefährdet</v>
      </c>
      <c r="J894" s="71">
        <f>IF(H894&lt;&gt;"",VLOOKUP($H894,Gefährdungsstufen!$B$2:$G$20,3,FALSE),"")</f>
        <v>0</v>
      </c>
      <c r="K894" s="33" t="str">
        <f t="shared" si="79"/>
        <v>Landolt Elias (1991): Gefährdung der Farn- und Blütenpflanzen in der Schweiz</v>
      </c>
      <c r="L894" s="3" t="s">
        <v>1</v>
      </c>
      <c r="M894" s="3" t="s">
        <v>1</v>
      </c>
      <c r="N894" s="11" t="str">
        <f>IF(M894&lt;&gt;"",VLOOKUP(M894,Gefährdungsstufen!$B$2:$G$20,6,FALSE),"")</f>
        <v>potentiell gefährdet</v>
      </c>
      <c r="O894" s="33" t="str">
        <f t="shared" si="80"/>
        <v>Landolt Elias (1991): Gefährdung der Farn- und Blütenpflanzen in der Schweiz</v>
      </c>
      <c r="P894" s="3" t="s">
        <v>1</v>
      </c>
      <c r="Q894" s="3" t="s">
        <v>1</v>
      </c>
      <c r="R894" s="11" t="str">
        <f>IF(Q894&lt;&gt;"",VLOOKUP(Q894,Gefährdungsstufen!$B$2:$G$20,6,FALSE),"")</f>
        <v>potentiell gefährdet</v>
      </c>
      <c r="S894" s="33" t="str">
        <f t="shared" si="81"/>
        <v>Landolt Elias (1991): Gefährdung der Farn- und Blütenpflanzen in der Schweiz</v>
      </c>
      <c r="T894" s="3" t="s">
        <v>1</v>
      </c>
      <c r="U894" s="3" t="s">
        <v>1</v>
      </c>
      <c r="V894" s="11" t="str">
        <f>IF(U894&lt;&gt;"",VLOOKUP(U894,Gefährdungsstufen!$B$2:$G$20,6,FALSE),"")</f>
        <v>potentiell gefährdet</v>
      </c>
      <c r="W894" s="33" t="str">
        <f t="shared" si="82"/>
        <v>Landolt Elias (1991): Gefährdung der Farn- und Blütenpflanzen in der Schweiz</v>
      </c>
      <c r="X894" s="3">
        <v>8</v>
      </c>
      <c r="Y894" s="3" t="s">
        <v>8</v>
      </c>
      <c r="Z894" s="3" t="s">
        <v>2</v>
      </c>
      <c r="AA894" s="3">
        <v>8</v>
      </c>
      <c r="AB894" s="3">
        <v>6</v>
      </c>
      <c r="AC894" s="3">
        <v>8</v>
      </c>
      <c r="AD894" s="3">
        <v>7</v>
      </c>
      <c r="AF894" s="3" t="str">
        <f>IF(AE894&lt;&gt;"",VLOOKUP(AE894,legende!$A$3:$C$6,2,FALSE),"")</f>
        <v/>
      </c>
      <c r="AG894" s="71" t="str">
        <f>IF(AE894&lt;&gt;"",VLOOKUP(AE894,legende!$A$3:$C$6,3,FALSE),"")</f>
        <v/>
      </c>
      <c r="AI894" s="3" t="str">
        <f>IF(AH894&lt;&gt;"",VLOOKUP(AH894,legende!$F$3:$H$6,3,FALSE),"")</f>
        <v/>
      </c>
      <c r="AJ894" s="71" t="str">
        <f>IF(AH894&lt;&gt;"",VLOOKUP(AH894,legende!$F$3:$H$6,2,FALSE),"")</f>
        <v/>
      </c>
      <c r="AK894" s="3" t="s">
        <v>1</v>
      </c>
      <c r="AL894" s="3" t="s">
        <v>1</v>
      </c>
      <c r="AM894" s="11" t="str">
        <f>IF(AL894&lt;&gt;"",VLOOKUP(AL894,Gefährdungsstufen!$B$2:$G$20,6,FALSE),"")</f>
        <v>potentiell gefährdet</v>
      </c>
      <c r="AN894" s="71">
        <f>IF(AL894&lt;&gt;"",VLOOKUP(AL894,Gefährdungsstufen!$B$2:$G$20,3,FALSE),"")</f>
        <v>0</v>
      </c>
      <c r="AP894" s="11" t="s">
        <v>26922</v>
      </c>
      <c r="AQ894" s="11" t="e">
        <f t="shared" si="83"/>
        <v>#VALUE!</v>
      </c>
      <c r="AR894" s="3">
        <v>0</v>
      </c>
      <c r="AS894" s="3" t="s">
        <v>0</v>
      </c>
      <c r="AX894" s="2" t="s">
        <v>90</v>
      </c>
      <c r="AY894" s="2" t="s">
        <v>72</v>
      </c>
    </row>
    <row r="895" spans="1:55" ht="15" hidden="1" customHeight="1">
      <c r="A895" s="16" t="s">
        <v>26859</v>
      </c>
      <c r="B895" s="5" t="s">
        <v>14234</v>
      </c>
      <c r="C895" s="16" t="s">
        <v>14235</v>
      </c>
      <c r="D895" s="3" t="s">
        <v>1</v>
      </c>
      <c r="E895" s="3" t="str">
        <f>IF(D895&lt;&gt;"",VLOOKUP($D895,Gefährdungsstufen!$B$2:$G$20,6,FALSE),"")</f>
        <v>potentiell gefährdet</v>
      </c>
      <c r="F895" s="71">
        <f>IF(D895&lt;&gt;"",VLOOKUP($D895,Gefährdungsstufen!$B$2:$G$20,3,FALSE),"")</f>
        <v>0</v>
      </c>
      <c r="G895" s="33" t="str">
        <f t="shared" si="78"/>
        <v>Landolt Elias (1991): Gefährdung der Farn- und Blütenpflanzen in der Schweiz</v>
      </c>
      <c r="H895" s="3" t="s">
        <v>1</v>
      </c>
      <c r="I895" s="3" t="str">
        <f>IF(H895&lt;&gt;"",VLOOKUP($H895,Gefährdungsstufen!$B$2:$G$20,6,FALSE),"")</f>
        <v>potentiell gefährdet</v>
      </c>
      <c r="J895" s="71">
        <f>IF(H895&lt;&gt;"",VLOOKUP($H895,Gefährdungsstufen!$B$2:$G$20,3,FALSE),"")</f>
        <v>0</v>
      </c>
      <c r="K895" s="33" t="str">
        <f t="shared" si="79"/>
        <v>Landolt Elias (1991): Gefährdung der Farn- und Blütenpflanzen in der Schweiz</v>
      </c>
      <c r="L895" s="3" t="s">
        <v>1</v>
      </c>
      <c r="M895" s="3" t="s">
        <v>1</v>
      </c>
      <c r="N895" s="11" t="str">
        <f>IF(M895&lt;&gt;"",VLOOKUP(M895,Gefährdungsstufen!$B$2:$G$20,6,FALSE),"")</f>
        <v>potentiell gefährdet</v>
      </c>
      <c r="O895" s="33" t="str">
        <f t="shared" si="80"/>
        <v>Landolt Elias (1991): Gefährdung der Farn- und Blütenpflanzen in der Schweiz</v>
      </c>
      <c r="P895" s="3" t="s">
        <v>1</v>
      </c>
      <c r="Q895" s="3" t="s">
        <v>1</v>
      </c>
      <c r="R895" s="11" t="str">
        <f>IF(Q895&lt;&gt;"",VLOOKUP(Q895,Gefährdungsstufen!$B$2:$G$20,6,FALSE),"")</f>
        <v>potentiell gefährdet</v>
      </c>
      <c r="S895" s="33" t="str">
        <f t="shared" si="81"/>
        <v>Landolt Elias (1991): Gefährdung der Farn- und Blütenpflanzen in der Schweiz</v>
      </c>
      <c r="T895" s="3" t="s">
        <v>1</v>
      </c>
      <c r="U895" s="3" t="s">
        <v>1</v>
      </c>
      <c r="V895" s="11" t="str">
        <f>IF(U895&lt;&gt;"",VLOOKUP(U895,Gefährdungsstufen!$B$2:$G$20,6,FALSE),"")</f>
        <v>potentiell gefährdet</v>
      </c>
      <c r="W895" s="33" t="str">
        <f t="shared" si="82"/>
        <v>Landolt Elias (1991): Gefährdung der Farn- und Blütenpflanzen in der Schweiz</v>
      </c>
      <c r="X895" s="3">
        <v>8</v>
      </c>
      <c r="Y895" s="3" t="s">
        <v>8</v>
      </c>
      <c r="Z895" s="3" t="s">
        <v>2</v>
      </c>
      <c r="AA895" s="3">
        <v>8</v>
      </c>
      <c r="AB895" s="3">
        <v>7</v>
      </c>
      <c r="AC895" s="3">
        <v>8</v>
      </c>
      <c r="AD895" s="3">
        <v>7</v>
      </c>
      <c r="AF895" s="3" t="str">
        <f>IF(AE895&lt;&gt;"",VLOOKUP(AE895,legende!$A$3:$C$6,2,FALSE),"")</f>
        <v/>
      </c>
      <c r="AG895" s="71" t="str">
        <f>IF(AE895&lt;&gt;"",VLOOKUP(AE895,legende!$A$3:$C$6,3,FALSE),"")</f>
        <v/>
      </c>
      <c r="AI895" s="3" t="str">
        <f>IF(AH895&lt;&gt;"",VLOOKUP(AH895,legende!$F$3:$H$6,3,FALSE),"")</f>
        <v/>
      </c>
      <c r="AJ895" s="71" t="str">
        <f>IF(AH895&lt;&gt;"",VLOOKUP(AH895,legende!$F$3:$H$6,2,FALSE),"")</f>
        <v/>
      </c>
      <c r="AK895" s="3" t="s">
        <v>1</v>
      </c>
      <c r="AL895" s="3" t="s">
        <v>1</v>
      </c>
      <c r="AM895" s="11" t="str">
        <f>IF(AL895&lt;&gt;"",VLOOKUP(AL895,Gefährdungsstufen!$B$2:$G$20,6,FALSE),"")</f>
        <v>potentiell gefährdet</v>
      </c>
      <c r="AN895" s="71">
        <f>IF(AL895&lt;&gt;"",VLOOKUP(AL895,Gefährdungsstufen!$B$2:$G$20,3,FALSE),"")</f>
        <v>0</v>
      </c>
      <c r="AP895" s="11" t="s">
        <v>26922</v>
      </c>
      <c r="AQ895" s="11" t="e">
        <f t="shared" si="83"/>
        <v>#VALUE!</v>
      </c>
      <c r="AR895" s="3">
        <v>0</v>
      </c>
      <c r="AS895" s="3" t="s">
        <v>0</v>
      </c>
      <c r="AX895" s="2" t="s">
        <v>90</v>
      </c>
      <c r="AY895" s="2" t="s">
        <v>72</v>
      </c>
    </row>
    <row r="896" spans="1:55" ht="15" hidden="1" customHeight="1">
      <c r="A896" s="16" t="s">
        <v>26859</v>
      </c>
      <c r="B896" s="5" t="s">
        <v>7726</v>
      </c>
      <c r="C896" s="16" t="s">
        <v>7727</v>
      </c>
      <c r="D896" s="3" t="s">
        <v>1</v>
      </c>
      <c r="E896" s="3" t="str">
        <f>IF(D896&lt;&gt;"",VLOOKUP($D896,Gefährdungsstufen!$B$2:$G$20,6,FALSE),"")</f>
        <v>potentiell gefährdet</v>
      </c>
      <c r="F896" s="71">
        <f>IF(D896&lt;&gt;"",VLOOKUP($D896,Gefährdungsstufen!$B$2:$G$20,3,FALSE),"")</f>
        <v>0</v>
      </c>
      <c r="G896" s="33" t="str">
        <f t="shared" si="78"/>
        <v>Landolt Elias (1991): Gefährdung der Farn- und Blütenpflanzen in der Schweiz</v>
      </c>
      <c r="H896" s="3" t="s">
        <v>9</v>
      </c>
      <c r="I896" s="3" t="str">
        <f>IF(H896&lt;&gt;"",VLOOKUP($H896,Gefährdungsstufen!$B$2:$G$20,6,FALSE),"")</f>
        <v>vom Aussterben bedroht</v>
      </c>
      <c r="J896" s="71">
        <f>IF(H896&lt;&gt;"",VLOOKUP($H896,Gefährdungsstufen!$B$2:$G$20,3,FALSE),"")</f>
        <v>5</v>
      </c>
      <c r="K896" s="33" t="str">
        <f t="shared" si="79"/>
        <v>Landolt Elias (1991): Gefährdung der Farn- und Blütenpflanzen in der Schweiz</v>
      </c>
      <c r="L896" s="3" t="s">
        <v>12</v>
      </c>
      <c r="M896" s="3" t="s">
        <v>12</v>
      </c>
      <c r="N896" s="11" t="str">
        <f>IF(M896&lt;&gt;"",VLOOKUP(M896,Gefährdungsstufen!$B$2:$G$20,6,FALSE),"")</f>
        <v>vom Aussterben bedroht</v>
      </c>
      <c r="O896" s="33" t="str">
        <f t="shared" si="80"/>
        <v>Landolt Elias (1991): Gefährdung der Farn- und Blütenpflanzen in der Schweiz</v>
      </c>
      <c r="P896" s="3" t="s">
        <v>12</v>
      </c>
      <c r="Q896" s="3" t="s">
        <v>12</v>
      </c>
      <c r="R896" s="11" t="str">
        <f>IF(Q896&lt;&gt;"",VLOOKUP(Q896,Gefährdungsstufen!$B$2:$G$20,6,FALSE),"")</f>
        <v>vom Aussterben bedroht</v>
      </c>
      <c r="S896" s="33" t="str">
        <f t="shared" si="81"/>
        <v>Landolt Elias (1991): Gefährdung der Farn- und Blütenpflanzen in der Schweiz</v>
      </c>
      <c r="T896" s="3" t="s">
        <v>9</v>
      </c>
      <c r="U896" s="3" t="s">
        <v>9</v>
      </c>
      <c r="V896" s="11" t="str">
        <f>IF(U896&lt;&gt;"",VLOOKUP(U896,Gefährdungsstufen!$B$2:$G$20,6,FALSE),"")</f>
        <v>vom Aussterben bedroht</v>
      </c>
      <c r="W896" s="33" t="str">
        <f t="shared" si="82"/>
        <v>Landolt Elias (1991): Gefährdung der Farn- und Blütenpflanzen in der Schweiz</v>
      </c>
      <c r="X896" s="3">
        <v>7</v>
      </c>
      <c r="Y896" s="3" t="s">
        <v>8</v>
      </c>
      <c r="Z896" s="3" t="s">
        <v>2</v>
      </c>
      <c r="AA896" s="3">
        <v>1</v>
      </c>
      <c r="AB896" s="3">
        <v>2</v>
      </c>
      <c r="AC896" s="3">
        <v>1</v>
      </c>
      <c r="AD896" s="3">
        <v>1</v>
      </c>
      <c r="AE896" s="3" t="s">
        <v>7</v>
      </c>
      <c r="AF896" s="3" t="str">
        <f>IF(AE896&lt;&gt;"",VLOOKUP(AE896,legende!$A$3:$C$6,2,FALSE),"")</f>
        <v>gross</v>
      </c>
      <c r="AG896" s="71">
        <f>IF(AE896&lt;&gt;"",VLOOKUP(AE896,legende!$A$3:$C$6,3,FALSE),"")</f>
        <v>0</v>
      </c>
      <c r="AH896" s="3" t="s">
        <v>6</v>
      </c>
      <c r="AI896" s="3" t="str">
        <f>IF(AH896&lt;&gt;"",VLOOKUP(AH896,legende!$F$3:$H$6,3,FALSE),"")</f>
        <v>klein: &lt;1/4</v>
      </c>
      <c r="AJ896" s="71">
        <f>IF(AH896&lt;&gt;"",VLOOKUP(AH896,legende!$F$3:$H$6,2,FALSE),"")</f>
        <v>0</v>
      </c>
      <c r="AK896" s="3" t="s">
        <v>12</v>
      </c>
      <c r="AL896" s="3" t="s">
        <v>12</v>
      </c>
      <c r="AM896" s="11" t="str">
        <f>IF(AL896&lt;&gt;"",VLOOKUP(AL896,Gefährdungsstufen!$B$2:$G$20,6,FALSE),"")</f>
        <v>vom Aussterben bedroht</v>
      </c>
      <c r="AN896" s="71">
        <f>IF(AL896&lt;&gt;"",VLOOKUP(AL896,Gefährdungsstufen!$B$2:$G$20,3,FALSE),"")</f>
        <v>5</v>
      </c>
      <c r="AQ896" s="11">
        <f t="shared" si="83"/>
        <v>10</v>
      </c>
      <c r="AR896" s="3">
        <v>7</v>
      </c>
      <c r="AS896" s="3">
        <v>7</v>
      </c>
      <c r="BB896" s="2">
        <v>6</v>
      </c>
    </row>
    <row r="897" spans="1:57" ht="15" hidden="1" customHeight="1">
      <c r="A897" s="16" t="s">
        <v>26859</v>
      </c>
      <c r="B897" s="5" t="s">
        <v>12993</v>
      </c>
      <c r="C897" s="16" t="s">
        <v>25009</v>
      </c>
      <c r="D897" s="3" t="s">
        <v>1</v>
      </c>
      <c r="E897" s="3" t="str">
        <f>IF(D897&lt;&gt;"",VLOOKUP($D897,Gefährdungsstufen!$B$2:$G$20,6,FALSE),"")</f>
        <v>potentiell gefährdet</v>
      </c>
      <c r="F897" s="71">
        <f>IF(D897&lt;&gt;"",VLOOKUP($D897,Gefährdungsstufen!$B$2:$G$20,3,FALSE),"")</f>
        <v>0</v>
      </c>
      <c r="G897" s="33" t="str">
        <f t="shared" si="78"/>
        <v>Landolt Elias (1991): Gefährdung der Farn- und Blütenpflanzen in der Schweiz</v>
      </c>
      <c r="H897" s="3" t="s">
        <v>5</v>
      </c>
      <c r="I897" s="3" t="str">
        <f>IF(H897&lt;&gt;"",VLOOKUP($H897,Gefährdungsstufen!$B$2:$G$20,6,FALSE),"")</f>
        <v>stark gefährdet</v>
      </c>
      <c r="J897" s="71">
        <f>IF(H897&lt;&gt;"",VLOOKUP($H897,Gefährdungsstufen!$B$2:$G$20,3,FALSE),"")</f>
        <v>4</v>
      </c>
      <c r="K897" s="33" t="str">
        <f t="shared" si="79"/>
        <v>Landolt Elias (1991): Gefährdung der Farn- und Blütenpflanzen in der Schweiz</v>
      </c>
      <c r="L897" s="3" t="s">
        <v>17</v>
      </c>
      <c r="M897" s="3" t="s">
        <v>17</v>
      </c>
      <c r="N897" s="11" t="str">
        <f>IF(M897&lt;&gt;"",VLOOKUP(M897,Gefährdungsstufen!$B$2:$G$20,6,FALSE),"")</f>
        <v>potentiell gefährdet</v>
      </c>
      <c r="O897" s="33" t="str">
        <f t="shared" si="80"/>
        <v>Landolt Elias (1991): Gefährdung der Farn- und Blütenpflanzen in der Schweiz</v>
      </c>
      <c r="P897" s="3" t="s">
        <v>19</v>
      </c>
      <c r="Q897" s="3" t="s">
        <v>19</v>
      </c>
      <c r="R897" s="11" t="str">
        <f>IF(Q897&lt;&gt;"",VLOOKUP(Q897,Gefährdungsstufen!$B$2:$G$20,6,FALSE),"")</f>
        <v>potentiell gefährdet</v>
      </c>
      <c r="S897" s="33" t="str">
        <f t="shared" si="81"/>
        <v>Landolt Elias (1991): Gefährdung der Farn- und Blütenpflanzen in der Schweiz</v>
      </c>
      <c r="T897" s="3" t="s">
        <v>19</v>
      </c>
      <c r="U897" s="3" t="s">
        <v>19</v>
      </c>
      <c r="V897" s="11" t="str">
        <f>IF(U897&lt;&gt;"",VLOOKUP(U897,Gefährdungsstufen!$B$2:$G$20,6,FALSE),"")</f>
        <v>potentiell gefährdet</v>
      </c>
      <c r="W897" s="33" t="str">
        <f t="shared" si="82"/>
        <v>Landolt Elias (1991): Gefährdung der Farn- und Blütenpflanzen in der Schweiz</v>
      </c>
      <c r="X897" s="3">
        <v>7</v>
      </c>
      <c r="Y897" s="3" t="s">
        <v>8</v>
      </c>
      <c r="Z897" s="3" t="s">
        <v>2</v>
      </c>
      <c r="AA897" s="3">
        <v>2</v>
      </c>
      <c r="AB897" s="3">
        <v>3</v>
      </c>
      <c r="AC897" s="3">
        <v>1</v>
      </c>
      <c r="AD897" s="3">
        <v>3</v>
      </c>
      <c r="AE897" s="3" t="s">
        <v>7</v>
      </c>
      <c r="AF897" s="3" t="str">
        <f>IF(AE897&lt;&gt;"",VLOOKUP(AE897,legende!$A$3:$C$6,2,FALSE),"")</f>
        <v>gross</v>
      </c>
      <c r="AG897" s="71">
        <f>IF(AE897&lt;&gt;"",VLOOKUP(AE897,legende!$A$3:$C$6,3,FALSE),"")</f>
        <v>0</v>
      </c>
      <c r="AH897" s="3" t="s">
        <v>6</v>
      </c>
      <c r="AI897" s="3" t="str">
        <f>IF(AH897&lt;&gt;"",VLOOKUP(AH897,legende!$F$3:$H$6,3,FALSE),"")</f>
        <v>klein: &lt;1/4</v>
      </c>
      <c r="AJ897" s="71">
        <f>IF(AH897&lt;&gt;"",VLOOKUP(AH897,legende!$F$3:$H$6,2,FALSE),"")</f>
        <v>0</v>
      </c>
      <c r="AK897" s="3" t="s">
        <v>19</v>
      </c>
      <c r="AL897" s="3" t="s">
        <v>19</v>
      </c>
      <c r="AM897" s="11" t="str">
        <f>IF(AL897&lt;&gt;"",VLOOKUP(AL897,Gefährdungsstufen!$B$2:$G$20,6,FALSE),"")</f>
        <v>potentiell gefährdet</v>
      </c>
      <c r="AN897" s="71">
        <f>IF(AL897&lt;&gt;"",VLOOKUP(AL897,Gefährdungsstufen!$B$2:$G$20,3,FALSE),"")</f>
        <v>0</v>
      </c>
      <c r="AQ897" s="11">
        <f t="shared" si="83"/>
        <v>4</v>
      </c>
      <c r="AR897" s="3">
        <v>3</v>
      </c>
      <c r="AS897" s="3">
        <v>3</v>
      </c>
      <c r="BB897" s="2">
        <v>6</v>
      </c>
      <c r="BC897" s="2">
        <v>7</v>
      </c>
    </row>
    <row r="898" spans="1:57" ht="15" hidden="1" customHeight="1">
      <c r="A898" s="16" t="s">
        <v>26859</v>
      </c>
      <c r="B898" s="5" t="s">
        <v>13217</v>
      </c>
      <c r="C898" s="16" t="s">
        <v>13218</v>
      </c>
      <c r="D898" s="3" t="s">
        <v>1</v>
      </c>
      <c r="E898" s="3" t="str">
        <f>IF(D898&lt;&gt;"",VLOOKUP($D898,Gefährdungsstufen!$B$2:$G$20,6,FALSE),"")</f>
        <v>potentiell gefährdet</v>
      </c>
      <c r="F898" s="71">
        <f>IF(D898&lt;&gt;"",VLOOKUP($D898,Gefährdungsstufen!$B$2:$G$20,3,FALSE),"")</f>
        <v>0</v>
      </c>
      <c r="G898" s="33" t="str">
        <f t="shared" si="78"/>
        <v>Landolt Elias (1991): Gefährdung der Farn- und Blütenpflanzen in der Schweiz</v>
      </c>
      <c r="H898" s="3" t="s">
        <v>9</v>
      </c>
      <c r="I898" s="3" t="str">
        <f>IF(H898&lt;&gt;"",VLOOKUP($H898,Gefährdungsstufen!$B$2:$G$20,6,FALSE),"")</f>
        <v>vom Aussterben bedroht</v>
      </c>
      <c r="J898" s="71">
        <f>IF(H898&lt;&gt;"",VLOOKUP($H898,Gefährdungsstufen!$B$2:$G$20,3,FALSE),"")</f>
        <v>5</v>
      </c>
      <c r="K898" s="33" t="str">
        <f t="shared" si="79"/>
        <v>Landolt Elias (1991): Gefährdung der Farn- und Blütenpflanzen in der Schweiz</v>
      </c>
      <c r="L898" s="3" t="s">
        <v>9</v>
      </c>
      <c r="M898" s="3" t="s">
        <v>9</v>
      </c>
      <c r="N898" s="11" t="str">
        <f>IF(M898&lt;&gt;"",VLOOKUP(M898,Gefährdungsstufen!$B$2:$G$20,6,FALSE),"")</f>
        <v>vom Aussterben bedroht</v>
      </c>
      <c r="O898" s="33" t="str">
        <f t="shared" si="80"/>
        <v>Landolt Elias (1991): Gefährdung der Farn- und Blütenpflanzen in der Schweiz</v>
      </c>
      <c r="P898" s="3" t="s">
        <v>9</v>
      </c>
      <c r="Q898" s="3" t="s">
        <v>9</v>
      </c>
      <c r="R898" s="11" t="str">
        <f>IF(Q898&lt;&gt;"",VLOOKUP(Q898,Gefährdungsstufen!$B$2:$G$20,6,FALSE),"")</f>
        <v>vom Aussterben bedroht</v>
      </c>
      <c r="S898" s="33" t="str">
        <f t="shared" si="81"/>
        <v>Landolt Elias (1991): Gefährdung der Farn- und Blütenpflanzen in der Schweiz</v>
      </c>
      <c r="T898" s="3" t="s">
        <v>9</v>
      </c>
      <c r="U898" s="3" t="s">
        <v>9</v>
      </c>
      <c r="V898" s="11" t="str">
        <f>IF(U898&lt;&gt;"",VLOOKUP(U898,Gefährdungsstufen!$B$2:$G$20,6,FALSE),"")</f>
        <v>vom Aussterben bedroht</v>
      </c>
      <c r="W898" s="33" t="str">
        <f t="shared" si="82"/>
        <v>Landolt Elias (1991): Gefährdung der Farn- und Blütenpflanzen in der Schweiz</v>
      </c>
      <c r="X898" s="3">
        <v>7</v>
      </c>
      <c r="Y898" s="3" t="s">
        <v>8</v>
      </c>
      <c r="Z898" s="3" t="s">
        <v>2</v>
      </c>
      <c r="AA898" s="3">
        <v>1</v>
      </c>
      <c r="AB898" s="3">
        <v>4</v>
      </c>
      <c r="AC898" s="3">
        <v>1</v>
      </c>
      <c r="AD898" s="3">
        <v>1</v>
      </c>
      <c r="AE898" s="3" t="s">
        <v>7</v>
      </c>
      <c r="AF898" s="3" t="str">
        <f>IF(AE898&lt;&gt;"",VLOOKUP(AE898,legende!$A$3:$C$6,2,FALSE),"")</f>
        <v>gross</v>
      </c>
      <c r="AG898" s="71">
        <f>IF(AE898&lt;&gt;"",VLOOKUP(AE898,legende!$A$3:$C$6,3,FALSE),"")</f>
        <v>0</v>
      </c>
      <c r="AH898" s="3" t="s">
        <v>6</v>
      </c>
      <c r="AI898" s="3" t="str">
        <f>IF(AH898&lt;&gt;"",VLOOKUP(AH898,legende!$F$3:$H$6,3,FALSE),"")</f>
        <v>klein: &lt;1/4</v>
      </c>
      <c r="AJ898" s="71">
        <f>IF(AH898&lt;&gt;"",VLOOKUP(AH898,legende!$F$3:$H$6,2,FALSE),"")</f>
        <v>0</v>
      </c>
      <c r="AK898" s="3" t="s">
        <v>12</v>
      </c>
      <c r="AL898" s="3" t="s">
        <v>12</v>
      </c>
      <c r="AM898" s="11" t="str">
        <f>IF(AL898&lt;&gt;"",VLOOKUP(AL898,Gefährdungsstufen!$B$2:$G$20,6,FALSE),"")</f>
        <v>vom Aussterben bedroht</v>
      </c>
      <c r="AN898" s="71">
        <f>IF(AL898&lt;&gt;"",VLOOKUP(AL898,Gefährdungsstufen!$B$2:$G$20,3,FALSE),"")</f>
        <v>5</v>
      </c>
      <c r="AQ898" s="11">
        <f t="shared" si="83"/>
        <v>10</v>
      </c>
      <c r="AR898" s="3">
        <v>7</v>
      </c>
      <c r="AS898" s="3">
        <v>7</v>
      </c>
      <c r="BB898" s="2">
        <v>6</v>
      </c>
    </row>
    <row r="899" spans="1:57" ht="15" hidden="1" customHeight="1">
      <c r="A899" s="16" t="s">
        <v>26859</v>
      </c>
      <c r="B899" s="5" t="s">
        <v>14198</v>
      </c>
      <c r="C899" s="16" t="s">
        <v>14199</v>
      </c>
      <c r="D899" s="3" t="s">
        <v>1</v>
      </c>
      <c r="E899" s="3" t="str">
        <f>IF(D899&lt;&gt;"",VLOOKUP($D899,Gefährdungsstufen!$B$2:$G$20,6,FALSE),"")</f>
        <v>potentiell gefährdet</v>
      </c>
      <c r="F899" s="71">
        <f>IF(D899&lt;&gt;"",VLOOKUP($D899,Gefährdungsstufen!$B$2:$G$20,3,FALSE),"")</f>
        <v>0</v>
      </c>
      <c r="G899" s="33" t="str">
        <f t="shared" si="78"/>
        <v>Landolt Elias (1991): Gefährdung der Farn- und Blütenpflanzen in der Schweiz</v>
      </c>
      <c r="H899" s="3" t="s">
        <v>1</v>
      </c>
      <c r="I899" s="3" t="str">
        <f>IF(H899&lt;&gt;"",VLOOKUP($H899,Gefährdungsstufen!$B$2:$G$20,6,FALSE),"")</f>
        <v>potentiell gefährdet</v>
      </c>
      <c r="J899" s="71">
        <f>IF(H899&lt;&gt;"",VLOOKUP($H899,Gefährdungsstufen!$B$2:$G$20,3,FALSE),"")</f>
        <v>0</v>
      </c>
      <c r="K899" s="33" t="str">
        <f t="shared" si="79"/>
        <v>Landolt Elias (1991): Gefährdung der Farn- und Blütenpflanzen in der Schweiz</v>
      </c>
      <c r="L899" s="3" t="s">
        <v>1</v>
      </c>
      <c r="M899" s="3" t="s">
        <v>1</v>
      </c>
      <c r="N899" s="11" t="str">
        <f>IF(M899&lt;&gt;"",VLOOKUP(M899,Gefährdungsstufen!$B$2:$G$20,6,FALSE),"")</f>
        <v>potentiell gefährdet</v>
      </c>
      <c r="O899" s="33" t="str">
        <f t="shared" si="80"/>
        <v>Landolt Elias (1991): Gefährdung der Farn- und Blütenpflanzen in der Schweiz</v>
      </c>
      <c r="P899" s="3" t="s">
        <v>1</v>
      </c>
      <c r="Q899" s="3" t="s">
        <v>1</v>
      </c>
      <c r="R899" s="11" t="str">
        <f>IF(Q899&lt;&gt;"",VLOOKUP(Q899,Gefährdungsstufen!$B$2:$G$20,6,FALSE),"")</f>
        <v>potentiell gefährdet</v>
      </c>
      <c r="S899" s="33" t="str">
        <f t="shared" si="81"/>
        <v>Landolt Elias (1991): Gefährdung der Farn- und Blütenpflanzen in der Schweiz</v>
      </c>
      <c r="T899" s="3" t="s">
        <v>45</v>
      </c>
      <c r="U899" s="3" t="s">
        <v>45</v>
      </c>
      <c r="V899" s="11" t="str">
        <f>IF(U899&lt;&gt;"",VLOOKUP(U899,Gefährdungsstufen!$B$2:$G$20,6,FALSE),"")</f>
        <v>gefährdet</v>
      </c>
      <c r="W899" s="33" t="str">
        <f t="shared" si="82"/>
        <v>Landolt Elias (1991): Gefährdung der Farn- und Blütenpflanzen in der Schweiz</v>
      </c>
      <c r="X899" s="3">
        <v>1</v>
      </c>
      <c r="Y899" s="3" t="s">
        <v>8</v>
      </c>
      <c r="Z899" s="3" t="s">
        <v>2</v>
      </c>
      <c r="AA899" s="3">
        <v>4</v>
      </c>
      <c r="AB899" s="3">
        <v>5</v>
      </c>
      <c r="AC899" s="3">
        <v>4</v>
      </c>
      <c r="AD899" s="3">
        <v>4</v>
      </c>
      <c r="AE899" s="3" t="s">
        <v>7</v>
      </c>
      <c r="AF899" s="3" t="str">
        <f>IF(AE899&lt;&gt;"",VLOOKUP(AE899,legende!$A$3:$C$6,2,FALSE),"")</f>
        <v>gross</v>
      </c>
      <c r="AG899" s="71">
        <f>IF(AE899&lt;&gt;"",VLOOKUP(AE899,legende!$A$3:$C$6,3,FALSE),"")</f>
        <v>0</v>
      </c>
      <c r="AH899" s="3" t="s">
        <v>6</v>
      </c>
      <c r="AI899" s="3" t="str">
        <f>IF(AH899&lt;&gt;"",VLOOKUP(AH899,legende!$F$3:$H$6,3,FALSE),"")</f>
        <v>klein: &lt;1/4</v>
      </c>
      <c r="AJ899" s="71">
        <f>IF(AH899&lt;&gt;"",VLOOKUP(AH899,legende!$F$3:$H$6,2,FALSE),"")</f>
        <v>0</v>
      </c>
      <c r="AK899" s="3" t="s">
        <v>45</v>
      </c>
      <c r="AL899" s="3" t="s">
        <v>45</v>
      </c>
      <c r="AM899" s="11" t="str">
        <f>IF(AL899&lt;&gt;"",VLOOKUP(AL899,Gefährdungsstufen!$B$2:$G$20,6,FALSE),"")</f>
        <v>gefährdet</v>
      </c>
      <c r="AN899" s="71">
        <f>IF(AL899&lt;&gt;"",VLOOKUP(AL899,Gefährdungsstufen!$B$2:$G$20,3,FALSE),"")</f>
        <v>3</v>
      </c>
      <c r="AQ899" s="11">
        <f t="shared" si="83"/>
        <v>3</v>
      </c>
      <c r="AR899" s="3">
        <v>1</v>
      </c>
      <c r="AS899" s="3">
        <v>1</v>
      </c>
      <c r="AT899" s="2">
        <v>1</v>
      </c>
      <c r="BE899" s="2" t="s">
        <v>248</v>
      </c>
    </row>
    <row r="900" spans="1:57" ht="15" hidden="1" customHeight="1">
      <c r="A900" s="16" t="s">
        <v>26859</v>
      </c>
      <c r="B900" s="5" t="s">
        <v>8180</v>
      </c>
      <c r="C900" s="16" t="s">
        <v>8181</v>
      </c>
      <c r="D900" s="3" t="s">
        <v>1</v>
      </c>
      <c r="E900" s="3" t="str">
        <f>IF(D900&lt;&gt;"",VLOOKUP($D900,Gefährdungsstufen!$B$2:$G$20,6,FALSE),"")</f>
        <v>potentiell gefährdet</v>
      </c>
      <c r="F900" s="71">
        <f>IF(D900&lt;&gt;"",VLOOKUP($D900,Gefährdungsstufen!$B$2:$G$20,3,FALSE),"")</f>
        <v>0</v>
      </c>
      <c r="G900" s="33" t="str">
        <f t="shared" ref="G900:G963" si="84">IF(D900&lt;&gt;"","Landolt Elias (1991): Gefährdung der Farn- und Blütenpflanzen in der Schweiz","")</f>
        <v>Landolt Elias (1991): Gefährdung der Farn- und Blütenpflanzen in der Schweiz</v>
      </c>
      <c r="H900" s="3" t="s">
        <v>1</v>
      </c>
      <c r="I900" s="3" t="str">
        <f>IF(H900&lt;&gt;"",VLOOKUP($H900,Gefährdungsstufen!$B$2:$G$20,6,FALSE),"")</f>
        <v>potentiell gefährdet</v>
      </c>
      <c r="J900" s="71">
        <f>IF(H900&lt;&gt;"",VLOOKUP($H900,Gefährdungsstufen!$B$2:$G$20,3,FALSE),"")</f>
        <v>0</v>
      </c>
      <c r="K900" s="33" t="str">
        <f t="shared" ref="K900:K963" si="85">IF(H900&lt;&gt;"","Landolt Elias (1991): Gefährdung der Farn- und Blütenpflanzen in der Schweiz","")</f>
        <v>Landolt Elias (1991): Gefährdung der Farn- und Blütenpflanzen in der Schweiz</v>
      </c>
      <c r="L900" s="3" t="s">
        <v>19</v>
      </c>
      <c r="M900" s="3" t="s">
        <v>19</v>
      </c>
      <c r="N900" s="11" t="str">
        <f>IF(M900&lt;&gt;"",VLOOKUP(M900,Gefährdungsstufen!$B$2:$G$20,6,FALSE),"")</f>
        <v>potentiell gefährdet</v>
      </c>
      <c r="O900" s="33" t="str">
        <f t="shared" ref="O900:O963" si="86">IF(M900&lt;&gt;"","Landolt Elias (1991): Gefährdung der Farn- und Blütenpflanzen in der Schweiz","")</f>
        <v>Landolt Elias (1991): Gefährdung der Farn- und Blütenpflanzen in der Schweiz</v>
      </c>
      <c r="P900" s="3" t="s">
        <v>5</v>
      </c>
      <c r="Q900" s="3" t="s">
        <v>5</v>
      </c>
      <c r="R900" s="11" t="str">
        <f>IF(Q900&lt;&gt;"",VLOOKUP(Q900,Gefährdungsstufen!$B$2:$G$20,6,FALSE),"")</f>
        <v>stark gefährdet</v>
      </c>
      <c r="S900" s="33" t="str">
        <f t="shared" ref="S900:S963" si="87">IF(Q900&lt;&gt;"","Landolt Elias (1991): Gefährdung der Farn- und Blütenpflanzen in der Schweiz","")</f>
        <v>Landolt Elias (1991): Gefährdung der Farn- und Blütenpflanzen in der Schweiz</v>
      </c>
      <c r="T900" s="3" t="s">
        <v>5</v>
      </c>
      <c r="U900" s="3" t="s">
        <v>5</v>
      </c>
      <c r="V900" s="11" t="str">
        <f>IF(U900&lt;&gt;"",VLOOKUP(U900,Gefährdungsstufen!$B$2:$G$20,6,FALSE),"")</f>
        <v>stark gefährdet</v>
      </c>
      <c r="W900" s="33" t="str">
        <f t="shared" ref="W900:W963" si="88">IF(U900&lt;&gt;"","Landolt Elias (1991): Gefährdung der Farn- und Blütenpflanzen in der Schweiz","")</f>
        <v>Landolt Elias (1991): Gefährdung der Farn- und Blütenpflanzen in der Schweiz</v>
      </c>
      <c r="X900" s="3">
        <v>1</v>
      </c>
      <c r="Y900" s="3" t="s">
        <v>8</v>
      </c>
      <c r="Z900" s="3" t="s">
        <v>2</v>
      </c>
      <c r="AA900" s="3">
        <v>4</v>
      </c>
      <c r="AB900" s="3">
        <v>5</v>
      </c>
      <c r="AC900" s="3">
        <v>3</v>
      </c>
      <c r="AD900" s="3">
        <v>4</v>
      </c>
      <c r="AE900" s="3" t="s">
        <v>7</v>
      </c>
      <c r="AF900" s="3" t="str">
        <f>IF(AE900&lt;&gt;"",VLOOKUP(AE900,legende!$A$3:$C$6,2,FALSE),"")</f>
        <v>gross</v>
      </c>
      <c r="AG900" s="71">
        <f>IF(AE900&lt;&gt;"",VLOOKUP(AE900,legende!$A$3:$C$6,3,FALSE),"")</f>
        <v>0</v>
      </c>
      <c r="AH900" s="3" t="s">
        <v>6</v>
      </c>
      <c r="AI900" s="3" t="str">
        <f>IF(AH900&lt;&gt;"",VLOOKUP(AH900,legende!$F$3:$H$6,3,FALSE),"")</f>
        <v>klein: &lt;1/4</v>
      </c>
      <c r="AJ900" s="71">
        <f>IF(AH900&lt;&gt;"",VLOOKUP(AH900,legende!$F$3:$H$6,2,FALSE),"")</f>
        <v>0</v>
      </c>
      <c r="AK900" s="3" t="s">
        <v>5</v>
      </c>
      <c r="AL900" s="3" t="s">
        <v>5</v>
      </c>
      <c r="AM900" s="11" t="str">
        <f>IF(AL900&lt;&gt;"",VLOOKUP(AL900,Gefährdungsstufen!$B$2:$G$20,6,FALSE),"")</f>
        <v>stark gefährdet</v>
      </c>
      <c r="AN900" s="71">
        <f>IF(AL900&lt;&gt;"",VLOOKUP(AL900,Gefährdungsstufen!$B$2:$G$20,3,FALSE),"")</f>
        <v>4</v>
      </c>
      <c r="AQ900" s="11">
        <f t="shared" ref="AQ900:AQ963" si="89">AN900+AJ900+AG900+J900+F900</f>
        <v>4</v>
      </c>
      <c r="AR900" s="3">
        <v>2</v>
      </c>
      <c r="AS900" s="3">
        <v>2</v>
      </c>
      <c r="AT900" s="2">
        <v>1</v>
      </c>
      <c r="BD900" s="2" t="s">
        <v>120</v>
      </c>
    </row>
    <row r="901" spans="1:57" ht="15" hidden="1" customHeight="1">
      <c r="A901" s="16" t="s">
        <v>26859</v>
      </c>
      <c r="B901" s="5" t="s">
        <v>23749</v>
      </c>
      <c r="C901" s="16" t="s">
        <v>23750</v>
      </c>
      <c r="D901" s="3" t="s">
        <v>1</v>
      </c>
      <c r="E901" s="3" t="str">
        <f>IF(D901&lt;&gt;"",VLOOKUP($D901,Gefährdungsstufen!$B$2:$G$20,6,FALSE),"")</f>
        <v>potentiell gefährdet</v>
      </c>
      <c r="F901" s="71">
        <f>IF(D901&lt;&gt;"",VLOOKUP($D901,Gefährdungsstufen!$B$2:$G$20,3,FALSE),"")</f>
        <v>0</v>
      </c>
      <c r="G901" s="33" t="str">
        <f t="shared" si="84"/>
        <v>Landolt Elias (1991): Gefährdung der Farn- und Blütenpflanzen in der Schweiz</v>
      </c>
      <c r="H901" s="3" t="s">
        <v>1</v>
      </c>
      <c r="I901" s="3" t="str">
        <f>IF(H901&lt;&gt;"",VLOOKUP($H901,Gefährdungsstufen!$B$2:$G$20,6,FALSE),"")</f>
        <v>potentiell gefährdet</v>
      </c>
      <c r="J901" s="71">
        <f>IF(H901&lt;&gt;"",VLOOKUP($H901,Gefährdungsstufen!$B$2:$G$20,3,FALSE),"")</f>
        <v>0</v>
      </c>
      <c r="K901" s="33" t="str">
        <f t="shared" si="85"/>
        <v>Landolt Elias (1991): Gefährdung der Farn- und Blütenpflanzen in der Schweiz</v>
      </c>
      <c r="L901" s="3" t="s">
        <v>1</v>
      </c>
      <c r="M901" s="3" t="s">
        <v>1</v>
      </c>
      <c r="N901" s="11" t="str">
        <f>IF(M901&lt;&gt;"",VLOOKUP(M901,Gefährdungsstufen!$B$2:$G$20,6,FALSE),"")</f>
        <v>potentiell gefährdet</v>
      </c>
      <c r="O901" s="33" t="str">
        <f t="shared" si="86"/>
        <v>Landolt Elias (1991): Gefährdung der Farn- und Blütenpflanzen in der Schweiz</v>
      </c>
      <c r="P901" s="3" t="s">
        <v>45</v>
      </c>
      <c r="Q901" s="3" t="s">
        <v>45</v>
      </c>
      <c r="R901" s="11" t="str">
        <f>IF(Q901&lt;&gt;"",VLOOKUP(Q901,Gefährdungsstufen!$B$2:$G$20,6,FALSE),"")</f>
        <v>gefährdet</v>
      </c>
      <c r="S901" s="33" t="str">
        <f t="shared" si="87"/>
        <v>Landolt Elias (1991): Gefährdung der Farn- und Blütenpflanzen in der Schweiz</v>
      </c>
      <c r="T901" s="3" t="s">
        <v>1</v>
      </c>
      <c r="U901" s="3" t="s">
        <v>1</v>
      </c>
      <c r="V901" s="11" t="str">
        <f>IF(U901&lt;&gt;"",VLOOKUP(U901,Gefährdungsstufen!$B$2:$G$20,6,FALSE),"")</f>
        <v>potentiell gefährdet</v>
      </c>
      <c r="W901" s="33" t="str">
        <f t="shared" si="88"/>
        <v>Landolt Elias (1991): Gefährdung der Farn- und Blütenpflanzen in der Schweiz</v>
      </c>
      <c r="X901" s="3">
        <v>1</v>
      </c>
      <c r="Y901" s="3" t="s">
        <v>8</v>
      </c>
      <c r="Z901" s="3" t="s">
        <v>2</v>
      </c>
      <c r="AA901" s="3">
        <v>4</v>
      </c>
      <c r="AB901" s="3">
        <v>4</v>
      </c>
      <c r="AC901" s="3">
        <v>4</v>
      </c>
      <c r="AD901" s="3">
        <v>5</v>
      </c>
      <c r="AE901" s="3" t="s">
        <v>23</v>
      </c>
      <c r="AF901" s="3" t="str">
        <f>IF(AE901&lt;&gt;"",VLOOKUP(AE901,legende!$A$3:$C$6,2,FALSE),"")</f>
        <v>mittel</v>
      </c>
      <c r="AG901" s="71">
        <f>IF(AE901&lt;&gt;"",VLOOKUP(AE901,legende!$A$3:$C$6,3,FALSE),"")</f>
        <v>2</v>
      </c>
      <c r="AH901" s="3" t="s">
        <v>6</v>
      </c>
      <c r="AI901" s="3" t="str">
        <f>IF(AH901&lt;&gt;"",VLOOKUP(AH901,legende!$F$3:$H$6,3,FALSE),"")</f>
        <v>klein: &lt;1/4</v>
      </c>
      <c r="AJ901" s="71">
        <f>IF(AH901&lt;&gt;"",VLOOKUP(AH901,legende!$F$3:$H$6,2,FALSE),"")</f>
        <v>0</v>
      </c>
      <c r="AK901" s="3" t="s">
        <v>45</v>
      </c>
      <c r="AL901" s="3" t="s">
        <v>45</v>
      </c>
      <c r="AM901" s="11" t="str">
        <f>IF(AL901&lt;&gt;"",VLOOKUP(AL901,Gefährdungsstufen!$B$2:$G$20,6,FALSE),"")</f>
        <v>gefährdet</v>
      </c>
      <c r="AN901" s="71">
        <f>IF(AL901&lt;&gt;"",VLOOKUP(AL901,Gefährdungsstufen!$B$2:$G$20,3,FALSE),"")</f>
        <v>3</v>
      </c>
      <c r="AQ901" s="11">
        <f t="shared" si="89"/>
        <v>5</v>
      </c>
      <c r="AR901" s="3">
        <v>3</v>
      </c>
      <c r="AS901" s="3">
        <v>3</v>
      </c>
      <c r="AT901" s="2">
        <v>1</v>
      </c>
      <c r="BE901" s="2" t="s">
        <v>248</v>
      </c>
    </row>
    <row r="902" spans="1:57" ht="15" hidden="1" customHeight="1">
      <c r="A902" s="16" t="s">
        <v>26859</v>
      </c>
      <c r="B902" s="5" t="s">
        <v>14322</v>
      </c>
      <c r="C902" s="16" t="s">
        <v>14323</v>
      </c>
      <c r="D902" s="3" t="s">
        <v>1</v>
      </c>
      <c r="E902" s="3" t="str">
        <f>IF(D902&lt;&gt;"",VLOOKUP($D902,Gefährdungsstufen!$B$2:$G$20,6,FALSE),"")</f>
        <v>potentiell gefährdet</v>
      </c>
      <c r="F902" s="71">
        <f>IF(D902&lt;&gt;"",VLOOKUP($D902,Gefährdungsstufen!$B$2:$G$20,3,FALSE),"")</f>
        <v>0</v>
      </c>
      <c r="G902" s="33" t="str">
        <f t="shared" si="84"/>
        <v>Landolt Elias (1991): Gefährdung der Farn- und Blütenpflanzen in der Schweiz</v>
      </c>
      <c r="H902" s="3" t="s">
        <v>1</v>
      </c>
      <c r="I902" s="3" t="str">
        <f>IF(H902&lt;&gt;"",VLOOKUP($H902,Gefährdungsstufen!$B$2:$G$20,6,FALSE),"")</f>
        <v>potentiell gefährdet</v>
      </c>
      <c r="J902" s="71">
        <f>IF(H902&lt;&gt;"",VLOOKUP($H902,Gefährdungsstufen!$B$2:$G$20,3,FALSE),"")</f>
        <v>0</v>
      </c>
      <c r="K902" s="33" t="str">
        <f t="shared" si="85"/>
        <v>Landolt Elias (1991): Gefährdung der Farn- und Blütenpflanzen in der Schweiz</v>
      </c>
      <c r="L902" s="3" t="s">
        <v>5</v>
      </c>
      <c r="M902" s="3" t="s">
        <v>5</v>
      </c>
      <c r="N902" s="11" t="str">
        <f>IF(M902&lt;&gt;"",VLOOKUP(M902,Gefährdungsstufen!$B$2:$G$20,6,FALSE),"")</f>
        <v>stark gefährdet</v>
      </c>
      <c r="O902" s="33" t="str">
        <f t="shared" si="86"/>
        <v>Landolt Elias (1991): Gefährdung der Farn- und Blütenpflanzen in der Schweiz</v>
      </c>
      <c r="P902" s="3" t="s">
        <v>5</v>
      </c>
      <c r="Q902" s="3" t="s">
        <v>5</v>
      </c>
      <c r="R902" s="11" t="str">
        <f>IF(Q902&lt;&gt;"",VLOOKUP(Q902,Gefährdungsstufen!$B$2:$G$20,6,FALSE),"")</f>
        <v>stark gefährdet</v>
      </c>
      <c r="S902" s="33" t="str">
        <f t="shared" si="87"/>
        <v>Landolt Elias (1991): Gefährdung der Farn- und Blütenpflanzen in der Schweiz</v>
      </c>
      <c r="T902" s="3" t="s">
        <v>5</v>
      </c>
      <c r="U902" s="3" t="s">
        <v>5</v>
      </c>
      <c r="V902" s="11" t="str">
        <f>IF(U902&lt;&gt;"",VLOOKUP(U902,Gefährdungsstufen!$B$2:$G$20,6,FALSE),"")</f>
        <v>stark gefährdet</v>
      </c>
      <c r="W902" s="33" t="str">
        <f t="shared" si="88"/>
        <v>Landolt Elias (1991): Gefährdung der Farn- und Blütenpflanzen in der Schweiz</v>
      </c>
      <c r="X902" s="3">
        <v>1</v>
      </c>
      <c r="Y902" s="3" t="s">
        <v>8</v>
      </c>
      <c r="Z902" s="3" t="s">
        <v>2</v>
      </c>
      <c r="AA902" s="3">
        <v>4</v>
      </c>
      <c r="AB902" s="3">
        <v>5</v>
      </c>
      <c r="AC902" s="3">
        <v>3</v>
      </c>
      <c r="AD902" s="3">
        <v>4</v>
      </c>
      <c r="AE902" s="3" t="s">
        <v>23</v>
      </c>
      <c r="AF902" s="3" t="str">
        <f>IF(AE902&lt;&gt;"",VLOOKUP(AE902,legende!$A$3:$C$6,2,FALSE),"")</f>
        <v>mittel</v>
      </c>
      <c r="AG902" s="71">
        <f>IF(AE902&lt;&gt;"",VLOOKUP(AE902,legende!$A$3:$C$6,3,FALSE),"")</f>
        <v>2</v>
      </c>
      <c r="AH902" s="3" t="s">
        <v>6</v>
      </c>
      <c r="AI902" s="3" t="str">
        <f>IF(AH902&lt;&gt;"",VLOOKUP(AH902,legende!$F$3:$H$6,3,FALSE),"")</f>
        <v>klein: &lt;1/4</v>
      </c>
      <c r="AJ902" s="71">
        <f>IF(AH902&lt;&gt;"",VLOOKUP(AH902,legende!$F$3:$H$6,2,FALSE),"")</f>
        <v>0</v>
      </c>
      <c r="AK902" s="3" t="s">
        <v>5</v>
      </c>
      <c r="AL902" s="3" t="s">
        <v>5</v>
      </c>
      <c r="AM902" s="11" t="str">
        <f>IF(AL902&lt;&gt;"",VLOOKUP(AL902,Gefährdungsstufen!$B$2:$G$20,6,FALSE),"")</f>
        <v>stark gefährdet</v>
      </c>
      <c r="AN902" s="71">
        <f>IF(AL902&lt;&gt;"",VLOOKUP(AL902,Gefährdungsstufen!$B$2:$G$20,3,FALSE),"")</f>
        <v>4</v>
      </c>
      <c r="AQ902" s="11">
        <f t="shared" si="89"/>
        <v>6</v>
      </c>
      <c r="AR902" s="3">
        <v>4</v>
      </c>
      <c r="AS902" s="3">
        <v>4</v>
      </c>
      <c r="AT902" s="2">
        <v>1</v>
      </c>
      <c r="BD902" s="2" t="s">
        <v>120</v>
      </c>
    </row>
    <row r="903" spans="1:57" ht="15" hidden="1" customHeight="1">
      <c r="A903" s="16" t="s">
        <v>26859</v>
      </c>
      <c r="B903" s="5" t="s">
        <v>18409</v>
      </c>
      <c r="C903" s="16" t="s">
        <v>18410</v>
      </c>
      <c r="D903" s="3" t="s">
        <v>1</v>
      </c>
      <c r="E903" s="3" t="str">
        <f>IF(D903&lt;&gt;"",VLOOKUP($D903,Gefährdungsstufen!$B$2:$G$20,6,FALSE),"")</f>
        <v>potentiell gefährdet</v>
      </c>
      <c r="F903" s="71">
        <f>IF(D903&lt;&gt;"",VLOOKUP($D903,Gefährdungsstufen!$B$2:$G$20,3,FALSE),"")</f>
        <v>0</v>
      </c>
      <c r="G903" s="33" t="str">
        <f t="shared" si="84"/>
        <v>Landolt Elias (1991): Gefährdung der Farn- und Blütenpflanzen in der Schweiz</v>
      </c>
      <c r="H903" s="3" t="s">
        <v>1</v>
      </c>
      <c r="I903" s="3" t="str">
        <f>IF(H903&lt;&gt;"",VLOOKUP($H903,Gefährdungsstufen!$B$2:$G$20,6,FALSE),"")</f>
        <v>potentiell gefährdet</v>
      </c>
      <c r="J903" s="71">
        <f>IF(H903&lt;&gt;"",VLOOKUP($H903,Gefährdungsstufen!$B$2:$G$20,3,FALSE),"")</f>
        <v>0</v>
      </c>
      <c r="K903" s="33" t="str">
        <f t="shared" si="85"/>
        <v>Landolt Elias (1991): Gefährdung der Farn- und Blütenpflanzen in der Schweiz</v>
      </c>
      <c r="L903" s="3" t="s">
        <v>1</v>
      </c>
      <c r="M903" s="3" t="s">
        <v>1</v>
      </c>
      <c r="N903" s="11" t="str">
        <f>IF(M903&lt;&gt;"",VLOOKUP(M903,Gefährdungsstufen!$B$2:$G$20,6,FALSE),"")</f>
        <v>potentiell gefährdet</v>
      </c>
      <c r="O903" s="33" t="str">
        <f t="shared" si="86"/>
        <v>Landolt Elias (1991): Gefährdung der Farn- und Blütenpflanzen in der Schweiz</v>
      </c>
      <c r="P903" s="3" t="s">
        <v>1</v>
      </c>
      <c r="Q903" s="3" t="s">
        <v>1</v>
      </c>
      <c r="R903" s="11" t="str">
        <f>IF(Q903&lt;&gt;"",VLOOKUP(Q903,Gefährdungsstufen!$B$2:$G$20,6,FALSE),"")</f>
        <v>potentiell gefährdet</v>
      </c>
      <c r="S903" s="33" t="str">
        <f t="shared" si="87"/>
        <v>Landolt Elias (1991): Gefährdung der Farn- und Blütenpflanzen in der Schweiz</v>
      </c>
      <c r="T903" s="3" t="s">
        <v>1</v>
      </c>
      <c r="U903" s="3" t="s">
        <v>1</v>
      </c>
      <c r="V903" s="11" t="str">
        <f>IF(U903&lt;&gt;"",VLOOKUP(U903,Gefährdungsstufen!$B$2:$G$20,6,FALSE),"")</f>
        <v>potentiell gefährdet</v>
      </c>
      <c r="W903" s="33" t="str">
        <f t="shared" si="88"/>
        <v>Landolt Elias (1991): Gefährdung der Farn- und Blütenpflanzen in der Schweiz</v>
      </c>
      <c r="X903" s="3">
        <v>1</v>
      </c>
      <c r="Y903" s="3" t="s">
        <v>8</v>
      </c>
      <c r="Z903" s="3" t="s">
        <v>2</v>
      </c>
      <c r="AA903" s="3">
        <v>8</v>
      </c>
      <c r="AB903" s="3">
        <v>8</v>
      </c>
      <c r="AC903" s="3">
        <v>8</v>
      </c>
      <c r="AD903" s="3">
        <v>5</v>
      </c>
      <c r="AF903" s="3" t="str">
        <f>IF(AE903&lt;&gt;"",VLOOKUP(AE903,legende!$A$3:$C$6,2,FALSE),"")</f>
        <v/>
      </c>
      <c r="AG903" s="71" t="str">
        <f>IF(AE903&lt;&gt;"",VLOOKUP(AE903,legende!$A$3:$C$6,3,FALSE),"")</f>
        <v/>
      </c>
      <c r="AI903" s="3" t="str">
        <f>IF(AH903&lt;&gt;"",VLOOKUP(AH903,legende!$F$3:$H$6,3,FALSE),"")</f>
        <v/>
      </c>
      <c r="AJ903" s="71" t="str">
        <f>IF(AH903&lt;&gt;"",VLOOKUP(AH903,legende!$F$3:$H$6,2,FALSE),"")</f>
        <v/>
      </c>
      <c r="AK903" s="3" t="s">
        <v>1</v>
      </c>
      <c r="AL903" s="3" t="s">
        <v>1</v>
      </c>
      <c r="AM903" s="11" t="str">
        <f>IF(AL903&lt;&gt;"",VLOOKUP(AL903,Gefährdungsstufen!$B$2:$G$20,6,FALSE),"")</f>
        <v>potentiell gefährdet</v>
      </c>
      <c r="AN903" s="71">
        <f>IF(AL903&lt;&gt;"",VLOOKUP(AL903,Gefährdungsstufen!$B$2:$G$20,3,FALSE),"")</f>
        <v>0</v>
      </c>
      <c r="AP903" s="11" t="s">
        <v>26922</v>
      </c>
      <c r="AQ903" s="11" t="e">
        <f t="shared" si="89"/>
        <v>#VALUE!</v>
      </c>
      <c r="AR903" s="3">
        <v>0</v>
      </c>
      <c r="AS903" s="3" t="s">
        <v>0</v>
      </c>
      <c r="AT903" s="2">
        <v>1</v>
      </c>
      <c r="BD903" s="2" t="s">
        <v>120</v>
      </c>
    </row>
    <row r="904" spans="1:57" ht="15" hidden="1" customHeight="1">
      <c r="A904" s="16" t="s">
        <v>26859</v>
      </c>
      <c r="B904" s="5" t="s">
        <v>12172</v>
      </c>
      <c r="C904" s="16" t="s">
        <v>12173</v>
      </c>
      <c r="D904" s="3" t="s">
        <v>1</v>
      </c>
      <c r="E904" s="3" t="str">
        <f>IF(D904&lt;&gt;"",VLOOKUP($D904,Gefährdungsstufen!$B$2:$G$20,6,FALSE),"")</f>
        <v>potentiell gefährdet</v>
      </c>
      <c r="F904" s="71">
        <f>IF(D904&lt;&gt;"",VLOOKUP($D904,Gefährdungsstufen!$B$2:$G$20,3,FALSE),"")</f>
        <v>0</v>
      </c>
      <c r="G904" s="33" t="str">
        <f t="shared" si="84"/>
        <v>Landolt Elias (1991): Gefährdung der Farn- und Blütenpflanzen in der Schweiz</v>
      </c>
      <c r="H904" s="3" t="s">
        <v>1</v>
      </c>
      <c r="I904" s="3" t="str">
        <f>IF(H904&lt;&gt;"",VLOOKUP($H904,Gefährdungsstufen!$B$2:$G$20,6,FALSE),"")</f>
        <v>potentiell gefährdet</v>
      </c>
      <c r="J904" s="71">
        <f>IF(H904&lt;&gt;"",VLOOKUP($H904,Gefährdungsstufen!$B$2:$G$20,3,FALSE),"")</f>
        <v>0</v>
      </c>
      <c r="K904" s="33" t="str">
        <f t="shared" si="85"/>
        <v>Landolt Elias (1991): Gefährdung der Farn- und Blütenpflanzen in der Schweiz</v>
      </c>
      <c r="L904" s="3" t="s">
        <v>8</v>
      </c>
      <c r="N904" s="11" t="str">
        <f>IF(M904&lt;&gt;"",VLOOKUP(M904,Gefährdungsstufen!$B$2:$G$20,6,FALSE),"")</f>
        <v/>
      </c>
      <c r="O904" s="33" t="str">
        <f t="shared" si="86"/>
        <v/>
      </c>
      <c r="P904" s="3" t="s">
        <v>8</v>
      </c>
      <c r="R904" s="11" t="str">
        <f>IF(Q904&lt;&gt;"",VLOOKUP(Q904,Gefährdungsstufen!$B$2:$G$20,6,FALSE),"")</f>
        <v/>
      </c>
      <c r="S904" s="33" t="str">
        <f t="shared" si="87"/>
        <v/>
      </c>
      <c r="T904" s="3" t="s">
        <v>8</v>
      </c>
      <c r="V904" s="11" t="str">
        <f>IF(U904&lt;&gt;"",VLOOKUP(U904,Gefährdungsstufen!$B$2:$G$20,6,FALSE),"")</f>
        <v/>
      </c>
      <c r="W904" s="33" t="str">
        <f t="shared" si="88"/>
        <v/>
      </c>
      <c r="X904" s="3">
        <v>2</v>
      </c>
      <c r="Y904" s="3" t="s">
        <v>8</v>
      </c>
      <c r="Z904" s="3" t="s">
        <v>13</v>
      </c>
      <c r="AA904" s="3">
        <v>99</v>
      </c>
      <c r="AB904" s="3">
        <v>99</v>
      </c>
      <c r="AC904" s="3">
        <v>99</v>
      </c>
      <c r="AD904" s="3">
        <v>99</v>
      </c>
      <c r="AE904" s="3" t="s">
        <v>23</v>
      </c>
      <c r="AF904" s="3" t="str">
        <f>IF(AE904&lt;&gt;"",VLOOKUP(AE904,legende!$A$3:$C$6,2,FALSE),"")</f>
        <v>mittel</v>
      </c>
      <c r="AG904" s="71">
        <f>IF(AE904&lt;&gt;"",VLOOKUP(AE904,legende!$A$3:$C$6,3,FALSE),"")</f>
        <v>2</v>
      </c>
      <c r="AH904" s="3" t="s">
        <v>6</v>
      </c>
      <c r="AI904" s="3" t="str">
        <f>IF(AH904&lt;&gt;"",VLOOKUP(AH904,legende!$F$3:$H$6,3,FALSE),"")</f>
        <v>klein: &lt;1/4</v>
      </c>
      <c r="AJ904" s="71">
        <f>IF(AH904&lt;&gt;"",VLOOKUP(AH904,legende!$F$3:$H$6,2,FALSE),"")</f>
        <v>0</v>
      </c>
      <c r="AK904" s="3" t="s">
        <v>45</v>
      </c>
      <c r="AL904" s="3" t="s">
        <v>45</v>
      </c>
      <c r="AM904" s="11" t="str">
        <f>IF(AL904&lt;&gt;"",VLOOKUP(AL904,Gefährdungsstufen!$B$2:$G$20,6,FALSE),"")</f>
        <v>gefährdet</v>
      </c>
      <c r="AN904" s="71">
        <f>IF(AL904&lt;&gt;"",VLOOKUP(AL904,Gefährdungsstufen!$B$2:$G$20,3,FALSE),"")</f>
        <v>3</v>
      </c>
      <c r="AQ904" s="11">
        <f t="shared" si="89"/>
        <v>5</v>
      </c>
      <c r="AR904" s="3">
        <v>3</v>
      </c>
      <c r="AS904" s="3">
        <v>3</v>
      </c>
    </row>
    <row r="905" spans="1:57" ht="15" hidden="1" customHeight="1">
      <c r="A905" s="16" t="s">
        <v>26859</v>
      </c>
      <c r="B905" s="5" t="s">
        <v>11573</v>
      </c>
      <c r="C905" s="16" t="s">
        <v>11574</v>
      </c>
      <c r="D905" s="3" t="s">
        <v>1</v>
      </c>
      <c r="E905" s="3" t="str">
        <f>IF(D905&lt;&gt;"",VLOOKUP($D905,Gefährdungsstufen!$B$2:$G$20,6,FALSE),"")</f>
        <v>potentiell gefährdet</v>
      </c>
      <c r="F905" s="71">
        <f>IF(D905&lt;&gt;"",VLOOKUP($D905,Gefährdungsstufen!$B$2:$G$20,3,FALSE),"")</f>
        <v>0</v>
      </c>
      <c r="G905" s="33" t="str">
        <f t="shared" si="84"/>
        <v>Landolt Elias (1991): Gefährdung der Farn- und Blütenpflanzen in der Schweiz</v>
      </c>
      <c r="H905" s="3" t="s">
        <v>1</v>
      </c>
      <c r="I905" s="3" t="str">
        <f>IF(H905&lt;&gt;"",VLOOKUP($H905,Gefährdungsstufen!$B$2:$G$20,6,FALSE),"")</f>
        <v>potentiell gefährdet</v>
      </c>
      <c r="J905" s="71">
        <f>IF(H905&lt;&gt;"",VLOOKUP($H905,Gefährdungsstufen!$B$2:$G$20,3,FALSE),"")</f>
        <v>0</v>
      </c>
      <c r="K905" s="33" t="str">
        <f t="shared" si="85"/>
        <v>Landolt Elias (1991): Gefährdung der Farn- und Blütenpflanzen in der Schweiz</v>
      </c>
      <c r="L905" s="3" t="s">
        <v>1</v>
      </c>
      <c r="M905" s="3" t="s">
        <v>1</v>
      </c>
      <c r="N905" s="11" t="str">
        <f>IF(M905&lt;&gt;"",VLOOKUP(M905,Gefährdungsstufen!$B$2:$G$20,6,FALSE),"")</f>
        <v>potentiell gefährdet</v>
      </c>
      <c r="O905" s="33" t="str">
        <f t="shared" si="86"/>
        <v>Landolt Elias (1991): Gefährdung der Farn- und Blütenpflanzen in der Schweiz</v>
      </c>
      <c r="P905" s="3" t="s">
        <v>1</v>
      </c>
      <c r="Q905" s="3" t="s">
        <v>1</v>
      </c>
      <c r="R905" s="11" t="str">
        <f>IF(Q905&lt;&gt;"",VLOOKUP(Q905,Gefährdungsstufen!$B$2:$G$20,6,FALSE),"")</f>
        <v>potentiell gefährdet</v>
      </c>
      <c r="S905" s="33" t="str">
        <f t="shared" si="87"/>
        <v>Landolt Elias (1991): Gefährdung der Farn- und Blütenpflanzen in der Schweiz</v>
      </c>
      <c r="T905" s="3" t="s">
        <v>1</v>
      </c>
      <c r="U905" s="3" t="s">
        <v>1</v>
      </c>
      <c r="V905" s="11" t="str">
        <f>IF(U905&lt;&gt;"",VLOOKUP(U905,Gefährdungsstufen!$B$2:$G$20,6,FALSE),"")</f>
        <v>potentiell gefährdet</v>
      </c>
      <c r="W905" s="33" t="str">
        <f t="shared" si="88"/>
        <v>Landolt Elias (1991): Gefährdung der Farn- und Blütenpflanzen in der Schweiz</v>
      </c>
      <c r="X905" s="3">
        <v>8</v>
      </c>
      <c r="Y905" s="3" t="s">
        <v>8</v>
      </c>
      <c r="Z905" s="3" t="s">
        <v>2</v>
      </c>
      <c r="AA905" s="3">
        <v>7</v>
      </c>
      <c r="AB905" s="3">
        <v>8</v>
      </c>
      <c r="AC905" s="3">
        <v>6</v>
      </c>
      <c r="AD905" s="3">
        <v>4</v>
      </c>
      <c r="AF905" s="3" t="str">
        <f>IF(AE905&lt;&gt;"",VLOOKUP(AE905,legende!$A$3:$C$6,2,FALSE),"")</f>
        <v/>
      </c>
      <c r="AG905" s="71" t="str">
        <f>IF(AE905&lt;&gt;"",VLOOKUP(AE905,legende!$A$3:$C$6,3,FALSE),"")</f>
        <v/>
      </c>
      <c r="AI905" s="3" t="str">
        <f>IF(AH905&lt;&gt;"",VLOOKUP(AH905,legende!$F$3:$H$6,3,FALSE),"")</f>
        <v/>
      </c>
      <c r="AJ905" s="71" t="str">
        <f>IF(AH905&lt;&gt;"",VLOOKUP(AH905,legende!$F$3:$H$6,2,FALSE),"")</f>
        <v/>
      </c>
      <c r="AK905" s="3" t="s">
        <v>1</v>
      </c>
      <c r="AL905" s="3" t="s">
        <v>1</v>
      </c>
      <c r="AM905" s="11" t="str">
        <f>IF(AL905&lt;&gt;"",VLOOKUP(AL905,Gefährdungsstufen!$B$2:$G$20,6,FALSE),"")</f>
        <v>potentiell gefährdet</v>
      </c>
      <c r="AN905" s="71">
        <f>IF(AL905&lt;&gt;"",VLOOKUP(AL905,Gefährdungsstufen!$B$2:$G$20,3,FALSE),"")</f>
        <v>0</v>
      </c>
      <c r="AP905" s="11" t="s">
        <v>26922</v>
      </c>
      <c r="AQ905" s="11" t="e">
        <f t="shared" si="89"/>
        <v>#VALUE!</v>
      </c>
      <c r="AR905" s="3">
        <v>0</v>
      </c>
      <c r="AS905" s="3" t="s">
        <v>0</v>
      </c>
      <c r="AT905" s="2">
        <v>1</v>
      </c>
      <c r="AW905" s="2" t="s">
        <v>35</v>
      </c>
      <c r="AY905" s="2" t="s">
        <v>72</v>
      </c>
    </row>
    <row r="906" spans="1:57" ht="15" hidden="1" customHeight="1">
      <c r="A906" s="16" t="s">
        <v>26859</v>
      </c>
      <c r="B906" s="5" t="s">
        <v>8998</v>
      </c>
      <c r="C906" s="16" t="s">
        <v>8999</v>
      </c>
      <c r="D906" s="3" t="s">
        <v>1</v>
      </c>
      <c r="E906" s="3" t="str">
        <f>IF(D906&lt;&gt;"",VLOOKUP($D906,Gefährdungsstufen!$B$2:$G$20,6,FALSE),"")</f>
        <v>potentiell gefährdet</v>
      </c>
      <c r="F906" s="71">
        <f>IF(D906&lt;&gt;"",VLOOKUP($D906,Gefährdungsstufen!$B$2:$G$20,3,FALSE),"")</f>
        <v>0</v>
      </c>
      <c r="G906" s="33" t="str">
        <f t="shared" si="84"/>
        <v>Landolt Elias (1991): Gefährdung der Farn- und Blütenpflanzen in der Schweiz</v>
      </c>
      <c r="H906" s="3" t="s">
        <v>1</v>
      </c>
      <c r="I906" s="3" t="str">
        <f>IF(H906&lt;&gt;"",VLOOKUP($H906,Gefährdungsstufen!$B$2:$G$20,6,FALSE),"")</f>
        <v>potentiell gefährdet</v>
      </c>
      <c r="J906" s="71">
        <f>IF(H906&lt;&gt;"",VLOOKUP($H906,Gefährdungsstufen!$B$2:$G$20,3,FALSE),"")</f>
        <v>0</v>
      </c>
      <c r="K906" s="33" t="str">
        <f t="shared" si="85"/>
        <v>Landolt Elias (1991): Gefährdung der Farn- und Blütenpflanzen in der Schweiz</v>
      </c>
      <c r="L906" s="3" t="s">
        <v>5</v>
      </c>
      <c r="M906" s="3" t="s">
        <v>5</v>
      </c>
      <c r="N906" s="11" t="str">
        <f>IF(M906&lt;&gt;"",VLOOKUP(M906,Gefährdungsstufen!$B$2:$G$20,6,FALSE),"")</f>
        <v>stark gefährdet</v>
      </c>
      <c r="O906" s="33" t="str">
        <f t="shared" si="86"/>
        <v>Landolt Elias (1991): Gefährdung der Farn- und Blütenpflanzen in der Schweiz</v>
      </c>
      <c r="P906" s="3" t="s">
        <v>5</v>
      </c>
      <c r="Q906" s="3" t="s">
        <v>5</v>
      </c>
      <c r="R906" s="11" t="str">
        <f>IF(Q906&lt;&gt;"",VLOOKUP(Q906,Gefährdungsstufen!$B$2:$G$20,6,FALSE),"")</f>
        <v>stark gefährdet</v>
      </c>
      <c r="S906" s="33" t="str">
        <f t="shared" si="87"/>
        <v>Landolt Elias (1991): Gefährdung der Farn- und Blütenpflanzen in der Schweiz</v>
      </c>
      <c r="T906" s="3" t="s">
        <v>8</v>
      </c>
      <c r="V906" s="11" t="str">
        <f>IF(U906&lt;&gt;"",VLOOKUP(U906,Gefährdungsstufen!$B$2:$G$20,6,FALSE),"")</f>
        <v/>
      </c>
      <c r="W906" s="33" t="str">
        <f t="shared" si="88"/>
        <v/>
      </c>
      <c r="X906" s="3">
        <v>6</v>
      </c>
      <c r="Y906" s="3" t="s">
        <v>8</v>
      </c>
      <c r="Z906" s="3" t="s">
        <v>13</v>
      </c>
      <c r="AA906" s="3">
        <v>2</v>
      </c>
      <c r="AB906" s="3">
        <v>3</v>
      </c>
      <c r="AC906" s="3">
        <v>2</v>
      </c>
      <c r="AD906" s="3">
        <v>4</v>
      </c>
      <c r="AE906" s="3" t="s">
        <v>7</v>
      </c>
      <c r="AF906" s="3" t="str">
        <f>IF(AE906&lt;&gt;"",VLOOKUP(AE906,legende!$A$3:$C$6,2,FALSE),"")</f>
        <v>gross</v>
      </c>
      <c r="AG906" s="71">
        <f>IF(AE906&lt;&gt;"",VLOOKUP(AE906,legende!$A$3:$C$6,3,FALSE),"")</f>
        <v>0</v>
      </c>
      <c r="AH906" s="3" t="s">
        <v>6</v>
      </c>
      <c r="AI906" s="3" t="str">
        <f>IF(AH906&lt;&gt;"",VLOOKUP(AH906,legende!$F$3:$H$6,3,FALSE),"")</f>
        <v>klein: &lt;1/4</v>
      </c>
      <c r="AJ906" s="71">
        <f>IF(AH906&lt;&gt;"",VLOOKUP(AH906,legende!$F$3:$H$6,2,FALSE),"")</f>
        <v>0</v>
      </c>
      <c r="AK906" s="3" t="s">
        <v>9</v>
      </c>
      <c r="AL906" s="3" t="s">
        <v>9</v>
      </c>
      <c r="AM906" s="11" t="str">
        <f>IF(AL906&lt;&gt;"",VLOOKUP(AL906,Gefährdungsstufen!$B$2:$G$20,6,FALSE),"")</f>
        <v>vom Aussterben bedroht</v>
      </c>
      <c r="AN906" s="71">
        <f>IF(AL906&lt;&gt;"",VLOOKUP(AL906,Gefährdungsstufen!$B$2:$G$20,3,FALSE),"")</f>
        <v>5</v>
      </c>
      <c r="AQ906" s="11">
        <f t="shared" si="89"/>
        <v>5</v>
      </c>
      <c r="AR906" s="3">
        <v>3</v>
      </c>
      <c r="AS906" s="3">
        <v>3</v>
      </c>
      <c r="AV906" s="2" t="s">
        <v>36</v>
      </c>
      <c r="AW906" s="2" t="s">
        <v>35</v>
      </c>
    </row>
    <row r="907" spans="1:57" ht="15" hidden="1" customHeight="1">
      <c r="A907" s="16" t="s">
        <v>26859</v>
      </c>
      <c r="B907" s="5" t="s">
        <v>11069</v>
      </c>
      <c r="C907" s="16" t="s">
        <v>11070</v>
      </c>
      <c r="D907" s="3" t="s">
        <v>1</v>
      </c>
      <c r="E907" s="3" t="str">
        <f>IF(D907&lt;&gt;"",VLOOKUP($D907,Gefährdungsstufen!$B$2:$G$20,6,FALSE),"")</f>
        <v>potentiell gefährdet</v>
      </c>
      <c r="F907" s="71">
        <f>IF(D907&lt;&gt;"",VLOOKUP($D907,Gefährdungsstufen!$B$2:$G$20,3,FALSE),"")</f>
        <v>0</v>
      </c>
      <c r="G907" s="33" t="str">
        <f t="shared" si="84"/>
        <v>Landolt Elias (1991): Gefährdung der Farn- und Blütenpflanzen in der Schweiz</v>
      </c>
      <c r="H907" s="3" t="s">
        <v>1</v>
      </c>
      <c r="I907" s="3" t="str">
        <f>IF(H907&lt;&gt;"",VLOOKUP($H907,Gefährdungsstufen!$B$2:$G$20,6,FALSE),"")</f>
        <v>potentiell gefährdet</v>
      </c>
      <c r="J907" s="71">
        <f>IF(H907&lt;&gt;"",VLOOKUP($H907,Gefährdungsstufen!$B$2:$G$20,3,FALSE),"")</f>
        <v>0</v>
      </c>
      <c r="K907" s="33" t="str">
        <f t="shared" si="85"/>
        <v>Landolt Elias (1991): Gefährdung der Farn- und Blütenpflanzen in der Schweiz</v>
      </c>
      <c r="L907" s="3" t="s">
        <v>19</v>
      </c>
      <c r="M907" s="3" t="s">
        <v>19</v>
      </c>
      <c r="N907" s="11" t="str">
        <f>IF(M907&lt;&gt;"",VLOOKUP(M907,Gefährdungsstufen!$B$2:$G$20,6,FALSE),"")</f>
        <v>potentiell gefährdet</v>
      </c>
      <c r="O907" s="33" t="str">
        <f t="shared" si="86"/>
        <v>Landolt Elias (1991): Gefährdung der Farn- und Blütenpflanzen in der Schweiz</v>
      </c>
      <c r="P907" s="3" t="s">
        <v>19</v>
      </c>
      <c r="Q907" s="3" t="s">
        <v>19</v>
      </c>
      <c r="R907" s="11" t="str">
        <f>IF(Q907&lt;&gt;"",VLOOKUP(Q907,Gefährdungsstufen!$B$2:$G$20,6,FALSE),"")</f>
        <v>potentiell gefährdet</v>
      </c>
      <c r="S907" s="33" t="str">
        <f t="shared" si="87"/>
        <v>Landolt Elias (1991): Gefährdung der Farn- und Blütenpflanzen in der Schweiz</v>
      </c>
      <c r="T907" s="3" t="s">
        <v>19</v>
      </c>
      <c r="U907" s="3" t="s">
        <v>19</v>
      </c>
      <c r="V907" s="11" t="str">
        <f>IF(U907&lt;&gt;"",VLOOKUP(U907,Gefährdungsstufen!$B$2:$G$20,6,FALSE),"")</f>
        <v>potentiell gefährdet</v>
      </c>
      <c r="W907" s="33" t="str">
        <f t="shared" si="88"/>
        <v>Landolt Elias (1991): Gefährdung der Farn- und Blütenpflanzen in der Schweiz</v>
      </c>
      <c r="X907" s="3">
        <v>6</v>
      </c>
      <c r="Y907" s="3" t="s">
        <v>8</v>
      </c>
      <c r="Z907" s="3" t="s">
        <v>2</v>
      </c>
      <c r="AA907" s="3">
        <v>3</v>
      </c>
      <c r="AB907" s="3">
        <v>3</v>
      </c>
      <c r="AC907" s="3">
        <v>3</v>
      </c>
      <c r="AD907" s="3">
        <v>5</v>
      </c>
      <c r="AE907" s="3" t="s">
        <v>7</v>
      </c>
      <c r="AF907" s="3" t="str">
        <f>IF(AE907&lt;&gt;"",VLOOKUP(AE907,legende!$A$3:$C$6,2,FALSE),"")</f>
        <v>gross</v>
      </c>
      <c r="AG907" s="71">
        <f>IF(AE907&lt;&gt;"",VLOOKUP(AE907,legende!$A$3:$C$6,3,FALSE),"")</f>
        <v>0</v>
      </c>
      <c r="AH907" s="3" t="s">
        <v>6</v>
      </c>
      <c r="AI907" s="3" t="str">
        <f>IF(AH907&lt;&gt;"",VLOOKUP(AH907,legende!$F$3:$H$6,3,FALSE),"")</f>
        <v>klein: &lt;1/4</v>
      </c>
      <c r="AJ907" s="71">
        <f>IF(AH907&lt;&gt;"",VLOOKUP(AH907,legende!$F$3:$H$6,2,FALSE),"")</f>
        <v>0</v>
      </c>
      <c r="AK907" s="3" t="s">
        <v>19</v>
      </c>
      <c r="AL907" s="3" t="s">
        <v>19</v>
      </c>
      <c r="AM907" s="11" t="str">
        <f>IF(AL907&lt;&gt;"",VLOOKUP(AL907,Gefährdungsstufen!$B$2:$G$20,6,FALSE),"")</f>
        <v>potentiell gefährdet</v>
      </c>
      <c r="AN907" s="71">
        <f>IF(AL907&lt;&gt;"",VLOOKUP(AL907,Gefährdungsstufen!$B$2:$G$20,3,FALSE),"")</f>
        <v>0</v>
      </c>
      <c r="AQ907" s="11">
        <f t="shared" si="89"/>
        <v>0</v>
      </c>
      <c r="AR907" s="3">
        <v>0</v>
      </c>
      <c r="AS907" s="3">
        <v>0</v>
      </c>
      <c r="AV907" s="2" t="s">
        <v>36</v>
      </c>
      <c r="AW907" s="2" t="s">
        <v>35</v>
      </c>
    </row>
    <row r="908" spans="1:57" s="2" customFormat="1" ht="15" hidden="1" customHeight="1">
      <c r="A908" s="24" t="s">
        <v>26859</v>
      </c>
      <c r="B908" s="5" t="s">
        <v>15698</v>
      </c>
      <c r="C908" s="16" t="s">
        <v>15699</v>
      </c>
      <c r="D908" s="3" t="s">
        <v>1</v>
      </c>
      <c r="E908" s="3" t="str">
        <f>IF(D908&lt;&gt;"",VLOOKUP($D908,Gefährdungsstufen!$B$2:$G$20,6,FALSE),"")</f>
        <v>potentiell gefährdet</v>
      </c>
      <c r="F908" s="71">
        <f>IF(D908&lt;&gt;"",VLOOKUP($D908,Gefährdungsstufen!$B$2:$G$20,3,FALSE),"")</f>
        <v>0</v>
      </c>
      <c r="G908" s="33" t="str">
        <f t="shared" si="84"/>
        <v>Landolt Elias (1991): Gefährdung der Farn- und Blütenpflanzen in der Schweiz</v>
      </c>
      <c r="H908" s="3" t="s">
        <v>1</v>
      </c>
      <c r="I908" s="3" t="str">
        <f>IF(H908&lt;&gt;"",VLOOKUP($H908,Gefährdungsstufen!$B$2:$G$20,6,FALSE),"")</f>
        <v>potentiell gefährdet</v>
      </c>
      <c r="J908" s="71">
        <f>IF(H908&lt;&gt;"",VLOOKUP($H908,Gefährdungsstufen!$B$2:$G$20,3,FALSE),"")</f>
        <v>0</v>
      </c>
      <c r="K908" s="33" t="str">
        <f t="shared" si="85"/>
        <v>Landolt Elias (1991): Gefährdung der Farn- und Blütenpflanzen in der Schweiz</v>
      </c>
      <c r="L908" s="3" t="s">
        <v>5</v>
      </c>
      <c r="M908" s="3" t="s">
        <v>5</v>
      </c>
      <c r="N908" s="11" t="str">
        <f>IF(M908&lt;&gt;"",VLOOKUP(M908,Gefährdungsstufen!$B$2:$G$20,6,FALSE),"")</f>
        <v>stark gefährdet</v>
      </c>
      <c r="O908" s="33" t="str">
        <f t="shared" si="86"/>
        <v>Landolt Elias (1991): Gefährdung der Farn- und Blütenpflanzen in der Schweiz</v>
      </c>
      <c r="P908" s="3" t="s">
        <v>5</v>
      </c>
      <c r="Q908" s="3" t="s">
        <v>5</v>
      </c>
      <c r="R908" s="11" t="str">
        <f>IF(Q908&lt;&gt;"",VLOOKUP(Q908,Gefährdungsstufen!$B$2:$G$20,6,FALSE),"")</f>
        <v>stark gefährdet</v>
      </c>
      <c r="S908" s="33" t="str">
        <f t="shared" si="87"/>
        <v>Landolt Elias (1991): Gefährdung der Farn- und Blütenpflanzen in der Schweiz</v>
      </c>
      <c r="T908" s="3" t="s">
        <v>1</v>
      </c>
      <c r="U908" s="3" t="s">
        <v>1</v>
      </c>
      <c r="V908" s="11" t="str">
        <f>IF(U908&lt;&gt;"",VLOOKUP(U908,Gefährdungsstufen!$B$2:$G$20,6,FALSE),"")</f>
        <v>potentiell gefährdet</v>
      </c>
      <c r="W908" s="33" t="str">
        <f t="shared" si="88"/>
        <v>Landolt Elias (1991): Gefährdung der Farn- und Blütenpflanzen in der Schweiz</v>
      </c>
      <c r="X908" s="3">
        <v>5</v>
      </c>
      <c r="Y908" s="3" t="s">
        <v>8</v>
      </c>
      <c r="Z908" s="3" t="s">
        <v>2</v>
      </c>
      <c r="AA908" s="3">
        <v>5</v>
      </c>
      <c r="AB908" s="3">
        <v>6</v>
      </c>
      <c r="AC908" s="3">
        <v>5</v>
      </c>
      <c r="AD908" s="3">
        <v>5</v>
      </c>
      <c r="AE908" s="3" t="s">
        <v>7</v>
      </c>
      <c r="AF908" s="3" t="str">
        <f>IF(AE908&lt;&gt;"",VLOOKUP(AE908,legende!$A$3:$C$6,2,FALSE),"")</f>
        <v>gross</v>
      </c>
      <c r="AG908" s="71">
        <f>IF(AE908&lt;&gt;"",VLOOKUP(AE908,legende!$A$3:$C$6,3,FALSE),"")</f>
        <v>0</v>
      </c>
      <c r="AH908" s="3" t="s">
        <v>6</v>
      </c>
      <c r="AI908" s="3" t="str">
        <f>IF(AH908&lt;&gt;"",VLOOKUP(AH908,legende!$F$3:$H$6,3,FALSE),"")</f>
        <v>klein: &lt;1/4</v>
      </c>
      <c r="AJ908" s="71">
        <f>IF(AH908&lt;&gt;"",VLOOKUP(AH908,legende!$F$3:$H$6,2,FALSE),"")</f>
        <v>0</v>
      </c>
      <c r="AK908" s="3" t="s">
        <v>1</v>
      </c>
      <c r="AL908" s="3" t="s">
        <v>1</v>
      </c>
      <c r="AM908" s="11" t="str">
        <f>IF(AL908&lt;&gt;"",VLOOKUP(AL908,Gefährdungsstufen!$B$2:$G$20,6,FALSE),"")</f>
        <v>potentiell gefährdet</v>
      </c>
      <c r="AN908" s="71">
        <f>IF(AL908&lt;&gt;"",VLOOKUP(AL908,Gefährdungsstufen!$B$2:$G$20,3,FALSE),"")</f>
        <v>0</v>
      </c>
      <c r="AO908" s="3"/>
      <c r="AP908" s="11"/>
      <c r="AQ908" s="11">
        <f t="shared" si="89"/>
        <v>0</v>
      </c>
      <c r="AR908" s="3">
        <v>0</v>
      </c>
      <c r="AS908" s="3">
        <v>0</v>
      </c>
      <c r="AT908" s="2">
        <v>1</v>
      </c>
      <c r="AU908" s="2">
        <v>2</v>
      </c>
    </row>
    <row r="909" spans="1:57" s="2" customFormat="1" ht="15" hidden="1" customHeight="1">
      <c r="A909" s="24" t="s">
        <v>26859</v>
      </c>
      <c r="B909" s="5" t="s">
        <v>25660</v>
      </c>
      <c r="C909" s="16" t="s">
        <v>25661</v>
      </c>
      <c r="D909" s="3" t="s">
        <v>1</v>
      </c>
      <c r="E909" s="3" t="str">
        <f>IF(D909&lt;&gt;"",VLOOKUP($D909,Gefährdungsstufen!$B$2:$G$20,6,FALSE),"")</f>
        <v>potentiell gefährdet</v>
      </c>
      <c r="F909" s="71">
        <f>IF(D909&lt;&gt;"",VLOOKUP($D909,Gefährdungsstufen!$B$2:$G$20,3,FALSE),"")</f>
        <v>0</v>
      </c>
      <c r="G909" s="33" t="str">
        <f t="shared" si="84"/>
        <v>Landolt Elias (1991): Gefährdung der Farn- und Blütenpflanzen in der Schweiz</v>
      </c>
      <c r="H909" s="3" t="s">
        <v>9</v>
      </c>
      <c r="I909" s="3" t="str">
        <f>IF(H909&lt;&gt;"",VLOOKUP($H909,Gefährdungsstufen!$B$2:$G$20,6,FALSE),"")</f>
        <v>vom Aussterben bedroht</v>
      </c>
      <c r="J909" s="71">
        <f>IF(H909&lt;&gt;"",VLOOKUP($H909,Gefährdungsstufen!$B$2:$G$20,3,FALSE),"")</f>
        <v>5</v>
      </c>
      <c r="K909" s="33" t="str">
        <f t="shared" si="85"/>
        <v>Landolt Elias (1991): Gefährdung der Farn- und Blütenpflanzen in der Schweiz</v>
      </c>
      <c r="L909" s="3" t="s">
        <v>12</v>
      </c>
      <c r="M909" s="3" t="s">
        <v>12</v>
      </c>
      <c r="N909" s="11" t="str">
        <f>IF(M909&lt;&gt;"",VLOOKUP(M909,Gefährdungsstufen!$B$2:$G$20,6,FALSE),"")</f>
        <v>vom Aussterben bedroht</v>
      </c>
      <c r="O909" s="33" t="str">
        <f t="shared" si="86"/>
        <v>Landolt Elias (1991): Gefährdung der Farn- und Blütenpflanzen in der Schweiz</v>
      </c>
      <c r="P909" s="3" t="s">
        <v>8</v>
      </c>
      <c r="Q909" s="3"/>
      <c r="R909" s="11" t="str">
        <f>IF(Q909&lt;&gt;"",VLOOKUP(Q909,Gefährdungsstufen!$B$2:$G$20,6,FALSE),"")</f>
        <v/>
      </c>
      <c r="S909" s="33" t="str">
        <f t="shared" si="87"/>
        <v/>
      </c>
      <c r="T909" s="3" t="s">
        <v>12</v>
      </c>
      <c r="U909" s="3" t="s">
        <v>12</v>
      </c>
      <c r="V909" s="11" t="str">
        <f>IF(U909&lt;&gt;"",VLOOKUP(U909,Gefährdungsstufen!$B$2:$G$20,6,FALSE),"")</f>
        <v>vom Aussterben bedroht</v>
      </c>
      <c r="W909" s="33" t="str">
        <f t="shared" si="88"/>
        <v>Landolt Elias (1991): Gefährdung der Farn- und Blütenpflanzen in der Schweiz</v>
      </c>
      <c r="X909" s="3">
        <v>5</v>
      </c>
      <c r="Y909" s="3" t="s">
        <v>8</v>
      </c>
      <c r="Z909" s="3" t="s">
        <v>2</v>
      </c>
      <c r="AA909" s="3">
        <v>1</v>
      </c>
      <c r="AB909" s="3">
        <v>2</v>
      </c>
      <c r="AC909" s="3">
        <v>1</v>
      </c>
      <c r="AD909" s="3">
        <v>2</v>
      </c>
      <c r="AE909" s="3" t="s">
        <v>7</v>
      </c>
      <c r="AF909" s="3" t="str">
        <f>IF(AE909&lt;&gt;"",VLOOKUP(AE909,legende!$A$3:$C$6,2,FALSE),"")</f>
        <v>gross</v>
      </c>
      <c r="AG909" s="71">
        <f>IF(AE909&lt;&gt;"",VLOOKUP(AE909,legende!$A$3:$C$6,3,FALSE),"")</f>
        <v>0</v>
      </c>
      <c r="AH909" s="3" t="s">
        <v>6</v>
      </c>
      <c r="AI909" s="3" t="str">
        <f>IF(AH909&lt;&gt;"",VLOOKUP(AH909,legende!$F$3:$H$6,3,FALSE),"")</f>
        <v>klein: &lt;1/4</v>
      </c>
      <c r="AJ909" s="71">
        <f>IF(AH909&lt;&gt;"",VLOOKUP(AH909,legende!$F$3:$H$6,2,FALSE),"")</f>
        <v>0</v>
      </c>
      <c r="AK909" s="3" t="s">
        <v>12</v>
      </c>
      <c r="AL909" s="3" t="s">
        <v>12</v>
      </c>
      <c r="AM909" s="11" t="str">
        <f>IF(AL909&lt;&gt;"",VLOOKUP(AL909,Gefährdungsstufen!$B$2:$G$20,6,FALSE),"")</f>
        <v>vom Aussterben bedroht</v>
      </c>
      <c r="AN909" s="71">
        <f>IF(AL909&lt;&gt;"",VLOOKUP(AL909,Gefährdungsstufen!$B$2:$G$20,3,FALSE),"")</f>
        <v>5</v>
      </c>
      <c r="AO909" s="3"/>
      <c r="AP909" s="11"/>
      <c r="AQ909" s="11">
        <f t="shared" si="89"/>
        <v>10</v>
      </c>
      <c r="AR909" s="3">
        <v>7</v>
      </c>
      <c r="AS909" s="3">
        <v>7</v>
      </c>
    </row>
    <row r="910" spans="1:57" s="2" customFormat="1" ht="15" customHeight="1">
      <c r="A910" s="24" t="s">
        <v>26859</v>
      </c>
      <c r="B910" s="5" t="s">
        <v>5484</v>
      </c>
      <c r="C910" s="16" t="s">
        <v>5485</v>
      </c>
      <c r="D910" s="3"/>
      <c r="E910" s="3" t="str">
        <f>IF(D910&lt;&gt;"",VLOOKUP($D910,Gefährdungsstufen!$B$2:$G$20,6,FALSE),"")</f>
        <v/>
      </c>
      <c r="F910" s="71" t="str">
        <f>IF(D910&lt;&gt;"",VLOOKUP($D910,Gefährdungsstufen!$B$2:$G$20,3,FALSE),"")</f>
        <v/>
      </c>
      <c r="G910" s="33" t="str">
        <f t="shared" si="84"/>
        <v/>
      </c>
      <c r="H910" s="3"/>
      <c r="I910" s="3" t="str">
        <f>IF(H910&lt;&gt;"",VLOOKUP($H910,Gefährdungsstufen!$B$2:$G$20,6,FALSE),"")</f>
        <v/>
      </c>
      <c r="J910" s="71" t="str">
        <f>IF(H910&lt;&gt;"",VLOOKUP($H910,Gefährdungsstufen!$B$2:$G$20,3,FALSE),"")</f>
        <v/>
      </c>
      <c r="K910" s="33" t="str">
        <f t="shared" si="85"/>
        <v/>
      </c>
      <c r="L910" s="3"/>
      <c r="M910" s="3"/>
      <c r="N910" s="11" t="str">
        <f>IF(M910&lt;&gt;"",VLOOKUP(M910,Gefährdungsstufen!$B$2:$G$20,6,FALSE),"")</f>
        <v/>
      </c>
      <c r="O910" s="33" t="str">
        <f t="shared" si="86"/>
        <v/>
      </c>
      <c r="P910" s="3"/>
      <c r="Q910" s="3"/>
      <c r="R910" s="11" t="str">
        <f>IF(Q910&lt;&gt;"",VLOOKUP(Q910,Gefährdungsstufen!$B$2:$G$20,6,FALSE),"")</f>
        <v/>
      </c>
      <c r="S910" s="33" t="str">
        <f t="shared" si="87"/>
        <v/>
      </c>
      <c r="T910" s="3"/>
      <c r="U910" s="3"/>
      <c r="V910" s="11" t="str">
        <f>IF(U910&lt;&gt;"",VLOOKUP(U910,Gefährdungsstufen!$B$2:$G$20,6,FALSE),"")</f>
        <v/>
      </c>
      <c r="W910" s="33" t="str">
        <f t="shared" si="88"/>
        <v/>
      </c>
      <c r="X910" s="3"/>
      <c r="Y910" s="3"/>
      <c r="Z910" s="3" t="s">
        <v>2</v>
      </c>
      <c r="AA910" s="3">
        <v>3</v>
      </c>
      <c r="AB910" s="3">
        <v>3</v>
      </c>
      <c r="AC910" s="3">
        <v>3</v>
      </c>
      <c r="AD910" s="3">
        <v>5</v>
      </c>
      <c r="AE910" s="3" t="s">
        <v>7</v>
      </c>
      <c r="AF910" s="3" t="str">
        <f>IF(AE910&lt;&gt;"",VLOOKUP(AE910,legende!$A$3:$C$6,2,FALSE),"")</f>
        <v>gross</v>
      </c>
      <c r="AG910" s="71">
        <f>IF(AE910&lt;&gt;"",VLOOKUP(AE910,legende!$A$3:$C$6,3,FALSE),"")</f>
        <v>0</v>
      </c>
      <c r="AH910" s="3" t="s">
        <v>6</v>
      </c>
      <c r="AI910" s="3" t="str">
        <f>IF(AH910&lt;&gt;"",VLOOKUP(AH910,legende!$F$3:$H$6,3,FALSE),"")</f>
        <v>klein: &lt;1/4</v>
      </c>
      <c r="AJ910" s="71">
        <f>IF(AH910&lt;&gt;"",VLOOKUP(AH910,legende!$F$3:$H$6,2,FALSE),"")</f>
        <v>0</v>
      </c>
      <c r="AK910" s="3" t="s">
        <v>1</v>
      </c>
      <c r="AL910" s="3" t="s">
        <v>1</v>
      </c>
      <c r="AM910" s="11" t="str">
        <f>IF(AL910&lt;&gt;"",VLOOKUP(AL910,Gefährdungsstufen!$B$2:$G$20,6,FALSE),"")</f>
        <v>potentiell gefährdet</v>
      </c>
      <c r="AN910" s="71">
        <f>IF(AL910&lt;&gt;"",VLOOKUP(AL910,Gefährdungsstufen!$B$2:$G$20,3,FALSE),"")</f>
        <v>0</v>
      </c>
      <c r="AO910" s="3"/>
      <c r="AP910" s="11"/>
      <c r="AQ910" s="11" t="e">
        <f t="shared" si="89"/>
        <v>#VALUE!</v>
      </c>
      <c r="AR910" s="3">
        <v>0</v>
      </c>
      <c r="AS910" s="3">
        <v>0</v>
      </c>
    </row>
    <row r="911" spans="1:57" s="2" customFormat="1" ht="15" hidden="1" customHeight="1">
      <c r="A911" s="24" t="s">
        <v>26859</v>
      </c>
      <c r="B911" s="5" t="s">
        <v>3838</v>
      </c>
      <c r="C911" s="16" t="s">
        <v>3839</v>
      </c>
      <c r="D911" s="3" t="s">
        <v>1</v>
      </c>
      <c r="E911" s="3" t="str">
        <f>IF(D911&lt;&gt;"",VLOOKUP($D911,Gefährdungsstufen!$B$2:$G$20,6,FALSE),"")</f>
        <v>potentiell gefährdet</v>
      </c>
      <c r="F911" s="71">
        <f>IF(D911&lt;&gt;"",VLOOKUP($D911,Gefährdungsstufen!$B$2:$G$20,3,FALSE),"")</f>
        <v>0</v>
      </c>
      <c r="G911" s="33" t="str">
        <f t="shared" si="84"/>
        <v>Landolt Elias (1991): Gefährdung der Farn- und Blütenpflanzen in der Schweiz</v>
      </c>
      <c r="H911" s="3" t="s">
        <v>1</v>
      </c>
      <c r="I911" s="3" t="str">
        <f>IF(H911&lt;&gt;"",VLOOKUP($H911,Gefährdungsstufen!$B$2:$G$20,6,FALSE),"")</f>
        <v>potentiell gefährdet</v>
      </c>
      <c r="J911" s="71">
        <f>IF(H911&lt;&gt;"",VLOOKUP($H911,Gefährdungsstufen!$B$2:$G$20,3,FALSE),"")</f>
        <v>0</v>
      </c>
      <c r="K911" s="33" t="str">
        <f t="shared" si="85"/>
        <v>Landolt Elias (1991): Gefährdung der Farn- und Blütenpflanzen in der Schweiz</v>
      </c>
      <c r="L911" s="3" t="s">
        <v>45</v>
      </c>
      <c r="M911" s="3" t="s">
        <v>45</v>
      </c>
      <c r="N911" s="11" t="str">
        <f>IF(M911&lt;&gt;"",VLOOKUP(M911,Gefährdungsstufen!$B$2:$G$20,6,FALSE),"")</f>
        <v>gefährdet</v>
      </c>
      <c r="O911" s="33" t="str">
        <f t="shared" si="86"/>
        <v>Landolt Elias (1991): Gefährdung der Farn- und Blütenpflanzen in der Schweiz</v>
      </c>
      <c r="P911" s="3" t="s">
        <v>45</v>
      </c>
      <c r="Q911" s="3" t="s">
        <v>45</v>
      </c>
      <c r="R911" s="11" t="str">
        <f>IF(Q911&lt;&gt;"",VLOOKUP(Q911,Gefährdungsstufen!$B$2:$G$20,6,FALSE),"")</f>
        <v>gefährdet</v>
      </c>
      <c r="S911" s="33" t="str">
        <f t="shared" si="87"/>
        <v>Landolt Elias (1991): Gefährdung der Farn- und Blütenpflanzen in der Schweiz</v>
      </c>
      <c r="T911" s="3" t="s">
        <v>45</v>
      </c>
      <c r="U911" s="3" t="s">
        <v>45</v>
      </c>
      <c r="V911" s="11" t="str">
        <f>IF(U911&lt;&gt;"",VLOOKUP(U911,Gefährdungsstufen!$B$2:$G$20,6,FALSE),"")</f>
        <v>gefährdet</v>
      </c>
      <c r="W911" s="33" t="str">
        <f t="shared" si="88"/>
        <v>Landolt Elias (1991): Gefährdung der Farn- und Blütenpflanzen in der Schweiz</v>
      </c>
      <c r="X911" s="3">
        <v>1</v>
      </c>
      <c r="Y911" s="3" t="s">
        <v>8</v>
      </c>
      <c r="Z911" s="3" t="s">
        <v>165</v>
      </c>
      <c r="AA911" s="3">
        <v>3</v>
      </c>
      <c r="AB911" s="3">
        <v>3</v>
      </c>
      <c r="AC911" s="3">
        <v>3</v>
      </c>
      <c r="AD911" s="3">
        <v>5</v>
      </c>
      <c r="AE911" s="3" t="s">
        <v>7</v>
      </c>
      <c r="AF911" s="3" t="str">
        <f>IF(AE911&lt;&gt;"",VLOOKUP(AE911,legende!$A$3:$C$6,2,FALSE),"")</f>
        <v>gross</v>
      </c>
      <c r="AG911" s="71">
        <f>IF(AE911&lt;&gt;"",VLOOKUP(AE911,legende!$A$3:$C$6,3,FALSE),"")</f>
        <v>0</v>
      </c>
      <c r="AH911" s="3" t="s">
        <v>6</v>
      </c>
      <c r="AI911" s="3" t="str">
        <f>IF(AH911&lt;&gt;"",VLOOKUP(AH911,legende!$F$3:$H$6,3,FALSE),"")</f>
        <v>klein: &lt;1/4</v>
      </c>
      <c r="AJ911" s="71">
        <f>IF(AH911&lt;&gt;"",VLOOKUP(AH911,legende!$F$3:$H$6,2,FALSE),"")</f>
        <v>0</v>
      </c>
      <c r="AK911" s="3" t="s">
        <v>45</v>
      </c>
      <c r="AL911" s="3" t="s">
        <v>45</v>
      </c>
      <c r="AM911" s="11" t="str">
        <f>IF(AL911&lt;&gt;"",VLOOKUP(AL911,Gefährdungsstufen!$B$2:$G$20,6,FALSE),"")</f>
        <v>gefährdet</v>
      </c>
      <c r="AN911" s="71">
        <f>IF(AL911&lt;&gt;"",VLOOKUP(AL911,Gefährdungsstufen!$B$2:$G$20,3,FALSE),"")</f>
        <v>3</v>
      </c>
      <c r="AO911" s="3"/>
      <c r="AP911" s="11"/>
      <c r="AQ911" s="11">
        <f t="shared" si="89"/>
        <v>3</v>
      </c>
      <c r="AR911" s="3">
        <v>1</v>
      </c>
      <c r="AS911" s="3">
        <v>1</v>
      </c>
      <c r="AT911" s="2">
        <v>1</v>
      </c>
    </row>
    <row r="912" spans="1:57" s="2" customFormat="1" ht="15" hidden="1" customHeight="1">
      <c r="A912" s="24" t="s">
        <v>26859</v>
      </c>
      <c r="B912" s="5" t="s">
        <v>17295</v>
      </c>
      <c r="C912" s="16" t="s">
        <v>17296</v>
      </c>
      <c r="D912" s="3" t="s">
        <v>1</v>
      </c>
      <c r="E912" s="3" t="str">
        <f>IF(D912&lt;&gt;"",VLOOKUP($D912,Gefährdungsstufen!$B$2:$G$20,6,FALSE),"")</f>
        <v>potentiell gefährdet</v>
      </c>
      <c r="F912" s="71">
        <f>IF(D912&lt;&gt;"",VLOOKUP($D912,Gefährdungsstufen!$B$2:$G$20,3,FALSE),"")</f>
        <v>0</v>
      </c>
      <c r="G912" s="33" t="str">
        <f t="shared" si="84"/>
        <v>Landolt Elias (1991): Gefährdung der Farn- und Blütenpflanzen in der Schweiz</v>
      </c>
      <c r="H912" s="3" t="s">
        <v>1</v>
      </c>
      <c r="I912" s="3" t="str">
        <f>IF(H912&lt;&gt;"",VLOOKUP($H912,Gefährdungsstufen!$B$2:$G$20,6,FALSE),"")</f>
        <v>potentiell gefährdet</v>
      </c>
      <c r="J912" s="71">
        <f>IF(H912&lt;&gt;"",VLOOKUP($H912,Gefährdungsstufen!$B$2:$G$20,3,FALSE),"")</f>
        <v>0</v>
      </c>
      <c r="K912" s="33" t="str">
        <f t="shared" si="85"/>
        <v>Landolt Elias (1991): Gefährdung der Farn- und Blütenpflanzen in der Schweiz</v>
      </c>
      <c r="L912" s="3" t="s">
        <v>1</v>
      </c>
      <c r="M912" s="3" t="s">
        <v>1</v>
      </c>
      <c r="N912" s="11" t="str">
        <f>IF(M912&lt;&gt;"",VLOOKUP(M912,Gefährdungsstufen!$B$2:$G$20,6,FALSE),"")</f>
        <v>potentiell gefährdet</v>
      </c>
      <c r="O912" s="33" t="str">
        <f t="shared" si="86"/>
        <v>Landolt Elias (1991): Gefährdung der Farn- und Blütenpflanzen in der Schweiz</v>
      </c>
      <c r="P912" s="3" t="s">
        <v>1</v>
      </c>
      <c r="Q912" s="3" t="s">
        <v>1</v>
      </c>
      <c r="R912" s="11" t="str">
        <f>IF(Q912&lt;&gt;"",VLOOKUP(Q912,Gefährdungsstufen!$B$2:$G$20,6,FALSE),"")</f>
        <v>potentiell gefährdet</v>
      </c>
      <c r="S912" s="33" t="str">
        <f t="shared" si="87"/>
        <v>Landolt Elias (1991): Gefährdung der Farn- und Blütenpflanzen in der Schweiz</v>
      </c>
      <c r="T912" s="3" t="s">
        <v>1</v>
      </c>
      <c r="U912" s="3" t="s">
        <v>1</v>
      </c>
      <c r="V912" s="11" t="str">
        <f>IF(U912&lt;&gt;"",VLOOKUP(U912,Gefährdungsstufen!$B$2:$G$20,6,FALSE),"")</f>
        <v>potentiell gefährdet</v>
      </c>
      <c r="W912" s="33" t="str">
        <f t="shared" si="88"/>
        <v>Landolt Elias (1991): Gefährdung der Farn- und Blütenpflanzen in der Schweiz</v>
      </c>
      <c r="X912" s="3">
        <v>6</v>
      </c>
      <c r="Y912" s="3" t="s">
        <v>8</v>
      </c>
      <c r="Z912" s="3" t="s">
        <v>2</v>
      </c>
      <c r="AA912" s="3">
        <v>5</v>
      </c>
      <c r="AB912" s="3">
        <v>6</v>
      </c>
      <c r="AC912" s="3">
        <v>4</v>
      </c>
      <c r="AD912" s="3">
        <v>3</v>
      </c>
      <c r="AE912" s="3"/>
      <c r="AF912" s="3" t="str">
        <f>IF(AE912&lt;&gt;"",VLOOKUP(AE912,legende!$A$3:$C$6,2,FALSE),"")</f>
        <v/>
      </c>
      <c r="AG912" s="71" t="str">
        <f>IF(AE912&lt;&gt;"",VLOOKUP(AE912,legende!$A$3:$C$6,3,FALSE),"")</f>
        <v/>
      </c>
      <c r="AH912" s="3"/>
      <c r="AI912" s="3" t="str">
        <f>IF(AH912&lt;&gt;"",VLOOKUP(AH912,legende!$F$3:$H$6,3,FALSE),"")</f>
        <v/>
      </c>
      <c r="AJ912" s="71" t="str">
        <f>IF(AH912&lt;&gt;"",VLOOKUP(AH912,legende!$F$3:$H$6,2,FALSE),"")</f>
        <v/>
      </c>
      <c r="AK912" s="3" t="s">
        <v>1</v>
      </c>
      <c r="AL912" s="3" t="s">
        <v>1</v>
      </c>
      <c r="AM912" s="11" t="str">
        <f>IF(AL912&lt;&gt;"",VLOOKUP(AL912,Gefährdungsstufen!$B$2:$G$20,6,FALSE),"")</f>
        <v>potentiell gefährdet</v>
      </c>
      <c r="AN912" s="71">
        <f>IF(AL912&lt;&gt;"",VLOOKUP(AL912,Gefährdungsstufen!$B$2:$G$20,3,FALSE),"")</f>
        <v>0</v>
      </c>
      <c r="AO912" s="3"/>
      <c r="AP912" s="11" t="s">
        <v>26922</v>
      </c>
      <c r="AQ912" s="11" t="e">
        <f t="shared" si="89"/>
        <v>#VALUE!</v>
      </c>
      <c r="AR912" s="3">
        <v>0</v>
      </c>
      <c r="AS912" s="3" t="s">
        <v>0</v>
      </c>
      <c r="AV912" s="2" t="s">
        <v>36</v>
      </c>
      <c r="AW912" s="2" t="s">
        <v>35</v>
      </c>
    </row>
    <row r="913" spans="1:49" s="2" customFormat="1" ht="15" hidden="1" customHeight="1">
      <c r="A913" s="24" t="s">
        <v>26859</v>
      </c>
      <c r="B913" s="5" t="s">
        <v>18378</v>
      </c>
      <c r="C913" s="16" t="s">
        <v>18379</v>
      </c>
      <c r="D913" s="3" t="s">
        <v>1</v>
      </c>
      <c r="E913" s="3" t="str">
        <f>IF(D913&lt;&gt;"",VLOOKUP($D913,Gefährdungsstufen!$B$2:$G$20,6,FALSE),"")</f>
        <v>potentiell gefährdet</v>
      </c>
      <c r="F913" s="71">
        <f>IF(D913&lt;&gt;"",VLOOKUP($D913,Gefährdungsstufen!$B$2:$G$20,3,FALSE),"")</f>
        <v>0</v>
      </c>
      <c r="G913" s="33" t="str">
        <f t="shared" si="84"/>
        <v>Landolt Elias (1991): Gefährdung der Farn- und Blütenpflanzen in der Schweiz</v>
      </c>
      <c r="H913" s="3" t="s">
        <v>1</v>
      </c>
      <c r="I913" s="3" t="str">
        <f>IF(H913&lt;&gt;"",VLOOKUP($H913,Gefährdungsstufen!$B$2:$G$20,6,FALSE),"")</f>
        <v>potentiell gefährdet</v>
      </c>
      <c r="J913" s="71">
        <f>IF(H913&lt;&gt;"",VLOOKUP($H913,Gefährdungsstufen!$B$2:$G$20,3,FALSE),"")</f>
        <v>0</v>
      </c>
      <c r="K913" s="33" t="str">
        <f t="shared" si="85"/>
        <v>Landolt Elias (1991): Gefährdung der Farn- und Blütenpflanzen in der Schweiz</v>
      </c>
      <c r="L913" s="3" t="s">
        <v>9</v>
      </c>
      <c r="M913" s="3" t="s">
        <v>9</v>
      </c>
      <c r="N913" s="11" t="str">
        <f>IF(M913&lt;&gt;"",VLOOKUP(M913,Gefährdungsstufen!$B$2:$G$20,6,FALSE),"")</f>
        <v>vom Aussterben bedroht</v>
      </c>
      <c r="O913" s="33" t="str">
        <f t="shared" si="86"/>
        <v>Landolt Elias (1991): Gefährdung der Farn- und Blütenpflanzen in der Schweiz</v>
      </c>
      <c r="P913" s="3" t="s">
        <v>8</v>
      </c>
      <c r="Q913" s="3"/>
      <c r="R913" s="11" t="str">
        <f>IF(Q913&lt;&gt;"",VLOOKUP(Q913,Gefährdungsstufen!$B$2:$G$20,6,FALSE),"")</f>
        <v/>
      </c>
      <c r="S913" s="33" t="str">
        <f t="shared" si="87"/>
        <v/>
      </c>
      <c r="T913" s="3" t="s">
        <v>9</v>
      </c>
      <c r="U913" s="3" t="s">
        <v>9</v>
      </c>
      <c r="V913" s="11" t="str">
        <f>IF(U913&lt;&gt;"",VLOOKUP(U913,Gefährdungsstufen!$B$2:$G$20,6,FALSE),"")</f>
        <v>vom Aussterben bedroht</v>
      </c>
      <c r="W913" s="33" t="str">
        <f t="shared" si="88"/>
        <v>Landolt Elias (1991): Gefährdung der Farn- und Blütenpflanzen in der Schweiz</v>
      </c>
      <c r="X913" s="3">
        <v>1</v>
      </c>
      <c r="Y913" s="3" t="s">
        <v>8</v>
      </c>
      <c r="Z913" s="3" t="s">
        <v>13</v>
      </c>
      <c r="AA913" s="3">
        <v>99</v>
      </c>
      <c r="AB913" s="3">
        <v>99</v>
      </c>
      <c r="AC913" s="3">
        <v>99</v>
      </c>
      <c r="AD913" s="3">
        <v>99</v>
      </c>
      <c r="AE913" s="3" t="s">
        <v>23</v>
      </c>
      <c r="AF913" s="3" t="str">
        <f>IF(AE913&lt;&gt;"",VLOOKUP(AE913,legende!$A$3:$C$6,2,FALSE),"")</f>
        <v>mittel</v>
      </c>
      <c r="AG913" s="71">
        <f>IF(AE913&lt;&gt;"",VLOOKUP(AE913,legende!$A$3:$C$6,3,FALSE),"")</f>
        <v>2</v>
      </c>
      <c r="AH913" s="3" t="s">
        <v>6</v>
      </c>
      <c r="AI913" s="3" t="str">
        <f>IF(AH913&lt;&gt;"",VLOOKUP(AH913,legende!$F$3:$H$6,3,FALSE),"")</f>
        <v>klein: &lt;1/4</v>
      </c>
      <c r="AJ913" s="71">
        <f>IF(AH913&lt;&gt;"",VLOOKUP(AH913,legende!$F$3:$H$6,2,FALSE),"")</f>
        <v>0</v>
      </c>
      <c r="AK913" s="3" t="s">
        <v>9</v>
      </c>
      <c r="AL913" s="3" t="s">
        <v>9</v>
      </c>
      <c r="AM913" s="11" t="str">
        <f>IF(AL913&lt;&gt;"",VLOOKUP(AL913,Gefährdungsstufen!$B$2:$G$20,6,FALSE),"")</f>
        <v>vom Aussterben bedroht</v>
      </c>
      <c r="AN913" s="71">
        <f>IF(AL913&lt;&gt;"",VLOOKUP(AL913,Gefährdungsstufen!$B$2:$G$20,3,FALSE),"")</f>
        <v>5</v>
      </c>
      <c r="AO913" s="3"/>
      <c r="AP913" s="11"/>
      <c r="AQ913" s="11">
        <f t="shared" si="89"/>
        <v>7</v>
      </c>
      <c r="AR913" s="3">
        <v>5</v>
      </c>
      <c r="AS913" s="3">
        <v>5</v>
      </c>
      <c r="AT913" s="2">
        <v>1</v>
      </c>
    </row>
    <row r="914" spans="1:49" s="2" customFormat="1" ht="15" hidden="1" customHeight="1">
      <c r="A914" s="24" t="s">
        <v>26859</v>
      </c>
      <c r="B914" s="5" t="s">
        <v>17860</v>
      </c>
      <c r="C914" s="16" t="s">
        <v>17861</v>
      </c>
      <c r="D914" s="3" t="s">
        <v>1</v>
      </c>
      <c r="E914" s="3" t="str">
        <f>IF(D914&lt;&gt;"",VLOOKUP($D914,Gefährdungsstufen!$B$2:$G$20,6,FALSE),"")</f>
        <v>potentiell gefährdet</v>
      </c>
      <c r="F914" s="71">
        <f>IF(D914&lt;&gt;"",VLOOKUP($D914,Gefährdungsstufen!$B$2:$G$20,3,FALSE),"")</f>
        <v>0</v>
      </c>
      <c r="G914" s="33" t="str">
        <f t="shared" si="84"/>
        <v>Landolt Elias (1991): Gefährdung der Farn- und Blütenpflanzen in der Schweiz</v>
      </c>
      <c r="H914" s="3" t="s">
        <v>1</v>
      </c>
      <c r="I914" s="3" t="str">
        <f>IF(H914&lt;&gt;"",VLOOKUP($H914,Gefährdungsstufen!$B$2:$G$20,6,FALSE),"")</f>
        <v>potentiell gefährdet</v>
      </c>
      <c r="J914" s="71">
        <f>IF(H914&lt;&gt;"",VLOOKUP($H914,Gefährdungsstufen!$B$2:$G$20,3,FALSE),"")</f>
        <v>0</v>
      </c>
      <c r="K914" s="33" t="str">
        <f t="shared" si="85"/>
        <v>Landolt Elias (1991): Gefährdung der Farn- und Blütenpflanzen in der Schweiz</v>
      </c>
      <c r="L914" s="3" t="s">
        <v>1</v>
      </c>
      <c r="M914" s="3" t="s">
        <v>1</v>
      </c>
      <c r="N914" s="11" t="str">
        <f>IF(M914&lt;&gt;"",VLOOKUP(M914,Gefährdungsstufen!$B$2:$G$20,6,FALSE),"")</f>
        <v>potentiell gefährdet</v>
      </c>
      <c r="O914" s="33" t="str">
        <f t="shared" si="86"/>
        <v>Landolt Elias (1991): Gefährdung der Farn- und Blütenpflanzen in der Schweiz</v>
      </c>
      <c r="P914" s="3" t="s">
        <v>1</v>
      </c>
      <c r="Q914" s="3" t="s">
        <v>1</v>
      </c>
      <c r="R914" s="11" t="str">
        <f>IF(Q914&lt;&gt;"",VLOOKUP(Q914,Gefährdungsstufen!$B$2:$G$20,6,FALSE),"")</f>
        <v>potentiell gefährdet</v>
      </c>
      <c r="S914" s="33" t="str">
        <f t="shared" si="87"/>
        <v>Landolt Elias (1991): Gefährdung der Farn- und Blütenpflanzen in der Schweiz</v>
      </c>
      <c r="T914" s="3" t="s">
        <v>1</v>
      </c>
      <c r="U914" s="3" t="s">
        <v>1</v>
      </c>
      <c r="V914" s="11" t="str">
        <f>IF(U914&lt;&gt;"",VLOOKUP(U914,Gefährdungsstufen!$B$2:$G$20,6,FALSE),"")</f>
        <v>potentiell gefährdet</v>
      </c>
      <c r="W914" s="33" t="str">
        <f t="shared" si="88"/>
        <v>Landolt Elias (1991): Gefährdung der Farn- und Blütenpflanzen in der Schweiz</v>
      </c>
      <c r="X914" s="3">
        <v>2</v>
      </c>
      <c r="Y914" s="3" t="s">
        <v>8</v>
      </c>
      <c r="Z914" s="3" t="s">
        <v>2</v>
      </c>
      <c r="AA914" s="3">
        <v>5</v>
      </c>
      <c r="AB914" s="3">
        <v>7</v>
      </c>
      <c r="AC914" s="3">
        <v>4</v>
      </c>
      <c r="AD914" s="3">
        <v>3</v>
      </c>
      <c r="AE914" s="3"/>
      <c r="AF914" s="3" t="str">
        <f>IF(AE914&lt;&gt;"",VLOOKUP(AE914,legende!$A$3:$C$6,2,FALSE),"")</f>
        <v/>
      </c>
      <c r="AG914" s="71" t="str">
        <f>IF(AE914&lt;&gt;"",VLOOKUP(AE914,legende!$A$3:$C$6,3,FALSE),"")</f>
        <v/>
      </c>
      <c r="AH914" s="3"/>
      <c r="AI914" s="3" t="str">
        <f>IF(AH914&lt;&gt;"",VLOOKUP(AH914,legende!$F$3:$H$6,3,FALSE),"")</f>
        <v/>
      </c>
      <c r="AJ914" s="71" t="str">
        <f>IF(AH914&lt;&gt;"",VLOOKUP(AH914,legende!$F$3:$H$6,2,FALSE),"")</f>
        <v/>
      </c>
      <c r="AK914" s="3" t="s">
        <v>1</v>
      </c>
      <c r="AL914" s="3" t="s">
        <v>1</v>
      </c>
      <c r="AM914" s="11" t="str">
        <f>IF(AL914&lt;&gt;"",VLOOKUP(AL914,Gefährdungsstufen!$B$2:$G$20,6,FALSE),"")</f>
        <v>potentiell gefährdet</v>
      </c>
      <c r="AN914" s="71">
        <f>IF(AL914&lt;&gt;"",VLOOKUP(AL914,Gefährdungsstufen!$B$2:$G$20,3,FALSE),"")</f>
        <v>0</v>
      </c>
      <c r="AO914" s="3"/>
      <c r="AP914" s="11" t="s">
        <v>26922</v>
      </c>
      <c r="AQ914" s="11" t="e">
        <f t="shared" si="89"/>
        <v>#VALUE!</v>
      </c>
      <c r="AR914" s="3">
        <v>0</v>
      </c>
      <c r="AS914" s="3" t="s">
        <v>0</v>
      </c>
      <c r="AU914" s="2">
        <v>2</v>
      </c>
      <c r="AV914" s="2" t="s">
        <v>36</v>
      </c>
      <c r="AW914" s="2" t="s">
        <v>35</v>
      </c>
    </row>
    <row r="915" spans="1:49" s="2" customFormat="1" ht="15" hidden="1" customHeight="1">
      <c r="A915" s="24" t="s">
        <v>26859</v>
      </c>
      <c r="B915" s="5" t="s">
        <v>13220</v>
      </c>
      <c r="C915" s="16" t="s">
        <v>13221</v>
      </c>
      <c r="D915" s="3" t="s">
        <v>1</v>
      </c>
      <c r="E915" s="3" t="str">
        <f>IF(D915&lt;&gt;"",VLOOKUP($D915,Gefährdungsstufen!$B$2:$G$20,6,FALSE),"")</f>
        <v>potentiell gefährdet</v>
      </c>
      <c r="F915" s="71">
        <f>IF(D915&lt;&gt;"",VLOOKUP($D915,Gefährdungsstufen!$B$2:$G$20,3,FALSE),"")</f>
        <v>0</v>
      </c>
      <c r="G915" s="33" t="str">
        <f t="shared" si="84"/>
        <v>Landolt Elias (1991): Gefährdung der Farn- und Blütenpflanzen in der Schweiz</v>
      </c>
      <c r="H915" s="3" t="s">
        <v>1</v>
      </c>
      <c r="I915" s="3" t="str">
        <f>IF(H915&lt;&gt;"",VLOOKUP($H915,Gefährdungsstufen!$B$2:$G$20,6,FALSE),"")</f>
        <v>potentiell gefährdet</v>
      </c>
      <c r="J915" s="71">
        <f>IF(H915&lt;&gt;"",VLOOKUP($H915,Gefährdungsstufen!$B$2:$G$20,3,FALSE),"")</f>
        <v>0</v>
      </c>
      <c r="K915" s="33" t="str">
        <f t="shared" si="85"/>
        <v>Landolt Elias (1991): Gefährdung der Farn- und Blütenpflanzen in der Schweiz</v>
      </c>
      <c r="L915" s="3" t="s">
        <v>1</v>
      </c>
      <c r="M915" s="3" t="s">
        <v>1</v>
      </c>
      <c r="N915" s="11" t="str">
        <f>IF(M915&lt;&gt;"",VLOOKUP(M915,Gefährdungsstufen!$B$2:$G$20,6,FALSE),"")</f>
        <v>potentiell gefährdet</v>
      </c>
      <c r="O915" s="33" t="str">
        <f t="shared" si="86"/>
        <v>Landolt Elias (1991): Gefährdung der Farn- und Blütenpflanzen in der Schweiz</v>
      </c>
      <c r="P915" s="3" t="s">
        <v>1</v>
      </c>
      <c r="Q915" s="3" t="s">
        <v>1</v>
      </c>
      <c r="R915" s="11" t="str">
        <f>IF(Q915&lt;&gt;"",VLOOKUP(Q915,Gefährdungsstufen!$B$2:$G$20,6,FALSE),"")</f>
        <v>potentiell gefährdet</v>
      </c>
      <c r="S915" s="33" t="str">
        <f t="shared" si="87"/>
        <v>Landolt Elias (1991): Gefährdung der Farn- und Blütenpflanzen in der Schweiz</v>
      </c>
      <c r="T915" s="3" t="s">
        <v>1</v>
      </c>
      <c r="U915" s="3" t="s">
        <v>1</v>
      </c>
      <c r="V915" s="11" t="str">
        <f>IF(U915&lt;&gt;"",VLOOKUP(U915,Gefährdungsstufen!$B$2:$G$20,6,FALSE),"")</f>
        <v>potentiell gefährdet</v>
      </c>
      <c r="W915" s="33" t="str">
        <f t="shared" si="88"/>
        <v>Landolt Elias (1991): Gefährdung der Farn- und Blütenpflanzen in der Schweiz</v>
      </c>
      <c r="X915" s="3">
        <v>1</v>
      </c>
      <c r="Y915" s="3" t="s">
        <v>8</v>
      </c>
      <c r="Z915" s="3" t="s">
        <v>2</v>
      </c>
      <c r="AA915" s="3">
        <v>5</v>
      </c>
      <c r="AB915" s="3">
        <v>7</v>
      </c>
      <c r="AC915" s="3">
        <v>4</v>
      </c>
      <c r="AD915" s="3">
        <v>3</v>
      </c>
      <c r="AE915" s="3"/>
      <c r="AF915" s="3" t="str">
        <f>IF(AE915&lt;&gt;"",VLOOKUP(AE915,legende!$A$3:$C$6,2,FALSE),"")</f>
        <v/>
      </c>
      <c r="AG915" s="71" t="str">
        <f>IF(AE915&lt;&gt;"",VLOOKUP(AE915,legende!$A$3:$C$6,3,FALSE),"")</f>
        <v/>
      </c>
      <c r="AH915" s="3"/>
      <c r="AI915" s="3" t="str">
        <f>IF(AH915&lt;&gt;"",VLOOKUP(AH915,legende!$F$3:$H$6,3,FALSE),"")</f>
        <v/>
      </c>
      <c r="AJ915" s="71" t="str">
        <f>IF(AH915&lt;&gt;"",VLOOKUP(AH915,legende!$F$3:$H$6,2,FALSE),"")</f>
        <v/>
      </c>
      <c r="AK915" s="3" t="s">
        <v>1</v>
      </c>
      <c r="AL915" s="3" t="s">
        <v>1</v>
      </c>
      <c r="AM915" s="11" t="str">
        <f>IF(AL915&lt;&gt;"",VLOOKUP(AL915,Gefährdungsstufen!$B$2:$G$20,6,FALSE),"")</f>
        <v>potentiell gefährdet</v>
      </c>
      <c r="AN915" s="71">
        <f>IF(AL915&lt;&gt;"",VLOOKUP(AL915,Gefährdungsstufen!$B$2:$G$20,3,FALSE),"")</f>
        <v>0</v>
      </c>
      <c r="AO915" s="3"/>
      <c r="AP915" s="11" t="s">
        <v>26922</v>
      </c>
      <c r="AQ915" s="11" t="e">
        <f t="shared" si="89"/>
        <v>#VALUE!</v>
      </c>
      <c r="AR915" s="3">
        <v>0</v>
      </c>
      <c r="AS915" s="3" t="s">
        <v>0</v>
      </c>
      <c r="AT915" s="2">
        <v>1</v>
      </c>
    </row>
    <row r="916" spans="1:49" s="2" customFormat="1" ht="15" hidden="1" customHeight="1">
      <c r="A916" s="24" t="s">
        <v>26859</v>
      </c>
      <c r="B916" s="5" t="s">
        <v>25605</v>
      </c>
      <c r="C916" s="16" t="s">
        <v>25606</v>
      </c>
      <c r="D916" s="3" t="s">
        <v>1</v>
      </c>
      <c r="E916" s="3" t="str">
        <f>IF(D916&lt;&gt;"",VLOOKUP($D916,Gefährdungsstufen!$B$2:$G$20,6,FALSE),"")</f>
        <v>potentiell gefährdet</v>
      </c>
      <c r="F916" s="71">
        <f>IF(D916&lt;&gt;"",VLOOKUP($D916,Gefährdungsstufen!$B$2:$G$20,3,FALSE),"")</f>
        <v>0</v>
      </c>
      <c r="G916" s="33" t="str">
        <f t="shared" si="84"/>
        <v>Landolt Elias (1991): Gefährdung der Farn- und Blütenpflanzen in der Schweiz</v>
      </c>
      <c r="H916" s="3" t="s">
        <v>1</v>
      </c>
      <c r="I916" s="3" t="str">
        <f>IF(H916&lt;&gt;"",VLOOKUP($H916,Gefährdungsstufen!$B$2:$G$20,6,FALSE),"")</f>
        <v>potentiell gefährdet</v>
      </c>
      <c r="J916" s="71">
        <f>IF(H916&lt;&gt;"",VLOOKUP($H916,Gefährdungsstufen!$B$2:$G$20,3,FALSE),"")</f>
        <v>0</v>
      </c>
      <c r="K916" s="33" t="str">
        <f t="shared" si="85"/>
        <v>Landolt Elias (1991): Gefährdung der Farn- und Blütenpflanzen in der Schweiz</v>
      </c>
      <c r="L916" s="3" t="s">
        <v>8</v>
      </c>
      <c r="M916" s="3"/>
      <c r="N916" s="11" t="str">
        <f>IF(M916&lt;&gt;"",VLOOKUP(M916,Gefährdungsstufen!$B$2:$G$20,6,FALSE),"")</f>
        <v/>
      </c>
      <c r="O916" s="33" t="str">
        <f t="shared" si="86"/>
        <v/>
      </c>
      <c r="P916" s="3" t="s">
        <v>9</v>
      </c>
      <c r="Q916" s="3" t="s">
        <v>9</v>
      </c>
      <c r="R916" s="11" t="str">
        <f>IF(Q916&lt;&gt;"",VLOOKUP(Q916,Gefährdungsstufen!$B$2:$G$20,6,FALSE),"")</f>
        <v>vom Aussterben bedroht</v>
      </c>
      <c r="S916" s="33" t="str">
        <f t="shared" si="87"/>
        <v>Landolt Elias (1991): Gefährdung der Farn- und Blütenpflanzen in der Schweiz</v>
      </c>
      <c r="T916" s="3" t="s">
        <v>9</v>
      </c>
      <c r="U916" s="3" t="s">
        <v>9</v>
      </c>
      <c r="V916" s="11" t="str">
        <f>IF(U916&lt;&gt;"",VLOOKUP(U916,Gefährdungsstufen!$B$2:$G$20,6,FALSE),"")</f>
        <v>vom Aussterben bedroht</v>
      </c>
      <c r="W916" s="33" t="str">
        <f t="shared" si="88"/>
        <v>Landolt Elias (1991): Gefährdung der Farn- und Blütenpflanzen in der Schweiz</v>
      </c>
      <c r="X916" s="3">
        <v>1</v>
      </c>
      <c r="Y916" s="3" t="s">
        <v>8</v>
      </c>
      <c r="Z916" s="3" t="s">
        <v>2</v>
      </c>
      <c r="AA916" s="3">
        <v>2</v>
      </c>
      <c r="AB916" s="3">
        <v>3</v>
      </c>
      <c r="AC916" s="3">
        <v>2</v>
      </c>
      <c r="AD916" s="3">
        <v>3</v>
      </c>
      <c r="AE916" s="3" t="s">
        <v>23</v>
      </c>
      <c r="AF916" s="3" t="str">
        <f>IF(AE916&lt;&gt;"",VLOOKUP(AE916,legende!$A$3:$C$6,2,FALSE),"")</f>
        <v>mittel</v>
      </c>
      <c r="AG916" s="71">
        <f>IF(AE916&lt;&gt;"",VLOOKUP(AE916,legende!$A$3:$C$6,3,FALSE),"")</f>
        <v>2</v>
      </c>
      <c r="AH916" s="3" t="s">
        <v>6</v>
      </c>
      <c r="AI916" s="3" t="str">
        <f>IF(AH916&lt;&gt;"",VLOOKUP(AH916,legende!$F$3:$H$6,3,FALSE),"")</f>
        <v>klein: &lt;1/4</v>
      </c>
      <c r="AJ916" s="71">
        <f>IF(AH916&lt;&gt;"",VLOOKUP(AH916,legende!$F$3:$H$6,2,FALSE),"")</f>
        <v>0</v>
      </c>
      <c r="AK916" s="3" t="s">
        <v>9</v>
      </c>
      <c r="AL916" s="3" t="s">
        <v>9</v>
      </c>
      <c r="AM916" s="11" t="str">
        <f>IF(AL916&lt;&gt;"",VLOOKUP(AL916,Gefährdungsstufen!$B$2:$G$20,6,FALSE),"")</f>
        <v>vom Aussterben bedroht</v>
      </c>
      <c r="AN916" s="71">
        <f>IF(AL916&lt;&gt;"",VLOOKUP(AL916,Gefährdungsstufen!$B$2:$G$20,3,FALSE),"")</f>
        <v>5</v>
      </c>
      <c r="AO916" s="3"/>
      <c r="AP916" s="11"/>
      <c r="AQ916" s="11">
        <f t="shared" si="89"/>
        <v>7</v>
      </c>
      <c r="AR916" s="3">
        <v>5</v>
      </c>
      <c r="AS916" s="3">
        <v>5</v>
      </c>
      <c r="AT916" s="2">
        <v>1</v>
      </c>
    </row>
    <row r="917" spans="1:49" s="2" customFormat="1" ht="15" hidden="1" customHeight="1">
      <c r="A917" s="24" t="s">
        <v>26859</v>
      </c>
      <c r="B917" s="5" t="s">
        <v>26498</v>
      </c>
      <c r="C917" s="16" t="s">
        <v>26499</v>
      </c>
      <c r="D917" s="3" t="s">
        <v>1</v>
      </c>
      <c r="E917" s="3" t="str">
        <f>IF(D917&lt;&gt;"",VLOOKUP($D917,Gefährdungsstufen!$B$2:$G$20,6,FALSE),"")</f>
        <v>potentiell gefährdet</v>
      </c>
      <c r="F917" s="71">
        <f>IF(D917&lt;&gt;"",VLOOKUP($D917,Gefährdungsstufen!$B$2:$G$20,3,FALSE),"")</f>
        <v>0</v>
      </c>
      <c r="G917" s="33" t="str">
        <f t="shared" si="84"/>
        <v>Landolt Elias (1991): Gefährdung der Farn- und Blütenpflanzen in der Schweiz</v>
      </c>
      <c r="H917" s="3" t="s">
        <v>1</v>
      </c>
      <c r="I917" s="3" t="str">
        <f>IF(H917&lt;&gt;"",VLOOKUP($H917,Gefährdungsstufen!$B$2:$G$20,6,FALSE),"")</f>
        <v>potentiell gefährdet</v>
      </c>
      <c r="J917" s="71">
        <f>IF(H917&lt;&gt;"",VLOOKUP($H917,Gefährdungsstufen!$B$2:$G$20,3,FALSE),"")</f>
        <v>0</v>
      </c>
      <c r="K917" s="33" t="str">
        <f t="shared" si="85"/>
        <v>Landolt Elias (1991): Gefährdung der Farn- und Blütenpflanzen in der Schweiz</v>
      </c>
      <c r="L917" s="3" t="s">
        <v>1</v>
      </c>
      <c r="M917" s="3" t="s">
        <v>1</v>
      </c>
      <c r="N917" s="11" t="str">
        <f>IF(M917&lt;&gt;"",VLOOKUP(M917,Gefährdungsstufen!$B$2:$G$20,6,FALSE),"")</f>
        <v>potentiell gefährdet</v>
      </c>
      <c r="O917" s="33" t="str">
        <f t="shared" si="86"/>
        <v>Landolt Elias (1991): Gefährdung der Farn- und Blütenpflanzen in der Schweiz</v>
      </c>
      <c r="P917" s="3" t="s">
        <v>1</v>
      </c>
      <c r="Q917" s="3" t="s">
        <v>1</v>
      </c>
      <c r="R917" s="11" t="str">
        <f>IF(Q917&lt;&gt;"",VLOOKUP(Q917,Gefährdungsstufen!$B$2:$G$20,6,FALSE),"")</f>
        <v>potentiell gefährdet</v>
      </c>
      <c r="S917" s="33" t="str">
        <f t="shared" si="87"/>
        <v>Landolt Elias (1991): Gefährdung der Farn- und Blütenpflanzen in der Schweiz</v>
      </c>
      <c r="T917" s="3" t="s">
        <v>1</v>
      </c>
      <c r="U917" s="3" t="s">
        <v>1</v>
      </c>
      <c r="V917" s="11" t="str">
        <f>IF(U917&lt;&gt;"",VLOOKUP(U917,Gefährdungsstufen!$B$2:$G$20,6,FALSE),"")</f>
        <v>potentiell gefährdet</v>
      </c>
      <c r="W917" s="33" t="str">
        <f t="shared" si="88"/>
        <v>Landolt Elias (1991): Gefährdung der Farn- und Blütenpflanzen in der Schweiz</v>
      </c>
      <c r="X917" s="3">
        <v>1</v>
      </c>
      <c r="Y917" s="3" t="s">
        <v>8</v>
      </c>
      <c r="Z917" s="3" t="s">
        <v>2</v>
      </c>
      <c r="AA917" s="3">
        <v>6</v>
      </c>
      <c r="AB917" s="3">
        <v>7</v>
      </c>
      <c r="AC917" s="3">
        <v>6</v>
      </c>
      <c r="AD917" s="3">
        <v>4</v>
      </c>
      <c r="AE917" s="3"/>
      <c r="AF917" s="3" t="str">
        <f>IF(AE917&lt;&gt;"",VLOOKUP(AE917,legende!$A$3:$C$6,2,FALSE),"")</f>
        <v/>
      </c>
      <c r="AG917" s="71" t="str">
        <f>IF(AE917&lt;&gt;"",VLOOKUP(AE917,legende!$A$3:$C$6,3,FALSE),"")</f>
        <v/>
      </c>
      <c r="AH917" s="3"/>
      <c r="AI917" s="3" t="str">
        <f>IF(AH917&lt;&gt;"",VLOOKUP(AH917,legende!$F$3:$H$6,3,FALSE),"")</f>
        <v/>
      </c>
      <c r="AJ917" s="71" t="str">
        <f>IF(AH917&lt;&gt;"",VLOOKUP(AH917,legende!$F$3:$H$6,2,FALSE),"")</f>
        <v/>
      </c>
      <c r="AK917" s="3" t="s">
        <v>1</v>
      </c>
      <c r="AL917" s="3" t="s">
        <v>1</v>
      </c>
      <c r="AM917" s="11" t="str">
        <f>IF(AL917&lt;&gt;"",VLOOKUP(AL917,Gefährdungsstufen!$B$2:$G$20,6,FALSE),"")</f>
        <v>potentiell gefährdet</v>
      </c>
      <c r="AN917" s="71">
        <f>IF(AL917&lt;&gt;"",VLOOKUP(AL917,Gefährdungsstufen!$B$2:$G$20,3,FALSE),"")</f>
        <v>0</v>
      </c>
      <c r="AO917" s="3"/>
      <c r="AP917" s="11" t="s">
        <v>26922</v>
      </c>
      <c r="AQ917" s="11" t="e">
        <f t="shared" si="89"/>
        <v>#VALUE!</v>
      </c>
      <c r="AR917" s="3">
        <v>0</v>
      </c>
      <c r="AS917" s="3" t="s">
        <v>0</v>
      </c>
      <c r="AT917" s="2">
        <v>1</v>
      </c>
    </row>
    <row r="918" spans="1:49" s="2" customFormat="1" ht="15" hidden="1" customHeight="1">
      <c r="A918" s="24" t="s">
        <v>26859</v>
      </c>
      <c r="B918" s="5" t="s">
        <v>5563</v>
      </c>
      <c r="C918" s="16" t="s">
        <v>5564</v>
      </c>
      <c r="D918" s="3" t="s">
        <v>1</v>
      </c>
      <c r="E918" s="3" t="str">
        <f>IF(D918&lt;&gt;"",VLOOKUP($D918,Gefährdungsstufen!$B$2:$G$20,6,FALSE),"")</f>
        <v>potentiell gefährdet</v>
      </c>
      <c r="F918" s="71">
        <f>IF(D918&lt;&gt;"",VLOOKUP($D918,Gefährdungsstufen!$B$2:$G$20,3,FALSE),"")</f>
        <v>0</v>
      </c>
      <c r="G918" s="33" t="str">
        <f t="shared" si="84"/>
        <v>Landolt Elias (1991): Gefährdung der Farn- und Blütenpflanzen in der Schweiz</v>
      </c>
      <c r="H918" s="3" t="s">
        <v>1</v>
      </c>
      <c r="I918" s="3" t="str">
        <f>IF(H918&lt;&gt;"",VLOOKUP($H918,Gefährdungsstufen!$B$2:$G$20,6,FALSE),"")</f>
        <v>potentiell gefährdet</v>
      </c>
      <c r="J918" s="71">
        <f>IF(H918&lt;&gt;"",VLOOKUP($H918,Gefährdungsstufen!$B$2:$G$20,3,FALSE),"")</f>
        <v>0</v>
      </c>
      <c r="K918" s="33" t="str">
        <f t="shared" si="85"/>
        <v>Landolt Elias (1991): Gefährdung der Farn- und Blütenpflanzen in der Schweiz</v>
      </c>
      <c r="L918" s="3" t="s">
        <v>1</v>
      </c>
      <c r="M918" s="3" t="s">
        <v>1</v>
      </c>
      <c r="N918" s="11" t="str">
        <f>IF(M918&lt;&gt;"",VLOOKUP(M918,Gefährdungsstufen!$B$2:$G$20,6,FALSE),"")</f>
        <v>potentiell gefährdet</v>
      </c>
      <c r="O918" s="33" t="str">
        <f t="shared" si="86"/>
        <v>Landolt Elias (1991): Gefährdung der Farn- und Blütenpflanzen in der Schweiz</v>
      </c>
      <c r="P918" s="3" t="s">
        <v>1</v>
      </c>
      <c r="Q918" s="3" t="s">
        <v>1</v>
      </c>
      <c r="R918" s="11" t="str">
        <f>IF(Q918&lt;&gt;"",VLOOKUP(Q918,Gefährdungsstufen!$B$2:$G$20,6,FALSE),"")</f>
        <v>potentiell gefährdet</v>
      </c>
      <c r="S918" s="33" t="str">
        <f t="shared" si="87"/>
        <v>Landolt Elias (1991): Gefährdung der Farn- und Blütenpflanzen in der Schweiz</v>
      </c>
      <c r="T918" s="3" t="s">
        <v>1</v>
      </c>
      <c r="U918" s="3" t="s">
        <v>1</v>
      </c>
      <c r="V918" s="11" t="str">
        <f>IF(U918&lt;&gt;"",VLOOKUP(U918,Gefährdungsstufen!$B$2:$G$20,6,FALSE),"")</f>
        <v>potentiell gefährdet</v>
      </c>
      <c r="W918" s="33" t="str">
        <f t="shared" si="88"/>
        <v>Landolt Elias (1991): Gefährdung der Farn- und Blütenpflanzen in der Schweiz</v>
      </c>
      <c r="X918" s="3">
        <v>1</v>
      </c>
      <c r="Y918" s="3" t="s">
        <v>8</v>
      </c>
      <c r="Z918" s="3" t="s">
        <v>2</v>
      </c>
      <c r="AA918" s="3">
        <v>6</v>
      </c>
      <c r="AB918" s="3">
        <v>7</v>
      </c>
      <c r="AC918" s="3">
        <v>6</v>
      </c>
      <c r="AD918" s="3">
        <v>4</v>
      </c>
      <c r="AE918" s="3"/>
      <c r="AF918" s="3" t="str">
        <f>IF(AE918&lt;&gt;"",VLOOKUP(AE918,legende!$A$3:$C$6,2,FALSE),"")</f>
        <v/>
      </c>
      <c r="AG918" s="71" t="str">
        <f>IF(AE918&lt;&gt;"",VLOOKUP(AE918,legende!$A$3:$C$6,3,FALSE),"")</f>
        <v/>
      </c>
      <c r="AH918" s="3"/>
      <c r="AI918" s="3" t="str">
        <f>IF(AH918&lt;&gt;"",VLOOKUP(AH918,legende!$F$3:$H$6,3,FALSE),"")</f>
        <v/>
      </c>
      <c r="AJ918" s="71" t="str">
        <f>IF(AH918&lt;&gt;"",VLOOKUP(AH918,legende!$F$3:$H$6,2,FALSE),"")</f>
        <v/>
      </c>
      <c r="AK918" s="3" t="s">
        <v>1</v>
      </c>
      <c r="AL918" s="3" t="s">
        <v>1</v>
      </c>
      <c r="AM918" s="11" t="str">
        <f>IF(AL918&lt;&gt;"",VLOOKUP(AL918,Gefährdungsstufen!$B$2:$G$20,6,FALSE),"")</f>
        <v>potentiell gefährdet</v>
      </c>
      <c r="AN918" s="71">
        <f>IF(AL918&lt;&gt;"",VLOOKUP(AL918,Gefährdungsstufen!$B$2:$G$20,3,FALSE),"")</f>
        <v>0</v>
      </c>
      <c r="AO918" s="3"/>
      <c r="AP918" s="11" t="s">
        <v>26922</v>
      </c>
      <c r="AQ918" s="11" t="e">
        <f t="shared" si="89"/>
        <v>#VALUE!</v>
      </c>
      <c r="AR918" s="3">
        <v>0</v>
      </c>
      <c r="AS918" s="3" t="s">
        <v>0</v>
      </c>
      <c r="AT918" s="2">
        <v>1</v>
      </c>
    </row>
    <row r="919" spans="1:49" s="2" customFormat="1" ht="15" hidden="1" customHeight="1">
      <c r="A919" s="24" t="s">
        <v>26859</v>
      </c>
      <c r="B919" s="5" t="s">
        <v>14753</v>
      </c>
      <c r="C919" s="16" t="s">
        <v>25096</v>
      </c>
      <c r="D919" s="3" t="s">
        <v>1</v>
      </c>
      <c r="E919" s="3" t="str">
        <f>IF(D919&lt;&gt;"",VLOOKUP($D919,Gefährdungsstufen!$B$2:$G$20,6,FALSE),"")</f>
        <v>potentiell gefährdet</v>
      </c>
      <c r="F919" s="71">
        <f>IF(D919&lt;&gt;"",VLOOKUP($D919,Gefährdungsstufen!$B$2:$G$20,3,FALSE),"")</f>
        <v>0</v>
      </c>
      <c r="G919" s="33" t="str">
        <f t="shared" si="84"/>
        <v>Landolt Elias (1991): Gefährdung der Farn- und Blütenpflanzen in der Schweiz</v>
      </c>
      <c r="H919" s="3" t="s">
        <v>1</v>
      </c>
      <c r="I919" s="3" t="str">
        <f>IF(H919&lt;&gt;"",VLOOKUP($H919,Gefährdungsstufen!$B$2:$G$20,6,FALSE),"")</f>
        <v>potentiell gefährdet</v>
      </c>
      <c r="J919" s="71">
        <f>IF(H919&lt;&gt;"",VLOOKUP($H919,Gefährdungsstufen!$B$2:$G$20,3,FALSE),"")</f>
        <v>0</v>
      </c>
      <c r="K919" s="33" t="str">
        <f t="shared" si="85"/>
        <v>Landolt Elias (1991): Gefährdung der Farn- und Blütenpflanzen in der Schweiz</v>
      </c>
      <c r="L919" s="3" t="s">
        <v>8</v>
      </c>
      <c r="M919" s="3"/>
      <c r="N919" s="11" t="str">
        <f>IF(M919&lt;&gt;"",VLOOKUP(M919,Gefährdungsstufen!$B$2:$G$20,6,FALSE),"")</f>
        <v/>
      </c>
      <c r="O919" s="33" t="str">
        <f t="shared" si="86"/>
        <v/>
      </c>
      <c r="P919" s="3" t="s">
        <v>8</v>
      </c>
      <c r="Q919" s="3"/>
      <c r="R919" s="11" t="str">
        <f>IF(Q919&lt;&gt;"",VLOOKUP(Q919,Gefährdungsstufen!$B$2:$G$20,6,FALSE),"")</f>
        <v/>
      </c>
      <c r="S919" s="33" t="str">
        <f t="shared" si="87"/>
        <v/>
      </c>
      <c r="T919" s="3" t="s">
        <v>1</v>
      </c>
      <c r="U919" s="3" t="s">
        <v>1</v>
      </c>
      <c r="V919" s="11" t="str">
        <f>IF(U919&lt;&gt;"",VLOOKUP(U919,Gefährdungsstufen!$B$2:$G$20,6,FALSE),"")</f>
        <v>potentiell gefährdet</v>
      </c>
      <c r="W919" s="33" t="str">
        <f t="shared" si="88"/>
        <v>Landolt Elias (1991): Gefährdung der Farn- und Blütenpflanzen in der Schweiz</v>
      </c>
      <c r="X919" s="3">
        <v>2</v>
      </c>
      <c r="Y919" s="3" t="s">
        <v>8</v>
      </c>
      <c r="Z919" s="3" t="s">
        <v>13</v>
      </c>
      <c r="AA919" s="3">
        <v>99</v>
      </c>
      <c r="AB919" s="3">
        <v>99</v>
      </c>
      <c r="AC919" s="3">
        <v>99</v>
      </c>
      <c r="AD919" s="3">
        <v>99</v>
      </c>
      <c r="AE919" s="3" t="s">
        <v>7</v>
      </c>
      <c r="AF919" s="3" t="str">
        <f>IF(AE919&lt;&gt;"",VLOOKUP(AE919,legende!$A$3:$C$6,2,FALSE),"")</f>
        <v>gross</v>
      </c>
      <c r="AG919" s="71">
        <f>IF(AE919&lt;&gt;"",VLOOKUP(AE919,legende!$A$3:$C$6,3,FALSE),"")</f>
        <v>0</v>
      </c>
      <c r="AH919" s="3" t="s">
        <v>6</v>
      </c>
      <c r="AI919" s="3" t="str">
        <f>IF(AH919&lt;&gt;"",VLOOKUP(AH919,legende!$F$3:$H$6,3,FALSE),"")</f>
        <v>klein: &lt;1/4</v>
      </c>
      <c r="AJ919" s="71">
        <f>IF(AH919&lt;&gt;"",VLOOKUP(AH919,legende!$F$3:$H$6,2,FALSE),"")</f>
        <v>0</v>
      </c>
      <c r="AK919" s="3"/>
      <c r="AL919" s="3"/>
      <c r="AM919" s="11" t="str">
        <f>IF(AL919&lt;&gt;"",VLOOKUP(AL919,Gefährdungsstufen!$B$2:$G$20,6,FALSE),"")</f>
        <v/>
      </c>
      <c r="AN919" s="71" t="str">
        <f>IF(AL919&lt;&gt;"",VLOOKUP(AL919,Gefährdungsstufen!$B$2:$G$20,3,FALSE),"")</f>
        <v/>
      </c>
      <c r="AO919" s="3"/>
      <c r="AP919" s="11" t="s">
        <v>26922</v>
      </c>
      <c r="AQ919" s="11" t="e">
        <f t="shared" si="89"/>
        <v>#VALUE!</v>
      </c>
      <c r="AR919" s="3">
        <v>0</v>
      </c>
      <c r="AS919" s="3" t="s">
        <v>0</v>
      </c>
    </row>
    <row r="920" spans="1:49" s="2" customFormat="1" ht="15" hidden="1" customHeight="1">
      <c r="A920" s="24" t="s">
        <v>26859</v>
      </c>
      <c r="B920" s="5" t="s">
        <v>9004</v>
      </c>
      <c r="C920" s="16" t="s">
        <v>9005</v>
      </c>
      <c r="D920" s="3" t="s">
        <v>1</v>
      </c>
      <c r="E920" s="3" t="str">
        <f>IF(D920&lt;&gt;"",VLOOKUP($D920,Gefährdungsstufen!$B$2:$G$20,6,FALSE),"")</f>
        <v>potentiell gefährdet</v>
      </c>
      <c r="F920" s="71">
        <f>IF(D920&lt;&gt;"",VLOOKUP($D920,Gefährdungsstufen!$B$2:$G$20,3,FALSE),"")</f>
        <v>0</v>
      </c>
      <c r="G920" s="33" t="str">
        <f t="shared" si="84"/>
        <v>Landolt Elias (1991): Gefährdung der Farn- und Blütenpflanzen in der Schweiz</v>
      </c>
      <c r="H920" s="3" t="s">
        <v>1</v>
      </c>
      <c r="I920" s="3" t="str">
        <f>IF(H920&lt;&gt;"",VLOOKUP($H920,Gefährdungsstufen!$B$2:$G$20,6,FALSE),"")</f>
        <v>potentiell gefährdet</v>
      </c>
      <c r="J920" s="71">
        <f>IF(H920&lt;&gt;"",VLOOKUP($H920,Gefährdungsstufen!$B$2:$G$20,3,FALSE),"")</f>
        <v>0</v>
      </c>
      <c r="K920" s="33" t="str">
        <f t="shared" si="85"/>
        <v>Landolt Elias (1991): Gefährdung der Farn- und Blütenpflanzen in der Schweiz</v>
      </c>
      <c r="L920" s="3" t="s">
        <v>8</v>
      </c>
      <c r="M920" s="3"/>
      <c r="N920" s="11" t="str">
        <f>IF(M920&lt;&gt;"",VLOOKUP(M920,Gefährdungsstufen!$B$2:$G$20,6,FALSE),"")</f>
        <v/>
      </c>
      <c r="O920" s="33" t="str">
        <f t="shared" si="86"/>
        <v/>
      </c>
      <c r="P920" s="3" t="s">
        <v>8</v>
      </c>
      <c r="Q920" s="3"/>
      <c r="R920" s="11" t="str">
        <f>IF(Q920&lt;&gt;"",VLOOKUP(Q920,Gefährdungsstufen!$B$2:$G$20,6,FALSE),"")</f>
        <v/>
      </c>
      <c r="S920" s="33" t="str">
        <f t="shared" si="87"/>
        <v/>
      </c>
      <c r="T920" s="3" t="s">
        <v>9</v>
      </c>
      <c r="U920" s="3" t="s">
        <v>9</v>
      </c>
      <c r="V920" s="11" t="str">
        <f>IF(U920&lt;&gt;"",VLOOKUP(U920,Gefährdungsstufen!$B$2:$G$20,6,FALSE),"")</f>
        <v>vom Aussterben bedroht</v>
      </c>
      <c r="W920" s="33" t="str">
        <f t="shared" si="88"/>
        <v>Landolt Elias (1991): Gefährdung der Farn- und Blütenpflanzen in der Schweiz</v>
      </c>
      <c r="X920" s="3">
        <v>2</v>
      </c>
      <c r="Y920" s="3"/>
      <c r="Z920" s="3" t="s">
        <v>13</v>
      </c>
      <c r="AA920" s="3">
        <v>2</v>
      </c>
      <c r="AB920" s="3">
        <v>2</v>
      </c>
      <c r="AC920" s="3">
        <v>1</v>
      </c>
      <c r="AD920" s="3">
        <v>4</v>
      </c>
      <c r="AE920" s="3" t="s">
        <v>7</v>
      </c>
      <c r="AF920" s="3" t="str">
        <f>IF(AE920&lt;&gt;"",VLOOKUP(AE920,legende!$A$3:$C$6,2,FALSE),"")</f>
        <v>gross</v>
      </c>
      <c r="AG920" s="71">
        <f>IF(AE920&lt;&gt;"",VLOOKUP(AE920,legende!$A$3:$C$6,3,FALSE),"")</f>
        <v>0</v>
      </c>
      <c r="AH920" s="3" t="s">
        <v>6</v>
      </c>
      <c r="AI920" s="3" t="str">
        <f>IF(AH920&lt;&gt;"",VLOOKUP(AH920,legende!$F$3:$H$6,3,FALSE),"")</f>
        <v>klein: &lt;1/4</v>
      </c>
      <c r="AJ920" s="71">
        <f>IF(AH920&lt;&gt;"",VLOOKUP(AH920,legende!$F$3:$H$6,2,FALSE),"")</f>
        <v>0</v>
      </c>
      <c r="AK920" s="3" t="s">
        <v>9</v>
      </c>
      <c r="AL920" s="3" t="s">
        <v>9</v>
      </c>
      <c r="AM920" s="11" t="str">
        <f>IF(AL920&lt;&gt;"",VLOOKUP(AL920,Gefährdungsstufen!$B$2:$G$20,6,FALSE),"")</f>
        <v>vom Aussterben bedroht</v>
      </c>
      <c r="AN920" s="71">
        <f>IF(AL920&lt;&gt;"",VLOOKUP(AL920,Gefährdungsstufen!$B$2:$G$20,3,FALSE),"")</f>
        <v>5</v>
      </c>
      <c r="AO920" s="35"/>
      <c r="AP920" s="44"/>
      <c r="AQ920" s="11">
        <f t="shared" si="89"/>
        <v>5</v>
      </c>
      <c r="AR920" s="5">
        <v>3</v>
      </c>
      <c r="AS920" s="5">
        <v>3</v>
      </c>
    </row>
    <row r="921" spans="1:49" s="2" customFormat="1" ht="15" hidden="1" customHeight="1">
      <c r="A921" s="24" t="s">
        <v>26859</v>
      </c>
      <c r="B921" s="5" t="s">
        <v>8770</v>
      </c>
      <c r="C921" s="16" t="s">
        <v>8771</v>
      </c>
      <c r="D921" s="3" t="s">
        <v>1</v>
      </c>
      <c r="E921" s="3" t="str">
        <f>IF(D921&lt;&gt;"",VLOOKUP($D921,Gefährdungsstufen!$B$2:$G$20,6,FALSE),"")</f>
        <v>potentiell gefährdet</v>
      </c>
      <c r="F921" s="71">
        <f>IF(D921&lt;&gt;"",VLOOKUP($D921,Gefährdungsstufen!$B$2:$G$20,3,FALSE),"")</f>
        <v>0</v>
      </c>
      <c r="G921" s="33" t="str">
        <f t="shared" si="84"/>
        <v>Landolt Elias (1991): Gefährdung der Farn- und Blütenpflanzen in der Schweiz</v>
      </c>
      <c r="H921" s="3" t="s">
        <v>45</v>
      </c>
      <c r="I921" s="3" t="str">
        <f>IF(H921&lt;&gt;"",VLOOKUP($H921,Gefährdungsstufen!$B$2:$G$20,6,FALSE),"")</f>
        <v>gefährdet</v>
      </c>
      <c r="J921" s="71">
        <f>IF(H921&lt;&gt;"",VLOOKUP($H921,Gefährdungsstufen!$B$2:$G$20,3,FALSE),"")</f>
        <v>3</v>
      </c>
      <c r="K921" s="33" t="str">
        <f t="shared" si="85"/>
        <v>Landolt Elias (1991): Gefährdung der Farn- und Blütenpflanzen in der Schweiz</v>
      </c>
      <c r="L921" s="3" t="s">
        <v>8</v>
      </c>
      <c r="M921" s="3"/>
      <c r="N921" s="11" t="str">
        <f>IF(M921&lt;&gt;"",VLOOKUP(M921,Gefährdungsstufen!$B$2:$G$20,6,FALSE),"")</f>
        <v/>
      </c>
      <c r="O921" s="33" t="str">
        <f t="shared" si="86"/>
        <v/>
      </c>
      <c r="P921" s="3" t="s">
        <v>12</v>
      </c>
      <c r="Q921" s="3" t="s">
        <v>12</v>
      </c>
      <c r="R921" s="11" t="str">
        <f>IF(Q921&lt;&gt;"",VLOOKUP(Q921,Gefährdungsstufen!$B$2:$G$20,6,FALSE),"")</f>
        <v>vom Aussterben bedroht</v>
      </c>
      <c r="S921" s="33" t="str">
        <f t="shared" si="87"/>
        <v>Landolt Elias (1991): Gefährdung der Farn- und Blütenpflanzen in der Schweiz</v>
      </c>
      <c r="T921" s="3" t="s">
        <v>9</v>
      </c>
      <c r="U921" s="3" t="s">
        <v>9</v>
      </c>
      <c r="V921" s="11" t="str">
        <f>IF(U921&lt;&gt;"",VLOOKUP(U921,Gefährdungsstufen!$B$2:$G$20,6,FALSE),"")</f>
        <v>vom Aussterben bedroht</v>
      </c>
      <c r="W921" s="33" t="str">
        <f t="shared" si="88"/>
        <v>Landolt Elias (1991): Gefährdung der Farn- und Blütenpflanzen in der Schweiz</v>
      </c>
      <c r="X921" s="3">
        <v>2</v>
      </c>
      <c r="Y921" s="3"/>
      <c r="Z921" s="3" t="s">
        <v>13</v>
      </c>
      <c r="AA921" s="3">
        <v>1</v>
      </c>
      <c r="AB921" s="3">
        <v>2</v>
      </c>
      <c r="AC921" s="3">
        <v>1</v>
      </c>
      <c r="AD921" s="3">
        <v>2</v>
      </c>
      <c r="AE921" s="3" t="s">
        <v>7</v>
      </c>
      <c r="AF921" s="3" t="str">
        <f>IF(AE921&lt;&gt;"",VLOOKUP(AE921,legende!$A$3:$C$6,2,FALSE),"")</f>
        <v>gross</v>
      </c>
      <c r="AG921" s="71">
        <f>IF(AE921&lt;&gt;"",VLOOKUP(AE921,legende!$A$3:$C$6,3,FALSE),"")</f>
        <v>0</v>
      </c>
      <c r="AH921" s="3" t="s">
        <v>6</v>
      </c>
      <c r="AI921" s="3" t="str">
        <f>IF(AH921&lt;&gt;"",VLOOKUP(AH921,legende!$F$3:$H$6,3,FALSE),"")</f>
        <v>klein: &lt;1/4</v>
      </c>
      <c r="AJ921" s="71">
        <f>IF(AH921&lt;&gt;"",VLOOKUP(AH921,legende!$F$3:$H$6,2,FALSE),"")</f>
        <v>0</v>
      </c>
      <c r="AK921" s="3" t="s">
        <v>12</v>
      </c>
      <c r="AL921" s="3" t="s">
        <v>12</v>
      </c>
      <c r="AM921" s="11" t="str">
        <f>IF(AL921&lt;&gt;"",VLOOKUP(AL921,Gefährdungsstufen!$B$2:$G$20,6,FALSE),"")</f>
        <v>vom Aussterben bedroht</v>
      </c>
      <c r="AN921" s="71">
        <f>IF(AL921&lt;&gt;"",VLOOKUP(AL921,Gefährdungsstufen!$B$2:$G$20,3,FALSE),"")</f>
        <v>5</v>
      </c>
      <c r="AO921" s="3"/>
      <c r="AP921" s="11"/>
      <c r="AQ921" s="11">
        <f t="shared" si="89"/>
        <v>8</v>
      </c>
      <c r="AR921" s="3">
        <v>5</v>
      </c>
      <c r="AS921" s="3">
        <v>5</v>
      </c>
      <c r="AT921" s="2">
        <v>1</v>
      </c>
    </row>
    <row r="922" spans="1:49" s="2" customFormat="1" ht="15" hidden="1" customHeight="1">
      <c r="A922" s="24" t="s">
        <v>26859</v>
      </c>
      <c r="B922" s="5" t="s">
        <v>9390</v>
      </c>
      <c r="C922" s="16" t="s">
        <v>9391</v>
      </c>
      <c r="D922" s="3" t="s">
        <v>1</v>
      </c>
      <c r="E922" s="3" t="str">
        <f>IF(D922&lt;&gt;"",VLOOKUP($D922,Gefährdungsstufen!$B$2:$G$20,6,FALSE),"")</f>
        <v>potentiell gefährdet</v>
      </c>
      <c r="F922" s="71">
        <f>IF(D922&lt;&gt;"",VLOOKUP($D922,Gefährdungsstufen!$B$2:$G$20,3,FALSE),"")</f>
        <v>0</v>
      </c>
      <c r="G922" s="33" t="str">
        <f t="shared" si="84"/>
        <v>Landolt Elias (1991): Gefährdung der Farn- und Blütenpflanzen in der Schweiz</v>
      </c>
      <c r="H922" s="3" t="s">
        <v>1</v>
      </c>
      <c r="I922" s="3" t="str">
        <f>IF(H922&lt;&gt;"",VLOOKUP($H922,Gefährdungsstufen!$B$2:$G$20,6,FALSE),"")</f>
        <v>potentiell gefährdet</v>
      </c>
      <c r="J922" s="71">
        <f>IF(H922&lt;&gt;"",VLOOKUP($H922,Gefährdungsstufen!$B$2:$G$20,3,FALSE),"")</f>
        <v>0</v>
      </c>
      <c r="K922" s="33" t="str">
        <f t="shared" si="85"/>
        <v>Landolt Elias (1991): Gefährdung der Farn- und Blütenpflanzen in der Schweiz</v>
      </c>
      <c r="L922" s="3" t="s">
        <v>45</v>
      </c>
      <c r="M922" s="3" t="s">
        <v>45</v>
      </c>
      <c r="N922" s="11" t="str">
        <f>IF(M922&lt;&gt;"",VLOOKUP(M922,Gefährdungsstufen!$B$2:$G$20,6,FALSE),"")</f>
        <v>gefährdet</v>
      </c>
      <c r="O922" s="33" t="str">
        <f t="shared" si="86"/>
        <v>Landolt Elias (1991): Gefährdung der Farn- und Blütenpflanzen in der Schweiz</v>
      </c>
      <c r="P922" s="3" t="s">
        <v>9</v>
      </c>
      <c r="Q922" s="3" t="s">
        <v>9</v>
      </c>
      <c r="R922" s="11" t="str">
        <f>IF(Q922&lt;&gt;"",VLOOKUP(Q922,Gefährdungsstufen!$B$2:$G$20,6,FALSE),"")</f>
        <v>vom Aussterben bedroht</v>
      </c>
      <c r="S922" s="33" t="str">
        <f t="shared" si="87"/>
        <v>Landolt Elias (1991): Gefährdung der Farn- und Blütenpflanzen in der Schweiz</v>
      </c>
      <c r="T922" s="3" t="s">
        <v>45</v>
      </c>
      <c r="U922" s="3" t="s">
        <v>45</v>
      </c>
      <c r="V922" s="11" t="str">
        <f>IF(U922&lt;&gt;"",VLOOKUP(U922,Gefährdungsstufen!$B$2:$G$20,6,FALSE),"")</f>
        <v>gefährdet</v>
      </c>
      <c r="W922" s="33" t="str">
        <f t="shared" si="88"/>
        <v>Landolt Elias (1991): Gefährdung der Farn- und Blütenpflanzen in der Schweiz</v>
      </c>
      <c r="X922" s="3">
        <v>1</v>
      </c>
      <c r="Y922" s="3" t="s">
        <v>8</v>
      </c>
      <c r="Z922" s="3" t="s">
        <v>2</v>
      </c>
      <c r="AA922" s="3">
        <v>4</v>
      </c>
      <c r="AB922" s="3">
        <v>4</v>
      </c>
      <c r="AC922" s="3">
        <v>4</v>
      </c>
      <c r="AD922" s="3">
        <v>6</v>
      </c>
      <c r="AE922" s="3" t="s">
        <v>7</v>
      </c>
      <c r="AF922" s="3" t="str">
        <f>IF(AE922&lt;&gt;"",VLOOKUP(AE922,legende!$A$3:$C$6,2,FALSE),"")</f>
        <v>gross</v>
      </c>
      <c r="AG922" s="71">
        <f>IF(AE922&lt;&gt;"",VLOOKUP(AE922,legende!$A$3:$C$6,3,FALSE),"")</f>
        <v>0</v>
      </c>
      <c r="AH922" s="3" t="s">
        <v>6</v>
      </c>
      <c r="AI922" s="3" t="str">
        <f>IF(AH922&lt;&gt;"",VLOOKUP(AH922,legende!$F$3:$H$6,3,FALSE),"")</f>
        <v>klein: &lt;1/4</v>
      </c>
      <c r="AJ922" s="71">
        <f>IF(AH922&lt;&gt;"",VLOOKUP(AH922,legende!$F$3:$H$6,2,FALSE),"")</f>
        <v>0</v>
      </c>
      <c r="AK922" s="3" t="s">
        <v>45</v>
      </c>
      <c r="AL922" s="3" t="s">
        <v>45</v>
      </c>
      <c r="AM922" s="11" t="str">
        <f>IF(AL922&lt;&gt;"",VLOOKUP(AL922,Gefährdungsstufen!$B$2:$G$20,6,FALSE),"")</f>
        <v>gefährdet</v>
      </c>
      <c r="AN922" s="71">
        <f>IF(AL922&lt;&gt;"",VLOOKUP(AL922,Gefährdungsstufen!$B$2:$G$20,3,FALSE),"")</f>
        <v>3</v>
      </c>
      <c r="AO922" s="3"/>
      <c r="AP922" s="11"/>
      <c r="AQ922" s="11">
        <f t="shared" si="89"/>
        <v>3</v>
      </c>
      <c r="AR922" s="3">
        <v>1</v>
      </c>
      <c r="AS922" s="3">
        <v>1</v>
      </c>
      <c r="AT922" s="2">
        <v>1</v>
      </c>
    </row>
    <row r="923" spans="1:49" s="2" customFormat="1" ht="15" hidden="1" customHeight="1">
      <c r="A923" s="24" t="s">
        <v>26859</v>
      </c>
      <c r="B923" s="5" t="s">
        <v>10545</v>
      </c>
      <c r="C923" s="16" t="s">
        <v>24152</v>
      </c>
      <c r="D923" s="3" t="s">
        <v>1</v>
      </c>
      <c r="E923" s="3" t="str">
        <f>IF(D923&lt;&gt;"",VLOOKUP($D923,Gefährdungsstufen!$B$2:$G$20,6,FALSE),"")</f>
        <v>potentiell gefährdet</v>
      </c>
      <c r="F923" s="71">
        <f>IF(D923&lt;&gt;"",VLOOKUP($D923,Gefährdungsstufen!$B$2:$G$20,3,FALSE),"")</f>
        <v>0</v>
      </c>
      <c r="G923" s="33" t="str">
        <f t="shared" si="84"/>
        <v>Landolt Elias (1991): Gefährdung der Farn- und Blütenpflanzen in der Schweiz</v>
      </c>
      <c r="H923" s="3" t="s">
        <v>1</v>
      </c>
      <c r="I923" s="3" t="str">
        <f>IF(H923&lt;&gt;"",VLOOKUP($H923,Gefährdungsstufen!$B$2:$G$20,6,FALSE),"")</f>
        <v>potentiell gefährdet</v>
      </c>
      <c r="J923" s="71">
        <f>IF(H923&lt;&gt;"",VLOOKUP($H923,Gefährdungsstufen!$B$2:$G$20,3,FALSE),"")</f>
        <v>0</v>
      </c>
      <c r="K923" s="33" t="str">
        <f t="shared" si="85"/>
        <v>Landolt Elias (1991): Gefährdung der Farn- und Blütenpflanzen in der Schweiz</v>
      </c>
      <c r="L923" s="3" t="s">
        <v>12</v>
      </c>
      <c r="M923" s="3" t="s">
        <v>12</v>
      </c>
      <c r="N923" s="11" t="str">
        <f>IF(M923&lt;&gt;"",VLOOKUP(M923,Gefährdungsstufen!$B$2:$G$20,6,FALSE),"")</f>
        <v>vom Aussterben bedroht</v>
      </c>
      <c r="O923" s="33" t="str">
        <f t="shared" si="86"/>
        <v>Landolt Elias (1991): Gefährdung der Farn- und Blütenpflanzen in der Schweiz</v>
      </c>
      <c r="P923" s="3" t="s">
        <v>12</v>
      </c>
      <c r="Q923" s="3" t="s">
        <v>12</v>
      </c>
      <c r="R923" s="11" t="str">
        <f>IF(Q923&lt;&gt;"",VLOOKUP(Q923,Gefährdungsstufen!$B$2:$G$20,6,FALSE),"")</f>
        <v>vom Aussterben bedroht</v>
      </c>
      <c r="S923" s="33" t="str">
        <f t="shared" si="87"/>
        <v>Landolt Elias (1991): Gefährdung der Farn- und Blütenpflanzen in der Schweiz</v>
      </c>
      <c r="T923" s="3" t="s">
        <v>9</v>
      </c>
      <c r="U923" s="3" t="s">
        <v>9</v>
      </c>
      <c r="V923" s="11" t="str">
        <f>IF(U923&lt;&gt;"",VLOOKUP(U923,Gefährdungsstufen!$B$2:$G$20,6,FALSE),"")</f>
        <v>vom Aussterben bedroht</v>
      </c>
      <c r="W923" s="33" t="str">
        <f t="shared" si="88"/>
        <v>Landolt Elias (1991): Gefährdung der Farn- und Blütenpflanzen in der Schweiz</v>
      </c>
      <c r="X923" s="3">
        <v>1</v>
      </c>
      <c r="Y923" s="3" t="s">
        <v>8</v>
      </c>
      <c r="Z923" s="3" t="s">
        <v>2</v>
      </c>
      <c r="AA923" s="3">
        <v>3</v>
      </c>
      <c r="AB923" s="3">
        <v>4</v>
      </c>
      <c r="AC923" s="3">
        <v>3</v>
      </c>
      <c r="AD923" s="3">
        <v>3</v>
      </c>
      <c r="AE923" s="3" t="s">
        <v>7</v>
      </c>
      <c r="AF923" s="3" t="str">
        <f>IF(AE923&lt;&gt;"",VLOOKUP(AE923,legende!$A$3:$C$6,2,FALSE),"")</f>
        <v>gross</v>
      </c>
      <c r="AG923" s="71">
        <f>IF(AE923&lt;&gt;"",VLOOKUP(AE923,legende!$A$3:$C$6,3,FALSE),"")</f>
        <v>0</v>
      </c>
      <c r="AH923" s="3" t="s">
        <v>6</v>
      </c>
      <c r="AI923" s="3" t="str">
        <f>IF(AH923&lt;&gt;"",VLOOKUP(AH923,legende!$F$3:$H$6,3,FALSE),"")</f>
        <v>klein: &lt;1/4</v>
      </c>
      <c r="AJ923" s="71">
        <f>IF(AH923&lt;&gt;"",VLOOKUP(AH923,legende!$F$3:$H$6,2,FALSE),"")</f>
        <v>0</v>
      </c>
      <c r="AK923" s="3" t="s">
        <v>9</v>
      </c>
      <c r="AL923" s="3" t="s">
        <v>9</v>
      </c>
      <c r="AM923" s="11" t="str">
        <f>IF(AL923&lt;&gt;"",VLOOKUP(AL923,Gefährdungsstufen!$B$2:$G$20,6,FALSE),"")</f>
        <v>vom Aussterben bedroht</v>
      </c>
      <c r="AN923" s="71">
        <f>IF(AL923&lt;&gt;"",VLOOKUP(AL923,Gefährdungsstufen!$B$2:$G$20,3,FALSE),"")</f>
        <v>5</v>
      </c>
      <c r="AO923" s="3"/>
      <c r="AP923" s="11"/>
      <c r="AQ923" s="11">
        <f t="shared" si="89"/>
        <v>5</v>
      </c>
      <c r="AR923" s="3">
        <v>3</v>
      </c>
      <c r="AS923" s="3">
        <v>3</v>
      </c>
      <c r="AT923" s="2">
        <v>1</v>
      </c>
    </row>
    <row r="924" spans="1:49" s="2" customFormat="1" ht="15" hidden="1" customHeight="1">
      <c r="A924" s="24" t="s">
        <v>26859</v>
      </c>
      <c r="B924" s="5" t="s">
        <v>7056</v>
      </c>
      <c r="C924" s="16" t="s">
        <v>7057</v>
      </c>
      <c r="D924" s="3" t="s">
        <v>1</v>
      </c>
      <c r="E924" s="3" t="str">
        <f>IF(D924&lt;&gt;"",VLOOKUP($D924,Gefährdungsstufen!$B$2:$G$20,6,FALSE),"")</f>
        <v>potentiell gefährdet</v>
      </c>
      <c r="F924" s="71">
        <f>IF(D924&lt;&gt;"",VLOOKUP($D924,Gefährdungsstufen!$B$2:$G$20,3,FALSE),"")</f>
        <v>0</v>
      </c>
      <c r="G924" s="33" t="str">
        <f t="shared" si="84"/>
        <v>Landolt Elias (1991): Gefährdung der Farn- und Blütenpflanzen in der Schweiz</v>
      </c>
      <c r="H924" s="3" t="s">
        <v>5</v>
      </c>
      <c r="I924" s="3" t="str">
        <f>IF(H924&lt;&gt;"",VLOOKUP($H924,Gefährdungsstufen!$B$2:$G$20,6,FALSE),"")</f>
        <v>stark gefährdet</v>
      </c>
      <c r="J924" s="71">
        <f>IF(H924&lt;&gt;"",VLOOKUP($H924,Gefährdungsstufen!$B$2:$G$20,3,FALSE),"")</f>
        <v>4</v>
      </c>
      <c r="K924" s="33" t="str">
        <f t="shared" si="85"/>
        <v>Landolt Elias (1991): Gefährdung der Farn- und Blütenpflanzen in der Schweiz</v>
      </c>
      <c r="L924" s="3" t="s">
        <v>8</v>
      </c>
      <c r="M924" s="3"/>
      <c r="N924" s="11" t="str">
        <f>IF(M924&lt;&gt;"",VLOOKUP(M924,Gefährdungsstufen!$B$2:$G$20,6,FALSE),"")</f>
        <v/>
      </c>
      <c r="O924" s="33" t="str">
        <f t="shared" si="86"/>
        <v/>
      </c>
      <c r="P924" s="3" t="s">
        <v>8</v>
      </c>
      <c r="Q924" s="3"/>
      <c r="R924" s="11" t="str">
        <f>IF(Q924&lt;&gt;"",VLOOKUP(Q924,Gefährdungsstufen!$B$2:$G$20,6,FALSE),"")</f>
        <v/>
      </c>
      <c r="S924" s="33" t="str">
        <f t="shared" si="87"/>
        <v/>
      </c>
      <c r="T924" s="3" t="s">
        <v>9</v>
      </c>
      <c r="U924" s="3" t="s">
        <v>9</v>
      </c>
      <c r="V924" s="11" t="str">
        <f>IF(U924&lt;&gt;"",VLOOKUP(U924,Gefährdungsstufen!$B$2:$G$20,6,FALSE),"")</f>
        <v>vom Aussterben bedroht</v>
      </c>
      <c r="W924" s="33" t="str">
        <f t="shared" si="88"/>
        <v>Landolt Elias (1991): Gefährdung der Farn- und Blütenpflanzen in der Schweiz</v>
      </c>
      <c r="X924" s="3">
        <v>5</v>
      </c>
      <c r="Y924" s="3"/>
      <c r="Z924" s="3" t="s">
        <v>2</v>
      </c>
      <c r="AA924" s="3">
        <v>3</v>
      </c>
      <c r="AB924" s="3">
        <v>4</v>
      </c>
      <c r="AC924" s="3">
        <v>2</v>
      </c>
      <c r="AD924" s="3">
        <v>3</v>
      </c>
      <c r="AE924" s="3" t="s">
        <v>7</v>
      </c>
      <c r="AF924" s="3" t="str">
        <f>IF(AE924&lt;&gt;"",VLOOKUP(AE924,legende!$A$3:$C$6,2,FALSE),"")</f>
        <v>gross</v>
      </c>
      <c r="AG924" s="71">
        <f>IF(AE924&lt;&gt;"",VLOOKUP(AE924,legende!$A$3:$C$6,3,FALSE),"")</f>
        <v>0</v>
      </c>
      <c r="AH924" s="3" t="s">
        <v>6</v>
      </c>
      <c r="AI924" s="3" t="str">
        <f>IF(AH924&lt;&gt;"",VLOOKUP(AH924,legende!$F$3:$H$6,3,FALSE),"")</f>
        <v>klein: &lt;1/4</v>
      </c>
      <c r="AJ924" s="71">
        <f>IF(AH924&lt;&gt;"",VLOOKUP(AH924,legende!$F$3:$H$6,2,FALSE),"")</f>
        <v>0</v>
      </c>
      <c r="AK924" s="3" t="s">
        <v>9</v>
      </c>
      <c r="AL924" s="3" t="s">
        <v>9</v>
      </c>
      <c r="AM924" s="11" t="str">
        <f>IF(AL924&lt;&gt;"",VLOOKUP(AL924,Gefährdungsstufen!$B$2:$G$20,6,FALSE),"")</f>
        <v>vom Aussterben bedroht</v>
      </c>
      <c r="AN924" s="71">
        <f>IF(AL924&lt;&gt;"",VLOOKUP(AL924,Gefährdungsstufen!$B$2:$G$20,3,FALSE),"")</f>
        <v>5</v>
      </c>
      <c r="AO924" s="3"/>
      <c r="AP924" s="11"/>
      <c r="AQ924" s="11">
        <f t="shared" si="89"/>
        <v>9</v>
      </c>
      <c r="AR924" s="3">
        <v>6</v>
      </c>
      <c r="AS924" s="3">
        <v>6</v>
      </c>
      <c r="AU924" s="2">
        <v>2</v>
      </c>
    </row>
    <row r="925" spans="1:49" s="2" customFormat="1" ht="15" hidden="1" customHeight="1">
      <c r="A925" s="24" t="s">
        <v>26859</v>
      </c>
      <c r="B925" s="5" t="s">
        <v>16074</v>
      </c>
      <c r="C925" s="16" t="s">
        <v>16075</v>
      </c>
      <c r="D925" s="3" t="s">
        <v>1</v>
      </c>
      <c r="E925" s="3" t="str">
        <f>IF(D925&lt;&gt;"",VLOOKUP($D925,Gefährdungsstufen!$B$2:$G$20,6,FALSE),"")</f>
        <v>potentiell gefährdet</v>
      </c>
      <c r="F925" s="71">
        <f>IF(D925&lt;&gt;"",VLOOKUP($D925,Gefährdungsstufen!$B$2:$G$20,3,FALSE),"")</f>
        <v>0</v>
      </c>
      <c r="G925" s="33" t="str">
        <f t="shared" si="84"/>
        <v>Landolt Elias (1991): Gefährdung der Farn- und Blütenpflanzen in der Schweiz</v>
      </c>
      <c r="H925" s="3" t="s">
        <v>1</v>
      </c>
      <c r="I925" s="3" t="str">
        <f>IF(H925&lt;&gt;"",VLOOKUP($H925,Gefährdungsstufen!$B$2:$G$20,6,FALSE),"")</f>
        <v>potentiell gefährdet</v>
      </c>
      <c r="J925" s="71">
        <f>IF(H925&lt;&gt;"",VLOOKUP($H925,Gefährdungsstufen!$B$2:$G$20,3,FALSE),"")</f>
        <v>0</v>
      </c>
      <c r="K925" s="33" t="str">
        <f t="shared" si="85"/>
        <v>Landolt Elias (1991): Gefährdung der Farn- und Blütenpflanzen in der Schweiz</v>
      </c>
      <c r="L925" s="3" t="s">
        <v>45</v>
      </c>
      <c r="M925" s="3" t="s">
        <v>45</v>
      </c>
      <c r="N925" s="11" t="str">
        <f>IF(M925&lt;&gt;"",VLOOKUP(M925,Gefährdungsstufen!$B$2:$G$20,6,FALSE),"")</f>
        <v>gefährdet</v>
      </c>
      <c r="O925" s="33" t="str">
        <f t="shared" si="86"/>
        <v>Landolt Elias (1991): Gefährdung der Farn- und Blütenpflanzen in der Schweiz</v>
      </c>
      <c r="P925" s="3" t="s">
        <v>8</v>
      </c>
      <c r="Q925" s="3"/>
      <c r="R925" s="11" t="str">
        <f>IF(Q925&lt;&gt;"",VLOOKUP(Q925,Gefährdungsstufen!$B$2:$G$20,6,FALSE),"")</f>
        <v/>
      </c>
      <c r="S925" s="33" t="str">
        <f t="shared" si="87"/>
        <v/>
      </c>
      <c r="T925" s="3" t="s">
        <v>5</v>
      </c>
      <c r="U925" s="3" t="s">
        <v>5</v>
      </c>
      <c r="V925" s="11" t="str">
        <f>IF(U925&lt;&gt;"",VLOOKUP(U925,Gefährdungsstufen!$B$2:$G$20,6,FALSE),"")</f>
        <v>stark gefährdet</v>
      </c>
      <c r="W925" s="33" t="str">
        <f t="shared" si="88"/>
        <v>Landolt Elias (1991): Gefährdung der Farn- und Blütenpflanzen in der Schweiz</v>
      </c>
      <c r="X925" s="3">
        <v>4</v>
      </c>
      <c r="Y925" s="3"/>
      <c r="Z925" s="3" t="s">
        <v>2</v>
      </c>
      <c r="AA925" s="3">
        <v>4</v>
      </c>
      <c r="AB925" s="3">
        <v>4</v>
      </c>
      <c r="AC925" s="3">
        <v>4</v>
      </c>
      <c r="AD925" s="3">
        <v>5</v>
      </c>
      <c r="AE925" s="3" t="s">
        <v>7</v>
      </c>
      <c r="AF925" s="3" t="str">
        <f>IF(AE925&lt;&gt;"",VLOOKUP(AE925,legende!$A$3:$C$6,2,FALSE),"")</f>
        <v>gross</v>
      </c>
      <c r="AG925" s="71">
        <f>IF(AE925&lt;&gt;"",VLOOKUP(AE925,legende!$A$3:$C$6,3,FALSE),"")</f>
        <v>0</v>
      </c>
      <c r="AH925" s="3" t="s">
        <v>6</v>
      </c>
      <c r="AI925" s="3" t="str">
        <f>IF(AH925&lt;&gt;"",VLOOKUP(AH925,legende!$F$3:$H$6,3,FALSE),"")</f>
        <v>klein: &lt;1/4</v>
      </c>
      <c r="AJ925" s="71">
        <f>IF(AH925&lt;&gt;"",VLOOKUP(AH925,legende!$F$3:$H$6,2,FALSE),"")</f>
        <v>0</v>
      </c>
      <c r="AK925" s="3" t="s">
        <v>45</v>
      </c>
      <c r="AL925" s="3" t="s">
        <v>45</v>
      </c>
      <c r="AM925" s="11" t="str">
        <f>IF(AL925&lt;&gt;"",VLOOKUP(AL925,Gefährdungsstufen!$B$2:$G$20,6,FALSE),"")</f>
        <v>gefährdet</v>
      </c>
      <c r="AN925" s="71">
        <f>IF(AL925&lt;&gt;"",VLOOKUP(AL925,Gefährdungsstufen!$B$2:$G$20,3,FALSE),"")</f>
        <v>3</v>
      </c>
      <c r="AO925" s="3"/>
      <c r="AP925" s="11"/>
      <c r="AQ925" s="11">
        <f t="shared" si="89"/>
        <v>3</v>
      </c>
      <c r="AR925" s="3">
        <v>1</v>
      </c>
      <c r="AS925" s="3">
        <v>1</v>
      </c>
      <c r="AT925" s="2">
        <v>1</v>
      </c>
    </row>
    <row r="926" spans="1:49" s="2" customFormat="1" ht="15" hidden="1" customHeight="1">
      <c r="A926" s="24" t="s">
        <v>26859</v>
      </c>
      <c r="B926" s="5" t="s">
        <v>5922</v>
      </c>
      <c r="C926" s="16" t="s">
        <v>5923</v>
      </c>
      <c r="D926" s="3" t="s">
        <v>1</v>
      </c>
      <c r="E926" s="3" t="str">
        <f>IF(D926&lt;&gt;"",VLOOKUP($D926,Gefährdungsstufen!$B$2:$G$20,6,FALSE),"")</f>
        <v>potentiell gefährdet</v>
      </c>
      <c r="F926" s="71">
        <f>IF(D926&lt;&gt;"",VLOOKUP($D926,Gefährdungsstufen!$B$2:$G$20,3,FALSE),"")</f>
        <v>0</v>
      </c>
      <c r="G926" s="33" t="str">
        <f t="shared" si="84"/>
        <v>Landolt Elias (1991): Gefährdung der Farn- und Blütenpflanzen in der Schweiz</v>
      </c>
      <c r="H926" s="3" t="s">
        <v>1</v>
      </c>
      <c r="I926" s="3" t="str">
        <f>IF(H926&lt;&gt;"",VLOOKUP($H926,Gefährdungsstufen!$B$2:$G$20,6,FALSE),"")</f>
        <v>potentiell gefährdet</v>
      </c>
      <c r="J926" s="71">
        <f>IF(H926&lt;&gt;"",VLOOKUP($H926,Gefährdungsstufen!$B$2:$G$20,3,FALSE),"")</f>
        <v>0</v>
      </c>
      <c r="K926" s="33" t="str">
        <f t="shared" si="85"/>
        <v>Landolt Elias (1991): Gefährdung der Farn- und Blütenpflanzen in der Schweiz</v>
      </c>
      <c r="L926" s="3" t="s">
        <v>1</v>
      </c>
      <c r="M926" s="3" t="s">
        <v>1</v>
      </c>
      <c r="N926" s="11" t="str">
        <f>IF(M926&lt;&gt;"",VLOOKUP(M926,Gefährdungsstufen!$B$2:$G$20,6,FALSE),"")</f>
        <v>potentiell gefährdet</v>
      </c>
      <c r="O926" s="33" t="str">
        <f t="shared" si="86"/>
        <v>Landolt Elias (1991): Gefährdung der Farn- und Blütenpflanzen in der Schweiz</v>
      </c>
      <c r="P926" s="3" t="s">
        <v>1</v>
      </c>
      <c r="Q926" s="3" t="s">
        <v>1</v>
      </c>
      <c r="R926" s="11" t="str">
        <f>IF(Q926&lt;&gt;"",VLOOKUP(Q926,Gefährdungsstufen!$B$2:$G$20,6,FALSE),"")</f>
        <v>potentiell gefährdet</v>
      </c>
      <c r="S926" s="33" t="str">
        <f t="shared" si="87"/>
        <v>Landolt Elias (1991): Gefährdung der Farn- und Blütenpflanzen in der Schweiz</v>
      </c>
      <c r="T926" s="3" t="s">
        <v>1</v>
      </c>
      <c r="U926" s="3" t="s">
        <v>1</v>
      </c>
      <c r="V926" s="11" t="str">
        <f>IF(U926&lt;&gt;"",VLOOKUP(U926,Gefährdungsstufen!$B$2:$G$20,6,FALSE),"")</f>
        <v>potentiell gefährdet</v>
      </c>
      <c r="W926" s="33" t="str">
        <f t="shared" si="88"/>
        <v>Landolt Elias (1991): Gefährdung der Farn- und Blütenpflanzen in der Schweiz</v>
      </c>
      <c r="X926" s="3">
        <v>5</v>
      </c>
      <c r="Y926" s="3" t="s">
        <v>8</v>
      </c>
      <c r="Z926" s="3" t="s">
        <v>2</v>
      </c>
      <c r="AA926" s="3">
        <v>6</v>
      </c>
      <c r="AB926" s="3">
        <v>7</v>
      </c>
      <c r="AC926" s="3">
        <v>6</v>
      </c>
      <c r="AD926" s="3">
        <v>4</v>
      </c>
      <c r="AE926" s="3"/>
      <c r="AF926" s="3" t="str">
        <f>IF(AE926&lt;&gt;"",VLOOKUP(AE926,legende!$A$3:$C$6,2,FALSE),"")</f>
        <v/>
      </c>
      <c r="AG926" s="71" t="str">
        <f>IF(AE926&lt;&gt;"",VLOOKUP(AE926,legende!$A$3:$C$6,3,FALSE),"")</f>
        <v/>
      </c>
      <c r="AH926" s="3"/>
      <c r="AI926" s="3" t="str">
        <f>IF(AH926&lt;&gt;"",VLOOKUP(AH926,legende!$F$3:$H$6,3,FALSE),"")</f>
        <v/>
      </c>
      <c r="AJ926" s="71" t="str">
        <f>IF(AH926&lt;&gt;"",VLOOKUP(AH926,legende!$F$3:$H$6,2,FALSE),"")</f>
        <v/>
      </c>
      <c r="AK926" s="3" t="s">
        <v>1</v>
      </c>
      <c r="AL926" s="3" t="s">
        <v>1</v>
      </c>
      <c r="AM926" s="11" t="str">
        <f>IF(AL926&lt;&gt;"",VLOOKUP(AL926,Gefährdungsstufen!$B$2:$G$20,6,FALSE),"")</f>
        <v>potentiell gefährdet</v>
      </c>
      <c r="AN926" s="71">
        <f>IF(AL926&lt;&gt;"",VLOOKUP(AL926,Gefährdungsstufen!$B$2:$G$20,3,FALSE),"")</f>
        <v>0</v>
      </c>
      <c r="AO926" s="3"/>
      <c r="AP926" s="11" t="s">
        <v>26922</v>
      </c>
      <c r="AQ926" s="11" t="e">
        <f t="shared" si="89"/>
        <v>#VALUE!</v>
      </c>
      <c r="AR926" s="3">
        <v>0</v>
      </c>
      <c r="AS926" s="3" t="s">
        <v>0</v>
      </c>
      <c r="AT926" s="2">
        <v>1</v>
      </c>
      <c r="AU926" s="2">
        <v>2</v>
      </c>
    </row>
    <row r="927" spans="1:49" s="2" customFormat="1" ht="15" hidden="1" customHeight="1">
      <c r="A927" s="24" t="s">
        <v>26859</v>
      </c>
      <c r="B927" s="5" t="s">
        <v>9725</v>
      </c>
      <c r="C927" s="16" t="s">
        <v>9726</v>
      </c>
      <c r="D927" s="3" t="s">
        <v>1</v>
      </c>
      <c r="E927" s="3" t="str">
        <f>IF(D927&lt;&gt;"",VLOOKUP($D927,Gefährdungsstufen!$B$2:$G$20,6,FALSE),"")</f>
        <v>potentiell gefährdet</v>
      </c>
      <c r="F927" s="71">
        <f>IF(D927&lt;&gt;"",VLOOKUP($D927,Gefährdungsstufen!$B$2:$G$20,3,FALSE),"")</f>
        <v>0</v>
      </c>
      <c r="G927" s="33" t="str">
        <f t="shared" si="84"/>
        <v>Landolt Elias (1991): Gefährdung der Farn- und Blütenpflanzen in der Schweiz</v>
      </c>
      <c r="H927" s="3" t="s">
        <v>1</v>
      </c>
      <c r="I927" s="3" t="str">
        <f>IF(H927&lt;&gt;"",VLOOKUP($H927,Gefährdungsstufen!$B$2:$G$20,6,FALSE),"")</f>
        <v>potentiell gefährdet</v>
      </c>
      <c r="J927" s="71">
        <f>IF(H927&lt;&gt;"",VLOOKUP($H927,Gefährdungsstufen!$B$2:$G$20,3,FALSE),"")</f>
        <v>0</v>
      </c>
      <c r="K927" s="33" t="str">
        <f t="shared" si="85"/>
        <v>Landolt Elias (1991): Gefährdung der Farn- und Blütenpflanzen in der Schweiz</v>
      </c>
      <c r="L927" s="3" t="s">
        <v>1</v>
      </c>
      <c r="M927" s="3" t="s">
        <v>1</v>
      </c>
      <c r="N927" s="11" t="str">
        <f>IF(M927&lt;&gt;"",VLOOKUP(M927,Gefährdungsstufen!$B$2:$G$20,6,FALSE),"")</f>
        <v>potentiell gefährdet</v>
      </c>
      <c r="O927" s="33" t="str">
        <f t="shared" si="86"/>
        <v>Landolt Elias (1991): Gefährdung der Farn- und Blütenpflanzen in der Schweiz</v>
      </c>
      <c r="P927" s="3" t="s">
        <v>1</v>
      </c>
      <c r="Q927" s="3" t="s">
        <v>1</v>
      </c>
      <c r="R927" s="11" t="str">
        <f>IF(Q927&lt;&gt;"",VLOOKUP(Q927,Gefährdungsstufen!$B$2:$G$20,6,FALSE),"")</f>
        <v>potentiell gefährdet</v>
      </c>
      <c r="S927" s="33" t="str">
        <f t="shared" si="87"/>
        <v>Landolt Elias (1991): Gefährdung der Farn- und Blütenpflanzen in der Schweiz</v>
      </c>
      <c r="T927" s="3" t="s">
        <v>1</v>
      </c>
      <c r="U927" s="3" t="s">
        <v>1</v>
      </c>
      <c r="V927" s="11" t="str">
        <f>IF(U927&lt;&gt;"",VLOOKUP(U927,Gefährdungsstufen!$B$2:$G$20,6,FALSE),"")</f>
        <v>potentiell gefährdet</v>
      </c>
      <c r="W927" s="33" t="str">
        <f t="shared" si="88"/>
        <v>Landolt Elias (1991): Gefährdung der Farn- und Blütenpflanzen in der Schweiz</v>
      </c>
      <c r="X927" s="3">
        <v>1</v>
      </c>
      <c r="Y927" s="3" t="s">
        <v>8</v>
      </c>
      <c r="Z927" s="3" t="s">
        <v>2</v>
      </c>
      <c r="AA927" s="3">
        <v>5</v>
      </c>
      <c r="AB927" s="3">
        <v>6</v>
      </c>
      <c r="AC927" s="3">
        <v>5</v>
      </c>
      <c r="AD927" s="3">
        <v>4</v>
      </c>
      <c r="AE927" s="3"/>
      <c r="AF927" s="3" t="str">
        <f>IF(AE927&lt;&gt;"",VLOOKUP(AE927,legende!$A$3:$C$6,2,FALSE),"")</f>
        <v/>
      </c>
      <c r="AG927" s="71" t="str">
        <f>IF(AE927&lt;&gt;"",VLOOKUP(AE927,legende!$A$3:$C$6,3,FALSE),"")</f>
        <v/>
      </c>
      <c r="AH927" s="3"/>
      <c r="AI927" s="3" t="str">
        <f>IF(AH927&lt;&gt;"",VLOOKUP(AH927,legende!$F$3:$H$6,3,FALSE),"")</f>
        <v/>
      </c>
      <c r="AJ927" s="71" t="str">
        <f>IF(AH927&lt;&gt;"",VLOOKUP(AH927,legende!$F$3:$H$6,2,FALSE),"")</f>
        <v/>
      </c>
      <c r="AK927" s="3" t="s">
        <v>1</v>
      </c>
      <c r="AL927" s="3" t="s">
        <v>1</v>
      </c>
      <c r="AM927" s="11" t="str">
        <f>IF(AL927&lt;&gt;"",VLOOKUP(AL927,Gefährdungsstufen!$B$2:$G$20,6,FALSE),"")</f>
        <v>potentiell gefährdet</v>
      </c>
      <c r="AN927" s="71">
        <f>IF(AL927&lt;&gt;"",VLOOKUP(AL927,Gefährdungsstufen!$B$2:$G$20,3,FALSE),"")</f>
        <v>0</v>
      </c>
      <c r="AO927" s="3"/>
      <c r="AP927" s="11" t="s">
        <v>26922</v>
      </c>
      <c r="AQ927" s="11" t="e">
        <f t="shared" si="89"/>
        <v>#VALUE!</v>
      </c>
      <c r="AR927" s="3">
        <v>0</v>
      </c>
      <c r="AS927" s="3" t="s">
        <v>0</v>
      </c>
      <c r="AT927" s="2">
        <v>1</v>
      </c>
    </row>
    <row r="928" spans="1:49" s="2" customFormat="1" ht="15" hidden="1" customHeight="1">
      <c r="A928" s="24" t="s">
        <v>26859</v>
      </c>
      <c r="B928" s="5" t="s">
        <v>6495</v>
      </c>
      <c r="C928" s="16" t="s">
        <v>6496</v>
      </c>
      <c r="D928" s="3" t="s">
        <v>1</v>
      </c>
      <c r="E928" s="3" t="str">
        <f>IF(D928&lt;&gt;"",VLOOKUP($D928,Gefährdungsstufen!$B$2:$G$20,6,FALSE),"")</f>
        <v>potentiell gefährdet</v>
      </c>
      <c r="F928" s="71">
        <f>IF(D928&lt;&gt;"",VLOOKUP($D928,Gefährdungsstufen!$B$2:$G$20,3,FALSE),"")</f>
        <v>0</v>
      </c>
      <c r="G928" s="33" t="str">
        <f t="shared" si="84"/>
        <v>Landolt Elias (1991): Gefährdung der Farn- und Blütenpflanzen in der Schweiz</v>
      </c>
      <c r="H928" s="3" t="s">
        <v>1</v>
      </c>
      <c r="I928" s="3" t="str">
        <f>IF(H928&lt;&gt;"",VLOOKUP($H928,Gefährdungsstufen!$B$2:$G$20,6,FALSE),"")</f>
        <v>potentiell gefährdet</v>
      </c>
      <c r="J928" s="71">
        <f>IF(H928&lt;&gt;"",VLOOKUP($H928,Gefährdungsstufen!$B$2:$G$20,3,FALSE),"")</f>
        <v>0</v>
      </c>
      <c r="K928" s="33" t="str">
        <f t="shared" si="85"/>
        <v>Landolt Elias (1991): Gefährdung der Farn- und Blütenpflanzen in der Schweiz</v>
      </c>
      <c r="L928" s="3" t="s">
        <v>1</v>
      </c>
      <c r="M928" s="3" t="s">
        <v>1</v>
      </c>
      <c r="N928" s="11" t="str">
        <f>IF(M928&lt;&gt;"",VLOOKUP(M928,Gefährdungsstufen!$B$2:$G$20,6,FALSE),"")</f>
        <v>potentiell gefährdet</v>
      </c>
      <c r="O928" s="33" t="str">
        <f t="shared" si="86"/>
        <v>Landolt Elias (1991): Gefährdung der Farn- und Blütenpflanzen in der Schweiz</v>
      </c>
      <c r="P928" s="3" t="s">
        <v>1</v>
      </c>
      <c r="Q928" s="3" t="s">
        <v>1</v>
      </c>
      <c r="R928" s="11" t="str">
        <f>IF(Q928&lt;&gt;"",VLOOKUP(Q928,Gefährdungsstufen!$B$2:$G$20,6,FALSE),"")</f>
        <v>potentiell gefährdet</v>
      </c>
      <c r="S928" s="33" t="str">
        <f t="shared" si="87"/>
        <v>Landolt Elias (1991): Gefährdung der Farn- und Blütenpflanzen in der Schweiz</v>
      </c>
      <c r="T928" s="3" t="s">
        <v>1</v>
      </c>
      <c r="U928" s="3" t="s">
        <v>1</v>
      </c>
      <c r="V928" s="11" t="str">
        <f>IF(U928&lt;&gt;"",VLOOKUP(U928,Gefährdungsstufen!$B$2:$G$20,6,FALSE),"")</f>
        <v>potentiell gefährdet</v>
      </c>
      <c r="W928" s="33" t="str">
        <f t="shared" si="88"/>
        <v>Landolt Elias (1991): Gefährdung der Farn- und Blütenpflanzen in der Schweiz</v>
      </c>
      <c r="X928" s="3">
        <v>1</v>
      </c>
      <c r="Y928" s="3" t="s">
        <v>8</v>
      </c>
      <c r="Z928" s="3" t="s">
        <v>2</v>
      </c>
      <c r="AA928" s="3">
        <v>6</v>
      </c>
      <c r="AB928" s="3">
        <v>6</v>
      </c>
      <c r="AC928" s="3">
        <v>6</v>
      </c>
      <c r="AD928" s="3">
        <v>5</v>
      </c>
      <c r="AE928" s="3"/>
      <c r="AF928" s="3" t="str">
        <f>IF(AE928&lt;&gt;"",VLOOKUP(AE928,legende!$A$3:$C$6,2,FALSE),"")</f>
        <v/>
      </c>
      <c r="AG928" s="71" t="str">
        <f>IF(AE928&lt;&gt;"",VLOOKUP(AE928,legende!$A$3:$C$6,3,FALSE),"")</f>
        <v/>
      </c>
      <c r="AH928" s="3"/>
      <c r="AI928" s="3" t="str">
        <f>IF(AH928&lt;&gt;"",VLOOKUP(AH928,legende!$F$3:$H$6,3,FALSE),"")</f>
        <v/>
      </c>
      <c r="AJ928" s="71" t="str">
        <f>IF(AH928&lt;&gt;"",VLOOKUP(AH928,legende!$F$3:$H$6,2,FALSE),"")</f>
        <v/>
      </c>
      <c r="AK928" s="3" t="s">
        <v>1</v>
      </c>
      <c r="AL928" s="3" t="s">
        <v>1</v>
      </c>
      <c r="AM928" s="11" t="str">
        <f>IF(AL928&lt;&gt;"",VLOOKUP(AL928,Gefährdungsstufen!$B$2:$G$20,6,FALSE),"")</f>
        <v>potentiell gefährdet</v>
      </c>
      <c r="AN928" s="71">
        <f>IF(AL928&lt;&gt;"",VLOOKUP(AL928,Gefährdungsstufen!$B$2:$G$20,3,FALSE),"")</f>
        <v>0</v>
      </c>
      <c r="AO928" s="3"/>
      <c r="AP928" s="11" t="s">
        <v>26922</v>
      </c>
      <c r="AQ928" s="11" t="e">
        <f t="shared" si="89"/>
        <v>#VALUE!</v>
      </c>
      <c r="AR928" s="3">
        <v>0</v>
      </c>
      <c r="AS928" s="3" t="s">
        <v>0</v>
      </c>
      <c r="AT928" s="2">
        <v>1</v>
      </c>
    </row>
    <row r="929" spans="1:55" s="2" customFormat="1" ht="15" hidden="1" customHeight="1">
      <c r="A929" s="24" t="s">
        <v>26859</v>
      </c>
      <c r="B929" s="5" t="s">
        <v>9824</v>
      </c>
      <c r="C929" s="16" t="s">
        <v>9825</v>
      </c>
      <c r="D929" s="3" t="s">
        <v>1</v>
      </c>
      <c r="E929" s="3" t="str">
        <f>IF(D929&lt;&gt;"",VLOOKUP($D929,Gefährdungsstufen!$B$2:$G$20,6,FALSE),"")</f>
        <v>potentiell gefährdet</v>
      </c>
      <c r="F929" s="71">
        <f>IF(D929&lt;&gt;"",VLOOKUP($D929,Gefährdungsstufen!$B$2:$G$20,3,FALSE),"")</f>
        <v>0</v>
      </c>
      <c r="G929" s="33" t="str">
        <f t="shared" si="84"/>
        <v>Landolt Elias (1991): Gefährdung der Farn- und Blütenpflanzen in der Schweiz</v>
      </c>
      <c r="H929" s="3" t="s">
        <v>9</v>
      </c>
      <c r="I929" s="3" t="str">
        <f>IF(H929&lt;&gt;"",VLOOKUP($H929,Gefährdungsstufen!$B$2:$G$20,6,FALSE),"")</f>
        <v>vom Aussterben bedroht</v>
      </c>
      <c r="J929" s="71">
        <f>IF(H929&lt;&gt;"",VLOOKUP($H929,Gefährdungsstufen!$B$2:$G$20,3,FALSE),"")</f>
        <v>5</v>
      </c>
      <c r="K929" s="33" t="str">
        <f t="shared" si="85"/>
        <v>Landolt Elias (1991): Gefährdung der Farn- und Blütenpflanzen in der Schweiz</v>
      </c>
      <c r="L929" s="3" t="s">
        <v>9</v>
      </c>
      <c r="M929" s="3" t="s">
        <v>9</v>
      </c>
      <c r="N929" s="11" t="str">
        <f>IF(M929&lt;&gt;"",VLOOKUP(M929,Gefährdungsstufen!$B$2:$G$20,6,FALSE),"")</f>
        <v>vom Aussterben bedroht</v>
      </c>
      <c r="O929" s="33" t="str">
        <f t="shared" si="86"/>
        <v>Landolt Elias (1991): Gefährdung der Farn- und Blütenpflanzen in der Schweiz</v>
      </c>
      <c r="P929" s="3" t="s">
        <v>8</v>
      </c>
      <c r="Q929" s="3"/>
      <c r="R929" s="11" t="str">
        <f>IF(Q929&lt;&gt;"",VLOOKUP(Q929,Gefährdungsstufen!$B$2:$G$20,6,FALSE),"")</f>
        <v/>
      </c>
      <c r="S929" s="33" t="str">
        <f t="shared" si="87"/>
        <v/>
      </c>
      <c r="T929" s="3" t="s">
        <v>9</v>
      </c>
      <c r="U929" s="3" t="s">
        <v>9</v>
      </c>
      <c r="V929" s="11" t="str">
        <f>IF(U929&lt;&gt;"",VLOOKUP(U929,Gefährdungsstufen!$B$2:$G$20,6,FALSE),"")</f>
        <v>vom Aussterben bedroht</v>
      </c>
      <c r="W929" s="33" t="str">
        <f t="shared" si="88"/>
        <v>Landolt Elias (1991): Gefährdung der Farn- und Blütenpflanzen in der Schweiz</v>
      </c>
      <c r="X929" s="3">
        <v>5</v>
      </c>
      <c r="Y929" s="3" t="s">
        <v>8</v>
      </c>
      <c r="Z929" s="3" t="s">
        <v>2</v>
      </c>
      <c r="AA929" s="3">
        <v>2</v>
      </c>
      <c r="AB929" s="3">
        <v>4</v>
      </c>
      <c r="AC929" s="3">
        <v>2</v>
      </c>
      <c r="AD929" s="3">
        <v>2</v>
      </c>
      <c r="AE929" s="3" t="s">
        <v>7</v>
      </c>
      <c r="AF929" s="3" t="str">
        <f>IF(AE929&lt;&gt;"",VLOOKUP(AE929,legende!$A$3:$C$6,2,FALSE),"")</f>
        <v>gross</v>
      </c>
      <c r="AG929" s="71">
        <f>IF(AE929&lt;&gt;"",VLOOKUP(AE929,legende!$A$3:$C$6,3,FALSE),"")</f>
        <v>0</v>
      </c>
      <c r="AH929" s="3" t="s">
        <v>23</v>
      </c>
      <c r="AI929" s="3" t="str">
        <f>IF(AH929&lt;&gt;"",VLOOKUP(AH929,legende!$F$3:$H$6,3,FALSE),"")</f>
        <v>mittel: 1/4 - 1/2</v>
      </c>
      <c r="AJ929" s="71">
        <f>IF(AH929&lt;&gt;"",VLOOKUP(AH929,legende!$F$3:$H$6,2,FALSE),"")</f>
        <v>2</v>
      </c>
      <c r="AK929" s="3" t="s">
        <v>9</v>
      </c>
      <c r="AL929" s="3" t="s">
        <v>9</v>
      </c>
      <c r="AM929" s="11" t="str">
        <f>IF(AL929&lt;&gt;"",VLOOKUP(AL929,Gefährdungsstufen!$B$2:$G$20,6,FALSE),"")</f>
        <v>vom Aussterben bedroht</v>
      </c>
      <c r="AN929" s="71">
        <f>IF(AL929&lt;&gt;"",VLOOKUP(AL929,Gefährdungsstufen!$B$2:$G$20,3,FALSE),"")</f>
        <v>5</v>
      </c>
      <c r="AO929" s="3"/>
      <c r="AP929" s="11"/>
      <c r="AQ929" s="11">
        <f t="shared" si="89"/>
        <v>12</v>
      </c>
      <c r="AR929" s="3">
        <v>9</v>
      </c>
      <c r="AS929" s="3">
        <v>9</v>
      </c>
      <c r="AU929" s="2">
        <v>2</v>
      </c>
    </row>
    <row r="930" spans="1:55" s="2" customFormat="1" ht="15" hidden="1" customHeight="1">
      <c r="A930" s="24" t="s">
        <v>26859</v>
      </c>
      <c r="B930" s="5" t="s">
        <v>14989</v>
      </c>
      <c r="C930" s="16" t="s">
        <v>14990</v>
      </c>
      <c r="D930" s="3" t="s">
        <v>1</v>
      </c>
      <c r="E930" s="3" t="str">
        <f>IF(D930&lt;&gt;"",VLOOKUP($D930,Gefährdungsstufen!$B$2:$G$20,6,FALSE),"")</f>
        <v>potentiell gefährdet</v>
      </c>
      <c r="F930" s="71">
        <f>IF(D930&lt;&gt;"",VLOOKUP($D930,Gefährdungsstufen!$B$2:$G$20,3,FALSE),"")</f>
        <v>0</v>
      </c>
      <c r="G930" s="33" t="str">
        <f t="shared" si="84"/>
        <v>Landolt Elias (1991): Gefährdung der Farn- und Blütenpflanzen in der Schweiz</v>
      </c>
      <c r="H930" s="3" t="s">
        <v>1</v>
      </c>
      <c r="I930" s="3" t="str">
        <f>IF(H930&lt;&gt;"",VLOOKUP($H930,Gefährdungsstufen!$B$2:$G$20,6,FALSE),"")</f>
        <v>potentiell gefährdet</v>
      </c>
      <c r="J930" s="71">
        <f>IF(H930&lt;&gt;"",VLOOKUP($H930,Gefährdungsstufen!$B$2:$G$20,3,FALSE),"")</f>
        <v>0</v>
      </c>
      <c r="K930" s="33" t="str">
        <f t="shared" si="85"/>
        <v>Landolt Elias (1991): Gefährdung der Farn- und Blütenpflanzen in der Schweiz</v>
      </c>
      <c r="L930" s="3" t="s">
        <v>1</v>
      </c>
      <c r="M930" s="3" t="s">
        <v>1</v>
      </c>
      <c r="N930" s="11" t="str">
        <f>IF(M930&lt;&gt;"",VLOOKUP(M930,Gefährdungsstufen!$B$2:$G$20,6,FALSE),"")</f>
        <v>potentiell gefährdet</v>
      </c>
      <c r="O930" s="33" t="str">
        <f t="shared" si="86"/>
        <v>Landolt Elias (1991): Gefährdung der Farn- und Blütenpflanzen in der Schweiz</v>
      </c>
      <c r="P930" s="3" t="s">
        <v>1</v>
      </c>
      <c r="Q930" s="3" t="s">
        <v>1</v>
      </c>
      <c r="R930" s="11" t="str">
        <f>IF(Q930&lt;&gt;"",VLOOKUP(Q930,Gefährdungsstufen!$B$2:$G$20,6,FALSE),"")</f>
        <v>potentiell gefährdet</v>
      </c>
      <c r="S930" s="33" t="str">
        <f t="shared" si="87"/>
        <v>Landolt Elias (1991): Gefährdung der Farn- und Blütenpflanzen in der Schweiz</v>
      </c>
      <c r="T930" s="3" t="s">
        <v>1</v>
      </c>
      <c r="U930" s="3" t="s">
        <v>1</v>
      </c>
      <c r="V930" s="11" t="str">
        <f>IF(U930&lt;&gt;"",VLOOKUP(U930,Gefährdungsstufen!$B$2:$G$20,6,FALSE),"")</f>
        <v>potentiell gefährdet</v>
      </c>
      <c r="W930" s="33" t="str">
        <f t="shared" si="88"/>
        <v>Landolt Elias (1991): Gefährdung der Farn- und Blütenpflanzen in der Schweiz</v>
      </c>
      <c r="X930" s="3">
        <v>5</v>
      </c>
      <c r="Y930" s="3" t="s">
        <v>8</v>
      </c>
      <c r="Z930" s="3" t="s">
        <v>2</v>
      </c>
      <c r="AA930" s="3">
        <v>7</v>
      </c>
      <c r="AB930" s="3">
        <v>8</v>
      </c>
      <c r="AC930" s="3">
        <v>7</v>
      </c>
      <c r="AD930" s="3">
        <v>5</v>
      </c>
      <c r="AE930" s="3"/>
      <c r="AF930" s="3" t="str">
        <f>IF(AE930&lt;&gt;"",VLOOKUP(AE930,legende!$A$3:$C$6,2,FALSE),"")</f>
        <v/>
      </c>
      <c r="AG930" s="71" t="str">
        <f>IF(AE930&lt;&gt;"",VLOOKUP(AE930,legende!$A$3:$C$6,3,FALSE),"")</f>
        <v/>
      </c>
      <c r="AH930" s="3"/>
      <c r="AI930" s="3" t="str">
        <f>IF(AH930&lt;&gt;"",VLOOKUP(AH930,legende!$F$3:$H$6,3,FALSE),"")</f>
        <v/>
      </c>
      <c r="AJ930" s="71" t="str">
        <f>IF(AH930&lt;&gt;"",VLOOKUP(AH930,legende!$F$3:$H$6,2,FALSE),"")</f>
        <v/>
      </c>
      <c r="AK930" s="3" t="s">
        <v>1</v>
      </c>
      <c r="AL930" s="3" t="s">
        <v>1</v>
      </c>
      <c r="AM930" s="11" t="str">
        <f>IF(AL930&lt;&gt;"",VLOOKUP(AL930,Gefährdungsstufen!$B$2:$G$20,6,FALSE),"")</f>
        <v>potentiell gefährdet</v>
      </c>
      <c r="AN930" s="71">
        <f>IF(AL930&lt;&gt;"",VLOOKUP(AL930,Gefährdungsstufen!$B$2:$G$20,3,FALSE),"")</f>
        <v>0</v>
      </c>
      <c r="AO930" s="3"/>
      <c r="AP930" s="11" t="s">
        <v>26922</v>
      </c>
      <c r="AQ930" s="11" t="e">
        <f t="shared" si="89"/>
        <v>#VALUE!</v>
      </c>
      <c r="AR930" s="3">
        <v>0</v>
      </c>
      <c r="AS930" s="3" t="s">
        <v>0</v>
      </c>
      <c r="AT930" s="2">
        <v>1</v>
      </c>
      <c r="AU930" s="2">
        <v>2</v>
      </c>
    </row>
    <row r="931" spans="1:55" s="2" customFormat="1" ht="15" hidden="1" customHeight="1">
      <c r="A931" s="24" t="s">
        <v>26859</v>
      </c>
      <c r="B931" s="5" t="s">
        <v>8799</v>
      </c>
      <c r="C931" s="16" t="s">
        <v>8800</v>
      </c>
      <c r="D931" s="3" t="s">
        <v>1</v>
      </c>
      <c r="E931" s="3" t="str">
        <f>IF(D931&lt;&gt;"",VLOOKUP($D931,Gefährdungsstufen!$B$2:$G$20,6,FALSE),"")</f>
        <v>potentiell gefährdet</v>
      </c>
      <c r="F931" s="71">
        <f>IF(D931&lt;&gt;"",VLOOKUP($D931,Gefährdungsstufen!$B$2:$G$20,3,FALSE),"")</f>
        <v>0</v>
      </c>
      <c r="G931" s="33" t="str">
        <f t="shared" si="84"/>
        <v>Landolt Elias (1991): Gefährdung der Farn- und Blütenpflanzen in der Schweiz</v>
      </c>
      <c r="H931" s="3" t="s">
        <v>9</v>
      </c>
      <c r="I931" s="3" t="str">
        <f>IF(H931&lt;&gt;"",VLOOKUP($H931,Gefährdungsstufen!$B$2:$G$20,6,FALSE),"")</f>
        <v>vom Aussterben bedroht</v>
      </c>
      <c r="J931" s="71">
        <f>IF(H931&lt;&gt;"",VLOOKUP($H931,Gefährdungsstufen!$B$2:$G$20,3,FALSE),"")</f>
        <v>5</v>
      </c>
      <c r="K931" s="33" t="str">
        <f t="shared" si="85"/>
        <v>Landolt Elias (1991): Gefährdung der Farn- und Blütenpflanzen in der Schweiz</v>
      </c>
      <c r="L931" s="3" t="s">
        <v>9</v>
      </c>
      <c r="M931" s="3" t="s">
        <v>9</v>
      </c>
      <c r="N931" s="11" t="str">
        <f>IF(M931&lt;&gt;"",VLOOKUP(M931,Gefährdungsstufen!$B$2:$G$20,6,FALSE),"")</f>
        <v>vom Aussterben bedroht</v>
      </c>
      <c r="O931" s="33" t="str">
        <f t="shared" si="86"/>
        <v>Landolt Elias (1991): Gefährdung der Farn- und Blütenpflanzen in der Schweiz</v>
      </c>
      <c r="P931" s="3" t="s">
        <v>12</v>
      </c>
      <c r="Q931" s="3" t="s">
        <v>12</v>
      </c>
      <c r="R931" s="11" t="str">
        <f>IF(Q931&lt;&gt;"",VLOOKUP(Q931,Gefährdungsstufen!$B$2:$G$20,6,FALSE),"")</f>
        <v>vom Aussterben bedroht</v>
      </c>
      <c r="S931" s="33" t="str">
        <f t="shared" si="87"/>
        <v>Landolt Elias (1991): Gefährdung der Farn- und Blütenpflanzen in der Schweiz</v>
      </c>
      <c r="T931" s="3" t="s">
        <v>12</v>
      </c>
      <c r="U931" s="3" t="s">
        <v>12</v>
      </c>
      <c r="V931" s="11" t="str">
        <f>IF(U931&lt;&gt;"",VLOOKUP(U931,Gefährdungsstufen!$B$2:$G$20,6,FALSE),"")</f>
        <v>vom Aussterben bedroht</v>
      </c>
      <c r="W931" s="33" t="str">
        <f t="shared" si="88"/>
        <v>Landolt Elias (1991): Gefährdung der Farn- und Blütenpflanzen in der Schweiz</v>
      </c>
      <c r="X931" s="3">
        <v>7</v>
      </c>
      <c r="Y931" s="3" t="s">
        <v>8</v>
      </c>
      <c r="Z931" s="3" t="s">
        <v>2</v>
      </c>
      <c r="AA931" s="3">
        <v>1</v>
      </c>
      <c r="AB931" s="3">
        <v>2</v>
      </c>
      <c r="AC931" s="3">
        <v>1</v>
      </c>
      <c r="AD931" s="3">
        <v>3</v>
      </c>
      <c r="AE931" s="3" t="s">
        <v>7</v>
      </c>
      <c r="AF931" s="3" t="str">
        <f>IF(AE931&lt;&gt;"",VLOOKUP(AE931,legende!$A$3:$C$6,2,FALSE),"")</f>
        <v>gross</v>
      </c>
      <c r="AG931" s="71">
        <f>IF(AE931&lt;&gt;"",VLOOKUP(AE931,legende!$A$3:$C$6,3,FALSE),"")</f>
        <v>0</v>
      </c>
      <c r="AH931" s="3" t="s">
        <v>6</v>
      </c>
      <c r="AI931" s="3" t="str">
        <f>IF(AH931&lt;&gt;"",VLOOKUP(AH931,legende!$F$3:$H$6,3,FALSE),"")</f>
        <v>klein: &lt;1/4</v>
      </c>
      <c r="AJ931" s="71">
        <f>IF(AH931&lt;&gt;"",VLOOKUP(AH931,legende!$F$3:$H$6,2,FALSE),"")</f>
        <v>0</v>
      </c>
      <c r="AK931" s="3" t="s">
        <v>12</v>
      </c>
      <c r="AL931" s="3" t="s">
        <v>12</v>
      </c>
      <c r="AM931" s="11" t="str">
        <f>IF(AL931&lt;&gt;"",VLOOKUP(AL931,Gefährdungsstufen!$B$2:$G$20,6,FALSE),"")</f>
        <v>vom Aussterben bedroht</v>
      </c>
      <c r="AN931" s="71">
        <f>IF(AL931&lt;&gt;"",VLOOKUP(AL931,Gefährdungsstufen!$B$2:$G$20,3,FALSE),"")</f>
        <v>5</v>
      </c>
      <c r="AO931" s="3"/>
      <c r="AP931" s="11"/>
      <c r="AQ931" s="11">
        <f t="shared" si="89"/>
        <v>10</v>
      </c>
      <c r="AR931" s="3">
        <v>7</v>
      </c>
      <c r="AS931" s="3">
        <v>7</v>
      </c>
    </row>
    <row r="932" spans="1:55" s="2" customFormat="1" ht="15" hidden="1" customHeight="1">
      <c r="A932" s="24" t="s">
        <v>26859</v>
      </c>
      <c r="B932" s="5" t="s">
        <v>14894</v>
      </c>
      <c r="C932" s="16" t="s">
        <v>14895</v>
      </c>
      <c r="D932" s="3" t="s">
        <v>1</v>
      </c>
      <c r="E932" s="3" t="str">
        <f>IF(D932&lt;&gt;"",VLOOKUP($D932,Gefährdungsstufen!$B$2:$G$20,6,FALSE),"")</f>
        <v>potentiell gefährdet</v>
      </c>
      <c r="F932" s="71">
        <f>IF(D932&lt;&gt;"",VLOOKUP($D932,Gefährdungsstufen!$B$2:$G$20,3,FALSE),"")</f>
        <v>0</v>
      </c>
      <c r="G932" s="33" t="str">
        <f t="shared" si="84"/>
        <v>Landolt Elias (1991): Gefährdung der Farn- und Blütenpflanzen in der Schweiz</v>
      </c>
      <c r="H932" s="3" t="s">
        <v>1</v>
      </c>
      <c r="I932" s="3" t="str">
        <f>IF(H932&lt;&gt;"",VLOOKUP($H932,Gefährdungsstufen!$B$2:$G$20,6,FALSE),"")</f>
        <v>potentiell gefährdet</v>
      </c>
      <c r="J932" s="71">
        <f>IF(H932&lt;&gt;"",VLOOKUP($H932,Gefährdungsstufen!$B$2:$G$20,3,FALSE),"")</f>
        <v>0</v>
      </c>
      <c r="K932" s="33" t="str">
        <f t="shared" si="85"/>
        <v>Landolt Elias (1991): Gefährdung der Farn- und Blütenpflanzen in der Schweiz</v>
      </c>
      <c r="L932" s="3" t="s">
        <v>1</v>
      </c>
      <c r="M932" s="3" t="s">
        <v>1</v>
      </c>
      <c r="N932" s="11" t="str">
        <f>IF(M932&lt;&gt;"",VLOOKUP(M932,Gefährdungsstufen!$B$2:$G$20,6,FALSE),"")</f>
        <v>potentiell gefährdet</v>
      </c>
      <c r="O932" s="33" t="str">
        <f t="shared" si="86"/>
        <v>Landolt Elias (1991): Gefährdung der Farn- und Blütenpflanzen in der Schweiz</v>
      </c>
      <c r="P932" s="3" t="s">
        <v>1</v>
      </c>
      <c r="Q932" s="3" t="s">
        <v>1</v>
      </c>
      <c r="R932" s="11" t="str">
        <f>IF(Q932&lt;&gt;"",VLOOKUP(Q932,Gefährdungsstufen!$B$2:$G$20,6,FALSE),"")</f>
        <v>potentiell gefährdet</v>
      </c>
      <c r="S932" s="33" t="str">
        <f t="shared" si="87"/>
        <v>Landolt Elias (1991): Gefährdung der Farn- und Blütenpflanzen in der Schweiz</v>
      </c>
      <c r="T932" s="3" t="s">
        <v>1</v>
      </c>
      <c r="U932" s="3" t="s">
        <v>1</v>
      </c>
      <c r="V932" s="11" t="str">
        <f>IF(U932&lt;&gt;"",VLOOKUP(U932,Gefährdungsstufen!$B$2:$G$20,6,FALSE),"")</f>
        <v>potentiell gefährdet</v>
      </c>
      <c r="W932" s="33" t="str">
        <f t="shared" si="88"/>
        <v>Landolt Elias (1991): Gefährdung der Farn- und Blütenpflanzen in der Schweiz</v>
      </c>
      <c r="X932" s="3">
        <v>5</v>
      </c>
      <c r="Y932" s="3" t="s">
        <v>8</v>
      </c>
      <c r="Z932" s="3" t="s">
        <v>2</v>
      </c>
      <c r="AA932" s="3">
        <v>7</v>
      </c>
      <c r="AB932" s="3">
        <v>8</v>
      </c>
      <c r="AC932" s="3">
        <v>7</v>
      </c>
      <c r="AD932" s="3">
        <v>5</v>
      </c>
      <c r="AE932" s="3"/>
      <c r="AF932" s="3" t="str">
        <f>IF(AE932&lt;&gt;"",VLOOKUP(AE932,legende!$A$3:$C$6,2,FALSE),"")</f>
        <v/>
      </c>
      <c r="AG932" s="71" t="str">
        <f>IF(AE932&lt;&gt;"",VLOOKUP(AE932,legende!$A$3:$C$6,3,FALSE),"")</f>
        <v/>
      </c>
      <c r="AH932" s="3"/>
      <c r="AI932" s="3" t="str">
        <f>IF(AH932&lt;&gt;"",VLOOKUP(AH932,legende!$F$3:$H$6,3,FALSE),"")</f>
        <v/>
      </c>
      <c r="AJ932" s="71" t="str">
        <f>IF(AH932&lt;&gt;"",VLOOKUP(AH932,legende!$F$3:$H$6,2,FALSE),"")</f>
        <v/>
      </c>
      <c r="AK932" s="3" t="s">
        <v>1</v>
      </c>
      <c r="AL932" s="3" t="s">
        <v>1</v>
      </c>
      <c r="AM932" s="11" t="str">
        <f>IF(AL932&lt;&gt;"",VLOOKUP(AL932,Gefährdungsstufen!$B$2:$G$20,6,FALSE),"")</f>
        <v>potentiell gefährdet</v>
      </c>
      <c r="AN932" s="71">
        <f>IF(AL932&lt;&gt;"",VLOOKUP(AL932,Gefährdungsstufen!$B$2:$G$20,3,FALSE),"")</f>
        <v>0</v>
      </c>
      <c r="AO932" s="3"/>
      <c r="AP932" s="11" t="s">
        <v>26922</v>
      </c>
      <c r="AQ932" s="11" t="e">
        <f t="shared" si="89"/>
        <v>#VALUE!</v>
      </c>
      <c r="AR932" s="3">
        <v>0</v>
      </c>
      <c r="AS932" s="3" t="s">
        <v>0</v>
      </c>
      <c r="AT932" s="2">
        <v>1</v>
      </c>
      <c r="AU932" s="2">
        <v>2</v>
      </c>
    </row>
    <row r="933" spans="1:55" s="2" customFormat="1" ht="15" hidden="1" customHeight="1">
      <c r="A933" s="24" t="s">
        <v>26859</v>
      </c>
      <c r="B933" s="5" t="s">
        <v>13955</v>
      </c>
      <c r="C933" s="16" t="s">
        <v>13956</v>
      </c>
      <c r="D933" s="3" t="s">
        <v>1</v>
      </c>
      <c r="E933" s="3" t="str">
        <f>IF(D933&lt;&gt;"",VLOOKUP($D933,Gefährdungsstufen!$B$2:$G$20,6,FALSE),"")</f>
        <v>potentiell gefährdet</v>
      </c>
      <c r="F933" s="71">
        <f>IF(D933&lt;&gt;"",VLOOKUP($D933,Gefährdungsstufen!$B$2:$G$20,3,FALSE),"")</f>
        <v>0</v>
      </c>
      <c r="G933" s="33" t="str">
        <f t="shared" si="84"/>
        <v>Landolt Elias (1991): Gefährdung der Farn- und Blütenpflanzen in der Schweiz</v>
      </c>
      <c r="H933" s="3" t="s">
        <v>1</v>
      </c>
      <c r="I933" s="3" t="str">
        <f>IF(H933&lt;&gt;"",VLOOKUP($H933,Gefährdungsstufen!$B$2:$G$20,6,FALSE),"")</f>
        <v>potentiell gefährdet</v>
      </c>
      <c r="J933" s="71">
        <f>IF(H933&lt;&gt;"",VLOOKUP($H933,Gefährdungsstufen!$B$2:$G$20,3,FALSE),"")</f>
        <v>0</v>
      </c>
      <c r="K933" s="33" t="str">
        <f t="shared" si="85"/>
        <v>Landolt Elias (1991): Gefährdung der Farn- und Blütenpflanzen in der Schweiz</v>
      </c>
      <c r="L933" s="3" t="s">
        <v>1</v>
      </c>
      <c r="M933" s="3" t="s">
        <v>1</v>
      </c>
      <c r="N933" s="11" t="str">
        <f>IF(M933&lt;&gt;"",VLOOKUP(M933,Gefährdungsstufen!$B$2:$G$20,6,FALSE),"")</f>
        <v>potentiell gefährdet</v>
      </c>
      <c r="O933" s="33" t="str">
        <f t="shared" si="86"/>
        <v>Landolt Elias (1991): Gefährdung der Farn- und Blütenpflanzen in der Schweiz</v>
      </c>
      <c r="P933" s="3" t="s">
        <v>1</v>
      </c>
      <c r="Q933" s="3" t="s">
        <v>1</v>
      </c>
      <c r="R933" s="11" t="str">
        <f>IF(Q933&lt;&gt;"",VLOOKUP(Q933,Gefährdungsstufen!$B$2:$G$20,6,FALSE),"")</f>
        <v>potentiell gefährdet</v>
      </c>
      <c r="S933" s="33" t="str">
        <f t="shared" si="87"/>
        <v>Landolt Elias (1991): Gefährdung der Farn- und Blütenpflanzen in der Schweiz</v>
      </c>
      <c r="T933" s="3" t="s">
        <v>1</v>
      </c>
      <c r="U933" s="3" t="s">
        <v>1</v>
      </c>
      <c r="V933" s="11" t="str">
        <f>IF(U933&lt;&gt;"",VLOOKUP(U933,Gefährdungsstufen!$B$2:$G$20,6,FALSE),"")</f>
        <v>potentiell gefährdet</v>
      </c>
      <c r="W933" s="33" t="str">
        <f t="shared" si="88"/>
        <v>Landolt Elias (1991): Gefährdung der Farn- und Blütenpflanzen in der Schweiz</v>
      </c>
      <c r="X933" s="3">
        <v>1</v>
      </c>
      <c r="Y933" s="3" t="s">
        <v>8</v>
      </c>
      <c r="Z933" s="3" t="s">
        <v>2</v>
      </c>
      <c r="AA933" s="3">
        <v>6</v>
      </c>
      <c r="AB933" s="3">
        <v>6</v>
      </c>
      <c r="AC933" s="3">
        <v>99</v>
      </c>
      <c r="AD933" s="3">
        <v>99</v>
      </c>
      <c r="AE933" s="3"/>
      <c r="AF933" s="3" t="str">
        <f>IF(AE933&lt;&gt;"",VLOOKUP(AE933,legende!$A$3:$C$6,2,FALSE),"")</f>
        <v/>
      </c>
      <c r="AG933" s="71" t="str">
        <f>IF(AE933&lt;&gt;"",VLOOKUP(AE933,legende!$A$3:$C$6,3,FALSE),"")</f>
        <v/>
      </c>
      <c r="AH933" s="3"/>
      <c r="AI933" s="3" t="str">
        <f>IF(AH933&lt;&gt;"",VLOOKUP(AH933,legende!$F$3:$H$6,3,FALSE),"")</f>
        <v/>
      </c>
      <c r="AJ933" s="71" t="str">
        <f>IF(AH933&lt;&gt;"",VLOOKUP(AH933,legende!$F$3:$H$6,2,FALSE),"")</f>
        <v/>
      </c>
      <c r="AK933" s="3" t="s">
        <v>1</v>
      </c>
      <c r="AL933" s="3" t="s">
        <v>1</v>
      </c>
      <c r="AM933" s="11" t="str">
        <f>IF(AL933&lt;&gt;"",VLOOKUP(AL933,Gefährdungsstufen!$B$2:$G$20,6,FALSE),"")</f>
        <v>potentiell gefährdet</v>
      </c>
      <c r="AN933" s="71">
        <f>IF(AL933&lt;&gt;"",VLOOKUP(AL933,Gefährdungsstufen!$B$2:$G$20,3,FALSE),"")</f>
        <v>0</v>
      </c>
      <c r="AO933" s="3"/>
      <c r="AP933" s="11" t="s">
        <v>26922</v>
      </c>
      <c r="AQ933" s="11" t="e">
        <f t="shared" si="89"/>
        <v>#VALUE!</v>
      </c>
      <c r="AR933" s="3">
        <v>0</v>
      </c>
      <c r="AS933" s="3" t="s">
        <v>0</v>
      </c>
      <c r="AT933" s="2">
        <v>1</v>
      </c>
    </row>
    <row r="934" spans="1:55" s="2" customFormat="1" ht="15" hidden="1" customHeight="1">
      <c r="A934" s="24" t="s">
        <v>26859</v>
      </c>
      <c r="B934" s="5" t="s">
        <v>9913</v>
      </c>
      <c r="C934" s="16" t="s">
        <v>9914</v>
      </c>
      <c r="D934" s="3" t="s">
        <v>5</v>
      </c>
      <c r="E934" s="3" t="str">
        <f>IF(D934&lt;&gt;"",VLOOKUP($D934,Gefährdungsstufen!$B$2:$G$20,6,FALSE),"")</f>
        <v>stark gefährdet</v>
      </c>
      <c r="F934" s="71">
        <f>IF(D934&lt;&gt;"",VLOOKUP($D934,Gefährdungsstufen!$B$2:$G$20,3,FALSE),"")</f>
        <v>4</v>
      </c>
      <c r="G934" s="33" t="str">
        <f t="shared" si="84"/>
        <v>Landolt Elias (1991): Gefährdung der Farn- und Blütenpflanzen in der Schweiz</v>
      </c>
      <c r="H934" s="3" t="s">
        <v>9</v>
      </c>
      <c r="I934" s="3" t="str">
        <f>IF(H934&lt;&gt;"",VLOOKUP($H934,Gefährdungsstufen!$B$2:$G$20,6,FALSE),"")</f>
        <v>vom Aussterben bedroht</v>
      </c>
      <c r="J934" s="71">
        <f>IF(H934&lt;&gt;"",VLOOKUP($H934,Gefährdungsstufen!$B$2:$G$20,3,FALSE),"")</f>
        <v>5</v>
      </c>
      <c r="K934" s="33" t="str">
        <f t="shared" si="85"/>
        <v>Landolt Elias (1991): Gefährdung der Farn- und Blütenpflanzen in der Schweiz</v>
      </c>
      <c r="L934" s="3" t="s">
        <v>8</v>
      </c>
      <c r="M934" s="3"/>
      <c r="N934" s="11" t="str">
        <f>IF(M934&lt;&gt;"",VLOOKUP(M934,Gefährdungsstufen!$B$2:$G$20,6,FALSE),"")</f>
        <v/>
      </c>
      <c r="O934" s="33" t="str">
        <f t="shared" si="86"/>
        <v/>
      </c>
      <c r="P934" s="3" t="s">
        <v>8</v>
      </c>
      <c r="Q934" s="3"/>
      <c r="R934" s="11" t="str">
        <f>IF(Q934&lt;&gt;"",VLOOKUP(Q934,Gefährdungsstufen!$B$2:$G$20,6,FALSE),"")</f>
        <v/>
      </c>
      <c r="S934" s="33" t="str">
        <f t="shared" si="87"/>
        <v/>
      </c>
      <c r="T934" s="3" t="s">
        <v>9</v>
      </c>
      <c r="U934" s="3" t="s">
        <v>9</v>
      </c>
      <c r="V934" s="11" t="str">
        <f>IF(U934&lt;&gt;"",VLOOKUP(U934,Gefährdungsstufen!$B$2:$G$20,6,FALSE),"")</f>
        <v>vom Aussterben bedroht</v>
      </c>
      <c r="W934" s="33" t="str">
        <f t="shared" si="88"/>
        <v>Landolt Elias (1991): Gefährdung der Farn- und Blütenpflanzen in der Schweiz</v>
      </c>
      <c r="X934" s="3">
        <v>5</v>
      </c>
      <c r="Y934" s="3" t="s">
        <v>8</v>
      </c>
      <c r="Z934" s="3" t="s">
        <v>13</v>
      </c>
      <c r="AA934" s="3">
        <v>99</v>
      </c>
      <c r="AB934" s="3">
        <v>99</v>
      </c>
      <c r="AC934" s="3">
        <v>99</v>
      </c>
      <c r="AD934" s="3">
        <v>99</v>
      </c>
      <c r="AE934" s="3" t="s">
        <v>7</v>
      </c>
      <c r="AF934" s="3" t="str">
        <f>IF(AE934&lt;&gt;"",VLOOKUP(AE934,legende!$A$3:$C$6,2,FALSE),"")</f>
        <v>gross</v>
      </c>
      <c r="AG934" s="71">
        <f>IF(AE934&lt;&gt;"",VLOOKUP(AE934,legende!$A$3:$C$6,3,FALSE),"")</f>
        <v>0</v>
      </c>
      <c r="AH934" s="3" t="s">
        <v>6</v>
      </c>
      <c r="AI934" s="3" t="str">
        <f>IF(AH934&lt;&gt;"",VLOOKUP(AH934,legende!$F$3:$H$6,3,FALSE),"")</f>
        <v>klein: &lt;1/4</v>
      </c>
      <c r="AJ934" s="71">
        <f>IF(AH934&lt;&gt;"",VLOOKUP(AH934,legende!$F$3:$H$6,2,FALSE),"")</f>
        <v>0</v>
      </c>
      <c r="AK934" s="3" t="s">
        <v>9</v>
      </c>
      <c r="AL934" s="3" t="s">
        <v>9</v>
      </c>
      <c r="AM934" s="11" t="str">
        <f>IF(AL934&lt;&gt;"",VLOOKUP(AL934,Gefährdungsstufen!$B$2:$G$20,6,FALSE),"")</f>
        <v>vom Aussterben bedroht</v>
      </c>
      <c r="AN934" s="71">
        <f>IF(AL934&lt;&gt;"",VLOOKUP(AL934,Gefährdungsstufen!$B$2:$G$20,3,FALSE),"")</f>
        <v>5</v>
      </c>
      <c r="AO934" s="3"/>
      <c r="AP934" s="11"/>
      <c r="AQ934" s="11">
        <f t="shared" si="89"/>
        <v>14</v>
      </c>
      <c r="AR934" s="3">
        <v>11</v>
      </c>
      <c r="AS934" s="3">
        <v>11</v>
      </c>
      <c r="AU934" s="2">
        <v>2</v>
      </c>
    </row>
    <row r="935" spans="1:55" s="2" customFormat="1" ht="15" hidden="1" customHeight="1">
      <c r="A935" s="24" t="s">
        <v>26859</v>
      </c>
      <c r="B935" s="5" t="s">
        <v>16640</v>
      </c>
      <c r="C935" s="16" t="s">
        <v>16641</v>
      </c>
      <c r="D935" s="3" t="s">
        <v>1</v>
      </c>
      <c r="E935" s="3" t="str">
        <f>IF(D935&lt;&gt;"",VLOOKUP($D935,Gefährdungsstufen!$B$2:$G$20,6,FALSE),"")</f>
        <v>potentiell gefährdet</v>
      </c>
      <c r="F935" s="71">
        <f>IF(D935&lt;&gt;"",VLOOKUP($D935,Gefährdungsstufen!$B$2:$G$20,3,FALSE),"")</f>
        <v>0</v>
      </c>
      <c r="G935" s="33" t="str">
        <f t="shared" si="84"/>
        <v>Landolt Elias (1991): Gefährdung der Farn- und Blütenpflanzen in der Schweiz</v>
      </c>
      <c r="H935" s="3" t="s">
        <v>1</v>
      </c>
      <c r="I935" s="3" t="str">
        <f>IF(H935&lt;&gt;"",VLOOKUP($H935,Gefährdungsstufen!$B$2:$G$20,6,FALSE),"")</f>
        <v>potentiell gefährdet</v>
      </c>
      <c r="J935" s="71">
        <f>IF(H935&lt;&gt;"",VLOOKUP($H935,Gefährdungsstufen!$B$2:$G$20,3,FALSE),"")</f>
        <v>0</v>
      </c>
      <c r="K935" s="33" t="str">
        <f t="shared" si="85"/>
        <v>Landolt Elias (1991): Gefährdung der Farn- und Blütenpflanzen in der Schweiz</v>
      </c>
      <c r="L935" s="3" t="s">
        <v>1</v>
      </c>
      <c r="M935" s="3" t="s">
        <v>1</v>
      </c>
      <c r="N935" s="11" t="str">
        <f>IF(M935&lt;&gt;"",VLOOKUP(M935,Gefährdungsstufen!$B$2:$G$20,6,FALSE),"")</f>
        <v>potentiell gefährdet</v>
      </c>
      <c r="O935" s="33" t="str">
        <f t="shared" si="86"/>
        <v>Landolt Elias (1991): Gefährdung der Farn- und Blütenpflanzen in der Schweiz</v>
      </c>
      <c r="P935" s="3" t="s">
        <v>1</v>
      </c>
      <c r="Q935" s="3" t="s">
        <v>1</v>
      </c>
      <c r="R935" s="11" t="str">
        <f>IF(Q935&lt;&gt;"",VLOOKUP(Q935,Gefährdungsstufen!$B$2:$G$20,6,FALSE),"")</f>
        <v>potentiell gefährdet</v>
      </c>
      <c r="S935" s="33" t="str">
        <f t="shared" si="87"/>
        <v>Landolt Elias (1991): Gefährdung der Farn- und Blütenpflanzen in der Schweiz</v>
      </c>
      <c r="T935" s="3" t="s">
        <v>1</v>
      </c>
      <c r="U935" s="3" t="s">
        <v>1</v>
      </c>
      <c r="V935" s="11" t="str">
        <f>IF(U935&lt;&gt;"",VLOOKUP(U935,Gefährdungsstufen!$B$2:$G$20,6,FALSE),"")</f>
        <v>potentiell gefährdet</v>
      </c>
      <c r="W935" s="33" t="str">
        <f t="shared" si="88"/>
        <v>Landolt Elias (1991): Gefährdung der Farn- und Blütenpflanzen in der Schweiz</v>
      </c>
      <c r="X935" s="3">
        <v>7</v>
      </c>
      <c r="Y935" s="3" t="s">
        <v>8</v>
      </c>
      <c r="Z935" s="3" t="s">
        <v>2</v>
      </c>
      <c r="AA935" s="3">
        <v>2</v>
      </c>
      <c r="AB935" s="3">
        <v>2</v>
      </c>
      <c r="AC935" s="3">
        <v>2</v>
      </c>
      <c r="AD935" s="3">
        <v>5</v>
      </c>
      <c r="AE935" s="3" t="s">
        <v>7</v>
      </c>
      <c r="AF935" s="3" t="str">
        <f>IF(AE935&lt;&gt;"",VLOOKUP(AE935,legende!$A$3:$C$6,2,FALSE),"")</f>
        <v>gross</v>
      </c>
      <c r="AG935" s="71">
        <f>IF(AE935&lt;&gt;"",VLOOKUP(AE935,legende!$A$3:$C$6,3,FALSE),"")</f>
        <v>0</v>
      </c>
      <c r="AH935" s="3" t="s">
        <v>6</v>
      </c>
      <c r="AI935" s="3" t="str">
        <f>IF(AH935&lt;&gt;"",VLOOKUP(AH935,legende!$F$3:$H$6,3,FALSE),"")</f>
        <v>klein: &lt;1/4</v>
      </c>
      <c r="AJ935" s="71">
        <f>IF(AH935&lt;&gt;"",VLOOKUP(AH935,legende!$F$3:$H$6,2,FALSE),"")</f>
        <v>0</v>
      </c>
      <c r="AK935" s="3" t="s">
        <v>45</v>
      </c>
      <c r="AL935" s="3" t="s">
        <v>45</v>
      </c>
      <c r="AM935" s="11" t="str">
        <f>IF(AL935&lt;&gt;"",VLOOKUP(AL935,Gefährdungsstufen!$B$2:$G$20,6,FALSE),"")</f>
        <v>gefährdet</v>
      </c>
      <c r="AN935" s="71">
        <f>IF(AL935&lt;&gt;"",VLOOKUP(AL935,Gefährdungsstufen!$B$2:$G$20,3,FALSE),"")</f>
        <v>3</v>
      </c>
      <c r="AO935" s="3"/>
      <c r="AP935" s="11"/>
      <c r="AQ935" s="11">
        <f t="shared" si="89"/>
        <v>3</v>
      </c>
      <c r="AR935" s="3">
        <v>1</v>
      </c>
      <c r="AS935" s="3">
        <v>1</v>
      </c>
      <c r="BB935" s="2">
        <v>6</v>
      </c>
      <c r="BC935" s="2">
        <v>7</v>
      </c>
    </row>
    <row r="936" spans="1:55" s="2" customFormat="1" ht="15" hidden="1" customHeight="1">
      <c r="A936" s="24" t="s">
        <v>26859</v>
      </c>
      <c r="B936" s="5" t="s">
        <v>11045</v>
      </c>
      <c r="C936" s="16" t="s">
        <v>11046</v>
      </c>
      <c r="D936" s="3" t="s">
        <v>1</v>
      </c>
      <c r="E936" s="3" t="str">
        <f>IF(D936&lt;&gt;"",VLOOKUP($D936,Gefährdungsstufen!$B$2:$G$20,6,FALSE),"")</f>
        <v>potentiell gefährdet</v>
      </c>
      <c r="F936" s="71">
        <f>IF(D936&lt;&gt;"",VLOOKUP($D936,Gefährdungsstufen!$B$2:$G$20,3,FALSE),"")</f>
        <v>0</v>
      </c>
      <c r="G936" s="33" t="str">
        <f t="shared" si="84"/>
        <v>Landolt Elias (1991): Gefährdung der Farn- und Blütenpflanzen in der Schweiz</v>
      </c>
      <c r="H936" s="3" t="s">
        <v>1</v>
      </c>
      <c r="I936" s="3" t="str">
        <f>IF(H936&lt;&gt;"",VLOOKUP($H936,Gefährdungsstufen!$B$2:$G$20,6,FALSE),"")</f>
        <v>potentiell gefährdet</v>
      </c>
      <c r="J936" s="71">
        <f>IF(H936&lt;&gt;"",VLOOKUP($H936,Gefährdungsstufen!$B$2:$G$20,3,FALSE),"")</f>
        <v>0</v>
      </c>
      <c r="K936" s="33" t="str">
        <f t="shared" si="85"/>
        <v>Landolt Elias (1991): Gefährdung der Farn- und Blütenpflanzen in der Schweiz</v>
      </c>
      <c r="L936" s="3" t="s">
        <v>1</v>
      </c>
      <c r="M936" s="3" t="s">
        <v>1</v>
      </c>
      <c r="N936" s="11" t="str">
        <f>IF(M936&lt;&gt;"",VLOOKUP(M936,Gefährdungsstufen!$B$2:$G$20,6,FALSE),"")</f>
        <v>potentiell gefährdet</v>
      </c>
      <c r="O936" s="33" t="str">
        <f t="shared" si="86"/>
        <v>Landolt Elias (1991): Gefährdung der Farn- und Blütenpflanzen in der Schweiz</v>
      </c>
      <c r="P936" s="3" t="s">
        <v>1</v>
      </c>
      <c r="Q936" s="3" t="s">
        <v>1</v>
      </c>
      <c r="R936" s="11" t="str">
        <f>IF(Q936&lt;&gt;"",VLOOKUP(Q936,Gefährdungsstufen!$B$2:$G$20,6,FALSE),"")</f>
        <v>potentiell gefährdet</v>
      </c>
      <c r="S936" s="33" t="str">
        <f t="shared" si="87"/>
        <v>Landolt Elias (1991): Gefährdung der Farn- und Blütenpflanzen in der Schweiz</v>
      </c>
      <c r="T936" s="3" t="s">
        <v>1</v>
      </c>
      <c r="U936" s="3" t="s">
        <v>1</v>
      </c>
      <c r="V936" s="11" t="str">
        <f>IF(U936&lt;&gt;"",VLOOKUP(U936,Gefährdungsstufen!$B$2:$G$20,6,FALSE),"")</f>
        <v>potentiell gefährdet</v>
      </c>
      <c r="W936" s="33" t="str">
        <f t="shared" si="88"/>
        <v>Landolt Elias (1991): Gefährdung der Farn- und Blütenpflanzen in der Schweiz</v>
      </c>
      <c r="X936" s="3">
        <v>7</v>
      </c>
      <c r="Y936" s="3" t="s">
        <v>8</v>
      </c>
      <c r="Z936" s="3" t="s">
        <v>2</v>
      </c>
      <c r="AA936" s="3">
        <v>99</v>
      </c>
      <c r="AB936" s="3">
        <v>99</v>
      </c>
      <c r="AC936" s="3">
        <v>99</v>
      </c>
      <c r="AD936" s="3">
        <v>99</v>
      </c>
      <c r="AE936" s="3"/>
      <c r="AF936" s="3" t="str">
        <f>IF(AE936&lt;&gt;"",VLOOKUP(AE936,legende!$A$3:$C$6,2,FALSE),"")</f>
        <v/>
      </c>
      <c r="AG936" s="71" t="str">
        <f>IF(AE936&lt;&gt;"",VLOOKUP(AE936,legende!$A$3:$C$6,3,FALSE),"")</f>
        <v/>
      </c>
      <c r="AH936" s="3"/>
      <c r="AI936" s="3" t="str">
        <f>IF(AH936&lt;&gt;"",VLOOKUP(AH936,legende!$F$3:$H$6,3,FALSE),"")</f>
        <v/>
      </c>
      <c r="AJ936" s="71" t="str">
        <f>IF(AH936&lt;&gt;"",VLOOKUP(AH936,legende!$F$3:$H$6,2,FALSE),"")</f>
        <v/>
      </c>
      <c r="AK936" s="3" t="s">
        <v>1</v>
      </c>
      <c r="AL936" s="3" t="s">
        <v>1</v>
      </c>
      <c r="AM936" s="11" t="str">
        <f>IF(AL936&lt;&gt;"",VLOOKUP(AL936,Gefährdungsstufen!$B$2:$G$20,6,FALSE),"")</f>
        <v>potentiell gefährdet</v>
      </c>
      <c r="AN936" s="71">
        <f>IF(AL936&lt;&gt;"",VLOOKUP(AL936,Gefährdungsstufen!$B$2:$G$20,3,FALSE),"")</f>
        <v>0</v>
      </c>
      <c r="AO936" s="3"/>
      <c r="AP936" s="11" t="s">
        <v>26922</v>
      </c>
      <c r="AQ936" s="11" t="e">
        <f t="shared" si="89"/>
        <v>#VALUE!</v>
      </c>
      <c r="AR936" s="3">
        <v>0</v>
      </c>
      <c r="AS936" s="3" t="s">
        <v>0</v>
      </c>
      <c r="BB936" s="2">
        <v>6</v>
      </c>
      <c r="BC936" s="2">
        <v>7</v>
      </c>
    </row>
    <row r="937" spans="1:55" s="2" customFormat="1" ht="15" hidden="1" customHeight="1">
      <c r="A937" s="24" t="s">
        <v>26859</v>
      </c>
      <c r="B937" s="5" t="s">
        <v>4980</v>
      </c>
      <c r="C937" s="16" t="s">
        <v>4981</v>
      </c>
      <c r="D937" s="3" t="s">
        <v>1</v>
      </c>
      <c r="E937" s="3" t="str">
        <f>IF(D937&lt;&gt;"",VLOOKUP($D937,Gefährdungsstufen!$B$2:$G$20,6,FALSE),"")</f>
        <v>potentiell gefährdet</v>
      </c>
      <c r="F937" s="71">
        <f>IF(D937&lt;&gt;"",VLOOKUP($D937,Gefährdungsstufen!$B$2:$G$20,3,FALSE),"")</f>
        <v>0</v>
      </c>
      <c r="G937" s="33" t="str">
        <f t="shared" si="84"/>
        <v>Landolt Elias (1991): Gefährdung der Farn- und Blütenpflanzen in der Schweiz</v>
      </c>
      <c r="H937" s="3" t="s">
        <v>1</v>
      </c>
      <c r="I937" s="3" t="str">
        <f>IF(H937&lt;&gt;"",VLOOKUP($H937,Gefährdungsstufen!$B$2:$G$20,6,FALSE),"")</f>
        <v>potentiell gefährdet</v>
      </c>
      <c r="J937" s="71">
        <f>IF(H937&lt;&gt;"",VLOOKUP($H937,Gefährdungsstufen!$B$2:$G$20,3,FALSE),"")</f>
        <v>0</v>
      </c>
      <c r="K937" s="33" t="str">
        <f t="shared" si="85"/>
        <v>Landolt Elias (1991): Gefährdung der Farn- und Blütenpflanzen in der Schweiz</v>
      </c>
      <c r="L937" s="3" t="s">
        <v>1</v>
      </c>
      <c r="M937" s="3" t="s">
        <v>1</v>
      </c>
      <c r="N937" s="11" t="str">
        <f>IF(M937&lt;&gt;"",VLOOKUP(M937,Gefährdungsstufen!$B$2:$G$20,6,FALSE),"")</f>
        <v>potentiell gefährdet</v>
      </c>
      <c r="O937" s="33" t="str">
        <f t="shared" si="86"/>
        <v>Landolt Elias (1991): Gefährdung der Farn- und Blütenpflanzen in der Schweiz</v>
      </c>
      <c r="P937" s="3" t="s">
        <v>1</v>
      </c>
      <c r="Q937" s="3" t="s">
        <v>1</v>
      </c>
      <c r="R937" s="11" t="str">
        <f>IF(Q937&lt;&gt;"",VLOOKUP(Q937,Gefährdungsstufen!$B$2:$G$20,6,FALSE),"")</f>
        <v>potentiell gefährdet</v>
      </c>
      <c r="S937" s="33" t="str">
        <f t="shared" si="87"/>
        <v>Landolt Elias (1991): Gefährdung der Farn- und Blütenpflanzen in der Schweiz</v>
      </c>
      <c r="T937" s="3" t="s">
        <v>1</v>
      </c>
      <c r="U937" s="3" t="s">
        <v>1</v>
      </c>
      <c r="V937" s="11" t="str">
        <f>IF(U937&lt;&gt;"",VLOOKUP(U937,Gefährdungsstufen!$B$2:$G$20,6,FALSE),"")</f>
        <v>potentiell gefährdet</v>
      </c>
      <c r="W937" s="33" t="str">
        <f t="shared" si="88"/>
        <v>Landolt Elias (1991): Gefährdung der Farn- und Blütenpflanzen in der Schweiz</v>
      </c>
      <c r="X937" s="3">
        <v>7</v>
      </c>
      <c r="Y937" s="3" t="s">
        <v>8</v>
      </c>
      <c r="Z937" s="3" t="s">
        <v>2</v>
      </c>
      <c r="AA937" s="3">
        <v>6</v>
      </c>
      <c r="AB937" s="3">
        <v>8</v>
      </c>
      <c r="AC937" s="3">
        <v>5</v>
      </c>
      <c r="AD937" s="3">
        <v>4</v>
      </c>
      <c r="AE937" s="3"/>
      <c r="AF937" s="3" t="str">
        <f>IF(AE937&lt;&gt;"",VLOOKUP(AE937,legende!$A$3:$C$6,2,FALSE),"")</f>
        <v/>
      </c>
      <c r="AG937" s="71" t="str">
        <f>IF(AE937&lt;&gt;"",VLOOKUP(AE937,legende!$A$3:$C$6,3,FALSE),"")</f>
        <v/>
      </c>
      <c r="AH937" s="3"/>
      <c r="AI937" s="3" t="str">
        <f>IF(AH937&lt;&gt;"",VLOOKUP(AH937,legende!$F$3:$H$6,3,FALSE),"")</f>
        <v/>
      </c>
      <c r="AJ937" s="71" t="str">
        <f>IF(AH937&lt;&gt;"",VLOOKUP(AH937,legende!$F$3:$H$6,2,FALSE),"")</f>
        <v/>
      </c>
      <c r="AK937" s="3" t="s">
        <v>1</v>
      </c>
      <c r="AL937" s="3" t="s">
        <v>1</v>
      </c>
      <c r="AM937" s="11" t="str">
        <f>IF(AL937&lt;&gt;"",VLOOKUP(AL937,Gefährdungsstufen!$B$2:$G$20,6,FALSE),"")</f>
        <v>potentiell gefährdet</v>
      </c>
      <c r="AN937" s="71">
        <f>IF(AL937&lt;&gt;"",VLOOKUP(AL937,Gefährdungsstufen!$B$2:$G$20,3,FALSE),"")</f>
        <v>0</v>
      </c>
      <c r="AO937" s="3"/>
      <c r="AP937" s="11" t="s">
        <v>26922</v>
      </c>
      <c r="AQ937" s="11" t="e">
        <f t="shared" si="89"/>
        <v>#VALUE!</v>
      </c>
      <c r="AR937" s="3">
        <v>0</v>
      </c>
      <c r="AS937" s="3" t="s">
        <v>0</v>
      </c>
      <c r="BB937" s="2">
        <v>6</v>
      </c>
      <c r="BC937" s="2">
        <v>7</v>
      </c>
    </row>
    <row r="938" spans="1:55" s="2" customFormat="1" ht="15" hidden="1" customHeight="1">
      <c r="A938" s="24" t="s">
        <v>26859</v>
      </c>
      <c r="B938" s="5" t="s">
        <v>4378</v>
      </c>
      <c r="C938" s="16" t="s">
        <v>4379</v>
      </c>
      <c r="D938" s="3" t="s">
        <v>1</v>
      </c>
      <c r="E938" s="3" t="str">
        <f>IF(D938&lt;&gt;"",VLOOKUP($D938,Gefährdungsstufen!$B$2:$G$20,6,FALSE),"")</f>
        <v>potentiell gefährdet</v>
      </c>
      <c r="F938" s="71">
        <f>IF(D938&lt;&gt;"",VLOOKUP($D938,Gefährdungsstufen!$B$2:$G$20,3,FALSE),"")</f>
        <v>0</v>
      </c>
      <c r="G938" s="33" t="str">
        <f t="shared" si="84"/>
        <v>Landolt Elias (1991): Gefährdung der Farn- und Blütenpflanzen in der Schweiz</v>
      </c>
      <c r="H938" s="3" t="s">
        <v>1</v>
      </c>
      <c r="I938" s="3" t="str">
        <f>IF(H938&lt;&gt;"",VLOOKUP($H938,Gefährdungsstufen!$B$2:$G$20,6,FALSE),"")</f>
        <v>potentiell gefährdet</v>
      </c>
      <c r="J938" s="71">
        <f>IF(H938&lt;&gt;"",VLOOKUP($H938,Gefährdungsstufen!$B$2:$G$20,3,FALSE),"")</f>
        <v>0</v>
      </c>
      <c r="K938" s="33" t="str">
        <f t="shared" si="85"/>
        <v>Landolt Elias (1991): Gefährdung der Farn- und Blütenpflanzen in der Schweiz</v>
      </c>
      <c r="L938" s="3" t="s">
        <v>1</v>
      </c>
      <c r="M938" s="3" t="s">
        <v>1</v>
      </c>
      <c r="N938" s="11" t="str">
        <f>IF(M938&lt;&gt;"",VLOOKUP(M938,Gefährdungsstufen!$B$2:$G$20,6,FALSE),"")</f>
        <v>potentiell gefährdet</v>
      </c>
      <c r="O938" s="33" t="str">
        <f t="shared" si="86"/>
        <v>Landolt Elias (1991): Gefährdung der Farn- und Blütenpflanzen in der Schweiz</v>
      </c>
      <c r="P938" s="3" t="s">
        <v>1</v>
      </c>
      <c r="Q938" s="3" t="s">
        <v>1</v>
      </c>
      <c r="R938" s="11" t="str">
        <f>IF(Q938&lt;&gt;"",VLOOKUP(Q938,Gefährdungsstufen!$B$2:$G$20,6,FALSE),"")</f>
        <v>potentiell gefährdet</v>
      </c>
      <c r="S938" s="33" t="str">
        <f t="shared" si="87"/>
        <v>Landolt Elias (1991): Gefährdung der Farn- und Blütenpflanzen in der Schweiz</v>
      </c>
      <c r="T938" s="3" t="s">
        <v>1</v>
      </c>
      <c r="U938" s="3" t="s">
        <v>1</v>
      </c>
      <c r="V938" s="11" t="str">
        <f>IF(U938&lt;&gt;"",VLOOKUP(U938,Gefährdungsstufen!$B$2:$G$20,6,FALSE),"")</f>
        <v>potentiell gefährdet</v>
      </c>
      <c r="W938" s="33" t="str">
        <f t="shared" si="88"/>
        <v>Landolt Elias (1991): Gefährdung der Farn- und Blütenpflanzen in der Schweiz</v>
      </c>
      <c r="X938" s="3">
        <v>7</v>
      </c>
      <c r="Y938" s="3" t="s">
        <v>8</v>
      </c>
      <c r="Z938" s="3" t="s">
        <v>2</v>
      </c>
      <c r="AA938" s="3">
        <v>5</v>
      </c>
      <c r="AB938" s="3">
        <v>5</v>
      </c>
      <c r="AC938" s="3">
        <v>5</v>
      </c>
      <c r="AD938" s="3">
        <v>5</v>
      </c>
      <c r="AE938" s="3"/>
      <c r="AF938" s="3" t="str">
        <f>IF(AE938&lt;&gt;"",VLOOKUP(AE938,legende!$A$3:$C$6,2,FALSE),"")</f>
        <v/>
      </c>
      <c r="AG938" s="71" t="str">
        <f>IF(AE938&lt;&gt;"",VLOOKUP(AE938,legende!$A$3:$C$6,3,FALSE),"")</f>
        <v/>
      </c>
      <c r="AH938" s="3"/>
      <c r="AI938" s="3" t="str">
        <f>IF(AH938&lt;&gt;"",VLOOKUP(AH938,legende!$F$3:$H$6,3,FALSE),"")</f>
        <v/>
      </c>
      <c r="AJ938" s="71" t="str">
        <f>IF(AH938&lt;&gt;"",VLOOKUP(AH938,legende!$F$3:$H$6,2,FALSE),"")</f>
        <v/>
      </c>
      <c r="AK938" s="3" t="s">
        <v>1</v>
      </c>
      <c r="AL938" s="3" t="s">
        <v>1</v>
      </c>
      <c r="AM938" s="11" t="str">
        <f>IF(AL938&lt;&gt;"",VLOOKUP(AL938,Gefährdungsstufen!$B$2:$G$20,6,FALSE),"")</f>
        <v>potentiell gefährdet</v>
      </c>
      <c r="AN938" s="71">
        <f>IF(AL938&lt;&gt;"",VLOOKUP(AL938,Gefährdungsstufen!$B$2:$G$20,3,FALSE),"")</f>
        <v>0</v>
      </c>
      <c r="AO938" s="3"/>
      <c r="AP938" s="11" t="s">
        <v>26922</v>
      </c>
      <c r="AQ938" s="11" t="e">
        <f t="shared" si="89"/>
        <v>#VALUE!</v>
      </c>
      <c r="AR938" s="3">
        <v>0</v>
      </c>
      <c r="AS938" s="3" t="s">
        <v>0</v>
      </c>
      <c r="BB938" s="2">
        <v>6</v>
      </c>
      <c r="BC938" s="2">
        <v>7</v>
      </c>
    </row>
    <row r="939" spans="1:55" s="2" customFormat="1" ht="15" hidden="1" customHeight="1">
      <c r="A939" s="24" t="s">
        <v>26859</v>
      </c>
      <c r="B939" s="5" t="s">
        <v>6977</v>
      </c>
      <c r="C939" s="16" t="s">
        <v>6978</v>
      </c>
      <c r="D939" s="3" t="s">
        <v>1</v>
      </c>
      <c r="E939" s="3" t="str">
        <f>IF(D939&lt;&gt;"",VLOOKUP($D939,Gefährdungsstufen!$B$2:$G$20,6,FALSE),"")</f>
        <v>potentiell gefährdet</v>
      </c>
      <c r="F939" s="71">
        <f>IF(D939&lt;&gt;"",VLOOKUP($D939,Gefährdungsstufen!$B$2:$G$20,3,FALSE),"")</f>
        <v>0</v>
      </c>
      <c r="G939" s="33" t="str">
        <f t="shared" si="84"/>
        <v>Landolt Elias (1991): Gefährdung der Farn- und Blütenpflanzen in der Schweiz</v>
      </c>
      <c r="H939" s="3" t="s">
        <v>9</v>
      </c>
      <c r="I939" s="3" t="str">
        <f>IF(H939&lt;&gt;"",VLOOKUP($H939,Gefährdungsstufen!$B$2:$G$20,6,FALSE),"")</f>
        <v>vom Aussterben bedroht</v>
      </c>
      <c r="J939" s="71">
        <f>IF(H939&lt;&gt;"",VLOOKUP($H939,Gefährdungsstufen!$B$2:$G$20,3,FALSE),"")</f>
        <v>5</v>
      </c>
      <c r="K939" s="33" t="str">
        <f t="shared" si="85"/>
        <v>Landolt Elias (1991): Gefährdung der Farn- und Blütenpflanzen in der Schweiz</v>
      </c>
      <c r="L939" s="3" t="s">
        <v>9</v>
      </c>
      <c r="M939" s="3" t="s">
        <v>9</v>
      </c>
      <c r="N939" s="11" t="str">
        <f>IF(M939&lt;&gt;"",VLOOKUP(M939,Gefährdungsstufen!$B$2:$G$20,6,FALSE),"")</f>
        <v>vom Aussterben bedroht</v>
      </c>
      <c r="O939" s="33" t="str">
        <f t="shared" si="86"/>
        <v>Landolt Elias (1991): Gefährdung der Farn- und Blütenpflanzen in der Schweiz</v>
      </c>
      <c r="P939" s="3" t="s">
        <v>14</v>
      </c>
      <c r="Q939" s="3" t="s">
        <v>14</v>
      </c>
      <c r="R939" s="11" t="str">
        <f>IF(Q939&lt;&gt;"",VLOOKUP(Q939,Gefährdungsstufen!$B$2:$G$20,6,FALSE),"")</f>
        <v>vom Aussterben bedroht</v>
      </c>
      <c r="S939" s="33" t="str">
        <f t="shared" si="87"/>
        <v>Landolt Elias (1991): Gefährdung der Farn- und Blütenpflanzen in der Schweiz</v>
      </c>
      <c r="T939" s="3" t="s">
        <v>9</v>
      </c>
      <c r="U939" s="3" t="s">
        <v>9</v>
      </c>
      <c r="V939" s="11" t="str">
        <f>IF(U939&lt;&gt;"",VLOOKUP(U939,Gefährdungsstufen!$B$2:$G$20,6,FALSE),"")</f>
        <v>vom Aussterben bedroht</v>
      </c>
      <c r="W939" s="33" t="str">
        <f t="shared" si="88"/>
        <v>Landolt Elias (1991): Gefährdung der Farn- und Blütenpflanzen in der Schweiz</v>
      </c>
      <c r="X939" s="3">
        <v>7</v>
      </c>
      <c r="Y939" s="3" t="s">
        <v>8</v>
      </c>
      <c r="Z939" s="3" t="s">
        <v>13</v>
      </c>
      <c r="AA939" s="3">
        <v>2</v>
      </c>
      <c r="AB939" s="3">
        <v>2</v>
      </c>
      <c r="AC939" s="3">
        <v>1</v>
      </c>
      <c r="AD939" s="3">
        <v>3</v>
      </c>
      <c r="AE939" s="3" t="s">
        <v>7</v>
      </c>
      <c r="AF939" s="3" t="str">
        <f>IF(AE939&lt;&gt;"",VLOOKUP(AE939,legende!$A$3:$C$6,2,FALSE),"")</f>
        <v>gross</v>
      </c>
      <c r="AG939" s="71">
        <f>IF(AE939&lt;&gt;"",VLOOKUP(AE939,legende!$A$3:$C$6,3,FALSE),"")</f>
        <v>0</v>
      </c>
      <c r="AH939" s="3" t="s">
        <v>6</v>
      </c>
      <c r="AI939" s="3" t="str">
        <f>IF(AH939&lt;&gt;"",VLOOKUP(AH939,legende!$F$3:$H$6,3,FALSE),"")</f>
        <v>klein: &lt;1/4</v>
      </c>
      <c r="AJ939" s="71">
        <f>IF(AH939&lt;&gt;"",VLOOKUP(AH939,legende!$F$3:$H$6,2,FALSE),"")</f>
        <v>0</v>
      </c>
      <c r="AK939" s="3" t="s">
        <v>9</v>
      </c>
      <c r="AL939" s="3" t="s">
        <v>9</v>
      </c>
      <c r="AM939" s="11" t="str">
        <f>IF(AL939&lt;&gt;"",VLOOKUP(AL939,Gefährdungsstufen!$B$2:$G$20,6,FALSE),"")</f>
        <v>vom Aussterben bedroht</v>
      </c>
      <c r="AN939" s="71">
        <f>IF(AL939&lt;&gt;"",VLOOKUP(AL939,Gefährdungsstufen!$B$2:$G$20,3,FALSE),"")</f>
        <v>5</v>
      </c>
      <c r="AO939" s="3"/>
      <c r="AP939" s="11"/>
      <c r="AQ939" s="11">
        <f t="shared" si="89"/>
        <v>10</v>
      </c>
      <c r="AR939" s="3">
        <v>7</v>
      </c>
      <c r="AS939" s="3">
        <v>7</v>
      </c>
    </row>
    <row r="940" spans="1:55" s="2" customFormat="1" ht="15" hidden="1" customHeight="1">
      <c r="A940" s="24" t="s">
        <v>26859</v>
      </c>
      <c r="B940" s="5" t="s">
        <v>7679</v>
      </c>
      <c r="C940" s="16" t="s">
        <v>7680</v>
      </c>
      <c r="D940" s="3" t="s">
        <v>1</v>
      </c>
      <c r="E940" s="3" t="str">
        <f>IF(D940&lt;&gt;"",VLOOKUP($D940,Gefährdungsstufen!$B$2:$G$20,6,FALSE),"")</f>
        <v>potentiell gefährdet</v>
      </c>
      <c r="F940" s="71">
        <f>IF(D940&lt;&gt;"",VLOOKUP($D940,Gefährdungsstufen!$B$2:$G$20,3,FALSE),"")</f>
        <v>0</v>
      </c>
      <c r="G940" s="33" t="str">
        <f t="shared" si="84"/>
        <v>Landolt Elias (1991): Gefährdung der Farn- und Blütenpflanzen in der Schweiz</v>
      </c>
      <c r="H940" s="3" t="s">
        <v>1</v>
      </c>
      <c r="I940" s="3" t="str">
        <f>IF(H940&lt;&gt;"",VLOOKUP($H940,Gefährdungsstufen!$B$2:$G$20,6,FALSE),"")</f>
        <v>potentiell gefährdet</v>
      </c>
      <c r="J940" s="71">
        <f>IF(H940&lt;&gt;"",VLOOKUP($H940,Gefährdungsstufen!$B$2:$G$20,3,FALSE),"")</f>
        <v>0</v>
      </c>
      <c r="K940" s="33" t="str">
        <f t="shared" si="85"/>
        <v>Landolt Elias (1991): Gefährdung der Farn- und Blütenpflanzen in der Schweiz</v>
      </c>
      <c r="L940" s="3" t="s">
        <v>1</v>
      </c>
      <c r="M940" s="3" t="s">
        <v>1</v>
      </c>
      <c r="N940" s="11" t="str">
        <f>IF(M940&lt;&gt;"",VLOOKUP(M940,Gefährdungsstufen!$B$2:$G$20,6,FALSE),"")</f>
        <v>potentiell gefährdet</v>
      </c>
      <c r="O940" s="33" t="str">
        <f t="shared" si="86"/>
        <v>Landolt Elias (1991): Gefährdung der Farn- und Blütenpflanzen in der Schweiz</v>
      </c>
      <c r="P940" s="3" t="s">
        <v>1</v>
      </c>
      <c r="Q940" s="3" t="s">
        <v>1</v>
      </c>
      <c r="R940" s="11" t="str">
        <f>IF(Q940&lt;&gt;"",VLOOKUP(Q940,Gefährdungsstufen!$B$2:$G$20,6,FALSE),"")</f>
        <v>potentiell gefährdet</v>
      </c>
      <c r="S940" s="33" t="str">
        <f t="shared" si="87"/>
        <v>Landolt Elias (1991): Gefährdung der Farn- und Blütenpflanzen in der Schweiz</v>
      </c>
      <c r="T940" s="3" t="s">
        <v>1</v>
      </c>
      <c r="U940" s="3" t="s">
        <v>1</v>
      </c>
      <c r="V940" s="11" t="str">
        <f>IF(U940&lt;&gt;"",VLOOKUP(U940,Gefährdungsstufen!$B$2:$G$20,6,FALSE),"")</f>
        <v>potentiell gefährdet</v>
      </c>
      <c r="W940" s="33" t="str">
        <f t="shared" si="88"/>
        <v>Landolt Elias (1991): Gefährdung der Farn- und Blütenpflanzen in der Schweiz</v>
      </c>
      <c r="X940" s="3">
        <v>7</v>
      </c>
      <c r="Y940" s="3" t="s">
        <v>8</v>
      </c>
      <c r="Z940" s="3" t="s">
        <v>2</v>
      </c>
      <c r="AA940" s="3">
        <v>5</v>
      </c>
      <c r="AB940" s="3">
        <v>7</v>
      </c>
      <c r="AC940" s="3">
        <v>4</v>
      </c>
      <c r="AD940" s="3">
        <v>3</v>
      </c>
      <c r="AE940" s="3"/>
      <c r="AF940" s="3" t="str">
        <f>IF(AE940&lt;&gt;"",VLOOKUP(AE940,legende!$A$3:$C$6,2,FALSE),"")</f>
        <v/>
      </c>
      <c r="AG940" s="71" t="str">
        <f>IF(AE940&lt;&gt;"",VLOOKUP(AE940,legende!$A$3:$C$6,3,FALSE),"")</f>
        <v/>
      </c>
      <c r="AH940" s="3"/>
      <c r="AI940" s="3" t="str">
        <f>IF(AH940&lt;&gt;"",VLOOKUP(AH940,legende!$F$3:$H$6,3,FALSE),"")</f>
        <v/>
      </c>
      <c r="AJ940" s="71" t="str">
        <f>IF(AH940&lt;&gt;"",VLOOKUP(AH940,legende!$F$3:$H$6,2,FALSE),"")</f>
        <v/>
      </c>
      <c r="AK940" s="3" t="s">
        <v>1</v>
      </c>
      <c r="AL940" s="3" t="s">
        <v>1</v>
      </c>
      <c r="AM940" s="11" t="str">
        <f>IF(AL940&lt;&gt;"",VLOOKUP(AL940,Gefährdungsstufen!$B$2:$G$20,6,FALSE),"")</f>
        <v>potentiell gefährdet</v>
      </c>
      <c r="AN940" s="71">
        <f>IF(AL940&lt;&gt;"",VLOOKUP(AL940,Gefährdungsstufen!$B$2:$G$20,3,FALSE),"")</f>
        <v>0</v>
      </c>
      <c r="AO940" s="3"/>
      <c r="AP940" s="11" t="s">
        <v>26922</v>
      </c>
      <c r="AQ940" s="11" t="e">
        <f t="shared" si="89"/>
        <v>#VALUE!</v>
      </c>
      <c r="AR940" s="3">
        <v>0</v>
      </c>
      <c r="AS940" s="3" t="s">
        <v>0</v>
      </c>
      <c r="BB940" s="2">
        <v>6</v>
      </c>
      <c r="BC940" s="2">
        <v>7</v>
      </c>
    </row>
    <row r="941" spans="1:55" s="2" customFormat="1" ht="15" hidden="1" customHeight="1">
      <c r="A941" s="24" t="s">
        <v>26859</v>
      </c>
      <c r="B941" s="5" t="s">
        <v>17683</v>
      </c>
      <c r="C941" s="16" t="s">
        <v>17684</v>
      </c>
      <c r="D941" s="3" t="s">
        <v>1</v>
      </c>
      <c r="E941" s="3" t="str">
        <f>IF(D941&lt;&gt;"",VLOOKUP($D941,Gefährdungsstufen!$B$2:$G$20,6,FALSE),"")</f>
        <v>potentiell gefährdet</v>
      </c>
      <c r="F941" s="71">
        <f>IF(D941&lt;&gt;"",VLOOKUP($D941,Gefährdungsstufen!$B$2:$G$20,3,FALSE),"")</f>
        <v>0</v>
      </c>
      <c r="G941" s="33" t="str">
        <f t="shared" si="84"/>
        <v>Landolt Elias (1991): Gefährdung der Farn- und Blütenpflanzen in der Schweiz</v>
      </c>
      <c r="H941" s="3" t="s">
        <v>1</v>
      </c>
      <c r="I941" s="3" t="str">
        <f>IF(H941&lt;&gt;"",VLOOKUP($H941,Gefährdungsstufen!$B$2:$G$20,6,FALSE),"")</f>
        <v>potentiell gefährdet</v>
      </c>
      <c r="J941" s="71">
        <f>IF(H941&lt;&gt;"",VLOOKUP($H941,Gefährdungsstufen!$B$2:$G$20,3,FALSE),"")</f>
        <v>0</v>
      </c>
      <c r="K941" s="33" t="str">
        <f t="shared" si="85"/>
        <v>Landolt Elias (1991): Gefährdung der Farn- und Blütenpflanzen in der Schweiz</v>
      </c>
      <c r="L941" s="3" t="s">
        <v>1</v>
      </c>
      <c r="M941" s="3" t="s">
        <v>1</v>
      </c>
      <c r="N941" s="11" t="str">
        <f>IF(M941&lt;&gt;"",VLOOKUP(M941,Gefährdungsstufen!$B$2:$G$20,6,FALSE),"")</f>
        <v>potentiell gefährdet</v>
      </c>
      <c r="O941" s="33" t="str">
        <f t="shared" si="86"/>
        <v>Landolt Elias (1991): Gefährdung der Farn- und Blütenpflanzen in der Schweiz</v>
      </c>
      <c r="P941" s="3" t="s">
        <v>1</v>
      </c>
      <c r="Q941" s="3" t="s">
        <v>1</v>
      </c>
      <c r="R941" s="11" t="str">
        <f>IF(Q941&lt;&gt;"",VLOOKUP(Q941,Gefährdungsstufen!$B$2:$G$20,6,FALSE),"")</f>
        <v>potentiell gefährdet</v>
      </c>
      <c r="S941" s="33" t="str">
        <f t="shared" si="87"/>
        <v>Landolt Elias (1991): Gefährdung der Farn- und Blütenpflanzen in der Schweiz</v>
      </c>
      <c r="T941" s="3" t="s">
        <v>1</v>
      </c>
      <c r="U941" s="3" t="s">
        <v>1</v>
      </c>
      <c r="V941" s="11" t="str">
        <f>IF(U941&lt;&gt;"",VLOOKUP(U941,Gefährdungsstufen!$B$2:$G$20,6,FALSE),"")</f>
        <v>potentiell gefährdet</v>
      </c>
      <c r="W941" s="33" t="str">
        <f t="shared" si="88"/>
        <v>Landolt Elias (1991): Gefährdung der Farn- und Blütenpflanzen in der Schweiz</v>
      </c>
      <c r="X941" s="3">
        <v>7</v>
      </c>
      <c r="Y941" s="3" t="s">
        <v>18</v>
      </c>
      <c r="Z941" s="3" t="s">
        <v>2</v>
      </c>
      <c r="AA941" s="3">
        <v>6</v>
      </c>
      <c r="AB941" s="3">
        <v>7</v>
      </c>
      <c r="AC941" s="3">
        <v>5</v>
      </c>
      <c r="AD941" s="3">
        <v>4</v>
      </c>
      <c r="AE941" s="3"/>
      <c r="AF941" s="3" t="str">
        <f>IF(AE941&lt;&gt;"",VLOOKUP(AE941,legende!$A$3:$C$6,2,FALSE),"")</f>
        <v/>
      </c>
      <c r="AG941" s="71" t="str">
        <f>IF(AE941&lt;&gt;"",VLOOKUP(AE941,legende!$A$3:$C$6,3,FALSE),"")</f>
        <v/>
      </c>
      <c r="AH941" s="3"/>
      <c r="AI941" s="3" t="str">
        <f>IF(AH941&lt;&gt;"",VLOOKUP(AH941,legende!$F$3:$H$6,3,FALSE),"")</f>
        <v/>
      </c>
      <c r="AJ941" s="71" t="str">
        <f>IF(AH941&lt;&gt;"",VLOOKUP(AH941,legende!$F$3:$H$6,2,FALSE),"")</f>
        <v/>
      </c>
      <c r="AK941" s="3" t="s">
        <v>1</v>
      </c>
      <c r="AL941" s="3" t="s">
        <v>1</v>
      </c>
      <c r="AM941" s="11" t="str">
        <f>IF(AL941&lt;&gt;"",VLOOKUP(AL941,Gefährdungsstufen!$B$2:$G$20,6,FALSE),"")</f>
        <v>potentiell gefährdet</v>
      </c>
      <c r="AN941" s="71">
        <f>IF(AL941&lt;&gt;"",VLOOKUP(AL941,Gefährdungsstufen!$B$2:$G$20,3,FALSE),"")</f>
        <v>0</v>
      </c>
      <c r="AO941" s="3"/>
      <c r="AP941" s="11" t="s">
        <v>26922</v>
      </c>
      <c r="AQ941" s="11" t="e">
        <f t="shared" si="89"/>
        <v>#VALUE!</v>
      </c>
      <c r="AR941" s="3">
        <v>0</v>
      </c>
      <c r="AS941" s="3" t="s">
        <v>0</v>
      </c>
      <c r="BB941" s="2">
        <v>6</v>
      </c>
    </row>
    <row r="942" spans="1:55" s="2" customFormat="1" ht="15" hidden="1" customHeight="1">
      <c r="A942" s="24" t="s">
        <v>26859</v>
      </c>
      <c r="B942" s="5" t="s">
        <v>16560</v>
      </c>
      <c r="C942" s="16" t="s">
        <v>16561</v>
      </c>
      <c r="D942" s="3" t="s">
        <v>1</v>
      </c>
      <c r="E942" s="3" t="str">
        <f>IF(D942&lt;&gt;"",VLOOKUP($D942,Gefährdungsstufen!$B$2:$G$20,6,FALSE),"")</f>
        <v>potentiell gefährdet</v>
      </c>
      <c r="F942" s="71">
        <f>IF(D942&lt;&gt;"",VLOOKUP($D942,Gefährdungsstufen!$B$2:$G$20,3,FALSE),"")</f>
        <v>0</v>
      </c>
      <c r="G942" s="33" t="str">
        <f t="shared" si="84"/>
        <v>Landolt Elias (1991): Gefährdung der Farn- und Blütenpflanzen in der Schweiz</v>
      </c>
      <c r="H942" s="3" t="s">
        <v>45</v>
      </c>
      <c r="I942" s="3" t="str">
        <f>IF(H942&lt;&gt;"",VLOOKUP($H942,Gefährdungsstufen!$B$2:$G$20,6,FALSE),"")</f>
        <v>gefährdet</v>
      </c>
      <c r="J942" s="71">
        <f>IF(H942&lt;&gt;"",VLOOKUP($H942,Gefährdungsstufen!$B$2:$G$20,3,FALSE),"")</f>
        <v>3</v>
      </c>
      <c r="K942" s="33" t="str">
        <f t="shared" si="85"/>
        <v>Landolt Elias (1991): Gefährdung der Farn- und Blütenpflanzen in der Schweiz</v>
      </c>
      <c r="L942" s="3" t="s">
        <v>8</v>
      </c>
      <c r="M942" s="3"/>
      <c r="N942" s="11" t="str">
        <f>IF(M942&lt;&gt;"",VLOOKUP(M942,Gefährdungsstufen!$B$2:$G$20,6,FALSE),"")</f>
        <v/>
      </c>
      <c r="O942" s="33" t="str">
        <f t="shared" si="86"/>
        <v/>
      </c>
      <c r="P942" s="3" t="s">
        <v>8</v>
      </c>
      <c r="Q942" s="3"/>
      <c r="R942" s="11" t="str">
        <f>IF(Q942&lt;&gt;"",VLOOKUP(Q942,Gefährdungsstufen!$B$2:$G$20,6,FALSE),"")</f>
        <v/>
      </c>
      <c r="S942" s="33" t="str">
        <f t="shared" si="87"/>
        <v/>
      </c>
      <c r="T942" s="3" t="s">
        <v>19</v>
      </c>
      <c r="U942" s="3" t="s">
        <v>19</v>
      </c>
      <c r="V942" s="11" t="str">
        <f>IF(U942&lt;&gt;"",VLOOKUP(U942,Gefährdungsstufen!$B$2:$G$20,6,FALSE),"")</f>
        <v>potentiell gefährdet</v>
      </c>
      <c r="W942" s="33" t="str">
        <f t="shared" si="88"/>
        <v>Landolt Elias (1991): Gefährdung der Farn- und Blütenpflanzen in der Schweiz</v>
      </c>
      <c r="X942" s="3">
        <v>1</v>
      </c>
      <c r="Y942" s="3" t="s">
        <v>8</v>
      </c>
      <c r="Z942" s="3" t="s">
        <v>13</v>
      </c>
      <c r="AA942" s="3">
        <v>99</v>
      </c>
      <c r="AB942" s="3">
        <v>99</v>
      </c>
      <c r="AC942" s="3">
        <v>1</v>
      </c>
      <c r="AD942" s="3">
        <v>3</v>
      </c>
      <c r="AE942" s="3" t="s">
        <v>7</v>
      </c>
      <c r="AF942" s="3" t="str">
        <f>IF(AE942&lt;&gt;"",VLOOKUP(AE942,legende!$A$3:$C$6,2,FALSE),"")</f>
        <v>gross</v>
      </c>
      <c r="AG942" s="71">
        <f>IF(AE942&lt;&gt;"",VLOOKUP(AE942,legende!$A$3:$C$6,3,FALSE),"")</f>
        <v>0</v>
      </c>
      <c r="AH942" s="3" t="s">
        <v>6</v>
      </c>
      <c r="AI942" s="3" t="str">
        <f>IF(AH942&lt;&gt;"",VLOOKUP(AH942,legende!$F$3:$H$6,3,FALSE),"")</f>
        <v>klein: &lt;1/4</v>
      </c>
      <c r="AJ942" s="71">
        <f>IF(AH942&lt;&gt;"",VLOOKUP(AH942,legende!$F$3:$H$6,2,FALSE),"")</f>
        <v>0</v>
      </c>
      <c r="AK942" s="3" t="s">
        <v>9</v>
      </c>
      <c r="AL942" s="3" t="s">
        <v>9</v>
      </c>
      <c r="AM942" s="11" t="str">
        <f>IF(AL942&lt;&gt;"",VLOOKUP(AL942,Gefährdungsstufen!$B$2:$G$20,6,FALSE),"")</f>
        <v>vom Aussterben bedroht</v>
      </c>
      <c r="AN942" s="71">
        <f>IF(AL942&lt;&gt;"",VLOOKUP(AL942,Gefährdungsstufen!$B$2:$G$20,3,FALSE),"")</f>
        <v>5</v>
      </c>
      <c r="AO942" s="3"/>
      <c r="AP942" s="11"/>
      <c r="AQ942" s="11">
        <f t="shared" si="89"/>
        <v>8</v>
      </c>
      <c r="AR942" s="3">
        <v>5</v>
      </c>
      <c r="AS942" s="3">
        <v>5</v>
      </c>
      <c r="AT942" s="2">
        <v>1</v>
      </c>
    </row>
    <row r="943" spans="1:55" s="2" customFormat="1" ht="15" customHeight="1">
      <c r="A943" s="24" t="s">
        <v>26859</v>
      </c>
      <c r="B943" s="5" t="s">
        <v>12254</v>
      </c>
      <c r="C943" s="16" t="s">
        <v>12255</v>
      </c>
      <c r="D943" s="3"/>
      <c r="E943" s="3" t="str">
        <f>IF(D943&lt;&gt;"",VLOOKUP($D943,Gefährdungsstufen!$B$2:$G$20,6,FALSE),"")</f>
        <v/>
      </c>
      <c r="F943" s="71" t="str">
        <f>IF(D943&lt;&gt;"",VLOOKUP($D943,Gefährdungsstufen!$B$2:$G$20,3,FALSE),"")</f>
        <v/>
      </c>
      <c r="G943" s="33" t="str">
        <f t="shared" si="84"/>
        <v/>
      </c>
      <c r="H943" s="3"/>
      <c r="I943" s="3" t="str">
        <f>IF(H943&lt;&gt;"",VLOOKUP($H943,Gefährdungsstufen!$B$2:$G$20,6,FALSE),"")</f>
        <v/>
      </c>
      <c r="J943" s="71" t="str">
        <f>IF(H943&lt;&gt;"",VLOOKUP($H943,Gefährdungsstufen!$B$2:$G$20,3,FALSE),"")</f>
        <v/>
      </c>
      <c r="K943" s="33" t="str">
        <f t="shared" si="85"/>
        <v/>
      </c>
      <c r="L943" s="3"/>
      <c r="M943" s="3"/>
      <c r="N943" s="11" t="str">
        <f>IF(M943&lt;&gt;"",VLOOKUP(M943,Gefährdungsstufen!$B$2:$G$20,6,FALSE),"")</f>
        <v/>
      </c>
      <c r="O943" s="33" t="str">
        <f t="shared" si="86"/>
        <v/>
      </c>
      <c r="P943" s="3"/>
      <c r="Q943" s="3"/>
      <c r="R943" s="11" t="str">
        <f>IF(Q943&lt;&gt;"",VLOOKUP(Q943,Gefährdungsstufen!$B$2:$G$20,6,FALSE),"")</f>
        <v/>
      </c>
      <c r="S943" s="33" t="str">
        <f t="shared" si="87"/>
        <v/>
      </c>
      <c r="T943" s="3"/>
      <c r="U943" s="3"/>
      <c r="V943" s="11" t="str">
        <f>IF(U943&lt;&gt;"",VLOOKUP(U943,Gefährdungsstufen!$B$2:$G$20,6,FALSE),"")</f>
        <v/>
      </c>
      <c r="W943" s="33" t="str">
        <f t="shared" si="88"/>
        <v/>
      </c>
      <c r="X943" s="3"/>
      <c r="Y943" s="3"/>
      <c r="Z943" s="3" t="s">
        <v>2</v>
      </c>
      <c r="AA943" s="3">
        <v>1</v>
      </c>
      <c r="AB943" s="3">
        <v>2</v>
      </c>
      <c r="AC943" s="3">
        <v>1</v>
      </c>
      <c r="AD943" s="3">
        <v>3</v>
      </c>
      <c r="AE943" s="3" t="s">
        <v>7</v>
      </c>
      <c r="AF943" s="3" t="str">
        <f>IF(AE943&lt;&gt;"",VLOOKUP(AE943,legende!$A$3:$C$6,2,FALSE),"")</f>
        <v>gross</v>
      </c>
      <c r="AG943" s="71">
        <f>IF(AE943&lt;&gt;"",VLOOKUP(AE943,legende!$A$3:$C$6,3,FALSE),"")</f>
        <v>0</v>
      </c>
      <c r="AH943" s="3" t="s">
        <v>6</v>
      </c>
      <c r="AI943" s="3" t="str">
        <f>IF(AH943&lt;&gt;"",VLOOKUP(AH943,legende!$F$3:$H$6,3,FALSE),"")</f>
        <v>klein: &lt;1/4</v>
      </c>
      <c r="AJ943" s="71">
        <f>IF(AH943&lt;&gt;"",VLOOKUP(AH943,legende!$F$3:$H$6,2,FALSE),"")</f>
        <v>0</v>
      </c>
      <c r="AK943" s="3" t="s">
        <v>17</v>
      </c>
      <c r="AL943" s="3" t="s">
        <v>17</v>
      </c>
      <c r="AM943" s="11" t="str">
        <f>IF(AL943&lt;&gt;"",VLOOKUP(AL943,Gefährdungsstufen!$B$2:$G$20,6,FALSE),"")</f>
        <v>potentiell gefährdet</v>
      </c>
      <c r="AN943" s="71">
        <f>IF(AL943&lt;&gt;"",VLOOKUP(AL943,Gefährdungsstufen!$B$2:$G$20,3,FALSE),"")</f>
        <v>0</v>
      </c>
      <c r="AO943" s="3"/>
      <c r="AP943" s="11"/>
      <c r="AQ943" s="11" t="e">
        <f t="shared" si="89"/>
        <v>#VALUE!</v>
      </c>
      <c r="AR943" s="3">
        <v>0</v>
      </c>
      <c r="AS943" s="3">
        <v>0</v>
      </c>
    </row>
    <row r="944" spans="1:55" s="2" customFormat="1" ht="15" hidden="1" customHeight="1">
      <c r="A944" s="24" t="s">
        <v>26859</v>
      </c>
      <c r="B944" s="5" t="s">
        <v>24214</v>
      </c>
      <c r="C944" s="16" t="s">
        <v>24215</v>
      </c>
      <c r="D944" s="3" t="s">
        <v>1</v>
      </c>
      <c r="E944" s="3" t="str">
        <f>IF(D944&lt;&gt;"",VLOOKUP($D944,Gefährdungsstufen!$B$2:$G$20,6,FALSE),"")</f>
        <v>potentiell gefährdet</v>
      </c>
      <c r="F944" s="71">
        <f>IF(D944&lt;&gt;"",VLOOKUP($D944,Gefährdungsstufen!$B$2:$G$20,3,FALSE),"")</f>
        <v>0</v>
      </c>
      <c r="G944" s="33" t="str">
        <f t="shared" si="84"/>
        <v>Landolt Elias (1991): Gefährdung der Farn- und Blütenpflanzen in der Schweiz</v>
      </c>
      <c r="H944" s="3" t="s">
        <v>1</v>
      </c>
      <c r="I944" s="3" t="str">
        <f>IF(H944&lt;&gt;"",VLOOKUP($H944,Gefährdungsstufen!$B$2:$G$20,6,FALSE),"")</f>
        <v>potentiell gefährdet</v>
      </c>
      <c r="J944" s="71">
        <f>IF(H944&lt;&gt;"",VLOOKUP($H944,Gefährdungsstufen!$B$2:$G$20,3,FALSE),"")</f>
        <v>0</v>
      </c>
      <c r="K944" s="33" t="str">
        <f t="shared" si="85"/>
        <v>Landolt Elias (1991): Gefährdung der Farn- und Blütenpflanzen in der Schweiz</v>
      </c>
      <c r="L944" s="3" t="s">
        <v>1</v>
      </c>
      <c r="M944" s="3" t="s">
        <v>1</v>
      </c>
      <c r="N944" s="11" t="str">
        <f>IF(M944&lt;&gt;"",VLOOKUP(M944,Gefährdungsstufen!$B$2:$G$20,6,FALSE),"")</f>
        <v>potentiell gefährdet</v>
      </c>
      <c r="O944" s="33" t="str">
        <f t="shared" si="86"/>
        <v>Landolt Elias (1991): Gefährdung der Farn- und Blütenpflanzen in der Schweiz</v>
      </c>
      <c r="P944" s="3" t="s">
        <v>1</v>
      </c>
      <c r="Q944" s="3" t="s">
        <v>1</v>
      </c>
      <c r="R944" s="11" t="str">
        <f>IF(Q944&lt;&gt;"",VLOOKUP(Q944,Gefährdungsstufen!$B$2:$G$20,6,FALSE),"")</f>
        <v>potentiell gefährdet</v>
      </c>
      <c r="S944" s="33" t="str">
        <f t="shared" si="87"/>
        <v>Landolt Elias (1991): Gefährdung der Farn- und Blütenpflanzen in der Schweiz</v>
      </c>
      <c r="T944" s="3" t="s">
        <v>5</v>
      </c>
      <c r="U944" s="3" t="s">
        <v>5</v>
      </c>
      <c r="V944" s="11" t="str">
        <f>IF(U944&lt;&gt;"",VLOOKUP(U944,Gefährdungsstufen!$B$2:$G$20,6,FALSE),"")</f>
        <v>stark gefährdet</v>
      </c>
      <c r="W944" s="33" t="str">
        <f t="shared" si="88"/>
        <v>Landolt Elias (1991): Gefährdung der Farn- und Blütenpflanzen in der Schweiz</v>
      </c>
      <c r="X944" s="3">
        <v>6</v>
      </c>
      <c r="Y944" s="3" t="s">
        <v>8</v>
      </c>
      <c r="Z944" s="3" t="s">
        <v>2</v>
      </c>
      <c r="AA944" s="3">
        <v>4</v>
      </c>
      <c r="AB944" s="3">
        <v>5</v>
      </c>
      <c r="AC944" s="3">
        <v>3</v>
      </c>
      <c r="AD944" s="3">
        <v>3</v>
      </c>
      <c r="AE944" s="3" t="s">
        <v>7</v>
      </c>
      <c r="AF944" s="3" t="str">
        <f>IF(AE944&lt;&gt;"",VLOOKUP(AE944,legende!$A$3:$C$6,2,FALSE),"")</f>
        <v>gross</v>
      </c>
      <c r="AG944" s="71">
        <f>IF(AE944&lt;&gt;"",VLOOKUP(AE944,legende!$A$3:$C$6,3,FALSE),"")</f>
        <v>0</v>
      </c>
      <c r="AH944" s="3" t="s">
        <v>6</v>
      </c>
      <c r="AI944" s="3" t="str">
        <f>IF(AH944&lt;&gt;"",VLOOKUP(AH944,legende!$F$3:$H$6,3,FALSE),"")</f>
        <v>klein: &lt;1/4</v>
      </c>
      <c r="AJ944" s="71">
        <f>IF(AH944&lt;&gt;"",VLOOKUP(AH944,legende!$F$3:$H$6,2,FALSE),"")</f>
        <v>0</v>
      </c>
      <c r="AK944" s="3" t="s">
        <v>5</v>
      </c>
      <c r="AL944" s="3" t="s">
        <v>5</v>
      </c>
      <c r="AM944" s="11" t="str">
        <f>IF(AL944&lt;&gt;"",VLOOKUP(AL944,Gefährdungsstufen!$B$2:$G$20,6,FALSE),"")</f>
        <v>stark gefährdet</v>
      </c>
      <c r="AN944" s="71">
        <f>IF(AL944&lt;&gt;"",VLOOKUP(AL944,Gefährdungsstufen!$B$2:$G$20,3,FALSE),"")</f>
        <v>4</v>
      </c>
      <c r="AO944" s="3"/>
      <c r="AP944" s="11"/>
      <c r="AQ944" s="11">
        <f t="shared" si="89"/>
        <v>4</v>
      </c>
      <c r="AR944" s="3">
        <v>2</v>
      </c>
      <c r="AS944" s="3">
        <v>2</v>
      </c>
      <c r="AT944" s="2">
        <v>1</v>
      </c>
      <c r="AV944" s="2" t="s">
        <v>36</v>
      </c>
      <c r="AW944" s="2" t="s">
        <v>35</v>
      </c>
    </row>
    <row r="945" spans="1:54" s="2" customFormat="1" ht="15" customHeight="1">
      <c r="A945" s="24" t="s">
        <v>26859</v>
      </c>
      <c r="B945" s="5" t="s">
        <v>25790</v>
      </c>
      <c r="C945" s="16" t="s">
        <v>25792</v>
      </c>
      <c r="D945" s="3"/>
      <c r="E945" s="3" t="str">
        <f>IF(D945&lt;&gt;"",VLOOKUP($D945,Gefährdungsstufen!$B$2:$G$20,6,FALSE),"")</f>
        <v/>
      </c>
      <c r="F945" s="71" t="str">
        <f>IF(D945&lt;&gt;"",VLOOKUP($D945,Gefährdungsstufen!$B$2:$G$20,3,FALSE),"")</f>
        <v/>
      </c>
      <c r="G945" s="33" t="str">
        <f t="shared" si="84"/>
        <v/>
      </c>
      <c r="H945" s="3"/>
      <c r="I945" s="3" t="str">
        <f>IF(H945&lt;&gt;"",VLOOKUP($H945,Gefährdungsstufen!$B$2:$G$20,6,FALSE),"")</f>
        <v/>
      </c>
      <c r="J945" s="71" t="str">
        <f>IF(H945&lt;&gt;"",VLOOKUP($H945,Gefährdungsstufen!$B$2:$G$20,3,FALSE),"")</f>
        <v/>
      </c>
      <c r="K945" s="33" t="str">
        <f t="shared" si="85"/>
        <v/>
      </c>
      <c r="L945" s="3"/>
      <c r="M945" s="3"/>
      <c r="N945" s="11" t="str">
        <f>IF(M945&lt;&gt;"",VLOOKUP(M945,Gefährdungsstufen!$B$2:$G$20,6,FALSE),"")</f>
        <v/>
      </c>
      <c r="O945" s="33" t="str">
        <f t="shared" si="86"/>
        <v/>
      </c>
      <c r="P945" s="3"/>
      <c r="Q945" s="3"/>
      <c r="R945" s="11" t="str">
        <f>IF(Q945&lt;&gt;"",VLOOKUP(Q945,Gefährdungsstufen!$B$2:$G$20,6,FALSE),"")</f>
        <v/>
      </c>
      <c r="S945" s="33" t="str">
        <f t="shared" si="87"/>
        <v/>
      </c>
      <c r="T945" s="3"/>
      <c r="U945" s="3"/>
      <c r="V945" s="11" t="str">
        <f>IF(U945&lt;&gt;"",VLOOKUP(U945,Gefährdungsstufen!$B$2:$G$20,6,FALSE),"")</f>
        <v/>
      </c>
      <c r="W945" s="33" t="str">
        <f t="shared" si="88"/>
        <v/>
      </c>
      <c r="X945" s="3"/>
      <c r="Y945" s="3"/>
      <c r="Z945" s="3" t="s">
        <v>2</v>
      </c>
      <c r="AA945" s="3">
        <v>1</v>
      </c>
      <c r="AB945" s="3">
        <v>2</v>
      </c>
      <c r="AC945" s="3">
        <v>1</v>
      </c>
      <c r="AD945" s="3">
        <v>3</v>
      </c>
      <c r="AE945" s="3" t="s">
        <v>7</v>
      </c>
      <c r="AF945" s="3" t="str">
        <f>IF(AE945&lt;&gt;"",VLOOKUP(AE945,legende!$A$3:$C$6,2,FALSE),"")</f>
        <v>gross</v>
      </c>
      <c r="AG945" s="71">
        <f>IF(AE945&lt;&gt;"",VLOOKUP(AE945,legende!$A$3:$C$6,3,FALSE),"")</f>
        <v>0</v>
      </c>
      <c r="AH945" s="3" t="s">
        <v>6</v>
      </c>
      <c r="AI945" s="3" t="str">
        <f>IF(AH945&lt;&gt;"",VLOOKUP(AH945,legende!$F$3:$H$6,3,FALSE),"")</f>
        <v>klein: &lt;1/4</v>
      </c>
      <c r="AJ945" s="71">
        <f>IF(AH945&lt;&gt;"",VLOOKUP(AH945,legende!$F$3:$H$6,2,FALSE),"")</f>
        <v>0</v>
      </c>
      <c r="AK945" s="3" t="s">
        <v>17</v>
      </c>
      <c r="AL945" s="3" t="s">
        <v>17</v>
      </c>
      <c r="AM945" s="11" t="str">
        <f>IF(AL945&lt;&gt;"",VLOOKUP(AL945,Gefährdungsstufen!$B$2:$G$20,6,FALSE),"")</f>
        <v>potentiell gefährdet</v>
      </c>
      <c r="AN945" s="71">
        <f>IF(AL945&lt;&gt;"",VLOOKUP(AL945,Gefährdungsstufen!$B$2:$G$20,3,FALSE),"")</f>
        <v>0</v>
      </c>
      <c r="AO945" s="3"/>
      <c r="AP945" s="11"/>
      <c r="AQ945" s="11" t="e">
        <f t="shared" si="89"/>
        <v>#VALUE!</v>
      </c>
      <c r="AR945" s="3">
        <v>0</v>
      </c>
      <c r="AS945" s="3">
        <v>0</v>
      </c>
    </row>
    <row r="946" spans="1:54" s="2" customFormat="1" ht="15" hidden="1" customHeight="1">
      <c r="A946" s="24" t="s">
        <v>26859</v>
      </c>
      <c r="B946" s="5" t="s">
        <v>11242</v>
      </c>
      <c r="C946" s="16" t="s">
        <v>11243</v>
      </c>
      <c r="D946" s="3" t="s">
        <v>1</v>
      </c>
      <c r="E946" s="3" t="str">
        <f>IF(D946&lt;&gt;"",VLOOKUP($D946,Gefährdungsstufen!$B$2:$G$20,6,FALSE),"")</f>
        <v>potentiell gefährdet</v>
      </c>
      <c r="F946" s="71">
        <f>IF(D946&lt;&gt;"",VLOOKUP($D946,Gefährdungsstufen!$B$2:$G$20,3,FALSE),"")</f>
        <v>0</v>
      </c>
      <c r="G946" s="33" t="str">
        <f t="shared" si="84"/>
        <v>Landolt Elias (1991): Gefährdung der Farn- und Blütenpflanzen in der Schweiz</v>
      </c>
      <c r="H946" s="3" t="s">
        <v>1</v>
      </c>
      <c r="I946" s="3" t="str">
        <f>IF(H946&lt;&gt;"",VLOOKUP($H946,Gefährdungsstufen!$B$2:$G$20,6,FALSE),"")</f>
        <v>potentiell gefährdet</v>
      </c>
      <c r="J946" s="71">
        <f>IF(H946&lt;&gt;"",VLOOKUP($H946,Gefährdungsstufen!$B$2:$G$20,3,FALSE),"")</f>
        <v>0</v>
      </c>
      <c r="K946" s="33" t="str">
        <f t="shared" si="85"/>
        <v>Landolt Elias (1991): Gefährdung der Farn- und Blütenpflanzen in der Schweiz</v>
      </c>
      <c r="L946" s="3" t="s">
        <v>1</v>
      </c>
      <c r="M946" s="3" t="s">
        <v>1</v>
      </c>
      <c r="N946" s="11" t="str">
        <f>IF(M946&lt;&gt;"",VLOOKUP(M946,Gefährdungsstufen!$B$2:$G$20,6,FALSE),"")</f>
        <v>potentiell gefährdet</v>
      </c>
      <c r="O946" s="33" t="str">
        <f t="shared" si="86"/>
        <v>Landolt Elias (1991): Gefährdung der Farn- und Blütenpflanzen in der Schweiz</v>
      </c>
      <c r="P946" s="3" t="s">
        <v>1</v>
      </c>
      <c r="Q946" s="3" t="s">
        <v>1</v>
      </c>
      <c r="R946" s="11" t="str">
        <f>IF(Q946&lt;&gt;"",VLOOKUP(Q946,Gefährdungsstufen!$B$2:$G$20,6,FALSE),"")</f>
        <v>potentiell gefährdet</v>
      </c>
      <c r="S946" s="33" t="str">
        <f t="shared" si="87"/>
        <v>Landolt Elias (1991): Gefährdung der Farn- und Blütenpflanzen in der Schweiz</v>
      </c>
      <c r="T946" s="3" t="s">
        <v>1</v>
      </c>
      <c r="U946" s="3" t="s">
        <v>1</v>
      </c>
      <c r="V946" s="11" t="str">
        <f>IF(U946&lt;&gt;"",VLOOKUP(U946,Gefährdungsstufen!$B$2:$G$20,6,FALSE),"")</f>
        <v>potentiell gefährdet</v>
      </c>
      <c r="W946" s="33" t="str">
        <f t="shared" si="88"/>
        <v>Landolt Elias (1991): Gefährdung der Farn- und Blütenpflanzen in der Schweiz</v>
      </c>
      <c r="X946" s="3">
        <v>8</v>
      </c>
      <c r="Y946" s="3" t="s">
        <v>8</v>
      </c>
      <c r="Z946" s="3" t="s">
        <v>2</v>
      </c>
      <c r="AA946" s="3">
        <v>6</v>
      </c>
      <c r="AB946" s="3">
        <v>8</v>
      </c>
      <c r="AC946" s="3">
        <v>6</v>
      </c>
      <c r="AD946" s="3">
        <v>3</v>
      </c>
      <c r="AE946" s="3"/>
      <c r="AF946" s="3" t="str">
        <f>IF(AE946&lt;&gt;"",VLOOKUP(AE946,legende!$A$3:$C$6,2,FALSE),"")</f>
        <v/>
      </c>
      <c r="AG946" s="71" t="str">
        <f>IF(AE946&lt;&gt;"",VLOOKUP(AE946,legende!$A$3:$C$6,3,FALSE),"")</f>
        <v/>
      </c>
      <c r="AH946" s="3"/>
      <c r="AI946" s="3" t="str">
        <f>IF(AH946&lt;&gt;"",VLOOKUP(AH946,legende!$F$3:$H$6,3,FALSE),"")</f>
        <v/>
      </c>
      <c r="AJ946" s="71" t="str">
        <f>IF(AH946&lt;&gt;"",VLOOKUP(AH946,legende!$F$3:$H$6,2,FALSE),"")</f>
        <v/>
      </c>
      <c r="AK946" s="3" t="s">
        <v>1</v>
      </c>
      <c r="AL946" s="3" t="s">
        <v>1</v>
      </c>
      <c r="AM946" s="11" t="str">
        <f>IF(AL946&lt;&gt;"",VLOOKUP(AL946,Gefährdungsstufen!$B$2:$G$20,6,FALSE),"")</f>
        <v>potentiell gefährdet</v>
      </c>
      <c r="AN946" s="71">
        <f>IF(AL946&lt;&gt;"",VLOOKUP(AL946,Gefährdungsstufen!$B$2:$G$20,3,FALSE),"")</f>
        <v>0</v>
      </c>
      <c r="AO946" s="3"/>
      <c r="AP946" s="11" t="s">
        <v>26922</v>
      </c>
      <c r="AQ946" s="11" t="e">
        <f t="shared" si="89"/>
        <v>#VALUE!</v>
      </c>
      <c r="AR946" s="3">
        <v>0</v>
      </c>
      <c r="AS946" s="3" t="s">
        <v>0</v>
      </c>
      <c r="AW946" s="2" t="s">
        <v>35</v>
      </c>
      <c r="AY946" s="2" t="s">
        <v>72</v>
      </c>
    </row>
    <row r="947" spans="1:54" s="2" customFormat="1" ht="15" hidden="1" customHeight="1">
      <c r="A947" s="24" t="s">
        <v>26859</v>
      </c>
      <c r="B947" s="5" t="s">
        <v>15128</v>
      </c>
      <c r="C947" s="16" t="s">
        <v>15129</v>
      </c>
      <c r="D947" s="3" t="s">
        <v>1</v>
      </c>
      <c r="E947" s="3" t="str">
        <f>IF(D947&lt;&gt;"",VLOOKUP($D947,Gefährdungsstufen!$B$2:$G$20,6,FALSE),"")</f>
        <v>potentiell gefährdet</v>
      </c>
      <c r="F947" s="71">
        <f>IF(D947&lt;&gt;"",VLOOKUP($D947,Gefährdungsstufen!$B$2:$G$20,3,FALSE),"")</f>
        <v>0</v>
      </c>
      <c r="G947" s="33" t="str">
        <f t="shared" si="84"/>
        <v>Landolt Elias (1991): Gefährdung der Farn- und Blütenpflanzen in der Schweiz</v>
      </c>
      <c r="H947" s="3" t="s">
        <v>1</v>
      </c>
      <c r="I947" s="3" t="str">
        <f>IF(H947&lt;&gt;"",VLOOKUP($H947,Gefährdungsstufen!$B$2:$G$20,6,FALSE),"")</f>
        <v>potentiell gefährdet</v>
      </c>
      <c r="J947" s="71">
        <f>IF(H947&lt;&gt;"",VLOOKUP($H947,Gefährdungsstufen!$B$2:$G$20,3,FALSE),"")</f>
        <v>0</v>
      </c>
      <c r="K947" s="33" t="str">
        <f t="shared" si="85"/>
        <v>Landolt Elias (1991): Gefährdung der Farn- und Blütenpflanzen in der Schweiz</v>
      </c>
      <c r="L947" s="3" t="s">
        <v>9</v>
      </c>
      <c r="M947" s="3" t="s">
        <v>9</v>
      </c>
      <c r="N947" s="11" t="str">
        <f>IF(M947&lt;&gt;"",VLOOKUP(M947,Gefährdungsstufen!$B$2:$G$20,6,FALSE),"")</f>
        <v>vom Aussterben bedroht</v>
      </c>
      <c r="O947" s="33" t="str">
        <f t="shared" si="86"/>
        <v>Landolt Elias (1991): Gefährdung der Farn- und Blütenpflanzen in der Schweiz</v>
      </c>
      <c r="P947" s="3" t="s">
        <v>9</v>
      </c>
      <c r="Q947" s="3" t="s">
        <v>9</v>
      </c>
      <c r="R947" s="11" t="str">
        <f>IF(Q947&lt;&gt;"",VLOOKUP(Q947,Gefährdungsstufen!$B$2:$G$20,6,FALSE),"")</f>
        <v>vom Aussterben bedroht</v>
      </c>
      <c r="S947" s="33" t="str">
        <f t="shared" si="87"/>
        <v>Landolt Elias (1991): Gefährdung der Farn- und Blütenpflanzen in der Schweiz</v>
      </c>
      <c r="T947" s="3" t="s">
        <v>12</v>
      </c>
      <c r="U947" s="3" t="s">
        <v>12</v>
      </c>
      <c r="V947" s="11" t="str">
        <f>IF(U947&lt;&gt;"",VLOOKUP(U947,Gefährdungsstufen!$B$2:$G$20,6,FALSE),"")</f>
        <v>vom Aussterben bedroht</v>
      </c>
      <c r="W947" s="33" t="str">
        <f t="shared" si="88"/>
        <v>Landolt Elias (1991): Gefährdung der Farn- und Blütenpflanzen in der Schweiz</v>
      </c>
      <c r="X947" s="3">
        <v>6</v>
      </c>
      <c r="Y947" s="3" t="s">
        <v>8</v>
      </c>
      <c r="Z947" s="3" t="s">
        <v>165</v>
      </c>
      <c r="AA947" s="3">
        <v>2</v>
      </c>
      <c r="AB947" s="3">
        <v>3</v>
      </c>
      <c r="AC947" s="3">
        <v>2</v>
      </c>
      <c r="AD947" s="3">
        <v>2</v>
      </c>
      <c r="AE947" s="3" t="s">
        <v>7</v>
      </c>
      <c r="AF947" s="3" t="str">
        <f>IF(AE947&lt;&gt;"",VLOOKUP(AE947,legende!$A$3:$C$6,2,FALSE),"")</f>
        <v>gross</v>
      </c>
      <c r="AG947" s="71">
        <f>IF(AE947&lt;&gt;"",VLOOKUP(AE947,legende!$A$3:$C$6,3,FALSE),"")</f>
        <v>0</v>
      </c>
      <c r="AH947" s="3" t="s">
        <v>6</v>
      </c>
      <c r="AI947" s="3" t="str">
        <f>IF(AH947&lt;&gt;"",VLOOKUP(AH947,legende!$F$3:$H$6,3,FALSE),"")</f>
        <v>klein: &lt;1/4</v>
      </c>
      <c r="AJ947" s="71">
        <f>IF(AH947&lt;&gt;"",VLOOKUP(AH947,legende!$F$3:$H$6,2,FALSE),"")</f>
        <v>0</v>
      </c>
      <c r="AK947" s="3" t="s">
        <v>9</v>
      </c>
      <c r="AL947" s="3" t="s">
        <v>9</v>
      </c>
      <c r="AM947" s="11" t="str">
        <f>IF(AL947&lt;&gt;"",VLOOKUP(AL947,Gefährdungsstufen!$B$2:$G$20,6,FALSE),"")</f>
        <v>vom Aussterben bedroht</v>
      </c>
      <c r="AN947" s="71">
        <f>IF(AL947&lt;&gt;"",VLOOKUP(AL947,Gefährdungsstufen!$B$2:$G$20,3,FALSE),"")</f>
        <v>5</v>
      </c>
      <c r="AO947" s="3"/>
      <c r="AP947" s="11"/>
      <c r="AQ947" s="11">
        <f t="shared" si="89"/>
        <v>5</v>
      </c>
      <c r="AR947" s="3">
        <v>3</v>
      </c>
      <c r="AS947" s="3">
        <v>3</v>
      </c>
      <c r="AV947" s="2" t="s">
        <v>36</v>
      </c>
      <c r="AW947" s="2" t="s">
        <v>35</v>
      </c>
    </row>
    <row r="948" spans="1:54" s="2" customFormat="1" ht="15" hidden="1" customHeight="1">
      <c r="A948" s="24" t="s">
        <v>26859</v>
      </c>
      <c r="B948" s="5" t="s">
        <v>16773</v>
      </c>
      <c r="C948" s="16" t="s">
        <v>16774</v>
      </c>
      <c r="D948" s="3" t="s">
        <v>1</v>
      </c>
      <c r="E948" s="3" t="str">
        <f>IF(D948&lt;&gt;"",VLOOKUP($D948,Gefährdungsstufen!$B$2:$G$20,6,FALSE),"")</f>
        <v>potentiell gefährdet</v>
      </c>
      <c r="F948" s="71">
        <f>IF(D948&lt;&gt;"",VLOOKUP($D948,Gefährdungsstufen!$B$2:$G$20,3,FALSE),"")</f>
        <v>0</v>
      </c>
      <c r="G948" s="33" t="str">
        <f t="shared" si="84"/>
        <v>Landolt Elias (1991): Gefährdung der Farn- und Blütenpflanzen in der Schweiz</v>
      </c>
      <c r="H948" s="3" t="s">
        <v>1</v>
      </c>
      <c r="I948" s="3" t="str">
        <f>IF(H948&lt;&gt;"",VLOOKUP($H948,Gefährdungsstufen!$B$2:$G$20,6,FALSE),"")</f>
        <v>potentiell gefährdet</v>
      </c>
      <c r="J948" s="71">
        <f>IF(H948&lt;&gt;"",VLOOKUP($H948,Gefährdungsstufen!$B$2:$G$20,3,FALSE),"")</f>
        <v>0</v>
      </c>
      <c r="K948" s="33" t="str">
        <f t="shared" si="85"/>
        <v>Landolt Elias (1991): Gefährdung der Farn- und Blütenpflanzen in der Schweiz</v>
      </c>
      <c r="L948" s="3" t="s">
        <v>1</v>
      </c>
      <c r="M948" s="3" t="s">
        <v>1</v>
      </c>
      <c r="N948" s="11" t="str">
        <f>IF(M948&lt;&gt;"",VLOOKUP(M948,Gefährdungsstufen!$B$2:$G$20,6,FALSE),"")</f>
        <v>potentiell gefährdet</v>
      </c>
      <c r="O948" s="33" t="str">
        <f t="shared" si="86"/>
        <v>Landolt Elias (1991): Gefährdung der Farn- und Blütenpflanzen in der Schweiz</v>
      </c>
      <c r="P948" s="3" t="s">
        <v>1</v>
      </c>
      <c r="Q948" s="3" t="s">
        <v>1</v>
      </c>
      <c r="R948" s="11" t="str">
        <f>IF(Q948&lt;&gt;"",VLOOKUP(Q948,Gefährdungsstufen!$B$2:$G$20,6,FALSE),"")</f>
        <v>potentiell gefährdet</v>
      </c>
      <c r="S948" s="33" t="str">
        <f t="shared" si="87"/>
        <v>Landolt Elias (1991): Gefährdung der Farn- und Blütenpflanzen in der Schweiz</v>
      </c>
      <c r="T948" s="3" t="s">
        <v>1</v>
      </c>
      <c r="U948" s="3" t="s">
        <v>1</v>
      </c>
      <c r="V948" s="11" t="str">
        <f>IF(U948&lt;&gt;"",VLOOKUP(U948,Gefährdungsstufen!$B$2:$G$20,6,FALSE),"")</f>
        <v>potentiell gefährdet</v>
      </c>
      <c r="W948" s="33" t="str">
        <f t="shared" si="88"/>
        <v>Landolt Elias (1991): Gefährdung der Farn- und Blütenpflanzen in der Schweiz</v>
      </c>
      <c r="X948" s="3">
        <v>8</v>
      </c>
      <c r="Y948" s="3" t="s">
        <v>8</v>
      </c>
      <c r="Z948" s="3" t="s">
        <v>2</v>
      </c>
      <c r="AA948" s="3">
        <v>6</v>
      </c>
      <c r="AB948" s="3">
        <v>7</v>
      </c>
      <c r="AC948" s="3">
        <v>6</v>
      </c>
      <c r="AD948" s="3">
        <v>5</v>
      </c>
      <c r="AE948" s="3"/>
      <c r="AF948" s="3" t="str">
        <f>IF(AE948&lt;&gt;"",VLOOKUP(AE948,legende!$A$3:$C$6,2,FALSE),"")</f>
        <v/>
      </c>
      <c r="AG948" s="71" t="str">
        <f>IF(AE948&lt;&gt;"",VLOOKUP(AE948,legende!$A$3:$C$6,3,FALSE),"")</f>
        <v/>
      </c>
      <c r="AH948" s="3"/>
      <c r="AI948" s="3" t="str">
        <f>IF(AH948&lt;&gt;"",VLOOKUP(AH948,legende!$F$3:$H$6,3,FALSE),"")</f>
        <v/>
      </c>
      <c r="AJ948" s="71" t="str">
        <f>IF(AH948&lt;&gt;"",VLOOKUP(AH948,legende!$F$3:$H$6,2,FALSE),"")</f>
        <v/>
      </c>
      <c r="AK948" s="3" t="s">
        <v>1</v>
      </c>
      <c r="AL948" s="3" t="s">
        <v>1</v>
      </c>
      <c r="AM948" s="11" t="str">
        <f>IF(AL948&lt;&gt;"",VLOOKUP(AL948,Gefährdungsstufen!$B$2:$G$20,6,FALSE),"")</f>
        <v>potentiell gefährdet</v>
      </c>
      <c r="AN948" s="71">
        <f>IF(AL948&lt;&gt;"",VLOOKUP(AL948,Gefährdungsstufen!$B$2:$G$20,3,FALSE),"")</f>
        <v>0</v>
      </c>
      <c r="AO948" s="3"/>
      <c r="AP948" s="11" t="s">
        <v>26922</v>
      </c>
      <c r="AQ948" s="11" t="e">
        <f t="shared" si="89"/>
        <v>#VALUE!</v>
      </c>
      <c r="AR948" s="3">
        <v>0</v>
      </c>
      <c r="AS948" s="3" t="s">
        <v>0</v>
      </c>
      <c r="AX948" s="2" t="s">
        <v>90</v>
      </c>
      <c r="AY948" s="2" t="s">
        <v>72</v>
      </c>
    </row>
    <row r="949" spans="1:54" s="2" customFormat="1" ht="15" hidden="1" customHeight="1">
      <c r="A949" s="24" t="s">
        <v>26859</v>
      </c>
      <c r="B949" s="5" t="s">
        <v>24604</v>
      </c>
      <c r="C949" s="16" t="s">
        <v>24605</v>
      </c>
      <c r="D949" s="3" t="s">
        <v>1</v>
      </c>
      <c r="E949" s="3" t="str">
        <f>IF(D949&lt;&gt;"",VLOOKUP($D949,Gefährdungsstufen!$B$2:$G$20,6,FALSE),"")</f>
        <v>potentiell gefährdet</v>
      </c>
      <c r="F949" s="71">
        <f>IF(D949&lt;&gt;"",VLOOKUP($D949,Gefährdungsstufen!$B$2:$G$20,3,FALSE),"")</f>
        <v>0</v>
      </c>
      <c r="G949" s="33" t="str">
        <f t="shared" si="84"/>
        <v>Landolt Elias (1991): Gefährdung der Farn- und Blütenpflanzen in der Schweiz</v>
      </c>
      <c r="H949" s="3" t="s">
        <v>5</v>
      </c>
      <c r="I949" s="3" t="str">
        <f>IF(H949&lt;&gt;"",VLOOKUP($H949,Gefährdungsstufen!$B$2:$G$20,6,FALSE),"")</f>
        <v>stark gefährdet</v>
      </c>
      <c r="J949" s="71">
        <f>IF(H949&lt;&gt;"",VLOOKUP($H949,Gefährdungsstufen!$B$2:$G$20,3,FALSE),"")</f>
        <v>4</v>
      </c>
      <c r="K949" s="33" t="str">
        <f t="shared" si="85"/>
        <v>Landolt Elias (1991): Gefährdung der Farn- und Blütenpflanzen in der Schweiz</v>
      </c>
      <c r="L949" s="3" t="s">
        <v>9</v>
      </c>
      <c r="M949" s="3" t="s">
        <v>9</v>
      </c>
      <c r="N949" s="11" t="str">
        <f>IF(M949&lt;&gt;"",VLOOKUP(M949,Gefährdungsstufen!$B$2:$G$20,6,FALSE),"")</f>
        <v>vom Aussterben bedroht</v>
      </c>
      <c r="O949" s="33" t="str">
        <f t="shared" si="86"/>
        <v>Landolt Elias (1991): Gefährdung der Farn- und Blütenpflanzen in der Schweiz</v>
      </c>
      <c r="P949" s="3" t="s">
        <v>9</v>
      </c>
      <c r="Q949" s="3" t="s">
        <v>9</v>
      </c>
      <c r="R949" s="11" t="str">
        <f>IF(Q949&lt;&gt;"",VLOOKUP(Q949,Gefährdungsstufen!$B$2:$G$20,6,FALSE),"")</f>
        <v>vom Aussterben bedroht</v>
      </c>
      <c r="S949" s="33" t="str">
        <f t="shared" si="87"/>
        <v>Landolt Elias (1991): Gefährdung der Farn- und Blütenpflanzen in der Schweiz</v>
      </c>
      <c r="T949" s="3" t="s">
        <v>9</v>
      </c>
      <c r="U949" s="3" t="s">
        <v>9</v>
      </c>
      <c r="V949" s="11" t="str">
        <f>IF(U949&lt;&gt;"",VLOOKUP(U949,Gefährdungsstufen!$B$2:$G$20,6,FALSE),"")</f>
        <v>vom Aussterben bedroht</v>
      </c>
      <c r="W949" s="33" t="str">
        <f t="shared" si="88"/>
        <v>Landolt Elias (1991): Gefährdung der Farn- und Blütenpflanzen in der Schweiz</v>
      </c>
      <c r="X949" s="3">
        <v>7</v>
      </c>
      <c r="Y949" s="3" t="s">
        <v>8</v>
      </c>
      <c r="Z949" s="3" t="s">
        <v>13</v>
      </c>
      <c r="AA949" s="3">
        <v>1</v>
      </c>
      <c r="AB949" s="3">
        <v>3</v>
      </c>
      <c r="AC949" s="3">
        <v>1</v>
      </c>
      <c r="AD949" s="3">
        <v>2</v>
      </c>
      <c r="AE949" s="3" t="s">
        <v>7</v>
      </c>
      <c r="AF949" s="3" t="str">
        <f>IF(AE949&lt;&gt;"",VLOOKUP(AE949,legende!$A$3:$C$6,2,FALSE),"")</f>
        <v>gross</v>
      </c>
      <c r="AG949" s="71">
        <f>IF(AE949&lt;&gt;"",VLOOKUP(AE949,legende!$A$3:$C$6,3,FALSE),"")</f>
        <v>0</v>
      </c>
      <c r="AH949" s="3" t="s">
        <v>6</v>
      </c>
      <c r="AI949" s="3" t="str">
        <f>IF(AH949&lt;&gt;"",VLOOKUP(AH949,legende!$F$3:$H$6,3,FALSE),"")</f>
        <v>klein: &lt;1/4</v>
      </c>
      <c r="AJ949" s="71">
        <f>IF(AH949&lt;&gt;"",VLOOKUP(AH949,legende!$F$3:$H$6,2,FALSE),"")</f>
        <v>0</v>
      </c>
      <c r="AK949" s="3" t="s">
        <v>12</v>
      </c>
      <c r="AL949" s="3" t="s">
        <v>12</v>
      </c>
      <c r="AM949" s="11" t="str">
        <f>IF(AL949&lt;&gt;"",VLOOKUP(AL949,Gefährdungsstufen!$B$2:$G$20,6,FALSE),"")</f>
        <v>vom Aussterben bedroht</v>
      </c>
      <c r="AN949" s="71">
        <f>IF(AL949&lt;&gt;"",VLOOKUP(AL949,Gefährdungsstufen!$B$2:$G$20,3,FALSE),"")</f>
        <v>5</v>
      </c>
      <c r="AO949" s="3"/>
      <c r="AP949" s="11"/>
      <c r="AQ949" s="11">
        <f t="shared" si="89"/>
        <v>9</v>
      </c>
      <c r="AR949" s="3">
        <v>6</v>
      </c>
      <c r="AS949" s="3">
        <v>6</v>
      </c>
      <c r="AV949" s="2" t="s">
        <v>36</v>
      </c>
      <c r="AW949" s="2" t="s">
        <v>35</v>
      </c>
      <c r="BB949" s="2">
        <v>6</v>
      </c>
    </row>
    <row r="950" spans="1:54" s="2" customFormat="1" ht="15" hidden="1" customHeight="1">
      <c r="A950" s="24" t="s">
        <v>26859</v>
      </c>
      <c r="B950" s="5" t="s">
        <v>17270</v>
      </c>
      <c r="C950" s="16" t="s">
        <v>17271</v>
      </c>
      <c r="D950" s="3" t="s">
        <v>1</v>
      </c>
      <c r="E950" s="3" t="str">
        <f>IF(D950&lt;&gt;"",VLOOKUP($D950,Gefährdungsstufen!$B$2:$G$20,6,FALSE),"")</f>
        <v>potentiell gefährdet</v>
      </c>
      <c r="F950" s="71">
        <f>IF(D950&lt;&gt;"",VLOOKUP($D950,Gefährdungsstufen!$B$2:$G$20,3,FALSE),"")</f>
        <v>0</v>
      </c>
      <c r="G950" s="33" t="str">
        <f t="shared" si="84"/>
        <v>Landolt Elias (1991): Gefährdung der Farn- und Blütenpflanzen in der Schweiz</v>
      </c>
      <c r="H950" s="3" t="s">
        <v>1</v>
      </c>
      <c r="I950" s="3" t="str">
        <f>IF(H950&lt;&gt;"",VLOOKUP($H950,Gefährdungsstufen!$B$2:$G$20,6,FALSE),"")</f>
        <v>potentiell gefährdet</v>
      </c>
      <c r="J950" s="71">
        <f>IF(H950&lt;&gt;"",VLOOKUP($H950,Gefährdungsstufen!$B$2:$G$20,3,FALSE),"")</f>
        <v>0</v>
      </c>
      <c r="K950" s="33" t="str">
        <f t="shared" si="85"/>
        <v>Landolt Elias (1991): Gefährdung der Farn- und Blütenpflanzen in der Schweiz</v>
      </c>
      <c r="L950" s="3" t="s">
        <v>1</v>
      </c>
      <c r="M950" s="3" t="s">
        <v>1</v>
      </c>
      <c r="N950" s="11" t="str">
        <f>IF(M950&lt;&gt;"",VLOOKUP(M950,Gefährdungsstufen!$B$2:$G$20,6,FALSE),"")</f>
        <v>potentiell gefährdet</v>
      </c>
      <c r="O950" s="33" t="str">
        <f t="shared" si="86"/>
        <v>Landolt Elias (1991): Gefährdung der Farn- und Blütenpflanzen in der Schweiz</v>
      </c>
      <c r="P950" s="3" t="s">
        <v>1</v>
      </c>
      <c r="Q950" s="3" t="s">
        <v>1</v>
      </c>
      <c r="R950" s="11" t="str">
        <f>IF(Q950&lt;&gt;"",VLOOKUP(Q950,Gefährdungsstufen!$B$2:$G$20,6,FALSE),"")</f>
        <v>potentiell gefährdet</v>
      </c>
      <c r="S950" s="33" t="str">
        <f t="shared" si="87"/>
        <v>Landolt Elias (1991): Gefährdung der Farn- und Blütenpflanzen in der Schweiz</v>
      </c>
      <c r="T950" s="3" t="s">
        <v>9</v>
      </c>
      <c r="U950" s="3" t="s">
        <v>9</v>
      </c>
      <c r="V950" s="11" t="str">
        <f>IF(U950&lt;&gt;"",VLOOKUP(U950,Gefährdungsstufen!$B$2:$G$20,6,FALSE),"")</f>
        <v>vom Aussterben bedroht</v>
      </c>
      <c r="W950" s="33" t="str">
        <f t="shared" si="88"/>
        <v>Landolt Elias (1991): Gefährdung der Farn- und Blütenpflanzen in der Schweiz</v>
      </c>
      <c r="X950" s="3">
        <v>1</v>
      </c>
      <c r="Y950" s="3" t="s">
        <v>8</v>
      </c>
      <c r="Z950" s="3" t="s">
        <v>2</v>
      </c>
      <c r="AA950" s="3">
        <v>2</v>
      </c>
      <c r="AB950" s="3">
        <v>3</v>
      </c>
      <c r="AC950" s="3">
        <v>1</v>
      </c>
      <c r="AD950" s="3">
        <v>3</v>
      </c>
      <c r="AE950" s="3" t="s">
        <v>7</v>
      </c>
      <c r="AF950" s="3" t="str">
        <f>IF(AE950&lt;&gt;"",VLOOKUP(AE950,legende!$A$3:$C$6,2,FALSE),"")</f>
        <v>gross</v>
      </c>
      <c r="AG950" s="71">
        <f>IF(AE950&lt;&gt;"",VLOOKUP(AE950,legende!$A$3:$C$6,3,FALSE),"")</f>
        <v>0</v>
      </c>
      <c r="AH950" s="3" t="s">
        <v>6</v>
      </c>
      <c r="AI950" s="3" t="str">
        <f>IF(AH950&lt;&gt;"",VLOOKUP(AH950,legende!$F$3:$H$6,3,FALSE),"")</f>
        <v>klein: &lt;1/4</v>
      </c>
      <c r="AJ950" s="71">
        <f>IF(AH950&lt;&gt;"",VLOOKUP(AH950,legende!$F$3:$H$6,2,FALSE),"")</f>
        <v>0</v>
      </c>
      <c r="AK950" s="3" t="s">
        <v>9</v>
      </c>
      <c r="AL950" s="3" t="s">
        <v>9</v>
      </c>
      <c r="AM950" s="11" t="str">
        <f>IF(AL950&lt;&gt;"",VLOOKUP(AL950,Gefährdungsstufen!$B$2:$G$20,6,FALSE),"")</f>
        <v>vom Aussterben bedroht</v>
      </c>
      <c r="AN950" s="71">
        <f>IF(AL950&lt;&gt;"",VLOOKUP(AL950,Gefährdungsstufen!$B$2:$G$20,3,FALSE),"")</f>
        <v>5</v>
      </c>
      <c r="AO950" s="3"/>
      <c r="AP950" s="11"/>
      <c r="AQ950" s="11">
        <f t="shared" si="89"/>
        <v>5</v>
      </c>
      <c r="AR950" s="3">
        <v>3</v>
      </c>
      <c r="AS950" s="3">
        <v>3</v>
      </c>
      <c r="AT950" s="2">
        <v>1</v>
      </c>
      <c r="AV950" s="2" t="s">
        <v>36</v>
      </c>
      <c r="AW950" s="2" t="s">
        <v>35</v>
      </c>
    </row>
    <row r="951" spans="1:54" s="2" customFormat="1" ht="15" hidden="1" customHeight="1">
      <c r="A951" s="24" t="s">
        <v>26859</v>
      </c>
      <c r="B951" s="5" t="s">
        <v>26214</v>
      </c>
      <c r="C951" s="16" t="s">
        <v>26215</v>
      </c>
      <c r="D951" s="3" t="s">
        <v>1</v>
      </c>
      <c r="E951" s="3" t="str">
        <f>IF(D951&lt;&gt;"",VLOOKUP($D951,Gefährdungsstufen!$B$2:$G$20,6,FALSE),"")</f>
        <v>potentiell gefährdet</v>
      </c>
      <c r="F951" s="71">
        <f>IF(D951&lt;&gt;"",VLOOKUP($D951,Gefährdungsstufen!$B$2:$G$20,3,FALSE),"")</f>
        <v>0</v>
      </c>
      <c r="G951" s="33" t="str">
        <f t="shared" si="84"/>
        <v>Landolt Elias (1991): Gefährdung der Farn- und Blütenpflanzen in der Schweiz</v>
      </c>
      <c r="H951" s="3" t="s">
        <v>1</v>
      </c>
      <c r="I951" s="3" t="str">
        <f>IF(H951&lt;&gt;"",VLOOKUP($H951,Gefährdungsstufen!$B$2:$G$20,6,FALSE),"")</f>
        <v>potentiell gefährdet</v>
      </c>
      <c r="J951" s="71">
        <f>IF(H951&lt;&gt;"",VLOOKUP($H951,Gefährdungsstufen!$B$2:$G$20,3,FALSE),"")</f>
        <v>0</v>
      </c>
      <c r="K951" s="33" t="str">
        <f t="shared" si="85"/>
        <v>Landolt Elias (1991): Gefährdung der Farn- und Blütenpflanzen in der Schweiz</v>
      </c>
      <c r="L951" s="3" t="s">
        <v>1</v>
      </c>
      <c r="M951" s="3" t="s">
        <v>1</v>
      </c>
      <c r="N951" s="11" t="str">
        <f>IF(M951&lt;&gt;"",VLOOKUP(M951,Gefährdungsstufen!$B$2:$G$20,6,FALSE),"")</f>
        <v>potentiell gefährdet</v>
      </c>
      <c r="O951" s="33" t="str">
        <f t="shared" si="86"/>
        <v>Landolt Elias (1991): Gefährdung der Farn- und Blütenpflanzen in der Schweiz</v>
      </c>
      <c r="P951" s="3" t="s">
        <v>1</v>
      </c>
      <c r="Q951" s="3" t="s">
        <v>1</v>
      </c>
      <c r="R951" s="11" t="str">
        <f>IF(Q951&lt;&gt;"",VLOOKUP(Q951,Gefährdungsstufen!$B$2:$G$20,6,FALSE),"")</f>
        <v>potentiell gefährdet</v>
      </c>
      <c r="S951" s="33" t="str">
        <f t="shared" si="87"/>
        <v>Landolt Elias (1991): Gefährdung der Farn- und Blütenpflanzen in der Schweiz</v>
      </c>
      <c r="T951" s="3" t="s">
        <v>1</v>
      </c>
      <c r="U951" s="3" t="s">
        <v>1</v>
      </c>
      <c r="V951" s="11" t="str">
        <f>IF(U951&lt;&gt;"",VLOOKUP(U951,Gefährdungsstufen!$B$2:$G$20,6,FALSE),"")</f>
        <v>potentiell gefährdet</v>
      </c>
      <c r="W951" s="33" t="str">
        <f t="shared" si="88"/>
        <v>Landolt Elias (1991): Gefährdung der Farn- und Blütenpflanzen in der Schweiz</v>
      </c>
      <c r="X951" s="3">
        <v>1</v>
      </c>
      <c r="Y951" s="3" t="s">
        <v>8</v>
      </c>
      <c r="Z951" s="3" t="s">
        <v>2</v>
      </c>
      <c r="AA951" s="3">
        <v>5</v>
      </c>
      <c r="AB951" s="3">
        <v>6</v>
      </c>
      <c r="AC951" s="3">
        <v>4</v>
      </c>
      <c r="AD951" s="3">
        <v>3</v>
      </c>
      <c r="AE951" s="3"/>
      <c r="AF951" s="3" t="str">
        <f>IF(AE951&lt;&gt;"",VLOOKUP(AE951,legende!$A$3:$C$6,2,FALSE),"")</f>
        <v/>
      </c>
      <c r="AG951" s="71" t="str">
        <f>IF(AE951&lt;&gt;"",VLOOKUP(AE951,legende!$A$3:$C$6,3,FALSE),"")</f>
        <v/>
      </c>
      <c r="AH951" s="3"/>
      <c r="AI951" s="3" t="str">
        <f>IF(AH951&lt;&gt;"",VLOOKUP(AH951,legende!$F$3:$H$6,3,FALSE),"")</f>
        <v/>
      </c>
      <c r="AJ951" s="71" t="str">
        <f>IF(AH951&lt;&gt;"",VLOOKUP(AH951,legende!$F$3:$H$6,2,FALSE),"")</f>
        <v/>
      </c>
      <c r="AK951" s="3" t="s">
        <v>1</v>
      </c>
      <c r="AL951" s="3" t="s">
        <v>1</v>
      </c>
      <c r="AM951" s="11" t="str">
        <f>IF(AL951&lt;&gt;"",VLOOKUP(AL951,Gefährdungsstufen!$B$2:$G$20,6,FALSE),"")</f>
        <v>potentiell gefährdet</v>
      </c>
      <c r="AN951" s="71">
        <f>IF(AL951&lt;&gt;"",VLOOKUP(AL951,Gefährdungsstufen!$B$2:$G$20,3,FALSE),"")</f>
        <v>0</v>
      </c>
      <c r="AO951" s="3"/>
      <c r="AP951" s="11" t="s">
        <v>26922</v>
      </c>
      <c r="AQ951" s="11" t="e">
        <f t="shared" si="89"/>
        <v>#VALUE!</v>
      </c>
      <c r="AR951" s="3">
        <v>0</v>
      </c>
      <c r="AS951" s="3" t="s">
        <v>0</v>
      </c>
      <c r="AT951" s="2">
        <v>1</v>
      </c>
    </row>
    <row r="952" spans="1:54" s="2" customFormat="1" ht="15" hidden="1" customHeight="1">
      <c r="A952" s="24" t="s">
        <v>26859</v>
      </c>
      <c r="B952" s="5" t="s">
        <v>10063</v>
      </c>
      <c r="C952" s="16" t="s">
        <v>10064</v>
      </c>
      <c r="D952" s="3" t="s">
        <v>1</v>
      </c>
      <c r="E952" s="3" t="str">
        <f>IF(D952&lt;&gt;"",VLOOKUP($D952,Gefährdungsstufen!$B$2:$G$20,6,FALSE),"")</f>
        <v>potentiell gefährdet</v>
      </c>
      <c r="F952" s="71">
        <f>IF(D952&lt;&gt;"",VLOOKUP($D952,Gefährdungsstufen!$B$2:$G$20,3,FALSE),"")</f>
        <v>0</v>
      </c>
      <c r="G952" s="33" t="str">
        <f t="shared" si="84"/>
        <v>Landolt Elias (1991): Gefährdung der Farn- und Blütenpflanzen in der Schweiz</v>
      </c>
      <c r="H952" s="3" t="s">
        <v>1</v>
      </c>
      <c r="I952" s="3" t="str">
        <f>IF(H952&lt;&gt;"",VLOOKUP($H952,Gefährdungsstufen!$B$2:$G$20,6,FALSE),"")</f>
        <v>potentiell gefährdet</v>
      </c>
      <c r="J952" s="71">
        <f>IF(H952&lt;&gt;"",VLOOKUP($H952,Gefährdungsstufen!$B$2:$G$20,3,FALSE),"")</f>
        <v>0</v>
      </c>
      <c r="K952" s="33" t="str">
        <f t="shared" si="85"/>
        <v>Landolt Elias (1991): Gefährdung der Farn- und Blütenpflanzen in der Schweiz</v>
      </c>
      <c r="L952" s="3" t="s">
        <v>45</v>
      </c>
      <c r="M952" s="3" t="s">
        <v>45</v>
      </c>
      <c r="N952" s="11" t="str">
        <f>IF(M952&lt;&gt;"",VLOOKUP(M952,Gefährdungsstufen!$B$2:$G$20,6,FALSE),"")</f>
        <v>gefährdet</v>
      </c>
      <c r="O952" s="33" t="str">
        <f t="shared" si="86"/>
        <v>Landolt Elias (1991): Gefährdung der Farn- und Blütenpflanzen in der Schweiz</v>
      </c>
      <c r="P952" s="3" t="s">
        <v>45</v>
      </c>
      <c r="Q952" s="3" t="s">
        <v>45</v>
      </c>
      <c r="R952" s="11" t="str">
        <f>IF(Q952&lt;&gt;"",VLOOKUP(Q952,Gefährdungsstufen!$B$2:$G$20,6,FALSE),"")</f>
        <v>gefährdet</v>
      </c>
      <c r="S952" s="33" t="str">
        <f t="shared" si="87"/>
        <v>Landolt Elias (1991): Gefährdung der Farn- und Blütenpflanzen in der Schweiz</v>
      </c>
      <c r="T952" s="3" t="s">
        <v>45</v>
      </c>
      <c r="U952" s="3" t="s">
        <v>45</v>
      </c>
      <c r="V952" s="11" t="str">
        <f>IF(U952&lt;&gt;"",VLOOKUP(U952,Gefährdungsstufen!$B$2:$G$20,6,FALSE),"")</f>
        <v>gefährdet</v>
      </c>
      <c r="W952" s="33" t="str">
        <f t="shared" si="88"/>
        <v>Landolt Elias (1991): Gefährdung der Farn- und Blütenpflanzen in der Schweiz</v>
      </c>
      <c r="X952" s="3">
        <v>1</v>
      </c>
      <c r="Y952" s="3" t="s">
        <v>8</v>
      </c>
      <c r="Z952" s="3" t="s">
        <v>2</v>
      </c>
      <c r="AA952" s="3">
        <v>4</v>
      </c>
      <c r="AB952" s="3">
        <v>5</v>
      </c>
      <c r="AC952" s="3">
        <v>99</v>
      </c>
      <c r="AD952" s="3">
        <v>99</v>
      </c>
      <c r="AE952" s="3" t="s">
        <v>7</v>
      </c>
      <c r="AF952" s="3" t="str">
        <f>IF(AE952&lt;&gt;"",VLOOKUP(AE952,legende!$A$3:$C$6,2,FALSE),"")</f>
        <v>gross</v>
      </c>
      <c r="AG952" s="71">
        <f>IF(AE952&lt;&gt;"",VLOOKUP(AE952,legende!$A$3:$C$6,3,FALSE),"")</f>
        <v>0</v>
      </c>
      <c r="AH952" s="3" t="s">
        <v>6</v>
      </c>
      <c r="AI952" s="3" t="str">
        <f>IF(AH952&lt;&gt;"",VLOOKUP(AH952,legende!$F$3:$H$6,3,FALSE),"")</f>
        <v>klein: &lt;1/4</v>
      </c>
      <c r="AJ952" s="71">
        <f>IF(AH952&lt;&gt;"",VLOOKUP(AH952,legende!$F$3:$H$6,2,FALSE),"")</f>
        <v>0</v>
      </c>
      <c r="AK952" s="3" t="s">
        <v>45</v>
      </c>
      <c r="AL952" s="3" t="s">
        <v>45</v>
      </c>
      <c r="AM952" s="11" t="str">
        <f>IF(AL952&lt;&gt;"",VLOOKUP(AL952,Gefährdungsstufen!$B$2:$G$20,6,FALSE),"")</f>
        <v>gefährdet</v>
      </c>
      <c r="AN952" s="71">
        <f>IF(AL952&lt;&gt;"",VLOOKUP(AL952,Gefährdungsstufen!$B$2:$G$20,3,FALSE),"")</f>
        <v>3</v>
      </c>
      <c r="AO952" s="3"/>
      <c r="AP952" s="11"/>
      <c r="AQ952" s="11">
        <f t="shared" si="89"/>
        <v>3</v>
      </c>
      <c r="AR952" s="3">
        <v>1</v>
      </c>
      <c r="AS952" s="3">
        <v>1</v>
      </c>
      <c r="AT952" s="2">
        <v>1</v>
      </c>
    </row>
    <row r="953" spans="1:54" s="2" customFormat="1" ht="15" hidden="1" customHeight="1">
      <c r="A953" s="24" t="s">
        <v>26859</v>
      </c>
      <c r="B953" s="5" t="s">
        <v>5092</v>
      </c>
      <c r="C953" s="16" t="s">
        <v>5093</v>
      </c>
      <c r="D953" s="3" t="s">
        <v>1</v>
      </c>
      <c r="E953" s="3" t="str">
        <f>IF(D953&lt;&gt;"",VLOOKUP($D953,Gefährdungsstufen!$B$2:$G$20,6,FALSE),"")</f>
        <v>potentiell gefährdet</v>
      </c>
      <c r="F953" s="71">
        <f>IF(D953&lt;&gt;"",VLOOKUP($D953,Gefährdungsstufen!$B$2:$G$20,3,FALSE),"")</f>
        <v>0</v>
      </c>
      <c r="G953" s="33" t="str">
        <f t="shared" si="84"/>
        <v>Landolt Elias (1991): Gefährdung der Farn- und Blütenpflanzen in der Schweiz</v>
      </c>
      <c r="H953" s="3" t="s">
        <v>1</v>
      </c>
      <c r="I953" s="3" t="str">
        <f>IF(H953&lt;&gt;"",VLOOKUP($H953,Gefährdungsstufen!$B$2:$G$20,6,FALSE),"")</f>
        <v>potentiell gefährdet</v>
      </c>
      <c r="J953" s="71">
        <f>IF(H953&lt;&gt;"",VLOOKUP($H953,Gefährdungsstufen!$B$2:$G$20,3,FALSE),"")</f>
        <v>0</v>
      </c>
      <c r="K953" s="33" t="str">
        <f t="shared" si="85"/>
        <v>Landolt Elias (1991): Gefährdung der Farn- und Blütenpflanzen in der Schweiz</v>
      </c>
      <c r="L953" s="3" t="s">
        <v>1</v>
      </c>
      <c r="M953" s="3" t="s">
        <v>1</v>
      </c>
      <c r="N953" s="11" t="str">
        <f>IF(M953&lt;&gt;"",VLOOKUP(M953,Gefährdungsstufen!$B$2:$G$20,6,FALSE),"")</f>
        <v>potentiell gefährdet</v>
      </c>
      <c r="O953" s="33" t="str">
        <f t="shared" si="86"/>
        <v>Landolt Elias (1991): Gefährdung der Farn- und Blütenpflanzen in der Schweiz</v>
      </c>
      <c r="P953" s="3" t="s">
        <v>9</v>
      </c>
      <c r="Q953" s="3" t="s">
        <v>9</v>
      </c>
      <c r="R953" s="11" t="str">
        <f>IF(Q953&lt;&gt;"",VLOOKUP(Q953,Gefährdungsstufen!$B$2:$G$20,6,FALSE),"")</f>
        <v>vom Aussterben bedroht</v>
      </c>
      <c r="S953" s="33" t="str">
        <f t="shared" si="87"/>
        <v>Landolt Elias (1991): Gefährdung der Farn- und Blütenpflanzen in der Schweiz</v>
      </c>
      <c r="T953" s="3" t="s">
        <v>9</v>
      </c>
      <c r="U953" s="3" t="s">
        <v>9</v>
      </c>
      <c r="V953" s="11" t="str">
        <f>IF(U953&lt;&gt;"",VLOOKUP(U953,Gefährdungsstufen!$B$2:$G$20,6,FALSE),"")</f>
        <v>vom Aussterben bedroht</v>
      </c>
      <c r="W953" s="33" t="str">
        <f t="shared" si="88"/>
        <v>Landolt Elias (1991): Gefährdung der Farn- und Blütenpflanzen in der Schweiz</v>
      </c>
      <c r="X953" s="3">
        <v>6</v>
      </c>
      <c r="Y953" s="3" t="s">
        <v>8</v>
      </c>
      <c r="Z953" s="3" t="s">
        <v>13</v>
      </c>
      <c r="AA953" s="3">
        <v>99</v>
      </c>
      <c r="AB953" s="3">
        <v>99</v>
      </c>
      <c r="AC953" s="3">
        <v>99</v>
      </c>
      <c r="AD953" s="3">
        <v>99</v>
      </c>
      <c r="AE953" s="3" t="s">
        <v>23</v>
      </c>
      <c r="AF953" s="3" t="str">
        <f>IF(AE953&lt;&gt;"",VLOOKUP(AE953,legende!$A$3:$C$6,2,FALSE),"")</f>
        <v>mittel</v>
      </c>
      <c r="AG953" s="71">
        <f>IF(AE953&lt;&gt;"",VLOOKUP(AE953,legende!$A$3:$C$6,3,FALSE),"")</f>
        <v>2</v>
      </c>
      <c r="AH953" s="3" t="s">
        <v>6</v>
      </c>
      <c r="AI953" s="3" t="str">
        <f>IF(AH953&lt;&gt;"",VLOOKUP(AH953,legende!$F$3:$H$6,3,FALSE),"")</f>
        <v>klein: &lt;1/4</v>
      </c>
      <c r="AJ953" s="71">
        <f>IF(AH953&lt;&gt;"",VLOOKUP(AH953,legende!$F$3:$H$6,2,FALSE),"")</f>
        <v>0</v>
      </c>
      <c r="AK953" s="3" t="s">
        <v>9</v>
      </c>
      <c r="AL953" s="3" t="s">
        <v>9</v>
      </c>
      <c r="AM953" s="11" t="str">
        <f>IF(AL953&lt;&gt;"",VLOOKUP(AL953,Gefährdungsstufen!$B$2:$G$20,6,FALSE),"")</f>
        <v>vom Aussterben bedroht</v>
      </c>
      <c r="AN953" s="71">
        <f>IF(AL953&lt;&gt;"",VLOOKUP(AL953,Gefährdungsstufen!$B$2:$G$20,3,FALSE),"")</f>
        <v>5</v>
      </c>
      <c r="AO953" s="3"/>
      <c r="AP953" s="11"/>
      <c r="AQ953" s="11">
        <f t="shared" si="89"/>
        <v>7</v>
      </c>
      <c r="AR953" s="3">
        <v>5</v>
      </c>
      <c r="AS953" s="3">
        <v>5</v>
      </c>
      <c r="AV953" s="2" t="s">
        <v>36</v>
      </c>
      <c r="AW953" s="2" t="s">
        <v>35</v>
      </c>
    </row>
    <row r="954" spans="1:54" s="2" customFormat="1" ht="15" hidden="1" customHeight="1">
      <c r="A954" s="24" t="s">
        <v>26859</v>
      </c>
      <c r="B954" s="5" t="s">
        <v>6314</v>
      </c>
      <c r="C954" s="16" t="s">
        <v>6315</v>
      </c>
      <c r="D954" s="3" t="s">
        <v>1</v>
      </c>
      <c r="E954" s="3" t="str">
        <f>IF(D954&lt;&gt;"",VLOOKUP($D954,Gefährdungsstufen!$B$2:$G$20,6,FALSE),"")</f>
        <v>potentiell gefährdet</v>
      </c>
      <c r="F954" s="71">
        <f>IF(D954&lt;&gt;"",VLOOKUP($D954,Gefährdungsstufen!$B$2:$G$20,3,FALSE),"")</f>
        <v>0</v>
      </c>
      <c r="G954" s="33" t="str">
        <f t="shared" si="84"/>
        <v>Landolt Elias (1991): Gefährdung der Farn- und Blütenpflanzen in der Schweiz</v>
      </c>
      <c r="H954" s="3" t="s">
        <v>1</v>
      </c>
      <c r="I954" s="3" t="str">
        <f>IF(H954&lt;&gt;"",VLOOKUP($H954,Gefährdungsstufen!$B$2:$G$20,6,FALSE),"")</f>
        <v>potentiell gefährdet</v>
      </c>
      <c r="J954" s="71">
        <f>IF(H954&lt;&gt;"",VLOOKUP($H954,Gefährdungsstufen!$B$2:$G$20,3,FALSE),"")</f>
        <v>0</v>
      </c>
      <c r="K954" s="33" t="str">
        <f t="shared" si="85"/>
        <v>Landolt Elias (1991): Gefährdung der Farn- und Blütenpflanzen in der Schweiz</v>
      </c>
      <c r="L954" s="3" t="s">
        <v>1</v>
      </c>
      <c r="M954" s="3" t="s">
        <v>1</v>
      </c>
      <c r="N954" s="11" t="str">
        <f>IF(M954&lt;&gt;"",VLOOKUP(M954,Gefährdungsstufen!$B$2:$G$20,6,FALSE),"")</f>
        <v>potentiell gefährdet</v>
      </c>
      <c r="O954" s="33" t="str">
        <f t="shared" si="86"/>
        <v>Landolt Elias (1991): Gefährdung der Farn- und Blütenpflanzen in der Schweiz</v>
      </c>
      <c r="P954" s="3" t="s">
        <v>1</v>
      </c>
      <c r="Q954" s="3" t="s">
        <v>1</v>
      </c>
      <c r="R954" s="11" t="str">
        <f>IF(Q954&lt;&gt;"",VLOOKUP(Q954,Gefährdungsstufen!$B$2:$G$20,6,FALSE),"")</f>
        <v>potentiell gefährdet</v>
      </c>
      <c r="S954" s="33" t="str">
        <f t="shared" si="87"/>
        <v>Landolt Elias (1991): Gefährdung der Farn- und Blütenpflanzen in der Schweiz</v>
      </c>
      <c r="T954" s="3" t="s">
        <v>1</v>
      </c>
      <c r="U954" s="3" t="s">
        <v>1</v>
      </c>
      <c r="V954" s="11" t="str">
        <f>IF(U954&lt;&gt;"",VLOOKUP(U954,Gefährdungsstufen!$B$2:$G$20,6,FALSE),"")</f>
        <v>potentiell gefährdet</v>
      </c>
      <c r="W954" s="33" t="str">
        <f t="shared" si="88"/>
        <v>Landolt Elias (1991): Gefährdung der Farn- und Blütenpflanzen in der Schweiz</v>
      </c>
      <c r="X954" s="3">
        <v>1</v>
      </c>
      <c r="Y954" s="3" t="s">
        <v>8</v>
      </c>
      <c r="Z954" s="3" t="s">
        <v>2</v>
      </c>
      <c r="AA954" s="3">
        <v>5</v>
      </c>
      <c r="AB954" s="3">
        <v>6</v>
      </c>
      <c r="AC954" s="3">
        <v>5</v>
      </c>
      <c r="AD954" s="3">
        <v>4</v>
      </c>
      <c r="AE954" s="3"/>
      <c r="AF954" s="3" t="str">
        <f>IF(AE954&lt;&gt;"",VLOOKUP(AE954,legende!$A$3:$C$6,2,FALSE),"")</f>
        <v/>
      </c>
      <c r="AG954" s="71" t="str">
        <f>IF(AE954&lt;&gt;"",VLOOKUP(AE954,legende!$A$3:$C$6,3,FALSE),"")</f>
        <v/>
      </c>
      <c r="AH954" s="3"/>
      <c r="AI954" s="3" t="str">
        <f>IF(AH954&lt;&gt;"",VLOOKUP(AH954,legende!$F$3:$H$6,3,FALSE),"")</f>
        <v/>
      </c>
      <c r="AJ954" s="71" t="str">
        <f>IF(AH954&lt;&gt;"",VLOOKUP(AH954,legende!$F$3:$H$6,2,FALSE),"")</f>
        <v/>
      </c>
      <c r="AK954" s="3" t="s">
        <v>1</v>
      </c>
      <c r="AL954" s="3" t="s">
        <v>1</v>
      </c>
      <c r="AM954" s="11" t="str">
        <f>IF(AL954&lt;&gt;"",VLOOKUP(AL954,Gefährdungsstufen!$B$2:$G$20,6,FALSE),"")</f>
        <v>potentiell gefährdet</v>
      </c>
      <c r="AN954" s="71">
        <f>IF(AL954&lt;&gt;"",VLOOKUP(AL954,Gefährdungsstufen!$B$2:$G$20,3,FALSE),"")</f>
        <v>0</v>
      </c>
      <c r="AO954" s="3"/>
      <c r="AP954" s="11" t="s">
        <v>26922</v>
      </c>
      <c r="AQ954" s="11" t="e">
        <f t="shared" si="89"/>
        <v>#VALUE!</v>
      </c>
      <c r="AR954" s="3">
        <v>0</v>
      </c>
      <c r="AS954" s="3" t="s">
        <v>0</v>
      </c>
      <c r="AT954" s="2">
        <v>1</v>
      </c>
    </row>
    <row r="955" spans="1:54" s="2" customFormat="1" ht="15" hidden="1" customHeight="1">
      <c r="A955" s="24" t="s">
        <v>26859</v>
      </c>
      <c r="B955" s="5" t="s">
        <v>17846</v>
      </c>
      <c r="C955" s="16" t="s">
        <v>17847</v>
      </c>
      <c r="D955" s="3" t="s">
        <v>1</v>
      </c>
      <c r="E955" s="3" t="str">
        <f>IF(D955&lt;&gt;"",VLOOKUP($D955,Gefährdungsstufen!$B$2:$G$20,6,FALSE),"")</f>
        <v>potentiell gefährdet</v>
      </c>
      <c r="F955" s="71">
        <f>IF(D955&lt;&gt;"",VLOOKUP($D955,Gefährdungsstufen!$B$2:$G$20,3,FALSE),"")</f>
        <v>0</v>
      </c>
      <c r="G955" s="33" t="str">
        <f t="shared" si="84"/>
        <v>Landolt Elias (1991): Gefährdung der Farn- und Blütenpflanzen in der Schweiz</v>
      </c>
      <c r="H955" s="3" t="s">
        <v>1</v>
      </c>
      <c r="I955" s="3" t="str">
        <f>IF(H955&lt;&gt;"",VLOOKUP($H955,Gefährdungsstufen!$B$2:$G$20,6,FALSE),"")</f>
        <v>potentiell gefährdet</v>
      </c>
      <c r="J955" s="71">
        <f>IF(H955&lt;&gt;"",VLOOKUP($H955,Gefährdungsstufen!$B$2:$G$20,3,FALSE),"")</f>
        <v>0</v>
      </c>
      <c r="K955" s="33" t="str">
        <f t="shared" si="85"/>
        <v>Landolt Elias (1991): Gefährdung der Farn- und Blütenpflanzen in der Schweiz</v>
      </c>
      <c r="L955" s="3" t="s">
        <v>1</v>
      </c>
      <c r="M955" s="3" t="s">
        <v>1</v>
      </c>
      <c r="N955" s="11" t="str">
        <f>IF(M955&lt;&gt;"",VLOOKUP(M955,Gefährdungsstufen!$B$2:$G$20,6,FALSE),"")</f>
        <v>potentiell gefährdet</v>
      </c>
      <c r="O955" s="33" t="str">
        <f t="shared" si="86"/>
        <v>Landolt Elias (1991): Gefährdung der Farn- und Blütenpflanzen in der Schweiz</v>
      </c>
      <c r="P955" s="3" t="s">
        <v>5</v>
      </c>
      <c r="Q955" s="3" t="s">
        <v>5</v>
      </c>
      <c r="R955" s="11" t="str">
        <f>IF(Q955&lt;&gt;"",VLOOKUP(Q955,Gefährdungsstufen!$B$2:$G$20,6,FALSE),"")</f>
        <v>stark gefährdet</v>
      </c>
      <c r="S955" s="33" t="str">
        <f t="shared" si="87"/>
        <v>Landolt Elias (1991): Gefährdung der Farn- und Blütenpflanzen in der Schweiz</v>
      </c>
      <c r="T955" s="3" t="s">
        <v>9</v>
      </c>
      <c r="U955" s="3" t="s">
        <v>9</v>
      </c>
      <c r="V955" s="11" t="str">
        <f>IF(U955&lt;&gt;"",VLOOKUP(U955,Gefährdungsstufen!$B$2:$G$20,6,FALSE),"")</f>
        <v>vom Aussterben bedroht</v>
      </c>
      <c r="W955" s="33" t="str">
        <f t="shared" si="88"/>
        <v>Landolt Elias (1991): Gefährdung der Farn- und Blütenpflanzen in der Schweiz</v>
      </c>
      <c r="X955" s="3">
        <v>1</v>
      </c>
      <c r="Y955" s="3" t="s">
        <v>8</v>
      </c>
      <c r="Z955" s="3" t="s">
        <v>2</v>
      </c>
      <c r="AA955" s="3">
        <v>4</v>
      </c>
      <c r="AB955" s="3">
        <v>5</v>
      </c>
      <c r="AC955" s="3">
        <v>3</v>
      </c>
      <c r="AD955" s="3">
        <v>3</v>
      </c>
      <c r="AE955" s="3" t="s">
        <v>7</v>
      </c>
      <c r="AF955" s="3" t="str">
        <f>IF(AE955&lt;&gt;"",VLOOKUP(AE955,legende!$A$3:$C$6,2,FALSE),"")</f>
        <v>gross</v>
      </c>
      <c r="AG955" s="71">
        <f>IF(AE955&lt;&gt;"",VLOOKUP(AE955,legende!$A$3:$C$6,3,FALSE),"")</f>
        <v>0</v>
      </c>
      <c r="AH955" s="3" t="s">
        <v>6</v>
      </c>
      <c r="AI955" s="3" t="str">
        <f>IF(AH955&lt;&gt;"",VLOOKUP(AH955,legende!$F$3:$H$6,3,FALSE),"")</f>
        <v>klein: &lt;1/4</v>
      </c>
      <c r="AJ955" s="71">
        <f>IF(AH955&lt;&gt;"",VLOOKUP(AH955,legende!$F$3:$H$6,2,FALSE),"")</f>
        <v>0</v>
      </c>
      <c r="AK955" s="3" t="s">
        <v>5</v>
      </c>
      <c r="AL955" s="3" t="s">
        <v>5</v>
      </c>
      <c r="AM955" s="11" t="str">
        <f>IF(AL955&lt;&gt;"",VLOOKUP(AL955,Gefährdungsstufen!$B$2:$G$20,6,FALSE),"")</f>
        <v>stark gefährdet</v>
      </c>
      <c r="AN955" s="71">
        <f>IF(AL955&lt;&gt;"",VLOOKUP(AL955,Gefährdungsstufen!$B$2:$G$20,3,FALSE),"")</f>
        <v>4</v>
      </c>
      <c r="AO955" s="3"/>
      <c r="AP955" s="11"/>
      <c r="AQ955" s="11">
        <f t="shared" si="89"/>
        <v>4</v>
      </c>
      <c r="AR955" s="3">
        <v>2</v>
      </c>
      <c r="AS955" s="3">
        <v>2</v>
      </c>
      <c r="AT955" s="2">
        <v>1</v>
      </c>
    </row>
    <row r="956" spans="1:54" s="2" customFormat="1" ht="15" hidden="1" customHeight="1">
      <c r="A956" s="24" t="s">
        <v>26859</v>
      </c>
      <c r="B956" s="5" t="s">
        <v>15783</v>
      </c>
      <c r="C956" s="16" t="s">
        <v>15784</v>
      </c>
      <c r="D956" s="3" t="s">
        <v>1</v>
      </c>
      <c r="E956" s="3" t="str">
        <f>IF(D956&lt;&gt;"",VLOOKUP($D956,Gefährdungsstufen!$B$2:$G$20,6,FALSE),"")</f>
        <v>potentiell gefährdet</v>
      </c>
      <c r="F956" s="71">
        <f>IF(D956&lt;&gt;"",VLOOKUP($D956,Gefährdungsstufen!$B$2:$G$20,3,FALSE),"")</f>
        <v>0</v>
      </c>
      <c r="G956" s="33" t="str">
        <f t="shared" si="84"/>
        <v>Landolt Elias (1991): Gefährdung der Farn- und Blütenpflanzen in der Schweiz</v>
      </c>
      <c r="H956" s="3" t="s">
        <v>1</v>
      </c>
      <c r="I956" s="3" t="str">
        <f>IF(H956&lt;&gt;"",VLOOKUP($H956,Gefährdungsstufen!$B$2:$G$20,6,FALSE),"")</f>
        <v>potentiell gefährdet</v>
      </c>
      <c r="J956" s="71">
        <f>IF(H956&lt;&gt;"",VLOOKUP($H956,Gefährdungsstufen!$B$2:$G$20,3,FALSE),"")</f>
        <v>0</v>
      </c>
      <c r="K956" s="33" t="str">
        <f t="shared" si="85"/>
        <v>Landolt Elias (1991): Gefährdung der Farn- und Blütenpflanzen in der Schweiz</v>
      </c>
      <c r="L956" s="3" t="s">
        <v>1</v>
      </c>
      <c r="M956" s="3" t="s">
        <v>1</v>
      </c>
      <c r="N956" s="11" t="str">
        <f>IF(M956&lt;&gt;"",VLOOKUP(M956,Gefährdungsstufen!$B$2:$G$20,6,FALSE),"")</f>
        <v>potentiell gefährdet</v>
      </c>
      <c r="O956" s="33" t="str">
        <f t="shared" si="86"/>
        <v>Landolt Elias (1991): Gefährdung der Farn- und Blütenpflanzen in der Schweiz</v>
      </c>
      <c r="P956" s="3" t="s">
        <v>1</v>
      </c>
      <c r="Q956" s="3" t="s">
        <v>1</v>
      </c>
      <c r="R956" s="11" t="str">
        <f>IF(Q956&lt;&gt;"",VLOOKUP(Q956,Gefährdungsstufen!$B$2:$G$20,6,FALSE),"")</f>
        <v>potentiell gefährdet</v>
      </c>
      <c r="S956" s="33" t="str">
        <f t="shared" si="87"/>
        <v>Landolt Elias (1991): Gefährdung der Farn- und Blütenpflanzen in der Schweiz</v>
      </c>
      <c r="T956" s="3" t="s">
        <v>1</v>
      </c>
      <c r="U956" s="3" t="s">
        <v>1</v>
      </c>
      <c r="V956" s="11" t="str">
        <f>IF(U956&lt;&gt;"",VLOOKUP(U956,Gefährdungsstufen!$B$2:$G$20,6,FALSE),"")</f>
        <v>potentiell gefährdet</v>
      </c>
      <c r="W956" s="33" t="str">
        <f t="shared" si="88"/>
        <v>Landolt Elias (1991): Gefährdung der Farn- und Blütenpflanzen in der Schweiz</v>
      </c>
      <c r="X956" s="3">
        <v>7</v>
      </c>
      <c r="Y956" s="3" t="s">
        <v>8</v>
      </c>
      <c r="Z956" s="3" t="s">
        <v>2</v>
      </c>
      <c r="AA956" s="3">
        <v>5</v>
      </c>
      <c r="AB956" s="3">
        <v>6</v>
      </c>
      <c r="AC956" s="3">
        <v>5</v>
      </c>
      <c r="AD956" s="3">
        <v>5</v>
      </c>
      <c r="AE956" s="3" t="s">
        <v>7</v>
      </c>
      <c r="AF956" s="3" t="str">
        <f>IF(AE956&lt;&gt;"",VLOOKUP(AE956,legende!$A$3:$C$6,2,FALSE),"")</f>
        <v>gross</v>
      </c>
      <c r="AG956" s="71">
        <f>IF(AE956&lt;&gt;"",VLOOKUP(AE956,legende!$A$3:$C$6,3,FALSE),"")</f>
        <v>0</v>
      </c>
      <c r="AH956" s="3" t="s">
        <v>6</v>
      </c>
      <c r="AI956" s="3" t="str">
        <f>IF(AH956&lt;&gt;"",VLOOKUP(AH956,legende!$F$3:$H$6,3,FALSE),"")</f>
        <v>klein: &lt;1/4</v>
      </c>
      <c r="AJ956" s="71">
        <f>IF(AH956&lt;&gt;"",VLOOKUP(AH956,legende!$F$3:$H$6,2,FALSE),"")</f>
        <v>0</v>
      </c>
      <c r="AK956" s="3" t="s">
        <v>1</v>
      </c>
      <c r="AL956" s="3" t="s">
        <v>1</v>
      </c>
      <c r="AM956" s="11" t="str">
        <f>IF(AL956&lt;&gt;"",VLOOKUP(AL956,Gefährdungsstufen!$B$2:$G$20,6,FALSE),"")</f>
        <v>potentiell gefährdet</v>
      </c>
      <c r="AN956" s="71">
        <f>IF(AL956&lt;&gt;"",VLOOKUP(AL956,Gefährdungsstufen!$B$2:$G$20,3,FALSE),"")</f>
        <v>0</v>
      </c>
      <c r="AO956" s="3"/>
      <c r="AP956" s="11"/>
      <c r="AQ956" s="11">
        <f t="shared" si="89"/>
        <v>0</v>
      </c>
      <c r="AR956" s="3">
        <v>0</v>
      </c>
      <c r="AS956" s="3">
        <v>0</v>
      </c>
    </row>
    <row r="957" spans="1:54" s="2" customFormat="1" ht="15" hidden="1" customHeight="1">
      <c r="A957" s="24" t="s">
        <v>26859</v>
      </c>
      <c r="B957" s="5" t="s">
        <v>25703</v>
      </c>
      <c r="C957" s="16" t="s">
        <v>25705</v>
      </c>
      <c r="D957" s="3" t="s">
        <v>1</v>
      </c>
      <c r="E957" s="3" t="str">
        <f>IF(D957&lt;&gt;"",VLOOKUP($D957,Gefährdungsstufen!$B$2:$G$20,6,FALSE),"")</f>
        <v>potentiell gefährdet</v>
      </c>
      <c r="F957" s="71">
        <f>IF(D957&lt;&gt;"",VLOOKUP($D957,Gefährdungsstufen!$B$2:$G$20,3,FALSE),"")</f>
        <v>0</v>
      </c>
      <c r="G957" s="33" t="str">
        <f t="shared" si="84"/>
        <v>Landolt Elias (1991): Gefährdung der Farn- und Blütenpflanzen in der Schweiz</v>
      </c>
      <c r="H957" s="3" t="s">
        <v>1</v>
      </c>
      <c r="I957" s="3" t="str">
        <f>IF(H957&lt;&gt;"",VLOOKUP($H957,Gefährdungsstufen!$B$2:$G$20,6,FALSE),"")</f>
        <v>potentiell gefährdet</v>
      </c>
      <c r="J957" s="71">
        <f>IF(H957&lt;&gt;"",VLOOKUP($H957,Gefährdungsstufen!$B$2:$G$20,3,FALSE),"")</f>
        <v>0</v>
      </c>
      <c r="K957" s="33" t="str">
        <f t="shared" si="85"/>
        <v>Landolt Elias (1991): Gefährdung der Farn- und Blütenpflanzen in der Schweiz</v>
      </c>
      <c r="L957" s="3" t="s">
        <v>1</v>
      </c>
      <c r="M957" s="3" t="s">
        <v>1</v>
      </c>
      <c r="N957" s="11" t="str">
        <f>IF(M957&lt;&gt;"",VLOOKUP(M957,Gefährdungsstufen!$B$2:$G$20,6,FALSE),"")</f>
        <v>potentiell gefährdet</v>
      </c>
      <c r="O957" s="33" t="str">
        <f t="shared" si="86"/>
        <v>Landolt Elias (1991): Gefährdung der Farn- und Blütenpflanzen in der Schweiz</v>
      </c>
      <c r="P957" s="3" t="s">
        <v>1</v>
      </c>
      <c r="Q957" s="3" t="s">
        <v>1</v>
      </c>
      <c r="R957" s="11" t="str">
        <f>IF(Q957&lt;&gt;"",VLOOKUP(Q957,Gefährdungsstufen!$B$2:$G$20,6,FALSE),"")</f>
        <v>potentiell gefährdet</v>
      </c>
      <c r="S957" s="33" t="str">
        <f t="shared" si="87"/>
        <v>Landolt Elias (1991): Gefährdung der Farn- und Blütenpflanzen in der Schweiz</v>
      </c>
      <c r="T957" s="3" t="s">
        <v>1</v>
      </c>
      <c r="U957" s="3" t="s">
        <v>1</v>
      </c>
      <c r="V957" s="11" t="str">
        <f>IF(U957&lt;&gt;"",VLOOKUP(U957,Gefährdungsstufen!$B$2:$G$20,6,FALSE),"")</f>
        <v>potentiell gefährdet</v>
      </c>
      <c r="W957" s="33" t="str">
        <f t="shared" si="88"/>
        <v>Landolt Elias (1991): Gefährdung der Farn- und Blütenpflanzen in der Schweiz</v>
      </c>
      <c r="X957" s="3">
        <v>7</v>
      </c>
      <c r="Y957" s="3" t="s">
        <v>8</v>
      </c>
      <c r="Z957" s="3" t="s">
        <v>2</v>
      </c>
      <c r="AA957" s="3">
        <v>5</v>
      </c>
      <c r="AB957" s="3">
        <v>6</v>
      </c>
      <c r="AC957" s="3">
        <v>5</v>
      </c>
      <c r="AD957" s="3">
        <v>5</v>
      </c>
      <c r="AE957" s="3" t="s">
        <v>7</v>
      </c>
      <c r="AF957" s="3" t="str">
        <f>IF(AE957&lt;&gt;"",VLOOKUP(AE957,legende!$A$3:$C$6,2,FALSE),"")</f>
        <v>gross</v>
      </c>
      <c r="AG957" s="71">
        <f>IF(AE957&lt;&gt;"",VLOOKUP(AE957,legende!$A$3:$C$6,3,FALSE),"")</f>
        <v>0</v>
      </c>
      <c r="AH957" s="3" t="s">
        <v>6</v>
      </c>
      <c r="AI957" s="3" t="str">
        <f>IF(AH957&lt;&gt;"",VLOOKUP(AH957,legende!$F$3:$H$6,3,FALSE),"")</f>
        <v>klein: &lt;1/4</v>
      </c>
      <c r="AJ957" s="71">
        <f>IF(AH957&lt;&gt;"",VLOOKUP(AH957,legende!$F$3:$H$6,2,FALSE),"")</f>
        <v>0</v>
      </c>
      <c r="AK957" s="3" t="s">
        <v>1</v>
      </c>
      <c r="AL957" s="3" t="s">
        <v>1</v>
      </c>
      <c r="AM957" s="11" t="str">
        <f>IF(AL957&lt;&gt;"",VLOOKUP(AL957,Gefährdungsstufen!$B$2:$G$20,6,FALSE),"")</f>
        <v>potentiell gefährdet</v>
      </c>
      <c r="AN957" s="71">
        <f>IF(AL957&lt;&gt;"",VLOOKUP(AL957,Gefährdungsstufen!$B$2:$G$20,3,FALSE),"")</f>
        <v>0</v>
      </c>
      <c r="AO957" s="3"/>
      <c r="AP957" s="11"/>
      <c r="AQ957" s="11">
        <f t="shared" si="89"/>
        <v>0</v>
      </c>
      <c r="AR957" s="3">
        <v>0</v>
      </c>
      <c r="AS957" s="3">
        <v>0</v>
      </c>
      <c r="AU957" s="2">
        <v>2</v>
      </c>
    </row>
    <row r="958" spans="1:54" s="2" customFormat="1" ht="15" hidden="1" customHeight="1">
      <c r="A958" s="24" t="s">
        <v>26859</v>
      </c>
      <c r="B958" s="5" t="s">
        <v>15844</v>
      </c>
      <c r="C958" s="16" t="s">
        <v>15845</v>
      </c>
      <c r="D958" s="3" t="s">
        <v>1</v>
      </c>
      <c r="E958" s="3" t="str">
        <f>IF(D958&lt;&gt;"",VLOOKUP($D958,Gefährdungsstufen!$B$2:$G$20,6,FALSE),"")</f>
        <v>potentiell gefährdet</v>
      </c>
      <c r="F958" s="71">
        <f>IF(D958&lt;&gt;"",VLOOKUP($D958,Gefährdungsstufen!$B$2:$G$20,3,FALSE),"")</f>
        <v>0</v>
      </c>
      <c r="G958" s="33" t="str">
        <f t="shared" si="84"/>
        <v>Landolt Elias (1991): Gefährdung der Farn- und Blütenpflanzen in der Schweiz</v>
      </c>
      <c r="H958" s="3" t="s">
        <v>19</v>
      </c>
      <c r="I958" s="3" t="str">
        <f>IF(H958&lt;&gt;"",VLOOKUP($H958,Gefährdungsstufen!$B$2:$G$20,6,FALSE),"")</f>
        <v>potentiell gefährdet</v>
      </c>
      <c r="J958" s="71">
        <f>IF(H958&lt;&gt;"",VLOOKUP($H958,Gefährdungsstufen!$B$2:$G$20,3,FALSE),"")</f>
        <v>0</v>
      </c>
      <c r="K958" s="33" t="str">
        <f t="shared" si="85"/>
        <v>Landolt Elias (1991): Gefährdung der Farn- und Blütenpflanzen in der Schweiz</v>
      </c>
      <c r="L958" s="3" t="s">
        <v>17</v>
      </c>
      <c r="M958" s="3" t="s">
        <v>17</v>
      </c>
      <c r="N958" s="11" t="str">
        <f>IF(M958&lt;&gt;"",VLOOKUP(M958,Gefährdungsstufen!$B$2:$G$20,6,FALSE),"")</f>
        <v>potentiell gefährdet</v>
      </c>
      <c r="O958" s="33" t="str">
        <f t="shared" si="86"/>
        <v>Landolt Elias (1991): Gefährdung der Farn- und Blütenpflanzen in der Schweiz</v>
      </c>
      <c r="P958" s="3" t="s">
        <v>17</v>
      </c>
      <c r="Q958" s="3" t="s">
        <v>17</v>
      </c>
      <c r="R958" s="11" t="str">
        <f>IF(Q958&lt;&gt;"",VLOOKUP(Q958,Gefährdungsstufen!$B$2:$G$20,6,FALSE),"")</f>
        <v>potentiell gefährdet</v>
      </c>
      <c r="S958" s="33" t="str">
        <f t="shared" si="87"/>
        <v>Landolt Elias (1991): Gefährdung der Farn- und Blütenpflanzen in der Schweiz</v>
      </c>
      <c r="T958" s="3" t="s">
        <v>19</v>
      </c>
      <c r="U958" s="3" t="s">
        <v>19</v>
      </c>
      <c r="V958" s="11" t="str">
        <f>IF(U958&lt;&gt;"",VLOOKUP(U958,Gefährdungsstufen!$B$2:$G$20,6,FALSE),"")</f>
        <v>potentiell gefährdet</v>
      </c>
      <c r="W958" s="33" t="str">
        <f t="shared" si="88"/>
        <v>Landolt Elias (1991): Gefährdung der Farn- und Blütenpflanzen in der Schweiz</v>
      </c>
      <c r="X958" s="3">
        <v>7</v>
      </c>
      <c r="Y958" s="3" t="s">
        <v>18</v>
      </c>
      <c r="Z958" s="3" t="s">
        <v>2</v>
      </c>
      <c r="AA958" s="3">
        <v>1</v>
      </c>
      <c r="AB958" s="3">
        <v>3</v>
      </c>
      <c r="AC958" s="3">
        <v>1</v>
      </c>
      <c r="AD958" s="3">
        <v>4</v>
      </c>
      <c r="AE958" s="3" t="s">
        <v>7</v>
      </c>
      <c r="AF958" s="3" t="str">
        <f>IF(AE958&lt;&gt;"",VLOOKUP(AE958,legende!$A$3:$C$6,2,FALSE),"")</f>
        <v>gross</v>
      </c>
      <c r="AG958" s="71">
        <f>IF(AE958&lt;&gt;"",VLOOKUP(AE958,legende!$A$3:$C$6,3,FALSE),"")</f>
        <v>0</v>
      </c>
      <c r="AH958" s="3" t="s">
        <v>6</v>
      </c>
      <c r="AI958" s="3" t="str">
        <f>IF(AH958&lt;&gt;"",VLOOKUP(AH958,legende!$F$3:$H$6,3,FALSE),"")</f>
        <v>klein: &lt;1/4</v>
      </c>
      <c r="AJ958" s="71">
        <f>IF(AH958&lt;&gt;"",VLOOKUP(AH958,legende!$F$3:$H$6,2,FALSE),"")</f>
        <v>0</v>
      </c>
      <c r="AK958" s="3" t="s">
        <v>17</v>
      </c>
      <c r="AL958" s="3" t="s">
        <v>17</v>
      </c>
      <c r="AM958" s="11" t="str">
        <f>IF(AL958&lt;&gt;"",VLOOKUP(AL958,Gefährdungsstufen!$B$2:$G$20,6,FALSE),"")</f>
        <v>potentiell gefährdet</v>
      </c>
      <c r="AN958" s="71">
        <f>IF(AL958&lt;&gt;"",VLOOKUP(AL958,Gefährdungsstufen!$B$2:$G$20,3,FALSE),"")</f>
        <v>0</v>
      </c>
      <c r="AO958" s="3"/>
      <c r="AP958" s="11"/>
      <c r="AQ958" s="11">
        <f t="shared" si="89"/>
        <v>0</v>
      </c>
      <c r="AR958" s="3">
        <v>0</v>
      </c>
      <c r="AS958" s="3">
        <v>0</v>
      </c>
    </row>
    <row r="959" spans="1:54" s="2" customFormat="1" ht="15" hidden="1" customHeight="1">
      <c r="A959" s="24" t="s">
        <v>26859</v>
      </c>
      <c r="B959" s="5" t="s">
        <v>4091</v>
      </c>
      <c r="C959" s="16" t="s">
        <v>4092</v>
      </c>
      <c r="D959" s="3" t="s">
        <v>1</v>
      </c>
      <c r="E959" s="3" t="str">
        <f>IF(D959&lt;&gt;"",VLOOKUP($D959,Gefährdungsstufen!$B$2:$G$20,6,FALSE),"")</f>
        <v>potentiell gefährdet</v>
      </c>
      <c r="F959" s="71">
        <f>IF(D959&lt;&gt;"",VLOOKUP($D959,Gefährdungsstufen!$B$2:$G$20,3,FALSE),"")</f>
        <v>0</v>
      </c>
      <c r="G959" s="33" t="str">
        <f t="shared" si="84"/>
        <v>Landolt Elias (1991): Gefährdung der Farn- und Blütenpflanzen in der Schweiz</v>
      </c>
      <c r="H959" s="3" t="s">
        <v>1</v>
      </c>
      <c r="I959" s="3" t="str">
        <f>IF(H959&lt;&gt;"",VLOOKUP($H959,Gefährdungsstufen!$B$2:$G$20,6,FALSE),"")</f>
        <v>potentiell gefährdet</v>
      </c>
      <c r="J959" s="71">
        <f>IF(H959&lt;&gt;"",VLOOKUP($H959,Gefährdungsstufen!$B$2:$G$20,3,FALSE),"")</f>
        <v>0</v>
      </c>
      <c r="K959" s="33" t="str">
        <f t="shared" si="85"/>
        <v>Landolt Elias (1991): Gefährdung der Farn- und Blütenpflanzen in der Schweiz</v>
      </c>
      <c r="L959" s="3" t="s">
        <v>1</v>
      </c>
      <c r="M959" s="3" t="s">
        <v>1</v>
      </c>
      <c r="N959" s="11" t="str">
        <f>IF(M959&lt;&gt;"",VLOOKUP(M959,Gefährdungsstufen!$B$2:$G$20,6,FALSE),"")</f>
        <v>potentiell gefährdet</v>
      </c>
      <c r="O959" s="33" t="str">
        <f t="shared" si="86"/>
        <v>Landolt Elias (1991): Gefährdung der Farn- und Blütenpflanzen in der Schweiz</v>
      </c>
      <c r="P959" s="3" t="s">
        <v>1</v>
      </c>
      <c r="Q959" s="3" t="s">
        <v>1</v>
      </c>
      <c r="R959" s="11" t="str">
        <f>IF(Q959&lt;&gt;"",VLOOKUP(Q959,Gefährdungsstufen!$B$2:$G$20,6,FALSE),"")</f>
        <v>potentiell gefährdet</v>
      </c>
      <c r="S959" s="33" t="str">
        <f t="shared" si="87"/>
        <v>Landolt Elias (1991): Gefährdung der Farn- und Blütenpflanzen in der Schweiz</v>
      </c>
      <c r="T959" s="3" t="s">
        <v>1</v>
      </c>
      <c r="U959" s="3" t="s">
        <v>1</v>
      </c>
      <c r="V959" s="11" t="str">
        <f>IF(U959&lt;&gt;"",VLOOKUP(U959,Gefährdungsstufen!$B$2:$G$20,6,FALSE),"")</f>
        <v>potentiell gefährdet</v>
      </c>
      <c r="W959" s="33" t="str">
        <f t="shared" si="88"/>
        <v>Landolt Elias (1991): Gefährdung der Farn- und Blütenpflanzen in der Schweiz</v>
      </c>
      <c r="X959" s="3">
        <v>7</v>
      </c>
      <c r="Y959" s="3" t="s">
        <v>8</v>
      </c>
      <c r="Z959" s="3" t="s">
        <v>2</v>
      </c>
      <c r="AA959" s="3">
        <v>5</v>
      </c>
      <c r="AB959" s="3">
        <v>6</v>
      </c>
      <c r="AC959" s="3">
        <v>5</v>
      </c>
      <c r="AD959" s="3">
        <v>5</v>
      </c>
      <c r="AE959" s="3" t="s">
        <v>7</v>
      </c>
      <c r="AF959" s="3" t="str">
        <f>IF(AE959&lt;&gt;"",VLOOKUP(AE959,legende!$A$3:$C$6,2,FALSE),"")</f>
        <v>gross</v>
      </c>
      <c r="AG959" s="71">
        <f>IF(AE959&lt;&gt;"",VLOOKUP(AE959,legende!$A$3:$C$6,3,FALSE),"")</f>
        <v>0</v>
      </c>
      <c r="AH959" s="3" t="s">
        <v>6</v>
      </c>
      <c r="AI959" s="3" t="str">
        <f>IF(AH959&lt;&gt;"",VLOOKUP(AH959,legende!$F$3:$H$6,3,FALSE),"")</f>
        <v>klein: &lt;1/4</v>
      </c>
      <c r="AJ959" s="71">
        <f>IF(AH959&lt;&gt;"",VLOOKUP(AH959,legende!$F$3:$H$6,2,FALSE),"")</f>
        <v>0</v>
      </c>
      <c r="AK959" s="3" t="s">
        <v>1</v>
      </c>
      <c r="AL959" s="3" t="s">
        <v>1</v>
      </c>
      <c r="AM959" s="11" t="str">
        <f>IF(AL959&lt;&gt;"",VLOOKUP(AL959,Gefährdungsstufen!$B$2:$G$20,6,FALSE),"")</f>
        <v>potentiell gefährdet</v>
      </c>
      <c r="AN959" s="71">
        <f>IF(AL959&lt;&gt;"",VLOOKUP(AL959,Gefährdungsstufen!$B$2:$G$20,3,FALSE),"")</f>
        <v>0</v>
      </c>
      <c r="AO959" s="3"/>
      <c r="AP959" s="11"/>
      <c r="AQ959" s="11">
        <f t="shared" si="89"/>
        <v>0</v>
      </c>
      <c r="AR959" s="3">
        <v>0</v>
      </c>
      <c r="AS959" s="3">
        <v>0</v>
      </c>
    </row>
    <row r="960" spans="1:54" s="2" customFormat="1" ht="15" hidden="1" customHeight="1">
      <c r="A960" s="24" t="s">
        <v>26859</v>
      </c>
      <c r="B960" s="5" t="s">
        <v>18499</v>
      </c>
      <c r="C960" s="16" t="s">
        <v>18500</v>
      </c>
      <c r="D960" s="3" t="s">
        <v>1</v>
      </c>
      <c r="E960" s="3" t="str">
        <f>IF(D960&lt;&gt;"",VLOOKUP($D960,Gefährdungsstufen!$B$2:$G$20,6,FALSE),"")</f>
        <v>potentiell gefährdet</v>
      </c>
      <c r="F960" s="71">
        <f>IF(D960&lt;&gt;"",VLOOKUP($D960,Gefährdungsstufen!$B$2:$G$20,3,FALSE),"")</f>
        <v>0</v>
      </c>
      <c r="G960" s="33" t="str">
        <f t="shared" si="84"/>
        <v>Landolt Elias (1991): Gefährdung der Farn- und Blütenpflanzen in der Schweiz</v>
      </c>
      <c r="H960" s="3" t="s">
        <v>1</v>
      </c>
      <c r="I960" s="3" t="str">
        <f>IF(H960&lt;&gt;"",VLOOKUP($H960,Gefährdungsstufen!$B$2:$G$20,6,FALSE),"")</f>
        <v>potentiell gefährdet</v>
      </c>
      <c r="J960" s="71">
        <f>IF(H960&lt;&gt;"",VLOOKUP($H960,Gefährdungsstufen!$B$2:$G$20,3,FALSE),"")</f>
        <v>0</v>
      </c>
      <c r="K960" s="33" t="str">
        <f t="shared" si="85"/>
        <v>Landolt Elias (1991): Gefährdung der Farn- und Blütenpflanzen in der Schweiz</v>
      </c>
      <c r="L960" s="3" t="s">
        <v>1</v>
      </c>
      <c r="M960" s="3" t="s">
        <v>1</v>
      </c>
      <c r="N960" s="11" t="str">
        <f>IF(M960&lt;&gt;"",VLOOKUP(M960,Gefährdungsstufen!$B$2:$G$20,6,FALSE),"")</f>
        <v>potentiell gefährdet</v>
      </c>
      <c r="O960" s="33" t="str">
        <f t="shared" si="86"/>
        <v>Landolt Elias (1991): Gefährdung der Farn- und Blütenpflanzen in der Schweiz</v>
      </c>
      <c r="P960" s="3" t="s">
        <v>1</v>
      </c>
      <c r="Q960" s="3" t="s">
        <v>1</v>
      </c>
      <c r="R960" s="11" t="str">
        <f>IF(Q960&lt;&gt;"",VLOOKUP(Q960,Gefährdungsstufen!$B$2:$G$20,6,FALSE),"")</f>
        <v>potentiell gefährdet</v>
      </c>
      <c r="S960" s="33" t="str">
        <f t="shared" si="87"/>
        <v>Landolt Elias (1991): Gefährdung der Farn- und Blütenpflanzen in der Schweiz</v>
      </c>
      <c r="T960" s="3" t="s">
        <v>45</v>
      </c>
      <c r="U960" s="3" t="s">
        <v>45</v>
      </c>
      <c r="V960" s="11" t="str">
        <f>IF(U960&lt;&gt;"",VLOOKUP(U960,Gefährdungsstufen!$B$2:$G$20,6,FALSE),"")</f>
        <v>gefährdet</v>
      </c>
      <c r="W960" s="33" t="str">
        <f t="shared" si="88"/>
        <v>Landolt Elias (1991): Gefährdung der Farn- und Blütenpflanzen in der Schweiz</v>
      </c>
      <c r="X960" s="3">
        <v>1</v>
      </c>
      <c r="Y960" s="3" t="s">
        <v>8</v>
      </c>
      <c r="Z960" s="3" t="s">
        <v>2</v>
      </c>
      <c r="AA960" s="3">
        <v>5</v>
      </c>
      <c r="AB960" s="3">
        <v>5</v>
      </c>
      <c r="AC960" s="3">
        <v>5</v>
      </c>
      <c r="AD960" s="3">
        <v>5</v>
      </c>
      <c r="AE960" s="3" t="s">
        <v>7</v>
      </c>
      <c r="AF960" s="3" t="str">
        <f>IF(AE960&lt;&gt;"",VLOOKUP(AE960,legende!$A$3:$C$6,2,FALSE),"")</f>
        <v>gross</v>
      </c>
      <c r="AG960" s="71">
        <f>IF(AE960&lt;&gt;"",VLOOKUP(AE960,legende!$A$3:$C$6,3,FALSE),"")</f>
        <v>0</v>
      </c>
      <c r="AH960" s="3" t="s">
        <v>6</v>
      </c>
      <c r="AI960" s="3" t="str">
        <f>IF(AH960&lt;&gt;"",VLOOKUP(AH960,legende!$F$3:$H$6,3,FALSE),"")</f>
        <v>klein: &lt;1/4</v>
      </c>
      <c r="AJ960" s="71">
        <f>IF(AH960&lt;&gt;"",VLOOKUP(AH960,legende!$F$3:$H$6,2,FALSE),"")</f>
        <v>0</v>
      </c>
      <c r="AK960" s="3" t="s">
        <v>1</v>
      </c>
      <c r="AL960" s="3" t="s">
        <v>1</v>
      </c>
      <c r="AM960" s="11" t="str">
        <f>IF(AL960&lt;&gt;"",VLOOKUP(AL960,Gefährdungsstufen!$B$2:$G$20,6,FALSE),"")</f>
        <v>potentiell gefährdet</v>
      </c>
      <c r="AN960" s="71">
        <f>IF(AL960&lt;&gt;"",VLOOKUP(AL960,Gefährdungsstufen!$B$2:$G$20,3,FALSE),"")</f>
        <v>0</v>
      </c>
      <c r="AO960" s="3"/>
      <c r="AP960" s="11"/>
      <c r="AQ960" s="11">
        <f t="shared" si="89"/>
        <v>0</v>
      </c>
      <c r="AR960" s="3">
        <v>0</v>
      </c>
      <c r="AS960" s="3">
        <v>0</v>
      </c>
      <c r="AT960" s="2">
        <v>1</v>
      </c>
      <c r="AV960" s="2" t="s">
        <v>36</v>
      </c>
      <c r="AW960" s="2" t="s">
        <v>35</v>
      </c>
    </row>
    <row r="961" spans="1:55" s="2" customFormat="1" ht="15" hidden="1" customHeight="1">
      <c r="A961" s="24" t="s">
        <v>26859</v>
      </c>
      <c r="B961" s="5" t="s">
        <v>3746</v>
      </c>
      <c r="C961" s="16" t="s">
        <v>3747</v>
      </c>
      <c r="D961" s="3" t="s">
        <v>1</v>
      </c>
      <c r="E961" s="3" t="str">
        <f>IF(D961&lt;&gt;"",VLOOKUP($D961,Gefährdungsstufen!$B$2:$G$20,6,FALSE),"")</f>
        <v>potentiell gefährdet</v>
      </c>
      <c r="F961" s="71">
        <f>IF(D961&lt;&gt;"",VLOOKUP($D961,Gefährdungsstufen!$B$2:$G$20,3,FALSE),"")</f>
        <v>0</v>
      </c>
      <c r="G961" s="33" t="str">
        <f t="shared" si="84"/>
        <v>Landolt Elias (1991): Gefährdung der Farn- und Blütenpflanzen in der Schweiz</v>
      </c>
      <c r="H961" s="3" t="s">
        <v>1</v>
      </c>
      <c r="I961" s="3" t="str">
        <f>IF(H961&lt;&gt;"",VLOOKUP($H961,Gefährdungsstufen!$B$2:$G$20,6,FALSE),"")</f>
        <v>potentiell gefährdet</v>
      </c>
      <c r="J961" s="71">
        <f>IF(H961&lt;&gt;"",VLOOKUP($H961,Gefährdungsstufen!$B$2:$G$20,3,FALSE),"")</f>
        <v>0</v>
      </c>
      <c r="K961" s="33" t="str">
        <f t="shared" si="85"/>
        <v>Landolt Elias (1991): Gefährdung der Farn- und Blütenpflanzen in der Schweiz</v>
      </c>
      <c r="L961" s="3" t="s">
        <v>1</v>
      </c>
      <c r="M961" s="3" t="s">
        <v>1</v>
      </c>
      <c r="N961" s="11" t="str">
        <f>IF(M961&lt;&gt;"",VLOOKUP(M961,Gefährdungsstufen!$B$2:$G$20,6,FALSE),"")</f>
        <v>potentiell gefährdet</v>
      </c>
      <c r="O961" s="33" t="str">
        <f t="shared" si="86"/>
        <v>Landolt Elias (1991): Gefährdung der Farn- und Blütenpflanzen in der Schweiz</v>
      </c>
      <c r="P961" s="3" t="s">
        <v>1</v>
      </c>
      <c r="Q961" s="3" t="s">
        <v>1</v>
      </c>
      <c r="R961" s="11" t="str">
        <f>IF(Q961&lt;&gt;"",VLOOKUP(Q961,Gefährdungsstufen!$B$2:$G$20,6,FALSE),"")</f>
        <v>potentiell gefährdet</v>
      </c>
      <c r="S961" s="33" t="str">
        <f t="shared" si="87"/>
        <v>Landolt Elias (1991): Gefährdung der Farn- und Blütenpflanzen in der Schweiz</v>
      </c>
      <c r="T961" s="3" t="s">
        <v>1</v>
      </c>
      <c r="U961" s="3" t="s">
        <v>1</v>
      </c>
      <c r="V961" s="11" t="str">
        <f>IF(U961&lt;&gt;"",VLOOKUP(U961,Gefährdungsstufen!$B$2:$G$20,6,FALSE),"")</f>
        <v>potentiell gefährdet</v>
      </c>
      <c r="W961" s="33" t="str">
        <f t="shared" si="88"/>
        <v>Landolt Elias (1991): Gefährdung der Farn- und Blütenpflanzen in der Schweiz</v>
      </c>
      <c r="X961" s="3">
        <v>5</v>
      </c>
      <c r="Y961" s="3" t="s">
        <v>8</v>
      </c>
      <c r="Z961" s="3" t="s">
        <v>2</v>
      </c>
      <c r="AA961" s="3">
        <v>6</v>
      </c>
      <c r="AB961" s="3">
        <v>7</v>
      </c>
      <c r="AC961" s="3">
        <v>6</v>
      </c>
      <c r="AD961" s="3">
        <v>5</v>
      </c>
      <c r="AE961" s="3"/>
      <c r="AF961" s="3" t="str">
        <f>IF(AE961&lt;&gt;"",VLOOKUP(AE961,legende!$A$3:$C$6,2,FALSE),"")</f>
        <v/>
      </c>
      <c r="AG961" s="71" t="str">
        <f>IF(AE961&lt;&gt;"",VLOOKUP(AE961,legende!$A$3:$C$6,3,FALSE),"")</f>
        <v/>
      </c>
      <c r="AH961" s="3"/>
      <c r="AI961" s="3" t="str">
        <f>IF(AH961&lt;&gt;"",VLOOKUP(AH961,legende!$F$3:$H$6,3,FALSE),"")</f>
        <v/>
      </c>
      <c r="AJ961" s="71" t="str">
        <f>IF(AH961&lt;&gt;"",VLOOKUP(AH961,legende!$F$3:$H$6,2,FALSE),"")</f>
        <v/>
      </c>
      <c r="AK961" s="3" t="s">
        <v>1</v>
      </c>
      <c r="AL961" s="3" t="s">
        <v>1</v>
      </c>
      <c r="AM961" s="11" t="str">
        <f>IF(AL961&lt;&gt;"",VLOOKUP(AL961,Gefährdungsstufen!$B$2:$G$20,6,FALSE),"")</f>
        <v>potentiell gefährdet</v>
      </c>
      <c r="AN961" s="71">
        <f>IF(AL961&lt;&gt;"",VLOOKUP(AL961,Gefährdungsstufen!$B$2:$G$20,3,FALSE),"")</f>
        <v>0</v>
      </c>
      <c r="AO961" s="3"/>
      <c r="AP961" s="11" t="s">
        <v>26922</v>
      </c>
      <c r="AQ961" s="11" t="e">
        <f t="shared" si="89"/>
        <v>#VALUE!</v>
      </c>
      <c r="AR961" s="3">
        <v>0</v>
      </c>
      <c r="AS961" s="3" t="s">
        <v>0</v>
      </c>
      <c r="AT961" s="2">
        <v>1</v>
      </c>
      <c r="AU961" s="2">
        <v>2</v>
      </c>
    </row>
    <row r="962" spans="1:55" s="2" customFormat="1" ht="15" hidden="1" customHeight="1">
      <c r="A962" s="24" t="s">
        <v>26859</v>
      </c>
      <c r="B962" s="5" t="s">
        <v>16224</v>
      </c>
      <c r="C962" s="16" t="s">
        <v>16225</v>
      </c>
      <c r="D962" s="3" t="s">
        <v>1</v>
      </c>
      <c r="E962" s="3" t="str">
        <f>IF(D962&lt;&gt;"",VLOOKUP($D962,Gefährdungsstufen!$B$2:$G$20,6,FALSE),"")</f>
        <v>potentiell gefährdet</v>
      </c>
      <c r="F962" s="71">
        <f>IF(D962&lt;&gt;"",VLOOKUP($D962,Gefährdungsstufen!$B$2:$G$20,3,FALSE),"")</f>
        <v>0</v>
      </c>
      <c r="G962" s="33" t="str">
        <f t="shared" si="84"/>
        <v>Landolt Elias (1991): Gefährdung der Farn- und Blütenpflanzen in der Schweiz</v>
      </c>
      <c r="H962" s="3" t="s">
        <v>1</v>
      </c>
      <c r="I962" s="3" t="str">
        <f>IF(H962&lt;&gt;"",VLOOKUP($H962,Gefährdungsstufen!$B$2:$G$20,6,FALSE),"")</f>
        <v>potentiell gefährdet</v>
      </c>
      <c r="J962" s="71">
        <f>IF(H962&lt;&gt;"",VLOOKUP($H962,Gefährdungsstufen!$B$2:$G$20,3,FALSE),"")</f>
        <v>0</v>
      </c>
      <c r="K962" s="33" t="str">
        <f t="shared" si="85"/>
        <v>Landolt Elias (1991): Gefährdung der Farn- und Blütenpflanzen in der Schweiz</v>
      </c>
      <c r="L962" s="3" t="s">
        <v>1</v>
      </c>
      <c r="M962" s="3" t="s">
        <v>1</v>
      </c>
      <c r="N962" s="11" t="str">
        <f>IF(M962&lt;&gt;"",VLOOKUP(M962,Gefährdungsstufen!$B$2:$G$20,6,FALSE),"")</f>
        <v>potentiell gefährdet</v>
      </c>
      <c r="O962" s="33" t="str">
        <f t="shared" si="86"/>
        <v>Landolt Elias (1991): Gefährdung der Farn- und Blütenpflanzen in der Schweiz</v>
      </c>
      <c r="P962" s="3" t="s">
        <v>1</v>
      </c>
      <c r="Q962" s="3" t="s">
        <v>1</v>
      </c>
      <c r="R962" s="11" t="str">
        <f>IF(Q962&lt;&gt;"",VLOOKUP(Q962,Gefährdungsstufen!$B$2:$G$20,6,FALSE),"")</f>
        <v>potentiell gefährdet</v>
      </c>
      <c r="S962" s="33" t="str">
        <f t="shared" si="87"/>
        <v>Landolt Elias (1991): Gefährdung der Farn- und Blütenpflanzen in der Schweiz</v>
      </c>
      <c r="T962" s="3" t="s">
        <v>1</v>
      </c>
      <c r="U962" s="3" t="s">
        <v>1</v>
      </c>
      <c r="V962" s="11" t="str">
        <f>IF(U962&lt;&gt;"",VLOOKUP(U962,Gefährdungsstufen!$B$2:$G$20,6,FALSE),"")</f>
        <v>potentiell gefährdet</v>
      </c>
      <c r="W962" s="33" t="str">
        <f t="shared" si="88"/>
        <v>Landolt Elias (1991): Gefährdung der Farn- und Blütenpflanzen in der Schweiz</v>
      </c>
      <c r="X962" s="3">
        <v>7</v>
      </c>
      <c r="Y962" s="3" t="s">
        <v>8</v>
      </c>
      <c r="Z962" s="3" t="s">
        <v>2</v>
      </c>
      <c r="AA962" s="3">
        <v>4</v>
      </c>
      <c r="AB962" s="3">
        <v>6</v>
      </c>
      <c r="AC962" s="3">
        <v>3</v>
      </c>
      <c r="AD962" s="3">
        <v>3</v>
      </c>
      <c r="AE962" s="3"/>
      <c r="AF962" s="3" t="str">
        <f>IF(AE962&lt;&gt;"",VLOOKUP(AE962,legende!$A$3:$C$6,2,FALSE),"")</f>
        <v/>
      </c>
      <c r="AG962" s="71" t="str">
        <f>IF(AE962&lt;&gt;"",VLOOKUP(AE962,legende!$A$3:$C$6,3,FALSE),"")</f>
        <v/>
      </c>
      <c r="AH962" s="3"/>
      <c r="AI962" s="3" t="str">
        <f>IF(AH962&lt;&gt;"",VLOOKUP(AH962,legende!$F$3:$H$6,3,FALSE),"")</f>
        <v/>
      </c>
      <c r="AJ962" s="71" t="str">
        <f>IF(AH962&lt;&gt;"",VLOOKUP(AH962,legende!$F$3:$H$6,2,FALSE),"")</f>
        <v/>
      </c>
      <c r="AK962" s="3" t="s">
        <v>1</v>
      </c>
      <c r="AL962" s="3" t="s">
        <v>1</v>
      </c>
      <c r="AM962" s="11" t="str">
        <f>IF(AL962&lt;&gt;"",VLOOKUP(AL962,Gefährdungsstufen!$B$2:$G$20,6,FALSE),"")</f>
        <v>potentiell gefährdet</v>
      </c>
      <c r="AN962" s="71">
        <f>IF(AL962&lt;&gt;"",VLOOKUP(AL962,Gefährdungsstufen!$B$2:$G$20,3,FALSE),"")</f>
        <v>0</v>
      </c>
      <c r="AO962" s="3"/>
      <c r="AP962" s="11" t="s">
        <v>26922</v>
      </c>
      <c r="AQ962" s="11" t="e">
        <f t="shared" si="89"/>
        <v>#VALUE!</v>
      </c>
      <c r="AR962" s="3">
        <v>0</v>
      </c>
      <c r="AS962" s="3" t="s">
        <v>0</v>
      </c>
      <c r="BB962" s="2">
        <v>6</v>
      </c>
    </row>
    <row r="963" spans="1:55" s="2" customFormat="1" ht="15" hidden="1" customHeight="1">
      <c r="A963" s="24" t="s">
        <v>26859</v>
      </c>
      <c r="B963" s="5" t="s">
        <v>5156</v>
      </c>
      <c r="C963" s="16" t="s">
        <v>5157</v>
      </c>
      <c r="D963" s="3" t="s">
        <v>1</v>
      </c>
      <c r="E963" s="3" t="str">
        <f>IF(D963&lt;&gt;"",VLOOKUP($D963,Gefährdungsstufen!$B$2:$G$20,6,FALSE),"")</f>
        <v>potentiell gefährdet</v>
      </c>
      <c r="F963" s="71">
        <f>IF(D963&lt;&gt;"",VLOOKUP($D963,Gefährdungsstufen!$B$2:$G$20,3,FALSE),"")</f>
        <v>0</v>
      </c>
      <c r="G963" s="33" t="str">
        <f t="shared" si="84"/>
        <v>Landolt Elias (1991): Gefährdung der Farn- und Blütenpflanzen in der Schweiz</v>
      </c>
      <c r="H963" s="3" t="s">
        <v>1</v>
      </c>
      <c r="I963" s="3" t="str">
        <f>IF(H963&lt;&gt;"",VLOOKUP($H963,Gefährdungsstufen!$B$2:$G$20,6,FALSE),"")</f>
        <v>potentiell gefährdet</v>
      </c>
      <c r="J963" s="71">
        <f>IF(H963&lt;&gt;"",VLOOKUP($H963,Gefährdungsstufen!$B$2:$G$20,3,FALSE),"")</f>
        <v>0</v>
      </c>
      <c r="K963" s="33" t="str">
        <f t="shared" si="85"/>
        <v>Landolt Elias (1991): Gefährdung der Farn- und Blütenpflanzen in der Schweiz</v>
      </c>
      <c r="L963" s="3" t="s">
        <v>1</v>
      </c>
      <c r="M963" s="3" t="s">
        <v>1</v>
      </c>
      <c r="N963" s="11" t="str">
        <f>IF(M963&lt;&gt;"",VLOOKUP(M963,Gefährdungsstufen!$B$2:$G$20,6,FALSE),"")</f>
        <v>potentiell gefährdet</v>
      </c>
      <c r="O963" s="33" t="str">
        <f t="shared" si="86"/>
        <v>Landolt Elias (1991): Gefährdung der Farn- und Blütenpflanzen in der Schweiz</v>
      </c>
      <c r="P963" s="3" t="s">
        <v>1</v>
      </c>
      <c r="Q963" s="3" t="s">
        <v>1</v>
      </c>
      <c r="R963" s="11" t="str">
        <f>IF(Q963&lt;&gt;"",VLOOKUP(Q963,Gefährdungsstufen!$B$2:$G$20,6,FALSE),"")</f>
        <v>potentiell gefährdet</v>
      </c>
      <c r="S963" s="33" t="str">
        <f t="shared" si="87"/>
        <v>Landolt Elias (1991): Gefährdung der Farn- und Blütenpflanzen in der Schweiz</v>
      </c>
      <c r="T963" s="3" t="s">
        <v>1</v>
      </c>
      <c r="U963" s="3" t="s">
        <v>1</v>
      </c>
      <c r="V963" s="11" t="str">
        <f>IF(U963&lt;&gt;"",VLOOKUP(U963,Gefährdungsstufen!$B$2:$G$20,6,FALSE),"")</f>
        <v>potentiell gefährdet</v>
      </c>
      <c r="W963" s="33" t="str">
        <f t="shared" si="88"/>
        <v>Landolt Elias (1991): Gefährdung der Farn- und Blütenpflanzen in der Schweiz</v>
      </c>
      <c r="X963" s="3">
        <v>5</v>
      </c>
      <c r="Y963" s="3" t="s">
        <v>8</v>
      </c>
      <c r="Z963" s="3" t="s">
        <v>2</v>
      </c>
      <c r="AA963" s="3">
        <v>5</v>
      </c>
      <c r="AB963" s="3">
        <v>5</v>
      </c>
      <c r="AC963" s="3">
        <v>5</v>
      </c>
      <c r="AD963" s="3">
        <v>5</v>
      </c>
      <c r="AE963" s="3"/>
      <c r="AF963" s="3" t="str">
        <f>IF(AE963&lt;&gt;"",VLOOKUP(AE963,legende!$A$3:$C$6,2,FALSE),"")</f>
        <v/>
      </c>
      <c r="AG963" s="71" t="str">
        <f>IF(AE963&lt;&gt;"",VLOOKUP(AE963,legende!$A$3:$C$6,3,FALSE),"")</f>
        <v/>
      </c>
      <c r="AH963" s="3"/>
      <c r="AI963" s="3" t="str">
        <f>IF(AH963&lt;&gt;"",VLOOKUP(AH963,legende!$F$3:$H$6,3,FALSE),"")</f>
        <v/>
      </c>
      <c r="AJ963" s="71" t="str">
        <f>IF(AH963&lt;&gt;"",VLOOKUP(AH963,legende!$F$3:$H$6,2,FALSE),"")</f>
        <v/>
      </c>
      <c r="AK963" s="3" t="s">
        <v>1</v>
      </c>
      <c r="AL963" s="3" t="s">
        <v>1</v>
      </c>
      <c r="AM963" s="11" t="str">
        <f>IF(AL963&lt;&gt;"",VLOOKUP(AL963,Gefährdungsstufen!$B$2:$G$20,6,FALSE),"")</f>
        <v>potentiell gefährdet</v>
      </c>
      <c r="AN963" s="71">
        <f>IF(AL963&lt;&gt;"",VLOOKUP(AL963,Gefährdungsstufen!$B$2:$G$20,3,FALSE),"")</f>
        <v>0</v>
      </c>
      <c r="AO963" s="3"/>
      <c r="AP963" s="11" t="s">
        <v>26922</v>
      </c>
      <c r="AQ963" s="11" t="e">
        <f t="shared" si="89"/>
        <v>#VALUE!</v>
      </c>
      <c r="AR963" s="3">
        <v>0</v>
      </c>
      <c r="AS963" s="3" t="s">
        <v>0</v>
      </c>
      <c r="AT963" s="2">
        <v>1</v>
      </c>
      <c r="AU963" s="2">
        <v>2</v>
      </c>
    </row>
    <row r="964" spans="1:55" s="2" customFormat="1" ht="15" hidden="1" customHeight="1">
      <c r="A964" s="24" t="s">
        <v>26859</v>
      </c>
      <c r="B964" s="5" t="s">
        <v>12973</v>
      </c>
      <c r="C964" s="16" t="s">
        <v>25007</v>
      </c>
      <c r="D964" s="3" t="s">
        <v>1</v>
      </c>
      <c r="E964" s="3" t="str">
        <f>IF(D964&lt;&gt;"",VLOOKUP($D964,Gefährdungsstufen!$B$2:$G$20,6,FALSE),"")</f>
        <v>potentiell gefährdet</v>
      </c>
      <c r="F964" s="71">
        <f>IF(D964&lt;&gt;"",VLOOKUP($D964,Gefährdungsstufen!$B$2:$G$20,3,FALSE),"")</f>
        <v>0</v>
      </c>
      <c r="G964" s="33" t="str">
        <f t="shared" ref="G964:G1027" si="90">IF(D964&lt;&gt;"","Landolt Elias (1991): Gefährdung der Farn- und Blütenpflanzen in der Schweiz","")</f>
        <v>Landolt Elias (1991): Gefährdung der Farn- und Blütenpflanzen in der Schweiz</v>
      </c>
      <c r="H964" s="3" t="s">
        <v>5</v>
      </c>
      <c r="I964" s="3" t="str">
        <f>IF(H964&lt;&gt;"",VLOOKUP($H964,Gefährdungsstufen!$B$2:$G$20,6,FALSE),"")</f>
        <v>stark gefährdet</v>
      </c>
      <c r="J964" s="71">
        <f>IF(H964&lt;&gt;"",VLOOKUP($H964,Gefährdungsstufen!$B$2:$G$20,3,FALSE),"")</f>
        <v>4</v>
      </c>
      <c r="K964" s="33" t="str">
        <f t="shared" ref="K964:K1027" si="91">IF(H964&lt;&gt;"","Landolt Elias (1991): Gefährdung der Farn- und Blütenpflanzen in der Schweiz","")</f>
        <v>Landolt Elias (1991): Gefährdung der Farn- und Blütenpflanzen in der Schweiz</v>
      </c>
      <c r="L964" s="3" t="s">
        <v>9</v>
      </c>
      <c r="M964" s="3" t="s">
        <v>9</v>
      </c>
      <c r="N964" s="11" t="str">
        <f>IF(M964&lt;&gt;"",VLOOKUP(M964,Gefährdungsstufen!$B$2:$G$20,6,FALSE),"")</f>
        <v>vom Aussterben bedroht</v>
      </c>
      <c r="O964" s="33" t="str">
        <f t="shared" ref="O964:O1027" si="92">IF(M964&lt;&gt;"","Landolt Elias (1991): Gefährdung der Farn- und Blütenpflanzen in der Schweiz","")</f>
        <v>Landolt Elias (1991): Gefährdung der Farn- und Blütenpflanzen in der Schweiz</v>
      </c>
      <c r="P964" s="3" t="s">
        <v>8</v>
      </c>
      <c r="Q964" s="3"/>
      <c r="R964" s="11" t="str">
        <f>IF(Q964&lt;&gt;"",VLOOKUP(Q964,Gefährdungsstufen!$B$2:$G$20,6,FALSE),"")</f>
        <v/>
      </c>
      <c r="S964" s="33" t="str">
        <f t="shared" ref="S964:S1027" si="93">IF(Q964&lt;&gt;"","Landolt Elias (1991): Gefährdung der Farn- und Blütenpflanzen in der Schweiz","")</f>
        <v/>
      </c>
      <c r="T964" s="3" t="s">
        <v>9</v>
      </c>
      <c r="U964" s="3" t="s">
        <v>9</v>
      </c>
      <c r="V964" s="11" t="str">
        <f>IF(U964&lt;&gt;"",VLOOKUP(U964,Gefährdungsstufen!$B$2:$G$20,6,FALSE),"")</f>
        <v>vom Aussterben bedroht</v>
      </c>
      <c r="W964" s="33" t="str">
        <f t="shared" ref="W964:W1027" si="94">IF(U964&lt;&gt;"","Landolt Elias (1991): Gefährdung der Farn- und Blütenpflanzen in der Schweiz","")</f>
        <v>Landolt Elias (1991): Gefährdung der Farn- und Blütenpflanzen in der Schweiz</v>
      </c>
      <c r="X964" s="3">
        <v>5</v>
      </c>
      <c r="Y964" s="3" t="s">
        <v>8</v>
      </c>
      <c r="Z964" s="3" t="s">
        <v>13</v>
      </c>
      <c r="AA964" s="3">
        <v>99</v>
      </c>
      <c r="AB964" s="3">
        <v>99</v>
      </c>
      <c r="AC964" s="3">
        <v>99</v>
      </c>
      <c r="AD964" s="3">
        <v>99</v>
      </c>
      <c r="AE964" s="3" t="s">
        <v>7</v>
      </c>
      <c r="AF964" s="3" t="str">
        <f>IF(AE964&lt;&gt;"",VLOOKUP(AE964,legende!$A$3:$C$6,2,FALSE),"")</f>
        <v>gross</v>
      </c>
      <c r="AG964" s="71">
        <f>IF(AE964&lt;&gt;"",VLOOKUP(AE964,legende!$A$3:$C$6,3,FALSE),"")</f>
        <v>0</v>
      </c>
      <c r="AH964" s="3" t="s">
        <v>6</v>
      </c>
      <c r="AI964" s="3" t="str">
        <f>IF(AH964&lt;&gt;"",VLOOKUP(AH964,legende!$F$3:$H$6,3,FALSE),"")</f>
        <v>klein: &lt;1/4</v>
      </c>
      <c r="AJ964" s="71">
        <f>IF(AH964&lt;&gt;"",VLOOKUP(AH964,legende!$F$3:$H$6,2,FALSE),"")</f>
        <v>0</v>
      </c>
      <c r="AK964" s="3"/>
      <c r="AL964" s="3"/>
      <c r="AM964" s="11" t="str">
        <f>IF(AL964&lt;&gt;"",VLOOKUP(AL964,Gefährdungsstufen!$B$2:$G$20,6,FALSE),"")</f>
        <v/>
      </c>
      <c r="AN964" s="71" t="str">
        <f>IF(AL964&lt;&gt;"",VLOOKUP(AL964,Gefährdungsstufen!$B$2:$G$20,3,FALSE),"")</f>
        <v/>
      </c>
      <c r="AO964" s="3"/>
      <c r="AP964" s="11" t="s">
        <v>26922</v>
      </c>
      <c r="AQ964" s="11" t="e">
        <f t="shared" ref="AQ964:AQ1027" si="95">AN964+AJ964+AG964+J964+F964</f>
        <v>#VALUE!</v>
      </c>
      <c r="AR964" s="3">
        <v>3</v>
      </c>
      <c r="AS964" s="3" t="s">
        <v>113</v>
      </c>
    </row>
    <row r="965" spans="1:55" s="2" customFormat="1" ht="15" hidden="1" customHeight="1">
      <c r="A965" s="24" t="s">
        <v>26859</v>
      </c>
      <c r="B965" s="5" t="s">
        <v>6667</v>
      </c>
      <c r="C965" s="16" t="s">
        <v>6668</v>
      </c>
      <c r="D965" s="3" t="s">
        <v>1</v>
      </c>
      <c r="E965" s="3" t="str">
        <f>IF(D965&lt;&gt;"",VLOOKUP($D965,Gefährdungsstufen!$B$2:$G$20,6,FALSE),"")</f>
        <v>potentiell gefährdet</v>
      </c>
      <c r="F965" s="71">
        <f>IF(D965&lt;&gt;"",VLOOKUP($D965,Gefährdungsstufen!$B$2:$G$20,3,FALSE),"")</f>
        <v>0</v>
      </c>
      <c r="G965" s="33" t="str">
        <f t="shared" si="90"/>
        <v>Landolt Elias (1991): Gefährdung der Farn- und Blütenpflanzen in der Schweiz</v>
      </c>
      <c r="H965" s="3" t="s">
        <v>1</v>
      </c>
      <c r="I965" s="3" t="str">
        <f>IF(H965&lt;&gt;"",VLOOKUP($H965,Gefährdungsstufen!$B$2:$G$20,6,FALSE),"")</f>
        <v>potentiell gefährdet</v>
      </c>
      <c r="J965" s="71">
        <f>IF(H965&lt;&gt;"",VLOOKUP($H965,Gefährdungsstufen!$B$2:$G$20,3,FALSE),"")</f>
        <v>0</v>
      </c>
      <c r="K965" s="33" t="str">
        <f t="shared" si="91"/>
        <v>Landolt Elias (1991): Gefährdung der Farn- und Blütenpflanzen in der Schweiz</v>
      </c>
      <c r="L965" s="3" t="s">
        <v>5</v>
      </c>
      <c r="M965" s="3" t="s">
        <v>5</v>
      </c>
      <c r="N965" s="11" t="str">
        <f>IF(M965&lt;&gt;"",VLOOKUP(M965,Gefährdungsstufen!$B$2:$G$20,6,FALSE),"")</f>
        <v>stark gefährdet</v>
      </c>
      <c r="O965" s="33" t="str">
        <f t="shared" si="92"/>
        <v>Landolt Elias (1991): Gefährdung der Farn- und Blütenpflanzen in der Schweiz</v>
      </c>
      <c r="P965" s="3" t="s">
        <v>5</v>
      </c>
      <c r="Q965" s="3" t="s">
        <v>5</v>
      </c>
      <c r="R965" s="11" t="str">
        <f>IF(Q965&lt;&gt;"",VLOOKUP(Q965,Gefährdungsstufen!$B$2:$G$20,6,FALSE),"")</f>
        <v>stark gefährdet</v>
      </c>
      <c r="S965" s="33" t="str">
        <f t="shared" si="93"/>
        <v>Landolt Elias (1991): Gefährdung der Farn- und Blütenpflanzen in der Schweiz</v>
      </c>
      <c r="T965" s="3" t="s">
        <v>5</v>
      </c>
      <c r="U965" s="3" t="s">
        <v>5</v>
      </c>
      <c r="V965" s="11" t="str">
        <f>IF(U965&lt;&gt;"",VLOOKUP(U965,Gefährdungsstufen!$B$2:$G$20,6,FALSE),"")</f>
        <v>stark gefährdet</v>
      </c>
      <c r="W965" s="33" t="str">
        <f t="shared" si="94"/>
        <v>Landolt Elias (1991): Gefährdung der Farn- und Blütenpflanzen in der Schweiz</v>
      </c>
      <c r="X965" s="3">
        <v>7</v>
      </c>
      <c r="Y965" s="3" t="s">
        <v>8</v>
      </c>
      <c r="Z965" s="3" t="s">
        <v>2</v>
      </c>
      <c r="AA965" s="3">
        <v>2</v>
      </c>
      <c r="AB965" s="3">
        <v>2</v>
      </c>
      <c r="AC965" s="3">
        <v>2</v>
      </c>
      <c r="AD965" s="3">
        <v>99</v>
      </c>
      <c r="AE965" s="3" t="s">
        <v>7</v>
      </c>
      <c r="AF965" s="3" t="str">
        <f>IF(AE965&lt;&gt;"",VLOOKUP(AE965,legende!$A$3:$C$6,2,FALSE),"")</f>
        <v>gross</v>
      </c>
      <c r="AG965" s="71">
        <f>IF(AE965&lt;&gt;"",VLOOKUP(AE965,legende!$A$3:$C$6,3,FALSE),"")</f>
        <v>0</v>
      </c>
      <c r="AH965" s="3" t="s">
        <v>6</v>
      </c>
      <c r="AI965" s="3" t="str">
        <f>IF(AH965&lt;&gt;"",VLOOKUP(AH965,legende!$F$3:$H$6,3,FALSE),"")</f>
        <v>klein: &lt;1/4</v>
      </c>
      <c r="AJ965" s="71">
        <f>IF(AH965&lt;&gt;"",VLOOKUP(AH965,legende!$F$3:$H$6,2,FALSE),"")</f>
        <v>0</v>
      </c>
      <c r="AK965" s="3" t="s">
        <v>9</v>
      </c>
      <c r="AL965" s="3" t="s">
        <v>9</v>
      </c>
      <c r="AM965" s="11" t="str">
        <f>IF(AL965&lt;&gt;"",VLOOKUP(AL965,Gefährdungsstufen!$B$2:$G$20,6,FALSE),"")</f>
        <v>vom Aussterben bedroht</v>
      </c>
      <c r="AN965" s="71">
        <f>IF(AL965&lt;&gt;"",VLOOKUP(AL965,Gefährdungsstufen!$B$2:$G$20,3,FALSE),"")</f>
        <v>5</v>
      </c>
      <c r="AO965" s="3"/>
      <c r="AP965" s="11"/>
      <c r="AQ965" s="11">
        <f t="shared" si="95"/>
        <v>5</v>
      </c>
      <c r="AR965" s="3">
        <v>3</v>
      </c>
      <c r="AS965" s="3">
        <v>3</v>
      </c>
      <c r="BB965" s="2">
        <v>6</v>
      </c>
    </row>
    <row r="966" spans="1:55" s="2" customFormat="1" ht="15" hidden="1" customHeight="1">
      <c r="A966" s="24" t="s">
        <v>26859</v>
      </c>
      <c r="B966" s="5" t="s">
        <v>11891</v>
      </c>
      <c r="C966" s="16" t="s">
        <v>11892</v>
      </c>
      <c r="D966" s="3" t="s">
        <v>1</v>
      </c>
      <c r="E966" s="3" t="str">
        <f>IF(D966&lt;&gt;"",VLOOKUP($D966,Gefährdungsstufen!$B$2:$G$20,6,FALSE),"")</f>
        <v>potentiell gefährdet</v>
      </c>
      <c r="F966" s="71">
        <f>IF(D966&lt;&gt;"",VLOOKUP($D966,Gefährdungsstufen!$B$2:$G$20,3,FALSE),"")</f>
        <v>0</v>
      </c>
      <c r="G966" s="33" t="str">
        <f t="shared" si="90"/>
        <v>Landolt Elias (1991): Gefährdung der Farn- und Blütenpflanzen in der Schweiz</v>
      </c>
      <c r="H966" s="3" t="s">
        <v>1</v>
      </c>
      <c r="I966" s="3" t="str">
        <f>IF(H966&lt;&gt;"",VLOOKUP($H966,Gefährdungsstufen!$B$2:$G$20,6,FALSE),"")</f>
        <v>potentiell gefährdet</v>
      </c>
      <c r="J966" s="71">
        <f>IF(H966&lt;&gt;"",VLOOKUP($H966,Gefährdungsstufen!$B$2:$G$20,3,FALSE),"")</f>
        <v>0</v>
      </c>
      <c r="K966" s="33" t="str">
        <f t="shared" si="91"/>
        <v>Landolt Elias (1991): Gefährdung der Farn- und Blütenpflanzen in der Schweiz</v>
      </c>
      <c r="L966" s="3" t="s">
        <v>9</v>
      </c>
      <c r="M966" s="3" t="s">
        <v>9</v>
      </c>
      <c r="N966" s="11" t="str">
        <f>IF(M966&lt;&gt;"",VLOOKUP(M966,Gefährdungsstufen!$B$2:$G$20,6,FALSE),"")</f>
        <v>vom Aussterben bedroht</v>
      </c>
      <c r="O966" s="33" t="str">
        <f t="shared" si="92"/>
        <v>Landolt Elias (1991): Gefährdung der Farn- und Blütenpflanzen in der Schweiz</v>
      </c>
      <c r="P966" s="3" t="s">
        <v>45</v>
      </c>
      <c r="Q966" s="3" t="s">
        <v>45</v>
      </c>
      <c r="R966" s="11" t="str">
        <f>IF(Q966&lt;&gt;"",VLOOKUP(Q966,Gefährdungsstufen!$B$2:$G$20,6,FALSE),"")</f>
        <v>gefährdet</v>
      </c>
      <c r="S966" s="33" t="str">
        <f t="shared" si="93"/>
        <v>Landolt Elias (1991): Gefährdung der Farn- und Blütenpflanzen in der Schweiz</v>
      </c>
      <c r="T966" s="3" t="s">
        <v>45</v>
      </c>
      <c r="U966" s="3" t="s">
        <v>45</v>
      </c>
      <c r="V966" s="11" t="str">
        <f>IF(U966&lt;&gt;"",VLOOKUP(U966,Gefährdungsstufen!$B$2:$G$20,6,FALSE),"")</f>
        <v>gefährdet</v>
      </c>
      <c r="W966" s="33" t="str">
        <f t="shared" si="94"/>
        <v>Landolt Elias (1991): Gefährdung der Farn- und Blütenpflanzen in der Schweiz</v>
      </c>
      <c r="X966" s="3">
        <v>4</v>
      </c>
      <c r="Y966" s="3" t="s">
        <v>8</v>
      </c>
      <c r="Z966" s="3" t="s">
        <v>2</v>
      </c>
      <c r="AA966" s="3">
        <v>5</v>
      </c>
      <c r="AB966" s="3">
        <v>6</v>
      </c>
      <c r="AC966" s="3">
        <v>4</v>
      </c>
      <c r="AD966" s="3">
        <v>4</v>
      </c>
      <c r="AE966" s="3" t="s">
        <v>7</v>
      </c>
      <c r="AF966" s="3" t="str">
        <f>IF(AE966&lt;&gt;"",VLOOKUP(AE966,legende!$A$3:$C$6,2,FALSE),"")</f>
        <v>gross</v>
      </c>
      <c r="AG966" s="71">
        <f>IF(AE966&lt;&gt;"",VLOOKUP(AE966,legende!$A$3:$C$6,3,FALSE),"")</f>
        <v>0</v>
      </c>
      <c r="AH966" s="3" t="s">
        <v>6</v>
      </c>
      <c r="AI966" s="3" t="str">
        <f>IF(AH966&lt;&gt;"",VLOOKUP(AH966,legende!$F$3:$H$6,3,FALSE),"")</f>
        <v>klein: &lt;1/4</v>
      </c>
      <c r="AJ966" s="71">
        <f>IF(AH966&lt;&gt;"",VLOOKUP(AH966,legende!$F$3:$H$6,2,FALSE),"")</f>
        <v>0</v>
      </c>
      <c r="AK966" s="3" t="s">
        <v>45</v>
      </c>
      <c r="AL966" s="3" t="s">
        <v>45</v>
      </c>
      <c r="AM966" s="11" t="str">
        <f>IF(AL966&lt;&gt;"",VLOOKUP(AL966,Gefährdungsstufen!$B$2:$G$20,6,FALSE),"")</f>
        <v>gefährdet</v>
      </c>
      <c r="AN966" s="71">
        <f>IF(AL966&lt;&gt;"",VLOOKUP(AL966,Gefährdungsstufen!$B$2:$G$20,3,FALSE),"")</f>
        <v>3</v>
      </c>
      <c r="AO966" s="3"/>
      <c r="AP966" s="11"/>
      <c r="AQ966" s="11">
        <f t="shared" si="95"/>
        <v>3</v>
      </c>
      <c r="AR966" s="3">
        <v>1</v>
      </c>
      <c r="AS966" s="3">
        <v>1</v>
      </c>
      <c r="AU966" s="2">
        <v>2</v>
      </c>
    </row>
    <row r="967" spans="1:55" s="2" customFormat="1" ht="15" hidden="1" customHeight="1">
      <c r="A967" s="24" t="s">
        <v>26859</v>
      </c>
      <c r="B967" s="5" t="s">
        <v>6753</v>
      </c>
      <c r="C967" s="16" t="s">
        <v>6754</v>
      </c>
      <c r="D967" s="3" t="s">
        <v>1</v>
      </c>
      <c r="E967" s="3" t="str">
        <f>IF(D967&lt;&gt;"",VLOOKUP($D967,Gefährdungsstufen!$B$2:$G$20,6,FALSE),"")</f>
        <v>potentiell gefährdet</v>
      </c>
      <c r="F967" s="71">
        <f>IF(D967&lt;&gt;"",VLOOKUP($D967,Gefährdungsstufen!$B$2:$G$20,3,FALSE),"")</f>
        <v>0</v>
      </c>
      <c r="G967" s="33" t="str">
        <f t="shared" si="90"/>
        <v>Landolt Elias (1991): Gefährdung der Farn- und Blütenpflanzen in der Schweiz</v>
      </c>
      <c r="H967" s="3" t="s">
        <v>1</v>
      </c>
      <c r="I967" s="3" t="str">
        <f>IF(H967&lt;&gt;"",VLOOKUP($H967,Gefährdungsstufen!$B$2:$G$20,6,FALSE),"")</f>
        <v>potentiell gefährdet</v>
      </c>
      <c r="J967" s="71">
        <f>IF(H967&lt;&gt;"",VLOOKUP($H967,Gefährdungsstufen!$B$2:$G$20,3,FALSE),"")</f>
        <v>0</v>
      </c>
      <c r="K967" s="33" t="str">
        <f t="shared" si="91"/>
        <v>Landolt Elias (1991): Gefährdung der Farn- und Blütenpflanzen in der Schweiz</v>
      </c>
      <c r="L967" s="3" t="s">
        <v>1</v>
      </c>
      <c r="M967" s="3" t="s">
        <v>1</v>
      </c>
      <c r="N967" s="11" t="str">
        <f>IF(M967&lt;&gt;"",VLOOKUP(M967,Gefährdungsstufen!$B$2:$G$20,6,FALSE),"")</f>
        <v>potentiell gefährdet</v>
      </c>
      <c r="O967" s="33" t="str">
        <f t="shared" si="92"/>
        <v>Landolt Elias (1991): Gefährdung der Farn- und Blütenpflanzen in der Schweiz</v>
      </c>
      <c r="P967" s="3" t="s">
        <v>1</v>
      </c>
      <c r="Q967" s="3" t="s">
        <v>1</v>
      </c>
      <c r="R967" s="11" t="str">
        <f>IF(Q967&lt;&gt;"",VLOOKUP(Q967,Gefährdungsstufen!$B$2:$G$20,6,FALSE),"")</f>
        <v>potentiell gefährdet</v>
      </c>
      <c r="S967" s="33" t="str">
        <f t="shared" si="93"/>
        <v>Landolt Elias (1991): Gefährdung der Farn- und Blütenpflanzen in der Schweiz</v>
      </c>
      <c r="T967" s="3" t="s">
        <v>5</v>
      </c>
      <c r="U967" s="3" t="s">
        <v>5</v>
      </c>
      <c r="V967" s="11" t="str">
        <f>IF(U967&lt;&gt;"",VLOOKUP(U967,Gefährdungsstufen!$B$2:$G$20,6,FALSE),"")</f>
        <v>stark gefährdet</v>
      </c>
      <c r="W967" s="33" t="str">
        <f t="shared" si="94"/>
        <v>Landolt Elias (1991): Gefährdung der Farn- und Blütenpflanzen in der Schweiz</v>
      </c>
      <c r="X967" s="3">
        <v>7</v>
      </c>
      <c r="Y967" s="3" t="s">
        <v>8</v>
      </c>
      <c r="Z967" s="3" t="s">
        <v>2</v>
      </c>
      <c r="AA967" s="3">
        <v>4</v>
      </c>
      <c r="AB967" s="3">
        <v>5</v>
      </c>
      <c r="AC967" s="3">
        <v>3</v>
      </c>
      <c r="AD967" s="3">
        <v>3</v>
      </c>
      <c r="AE967" s="3" t="s">
        <v>7</v>
      </c>
      <c r="AF967" s="3" t="str">
        <f>IF(AE967&lt;&gt;"",VLOOKUP(AE967,legende!$A$3:$C$6,2,FALSE),"")</f>
        <v>gross</v>
      </c>
      <c r="AG967" s="71">
        <f>IF(AE967&lt;&gt;"",VLOOKUP(AE967,legende!$A$3:$C$6,3,FALSE),"")</f>
        <v>0</v>
      </c>
      <c r="AH967" s="3" t="s">
        <v>6</v>
      </c>
      <c r="AI967" s="3" t="str">
        <f>IF(AH967&lt;&gt;"",VLOOKUP(AH967,legende!$F$3:$H$6,3,FALSE),"")</f>
        <v>klein: &lt;1/4</v>
      </c>
      <c r="AJ967" s="71">
        <f>IF(AH967&lt;&gt;"",VLOOKUP(AH967,legende!$F$3:$H$6,2,FALSE),"")</f>
        <v>0</v>
      </c>
      <c r="AK967" s="3" t="s">
        <v>5</v>
      </c>
      <c r="AL967" s="3" t="s">
        <v>5</v>
      </c>
      <c r="AM967" s="11" t="str">
        <f>IF(AL967&lt;&gt;"",VLOOKUP(AL967,Gefährdungsstufen!$B$2:$G$20,6,FALSE),"")</f>
        <v>stark gefährdet</v>
      </c>
      <c r="AN967" s="71">
        <f>IF(AL967&lt;&gt;"",VLOOKUP(AL967,Gefährdungsstufen!$B$2:$G$20,3,FALSE),"")</f>
        <v>4</v>
      </c>
      <c r="AO967" s="3"/>
      <c r="AP967" s="11"/>
      <c r="AQ967" s="11">
        <f t="shared" si="95"/>
        <v>4</v>
      </c>
      <c r="AR967" s="3">
        <v>2</v>
      </c>
      <c r="AS967" s="3">
        <v>2</v>
      </c>
      <c r="BB967" s="2">
        <v>6</v>
      </c>
      <c r="BC967" s="2">
        <v>7</v>
      </c>
    </row>
    <row r="968" spans="1:55" s="2" customFormat="1" ht="15" hidden="1" customHeight="1">
      <c r="A968" s="24" t="s">
        <v>26859</v>
      </c>
      <c r="B968" s="5" t="s">
        <v>9446</v>
      </c>
      <c r="C968" s="16" t="s">
        <v>9447</v>
      </c>
      <c r="D968" s="3" t="s">
        <v>1</v>
      </c>
      <c r="E968" s="3" t="str">
        <f>IF(D968&lt;&gt;"",VLOOKUP($D968,Gefährdungsstufen!$B$2:$G$20,6,FALSE),"")</f>
        <v>potentiell gefährdet</v>
      </c>
      <c r="F968" s="71">
        <f>IF(D968&lt;&gt;"",VLOOKUP($D968,Gefährdungsstufen!$B$2:$G$20,3,FALSE),"")</f>
        <v>0</v>
      </c>
      <c r="G968" s="33" t="str">
        <f t="shared" si="90"/>
        <v>Landolt Elias (1991): Gefährdung der Farn- und Blütenpflanzen in der Schweiz</v>
      </c>
      <c r="H968" s="3" t="s">
        <v>1</v>
      </c>
      <c r="I968" s="3" t="str">
        <f>IF(H968&lt;&gt;"",VLOOKUP($H968,Gefährdungsstufen!$B$2:$G$20,6,FALSE),"")</f>
        <v>potentiell gefährdet</v>
      </c>
      <c r="J968" s="71">
        <f>IF(H968&lt;&gt;"",VLOOKUP($H968,Gefährdungsstufen!$B$2:$G$20,3,FALSE),"")</f>
        <v>0</v>
      </c>
      <c r="K968" s="33" t="str">
        <f t="shared" si="91"/>
        <v>Landolt Elias (1991): Gefährdung der Farn- und Blütenpflanzen in der Schweiz</v>
      </c>
      <c r="L968" s="3" t="s">
        <v>1</v>
      </c>
      <c r="M968" s="3" t="s">
        <v>1</v>
      </c>
      <c r="N968" s="11" t="str">
        <f>IF(M968&lt;&gt;"",VLOOKUP(M968,Gefährdungsstufen!$B$2:$G$20,6,FALSE),"")</f>
        <v>potentiell gefährdet</v>
      </c>
      <c r="O968" s="33" t="str">
        <f t="shared" si="92"/>
        <v>Landolt Elias (1991): Gefährdung der Farn- und Blütenpflanzen in der Schweiz</v>
      </c>
      <c r="P968" s="3" t="s">
        <v>1</v>
      </c>
      <c r="Q968" s="3" t="s">
        <v>1</v>
      </c>
      <c r="R968" s="11" t="str">
        <f>IF(Q968&lt;&gt;"",VLOOKUP(Q968,Gefährdungsstufen!$B$2:$G$20,6,FALSE),"")</f>
        <v>potentiell gefährdet</v>
      </c>
      <c r="S968" s="33" t="str">
        <f t="shared" si="93"/>
        <v>Landolt Elias (1991): Gefährdung der Farn- und Blütenpflanzen in der Schweiz</v>
      </c>
      <c r="T968" s="3" t="s">
        <v>1</v>
      </c>
      <c r="U968" s="3" t="s">
        <v>1</v>
      </c>
      <c r="V968" s="11" t="str">
        <f>IF(U968&lt;&gt;"",VLOOKUP(U968,Gefährdungsstufen!$B$2:$G$20,6,FALSE),"")</f>
        <v>potentiell gefährdet</v>
      </c>
      <c r="W968" s="33" t="str">
        <f t="shared" si="94"/>
        <v>Landolt Elias (1991): Gefährdung der Farn- und Blütenpflanzen in der Schweiz</v>
      </c>
      <c r="X968" s="3">
        <v>1</v>
      </c>
      <c r="Y968" s="3" t="s">
        <v>8</v>
      </c>
      <c r="Z968" s="3" t="s">
        <v>2</v>
      </c>
      <c r="AA968" s="3">
        <v>8</v>
      </c>
      <c r="AB968" s="3">
        <v>8</v>
      </c>
      <c r="AC968" s="3">
        <v>8</v>
      </c>
      <c r="AD968" s="3">
        <v>5</v>
      </c>
      <c r="AE968" s="3"/>
      <c r="AF968" s="3" t="str">
        <f>IF(AE968&lt;&gt;"",VLOOKUP(AE968,legende!$A$3:$C$6,2,FALSE),"")</f>
        <v/>
      </c>
      <c r="AG968" s="71" t="str">
        <f>IF(AE968&lt;&gt;"",VLOOKUP(AE968,legende!$A$3:$C$6,3,FALSE),"")</f>
        <v/>
      </c>
      <c r="AH968" s="3"/>
      <c r="AI968" s="3" t="str">
        <f>IF(AH968&lt;&gt;"",VLOOKUP(AH968,legende!$F$3:$H$6,3,FALSE),"")</f>
        <v/>
      </c>
      <c r="AJ968" s="71" t="str">
        <f>IF(AH968&lt;&gt;"",VLOOKUP(AH968,legende!$F$3:$H$6,2,FALSE),"")</f>
        <v/>
      </c>
      <c r="AK968" s="3" t="s">
        <v>1</v>
      </c>
      <c r="AL968" s="3" t="s">
        <v>1</v>
      </c>
      <c r="AM968" s="11" t="str">
        <f>IF(AL968&lt;&gt;"",VLOOKUP(AL968,Gefährdungsstufen!$B$2:$G$20,6,FALSE),"")</f>
        <v>potentiell gefährdet</v>
      </c>
      <c r="AN968" s="71">
        <f>IF(AL968&lt;&gt;"",VLOOKUP(AL968,Gefährdungsstufen!$B$2:$G$20,3,FALSE),"")</f>
        <v>0</v>
      </c>
      <c r="AO968" s="3"/>
      <c r="AP968" s="11" t="s">
        <v>26922</v>
      </c>
      <c r="AQ968" s="11" t="e">
        <f t="shared" si="95"/>
        <v>#VALUE!</v>
      </c>
      <c r="AR968" s="3">
        <v>0</v>
      </c>
      <c r="AS968" s="3" t="s">
        <v>0</v>
      </c>
      <c r="AT968" s="2">
        <v>1</v>
      </c>
    </row>
    <row r="969" spans="1:55" s="2" customFormat="1" ht="15" hidden="1" customHeight="1">
      <c r="A969" s="24" t="s">
        <v>26859</v>
      </c>
      <c r="B969" s="5" t="s">
        <v>24293</v>
      </c>
      <c r="C969" s="16" t="s">
        <v>24294</v>
      </c>
      <c r="D969" s="3" t="s">
        <v>1</v>
      </c>
      <c r="E969" s="3" t="str">
        <f>IF(D969&lt;&gt;"",VLOOKUP($D969,Gefährdungsstufen!$B$2:$G$20,6,FALSE),"")</f>
        <v>potentiell gefährdet</v>
      </c>
      <c r="F969" s="71">
        <f>IF(D969&lt;&gt;"",VLOOKUP($D969,Gefährdungsstufen!$B$2:$G$20,3,FALSE),"")</f>
        <v>0</v>
      </c>
      <c r="G969" s="33" t="str">
        <f t="shared" si="90"/>
        <v>Landolt Elias (1991): Gefährdung der Farn- und Blütenpflanzen in der Schweiz</v>
      </c>
      <c r="H969" s="3" t="s">
        <v>1</v>
      </c>
      <c r="I969" s="3" t="str">
        <f>IF(H969&lt;&gt;"",VLOOKUP($H969,Gefährdungsstufen!$B$2:$G$20,6,FALSE),"")</f>
        <v>potentiell gefährdet</v>
      </c>
      <c r="J969" s="71">
        <f>IF(H969&lt;&gt;"",VLOOKUP($H969,Gefährdungsstufen!$B$2:$G$20,3,FALSE),"")</f>
        <v>0</v>
      </c>
      <c r="K969" s="33" t="str">
        <f t="shared" si="91"/>
        <v>Landolt Elias (1991): Gefährdung der Farn- und Blütenpflanzen in der Schweiz</v>
      </c>
      <c r="L969" s="3" t="s">
        <v>5</v>
      </c>
      <c r="M969" s="3" t="s">
        <v>5</v>
      </c>
      <c r="N969" s="11" t="str">
        <f>IF(M969&lt;&gt;"",VLOOKUP(M969,Gefährdungsstufen!$B$2:$G$20,6,FALSE),"")</f>
        <v>stark gefährdet</v>
      </c>
      <c r="O969" s="33" t="str">
        <f t="shared" si="92"/>
        <v>Landolt Elias (1991): Gefährdung der Farn- und Blütenpflanzen in der Schweiz</v>
      </c>
      <c r="P969" s="3" t="s">
        <v>9</v>
      </c>
      <c r="Q969" s="3" t="s">
        <v>9</v>
      </c>
      <c r="R969" s="11" t="str">
        <f>IF(Q969&lt;&gt;"",VLOOKUP(Q969,Gefährdungsstufen!$B$2:$G$20,6,FALSE),"")</f>
        <v>vom Aussterben bedroht</v>
      </c>
      <c r="S969" s="33" t="str">
        <f t="shared" si="93"/>
        <v>Landolt Elias (1991): Gefährdung der Farn- und Blütenpflanzen in der Schweiz</v>
      </c>
      <c r="T969" s="3" t="s">
        <v>9</v>
      </c>
      <c r="U969" s="3" t="s">
        <v>9</v>
      </c>
      <c r="V969" s="11" t="str">
        <f>IF(U969&lt;&gt;"",VLOOKUP(U969,Gefährdungsstufen!$B$2:$G$20,6,FALSE),"")</f>
        <v>vom Aussterben bedroht</v>
      </c>
      <c r="W969" s="33" t="str">
        <f t="shared" si="94"/>
        <v>Landolt Elias (1991): Gefährdung der Farn- und Blütenpflanzen in der Schweiz</v>
      </c>
      <c r="X969" s="3">
        <v>1</v>
      </c>
      <c r="Y969" s="3" t="s">
        <v>8</v>
      </c>
      <c r="Z969" s="3" t="s">
        <v>2</v>
      </c>
      <c r="AA969" s="3">
        <v>3</v>
      </c>
      <c r="AB969" s="3">
        <v>4</v>
      </c>
      <c r="AC969" s="3">
        <v>2</v>
      </c>
      <c r="AD969" s="3">
        <v>3</v>
      </c>
      <c r="AE969" s="3" t="s">
        <v>7</v>
      </c>
      <c r="AF969" s="3" t="str">
        <f>IF(AE969&lt;&gt;"",VLOOKUP(AE969,legende!$A$3:$C$6,2,FALSE),"")</f>
        <v>gross</v>
      </c>
      <c r="AG969" s="71">
        <f>IF(AE969&lt;&gt;"",VLOOKUP(AE969,legende!$A$3:$C$6,3,FALSE),"")</f>
        <v>0</v>
      </c>
      <c r="AH969" s="3" t="s">
        <v>6</v>
      </c>
      <c r="AI969" s="3" t="str">
        <f>IF(AH969&lt;&gt;"",VLOOKUP(AH969,legende!$F$3:$H$6,3,FALSE),"")</f>
        <v>klein: &lt;1/4</v>
      </c>
      <c r="AJ969" s="71">
        <f>IF(AH969&lt;&gt;"",VLOOKUP(AH969,legende!$F$3:$H$6,2,FALSE),"")</f>
        <v>0</v>
      </c>
      <c r="AK969" s="3" t="s">
        <v>9</v>
      </c>
      <c r="AL969" s="3" t="s">
        <v>9</v>
      </c>
      <c r="AM969" s="11" t="str">
        <f>IF(AL969&lt;&gt;"",VLOOKUP(AL969,Gefährdungsstufen!$B$2:$G$20,6,FALSE),"")</f>
        <v>vom Aussterben bedroht</v>
      </c>
      <c r="AN969" s="71">
        <f>IF(AL969&lt;&gt;"",VLOOKUP(AL969,Gefährdungsstufen!$B$2:$G$20,3,FALSE),"")</f>
        <v>5</v>
      </c>
      <c r="AO969" s="3"/>
      <c r="AP969" s="11"/>
      <c r="AQ969" s="11">
        <f t="shared" si="95"/>
        <v>5</v>
      </c>
      <c r="AR969" s="3">
        <v>3</v>
      </c>
      <c r="AS969" s="3">
        <v>3</v>
      </c>
      <c r="AT969" s="2">
        <v>1</v>
      </c>
    </row>
    <row r="970" spans="1:55" s="2" customFormat="1" ht="15" customHeight="1">
      <c r="A970" s="24" t="s">
        <v>26859</v>
      </c>
      <c r="B970" s="5" t="s">
        <v>23973</v>
      </c>
      <c r="C970" s="16" t="s">
        <v>23975</v>
      </c>
      <c r="D970" s="3" t="s">
        <v>1</v>
      </c>
      <c r="E970" s="3" t="str">
        <f>IF(D970&lt;&gt;"",VLOOKUP($D970,Gefährdungsstufen!$B$2:$G$20,6,FALSE),"")</f>
        <v>potentiell gefährdet</v>
      </c>
      <c r="F970" s="71">
        <f>IF(D970&lt;&gt;"",VLOOKUP($D970,Gefährdungsstufen!$B$2:$G$20,3,FALSE),"")</f>
        <v>0</v>
      </c>
      <c r="G970" s="33" t="str">
        <f t="shared" si="90"/>
        <v>Landolt Elias (1991): Gefährdung der Farn- und Blütenpflanzen in der Schweiz</v>
      </c>
      <c r="H970" s="3" t="s">
        <v>1</v>
      </c>
      <c r="I970" s="3" t="str">
        <f>IF(H970&lt;&gt;"",VLOOKUP($H970,Gefährdungsstufen!$B$2:$G$20,6,FALSE),"")</f>
        <v>potentiell gefährdet</v>
      </c>
      <c r="J970" s="71">
        <f>IF(H970&lt;&gt;"",VLOOKUP($H970,Gefährdungsstufen!$B$2:$G$20,3,FALSE),"")</f>
        <v>0</v>
      </c>
      <c r="K970" s="33" t="str">
        <f t="shared" si="91"/>
        <v>Landolt Elias (1991): Gefährdung der Farn- und Blütenpflanzen in der Schweiz</v>
      </c>
      <c r="L970" s="3" t="s">
        <v>8</v>
      </c>
      <c r="M970" s="3"/>
      <c r="N970" s="11" t="str">
        <f>IF(M970&lt;&gt;"",VLOOKUP(M970,Gefährdungsstufen!$B$2:$G$20,6,FALSE),"")</f>
        <v/>
      </c>
      <c r="O970" s="33" t="str">
        <f t="shared" si="92"/>
        <v/>
      </c>
      <c r="P970" s="3" t="s">
        <v>8</v>
      </c>
      <c r="Q970" s="3"/>
      <c r="R970" s="11" t="str">
        <f>IF(Q970&lt;&gt;"",VLOOKUP(Q970,Gefährdungsstufen!$B$2:$G$20,6,FALSE),"")</f>
        <v/>
      </c>
      <c r="S970" s="33" t="str">
        <f t="shared" si="93"/>
        <v/>
      </c>
      <c r="T970" s="3" t="s">
        <v>45</v>
      </c>
      <c r="U970" s="3" t="s">
        <v>45</v>
      </c>
      <c r="V970" s="11" t="str">
        <f>IF(U970&lt;&gt;"",VLOOKUP(U970,Gefährdungsstufen!$B$2:$G$20,6,FALSE),"")</f>
        <v>gefährdet</v>
      </c>
      <c r="W970" s="33" t="str">
        <f t="shared" si="94"/>
        <v>Landolt Elias (1991): Gefährdung der Farn- und Blütenpflanzen in der Schweiz</v>
      </c>
      <c r="X970" s="3">
        <v>2</v>
      </c>
      <c r="Y970" s="3" t="s">
        <v>8</v>
      </c>
      <c r="Z970" s="3" t="s">
        <v>13</v>
      </c>
      <c r="AA970" s="3"/>
      <c r="AB970" s="3"/>
      <c r="AC970" s="3">
        <v>99</v>
      </c>
      <c r="AD970" s="3">
        <v>5</v>
      </c>
      <c r="AE970" s="3" t="s">
        <v>7</v>
      </c>
      <c r="AF970" s="3" t="str">
        <f>IF(AE970&lt;&gt;"",VLOOKUP(AE970,legende!$A$3:$C$6,2,FALSE),"")</f>
        <v>gross</v>
      </c>
      <c r="AG970" s="71">
        <f>IF(AE970&lt;&gt;"",VLOOKUP(AE970,legende!$A$3:$C$6,3,FALSE),"")</f>
        <v>0</v>
      </c>
      <c r="AH970" s="3" t="s">
        <v>6</v>
      </c>
      <c r="AI970" s="3" t="str">
        <f>IF(AH970&lt;&gt;"",VLOOKUP(AH970,legende!$F$3:$H$6,3,FALSE),"")</f>
        <v>klein: &lt;1/4</v>
      </c>
      <c r="AJ970" s="71">
        <f>IF(AH970&lt;&gt;"",VLOOKUP(AH970,legende!$F$3:$H$6,2,FALSE),"")</f>
        <v>0</v>
      </c>
      <c r="AK970" s="3" t="s">
        <v>8</v>
      </c>
      <c r="AL970" s="3"/>
      <c r="AM970" s="11" t="str">
        <f>IF(AL970&lt;&gt;"",VLOOKUP(AL970,Gefährdungsstufen!$B$2:$G$20,6,FALSE),"")</f>
        <v/>
      </c>
      <c r="AN970" s="71" t="str">
        <f>IF(AL970&lt;&gt;"",VLOOKUP(AL970,Gefährdungsstufen!$B$2:$G$20,3,FALSE),"")</f>
        <v/>
      </c>
      <c r="AO970" s="3"/>
      <c r="AP970" s="11"/>
      <c r="AQ970" s="11" t="e">
        <f t="shared" si="95"/>
        <v>#VALUE!</v>
      </c>
      <c r="AR970" s="3">
        <v>0</v>
      </c>
      <c r="AS970" s="3">
        <v>0</v>
      </c>
    </row>
    <row r="971" spans="1:55" s="2" customFormat="1" ht="15" hidden="1" customHeight="1">
      <c r="A971" s="24" t="s">
        <v>26859</v>
      </c>
      <c r="B971" s="5" t="s">
        <v>17287</v>
      </c>
      <c r="C971" s="16" t="s">
        <v>17288</v>
      </c>
      <c r="D971" s="3" t="s">
        <v>1</v>
      </c>
      <c r="E971" s="3" t="str">
        <f>IF(D971&lt;&gt;"",VLOOKUP($D971,Gefährdungsstufen!$B$2:$G$20,6,FALSE),"")</f>
        <v>potentiell gefährdet</v>
      </c>
      <c r="F971" s="71">
        <f>IF(D971&lt;&gt;"",VLOOKUP($D971,Gefährdungsstufen!$B$2:$G$20,3,FALSE),"")</f>
        <v>0</v>
      </c>
      <c r="G971" s="33" t="str">
        <f t="shared" si="90"/>
        <v>Landolt Elias (1991): Gefährdung der Farn- und Blütenpflanzen in der Schweiz</v>
      </c>
      <c r="H971" s="3" t="s">
        <v>1</v>
      </c>
      <c r="I971" s="3" t="str">
        <f>IF(H971&lt;&gt;"",VLOOKUP($H971,Gefährdungsstufen!$B$2:$G$20,6,FALSE),"")</f>
        <v>potentiell gefährdet</v>
      </c>
      <c r="J971" s="71">
        <f>IF(H971&lt;&gt;"",VLOOKUP($H971,Gefährdungsstufen!$B$2:$G$20,3,FALSE),"")</f>
        <v>0</v>
      </c>
      <c r="K971" s="33" t="str">
        <f t="shared" si="91"/>
        <v>Landolt Elias (1991): Gefährdung der Farn- und Blütenpflanzen in der Schweiz</v>
      </c>
      <c r="L971" s="3" t="s">
        <v>1</v>
      </c>
      <c r="M971" s="3" t="s">
        <v>1</v>
      </c>
      <c r="N971" s="11" t="str">
        <f>IF(M971&lt;&gt;"",VLOOKUP(M971,Gefährdungsstufen!$B$2:$G$20,6,FALSE),"")</f>
        <v>potentiell gefährdet</v>
      </c>
      <c r="O971" s="33" t="str">
        <f t="shared" si="92"/>
        <v>Landolt Elias (1991): Gefährdung der Farn- und Blütenpflanzen in der Schweiz</v>
      </c>
      <c r="P971" s="3" t="s">
        <v>1</v>
      </c>
      <c r="Q971" s="3" t="s">
        <v>1</v>
      </c>
      <c r="R971" s="11" t="str">
        <f>IF(Q971&lt;&gt;"",VLOOKUP(Q971,Gefährdungsstufen!$B$2:$G$20,6,FALSE),"")</f>
        <v>potentiell gefährdet</v>
      </c>
      <c r="S971" s="33" t="str">
        <f t="shared" si="93"/>
        <v>Landolt Elias (1991): Gefährdung der Farn- und Blütenpflanzen in der Schweiz</v>
      </c>
      <c r="T971" s="3" t="s">
        <v>1</v>
      </c>
      <c r="U971" s="3" t="s">
        <v>1</v>
      </c>
      <c r="V971" s="11" t="str">
        <f>IF(U971&lt;&gt;"",VLOOKUP(U971,Gefährdungsstufen!$B$2:$G$20,6,FALSE),"")</f>
        <v>potentiell gefährdet</v>
      </c>
      <c r="W971" s="33" t="str">
        <f t="shared" si="94"/>
        <v>Landolt Elias (1991): Gefährdung der Farn- und Blütenpflanzen in der Schweiz</v>
      </c>
      <c r="X971" s="3">
        <v>1</v>
      </c>
      <c r="Y971" s="3" t="s">
        <v>8</v>
      </c>
      <c r="Z971" s="3" t="s">
        <v>2</v>
      </c>
      <c r="AA971" s="3">
        <v>6</v>
      </c>
      <c r="AB971" s="3">
        <v>6</v>
      </c>
      <c r="AC971" s="3">
        <v>7</v>
      </c>
      <c r="AD971" s="3">
        <v>5</v>
      </c>
      <c r="AE971" s="3"/>
      <c r="AF971" s="3" t="str">
        <f>IF(AE971&lt;&gt;"",VLOOKUP(AE971,legende!$A$3:$C$6,2,FALSE),"")</f>
        <v/>
      </c>
      <c r="AG971" s="71" t="str">
        <f>IF(AE971&lt;&gt;"",VLOOKUP(AE971,legende!$A$3:$C$6,3,FALSE),"")</f>
        <v/>
      </c>
      <c r="AH971" s="3"/>
      <c r="AI971" s="3" t="str">
        <f>IF(AH971&lt;&gt;"",VLOOKUP(AH971,legende!$F$3:$H$6,3,FALSE),"")</f>
        <v/>
      </c>
      <c r="AJ971" s="71" t="str">
        <f>IF(AH971&lt;&gt;"",VLOOKUP(AH971,legende!$F$3:$H$6,2,FALSE),"")</f>
        <v/>
      </c>
      <c r="AK971" s="3" t="s">
        <v>1</v>
      </c>
      <c r="AL971" s="3" t="s">
        <v>1</v>
      </c>
      <c r="AM971" s="11" t="str">
        <f>IF(AL971&lt;&gt;"",VLOOKUP(AL971,Gefährdungsstufen!$B$2:$G$20,6,FALSE),"")</f>
        <v>potentiell gefährdet</v>
      </c>
      <c r="AN971" s="71">
        <f>IF(AL971&lt;&gt;"",VLOOKUP(AL971,Gefährdungsstufen!$B$2:$G$20,3,FALSE),"")</f>
        <v>0</v>
      </c>
      <c r="AO971" s="3"/>
      <c r="AP971" s="11" t="s">
        <v>26922</v>
      </c>
      <c r="AQ971" s="11" t="e">
        <f t="shared" si="95"/>
        <v>#VALUE!</v>
      </c>
      <c r="AR971" s="3">
        <v>0</v>
      </c>
      <c r="AS971" s="3" t="s">
        <v>0</v>
      </c>
      <c r="AT971" s="2">
        <v>1</v>
      </c>
    </row>
    <row r="972" spans="1:55" s="2" customFormat="1" ht="15" hidden="1" customHeight="1">
      <c r="A972" s="24" t="s">
        <v>26859</v>
      </c>
      <c r="B972" s="5" t="s">
        <v>7488</v>
      </c>
      <c r="C972" s="16" t="s">
        <v>7489</v>
      </c>
      <c r="D972" s="3" t="s">
        <v>1</v>
      </c>
      <c r="E972" s="3" t="str">
        <f>IF(D972&lt;&gt;"",VLOOKUP($D972,Gefährdungsstufen!$B$2:$G$20,6,FALSE),"")</f>
        <v>potentiell gefährdet</v>
      </c>
      <c r="F972" s="71">
        <f>IF(D972&lt;&gt;"",VLOOKUP($D972,Gefährdungsstufen!$B$2:$G$20,3,FALSE),"")</f>
        <v>0</v>
      </c>
      <c r="G972" s="33" t="str">
        <f t="shared" si="90"/>
        <v>Landolt Elias (1991): Gefährdung der Farn- und Blütenpflanzen in der Schweiz</v>
      </c>
      <c r="H972" s="3" t="s">
        <v>19</v>
      </c>
      <c r="I972" s="3" t="str">
        <f>IF(H972&lt;&gt;"",VLOOKUP($H972,Gefährdungsstufen!$B$2:$G$20,6,FALSE),"")</f>
        <v>potentiell gefährdet</v>
      </c>
      <c r="J972" s="71">
        <f>IF(H972&lt;&gt;"",VLOOKUP($H972,Gefährdungsstufen!$B$2:$G$20,3,FALSE),"")</f>
        <v>0</v>
      </c>
      <c r="K972" s="33" t="str">
        <f t="shared" si="91"/>
        <v>Landolt Elias (1991): Gefährdung der Farn- und Blütenpflanzen in der Schweiz</v>
      </c>
      <c r="L972" s="3" t="s">
        <v>8</v>
      </c>
      <c r="M972" s="3"/>
      <c r="N972" s="11" t="str">
        <f>IF(M972&lt;&gt;"",VLOOKUP(M972,Gefährdungsstufen!$B$2:$G$20,6,FALSE),"")</f>
        <v/>
      </c>
      <c r="O972" s="33" t="str">
        <f t="shared" si="92"/>
        <v/>
      </c>
      <c r="P972" s="3" t="s">
        <v>8</v>
      </c>
      <c r="Q972" s="3"/>
      <c r="R972" s="11" t="str">
        <f>IF(Q972&lt;&gt;"",VLOOKUP(Q972,Gefährdungsstufen!$B$2:$G$20,6,FALSE),"")</f>
        <v/>
      </c>
      <c r="S972" s="33" t="str">
        <f t="shared" si="93"/>
        <v/>
      </c>
      <c r="T972" s="3" t="s">
        <v>19</v>
      </c>
      <c r="U972" s="3" t="s">
        <v>19</v>
      </c>
      <c r="V972" s="11" t="str">
        <f>IF(U972&lt;&gt;"",VLOOKUP(U972,Gefährdungsstufen!$B$2:$G$20,6,FALSE),"")</f>
        <v>potentiell gefährdet</v>
      </c>
      <c r="W972" s="33" t="str">
        <f t="shared" si="94"/>
        <v>Landolt Elias (1991): Gefährdung der Farn- und Blütenpflanzen in der Schweiz</v>
      </c>
      <c r="X972" s="3">
        <v>5</v>
      </c>
      <c r="Y972" s="3" t="s">
        <v>18</v>
      </c>
      <c r="Z972" s="3" t="s">
        <v>13</v>
      </c>
      <c r="AA972" s="3">
        <v>99</v>
      </c>
      <c r="AB972" s="3">
        <v>0</v>
      </c>
      <c r="AC972" s="3">
        <v>99</v>
      </c>
      <c r="AD972" s="3">
        <v>99</v>
      </c>
      <c r="AE972" s="3" t="s">
        <v>7</v>
      </c>
      <c r="AF972" s="3" t="str">
        <f>IF(AE972&lt;&gt;"",VLOOKUP(AE972,legende!$A$3:$C$6,2,FALSE),"")</f>
        <v>gross</v>
      </c>
      <c r="AG972" s="71">
        <f>IF(AE972&lt;&gt;"",VLOOKUP(AE972,legende!$A$3:$C$6,3,FALSE),"")</f>
        <v>0</v>
      </c>
      <c r="AH972" s="3" t="s">
        <v>6</v>
      </c>
      <c r="AI972" s="3" t="str">
        <f>IF(AH972&lt;&gt;"",VLOOKUP(AH972,legende!$F$3:$H$6,3,FALSE),"")</f>
        <v>klein: &lt;1/4</v>
      </c>
      <c r="AJ972" s="71">
        <f>IF(AH972&lt;&gt;"",VLOOKUP(AH972,legende!$F$3:$H$6,2,FALSE),"")</f>
        <v>0</v>
      </c>
      <c r="AK972" s="3" t="s">
        <v>19</v>
      </c>
      <c r="AL972" s="3" t="s">
        <v>19</v>
      </c>
      <c r="AM972" s="11" t="str">
        <f>IF(AL972&lt;&gt;"",VLOOKUP(AL972,Gefährdungsstufen!$B$2:$G$20,6,FALSE),"")</f>
        <v>potentiell gefährdet</v>
      </c>
      <c r="AN972" s="71">
        <f>IF(AL972&lt;&gt;"",VLOOKUP(AL972,Gefährdungsstufen!$B$2:$G$20,3,FALSE),"")</f>
        <v>0</v>
      </c>
      <c r="AO972" s="3"/>
      <c r="AP972" s="11"/>
      <c r="AQ972" s="11">
        <f t="shared" si="95"/>
        <v>0</v>
      </c>
      <c r="AR972" s="3">
        <v>0</v>
      </c>
      <c r="AS972" s="3">
        <v>0</v>
      </c>
    </row>
    <row r="973" spans="1:55" s="2" customFormat="1" ht="15" hidden="1" customHeight="1">
      <c r="A973" s="24" t="s">
        <v>26859</v>
      </c>
      <c r="B973" s="5" t="s">
        <v>17465</v>
      </c>
      <c r="C973" s="16" t="s">
        <v>17466</v>
      </c>
      <c r="D973" s="3" t="s">
        <v>1</v>
      </c>
      <c r="E973" s="3" t="str">
        <f>IF(D973&lt;&gt;"",VLOOKUP($D973,Gefährdungsstufen!$B$2:$G$20,6,FALSE),"")</f>
        <v>potentiell gefährdet</v>
      </c>
      <c r="F973" s="71">
        <f>IF(D973&lt;&gt;"",VLOOKUP($D973,Gefährdungsstufen!$B$2:$G$20,3,FALSE),"")</f>
        <v>0</v>
      </c>
      <c r="G973" s="33" t="str">
        <f t="shared" si="90"/>
        <v>Landolt Elias (1991): Gefährdung der Farn- und Blütenpflanzen in der Schweiz</v>
      </c>
      <c r="H973" s="3" t="s">
        <v>5</v>
      </c>
      <c r="I973" s="3" t="str">
        <f>IF(H973&lt;&gt;"",VLOOKUP($H973,Gefährdungsstufen!$B$2:$G$20,6,FALSE),"")</f>
        <v>stark gefährdet</v>
      </c>
      <c r="J973" s="71">
        <f>IF(H973&lt;&gt;"",VLOOKUP($H973,Gefährdungsstufen!$B$2:$G$20,3,FALSE),"")</f>
        <v>4</v>
      </c>
      <c r="K973" s="33" t="str">
        <f t="shared" si="91"/>
        <v>Landolt Elias (1991): Gefährdung der Farn- und Blütenpflanzen in der Schweiz</v>
      </c>
      <c r="L973" s="3" t="s">
        <v>9</v>
      </c>
      <c r="M973" s="3" t="s">
        <v>9</v>
      </c>
      <c r="N973" s="11" t="str">
        <f>IF(M973&lt;&gt;"",VLOOKUP(M973,Gefährdungsstufen!$B$2:$G$20,6,FALSE),"")</f>
        <v>vom Aussterben bedroht</v>
      </c>
      <c r="O973" s="33" t="str">
        <f t="shared" si="92"/>
        <v>Landolt Elias (1991): Gefährdung der Farn- und Blütenpflanzen in der Schweiz</v>
      </c>
      <c r="P973" s="3" t="s">
        <v>9</v>
      </c>
      <c r="Q973" s="3" t="s">
        <v>9</v>
      </c>
      <c r="R973" s="11" t="str">
        <f>IF(Q973&lt;&gt;"",VLOOKUP(Q973,Gefährdungsstufen!$B$2:$G$20,6,FALSE),"")</f>
        <v>vom Aussterben bedroht</v>
      </c>
      <c r="S973" s="33" t="str">
        <f t="shared" si="93"/>
        <v>Landolt Elias (1991): Gefährdung der Farn- und Blütenpflanzen in der Schweiz</v>
      </c>
      <c r="T973" s="3" t="s">
        <v>9</v>
      </c>
      <c r="U973" s="3" t="s">
        <v>9</v>
      </c>
      <c r="V973" s="11" t="str">
        <f>IF(U973&lt;&gt;"",VLOOKUP(U973,Gefährdungsstufen!$B$2:$G$20,6,FALSE),"")</f>
        <v>vom Aussterben bedroht</v>
      </c>
      <c r="W973" s="33" t="str">
        <f t="shared" si="94"/>
        <v>Landolt Elias (1991): Gefährdung der Farn- und Blütenpflanzen in der Schweiz</v>
      </c>
      <c r="X973" s="3">
        <v>7</v>
      </c>
      <c r="Y973" s="3" t="s">
        <v>8</v>
      </c>
      <c r="Z973" s="3" t="s">
        <v>2</v>
      </c>
      <c r="AA973" s="3">
        <v>2</v>
      </c>
      <c r="AB973" s="3">
        <v>4</v>
      </c>
      <c r="AC973" s="3">
        <v>2</v>
      </c>
      <c r="AD973" s="3">
        <v>2</v>
      </c>
      <c r="AE973" s="3" t="s">
        <v>7</v>
      </c>
      <c r="AF973" s="3" t="str">
        <f>IF(AE973&lt;&gt;"",VLOOKUP(AE973,legende!$A$3:$C$6,2,FALSE),"")</f>
        <v>gross</v>
      </c>
      <c r="AG973" s="71">
        <f>IF(AE973&lt;&gt;"",VLOOKUP(AE973,legende!$A$3:$C$6,3,FALSE),"")</f>
        <v>0</v>
      </c>
      <c r="AH973" s="3" t="s">
        <v>6</v>
      </c>
      <c r="AI973" s="3" t="str">
        <f>IF(AH973&lt;&gt;"",VLOOKUP(AH973,legende!$F$3:$H$6,3,FALSE),"")</f>
        <v>klein: &lt;1/4</v>
      </c>
      <c r="AJ973" s="71">
        <f>IF(AH973&lt;&gt;"",VLOOKUP(AH973,legende!$F$3:$H$6,2,FALSE),"")</f>
        <v>0</v>
      </c>
      <c r="AK973" s="3" t="s">
        <v>9</v>
      </c>
      <c r="AL973" s="3" t="s">
        <v>9</v>
      </c>
      <c r="AM973" s="11" t="str">
        <f>IF(AL973&lt;&gt;"",VLOOKUP(AL973,Gefährdungsstufen!$B$2:$G$20,6,FALSE),"")</f>
        <v>vom Aussterben bedroht</v>
      </c>
      <c r="AN973" s="71">
        <f>IF(AL973&lt;&gt;"",VLOOKUP(AL973,Gefährdungsstufen!$B$2:$G$20,3,FALSE),"")</f>
        <v>5</v>
      </c>
      <c r="AO973" s="3"/>
      <c r="AP973" s="11"/>
      <c r="AQ973" s="11">
        <f t="shared" si="95"/>
        <v>9</v>
      </c>
      <c r="AR973" s="3">
        <v>6</v>
      </c>
      <c r="AS973" s="3">
        <v>6</v>
      </c>
      <c r="BB973" s="2">
        <v>6</v>
      </c>
    </row>
    <row r="974" spans="1:55" s="2" customFormat="1" ht="15" hidden="1" customHeight="1">
      <c r="A974" s="24" t="s">
        <v>26859</v>
      </c>
      <c r="B974" s="5" t="s">
        <v>12560</v>
      </c>
      <c r="C974" s="16" t="s">
        <v>12561</v>
      </c>
      <c r="D974" s="3" t="s">
        <v>1</v>
      </c>
      <c r="E974" s="3" t="str">
        <f>IF(D974&lt;&gt;"",VLOOKUP($D974,Gefährdungsstufen!$B$2:$G$20,6,FALSE),"")</f>
        <v>potentiell gefährdet</v>
      </c>
      <c r="F974" s="71">
        <f>IF(D974&lt;&gt;"",VLOOKUP($D974,Gefährdungsstufen!$B$2:$G$20,3,FALSE),"")</f>
        <v>0</v>
      </c>
      <c r="G974" s="33" t="str">
        <f t="shared" si="90"/>
        <v>Landolt Elias (1991): Gefährdung der Farn- und Blütenpflanzen in der Schweiz</v>
      </c>
      <c r="H974" s="3" t="s">
        <v>1</v>
      </c>
      <c r="I974" s="3" t="str">
        <f>IF(H974&lt;&gt;"",VLOOKUP($H974,Gefährdungsstufen!$B$2:$G$20,6,FALSE),"")</f>
        <v>potentiell gefährdet</v>
      </c>
      <c r="J974" s="71">
        <f>IF(H974&lt;&gt;"",VLOOKUP($H974,Gefährdungsstufen!$B$2:$G$20,3,FALSE),"")</f>
        <v>0</v>
      </c>
      <c r="K974" s="33" t="str">
        <f t="shared" si="91"/>
        <v>Landolt Elias (1991): Gefährdung der Farn- und Blütenpflanzen in der Schweiz</v>
      </c>
      <c r="L974" s="3" t="s">
        <v>1</v>
      </c>
      <c r="M974" s="3" t="s">
        <v>1</v>
      </c>
      <c r="N974" s="11" t="str">
        <f>IF(M974&lt;&gt;"",VLOOKUP(M974,Gefährdungsstufen!$B$2:$G$20,6,FALSE),"")</f>
        <v>potentiell gefährdet</v>
      </c>
      <c r="O974" s="33" t="str">
        <f t="shared" si="92"/>
        <v>Landolt Elias (1991): Gefährdung der Farn- und Blütenpflanzen in der Schweiz</v>
      </c>
      <c r="P974" s="3" t="s">
        <v>8</v>
      </c>
      <c r="Q974" s="3"/>
      <c r="R974" s="11" t="str">
        <f>IF(Q974&lt;&gt;"",VLOOKUP(Q974,Gefährdungsstufen!$B$2:$G$20,6,FALSE),"")</f>
        <v/>
      </c>
      <c r="S974" s="33" t="str">
        <f t="shared" si="93"/>
        <v/>
      </c>
      <c r="T974" s="3" t="s">
        <v>45</v>
      </c>
      <c r="U974" s="3" t="s">
        <v>45</v>
      </c>
      <c r="V974" s="11" t="str">
        <f>IF(U974&lt;&gt;"",VLOOKUP(U974,Gefährdungsstufen!$B$2:$G$20,6,FALSE),"")</f>
        <v>gefährdet</v>
      </c>
      <c r="W974" s="33" t="str">
        <f t="shared" si="94"/>
        <v>Landolt Elias (1991): Gefährdung der Farn- und Blütenpflanzen in der Schweiz</v>
      </c>
      <c r="X974" s="3">
        <v>1</v>
      </c>
      <c r="Y974" s="3" t="s">
        <v>8</v>
      </c>
      <c r="Z974" s="3" t="s">
        <v>13</v>
      </c>
      <c r="AA974" s="3">
        <v>99</v>
      </c>
      <c r="AB974" s="3">
        <v>99</v>
      </c>
      <c r="AC974" s="3">
        <v>99</v>
      </c>
      <c r="AD974" s="3">
        <v>99</v>
      </c>
      <c r="AE974" s="3" t="s">
        <v>23</v>
      </c>
      <c r="AF974" s="3" t="str">
        <f>IF(AE974&lt;&gt;"",VLOOKUP(AE974,legende!$A$3:$C$6,2,FALSE),"")</f>
        <v>mittel</v>
      </c>
      <c r="AG974" s="71">
        <f>IF(AE974&lt;&gt;"",VLOOKUP(AE974,legende!$A$3:$C$6,3,FALSE),"")</f>
        <v>2</v>
      </c>
      <c r="AH974" s="3" t="s">
        <v>6</v>
      </c>
      <c r="AI974" s="3" t="str">
        <f>IF(AH974&lt;&gt;"",VLOOKUP(AH974,legende!$F$3:$H$6,3,FALSE),"")</f>
        <v>klein: &lt;1/4</v>
      </c>
      <c r="AJ974" s="71">
        <f>IF(AH974&lt;&gt;"",VLOOKUP(AH974,legende!$F$3:$H$6,2,FALSE),"")</f>
        <v>0</v>
      </c>
      <c r="AK974" s="3" t="s">
        <v>45</v>
      </c>
      <c r="AL974" s="3" t="s">
        <v>45</v>
      </c>
      <c r="AM974" s="11" t="str">
        <f>IF(AL974&lt;&gt;"",VLOOKUP(AL974,Gefährdungsstufen!$B$2:$G$20,6,FALSE),"")</f>
        <v>gefährdet</v>
      </c>
      <c r="AN974" s="71">
        <f>IF(AL974&lt;&gt;"",VLOOKUP(AL974,Gefährdungsstufen!$B$2:$G$20,3,FALSE),"")</f>
        <v>3</v>
      </c>
      <c r="AO974" s="3"/>
      <c r="AP974" s="11"/>
      <c r="AQ974" s="11">
        <f t="shared" si="95"/>
        <v>5</v>
      </c>
      <c r="AR974" s="3">
        <v>3</v>
      </c>
      <c r="AS974" s="3">
        <v>3</v>
      </c>
      <c r="AT974" s="2">
        <v>1</v>
      </c>
    </row>
    <row r="975" spans="1:55" s="2" customFormat="1" ht="15" hidden="1" customHeight="1">
      <c r="A975" s="24" t="s">
        <v>26859</v>
      </c>
      <c r="B975" s="5" t="s">
        <v>14701</v>
      </c>
      <c r="C975" s="16" t="s">
        <v>14702</v>
      </c>
      <c r="D975" s="3" t="s">
        <v>1</v>
      </c>
      <c r="E975" s="3" t="str">
        <f>IF(D975&lt;&gt;"",VLOOKUP($D975,Gefährdungsstufen!$B$2:$G$20,6,FALSE),"")</f>
        <v>potentiell gefährdet</v>
      </c>
      <c r="F975" s="71">
        <f>IF(D975&lt;&gt;"",VLOOKUP($D975,Gefährdungsstufen!$B$2:$G$20,3,FALSE),"")</f>
        <v>0</v>
      </c>
      <c r="G975" s="33" t="str">
        <f t="shared" si="90"/>
        <v>Landolt Elias (1991): Gefährdung der Farn- und Blütenpflanzen in der Schweiz</v>
      </c>
      <c r="H975" s="3" t="s">
        <v>1</v>
      </c>
      <c r="I975" s="3" t="str">
        <f>IF(H975&lt;&gt;"",VLOOKUP($H975,Gefährdungsstufen!$B$2:$G$20,6,FALSE),"")</f>
        <v>potentiell gefährdet</v>
      </c>
      <c r="J975" s="71">
        <f>IF(H975&lt;&gt;"",VLOOKUP($H975,Gefährdungsstufen!$B$2:$G$20,3,FALSE),"")</f>
        <v>0</v>
      </c>
      <c r="K975" s="33" t="str">
        <f t="shared" si="91"/>
        <v>Landolt Elias (1991): Gefährdung der Farn- und Blütenpflanzen in der Schweiz</v>
      </c>
      <c r="L975" s="3" t="s">
        <v>1</v>
      </c>
      <c r="M975" s="3" t="s">
        <v>1</v>
      </c>
      <c r="N975" s="11" t="str">
        <f>IF(M975&lt;&gt;"",VLOOKUP(M975,Gefährdungsstufen!$B$2:$G$20,6,FALSE),"")</f>
        <v>potentiell gefährdet</v>
      </c>
      <c r="O975" s="33" t="str">
        <f t="shared" si="92"/>
        <v>Landolt Elias (1991): Gefährdung der Farn- und Blütenpflanzen in der Schweiz</v>
      </c>
      <c r="P975" s="3" t="s">
        <v>1</v>
      </c>
      <c r="Q975" s="3" t="s">
        <v>1</v>
      </c>
      <c r="R975" s="11" t="str">
        <f>IF(Q975&lt;&gt;"",VLOOKUP(Q975,Gefährdungsstufen!$B$2:$G$20,6,FALSE),"")</f>
        <v>potentiell gefährdet</v>
      </c>
      <c r="S975" s="33" t="str">
        <f t="shared" si="93"/>
        <v>Landolt Elias (1991): Gefährdung der Farn- und Blütenpflanzen in der Schweiz</v>
      </c>
      <c r="T975" s="3" t="s">
        <v>1</v>
      </c>
      <c r="U975" s="3" t="s">
        <v>1</v>
      </c>
      <c r="V975" s="11" t="str">
        <f>IF(U975&lt;&gt;"",VLOOKUP(U975,Gefährdungsstufen!$B$2:$G$20,6,FALSE),"")</f>
        <v>potentiell gefährdet</v>
      </c>
      <c r="W975" s="33" t="str">
        <f t="shared" si="94"/>
        <v>Landolt Elias (1991): Gefährdung der Farn- und Blütenpflanzen in der Schweiz</v>
      </c>
      <c r="X975" s="3">
        <v>1</v>
      </c>
      <c r="Y975" s="3" t="s">
        <v>8</v>
      </c>
      <c r="Z975" s="3" t="s">
        <v>2</v>
      </c>
      <c r="AA975" s="3">
        <v>5</v>
      </c>
      <c r="AB975" s="3">
        <v>5</v>
      </c>
      <c r="AC975" s="3">
        <v>5</v>
      </c>
      <c r="AD975" s="3">
        <v>5</v>
      </c>
      <c r="AE975" s="3"/>
      <c r="AF975" s="3" t="str">
        <f>IF(AE975&lt;&gt;"",VLOOKUP(AE975,legende!$A$3:$C$6,2,FALSE),"")</f>
        <v/>
      </c>
      <c r="AG975" s="71" t="str">
        <f>IF(AE975&lt;&gt;"",VLOOKUP(AE975,legende!$A$3:$C$6,3,FALSE),"")</f>
        <v/>
      </c>
      <c r="AH975" s="3"/>
      <c r="AI975" s="3" t="str">
        <f>IF(AH975&lt;&gt;"",VLOOKUP(AH975,legende!$F$3:$H$6,3,FALSE),"")</f>
        <v/>
      </c>
      <c r="AJ975" s="71" t="str">
        <f>IF(AH975&lt;&gt;"",VLOOKUP(AH975,legende!$F$3:$H$6,2,FALSE),"")</f>
        <v/>
      </c>
      <c r="AK975" s="3" t="s">
        <v>1</v>
      </c>
      <c r="AL975" s="3" t="s">
        <v>1</v>
      </c>
      <c r="AM975" s="11" t="str">
        <f>IF(AL975&lt;&gt;"",VLOOKUP(AL975,Gefährdungsstufen!$B$2:$G$20,6,FALSE),"")</f>
        <v>potentiell gefährdet</v>
      </c>
      <c r="AN975" s="71">
        <f>IF(AL975&lt;&gt;"",VLOOKUP(AL975,Gefährdungsstufen!$B$2:$G$20,3,FALSE),"")</f>
        <v>0</v>
      </c>
      <c r="AO975" s="3"/>
      <c r="AP975" s="11" t="s">
        <v>26922</v>
      </c>
      <c r="AQ975" s="11" t="e">
        <f t="shared" si="95"/>
        <v>#VALUE!</v>
      </c>
      <c r="AR975" s="3">
        <v>0</v>
      </c>
      <c r="AS975" s="3" t="s">
        <v>0</v>
      </c>
      <c r="AT975" s="2">
        <v>1</v>
      </c>
    </row>
    <row r="976" spans="1:55" s="2" customFormat="1" ht="15" hidden="1" customHeight="1">
      <c r="A976" s="24" t="s">
        <v>26859</v>
      </c>
      <c r="B976" s="5" t="s">
        <v>8682</v>
      </c>
      <c r="C976" s="16" t="s">
        <v>8683</v>
      </c>
      <c r="D976" s="3" t="s">
        <v>1</v>
      </c>
      <c r="E976" s="3" t="str">
        <f>IF(D976&lt;&gt;"",VLOOKUP($D976,Gefährdungsstufen!$B$2:$G$20,6,FALSE),"")</f>
        <v>potentiell gefährdet</v>
      </c>
      <c r="F976" s="71">
        <f>IF(D976&lt;&gt;"",VLOOKUP($D976,Gefährdungsstufen!$B$2:$G$20,3,FALSE),"")</f>
        <v>0</v>
      </c>
      <c r="G976" s="33" t="str">
        <f t="shared" si="90"/>
        <v>Landolt Elias (1991): Gefährdung der Farn- und Blütenpflanzen in der Schweiz</v>
      </c>
      <c r="H976" s="3" t="s">
        <v>9</v>
      </c>
      <c r="I976" s="3" t="str">
        <f>IF(H976&lt;&gt;"",VLOOKUP($H976,Gefährdungsstufen!$B$2:$G$20,6,FALSE),"")</f>
        <v>vom Aussterben bedroht</v>
      </c>
      <c r="J976" s="71">
        <f>IF(H976&lt;&gt;"",VLOOKUP($H976,Gefährdungsstufen!$B$2:$G$20,3,FALSE),"")</f>
        <v>5</v>
      </c>
      <c r="K976" s="33" t="str">
        <f t="shared" si="91"/>
        <v>Landolt Elias (1991): Gefährdung der Farn- und Blütenpflanzen in der Schweiz</v>
      </c>
      <c r="L976" s="3" t="s">
        <v>8</v>
      </c>
      <c r="M976" s="3"/>
      <c r="N976" s="11" t="str">
        <f>IF(M976&lt;&gt;"",VLOOKUP(M976,Gefährdungsstufen!$B$2:$G$20,6,FALSE),"")</f>
        <v/>
      </c>
      <c r="O976" s="33" t="str">
        <f t="shared" si="92"/>
        <v/>
      </c>
      <c r="P976" s="3" t="s">
        <v>12</v>
      </c>
      <c r="Q976" s="3" t="s">
        <v>12</v>
      </c>
      <c r="R976" s="11" t="str">
        <f>IF(Q976&lt;&gt;"",VLOOKUP(Q976,Gefährdungsstufen!$B$2:$G$20,6,FALSE),"")</f>
        <v>vom Aussterben bedroht</v>
      </c>
      <c r="S976" s="33" t="str">
        <f t="shared" si="93"/>
        <v>Landolt Elias (1991): Gefährdung der Farn- und Blütenpflanzen in der Schweiz</v>
      </c>
      <c r="T976" s="3" t="s">
        <v>12</v>
      </c>
      <c r="U976" s="3" t="s">
        <v>12</v>
      </c>
      <c r="V976" s="11" t="str">
        <f>IF(U976&lt;&gt;"",VLOOKUP(U976,Gefährdungsstufen!$B$2:$G$20,6,FALSE),"")</f>
        <v>vom Aussterben bedroht</v>
      </c>
      <c r="W976" s="33" t="str">
        <f t="shared" si="94"/>
        <v>Landolt Elias (1991): Gefährdung der Farn- und Blütenpflanzen in der Schweiz</v>
      </c>
      <c r="X976" s="3">
        <v>6</v>
      </c>
      <c r="Y976" s="3" t="s">
        <v>8</v>
      </c>
      <c r="Z976" s="3" t="s">
        <v>13</v>
      </c>
      <c r="AA976" s="3">
        <v>1</v>
      </c>
      <c r="AB976" s="3">
        <v>2</v>
      </c>
      <c r="AC976" s="3">
        <v>1</v>
      </c>
      <c r="AD976" s="3">
        <v>3</v>
      </c>
      <c r="AE976" s="3" t="s">
        <v>23</v>
      </c>
      <c r="AF976" s="3" t="str">
        <f>IF(AE976&lt;&gt;"",VLOOKUP(AE976,legende!$A$3:$C$6,2,FALSE),"")</f>
        <v>mittel</v>
      </c>
      <c r="AG976" s="71">
        <f>IF(AE976&lt;&gt;"",VLOOKUP(AE976,legende!$A$3:$C$6,3,FALSE),"")</f>
        <v>2</v>
      </c>
      <c r="AH976" s="3" t="s">
        <v>6</v>
      </c>
      <c r="AI976" s="3" t="str">
        <f>IF(AH976&lt;&gt;"",VLOOKUP(AH976,legende!$F$3:$H$6,3,FALSE),"")</f>
        <v>klein: &lt;1/4</v>
      </c>
      <c r="AJ976" s="71">
        <f>IF(AH976&lt;&gt;"",VLOOKUP(AH976,legende!$F$3:$H$6,2,FALSE),"")</f>
        <v>0</v>
      </c>
      <c r="AK976" s="3" t="s">
        <v>12</v>
      </c>
      <c r="AL976" s="3" t="s">
        <v>12</v>
      </c>
      <c r="AM976" s="11" t="str">
        <f>IF(AL976&lt;&gt;"",VLOOKUP(AL976,Gefährdungsstufen!$B$2:$G$20,6,FALSE),"")</f>
        <v>vom Aussterben bedroht</v>
      </c>
      <c r="AN976" s="71">
        <f>IF(AL976&lt;&gt;"",VLOOKUP(AL976,Gefährdungsstufen!$B$2:$G$20,3,FALSE),"")</f>
        <v>5</v>
      </c>
      <c r="AO976" s="3"/>
      <c r="AP976" s="11"/>
      <c r="AQ976" s="11">
        <f t="shared" si="95"/>
        <v>12</v>
      </c>
      <c r="AR976" s="3">
        <v>9</v>
      </c>
      <c r="AS976" s="3">
        <v>9</v>
      </c>
      <c r="AW976" s="2" t="s">
        <v>35</v>
      </c>
      <c r="AY976" s="2" t="s">
        <v>72</v>
      </c>
    </row>
    <row r="977" spans="1:55" s="2" customFormat="1" ht="15" hidden="1" customHeight="1">
      <c r="A977" s="24" t="s">
        <v>26859</v>
      </c>
      <c r="B977" s="5" t="s">
        <v>24477</v>
      </c>
      <c r="C977" s="16" t="s">
        <v>24478</v>
      </c>
      <c r="D977" s="3" t="s">
        <v>1</v>
      </c>
      <c r="E977" s="3" t="str">
        <f>IF(D977&lt;&gt;"",VLOOKUP($D977,Gefährdungsstufen!$B$2:$G$20,6,FALSE),"")</f>
        <v>potentiell gefährdet</v>
      </c>
      <c r="F977" s="71">
        <f>IF(D977&lt;&gt;"",VLOOKUP($D977,Gefährdungsstufen!$B$2:$G$20,3,FALSE),"")</f>
        <v>0</v>
      </c>
      <c r="G977" s="33" t="str">
        <f t="shared" si="90"/>
        <v>Landolt Elias (1991): Gefährdung der Farn- und Blütenpflanzen in der Schweiz</v>
      </c>
      <c r="H977" s="3" t="s">
        <v>1</v>
      </c>
      <c r="I977" s="3" t="str">
        <f>IF(H977&lt;&gt;"",VLOOKUP($H977,Gefährdungsstufen!$B$2:$G$20,6,FALSE),"")</f>
        <v>potentiell gefährdet</v>
      </c>
      <c r="J977" s="71">
        <f>IF(H977&lt;&gt;"",VLOOKUP($H977,Gefährdungsstufen!$B$2:$G$20,3,FALSE),"")</f>
        <v>0</v>
      </c>
      <c r="K977" s="33" t="str">
        <f t="shared" si="91"/>
        <v>Landolt Elias (1991): Gefährdung der Farn- und Blütenpflanzen in der Schweiz</v>
      </c>
      <c r="L977" s="3" t="s">
        <v>1</v>
      </c>
      <c r="M977" s="3" t="s">
        <v>1</v>
      </c>
      <c r="N977" s="11" t="str">
        <f>IF(M977&lt;&gt;"",VLOOKUP(M977,Gefährdungsstufen!$B$2:$G$20,6,FALSE),"")</f>
        <v>potentiell gefährdet</v>
      </c>
      <c r="O977" s="33" t="str">
        <f t="shared" si="92"/>
        <v>Landolt Elias (1991): Gefährdung der Farn- und Blütenpflanzen in der Schweiz</v>
      </c>
      <c r="P977" s="3" t="s">
        <v>1</v>
      </c>
      <c r="Q977" s="3" t="s">
        <v>1</v>
      </c>
      <c r="R977" s="11" t="str">
        <f>IF(Q977&lt;&gt;"",VLOOKUP(Q977,Gefährdungsstufen!$B$2:$G$20,6,FALSE),"")</f>
        <v>potentiell gefährdet</v>
      </c>
      <c r="S977" s="33" t="str">
        <f t="shared" si="93"/>
        <v>Landolt Elias (1991): Gefährdung der Farn- und Blütenpflanzen in der Schweiz</v>
      </c>
      <c r="T977" s="3" t="s">
        <v>1</v>
      </c>
      <c r="U977" s="3" t="s">
        <v>1</v>
      </c>
      <c r="V977" s="11" t="str">
        <f>IF(U977&lt;&gt;"",VLOOKUP(U977,Gefährdungsstufen!$B$2:$G$20,6,FALSE),"")</f>
        <v>potentiell gefährdet</v>
      </c>
      <c r="W977" s="33" t="str">
        <f t="shared" si="94"/>
        <v>Landolt Elias (1991): Gefährdung der Farn- und Blütenpflanzen in der Schweiz</v>
      </c>
      <c r="X977" s="3">
        <v>5</v>
      </c>
      <c r="Y977" s="3" t="s">
        <v>8</v>
      </c>
      <c r="Z977" s="3" t="s">
        <v>2</v>
      </c>
      <c r="AA977" s="3">
        <v>6</v>
      </c>
      <c r="AB977" s="3">
        <v>7</v>
      </c>
      <c r="AC977" s="3">
        <v>5</v>
      </c>
      <c r="AD977" s="3">
        <v>3</v>
      </c>
      <c r="AE977" s="3"/>
      <c r="AF977" s="3" t="str">
        <f>IF(AE977&lt;&gt;"",VLOOKUP(AE977,legende!$A$3:$C$6,2,FALSE),"")</f>
        <v/>
      </c>
      <c r="AG977" s="71" t="str">
        <f>IF(AE977&lt;&gt;"",VLOOKUP(AE977,legende!$A$3:$C$6,3,FALSE),"")</f>
        <v/>
      </c>
      <c r="AH977" s="3"/>
      <c r="AI977" s="3" t="str">
        <f>IF(AH977&lt;&gt;"",VLOOKUP(AH977,legende!$F$3:$H$6,3,FALSE),"")</f>
        <v/>
      </c>
      <c r="AJ977" s="71" t="str">
        <f>IF(AH977&lt;&gt;"",VLOOKUP(AH977,legende!$F$3:$H$6,2,FALSE),"")</f>
        <v/>
      </c>
      <c r="AK977" s="3" t="s">
        <v>1</v>
      </c>
      <c r="AL977" s="3" t="s">
        <v>1</v>
      </c>
      <c r="AM977" s="11" t="str">
        <f>IF(AL977&lt;&gt;"",VLOOKUP(AL977,Gefährdungsstufen!$B$2:$G$20,6,FALSE),"")</f>
        <v>potentiell gefährdet</v>
      </c>
      <c r="AN977" s="71">
        <f>IF(AL977&lt;&gt;"",VLOOKUP(AL977,Gefährdungsstufen!$B$2:$G$20,3,FALSE),"")</f>
        <v>0</v>
      </c>
      <c r="AO977" s="3"/>
      <c r="AP977" s="11" t="s">
        <v>26922</v>
      </c>
      <c r="AQ977" s="11" t="e">
        <f t="shared" si="95"/>
        <v>#VALUE!</v>
      </c>
      <c r="AR977" s="3">
        <v>0</v>
      </c>
      <c r="AS977" s="3" t="s">
        <v>0</v>
      </c>
      <c r="AT977" s="2">
        <v>1</v>
      </c>
      <c r="AU977" s="2">
        <v>2</v>
      </c>
    </row>
    <row r="978" spans="1:55" s="2" customFormat="1" ht="15" hidden="1" customHeight="1">
      <c r="A978" s="24" t="s">
        <v>26859</v>
      </c>
      <c r="B978" s="5" t="s">
        <v>5295</v>
      </c>
      <c r="C978" s="16" t="s">
        <v>5296</v>
      </c>
      <c r="D978" s="3" t="s">
        <v>1</v>
      </c>
      <c r="E978" s="3" t="str">
        <f>IF(D978&lt;&gt;"",VLOOKUP($D978,Gefährdungsstufen!$B$2:$G$20,6,FALSE),"")</f>
        <v>potentiell gefährdet</v>
      </c>
      <c r="F978" s="71">
        <f>IF(D978&lt;&gt;"",VLOOKUP($D978,Gefährdungsstufen!$B$2:$G$20,3,FALSE),"")</f>
        <v>0</v>
      </c>
      <c r="G978" s="33" t="str">
        <f t="shared" si="90"/>
        <v>Landolt Elias (1991): Gefährdung der Farn- und Blütenpflanzen in der Schweiz</v>
      </c>
      <c r="H978" s="3" t="s">
        <v>1</v>
      </c>
      <c r="I978" s="3" t="str">
        <f>IF(H978&lt;&gt;"",VLOOKUP($H978,Gefährdungsstufen!$B$2:$G$20,6,FALSE),"")</f>
        <v>potentiell gefährdet</v>
      </c>
      <c r="J978" s="71">
        <f>IF(H978&lt;&gt;"",VLOOKUP($H978,Gefährdungsstufen!$B$2:$G$20,3,FALSE),"")</f>
        <v>0</v>
      </c>
      <c r="K978" s="33" t="str">
        <f t="shared" si="91"/>
        <v>Landolt Elias (1991): Gefährdung der Farn- und Blütenpflanzen in der Schweiz</v>
      </c>
      <c r="L978" s="3" t="s">
        <v>1</v>
      </c>
      <c r="M978" s="3" t="s">
        <v>1</v>
      </c>
      <c r="N978" s="11" t="str">
        <f>IF(M978&lt;&gt;"",VLOOKUP(M978,Gefährdungsstufen!$B$2:$G$20,6,FALSE),"")</f>
        <v>potentiell gefährdet</v>
      </c>
      <c r="O978" s="33" t="str">
        <f t="shared" si="92"/>
        <v>Landolt Elias (1991): Gefährdung der Farn- und Blütenpflanzen in der Schweiz</v>
      </c>
      <c r="P978" s="3" t="s">
        <v>1</v>
      </c>
      <c r="Q978" s="3" t="s">
        <v>1</v>
      </c>
      <c r="R978" s="11" t="str">
        <f>IF(Q978&lt;&gt;"",VLOOKUP(Q978,Gefährdungsstufen!$B$2:$G$20,6,FALSE),"")</f>
        <v>potentiell gefährdet</v>
      </c>
      <c r="S978" s="33" t="str">
        <f t="shared" si="93"/>
        <v>Landolt Elias (1991): Gefährdung der Farn- und Blütenpflanzen in der Schweiz</v>
      </c>
      <c r="T978" s="3" t="s">
        <v>1</v>
      </c>
      <c r="U978" s="3" t="s">
        <v>1</v>
      </c>
      <c r="V978" s="11" t="str">
        <f>IF(U978&lt;&gt;"",VLOOKUP(U978,Gefährdungsstufen!$B$2:$G$20,6,FALSE),"")</f>
        <v>potentiell gefährdet</v>
      </c>
      <c r="W978" s="33" t="str">
        <f t="shared" si="94"/>
        <v>Landolt Elias (1991): Gefährdung der Farn- und Blütenpflanzen in der Schweiz</v>
      </c>
      <c r="X978" s="3">
        <v>1</v>
      </c>
      <c r="Y978" s="3" t="s">
        <v>8</v>
      </c>
      <c r="Z978" s="3" t="s">
        <v>2</v>
      </c>
      <c r="AA978" s="3">
        <v>6</v>
      </c>
      <c r="AB978" s="3">
        <v>7</v>
      </c>
      <c r="AC978" s="3">
        <v>6</v>
      </c>
      <c r="AD978" s="3">
        <v>4</v>
      </c>
      <c r="AE978" s="3"/>
      <c r="AF978" s="3" t="str">
        <f>IF(AE978&lt;&gt;"",VLOOKUP(AE978,legende!$A$3:$C$6,2,FALSE),"")</f>
        <v/>
      </c>
      <c r="AG978" s="71" t="str">
        <f>IF(AE978&lt;&gt;"",VLOOKUP(AE978,legende!$A$3:$C$6,3,FALSE),"")</f>
        <v/>
      </c>
      <c r="AH978" s="3"/>
      <c r="AI978" s="3" t="str">
        <f>IF(AH978&lt;&gt;"",VLOOKUP(AH978,legende!$F$3:$H$6,3,FALSE),"")</f>
        <v/>
      </c>
      <c r="AJ978" s="71" t="str">
        <f>IF(AH978&lt;&gt;"",VLOOKUP(AH978,legende!$F$3:$H$6,2,FALSE),"")</f>
        <v/>
      </c>
      <c r="AK978" s="3" t="s">
        <v>1</v>
      </c>
      <c r="AL978" s="3" t="s">
        <v>1</v>
      </c>
      <c r="AM978" s="11" t="str">
        <f>IF(AL978&lt;&gt;"",VLOOKUP(AL978,Gefährdungsstufen!$B$2:$G$20,6,FALSE),"")</f>
        <v>potentiell gefährdet</v>
      </c>
      <c r="AN978" s="71">
        <f>IF(AL978&lt;&gt;"",VLOOKUP(AL978,Gefährdungsstufen!$B$2:$G$20,3,FALSE),"")</f>
        <v>0</v>
      </c>
      <c r="AO978" s="3"/>
      <c r="AP978" s="11" t="s">
        <v>26922</v>
      </c>
      <c r="AQ978" s="11" t="e">
        <f t="shared" si="95"/>
        <v>#VALUE!</v>
      </c>
      <c r="AR978" s="3">
        <v>0</v>
      </c>
      <c r="AS978" s="3" t="s">
        <v>0</v>
      </c>
      <c r="AT978" s="2">
        <v>1</v>
      </c>
      <c r="AV978" s="2" t="s">
        <v>36</v>
      </c>
      <c r="AW978" s="2" t="s">
        <v>35</v>
      </c>
    </row>
    <row r="979" spans="1:55" s="2" customFormat="1" ht="15" hidden="1" customHeight="1">
      <c r="A979" s="24" t="s">
        <v>26859</v>
      </c>
      <c r="B979" s="5" t="s">
        <v>10947</v>
      </c>
      <c r="C979" s="16" t="s">
        <v>10948</v>
      </c>
      <c r="D979" s="3" t="s">
        <v>1</v>
      </c>
      <c r="E979" s="3" t="str">
        <f>IF(D979&lt;&gt;"",VLOOKUP($D979,Gefährdungsstufen!$B$2:$G$20,6,FALSE),"")</f>
        <v>potentiell gefährdet</v>
      </c>
      <c r="F979" s="71">
        <f>IF(D979&lt;&gt;"",VLOOKUP($D979,Gefährdungsstufen!$B$2:$G$20,3,FALSE),"")</f>
        <v>0</v>
      </c>
      <c r="G979" s="33" t="str">
        <f t="shared" si="90"/>
        <v>Landolt Elias (1991): Gefährdung der Farn- und Blütenpflanzen in der Schweiz</v>
      </c>
      <c r="H979" s="3" t="s">
        <v>1</v>
      </c>
      <c r="I979" s="3" t="str">
        <f>IF(H979&lt;&gt;"",VLOOKUP($H979,Gefährdungsstufen!$B$2:$G$20,6,FALSE),"")</f>
        <v>potentiell gefährdet</v>
      </c>
      <c r="J979" s="71">
        <f>IF(H979&lt;&gt;"",VLOOKUP($H979,Gefährdungsstufen!$B$2:$G$20,3,FALSE),"")</f>
        <v>0</v>
      </c>
      <c r="K979" s="33" t="str">
        <f t="shared" si="91"/>
        <v>Landolt Elias (1991): Gefährdung der Farn- und Blütenpflanzen in der Schweiz</v>
      </c>
      <c r="L979" s="3" t="s">
        <v>45</v>
      </c>
      <c r="M979" s="3" t="s">
        <v>45</v>
      </c>
      <c r="N979" s="11" t="str">
        <f>IF(M979&lt;&gt;"",VLOOKUP(M979,Gefährdungsstufen!$B$2:$G$20,6,FALSE),"")</f>
        <v>gefährdet</v>
      </c>
      <c r="O979" s="33" t="str">
        <f t="shared" si="92"/>
        <v>Landolt Elias (1991): Gefährdung der Farn- und Blütenpflanzen in der Schweiz</v>
      </c>
      <c r="P979" s="3" t="s">
        <v>1</v>
      </c>
      <c r="Q979" s="3" t="s">
        <v>1</v>
      </c>
      <c r="R979" s="11" t="str">
        <f>IF(Q979&lt;&gt;"",VLOOKUP(Q979,Gefährdungsstufen!$B$2:$G$20,6,FALSE),"")</f>
        <v>potentiell gefährdet</v>
      </c>
      <c r="S979" s="33" t="str">
        <f t="shared" si="93"/>
        <v>Landolt Elias (1991): Gefährdung der Farn- und Blütenpflanzen in der Schweiz</v>
      </c>
      <c r="T979" s="3" t="s">
        <v>45</v>
      </c>
      <c r="U979" s="3" t="s">
        <v>45</v>
      </c>
      <c r="V979" s="11" t="str">
        <f>IF(U979&lt;&gt;"",VLOOKUP(U979,Gefährdungsstufen!$B$2:$G$20,6,FALSE),"")</f>
        <v>gefährdet</v>
      </c>
      <c r="W979" s="33" t="str">
        <f t="shared" si="94"/>
        <v>Landolt Elias (1991): Gefährdung der Farn- und Blütenpflanzen in der Schweiz</v>
      </c>
      <c r="X979" s="3">
        <v>1</v>
      </c>
      <c r="Y979" s="3" t="s">
        <v>8</v>
      </c>
      <c r="Z979" s="3" t="s">
        <v>2</v>
      </c>
      <c r="AA979" s="3">
        <v>3</v>
      </c>
      <c r="AB979" s="3">
        <v>3</v>
      </c>
      <c r="AC979" s="3">
        <v>3</v>
      </c>
      <c r="AD979" s="3">
        <v>5</v>
      </c>
      <c r="AE979" s="3" t="s">
        <v>7</v>
      </c>
      <c r="AF979" s="3" t="str">
        <f>IF(AE979&lt;&gt;"",VLOOKUP(AE979,legende!$A$3:$C$6,2,FALSE),"")</f>
        <v>gross</v>
      </c>
      <c r="AG979" s="71">
        <f>IF(AE979&lt;&gt;"",VLOOKUP(AE979,legende!$A$3:$C$6,3,FALSE),"")</f>
        <v>0</v>
      </c>
      <c r="AH979" s="3" t="s">
        <v>6</v>
      </c>
      <c r="AI979" s="3" t="str">
        <f>IF(AH979&lt;&gt;"",VLOOKUP(AH979,legende!$F$3:$H$6,3,FALSE),"")</f>
        <v>klein: &lt;1/4</v>
      </c>
      <c r="AJ979" s="71">
        <f>IF(AH979&lt;&gt;"",VLOOKUP(AH979,legende!$F$3:$H$6,2,FALSE),"")</f>
        <v>0</v>
      </c>
      <c r="AK979" s="3" t="s">
        <v>45</v>
      </c>
      <c r="AL979" s="3" t="s">
        <v>45</v>
      </c>
      <c r="AM979" s="11" t="str">
        <f>IF(AL979&lt;&gt;"",VLOOKUP(AL979,Gefährdungsstufen!$B$2:$G$20,6,FALSE),"")</f>
        <v>gefährdet</v>
      </c>
      <c r="AN979" s="71">
        <f>IF(AL979&lt;&gt;"",VLOOKUP(AL979,Gefährdungsstufen!$B$2:$G$20,3,FALSE),"")</f>
        <v>3</v>
      </c>
      <c r="AO979" s="3"/>
      <c r="AP979" s="11"/>
      <c r="AQ979" s="11">
        <f t="shared" si="95"/>
        <v>3</v>
      </c>
      <c r="AR979" s="3">
        <v>1</v>
      </c>
      <c r="AS979" s="3">
        <v>1</v>
      </c>
      <c r="AT979" s="2">
        <v>1</v>
      </c>
    </row>
    <row r="980" spans="1:55" s="2" customFormat="1" ht="15" hidden="1" customHeight="1">
      <c r="A980" s="24" t="s">
        <v>26859</v>
      </c>
      <c r="B980" s="5" t="s">
        <v>4537</v>
      </c>
      <c r="C980" s="16" t="s">
        <v>4538</v>
      </c>
      <c r="D980" s="3" t="s">
        <v>1</v>
      </c>
      <c r="E980" s="3" t="str">
        <f>IF(D980&lt;&gt;"",VLOOKUP($D980,Gefährdungsstufen!$B$2:$G$20,6,FALSE),"")</f>
        <v>potentiell gefährdet</v>
      </c>
      <c r="F980" s="71">
        <f>IF(D980&lt;&gt;"",VLOOKUP($D980,Gefährdungsstufen!$B$2:$G$20,3,FALSE),"")</f>
        <v>0</v>
      </c>
      <c r="G980" s="33" t="str">
        <f t="shared" si="90"/>
        <v>Landolt Elias (1991): Gefährdung der Farn- und Blütenpflanzen in der Schweiz</v>
      </c>
      <c r="H980" s="3" t="s">
        <v>1</v>
      </c>
      <c r="I980" s="3" t="str">
        <f>IF(H980&lt;&gt;"",VLOOKUP($H980,Gefährdungsstufen!$B$2:$G$20,6,FALSE),"")</f>
        <v>potentiell gefährdet</v>
      </c>
      <c r="J980" s="71">
        <f>IF(H980&lt;&gt;"",VLOOKUP($H980,Gefährdungsstufen!$B$2:$G$20,3,FALSE),"")</f>
        <v>0</v>
      </c>
      <c r="K980" s="33" t="str">
        <f t="shared" si="91"/>
        <v>Landolt Elias (1991): Gefährdung der Farn- und Blütenpflanzen in der Schweiz</v>
      </c>
      <c r="L980" s="3" t="s">
        <v>45</v>
      </c>
      <c r="M980" s="3" t="s">
        <v>45</v>
      </c>
      <c r="N980" s="11" t="str">
        <f>IF(M980&lt;&gt;"",VLOOKUP(M980,Gefährdungsstufen!$B$2:$G$20,6,FALSE),"")</f>
        <v>gefährdet</v>
      </c>
      <c r="O980" s="33" t="str">
        <f t="shared" si="92"/>
        <v>Landolt Elias (1991): Gefährdung der Farn- und Blütenpflanzen in der Schweiz</v>
      </c>
      <c r="P980" s="3" t="s">
        <v>45</v>
      </c>
      <c r="Q980" s="3" t="s">
        <v>45</v>
      </c>
      <c r="R980" s="11" t="str">
        <f>IF(Q980&lt;&gt;"",VLOOKUP(Q980,Gefährdungsstufen!$B$2:$G$20,6,FALSE),"")</f>
        <v>gefährdet</v>
      </c>
      <c r="S980" s="33" t="str">
        <f t="shared" si="93"/>
        <v>Landolt Elias (1991): Gefährdung der Farn- und Blütenpflanzen in der Schweiz</v>
      </c>
      <c r="T980" s="3" t="s">
        <v>45</v>
      </c>
      <c r="U980" s="3" t="s">
        <v>45</v>
      </c>
      <c r="V980" s="11" t="str">
        <f>IF(U980&lt;&gt;"",VLOOKUP(U980,Gefährdungsstufen!$B$2:$G$20,6,FALSE),"")</f>
        <v>gefährdet</v>
      </c>
      <c r="W980" s="33" t="str">
        <f t="shared" si="94"/>
        <v>Landolt Elias (1991): Gefährdung der Farn- und Blütenpflanzen in der Schweiz</v>
      </c>
      <c r="X980" s="3">
        <v>1</v>
      </c>
      <c r="Y980" s="3" t="s">
        <v>8</v>
      </c>
      <c r="Z980" s="3" t="s">
        <v>2</v>
      </c>
      <c r="AA980" s="3">
        <v>3</v>
      </c>
      <c r="AB980" s="3">
        <v>3</v>
      </c>
      <c r="AC980" s="3">
        <v>3</v>
      </c>
      <c r="AD980" s="3">
        <v>5</v>
      </c>
      <c r="AE980" s="3" t="s">
        <v>7</v>
      </c>
      <c r="AF980" s="3" t="str">
        <f>IF(AE980&lt;&gt;"",VLOOKUP(AE980,legende!$A$3:$C$6,2,FALSE),"")</f>
        <v>gross</v>
      </c>
      <c r="AG980" s="71">
        <f>IF(AE980&lt;&gt;"",VLOOKUP(AE980,legende!$A$3:$C$6,3,FALSE),"")</f>
        <v>0</v>
      </c>
      <c r="AH980" s="3" t="s">
        <v>6</v>
      </c>
      <c r="AI980" s="3" t="str">
        <f>IF(AH980&lt;&gt;"",VLOOKUP(AH980,legende!$F$3:$H$6,3,FALSE),"")</f>
        <v>klein: &lt;1/4</v>
      </c>
      <c r="AJ980" s="71">
        <f>IF(AH980&lt;&gt;"",VLOOKUP(AH980,legende!$F$3:$H$6,2,FALSE),"")</f>
        <v>0</v>
      </c>
      <c r="AK980" s="3" t="s">
        <v>45</v>
      </c>
      <c r="AL980" s="3" t="s">
        <v>45</v>
      </c>
      <c r="AM980" s="11" t="str">
        <f>IF(AL980&lt;&gt;"",VLOOKUP(AL980,Gefährdungsstufen!$B$2:$G$20,6,FALSE),"")</f>
        <v>gefährdet</v>
      </c>
      <c r="AN980" s="71">
        <f>IF(AL980&lt;&gt;"",VLOOKUP(AL980,Gefährdungsstufen!$B$2:$G$20,3,FALSE),"")</f>
        <v>3</v>
      </c>
      <c r="AO980" s="3"/>
      <c r="AP980" s="11"/>
      <c r="AQ980" s="11">
        <f t="shared" si="95"/>
        <v>3</v>
      </c>
      <c r="AR980" s="3">
        <v>1</v>
      </c>
      <c r="AS980" s="3">
        <v>1</v>
      </c>
      <c r="AT980" s="2">
        <v>1</v>
      </c>
    </row>
    <row r="981" spans="1:55" s="2" customFormat="1" ht="15" hidden="1" customHeight="1">
      <c r="A981" s="24" t="s">
        <v>26859</v>
      </c>
      <c r="B981" s="5" t="s">
        <v>10825</v>
      </c>
      <c r="C981" s="16" t="s">
        <v>10826</v>
      </c>
      <c r="D981" s="3" t="s">
        <v>1</v>
      </c>
      <c r="E981" s="3" t="str">
        <f>IF(D981&lt;&gt;"",VLOOKUP($D981,Gefährdungsstufen!$B$2:$G$20,6,FALSE),"")</f>
        <v>potentiell gefährdet</v>
      </c>
      <c r="F981" s="71">
        <f>IF(D981&lt;&gt;"",VLOOKUP($D981,Gefährdungsstufen!$B$2:$G$20,3,FALSE),"")</f>
        <v>0</v>
      </c>
      <c r="G981" s="33" t="str">
        <f t="shared" si="90"/>
        <v>Landolt Elias (1991): Gefährdung der Farn- und Blütenpflanzen in der Schweiz</v>
      </c>
      <c r="H981" s="3" t="s">
        <v>5</v>
      </c>
      <c r="I981" s="3" t="str">
        <f>IF(H981&lt;&gt;"",VLOOKUP($H981,Gefährdungsstufen!$B$2:$G$20,6,FALSE),"")</f>
        <v>stark gefährdet</v>
      </c>
      <c r="J981" s="71">
        <f>IF(H981&lt;&gt;"",VLOOKUP($H981,Gefährdungsstufen!$B$2:$G$20,3,FALSE),"")</f>
        <v>4</v>
      </c>
      <c r="K981" s="33" t="str">
        <f t="shared" si="91"/>
        <v>Landolt Elias (1991): Gefährdung der Farn- und Blütenpflanzen in der Schweiz</v>
      </c>
      <c r="L981" s="3" t="s">
        <v>12</v>
      </c>
      <c r="M981" s="3" t="s">
        <v>12</v>
      </c>
      <c r="N981" s="11" t="str">
        <f>IF(M981&lt;&gt;"",VLOOKUP(M981,Gefährdungsstufen!$B$2:$G$20,6,FALSE),"")</f>
        <v>vom Aussterben bedroht</v>
      </c>
      <c r="O981" s="33" t="str">
        <f t="shared" si="92"/>
        <v>Landolt Elias (1991): Gefährdung der Farn- und Blütenpflanzen in der Schweiz</v>
      </c>
      <c r="P981" s="3" t="s">
        <v>9</v>
      </c>
      <c r="Q981" s="3" t="s">
        <v>9</v>
      </c>
      <c r="R981" s="11" t="str">
        <f>IF(Q981&lt;&gt;"",VLOOKUP(Q981,Gefährdungsstufen!$B$2:$G$20,6,FALSE),"")</f>
        <v>vom Aussterben bedroht</v>
      </c>
      <c r="S981" s="33" t="str">
        <f t="shared" si="93"/>
        <v>Landolt Elias (1991): Gefährdung der Farn- und Blütenpflanzen in der Schweiz</v>
      </c>
      <c r="T981" s="3" t="s">
        <v>9</v>
      </c>
      <c r="U981" s="3" t="s">
        <v>9</v>
      </c>
      <c r="V981" s="11" t="str">
        <f>IF(U981&lt;&gt;"",VLOOKUP(U981,Gefährdungsstufen!$B$2:$G$20,6,FALSE),"")</f>
        <v>vom Aussterben bedroht</v>
      </c>
      <c r="W981" s="33" t="str">
        <f t="shared" si="94"/>
        <v>Landolt Elias (1991): Gefährdung der Farn- und Blütenpflanzen in der Schweiz</v>
      </c>
      <c r="X981" s="3">
        <v>7</v>
      </c>
      <c r="Y981" s="3" t="s">
        <v>8</v>
      </c>
      <c r="Z981" s="3" t="s">
        <v>13</v>
      </c>
      <c r="AA981" s="3">
        <v>1</v>
      </c>
      <c r="AB981" s="3">
        <v>3</v>
      </c>
      <c r="AC981" s="3">
        <v>1</v>
      </c>
      <c r="AD981" s="3">
        <v>2</v>
      </c>
      <c r="AE981" s="3" t="s">
        <v>7</v>
      </c>
      <c r="AF981" s="3" t="str">
        <f>IF(AE981&lt;&gt;"",VLOOKUP(AE981,legende!$A$3:$C$6,2,FALSE),"")</f>
        <v>gross</v>
      </c>
      <c r="AG981" s="71">
        <f>IF(AE981&lt;&gt;"",VLOOKUP(AE981,legende!$A$3:$C$6,3,FALSE),"")</f>
        <v>0</v>
      </c>
      <c r="AH981" s="3" t="s">
        <v>6</v>
      </c>
      <c r="AI981" s="3" t="str">
        <f>IF(AH981&lt;&gt;"",VLOOKUP(AH981,legende!$F$3:$H$6,3,FALSE),"")</f>
        <v>klein: &lt;1/4</v>
      </c>
      <c r="AJ981" s="71">
        <f>IF(AH981&lt;&gt;"",VLOOKUP(AH981,legende!$F$3:$H$6,2,FALSE),"")</f>
        <v>0</v>
      </c>
      <c r="AK981" s="3" t="s">
        <v>12</v>
      </c>
      <c r="AL981" s="3" t="s">
        <v>12</v>
      </c>
      <c r="AM981" s="11" t="str">
        <f>IF(AL981&lt;&gt;"",VLOOKUP(AL981,Gefährdungsstufen!$B$2:$G$20,6,FALSE),"")</f>
        <v>vom Aussterben bedroht</v>
      </c>
      <c r="AN981" s="71">
        <f>IF(AL981&lt;&gt;"",VLOOKUP(AL981,Gefährdungsstufen!$B$2:$G$20,3,FALSE),"")</f>
        <v>5</v>
      </c>
      <c r="AO981" s="3"/>
      <c r="AP981" s="11"/>
      <c r="AQ981" s="11">
        <f t="shared" si="95"/>
        <v>9</v>
      </c>
      <c r="AR981" s="3">
        <v>6</v>
      </c>
      <c r="AS981" s="3">
        <v>6</v>
      </c>
      <c r="AV981" s="2" t="s">
        <v>36</v>
      </c>
      <c r="AW981" s="2" t="s">
        <v>35</v>
      </c>
    </row>
    <row r="982" spans="1:55" s="2" customFormat="1" ht="15" hidden="1" customHeight="1">
      <c r="A982" s="24" t="s">
        <v>26859</v>
      </c>
      <c r="B982" s="5" t="s">
        <v>4389</v>
      </c>
      <c r="C982" s="16" t="s">
        <v>4390</v>
      </c>
      <c r="D982" s="3" t="s">
        <v>1</v>
      </c>
      <c r="E982" s="3" t="str">
        <f>IF(D982&lt;&gt;"",VLOOKUP($D982,Gefährdungsstufen!$B$2:$G$20,6,FALSE),"")</f>
        <v>potentiell gefährdet</v>
      </c>
      <c r="F982" s="71">
        <f>IF(D982&lt;&gt;"",VLOOKUP($D982,Gefährdungsstufen!$B$2:$G$20,3,FALSE),"")</f>
        <v>0</v>
      </c>
      <c r="G982" s="33" t="str">
        <f t="shared" si="90"/>
        <v>Landolt Elias (1991): Gefährdung der Farn- und Blütenpflanzen in der Schweiz</v>
      </c>
      <c r="H982" s="3" t="s">
        <v>1537</v>
      </c>
      <c r="I982" s="3" t="str">
        <f>IF(H982&lt;&gt;"",VLOOKUP($H982,Gefährdungsstufen!$B$2:$G$20,6,FALSE),"")</f>
        <v>potentiell gefährdet</v>
      </c>
      <c r="J982" s="71">
        <f>IF(H982&lt;&gt;"",VLOOKUP($H982,Gefährdungsstufen!$B$2:$G$20,3,FALSE),"")</f>
        <v>0</v>
      </c>
      <c r="K982" s="33" t="str">
        <f t="shared" si="91"/>
        <v>Landolt Elias (1991): Gefährdung der Farn- und Blütenpflanzen in der Schweiz</v>
      </c>
      <c r="L982" s="3" t="s">
        <v>12</v>
      </c>
      <c r="M982" s="3" t="s">
        <v>12</v>
      </c>
      <c r="N982" s="11" t="str">
        <f>IF(M982&lt;&gt;"",VLOOKUP(M982,Gefährdungsstufen!$B$2:$G$20,6,FALSE),"")</f>
        <v>vom Aussterben bedroht</v>
      </c>
      <c r="O982" s="33" t="str">
        <f t="shared" si="92"/>
        <v>Landolt Elias (1991): Gefährdung der Farn- und Blütenpflanzen in der Schweiz</v>
      </c>
      <c r="P982" s="3" t="s">
        <v>5</v>
      </c>
      <c r="Q982" s="3" t="s">
        <v>5</v>
      </c>
      <c r="R982" s="11" t="str">
        <f>IF(Q982&lt;&gt;"",VLOOKUP(Q982,Gefährdungsstufen!$B$2:$G$20,6,FALSE),"")</f>
        <v>stark gefährdet</v>
      </c>
      <c r="S982" s="33" t="str">
        <f t="shared" si="93"/>
        <v>Landolt Elias (1991): Gefährdung der Farn- und Blütenpflanzen in der Schweiz</v>
      </c>
      <c r="T982" s="3" t="s">
        <v>9</v>
      </c>
      <c r="U982" s="3" t="s">
        <v>9</v>
      </c>
      <c r="V982" s="11" t="str">
        <f>IF(U982&lt;&gt;"",VLOOKUP(U982,Gefährdungsstufen!$B$2:$G$20,6,FALSE),"")</f>
        <v>vom Aussterben bedroht</v>
      </c>
      <c r="W982" s="33" t="str">
        <f t="shared" si="94"/>
        <v>Landolt Elias (1991): Gefährdung der Farn- und Blütenpflanzen in der Schweiz</v>
      </c>
      <c r="X982" s="3">
        <v>7</v>
      </c>
      <c r="Y982" s="3" t="s">
        <v>8</v>
      </c>
      <c r="Z982" s="3" t="s">
        <v>2</v>
      </c>
      <c r="AA982" s="3">
        <v>2</v>
      </c>
      <c r="AB982" s="3">
        <v>3</v>
      </c>
      <c r="AC982" s="3">
        <v>1</v>
      </c>
      <c r="AD982" s="3">
        <v>3</v>
      </c>
      <c r="AE982" s="3" t="s">
        <v>7</v>
      </c>
      <c r="AF982" s="3" t="str">
        <f>IF(AE982&lt;&gt;"",VLOOKUP(AE982,legende!$A$3:$C$6,2,FALSE),"")</f>
        <v>gross</v>
      </c>
      <c r="AG982" s="71">
        <f>IF(AE982&lt;&gt;"",VLOOKUP(AE982,legende!$A$3:$C$6,3,FALSE),"")</f>
        <v>0</v>
      </c>
      <c r="AH982" s="3" t="s">
        <v>6</v>
      </c>
      <c r="AI982" s="3" t="str">
        <f>IF(AH982&lt;&gt;"",VLOOKUP(AH982,legende!$F$3:$H$6,3,FALSE),"")</f>
        <v>klein: &lt;1/4</v>
      </c>
      <c r="AJ982" s="71">
        <f>IF(AH982&lt;&gt;"",VLOOKUP(AH982,legende!$F$3:$H$6,2,FALSE),"")</f>
        <v>0</v>
      </c>
      <c r="AK982" s="3" t="s">
        <v>9</v>
      </c>
      <c r="AL982" s="3" t="s">
        <v>9</v>
      </c>
      <c r="AM982" s="11" t="str">
        <f>IF(AL982&lt;&gt;"",VLOOKUP(AL982,Gefährdungsstufen!$B$2:$G$20,6,FALSE),"")</f>
        <v>vom Aussterben bedroht</v>
      </c>
      <c r="AN982" s="71">
        <f>IF(AL982&lt;&gt;"",VLOOKUP(AL982,Gefährdungsstufen!$B$2:$G$20,3,FALSE),"")</f>
        <v>5</v>
      </c>
      <c r="AO982" s="3"/>
      <c r="AP982" s="11"/>
      <c r="AQ982" s="11">
        <f t="shared" si="95"/>
        <v>5</v>
      </c>
      <c r="AR982" s="3">
        <v>3</v>
      </c>
      <c r="AS982" s="3">
        <v>3</v>
      </c>
      <c r="AV982" s="2" t="s">
        <v>36</v>
      </c>
      <c r="AW982" s="2" t="s">
        <v>35</v>
      </c>
      <c r="BB982" s="2">
        <v>6</v>
      </c>
      <c r="BC982" s="2">
        <v>7</v>
      </c>
    </row>
    <row r="983" spans="1:55" s="2" customFormat="1" ht="15" hidden="1" customHeight="1">
      <c r="A983" s="24" t="s">
        <v>26859</v>
      </c>
      <c r="B983" s="5" t="s">
        <v>8230</v>
      </c>
      <c r="C983" s="16" t="s">
        <v>8231</v>
      </c>
      <c r="D983" s="3" t="s">
        <v>1</v>
      </c>
      <c r="E983" s="3" t="str">
        <f>IF(D983&lt;&gt;"",VLOOKUP($D983,Gefährdungsstufen!$B$2:$G$20,6,FALSE),"")</f>
        <v>potentiell gefährdet</v>
      </c>
      <c r="F983" s="71">
        <f>IF(D983&lt;&gt;"",VLOOKUP($D983,Gefährdungsstufen!$B$2:$G$20,3,FALSE),"")</f>
        <v>0</v>
      </c>
      <c r="G983" s="33" t="str">
        <f t="shared" si="90"/>
        <v>Landolt Elias (1991): Gefährdung der Farn- und Blütenpflanzen in der Schweiz</v>
      </c>
      <c r="H983" s="3" t="s">
        <v>9</v>
      </c>
      <c r="I983" s="3" t="str">
        <f>IF(H983&lt;&gt;"",VLOOKUP($H983,Gefährdungsstufen!$B$2:$G$20,6,FALSE),"")</f>
        <v>vom Aussterben bedroht</v>
      </c>
      <c r="J983" s="71">
        <f>IF(H983&lt;&gt;"",VLOOKUP($H983,Gefährdungsstufen!$B$2:$G$20,3,FALSE),"")</f>
        <v>5</v>
      </c>
      <c r="K983" s="33" t="str">
        <f t="shared" si="91"/>
        <v>Landolt Elias (1991): Gefährdung der Farn- und Blütenpflanzen in der Schweiz</v>
      </c>
      <c r="L983" s="3" t="s">
        <v>12</v>
      </c>
      <c r="M983" s="3" t="s">
        <v>12</v>
      </c>
      <c r="N983" s="11" t="str">
        <f>IF(M983&lt;&gt;"",VLOOKUP(M983,Gefährdungsstufen!$B$2:$G$20,6,FALSE),"")</f>
        <v>vom Aussterben bedroht</v>
      </c>
      <c r="O983" s="33" t="str">
        <f t="shared" si="92"/>
        <v>Landolt Elias (1991): Gefährdung der Farn- und Blütenpflanzen in der Schweiz</v>
      </c>
      <c r="P983" s="3" t="s">
        <v>9</v>
      </c>
      <c r="Q983" s="3" t="s">
        <v>9</v>
      </c>
      <c r="R983" s="11" t="str">
        <f>IF(Q983&lt;&gt;"",VLOOKUP(Q983,Gefährdungsstufen!$B$2:$G$20,6,FALSE),"")</f>
        <v>vom Aussterben bedroht</v>
      </c>
      <c r="S983" s="33" t="str">
        <f t="shared" si="93"/>
        <v>Landolt Elias (1991): Gefährdung der Farn- und Blütenpflanzen in der Schweiz</v>
      </c>
      <c r="T983" s="3" t="s">
        <v>9</v>
      </c>
      <c r="U983" s="3" t="s">
        <v>9</v>
      </c>
      <c r="V983" s="11" t="str">
        <f>IF(U983&lt;&gt;"",VLOOKUP(U983,Gefährdungsstufen!$B$2:$G$20,6,FALSE),"")</f>
        <v>vom Aussterben bedroht</v>
      </c>
      <c r="W983" s="33" t="str">
        <f t="shared" si="94"/>
        <v>Landolt Elias (1991): Gefährdung der Farn- und Blütenpflanzen in der Schweiz</v>
      </c>
      <c r="X983" s="3">
        <v>7</v>
      </c>
      <c r="Y983" s="3" t="s">
        <v>8</v>
      </c>
      <c r="Z983" s="3" t="s">
        <v>2</v>
      </c>
      <c r="AA983" s="3">
        <v>2</v>
      </c>
      <c r="AB983" s="3">
        <v>4</v>
      </c>
      <c r="AC983" s="3">
        <v>1</v>
      </c>
      <c r="AD983" s="3">
        <v>2</v>
      </c>
      <c r="AE983" s="3" t="s">
        <v>7</v>
      </c>
      <c r="AF983" s="3" t="str">
        <f>IF(AE983&lt;&gt;"",VLOOKUP(AE983,legende!$A$3:$C$6,2,FALSE),"")</f>
        <v>gross</v>
      </c>
      <c r="AG983" s="71">
        <f>IF(AE983&lt;&gt;"",VLOOKUP(AE983,legende!$A$3:$C$6,3,FALSE),"")</f>
        <v>0</v>
      </c>
      <c r="AH983" s="3" t="s">
        <v>6</v>
      </c>
      <c r="AI983" s="3" t="str">
        <f>IF(AH983&lt;&gt;"",VLOOKUP(AH983,legende!$F$3:$H$6,3,FALSE),"")</f>
        <v>klein: &lt;1/4</v>
      </c>
      <c r="AJ983" s="71">
        <f>IF(AH983&lt;&gt;"",VLOOKUP(AH983,legende!$F$3:$H$6,2,FALSE),"")</f>
        <v>0</v>
      </c>
      <c r="AK983" s="3" t="s">
        <v>9</v>
      </c>
      <c r="AL983" s="3" t="s">
        <v>9</v>
      </c>
      <c r="AM983" s="11" t="str">
        <f>IF(AL983&lt;&gt;"",VLOOKUP(AL983,Gefährdungsstufen!$B$2:$G$20,6,FALSE),"")</f>
        <v>vom Aussterben bedroht</v>
      </c>
      <c r="AN983" s="71">
        <f>IF(AL983&lt;&gt;"",VLOOKUP(AL983,Gefährdungsstufen!$B$2:$G$20,3,FALSE),"")</f>
        <v>5</v>
      </c>
      <c r="AO983" s="3"/>
      <c r="AP983" s="11"/>
      <c r="AQ983" s="11">
        <f t="shared" si="95"/>
        <v>10</v>
      </c>
      <c r="AR983" s="3">
        <v>7</v>
      </c>
      <c r="AS983" s="3">
        <v>7</v>
      </c>
      <c r="AV983" s="2" t="s">
        <v>36</v>
      </c>
      <c r="AW983" s="2" t="s">
        <v>35</v>
      </c>
      <c r="AZ983" s="2" t="s">
        <v>53</v>
      </c>
      <c r="BA983" s="2" t="s">
        <v>52</v>
      </c>
      <c r="BC983" s="2">
        <v>7</v>
      </c>
    </row>
    <row r="984" spans="1:55" s="2" customFormat="1" ht="15" hidden="1" customHeight="1">
      <c r="A984" s="24" t="s">
        <v>26859</v>
      </c>
      <c r="B984" s="5" t="s">
        <v>12824</v>
      </c>
      <c r="C984" s="16" t="s">
        <v>24990</v>
      </c>
      <c r="D984" s="3" t="s">
        <v>1</v>
      </c>
      <c r="E984" s="3" t="str">
        <f>IF(D984&lt;&gt;"",VLOOKUP($D984,Gefährdungsstufen!$B$2:$G$20,6,FALSE),"")</f>
        <v>potentiell gefährdet</v>
      </c>
      <c r="F984" s="71">
        <f>IF(D984&lt;&gt;"",VLOOKUP($D984,Gefährdungsstufen!$B$2:$G$20,3,FALSE),"")</f>
        <v>0</v>
      </c>
      <c r="G984" s="33" t="str">
        <f t="shared" si="90"/>
        <v>Landolt Elias (1991): Gefährdung der Farn- und Blütenpflanzen in der Schweiz</v>
      </c>
      <c r="H984" s="3" t="s">
        <v>1537</v>
      </c>
      <c r="I984" s="3" t="str">
        <f>IF(H984&lt;&gt;"",VLOOKUP($H984,Gefährdungsstufen!$B$2:$G$20,6,FALSE),"")</f>
        <v>potentiell gefährdet</v>
      </c>
      <c r="J984" s="71">
        <f>IF(H984&lt;&gt;"",VLOOKUP($H984,Gefährdungsstufen!$B$2:$G$20,3,FALSE),"")</f>
        <v>0</v>
      </c>
      <c r="K984" s="33" t="str">
        <f t="shared" si="91"/>
        <v>Landolt Elias (1991): Gefährdung der Farn- und Blütenpflanzen in der Schweiz</v>
      </c>
      <c r="L984" s="3" t="s">
        <v>5</v>
      </c>
      <c r="M984" s="3" t="s">
        <v>5</v>
      </c>
      <c r="N984" s="11" t="str">
        <f>IF(M984&lt;&gt;"",VLOOKUP(M984,Gefährdungsstufen!$B$2:$G$20,6,FALSE),"")</f>
        <v>stark gefährdet</v>
      </c>
      <c r="O984" s="33" t="str">
        <f t="shared" si="92"/>
        <v>Landolt Elias (1991): Gefährdung der Farn- und Blütenpflanzen in der Schweiz</v>
      </c>
      <c r="P984" s="3" t="s">
        <v>5</v>
      </c>
      <c r="Q984" s="3" t="s">
        <v>5</v>
      </c>
      <c r="R984" s="11" t="str">
        <f>IF(Q984&lt;&gt;"",VLOOKUP(Q984,Gefährdungsstufen!$B$2:$G$20,6,FALSE),"")</f>
        <v>stark gefährdet</v>
      </c>
      <c r="S984" s="33" t="str">
        <f t="shared" si="93"/>
        <v>Landolt Elias (1991): Gefährdung der Farn- und Blütenpflanzen in der Schweiz</v>
      </c>
      <c r="T984" s="3" t="s">
        <v>5</v>
      </c>
      <c r="U984" s="3" t="s">
        <v>5</v>
      </c>
      <c r="V984" s="11" t="str">
        <f>IF(U984&lt;&gt;"",VLOOKUP(U984,Gefährdungsstufen!$B$2:$G$20,6,FALSE),"")</f>
        <v>stark gefährdet</v>
      </c>
      <c r="W984" s="33" t="str">
        <f t="shared" si="94"/>
        <v>Landolt Elias (1991): Gefährdung der Farn- und Blütenpflanzen in der Schweiz</v>
      </c>
      <c r="X984" s="3">
        <v>7</v>
      </c>
      <c r="Y984" s="3" t="s">
        <v>8</v>
      </c>
      <c r="Z984" s="3" t="s">
        <v>2</v>
      </c>
      <c r="AA984" s="3">
        <v>4</v>
      </c>
      <c r="AB984" s="3">
        <v>5</v>
      </c>
      <c r="AC984" s="3">
        <v>3</v>
      </c>
      <c r="AD984" s="3">
        <v>4</v>
      </c>
      <c r="AE984" s="3" t="s">
        <v>7</v>
      </c>
      <c r="AF984" s="3" t="str">
        <f>IF(AE984&lt;&gt;"",VLOOKUP(AE984,legende!$A$3:$C$6,2,FALSE),"")</f>
        <v>gross</v>
      </c>
      <c r="AG984" s="71">
        <f>IF(AE984&lt;&gt;"",VLOOKUP(AE984,legende!$A$3:$C$6,3,FALSE),"")</f>
        <v>0</v>
      </c>
      <c r="AH984" s="3" t="s">
        <v>6</v>
      </c>
      <c r="AI984" s="3" t="str">
        <f>IF(AH984&lt;&gt;"",VLOOKUP(AH984,legende!$F$3:$H$6,3,FALSE),"")</f>
        <v>klein: &lt;1/4</v>
      </c>
      <c r="AJ984" s="71">
        <f>IF(AH984&lt;&gt;"",VLOOKUP(AH984,legende!$F$3:$H$6,2,FALSE),"")</f>
        <v>0</v>
      </c>
      <c r="AK984" s="3" t="s">
        <v>5</v>
      </c>
      <c r="AL984" s="3" t="s">
        <v>5</v>
      </c>
      <c r="AM984" s="11" t="str">
        <f>IF(AL984&lt;&gt;"",VLOOKUP(AL984,Gefährdungsstufen!$B$2:$G$20,6,FALSE),"")</f>
        <v>stark gefährdet</v>
      </c>
      <c r="AN984" s="71">
        <f>IF(AL984&lt;&gt;"",VLOOKUP(AL984,Gefährdungsstufen!$B$2:$G$20,3,FALSE),"")</f>
        <v>4</v>
      </c>
      <c r="AO984" s="3"/>
      <c r="AP984" s="11"/>
      <c r="AQ984" s="11">
        <f t="shared" si="95"/>
        <v>4</v>
      </c>
      <c r="AR984" s="3">
        <v>2</v>
      </c>
      <c r="AS984" s="3">
        <v>2</v>
      </c>
      <c r="AV984" s="2" t="s">
        <v>36</v>
      </c>
      <c r="AW984" s="2" t="s">
        <v>35</v>
      </c>
      <c r="AZ984" s="2" t="s">
        <v>53</v>
      </c>
      <c r="BA984" s="2" t="s">
        <v>52</v>
      </c>
      <c r="BB984" s="2">
        <v>6</v>
      </c>
      <c r="BC984" s="2">
        <v>7</v>
      </c>
    </row>
    <row r="985" spans="1:55" s="2" customFormat="1" ht="15" hidden="1" customHeight="1">
      <c r="A985" s="24" t="s">
        <v>26859</v>
      </c>
      <c r="B985" s="5" t="s">
        <v>16993</v>
      </c>
      <c r="C985" s="16" t="s">
        <v>16994</v>
      </c>
      <c r="D985" s="3" t="s">
        <v>1</v>
      </c>
      <c r="E985" s="3" t="str">
        <f>IF(D985&lt;&gt;"",VLOOKUP($D985,Gefährdungsstufen!$B$2:$G$20,6,FALSE),"")</f>
        <v>potentiell gefährdet</v>
      </c>
      <c r="F985" s="71">
        <f>IF(D985&lt;&gt;"",VLOOKUP($D985,Gefährdungsstufen!$B$2:$G$20,3,FALSE),"")</f>
        <v>0</v>
      </c>
      <c r="G985" s="33" t="str">
        <f t="shared" si="90"/>
        <v>Landolt Elias (1991): Gefährdung der Farn- und Blütenpflanzen in der Schweiz</v>
      </c>
      <c r="H985" s="3" t="s">
        <v>29</v>
      </c>
      <c r="I985" s="3" t="str">
        <f>IF(H985&lt;&gt;"",VLOOKUP($H985,Gefährdungsstufen!$B$2:$G$20,6,FALSE),"")</f>
        <v>vom Aussterben bedroht</v>
      </c>
      <c r="J985" s="71">
        <f>IF(H985&lt;&gt;"",VLOOKUP($H985,Gefährdungsstufen!$B$2:$G$20,3,FALSE),"")</f>
        <v>5</v>
      </c>
      <c r="K985" s="33" t="str">
        <f t="shared" si="91"/>
        <v>Landolt Elias (1991): Gefährdung der Farn- und Blütenpflanzen in der Schweiz</v>
      </c>
      <c r="L985" s="3" t="s">
        <v>12</v>
      </c>
      <c r="M985" s="3" t="s">
        <v>12</v>
      </c>
      <c r="N985" s="11" t="str">
        <f>IF(M985&lt;&gt;"",VLOOKUP(M985,Gefährdungsstufen!$B$2:$G$20,6,FALSE),"")</f>
        <v>vom Aussterben bedroht</v>
      </c>
      <c r="O985" s="33" t="str">
        <f t="shared" si="92"/>
        <v>Landolt Elias (1991): Gefährdung der Farn- und Blütenpflanzen in der Schweiz</v>
      </c>
      <c r="P985" s="3" t="s">
        <v>12</v>
      </c>
      <c r="Q985" s="3" t="s">
        <v>12</v>
      </c>
      <c r="R985" s="11" t="str">
        <f>IF(Q985&lt;&gt;"",VLOOKUP(Q985,Gefährdungsstufen!$B$2:$G$20,6,FALSE),"")</f>
        <v>vom Aussterben bedroht</v>
      </c>
      <c r="S985" s="33" t="str">
        <f t="shared" si="93"/>
        <v>Landolt Elias (1991): Gefährdung der Farn- und Blütenpflanzen in der Schweiz</v>
      </c>
      <c r="T985" s="3" t="s">
        <v>8</v>
      </c>
      <c r="U985" s="3"/>
      <c r="V985" s="11" t="str">
        <f>IF(U985&lt;&gt;"",VLOOKUP(U985,Gefährdungsstufen!$B$2:$G$20,6,FALSE),"")</f>
        <v/>
      </c>
      <c r="W985" s="33" t="str">
        <f t="shared" si="94"/>
        <v/>
      </c>
      <c r="X985" s="3">
        <v>7</v>
      </c>
      <c r="Y985" s="3" t="s">
        <v>8</v>
      </c>
      <c r="Z985" s="3" t="s">
        <v>13</v>
      </c>
      <c r="AA985" s="3">
        <v>1</v>
      </c>
      <c r="AB985" s="3">
        <v>2</v>
      </c>
      <c r="AC985" s="3">
        <v>1</v>
      </c>
      <c r="AD985" s="3">
        <v>3</v>
      </c>
      <c r="AE985" s="3" t="s">
        <v>7</v>
      </c>
      <c r="AF985" s="3" t="str">
        <f>IF(AE985&lt;&gt;"",VLOOKUP(AE985,legende!$A$3:$C$6,2,FALSE),"")</f>
        <v>gross</v>
      </c>
      <c r="AG985" s="71">
        <f>IF(AE985&lt;&gt;"",VLOOKUP(AE985,legende!$A$3:$C$6,3,FALSE),"")</f>
        <v>0</v>
      </c>
      <c r="AH985" s="3" t="s">
        <v>6</v>
      </c>
      <c r="AI985" s="3" t="str">
        <f>IF(AH985&lt;&gt;"",VLOOKUP(AH985,legende!$F$3:$H$6,3,FALSE),"")</f>
        <v>klein: &lt;1/4</v>
      </c>
      <c r="AJ985" s="71">
        <f>IF(AH985&lt;&gt;"",VLOOKUP(AH985,legende!$F$3:$H$6,2,FALSE),"")</f>
        <v>0</v>
      </c>
      <c r="AK985" s="3" t="s">
        <v>12</v>
      </c>
      <c r="AL985" s="3" t="s">
        <v>12</v>
      </c>
      <c r="AM985" s="11" t="str">
        <f>IF(AL985&lt;&gt;"",VLOOKUP(AL985,Gefährdungsstufen!$B$2:$G$20,6,FALSE),"")</f>
        <v>vom Aussterben bedroht</v>
      </c>
      <c r="AN985" s="71">
        <f>IF(AL985&lt;&gt;"",VLOOKUP(AL985,Gefährdungsstufen!$B$2:$G$20,3,FALSE),"")</f>
        <v>5</v>
      </c>
      <c r="AO985" s="3"/>
      <c r="AP985" s="11"/>
      <c r="AQ985" s="11">
        <f t="shared" si="95"/>
        <v>10</v>
      </c>
      <c r="AR985" s="3">
        <v>7</v>
      </c>
      <c r="AS985" s="3">
        <v>7</v>
      </c>
      <c r="BB985" s="2">
        <v>6</v>
      </c>
    </row>
    <row r="986" spans="1:55" s="2" customFormat="1" ht="15" hidden="1" customHeight="1">
      <c r="A986" s="24" t="s">
        <v>26859</v>
      </c>
      <c r="B986" s="5" t="s">
        <v>12215</v>
      </c>
      <c r="C986" s="16" t="s">
        <v>12216</v>
      </c>
      <c r="D986" s="3" t="s">
        <v>1</v>
      </c>
      <c r="E986" s="3" t="str">
        <f>IF(D986&lt;&gt;"",VLOOKUP($D986,Gefährdungsstufen!$B$2:$G$20,6,FALSE),"")</f>
        <v>potentiell gefährdet</v>
      </c>
      <c r="F986" s="71">
        <f>IF(D986&lt;&gt;"",VLOOKUP($D986,Gefährdungsstufen!$B$2:$G$20,3,FALSE),"")</f>
        <v>0</v>
      </c>
      <c r="G986" s="33" t="str">
        <f t="shared" si="90"/>
        <v>Landolt Elias (1991): Gefährdung der Farn- und Blütenpflanzen in der Schweiz</v>
      </c>
      <c r="H986" s="3" t="s">
        <v>1</v>
      </c>
      <c r="I986" s="3" t="str">
        <f>IF(H986&lt;&gt;"",VLOOKUP($H986,Gefährdungsstufen!$B$2:$G$20,6,FALSE),"")</f>
        <v>potentiell gefährdet</v>
      </c>
      <c r="J986" s="71">
        <f>IF(H986&lt;&gt;"",VLOOKUP($H986,Gefährdungsstufen!$B$2:$G$20,3,FALSE),"")</f>
        <v>0</v>
      </c>
      <c r="K986" s="33" t="str">
        <f t="shared" si="91"/>
        <v>Landolt Elias (1991): Gefährdung der Farn- und Blütenpflanzen in der Schweiz</v>
      </c>
      <c r="L986" s="3" t="s">
        <v>1</v>
      </c>
      <c r="M986" s="3" t="s">
        <v>1</v>
      </c>
      <c r="N986" s="11" t="str">
        <f>IF(M986&lt;&gt;"",VLOOKUP(M986,Gefährdungsstufen!$B$2:$G$20,6,FALSE),"")</f>
        <v>potentiell gefährdet</v>
      </c>
      <c r="O986" s="33" t="str">
        <f t="shared" si="92"/>
        <v>Landolt Elias (1991): Gefährdung der Farn- und Blütenpflanzen in der Schweiz</v>
      </c>
      <c r="P986" s="3" t="s">
        <v>1</v>
      </c>
      <c r="Q986" s="3" t="s">
        <v>1</v>
      </c>
      <c r="R986" s="11" t="str">
        <f>IF(Q986&lt;&gt;"",VLOOKUP(Q986,Gefährdungsstufen!$B$2:$G$20,6,FALSE),"")</f>
        <v>potentiell gefährdet</v>
      </c>
      <c r="S986" s="33" t="str">
        <f t="shared" si="93"/>
        <v>Landolt Elias (1991): Gefährdung der Farn- und Blütenpflanzen in der Schweiz</v>
      </c>
      <c r="T986" s="3" t="s">
        <v>1</v>
      </c>
      <c r="U986" s="3" t="s">
        <v>1</v>
      </c>
      <c r="V986" s="11" t="str">
        <f>IF(U986&lt;&gt;"",VLOOKUP(U986,Gefährdungsstufen!$B$2:$G$20,6,FALSE),"")</f>
        <v>potentiell gefährdet</v>
      </c>
      <c r="W986" s="33" t="str">
        <f t="shared" si="94"/>
        <v>Landolt Elias (1991): Gefährdung der Farn- und Blütenpflanzen in der Schweiz</v>
      </c>
      <c r="X986" s="3">
        <v>1</v>
      </c>
      <c r="Y986" s="3" t="s">
        <v>8</v>
      </c>
      <c r="Z986" s="3" t="s">
        <v>2</v>
      </c>
      <c r="AA986" s="3">
        <v>5</v>
      </c>
      <c r="AB986" s="3">
        <v>5</v>
      </c>
      <c r="AC986" s="3">
        <v>5</v>
      </c>
      <c r="AD986" s="3">
        <v>5</v>
      </c>
      <c r="AE986" s="3"/>
      <c r="AF986" s="3" t="str">
        <f>IF(AE986&lt;&gt;"",VLOOKUP(AE986,legende!$A$3:$C$6,2,FALSE),"")</f>
        <v/>
      </c>
      <c r="AG986" s="71" t="str">
        <f>IF(AE986&lt;&gt;"",VLOOKUP(AE986,legende!$A$3:$C$6,3,FALSE),"")</f>
        <v/>
      </c>
      <c r="AH986" s="3"/>
      <c r="AI986" s="3" t="str">
        <f>IF(AH986&lt;&gt;"",VLOOKUP(AH986,legende!$F$3:$H$6,3,FALSE),"")</f>
        <v/>
      </c>
      <c r="AJ986" s="71" t="str">
        <f>IF(AH986&lt;&gt;"",VLOOKUP(AH986,legende!$F$3:$H$6,2,FALSE),"")</f>
        <v/>
      </c>
      <c r="AK986" s="3" t="s">
        <v>1</v>
      </c>
      <c r="AL986" s="3" t="s">
        <v>1</v>
      </c>
      <c r="AM986" s="11" t="str">
        <f>IF(AL986&lt;&gt;"",VLOOKUP(AL986,Gefährdungsstufen!$B$2:$G$20,6,FALSE),"")</f>
        <v>potentiell gefährdet</v>
      </c>
      <c r="AN986" s="71">
        <f>IF(AL986&lt;&gt;"",VLOOKUP(AL986,Gefährdungsstufen!$B$2:$G$20,3,FALSE),"")</f>
        <v>0</v>
      </c>
      <c r="AO986" s="3"/>
      <c r="AP986" s="11" t="s">
        <v>26922</v>
      </c>
      <c r="AQ986" s="11" t="e">
        <f t="shared" si="95"/>
        <v>#VALUE!</v>
      </c>
      <c r="AR986" s="3">
        <v>0</v>
      </c>
      <c r="AS986" s="3" t="s">
        <v>0</v>
      </c>
      <c r="AT986" s="2">
        <v>1</v>
      </c>
    </row>
    <row r="987" spans="1:55" s="2" customFormat="1" ht="15" hidden="1" customHeight="1">
      <c r="A987" s="24" t="s">
        <v>26859</v>
      </c>
      <c r="B987" s="5" t="s">
        <v>24011</v>
      </c>
      <c r="C987" s="16" t="s">
        <v>24012</v>
      </c>
      <c r="D987" s="3" t="s">
        <v>1</v>
      </c>
      <c r="E987" s="3" t="str">
        <f>IF(D987&lt;&gt;"",VLOOKUP($D987,Gefährdungsstufen!$B$2:$G$20,6,FALSE),"")</f>
        <v>potentiell gefährdet</v>
      </c>
      <c r="F987" s="71">
        <f>IF(D987&lt;&gt;"",VLOOKUP($D987,Gefährdungsstufen!$B$2:$G$20,3,FALSE),"")</f>
        <v>0</v>
      </c>
      <c r="G987" s="33" t="str">
        <f t="shared" si="90"/>
        <v>Landolt Elias (1991): Gefährdung der Farn- und Blütenpflanzen in der Schweiz</v>
      </c>
      <c r="H987" s="3" t="s">
        <v>1</v>
      </c>
      <c r="I987" s="3" t="str">
        <f>IF(H987&lt;&gt;"",VLOOKUP($H987,Gefährdungsstufen!$B$2:$G$20,6,FALSE),"")</f>
        <v>potentiell gefährdet</v>
      </c>
      <c r="J987" s="71">
        <f>IF(H987&lt;&gt;"",VLOOKUP($H987,Gefährdungsstufen!$B$2:$G$20,3,FALSE),"")</f>
        <v>0</v>
      </c>
      <c r="K987" s="33" t="str">
        <f t="shared" si="91"/>
        <v>Landolt Elias (1991): Gefährdung der Farn- und Blütenpflanzen in der Schweiz</v>
      </c>
      <c r="L987" s="3" t="s">
        <v>1</v>
      </c>
      <c r="M987" s="3" t="s">
        <v>1</v>
      </c>
      <c r="N987" s="11" t="str">
        <f>IF(M987&lt;&gt;"",VLOOKUP(M987,Gefährdungsstufen!$B$2:$G$20,6,FALSE),"")</f>
        <v>potentiell gefährdet</v>
      </c>
      <c r="O987" s="33" t="str">
        <f t="shared" si="92"/>
        <v>Landolt Elias (1991): Gefährdung der Farn- und Blütenpflanzen in der Schweiz</v>
      </c>
      <c r="P987" s="3" t="s">
        <v>1</v>
      </c>
      <c r="Q987" s="3" t="s">
        <v>1</v>
      </c>
      <c r="R987" s="11" t="str">
        <f>IF(Q987&lt;&gt;"",VLOOKUP(Q987,Gefährdungsstufen!$B$2:$G$20,6,FALSE),"")</f>
        <v>potentiell gefährdet</v>
      </c>
      <c r="S987" s="33" t="str">
        <f t="shared" si="93"/>
        <v>Landolt Elias (1991): Gefährdung der Farn- und Blütenpflanzen in der Schweiz</v>
      </c>
      <c r="T987" s="3" t="s">
        <v>1</v>
      </c>
      <c r="U987" s="3" t="s">
        <v>1</v>
      </c>
      <c r="V987" s="11" t="str">
        <f>IF(U987&lt;&gt;"",VLOOKUP(U987,Gefährdungsstufen!$B$2:$G$20,6,FALSE),"")</f>
        <v>potentiell gefährdet</v>
      </c>
      <c r="W987" s="33" t="str">
        <f t="shared" si="94"/>
        <v>Landolt Elias (1991): Gefährdung der Farn- und Blütenpflanzen in der Schweiz</v>
      </c>
      <c r="X987" s="3">
        <v>7</v>
      </c>
      <c r="Y987" s="3" t="s">
        <v>8</v>
      </c>
      <c r="Z987" s="3" t="s">
        <v>2</v>
      </c>
      <c r="AA987" s="3">
        <v>5</v>
      </c>
      <c r="AB987" s="3">
        <v>7</v>
      </c>
      <c r="AC987" s="3">
        <v>4</v>
      </c>
      <c r="AD987" s="3">
        <v>4</v>
      </c>
      <c r="AE987" s="3"/>
      <c r="AF987" s="3" t="str">
        <f>IF(AE987&lt;&gt;"",VLOOKUP(AE987,legende!$A$3:$C$6,2,FALSE),"")</f>
        <v/>
      </c>
      <c r="AG987" s="71" t="str">
        <f>IF(AE987&lt;&gt;"",VLOOKUP(AE987,legende!$A$3:$C$6,3,FALSE),"")</f>
        <v/>
      </c>
      <c r="AH987" s="3"/>
      <c r="AI987" s="3" t="str">
        <f>IF(AH987&lt;&gt;"",VLOOKUP(AH987,legende!$F$3:$H$6,3,FALSE),"")</f>
        <v/>
      </c>
      <c r="AJ987" s="71" t="str">
        <f>IF(AH987&lt;&gt;"",VLOOKUP(AH987,legende!$F$3:$H$6,2,FALSE),"")</f>
        <v/>
      </c>
      <c r="AK987" s="3" t="s">
        <v>1</v>
      </c>
      <c r="AL987" s="3" t="s">
        <v>1</v>
      </c>
      <c r="AM987" s="11" t="str">
        <f>IF(AL987&lt;&gt;"",VLOOKUP(AL987,Gefährdungsstufen!$B$2:$G$20,6,FALSE),"")</f>
        <v>potentiell gefährdet</v>
      </c>
      <c r="AN987" s="71">
        <f>IF(AL987&lt;&gt;"",VLOOKUP(AL987,Gefährdungsstufen!$B$2:$G$20,3,FALSE),"")</f>
        <v>0</v>
      </c>
      <c r="AO987" s="3"/>
      <c r="AP987" s="11" t="s">
        <v>26922</v>
      </c>
      <c r="AQ987" s="11" t="e">
        <f t="shared" si="95"/>
        <v>#VALUE!</v>
      </c>
      <c r="AR987" s="3">
        <v>0</v>
      </c>
      <c r="AS987" s="3" t="s">
        <v>0</v>
      </c>
      <c r="AW987" s="2" t="s">
        <v>35</v>
      </c>
      <c r="AY987" s="2" t="s">
        <v>72</v>
      </c>
      <c r="BB987" s="2">
        <v>6</v>
      </c>
    </row>
    <row r="988" spans="1:55" s="2" customFormat="1" ht="15" hidden="1" customHeight="1">
      <c r="A988" s="24" t="s">
        <v>26859</v>
      </c>
      <c r="B988" s="5" t="s">
        <v>10568</v>
      </c>
      <c r="C988" s="16" t="s">
        <v>10569</v>
      </c>
      <c r="D988" s="3" t="s">
        <v>1</v>
      </c>
      <c r="E988" s="3" t="str">
        <f>IF(D988&lt;&gt;"",VLOOKUP($D988,Gefährdungsstufen!$B$2:$G$20,6,FALSE),"")</f>
        <v>potentiell gefährdet</v>
      </c>
      <c r="F988" s="71">
        <f>IF(D988&lt;&gt;"",VLOOKUP($D988,Gefährdungsstufen!$B$2:$G$20,3,FALSE),"")</f>
        <v>0</v>
      </c>
      <c r="G988" s="33" t="str">
        <f t="shared" si="90"/>
        <v>Landolt Elias (1991): Gefährdung der Farn- und Blütenpflanzen in der Schweiz</v>
      </c>
      <c r="H988" s="3" t="s">
        <v>1</v>
      </c>
      <c r="I988" s="3" t="str">
        <f>IF(H988&lt;&gt;"",VLOOKUP($H988,Gefährdungsstufen!$B$2:$G$20,6,FALSE),"")</f>
        <v>potentiell gefährdet</v>
      </c>
      <c r="J988" s="71">
        <f>IF(H988&lt;&gt;"",VLOOKUP($H988,Gefährdungsstufen!$B$2:$G$20,3,FALSE),"")</f>
        <v>0</v>
      </c>
      <c r="K988" s="33" t="str">
        <f t="shared" si="91"/>
        <v>Landolt Elias (1991): Gefährdung der Farn- und Blütenpflanzen in der Schweiz</v>
      </c>
      <c r="L988" s="3" t="s">
        <v>5</v>
      </c>
      <c r="M988" s="3" t="s">
        <v>5</v>
      </c>
      <c r="N988" s="11" t="str">
        <f>IF(M988&lt;&gt;"",VLOOKUP(M988,Gefährdungsstufen!$B$2:$G$20,6,FALSE),"")</f>
        <v>stark gefährdet</v>
      </c>
      <c r="O988" s="33" t="str">
        <f t="shared" si="92"/>
        <v>Landolt Elias (1991): Gefährdung der Farn- und Blütenpflanzen in der Schweiz</v>
      </c>
      <c r="P988" s="3" t="s">
        <v>5</v>
      </c>
      <c r="Q988" s="3" t="s">
        <v>5</v>
      </c>
      <c r="R988" s="11" t="str">
        <f>IF(Q988&lt;&gt;"",VLOOKUP(Q988,Gefährdungsstufen!$B$2:$G$20,6,FALSE),"")</f>
        <v>stark gefährdet</v>
      </c>
      <c r="S988" s="33" t="str">
        <f t="shared" si="93"/>
        <v>Landolt Elias (1991): Gefährdung der Farn- und Blütenpflanzen in der Schweiz</v>
      </c>
      <c r="T988" s="3" t="s">
        <v>9</v>
      </c>
      <c r="U988" s="3" t="s">
        <v>9</v>
      </c>
      <c r="V988" s="11" t="str">
        <f>IF(U988&lt;&gt;"",VLOOKUP(U988,Gefährdungsstufen!$B$2:$G$20,6,FALSE),"")</f>
        <v>vom Aussterben bedroht</v>
      </c>
      <c r="W988" s="33" t="str">
        <f t="shared" si="94"/>
        <v>Landolt Elias (1991): Gefährdung der Farn- und Blütenpflanzen in der Schweiz</v>
      </c>
      <c r="X988" s="3">
        <v>5</v>
      </c>
      <c r="Y988" s="3" t="s">
        <v>8</v>
      </c>
      <c r="Z988" s="3" t="s">
        <v>2</v>
      </c>
      <c r="AA988" s="3">
        <v>2</v>
      </c>
      <c r="AB988" s="3">
        <v>3</v>
      </c>
      <c r="AC988" s="3">
        <v>2</v>
      </c>
      <c r="AD988" s="3"/>
      <c r="AE988" s="3" t="s">
        <v>7</v>
      </c>
      <c r="AF988" s="3" t="str">
        <f>IF(AE988&lt;&gt;"",VLOOKUP(AE988,legende!$A$3:$C$6,2,FALSE),"")</f>
        <v>gross</v>
      </c>
      <c r="AG988" s="71">
        <f>IF(AE988&lt;&gt;"",VLOOKUP(AE988,legende!$A$3:$C$6,3,FALSE),"")</f>
        <v>0</v>
      </c>
      <c r="AH988" s="3" t="s">
        <v>6</v>
      </c>
      <c r="AI988" s="3" t="str">
        <f>IF(AH988&lt;&gt;"",VLOOKUP(AH988,legende!$F$3:$H$6,3,FALSE),"")</f>
        <v>klein: &lt;1/4</v>
      </c>
      <c r="AJ988" s="71">
        <f>IF(AH988&lt;&gt;"",VLOOKUP(AH988,legende!$F$3:$H$6,2,FALSE),"")</f>
        <v>0</v>
      </c>
      <c r="AK988" s="3" t="s">
        <v>9</v>
      </c>
      <c r="AL988" s="3" t="s">
        <v>9</v>
      </c>
      <c r="AM988" s="11" t="str">
        <f>IF(AL988&lt;&gt;"",VLOOKUP(AL988,Gefährdungsstufen!$B$2:$G$20,6,FALSE),"")</f>
        <v>vom Aussterben bedroht</v>
      </c>
      <c r="AN988" s="71">
        <f>IF(AL988&lt;&gt;"",VLOOKUP(AL988,Gefährdungsstufen!$B$2:$G$20,3,FALSE),"")</f>
        <v>5</v>
      </c>
      <c r="AO988" s="3"/>
      <c r="AP988" s="11"/>
      <c r="AQ988" s="11">
        <f t="shared" si="95"/>
        <v>5</v>
      </c>
      <c r="AR988" s="3">
        <v>3</v>
      </c>
      <c r="AS988" s="3">
        <v>3</v>
      </c>
      <c r="AU988" s="2">
        <v>2</v>
      </c>
    </row>
    <row r="989" spans="1:55" s="2" customFormat="1" ht="15" hidden="1" customHeight="1">
      <c r="A989" s="24" t="s">
        <v>26859</v>
      </c>
      <c r="B989" s="5" t="s">
        <v>13746</v>
      </c>
      <c r="C989" s="16" t="s">
        <v>13747</v>
      </c>
      <c r="D989" s="3" t="s">
        <v>1</v>
      </c>
      <c r="E989" s="3" t="str">
        <f>IF(D989&lt;&gt;"",VLOOKUP($D989,Gefährdungsstufen!$B$2:$G$20,6,FALSE),"")</f>
        <v>potentiell gefährdet</v>
      </c>
      <c r="F989" s="71">
        <f>IF(D989&lt;&gt;"",VLOOKUP($D989,Gefährdungsstufen!$B$2:$G$20,3,FALSE),"")</f>
        <v>0</v>
      </c>
      <c r="G989" s="33" t="str">
        <f t="shared" si="90"/>
        <v>Landolt Elias (1991): Gefährdung der Farn- und Blütenpflanzen in der Schweiz</v>
      </c>
      <c r="H989" s="3" t="s">
        <v>9</v>
      </c>
      <c r="I989" s="3" t="str">
        <f>IF(H989&lt;&gt;"",VLOOKUP($H989,Gefährdungsstufen!$B$2:$G$20,6,FALSE),"")</f>
        <v>vom Aussterben bedroht</v>
      </c>
      <c r="J989" s="71">
        <f>IF(H989&lt;&gt;"",VLOOKUP($H989,Gefährdungsstufen!$B$2:$G$20,3,FALSE),"")</f>
        <v>5</v>
      </c>
      <c r="K989" s="33" t="str">
        <f t="shared" si="91"/>
        <v>Landolt Elias (1991): Gefährdung der Farn- und Blütenpflanzen in der Schweiz</v>
      </c>
      <c r="L989" s="3" t="s">
        <v>9</v>
      </c>
      <c r="M989" s="3" t="s">
        <v>9</v>
      </c>
      <c r="N989" s="11" t="str">
        <f>IF(M989&lt;&gt;"",VLOOKUP(M989,Gefährdungsstufen!$B$2:$G$20,6,FALSE),"")</f>
        <v>vom Aussterben bedroht</v>
      </c>
      <c r="O989" s="33" t="str">
        <f t="shared" si="92"/>
        <v>Landolt Elias (1991): Gefährdung der Farn- und Blütenpflanzen in der Schweiz</v>
      </c>
      <c r="P989" s="3" t="s">
        <v>14</v>
      </c>
      <c r="Q989" s="3" t="s">
        <v>14</v>
      </c>
      <c r="R989" s="11" t="str">
        <f>IF(Q989&lt;&gt;"",VLOOKUP(Q989,Gefährdungsstufen!$B$2:$G$20,6,FALSE),"")</f>
        <v>vom Aussterben bedroht</v>
      </c>
      <c r="S989" s="33" t="str">
        <f t="shared" si="93"/>
        <v>Landolt Elias (1991): Gefährdung der Farn- und Blütenpflanzen in der Schweiz</v>
      </c>
      <c r="T989" s="3" t="s">
        <v>14</v>
      </c>
      <c r="U989" s="3" t="s">
        <v>14</v>
      </c>
      <c r="V989" s="11" t="str">
        <f>IF(U989&lt;&gt;"",VLOOKUP(U989,Gefährdungsstufen!$B$2:$G$20,6,FALSE),"")</f>
        <v>vom Aussterben bedroht</v>
      </c>
      <c r="W989" s="33" t="str">
        <f t="shared" si="94"/>
        <v>Landolt Elias (1991): Gefährdung der Farn- und Blütenpflanzen in der Schweiz</v>
      </c>
      <c r="X989" s="3">
        <v>7</v>
      </c>
      <c r="Y989" s="3" t="s">
        <v>8</v>
      </c>
      <c r="Z989" s="3" t="s">
        <v>13</v>
      </c>
      <c r="AA989" s="3">
        <v>1</v>
      </c>
      <c r="AB989" s="3">
        <v>2</v>
      </c>
      <c r="AC989" s="3">
        <v>1</v>
      </c>
      <c r="AD989" s="3">
        <v>2</v>
      </c>
      <c r="AE989" s="3" t="s">
        <v>7</v>
      </c>
      <c r="AF989" s="3" t="str">
        <f>IF(AE989&lt;&gt;"",VLOOKUP(AE989,legende!$A$3:$C$6,2,FALSE),"")</f>
        <v>gross</v>
      </c>
      <c r="AG989" s="71">
        <f>IF(AE989&lt;&gt;"",VLOOKUP(AE989,legende!$A$3:$C$6,3,FALSE),"")</f>
        <v>0</v>
      </c>
      <c r="AH989" s="3" t="s">
        <v>6</v>
      </c>
      <c r="AI989" s="3" t="str">
        <f>IF(AH989&lt;&gt;"",VLOOKUP(AH989,legende!$F$3:$H$6,3,FALSE),"")</f>
        <v>klein: &lt;1/4</v>
      </c>
      <c r="AJ989" s="71">
        <f>IF(AH989&lt;&gt;"",VLOOKUP(AH989,legende!$F$3:$H$6,2,FALSE),"")</f>
        <v>0</v>
      </c>
      <c r="AK989" s="3" t="s">
        <v>12</v>
      </c>
      <c r="AL989" s="3" t="s">
        <v>12</v>
      </c>
      <c r="AM989" s="11" t="str">
        <f>IF(AL989&lt;&gt;"",VLOOKUP(AL989,Gefährdungsstufen!$B$2:$G$20,6,FALSE),"")</f>
        <v>vom Aussterben bedroht</v>
      </c>
      <c r="AN989" s="71">
        <f>IF(AL989&lt;&gt;"",VLOOKUP(AL989,Gefährdungsstufen!$B$2:$G$20,3,FALSE),"")</f>
        <v>5</v>
      </c>
      <c r="AO989" s="3"/>
      <c r="AP989" s="11"/>
      <c r="AQ989" s="11">
        <f t="shared" si="95"/>
        <v>10</v>
      </c>
      <c r="AR989" s="3">
        <v>7</v>
      </c>
      <c r="AS989" s="3">
        <v>7</v>
      </c>
      <c r="AV989" s="2" t="s">
        <v>36</v>
      </c>
      <c r="AW989" s="2" t="s">
        <v>35</v>
      </c>
      <c r="BB989" s="2">
        <v>6</v>
      </c>
    </row>
    <row r="990" spans="1:55" s="2" customFormat="1" ht="15" hidden="1" customHeight="1">
      <c r="A990" s="24" t="s">
        <v>26859</v>
      </c>
      <c r="B990" s="5" t="s">
        <v>9638</v>
      </c>
      <c r="C990" s="16" t="s">
        <v>9639</v>
      </c>
      <c r="D990" s="3" t="s">
        <v>1</v>
      </c>
      <c r="E990" s="3" t="str">
        <f>IF(D990&lt;&gt;"",VLOOKUP($D990,Gefährdungsstufen!$B$2:$G$20,6,FALSE),"")</f>
        <v>potentiell gefährdet</v>
      </c>
      <c r="F990" s="71">
        <f>IF(D990&lt;&gt;"",VLOOKUP($D990,Gefährdungsstufen!$B$2:$G$20,3,FALSE),"")</f>
        <v>0</v>
      </c>
      <c r="G990" s="33" t="str">
        <f t="shared" si="90"/>
        <v>Landolt Elias (1991): Gefährdung der Farn- und Blütenpflanzen in der Schweiz</v>
      </c>
      <c r="H990" s="3" t="s">
        <v>1</v>
      </c>
      <c r="I990" s="3" t="str">
        <f>IF(H990&lt;&gt;"",VLOOKUP($H990,Gefährdungsstufen!$B$2:$G$20,6,FALSE),"")</f>
        <v>potentiell gefährdet</v>
      </c>
      <c r="J990" s="71">
        <f>IF(H990&lt;&gt;"",VLOOKUP($H990,Gefährdungsstufen!$B$2:$G$20,3,FALSE),"")</f>
        <v>0</v>
      </c>
      <c r="K990" s="33" t="str">
        <f t="shared" si="91"/>
        <v>Landolt Elias (1991): Gefährdung der Farn- und Blütenpflanzen in der Schweiz</v>
      </c>
      <c r="L990" s="3" t="s">
        <v>5</v>
      </c>
      <c r="M990" s="3" t="s">
        <v>5</v>
      </c>
      <c r="N990" s="11" t="str">
        <f>IF(M990&lt;&gt;"",VLOOKUP(M990,Gefährdungsstufen!$B$2:$G$20,6,FALSE),"")</f>
        <v>stark gefährdet</v>
      </c>
      <c r="O990" s="33" t="str">
        <f t="shared" si="92"/>
        <v>Landolt Elias (1991): Gefährdung der Farn- und Blütenpflanzen in der Schweiz</v>
      </c>
      <c r="P990" s="3" t="s">
        <v>1</v>
      </c>
      <c r="Q990" s="3" t="s">
        <v>1</v>
      </c>
      <c r="R990" s="11" t="str">
        <f>IF(Q990&lt;&gt;"",VLOOKUP(Q990,Gefährdungsstufen!$B$2:$G$20,6,FALSE),"")</f>
        <v>potentiell gefährdet</v>
      </c>
      <c r="S990" s="33" t="str">
        <f t="shared" si="93"/>
        <v>Landolt Elias (1991): Gefährdung der Farn- und Blütenpflanzen in der Schweiz</v>
      </c>
      <c r="T990" s="3" t="s">
        <v>1</v>
      </c>
      <c r="U990" s="3" t="s">
        <v>1</v>
      </c>
      <c r="V990" s="11" t="str">
        <f>IF(U990&lt;&gt;"",VLOOKUP(U990,Gefährdungsstufen!$B$2:$G$20,6,FALSE),"")</f>
        <v>potentiell gefährdet</v>
      </c>
      <c r="W990" s="33" t="str">
        <f t="shared" si="94"/>
        <v>Landolt Elias (1991): Gefährdung der Farn- und Blütenpflanzen in der Schweiz</v>
      </c>
      <c r="X990" s="3">
        <v>5</v>
      </c>
      <c r="Y990" s="3" t="s">
        <v>8</v>
      </c>
      <c r="Z990" s="3" t="s">
        <v>2</v>
      </c>
      <c r="AA990" s="3">
        <v>99</v>
      </c>
      <c r="AB990" s="3">
        <v>99</v>
      </c>
      <c r="AC990" s="3">
        <v>99</v>
      </c>
      <c r="AD990" s="3">
        <v>99</v>
      </c>
      <c r="AE990" s="3"/>
      <c r="AF990" s="3" t="str">
        <f>IF(AE990&lt;&gt;"",VLOOKUP(AE990,legende!$A$3:$C$6,2,FALSE),"")</f>
        <v/>
      </c>
      <c r="AG990" s="71" t="str">
        <f>IF(AE990&lt;&gt;"",VLOOKUP(AE990,legende!$A$3:$C$6,3,FALSE),"")</f>
        <v/>
      </c>
      <c r="AH990" s="3"/>
      <c r="AI990" s="3" t="str">
        <f>IF(AH990&lt;&gt;"",VLOOKUP(AH990,legende!$F$3:$H$6,3,FALSE),"")</f>
        <v/>
      </c>
      <c r="AJ990" s="71" t="str">
        <f>IF(AH990&lt;&gt;"",VLOOKUP(AH990,legende!$F$3:$H$6,2,FALSE),"")</f>
        <v/>
      </c>
      <c r="AK990" s="3" t="s">
        <v>1</v>
      </c>
      <c r="AL990" s="3" t="s">
        <v>1</v>
      </c>
      <c r="AM990" s="11" t="str">
        <f>IF(AL990&lt;&gt;"",VLOOKUP(AL990,Gefährdungsstufen!$B$2:$G$20,6,FALSE),"")</f>
        <v>potentiell gefährdet</v>
      </c>
      <c r="AN990" s="71">
        <f>IF(AL990&lt;&gt;"",VLOOKUP(AL990,Gefährdungsstufen!$B$2:$G$20,3,FALSE),"")</f>
        <v>0</v>
      </c>
      <c r="AO990" s="3"/>
      <c r="AP990" s="11" t="s">
        <v>26922</v>
      </c>
      <c r="AQ990" s="11" t="e">
        <f t="shared" si="95"/>
        <v>#VALUE!</v>
      </c>
      <c r="AR990" s="3">
        <v>0</v>
      </c>
      <c r="AS990" s="3" t="s">
        <v>0</v>
      </c>
      <c r="AU990" s="2">
        <v>2</v>
      </c>
    </row>
    <row r="991" spans="1:55" s="2" customFormat="1" ht="15" hidden="1" customHeight="1">
      <c r="A991" s="24" t="s">
        <v>26859</v>
      </c>
      <c r="B991" s="5" t="s">
        <v>17074</v>
      </c>
      <c r="C991" s="16" t="s">
        <v>17075</v>
      </c>
      <c r="D991" s="3" t="s">
        <v>1</v>
      </c>
      <c r="E991" s="3" t="str">
        <f>IF(D991&lt;&gt;"",VLOOKUP($D991,Gefährdungsstufen!$B$2:$G$20,6,FALSE),"")</f>
        <v>potentiell gefährdet</v>
      </c>
      <c r="F991" s="71">
        <f>IF(D991&lt;&gt;"",VLOOKUP($D991,Gefährdungsstufen!$B$2:$G$20,3,FALSE),"")</f>
        <v>0</v>
      </c>
      <c r="G991" s="33" t="str">
        <f t="shared" si="90"/>
        <v>Landolt Elias (1991): Gefährdung der Farn- und Blütenpflanzen in der Schweiz</v>
      </c>
      <c r="H991" s="3" t="s">
        <v>1</v>
      </c>
      <c r="I991" s="3" t="str">
        <f>IF(H991&lt;&gt;"",VLOOKUP($H991,Gefährdungsstufen!$B$2:$G$20,6,FALSE),"")</f>
        <v>potentiell gefährdet</v>
      </c>
      <c r="J991" s="71">
        <f>IF(H991&lt;&gt;"",VLOOKUP($H991,Gefährdungsstufen!$B$2:$G$20,3,FALSE),"")</f>
        <v>0</v>
      </c>
      <c r="K991" s="33" t="str">
        <f t="shared" si="91"/>
        <v>Landolt Elias (1991): Gefährdung der Farn- und Blütenpflanzen in der Schweiz</v>
      </c>
      <c r="L991" s="3" t="s">
        <v>1</v>
      </c>
      <c r="M991" s="3" t="s">
        <v>1</v>
      </c>
      <c r="N991" s="11" t="str">
        <f>IF(M991&lt;&gt;"",VLOOKUP(M991,Gefährdungsstufen!$B$2:$G$20,6,FALSE),"")</f>
        <v>potentiell gefährdet</v>
      </c>
      <c r="O991" s="33" t="str">
        <f t="shared" si="92"/>
        <v>Landolt Elias (1991): Gefährdung der Farn- und Blütenpflanzen in der Schweiz</v>
      </c>
      <c r="P991" s="3" t="s">
        <v>1</v>
      </c>
      <c r="Q991" s="3" t="s">
        <v>1</v>
      </c>
      <c r="R991" s="11" t="str">
        <f>IF(Q991&lt;&gt;"",VLOOKUP(Q991,Gefährdungsstufen!$B$2:$G$20,6,FALSE),"")</f>
        <v>potentiell gefährdet</v>
      </c>
      <c r="S991" s="33" t="str">
        <f t="shared" si="93"/>
        <v>Landolt Elias (1991): Gefährdung der Farn- und Blütenpflanzen in der Schweiz</v>
      </c>
      <c r="T991" s="3" t="s">
        <v>1</v>
      </c>
      <c r="U991" s="3" t="s">
        <v>1</v>
      </c>
      <c r="V991" s="11" t="str">
        <f>IF(U991&lt;&gt;"",VLOOKUP(U991,Gefährdungsstufen!$B$2:$G$20,6,FALSE),"")</f>
        <v>potentiell gefährdet</v>
      </c>
      <c r="W991" s="33" t="str">
        <f t="shared" si="94"/>
        <v>Landolt Elias (1991): Gefährdung der Farn- und Blütenpflanzen in der Schweiz</v>
      </c>
      <c r="X991" s="3">
        <v>5</v>
      </c>
      <c r="Y991" s="3" t="s">
        <v>8</v>
      </c>
      <c r="Z991" s="3" t="s">
        <v>2</v>
      </c>
      <c r="AA991" s="3">
        <v>5</v>
      </c>
      <c r="AB991" s="3">
        <v>6</v>
      </c>
      <c r="AC991" s="3">
        <v>5</v>
      </c>
      <c r="AD991" s="3">
        <v>5</v>
      </c>
      <c r="AE991" s="3"/>
      <c r="AF991" s="3" t="str">
        <f>IF(AE991&lt;&gt;"",VLOOKUP(AE991,legende!$A$3:$C$6,2,FALSE),"")</f>
        <v/>
      </c>
      <c r="AG991" s="71" t="str">
        <f>IF(AE991&lt;&gt;"",VLOOKUP(AE991,legende!$A$3:$C$6,3,FALSE),"")</f>
        <v/>
      </c>
      <c r="AH991" s="3"/>
      <c r="AI991" s="3" t="str">
        <f>IF(AH991&lt;&gt;"",VLOOKUP(AH991,legende!$F$3:$H$6,3,FALSE),"")</f>
        <v/>
      </c>
      <c r="AJ991" s="71" t="str">
        <f>IF(AH991&lt;&gt;"",VLOOKUP(AH991,legende!$F$3:$H$6,2,FALSE),"")</f>
        <v/>
      </c>
      <c r="AK991" s="3" t="s">
        <v>1</v>
      </c>
      <c r="AL991" s="3" t="s">
        <v>1</v>
      </c>
      <c r="AM991" s="11" t="str">
        <f>IF(AL991&lt;&gt;"",VLOOKUP(AL991,Gefährdungsstufen!$B$2:$G$20,6,FALSE),"")</f>
        <v>potentiell gefährdet</v>
      </c>
      <c r="AN991" s="71">
        <f>IF(AL991&lt;&gt;"",VLOOKUP(AL991,Gefährdungsstufen!$B$2:$G$20,3,FALSE),"")</f>
        <v>0</v>
      </c>
      <c r="AO991" s="3"/>
      <c r="AP991" s="11" t="s">
        <v>26922</v>
      </c>
      <c r="AQ991" s="11" t="e">
        <f t="shared" si="95"/>
        <v>#VALUE!</v>
      </c>
      <c r="AR991" s="3">
        <v>0</v>
      </c>
      <c r="AS991" s="3" t="s">
        <v>0</v>
      </c>
      <c r="AT991" s="2">
        <v>1</v>
      </c>
      <c r="AU991" s="2">
        <v>2</v>
      </c>
    </row>
    <row r="992" spans="1:55" s="2" customFormat="1" ht="15" hidden="1" customHeight="1">
      <c r="A992" s="24" t="s">
        <v>26859</v>
      </c>
      <c r="B992" s="5" t="s">
        <v>12287</v>
      </c>
      <c r="C992" s="16" t="s">
        <v>12288</v>
      </c>
      <c r="D992" s="3" t="s">
        <v>1</v>
      </c>
      <c r="E992" s="3" t="str">
        <f>IF(D992&lt;&gt;"",VLOOKUP($D992,Gefährdungsstufen!$B$2:$G$20,6,FALSE),"")</f>
        <v>potentiell gefährdet</v>
      </c>
      <c r="F992" s="71">
        <f>IF(D992&lt;&gt;"",VLOOKUP($D992,Gefährdungsstufen!$B$2:$G$20,3,FALSE),"")</f>
        <v>0</v>
      </c>
      <c r="G992" s="33" t="str">
        <f t="shared" si="90"/>
        <v>Landolt Elias (1991): Gefährdung der Farn- und Blütenpflanzen in der Schweiz</v>
      </c>
      <c r="H992" s="3" t="s">
        <v>1</v>
      </c>
      <c r="I992" s="3" t="str">
        <f>IF(H992&lt;&gt;"",VLOOKUP($H992,Gefährdungsstufen!$B$2:$G$20,6,FALSE),"")</f>
        <v>potentiell gefährdet</v>
      </c>
      <c r="J992" s="71">
        <f>IF(H992&lt;&gt;"",VLOOKUP($H992,Gefährdungsstufen!$B$2:$G$20,3,FALSE),"")</f>
        <v>0</v>
      </c>
      <c r="K992" s="33" t="str">
        <f t="shared" si="91"/>
        <v>Landolt Elias (1991): Gefährdung der Farn- und Blütenpflanzen in der Schweiz</v>
      </c>
      <c r="L992" s="3" t="s">
        <v>5</v>
      </c>
      <c r="M992" s="3" t="s">
        <v>5</v>
      </c>
      <c r="N992" s="11" t="str">
        <f>IF(M992&lt;&gt;"",VLOOKUP(M992,Gefährdungsstufen!$B$2:$G$20,6,FALSE),"")</f>
        <v>stark gefährdet</v>
      </c>
      <c r="O992" s="33" t="str">
        <f t="shared" si="92"/>
        <v>Landolt Elias (1991): Gefährdung der Farn- und Blütenpflanzen in der Schweiz</v>
      </c>
      <c r="P992" s="3" t="s">
        <v>9</v>
      </c>
      <c r="Q992" s="3" t="s">
        <v>9</v>
      </c>
      <c r="R992" s="11" t="str">
        <f>IF(Q992&lt;&gt;"",VLOOKUP(Q992,Gefährdungsstufen!$B$2:$G$20,6,FALSE),"")</f>
        <v>vom Aussterben bedroht</v>
      </c>
      <c r="S992" s="33" t="str">
        <f t="shared" si="93"/>
        <v>Landolt Elias (1991): Gefährdung der Farn- und Blütenpflanzen in der Schweiz</v>
      </c>
      <c r="T992" s="3" t="s">
        <v>9</v>
      </c>
      <c r="U992" s="3" t="s">
        <v>9</v>
      </c>
      <c r="V992" s="11" t="str">
        <f>IF(U992&lt;&gt;"",VLOOKUP(U992,Gefährdungsstufen!$B$2:$G$20,6,FALSE),"")</f>
        <v>vom Aussterben bedroht</v>
      </c>
      <c r="W992" s="33" t="str">
        <f t="shared" si="94"/>
        <v>Landolt Elias (1991): Gefährdung der Farn- und Blütenpflanzen in der Schweiz</v>
      </c>
      <c r="X992" s="3">
        <v>7</v>
      </c>
      <c r="Y992" s="3" t="s">
        <v>8</v>
      </c>
      <c r="Z992" s="3" t="s">
        <v>13</v>
      </c>
      <c r="AA992" s="3">
        <v>2</v>
      </c>
      <c r="AB992" s="3">
        <v>3</v>
      </c>
      <c r="AC992" s="3">
        <v>1</v>
      </c>
      <c r="AD992" s="3">
        <v>2</v>
      </c>
      <c r="AE992" s="3" t="s">
        <v>7</v>
      </c>
      <c r="AF992" s="3" t="str">
        <f>IF(AE992&lt;&gt;"",VLOOKUP(AE992,legende!$A$3:$C$6,2,FALSE),"")</f>
        <v>gross</v>
      </c>
      <c r="AG992" s="71">
        <f>IF(AE992&lt;&gt;"",VLOOKUP(AE992,legende!$A$3:$C$6,3,FALSE),"")</f>
        <v>0</v>
      </c>
      <c r="AH992" s="3" t="s">
        <v>6</v>
      </c>
      <c r="AI992" s="3" t="str">
        <f>IF(AH992&lt;&gt;"",VLOOKUP(AH992,legende!$F$3:$H$6,3,FALSE),"")</f>
        <v>klein: &lt;1/4</v>
      </c>
      <c r="AJ992" s="71">
        <f>IF(AH992&lt;&gt;"",VLOOKUP(AH992,legende!$F$3:$H$6,2,FALSE),"")</f>
        <v>0</v>
      </c>
      <c r="AK992" s="3" t="s">
        <v>9</v>
      </c>
      <c r="AL992" s="3" t="s">
        <v>9</v>
      </c>
      <c r="AM992" s="11" t="str">
        <f>IF(AL992&lt;&gt;"",VLOOKUP(AL992,Gefährdungsstufen!$B$2:$G$20,6,FALSE),"")</f>
        <v>vom Aussterben bedroht</v>
      </c>
      <c r="AN992" s="71">
        <f>IF(AL992&lt;&gt;"",VLOOKUP(AL992,Gefährdungsstufen!$B$2:$G$20,3,FALSE),"")</f>
        <v>5</v>
      </c>
      <c r="AO992" s="3"/>
      <c r="AP992" s="11"/>
      <c r="AQ992" s="11">
        <f t="shared" si="95"/>
        <v>5</v>
      </c>
      <c r="AR992" s="3">
        <v>3</v>
      </c>
      <c r="AS992" s="3">
        <v>3</v>
      </c>
      <c r="AV992" s="2" t="s">
        <v>36</v>
      </c>
      <c r="AW992" s="2" t="s">
        <v>35</v>
      </c>
      <c r="BB992" s="2">
        <v>6</v>
      </c>
    </row>
    <row r="993" spans="1:53" s="2" customFormat="1" ht="15" hidden="1" customHeight="1">
      <c r="A993" s="24" t="s">
        <v>26859</v>
      </c>
      <c r="B993" s="5" t="s">
        <v>9635</v>
      </c>
      <c r="C993" s="16" t="s">
        <v>9636</v>
      </c>
      <c r="D993" s="3" t="s">
        <v>9</v>
      </c>
      <c r="E993" s="3" t="str">
        <f>IF(D993&lt;&gt;"",VLOOKUP($D993,Gefährdungsstufen!$B$2:$G$20,6,FALSE),"")</f>
        <v>vom Aussterben bedroht</v>
      </c>
      <c r="F993" s="71">
        <f>IF(D993&lt;&gt;"",VLOOKUP($D993,Gefährdungsstufen!$B$2:$G$20,3,FALSE),"")</f>
        <v>5</v>
      </c>
      <c r="G993" s="33" t="str">
        <f t="shared" si="90"/>
        <v>Landolt Elias (1991): Gefährdung der Farn- und Blütenpflanzen in der Schweiz</v>
      </c>
      <c r="H993" s="3" t="s">
        <v>9</v>
      </c>
      <c r="I993" s="3" t="str">
        <f>IF(H993&lt;&gt;"",VLOOKUP($H993,Gefährdungsstufen!$B$2:$G$20,6,FALSE),"")</f>
        <v>vom Aussterben bedroht</v>
      </c>
      <c r="J993" s="71">
        <f>IF(H993&lt;&gt;"",VLOOKUP($H993,Gefährdungsstufen!$B$2:$G$20,3,FALSE),"")</f>
        <v>5</v>
      </c>
      <c r="K993" s="33" t="str">
        <f t="shared" si="91"/>
        <v>Landolt Elias (1991): Gefährdung der Farn- und Blütenpflanzen in der Schweiz</v>
      </c>
      <c r="L993" s="3" t="s">
        <v>8</v>
      </c>
      <c r="M993" s="3"/>
      <c r="N993" s="11" t="str">
        <f>IF(M993&lt;&gt;"",VLOOKUP(M993,Gefährdungsstufen!$B$2:$G$20,6,FALSE),"")</f>
        <v/>
      </c>
      <c r="O993" s="33" t="str">
        <f t="shared" si="92"/>
        <v/>
      </c>
      <c r="P993" s="3" t="s">
        <v>14</v>
      </c>
      <c r="Q993" s="3" t="s">
        <v>14</v>
      </c>
      <c r="R993" s="11" t="str">
        <f>IF(Q993&lt;&gt;"",VLOOKUP(Q993,Gefährdungsstufen!$B$2:$G$20,6,FALSE),"")</f>
        <v>vom Aussterben bedroht</v>
      </c>
      <c r="S993" s="33" t="str">
        <f t="shared" si="93"/>
        <v>Landolt Elias (1991): Gefährdung der Farn- und Blütenpflanzen in der Schweiz</v>
      </c>
      <c r="T993" s="3" t="s">
        <v>9</v>
      </c>
      <c r="U993" s="3" t="s">
        <v>9</v>
      </c>
      <c r="V993" s="11" t="str">
        <f>IF(U993&lt;&gt;"",VLOOKUP(U993,Gefährdungsstufen!$B$2:$G$20,6,FALSE),"")</f>
        <v>vom Aussterben bedroht</v>
      </c>
      <c r="W993" s="33" t="str">
        <f t="shared" si="94"/>
        <v>Landolt Elias (1991): Gefährdung der Farn- und Blütenpflanzen in der Schweiz</v>
      </c>
      <c r="X993" s="3">
        <v>5</v>
      </c>
      <c r="Y993" s="3" t="s">
        <v>8</v>
      </c>
      <c r="Z993" s="3" t="s">
        <v>2</v>
      </c>
      <c r="AA993" s="3">
        <v>1</v>
      </c>
      <c r="AB993" s="3">
        <v>2</v>
      </c>
      <c r="AC993" s="3">
        <v>1</v>
      </c>
      <c r="AD993" s="3">
        <v>2</v>
      </c>
      <c r="AE993" s="3" t="s">
        <v>6</v>
      </c>
      <c r="AF993" s="3" t="str">
        <f>IF(AE993&lt;&gt;"",VLOOKUP(AE993,legende!$A$3:$C$6,2,FALSE),"")</f>
        <v>klein</v>
      </c>
      <c r="AG993" s="71">
        <f>IF(AE993&lt;&gt;"",VLOOKUP(AE993,legende!$A$3:$C$6,3,FALSE),"")</f>
        <v>3</v>
      </c>
      <c r="AH993" s="3" t="s">
        <v>6</v>
      </c>
      <c r="AI993" s="3" t="str">
        <f>IF(AH993&lt;&gt;"",VLOOKUP(AH993,legende!$F$3:$H$6,3,FALSE),"")</f>
        <v>klein: &lt;1/4</v>
      </c>
      <c r="AJ993" s="71">
        <f>IF(AH993&lt;&gt;"",VLOOKUP(AH993,legende!$F$3:$H$6,2,FALSE),"")</f>
        <v>0</v>
      </c>
      <c r="AK993" s="3" t="s">
        <v>12</v>
      </c>
      <c r="AL993" s="3" t="s">
        <v>12</v>
      </c>
      <c r="AM993" s="11" t="str">
        <f>IF(AL993&lt;&gt;"",VLOOKUP(AL993,Gefährdungsstufen!$B$2:$G$20,6,FALSE),"")</f>
        <v>vom Aussterben bedroht</v>
      </c>
      <c r="AN993" s="71">
        <f>IF(AL993&lt;&gt;"",VLOOKUP(AL993,Gefährdungsstufen!$B$2:$G$20,3,FALSE),"")</f>
        <v>5</v>
      </c>
      <c r="AO993" s="3"/>
      <c r="AP993" s="11"/>
      <c r="AQ993" s="11">
        <f t="shared" si="95"/>
        <v>18</v>
      </c>
      <c r="AR993" s="3">
        <v>15</v>
      </c>
      <c r="AS993" s="3">
        <v>15</v>
      </c>
    </row>
    <row r="994" spans="1:53" s="2" customFormat="1" ht="15" hidden="1" customHeight="1">
      <c r="A994" s="24" t="s">
        <v>26859</v>
      </c>
      <c r="B994" s="5" t="s">
        <v>13556</v>
      </c>
      <c r="C994" s="16" t="s">
        <v>13557</v>
      </c>
      <c r="D994" s="3" t="s">
        <v>1</v>
      </c>
      <c r="E994" s="3" t="str">
        <f>IF(D994&lt;&gt;"",VLOOKUP($D994,Gefährdungsstufen!$B$2:$G$20,6,FALSE),"")</f>
        <v>potentiell gefährdet</v>
      </c>
      <c r="F994" s="71">
        <f>IF(D994&lt;&gt;"",VLOOKUP($D994,Gefährdungsstufen!$B$2:$G$20,3,FALSE),"")</f>
        <v>0</v>
      </c>
      <c r="G994" s="33" t="str">
        <f t="shared" si="90"/>
        <v>Landolt Elias (1991): Gefährdung der Farn- und Blütenpflanzen in der Schweiz</v>
      </c>
      <c r="H994" s="3" t="s">
        <v>1</v>
      </c>
      <c r="I994" s="3" t="str">
        <f>IF(H994&lt;&gt;"",VLOOKUP($H994,Gefährdungsstufen!$B$2:$G$20,6,FALSE),"")</f>
        <v>potentiell gefährdet</v>
      </c>
      <c r="J994" s="71">
        <f>IF(H994&lt;&gt;"",VLOOKUP($H994,Gefährdungsstufen!$B$2:$G$20,3,FALSE),"")</f>
        <v>0</v>
      </c>
      <c r="K994" s="33" t="str">
        <f t="shared" si="91"/>
        <v>Landolt Elias (1991): Gefährdung der Farn- und Blütenpflanzen in der Schweiz</v>
      </c>
      <c r="L994" s="3" t="s">
        <v>1</v>
      </c>
      <c r="M994" s="3" t="s">
        <v>1</v>
      </c>
      <c r="N994" s="11" t="str">
        <f>IF(M994&lt;&gt;"",VLOOKUP(M994,Gefährdungsstufen!$B$2:$G$20,6,FALSE),"")</f>
        <v>potentiell gefährdet</v>
      </c>
      <c r="O994" s="33" t="str">
        <f t="shared" si="92"/>
        <v>Landolt Elias (1991): Gefährdung der Farn- und Blütenpflanzen in der Schweiz</v>
      </c>
      <c r="P994" s="3" t="s">
        <v>1</v>
      </c>
      <c r="Q994" s="3" t="s">
        <v>1</v>
      </c>
      <c r="R994" s="11" t="str">
        <f>IF(Q994&lt;&gt;"",VLOOKUP(Q994,Gefährdungsstufen!$B$2:$G$20,6,FALSE),"")</f>
        <v>potentiell gefährdet</v>
      </c>
      <c r="S994" s="33" t="str">
        <f t="shared" si="93"/>
        <v>Landolt Elias (1991): Gefährdung der Farn- und Blütenpflanzen in der Schweiz</v>
      </c>
      <c r="T994" s="3" t="s">
        <v>1</v>
      </c>
      <c r="U994" s="3" t="s">
        <v>1</v>
      </c>
      <c r="V994" s="11" t="str">
        <f>IF(U994&lt;&gt;"",VLOOKUP(U994,Gefährdungsstufen!$B$2:$G$20,6,FALSE),"")</f>
        <v>potentiell gefährdet</v>
      </c>
      <c r="W994" s="33" t="str">
        <f t="shared" si="94"/>
        <v>Landolt Elias (1991): Gefährdung der Farn- und Blütenpflanzen in der Schweiz</v>
      </c>
      <c r="X994" s="3">
        <v>1</v>
      </c>
      <c r="Y994" s="3" t="s">
        <v>8</v>
      </c>
      <c r="Z994" s="3" t="s">
        <v>2</v>
      </c>
      <c r="AA994" s="3">
        <v>5</v>
      </c>
      <c r="AB994" s="3">
        <v>5</v>
      </c>
      <c r="AC994" s="3">
        <v>5</v>
      </c>
      <c r="AD994" s="3">
        <v>5</v>
      </c>
      <c r="AE994" s="3"/>
      <c r="AF994" s="3" t="str">
        <f>IF(AE994&lt;&gt;"",VLOOKUP(AE994,legende!$A$3:$C$6,2,FALSE),"")</f>
        <v/>
      </c>
      <c r="AG994" s="71" t="str">
        <f>IF(AE994&lt;&gt;"",VLOOKUP(AE994,legende!$A$3:$C$6,3,FALSE),"")</f>
        <v/>
      </c>
      <c r="AH994" s="3"/>
      <c r="AI994" s="3" t="str">
        <f>IF(AH994&lt;&gt;"",VLOOKUP(AH994,legende!$F$3:$H$6,3,FALSE),"")</f>
        <v/>
      </c>
      <c r="AJ994" s="71" t="str">
        <f>IF(AH994&lt;&gt;"",VLOOKUP(AH994,legende!$F$3:$H$6,2,FALSE),"")</f>
        <v/>
      </c>
      <c r="AK994" s="3" t="s">
        <v>1</v>
      </c>
      <c r="AL994" s="3" t="s">
        <v>1</v>
      </c>
      <c r="AM994" s="11" t="str">
        <f>IF(AL994&lt;&gt;"",VLOOKUP(AL994,Gefährdungsstufen!$B$2:$G$20,6,FALSE),"")</f>
        <v>potentiell gefährdet</v>
      </c>
      <c r="AN994" s="71">
        <f>IF(AL994&lt;&gt;"",VLOOKUP(AL994,Gefährdungsstufen!$B$2:$G$20,3,FALSE),"")</f>
        <v>0</v>
      </c>
      <c r="AO994" s="3"/>
      <c r="AP994" s="11" t="s">
        <v>26922</v>
      </c>
      <c r="AQ994" s="11" t="e">
        <f t="shared" si="95"/>
        <v>#VALUE!</v>
      </c>
      <c r="AR994" s="3">
        <v>0</v>
      </c>
      <c r="AS994" s="3" t="s">
        <v>0</v>
      </c>
      <c r="AT994" s="2">
        <v>1</v>
      </c>
    </row>
    <row r="995" spans="1:53" s="2" customFormat="1" ht="15" hidden="1" customHeight="1">
      <c r="A995" s="24" t="s">
        <v>26859</v>
      </c>
      <c r="B995" s="5" t="s">
        <v>26012</v>
      </c>
      <c r="C995" s="16" t="s">
        <v>26013</v>
      </c>
      <c r="D995" s="3" t="s">
        <v>1</v>
      </c>
      <c r="E995" s="3" t="str">
        <f>IF(D995&lt;&gt;"",VLOOKUP($D995,Gefährdungsstufen!$B$2:$G$20,6,FALSE),"")</f>
        <v>potentiell gefährdet</v>
      </c>
      <c r="F995" s="71">
        <f>IF(D995&lt;&gt;"",VLOOKUP($D995,Gefährdungsstufen!$B$2:$G$20,3,FALSE),"")</f>
        <v>0</v>
      </c>
      <c r="G995" s="33" t="str">
        <f t="shared" si="90"/>
        <v>Landolt Elias (1991): Gefährdung der Farn- und Blütenpflanzen in der Schweiz</v>
      </c>
      <c r="H995" s="3" t="s">
        <v>1</v>
      </c>
      <c r="I995" s="3" t="str">
        <f>IF(H995&lt;&gt;"",VLOOKUP($H995,Gefährdungsstufen!$B$2:$G$20,6,FALSE),"")</f>
        <v>potentiell gefährdet</v>
      </c>
      <c r="J995" s="71">
        <f>IF(H995&lt;&gt;"",VLOOKUP($H995,Gefährdungsstufen!$B$2:$G$20,3,FALSE),"")</f>
        <v>0</v>
      </c>
      <c r="K995" s="33" t="str">
        <f t="shared" si="91"/>
        <v>Landolt Elias (1991): Gefährdung der Farn- und Blütenpflanzen in der Schweiz</v>
      </c>
      <c r="L995" s="3" t="s">
        <v>9</v>
      </c>
      <c r="M995" s="3" t="s">
        <v>9</v>
      </c>
      <c r="N995" s="11" t="str">
        <f>IF(M995&lt;&gt;"",VLOOKUP(M995,Gefährdungsstufen!$B$2:$G$20,6,FALSE),"")</f>
        <v>vom Aussterben bedroht</v>
      </c>
      <c r="O995" s="33" t="str">
        <f t="shared" si="92"/>
        <v>Landolt Elias (1991): Gefährdung der Farn- und Blütenpflanzen in der Schweiz</v>
      </c>
      <c r="P995" s="3" t="s">
        <v>9</v>
      </c>
      <c r="Q995" s="3" t="s">
        <v>9</v>
      </c>
      <c r="R995" s="11" t="str">
        <f>IF(Q995&lt;&gt;"",VLOOKUP(Q995,Gefährdungsstufen!$B$2:$G$20,6,FALSE),"")</f>
        <v>vom Aussterben bedroht</v>
      </c>
      <c r="S995" s="33" t="str">
        <f t="shared" si="93"/>
        <v>Landolt Elias (1991): Gefährdung der Farn- und Blütenpflanzen in der Schweiz</v>
      </c>
      <c r="T995" s="3" t="s">
        <v>9</v>
      </c>
      <c r="U995" s="3" t="s">
        <v>9</v>
      </c>
      <c r="V995" s="11" t="str">
        <f>IF(U995&lt;&gt;"",VLOOKUP(U995,Gefährdungsstufen!$B$2:$G$20,6,FALSE),"")</f>
        <v>vom Aussterben bedroht</v>
      </c>
      <c r="W995" s="33" t="str">
        <f t="shared" si="94"/>
        <v>Landolt Elias (1991): Gefährdung der Farn- und Blütenpflanzen in der Schweiz</v>
      </c>
      <c r="X995" s="3">
        <v>6</v>
      </c>
      <c r="Y995" s="3" t="s">
        <v>8</v>
      </c>
      <c r="Z995" s="3" t="s">
        <v>13</v>
      </c>
      <c r="AA995" s="3">
        <v>2</v>
      </c>
      <c r="AB995" s="3">
        <v>2</v>
      </c>
      <c r="AC995" s="3">
        <v>1</v>
      </c>
      <c r="AD995" s="3">
        <v>3</v>
      </c>
      <c r="AE995" s="3" t="s">
        <v>7</v>
      </c>
      <c r="AF995" s="3" t="str">
        <f>IF(AE995&lt;&gt;"",VLOOKUP(AE995,legende!$A$3:$C$6,2,FALSE),"")</f>
        <v>gross</v>
      </c>
      <c r="AG995" s="71">
        <f>IF(AE995&lt;&gt;"",VLOOKUP(AE995,legende!$A$3:$C$6,3,FALSE),"")</f>
        <v>0</v>
      </c>
      <c r="AH995" s="3" t="s">
        <v>6</v>
      </c>
      <c r="AI995" s="3" t="str">
        <f>IF(AH995&lt;&gt;"",VLOOKUP(AH995,legende!$F$3:$H$6,3,FALSE),"")</f>
        <v>klein: &lt;1/4</v>
      </c>
      <c r="AJ995" s="71">
        <f>IF(AH995&lt;&gt;"",VLOOKUP(AH995,legende!$F$3:$H$6,2,FALSE),"")</f>
        <v>0</v>
      </c>
      <c r="AK995" s="3" t="s">
        <v>9</v>
      </c>
      <c r="AL995" s="3" t="s">
        <v>9</v>
      </c>
      <c r="AM995" s="11" t="str">
        <f>IF(AL995&lt;&gt;"",VLOOKUP(AL995,Gefährdungsstufen!$B$2:$G$20,6,FALSE),"")</f>
        <v>vom Aussterben bedroht</v>
      </c>
      <c r="AN995" s="71">
        <f>IF(AL995&lt;&gt;"",VLOOKUP(AL995,Gefährdungsstufen!$B$2:$G$20,3,FALSE),"")</f>
        <v>5</v>
      </c>
      <c r="AO995" s="3"/>
      <c r="AP995" s="11"/>
      <c r="AQ995" s="11">
        <f t="shared" si="95"/>
        <v>5</v>
      </c>
      <c r="AR995" s="3">
        <v>3</v>
      </c>
      <c r="AS995" s="3">
        <v>3</v>
      </c>
      <c r="AV995" s="2" t="s">
        <v>36</v>
      </c>
      <c r="AW995" s="2" t="s">
        <v>35</v>
      </c>
    </row>
    <row r="996" spans="1:53" s="2" customFormat="1" ht="15" hidden="1" customHeight="1">
      <c r="A996" s="24" t="s">
        <v>26859</v>
      </c>
      <c r="B996" s="5" t="s">
        <v>16147</v>
      </c>
      <c r="C996" s="16" t="s">
        <v>16148</v>
      </c>
      <c r="D996" s="3" t="s">
        <v>1</v>
      </c>
      <c r="E996" s="3" t="str">
        <f>IF(D996&lt;&gt;"",VLOOKUP($D996,Gefährdungsstufen!$B$2:$G$20,6,FALSE),"")</f>
        <v>potentiell gefährdet</v>
      </c>
      <c r="F996" s="71">
        <f>IF(D996&lt;&gt;"",VLOOKUP($D996,Gefährdungsstufen!$B$2:$G$20,3,FALSE),"")</f>
        <v>0</v>
      </c>
      <c r="G996" s="33" t="str">
        <f t="shared" si="90"/>
        <v>Landolt Elias (1991): Gefährdung der Farn- und Blütenpflanzen in der Schweiz</v>
      </c>
      <c r="H996" s="3" t="s">
        <v>1</v>
      </c>
      <c r="I996" s="3" t="str">
        <f>IF(H996&lt;&gt;"",VLOOKUP($H996,Gefährdungsstufen!$B$2:$G$20,6,FALSE),"")</f>
        <v>potentiell gefährdet</v>
      </c>
      <c r="J996" s="71">
        <f>IF(H996&lt;&gt;"",VLOOKUP($H996,Gefährdungsstufen!$B$2:$G$20,3,FALSE),"")</f>
        <v>0</v>
      </c>
      <c r="K996" s="33" t="str">
        <f t="shared" si="91"/>
        <v>Landolt Elias (1991): Gefährdung der Farn- und Blütenpflanzen in der Schweiz</v>
      </c>
      <c r="L996" s="3" t="s">
        <v>12</v>
      </c>
      <c r="M996" s="3" t="s">
        <v>12</v>
      </c>
      <c r="N996" s="11" t="str">
        <f>IF(M996&lt;&gt;"",VLOOKUP(M996,Gefährdungsstufen!$B$2:$G$20,6,FALSE),"")</f>
        <v>vom Aussterben bedroht</v>
      </c>
      <c r="O996" s="33" t="str">
        <f t="shared" si="92"/>
        <v>Landolt Elias (1991): Gefährdung der Farn- und Blütenpflanzen in der Schweiz</v>
      </c>
      <c r="P996" s="3" t="s">
        <v>12</v>
      </c>
      <c r="Q996" s="3" t="s">
        <v>12</v>
      </c>
      <c r="R996" s="11" t="str">
        <f>IF(Q996&lt;&gt;"",VLOOKUP(Q996,Gefährdungsstufen!$B$2:$G$20,6,FALSE),"")</f>
        <v>vom Aussterben bedroht</v>
      </c>
      <c r="S996" s="33" t="str">
        <f t="shared" si="93"/>
        <v>Landolt Elias (1991): Gefährdung der Farn- und Blütenpflanzen in der Schweiz</v>
      </c>
      <c r="T996" s="3" t="s">
        <v>9</v>
      </c>
      <c r="U996" s="3" t="s">
        <v>9</v>
      </c>
      <c r="V996" s="11" t="str">
        <f>IF(U996&lt;&gt;"",VLOOKUP(U996,Gefährdungsstufen!$B$2:$G$20,6,FALSE),"")</f>
        <v>vom Aussterben bedroht</v>
      </c>
      <c r="W996" s="33" t="str">
        <f t="shared" si="94"/>
        <v>Landolt Elias (1991): Gefährdung der Farn- und Blütenpflanzen in der Schweiz</v>
      </c>
      <c r="X996" s="3">
        <v>3</v>
      </c>
      <c r="Y996" s="3" t="s">
        <v>8</v>
      </c>
      <c r="Z996" s="3" t="s">
        <v>2</v>
      </c>
      <c r="AA996" s="3">
        <v>1</v>
      </c>
      <c r="AB996" s="3">
        <v>4</v>
      </c>
      <c r="AC996" s="3">
        <v>1</v>
      </c>
      <c r="AD996" s="3">
        <v>1</v>
      </c>
      <c r="AE996" s="3" t="s">
        <v>7</v>
      </c>
      <c r="AF996" s="3" t="str">
        <f>IF(AE996&lt;&gt;"",VLOOKUP(AE996,legende!$A$3:$C$6,2,FALSE),"")</f>
        <v>gross</v>
      </c>
      <c r="AG996" s="71">
        <f>IF(AE996&lt;&gt;"",VLOOKUP(AE996,legende!$A$3:$C$6,3,FALSE),"")</f>
        <v>0</v>
      </c>
      <c r="AH996" s="3" t="s">
        <v>6</v>
      </c>
      <c r="AI996" s="3" t="str">
        <f>IF(AH996&lt;&gt;"",VLOOKUP(AH996,legende!$F$3:$H$6,3,FALSE),"")</f>
        <v>klein: &lt;1/4</v>
      </c>
      <c r="AJ996" s="71">
        <f>IF(AH996&lt;&gt;"",VLOOKUP(AH996,legende!$F$3:$H$6,2,FALSE),"")</f>
        <v>0</v>
      </c>
      <c r="AK996" s="3" t="s">
        <v>12</v>
      </c>
      <c r="AL996" s="3" t="s">
        <v>12</v>
      </c>
      <c r="AM996" s="11" t="str">
        <f>IF(AL996&lt;&gt;"",VLOOKUP(AL996,Gefährdungsstufen!$B$2:$G$20,6,FALSE),"")</f>
        <v>vom Aussterben bedroht</v>
      </c>
      <c r="AN996" s="71">
        <f>IF(AL996&lt;&gt;"",VLOOKUP(AL996,Gefährdungsstufen!$B$2:$G$20,3,FALSE),"")</f>
        <v>5</v>
      </c>
      <c r="AO996" s="3"/>
      <c r="AP996" s="11"/>
      <c r="AQ996" s="11">
        <f t="shared" si="95"/>
        <v>5</v>
      </c>
      <c r="AR996" s="3">
        <v>3</v>
      </c>
      <c r="AS996" s="3">
        <v>3</v>
      </c>
    </row>
    <row r="997" spans="1:53" s="2" customFormat="1" ht="15" hidden="1" customHeight="1">
      <c r="A997" s="24" t="s">
        <v>26859</v>
      </c>
      <c r="B997" s="5" t="s">
        <v>8344</v>
      </c>
      <c r="C997" s="16" t="s">
        <v>8345</v>
      </c>
      <c r="D997" s="3" t="s">
        <v>1</v>
      </c>
      <c r="E997" s="3" t="str">
        <f>IF(D997&lt;&gt;"",VLOOKUP($D997,Gefährdungsstufen!$B$2:$G$20,6,FALSE),"")</f>
        <v>potentiell gefährdet</v>
      </c>
      <c r="F997" s="71">
        <f>IF(D997&lt;&gt;"",VLOOKUP($D997,Gefährdungsstufen!$B$2:$G$20,3,FALSE),"")</f>
        <v>0</v>
      </c>
      <c r="G997" s="33" t="str">
        <f t="shared" si="90"/>
        <v>Landolt Elias (1991): Gefährdung der Farn- und Blütenpflanzen in der Schweiz</v>
      </c>
      <c r="H997" s="3" t="s">
        <v>1</v>
      </c>
      <c r="I997" s="3" t="str">
        <f>IF(H997&lt;&gt;"",VLOOKUP($H997,Gefährdungsstufen!$B$2:$G$20,6,FALSE),"")</f>
        <v>potentiell gefährdet</v>
      </c>
      <c r="J997" s="71">
        <f>IF(H997&lt;&gt;"",VLOOKUP($H997,Gefährdungsstufen!$B$2:$G$20,3,FALSE),"")</f>
        <v>0</v>
      </c>
      <c r="K997" s="33" t="str">
        <f t="shared" si="91"/>
        <v>Landolt Elias (1991): Gefährdung der Farn- und Blütenpflanzen in der Schweiz</v>
      </c>
      <c r="L997" s="3" t="s">
        <v>1</v>
      </c>
      <c r="M997" s="3" t="s">
        <v>1</v>
      </c>
      <c r="N997" s="11" t="str">
        <f>IF(M997&lt;&gt;"",VLOOKUP(M997,Gefährdungsstufen!$B$2:$G$20,6,FALSE),"")</f>
        <v>potentiell gefährdet</v>
      </c>
      <c r="O997" s="33" t="str">
        <f t="shared" si="92"/>
        <v>Landolt Elias (1991): Gefährdung der Farn- und Blütenpflanzen in der Schweiz</v>
      </c>
      <c r="P997" s="3" t="s">
        <v>5</v>
      </c>
      <c r="Q997" s="3" t="s">
        <v>5</v>
      </c>
      <c r="R997" s="11" t="str">
        <f>IF(Q997&lt;&gt;"",VLOOKUP(Q997,Gefährdungsstufen!$B$2:$G$20,6,FALSE),"")</f>
        <v>stark gefährdet</v>
      </c>
      <c r="S997" s="33" t="str">
        <f t="shared" si="93"/>
        <v>Landolt Elias (1991): Gefährdung der Farn- und Blütenpflanzen in der Schweiz</v>
      </c>
      <c r="T997" s="3" t="s">
        <v>1</v>
      </c>
      <c r="U997" s="3" t="s">
        <v>1</v>
      </c>
      <c r="V997" s="11" t="str">
        <f>IF(U997&lt;&gt;"",VLOOKUP(U997,Gefährdungsstufen!$B$2:$G$20,6,FALSE),"")</f>
        <v>potentiell gefährdet</v>
      </c>
      <c r="W997" s="33" t="str">
        <f t="shared" si="94"/>
        <v>Landolt Elias (1991): Gefährdung der Farn- und Blütenpflanzen in der Schweiz</v>
      </c>
      <c r="X997" s="3">
        <v>4</v>
      </c>
      <c r="Y997" s="3" t="s">
        <v>8</v>
      </c>
      <c r="Z997" s="3" t="s">
        <v>2</v>
      </c>
      <c r="AA997" s="3">
        <v>5</v>
      </c>
      <c r="AB997" s="3">
        <v>5</v>
      </c>
      <c r="AC997" s="3">
        <v>5</v>
      </c>
      <c r="AD997" s="3">
        <v>5</v>
      </c>
      <c r="AE997" s="3" t="s">
        <v>7</v>
      </c>
      <c r="AF997" s="3" t="str">
        <f>IF(AE997&lt;&gt;"",VLOOKUP(AE997,legende!$A$3:$C$6,2,FALSE),"")</f>
        <v>gross</v>
      </c>
      <c r="AG997" s="71">
        <f>IF(AE997&lt;&gt;"",VLOOKUP(AE997,legende!$A$3:$C$6,3,FALSE),"")</f>
        <v>0</v>
      </c>
      <c r="AH997" s="3" t="s">
        <v>6</v>
      </c>
      <c r="AI997" s="3" t="str">
        <f>IF(AH997&lt;&gt;"",VLOOKUP(AH997,legende!$F$3:$H$6,3,FALSE),"")</f>
        <v>klein: &lt;1/4</v>
      </c>
      <c r="AJ997" s="71">
        <f>IF(AH997&lt;&gt;"",VLOOKUP(AH997,legende!$F$3:$H$6,2,FALSE),"")</f>
        <v>0</v>
      </c>
      <c r="AK997" s="3" t="s">
        <v>1</v>
      </c>
      <c r="AL997" s="3" t="s">
        <v>1</v>
      </c>
      <c r="AM997" s="11" t="str">
        <f>IF(AL997&lt;&gt;"",VLOOKUP(AL997,Gefährdungsstufen!$B$2:$G$20,6,FALSE),"")</f>
        <v>potentiell gefährdet</v>
      </c>
      <c r="AN997" s="71">
        <f>IF(AL997&lt;&gt;"",VLOOKUP(AL997,Gefährdungsstufen!$B$2:$G$20,3,FALSE),"")</f>
        <v>0</v>
      </c>
      <c r="AO997" s="3"/>
      <c r="AP997" s="11"/>
      <c r="AQ997" s="11">
        <f t="shared" si="95"/>
        <v>0</v>
      </c>
      <c r="AR997" s="3">
        <v>0</v>
      </c>
      <c r="AS997" s="3">
        <v>0</v>
      </c>
    </row>
    <row r="998" spans="1:53" s="2" customFormat="1" ht="15" hidden="1" customHeight="1">
      <c r="A998" s="24" t="s">
        <v>26859</v>
      </c>
      <c r="B998" s="5" t="s">
        <v>11255</v>
      </c>
      <c r="C998" s="16" t="s">
        <v>11256</v>
      </c>
      <c r="D998" s="3" t="s">
        <v>1</v>
      </c>
      <c r="E998" s="3" t="str">
        <f>IF(D998&lt;&gt;"",VLOOKUP($D998,Gefährdungsstufen!$B$2:$G$20,6,FALSE),"")</f>
        <v>potentiell gefährdet</v>
      </c>
      <c r="F998" s="71">
        <f>IF(D998&lt;&gt;"",VLOOKUP($D998,Gefährdungsstufen!$B$2:$G$20,3,FALSE),"")</f>
        <v>0</v>
      </c>
      <c r="G998" s="33" t="str">
        <f t="shared" si="90"/>
        <v>Landolt Elias (1991): Gefährdung der Farn- und Blütenpflanzen in der Schweiz</v>
      </c>
      <c r="H998" s="3" t="s">
        <v>1</v>
      </c>
      <c r="I998" s="3" t="str">
        <f>IF(H998&lt;&gt;"",VLOOKUP($H998,Gefährdungsstufen!$B$2:$G$20,6,FALSE),"")</f>
        <v>potentiell gefährdet</v>
      </c>
      <c r="J998" s="71">
        <f>IF(H998&lt;&gt;"",VLOOKUP($H998,Gefährdungsstufen!$B$2:$G$20,3,FALSE),"")</f>
        <v>0</v>
      </c>
      <c r="K998" s="33" t="str">
        <f t="shared" si="91"/>
        <v>Landolt Elias (1991): Gefährdung der Farn- und Blütenpflanzen in der Schweiz</v>
      </c>
      <c r="L998" s="3" t="s">
        <v>9</v>
      </c>
      <c r="M998" s="3" t="s">
        <v>9</v>
      </c>
      <c r="N998" s="11" t="str">
        <f>IF(M998&lt;&gt;"",VLOOKUP(M998,Gefährdungsstufen!$B$2:$G$20,6,FALSE),"")</f>
        <v>vom Aussterben bedroht</v>
      </c>
      <c r="O998" s="33" t="str">
        <f t="shared" si="92"/>
        <v>Landolt Elias (1991): Gefährdung der Farn- und Blütenpflanzen in der Schweiz</v>
      </c>
      <c r="P998" s="3" t="s">
        <v>9</v>
      </c>
      <c r="Q998" s="3" t="s">
        <v>9</v>
      </c>
      <c r="R998" s="11" t="str">
        <f>IF(Q998&lt;&gt;"",VLOOKUP(Q998,Gefährdungsstufen!$B$2:$G$20,6,FALSE),"")</f>
        <v>vom Aussterben bedroht</v>
      </c>
      <c r="S998" s="33" t="str">
        <f t="shared" si="93"/>
        <v>Landolt Elias (1991): Gefährdung der Farn- und Blütenpflanzen in der Schweiz</v>
      </c>
      <c r="T998" s="3" t="s">
        <v>1</v>
      </c>
      <c r="U998" s="3" t="s">
        <v>1</v>
      </c>
      <c r="V998" s="11" t="str">
        <f>IF(U998&lt;&gt;"",VLOOKUP(U998,Gefährdungsstufen!$B$2:$G$20,6,FALSE),"")</f>
        <v>potentiell gefährdet</v>
      </c>
      <c r="W998" s="33" t="str">
        <f t="shared" si="94"/>
        <v>Landolt Elias (1991): Gefährdung der Farn- und Blütenpflanzen in der Schweiz</v>
      </c>
      <c r="X998" s="3">
        <v>4</v>
      </c>
      <c r="Y998" s="3" t="s">
        <v>8</v>
      </c>
      <c r="Z998" s="3" t="s">
        <v>2</v>
      </c>
      <c r="AA998" s="3">
        <v>4</v>
      </c>
      <c r="AB998" s="3">
        <v>5</v>
      </c>
      <c r="AC998" s="3">
        <v>4</v>
      </c>
      <c r="AD998" s="3">
        <v>4</v>
      </c>
      <c r="AE998" s="3" t="s">
        <v>7</v>
      </c>
      <c r="AF998" s="3" t="str">
        <f>IF(AE998&lt;&gt;"",VLOOKUP(AE998,legende!$A$3:$C$6,2,FALSE),"")</f>
        <v>gross</v>
      </c>
      <c r="AG998" s="71">
        <f>IF(AE998&lt;&gt;"",VLOOKUP(AE998,legende!$A$3:$C$6,3,FALSE),"")</f>
        <v>0</v>
      </c>
      <c r="AH998" s="3" t="s">
        <v>6</v>
      </c>
      <c r="AI998" s="3" t="str">
        <f>IF(AH998&lt;&gt;"",VLOOKUP(AH998,legende!$F$3:$H$6,3,FALSE),"")</f>
        <v>klein: &lt;1/4</v>
      </c>
      <c r="AJ998" s="71">
        <f>IF(AH998&lt;&gt;"",VLOOKUP(AH998,legende!$F$3:$H$6,2,FALSE),"")</f>
        <v>0</v>
      </c>
      <c r="AK998" s="3" t="s">
        <v>5</v>
      </c>
      <c r="AL998" s="3" t="s">
        <v>5</v>
      </c>
      <c r="AM998" s="11" t="str">
        <f>IF(AL998&lt;&gt;"",VLOOKUP(AL998,Gefährdungsstufen!$B$2:$G$20,6,FALSE),"")</f>
        <v>stark gefährdet</v>
      </c>
      <c r="AN998" s="71">
        <f>IF(AL998&lt;&gt;"",VLOOKUP(AL998,Gefährdungsstufen!$B$2:$G$20,3,FALSE),"")</f>
        <v>4</v>
      </c>
      <c r="AO998" s="3"/>
      <c r="AP998" s="11"/>
      <c r="AQ998" s="11">
        <f t="shared" si="95"/>
        <v>4</v>
      </c>
      <c r="AR998" s="3">
        <v>2</v>
      </c>
      <c r="AS998" s="3">
        <v>2</v>
      </c>
    </row>
    <row r="999" spans="1:53" s="2" customFormat="1" ht="15" hidden="1" customHeight="1">
      <c r="A999" s="24" t="s">
        <v>26859</v>
      </c>
      <c r="B999" s="5" t="s">
        <v>16788</v>
      </c>
      <c r="C999" s="16" t="s">
        <v>16789</v>
      </c>
      <c r="D999" s="3" t="s">
        <v>5</v>
      </c>
      <c r="E999" s="3" t="str">
        <f>IF(D999&lt;&gt;"",VLOOKUP($D999,Gefährdungsstufen!$B$2:$G$20,6,FALSE),"")</f>
        <v>stark gefährdet</v>
      </c>
      <c r="F999" s="71">
        <f>IF(D999&lt;&gt;"",VLOOKUP($D999,Gefährdungsstufen!$B$2:$G$20,3,FALSE),"")</f>
        <v>4</v>
      </c>
      <c r="G999" s="33" t="str">
        <f t="shared" si="90"/>
        <v>Landolt Elias (1991): Gefährdung der Farn- und Blütenpflanzen in der Schweiz</v>
      </c>
      <c r="H999" s="3" t="s">
        <v>12</v>
      </c>
      <c r="I999" s="3" t="str">
        <f>IF(H999&lt;&gt;"",VLOOKUP($H999,Gefährdungsstufen!$B$2:$G$20,6,FALSE),"")</f>
        <v>vom Aussterben bedroht</v>
      </c>
      <c r="J999" s="71">
        <f>IF(H999&lt;&gt;"",VLOOKUP($H999,Gefährdungsstufen!$B$2:$G$20,3,FALSE),"")</f>
        <v>5</v>
      </c>
      <c r="K999" s="33" t="str">
        <f t="shared" si="91"/>
        <v>Landolt Elias (1991): Gefährdung der Farn- und Blütenpflanzen in der Schweiz</v>
      </c>
      <c r="L999" s="3" t="s">
        <v>8</v>
      </c>
      <c r="M999" s="3"/>
      <c r="N999" s="11" t="str">
        <f>IF(M999&lt;&gt;"",VLOOKUP(M999,Gefährdungsstufen!$B$2:$G$20,6,FALSE),"")</f>
        <v/>
      </c>
      <c r="O999" s="33" t="str">
        <f t="shared" si="92"/>
        <v/>
      </c>
      <c r="P999" s="3" t="s">
        <v>12</v>
      </c>
      <c r="Q999" s="3" t="s">
        <v>12</v>
      </c>
      <c r="R999" s="11" t="str">
        <f>IF(Q999&lt;&gt;"",VLOOKUP(Q999,Gefährdungsstufen!$B$2:$G$20,6,FALSE),"")</f>
        <v>vom Aussterben bedroht</v>
      </c>
      <c r="S999" s="33" t="str">
        <f t="shared" si="93"/>
        <v>Landolt Elias (1991): Gefährdung der Farn- und Blütenpflanzen in der Schweiz</v>
      </c>
      <c r="T999" s="3" t="s">
        <v>12</v>
      </c>
      <c r="U999" s="3" t="s">
        <v>12</v>
      </c>
      <c r="V999" s="11" t="str">
        <f>IF(U999&lt;&gt;"",VLOOKUP(U999,Gefährdungsstufen!$B$2:$G$20,6,FALSE),"")</f>
        <v>vom Aussterben bedroht</v>
      </c>
      <c r="W999" s="33" t="str">
        <f t="shared" si="94"/>
        <v>Landolt Elias (1991): Gefährdung der Farn- und Blütenpflanzen in der Schweiz</v>
      </c>
      <c r="X999" s="3">
        <v>4</v>
      </c>
      <c r="Y999" s="3" t="s">
        <v>8</v>
      </c>
      <c r="Z999" s="3" t="s">
        <v>2</v>
      </c>
      <c r="AA999" s="3">
        <v>1</v>
      </c>
      <c r="AB999" s="3">
        <v>2</v>
      </c>
      <c r="AC999" s="3">
        <v>1</v>
      </c>
      <c r="AD999" s="3">
        <v>1</v>
      </c>
      <c r="AE999" s="3" t="s">
        <v>7</v>
      </c>
      <c r="AF999" s="3" t="str">
        <f>IF(AE999&lt;&gt;"",VLOOKUP(AE999,legende!$A$3:$C$6,2,FALSE),"")</f>
        <v>gross</v>
      </c>
      <c r="AG999" s="71">
        <f>IF(AE999&lt;&gt;"",VLOOKUP(AE999,legende!$A$3:$C$6,3,FALSE),"")</f>
        <v>0</v>
      </c>
      <c r="AH999" s="3" t="s">
        <v>23</v>
      </c>
      <c r="AI999" s="3" t="str">
        <f>IF(AH999&lt;&gt;"",VLOOKUP(AH999,legende!$F$3:$H$6,3,FALSE),"")</f>
        <v>mittel: 1/4 - 1/2</v>
      </c>
      <c r="AJ999" s="71">
        <f>IF(AH999&lt;&gt;"",VLOOKUP(AH999,legende!$F$3:$H$6,2,FALSE),"")</f>
        <v>2</v>
      </c>
      <c r="AK999" s="3" t="s">
        <v>12</v>
      </c>
      <c r="AL999" s="3" t="s">
        <v>12</v>
      </c>
      <c r="AM999" s="11" t="str">
        <f>IF(AL999&lt;&gt;"",VLOOKUP(AL999,Gefährdungsstufen!$B$2:$G$20,6,FALSE),"")</f>
        <v>vom Aussterben bedroht</v>
      </c>
      <c r="AN999" s="71">
        <f>IF(AL999&lt;&gt;"",VLOOKUP(AL999,Gefährdungsstufen!$B$2:$G$20,3,FALSE),"")</f>
        <v>5</v>
      </c>
      <c r="AO999" s="3"/>
      <c r="AP999" s="11"/>
      <c r="AQ999" s="11">
        <f t="shared" si="95"/>
        <v>16</v>
      </c>
      <c r="AR999" s="3">
        <v>13</v>
      </c>
      <c r="AS999" s="3">
        <v>13</v>
      </c>
    </row>
    <row r="1000" spans="1:53" s="2" customFormat="1" ht="15" hidden="1" customHeight="1">
      <c r="A1000" s="24" t="s">
        <v>26859</v>
      </c>
      <c r="B1000" s="5" t="s">
        <v>10603</v>
      </c>
      <c r="C1000" s="16" t="s">
        <v>10604</v>
      </c>
      <c r="D1000" s="3" t="s">
        <v>1</v>
      </c>
      <c r="E1000" s="3" t="str">
        <f>IF(D1000&lt;&gt;"",VLOOKUP($D1000,Gefährdungsstufen!$B$2:$G$20,6,FALSE),"")</f>
        <v>potentiell gefährdet</v>
      </c>
      <c r="F1000" s="71">
        <f>IF(D1000&lt;&gt;"",VLOOKUP($D1000,Gefährdungsstufen!$B$2:$G$20,3,FALSE),"")</f>
        <v>0</v>
      </c>
      <c r="G1000" s="33" t="str">
        <f t="shared" si="90"/>
        <v>Landolt Elias (1991): Gefährdung der Farn- und Blütenpflanzen in der Schweiz</v>
      </c>
      <c r="H1000" s="3" t="s">
        <v>1108</v>
      </c>
      <c r="I1000" s="3" t="str">
        <f>IF(H1000&lt;&gt;"",VLOOKUP($H1000,Gefährdungsstufen!$B$2:$G$20,6,FALSE),"")</f>
        <v>stark gefährdet</v>
      </c>
      <c r="J1000" s="71">
        <f>IF(H1000&lt;&gt;"",VLOOKUP($H1000,Gefährdungsstufen!$B$2:$G$20,3,FALSE),"")</f>
        <v>4</v>
      </c>
      <c r="K1000" s="33" t="str">
        <f t="shared" si="91"/>
        <v>Landolt Elias (1991): Gefährdung der Farn- und Blütenpflanzen in der Schweiz</v>
      </c>
      <c r="L1000" s="3" t="s">
        <v>12</v>
      </c>
      <c r="M1000" s="3" t="s">
        <v>12</v>
      </c>
      <c r="N1000" s="11" t="str">
        <f>IF(M1000&lt;&gt;"",VLOOKUP(M1000,Gefährdungsstufen!$B$2:$G$20,6,FALSE),"")</f>
        <v>vom Aussterben bedroht</v>
      </c>
      <c r="O1000" s="33" t="str">
        <f t="shared" si="92"/>
        <v>Landolt Elias (1991): Gefährdung der Farn- und Blütenpflanzen in der Schweiz</v>
      </c>
      <c r="P1000" s="3" t="s">
        <v>9</v>
      </c>
      <c r="Q1000" s="3" t="s">
        <v>9</v>
      </c>
      <c r="R1000" s="11" t="str">
        <f>IF(Q1000&lt;&gt;"",VLOOKUP(Q1000,Gefährdungsstufen!$B$2:$G$20,6,FALSE),"")</f>
        <v>vom Aussterben bedroht</v>
      </c>
      <c r="S1000" s="33" t="str">
        <f t="shared" si="93"/>
        <v>Landolt Elias (1991): Gefährdung der Farn- und Blütenpflanzen in der Schweiz</v>
      </c>
      <c r="T1000" s="3" t="s">
        <v>5</v>
      </c>
      <c r="U1000" s="3" t="s">
        <v>5</v>
      </c>
      <c r="V1000" s="11" t="str">
        <f>IF(U1000&lt;&gt;"",VLOOKUP(U1000,Gefährdungsstufen!$B$2:$G$20,6,FALSE),"")</f>
        <v>stark gefährdet</v>
      </c>
      <c r="W1000" s="33" t="str">
        <f t="shared" si="94"/>
        <v>Landolt Elias (1991): Gefährdung der Farn- und Blütenpflanzen in der Schweiz</v>
      </c>
      <c r="X1000" s="3">
        <v>4</v>
      </c>
      <c r="Y1000" s="3" t="s">
        <v>8</v>
      </c>
      <c r="Z1000" s="3" t="s">
        <v>2</v>
      </c>
      <c r="AA1000" s="3">
        <v>4</v>
      </c>
      <c r="AB1000" s="3">
        <v>5</v>
      </c>
      <c r="AC1000" s="3">
        <v>4</v>
      </c>
      <c r="AD1000" s="3">
        <v>3</v>
      </c>
      <c r="AE1000" s="3" t="s">
        <v>7</v>
      </c>
      <c r="AF1000" s="3" t="str">
        <f>IF(AE1000&lt;&gt;"",VLOOKUP(AE1000,legende!$A$3:$C$6,2,FALSE),"")</f>
        <v>gross</v>
      </c>
      <c r="AG1000" s="71">
        <f>IF(AE1000&lt;&gt;"",VLOOKUP(AE1000,legende!$A$3:$C$6,3,FALSE),"")</f>
        <v>0</v>
      </c>
      <c r="AH1000" s="3" t="s">
        <v>23</v>
      </c>
      <c r="AI1000" s="3" t="str">
        <f>IF(AH1000&lt;&gt;"",VLOOKUP(AH1000,legende!$F$3:$H$6,3,FALSE),"")</f>
        <v>mittel: 1/4 - 1/2</v>
      </c>
      <c r="AJ1000" s="71">
        <f>IF(AH1000&lt;&gt;"",VLOOKUP(AH1000,legende!$F$3:$H$6,2,FALSE),"")</f>
        <v>2</v>
      </c>
      <c r="AK1000" s="3" t="s">
        <v>5</v>
      </c>
      <c r="AL1000" s="3" t="s">
        <v>5</v>
      </c>
      <c r="AM1000" s="11" t="str">
        <f>IF(AL1000&lt;&gt;"",VLOOKUP(AL1000,Gefährdungsstufen!$B$2:$G$20,6,FALSE),"")</f>
        <v>stark gefährdet</v>
      </c>
      <c r="AN1000" s="71">
        <f>IF(AL1000&lt;&gt;"",VLOOKUP(AL1000,Gefährdungsstufen!$B$2:$G$20,3,FALSE),"")</f>
        <v>4</v>
      </c>
      <c r="AO1000" s="3"/>
      <c r="AP1000" s="11"/>
      <c r="AQ1000" s="11">
        <f t="shared" si="95"/>
        <v>10</v>
      </c>
      <c r="AR1000" s="3">
        <v>7</v>
      </c>
      <c r="AS1000" s="3">
        <v>7</v>
      </c>
    </row>
    <row r="1001" spans="1:53" s="2" customFormat="1" ht="15" hidden="1" customHeight="1">
      <c r="A1001" s="24" t="s">
        <v>26859</v>
      </c>
      <c r="B1001" s="5" t="s">
        <v>25586</v>
      </c>
      <c r="C1001" s="16" t="s">
        <v>25587</v>
      </c>
      <c r="D1001" s="3" t="s">
        <v>1</v>
      </c>
      <c r="E1001" s="3" t="str">
        <f>IF(D1001&lt;&gt;"",VLOOKUP($D1001,Gefährdungsstufen!$B$2:$G$20,6,FALSE),"")</f>
        <v>potentiell gefährdet</v>
      </c>
      <c r="F1001" s="71">
        <f>IF(D1001&lt;&gt;"",VLOOKUP($D1001,Gefährdungsstufen!$B$2:$G$20,3,FALSE),"")</f>
        <v>0</v>
      </c>
      <c r="G1001" s="33" t="str">
        <f t="shared" si="90"/>
        <v>Landolt Elias (1991): Gefährdung der Farn- und Blütenpflanzen in der Schweiz</v>
      </c>
      <c r="H1001" s="3" t="s">
        <v>29</v>
      </c>
      <c r="I1001" s="3" t="str">
        <f>IF(H1001&lt;&gt;"",VLOOKUP($H1001,Gefährdungsstufen!$B$2:$G$20,6,FALSE),"")</f>
        <v>vom Aussterben bedroht</v>
      </c>
      <c r="J1001" s="71">
        <f>IF(H1001&lt;&gt;"",VLOOKUP($H1001,Gefährdungsstufen!$B$2:$G$20,3,FALSE),"")</f>
        <v>5</v>
      </c>
      <c r="K1001" s="33" t="str">
        <f t="shared" si="91"/>
        <v>Landolt Elias (1991): Gefährdung der Farn- und Blütenpflanzen in der Schweiz</v>
      </c>
      <c r="L1001" s="3" t="s">
        <v>8</v>
      </c>
      <c r="M1001" s="3"/>
      <c r="N1001" s="11" t="str">
        <f>IF(M1001&lt;&gt;"",VLOOKUP(M1001,Gefährdungsstufen!$B$2:$G$20,6,FALSE),"")</f>
        <v/>
      </c>
      <c r="O1001" s="33" t="str">
        <f t="shared" si="92"/>
        <v/>
      </c>
      <c r="P1001" s="3" t="s">
        <v>8</v>
      </c>
      <c r="Q1001" s="3"/>
      <c r="R1001" s="11" t="str">
        <f>IF(Q1001&lt;&gt;"",VLOOKUP(Q1001,Gefährdungsstufen!$B$2:$G$20,6,FALSE),"")</f>
        <v/>
      </c>
      <c r="S1001" s="33" t="str">
        <f t="shared" si="93"/>
        <v/>
      </c>
      <c r="T1001" s="3" t="s">
        <v>9</v>
      </c>
      <c r="U1001" s="3" t="s">
        <v>9</v>
      </c>
      <c r="V1001" s="11" t="str">
        <f>IF(U1001&lt;&gt;"",VLOOKUP(U1001,Gefährdungsstufen!$B$2:$G$20,6,FALSE),"")</f>
        <v>vom Aussterben bedroht</v>
      </c>
      <c r="W1001" s="33" t="str">
        <f t="shared" si="94"/>
        <v>Landolt Elias (1991): Gefährdung der Farn- und Blütenpflanzen in der Schweiz</v>
      </c>
      <c r="X1001" s="3">
        <v>4</v>
      </c>
      <c r="Y1001" s="3" t="s">
        <v>8</v>
      </c>
      <c r="Z1001" s="3" t="s">
        <v>13</v>
      </c>
      <c r="AA1001" s="3">
        <v>2</v>
      </c>
      <c r="AB1001" s="3">
        <v>2</v>
      </c>
      <c r="AC1001" s="3">
        <v>1</v>
      </c>
      <c r="AD1001" s="3">
        <v>3</v>
      </c>
      <c r="AE1001" s="3" t="s">
        <v>7</v>
      </c>
      <c r="AF1001" s="3" t="str">
        <f>IF(AE1001&lt;&gt;"",VLOOKUP(AE1001,legende!$A$3:$C$6,2,FALSE),"")</f>
        <v>gross</v>
      </c>
      <c r="AG1001" s="71">
        <f>IF(AE1001&lt;&gt;"",VLOOKUP(AE1001,legende!$A$3:$C$6,3,FALSE),"")</f>
        <v>0</v>
      </c>
      <c r="AH1001" s="3" t="s">
        <v>6</v>
      </c>
      <c r="AI1001" s="3" t="str">
        <f>IF(AH1001&lt;&gt;"",VLOOKUP(AH1001,legende!$F$3:$H$6,3,FALSE),"")</f>
        <v>klein: &lt;1/4</v>
      </c>
      <c r="AJ1001" s="71">
        <f>IF(AH1001&lt;&gt;"",VLOOKUP(AH1001,legende!$F$3:$H$6,2,FALSE),"")</f>
        <v>0</v>
      </c>
      <c r="AK1001" s="3" t="s">
        <v>9</v>
      </c>
      <c r="AL1001" s="3" t="s">
        <v>9</v>
      </c>
      <c r="AM1001" s="11" t="str">
        <f>IF(AL1001&lt;&gt;"",VLOOKUP(AL1001,Gefährdungsstufen!$B$2:$G$20,6,FALSE),"")</f>
        <v>vom Aussterben bedroht</v>
      </c>
      <c r="AN1001" s="71">
        <f>IF(AL1001&lt;&gt;"",VLOOKUP(AL1001,Gefährdungsstufen!$B$2:$G$20,3,FALSE),"")</f>
        <v>5</v>
      </c>
      <c r="AO1001" s="3"/>
      <c r="AP1001" s="11"/>
      <c r="AQ1001" s="11">
        <f t="shared" si="95"/>
        <v>10</v>
      </c>
      <c r="AR1001" s="3">
        <v>7</v>
      </c>
      <c r="AS1001" s="3">
        <v>7</v>
      </c>
    </row>
    <row r="1002" spans="1:53" s="2" customFormat="1" ht="15" hidden="1" customHeight="1">
      <c r="A1002" s="24" t="s">
        <v>26859</v>
      </c>
      <c r="B1002" s="5" t="s">
        <v>5369</v>
      </c>
      <c r="C1002" s="16" t="s">
        <v>5370</v>
      </c>
      <c r="D1002" s="3" t="s">
        <v>1</v>
      </c>
      <c r="E1002" s="3" t="str">
        <f>IF(D1002&lt;&gt;"",VLOOKUP($D1002,Gefährdungsstufen!$B$2:$G$20,6,FALSE),"")</f>
        <v>potentiell gefährdet</v>
      </c>
      <c r="F1002" s="71">
        <f>IF(D1002&lt;&gt;"",VLOOKUP($D1002,Gefährdungsstufen!$B$2:$G$20,3,FALSE),"")</f>
        <v>0</v>
      </c>
      <c r="G1002" s="33" t="str">
        <f t="shared" si="90"/>
        <v>Landolt Elias (1991): Gefährdung der Farn- und Blütenpflanzen in der Schweiz</v>
      </c>
      <c r="H1002" s="3" t="s">
        <v>19</v>
      </c>
      <c r="I1002" s="3" t="str">
        <f>IF(H1002&lt;&gt;"",VLOOKUP($H1002,Gefährdungsstufen!$B$2:$G$20,6,FALSE),"")</f>
        <v>potentiell gefährdet</v>
      </c>
      <c r="J1002" s="71">
        <f>IF(H1002&lt;&gt;"",VLOOKUP($H1002,Gefährdungsstufen!$B$2:$G$20,3,FALSE),"")</f>
        <v>0</v>
      </c>
      <c r="K1002" s="33" t="str">
        <f t="shared" si="91"/>
        <v>Landolt Elias (1991): Gefährdung der Farn- und Blütenpflanzen in der Schweiz</v>
      </c>
      <c r="L1002" s="3" t="s">
        <v>19</v>
      </c>
      <c r="M1002" s="3" t="s">
        <v>19</v>
      </c>
      <c r="N1002" s="11" t="str">
        <f>IF(M1002&lt;&gt;"",VLOOKUP(M1002,Gefährdungsstufen!$B$2:$G$20,6,FALSE),"")</f>
        <v>potentiell gefährdet</v>
      </c>
      <c r="O1002" s="33" t="str">
        <f t="shared" si="92"/>
        <v>Landolt Elias (1991): Gefährdung der Farn- und Blütenpflanzen in der Schweiz</v>
      </c>
      <c r="P1002" s="3" t="s">
        <v>19</v>
      </c>
      <c r="Q1002" s="3" t="s">
        <v>19</v>
      </c>
      <c r="R1002" s="11" t="str">
        <f>IF(Q1002&lt;&gt;"",VLOOKUP(Q1002,Gefährdungsstufen!$B$2:$G$20,6,FALSE),"")</f>
        <v>potentiell gefährdet</v>
      </c>
      <c r="S1002" s="33" t="str">
        <f t="shared" si="93"/>
        <v>Landolt Elias (1991): Gefährdung der Farn- und Blütenpflanzen in der Schweiz</v>
      </c>
      <c r="T1002" s="3" t="s">
        <v>19</v>
      </c>
      <c r="U1002" s="3" t="s">
        <v>19</v>
      </c>
      <c r="V1002" s="11" t="str">
        <f>IF(U1002&lt;&gt;"",VLOOKUP(U1002,Gefährdungsstufen!$B$2:$G$20,6,FALSE),"")</f>
        <v>potentiell gefährdet</v>
      </c>
      <c r="W1002" s="33" t="str">
        <f t="shared" si="94"/>
        <v>Landolt Elias (1991): Gefährdung der Farn- und Blütenpflanzen in der Schweiz</v>
      </c>
      <c r="X1002" s="3">
        <v>8</v>
      </c>
      <c r="Y1002" s="3" t="s">
        <v>8</v>
      </c>
      <c r="Z1002" s="3" t="s">
        <v>2</v>
      </c>
      <c r="AA1002" s="3">
        <v>3</v>
      </c>
      <c r="AB1002" s="3">
        <v>4</v>
      </c>
      <c r="AC1002" s="3">
        <v>3</v>
      </c>
      <c r="AD1002" s="3">
        <v>3</v>
      </c>
      <c r="AE1002" s="3" t="s">
        <v>7</v>
      </c>
      <c r="AF1002" s="3" t="str">
        <f>IF(AE1002&lt;&gt;"",VLOOKUP(AE1002,legende!$A$3:$C$6,2,FALSE),"")</f>
        <v>gross</v>
      </c>
      <c r="AG1002" s="71">
        <f>IF(AE1002&lt;&gt;"",VLOOKUP(AE1002,legende!$A$3:$C$6,3,FALSE),"")</f>
        <v>0</v>
      </c>
      <c r="AH1002" s="3" t="s">
        <v>6</v>
      </c>
      <c r="AI1002" s="3" t="str">
        <f>IF(AH1002&lt;&gt;"",VLOOKUP(AH1002,legende!$F$3:$H$6,3,FALSE),"")</f>
        <v>klein: &lt;1/4</v>
      </c>
      <c r="AJ1002" s="71">
        <f>IF(AH1002&lt;&gt;"",VLOOKUP(AH1002,legende!$F$3:$H$6,2,FALSE),"")</f>
        <v>0</v>
      </c>
      <c r="AK1002" s="3" t="s">
        <v>19</v>
      </c>
      <c r="AL1002" s="3" t="s">
        <v>19</v>
      </c>
      <c r="AM1002" s="11" t="str">
        <f>IF(AL1002&lt;&gt;"",VLOOKUP(AL1002,Gefährdungsstufen!$B$2:$G$20,6,FALSE),"")</f>
        <v>potentiell gefährdet</v>
      </c>
      <c r="AN1002" s="71">
        <f>IF(AL1002&lt;&gt;"",VLOOKUP(AL1002,Gefährdungsstufen!$B$2:$G$20,3,FALSE),"")</f>
        <v>0</v>
      </c>
      <c r="AO1002" s="3"/>
      <c r="AP1002" s="11"/>
      <c r="AQ1002" s="11">
        <f t="shared" si="95"/>
        <v>0</v>
      </c>
      <c r="AR1002" s="3">
        <v>0</v>
      </c>
      <c r="AS1002" s="3">
        <v>0</v>
      </c>
      <c r="AX1002" s="2" t="s">
        <v>90</v>
      </c>
      <c r="AY1002" s="2" t="s">
        <v>72</v>
      </c>
      <c r="BA1002" s="2" t="s">
        <v>52</v>
      </c>
    </row>
    <row r="1003" spans="1:53" s="2" customFormat="1" ht="15" hidden="1" customHeight="1">
      <c r="A1003" s="24" t="s">
        <v>26859</v>
      </c>
      <c r="B1003" s="5" t="s">
        <v>4634</v>
      </c>
      <c r="C1003" s="16" t="s">
        <v>4635</v>
      </c>
      <c r="D1003" s="3" t="s">
        <v>1</v>
      </c>
      <c r="E1003" s="3" t="str">
        <f>IF(D1003&lt;&gt;"",VLOOKUP($D1003,Gefährdungsstufen!$B$2:$G$20,6,FALSE),"")</f>
        <v>potentiell gefährdet</v>
      </c>
      <c r="F1003" s="71">
        <f>IF(D1003&lt;&gt;"",VLOOKUP($D1003,Gefährdungsstufen!$B$2:$G$20,3,FALSE),"")</f>
        <v>0</v>
      </c>
      <c r="G1003" s="33" t="str">
        <f t="shared" si="90"/>
        <v>Landolt Elias (1991): Gefährdung der Farn- und Blütenpflanzen in der Schweiz</v>
      </c>
      <c r="H1003" s="3" t="s">
        <v>1</v>
      </c>
      <c r="I1003" s="3" t="str">
        <f>IF(H1003&lt;&gt;"",VLOOKUP($H1003,Gefährdungsstufen!$B$2:$G$20,6,FALSE),"")</f>
        <v>potentiell gefährdet</v>
      </c>
      <c r="J1003" s="71">
        <f>IF(H1003&lt;&gt;"",VLOOKUP($H1003,Gefährdungsstufen!$B$2:$G$20,3,FALSE),"")</f>
        <v>0</v>
      </c>
      <c r="K1003" s="33" t="str">
        <f t="shared" si="91"/>
        <v>Landolt Elias (1991): Gefährdung der Farn- und Blütenpflanzen in der Schweiz</v>
      </c>
      <c r="L1003" s="3" t="s">
        <v>261</v>
      </c>
      <c r="M1003" s="3" t="s">
        <v>261</v>
      </c>
      <c r="N1003" s="11" t="str">
        <f>IF(M1003&lt;&gt;"",VLOOKUP(M1003,Gefährdungsstufen!$B$2:$G$20,6,FALSE),"")</f>
        <v>potentiell gefährdet</v>
      </c>
      <c r="O1003" s="33" t="str">
        <f t="shared" si="92"/>
        <v>Landolt Elias (1991): Gefährdung der Farn- und Blütenpflanzen in der Schweiz</v>
      </c>
      <c r="P1003" s="3" t="s">
        <v>9</v>
      </c>
      <c r="Q1003" s="3" t="s">
        <v>9</v>
      </c>
      <c r="R1003" s="11" t="str">
        <f>IF(Q1003&lt;&gt;"",VLOOKUP(Q1003,Gefährdungsstufen!$B$2:$G$20,6,FALSE),"")</f>
        <v>vom Aussterben bedroht</v>
      </c>
      <c r="S1003" s="33" t="str">
        <f t="shared" si="93"/>
        <v>Landolt Elias (1991): Gefährdung der Farn- und Blütenpflanzen in der Schweiz</v>
      </c>
      <c r="T1003" s="3" t="s">
        <v>19</v>
      </c>
      <c r="U1003" s="3" t="s">
        <v>19</v>
      </c>
      <c r="V1003" s="11" t="str">
        <f>IF(U1003&lt;&gt;"",VLOOKUP(U1003,Gefährdungsstufen!$B$2:$G$20,6,FALSE),"")</f>
        <v>potentiell gefährdet</v>
      </c>
      <c r="W1003" s="33" t="str">
        <f t="shared" si="94"/>
        <v>Landolt Elias (1991): Gefährdung der Farn- und Blütenpflanzen in der Schweiz</v>
      </c>
      <c r="X1003" s="3">
        <v>2</v>
      </c>
      <c r="Y1003" s="3" t="s">
        <v>8</v>
      </c>
      <c r="Z1003" s="3" t="s">
        <v>13</v>
      </c>
      <c r="AA1003" s="3">
        <v>99</v>
      </c>
      <c r="AB1003" s="3">
        <v>99</v>
      </c>
      <c r="AC1003" s="3">
        <v>99</v>
      </c>
      <c r="AD1003" s="3">
        <v>99</v>
      </c>
      <c r="AE1003" s="3" t="s">
        <v>7</v>
      </c>
      <c r="AF1003" s="3" t="str">
        <f>IF(AE1003&lt;&gt;"",VLOOKUP(AE1003,legende!$A$3:$C$6,2,FALSE),"")</f>
        <v>gross</v>
      </c>
      <c r="AG1003" s="71">
        <f>IF(AE1003&lt;&gt;"",VLOOKUP(AE1003,legende!$A$3:$C$6,3,FALSE),"")</f>
        <v>0</v>
      </c>
      <c r="AH1003" s="3" t="s">
        <v>6</v>
      </c>
      <c r="AI1003" s="3" t="str">
        <f>IF(AH1003&lt;&gt;"",VLOOKUP(AH1003,legende!$F$3:$H$6,3,FALSE),"")</f>
        <v>klein: &lt;1/4</v>
      </c>
      <c r="AJ1003" s="71">
        <f>IF(AH1003&lt;&gt;"",VLOOKUP(AH1003,legende!$F$3:$H$6,2,FALSE),"")</f>
        <v>0</v>
      </c>
      <c r="AK1003" s="3"/>
      <c r="AL1003" s="3"/>
      <c r="AM1003" s="11" t="str">
        <f>IF(AL1003&lt;&gt;"",VLOOKUP(AL1003,Gefährdungsstufen!$B$2:$G$20,6,FALSE),"")</f>
        <v/>
      </c>
      <c r="AN1003" s="71" t="str">
        <f>IF(AL1003&lt;&gt;"",VLOOKUP(AL1003,Gefährdungsstufen!$B$2:$G$20,3,FALSE),"")</f>
        <v/>
      </c>
      <c r="AO1003" s="3"/>
      <c r="AP1003" s="11" t="s">
        <v>26922</v>
      </c>
      <c r="AQ1003" s="11" t="e">
        <f t="shared" si="95"/>
        <v>#VALUE!</v>
      </c>
      <c r="AR1003" s="3">
        <v>0</v>
      </c>
      <c r="AS1003" s="3" t="s">
        <v>0</v>
      </c>
    </row>
    <row r="1004" spans="1:53" s="2" customFormat="1" ht="15" hidden="1" customHeight="1">
      <c r="A1004" s="24" t="s">
        <v>26859</v>
      </c>
      <c r="B1004" s="5" t="s">
        <v>4300</v>
      </c>
      <c r="C1004" s="16" t="s">
        <v>4301</v>
      </c>
      <c r="D1004" s="3" t="s">
        <v>1</v>
      </c>
      <c r="E1004" s="3" t="str">
        <f>IF(D1004&lt;&gt;"",VLOOKUP($D1004,Gefährdungsstufen!$B$2:$G$20,6,FALSE),"")</f>
        <v>potentiell gefährdet</v>
      </c>
      <c r="F1004" s="71">
        <f>IF(D1004&lt;&gt;"",VLOOKUP($D1004,Gefährdungsstufen!$B$2:$G$20,3,FALSE),"")</f>
        <v>0</v>
      </c>
      <c r="G1004" s="33" t="str">
        <f t="shared" si="90"/>
        <v>Landolt Elias (1991): Gefährdung der Farn- und Blütenpflanzen in der Schweiz</v>
      </c>
      <c r="H1004" s="3" t="s">
        <v>1</v>
      </c>
      <c r="I1004" s="3" t="str">
        <f>IF(H1004&lt;&gt;"",VLOOKUP($H1004,Gefährdungsstufen!$B$2:$G$20,6,FALSE),"")</f>
        <v>potentiell gefährdet</v>
      </c>
      <c r="J1004" s="71">
        <f>IF(H1004&lt;&gt;"",VLOOKUP($H1004,Gefährdungsstufen!$B$2:$G$20,3,FALSE),"")</f>
        <v>0</v>
      </c>
      <c r="K1004" s="33" t="str">
        <f t="shared" si="91"/>
        <v>Landolt Elias (1991): Gefährdung der Farn- und Blütenpflanzen in der Schweiz</v>
      </c>
      <c r="L1004" s="3" t="s">
        <v>12</v>
      </c>
      <c r="M1004" s="3" t="s">
        <v>12</v>
      </c>
      <c r="N1004" s="11" t="str">
        <f>IF(M1004&lt;&gt;"",VLOOKUP(M1004,Gefährdungsstufen!$B$2:$G$20,6,FALSE),"")</f>
        <v>vom Aussterben bedroht</v>
      </c>
      <c r="O1004" s="33" t="str">
        <f t="shared" si="92"/>
        <v>Landolt Elias (1991): Gefährdung der Farn- und Blütenpflanzen in der Schweiz</v>
      </c>
      <c r="P1004" s="3" t="s">
        <v>8</v>
      </c>
      <c r="Q1004" s="3"/>
      <c r="R1004" s="11" t="str">
        <f>IF(Q1004&lt;&gt;"",VLOOKUP(Q1004,Gefährdungsstufen!$B$2:$G$20,6,FALSE),"")</f>
        <v/>
      </c>
      <c r="S1004" s="33" t="str">
        <f t="shared" si="93"/>
        <v/>
      </c>
      <c r="T1004" s="3" t="s">
        <v>9</v>
      </c>
      <c r="U1004" s="3" t="s">
        <v>9</v>
      </c>
      <c r="V1004" s="11" t="str">
        <f>IF(U1004&lt;&gt;"",VLOOKUP(U1004,Gefährdungsstufen!$B$2:$G$20,6,FALSE),"")</f>
        <v>vom Aussterben bedroht</v>
      </c>
      <c r="W1004" s="33" t="str">
        <f t="shared" si="94"/>
        <v>Landolt Elias (1991): Gefährdung der Farn- und Blütenpflanzen in der Schweiz</v>
      </c>
      <c r="X1004" s="3">
        <v>2</v>
      </c>
      <c r="Y1004" s="3" t="s">
        <v>8</v>
      </c>
      <c r="Z1004" s="3" t="s">
        <v>13</v>
      </c>
      <c r="AA1004" s="3">
        <v>99</v>
      </c>
      <c r="AB1004" s="3">
        <v>99</v>
      </c>
      <c r="AC1004" s="3">
        <v>99</v>
      </c>
      <c r="AD1004" s="3">
        <v>99</v>
      </c>
      <c r="AE1004" s="3" t="s">
        <v>23</v>
      </c>
      <c r="AF1004" s="3" t="str">
        <f>IF(AE1004&lt;&gt;"",VLOOKUP(AE1004,legende!$A$3:$C$6,2,FALSE),"")</f>
        <v>mittel</v>
      </c>
      <c r="AG1004" s="71">
        <f>IF(AE1004&lt;&gt;"",VLOOKUP(AE1004,legende!$A$3:$C$6,3,FALSE),"")</f>
        <v>2</v>
      </c>
      <c r="AH1004" s="3" t="s">
        <v>6</v>
      </c>
      <c r="AI1004" s="3" t="str">
        <f>IF(AH1004&lt;&gt;"",VLOOKUP(AH1004,legende!$F$3:$H$6,3,FALSE),"")</f>
        <v>klein: &lt;1/4</v>
      </c>
      <c r="AJ1004" s="71">
        <f>IF(AH1004&lt;&gt;"",VLOOKUP(AH1004,legende!$F$3:$H$6,2,FALSE),"")</f>
        <v>0</v>
      </c>
      <c r="AK1004" s="3" t="s">
        <v>9</v>
      </c>
      <c r="AL1004" s="3" t="s">
        <v>9</v>
      </c>
      <c r="AM1004" s="11" t="str">
        <f>IF(AL1004&lt;&gt;"",VLOOKUP(AL1004,Gefährdungsstufen!$B$2:$G$20,6,FALSE),"")</f>
        <v>vom Aussterben bedroht</v>
      </c>
      <c r="AN1004" s="71">
        <f>IF(AL1004&lt;&gt;"",VLOOKUP(AL1004,Gefährdungsstufen!$B$2:$G$20,3,FALSE),"")</f>
        <v>5</v>
      </c>
      <c r="AO1004" s="3"/>
      <c r="AP1004" s="11"/>
      <c r="AQ1004" s="11">
        <f t="shared" si="95"/>
        <v>7</v>
      </c>
      <c r="AR1004" s="3">
        <v>5</v>
      </c>
      <c r="AS1004" s="3">
        <v>5</v>
      </c>
    </row>
    <row r="1005" spans="1:53" s="2" customFormat="1" ht="15" hidden="1" customHeight="1">
      <c r="A1005" s="24" t="s">
        <v>26859</v>
      </c>
      <c r="B1005" s="5" t="s">
        <v>13752</v>
      </c>
      <c r="C1005" s="16" t="s">
        <v>13753</v>
      </c>
      <c r="D1005" s="3" t="s">
        <v>1</v>
      </c>
      <c r="E1005" s="3" t="str">
        <f>IF(D1005&lt;&gt;"",VLOOKUP($D1005,Gefährdungsstufen!$B$2:$G$20,6,FALSE),"")</f>
        <v>potentiell gefährdet</v>
      </c>
      <c r="F1005" s="71">
        <f>IF(D1005&lt;&gt;"",VLOOKUP($D1005,Gefährdungsstufen!$B$2:$G$20,3,FALSE),"")</f>
        <v>0</v>
      </c>
      <c r="G1005" s="33" t="str">
        <f t="shared" si="90"/>
        <v>Landolt Elias (1991): Gefährdung der Farn- und Blütenpflanzen in der Schweiz</v>
      </c>
      <c r="H1005" s="3" t="s">
        <v>1</v>
      </c>
      <c r="I1005" s="3" t="str">
        <f>IF(H1005&lt;&gt;"",VLOOKUP($H1005,Gefährdungsstufen!$B$2:$G$20,6,FALSE),"")</f>
        <v>potentiell gefährdet</v>
      </c>
      <c r="J1005" s="71">
        <f>IF(H1005&lt;&gt;"",VLOOKUP($H1005,Gefährdungsstufen!$B$2:$G$20,3,FALSE),"")</f>
        <v>0</v>
      </c>
      <c r="K1005" s="33" t="str">
        <f t="shared" si="91"/>
        <v>Landolt Elias (1991): Gefährdung der Farn- und Blütenpflanzen in der Schweiz</v>
      </c>
      <c r="L1005" s="3" t="s">
        <v>45</v>
      </c>
      <c r="M1005" s="3" t="s">
        <v>45</v>
      </c>
      <c r="N1005" s="11" t="str">
        <f>IF(M1005&lt;&gt;"",VLOOKUP(M1005,Gefährdungsstufen!$B$2:$G$20,6,FALSE),"")</f>
        <v>gefährdet</v>
      </c>
      <c r="O1005" s="33" t="str">
        <f t="shared" si="92"/>
        <v>Landolt Elias (1991): Gefährdung der Farn- und Blütenpflanzen in der Schweiz</v>
      </c>
      <c r="P1005" s="3" t="s">
        <v>12</v>
      </c>
      <c r="Q1005" s="3" t="s">
        <v>12</v>
      </c>
      <c r="R1005" s="11" t="str">
        <f>IF(Q1005&lt;&gt;"",VLOOKUP(Q1005,Gefährdungsstufen!$B$2:$G$20,6,FALSE),"")</f>
        <v>vom Aussterben bedroht</v>
      </c>
      <c r="S1005" s="33" t="str">
        <f t="shared" si="93"/>
        <v>Landolt Elias (1991): Gefährdung der Farn- und Blütenpflanzen in der Schweiz</v>
      </c>
      <c r="T1005" s="3" t="s">
        <v>45</v>
      </c>
      <c r="U1005" s="3" t="s">
        <v>45</v>
      </c>
      <c r="V1005" s="11" t="str">
        <f>IF(U1005&lt;&gt;"",VLOOKUP(U1005,Gefährdungsstufen!$B$2:$G$20,6,FALSE),"")</f>
        <v>gefährdet</v>
      </c>
      <c r="W1005" s="33" t="str">
        <f t="shared" si="94"/>
        <v>Landolt Elias (1991): Gefährdung der Farn- und Blütenpflanzen in der Schweiz</v>
      </c>
      <c r="X1005" s="3">
        <v>2</v>
      </c>
      <c r="Y1005" s="3" t="s">
        <v>8</v>
      </c>
      <c r="Z1005" s="3" t="s">
        <v>2</v>
      </c>
      <c r="AA1005" s="3">
        <v>3</v>
      </c>
      <c r="AB1005" s="3">
        <v>4</v>
      </c>
      <c r="AC1005" s="3">
        <v>2</v>
      </c>
      <c r="AD1005" s="3">
        <v>3</v>
      </c>
      <c r="AE1005" s="3" t="s">
        <v>7</v>
      </c>
      <c r="AF1005" s="3" t="str">
        <f>IF(AE1005&lt;&gt;"",VLOOKUP(AE1005,legende!$A$3:$C$6,2,FALSE),"")</f>
        <v>gross</v>
      </c>
      <c r="AG1005" s="71">
        <f>IF(AE1005&lt;&gt;"",VLOOKUP(AE1005,legende!$A$3:$C$6,3,FALSE),"")</f>
        <v>0</v>
      </c>
      <c r="AH1005" s="3" t="s">
        <v>6</v>
      </c>
      <c r="AI1005" s="3" t="str">
        <f>IF(AH1005&lt;&gt;"",VLOOKUP(AH1005,legende!$F$3:$H$6,3,FALSE),"")</f>
        <v>klein: &lt;1/4</v>
      </c>
      <c r="AJ1005" s="71">
        <f>IF(AH1005&lt;&gt;"",VLOOKUP(AH1005,legende!$F$3:$H$6,2,FALSE),"")</f>
        <v>0</v>
      </c>
      <c r="AK1005" s="3" t="s">
        <v>9</v>
      </c>
      <c r="AL1005" s="3" t="s">
        <v>9</v>
      </c>
      <c r="AM1005" s="11" t="str">
        <f>IF(AL1005&lt;&gt;"",VLOOKUP(AL1005,Gefährdungsstufen!$B$2:$G$20,6,FALSE),"")</f>
        <v>vom Aussterben bedroht</v>
      </c>
      <c r="AN1005" s="71">
        <f>IF(AL1005&lt;&gt;"",VLOOKUP(AL1005,Gefährdungsstufen!$B$2:$G$20,3,FALSE),"")</f>
        <v>5</v>
      </c>
      <c r="AO1005" s="3"/>
      <c r="AP1005" s="11"/>
      <c r="AQ1005" s="11">
        <f t="shared" si="95"/>
        <v>5</v>
      </c>
      <c r="AR1005" s="3">
        <v>3</v>
      </c>
      <c r="AS1005" s="3">
        <v>3</v>
      </c>
      <c r="AT1005" s="2">
        <v>1</v>
      </c>
      <c r="AV1005" s="2" t="s">
        <v>36</v>
      </c>
      <c r="AW1005" s="2" t="s">
        <v>35</v>
      </c>
    </row>
    <row r="1006" spans="1:53" s="2" customFormat="1" ht="15" hidden="1" customHeight="1">
      <c r="A1006" s="24" t="s">
        <v>26859</v>
      </c>
      <c r="B1006" s="5" t="s">
        <v>5583</v>
      </c>
      <c r="C1006" s="16" t="s">
        <v>5584</v>
      </c>
      <c r="D1006" s="3" t="s">
        <v>1</v>
      </c>
      <c r="E1006" s="3" t="str">
        <f>IF(D1006&lt;&gt;"",VLOOKUP($D1006,Gefährdungsstufen!$B$2:$G$20,6,FALSE),"")</f>
        <v>potentiell gefährdet</v>
      </c>
      <c r="F1006" s="71">
        <f>IF(D1006&lt;&gt;"",VLOOKUP($D1006,Gefährdungsstufen!$B$2:$G$20,3,FALSE),"")</f>
        <v>0</v>
      </c>
      <c r="G1006" s="33" t="str">
        <f t="shared" si="90"/>
        <v>Landolt Elias (1991): Gefährdung der Farn- und Blütenpflanzen in der Schweiz</v>
      </c>
      <c r="H1006" s="3" t="s">
        <v>29</v>
      </c>
      <c r="I1006" s="3" t="str">
        <f>IF(H1006&lt;&gt;"",VLOOKUP($H1006,Gefährdungsstufen!$B$2:$G$20,6,FALSE),"")</f>
        <v>vom Aussterben bedroht</v>
      </c>
      <c r="J1006" s="71">
        <f>IF(H1006&lt;&gt;"",VLOOKUP($H1006,Gefährdungsstufen!$B$2:$G$20,3,FALSE),"")</f>
        <v>5</v>
      </c>
      <c r="K1006" s="33" t="str">
        <f t="shared" si="91"/>
        <v>Landolt Elias (1991): Gefährdung der Farn- und Blütenpflanzen in der Schweiz</v>
      </c>
      <c r="L1006" s="3" t="s">
        <v>9</v>
      </c>
      <c r="M1006" s="3" t="s">
        <v>9</v>
      </c>
      <c r="N1006" s="11" t="str">
        <f>IF(M1006&lt;&gt;"",VLOOKUP(M1006,Gefährdungsstufen!$B$2:$G$20,6,FALSE),"")</f>
        <v>vom Aussterben bedroht</v>
      </c>
      <c r="O1006" s="33" t="str">
        <f t="shared" si="92"/>
        <v>Landolt Elias (1991): Gefährdung der Farn- und Blütenpflanzen in der Schweiz</v>
      </c>
      <c r="P1006" s="3" t="s">
        <v>9</v>
      </c>
      <c r="Q1006" s="3" t="s">
        <v>9</v>
      </c>
      <c r="R1006" s="11" t="str">
        <f>IF(Q1006&lt;&gt;"",VLOOKUP(Q1006,Gefährdungsstufen!$B$2:$G$20,6,FALSE),"")</f>
        <v>vom Aussterben bedroht</v>
      </c>
      <c r="S1006" s="33" t="str">
        <f t="shared" si="93"/>
        <v>Landolt Elias (1991): Gefährdung der Farn- und Blütenpflanzen in der Schweiz</v>
      </c>
      <c r="T1006" s="3" t="s">
        <v>9</v>
      </c>
      <c r="U1006" s="3" t="s">
        <v>9</v>
      </c>
      <c r="V1006" s="11" t="str">
        <f>IF(U1006&lt;&gt;"",VLOOKUP(U1006,Gefährdungsstufen!$B$2:$G$20,6,FALSE),"")</f>
        <v>vom Aussterben bedroht</v>
      </c>
      <c r="W1006" s="33" t="str">
        <f t="shared" si="94"/>
        <v>Landolt Elias (1991): Gefährdung der Farn- und Blütenpflanzen in der Schweiz</v>
      </c>
      <c r="X1006" s="3">
        <v>4</v>
      </c>
      <c r="Y1006" s="3" t="s">
        <v>8</v>
      </c>
      <c r="Z1006" s="3" t="s">
        <v>13</v>
      </c>
      <c r="AA1006" s="3">
        <v>99</v>
      </c>
      <c r="AB1006" s="3">
        <v>99</v>
      </c>
      <c r="AC1006" s="3">
        <v>99</v>
      </c>
      <c r="AD1006" s="3">
        <v>99</v>
      </c>
      <c r="AE1006" s="3" t="s">
        <v>23</v>
      </c>
      <c r="AF1006" s="3" t="str">
        <f>IF(AE1006&lt;&gt;"",VLOOKUP(AE1006,legende!$A$3:$C$6,2,FALSE),"")</f>
        <v>mittel</v>
      </c>
      <c r="AG1006" s="71">
        <f>IF(AE1006&lt;&gt;"",VLOOKUP(AE1006,legende!$A$3:$C$6,3,FALSE),"")</f>
        <v>2</v>
      </c>
      <c r="AH1006" s="3" t="s">
        <v>6</v>
      </c>
      <c r="AI1006" s="3" t="str">
        <f>IF(AH1006&lt;&gt;"",VLOOKUP(AH1006,legende!$F$3:$H$6,3,FALSE),"")</f>
        <v>klein: &lt;1/4</v>
      </c>
      <c r="AJ1006" s="71">
        <f>IF(AH1006&lt;&gt;"",VLOOKUP(AH1006,legende!$F$3:$H$6,2,FALSE),"")</f>
        <v>0</v>
      </c>
      <c r="AK1006" s="3" t="s">
        <v>12</v>
      </c>
      <c r="AL1006" s="3" t="s">
        <v>12</v>
      </c>
      <c r="AM1006" s="11" t="str">
        <f>IF(AL1006&lt;&gt;"",VLOOKUP(AL1006,Gefährdungsstufen!$B$2:$G$20,6,FALSE),"")</f>
        <v>vom Aussterben bedroht</v>
      </c>
      <c r="AN1006" s="71">
        <f>IF(AL1006&lt;&gt;"",VLOOKUP(AL1006,Gefährdungsstufen!$B$2:$G$20,3,FALSE),"")</f>
        <v>5</v>
      </c>
      <c r="AO1006" s="3"/>
      <c r="AP1006" s="11"/>
      <c r="AQ1006" s="11">
        <f t="shared" si="95"/>
        <v>12</v>
      </c>
      <c r="AR1006" s="3">
        <v>9</v>
      </c>
      <c r="AS1006" s="3">
        <v>9</v>
      </c>
    </row>
    <row r="1007" spans="1:53" s="2" customFormat="1" ht="15" hidden="1" customHeight="1">
      <c r="A1007" s="24" t="s">
        <v>26859</v>
      </c>
      <c r="B1007" s="5" t="s">
        <v>9608</v>
      </c>
      <c r="C1007" s="16" t="s">
        <v>9609</v>
      </c>
      <c r="D1007" s="3" t="s">
        <v>1</v>
      </c>
      <c r="E1007" s="3" t="str">
        <f>IF(D1007&lt;&gt;"",VLOOKUP($D1007,Gefährdungsstufen!$B$2:$G$20,6,FALSE),"")</f>
        <v>potentiell gefährdet</v>
      </c>
      <c r="F1007" s="71">
        <f>IF(D1007&lt;&gt;"",VLOOKUP($D1007,Gefährdungsstufen!$B$2:$G$20,3,FALSE),"")</f>
        <v>0</v>
      </c>
      <c r="G1007" s="33" t="str">
        <f t="shared" si="90"/>
        <v>Landolt Elias (1991): Gefährdung der Farn- und Blütenpflanzen in der Schweiz</v>
      </c>
      <c r="H1007" s="3" t="s">
        <v>1</v>
      </c>
      <c r="I1007" s="3" t="str">
        <f>IF(H1007&lt;&gt;"",VLOOKUP($H1007,Gefährdungsstufen!$B$2:$G$20,6,FALSE),"")</f>
        <v>potentiell gefährdet</v>
      </c>
      <c r="J1007" s="71">
        <f>IF(H1007&lt;&gt;"",VLOOKUP($H1007,Gefährdungsstufen!$B$2:$G$20,3,FALSE),"")</f>
        <v>0</v>
      </c>
      <c r="K1007" s="33" t="str">
        <f t="shared" si="91"/>
        <v>Landolt Elias (1991): Gefährdung der Farn- und Blütenpflanzen in der Schweiz</v>
      </c>
      <c r="L1007" s="3" t="s">
        <v>1</v>
      </c>
      <c r="M1007" s="3" t="s">
        <v>1</v>
      </c>
      <c r="N1007" s="11" t="str">
        <f>IF(M1007&lt;&gt;"",VLOOKUP(M1007,Gefährdungsstufen!$B$2:$G$20,6,FALSE),"")</f>
        <v>potentiell gefährdet</v>
      </c>
      <c r="O1007" s="33" t="str">
        <f t="shared" si="92"/>
        <v>Landolt Elias (1991): Gefährdung der Farn- und Blütenpflanzen in der Schweiz</v>
      </c>
      <c r="P1007" s="3" t="s">
        <v>1</v>
      </c>
      <c r="Q1007" s="3" t="s">
        <v>1</v>
      </c>
      <c r="R1007" s="11" t="str">
        <f>IF(Q1007&lt;&gt;"",VLOOKUP(Q1007,Gefährdungsstufen!$B$2:$G$20,6,FALSE),"")</f>
        <v>potentiell gefährdet</v>
      </c>
      <c r="S1007" s="33" t="str">
        <f t="shared" si="93"/>
        <v>Landolt Elias (1991): Gefährdung der Farn- und Blütenpflanzen in der Schweiz</v>
      </c>
      <c r="T1007" s="3" t="s">
        <v>1</v>
      </c>
      <c r="U1007" s="3" t="s">
        <v>1</v>
      </c>
      <c r="V1007" s="11" t="str">
        <f>IF(U1007&lt;&gt;"",VLOOKUP(U1007,Gefährdungsstufen!$B$2:$G$20,6,FALSE),"")</f>
        <v>potentiell gefährdet</v>
      </c>
      <c r="W1007" s="33" t="str">
        <f t="shared" si="94"/>
        <v>Landolt Elias (1991): Gefährdung der Farn- und Blütenpflanzen in der Schweiz</v>
      </c>
      <c r="X1007" s="3">
        <v>4</v>
      </c>
      <c r="Y1007" s="3" t="s">
        <v>8</v>
      </c>
      <c r="Z1007" s="3" t="s">
        <v>2</v>
      </c>
      <c r="AA1007" s="3">
        <v>5</v>
      </c>
      <c r="AB1007" s="3">
        <v>7</v>
      </c>
      <c r="AC1007" s="3">
        <v>5</v>
      </c>
      <c r="AD1007" s="3">
        <v>4</v>
      </c>
      <c r="AE1007" s="3"/>
      <c r="AF1007" s="3" t="str">
        <f>IF(AE1007&lt;&gt;"",VLOOKUP(AE1007,legende!$A$3:$C$6,2,FALSE),"")</f>
        <v/>
      </c>
      <c r="AG1007" s="71" t="str">
        <f>IF(AE1007&lt;&gt;"",VLOOKUP(AE1007,legende!$A$3:$C$6,3,FALSE),"")</f>
        <v/>
      </c>
      <c r="AH1007" s="3"/>
      <c r="AI1007" s="3" t="str">
        <f>IF(AH1007&lt;&gt;"",VLOOKUP(AH1007,legende!$F$3:$H$6,3,FALSE),"")</f>
        <v/>
      </c>
      <c r="AJ1007" s="71" t="str">
        <f>IF(AH1007&lt;&gt;"",VLOOKUP(AH1007,legende!$F$3:$H$6,2,FALSE),"")</f>
        <v/>
      </c>
      <c r="AK1007" s="3" t="s">
        <v>1</v>
      </c>
      <c r="AL1007" s="3" t="s">
        <v>1</v>
      </c>
      <c r="AM1007" s="11" t="str">
        <f>IF(AL1007&lt;&gt;"",VLOOKUP(AL1007,Gefährdungsstufen!$B$2:$G$20,6,FALSE),"")</f>
        <v>potentiell gefährdet</v>
      </c>
      <c r="AN1007" s="71">
        <f>IF(AL1007&lt;&gt;"",VLOOKUP(AL1007,Gefährdungsstufen!$B$2:$G$20,3,FALSE),"")</f>
        <v>0</v>
      </c>
      <c r="AO1007" s="3"/>
      <c r="AP1007" s="11" t="s">
        <v>26922</v>
      </c>
      <c r="AQ1007" s="11" t="e">
        <f t="shared" si="95"/>
        <v>#VALUE!</v>
      </c>
      <c r="AR1007" s="3">
        <v>0</v>
      </c>
      <c r="AS1007" s="3" t="s">
        <v>0</v>
      </c>
    </row>
    <row r="1008" spans="1:53" s="2" customFormat="1" ht="15" hidden="1" customHeight="1">
      <c r="A1008" s="24" t="s">
        <v>26859</v>
      </c>
      <c r="B1008" s="5" t="s">
        <v>9717</v>
      </c>
      <c r="C1008" s="16" t="s">
        <v>9718</v>
      </c>
      <c r="D1008" s="3" t="s">
        <v>1</v>
      </c>
      <c r="E1008" s="3" t="str">
        <f>IF(D1008&lt;&gt;"",VLOOKUP($D1008,Gefährdungsstufen!$B$2:$G$20,6,FALSE),"")</f>
        <v>potentiell gefährdet</v>
      </c>
      <c r="F1008" s="71">
        <f>IF(D1008&lt;&gt;"",VLOOKUP($D1008,Gefährdungsstufen!$B$2:$G$20,3,FALSE),"")</f>
        <v>0</v>
      </c>
      <c r="G1008" s="33" t="str">
        <f t="shared" si="90"/>
        <v>Landolt Elias (1991): Gefährdung der Farn- und Blütenpflanzen in der Schweiz</v>
      </c>
      <c r="H1008" s="3" t="s">
        <v>1</v>
      </c>
      <c r="I1008" s="3" t="str">
        <f>IF(H1008&lt;&gt;"",VLOOKUP($H1008,Gefährdungsstufen!$B$2:$G$20,6,FALSE),"")</f>
        <v>potentiell gefährdet</v>
      </c>
      <c r="J1008" s="71">
        <f>IF(H1008&lt;&gt;"",VLOOKUP($H1008,Gefährdungsstufen!$B$2:$G$20,3,FALSE),"")</f>
        <v>0</v>
      </c>
      <c r="K1008" s="33" t="str">
        <f t="shared" si="91"/>
        <v>Landolt Elias (1991): Gefährdung der Farn- und Blütenpflanzen in der Schweiz</v>
      </c>
      <c r="L1008" s="3" t="s">
        <v>1</v>
      </c>
      <c r="M1008" s="3" t="s">
        <v>1</v>
      </c>
      <c r="N1008" s="11" t="str">
        <f>IF(M1008&lt;&gt;"",VLOOKUP(M1008,Gefährdungsstufen!$B$2:$G$20,6,FALSE),"")</f>
        <v>potentiell gefährdet</v>
      </c>
      <c r="O1008" s="33" t="str">
        <f t="shared" si="92"/>
        <v>Landolt Elias (1991): Gefährdung der Farn- und Blütenpflanzen in der Schweiz</v>
      </c>
      <c r="P1008" s="3" t="s">
        <v>1</v>
      </c>
      <c r="Q1008" s="3" t="s">
        <v>1</v>
      </c>
      <c r="R1008" s="11" t="str">
        <f>IF(Q1008&lt;&gt;"",VLOOKUP(Q1008,Gefährdungsstufen!$B$2:$G$20,6,FALSE),"")</f>
        <v>potentiell gefährdet</v>
      </c>
      <c r="S1008" s="33" t="str">
        <f t="shared" si="93"/>
        <v>Landolt Elias (1991): Gefährdung der Farn- und Blütenpflanzen in der Schweiz</v>
      </c>
      <c r="T1008" s="3" t="s">
        <v>1</v>
      </c>
      <c r="U1008" s="3" t="s">
        <v>1</v>
      </c>
      <c r="V1008" s="11" t="str">
        <f>IF(U1008&lt;&gt;"",VLOOKUP(U1008,Gefährdungsstufen!$B$2:$G$20,6,FALSE),"")</f>
        <v>potentiell gefährdet</v>
      </c>
      <c r="W1008" s="33" t="str">
        <f t="shared" si="94"/>
        <v>Landolt Elias (1991): Gefährdung der Farn- und Blütenpflanzen in der Schweiz</v>
      </c>
      <c r="X1008" s="3">
        <v>1</v>
      </c>
      <c r="Y1008" s="3" t="s">
        <v>8</v>
      </c>
      <c r="Z1008" s="3" t="s">
        <v>2</v>
      </c>
      <c r="AA1008" s="3">
        <v>5</v>
      </c>
      <c r="AB1008" s="3">
        <v>6</v>
      </c>
      <c r="AC1008" s="3">
        <v>5</v>
      </c>
      <c r="AD1008" s="3">
        <v>4</v>
      </c>
      <c r="AE1008" s="3"/>
      <c r="AF1008" s="3" t="str">
        <f>IF(AE1008&lt;&gt;"",VLOOKUP(AE1008,legende!$A$3:$C$6,2,FALSE),"")</f>
        <v/>
      </c>
      <c r="AG1008" s="71" t="str">
        <f>IF(AE1008&lt;&gt;"",VLOOKUP(AE1008,legende!$A$3:$C$6,3,FALSE),"")</f>
        <v/>
      </c>
      <c r="AH1008" s="3"/>
      <c r="AI1008" s="3" t="str">
        <f>IF(AH1008&lt;&gt;"",VLOOKUP(AH1008,legende!$F$3:$H$6,3,FALSE),"")</f>
        <v/>
      </c>
      <c r="AJ1008" s="71" t="str">
        <f>IF(AH1008&lt;&gt;"",VLOOKUP(AH1008,legende!$F$3:$H$6,2,FALSE),"")</f>
        <v/>
      </c>
      <c r="AK1008" s="3" t="s">
        <v>1</v>
      </c>
      <c r="AL1008" s="3" t="s">
        <v>1</v>
      </c>
      <c r="AM1008" s="11" t="str">
        <f>IF(AL1008&lt;&gt;"",VLOOKUP(AL1008,Gefährdungsstufen!$B$2:$G$20,6,FALSE),"")</f>
        <v>potentiell gefährdet</v>
      </c>
      <c r="AN1008" s="71">
        <f>IF(AL1008&lt;&gt;"",VLOOKUP(AL1008,Gefährdungsstufen!$B$2:$G$20,3,FALSE),"")</f>
        <v>0</v>
      </c>
      <c r="AO1008" s="3"/>
      <c r="AP1008" s="11" t="s">
        <v>26922</v>
      </c>
      <c r="AQ1008" s="11" t="e">
        <f t="shared" si="95"/>
        <v>#VALUE!</v>
      </c>
      <c r="AR1008" s="3">
        <v>0</v>
      </c>
      <c r="AS1008" s="3" t="s">
        <v>0</v>
      </c>
      <c r="AT1008" s="2">
        <v>1</v>
      </c>
    </row>
    <row r="1009" spans="1:54" s="2" customFormat="1" ht="15" hidden="1" customHeight="1">
      <c r="A1009" s="24" t="s">
        <v>26859</v>
      </c>
      <c r="B1009" s="5" t="s">
        <v>13292</v>
      </c>
      <c r="C1009" s="16" t="s">
        <v>13293</v>
      </c>
      <c r="D1009" s="3" t="s">
        <v>1</v>
      </c>
      <c r="E1009" s="3" t="str">
        <f>IF(D1009&lt;&gt;"",VLOOKUP($D1009,Gefährdungsstufen!$B$2:$G$20,6,FALSE),"")</f>
        <v>potentiell gefährdet</v>
      </c>
      <c r="F1009" s="71">
        <f>IF(D1009&lt;&gt;"",VLOOKUP($D1009,Gefährdungsstufen!$B$2:$G$20,3,FALSE),"")</f>
        <v>0</v>
      </c>
      <c r="G1009" s="33" t="str">
        <f t="shared" si="90"/>
        <v>Landolt Elias (1991): Gefährdung der Farn- und Blütenpflanzen in der Schweiz</v>
      </c>
      <c r="H1009" s="3" t="s">
        <v>5</v>
      </c>
      <c r="I1009" s="3" t="str">
        <f>IF(H1009&lt;&gt;"",VLOOKUP($H1009,Gefährdungsstufen!$B$2:$G$20,6,FALSE),"")</f>
        <v>stark gefährdet</v>
      </c>
      <c r="J1009" s="71">
        <f>IF(H1009&lt;&gt;"",VLOOKUP($H1009,Gefährdungsstufen!$B$2:$G$20,3,FALSE),"")</f>
        <v>4</v>
      </c>
      <c r="K1009" s="33" t="str">
        <f t="shared" si="91"/>
        <v>Landolt Elias (1991): Gefährdung der Farn- und Blütenpflanzen in der Schweiz</v>
      </c>
      <c r="L1009" s="3" t="s">
        <v>12</v>
      </c>
      <c r="M1009" s="3" t="s">
        <v>12</v>
      </c>
      <c r="N1009" s="11" t="str">
        <f>IF(M1009&lt;&gt;"",VLOOKUP(M1009,Gefährdungsstufen!$B$2:$G$20,6,FALSE),"")</f>
        <v>vom Aussterben bedroht</v>
      </c>
      <c r="O1009" s="33" t="str">
        <f t="shared" si="92"/>
        <v>Landolt Elias (1991): Gefährdung der Farn- und Blütenpflanzen in der Schweiz</v>
      </c>
      <c r="P1009" s="3" t="s">
        <v>9</v>
      </c>
      <c r="Q1009" s="3" t="s">
        <v>9</v>
      </c>
      <c r="R1009" s="11" t="str">
        <f>IF(Q1009&lt;&gt;"",VLOOKUP(Q1009,Gefährdungsstufen!$B$2:$G$20,6,FALSE),"")</f>
        <v>vom Aussterben bedroht</v>
      </c>
      <c r="S1009" s="33" t="str">
        <f t="shared" si="93"/>
        <v>Landolt Elias (1991): Gefährdung der Farn- und Blütenpflanzen in der Schweiz</v>
      </c>
      <c r="T1009" s="3" t="s">
        <v>9</v>
      </c>
      <c r="U1009" s="3" t="s">
        <v>9</v>
      </c>
      <c r="V1009" s="11" t="str">
        <f>IF(U1009&lt;&gt;"",VLOOKUP(U1009,Gefährdungsstufen!$B$2:$G$20,6,FALSE),"")</f>
        <v>vom Aussterben bedroht</v>
      </c>
      <c r="W1009" s="33" t="str">
        <f t="shared" si="94"/>
        <v>Landolt Elias (1991): Gefährdung der Farn- und Blütenpflanzen in der Schweiz</v>
      </c>
      <c r="X1009" s="3">
        <v>7</v>
      </c>
      <c r="Y1009" s="3" t="s">
        <v>8</v>
      </c>
      <c r="Z1009" s="3" t="s">
        <v>2</v>
      </c>
      <c r="AA1009" s="3">
        <v>1</v>
      </c>
      <c r="AB1009" s="3">
        <v>4</v>
      </c>
      <c r="AC1009" s="3">
        <v>1</v>
      </c>
      <c r="AD1009" s="3">
        <v>1</v>
      </c>
      <c r="AE1009" s="3" t="s">
        <v>7</v>
      </c>
      <c r="AF1009" s="3" t="str">
        <f>IF(AE1009&lt;&gt;"",VLOOKUP(AE1009,legende!$A$3:$C$6,2,FALSE),"")</f>
        <v>gross</v>
      </c>
      <c r="AG1009" s="71">
        <f>IF(AE1009&lt;&gt;"",VLOOKUP(AE1009,legende!$A$3:$C$6,3,FALSE),"")</f>
        <v>0</v>
      </c>
      <c r="AH1009" s="3" t="s">
        <v>6</v>
      </c>
      <c r="AI1009" s="3" t="str">
        <f>IF(AH1009&lt;&gt;"",VLOOKUP(AH1009,legende!$F$3:$H$6,3,FALSE),"")</f>
        <v>klein: &lt;1/4</v>
      </c>
      <c r="AJ1009" s="71">
        <f>IF(AH1009&lt;&gt;"",VLOOKUP(AH1009,legende!$F$3:$H$6,2,FALSE),"")</f>
        <v>0</v>
      </c>
      <c r="AK1009" s="3" t="s">
        <v>12</v>
      </c>
      <c r="AL1009" s="3" t="s">
        <v>12</v>
      </c>
      <c r="AM1009" s="11" t="str">
        <f>IF(AL1009&lt;&gt;"",VLOOKUP(AL1009,Gefährdungsstufen!$B$2:$G$20,6,FALSE),"")</f>
        <v>vom Aussterben bedroht</v>
      </c>
      <c r="AN1009" s="71">
        <f>IF(AL1009&lt;&gt;"",VLOOKUP(AL1009,Gefährdungsstufen!$B$2:$G$20,3,FALSE),"")</f>
        <v>5</v>
      </c>
      <c r="AO1009" s="3"/>
      <c r="AP1009" s="11"/>
      <c r="AQ1009" s="11">
        <f t="shared" si="95"/>
        <v>9</v>
      </c>
      <c r="AR1009" s="3">
        <v>6</v>
      </c>
      <c r="AS1009" s="3">
        <v>6</v>
      </c>
      <c r="BB1009" s="2">
        <v>6</v>
      </c>
    </row>
    <row r="1010" spans="1:54" s="2" customFormat="1" ht="15" hidden="1" customHeight="1">
      <c r="A1010" s="24" t="s">
        <v>26859</v>
      </c>
      <c r="B1010" s="5" t="s">
        <v>14409</v>
      </c>
      <c r="C1010" s="16" t="s">
        <v>14410</v>
      </c>
      <c r="D1010" s="3" t="s">
        <v>1</v>
      </c>
      <c r="E1010" s="3" t="str">
        <f>IF(D1010&lt;&gt;"",VLOOKUP($D1010,Gefährdungsstufen!$B$2:$G$20,6,FALSE),"")</f>
        <v>potentiell gefährdet</v>
      </c>
      <c r="F1010" s="71">
        <f>IF(D1010&lt;&gt;"",VLOOKUP($D1010,Gefährdungsstufen!$B$2:$G$20,3,FALSE),"")</f>
        <v>0</v>
      </c>
      <c r="G1010" s="33" t="str">
        <f t="shared" si="90"/>
        <v>Landolt Elias (1991): Gefährdung der Farn- und Blütenpflanzen in der Schweiz</v>
      </c>
      <c r="H1010" s="3" t="s">
        <v>9</v>
      </c>
      <c r="I1010" s="3" t="str">
        <f>IF(H1010&lt;&gt;"",VLOOKUP($H1010,Gefährdungsstufen!$B$2:$G$20,6,FALSE),"")</f>
        <v>vom Aussterben bedroht</v>
      </c>
      <c r="J1010" s="71">
        <f>IF(H1010&lt;&gt;"",VLOOKUP($H1010,Gefährdungsstufen!$B$2:$G$20,3,FALSE),"")</f>
        <v>5</v>
      </c>
      <c r="K1010" s="33" t="str">
        <f t="shared" si="91"/>
        <v>Landolt Elias (1991): Gefährdung der Farn- und Blütenpflanzen in der Schweiz</v>
      </c>
      <c r="L1010" s="3" t="s">
        <v>12</v>
      </c>
      <c r="M1010" s="3" t="s">
        <v>12</v>
      </c>
      <c r="N1010" s="11" t="str">
        <f>IF(M1010&lt;&gt;"",VLOOKUP(M1010,Gefährdungsstufen!$B$2:$G$20,6,FALSE),"")</f>
        <v>vom Aussterben bedroht</v>
      </c>
      <c r="O1010" s="33" t="str">
        <f t="shared" si="92"/>
        <v>Landolt Elias (1991): Gefährdung der Farn- und Blütenpflanzen in der Schweiz</v>
      </c>
      <c r="P1010" s="3" t="s">
        <v>9</v>
      </c>
      <c r="Q1010" s="3" t="s">
        <v>9</v>
      </c>
      <c r="R1010" s="11" t="str">
        <f>IF(Q1010&lt;&gt;"",VLOOKUP(Q1010,Gefährdungsstufen!$B$2:$G$20,6,FALSE),"")</f>
        <v>vom Aussterben bedroht</v>
      </c>
      <c r="S1010" s="33" t="str">
        <f t="shared" si="93"/>
        <v>Landolt Elias (1991): Gefährdung der Farn- und Blütenpflanzen in der Schweiz</v>
      </c>
      <c r="T1010" s="3" t="s">
        <v>9</v>
      </c>
      <c r="U1010" s="3" t="s">
        <v>9</v>
      </c>
      <c r="V1010" s="11" t="str">
        <f>IF(U1010&lt;&gt;"",VLOOKUP(U1010,Gefährdungsstufen!$B$2:$G$20,6,FALSE),"")</f>
        <v>vom Aussterben bedroht</v>
      </c>
      <c r="W1010" s="33" t="str">
        <f t="shared" si="94"/>
        <v>Landolt Elias (1991): Gefährdung der Farn- und Blütenpflanzen in der Schweiz</v>
      </c>
      <c r="X1010" s="3">
        <v>7</v>
      </c>
      <c r="Y1010" s="3" t="s">
        <v>8</v>
      </c>
      <c r="Z1010" s="3" t="s">
        <v>2</v>
      </c>
      <c r="AA1010" s="3">
        <v>1</v>
      </c>
      <c r="AB1010" s="3">
        <v>4</v>
      </c>
      <c r="AC1010" s="3">
        <v>1</v>
      </c>
      <c r="AD1010" s="3">
        <v>1</v>
      </c>
      <c r="AE1010" s="3" t="s">
        <v>7</v>
      </c>
      <c r="AF1010" s="3" t="str">
        <f>IF(AE1010&lt;&gt;"",VLOOKUP(AE1010,legende!$A$3:$C$6,2,FALSE),"")</f>
        <v>gross</v>
      </c>
      <c r="AG1010" s="71">
        <f>IF(AE1010&lt;&gt;"",VLOOKUP(AE1010,legende!$A$3:$C$6,3,FALSE),"")</f>
        <v>0</v>
      </c>
      <c r="AH1010" s="3" t="s">
        <v>6</v>
      </c>
      <c r="AI1010" s="3" t="str">
        <f>IF(AH1010&lt;&gt;"",VLOOKUP(AH1010,legende!$F$3:$H$6,3,FALSE),"")</f>
        <v>klein: &lt;1/4</v>
      </c>
      <c r="AJ1010" s="71">
        <f>IF(AH1010&lt;&gt;"",VLOOKUP(AH1010,legende!$F$3:$H$6,2,FALSE),"")</f>
        <v>0</v>
      </c>
      <c r="AK1010" s="3" t="s">
        <v>12</v>
      </c>
      <c r="AL1010" s="3" t="s">
        <v>12</v>
      </c>
      <c r="AM1010" s="11" t="str">
        <f>IF(AL1010&lt;&gt;"",VLOOKUP(AL1010,Gefährdungsstufen!$B$2:$G$20,6,FALSE),"")</f>
        <v>vom Aussterben bedroht</v>
      </c>
      <c r="AN1010" s="71">
        <f>IF(AL1010&lt;&gt;"",VLOOKUP(AL1010,Gefährdungsstufen!$B$2:$G$20,3,FALSE),"")</f>
        <v>5</v>
      </c>
      <c r="AO1010" s="3"/>
      <c r="AP1010" s="11"/>
      <c r="AQ1010" s="11">
        <f t="shared" si="95"/>
        <v>10</v>
      </c>
      <c r="AR1010" s="3">
        <v>7</v>
      </c>
      <c r="AS1010" s="3">
        <v>7</v>
      </c>
      <c r="BB1010" s="2">
        <v>6</v>
      </c>
    </row>
    <row r="1011" spans="1:54" s="2" customFormat="1" ht="15" hidden="1" customHeight="1">
      <c r="A1011" s="24" t="s">
        <v>26859</v>
      </c>
      <c r="B1011" s="5" t="s">
        <v>13330</v>
      </c>
      <c r="C1011" s="16" t="s">
        <v>13331</v>
      </c>
      <c r="D1011" s="3" t="s">
        <v>1</v>
      </c>
      <c r="E1011" s="3" t="str">
        <f>IF(D1011&lt;&gt;"",VLOOKUP($D1011,Gefährdungsstufen!$B$2:$G$20,6,FALSE),"")</f>
        <v>potentiell gefährdet</v>
      </c>
      <c r="F1011" s="71">
        <f>IF(D1011&lt;&gt;"",VLOOKUP($D1011,Gefährdungsstufen!$B$2:$G$20,3,FALSE),"")</f>
        <v>0</v>
      </c>
      <c r="G1011" s="33" t="str">
        <f t="shared" si="90"/>
        <v>Landolt Elias (1991): Gefährdung der Farn- und Blütenpflanzen in der Schweiz</v>
      </c>
      <c r="H1011" s="3" t="s">
        <v>261</v>
      </c>
      <c r="I1011" s="3" t="str">
        <f>IF(H1011&lt;&gt;"",VLOOKUP($H1011,Gefährdungsstufen!$B$2:$G$20,6,FALSE),"")</f>
        <v>potentiell gefährdet</v>
      </c>
      <c r="J1011" s="71">
        <f>IF(H1011&lt;&gt;"",VLOOKUP($H1011,Gefährdungsstufen!$B$2:$G$20,3,FALSE),"")</f>
        <v>0</v>
      </c>
      <c r="K1011" s="33" t="str">
        <f t="shared" si="91"/>
        <v>Landolt Elias (1991): Gefährdung der Farn- und Blütenpflanzen in der Schweiz</v>
      </c>
      <c r="L1011" s="3" t="s">
        <v>8</v>
      </c>
      <c r="M1011" s="3"/>
      <c r="N1011" s="11" t="str">
        <f>IF(M1011&lt;&gt;"",VLOOKUP(M1011,Gefährdungsstufen!$B$2:$G$20,6,FALSE),"")</f>
        <v/>
      </c>
      <c r="O1011" s="33" t="str">
        <f t="shared" si="92"/>
        <v/>
      </c>
      <c r="P1011" s="3" t="s">
        <v>8</v>
      </c>
      <c r="Q1011" s="3"/>
      <c r="R1011" s="11" t="str">
        <f>IF(Q1011&lt;&gt;"",VLOOKUP(Q1011,Gefährdungsstufen!$B$2:$G$20,6,FALSE),"")</f>
        <v/>
      </c>
      <c r="S1011" s="33" t="str">
        <f t="shared" si="93"/>
        <v/>
      </c>
      <c r="T1011" s="3" t="s">
        <v>9</v>
      </c>
      <c r="U1011" s="3" t="s">
        <v>9</v>
      </c>
      <c r="V1011" s="11" t="str">
        <f>IF(U1011&lt;&gt;"",VLOOKUP(U1011,Gefährdungsstufen!$B$2:$G$20,6,FALSE),"")</f>
        <v>vom Aussterben bedroht</v>
      </c>
      <c r="W1011" s="33" t="str">
        <f t="shared" si="94"/>
        <v>Landolt Elias (1991): Gefährdung der Farn- und Blütenpflanzen in der Schweiz</v>
      </c>
      <c r="X1011" s="3">
        <v>2</v>
      </c>
      <c r="Y1011" s="3" t="s">
        <v>8</v>
      </c>
      <c r="Z1011" s="3" t="s">
        <v>13</v>
      </c>
      <c r="AA1011" s="3">
        <v>99</v>
      </c>
      <c r="AB1011" s="3">
        <v>99</v>
      </c>
      <c r="AC1011" s="3">
        <v>99</v>
      </c>
      <c r="AD1011" s="3">
        <v>99</v>
      </c>
      <c r="AE1011" s="3" t="s">
        <v>23</v>
      </c>
      <c r="AF1011" s="3" t="str">
        <f>IF(AE1011&lt;&gt;"",VLOOKUP(AE1011,legende!$A$3:$C$6,2,FALSE),"")</f>
        <v>mittel</v>
      </c>
      <c r="AG1011" s="71">
        <f>IF(AE1011&lt;&gt;"",VLOOKUP(AE1011,legende!$A$3:$C$6,3,FALSE),"")</f>
        <v>2</v>
      </c>
      <c r="AH1011" s="3" t="s">
        <v>6</v>
      </c>
      <c r="AI1011" s="3" t="str">
        <f>IF(AH1011&lt;&gt;"",VLOOKUP(AH1011,legende!$F$3:$H$6,3,FALSE),"")</f>
        <v>klein: &lt;1/4</v>
      </c>
      <c r="AJ1011" s="71">
        <f>IF(AH1011&lt;&gt;"",VLOOKUP(AH1011,legende!$F$3:$H$6,2,FALSE),"")</f>
        <v>0</v>
      </c>
      <c r="AK1011" s="3" t="s">
        <v>9</v>
      </c>
      <c r="AL1011" s="3" t="s">
        <v>9</v>
      </c>
      <c r="AM1011" s="11" t="str">
        <f>IF(AL1011&lt;&gt;"",VLOOKUP(AL1011,Gefährdungsstufen!$B$2:$G$20,6,FALSE),"")</f>
        <v>vom Aussterben bedroht</v>
      </c>
      <c r="AN1011" s="71">
        <f>IF(AL1011&lt;&gt;"",VLOOKUP(AL1011,Gefährdungsstufen!$B$2:$G$20,3,FALSE),"")</f>
        <v>5</v>
      </c>
      <c r="AO1011" s="3"/>
      <c r="AP1011" s="11"/>
      <c r="AQ1011" s="11">
        <f t="shared" si="95"/>
        <v>7</v>
      </c>
      <c r="AR1011" s="3">
        <v>5</v>
      </c>
      <c r="AS1011" s="3">
        <v>5</v>
      </c>
      <c r="AV1011" s="2" t="s">
        <v>36</v>
      </c>
      <c r="AW1011" s="2" t="s">
        <v>35</v>
      </c>
    </row>
    <row r="1012" spans="1:54" s="2" customFormat="1" ht="15" hidden="1" customHeight="1">
      <c r="A1012" s="24" t="s">
        <v>26859</v>
      </c>
      <c r="B1012" s="5" t="s">
        <v>11148</v>
      </c>
      <c r="C1012" s="16" t="s">
        <v>11149</v>
      </c>
      <c r="D1012" s="3" t="s">
        <v>1</v>
      </c>
      <c r="E1012" s="3" t="str">
        <f>IF(D1012&lt;&gt;"",VLOOKUP($D1012,Gefährdungsstufen!$B$2:$G$20,6,FALSE),"")</f>
        <v>potentiell gefährdet</v>
      </c>
      <c r="F1012" s="71">
        <f>IF(D1012&lt;&gt;"",VLOOKUP($D1012,Gefährdungsstufen!$B$2:$G$20,3,FALSE),"")</f>
        <v>0</v>
      </c>
      <c r="G1012" s="33" t="str">
        <f t="shared" si="90"/>
        <v>Landolt Elias (1991): Gefährdung der Farn- und Blütenpflanzen in der Schweiz</v>
      </c>
      <c r="H1012" s="3" t="s">
        <v>261</v>
      </c>
      <c r="I1012" s="3" t="str">
        <f>IF(H1012&lt;&gt;"",VLOOKUP($H1012,Gefährdungsstufen!$B$2:$G$20,6,FALSE),"")</f>
        <v>potentiell gefährdet</v>
      </c>
      <c r="J1012" s="71">
        <f>IF(H1012&lt;&gt;"",VLOOKUP($H1012,Gefährdungsstufen!$B$2:$G$20,3,FALSE),"")</f>
        <v>0</v>
      </c>
      <c r="K1012" s="33" t="str">
        <f t="shared" si="91"/>
        <v>Landolt Elias (1991): Gefährdung der Farn- und Blütenpflanzen in der Schweiz</v>
      </c>
      <c r="L1012" s="3" t="s">
        <v>261</v>
      </c>
      <c r="M1012" s="3" t="s">
        <v>261</v>
      </c>
      <c r="N1012" s="11" t="str">
        <f>IF(M1012&lt;&gt;"",VLOOKUP(M1012,Gefährdungsstufen!$B$2:$G$20,6,FALSE),"")</f>
        <v>potentiell gefährdet</v>
      </c>
      <c r="O1012" s="33" t="str">
        <f t="shared" si="92"/>
        <v>Landolt Elias (1991): Gefährdung der Farn- und Blütenpflanzen in der Schweiz</v>
      </c>
      <c r="P1012" s="3" t="s">
        <v>261</v>
      </c>
      <c r="Q1012" s="3" t="s">
        <v>261</v>
      </c>
      <c r="R1012" s="11" t="str">
        <f>IF(Q1012&lt;&gt;"",VLOOKUP(Q1012,Gefährdungsstufen!$B$2:$G$20,6,FALSE),"")</f>
        <v>potentiell gefährdet</v>
      </c>
      <c r="S1012" s="33" t="str">
        <f t="shared" si="93"/>
        <v>Landolt Elias (1991): Gefährdung der Farn- und Blütenpflanzen in der Schweiz</v>
      </c>
      <c r="T1012" s="3" t="s">
        <v>261</v>
      </c>
      <c r="U1012" s="3" t="s">
        <v>261</v>
      </c>
      <c r="V1012" s="11" t="str">
        <f>IF(U1012&lt;&gt;"",VLOOKUP(U1012,Gefährdungsstufen!$B$2:$G$20,6,FALSE),"")</f>
        <v>potentiell gefährdet</v>
      </c>
      <c r="W1012" s="33" t="str">
        <f t="shared" si="94"/>
        <v>Landolt Elias (1991): Gefährdung der Farn- und Blütenpflanzen in der Schweiz</v>
      </c>
      <c r="X1012" s="3">
        <v>4</v>
      </c>
      <c r="Y1012" s="3" t="s">
        <v>8</v>
      </c>
      <c r="Z1012" s="3" t="s">
        <v>2</v>
      </c>
      <c r="AA1012" s="3">
        <v>4</v>
      </c>
      <c r="AB1012" s="3">
        <v>5</v>
      </c>
      <c r="AC1012" s="3">
        <v>4</v>
      </c>
      <c r="AD1012" s="3">
        <v>4</v>
      </c>
      <c r="AE1012" s="3" t="s">
        <v>7</v>
      </c>
      <c r="AF1012" s="3" t="str">
        <f>IF(AE1012&lt;&gt;"",VLOOKUP(AE1012,legende!$A$3:$C$6,2,FALSE),"")</f>
        <v>gross</v>
      </c>
      <c r="AG1012" s="71">
        <f>IF(AE1012&lt;&gt;"",VLOOKUP(AE1012,legende!$A$3:$C$6,3,FALSE),"")</f>
        <v>0</v>
      </c>
      <c r="AH1012" s="3" t="s">
        <v>23</v>
      </c>
      <c r="AI1012" s="3" t="str">
        <f>IF(AH1012&lt;&gt;"",VLOOKUP(AH1012,legende!$F$3:$H$6,3,FALSE),"")</f>
        <v>mittel: 1/4 - 1/2</v>
      </c>
      <c r="AJ1012" s="71">
        <f>IF(AH1012&lt;&gt;"",VLOOKUP(AH1012,legende!$F$3:$H$6,2,FALSE),"")</f>
        <v>2</v>
      </c>
      <c r="AK1012" s="3" t="s">
        <v>5</v>
      </c>
      <c r="AL1012" s="3" t="s">
        <v>5</v>
      </c>
      <c r="AM1012" s="11" t="str">
        <f>IF(AL1012&lt;&gt;"",VLOOKUP(AL1012,Gefährdungsstufen!$B$2:$G$20,6,FALSE),"")</f>
        <v>stark gefährdet</v>
      </c>
      <c r="AN1012" s="71">
        <f>IF(AL1012&lt;&gt;"",VLOOKUP(AL1012,Gefährdungsstufen!$B$2:$G$20,3,FALSE),"")</f>
        <v>4</v>
      </c>
      <c r="AO1012" s="3"/>
      <c r="AP1012" s="11"/>
      <c r="AQ1012" s="11">
        <f t="shared" si="95"/>
        <v>6</v>
      </c>
      <c r="AR1012" s="3">
        <v>4</v>
      </c>
      <c r="AS1012" s="3">
        <v>4</v>
      </c>
    </row>
    <row r="1013" spans="1:54" s="2" customFormat="1" ht="15" hidden="1" customHeight="1">
      <c r="A1013" s="24" t="s">
        <v>26859</v>
      </c>
      <c r="B1013" s="5" t="s">
        <v>15816</v>
      </c>
      <c r="C1013" s="16" t="s">
        <v>15817</v>
      </c>
      <c r="D1013" s="3" t="s">
        <v>1</v>
      </c>
      <c r="E1013" s="3" t="str">
        <f>IF(D1013&lt;&gt;"",VLOOKUP($D1013,Gefährdungsstufen!$B$2:$G$20,6,FALSE),"")</f>
        <v>potentiell gefährdet</v>
      </c>
      <c r="F1013" s="71">
        <f>IF(D1013&lt;&gt;"",VLOOKUP($D1013,Gefährdungsstufen!$B$2:$G$20,3,FALSE),"")</f>
        <v>0</v>
      </c>
      <c r="G1013" s="33" t="str">
        <f t="shared" si="90"/>
        <v>Landolt Elias (1991): Gefährdung der Farn- und Blütenpflanzen in der Schweiz</v>
      </c>
      <c r="H1013" s="3" t="s">
        <v>29</v>
      </c>
      <c r="I1013" s="3" t="str">
        <f>IF(H1013&lt;&gt;"",VLOOKUP($H1013,Gefährdungsstufen!$B$2:$G$20,6,FALSE),"")</f>
        <v>vom Aussterben bedroht</v>
      </c>
      <c r="J1013" s="71">
        <f>IF(H1013&lt;&gt;"",VLOOKUP($H1013,Gefährdungsstufen!$B$2:$G$20,3,FALSE),"")</f>
        <v>5</v>
      </c>
      <c r="K1013" s="33" t="str">
        <f t="shared" si="91"/>
        <v>Landolt Elias (1991): Gefährdung der Farn- und Blütenpflanzen in der Schweiz</v>
      </c>
      <c r="L1013" s="3" t="s">
        <v>8</v>
      </c>
      <c r="M1013" s="3"/>
      <c r="N1013" s="11" t="str">
        <f>IF(M1013&lt;&gt;"",VLOOKUP(M1013,Gefährdungsstufen!$B$2:$G$20,6,FALSE),"")</f>
        <v/>
      </c>
      <c r="O1013" s="33" t="str">
        <f t="shared" si="92"/>
        <v/>
      </c>
      <c r="P1013" s="3" t="s">
        <v>8</v>
      </c>
      <c r="Q1013" s="3"/>
      <c r="R1013" s="11" t="str">
        <f>IF(Q1013&lt;&gt;"",VLOOKUP(Q1013,Gefährdungsstufen!$B$2:$G$20,6,FALSE),"")</f>
        <v/>
      </c>
      <c r="S1013" s="33" t="str">
        <f t="shared" si="93"/>
        <v/>
      </c>
      <c r="T1013" s="3" t="s">
        <v>9</v>
      </c>
      <c r="U1013" s="3" t="s">
        <v>9</v>
      </c>
      <c r="V1013" s="11" t="str">
        <f>IF(U1013&lt;&gt;"",VLOOKUP(U1013,Gefährdungsstufen!$B$2:$G$20,6,FALSE),"")</f>
        <v>vom Aussterben bedroht</v>
      </c>
      <c r="W1013" s="33" t="str">
        <f t="shared" si="94"/>
        <v>Landolt Elias (1991): Gefährdung der Farn- und Blütenpflanzen in der Schweiz</v>
      </c>
      <c r="X1013" s="3">
        <v>4</v>
      </c>
      <c r="Y1013" s="3" t="s">
        <v>8</v>
      </c>
      <c r="Z1013" s="3" t="s">
        <v>2</v>
      </c>
      <c r="AA1013" s="3">
        <v>2</v>
      </c>
      <c r="AB1013" s="3">
        <v>3</v>
      </c>
      <c r="AC1013" s="3">
        <v>1</v>
      </c>
      <c r="AD1013" s="3">
        <v>1</v>
      </c>
      <c r="AE1013" s="3" t="s">
        <v>7</v>
      </c>
      <c r="AF1013" s="3" t="str">
        <f>IF(AE1013&lt;&gt;"",VLOOKUP(AE1013,legende!$A$3:$C$6,2,FALSE),"")</f>
        <v>gross</v>
      </c>
      <c r="AG1013" s="71">
        <f>IF(AE1013&lt;&gt;"",VLOOKUP(AE1013,legende!$A$3:$C$6,3,FALSE),"")</f>
        <v>0</v>
      </c>
      <c r="AH1013" s="3" t="s">
        <v>7</v>
      </c>
      <c r="AI1013" s="3" t="str">
        <f>IF(AH1013&lt;&gt;"",VLOOKUP(AH1013,legende!$F$3:$H$6,3,FALSE),"")</f>
        <v>gross: &gt; 1/2</v>
      </c>
      <c r="AJ1013" s="71">
        <f>IF(AH1013&lt;&gt;"",VLOOKUP(AH1013,legende!$F$3:$H$6,2,FALSE),"")</f>
        <v>3</v>
      </c>
      <c r="AK1013" s="3" t="s">
        <v>9</v>
      </c>
      <c r="AL1013" s="3" t="s">
        <v>9</v>
      </c>
      <c r="AM1013" s="11" t="str">
        <f>IF(AL1013&lt;&gt;"",VLOOKUP(AL1013,Gefährdungsstufen!$B$2:$G$20,6,FALSE),"")</f>
        <v>vom Aussterben bedroht</v>
      </c>
      <c r="AN1013" s="71">
        <f>IF(AL1013&lt;&gt;"",VLOOKUP(AL1013,Gefährdungsstufen!$B$2:$G$20,3,FALSE),"")</f>
        <v>5</v>
      </c>
      <c r="AO1013" s="3"/>
      <c r="AP1013" s="11"/>
      <c r="AQ1013" s="11">
        <f t="shared" si="95"/>
        <v>13</v>
      </c>
      <c r="AR1013" s="3">
        <v>10</v>
      </c>
      <c r="AS1013" s="3">
        <v>10</v>
      </c>
    </row>
    <row r="1014" spans="1:54" s="2" customFormat="1" ht="15" hidden="1" customHeight="1">
      <c r="A1014" s="24" t="s">
        <v>26859</v>
      </c>
      <c r="B1014" s="5" t="s">
        <v>24284</v>
      </c>
      <c r="C1014" s="16" t="s">
        <v>24285</v>
      </c>
      <c r="D1014" s="3" t="s">
        <v>1</v>
      </c>
      <c r="E1014" s="3" t="str">
        <f>IF(D1014&lt;&gt;"",VLOOKUP($D1014,Gefährdungsstufen!$B$2:$G$20,6,FALSE),"")</f>
        <v>potentiell gefährdet</v>
      </c>
      <c r="F1014" s="71">
        <f>IF(D1014&lt;&gt;"",VLOOKUP($D1014,Gefährdungsstufen!$B$2:$G$20,3,FALSE),"")</f>
        <v>0</v>
      </c>
      <c r="G1014" s="33" t="str">
        <f t="shared" si="90"/>
        <v>Landolt Elias (1991): Gefährdung der Farn- und Blütenpflanzen in der Schweiz</v>
      </c>
      <c r="H1014" s="3" t="s">
        <v>261</v>
      </c>
      <c r="I1014" s="3" t="str">
        <f>IF(H1014&lt;&gt;"",VLOOKUP($H1014,Gefährdungsstufen!$B$2:$G$20,6,FALSE),"")</f>
        <v>potentiell gefährdet</v>
      </c>
      <c r="J1014" s="71">
        <f>IF(H1014&lt;&gt;"",VLOOKUP($H1014,Gefährdungsstufen!$B$2:$G$20,3,FALSE),"")</f>
        <v>0</v>
      </c>
      <c r="K1014" s="33" t="str">
        <f t="shared" si="91"/>
        <v>Landolt Elias (1991): Gefährdung der Farn- und Blütenpflanzen in der Schweiz</v>
      </c>
      <c r="L1014" s="3" t="s">
        <v>5</v>
      </c>
      <c r="M1014" s="3" t="s">
        <v>5</v>
      </c>
      <c r="N1014" s="11" t="str">
        <f>IF(M1014&lt;&gt;"",VLOOKUP(M1014,Gefährdungsstufen!$B$2:$G$20,6,FALSE),"")</f>
        <v>stark gefährdet</v>
      </c>
      <c r="O1014" s="33" t="str">
        <f t="shared" si="92"/>
        <v>Landolt Elias (1991): Gefährdung der Farn- und Blütenpflanzen in der Schweiz</v>
      </c>
      <c r="P1014" s="3" t="s">
        <v>261</v>
      </c>
      <c r="Q1014" s="3" t="s">
        <v>261</v>
      </c>
      <c r="R1014" s="11" t="str">
        <f>IF(Q1014&lt;&gt;"",VLOOKUP(Q1014,Gefährdungsstufen!$B$2:$G$20,6,FALSE),"")</f>
        <v>potentiell gefährdet</v>
      </c>
      <c r="S1014" s="33" t="str">
        <f t="shared" si="93"/>
        <v>Landolt Elias (1991): Gefährdung der Farn- und Blütenpflanzen in der Schweiz</v>
      </c>
      <c r="T1014" s="3" t="s">
        <v>261</v>
      </c>
      <c r="U1014" s="3" t="s">
        <v>261</v>
      </c>
      <c r="V1014" s="11" t="str">
        <f>IF(U1014&lt;&gt;"",VLOOKUP(U1014,Gefährdungsstufen!$B$2:$G$20,6,FALSE),"")</f>
        <v>potentiell gefährdet</v>
      </c>
      <c r="W1014" s="33" t="str">
        <f t="shared" si="94"/>
        <v>Landolt Elias (1991): Gefährdung der Farn- und Blütenpflanzen in der Schweiz</v>
      </c>
      <c r="X1014" s="3">
        <v>4</v>
      </c>
      <c r="Y1014" s="3" t="s">
        <v>8</v>
      </c>
      <c r="Z1014" s="3" t="s">
        <v>2</v>
      </c>
      <c r="AA1014" s="3">
        <v>4</v>
      </c>
      <c r="AB1014" s="3">
        <v>5</v>
      </c>
      <c r="AC1014" s="3">
        <v>4</v>
      </c>
      <c r="AD1014" s="3">
        <v>4</v>
      </c>
      <c r="AE1014" s="3" t="s">
        <v>7</v>
      </c>
      <c r="AF1014" s="3" t="str">
        <f>IF(AE1014&lt;&gt;"",VLOOKUP(AE1014,legende!$A$3:$C$6,2,FALSE),"")</f>
        <v>gross</v>
      </c>
      <c r="AG1014" s="71">
        <f>IF(AE1014&lt;&gt;"",VLOOKUP(AE1014,legende!$A$3:$C$6,3,FALSE),"")</f>
        <v>0</v>
      </c>
      <c r="AH1014" s="3" t="s">
        <v>23</v>
      </c>
      <c r="AI1014" s="3" t="str">
        <f>IF(AH1014&lt;&gt;"",VLOOKUP(AH1014,legende!$F$3:$H$6,3,FALSE),"")</f>
        <v>mittel: 1/4 - 1/2</v>
      </c>
      <c r="AJ1014" s="71">
        <f>IF(AH1014&lt;&gt;"",VLOOKUP(AH1014,legende!$F$3:$H$6,2,FALSE),"")</f>
        <v>2</v>
      </c>
      <c r="AK1014" s="3" t="s">
        <v>5</v>
      </c>
      <c r="AL1014" s="3" t="s">
        <v>5</v>
      </c>
      <c r="AM1014" s="11" t="str">
        <f>IF(AL1014&lt;&gt;"",VLOOKUP(AL1014,Gefährdungsstufen!$B$2:$G$20,6,FALSE),"")</f>
        <v>stark gefährdet</v>
      </c>
      <c r="AN1014" s="71">
        <f>IF(AL1014&lt;&gt;"",VLOOKUP(AL1014,Gefährdungsstufen!$B$2:$G$20,3,FALSE),"")</f>
        <v>4</v>
      </c>
      <c r="AO1014" s="3"/>
      <c r="AP1014" s="11"/>
      <c r="AQ1014" s="11">
        <f t="shared" si="95"/>
        <v>6</v>
      </c>
      <c r="AR1014" s="3">
        <v>4</v>
      </c>
      <c r="AS1014" s="3">
        <v>4</v>
      </c>
    </row>
    <row r="1015" spans="1:54" s="2" customFormat="1" ht="15" hidden="1" customHeight="1">
      <c r="A1015" s="24" t="s">
        <v>26859</v>
      </c>
      <c r="B1015" s="5" t="s">
        <v>15144</v>
      </c>
      <c r="C1015" s="16" t="s">
        <v>15145</v>
      </c>
      <c r="D1015" s="3" t="s">
        <v>1</v>
      </c>
      <c r="E1015" s="3" t="str">
        <f>IF(D1015&lt;&gt;"",VLOOKUP($D1015,Gefährdungsstufen!$B$2:$G$20,6,FALSE),"")</f>
        <v>potentiell gefährdet</v>
      </c>
      <c r="F1015" s="71">
        <f>IF(D1015&lt;&gt;"",VLOOKUP($D1015,Gefährdungsstufen!$B$2:$G$20,3,FALSE),"")</f>
        <v>0</v>
      </c>
      <c r="G1015" s="33" t="str">
        <f t="shared" si="90"/>
        <v>Landolt Elias (1991): Gefährdung der Farn- und Blütenpflanzen in der Schweiz</v>
      </c>
      <c r="H1015" s="3" t="s">
        <v>19</v>
      </c>
      <c r="I1015" s="3" t="str">
        <f>IF(H1015&lt;&gt;"",VLOOKUP($H1015,Gefährdungsstufen!$B$2:$G$20,6,FALSE),"")</f>
        <v>potentiell gefährdet</v>
      </c>
      <c r="J1015" s="71">
        <f>IF(H1015&lt;&gt;"",VLOOKUP($H1015,Gefährdungsstufen!$B$2:$G$20,3,FALSE),"")</f>
        <v>0</v>
      </c>
      <c r="K1015" s="33" t="str">
        <f t="shared" si="91"/>
        <v>Landolt Elias (1991): Gefährdung der Farn- und Blütenpflanzen in der Schweiz</v>
      </c>
      <c r="L1015" s="3" t="s">
        <v>19</v>
      </c>
      <c r="M1015" s="3" t="s">
        <v>19</v>
      </c>
      <c r="N1015" s="11" t="str">
        <f>IF(M1015&lt;&gt;"",VLOOKUP(M1015,Gefährdungsstufen!$B$2:$G$20,6,FALSE),"")</f>
        <v>potentiell gefährdet</v>
      </c>
      <c r="O1015" s="33" t="str">
        <f t="shared" si="92"/>
        <v>Landolt Elias (1991): Gefährdung der Farn- und Blütenpflanzen in der Schweiz</v>
      </c>
      <c r="P1015" s="3" t="s">
        <v>19</v>
      </c>
      <c r="Q1015" s="3" t="s">
        <v>19</v>
      </c>
      <c r="R1015" s="11" t="str">
        <f>IF(Q1015&lt;&gt;"",VLOOKUP(Q1015,Gefährdungsstufen!$B$2:$G$20,6,FALSE),"")</f>
        <v>potentiell gefährdet</v>
      </c>
      <c r="S1015" s="33" t="str">
        <f t="shared" si="93"/>
        <v>Landolt Elias (1991): Gefährdung der Farn- und Blütenpflanzen in der Schweiz</v>
      </c>
      <c r="T1015" s="3" t="s">
        <v>19</v>
      </c>
      <c r="U1015" s="3" t="s">
        <v>19</v>
      </c>
      <c r="V1015" s="11" t="str">
        <f>IF(U1015&lt;&gt;"",VLOOKUP(U1015,Gefährdungsstufen!$B$2:$G$20,6,FALSE),"")</f>
        <v>potentiell gefährdet</v>
      </c>
      <c r="W1015" s="33" t="str">
        <f t="shared" si="94"/>
        <v>Landolt Elias (1991): Gefährdung der Farn- und Blütenpflanzen in der Schweiz</v>
      </c>
      <c r="X1015" s="3">
        <v>4</v>
      </c>
      <c r="Y1015" s="3" t="s">
        <v>18</v>
      </c>
      <c r="Z1015" s="3" t="s">
        <v>2</v>
      </c>
      <c r="AA1015" s="3">
        <v>2</v>
      </c>
      <c r="AB1015" s="3">
        <v>0</v>
      </c>
      <c r="AC1015" s="3">
        <v>3</v>
      </c>
      <c r="AD1015" s="3">
        <v>6</v>
      </c>
      <c r="AE1015" s="3" t="s">
        <v>7</v>
      </c>
      <c r="AF1015" s="3" t="str">
        <f>IF(AE1015&lt;&gt;"",VLOOKUP(AE1015,legende!$A$3:$C$6,2,FALSE),"")</f>
        <v>gross</v>
      </c>
      <c r="AG1015" s="71">
        <f>IF(AE1015&lt;&gt;"",VLOOKUP(AE1015,legende!$A$3:$C$6,3,FALSE),"")</f>
        <v>0</v>
      </c>
      <c r="AH1015" s="3" t="s">
        <v>6</v>
      </c>
      <c r="AI1015" s="3" t="str">
        <f>IF(AH1015&lt;&gt;"",VLOOKUP(AH1015,legende!$F$3:$H$6,3,FALSE),"")</f>
        <v>klein: &lt;1/4</v>
      </c>
      <c r="AJ1015" s="71">
        <f>IF(AH1015&lt;&gt;"",VLOOKUP(AH1015,legende!$F$3:$H$6,2,FALSE),"")</f>
        <v>0</v>
      </c>
      <c r="AK1015" s="3" t="s">
        <v>19</v>
      </c>
      <c r="AL1015" s="3" t="s">
        <v>19</v>
      </c>
      <c r="AM1015" s="11" t="str">
        <f>IF(AL1015&lt;&gt;"",VLOOKUP(AL1015,Gefährdungsstufen!$B$2:$G$20,6,FALSE),"")</f>
        <v>potentiell gefährdet</v>
      </c>
      <c r="AN1015" s="71">
        <f>IF(AL1015&lt;&gt;"",VLOOKUP(AL1015,Gefährdungsstufen!$B$2:$G$20,3,FALSE),"")</f>
        <v>0</v>
      </c>
      <c r="AO1015" s="3"/>
      <c r="AP1015" s="11"/>
      <c r="AQ1015" s="11">
        <f t="shared" si="95"/>
        <v>0</v>
      </c>
      <c r="AR1015" s="3">
        <v>0</v>
      </c>
      <c r="AS1015" s="3">
        <v>0</v>
      </c>
    </row>
    <row r="1016" spans="1:54" s="2" customFormat="1" ht="15" hidden="1" customHeight="1">
      <c r="A1016" s="24" t="s">
        <v>26859</v>
      </c>
      <c r="B1016" s="5" t="s">
        <v>6443</v>
      </c>
      <c r="C1016" s="16" t="s">
        <v>6444</v>
      </c>
      <c r="D1016" s="3" t="s">
        <v>1</v>
      </c>
      <c r="E1016" s="3" t="str">
        <f>IF(D1016&lt;&gt;"",VLOOKUP($D1016,Gefährdungsstufen!$B$2:$G$20,6,FALSE),"")</f>
        <v>potentiell gefährdet</v>
      </c>
      <c r="F1016" s="71">
        <f>IF(D1016&lt;&gt;"",VLOOKUP($D1016,Gefährdungsstufen!$B$2:$G$20,3,FALSE),"")</f>
        <v>0</v>
      </c>
      <c r="G1016" s="33" t="str">
        <f t="shared" si="90"/>
        <v>Landolt Elias (1991): Gefährdung der Farn- und Blütenpflanzen in der Schweiz</v>
      </c>
      <c r="H1016" s="3" t="s">
        <v>1</v>
      </c>
      <c r="I1016" s="3" t="str">
        <f>IF(H1016&lt;&gt;"",VLOOKUP($H1016,Gefährdungsstufen!$B$2:$G$20,6,FALSE),"")</f>
        <v>potentiell gefährdet</v>
      </c>
      <c r="J1016" s="71">
        <f>IF(H1016&lt;&gt;"",VLOOKUP($H1016,Gefährdungsstufen!$B$2:$G$20,3,FALSE),"")</f>
        <v>0</v>
      </c>
      <c r="K1016" s="33" t="str">
        <f t="shared" si="91"/>
        <v>Landolt Elias (1991): Gefährdung der Farn- und Blütenpflanzen in der Schweiz</v>
      </c>
      <c r="L1016" s="3" t="s">
        <v>9</v>
      </c>
      <c r="M1016" s="3" t="s">
        <v>9</v>
      </c>
      <c r="N1016" s="11" t="str">
        <f>IF(M1016&lt;&gt;"",VLOOKUP(M1016,Gefährdungsstufen!$B$2:$G$20,6,FALSE),"")</f>
        <v>vom Aussterben bedroht</v>
      </c>
      <c r="O1016" s="33" t="str">
        <f t="shared" si="92"/>
        <v>Landolt Elias (1991): Gefährdung der Farn- und Blütenpflanzen in der Schweiz</v>
      </c>
      <c r="P1016" s="3" t="s">
        <v>14</v>
      </c>
      <c r="Q1016" s="3" t="s">
        <v>14</v>
      </c>
      <c r="R1016" s="11" t="str">
        <f>IF(Q1016&lt;&gt;"",VLOOKUP(Q1016,Gefährdungsstufen!$B$2:$G$20,6,FALSE),"")</f>
        <v>vom Aussterben bedroht</v>
      </c>
      <c r="S1016" s="33" t="str">
        <f t="shared" si="93"/>
        <v>Landolt Elias (1991): Gefährdung der Farn- und Blütenpflanzen in der Schweiz</v>
      </c>
      <c r="T1016" s="3" t="s">
        <v>14</v>
      </c>
      <c r="U1016" s="3" t="s">
        <v>14</v>
      </c>
      <c r="V1016" s="11" t="str">
        <f>IF(U1016&lt;&gt;"",VLOOKUP(U1016,Gefährdungsstufen!$B$2:$G$20,6,FALSE),"")</f>
        <v>vom Aussterben bedroht</v>
      </c>
      <c r="W1016" s="33" t="str">
        <f t="shared" si="94"/>
        <v>Landolt Elias (1991): Gefährdung der Farn- und Blütenpflanzen in der Schweiz</v>
      </c>
      <c r="X1016" s="3">
        <v>6</v>
      </c>
      <c r="Y1016" s="3" t="s">
        <v>8</v>
      </c>
      <c r="Z1016" s="3" t="s">
        <v>2</v>
      </c>
      <c r="AA1016" s="3">
        <v>1</v>
      </c>
      <c r="AB1016" s="3">
        <v>2</v>
      </c>
      <c r="AC1016" s="3">
        <v>1</v>
      </c>
      <c r="AD1016" s="3">
        <v>1</v>
      </c>
      <c r="AE1016" s="3" t="s">
        <v>7</v>
      </c>
      <c r="AF1016" s="3" t="str">
        <f>IF(AE1016&lt;&gt;"",VLOOKUP(AE1016,legende!$A$3:$C$6,2,FALSE),"")</f>
        <v>gross</v>
      </c>
      <c r="AG1016" s="71">
        <f>IF(AE1016&lt;&gt;"",VLOOKUP(AE1016,legende!$A$3:$C$6,3,FALSE),"")</f>
        <v>0</v>
      </c>
      <c r="AH1016" s="3" t="s">
        <v>6</v>
      </c>
      <c r="AI1016" s="3" t="str">
        <f>IF(AH1016&lt;&gt;"",VLOOKUP(AH1016,legende!$F$3:$H$6,3,FALSE),"")</f>
        <v>klein: &lt;1/4</v>
      </c>
      <c r="AJ1016" s="71">
        <f>IF(AH1016&lt;&gt;"",VLOOKUP(AH1016,legende!$F$3:$H$6,2,FALSE),"")</f>
        <v>0</v>
      </c>
      <c r="AK1016" s="3" t="s">
        <v>12</v>
      </c>
      <c r="AL1016" s="3" t="s">
        <v>12</v>
      </c>
      <c r="AM1016" s="11" t="str">
        <f>IF(AL1016&lt;&gt;"",VLOOKUP(AL1016,Gefährdungsstufen!$B$2:$G$20,6,FALSE),"")</f>
        <v>vom Aussterben bedroht</v>
      </c>
      <c r="AN1016" s="71">
        <f>IF(AL1016&lt;&gt;"",VLOOKUP(AL1016,Gefährdungsstufen!$B$2:$G$20,3,FALSE),"")</f>
        <v>5</v>
      </c>
      <c r="AO1016" s="3"/>
      <c r="AP1016" s="11"/>
      <c r="AQ1016" s="11">
        <f t="shared" si="95"/>
        <v>5</v>
      </c>
      <c r="AR1016" s="3">
        <v>3</v>
      </c>
      <c r="AS1016" s="3">
        <v>3</v>
      </c>
      <c r="AT1016" s="2">
        <v>1</v>
      </c>
      <c r="AV1016" s="2" t="s">
        <v>36</v>
      </c>
      <c r="AW1016" s="2" t="s">
        <v>35</v>
      </c>
    </row>
    <row r="1017" spans="1:54" s="2" customFormat="1" ht="15" hidden="1" customHeight="1">
      <c r="A1017" s="24" t="s">
        <v>26859</v>
      </c>
      <c r="B1017" s="5" t="s">
        <v>7182</v>
      </c>
      <c r="C1017" s="16" t="s">
        <v>7183</v>
      </c>
      <c r="D1017" s="3" t="s">
        <v>1</v>
      </c>
      <c r="E1017" s="3" t="str">
        <f>IF(D1017&lt;&gt;"",VLOOKUP($D1017,Gefährdungsstufen!$B$2:$G$20,6,FALSE),"")</f>
        <v>potentiell gefährdet</v>
      </c>
      <c r="F1017" s="71">
        <f>IF(D1017&lt;&gt;"",VLOOKUP($D1017,Gefährdungsstufen!$B$2:$G$20,3,FALSE),"")</f>
        <v>0</v>
      </c>
      <c r="G1017" s="33" t="str">
        <f t="shared" si="90"/>
        <v>Landolt Elias (1991): Gefährdung der Farn- und Blütenpflanzen in der Schweiz</v>
      </c>
      <c r="H1017" s="3" t="s">
        <v>1108</v>
      </c>
      <c r="I1017" s="3" t="str">
        <f>IF(H1017&lt;&gt;"",VLOOKUP($H1017,Gefährdungsstufen!$B$2:$G$20,6,FALSE),"")</f>
        <v>stark gefährdet</v>
      </c>
      <c r="J1017" s="71">
        <f>IF(H1017&lt;&gt;"",VLOOKUP($H1017,Gefährdungsstufen!$B$2:$G$20,3,FALSE),"")</f>
        <v>4</v>
      </c>
      <c r="K1017" s="33" t="str">
        <f t="shared" si="91"/>
        <v>Landolt Elias (1991): Gefährdung der Farn- und Blütenpflanzen in der Schweiz</v>
      </c>
      <c r="L1017" s="3" t="s">
        <v>5</v>
      </c>
      <c r="M1017" s="3" t="s">
        <v>5</v>
      </c>
      <c r="N1017" s="11" t="str">
        <f>IF(M1017&lt;&gt;"",VLOOKUP(M1017,Gefährdungsstufen!$B$2:$G$20,6,FALSE),"")</f>
        <v>stark gefährdet</v>
      </c>
      <c r="O1017" s="33" t="str">
        <f t="shared" si="92"/>
        <v>Landolt Elias (1991): Gefährdung der Farn- und Blütenpflanzen in der Schweiz</v>
      </c>
      <c r="P1017" s="3" t="s">
        <v>1</v>
      </c>
      <c r="Q1017" s="3" t="s">
        <v>1</v>
      </c>
      <c r="R1017" s="11" t="str">
        <f>IF(Q1017&lt;&gt;"",VLOOKUP(Q1017,Gefährdungsstufen!$B$2:$G$20,6,FALSE),"")</f>
        <v>potentiell gefährdet</v>
      </c>
      <c r="S1017" s="33" t="str">
        <f t="shared" si="93"/>
        <v>Landolt Elias (1991): Gefährdung der Farn- und Blütenpflanzen in der Schweiz</v>
      </c>
      <c r="T1017" s="3" t="s">
        <v>5</v>
      </c>
      <c r="U1017" s="3" t="s">
        <v>5</v>
      </c>
      <c r="V1017" s="11" t="str">
        <f>IF(U1017&lt;&gt;"",VLOOKUP(U1017,Gefährdungsstufen!$B$2:$G$20,6,FALSE),"")</f>
        <v>stark gefährdet</v>
      </c>
      <c r="W1017" s="33" t="str">
        <f t="shared" si="94"/>
        <v>Landolt Elias (1991): Gefährdung der Farn- und Blütenpflanzen in der Schweiz</v>
      </c>
      <c r="X1017" s="3">
        <v>7</v>
      </c>
      <c r="Y1017" s="3" t="s">
        <v>8</v>
      </c>
      <c r="Z1017" s="3" t="s">
        <v>2</v>
      </c>
      <c r="AA1017" s="3">
        <v>3</v>
      </c>
      <c r="AB1017" s="3">
        <v>5</v>
      </c>
      <c r="AC1017" s="3">
        <v>2</v>
      </c>
      <c r="AD1017" s="3">
        <v>3</v>
      </c>
      <c r="AE1017" s="3" t="s">
        <v>7</v>
      </c>
      <c r="AF1017" s="3" t="str">
        <f>IF(AE1017&lt;&gt;"",VLOOKUP(AE1017,legende!$A$3:$C$6,2,FALSE),"")</f>
        <v>gross</v>
      </c>
      <c r="AG1017" s="71">
        <f>IF(AE1017&lt;&gt;"",VLOOKUP(AE1017,legende!$A$3:$C$6,3,FALSE),"")</f>
        <v>0</v>
      </c>
      <c r="AH1017" s="3" t="s">
        <v>6</v>
      </c>
      <c r="AI1017" s="3" t="str">
        <f>IF(AH1017&lt;&gt;"",VLOOKUP(AH1017,legende!$F$3:$H$6,3,FALSE),"")</f>
        <v>klein: &lt;1/4</v>
      </c>
      <c r="AJ1017" s="71">
        <f>IF(AH1017&lt;&gt;"",VLOOKUP(AH1017,legende!$F$3:$H$6,2,FALSE),"")</f>
        <v>0</v>
      </c>
      <c r="AK1017" s="3" t="s">
        <v>9</v>
      </c>
      <c r="AL1017" s="3" t="s">
        <v>9</v>
      </c>
      <c r="AM1017" s="11" t="str">
        <f>IF(AL1017&lt;&gt;"",VLOOKUP(AL1017,Gefährdungsstufen!$B$2:$G$20,6,FALSE),"")</f>
        <v>vom Aussterben bedroht</v>
      </c>
      <c r="AN1017" s="71">
        <f>IF(AL1017&lt;&gt;"",VLOOKUP(AL1017,Gefährdungsstufen!$B$2:$G$20,3,FALSE),"")</f>
        <v>5</v>
      </c>
      <c r="AO1017" s="3"/>
      <c r="AP1017" s="11"/>
      <c r="AQ1017" s="11">
        <f t="shared" si="95"/>
        <v>9</v>
      </c>
      <c r="AR1017" s="3">
        <v>6</v>
      </c>
      <c r="AS1017" s="3">
        <v>6</v>
      </c>
      <c r="AU1017" s="2">
        <v>2</v>
      </c>
    </row>
    <row r="1018" spans="1:54" s="2" customFormat="1" ht="15" hidden="1" customHeight="1">
      <c r="A1018" s="24" t="s">
        <v>26859</v>
      </c>
      <c r="B1018" s="5" t="s">
        <v>12869</v>
      </c>
      <c r="C1018" s="16" t="s">
        <v>12870</v>
      </c>
      <c r="D1018" s="3" t="s">
        <v>1</v>
      </c>
      <c r="E1018" s="3" t="str">
        <f>IF(D1018&lt;&gt;"",VLOOKUP($D1018,Gefährdungsstufen!$B$2:$G$20,6,FALSE),"")</f>
        <v>potentiell gefährdet</v>
      </c>
      <c r="F1018" s="71">
        <f>IF(D1018&lt;&gt;"",VLOOKUP($D1018,Gefährdungsstufen!$B$2:$G$20,3,FALSE),"")</f>
        <v>0</v>
      </c>
      <c r="G1018" s="33" t="str">
        <f t="shared" si="90"/>
        <v>Landolt Elias (1991): Gefährdung der Farn- und Blütenpflanzen in der Schweiz</v>
      </c>
      <c r="H1018" s="3" t="s">
        <v>5</v>
      </c>
      <c r="I1018" s="3" t="str">
        <f>IF(H1018&lt;&gt;"",VLOOKUP($H1018,Gefährdungsstufen!$B$2:$G$20,6,FALSE),"")</f>
        <v>stark gefährdet</v>
      </c>
      <c r="J1018" s="71">
        <f>IF(H1018&lt;&gt;"",VLOOKUP($H1018,Gefährdungsstufen!$B$2:$G$20,3,FALSE),"")</f>
        <v>4</v>
      </c>
      <c r="K1018" s="33" t="str">
        <f t="shared" si="91"/>
        <v>Landolt Elias (1991): Gefährdung der Farn- und Blütenpflanzen in der Schweiz</v>
      </c>
      <c r="L1018" s="3" t="s">
        <v>9</v>
      </c>
      <c r="M1018" s="3" t="s">
        <v>9</v>
      </c>
      <c r="N1018" s="11" t="str">
        <f>IF(M1018&lt;&gt;"",VLOOKUP(M1018,Gefährdungsstufen!$B$2:$G$20,6,FALSE),"")</f>
        <v>vom Aussterben bedroht</v>
      </c>
      <c r="O1018" s="33" t="str">
        <f t="shared" si="92"/>
        <v>Landolt Elias (1991): Gefährdung der Farn- und Blütenpflanzen in der Schweiz</v>
      </c>
      <c r="P1018" s="3" t="s">
        <v>5</v>
      </c>
      <c r="Q1018" s="3" t="s">
        <v>5</v>
      </c>
      <c r="R1018" s="11" t="str">
        <f>IF(Q1018&lt;&gt;"",VLOOKUP(Q1018,Gefährdungsstufen!$B$2:$G$20,6,FALSE),"")</f>
        <v>stark gefährdet</v>
      </c>
      <c r="S1018" s="33" t="str">
        <f t="shared" si="93"/>
        <v>Landolt Elias (1991): Gefährdung der Farn- und Blütenpflanzen in der Schweiz</v>
      </c>
      <c r="T1018" s="3" t="s">
        <v>5</v>
      </c>
      <c r="U1018" s="3" t="s">
        <v>5</v>
      </c>
      <c r="V1018" s="11" t="str">
        <f>IF(U1018&lt;&gt;"",VLOOKUP(U1018,Gefährdungsstufen!$B$2:$G$20,6,FALSE),"")</f>
        <v>stark gefährdet</v>
      </c>
      <c r="W1018" s="33" t="str">
        <f t="shared" si="94"/>
        <v>Landolt Elias (1991): Gefährdung der Farn- und Blütenpflanzen in der Schweiz</v>
      </c>
      <c r="X1018" s="3">
        <v>7</v>
      </c>
      <c r="Y1018" s="3" t="s">
        <v>8</v>
      </c>
      <c r="Z1018" s="3" t="s">
        <v>2</v>
      </c>
      <c r="AA1018" s="3">
        <v>2</v>
      </c>
      <c r="AB1018" s="3">
        <v>3</v>
      </c>
      <c r="AC1018" s="3">
        <v>1</v>
      </c>
      <c r="AD1018" s="3">
        <v>2</v>
      </c>
      <c r="AE1018" s="3" t="s">
        <v>7</v>
      </c>
      <c r="AF1018" s="3" t="str">
        <f>IF(AE1018&lt;&gt;"",VLOOKUP(AE1018,legende!$A$3:$C$6,2,FALSE),"")</f>
        <v>gross</v>
      </c>
      <c r="AG1018" s="71">
        <f>IF(AE1018&lt;&gt;"",VLOOKUP(AE1018,legende!$A$3:$C$6,3,FALSE),"")</f>
        <v>0</v>
      </c>
      <c r="AH1018" s="3" t="s">
        <v>6</v>
      </c>
      <c r="AI1018" s="3" t="str">
        <f>IF(AH1018&lt;&gt;"",VLOOKUP(AH1018,legende!$F$3:$H$6,3,FALSE),"")</f>
        <v>klein: &lt;1/4</v>
      </c>
      <c r="AJ1018" s="71">
        <f>IF(AH1018&lt;&gt;"",VLOOKUP(AH1018,legende!$F$3:$H$6,2,FALSE),"")</f>
        <v>0</v>
      </c>
      <c r="AK1018" s="3" t="s">
        <v>9</v>
      </c>
      <c r="AL1018" s="3" t="s">
        <v>9</v>
      </c>
      <c r="AM1018" s="11" t="str">
        <f>IF(AL1018&lt;&gt;"",VLOOKUP(AL1018,Gefährdungsstufen!$B$2:$G$20,6,FALSE),"")</f>
        <v>vom Aussterben bedroht</v>
      </c>
      <c r="AN1018" s="71">
        <f>IF(AL1018&lt;&gt;"",VLOOKUP(AL1018,Gefährdungsstufen!$B$2:$G$20,3,FALSE),"")</f>
        <v>5</v>
      </c>
      <c r="AO1018" s="3"/>
      <c r="AP1018" s="11"/>
      <c r="AQ1018" s="11">
        <f t="shared" si="95"/>
        <v>9</v>
      </c>
      <c r="AR1018" s="3">
        <v>6</v>
      </c>
      <c r="AS1018" s="3">
        <v>6</v>
      </c>
      <c r="BB1018" s="2">
        <v>6</v>
      </c>
    </row>
    <row r="1019" spans="1:54" s="2" customFormat="1" ht="15" hidden="1" customHeight="1">
      <c r="A1019" s="24" t="s">
        <v>26859</v>
      </c>
      <c r="B1019" s="5" t="s">
        <v>14588</v>
      </c>
      <c r="C1019" s="16" t="s">
        <v>14589</v>
      </c>
      <c r="D1019" s="3" t="s">
        <v>1</v>
      </c>
      <c r="E1019" s="3" t="str">
        <f>IF(D1019&lt;&gt;"",VLOOKUP($D1019,Gefährdungsstufen!$B$2:$G$20,6,FALSE),"")</f>
        <v>potentiell gefährdet</v>
      </c>
      <c r="F1019" s="71">
        <f>IF(D1019&lt;&gt;"",VLOOKUP($D1019,Gefährdungsstufen!$B$2:$G$20,3,FALSE),"")</f>
        <v>0</v>
      </c>
      <c r="G1019" s="33" t="str">
        <f t="shared" si="90"/>
        <v>Landolt Elias (1991): Gefährdung der Farn- und Blütenpflanzen in der Schweiz</v>
      </c>
      <c r="H1019" s="3" t="s">
        <v>9</v>
      </c>
      <c r="I1019" s="3" t="str">
        <f>IF(H1019&lt;&gt;"",VLOOKUP($H1019,Gefährdungsstufen!$B$2:$G$20,6,FALSE),"")</f>
        <v>vom Aussterben bedroht</v>
      </c>
      <c r="J1019" s="71">
        <f>IF(H1019&lt;&gt;"",VLOOKUP($H1019,Gefährdungsstufen!$B$2:$G$20,3,FALSE),"")</f>
        <v>5</v>
      </c>
      <c r="K1019" s="33" t="str">
        <f t="shared" si="91"/>
        <v>Landolt Elias (1991): Gefährdung der Farn- und Blütenpflanzen in der Schweiz</v>
      </c>
      <c r="L1019" s="3" t="s">
        <v>9</v>
      </c>
      <c r="M1019" s="3" t="s">
        <v>9</v>
      </c>
      <c r="N1019" s="11" t="str">
        <f>IF(M1019&lt;&gt;"",VLOOKUP(M1019,Gefährdungsstufen!$B$2:$G$20,6,FALSE),"")</f>
        <v>vom Aussterben bedroht</v>
      </c>
      <c r="O1019" s="33" t="str">
        <f t="shared" si="92"/>
        <v>Landolt Elias (1991): Gefährdung der Farn- und Blütenpflanzen in der Schweiz</v>
      </c>
      <c r="P1019" s="3" t="s">
        <v>9</v>
      </c>
      <c r="Q1019" s="3" t="s">
        <v>9</v>
      </c>
      <c r="R1019" s="11" t="str">
        <f>IF(Q1019&lt;&gt;"",VLOOKUP(Q1019,Gefährdungsstufen!$B$2:$G$20,6,FALSE),"")</f>
        <v>vom Aussterben bedroht</v>
      </c>
      <c r="S1019" s="33" t="str">
        <f t="shared" si="93"/>
        <v>Landolt Elias (1991): Gefährdung der Farn- und Blütenpflanzen in der Schweiz</v>
      </c>
      <c r="T1019" s="3" t="s">
        <v>9</v>
      </c>
      <c r="U1019" s="3" t="s">
        <v>9</v>
      </c>
      <c r="V1019" s="11" t="str">
        <f>IF(U1019&lt;&gt;"",VLOOKUP(U1019,Gefährdungsstufen!$B$2:$G$20,6,FALSE),"")</f>
        <v>vom Aussterben bedroht</v>
      </c>
      <c r="W1019" s="33" t="str">
        <f t="shared" si="94"/>
        <v>Landolt Elias (1991): Gefährdung der Farn- und Blütenpflanzen in der Schweiz</v>
      </c>
      <c r="X1019" s="3">
        <v>4</v>
      </c>
      <c r="Y1019" s="3" t="s">
        <v>8</v>
      </c>
      <c r="Z1019" s="3" t="s">
        <v>2</v>
      </c>
      <c r="AA1019" s="3">
        <v>3</v>
      </c>
      <c r="AB1019" s="3">
        <v>4</v>
      </c>
      <c r="AC1019" s="3">
        <v>2</v>
      </c>
      <c r="AD1019" s="3">
        <v>3</v>
      </c>
      <c r="AE1019" s="3" t="s">
        <v>7</v>
      </c>
      <c r="AF1019" s="3" t="str">
        <f>IF(AE1019&lt;&gt;"",VLOOKUP(AE1019,legende!$A$3:$C$6,2,FALSE),"")</f>
        <v>gross</v>
      </c>
      <c r="AG1019" s="71">
        <f>IF(AE1019&lt;&gt;"",VLOOKUP(AE1019,legende!$A$3:$C$6,3,FALSE),"")</f>
        <v>0</v>
      </c>
      <c r="AH1019" s="3" t="s">
        <v>23</v>
      </c>
      <c r="AI1019" s="3" t="str">
        <f>IF(AH1019&lt;&gt;"",VLOOKUP(AH1019,legende!$F$3:$H$6,3,FALSE),"")</f>
        <v>mittel: 1/4 - 1/2</v>
      </c>
      <c r="AJ1019" s="71">
        <f>IF(AH1019&lt;&gt;"",VLOOKUP(AH1019,legende!$F$3:$H$6,2,FALSE),"")</f>
        <v>2</v>
      </c>
      <c r="AK1019" s="3" t="s">
        <v>9</v>
      </c>
      <c r="AL1019" s="3" t="s">
        <v>9</v>
      </c>
      <c r="AM1019" s="11" t="str">
        <f>IF(AL1019&lt;&gt;"",VLOOKUP(AL1019,Gefährdungsstufen!$B$2:$G$20,6,FALSE),"")</f>
        <v>vom Aussterben bedroht</v>
      </c>
      <c r="AN1019" s="71">
        <f>IF(AL1019&lt;&gt;"",VLOOKUP(AL1019,Gefährdungsstufen!$B$2:$G$20,3,FALSE),"")</f>
        <v>5</v>
      </c>
      <c r="AO1019" s="3"/>
      <c r="AP1019" s="11"/>
      <c r="AQ1019" s="11">
        <f t="shared" si="95"/>
        <v>12</v>
      </c>
      <c r="AR1019" s="3">
        <v>9</v>
      </c>
      <c r="AS1019" s="3">
        <v>9</v>
      </c>
    </row>
    <row r="1020" spans="1:54" s="2" customFormat="1" ht="15" hidden="1" customHeight="1">
      <c r="A1020" s="24" t="s">
        <v>26859</v>
      </c>
      <c r="B1020" s="5" t="s">
        <v>5640</v>
      </c>
      <c r="C1020" s="16" t="s">
        <v>5641</v>
      </c>
      <c r="D1020" s="3" t="s">
        <v>1</v>
      </c>
      <c r="E1020" s="3" t="str">
        <f>IF(D1020&lt;&gt;"",VLOOKUP($D1020,Gefährdungsstufen!$B$2:$G$20,6,FALSE),"")</f>
        <v>potentiell gefährdet</v>
      </c>
      <c r="F1020" s="71">
        <f>IF(D1020&lt;&gt;"",VLOOKUP($D1020,Gefährdungsstufen!$B$2:$G$20,3,FALSE),"")</f>
        <v>0</v>
      </c>
      <c r="G1020" s="33" t="str">
        <f t="shared" si="90"/>
        <v>Landolt Elias (1991): Gefährdung der Farn- und Blütenpflanzen in der Schweiz</v>
      </c>
      <c r="H1020" s="3" t="s">
        <v>9</v>
      </c>
      <c r="I1020" s="3" t="str">
        <f>IF(H1020&lt;&gt;"",VLOOKUP($H1020,Gefährdungsstufen!$B$2:$G$20,6,FALSE),"")</f>
        <v>vom Aussterben bedroht</v>
      </c>
      <c r="J1020" s="71">
        <f>IF(H1020&lt;&gt;"",VLOOKUP($H1020,Gefährdungsstufen!$B$2:$G$20,3,FALSE),"")</f>
        <v>5</v>
      </c>
      <c r="K1020" s="33" t="str">
        <f t="shared" si="91"/>
        <v>Landolt Elias (1991): Gefährdung der Farn- und Blütenpflanzen in der Schweiz</v>
      </c>
      <c r="L1020" s="3" t="s">
        <v>12</v>
      </c>
      <c r="M1020" s="3" t="s">
        <v>12</v>
      </c>
      <c r="N1020" s="11" t="str">
        <f>IF(M1020&lt;&gt;"",VLOOKUP(M1020,Gefährdungsstufen!$B$2:$G$20,6,FALSE),"")</f>
        <v>vom Aussterben bedroht</v>
      </c>
      <c r="O1020" s="33" t="str">
        <f t="shared" si="92"/>
        <v>Landolt Elias (1991): Gefährdung der Farn- und Blütenpflanzen in der Schweiz</v>
      </c>
      <c r="P1020" s="3" t="s">
        <v>8</v>
      </c>
      <c r="Q1020" s="3"/>
      <c r="R1020" s="11" t="str">
        <f>IF(Q1020&lt;&gt;"",VLOOKUP(Q1020,Gefährdungsstufen!$B$2:$G$20,6,FALSE),"")</f>
        <v/>
      </c>
      <c r="S1020" s="33" t="str">
        <f t="shared" si="93"/>
        <v/>
      </c>
      <c r="T1020" s="3" t="s">
        <v>9</v>
      </c>
      <c r="U1020" s="3" t="s">
        <v>9</v>
      </c>
      <c r="V1020" s="11" t="str">
        <f>IF(U1020&lt;&gt;"",VLOOKUP(U1020,Gefährdungsstufen!$B$2:$G$20,6,FALSE),"")</f>
        <v>vom Aussterben bedroht</v>
      </c>
      <c r="W1020" s="33" t="str">
        <f t="shared" si="94"/>
        <v>Landolt Elias (1991): Gefährdung der Farn- und Blütenpflanzen in der Schweiz</v>
      </c>
      <c r="X1020" s="3">
        <v>4</v>
      </c>
      <c r="Y1020" s="3" t="s">
        <v>8</v>
      </c>
      <c r="Z1020" s="3" t="s">
        <v>2</v>
      </c>
      <c r="AA1020" s="3">
        <v>2</v>
      </c>
      <c r="AB1020" s="3">
        <v>4</v>
      </c>
      <c r="AC1020" s="3">
        <v>2</v>
      </c>
      <c r="AD1020" s="3">
        <v>2</v>
      </c>
      <c r="AE1020" s="3" t="s">
        <v>23</v>
      </c>
      <c r="AF1020" s="3" t="str">
        <f>IF(AE1020&lt;&gt;"",VLOOKUP(AE1020,legende!$A$3:$C$6,2,FALSE),"")</f>
        <v>mittel</v>
      </c>
      <c r="AG1020" s="71">
        <f>IF(AE1020&lt;&gt;"",VLOOKUP(AE1020,legende!$A$3:$C$6,3,FALSE),"")</f>
        <v>2</v>
      </c>
      <c r="AH1020" s="3" t="s">
        <v>23</v>
      </c>
      <c r="AI1020" s="3" t="str">
        <f>IF(AH1020&lt;&gt;"",VLOOKUP(AH1020,legende!$F$3:$H$6,3,FALSE),"")</f>
        <v>mittel: 1/4 - 1/2</v>
      </c>
      <c r="AJ1020" s="71">
        <f>IF(AH1020&lt;&gt;"",VLOOKUP(AH1020,legende!$F$3:$H$6,2,FALSE),"")</f>
        <v>2</v>
      </c>
      <c r="AK1020" s="3" t="s">
        <v>9</v>
      </c>
      <c r="AL1020" s="3" t="s">
        <v>9</v>
      </c>
      <c r="AM1020" s="11" t="str">
        <f>IF(AL1020&lt;&gt;"",VLOOKUP(AL1020,Gefährdungsstufen!$B$2:$G$20,6,FALSE),"")</f>
        <v>vom Aussterben bedroht</v>
      </c>
      <c r="AN1020" s="71">
        <f>IF(AL1020&lt;&gt;"",VLOOKUP(AL1020,Gefährdungsstufen!$B$2:$G$20,3,FALSE),"")</f>
        <v>5</v>
      </c>
      <c r="AO1020" s="3"/>
      <c r="AP1020" s="11"/>
      <c r="AQ1020" s="11">
        <f t="shared" si="95"/>
        <v>14</v>
      </c>
      <c r="AR1020" s="3">
        <v>11</v>
      </c>
      <c r="AS1020" s="3">
        <v>11</v>
      </c>
      <c r="AU1020" s="2">
        <v>2</v>
      </c>
    </row>
    <row r="1021" spans="1:54" s="2" customFormat="1" ht="15" hidden="1" customHeight="1">
      <c r="A1021" s="24" t="s">
        <v>26859</v>
      </c>
      <c r="B1021" s="23" t="s">
        <v>6582</v>
      </c>
      <c r="C1021" s="16" t="e">
        <v>#N/A</v>
      </c>
      <c r="D1021" s="3" t="s">
        <v>1</v>
      </c>
      <c r="E1021" s="3" t="str">
        <f>IF(D1021&lt;&gt;"",VLOOKUP($D1021,Gefährdungsstufen!$B$2:$G$20,6,FALSE),"")</f>
        <v>potentiell gefährdet</v>
      </c>
      <c r="F1021" s="71">
        <f>IF(D1021&lt;&gt;"",VLOOKUP($D1021,Gefährdungsstufen!$B$2:$G$20,3,FALSE),"")</f>
        <v>0</v>
      </c>
      <c r="G1021" s="33" t="str">
        <f t="shared" si="90"/>
        <v>Landolt Elias (1991): Gefährdung der Farn- und Blütenpflanzen in der Schweiz</v>
      </c>
      <c r="H1021" s="3" t="s">
        <v>1</v>
      </c>
      <c r="I1021" s="3" t="str">
        <f>IF(H1021&lt;&gt;"",VLOOKUP($H1021,Gefährdungsstufen!$B$2:$G$20,6,FALSE),"")</f>
        <v>potentiell gefährdet</v>
      </c>
      <c r="J1021" s="71">
        <f>IF(H1021&lt;&gt;"",VLOOKUP($H1021,Gefährdungsstufen!$B$2:$G$20,3,FALSE),"")</f>
        <v>0</v>
      </c>
      <c r="K1021" s="33" t="str">
        <f t="shared" si="91"/>
        <v>Landolt Elias (1991): Gefährdung der Farn- und Blütenpflanzen in der Schweiz</v>
      </c>
      <c r="L1021" s="3" t="s">
        <v>1</v>
      </c>
      <c r="M1021" s="3" t="s">
        <v>1</v>
      </c>
      <c r="N1021" s="11" t="str">
        <f>IF(M1021&lt;&gt;"",VLOOKUP(M1021,Gefährdungsstufen!$B$2:$G$20,6,FALSE),"")</f>
        <v>potentiell gefährdet</v>
      </c>
      <c r="O1021" s="33" t="str">
        <f t="shared" si="92"/>
        <v>Landolt Elias (1991): Gefährdung der Farn- und Blütenpflanzen in der Schweiz</v>
      </c>
      <c r="P1021" s="3" t="s">
        <v>1</v>
      </c>
      <c r="Q1021" s="3" t="s">
        <v>1</v>
      </c>
      <c r="R1021" s="11" t="str">
        <f>IF(Q1021&lt;&gt;"",VLOOKUP(Q1021,Gefährdungsstufen!$B$2:$G$20,6,FALSE),"")</f>
        <v>potentiell gefährdet</v>
      </c>
      <c r="S1021" s="33" t="str">
        <f t="shared" si="93"/>
        <v>Landolt Elias (1991): Gefährdung der Farn- und Blütenpflanzen in der Schweiz</v>
      </c>
      <c r="T1021" s="3" t="s">
        <v>1</v>
      </c>
      <c r="U1021" s="3" t="s">
        <v>1</v>
      </c>
      <c r="V1021" s="11" t="str">
        <f>IF(U1021&lt;&gt;"",VLOOKUP(U1021,Gefährdungsstufen!$B$2:$G$20,6,FALSE),"")</f>
        <v>potentiell gefährdet</v>
      </c>
      <c r="W1021" s="33" t="str">
        <f t="shared" si="94"/>
        <v>Landolt Elias (1991): Gefährdung der Farn- und Blütenpflanzen in der Schweiz</v>
      </c>
      <c r="X1021" s="3">
        <v>7</v>
      </c>
      <c r="Y1021" s="3" t="s">
        <v>18</v>
      </c>
      <c r="Z1021" s="3" t="s">
        <v>2</v>
      </c>
      <c r="AA1021" s="3">
        <v>5</v>
      </c>
      <c r="AB1021" s="3">
        <v>4</v>
      </c>
      <c r="AC1021" s="3">
        <v>6</v>
      </c>
      <c r="AD1021" s="3">
        <v>8</v>
      </c>
      <c r="AE1021" s="3" t="s">
        <v>7</v>
      </c>
      <c r="AF1021" s="3" t="str">
        <f>IF(AE1021&lt;&gt;"",VLOOKUP(AE1021,legende!$A$3:$C$6,2,FALSE),"")</f>
        <v>gross</v>
      </c>
      <c r="AG1021" s="71">
        <f>IF(AE1021&lt;&gt;"",VLOOKUP(AE1021,legende!$A$3:$C$6,3,FALSE),"")</f>
        <v>0</v>
      </c>
      <c r="AH1021" s="3" t="s">
        <v>6</v>
      </c>
      <c r="AI1021" s="3" t="str">
        <f>IF(AH1021&lt;&gt;"",VLOOKUP(AH1021,legende!$F$3:$H$6,3,FALSE),"")</f>
        <v>klein: &lt;1/4</v>
      </c>
      <c r="AJ1021" s="71">
        <f>IF(AH1021&lt;&gt;"",VLOOKUP(AH1021,legende!$F$3:$H$6,2,FALSE),"")</f>
        <v>0</v>
      </c>
      <c r="AK1021" s="3" t="s">
        <v>1</v>
      </c>
      <c r="AL1021" s="3" t="s">
        <v>1</v>
      </c>
      <c r="AM1021" s="11" t="str">
        <f>IF(AL1021&lt;&gt;"",VLOOKUP(AL1021,Gefährdungsstufen!$B$2:$G$20,6,FALSE),"")</f>
        <v>potentiell gefährdet</v>
      </c>
      <c r="AN1021" s="71">
        <f>IF(AL1021&lt;&gt;"",VLOOKUP(AL1021,Gefährdungsstufen!$B$2:$G$20,3,FALSE),"")</f>
        <v>0</v>
      </c>
      <c r="AO1021" s="3"/>
      <c r="AP1021" s="11"/>
      <c r="AQ1021" s="11">
        <f t="shared" si="95"/>
        <v>0</v>
      </c>
      <c r="AR1021" s="3">
        <v>0</v>
      </c>
      <c r="AS1021" s="3">
        <v>0</v>
      </c>
      <c r="AV1021" s="2" t="s">
        <v>36</v>
      </c>
      <c r="AW1021" s="2" t="s">
        <v>35</v>
      </c>
    </row>
    <row r="1022" spans="1:54" s="2" customFormat="1" ht="15" hidden="1" customHeight="1">
      <c r="A1022" s="24" t="s">
        <v>26859</v>
      </c>
      <c r="B1022" s="5" t="s">
        <v>12903</v>
      </c>
      <c r="C1022" s="16" t="s">
        <v>25002</v>
      </c>
      <c r="D1022" s="3" t="s">
        <v>1</v>
      </c>
      <c r="E1022" s="3" t="str">
        <f>IF(D1022&lt;&gt;"",VLOOKUP($D1022,Gefährdungsstufen!$B$2:$G$20,6,FALSE),"")</f>
        <v>potentiell gefährdet</v>
      </c>
      <c r="F1022" s="71">
        <f>IF(D1022&lt;&gt;"",VLOOKUP($D1022,Gefährdungsstufen!$B$2:$G$20,3,FALSE),"")</f>
        <v>0</v>
      </c>
      <c r="G1022" s="33" t="str">
        <f t="shared" si="90"/>
        <v>Landolt Elias (1991): Gefährdung der Farn- und Blütenpflanzen in der Schweiz</v>
      </c>
      <c r="H1022" s="3" t="s">
        <v>1</v>
      </c>
      <c r="I1022" s="3" t="str">
        <f>IF(H1022&lt;&gt;"",VLOOKUP($H1022,Gefährdungsstufen!$B$2:$G$20,6,FALSE),"")</f>
        <v>potentiell gefährdet</v>
      </c>
      <c r="J1022" s="71">
        <f>IF(H1022&lt;&gt;"",VLOOKUP($H1022,Gefährdungsstufen!$B$2:$G$20,3,FALSE),"")</f>
        <v>0</v>
      </c>
      <c r="K1022" s="33" t="str">
        <f t="shared" si="91"/>
        <v>Landolt Elias (1991): Gefährdung der Farn- und Blütenpflanzen in der Schweiz</v>
      </c>
      <c r="L1022" s="3" t="s">
        <v>8</v>
      </c>
      <c r="M1022" s="3"/>
      <c r="N1022" s="11" t="str">
        <f>IF(M1022&lt;&gt;"",VLOOKUP(M1022,Gefährdungsstufen!$B$2:$G$20,6,FALSE),"")</f>
        <v/>
      </c>
      <c r="O1022" s="33" t="str">
        <f t="shared" si="92"/>
        <v/>
      </c>
      <c r="P1022" s="3" t="s">
        <v>5</v>
      </c>
      <c r="Q1022" s="3" t="s">
        <v>5</v>
      </c>
      <c r="R1022" s="11" t="str">
        <f>IF(Q1022&lt;&gt;"",VLOOKUP(Q1022,Gefährdungsstufen!$B$2:$G$20,6,FALSE),"")</f>
        <v>stark gefährdet</v>
      </c>
      <c r="S1022" s="33" t="str">
        <f t="shared" si="93"/>
        <v>Landolt Elias (1991): Gefährdung der Farn- und Blütenpflanzen in der Schweiz</v>
      </c>
      <c r="T1022" s="3" t="s">
        <v>8</v>
      </c>
      <c r="U1022" s="3"/>
      <c r="V1022" s="11" t="str">
        <f>IF(U1022&lt;&gt;"",VLOOKUP(U1022,Gefährdungsstufen!$B$2:$G$20,6,FALSE),"")</f>
        <v/>
      </c>
      <c r="W1022" s="33" t="str">
        <f t="shared" si="94"/>
        <v/>
      </c>
      <c r="X1022" s="3">
        <v>6</v>
      </c>
      <c r="Y1022" s="3" t="s">
        <v>8</v>
      </c>
      <c r="Z1022" s="3" t="s">
        <v>2</v>
      </c>
      <c r="AA1022" s="3">
        <v>2</v>
      </c>
      <c r="AB1022" s="3">
        <v>2</v>
      </c>
      <c r="AC1022" s="3">
        <v>1</v>
      </c>
      <c r="AD1022" s="3">
        <v>3</v>
      </c>
      <c r="AE1022" s="3" t="s">
        <v>7</v>
      </c>
      <c r="AF1022" s="3" t="str">
        <f>IF(AE1022&lt;&gt;"",VLOOKUP(AE1022,legende!$A$3:$C$6,2,FALSE),"")</f>
        <v>gross</v>
      </c>
      <c r="AG1022" s="71">
        <f>IF(AE1022&lt;&gt;"",VLOOKUP(AE1022,legende!$A$3:$C$6,3,FALSE),"")</f>
        <v>0</v>
      </c>
      <c r="AH1022" s="3" t="s">
        <v>6</v>
      </c>
      <c r="AI1022" s="3" t="str">
        <f>IF(AH1022&lt;&gt;"",VLOOKUP(AH1022,legende!$F$3:$H$6,3,FALSE),"")</f>
        <v>klein: &lt;1/4</v>
      </c>
      <c r="AJ1022" s="71">
        <f>IF(AH1022&lt;&gt;"",VLOOKUP(AH1022,legende!$F$3:$H$6,2,FALSE),"")</f>
        <v>0</v>
      </c>
      <c r="AK1022" s="3" t="s">
        <v>9</v>
      </c>
      <c r="AL1022" s="3" t="s">
        <v>9</v>
      </c>
      <c r="AM1022" s="11" t="str">
        <f>IF(AL1022&lt;&gt;"",VLOOKUP(AL1022,Gefährdungsstufen!$B$2:$G$20,6,FALSE),"")</f>
        <v>vom Aussterben bedroht</v>
      </c>
      <c r="AN1022" s="71">
        <f>IF(AL1022&lt;&gt;"",VLOOKUP(AL1022,Gefährdungsstufen!$B$2:$G$20,3,FALSE),"")</f>
        <v>5</v>
      </c>
      <c r="AO1022" s="3"/>
      <c r="AP1022" s="11"/>
      <c r="AQ1022" s="11">
        <f t="shared" si="95"/>
        <v>5</v>
      </c>
      <c r="AR1022" s="3">
        <v>3</v>
      </c>
      <c r="AS1022" s="3">
        <v>3</v>
      </c>
      <c r="AV1022" s="2" t="s">
        <v>36</v>
      </c>
      <c r="AW1022" s="2" t="s">
        <v>35</v>
      </c>
    </row>
    <row r="1023" spans="1:54" s="2" customFormat="1" ht="15" hidden="1" customHeight="1">
      <c r="A1023" s="24" t="s">
        <v>26859</v>
      </c>
      <c r="B1023" s="5" t="s">
        <v>8685</v>
      </c>
      <c r="C1023" s="16" t="s">
        <v>8686</v>
      </c>
      <c r="D1023" s="3" t="s">
        <v>1</v>
      </c>
      <c r="E1023" s="3" t="str">
        <f>IF(D1023&lt;&gt;"",VLOOKUP($D1023,Gefährdungsstufen!$B$2:$G$20,6,FALSE),"")</f>
        <v>potentiell gefährdet</v>
      </c>
      <c r="F1023" s="71">
        <f>IF(D1023&lt;&gt;"",VLOOKUP($D1023,Gefährdungsstufen!$B$2:$G$20,3,FALSE),"")</f>
        <v>0</v>
      </c>
      <c r="G1023" s="33" t="str">
        <f t="shared" si="90"/>
        <v>Landolt Elias (1991): Gefährdung der Farn- und Blütenpflanzen in der Schweiz</v>
      </c>
      <c r="H1023" s="3" t="s">
        <v>1</v>
      </c>
      <c r="I1023" s="3" t="str">
        <f>IF(H1023&lt;&gt;"",VLOOKUP($H1023,Gefährdungsstufen!$B$2:$G$20,6,FALSE),"")</f>
        <v>potentiell gefährdet</v>
      </c>
      <c r="J1023" s="71">
        <f>IF(H1023&lt;&gt;"",VLOOKUP($H1023,Gefährdungsstufen!$B$2:$G$20,3,FALSE),"")</f>
        <v>0</v>
      </c>
      <c r="K1023" s="33" t="str">
        <f t="shared" si="91"/>
        <v>Landolt Elias (1991): Gefährdung der Farn- und Blütenpflanzen in der Schweiz</v>
      </c>
      <c r="L1023" s="3" t="s">
        <v>8</v>
      </c>
      <c r="M1023" s="3"/>
      <c r="N1023" s="11" t="str">
        <f>IF(M1023&lt;&gt;"",VLOOKUP(M1023,Gefährdungsstufen!$B$2:$G$20,6,FALSE),"")</f>
        <v/>
      </c>
      <c r="O1023" s="33" t="str">
        <f t="shared" si="92"/>
        <v/>
      </c>
      <c r="P1023" s="3" t="s">
        <v>5</v>
      </c>
      <c r="Q1023" s="3" t="s">
        <v>5</v>
      </c>
      <c r="R1023" s="11" t="str">
        <f>IF(Q1023&lt;&gt;"",VLOOKUP(Q1023,Gefährdungsstufen!$B$2:$G$20,6,FALSE),"")</f>
        <v>stark gefährdet</v>
      </c>
      <c r="S1023" s="33" t="str">
        <f t="shared" si="93"/>
        <v>Landolt Elias (1991): Gefährdung der Farn- und Blütenpflanzen in der Schweiz</v>
      </c>
      <c r="T1023" s="3" t="s">
        <v>8</v>
      </c>
      <c r="U1023" s="3"/>
      <c r="V1023" s="11" t="str">
        <f>IF(U1023&lt;&gt;"",VLOOKUP(U1023,Gefährdungsstufen!$B$2:$G$20,6,FALSE),"")</f>
        <v/>
      </c>
      <c r="W1023" s="33" t="str">
        <f t="shared" si="94"/>
        <v/>
      </c>
      <c r="X1023" s="3">
        <v>2</v>
      </c>
      <c r="Y1023" s="3" t="s">
        <v>8</v>
      </c>
      <c r="Z1023" s="3" t="s">
        <v>13</v>
      </c>
      <c r="AA1023" s="3">
        <v>2</v>
      </c>
      <c r="AB1023" s="3">
        <v>2</v>
      </c>
      <c r="AC1023" s="3">
        <v>1</v>
      </c>
      <c r="AD1023" s="3">
        <v>3</v>
      </c>
      <c r="AE1023" s="3" t="s">
        <v>23</v>
      </c>
      <c r="AF1023" s="3" t="str">
        <f>IF(AE1023&lt;&gt;"",VLOOKUP(AE1023,legende!$A$3:$C$6,2,FALSE),"")</f>
        <v>mittel</v>
      </c>
      <c r="AG1023" s="71">
        <f>IF(AE1023&lt;&gt;"",VLOOKUP(AE1023,legende!$A$3:$C$6,3,FALSE),"")</f>
        <v>2</v>
      </c>
      <c r="AH1023" s="3" t="s">
        <v>6</v>
      </c>
      <c r="AI1023" s="3" t="str">
        <f>IF(AH1023&lt;&gt;"",VLOOKUP(AH1023,legende!$F$3:$H$6,3,FALSE),"")</f>
        <v>klein: &lt;1/4</v>
      </c>
      <c r="AJ1023" s="71">
        <f>IF(AH1023&lt;&gt;"",VLOOKUP(AH1023,legende!$F$3:$H$6,2,FALSE),"")</f>
        <v>0</v>
      </c>
      <c r="AK1023" s="3" t="s">
        <v>9</v>
      </c>
      <c r="AL1023" s="3" t="s">
        <v>9</v>
      </c>
      <c r="AM1023" s="11" t="str">
        <f>IF(AL1023&lt;&gt;"",VLOOKUP(AL1023,Gefährdungsstufen!$B$2:$G$20,6,FALSE),"")</f>
        <v>vom Aussterben bedroht</v>
      </c>
      <c r="AN1023" s="71">
        <f>IF(AL1023&lt;&gt;"",VLOOKUP(AL1023,Gefährdungsstufen!$B$2:$G$20,3,FALSE),"")</f>
        <v>5</v>
      </c>
      <c r="AO1023" s="3"/>
      <c r="AP1023" s="11"/>
      <c r="AQ1023" s="11">
        <f t="shared" si="95"/>
        <v>7</v>
      </c>
      <c r="AR1023" s="3">
        <v>5</v>
      </c>
      <c r="AS1023" s="3">
        <v>5</v>
      </c>
      <c r="AV1023" s="2" t="s">
        <v>36</v>
      </c>
      <c r="AW1023" s="2" t="s">
        <v>35</v>
      </c>
    </row>
    <row r="1024" spans="1:54" s="2" customFormat="1" ht="15" hidden="1" customHeight="1">
      <c r="A1024" s="24" t="s">
        <v>26859</v>
      </c>
      <c r="B1024" s="5" t="s">
        <v>11465</v>
      </c>
      <c r="C1024" s="16" t="s">
        <v>11466</v>
      </c>
      <c r="D1024" s="3" t="s">
        <v>1</v>
      </c>
      <c r="E1024" s="3" t="str">
        <f>IF(D1024&lt;&gt;"",VLOOKUP($D1024,Gefährdungsstufen!$B$2:$G$20,6,FALSE),"")</f>
        <v>potentiell gefährdet</v>
      </c>
      <c r="F1024" s="71">
        <f>IF(D1024&lt;&gt;"",VLOOKUP($D1024,Gefährdungsstufen!$B$2:$G$20,3,FALSE),"")</f>
        <v>0</v>
      </c>
      <c r="G1024" s="33" t="str">
        <f t="shared" si="90"/>
        <v>Landolt Elias (1991): Gefährdung der Farn- und Blütenpflanzen in der Schweiz</v>
      </c>
      <c r="H1024" s="3" t="s">
        <v>1</v>
      </c>
      <c r="I1024" s="3" t="str">
        <f>IF(H1024&lt;&gt;"",VLOOKUP($H1024,Gefährdungsstufen!$B$2:$G$20,6,FALSE),"")</f>
        <v>potentiell gefährdet</v>
      </c>
      <c r="J1024" s="71">
        <f>IF(H1024&lt;&gt;"",VLOOKUP($H1024,Gefährdungsstufen!$B$2:$G$20,3,FALSE),"")</f>
        <v>0</v>
      </c>
      <c r="K1024" s="33" t="str">
        <f t="shared" si="91"/>
        <v>Landolt Elias (1991): Gefährdung der Farn- und Blütenpflanzen in der Schweiz</v>
      </c>
      <c r="L1024" s="3" t="s">
        <v>1</v>
      </c>
      <c r="M1024" s="3" t="s">
        <v>1</v>
      </c>
      <c r="N1024" s="11" t="str">
        <f>IF(M1024&lt;&gt;"",VLOOKUP(M1024,Gefährdungsstufen!$B$2:$G$20,6,FALSE),"")</f>
        <v>potentiell gefährdet</v>
      </c>
      <c r="O1024" s="33" t="str">
        <f t="shared" si="92"/>
        <v>Landolt Elias (1991): Gefährdung der Farn- und Blütenpflanzen in der Schweiz</v>
      </c>
      <c r="P1024" s="3" t="s">
        <v>1</v>
      </c>
      <c r="Q1024" s="3" t="s">
        <v>1</v>
      </c>
      <c r="R1024" s="11" t="str">
        <f>IF(Q1024&lt;&gt;"",VLOOKUP(Q1024,Gefährdungsstufen!$B$2:$G$20,6,FALSE),"")</f>
        <v>potentiell gefährdet</v>
      </c>
      <c r="S1024" s="33" t="str">
        <f t="shared" si="93"/>
        <v>Landolt Elias (1991): Gefährdung der Farn- und Blütenpflanzen in der Schweiz</v>
      </c>
      <c r="T1024" s="3" t="s">
        <v>1</v>
      </c>
      <c r="U1024" s="3" t="s">
        <v>1</v>
      </c>
      <c r="V1024" s="11" t="str">
        <f>IF(U1024&lt;&gt;"",VLOOKUP(U1024,Gefährdungsstufen!$B$2:$G$20,6,FALSE),"")</f>
        <v>potentiell gefährdet</v>
      </c>
      <c r="W1024" s="33" t="str">
        <f t="shared" si="94"/>
        <v>Landolt Elias (1991): Gefährdung der Farn- und Blütenpflanzen in der Schweiz</v>
      </c>
      <c r="X1024" s="3">
        <v>6</v>
      </c>
      <c r="Y1024" s="3" t="s">
        <v>8</v>
      </c>
      <c r="Z1024" s="3" t="s">
        <v>2</v>
      </c>
      <c r="AA1024" s="3">
        <v>5</v>
      </c>
      <c r="AB1024" s="3">
        <v>7</v>
      </c>
      <c r="AC1024" s="3">
        <v>5</v>
      </c>
      <c r="AD1024" s="3">
        <v>3</v>
      </c>
      <c r="AE1024" s="3"/>
      <c r="AF1024" s="3" t="str">
        <f>IF(AE1024&lt;&gt;"",VLOOKUP(AE1024,legende!$A$3:$C$6,2,FALSE),"")</f>
        <v/>
      </c>
      <c r="AG1024" s="71" t="str">
        <f>IF(AE1024&lt;&gt;"",VLOOKUP(AE1024,legende!$A$3:$C$6,3,FALSE),"")</f>
        <v/>
      </c>
      <c r="AH1024" s="3"/>
      <c r="AI1024" s="3" t="str">
        <f>IF(AH1024&lt;&gt;"",VLOOKUP(AH1024,legende!$F$3:$H$6,3,FALSE),"")</f>
        <v/>
      </c>
      <c r="AJ1024" s="71" t="str">
        <f>IF(AH1024&lt;&gt;"",VLOOKUP(AH1024,legende!$F$3:$H$6,2,FALSE),"")</f>
        <v/>
      </c>
      <c r="AK1024" s="3" t="s">
        <v>1</v>
      </c>
      <c r="AL1024" s="3" t="s">
        <v>1</v>
      </c>
      <c r="AM1024" s="11" t="str">
        <f>IF(AL1024&lt;&gt;"",VLOOKUP(AL1024,Gefährdungsstufen!$B$2:$G$20,6,FALSE),"")</f>
        <v>potentiell gefährdet</v>
      </c>
      <c r="AN1024" s="71">
        <f>IF(AL1024&lt;&gt;"",VLOOKUP(AL1024,Gefährdungsstufen!$B$2:$G$20,3,FALSE),"")</f>
        <v>0</v>
      </c>
      <c r="AO1024" s="3"/>
      <c r="AP1024" s="11" t="s">
        <v>26922</v>
      </c>
      <c r="AQ1024" s="11" t="e">
        <f t="shared" si="95"/>
        <v>#VALUE!</v>
      </c>
      <c r="AR1024" s="3">
        <v>0</v>
      </c>
      <c r="AS1024" s="3" t="s">
        <v>0</v>
      </c>
      <c r="AV1024" s="2" t="s">
        <v>36</v>
      </c>
      <c r="AW1024" s="2" t="s">
        <v>35</v>
      </c>
    </row>
    <row r="1025" spans="1:49" s="2" customFormat="1" ht="15" hidden="1" customHeight="1">
      <c r="A1025" s="24" t="s">
        <v>26859</v>
      </c>
      <c r="B1025" s="5" t="s">
        <v>23996</v>
      </c>
      <c r="C1025" s="16" t="s">
        <v>23997</v>
      </c>
      <c r="D1025" s="3" t="s">
        <v>1</v>
      </c>
      <c r="E1025" s="3" t="str">
        <f>IF(D1025&lt;&gt;"",VLOOKUP($D1025,Gefährdungsstufen!$B$2:$G$20,6,FALSE),"")</f>
        <v>potentiell gefährdet</v>
      </c>
      <c r="F1025" s="71">
        <f>IF(D1025&lt;&gt;"",VLOOKUP($D1025,Gefährdungsstufen!$B$2:$G$20,3,FALSE),"")</f>
        <v>0</v>
      </c>
      <c r="G1025" s="33" t="str">
        <f t="shared" si="90"/>
        <v>Landolt Elias (1991): Gefährdung der Farn- und Blütenpflanzen in der Schweiz</v>
      </c>
      <c r="H1025" s="3" t="s">
        <v>1</v>
      </c>
      <c r="I1025" s="3" t="str">
        <f>IF(H1025&lt;&gt;"",VLOOKUP($H1025,Gefährdungsstufen!$B$2:$G$20,6,FALSE),"")</f>
        <v>potentiell gefährdet</v>
      </c>
      <c r="J1025" s="71">
        <f>IF(H1025&lt;&gt;"",VLOOKUP($H1025,Gefährdungsstufen!$B$2:$G$20,3,FALSE),"")</f>
        <v>0</v>
      </c>
      <c r="K1025" s="33" t="str">
        <f t="shared" si="91"/>
        <v>Landolt Elias (1991): Gefährdung der Farn- und Blütenpflanzen in der Schweiz</v>
      </c>
      <c r="L1025" s="3" t="s">
        <v>1</v>
      </c>
      <c r="M1025" s="3" t="s">
        <v>1</v>
      </c>
      <c r="N1025" s="11" t="str">
        <f>IF(M1025&lt;&gt;"",VLOOKUP(M1025,Gefährdungsstufen!$B$2:$G$20,6,FALSE),"")</f>
        <v>potentiell gefährdet</v>
      </c>
      <c r="O1025" s="33" t="str">
        <f t="shared" si="92"/>
        <v>Landolt Elias (1991): Gefährdung der Farn- und Blütenpflanzen in der Schweiz</v>
      </c>
      <c r="P1025" s="3" t="s">
        <v>1</v>
      </c>
      <c r="Q1025" s="3" t="s">
        <v>1</v>
      </c>
      <c r="R1025" s="11" t="str">
        <f>IF(Q1025&lt;&gt;"",VLOOKUP(Q1025,Gefährdungsstufen!$B$2:$G$20,6,FALSE),"")</f>
        <v>potentiell gefährdet</v>
      </c>
      <c r="S1025" s="33" t="str">
        <f t="shared" si="93"/>
        <v>Landolt Elias (1991): Gefährdung der Farn- und Blütenpflanzen in der Schweiz</v>
      </c>
      <c r="T1025" s="3" t="s">
        <v>1</v>
      </c>
      <c r="U1025" s="3" t="s">
        <v>1</v>
      </c>
      <c r="V1025" s="11" t="str">
        <f>IF(U1025&lt;&gt;"",VLOOKUP(U1025,Gefährdungsstufen!$B$2:$G$20,6,FALSE),"")</f>
        <v>potentiell gefährdet</v>
      </c>
      <c r="W1025" s="33" t="str">
        <f t="shared" si="94"/>
        <v>Landolt Elias (1991): Gefährdung der Farn- und Blütenpflanzen in der Schweiz</v>
      </c>
      <c r="X1025" s="3">
        <v>6</v>
      </c>
      <c r="Y1025" s="3" t="s">
        <v>8</v>
      </c>
      <c r="Z1025" s="3" t="s">
        <v>2</v>
      </c>
      <c r="AA1025" s="3">
        <v>5</v>
      </c>
      <c r="AB1025" s="3">
        <v>6</v>
      </c>
      <c r="AC1025" s="3">
        <v>5</v>
      </c>
      <c r="AD1025" s="3">
        <v>4</v>
      </c>
      <c r="AE1025" s="3" t="s">
        <v>7</v>
      </c>
      <c r="AF1025" s="3" t="str">
        <f>IF(AE1025&lt;&gt;"",VLOOKUP(AE1025,legende!$A$3:$C$6,2,FALSE),"")</f>
        <v>gross</v>
      </c>
      <c r="AG1025" s="71">
        <f>IF(AE1025&lt;&gt;"",VLOOKUP(AE1025,legende!$A$3:$C$6,3,FALSE),"")</f>
        <v>0</v>
      </c>
      <c r="AH1025" s="3" t="s">
        <v>6</v>
      </c>
      <c r="AI1025" s="3" t="str">
        <f>IF(AH1025&lt;&gt;"",VLOOKUP(AH1025,legende!$F$3:$H$6,3,FALSE),"")</f>
        <v>klein: &lt;1/4</v>
      </c>
      <c r="AJ1025" s="71">
        <f>IF(AH1025&lt;&gt;"",VLOOKUP(AH1025,legende!$F$3:$H$6,2,FALSE),"")</f>
        <v>0</v>
      </c>
      <c r="AK1025" s="3" t="s">
        <v>1</v>
      </c>
      <c r="AL1025" s="3" t="s">
        <v>1</v>
      </c>
      <c r="AM1025" s="11" t="str">
        <f>IF(AL1025&lt;&gt;"",VLOOKUP(AL1025,Gefährdungsstufen!$B$2:$G$20,6,FALSE),"")</f>
        <v>potentiell gefährdet</v>
      </c>
      <c r="AN1025" s="71">
        <f>IF(AL1025&lt;&gt;"",VLOOKUP(AL1025,Gefährdungsstufen!$B$2:$G$20,3,FALSE),"")</f>
        <v>0</v>
      </c>
      <c r="AO1025" s="3"/>
      <c r="AP1025" s="11"/>
      <c r="AQ1025" s="11">
        <f t="shared" si="95"/>
        <v>0</v>
      </c>
      <c r="AR1025" s="3">
        <v>0</v>
      </c>
      <c r="AS1025" s="3">
        <v>0</v>
      </c>
      <c r="AT1025" s="2">
        <v>1</v>
      </c>
      <c r="AV1025" s="2" t="s">
        <v>36</v>
      </c>
      <c r="AW1025" s="2" t="s">
        <v>35</v>
      </c>
    </row>
    <row r="1026" spans="1:49" s="2" customFormat="1" ht="15" hidden="1" customHeight="1">
      <c r="A1026" s="24" t="s">
        <v>26859</v>
      </c>
      <c r="B1026" s="5" t="s">
        <v>8954</v>
      </c>
      <c r="C1026" s="16" t="s">
        <v>8955</v>
      </c>
      <c r="D1026" s="3" t="s">
        <v>1</v>
      </c>
      <c r="E1026" s="3" t="str">
        <f>IF(D1026&lt;&gt;"",VLOOKUP($D1026,Gefährdungsstufen!$B$2:$G$20,6,FALSE),"")</f>
        <v>potentiell gefährdet</v>
      </c>
      <c r="F1026" s="71">
        <f>IF(D1026&lt;&gt;"",VLOOKUP($D1026,Gefährdungsstufen!$B$2:$G$20,3,FALSE),"")</f>
        <v>0</v>
      </c>
      <c r="G1026" s="33" t="str">
        <f t="shared" si="90"/>
        <v>Landolt Elias (1991): Gefährdung der Farn- und Blütenpflanzen in der Schweiz</v>
      </c>
      <c r="H1026" s="3" t="s">
        <v>1</v>
      </c>
      <c r="I1026" s="3" t="str">
        <f>IF(H1026&lt;&gt;"",VLOOKUP($H1026,Gefährdungsstufen!$B$2:$G$20,6,FALSE),"")</f>
        <v>potentiell gefährdet</v>
      </c>
      <c r="J1026" s="71">
        <f>IF(H1026&lt;&gt;"",VLOOKUP($H1026,Gefährdungsstufen!$B$2:$G$20,3,FALSE),"")</f>
        <v>0</v>
      </c>
      <c r="K1026" s="33" t="str">
        <f t="shared" si="91"/>
        <v>Landolt Elias (1991): Gefährdung der Farn- und Blütenpflanzen in der Schweiz</v>
      </c>
      <c r="L1026" s="3" t="s">
        <v>5</v>
      </c>
      <c r="M1026" s="3" t="s">
        <v>5</v>
      </c>
      <c r="N1026" s="11" t="str">
        <f>IF(M1026&lt;&gt;"",VLOOKUP(M1026,Gefährdungsstufen!$B$2:$G$20,6,FALSE),"")</f>
        <v>stark gefährdet</v>
      </c>
      <c r="O1026" s="33" t="str">
        <f t="shared" si="92"/>
        <v>Landolt Elias (1991): Gefährdung der Farn- und Blütenpflanzen in der Schweiz</v>
      </c>
      <c r="P1026" s="3" t="s">
        <v>1</v>
      </c>
      <c r="Q1026" s="3" t="s">
        <v>1</v>
      </c>
      <c r="R1026" s="11" t="str">
        <f>IF(Q1026&lt;&gt;"",VLOOKUP(Q1026,Gefährdungsstufen!$B$2:$G$20,6,FALSE),"")</f>
        <v>potentiell gefährdet</v>
      </c>
      <c r="S1026" s="33" t="str">
        <f t="shared" si="93"/>
        <v>Landolt Elias (1991): Gefährdung der Farn- und Blütenpflanzen in der Schweiz</v>
      </c>
      <c r="T1026" s="3" t="s">
        <v>5</v>
      </c>
      <c r="U1026" s="3" t="s">
        <v>5</v>
      </c>
      <c r="V1026" s="11" t="str">
        <f>IF(U1026&lt;&gt;"",VLOOKUP(U1026,Gefährdungsstufen!$B$2:$G$20,6,FALSE),"")</f>
        <v>stark gefährdet</v>
      </c>
      <c r="W1026" s="33" t="str">
        <f t="shared" si="94"/>
        <v>Landolt Elias (1991): Gefährdung der Farn- und Blütenpflanzen in der Schweiz</v>
      </c>
      <c r="X1026" s="3">
        <v>6</v>
      </c>
      <c r="Y1026" s="3" t="s">
        <v>8</v>
      </c>
      <c r="Z1026" s="3" t="s">
        <v>2</v>
      </c>
      <c r="AA1026" s="3">
        <v>4</v>
      </c>
      <c r="AB1026" s="3">
        <v>5</v>
      </c>
      <c r="AC1026" s="3">
        <v>4</v>
      </c>
      <c r="AD1026" s="3">
        <v>4</v>
      </c>
      <c r="AE1026" s="3" t="s">
        <v>23</v>
      </c>
      <c r="AF1026" s="3" t="str">
        <f>IF(AE1026&lt;&gt;"",VLOOKUP(AE1026,legende!$A$3:$C$6,2,FALSE),"")</f>
        <v>mittel</v>
      </c>
      <c r="AG1026" s="71">
        <f>IF(AE1026&lt;&gt;"",VLOOKUP(AE1026,legende!$A$3:$C$6,3,FALSE),"")</f>
        <v>2</v>
      </c>
      <c r="AH1026" s="3" t="s">
        <v>6</v>
      </c>
      <c r="AI1026" s="3" t="str">
        <f>IF(AH1026&lt;&gt;"",VLOOKUP(AH1026,legende!$F$3:$H$6,3,FALSE),"")</f>
        <v>klein: &lt;1/4</v>
      </c>
      <c r="AJ1026" s="71">
        <f>IF(AH1026&lt;&gt;"",VLOOKUP(AH1026,legende!$F$3:$H$6,2,FALSE),"")</f>
        <v>0</v>
      </c>
      <c r="AK1026" s="3" t="s">
        <v>5</v>
      </c>
      <c r="AL1026" s="3" t="s">
        <v>5</v>
      </c>
      <c r="AM1026" s="11" t="str">
        <f>IF(AL1026&lt;&gt;"",VLOOKUP(AL1026,Gefährdungsstufen!$B$2:$G$20,6,FALSE),"")</f>
        <v>stark gefährdet</v>
      </c>
      <c r="AN1026" s="71">
        <f>IF(AL1026&lt;&gt;"",VLOOKUP(AL1026,Gefährdungsstufen!$B$2:$G$20,3,FALSE),"")</f>
        <v>4</v>
      </c>
      <c r="AO1026" s="3"/>
      <c r="AP1026" s="11"/>
      <c r="AQ1026" s="11">
        <f t="shared" si="95"/>
        <v>6</v>
      </c>
      <c r="AR1026" s="3">
        <v>4</v>
      </c>
      <c r="AS1026" s="3">
        <v>4</v>
      </c>
      <c r="AV1026" s="2" t="s">
        <v>36</v>
      </c>
      <c r="AW1026" s="2" t="s">
        <v>35</v>
      </c>
    </row>
    <row r="1027" spans="1:49" s="2" customFormat="1" ht="15" hidden="1" customHeight="1">
      <c r="A1027" s="24" t="s">
        <v>26859</v>
      </c>
      <c r="B1027" s="5" t="s">
        <v>15683</v>
      </c>
      <c r="C1027" s="16" t="s">
        <v>15684</v>
      </c>
      <c r="D1027" s="3" t="s">
        <v>1</v>
      </c>
      <c r="E1027" s="3" t="str">
        <f>IF(D1027&lt;&gt;"",VLOOKUP($D1027,Gefährdungsstufen!$B$2:$G$20,6,FALSE),"")</f>
        <v>potentiell gefährdet</v>
      </c>
      <c r="F1027" s="71">
        <f>IF(D1027&lt;&gt;"",VLOOKUP($D1027,Gefährdungsstufen!$B$2:$G$20,3,FALSE),"")</f>
        <v>0</v>
      </c>
      <c r="G1027" s="33" t="str">
        <f t="shared" si="90"/>
        <v>Landolt Elias (1991): Gefährdung der Farn- und Blütenpflanzen in der Schweiz</v>
      </c>
      <c r="H1027" s="3" t="s">
        <v>5</v>
      </c>
      <c r="I1027" s="3" t="str">
        <f>IF(H1027&lt;&gt;"",VLOOKUP($H1027,Gefährdungsstufen!$B$2:$G$20,6,FALSE),"")</f>
        <v>stark gefährdet</v>
      </c>
      <c r="J1027" s="71">
        <f>IF(H1027&lt;&gt;"",VLOOKUP($H1027,Gefährdungsstufen!$B$2:$G$20,3,FALSE),"")</f>
        <v>4</v>
      </c>
      <c r="K1027" s="33" t="str">
        <f t="shared" si="91"/>
        <v>Landolt Elias (1991): Gefährdung der Farn- und Blütenpflanzen in der Schweiz</v>
      </c>
      <c r="L1027" s="3" t="s">
        <v>19</v>
      </c>
      <c r="M1027" s="3" t="s">
        <v>19</v>
      </c>
      <c r="N1027" s="11" t="str">
        <f>IF(M1027&lt;&gt;"",VLOOKUP(M1027,Gefährdungsstufen!$B$2:$G$20,6,FALSE),"")</f>
        <v>potentiell gefährdet</v>
      </c>
      <c r="O1027" s="33" t="str">
        <f t="shared" si="92"/>
        <v>Landolt Elias (1991): Gefährdung der Farn- und Blütenpflanzen in der Schweiz</v>
      </c>
      <c r="P1027" s="3" t="s">
        <v>20</v>
      </c>
      <c r="Q1027" s="3" t="s">
        <v>20</v>
      </c>
      <c r="R1027" s="11" t="str">
        <f>IF(Q1027&lt;&gt;"",VLOOKUP(Q1027,Gefährdungsstufen!$B$2:$G$20,6,FALSE),"")</f>
        <v>potentiell gefährdet</v>
      </c>
      <c r="S1027" s="33" t="str">
        <f t="shared" si="93"/>
        <v>Landolt Elias (1991): Gefährdung der Farn- und Blütenpflanzen in der Schweiz</v>
      </c>
      <c r="T1027" s="3" t="s">
        <v>19</v>
      </c>
      <c r="U1027" s="3" t="s">
        <v>19</v>
      </c>
      <c r="V1027" s="11" t="str">
        <f>IF(U1027&lt;&gt;"",VLOOKUP(U1027,Gefährdungsstufen!$B$2:$G$20,6,FALSE),"")</f>
        <v>potentiell gefährdet</v>
      </c>
      <c r="W1027" s="33" t="str">
        <f t="shared" si="94"/>
        <v>Landolt Elias (1991): Gefährdung der Farn- und Blütenpflanzen in der Schweiz</v>
      </c>
      <c r="X1027" s="3">
        <v>7</v>
      </c>
      <c r="Y1027" s="3" t="s">
        <v>8</v>
      </c>
      <c r="Z1027" s="3" t="s">
        <v>2</v>
      </c>
      <c r="AA1027" s="3">
        <v>2</v>
      </c>
      <c r="AB1027" s="3">
        <v>3</v>
      </c>
      <c r="AC1027" s="3">
        <v>1</v>
      </c>
      <c r="AD1027" s="3">
        <v>2</v>
      </c>
      <c r="AE1027" s="3" t="s">
        <v>7</v>
      </c>
      <c r="AF1027" s="3" t="str">
        <f>IF(AE1027&lt;&gt;"",VLOOKUP(AE1027,legende!$A$3:$C$6,2,FALSE),"")</f>
        <v>gross</v>
      </c>
      <c r="AG1027" s="71">
        <f>IF(AE1027&lt;&gt;"",VLOOKUP(AE1027,legende!$A$3:$C$6,3,FALSE),"")</f>
        <v>0</v>
      </c>
      <c r="AH1027" s="3" t="s">
        <v>6</v>
      </c>
      <c r="AI1027" s="3" t="str">
        <f>IF(AH1027&lt;&gt;"",VLOOKUP(AH1027,legende!$F$3:$H$6,3,FALSE),"")</f>
        <v>klein: &lt;1/4</v>
      </c>
      <c r="AJ1027" s="71">
        <f>IF(AH1027&lt;&gt;"",VLOOKUP(AH1027,legende!$F$3:$H$6,2,FALSE),"")</f>
        <v>0</v>
      </c>
      <c r="AK1027" s="3" t="s">
        <v>19</v>
      </c>
      <c r="AL1027" s="3" t="s">
        <v>19</v>
      </c>
      <c r="AM1027" s="11" t="str">
        <f>IF(AL1027&lt;&gt;"",VLOOKUP(AL1027,Gefährdungsstufen!$B$2:$G$20,6,FALSE),"")</f>
        <v>potentiell gefährdet</v>
      </c>
      <c r="AN1027" s="71">
        <f>IF(AL1027&lt;&gt;"",VLOOKUP(AL1027,Gefährdungsstufen!$B$2:$G$20,3,FALSE),"")</f>
        <v>0</v>
      </c>
      <c r="AO1027" s="3"/>
      <c r="AP1027" s="11"/>
      <c r="AQ1027" s="11">
        <f t="shared" si="95"/>
        <v>4</v>
      </c>
      <c r="AR1027" s="3">
        <v>3</v>
      </c>
      <c r="AS1027" s="3">
        <v>3</v>
      </c>
    </row>
    <row r="1028" spans="1:49" s="2" customFormat="1" ht="15" hidden="1" customHeight="1">
      <c r="A1028" s="24" t="s">
        <v>26859</v>
      </c>
      <c r="B1028" s="5" t="s">
        <v>24134</v>
      </c>
      <c r="C1028" s="16" t="s">
        <v>24136</v>
      </c>
      <c r="D1028" s="3" t="s">
        <v>1</v>
      </c>
      <c r="E1028" s="3" t="str">
        <f>IF(D1028&lt;&gt;"",VLOOKUP($D1028,Gefährdungsstufen!$B$2:$G$20,6,FALSE),"")</f>
        <v>potentiell gefährdet</v>
      </c>
      <c r="F1028" s="71">
        <f>IF(D1028&lt;&gt;"",VLOOKUP($D1028,Gefährdungsstufen!$B$2:$G$20,3,FALSE),"")</f>
        <v>0</v>
      </c>
      <c r="G1028" s="33" t="str">
        <f t="shared" ref="G1028:G1091" si="96">IF(D1028&lt;&gt;"","Landolt Elias (1991): Gefährdung der Farn- und Blütenpflanzen in der Schweiz","")</f>
        <v>Landolt Elias (1991): Gefährdung der Farn- und Blütenpflanzen in der Schweiz</v>
      </c>
      <c r="H1028" s="3" t="s">
        <v>5</v>
      </c>
      <c r="I1028" s="3" t="str">
        <f>IF(H1028&lt;&gt;"",VLOOKUP($H1028,Gefährdungsstufen!$B$2:$G$20,6,FALSE),"")</f>
        <v>stark gefährdet</v>
      </c>
      <c r="J1028" s="71">
        <f>IF(H1028&lt;&gt;"",VLOOKUP($H1028,Gefährdungsstufen!$B$2:$G$20,3,FALSE),"")</f>
        <v>4</v>
      </c>
      <c r="K1028" s="33" t="str">
        <f t="shared" ref="K1028:K1091" si="97">IF(H1028&lt;&gt;"","Landolt Elias (1991): Gefährdung der Farn- und Blütenpflanzen in der Schweiz","")</f>
        <v>Landolt Elias (1991): Gefährdung der Farn- und Blütenpflanzen in der Schweiz</v>
      </c>
      <c r="L1028" s="3" t="s">
        <v>9</v>
      </c>
      <c r="M1028" s="3" t="s">
        <v>9</v>
      </c>
      <c r="N1028" s="11" t="str">
        <f>IF(M1028&lt;&gt;"",VLOOKUP(M1028,Gefährdungsstufen!$B$2:$G$20,6,FALSE),"")</f>
        <v>vom Aussterben bedroht</v>
      </c>
      <c r="O1028" s="33" t="str">
        <f t="shared" ref="O1028:O1091" si="98">IF(M1028&lt;&gt;"","Landolt Elias (1991): Gefährdung der Farn- und Blütenpflanzen in der Schweiz","")</f>
        <v>Landolt Elias (1991): Gefährdung der Farn- und Blütenpflanzen in der Schweiz</v>
      </c>
      <c r="P1028" s="3" t="s">
        <v>9</v>
      </c>
      <c r="Q1028" s="3" t="s">
        <v>9</v>
      </c>
      <c r="R1028" s="11" t="str">
        <f>IF(Q1028&lt;&gt;"",VLOOKUP(Q1028,Gefährdungsstufen!$B$2:$G$20,6,FALSE),"")</f>
        <v>vom Aussterben bedroht</v>
      </c>
      <c r="S1028" s="33" t="str">
        <f t="shared" ref="S1028:S1091" si="99">IF(Q1028&lt;&gt;"","Landolt Elias (1991): Gefährdung der Farn- und Blütenpflanzen in der Schweiz","")</f>
        <v>Landolt Elias (1991): Gefährdung der Farn- und Blütenpflanzen in der Schweiz</v>
      </c>
      <c r="T1028" s="3" t="s">
        <v>5</v>
      </c>
      <c r="U1028" s="3" t="s">
        <v>5</v>
      </c>
      <c r="V1028" s="11" t="str">
        <f>IF(U1028&lt;&gt;"",VLOOKUP(U1028,Gefährdungsstufen!$B$2:$G$20,6,FALSE),"")</f>
        <v>stark gefährdet</v>
      </c>
      <c r="W1028" s="33" t="str">
        <f t="shared" ref="W1028:W1091" si="100">IF(U1028&lt;&gt;"","Landolt Elias (1991): Gefährdung der Farn- und Blütenpflanzen in der Schweiz","")</f>
        <v>Landolt Elias (1991): Gefährdung der Farn- und Blütenpflanzen in der Schweiz</v>
      </c>
      <c r="X1028" s="3">
        <v>5</v>
      </c>
      <c r="Y1028" s="3" t="s">
        <v>8</v>
      </c>
      <c r="Z1028" s="3" t="s">
        <v>2</v>
      </c>
      <c r="AA1028" s="3">
        <v>4</v>
      </c>
      <c r="AB1028" s="3">
        <v>5</v>
      </c>
      <c r="AC1028" s="3">
        <v>3</v>
      </c>
      <c r="AD1028" s="3">
        <v>2</v>
      </c>
      <c r="AE1028" s="3" t="s">
        <v>7</v>
      </c>
      <c r="AF1028" s="3" t="str">
        <f>IF(AE1028&lt;&gt;"",VLOOKUP(AE1028,legende!$A$3:$C$6,2,FALSE),"")</f>
        <v>gross</v>
      </c>
      <c r="AG1028" s="71">
        <f>IF(AE1028&lt;&gt;"",VLOOKUP(AE1028,legende!$A$3:$C$6,3,FALSE),"")</f>
        <v>0</v>
      </c>
      <c r="AH1028" s="3" t="s">
        <v>6</v>
      </c>
      <c r="AI1028" s="3" t="str">
        <f>IF(AH1028&lt;&gt;"",VLOOKUP(AH1028,legende!$F$3:$H$6,3,FALSE),"")</f>
        <v>klein: &lt;1/4</v>
      </c>
      <c r="AJ1028" s="71">
        <f>IF(AH1028&lt;&gt;"",VLOOKUP(AH1028,legende!$F$3:$H$6,2,FALSE),"")</f>
        <v>0</v>
      </c>
      <c r="AK1028" s="3" t="s">
        <v>9</v>
      </c>
      <c r="AL1028" s="3" t="s">
        <v>9</v>
      </c>
      <c r="AM1028" s="11" t="str">
        <f>IF(AL1028&lt;&gt;"",VLOOKUP(AL1028,Gefährdungsstufen!$B$2:$G$20,6,FALSE),"")</f>
        <v>vom Aussterben bedroht</v>
      </c>
      <c r="AN1028" s="71">
        <f>IF(AL1028&lt;&gt;"",VLOOKUP(AL1028,Gefährdungsstufen!$B$2:$G$20,3,FALSE),"")</f>
        <v>5</v>
      </c>
      <c r="AO1028" s="3"/>
      <c r="AP1028" s="11"/>
      <c r="AQ1028" s="11">
        <f t="shared" ref="AQ1028:AQ1091" si="101">AN1028+AJ1028+AG1028+J1028+F1028</f>
        <v>9</v>
      </c>
      <c r="AR1028" s="3">
        <v>6</v>
      </c>
      <c r="AS1028" s="3">
        <v>6</v>
      </c>
      <c r="AU1028" s="2">
        <v>2</v>
      </c>
    </row>
    <row r="1029" spans="1:49" s="2" customFormat="1" ht="15" hidden="1" customHeight="1">
      <c r="A1029" s="24" t="s">
        <v>26859</v>
      </c>
      <c r="B1029" s="5" t="s">
        <v>17851</v>
      </c>
      <c r="C1029" s="16" t="s">
        <v>17852</v>
      </c>
      <c r="D1029" s="3" t="s">
        <v>1</v>
      </c>
      <c r="E1029" s="3" t="str">
        <f>IF(D1029&lt;&gt;"",VLOOKUP($D1029,Gefährdungsstufen!$B$2:$G$20,6,FALSE),"")</f>
        <v>potentiell gefährdet</v>
      </c>
      <c r="F1029" s="71">
        <f>IF(D1029&lt;&gt;"",VLOOKUP($D1029,Gefährdungsstufen!$B$2:$G$20,3,FALSE),"")</f>
        <v>0</v>
      </c>
      <c r="G1029" s="33" t="str">
        <f t="shared" si="96"/>
        <v>Landolt Elias (1991): Gefährdung der Farn- und Blütenpflanzen in der Schweiz</v>
      </c>
      <c r="H1029" s="3" t="s">
        <v>5</v>
      </c>
      <c r="I1029" s="3" t="str">
        <f>IF(H1029&lt;&gt;"",VLOOKUP($H1029,Gefährdungsstufen!$B$2:$G$20,6,FALSE),"")</f>
        <v>stark gefährdet</v>
      </c>
      <c r="J1029" s="71">
        <f>IF(H1029&lt;&gt;"",VLOOKUP($H1029,Gefährdungsstufen!$B$2:$G$20,3,FALSE),"")</f>
        <v>4</v>
      </c>
      <c r="K1029" s="33" t="str">
        <f t="shared" si="97"/>
        <v>Landolt Elias (1991): Gefährdung der Farn- und Blütenpflanzen in der Schweiz</v>
      </c>
      <c r="L1029" s="3" t="s">
        <v>9</v>
      </c>
      <c r="M1029" s="3" t="s">
        <v>9</v>
      </c>
      <c r="N1029" s="11" t="str">
        <f>IF(M1029&lt;&gt;"",VLOOKUP(M1029,Gefährdungsstufen!$B$2:$G$20,6,FALSE),"")</f>
        <v>vom Aussterben bedroht</v>
      </c>
      <c r="O1029" s="33" t="str">
        <f t="shared" si="98"/>
        <v>Landolt Elias (1991): Gefährdung der Farn- und Blütenpflanzen in der Schweiz</v>
      </c>
      <c r="P1029" s="3" t="s">
        <v>5</v>
      </c>
      <c r="Q1029" s="3" t="s">
        <v>5</v>
      </c>
      <c r="R1029" s="11" t="str">
        <f>IF(Q1029&lt;&gt;"",VLOOKUP(Q1029,Gefährdungsstufen!$B$2:$G$20,6,FALSE),"")</f>
        <v>stark gefährdet</v>
      </c>
      <c r="S1029" s="33" t="str">
        <f t="shared" si="99"/>
        <v>Landolt Elias (1991): Gefährdung der Farn- und Blütenpflanzen in der Schweiz</v>
      </c>
      <c r="T1029" s="3" t="s">
        <v>9</v>
      </c>
      <c r="U1029" s="3" t="s">
        <v>9</v>
      </c>
      <c r="V1029" s="11" t="str">
        <f>IF(U1029&lt;&gt;"",VLOOKUP(U1029,Gefährdungsstufen!$B$2:$G$20,6,FALSE),"")</f>
        <v>vom Aussterben bedroht</v>
      </c>
      <c r="W1029" s="33" t="str">
        <f t="shared" si="100"/>
        <v>Landolt Elias (1991): Gefährdung der Farn- und Blütenpflanzen in der Schweiz</v>
      </c>
      <c r="X1029" s="3">
        <v>6</v>
      </c>
      <c r="Y1029" s="3" t="s">
        <v>8</v>
      </c>
      <c r="Z1029" s="3" t="s">
        <v>2</v>
      </c>
      <c r="AA1029" s="3">
        <v>3</v>
      </c>
      <c r="AB1029" s="3">
        <v>4</v>
      </c>
      <c r="AC1029" s="3">
        <v>2</v>
      </c>
      <c r="AD1029" s="3">
        <v>2</v>
      </c>
      <c r="AE1029" s="3" t="s">
        <v>7</v>
      </c>
      <c r="AF1029" s="3" t="str">
        <f>IF(AE1029&lt;&gt;"",VLOOKUP(AE1029,legende!$A$3:$C$6,2,FALSE),"")</f>
        <v>gross</v>
      </c>
      <c r="AG1029" s="71">
        <f>IF(AE1029&lt;&gt;"",VLOOKUP(AE1029,legende!$A$3:$C$6,3,FALSE),"")</f>
        <v>0</v>
      </c>
      <c r="AH1029" s="3" t="s">
        <v>6</v>
      </c>
      <c r="AI1029" s="3" t="str">
        <f>IF(AH1029&lt;&gt;"",VLOOKUP(AH1029,legende!$F$3:$H$6,3,FALSE),"")</f>
        <v>klein: &lt;1/4</v>
      </c>
      <c r="AJ1029" s="71">
        <f>IF(AH1029&lt;&gt;"",VLOOKUP(AH1029,legende!$F$3:$H$6,2,FALSE),"")</f>
        <v>0</v>
      </c>
      <c r="AK1029" s="3" t="s">
        <v>9</v>
      </c>
      <c r="AL1029" s="3" t="s">
        <v>9</v>
      </c>
      <c r="AM1029" s="11" t="str">
        <f>IF(AL1029&lt;&gt;"",VLOOKUP(AL1029,Gefährdungsstufen!$B$2:$G$20,6,FALSE),"")</f>
        <v>vom Aussterben bedroht</v>
      </c>
      <c r="AN1029" s="71">
        <f>IF(AL1029&lt;&gt;"",VLOOKUP(AL1029,Gefährdungsstufen!$B$2:$G$20,3,FALSE),"")</f>
        <v>5</v>
      </c>
      <c r="AO1029" s="3"/>
      <c r="AP1029" s="11"/>
      <c r="AQ1029" s="11">
        <f t="shared" si="101"/>
        <v>9</v>
      </c>
      <c r="AR1029" s="3">
        <v>6</v>
      </c>
      <c r="AS1029" s="3">
        <v>6</v>
      </c>
      <c r="AU1029" s="2">
        <v>2</v>
      </c>
      <c r="AV1029" s="2" t="s">
        <v>36</v>
      </c>
      <c r="AW1029" s="2" t="s">
        <v>35</v>
      </c>
    </row>
    <row r="1030" spans="1:49" s="2" customFormat="1" ht="15" hidden="1" customHeight="1">
      <c r="A1030" s="24" t="s">
        <v>26859</v>
      </c>
      <c r="B1030" s="5" t="s">
        <v>24527</v>
      </c>
      <c r="C1030" s="16" t="s">
        <v>24528</v>
      </c>
      <c r="D1030" s="3" t="s">
        <v>1</v>
      </c>
      <c r="E1030" s="3" t="str">
        <f>IF(D1030&lt;&gt;"",VLOOKUP($D1030,Gefährdungsstufen!$B$2:$G$20,6,FALSE),"")</f>
        <v>potentiell gefährdet</v>
      </c>
      <c r="F1030" s="71">
        <f>IF(D1030&lt;&gt;"",VLOOKUP($D1030,Gefährdungsstufen!$B$2:$G$20,3,FALSE),"")</f>
        <v>0</v>
      </c>
      <c r="G1030" s="33" t="str">
        <f t="shared" si="96"/>
        <v>Landolt Elias (1991): Gefährdung der Farn- und Blütenpflanzen in der Schweiz</v>
      </c>
      <c r="H1030" s="3" t="s">
        <v>5</v>
      </c>
      <c r="I1030" s="3" t="str">
        <f>IF(H1030&lt;&gt;"",VLOOKUP($H1030,Gefährdungsstufen!$B$2:$G$20,6,FALSE),"")</f>
        <v>stark gefährdet</v>
      </c>
      <c r="J1030" s="71">
        <f>IF(H1030&lt;&gt;"",VLOOKUP($H1030,Gefährdungsstufen!$B$2:$G$20,3,FALSE),"")</f>
        <v>4</v>
      </c>
      <c r="K1030" s="33" t="str">
        <f t="shared" si="97"/>
        <v>Landolt Elias (1991): Gefährdung der Farn- und Blütenpflanzen in der Schweiz</v>
      </c>
      <c r="L1030" s="3" t="s">
        <v>9</v>
      </c>
      <c r="M1030" s="3" t="s">
        <v>9</v>
      </c>
      <c r="N1030" s="11" t="str">
        <f>IF(M1030&lt;&gt;"",VLOOKUP(M1030,Gefährdungsstufen!$B$2:$G$20,6,FALSE),"")</f>
        <v>vom Aussterben bedroht</v>
      </c>
      <c r="O1030" s="33" t="str">
        <f t="shared" si="98"/>
        <v>Landolt Elias (1991): Gefährdung der Farn- und Blütenpflanzen in der Schweiz</v>
      </c>
      <c r="P1030" s="3" t="s">
        <v>9</v>
      </c>
      <c r="Q1030" s="3" t="s">
        <v>9</v>
      </c>
      <c r="R1030" s="11" t="str">
        <f>IF(Q1030&lt;&gt;"",VLOOKUP(Q1030,Gefährdungsstufen!$B$2:$G$20,6,FALSE),"")</f>
        <v>vom Aussterben bedroht</v>
      </c>
      <c r="S1030" s="33" t="str">
        <f t="shared" si="99"/>
        <v>Landolt Elias (1991): Gefährdung der Farn- und Blütenpflanzen in der Schweiz</v>
      </c>
      <c r="T1030" s="3" t="s">
        <v>9</v>
      </c>
      <c r="U1030" s="3" t="s">
        <v>9</v>
      </c>
      <c r="V1030" s="11" t="str">
        <f>IF(U1030&lt;&gt;"",VLOOKUP(U1030,Gefährdungsstufen!$B$2:$G$20,6,FALSE),"")</f>
        <v>vom Aussterben bedroht</v>
      </c>
      <c r="W1030" s="33" t="str">
        <f t="shared" si="100"/>
        <v>Landolt Elias (1991): Gefährdung der Farn- und Blütenpflanzen in der Schweiz</v>
      </c>
      <c r="X1030" s="3">
        <v>6</v>
      </c>
      <c r="Y1030" s="3" t="s">
        <v>8</v>
      </c>
      <c r="Z1030" s="3" t="s">
        <v>2</v>
      </c>
      <c r="AA1030" s="3">
        <v>2</v>
      </c>
      <c r="AB1030" s="3">
        <v>3</v>
      </c>
      <c r="AC1030" s="3">
        <v>1</v>
      </c>
      <c r="AD1030" s="3">
        <v>2</v>
      </c>
      <c r="AE1030" s="3" t="s">
        <v>7</v>
      </c>
      <c r="AF1030" s="3" t="str">
        <f>IF(AE1030&lt;&gt;"",VLOOKUP(AE1030,legende!$A$3:$C$6,2,FALSE),"")</f>
        <v>gross</v>
      </c>
      <c r="AG1030" s="71">
        <f>IF(AE1030&lt;&gt;"",VLOOKUP(AE1030,legende!$A$3:$C$6,3,FALSE),"")</f>
        <v>0</v>
      </c>
      <c r="AH1030" s="3" t="s">
        <v>6</v>
      </c>
      <c r="AI1030" s="3" t="str">
        <f>IF(AH1030&lt;&gt;"",VLOOKUP(AH1030,legende!$F$3:$H$6,3,FALSE),"")</f>
        <v>klein: &lt;1/4</v>
      </c>
      <c r="AJ1030" s="71">
        <f>IF(AH1030&lt;&gt;"",VLOOKUP(AH1030,legende!$F$3:$H$6,2,FALSE),"")</f>
        <v>0</v>
      </c>
      <c r="AK1030" s="3" t="s">
        <v>9</v>
      </c>
      <c r="AL1030" s="3" t="s">
        <v>9</v>
      </c>
      <c r="AM1030" s="11" t="str">
        <f>IF(AL1030&lt;&gt;"",VLOOKUP(AL1030,Gefährdungsstufen!$B$2:$G$20,6,FALSE),"")</f>
        <v>vom Aussterben bedroht</v>
      </c>
      <c r="AN1030" s="71">
        <f>IF(AL1030&lt;&gt;"",VLOOKUP(AL1030,Gefährdungsstufen!$B$2:$G$20,3,FALSE),"")</f>
        <v>5</v>
      </c>
      <c r="AO1030" s="3"/>
      <c r="AP1030" s="11"/>
      <c r="AQ1030" s="11">
        <f t="shared" si="101"/>
        <v>9</v>
      </c>
      <c r="AR1030" s="3">
        <v>6</v>
      </c>
      <c r="AS1030" s="3">
        <v>6</v>
      </c>
      <c r="AV1030" s="2" t="s">
        <v>36</v>
      </c>
      <c r="AW1030" s="2" t="s">
        <v>35</v>
      </c>
    </row>
    <row r="1031" spans="1:49" s="2" customFormat="1" ht="15" hidden="1" customHeight="1">
      <c r="A1031" s="24" t="s">
        <v>26859</v>
      </c>
      <c r="B1031" s="5" t="s">
        <v>16892</v>
      </c>
      <c r="C1031" s="16" t="s">
        <v>16893</v>
      </c>
      <c r="D1031" s="3" t="s">
        <v>1</v>
      </c>
      <c r="E1031" s="3" t="str">
        <f>IF(D1031&lt;&gt;"",VLOOKUP($D1031,Gefährdungsstufen!$B$2:$G$20,6,FALSE),"")</f>
        <v>potentiell gefährdet</v>
      </c>
      <c r="F1031" s="71">
        <f>IF(D1031&lt;&gt;"",VLOOKUP($D1031,Gefährdungsstufen!$B$2:$G$20,3,FALSE),"")</f>
        <v>0</v>
      </c>
      <c r="G1031" s="33" t="str">
        <f t="shared" si="96"/>
        <v>Landolt Elias (1991): Gefährdung der Farn- und Blütenpflanzen in der Schweiz</v>
      </c>
      <c r="H1031" s="3" t="s">
        <v>261</v>
      </c>
      <c r="I1031" s="3" t="str">
        <f>IF(H1031&lt;&gt;"",VLOOKUP($H1031,Gefährdungsstufen!$B$2:$G$20,6,FALSE),"")</f>
        <v>potentiell gefährdet</v>
      </c>
      <c r="J1031" s="71">
        <f>IF(H1031&lt;&gt;"",VLOOKUP($H1031,Gefährdungsstufen!$B$2:$G$20,3,FALSE),"")</f>
        <v>0</v>
      </c>
      <c r="K1031" s="33" t="str">
        <f t="shared" si="97"/>
        <v>Landolt Elias (1991): Gefährdung der Farn- und Blütenpflanzen in der Schweiz</v>
      </c>
      <c r="L1031" s="3" t="s">
        <v>9</v>
      </c>
      <c r="M1031" s="3" t="s">
        <v>9</v>
      </c>
      <c r="N1031" s="11" t="str">
        <f>IF(M1031&lt;&gt;"",VLOOKUP(M1031,Gefährdungsstufen!$B$2:$G$20,6,FALSE),"")</f>
        <v>vom Aussterben bedroht</v>
      </c>
      <c r="O1031" s="33" t="str">
        <f t="shared" si="98"/>
        <v>Landolt Elias (1991): Gefährdung der Farn- und Blütenpflanzen in der Schweiz</v>
      </c>
      <c r="P1031" s="3" t="s">
        <v>261</v>
      </c>
      <c r="Q1031" s="3" t="s">
        <v>261</v>
      </c>
      <c r="R1031" s="11" t="str">
        <f>IF(Q1031&lt;&gt;"",VLOOKUP(Q1031,Gefährdungsstufen!$B$2:$G$20,6,FALSE),"")</f>
        <v>potentiell gefährdet</v>
      </c>
      <c r="S1031" s="33" t="str">
        <f t="shared" si="99"/>
        <v>Landolt Elias (1991): Gefährdung der Farn- und Blütenpflanzen in der Schweiz</v>
      </c>
      <c r="T1031" s="3" t="s">
        <v>45</v>
      </c>
      <c r="U1031" s="3" t="s">
        <v>45</v>
      </c>
      <c r="V1031" s="11" t="str">
        <f>IF(U1031&lt;&gt;"",VLOOKUP(U1031,Gefährdungsstufen!$B$2:$G$20,6,FALSE),"")</f>
        <v>gefährdet</v>
      </c>
      <c r="W1031" s="33" t="str">
        <f t="shared" si="100"/>
        <v>Landolt Elias (1991): Gefährdung der Farn- und Blütenpflanzen in der Schweiz</v>
      </c>
      <c r="X1031" s="3">
        <v>1</v>
      </c>
      <c r="Y1031" s="3" t="s">
        <v>8</v>
      </c>
      <c r="Z1031" s="3" t="s">
        <v>2</v>
      </c>
      <c r="AA1031" s="3">
        <v>4</v>
      </c>
      <c r="AB1031" s="3">
        <v>5</v>
      </c>
      <c r="AC1031" s="3">
        <v>3</v>
      </c>
      <c r="AD1031" s="3">
        <v>4</v>
      </c>
      <c r="AE1031" s="3" t="s">
        <v>7</v>
      </c>
      <c r="AF1031" s="3" t="str">
        <f>IF(AE1031&lt;&gt;"",VLOOKUP(AE1031,legende!$A$3:$C$6,2,FALSE),"")</f>
        <v>gross</v>
      </c>
      <c r="AG1031" s="71">
        <f>IF(AE1031&lt;&gt;"",VLOOKUP(AE1031,legende!$A$3:$C$6,3,FALSE),"")</f>
        <v>0</v>
      </c>
      <c r="AH1031" s="3" t="s">
        <v>6</v>
      </c>
      <c r="AI1031" s="3" t="str">
        <f>IF(AH1031&lt;&gt;"",VLOOKUP(AH1031,legende!$F$3:$H$6,3,FALSE),"")</f>
        <v>klein: &lt;1/4</v>
      </c>
      <c r="AJ1031" s="71">
        <f>IF(AH1031&lt;&gt;"",VLOOKUP(AH1031,legende!$F$3:$H$6,2,FALSE),"")</f>
        <v>0</v>
      </c>
      <c r="AK1031" s="3" t="s">
        <v>45</v>
      </c>
      <c r="AL1031" s="3" t="s">
        <v>45</v>
      </c>
      <c r="AM1031" s="11" t="str">
        <f>IF(AL1031&lt;&gt;"",VLOOKUP(AL1031,Gefährdungsstufen!$B$2:$G$20,6,FALSE),"")</f>
        <v>gefährdet</v>
      </c>
      <c r="AN1031" s="71">
        <f>IF(AL1031&lt;&gt;"",VLOOKUP(AL1031,Gefährdungsstufen!$B$2:$G$20,3,FALSE),"")</f>
        <v>3</v>
      </c>
      <c r="AO1031" s="3"/>
      <c r="AP1031" s="11"/>
      <c r="AQ1031" s="11">
        <f t="shared" si="101"/>
        <v>3</v>
      </c>
      <c r="AR1031" s="3">
        <v>1</v>
      </c>
      <c r="AS1031" s="3">
        <v>1</v>
      </c>
      <c r="AT1031" s="2">
        <v>1</v>
      </c>
      <c r="AV1031" s="2" t="s">
        <v>36</v>
      </c>
      <c r="AW1031" s="2" t="s">
        <v>35</v>
      </c>
    </row>
    <row r="1032" spans="1:49" s="2" customFormat="1" ht="15" hidden="1" customHeight="1">
      <c r="A1032" s="24" t="s">
        <v>26859</v>
      </c>
      <c r="B1032" s="5" t="s">
        <v>4174</v>
      </c>
      <c r="C1032" s="16" t="s">
        <v>4175</v>
      </c>
      <c r="D1032" s="3" t="s">
        <v>1</v>
      </c>
      <c r="E1032" s="3" t="str">
        <f>IF(D1032&lt;&gt;"",VLOOKUP($D1032,Gefährdungsstufen!$B$2:$G$20,6,FALSE),"")</f>
        <v>potentiell gefährdet</v>
      </c>
      <c r="F1032" s="71">
        <f>IF(D1032&lt;&gt;"",VLOOKUP($D1032,Gefährdungsstufen!$B$2:$G$20,3,FALSE),"")</f>
        <v>0</v>
      </c>
      <c r="G1032" s="33" t="str">
        <f t="shared" si="96"/>
        <v>Landolt Elias (1991): Gefährdung der Farn- und Blütenpflanzen in der Schweiz</v>
      </c>
      <c r="H1032" s="3" t="s">
        <v>5</v>
      </c>
      <c r="I1032" s="3" t="str">
        <f>IF(H1032&lt;&gt;"",VLOOKUP($H1032,Gefährdungsstufen!$B$2:$G$20,6,FALSE),"")</f>
        <v>stark gefährdet</v>
      </c>
      <c r="J1032" s="71">
        <f>IF(H1032&lt;&gt;"",VLOOKUP($H1032,Gefährdungsstufen!$B$2:$G$20,3,FALSE),"")</f>
        <v>4</v>
      </c>
      <c r="K1032" s="33" t="str">
        <f t="shared" si="97"/>
        <v>Landolt Elias (1991): Gefährdung der Farn- und Blütenpflanzen in der Schweiz</v>
      </c>
      <c r="L1032" s="3" t="s">
        <v>5</v>
      </c>
      <c r="M1032" s="3" t="s">
        <v>5</v>
      </c>
      <c r="N1032" s="11" t="str">
        <f>IF(M1032&lt;&gt;"",VLOOKUP(M1032,Gefährdungsstufen!$B$2:$G$20,6,FALSE),"")</f>
        <v>stark gefährdet</v>
      </c>
      <c r="O1032" s="33" t="str">
        <f t="shared" si="98"/>
        <v>Landolt Elias (1991): Gefährdung der Farn- und Blütenpflanzen in der Schweiz</v>
      </c>
      <c r="P1032" s="3" t="s">
        <v>9</v>
      </c>
      <c r="Q1032" s="3" t="s">
        <v>9</v>
      </c>
      <c r="R1032" s="11" t="str">
        <f>IF(Q1032&lt;&gt;"",VLOOKUP(Q1032,Gefährdungsstufen!$B$2:$G$20,6,FALSE),"")</f>
        <v>vom Aussterben bedroht</v>
      </c>
      <c r="S1032" s="33" t="str">
        <f t="shared" si="99"/>
        <v>Landolt Elias (1991): Gefährdung der Farn- und Blütenpflanzen in der Schweiz</v>
      </c>
      <c r="T1032" s="3" t="s">
        <v>9</v>
      </c>
      <c r="U1032" s="3" t="s">
        <v>9</v>
      </c>
      <c r="V1032" s="11" t="str">
        <f>IF(U1032&lt;&gt;"",VLOOKUP(U1032,Gefährdungsstufen!$B$2:$G$20,6,FALSE),"")</f>
        <v>vom Aussterben bedroht</v>
      </c>
      <c r="W1032" s="33" t="str">
        <f t="shared" si="100"/>
        <v>Landolt Elias (1991): Gefährdung der Farn- und Blütenpflanzen in der Schweiz</v>
      </c>
      <c r="X1032" s="3">
        <v>6</v>
      </c>
      <c r="Y1032" s="3" t="s">
        <v>8</v>
      </c>
      <c r="Z1032" s="3" t="s">
        <v>2</v>
      </c>
      <c r="AA1032" s="3">
        <v>1</v>
      </c>
      <c r="AB1032" s="3">
        <v>2</v>
      </c>
      <c r="AC1032" s="3">
        <v>1</v>
      </c>
      <c r="AD1032" s="3">
        <v>1</v>
      </c>
      <c r="AE1032" s="3" t="s">
        <v>7</v>
      </c>
      <c r="AF1032" s="3" t="str">
        <f>IF(AE1032&lt;&gt;"",VLOOKUP(AE1032,legende!$A$3:$C$6,2,FALSE),"")</f>
        <v>gross</v>
      </c>
      <c r="AG1032" s="71">
        <f>IF(AE1032&lt;&gt;"",VLOOKUP(AE1032,legende!$A$3:$C$6,3,FALSE),"")</f>
        <v>0</v>
      </c>
      <c r="AH1032" s="3" t="s">
        <v>6</v>
      </c>
      <c r="AI1032" s="3" t="str">
        <f>IF(AH1032&lt;&gt;"",VLOOKUP(AH1032,legende!$F$3:$H$6,3,FALSE),"")</f>
        <v>klein: &lt;1/4</v>
      </c>
      <c r="AJ1032" s="71">
        <f>IF(AH1032&lt;&gt;"",VLOOKUP(AH1032,legende!$F$3:$H$6,2,FALSE),"")</f>
        <v>0</v>
      </c>
      <c r="AK1032" s="3" t="s">
        <v>12</v>
      </c>
      <c r="AL1032" s="3" t="s">
        <v>12</v>
      </c>
      <c r="AM1032" s="11" t="str">
        <f>IF(AL1032&lt;&gt;"",VLOOKUP(AL1032,Gefährdungsstufen!$B$2:$G$20,6,FALSE),"")</f>
        <v>vom Aussterben bedroht</v>
      </c>
      <c r="AN1032" s="71">
        <f>IF(AL1032&lt;&gt;"",VLOOKUP(AL1032,Gefährdungsstufen!$B$2:$G$20,3,FALSE),"")</f>
        <v>5</v>
      </c>
      <c r="AO1032" s="3"/>
      <c r="AP1032" s="11"/>
      <c r="AQ1032" s="11">
        <f t="shared" si="101"/>
        <v>9</v>
      </c>
      <c r="AR1032" s="3">
        <v>6</v>
      </c>
      <c r="AS1032" s="3">
        <v>6</v>
      </c>
      <c r="AV1032" s="2" t="s">
        <v>36</v>
      </c>
      <c r="AW1032" s="2" t="s">
        <v>35</v>
      </c>
    </row>
    <row r="1033" spans="1:49" s="2" customFormat="1" ht="15" hidden="1" customHeight="1">
      <c r="A1033" s="24" t="s">
        <v>26859</v>
      </c>
      <c r="B1033" s="5" t="s">
        <v>4207</v>
      </c>
      <c r="C1033" s="16" t="s">
        <v>4208</v>
      </c>
      <c r="D1033" s="3" t="s">
        <v>1</v>
      </c>
      <c r="E1033" s="3" t="str">
        <f>IF(D1033&lt;&gt;"",VLOOKUP($D1033,Gefährdungsstufen!$B$2:$G$20,6,FALSE),"")</f>
        <v>potentiell gefährdet</v>
      </c>
      <c r="F1033" s="71">
        <f>IF(D1033&lt;&gt;"",VLOOKUP($D1033,Gefährdungsstufen!$B$2:$G$20,3,FALSE),"")</f>
        <v>0</v>
      </c>
      <c r="G1033" s="33" t="str">
        <f t="shared" si="96"/>
        <v>Landolt Elias (1991): Gefährdung der Farn- und Blütenpflanzen in der Schweiz</v>
      </c>
      <c r="H1033" s="3" t="s">
        <v>9</v>
      </c>
      <c r="I1033" s="3" t="str">
        <f>IF(H1033&lt;&gt;"",VLOOKUP($H1033,Gefährdungsstufen!$B$2:$G$20,6,FALSE),"")</f>
        <v>vom Aussterben bedroht</v>
      </c>
      <c r="J1033" s="71">
        <f>IF(H1033&lt;&gt;"",VLOOKUP($H1033,Gefährdungsstufen!$B$2:$G$20,3,FALSE),"")</f>
        <v>5</v>
      </c>
      <c r="K1033" s="33" t="str">
        <f t="shared" si="97"/>
        <v>Landolt Elias (1991): Gefährdung der Farn- und Blütenpflanzen in der Schweiz</v>
      </c>
      <c r="L1033" s="3" t="s">
        <v>12</v>
      </c>
      <c r="M1033" s="3" t="s">
        <v>12</v>
      </c>
      <c r="N1033" s="11" t="str">
        <f>IF(M1033&lt;&gt;"",VLOOKUP(M1033,Gefährdungsstufen!$B$2:$G$20,6,FALSE),"")</f>
        <v>vom Aussterben bedroht</v>
      </c>
      <c r="O1033" s="33" t="str">
        <f t="shared" si="98"/>
        <v>Landolt Elias (1991): Gefährdung der Farn- und Blütenpflanzen in der Schweiz</v>
      </c>
      <c r="P1033" s="3" t="s">
        <v>12</v>
      </c>
      <c r="Q1033" s="3" t="s">
        <v>12</v>
      </c>
      <c r="R1033" s="11" t="str">
        <f>IF(Q1033&lt;&gt;"",VLOOKUP(Q1033,Gefährdungsstufen!$B$2:$G$20,6,FALSE),"")</f>
        <v>vom Aussterben bedroht</v>
      </c>
      <c r="S1033" s="33" t="str">
        <f t="shared" si="99"/>
        <v>Landolt Elias (1991): Gefährdung der Farn- und Blütenpflanzen in der Schweiz</v>
      </c>
      <c r="T1033" s="3" t="s">
        <v>9</v>
      </c>
      <c r="U1033" s="3" t="s">
        <v>9</v>
      </c>
      <c r="V1033" s="11" t="str">
        <f>IF(U1033&lt;&gt;"",VLOOKUP(U1033,Gefährdungsstufen!$B$2:$G$20,6,FALSE),"")</f>
        <v>vom Aussterben bedroht</v>
      </c>
      <c r="W1033" s="33" t="str">
        <f t="shared" si="100"/>
        <v>Landolt Elias (1991): Gefährdung der Farn- und Blütenpflanzen in der Schweiz</v>
      </c>
      <c r="X1033" s="3">
        <v>6</v>
      </c>
      <c r="Y1033" s="3" t="s">
        <v>8</v>
      </c>
      <c r="Z1033" s="3" t="s">
        <v>13</v>
      </c>
      <c r="AA1033" s="3">
        <v>1</v>
      </c>
      <c r="AB1033" s="3">
        <v>2</v>
      </c>
      <c r="AC1033" s="3">
        <v>1</v>
      </c>
      <c r="AD1033" s="3">
        <v>2</v>
      </c>
      <c r="AE1033" s="3" t="s">
        <v>7</v>
      </c>
      <c r="AF1033" s="3" t="str">
        <f>IF(AE1033&lt;&gt;"",VLOOKUP(AE1033,legende!$A$3:$C$6,2,FALSE),"")</f>
        <v>gross</v>
      </c>
      <c r="AG1033" s="71">
        <f>IF(AE1033&lt;&gt;"",VLOOKUP(AE1033,legende!$A$3:$C$6,3,FALSE),"")</f>
        <v>0</v>
      </c>
      <c r="AH1033" s="3" t="s">
        <v>6</v>
      </c>
      <c r="AI1033" s="3" t="str">
        <f>IF(AH1033&lt;&gt;"",VLOOKUP(AH1033,legende!$F$3:$H$6,3,FALSE),"")</f>
        <v>klein: &lt;1/4</v>
      </c>
      <c r="AJ1033" s="71">
        <f>IF(AH1033&lt;&gt;"",VLOOKUP(AH1033,legende!$F$3:$H$6,2,FALSE),"")</f>
        <v>0</v>
      </c>
      <c r="AK1033" s="3" t="s">
        <v>12</v>
      </c>
      <c r="AL1033" s="3" t="s">
        <v>12</v>
      </c>
      <c r="AM1033" s="11" t="str">
        <f>IF(AL1033&lt;&gt;"",VLOOKUP(AL1033,Gefährdungsstufen!$B$2:$G$20,6,FALSE),"")</f>
        <v>vom Aussterben bedroht</v>
      </c>
      <c r="AN1033" s="71">
        <f>IF(AL1033&lt;&gt;"",VLOOKUP(AL1033,Gefährdungsstufen!$B$2:$G$20,3,FALSE),"")</f>
        <v>5</v>
      </c>
      <c r="AO1033" s="3"/>
      <c r="AP1033" s="11"/>
      <c r="AQ1033" s="11">
        <f t="shared" si="101"/>
        <v>10</v>
      </c>
      <c r="AR1033" s="3">
        <v>7</v>
      </c>
      <c r="AS1033" s="3">
        <v>7</v>
      </c>
      <c r="AV1033" s="2" t="s">
        <v>36</v>
      </c>
      <c r="AW1033" s="2" t="s">
        <v>35</v>
      </c>
    </row>
    <row r="1034" spans="1:49" s="2" customFormat="1" ht="15" hidden="1" customHeight="1">
      <c r="A1034" s="24" t="s">
        <v>26859</v>
      </c>
      <c r="B1034" s="5" t="s">
        <v>13947</v>
      </c>
      <c r="C1034" s="16" t="s">
        <v>13948</v>
      </c>
      <c r="D1034" s="3" t="s">
        <v>1</v>
      </c>
      <c r="E1034" s="3" t="str">
        <f>IF(D1034&lt;&gt;"",VLOOKUP($D1034,Gefährdungsstufen!$B$2:$G$20,6,FALSE),"")</f>
        <v>potentiell gefährdet</v>
      </c>
      <c r="F1034" s="71">
        <f>IF(D1034&lt;&gt;"",VLOOKUP($D1034,Gefährdungsstufen!$B$2:$G$20,3,FALSE),"")</f>
        <v>0</v>
      </c>
      <c r="G1034" s="33" t="str">
        <f t="shared" si="96"/>
        <v>Landolt Elias (1991): Gefährdung der Farn- und Blütenpflanzen in der Schweiz</v>
      </c>
      <c r="H1034" s="3" t="s">
        <v>261</v>
      </c>
      <c r="I1034" s="3" t="str">
        <f>IF(H1034&lt;&gt;"",VLOOKUP($H1034,Gefährdungsstufen!$B$2:$G$20,6,FALSE),"")</f>
        <v>potentiell gefährdet</v>
      </c>
      <c r="J1034" s="71">
        <f>IF(H1034&lt;&gt;"",VLOOKUP($H1034,Gefährdungsstufen!$B$2:$G$20,3,FALSE),"")</f>
        <v>0</v>
      </c>
      <c r="K1034" s="33" t="str">
        <f t="shared" si="97"/>
        <v>Landolt Elias (1991): Gefährdung der Farn- und Blütenpflanzen in der Schweiz</v>
      </c>
      <c r="L1034" s="3" t="s">
        <v>9</v>
      </c>
      <c r="M1034" s="3" t="s">
        <v>9</v>
      </c>
      <c r="N1034" s="11" t="str">
        <f>IF(M1034&lt;&gt;"",VLOOKUP(M1034,Gefährdungsstufen!$B$2:$G$20,6,FALSE),"")</f>
        <v>vom Aussterben bedroht</v>
      </c>
      <c r="O1034" s="33" t="str">
        <f t="shared" si="98"/>
        <v>Landolt Elias (1991): Gefährdung der Farn- und Blütenpflanzen in der Schweiz</v>
      </c>
      <c r="P1034" s="3" t="s">
        <v>12</v>
      </c>
      <c r="Q1034" s="3" t="s">
        <v>12</v>
      </c>
      <c r="R1034" s="11" t="str">
        <f>IF(Q1034&lt;&gt;"",VLOOKUP(Q1034,Gefährdungsstufen!$B$2:$G$20,6,FALSE),"")</f>
        <v>vom Aussterben bedroht</v>
      </c>
      <c r="S1034" s="33" t="str">
        <f t="shared" si="99"/>
        <v>Landolt Elias (1991): Gefährdung der Farn- und Blütenpflanzen in der Schweiz</v>
      </c>
      <c r="T1034" s="3" t="s">
        <v>9</v>
      </c>
      <c r="U1034" s="3" t="s">
        <v>9</v>
      </c>
      <c r="V1034" s="11" t="str">
        <f>IF(U1034&lt;&gt;"",VLOOKUP(U1034,Gefährdungsstufen!$B$2:$G$20,6,FALSE),"")</f>
        <v>vom Aussterben bedroht</v>
      </c>
      <c r="W1034" s="33" t="str">
        <f t="shared" si="100"/>
        <v>Landolt Elias (1991): Gefährdung der Farn- und Blütenpflanzen in der Schweiz</v>
      </c>
      <c r="X1034" s="3">
        <v>2</v>
      </c>
      <c r="Y1034" s="3" t="s">
        <v>8</v>
      </c>
      <c r="Z1034" s="3" t="s">
        <v>13</v>
      </c>
      <c r="AA1034" s="3">
        <v>99</v>
      </c>
      <c r="AB1034" s="3">
        <v>99</v>
      </c>
      <c r="AC1034" s="3">
        <v>99</v>
      </c>
      <c r="AD1034" s="3">
        <v>99</v>
      </c>
      <c r="AE1034" s="3" t="s">
        <v>7</v>
      </c>
      <c r="AF1034" s="3" t="str">
        <f>IF(AE1034&lt;&gt;"",VLOOKUP(AE1034,legende!$A$3:$C$6,2,FALSE),"")</f>
        <v>gross</v>
      </c>
      <c r="AG1034" s="71">
        <f>IF(AE1034&lt;&gt;"",VLOOKUP(AE1034,legende!$A$3:$C$6,3,FALSE),"")</f>
        <v>0</v>
      </c>
      <c r="AH1034" s="3" t="s">
        <v>6</v>
      </c>
      <c r="AI1034" s="3" t="str">
        <f>IF(AH1034&lt;&gt;"",VLOOKUP(AH1034,legende!$F$3:$H$6,3,FALSE),"")</f>
        <v>klein: &lt;1/4</v>
      </c>
      <c r="AJ1034" s="71">
        <f>IF(AH1034&lt;&gt;"",VLOOKUP(AH1034,legende!$F$3:$H$6,2,FALSE),"")</f>
        <v>0</v>
      </c>
      <c r="AK1034" s="3" t="s">
        <v>9</v>
      </c>
      <c r="AL1034" s="3" t="s">
        <v>9</v>
      </c>
      <c r="AM1034" s="11" t="str">
        <f>IF(AL1034&lt;&gt;"",VLOOKUP(AL1034,Gefährdungsstufen!$B$2:$G$20,6,FALSE),"")</f>
        <v>vom Aussterben bedroht</v>
      </c>
      <c r="AN1034" s="71">
        <f>IF(AL1034&lt;&gt;"",VLOOKUP(AL1034,Gefährdungsstufen!$B$2:$G$20,3,FALSE),"")</f>
        <v>5</v>
      </c>
      <c r="AO1034" s="3"/>
      <c r="AP1034" s="11"/>
      <c r="AQ1034" s="11">
        <f t="shared" si="101"/>
        <v>5</v>
      </c>
      <c r="AR1034" s="3">
        <v>3</v>
      </c>
      <c r="AS1034" s="3">
        <v>3</v>
      </c>
      <c r="AV1034" s="2" t="s">
        <v>36</v>
      </c>
      <c r="AW1034" s="2" t="s">
        <v>35</v>
      </c>
    </row>
    <row r="1035" spans="1:49" s="2" customFormat="1" ht="15" hidden="1" customHeight="1">
      <c r="A1035" s="24" t="s">
        <v>26859</v>
      </c>
      <c r="B1035" s="5" t="s">
        <v>12376</v>
      </c>
      <c r="C1035" s="16" t="s">
        <v>12377</v>
      </c>
      <c r="D1035" s="3" t="s">
        <v>1</v>
      </c>
      <c r="E1035" s="3" t="str">
        <f>IF(D1035&lt;&gt;"",VLOOKUP($D1035,Gefährdungsstufen!$B$2:$G$20,6,FALSE),"")</f>
        <v>potentiell gefährdet</v>
      </c>
      <c r="F1035" s="71">
        <f>IF(D1035&lt;&gt;"",VLOOKUP($D1035,Gefährdungsstufen!$B$2:$G$20,3,FALSE),"")</f>
        <v>0</v>
      </c>
      <c r="G1035" s="33" t="str">
        <f t="shared" si="96"/>
        <v>Landolt Elias (1991): Gefährdung der Farn- und Blütenpflanzen in der Schweiz</v>
      </c>
      <c r="H1035" s="3" t="s">
        <v>261</v>
      </c>
      <c r="I1035" s="3" t="str">
        <f>IF(H1035&lt;&gt;"",VLOOKUP($H1035,Gefährdungsstufen!$B$2:$G$20,6,FALSE),"")</f>
        <v>potentiell gefährdet</v>
      </c>
      <c r="J1035" s="71">
        <f>IF(H1035&lt;&gt;"",VLOOKUP($H1035,Gefährdungsstufen!$B$2:$G$20,3,FALSE),"")</f>
        <v>0</v>
      </c>
      <c r="K1035" s="33" t="str">
        <f t="shared" si="97"/>
        <v>Landolt Elias (1991): Gefährdung der Farn- und Blütenpflanzen in der Schweiz</v>
      </c>
      <c r="L1035" s="3" t="s">
        <v>5</v>
      </c>
      <c r="M1035" s="3" t="s">
        <v>5</v>
      </c>
      <c r="N1035" s="11" t="str">
        <f>IF(M1035&lt;&gt;"",VLOOKUP(M1035,Gefährdungsstufen!$B$2:$G$20,6,FALSE),"")</f>
        <v>stark gefährdet</v>
      </c>
      <c r="O1035" s="33" t="str">
        <f t="shared" si="98"/>
        <v>Landolt Elias (1991): Gefährdung der Farn- und Blütenpflanzen in der Schweiz</v>
      </c>
      <c r="P1035" s="3" t="s">
        <v>5</v>
      </c>
      <c r="Q1035" s="3" t="s">
        <v>5</v>
      </c>
      <c r="R1035" s="11" t="str">
        <f>IF(Q1035&lt;&gt;"",VLOOKUP(Q1035,Gefährdungsstufen!$B$2:$G$20,6,FALSE),"")</f>
        <v>stark gefährdet</v>
      </c>
      <c r="S1035" s="33" t="str">
        <f t="shared" si="99"/>
        <v>Landolt Elias (1991): Gefährdung der Farn- und Blütenpflanzen in der Schweiz</v>
      </c>
      <c r="T1035" s="3" t="s">
        <v>261</v>
      </c>
      <c r="U1035" s="3" t="s">
        <v>261</v>
      </c>
      <c r="V1035" s="11" t="str">
        <f>IF(U1035&lt;&gt;"",VLOOKUP(U1035,Gefährdungsstufen!$B$2:$G$20,6,FALSE),"")</f>
        <v>potentiell gefährdet</v>
      </c>
      <c r="W1035" s="33" t="str">
        <f t="shared" si="100"/>
        <v>Landolt Elias (1991): Gefährdung der Farn- und Blütenpflanzen in der Schweiz</v>
      </c>
      <c r="X1035" s="3">
        <v>5</v>
      </c>
      <c r="Y1035" s="3" t="s">
        <v>8</v>
      </c>
      <c r="Z1035" s="3" t="s">
        <v>2</v>
      </c>
      <c r="AA1035" s="3">
        <v>4</v>
      </c>
      <c r="AB1035" s="3">
        <v>5</v>
      </c>
      <c r="AC1035" s="3">
        <v>4</v>
      </c>
      <c r="AD1035" s="3">
        <v>4</v>
      </c>
      <c r="AE1035" s="3" t="s">
        <v>7</v>
      </c>
      <c r="AF1035" s="3" t="str">
        <f>IF(AE1035&lt;&gt;"",VLOOKUP(AE1035,legende!$A$3:$C$6,2,FALSE),"")</f>
        <v>gross</v>
      </c>
      <c r="AG1035" s="71">
        <f>IF(AE1035&lt;&gt;"",VLOOKUP(AE1035,legende!$A$3:$C$6,3,FALSE),"")</f>
        <v>0</v>
      </c>
      <c r="AH1035" s="3" t="s">
        <v>6</v>
      </c>
      <c r="AI1035" s="3" t="str">
        <f>IF(AH1035&lt;&gt;"",VLOOKUP(AH1035,legende!$F$3:$H$6,3,FALSE),"")</f>
        <v>klein: &lt;1/4</v>
      </c>
      <c r="AJ1035" s="71">
        <f>IF(AH1035&lt;&gt;"",VLOOKUP(AH1035,legende!$F$3:$H$6,2,FALSE),"")</f>
        <v>0</v>
      </c>
      <c r="AK1035" s="3" t="s">
        <v>5</v>
      </c>
      <c r="AL1035" s="3" t="s">
        <v>5</v>
      </c>
      <c r="AM1035" s="11" t="str">
        <f>IF(AL1035&lt;&gt;"",VLOOKUP(AL1035,Gefährdungsstufen!$B$2:$G$20,6,FALSE),"")</f>
        <v>stark gefährdet</v>
      </c>
      <c r="AN1035" s="71">
        <f>IF(AL1035&lt;&gt;"",VLOOKUP(AL1035,Gefährdungsstufen!$B$2:$G$20,3,FALSE),"")</f>
        <v>4</v>
      </c>
      <c r="AO1035" s="3"/>
      <c r="AP1035" s="11"/>
      <c r="AQ1035" s="11">
        <f t="shared" si="101"/>
        <v>4</v>
      </c>
      <c r="AR1035" s="3">
        <v>2</v>
      </c>
      <c r="AS1035" s="3">
        <v>2</v>
      </c>
      <c r="AU1035" s="2">
        <v>2</v>
      </c>
    </row>
    <row r="1036" spans="1:49" s="2" customFormat="1" ht="15" hidden="1" customHeight="1">
      <c r="A1036" s="24" t="s">
        <v>26859</v>
      </c>
      <c r="B1036" s="5" t="s">
        <v>24703</v>
      </c>
      <c r="C1036" s="16" t="s">
        <v>24704</v>
      </c>
      <c r="D1036" s="3" t="s">
        <v>1</v>
      </c>
      <c r="E1036" s="3" t="str">
        <f>IF(D1036&lt;&gt;"",VLOOKUP($D1036,Gefährdungsstufen!$B$2:$G$20,6,FALSE),"")</f>
        <v>potentiell gefährdet</v>
      </c>
      <c r="F1036" s="71">
        <f>IF(D1036&lt;&gt;"",VLOOKUP($D1036,Gefährdungsstufen!$B$2:$G$20,3,FALSE),"")</f>
        <v>0</v>
      </c>
      <c r="G1036" s="33" t="str">
        <f t="shared" si="96"/>
        <v>Landolt Elias (1991): Gefährdung der Farn- und Blütenpflanzen in der Schweiz</v>
      </c>
      <c r="H1036" s="3" t="s">
        <v>261</v>
      </c>
      <c r="I1036" s="3" t="str">
        <f>IF(H1036&lt;&gt;"",VLOOKUP($H1036,Gefährdungsstufen!$B$2:$G$20,6,FALSE),"")</f>
        <v>potentiell gefährdet</v>
      </c>
      <c r="J1036" s="71">
        <f>IF(H1036&lt;&gt;"",VLOOKUP($H1036,Gefährdungsstufen!$B$2:$G$20,3,FALSE),"")</f>
        <v>0</v>
      </c>
      <c r="K1036" s="33" t="str">
        <f t="shared" si="97"/>
        <v>Landolt Elias (1991): Gefährdung der Farn- und Blütenpflanzen in der Schweiz</v>
      </c>
      <c r="L1036" s="3" t="s">
        <v>5</v>
      </c>
      <c r="M1036" s="3" t="s">
        <v>5</v>
      </c>
      <c r="N1036" s="11" t="str">
        <f>IF(M1036&lt;&gt;"",VLOOKUP(M1036,Gefährdungsstufen!$B$2:$G$20,6,FALSE),"")</f>
        <v>stark gefährdet</v>
      </c>
      <c r="O1036" s="33" t="str">
        <f t="shared" si="98"/>
        <v>Landolt Elias (1991): Gefährdung der Farn- und Blütenpflanzen in der Schweiz</v>
      </c>
      <c r="P1036" s="3" t="s">
        <v>261</v>
      </c>
      <c r="Q1036" s="3" t="s">
        <v>261</v>
      </c>
      <c r="R1036" s="11" t="str">
        <f>IF(Q1036&lt;&gt;"",VLOOKUP(Q1036,Gefährdungsstufen!$B$2:$G$20,6,FALSE),"")</f>
        <v>potentiell gefährdet</v>
      </c>
      <c r="S1036" s="33" t="str">
        <f t="shared" si="99"/>
        <v>Landolt Elias (1991): Gefährdung der Farn- und Blütenpflanzen in der Schweiz</v>
      </c>
      <c r="T1036" s="3" t="s">
        <v>261</v>
      </c>
      <c r="U1036" s="3" t="s">
        <v>261</v>
      </c>
      <c r="V1036" s="11" t="str">
        <f>IF(U1036&lt;&gt;"",VLOOKUP(U1036,Gefährdungsstufen!$B$2:$G$20,6,FALSE),"")</f>
        <v>potentiell gefährdet</v>
      </c>
      <c r="W1036" s="33" t="str">
        <f t="shared" si="100"/>
        <v>Landolt Elias (1991): Gefährdung der Farn- und Blütenpflanzen in der Schweiz</v>
      </c>
      <c r="X1036" s="3">
        <v>5</v>
      </c>
      <c r="Y1036" s="3" t="s">
        <v>8</v>
      </c>
      <c r="Z1036" s="3" t="s">
        <v>2</v>
      </c>
      <c r="AA1036" s="3">
        <v>5</v>
      </c>
      <c r="AB1036" s="3">
        <v>7</v>
      </c>
      <c r="AC1036" s="3">
        <v>4</v>
      </c>
      <c r="AD1036" s="3">
        <v>4</v>
      </c>
      <c r="AE1036" s="3" t="s">
        <v>7</v>
      </c>
      <c r="AF1036" s="3" t="str">
        <f>IF(AE1036&lt;&gt;"",VLOOKUP(AE1036,legende!$A$3:$C$6,2,FALSE),"")</f>
        <v>gross</v>
      </c>
      <c r="AG1036" s="71">
        <f>IF(AE1036&lt;&gt;"",VLOOKUP(AE1036,legende!$A$3:$C$6,3,FALSE),"")</f>
        <v>0</v>
      </c>
      <c r="AH1036" s="3" t="s">
        <v>6</v>
      </c>
      <c r="AI1036" s="3" t="str">
        <f>IF(AH1036&lt;&gt;"",VLOOKUP(AH1036,legende!$F$3:$H$6,3,FALSE),"")</f>
        <v>klein: &lt;1/4</v>
      </c>
      <c r="AJ1036" s="71">
        <f>IF(AH1036&lt;&gt;"",VLOOKUP(AH1036,legende!$F$3:$H$6,2,FALSE),"")</f>
        <v>0</v>
      </c>
      <c r="AK1036" s="3" t="s">
        <v>1</v>
      </c>
      <c r="AL1036" s="3" t="s">
        <v>1</v>
      </c>
      <c r="AM1036" s="11" t="str">
        <f>IF(AL1036&lt;&gt;"",VLOOKUP(AL1036,Gefährdungsstufen!$B$2:$G$20,6,FALSE),"")</f>
        <v>potentiell gefährdet</v>
      </c>
      <c r="AN1036" s="71">
        <f>IF(AL1036&lt;&gt;"",VLOOKUP(AL1036,Gefährdungsstufen!$B$2:$G$20,3,FALSE),"")</f>
        <v>0</v>
      </c>
      <c r="AO1036" s="3"/>
      <c r="AP1036" s="11"/>
      <c r="AQ1036" s="11">
        <f t="shared" si="101"/>
        <v>0</v>
      </c>
      <c r="AR1036" s="3">
        <v>0</v>
      </c>
      <c r="AS1036" s="3">
        <v>0</v>
      </c>
      <c r="AU1036" s="2">
        <v>2</v>
      </c>
    </row>
    <row r="1037" spans="1:49" s="2" customFormat="1" ht="15" hidden="1" customHeight="1">
      <c r="A1037" s="24" t="s">
        <v>26859</v>
      </c>
      <c r="B1037" s="5" t="s">
        <v>8478</v>
      </c>
      <c r="C1037" s="16" t="s">
        <v>8479</v>
      </c>
      <c r="D1037" s="3" t="s">
        <v>1</v>
      </c>
      <c r="E1037" s="3" t="str">
        <f>IF(D1037&lt;&gt;"",VLOOKUP($D1037,Gefährdungsstufen!$B$2:$G$20,6,FALSE),"")</f>
        <v>potentiell gefährdet</v>
      </c>
      <c r="F1037" s="71">
        <f>IF(D1037&lt;&gt;"",VLOOKUP($D1037,Gefährdungsstufen!$B$2:$G$20,3,FALSE),"")</f>
        <v>0</v>
      </c>
      <c r="G1037" s="33" t="str">
        <f t="shared" si="96"/>
        <v>Landolt Elias (1991): Gefährdung der Farn- und Blütenpflanzen in der Schweiz</v>
      </c>
      <c r="H1037" s="3" t="s">
        <v>261</v>
      </c>
      <c r="I1037" s="3" t="str">
        <f>IF(H1037&lt;&gt;"",VLOOKUP($H1037,Gefährdungsstufen!$B$2:$G$20,6,FALSE),"")</f>
        <v>potentiell gefährdet</v>
      </c>
      <c r="J1037" s="71">
        <f>IF(H1037&lt;&gt;"",VLOOKUP($H1037,Gefährdungsstufen!$B$2:$G$20,3,FALSE),"")</f>
        <v>0</v>
      </c>
      <c r="K1037" s="33" t="str">
        <f t="shared" si="97"/>
        <v>Landolt Elias (1991): Gefährdung der Farn- und Blütenpflanzen in der Schweiz</v>
      </c>
      <c r="L1037" s="3" t="s">
        <v>261</v>
      </c>
      <c r="M1037" s="3" t="s">
        <v>261</v>
      </c>
      <c r="N1037" s="11" t="str">
        <f>IF(M1037&lt;&gt;"",VLOOKUP(M1037,Gefährdungsstufen!$B$2:$G$20,6,FALSE),"")</f>
        <v>potentiell gefährdet</v>
      </c>
      <c r="O1037" s="33" t="str">
        <f t="shared" si="98"/>
        <v>Landolt Elias (1991): Gefährdung der Farn- und Blütenpflanzen in der Schweiz</v>
      </c>
      <c r="P1037" s="3" t="s">
        <v>261</v>
      </c>
      <c r="Q1037" s="3" t="s">
        <v>261</v>
      </c>
      <c r="R1037" s="11" t="str">
        <f>IF(Q1037&lt;&gt;"",VLOOKUP(Q1037,Gefährdungsstufen!$B$2:$G$20,6,FALSE),"")</f>
        <v>potentiell gefährdet</v>
      </c>
      <c r="S1037" s="33" t="str">
        <f t="shared" si="99"/>
        <v>Landolt Elias (1991): Gefährdung der Farn- und Blütenpflanzen in der Schweiz</v>
      </c>
      <c r="T1037" s="3" t="s">
        <v>261</v>
      </c>
      <c r="U1037" s="3" t="s">
        <v>261</v>
      </c>
      <c r="V1037" s="11" t="str">
        <f>IF(U1037&lt;&gt;"",VLOOKUP(U1037,Gefährdungsstufen!$B$2:$G$20,6,FALSE),"")</f>
        <v>potentiell gefährdet</v>
      </c>
      <c r="W1037" s="33" t="str">
        <f t="shared" si="100"/>
        <v>Landolt Elias (1991): Gefährdung der Farn- und Blütenpflanzen in der Schweiz</v>
      </c>
      <c r="X1037" s="3">
        <v>5</v>
      </c>
      <c r="Y1037" s="3" t="s">
        <v>8</v>
      </c>
      <c r="Z1037" s="3" t="s">
        <v>2</v>
      </c>
      <c r="AA1037" s="3">
        <v>6</v>
      </c>
      <c r="AB1037" s="3">
        <v>7</v>
      </c>
      <c r="AC1037" s="3">
        <v>6</v>
      </c>
      <c r="AD1037" s="3">
        <v>4</v>
      </c>
      <c r="AE1037" s="3" t="s">
        <v>7</v>
      </c>
      <c r="AF1037" s="3" t="str">
        <f>IF(AE1037&lt;&gt;"",VLOOKUP(AE1037,legende!$A$3:$C$6,2,FALSE),"")</f>
        <v>gross</v>
      </c>
      <c r="AG1037" s="71">
        <f>IF(AE1037&lt;&gt;"",VLOOKUP(AE1037,legende!$A$3:$C$6,3,FALSE),"")</f>
        <v>0</v>
      </c>
      <c r="AH1037" s="3" t="s">
        <v>6</v>
      </c>
      <c r="AI1037" s="3" t="str">
        <f>IF(AH1037&lt;&gt;"",VLOOKUP(AH1037,legende!$F$3:$H$6,3,FALSE),"")</f>
        <v>klein: &lt;1/4</v>
      </c>
      <c r="AJ1037" s="71">
        <f>IF(AH1037&lt;&gt;"",VLOOKUP(AH1037,legende!$F$3:$H$6,2,FALSE),"")</f>
        <v>0</v>
      </c>
      <c r="AK1037" s="3" t="s">
        <v>1</v>
      </c>
      <c r="AL1037" s="3" t="s">
        <v>1</v>
      </c>
      <c r="AM1037" s="11" t="str">
        <f>IF(AL1037&lt;&gt;"",VLOOKUP(AL1037,Gefährdungsstufen!$B$2:$G$20,6,FALSE),"")</f>
        <v>potentiell gefährdet</v>
      </c>
      <c r="AN1037" s="71">
        <f>IF(AL1037&lt;&gt;"",VLOOKUP(AL1037,Gefährdungsstufen!$B$2:$G$20,3,FALSE),"")</f>
        <v>0</v>
      </c>
      <c r="AO1037" s="3"/>
      <c r="AP1037" s="11"/>
      <c r="AQ1037" s="11">
        <f t="shared" si="101"/>
        <v>0</v>
      </c>
      <c r="AR1037" s="3">
        <v>0</v>
      </c>
      <c r="AS1037" s="3">
        <v>0</v>
      </c>
      <c r="AT1037" s="2">
        <v>1</v>
      </c>
      <c r="AU1037" s="2">
        <v>2</v>
      </c>
      <c r="AV1037" s="2" t="s">
        <v>36</v>
      </c>
      <c r="AW1037" s="2" t="s">
        <v>35</v>
      </c>
    </row>
    <row r="1038" spans="1:49" s="2" customFormat="1" ht="15" hidden="1" customHeight="1">
      <c r="A1038" s="24" t="s">
        <v>26859</v>
      </c>
      <c r="B1038" s="5" t="s">
        <v>12581</v>
      </c>
      <c r="C1038" s="16" t="s">
        <v>12582</v>
      </c>
      <c r="D1038" s="3" t="s">
        <v>1</v>
      </c>
      <c r="E1038" s="3" t="str">
        <f>IF(D1038&lt;&gt;"",VLOOKUP($D1038,Gefährdungsstufen!$B$2:$G$20,6,FALSE),"")</f>
        <v>potentiell gefährdet</v>
      </c>
      <c r="F1038" s="71">
        <f>IF(D1038&lt;&gt;"",VLOOKUP($D1038,Gefährdungsstufen!$B$2:$G$20,3,FALSE),"")</f>
        <v>0</v>
      </c>
      <c r="G1038" s="33" t="str">
        <f t="shared" si="96"/>
        <v>Landolt Elias (1991): Gefährdung der Farn- und Blütenpflanzen in der Schweiz</v>
      </c>
      <c r="H1038" s="3" t="s">
        <v>261</v>
      </c>
      <c r="I1038" s="3" t="str">
        <f>IF(H1038&lt;&gt;"",VLOOKUP($H1038,Gefährdungsstufen!$B$2:$G$20,6,FALSE),"")</f>
        <v>potentiell gefährdet</v>
      </c>
      <c r="J1038" s="71">
        <f>IF(H1038&lt;&gt;"",VLOOKUP($H1038,Gefährdungsstufen!$B$2:$G$20,3,FALSE),"")</f>
        <v>0</v>
      </c>
      <c r="K1038" s="33" t="str">
        <f t="shared" si="97"/>
        <v>Landolt Elias (1991): Gefährdung der Farn- und Blütenpflanzen in der Schweiz</v>
      </c>
      <c r="L1038" s="3" t="s">
        <v>5</v>
      </c>
      <c r="M1038" s="3" t="s">
        <v>5</v>
      </c>
      <c r="N1038" s="11" t="str">
        <f>IF(M1038&lt;&gt;"",VLOOKUP(M1038,Gefährdungsstufen!$B$2:$G$20,6,FALSE),"")</f>
        <v>stark gefährdet</v>
      </c>
      <c r="O1038" s="33" t="str">
        <f t="shared" si="98"/>
        <v>Landolt Elias (1991): Gefährdung der Farn- und Blütenpflanzen in der Schweiz</v>
      </c>
      <c r="P1038" s="3" t="s">
        <v>261</v>
      </c>
      <c r="Q1038" s="3" t="s">
        <v>261</v>
      </c>
      <c r="R1038" s="11" t="str">
        <f>IF(Q1038&lt;&gt;"",VLOOKUP(Q1038,Gefährdungsstufen!$B$2:$G$20,6,FALSE),"")</f>
        <v>potentiell gefährdet</v>
      </c>
      <c r="S1038" s="33" t="str">
        <f t="shared" si="99"/>
        <v>Landolt Elias (1991): Gefährdung der Farn- und Blütenpflanzen in der Schweiz</v>
      </c>
      <c r="T1038" s="3" t="s">
        <v>261</v>
      </c>
      <c r="U1038" s="3" t="s">
        <v>261</v>
      </c>
      <c r="V1038" s="11" t="str">
        <f>IF(U1038&lt;&gt;"",VLOOKUP(U1038,Gefährdungsstufen!$B$2:$G$20,6,FALSE),"")</f>
        <v>potentiell gefährdet</v>
      </c>
      <c r="W1038" s="33" t="str">
        <f t="shared" si="100"/>
        <v>Landolt Elias (1991): Gefährdung der Farn- und Blütenpflanzen in der Schweiz</v>
      </c>
      <c r="X1038" s="3">
        <v>1</v>
      </c>
      <c r="Y1038" s="3" t="s">
        <v>8</v>
      </c>
      <c r="Z1038" s="3" t="s">
        <v>2</v>
      </c>
      <c r="AA1038" s="3">
        <v>5</v>
      </c>
      <c r="AB1038" s="3">
        <v>6</v>
      </c>
      <c r="AC1038" s="3">
        <v>4</v>
      </c>
      <c r="AD1038" s="3">
        <v>4</v>
      </c>
      <c r="AE1038" s="3" t="s">
        <v>7</v>
      </c>
      <c r="AF1038" s="3" t="str">
        <f>IF(AE1038&lt;&gt;"",VLOOKUP(AE1038,legende!$A$3:$C$6,2,FALSE),"")</f>
        <v>gross</v>
      </c>
      <c r="AG1038" s="71">
        <f>IF(AE1038&lt;&gt;"",VLOOKUP(AE1038,legende!$A$3:$C$6,3,FALSE),"")</f>
        <v>0</v>
      </c>
      <c r="AH1038" s="3" t="s">
        <v>6</v>
      </c>
      <c r="AI1038" s="3" t="str">
        <f>IF(AH1038&lt;&gt;"",VLOOKUP(AH1038,legende!$F$3:$H$6,3,FALSE),"")</f>
        <v>klein: &lt;1/4</v>
      </c>
      <c r="AJ1038" s="71">
        <f>IF(AH1038&lt;&gt;"",VLOOKUP(AH1038,legende!$F$3:$H$6,2,FALSE),"")</f>
        <v>0</v>
      </c>
      <c r="AK1038" s="3" t="s">
        <v>1</v>
      </c>
      <c r="AL1038" s="3" t="s">
        <v>1</v>
      </c>
      <c r="AM1038" s="11" t="str">
        <f>IF(AL1038&lt;&gt;"",VLOOKUP(AL1038,Gefährdungsstufen!$B$2:$G$20,6,FALSE),"")</f>
        <v>potentiell gefährdet</v>
      </c>
      <c r="AN1038" s="71">
        <f>IF(AL1038&lt;&gt;"",VLOOKUP(AL1038,Gefährdungsstufen!$B$2:$G$20,3,FALSE),"")</f>
        <v>0</v>
      </c>
      <c r="AO1038" s="3"/>
      <c r="AP1038" s="11"/>
      <c r="AQ1038" s="11">
        <f t="shared" si="101"/>
        <v>0</v>
      </c>
      <c r="AR1038" s="3">
        <v>0</v>
      </c>
      <c r="AS1038" s="3">
        <v>0</v>
      </c>
      <c r="AT1038" s="2">
        <v>1</v>
      </c>
      <c r="AV1038" s="2" t="s">
        <v>36</v>
      </c>
      <c r="AW1038" s="2" t="s">
        <v>35</v>
      </c>
    </row>
    <row r="1039" spans="1:49" s="2" customFormat="1" ht="15" hidden="1" customHeight="1">
      <c r="A1039" s="24" t="s">
        <v>26859</v>
      </c>
      <c r="B1039" s="5" t="s">
        <v>17903</v>
      </c>
      <c r="C1039" s="16" t="s">
        <v>17904</v>
      </c>
      <c r="D1039" s="3" t="s">
        <v>1</v>
      </c>
      <c r="E1039" s="3" t="str">
        <f>IF(D1039&lt;&gt;"",VLOOKUP($D1039,Gefährdungsstufen!$B$2:$G$20,6,FALSE),"")</f>
        <v>potentiell gefährdet</v>
      </c>
      <c r="F1039" s="71">
        <f>IF(D1039&lt;&gt;"",VLOOKUP($D1039,Gefährdungsstufen!$B$2:$G$20,3,FALSE),"")</f>
        <v>0</v>
      </c>
      <c r="G1039" s="33" t="str">
        <f t="shared" si="96"/>
        <v>Landolt Elias (1991): Gefährdung der Farn- und Blütenpflanzen in der Schweiz</v>
      </c>
      <c r="H1039" s="3" t="s">
        <v>261</v>
      </c>
      <c r="I1039" s="3" t="str">
        <f>IF(H1039&lt;&gt;"",VLOOKUP($H1039,Gefährdungsstufen!$B$2:$G$20,6,FALSE),"")</f>
        <v>potentiell gefährdet</v>
      </c>
      <c r="J1039" s="71">
        <f>IF(H1039&lt;&gt;"",VLOOKUP($H1039,Gefährdungsstufen!$B$2:$G$20,3,FALSE),"")</f>
        <v>0</v>
      </c>
      <c r="K1039" s="33" t="str">
        <f t="shared" si="97"/>
        <v>Landolt Elias (1991): Gefährdung der Farn- und Blütenpflanzen in der Schweiz</v>
      </c>
      <c r="L1039" s="3" t="s">
        <v>9</v>
      </c>
      <c r="M1039" s="3" t="s">
        <v>9</v>
      </c>
      <c r="N1039" s="11" t="str">
        <f>IF(M1039&lt;&gt;"",VLOOKUP(M1039,Gefährdungsstufen!$B$2:$G$20,6,FALSE),"")</f>
        <v>vom Aussterben bedroht</v>
      </c>
      <c r="O1039" s="33" t="str">
        <f t="shared" si="98"/>
        <v>Landolt Elias (1991): Gefährdung der Farn- und Blütenpflanzen in der Schweiz</v>
      </c>
      <c r="P1039" s="3" t="s">
        <v>261</v>
      </c>
      <c r="Q1039" s="3" t="s">
        <v>261</v>
      </c>
      <c r="R1039" s="11" t="str">
        <f>IF(Q1039&lt;&gt;"",VLOOKUP(Q1039,Gefährdungsstufen!$B$2:$G$20,6,FALSE),"")</f>
        <v>potentiell gefährdet</v>
      </c>
      <c r="S1039" s="33" t="str">
        <f t="shared" si="99"/>
        <v>Landolt Elias (1991): Gefährdung der Farn- und Blütenpflanzen in der Schweiz</v>
      </c>
      <c r="T1039" s="3" t="s">
        <v>5</v>
      </c>
      <c r="U1039" s="3" t="s">
        <v>5</v>
      </c>
      <c r="V1039" s="11" t="str">
        <f>IF(U1039&lt;&gt;"",VLOOKUP(U1039,Gefährdungsstufen!$B$2:$G$20,6,FALSE),"")</f>
        <v>stark gefährdet</v>
      </c>
      <c r="W1039" s="33" t="str">
        <f t="shared" si="100"/>
        <v>Landolt Elias (1991): Gefährdung der Farn- und Blütenpflanzen in der Schweiz</v>
      </c>
      <c r="X1039" s="3">
        <v>6</v>
      </c>
      <c r="Y1039" s="3" t="s">
        <v>8</v>
      </c>
      <c r="Z1039" s="3" t="s">
        <v>2</v>
      </c>
      <c r="AA1039" s="3">
        <v>4</v>
      </c>
      <c r="AB1039" s="3">
        <v>6</v>
      </c>
      <c r="AC1039" s="3">
        <v>3</v>
      </c>
      <c r="AD1039" s="3">
        <v>3</v>
      </c>
      <c r="AE1039" s="3" t="s">
        <v>7</v>
      </c>
      <c r="AF1039" s="3" t="str">
        <f>IF(AE1039&lt;&gt;"",VLOOKUP(AE1039,legende!$A$3:$C$6,2,FALSE),"")</f>
        <v>gross</v>
      </c>
      <c r="AG1039" s="71">
        <f>IF(AE1039&lt;&gt;"",VLOOKUP(AE1039,legende!$A$3:$C$6,3,FALSE),"")</f>
        <v>0</v>
      </c>
      <c r="AH1039" s="3" t="s">
        <v>6</v>
      </c>
      <c r="AI1039" s="3" t="str">
        <f>IF(AH1039&lt;&gt;"",VLOOKUP(AH1039,legende!$F$3:$H$6,3,FALSE),"")</f>
        <v>klein: &lt;1/4</v>
      </c>
      <c r="AJ1039" s="71">
        <f>IF(AH1039&lt;&gt;"",VLOOKUP(AH1039,legende!$F$3:$H$6,2,FALSE),"")</f>
        <v>0</v>
      </c>
      <c r="AK1039" s="3" t="s">
        <v>9</v>
      </c>
      <c r="AL1039" s="3" t="s">
        <v>9</v>
      </c>
      <c r="AM1039" s="11" t="str">
        <f>IF(AL1039&lt;&gt;"",VLOOKUP(AL1039,Gefährdungsstufen!$B$2:$G$20,6,FALSE),"")</f>
        <v>vom Aussterben bedroht</v>
      </c>
      <c r="AN1039" s="71">
        <f>IF(AL1039&lt;&gt;"",VLOOKUP(AL1039,Gefährdungsstufen!$B$2:$G$20,3,FALSE),"")</f>
        <v>5</v>
      </c>
      <c r="AO1039" s="3"/>
      <c r="AP1039" s="11"/>
      <c r="AQ1039" s="11">
        <f t="shared" si="101"/>
        <v>5</v>
      </c>
      <c r="AR1039" s="3">
        <v>3</v>
      </c>
      <c r="AS1039" s="3">
        <v>3</v>
      </c>
      <c r="AV1039" s="2" t="s">
        <v>36</v>
      </c>
      <c r="AW1039" s="2" t="s">
        <v>35</v>
      </c>
    </row>
    <row r="1040" spans="1:49" s="2" customFormat="1" ht="15" hidden="1" customHeight="1">
      <c r="A1040" s="24" t="s">
        <v>26859</v>
      </c>
      <c r="B1040" s="5" t="s">
        <v>12466</v>
      </c>
      <c r="C1040" s="16" t="s">
        <v>12467</v>
      </c>
      <c r="D1040" s="3" t="s">
        <v>1</v>
      </c>
      <c r="E1040" s="3" t="str">
        <f>IF(D1040&lt;&gt;"",VLOOKUP($D1040,Gefährdungsstufen!$B$2:$G$20,6,FALSE),"")</f>
        <v>potentiell gefährdet</v>
      </c>
      <c r="F1040" s="71">
        <f>IF(D1040&lt;&gt;"",VLOOKUP($D1040,Gefährdungsstufen!$B$2:$G$20,3,FALSE),"")</f>
        <v>0</v>
      </c>
      <c r="G1040" s="33" t="str">
        <f t="shared" si="96"/>
        <v>Landolt Elias (1991): Gefährdung der Farn- und Blütenpflanzen in der Schweiz</v>
      </c>
      <c r="H1040" s="3" t="s">
        <v>261</v>
      </c>
      <c r="I1040" s="3" t="str">
        <f>IF(H1040&lt;&gt;"",VLOOKUP($H1040,Gefährdungsstufen!$B$2:$G$20,6,FALSE),"")</f>
        <v>potentiell gefährdet</v>
      </c>
      <c r="J1040" s="71">
        <f>IF(H1040&lt;&gt;"",VLOOKUP($H1040,Gefährdungsstufen!$B$2:$G$20,3,FALSE),"")</f>
        <v>0</v>
      </c>
      <c r="K1040" s="33" t="str">
        <f t="shared" si="97"/>
        <v>Landolt Elias (1991): Gefährdung der Farn- und Blütenpflanzen in der Schweiz</v>
      </c>
      <c r="L1040" s="3" t="s">
        <v>9</v>
      </c>
      <c r="M1040" s="3" t="s">
        <v>9</v>
      </c>
      <c r="N1040" s="11" t="str">
        <f>IF(M1040&lt;&gt;"",VLOOKUP(M1040,Gefährdungsstufen!$B$2:$G$20,6,FALSE),"")</f>
        <v>vom Aussterben bedroht</v>
      </c>
      <c r="O1040" s="33" t="str">
        <f t="shared" si="98"/>
        <v>Landolt Elias (1991): Gefährdung der Farn- und Blütenpflanzen in der Schweiz</v>
      </c>
      <c r="P1040" s="3" t="s">
        <v>5</v>
      </c>
      <c r="Q1040" s="3" t="s">
        <v>5</v>
      </c>
      <c r="R1040" s="11" t="str">
        <f>IF(Q1040&lt;&gt;"",VLOOKUP(Q1040,Gefährdungsstufen!$B$2:$G$20,6,FALSE),"")</f>
        <v>stark gefährdet</v>
      </c>
      <c r="S1040" s="33" t="str">
        <f t="shared" si="99"/>
        <v>Landolt Elias (1991): Gefährdung der Farn- und Blütenpflanzen in der Schweiz</v>
      </c>
      <c r="T1040" s="3" t="s">
        <v>5</v>
      </c>
      <c r="U1040" s="3" t="s">
        <v>5</v>
      </c>
      <c r="V1040" s="11" t="str">
        <f>IF(U1040&lt;&gt;"",VLOOKUP(U1040,Gefährdungsstufen!$B$2:$G$20,6,FALSE),"")</f>
        <v>stark gefährdet</v>
      </c>
      <c r="W1040" s="33" t="str">
        <f t="shared" si="100"/>
        <v>Landolt Elias (1991): Gefährdung der Farn- und Blütenpflanzen in der Schweiz</v>
      </c>
      <c r="X1040" s="3">
        <v>6</v>
      </c>
      <c r="Y1040" s="3" t="s">
        <v>8</v>
      </c>
      <c r="Z1040" s="3" t="s">
        <v>2</v>
      </c>
      <c r="AA1040" s="3">
        <v>4</v>
      </c>
      <c r="AB1040" s="3">
        <v>6</v>
      </c>
      <c r="AC1040" s="3">
        <v>3</v>
      </c>
      <c r="AD1040" s="3">
        <v>2</v>
      </c>
      <c r="AE1040" s="3" t="s">
        <v>23</v>
      </c>
      <c r="AF1040" s="3" t="str">
        <f>IF(AE1040&lt;&gt;"",VLOOKUP(AE1040,legende!$A$3:$C$6,2,FALSE),"")</f>
        <v>mittel</v>
      </c>
      <c r="AG1040" s="71">
        <f>IF(AE1040&lt;&gt;"",VLOOKUP(AE1040,legende!$A$3:$C$6,3,FALSE),"")</f>
        <v>2</v>
      </c>
      <c r="AH1040" s="3" t="s">
        <v>6</v>
      </c>
      <c r="AI1040" s="3" t="str">
        <f>IF(AH1040&lt;&gt;"",VLOOKUP(AH1040,legende!$F$3:$H$6,3,FALSE),"")</f>
        <v>klein: &lt;1/4</v>
      </c>
      <c r="AJ1040" s="71">
        <f>IF(AH1040&lt;&gt;"",VLOOKUP(AH1040,legende!$F$3:$H$6,2,FALSE),"")</f>
        <v>0</v>
      </c>
      <c r="AK1040" s="3" t="s">
        <v>5</v>
      </c>
      <c r="AL1040" s="3" t="s">
        <v>5</v>
      </c>
      <c r="AM1040" s="11" t="str">
        <f>IF(AL1040&lt;&gt;"",VLOOKUP(AL1040,Gefährdungsstufen!$B$2:$G$20,6,FALSE),"")</f>
        <v>stark gefährdet</v>
      </c>
      <c r="AN1040" s="71">
        <f>IF(AL1040&lt;&gt;"",VLOOKUP(AL1040,Gefährdungsstufen!$B$2:$G$20,3,FALSE),"")</f>
        <v>4</v>
      </c>
      <c r="AO1040" s="3"/>
      <c r="AP1040" s="11"/>
      <c r="AQ1040" s="11">
        <f t="shared" si="101"/>
        <v>6</v>
      </c>
      <c r="AR1040" s="3">
        <v>4</v>
      </c>
      <c r="AS1040" s="3">
        <v>4</v>
      </c>
      <c r="AU1040" s="2">
        <v>2</v>
      </c>
      <c r="AV1040" s="2" t="s">
        <v>36</v>
      </c>
      <c r="AW1040" s="2" t="s">
        <v>35</v>
      </c>
    </row>
    <row r="1041" spans="1:55" s="2" customFormat="1" ht="15" hidden="1" customHeight="1">
      <c r="A1041" s="24" t="s">
        <v>26859</v>
      </c>
      <c r="B1041" s="5" t="s">
        <v>9235</v>
      </c>
      <c r="C1041" s="16" t="s">
        <v>9236</v>
      </c>
      <c r="D1041" s="3" t="s">
        <v>1</v>
      </c>
      <c r="E1041" s="3" t="str">
        <f>IF(D1041&lt;&gt;"",VLOOKUP($D1041,Gefährdungsstufen!$B$2:$G$20,6,FALSE),"")</f>
        <v>potentiell gefährdet</v>
      </c>
      <c r="F1041" s="71">
        <f>IF(D1041&lt;&gt;"",VLOOKUP($D1041,Gefährdungsstufen!$B$2:$G$20,3,FALSE),"")</f>
        <v>0</v>
      </c>
      <c r="G1041" s="33" t="str">
        <f t="shared" si="96"/>
        <v>Landolt Elias (1991): Gefährdung der Farn- und Blütenpflanzen in der Schweiz</v>
      </c>
      <c r="H1041" s="3" t="s">
        <v>45</v>
      </c>
      <c r="I1041" s="3" t="str">
        <f>IF(H1041&lt;&gt;"",VLOOKUP($H1041,Gefährdungsstufen!$B$2:$G$20,6,FALSE),"")</f>
        <v>gefährdet</v>
      </c>
      <c r="J1041" s="71">
        <f>IF(H1041&lt;&gt;"",VLOOKUP($H1041,Gefährdungsstufen!$B$2:$G$20,3,FALSE),"")</f>
        <v>3</v>
      </c>
      <c r="K1041" s="33" t="str">
        <f t="shared" si="97"/>
        <v>Landolt Elias (1991): Gefährdung der Farn- und Blütenpflanzen in der Schweiz</v>
      </c>
      <c r="L1041" s="3" t="s">
        <v>9</v>
      </c>
      <c r="M1041" s="3" t="s">
        <v>9</v>
      </c>
      <c r="N1041" s="11" t="str">
        <f>IF(M1041&lt;&gt;"",VLOOKUP(M1041,Gefährdungsstufen!$B$2:$G$20,6,FALSE),"")</f>
        <v>vom Aussterben bedroht</v>
      </c>
      <c r="O1041" s="33" t="str">
        <f t="shared" si="98"/>
        <v>Landolt Elias (1991): Gefährdung der Farn- und Blütenpflanzen in der Schweiz</v>
      </c>
      <c r="P1041" s="3" t="s">
        <v>45</v>
      </c>
      <c r="Q1041" s="3" t="s">
        <v>45</v>
      </c>
      <c r="R1041" s="11" t="str">
        <f>IF(Q1041&lt;&gt;"",VLOOKUP(Q1041,Gefährdungsstufen!$B$2:$G$20,6,FALSE),"")</f>
        <v>gefährdet</v>
      </c>
      <c r="S1041" s="33" t="str">
        <f t="shared" si="99"/>
        <v>Landolt Elias (1991): Gefährdung der Farn- und Blütenpflanzen in der Schweiz</v>
      </c>
      <c r="T1041" s="3" t="s">
        <v>9</v>
      </c>
      <c r="U1041" s="3" t="s">
        <v>9</v>
      </c>
      <c r="V1041" s="11" t="str">
        <f>IF(U1041&lt;&gt;"",VLOOKUP(U1041,Gefährdungsstufen!$B$2:$G$20,6,FALSE),"")</f>
        <v>vom Aussterben bedroht</v>
      </c>
      <c r="W1041" s="33" t="str">
        <f t="shared" si="100"/>
        <v>Landolt Elias (1991): Gefährdung der Farn- und Blütenpflanzen in der Schweiz</v>
      </c>
      <c r="X1041" s="3">
        <v>1</v>
      </c>
      <c r="Y1041" s="3" t="s">
        <v>8</v>
      </c>
      <c r="Z1041" s="3" t="s">
        <v>165</v>
      </c>
      <c r="AA1041" s="3">
        <v>2</v>
      </c>
      <c r="AB1041" s="3">
        <v>2</v>
      </c>
      <c r="AC1041" s="3">
        <v>1</v>
      </c>
      <c r="AD1041" s="3">
        <v>2</v>
      </c>
      <c r="AE1041" s="3" t="s">
        <v>23</v>
      </c>
      <c r="AF1041" s="3" t="str">
        <f>IF(AE1041&lt;&gt;"",VLOOKUP(AE1041,legende!$A$3:$C$6,2,FALSE),"")</f>
        <v>mittel</v>
      </c>
      <c r="AG1041" s="71">
        <f>IF(AE1041&lt;&gt;"",VLOOKUP(AE1041,legende!$A$3:$C$6,3,FALSE),"")</f>
        <v>2</v>
      </c>
      <c r="AH1041" s="3" t="s">
        <v>6</v>
      </c>
      <c r="AI1041" s="3" t="str">
        <f>IF(AH1041&lt;&gt;"",VLOOKUP(AH1041,legende!$F$3:$H$6,3,FALSE),"")</f>
        <v>klein: &lt;1/4</v>
      </c>
      <c r="AJ1041" s="71">
        <f>IF(AH1041&lt;&gt;"",VLOOKUP(AH1041,legende!$F$3:$H$6,2,FALSE),"")</f>
        <v>0</v>
      </c>
      <c r="AK1041" s="3" t="s">
        <v>9</v>
      </c>
      <c r="AL1041" s="3" t="s">
        <v>9</v>
      </c>
      <c r="AM1041" s="11" t="str">
        <f>IF(AL1041&lt;&gt;"",VLOOKUP(AL1041,Gefährdungsstufen!$B$2:$G$20,6,FALSE),"")</f>
        <v>vom Aussterben bedroht</v>
      </c>
      <c r="AN1041" s="71">
        <f>IF(AL1041&lt;&gt;"",VLOOKUP(AL1041,Gefährdungsstufen!$B$2:$G$20,3,FALSE),"")</f>
        <v>5</v>
      </c>
      <c r="AO1041" s="3"/>
      <c r="AP1041" s="11"/>
      <c r="AQ1041" s="11">
        <f t="shared" si="101"/>
        <v>10</v>
      </c>
      <c r="AR1041" s="3">
        <v>7</v>
      </c>
      <c r="AS1041" s="3">
        <v>7</v>
      </c>
      <c r="AT1041" s="2">
        <v>1</v>
      </c>
      <c r="AV1041" s="2" t="s">
        <v>36</v>
      </c>
      <c r="AW1041" s="2" t="s">
        <v>35</v>
      </c>
    </row>
    <row r="1042" spans="1:55" s="2" customFormat="1" ht="15" hidden="1" customHeight="1">
      <c r="A1042" s="24" t="s">
        <v>26859</v>
      </c>
      <c r="B1042" s="5" t="s">
        <v>6234</v>
      </c>
      <c r="C1042" s="16" t="s">
        <v>6235</v>
      </c>
      <c r="D1042" s="3" t="s">
        <v>1</v>
      </c>
      <c r="E1042" s="3" t="str">
        <f>IF(D1042&lt;&gt;"",VLOOKUP($D1042,Gefährdungsstufen!$B$2:$G$20,6,FALSE),"")</f>
        <v>potentiell gefährdet</v>
      </c>
      <c r="F1042" s="71">
        <f>IF(D1042&lt;&gt;"",VLOOKUP($D1042,Gefährdungsstufen!$B$2:$G$20,3,FALSE),"")</f>
        <v>0</v>
      </c>
      <c r="G1042" s="33" t="str">
        <f t="shared" si="96"/>
        <v>Landolt Elias (1991): Gefährdung der Farn- und Blütenpflanzen in der Schweiz</v>
      </c>
      <c r="H1042" s="3" t="s">
        <v>9</v>
      </c>
      <c r="I1042" s="3" t="str">
        <f>IF(H1042&lt;&gt;"",VLOOKUP($H1042,Gefährdungsstufen!$B$2:$G$20,6,FALSE),"")</f>
        <v>vom Aussterben bedroht</v>
      </c>
      <c r="J1042" s="71">
        <f>IF(H1042&lt;&gt;"",VLOOKUP($H1042,Gefährdungsstufen!$B$2:$G$20,3,FALSE),"")</f>
        <v>5</v>
      </c>
      <c r="K1042" s="33" t="str">
        <f t="shared" si="97"/>
        <v>Landolt Elias (1991): Gefährdung der Farn- und Blütenpflanzen in der Schweiz</v>
      </c>
      <c r="L1042" s="3" t="s">
        <v>8</v>
      </c>
      <c r="M1042" s="3"/>
      <c r="N1042" s="11" t="str">
        <f>IF(M1042&lt;&gt;"",VLOOKUP(M1042,Gefährdungsstufen!$B$2:$G$20,6,FALSE),"")</f>
        <v/>
      </c>
      <c r="O1042" s="33" t="str">
        <f t="shared" si="98"/>
        <v/>
      </c>
      <c r="P1042" s="3" t="s">
        <v>8</v>
      </c>
      <c r="Q1042" s="3"/>
      <c r="R1042" s="11" t="str">
        <f>IF(Q1042&lt;&gt;"",VLOOKUP(Q1042,Gefährdungsstufen!$B$2:$G$20,6,FALSE),"")</f>
        <v/>
      </c>
      <c r="S1042" s="33" t="str">
        <f t="shared" si="99"/>
        <v/>
      </c>
      <c r="T1042" s="3" t="s">
        <v>9</v>
      </c>
      <c r="U1042" s="3" t="s">
        <v>9</v>
      </c>
      <c r="V1042" s="11" t="str">
        <f>IF(U1042&lt;&gt;"",VLOOKUP(U1042,Gefährdungsstufen!$B$2:$G$20,6,FALSE),"")</f>
        <v>vom Aussterben bedroht</v>
      </c>
      <c r="W1042" s="33" t="str">
        <f t="shared" si="100"/>
        <v>Landolt Elias (1991): Gefährdung der Farn- und Blütenpflanzen in der Schweiz</v>
      </c>
      <c r="X1042" s="3">
        <v>5</v>
      </c>
      <c r="Y1042" s="3" t="s">
        <v>8</v>
      </c>
      <c r="Z1042" s="3" t="s">
        <v>2</v>
      </c>
      <c r="AA1042" s="3">
        <v>2</v>
      </c>
      <c r="AB1042" s="3">
        <v>4</v>
      </c>
      <c r="AC1042" s="3">
        <v>2</v>
      </c>
      <c r="AD1042" s="3">
        <v>2</v>
      </c>
      <c r="AE1042" s="3" t="s">
        <v>7</v>
      </c>
      <c r="AF1042" s="3" t="str">
        <f>IF(AE1042&lt;&gt;"",VLOOKUP(AE1042,legende!$A$3:$C$6,2,FALSE),"")</f>
        <v>gross</v>
      </c>
      <c r="AG1042" s="71">
        <f>IF(AE1042&lt;&gt;"",VLOOKUP(AE1042,legende!$A$3:$C$6,3,FALSE),"")</f>
        <v>0</v>
      </c>
      <c r="AH1042" s="3" t="s">
        <v>6</v>
      </c>
      <c r="AI1042" s="3" t="str">
        <f>IF(AH1042&lt;&gt;"",VLOOKUP(AH1042,legende!$F$3:$H$6,3,FALSE),"")</f>
        <v>klein: &lt;1/4</v>
      </c>
      <c r="AJ1042" s="71">
        <f>IF(AH1042&lt;&gt;"",VLOOKUP(AH1042,legende!$F$3:$H$6,2,FALSE),"")</f>
        <v>0</v>
      </c>
      <c r="AK1042" s="3" t="s">
        <v>9</v>
      </c>
      <c r="AL1042" s="3" t="s">
        <v>9</v>
      </c>
      <c r="AM1042" s="11" t="str">
        <f>IF(AL1042&lt;&gt;"",VLOOKUP(AL1042,Gefährdungsstufen!$B$2:$G$20,6,FALSE),"")</f>
        <v>vom Aussterben bedroht</v>
      </c>
      <c r="AN1042" s="71">
        <f>IF(AL1042&lt;&gt;"",VLOOKUP(AL1042,Gefährdungsstufen!$B$2:$G$20,3,FALSE),"")</f>
        <v>5</v>
      </c>
      <c r="AO1042" s="3"/>
      <c r="AP1042" s="11"/>
      <c r="AQ1042" s="11">
        <f t="shared" si="101"/>
        <v>10</v>
      </c>
      <c r="AR1042" s="3">
        <v>7</v>
      </c>
      <c r="AS1042" s="3">
        <v>7</v>
      </c>
      <c r="AU1042" s="2">
        <v>2</v>
      </c>
    </row>
    <row r="1043" spans="1:55" s="2" customFormat="1" ht="15" hidden="1" customHeight="1">
      <c r="A1043" s="24" t="s">
        <v>26859</v>
      </c>
      <c r="B1043" s="5" t="s">
        <v>8893</v>
      </c>
      <c r="C1043" s="16" t="s">
        <v>8894</v>
      </c>
      <c r="D1043" s="3" t="s">
        <v>1</v>
      </c>
      <c r="E1043" s="3" t="str">
        <f>IF(D1043&lt;&gt;"",VLOOKUP($D1043,Gefährdungsstufen!$B$2:$G$20,6,FALSE),"")</f>
        <v>potentiell gefährdet</v>
      </c>
      <c r="F1043" s="71">
        <f>IF(D1043&lt;&gt;"",VLOOKUP($D1043,Gefährdungsstufen!$B$2:$G$20,3,FALSE),"")</f>
        <v>0</v>
      </c>
      <c r="G1043" s="33" t="str">
        <f t="shared" si="96"/>
        <v>Landolt Elias (1991): Gefährdung der Farn- und Blütenpflanzen in der Schweiz</v>
      </c>
      <c r="H1043" s="3" t="s">
        <v>5</v>
      </c>
      <c r="I1043" s="3" t="str">
        <f>IF(H1043&lt;&gt;"",VLOOKUP($H1043,Gefährdungsstufen!$B$2:$G$20,6,FALSE),"")</f>
        <v>stark gefährdet</v>
      </c>
      <c r="J1043" s="71">
        <f>IF(H1043&lt;&gt;"",VLOOKUP($H1043,Gefährdungsstufen!$B$2:$G$20,3,FALSE),"")</f>
        <v>4</v>
      </c>
      <c r="K1043" s="33" t="str">
        <f t="shared" si="97"/>
        <v>Landolt Elias (1991): Gefährdung der Farn- und Blütenpflanzen in der Schweiz</v>
      </c>
      <c r="L1043" s="3" t="s">
        <v>9</v>
      </c>
      <c r="M1043" s="3" t="s">
        <v>9</v>
      </c>
      <c r="N1043" s="11" t="str">
        <f>IF(M1043&lt;&gt;"",VLOOKUP(M1043,Gefährdungsstufen!$B$2:$G$20,6,FALSE),"")</f>
        <v>vom Aussterben bedroht</v>
      </c>
      <c r="O1043" s="33" t="str">
        <f t="shared" si="98"/>
        <v>Landolt Elias (1991): Gefährdung der Farn- und Blütenpflanzen in der Schweiz</v>
      </c>
      <c r="P1043" s="3" t="s">
        <v>5</v>
      </c>
      <c r="Q1043" s="3" t="s">
        <v>5</v>
      </c>
      <c r="R1043" s="11" t="str">
        <f>IF(Q1043&lt;&gt;"",VLOOKUP(Q1043,Gefährdungsstufen!$B$2:$G$20,6,FALSE),"")</f>
        <v>stark gefährdet</v>
      </c>
      <c r="S1043" s="33" t="str">
        <f t="shared" si="99"/>
        <v>Landolt Elias (1991): Gefährdung der Farn- und Blütenpflanzen in der Schweiz</v>
      </c>
      <c r="T1043" s="3" t="s">
        <v>5</v>
      </c>
      <c r="U1043" s="3" t="s">
        <v>5</v>
      </c>
      <c r="V1043" s="11" t="str">
        <f>IF(U1043&lt;&gt;"",VLOOKUP(U1043,Gefährdungsstufen!$B$2:$G$20,6,FALSE),"")</f>
        <v>stark gefährdet</v>
      </c>
      <c r="W1043" s="33" t="str">
        <f t="shared" si="100"/>
        <v>Landolt Elias (1991): Gefährdung der Farn- und Blütenpflanzen in der Schweiz</v>
      </c>
      <c r="X1043" s="3">
        <v>1</v>
      </c>
      <c r="Y1043" s="3" t="s">
        <v>8</v>
      </c>
      <c r="Z1043" s="3" t="s">
        <v>2</v>
      </c>
      <c r="AA1043" s="3">
        <v>4</v>
      </c>
      <c r="AB1043" s="3">
        <v>5</v>
      </c>
      <c r="AC1043" s="3">
        <v>4</v>
      </c>
      <c r="AD1043" s="3">
        <v>4</v>
      </c>
      <c r="AE1043" s="3" t="s">
        <v>7</v>
      </c>
      <c r="AF1043" s="3" t="str">
        <f>IF(AE1043&lt;&gt;"",VLOOKUP(AE1043,legende!$A$3:$C$6,2,FALSE),"")</f>
        <v>gross</v>
      </c>
      <c r="AG1043" s="71">
        <f>IF(AE1043&lt;&gt;"",VLOOKUP(AE1043,legende!$A$3:$C$6,3,FALSE),"")</f>
        <v>0</v>
      </c>
      <c r="AH1043" s="3" t="s">
        <v>23</v>
      </c>
      <c r="AI1043" s="3" t="str">
        <f>IF(AH1043&lt;&gt;"",VLOOKUP(AH1043,legende!$F$3:$H$6,3,FALSE),"")</f>
        <v>mittel: 1/4 - 1/2</v>
      </c>
      <c r="AJ1043" s="71">
        <f>IF(AH1043&lt;&gt;"",VLOOKUP(AH1043,legende!$F$3:$H$6,2,FALSE),"")</f>
        <v>2</v>
      </c>
      <c r="AK1043" s="3" t="s">
        <v>5</v>
      </c>
      <c r="AL1043" s="3" t="s">
        <v>5</v>
      </c>
      <c r="AM1043" s="11" t="str">
        <f>IF(AL1043&lt;&gt;"",VLOOKUP(AL1043,Gefährdungsstufen!$B$2:$G$20,6,FALSE),"")</f>
        <v>stark gefährdet</v>
      </c>
      <c r="AN1043" s="71">
        <f>IF(AL1043&lt;&gt;"",VLOOKUP(AL1043,Gefährdungsstufen!$B$2:$G$20,3,FALSE),"")</f>
        <v>4</v>
      </c>
      <c r="AO1043" s="3"/>
      <c r="AP1043" s="11"/>
      <c r="AQ1043" s="11">
        <f t="shared" si="101"/>
        <v>10</v>
      </c>
      <c r="AR1043" s="3">
        <v>7</v>
      </c>
      <c r="AS1043" s="3">
        <v>7</v>
      </c>
      <c r="AT1043" s="2">
        <v>1</v>
      </c>
      <c r="AV1043" s="2" t="s">
        <v>36</v>
      </c>
      <c r="AW1043" s="2" t="s">
        <v>35</v>
      </c>
    </row>
    <row r="1044" spans="1:55" s="2" customFormat="1" ht="15" customHeight="1">
      <c r="A1044" s="24" t="s">
        <v>26859</v>
      </c>
      <c r="B1044" s="5" t="s">
        <v>12701</v>
      </c>
      <c r="C1044" s="16" t="s">
        <v>12702</v>
      </c>
      <c r="D1044" s="3" t="s">
        <v>1</v>
      </c>
      <c r="E1044" s="3" t="str">
        <f>IF(D1044&lt;&gt;"",VLOOKUP($D1044,Gefährdungsstufen!$B$2:$G$20,6,FALSE),"")</f>
        <v>potentiell gefährdet</v>
      </c>
      <c r="F1044" s="71">
        <f>IF(D1044&lt;&gt;"",VLOOKUP($D1044,Gefährdungsstufen!$B$2:$G$20,3,FALSE),"")</f>
        <v>0</v>
      </c>
      <c r="G1044" s="33" t="str">
        <f t="shared" si="96"/>
        <v>Landolt Elias (1991): Gefährdung der Farn- und Blütenpflanzen in der Schweiz</v>
      </c>
      <c r="H1044" s="3" t="s">
        <v>9</v>
      </c>
      <c r="I1044" s="3" t="str">
        <f>IF(H1044&lt;&gt;"",VLOOKUP($H1044,Gefährdungsstufen!$B$2:$G$20,6,FALSE),"")</f>
        <v>vom Aussterben bedroht</v>
      </c>
      <c r="J1044" s="71">
        <f>IF(H1044&lt;&gt;"",VLOOKUP($H1044,Gefährdungsstufen!$B$2:$G$20,3,FALSE),"")</f>
        <v>5</v>
      </c>
      <c r="K1044" s="33" t="str">
        <f t="shared" si="97"/>
        <v>Landolt Elias (1991): Gefährdung der Farn- und Blütenpflanzen in der Schweiz</v>
      </c>
      <c r="L1044" s="3" t="s">
        <v>9</v>
      </c>
      <c r="M1044" s="3" t="s">
        <v>9</v>
      </c>
      <c r="N1044" s="11" t="str">
        <f>IF(M1044&lt;&gt;"",VLOOKUP(M1044,Gefährdungsstufen!$B$2:$G$20,6,FALSE),"")</f>
        <v>vom Aussterben bedroht</v>
      </c>
      <c r="O1044" s="33" t="str">
        <f t="shared" si="98"/>
        <v>Landolt Elias (1991): Gefährdung der Farn- und Blütenpflanzen in der Schweiz</v>
      </c>
      <c r="P1044" s="3" t="s">
        <v>9</v>
      </c>
      <c r="Q1044" s="3" t="s">
        <v>9</v>
      </c>
      <c r="R1044" s="11" t="str">
        <f>IF(Q1044&lt;&gt;"",VLOOKUP(Q1044,Gefährdungsstufen!$B$2:$G$20,6,FALSE),"")</f>
        <v>vom Aussterben bedroht</v>
      </c>
      <c r="S1044" s="33" t="str">
        <f t="shared" si="99"/>
        <v>Landolt Elias (1991): Gefährdung der Farn- und Blütenpflanzen in der Schweiz</v>
      </c>
      <c r="T1044" s="3" t="s">
        <v>8</v>
      </c>
      <c r="U1044" s="3"/>
      <c r="V1044" s="11" t="str">
        <f>IF(U1044&lt;&gt;"",VLOOKUP(U1044,Gefährdungsstufen!$B$2:$G$20,6,FALSE),"")</f>
        <v/>
      </c>
      <c r="W1044" s="33" t="str">
        <f t="shared" si="100"/>
        <v/>
      </c>
      <c r="X1044" s="3">
        <v>6</v>
      </c>
      <c r="Y1044" s="3" t="s">
        <v>8</v>
      </c>
      <c r="Z1044" s="3" t="s">
        <v>13</v>
      </c>
      <c r="AA1044" s="3">
        <v>0</v>
      </c>
      <c r="AB1044" s="3">
        <v>0</v>
      </c>
      <c r="AC1044" s="3">
        <v>0</v>
      </c>
      <c r="AD1044" s="3">
        <v>99</v>
      </c>
      <c r="AE1044" s="3" t="s">
        <v>7</v>
      </c>
      <c r="AF1044" s="3" t="str">
        <f>IF(AE1044&lt;&gt;"",VLOOKUP(AE1044,legende!$A$3:$C$6,2,FALSE),"")</f>
        <v>gross</v>
      </c>
      <c r="AG1044" s="71">
        <f>IF(AE1044&lt;&gt;"",VLOOKUP(AE1044,legende!$A$3:$C$6,3,FALSE),"")</f>
        <v>0</v>
      </c>
      <c r="AH1044" s="3" t="s">
        <v>6</v>
      </c>
      <c r="AI1044" s="3" t="str">
        <f>IF(AH1044&lt;&gt;"",VLOOKUP(AH1044,legende!$F$3:$H$6,3,FALSE),"")</f>
        <v>klein: &lt;1/4</v>
      </c>
      <c r="AJ1044" s="71">
        <f>IF(AH1044&lt;&gt;"",VLOOKUP(AH1044,legende!$F$3:$H$6,2,FALSE),"")</f>
        <v>0</v>
      </c>
      <c r="AK1044" s="3" t="s">
        <v>8</v>
      </c>
      <c r="AL1044" s="3"/>
      <c r="AM1044" s="11" t="str">
        <f>IF(AL1044&lt;&gt;"",VLOOKUP(AL1044,Gefährdungsstufen!$B$2:$G$20,6,FALSE),"")</f>
        <v/>
      </c>
      <c r="AN1044" s="71" t="str">
        <f>IF(AL1044&lt;&gt;"",VLOOKUP(AL1044,Gefährdungsstufen!$B$2:$G$20,3,FALSE),"")</f>
        <v/>
      </c>
      <c r="AO1044" s="3"/>
      <c r="AP1044" s="11"/>
      <c r="AQ1044" s="11" t="e">
        <f t="shared" si="101"/>
        <v>#VALUE!</v>
      </c>
      <c r="AR1044" s="3">
        <v>4</v>
      </c>
      <c r="AS1044" s="3">
        <v>4</v>
      </c>
      <c r="AV1044" s="2" t="s">
        <v>36</v>
      </c>
      <c r="AW1044" s="2" t="s">
        <v>35</v>
      </c>
    </row>
    <row r="1045" spans="1:55" s="2" customFormat="1" ht="15" hidden="1" customHeight="1">
      <c r="A1045" s="24" t="s">
        <v>26859</v>
      </c>
      <c r="B1045" s="5" t="s">
        <v>6195</v>
      </c>
      <c r="C1045" s="16" t="s">
        <v>6196</v>
      </c>
      <c r="D1045" s="3" t="s">
        <v>1</v>
      </c>
      <c r="E1045" s="3" t="str">
        <f>IF(D1045&lt;&gt;"",VLOOKUP($D1045,Gefährdungsstufen!$B$2:$G$20,6,FALSE),"")</f>
        <v>potentiell gefährdet</v>
      </c>
      <c r="F1045" s="71">
        <f>IF(D1045&lt;&gt;"",VLOOKUP($D1045,Gefährdungsstufen!$B$2:$G$20,3,FALSE),"")</f>
        <v>0</v>
      </c>
      <c r="G1045" s="33" t="str">
        <f t="shared" si="96"/>
        <v>Landolt Elias (1991): Gefährdung der Farn- und Blütenpflanzen in der Schweiz</v>
      </c>
      <c r="H1045" s="3" t="s">
        <v>261</v>
      </c>
      <c r="I1045" s="3" t="str">
        <f>IF(H1045&lt;&gt;"",VLOOKUP($H1045,Gefährdungsstufen!$B$2:$G$20,6,FALSE),"")</f>
        <v>potentiell gefährdet</v>
      </c>
      <c r="J1045" s="71">
        <f>IF(H1045&lt;&gt;"",VLOOKUP($H1045,Gefährdungsstufen!$B$2:$G$20,3,FALSE),"")</f>
        <v>0</v>
      </c>
      <c r="K1045" s="33" t="str">
        <f t="shared" si="97"/>
        <v>Landolt Elias (1991): Gefährdung der Farn- und Blütenpflanzen in der Schweiz</v>
      </c>
      <c r="L1045" s="3" t="s">
        <v>8</v>
      </c>
      <c r="M1045" s="3"/>
      <c r="N1045" s="11" t="str">
        <f>IF(M1045&lt;&gt;"",VLOOKUP(M1045,Gefährdungsstufen!$B$2:$G$20,6,FALSE),"")</f>
        <v/>
      </c>
      <c r="O1045" s="33" t="str">
        <f t="shared" si="98"/>
        <v/>
      </c>
      <c r="P1045" s="3" t="s">
        <v>5</v>
      </c>
      <c r="Q1045" s="3" t="s">
        <v>5</v>
      </c>
      <c r="R1045" s="11" t="str">
        <f>IF(Q1045&lt;&gt;"",VLOOKUP(Q1045,Gefährdungsstufen!$B$2:$G$20,6,FALSE),"")</f>
        <v>stark gefährdet</v>
      </c>
      <c r="S1045" s="33" t="str">
        <f t="shared" si="99"/>
        <v>Landolt Elias (1991): Gefährdung der Farn- und Blütenpflanzen in der Schweiz</v>
      </c>
      <c r="T1045" s="3" t="s">
        <v>5</v>
      </c>
      <c r="U1045" s="3" t="s">
        <v>5</v>
      </c>
      <c r="V1045" s="11" t="str">
        <f>IF(U1045&lt;&gt;"",VLOOKUP(U1045,Gefährdungsstufen!$B$2:$G$20,6,FALSE),"")</f>
        <v>stark gefährdet</v>
      </c>
      <c r="W1045" s="33" t="str">
        <f t="shared" si="100"/>
        <v>Landolt Elias (1991): Gefährdung der Farn- und Blütenpflanzen in der Schweiz</v>
      </c>
      <c r="X1045" s="3">
        <v>5</v>
      </c>
      <c r="Y1045" s="3" t="s">
        <v>8</v>
      </c>
      <c r="Z1045" s="3" t="s">
        <v>2</v>
      </c>
      <c r="AA1045" s="3">
        <v>4</v>
      </c>
      <c r="AB1045" s="3">
        <v>5</v>
      </c>
      <c r="AC1045" s="3">
        <v>3</v>
      </c>
      <c r="AD1045" s="3">
        <v>4</v>
      </c>
      <c r="AE1045" s="3" t="s">
        <v>7</v>
      </c>
      <c r="AF1045" s="3" t="str">
        <f>IF(AE1045&lt;&gt;"",VLOOKUP(AE1045,legende!$A$3:$C$6,2,FALSE),"")</f>
        <v>gross</v>
      </c>
      <c r="AG1045" s="71">
        <f>IF(AE1045&lt;&gt;"",VLOOKUP(AE1045,legende!$A$3:$C$6,3,FALSE),"")</f>
        <v>0</v>
      </c>
      <c r="AH1045" s="3" t="s">
        <v>6</v>
      </c>
      <c r="AI1045" s="3" t="str">
        <f>IF(AH1045&lt;&gt;"",VLOOKUP(AH1045,legende!$F$3:$H$6,3,FALSE),"")</f>
        <v>klein: &lt;1/4</v>
      </c>
      <c r="AJ1045" s="71">
        <f>IF(AH1045&lt;&gt;"",VLOOKUP(AH1045,legende!$F$3:$H$6,2,FALSE),"")</f>
        <v>0</v>
      </c>
      <c r="AK1045" s="3" t="s">
        <v>5</v>
      </c>
      <c r="AL1045" s="3" t="s">
        <v>5</v>
      </c>
      <c r="AM1045" s="11" t="str">
        <f>IF(AL1045&lt;&gt;"",VLOOKUP(AL1045,Gefährdungsstufen!$B$2:$G$20,6,FALSE),"")</f>
        <v>stark gefährdet</v>
      </c>
      <c r="AN1045" s="71">
        <f>IF(AL1045&lt;&gt;"",VLOOKUP(AL1045,Gefährdungsstufen!$B$2:$G$20,3,FALSE),"")</f>
        <v>4</v>
      </c>
      <c r="AO1045" s="3"/>
      <c r="AP1045" s="11"/>
      <c r="AQ1045" s="11">
        <f t="shared" si="101"/>
        <v>4</v>
      </c>
      <c r="AR1045" s="3">
        <v>2</v>
      </c>
      <c r="AS1045" s="3">
        <v>2</v>
      </c>
      <c r="AT1045" s="2">
        <v>1</v>
      </c>
      <c r="AU1045" s="2">
        <v>2</v>
      </c>
    </row>
    <row r="1046" spans="1:55" s="2" customFormat="1" ht="15" hidden="1" customHeight="1">
      <c r="A1046" s="24" t="s">
        <v>26859</v>
      </c>
      <c r="B1046" s="5" t="s">
        <v>6553</v>
      </c>
      <c r="C1046" s="16" t="s">
        <v>6554</v>
      </c>
      <c r="D1046" s="3" t="s">
        <v>1</v>
      </c>
      <c r="E1046" s="3" t="str">
        <f>IF(D1046&lt;&gt;"",VLOOKUP($D1046,Gefährdungsstufen!$B$2:$G$20,6,FALSE),"")</f>
        <v>potentiell gefährdet</v>
      </c>
      <c r="F1046" s="71">
        <f>IF(D1046&lt;&gt;"",VLOOKUP($D1046,Gefährdungsstufen!$B$2:$G$20,3,FALSE),"")</f>
        <v>0</v>
      </c>
      <c r="G1046" s="33" t="str">
        <f t="shared" si="96"/>
        <v>Landolt Elias (1991): Gefährdung der Farn- und Blütenpflanzen in der Schweiz</v>
      </c>
      <c r="H1046" s="3" t="s">
        <v>261</v>
      </c>
      <c r="I1046" s="3" t="str">
        <f>IF(H1046&lt;&gt;"",VLOOKUP($H1046,Gefährdungsstufen!$B$2:$G$20,6,FALSE),"")</f>
        <v>potentiell gefährdet</v>
      </c>
      <c r="J1046" s="71">
        <f>IF(H1046&lt;&gt;"",VLOOKUP($H1046,Gefährdungsstufen!$B$2:$G$20,3,FALSE),"")</f>
        <v>0</v>
      </c>
      <c r="K1046" s="33" t="str">
        <f t="shared" si="97"/>
        <v>Landolt Elias (1991): Gefährdung der Farn- und Blütenpflanzen in der Schweiz</v>
      </c>
      <c r="L1046" s="3" t="s">
        <v>9</v>
      </c>
      <c r="M1046" s="3" t="s">
        <v>9</v>
      </c>
      <c r="N1046" s="11" t="str">
        <f>IF(M1046&lt;&gt;"",VLOOKUP(M1046,Gefährdungsstufen!$B$2:$G$20,6,FALSE),"")</f>
        <v>vom Aussterben bedroht</v>
      </c>
      <c r="O1046" s="33" t="str">
        <f t="shared" si="98"/>
        <v>Landolt Elias (1991): Gefährdung der Farn- und Blütenpflanzen in der Schweiz</v>
      </c>
      <c r="P1046" s="3" t="s">
        <v>9</v>
      </c>
      <c r="Q1046" s="3" t="s">
        <v>9</v>
      </c>
      <c r="R1046" s="11" t="str">
        <f>IF(Q1046&lt;&gt;"",VLOOKUP(Q1046,Gefährdungsstufen!$B$2:$G$20,6,FALSE),"")</f>
        <v>vom Aussterben bedroht</v>
      </c>
      <c r="S1046" s="33" t="str">
        <f t="shared" si="99"/>
        <v>Landolt Elias (1991): Gefährdung der Farn- und Blütenpflanzen in der Schweiz</v>
      </c>
      <c r="T1046" s="3" t="s">
        <v>5</v>
      </c>
      <c r="U1046" s="3" t="s">
        <v>5</v>
      </c>
      <c r="V1046" s="11" t="str">
        <f>IF(U1046&lt;&gt;"",VLOOKUP(U1046,Gefährdungsstufen!$B$2:$G$20,6,FALSE),"")</f>
        <v>stark gefährdet</v>
      </c>
      <c r="W1046" s="33" t="str">
        <f t="shared" si="100"/>
        <v>Landolt Elias (1991): Gefährdung der Farn- und Blütenpflanzen in der Schweiz</v>
      </c>
      <c r="X1046" s="3">
        <v>6</v>
      </c>
      <c r="Y1046" s="3" t="s">
        <v>8</v>
      </c>
      <c r="Z1046" s="3" t="s">
        <v>2</v>
      </c>
      <c r="AA1046" s="3">
        <v>3</v>
      </c>
      <c r="AB1046" s="3">
        <v>5</v>
      </c>
      <c r="AC1046" s="3">
        <v>2</v>
      </c>
      <c r="AD1046" s="3">
        <v>3</v>
      </c>
      <c r="AE1046" s="3" t="s">
        <v>7</v>
      </c>
      <c r="AF1046" s="3" t="str">
        <f>IF(AE1046&lt;&gt;"",VLOOKUP(AE1046,legende!$A$3:$C$6,2,FALSE),"")</f>
        <v>gross</v>
      </c>
      <c r="AG1046" s="71">
        <f>IF(AE1046&lt;&gt;"",VLOOKUP(AE1046,legende!$A$3:$C$6,3,FALSE),"")</f>
        <v>0</v>
      </c>
      <c r="AH1046" s="3" t="s">
        <v>6</v>
      </c>
      <c r="AI1046" s="3" t="str">
        <f>IF(AH1046&lt;&gt;"",VLOOKUP(AH1046,legende!$F$3:$H$6,3,FALSE),"")</f>
        <v>klein: &lt;1/4</v>
      </c>
      <c r="AJ1046" s="71">
        <f>IF(AH1046&lt;&gt;"",VLOOKUP(AH1046,legende!$F$3:$H$6,2,FALSE),"")</f>
        <v>0</v>
      </c>
      <c r="AK1046" s="3" t="s">
        <v>9</v>
      </c>
      <c r="AL1046" s="3" t="s">
        <v>9</v>
      </c>
      <c r="AM1046" s="11" t="str">
        <f>IF(AL1046&lt;&gt;"",VLOOKUP(AL1046,Gefährdungsstufen!$B$2:$G$20,6,FALSE),"")</f>
        <v>vom Aussterben bedroht</v>
      </c>
      <c r="AN1046" s="71">
        <f>IF(AL1046&lt;&gt;"",VLOOKUP(AL1046,Gefährdungsstufen!$B$2:$G$20,3,FALSE),"")</f>
        <v>5</v>
      </c>
      <c r="AO1046" s="3"/>
      <c r="AP1046" s="11"/>
      <c r="AQ1046" s="11">
        <f t="shared" si="101"/>
        <v>5</v>
      </c>
      <c r="AR1046" s="3">
        <v>3</v>
      </c>
      <c r="AS1046" s="3">
        <v>3</v>
      </c>
      <c r="AU1046" s="2">
        <v>2</v>
      </c>
      <c r="AV1046" s="2" t="s">
        <v>36</v>
      </c>
      <c r="AW1046" s="2" t="s">
        <v>35</v>
      </c>
    </row>
    <row r="1047" spans="1:55" s="2" customFormat="1" ht="15" hidden="1" customHeight="1">
      <c r="A1047" s="24" t="s">
        <v>26859</v>
      </c>
      <c r="B1047" s="5" t="s">
        <v>26199</v>
      </c>
      <c r="C1047" s="16" t="s">
        <v>26200</v>
      </c>
      <c r="D1047" s="3" t="s">
        <v>1</v>
      </c>
      <c r="E1047" s="3" t="str">
        <f>IF(D1047&lt;&gt;"",VLOOKUP($D1047,Gefährdungsstufen!$B$2:$G$20,6,FALSE),"")</f>
        <v>potentiell gefährdet</v>
      </c>
      <c r="F1047" s="71">
        <f>IF(D1047&lt;&gt;"",VLOOKUP($D1047,Gefährdungsstufen!$B$2:$G$20,3,FALSE),"")</f>
        <v>0</v>
      </c>
      <c r="G1047" s="33" t="str">
        <f t="shared" si="96"/>
        <v>Landolt Elias (1991): Gefährdung der Farn- und Blütenpflanzen in der Schweiz</v>
      </c>
      <c r="H1047" s="3" t="s">
        <v>1</v>
      </c>
      <c r="I1047" s="3" t="str">
        <f>IF(H1047&lt;&gt;"",VLOOKUP($H1047,Gefährdungsstufen!$B$2:$G$20,6,FALSE),"")</f>
        <v>potentiell gefährdet</v>
      </c>
      <c r="J1047" s="71">
        <f>IF(H1047&lt;&gt;"",VLOOKUP($H1047,Gefährdungsstufen!$B$2:$G$20,3,FALSE),"")</f>
        <v>0</v>
      </c>
      <c r="K1047" s="33" t="str">
        <f t="shared" si="97"/>
        <v>Landolt Elias (1991): Gefährdung der Farn- und Blütenpflanzen in der Schweiz</v>
      </c>
      <c r="L1047" s="3" t="s">
        <v>1</v>
      </c>
      <c r="M1047" s="3" t="s">
        <v>1</v>
      </c>
      <c r="N1047" s="11" t="str">
        <f>IF(M1047&lt;&gt;"",VLOOKUP(M1047,Gefährdungsstufen!$B$2:$G$20,6,FALSE),"")</f>
        <v>potentiell gefährdet</v>
      </c>
      <c r="O1047" s="33" t="str">
        <f t="shared" si="98"/>
        <v>Landolt Elias (1991): Gefährdung der Farn- und Blütenpflanzen in der Schweiz</v>
      </c>
      <c r="P1047" s="3" t="s">
        <v>1</v>
      </c>
      <c r="Q1047" s="3" t="s">
        <v>1</v>
      </c>
      <c r="R1047" s="11" t="str">
        <f>IF(Q1047&lt;&gt;"",VLOOKUP(Q1047,Gefährdungsstufen!$B$2:$G$20,6,FALSE),"")</f>
        <v>potentiell gefährdet</v>
      </c>
      <c r="S1047" s="33" t="str">
        <f t="shared" si="99"/>
        <v>Landolt Elias (1991): Gefährdung der Farn- und Blütenpflanzen in der Schweiz</v>
      </c>
      <c r="T1047" s="3" t="s">
        <v>1</v>
      </c>
      <c r="U1047" s="3" t="s">
        <v>1</v>
      </c>
      <c r="V1047" s="11" t="str">
        <f>IF(U1047&lt;&gt;"",VLOOKUP(U1047,Gefährdungsstufen!$B$2:$G$20,6,FALSE),"")</f>
        <v>potentiell gefährdet</v>
      </c>
      <c r="W1047" s="33" t="str">
        <f t="shared" si="100"/>
        <v>Landolt Elias (1991): Gefährdung der Farn- und Blütenpflanzen in der Schweiz</v>
      </c>
      <c r="X1047" s="3">
        <v>6</v>
      </c>
      <c r="Y1047" s="3" t="s">
        <v>8</v>
      </c>
      <c r="Z1047" s="3" t="s">
        <v>2</v>
      </c>
      <c r="AA1047" s="3">
        <v>5</v>
      </c>
      <c r="AB1047" s="3">
        <v>6</v>
      </c>
      <c r="AC1047" s="3">
        <v>5</v>
      </c>
      <c r="AD1047" s="3">
        <v>3</v>
      </c>
      <c r="AE1047" s="3"/>
      <c r="AF1047" s="3" t="str">
        <f>IF(AE1047&lt;&gt;"",VLOOKUP(AE1047,legende!$A$3:$C$6,2,FALSE),"")</f>
        <v/>
      </c>
      <c r="AG1047" s="71" t="str">
        <f>IF(AE1047&lt;&gt;"",VLOOKUP(AE1047,legende!$A$3:$C$6,3,FALSE),"")</f>
        <v/>
      </c>
      <c r="AH1047" s="3"/>
      <c r="AI1047" s="3" t="str">
        <f>IF(AH1047&lt;&gt;"",VLOOKUP(AH1047,legende!$F$3:$H$6,3,FALSE),"")</f>
        <v/>
      </c>
      <c r="AJ1047" s="71" t="str">
        <f>IF(AH1047&lt;&gt;"",VLOOKUP(AH1047,legende!$F$3:$H$6,2,FALSE),"")</f>
        <v/>
      </c>
      <c r="AK1047" s="3" t="s">
        <v>1</v>
      </c>
      <c r="AL1047" s="3" t="s">
        <v>1</v>
      </c>
      <c r="AM1047" s="11" t="str">
        <f>IF(AL1047&lt;&gt;"",VLOOKUP(AL1047,Gefährdungsstufen!$B$2:$G$20,6,FALSE),"")</f>
        <v>potentiell gefährdet</v>
      </c>
      <c r="AN1047" s="71">
        <f>IF(AL1047&lt;&gt;"",VLOOKUP(AL1047,Gefährdungsstufen!$B$2:$G$20,3,FALSE),"")</f>
        <v>0</v>
      </c>
      <c r="AO1047" s="3"/>
      <c r="AP1047" s="11" t="s">
        <v>26922</v>
      </c>
      <c r="AQ1047" s="11" t="e">
        <f t="shared" si="101"/>
        <v>#VALUE!</v>
      </c>
      <c r="AR1047" s="3">
        <v>0</v>
      </c>
      <c r="AS1047" s="3" t="s">
        <v>0</v>
      </c>
      <c r="AT1047" s="2">
        <v>1</v>
      </c>
      <c r="AV1047" s="2" t="s">
        <v>36</v>
      </c>
      <c r="AW1047" s="2" t="s">
        <v>35</v>
      </c>
    </row>
    <row r="1048" spans="1:55" s="2" customFormat="1" ht="15" hidden="1" customHeight="1">
      <c r="A1048" s="24" t="s">
        <v>26859</v>
      </c>
      <c r="B1048" s="5" t="s">
        <v>18544</v>
      </c>
      <c r="C1048" s="16" t="s">
        <v>18545</v>
      </c>
      <c r="D1048" s="3" t="s">
        <v>1</v>
      </c>
      <c r="E1048" s="3" t="str">
        <f>IF(D1048&lt;&gt;"",VLOOKUP($D1048,Gefährdungsstufen!$B$2:$G$20,6,FALSE),"")</f>
        <v>potentiell gefährdet</v>
      </c>
      <c r="F1048" s="71">
        <f>IF(D1048&lt;&gt;"",VLOOKUP($D1048,Gefährdungsstufen!$B$2:$G$20,3,FALSE),"")</f>
        <v>0</v>
      </c>
      <c r="G1048" s="33" t="str">
        <f t="shared" si="96"/>
        <v>Landolt Elias (1991): Gefährdung der Farn- und Blütenpflanzen in der Schweiz</v>
      </c>
      <c r="H1048" s="3" t="s">
        <v>9</v>
      </c>
      <c r="I1048" s="3" t="str">
        <f>IF(H1048&lt;&gt;"",VLOOKUP($H1048,Gefährdungsstufen!$B$2:$G$20,6,FALSE),"")</f>
        <v>vom Aussterben bedroht</v>
      </c>
      <c r="J1048" s="71">
        <f>IF(H1048&lt;&gt;"",VLOOKUP($H1048,Gefährdungsstufen!$B$2:$G$20,3,FALSE),"")</f>
        <v>5</v>
      </c>
      <c r="K1048" s="33" t="str">
        <f t="shared" si="97"/>
        <v>Landolt Elias (1991): Gefährdung der Farn- und Blütenpflanzen in der Schweiz</v>
      </c>
      <c r="L1048" s="3" t="s">
        <v>12</v>
      </c>
      <c r="M1048" s="3" t="s">
        <v>12</v>
      </c>
      <c r="N1048" s="11" t="str">
        <f>IF(M1048&lt;&gt;"",VLOOKUP(M1048,Gefährdungsstufen!$B$2:$G$20,6,FALSE),"")</f>
        <v>vom Aussterben bedroht</v>
      </c>
      <c r="O1048" s="33" t="str">
        <f t="shared" si="98"/>
        <v>Landolt Elias (1991): Gefährdung der Farn- und Blütenpflanzen in der Schweiz</v>
      </c>
      <c r="P1048" s="3" t="s">
        <v>12</v>
      </c>
      <c r="Q1048" s="3" t="s">
        <v>12</v>
      </c>
      <c r="R1048" s="11" t="str">
        <f>IF(Q1048&lt;&gt;"",VLOOKUP(Q1048,Gefährdungsstufen!$B$2:$G$20,6,FALSE),"")</f>
        <v>vom Aussterben bedroht</v>
      </c>
      <c r="S1048" s="33" t="str">
        <f t="shared" si="99"/>
        <v>Landolt Elias (1991): Gefährdung der Farn- und Blütenpflanzen in der Schweiz</v>
      </c>
      <c r="T1048" s="3" t="s">
        <v>12</v>
      </c>
      <c r="U1048" s="3" t="s">
        <v>12</v>
      </c>
      <c r="V1048" s="11" t="str">
        <f>IF(U1048&lt;&gt;"",VLOOKUP(U1048,Gefährdungsstufen!$B$2:$G$20,6,FALSE),"")</f>
        <v>vom Aussterben bedroht</v>
      </c>
      <c r="W1048" s="33" t="str">
        <f t="shared" si="100"/>
        <v>Landolt Elias (1991): Gefährdung der Farn- und Blütenpflanzen in der Schweiz</v>
      </c>
      <c r="X1048" s="3">
        <v>7</v>
      </c>
      <c r="Y1048" s="3" t="s">
        <v>8</v>
      </c>
      <c r="Z1048" s="3" t="s">
        <v>2</v>
      </c>
      <c r="AA1048" s="3">
        <v>1</v>
      </c>
      <c r="AB1048" s="3">
        <v>3</v>
      </c>
      <c r="AC1048" s="3">
        <v>1</v>
      </c>
      <c r="AD1048" s="3">
        <v>2</v>
      </c>
      <c r="AE1048" s="3" t="s">
        <v>7</v>
      </c>
      <c r="AF1048" s="3" t="str">
        <f>IF(AE1048&lt;&gt;"",VLOOKUP(AE1048,legende!$A$3:$C$6,2,FALSE),"")</f>
        <v>gross</v>
      </c>
      <c r="AG1048" s="71">
        <f>IF(AE1048&lt;&gt;"",VLOOKUP(AE1048,legende!$A$3:$C$6,3,FALSE),"")</f>
        <v>0</v>
      </c>
      <c r="AH1048" s="3" t="s">
        <v>6</v>
      </c>
      <c r="AI1048" s="3" t="str">
        <f>IF(AH1048&lt;&gt;"",VLOOKUP(AH1048,legende!$F$3:$H$6,3,FALSE),"")</f>
        <v>klein: &lt;1/4</v>
      </c>
      <c r="AJ1048" s="71">
        <f>IF(AH1048&lt;&gt;"",VLOOKUP(AH1048,legende!$F$3:$H$6,2,FALSE),"")</f>
        <v>0</v>
      </c>
      <c r="AK1048" s="3" t="s">
        <v>12</v>
      </c>
      <c r="AL1048" s="3" t="s">
        <v>12</v>
      </c>
      <c r="AM1048" s="11" t="str">
        <f>IF(AL1048&lt;&gt;"",VLOOKUP(AL1048,Gefährdungsstufen!$B$2:$G$20,6,FALSE),"")</f>
        <v>vom Aussterben bedroht</v>
      </c>
      <c r="AN1048" s="71">
        <f>IF(AL1048&lt;&gt;"",VLOOKUP(AL1048,Gefährdungsstufen!$B$2:$G$20,3,FALSE),"")</f>
        <v>5</v>
      </c>
      <c r="AO1048" s="3"/>
      <c r="AP1048" s="11"/>
      <c r="AQ1048" s="11">
        <f t="shared" si="101"/>
        <v>10</v>
      </c>
      <c r="AR1048" s="3">
        <v>7</v>
      </c>
      <c r="AS1048" s="3">
        <v>7</v>
      </c>
      <c r="BB1048" s="2">
        <v>6</v>
      </c>
      <c r="BC1048" s="2">
        <v>7</v>
      </c>
    </row>
    <row r="1049" spans="1:55" s="2" customFormat="1" ht="15" hidden="1" customHeight="1">
      <c r="A1049" s="24" t="s">
        <v>26859</v>
      </c>
      <c r="B1049" s="5" t="s">
        <v>25714</v>
      </c>
      <c r="C1049" s="16" t="s">
        <v>25715</v>
      </c>
      <c r="D1049" s="3" t="s">
        <v>1</v>
      </c>
      <c r="E1049" s="3" t="str">
        <f>IF(D1049&lt;&gt;"",VLOOKUP($D1049,Gefährdungsstufen!$B$2:$G$20,6,FALSE),"")</f>
        <v>potentiell gefährdet</v>
      </c>
      <c r="F1049" s="71">
        <f>IF(D1049&lt;&gt;"",VLOOKUP($D1049,Gefährdungsstufen!$B$2:$G$20,3,FALSE),"")</f>
        <v>0</v>
      </c>
      <c r="G1049" s="33" t="str">
        <f t="shared" si="96"/>
        <v>Landolt Elias (1991): Gefährdung der Farn- und Blütenpflanzen in der Schweiz</v>
      </c>
      <c r="H1049" s="3" t="s">
        <v>5</v>
      </c>
      <c r="I1049" s="3" t="str">
        <f>IF(H1049&lt;&gt;"",VLOOKUP($H1049,Gefährdungsstufen!$B$2:$G$20,6,FALSE),"")</f>
        <v>stark gefährdet</v>
      </c>
      <c r="J1049" s="71">
        <f>IF(H1049&lt;&gt;"",VLOOKUP($H1049,Gefährdungsstufen!$B$2:$G$20,3,FALSE),"")</f>
        <v>4</v>
      </c>
      <c r="K1049" s="33" t="str">
        <f t="shared" si="97"/>
        <v>Landolt Elias (1991): Gefährdung der Farn- und Blütenpflanzen in der Schweiz</v>
      </c>
      <c r="L1049" s="3" t="s">
        <v>9</v>
      </c>
      <c r="M1049" s="3" t="s">
        <v>9</v>
      </c>
      <c r="N1049" s="11" t="str">
        <f>IF(M1049&lt;&gt;"",VLOOKUP(M1049,Gefährdungsstufen!$B$2:$G$20,6,FALSE),"")</f>
        <v>vom Aussterben bedroht</v>
      </c>
      <c r="O1049" s="33" t="str">
        <f t="shared" si="98"/>
        <v>Landolt Elias (1991): Gefährdung der Farn- und Blütenpflanzen in der Schweiz</v>
      </c>
      <c r="P1049" s="3" t="s">
        <v>5</v>
      </c>
      <c r="Q1049" s="3" t="s">
        <v>5</v>
      </c>
      <c r="R1049" s="11" t="str">
        <f>IF(Q1049&lt;&gt;"",VLOOKUP(Q1049,Gefährdungsstufen!$B$2:$G$20,6,FALSE),"")</f>
        <v>stark gefährdet</v>
      </c>
      <c r="S1049" s="33" t="str">
        <f t="shared" si="99"/>
        <v>Landolt Elias (1991): Gefährdung der Farn- und Blütenpflanzen in der Schweiz</v>
      </c>
      <c r="T1049" s="3" t="s">
        <v>9</v>
      </c>
      <c r="U1049" s="3" t="s">
        <v>9</v>
      </c>
      <c r="V1049" s="11" t="str">
        <f>IF(U1049&lt;&gt;"",VLOOKUP(U1049,Gefährdungsstufen!$B$2:$G$20,6,FALSE),"")</f>
        <v>vom Aussterben bedroht</v>
      </c>
      <c r="W1049" s="33" t="str">
        <f t="shared" si="100"/>
        <v>Landolt Elias (1991): Gefährdung der Farn- und Blütenpflanzen in der Schweiz</v>
      </c>
      <c r="X1049" s="3">
        <v>7</v>
      </c>
      <c r="Y1049" s="3" t="s">
        <v>18</v>
      </c>
      <c r="Z1049" s="3" t="s">
        <v>13</v>
      </c>
      <c r="AA1049" s="3">
        <v>1</v>
      </c>
      <c r="AB1049" s="3">
        <v>2</v>
      </c>
      <c r="AC1049" s="3">
        <v>1</v>
      </c>
      <c r="AD1049" s="3">
        <v>2</v>
      </c>
      <c r="AE1049" s="3" t="s">
        <v>7</v>
      </c>
      <c r="AF1049" s="3" t="str">
        <f>IF(AE1049&lt;&gt;"",VLOOKUP(AE1049,legende!$A$3:$C$6,2,FALSE),"")</f>
        <v>gross</v>
      </c>
      <c r="AG1049" s="71">
        <f>IF(AE1049&lt;&gt;"",VLOOKUP(AE1049,legende!$A$3:$C$6,3,FALSE),"")</f>
        <v>0</v>
      </c>
      <c r="AH1049" s="3" t="s">
        <v>6</v>
      </c>
      <c r="AI1049" s="3" t="str">
        <f>IF(AH1049&lt;&gt;"",VLOOKUP(AH1049,legende!$F$3:$H$6,3,FALSE),"")</f>
        <v>klein: &lt;1/4</v>
      </c>
      <c r="AJ1049" s="71">
        <f>IF(AH1049&lt;&gt;"",VLOOKUP(AH1049,legende!$F$3:$H$6,2,FALSE),"")</f>
        <v>0</v>
      </c>
      <c r="AK1049" s="3" t="s">
        <v>12</v>
      </c>
      <c r="AL1049" s="3" t="s">
        <v>12</v>
      </c>
      <c r="AM1049" s="11" t="str">
        <f>IF(AL1049&lt;&gt;"",VLOOKUP(AL1049,Gefährdungsstufen!$B$2:$G$20,6,FALSE),"")</f>
        <v>vom Aussterben bedroht</v>
      </c>
      <c r="AN1049" s="71">
        <f>IF(AL1049&lt;&gt;"",VLOOKUP(AL1049,Gefährdungsstufen!$B$2:$G$20,3,FALSE),"")</f>
        <v>5</v>
      </c>
      <c r="AO1049" s="3"/>
      <c r="AP1049" s="11"/>
      <c r="AQ1049" s="11">
        <f t="shared" si="101"/>
        <v>9</v>
      </c>
      <c r="AR1049" s="3">
        <v>6</v>
      </c>
      <c r="AS1049" s="3">
        <v>6</v>
      </c>
      <c r="BC1049" s="2">
        <v>7</v>
      </c>
    </row>
    <row r="1050" spans="1:55" s="2" customFormat="1" ht="15" hidden="1" customHeight="1">
      <c r="A1050" s="24" t="s">
        <v>26859</v>
      </c>
      <c r="B1050" s="5" t="s">
        <v>7630</v>
      </c>
      <c r="C1050" s="16" t="s">
        <v>7631</v>
      </c>
      <c r="D1050" s="3" t="s">
        <v>1</v>
      </c>
      <c r="E1050" s="3" t="str">
        <f>IF(D1050&lt;&gt;"",VLOOKUP($D1050,Gefährdungsstufen!$B$2:$G$20,6,FALSE),"")</f>
        <v>potentiell gefährdet</v>
      </c>
      <c r="F1050" s="71">
        <f>IF(D1050&lt;&gt;"",VLOOKUP($D1050,Gefährdungsstufen!$B$2:$G$20,3,FALSE),"")</f>
        <v>0</v>
      </c>
      <c r="G1050" s="33" t="str">
        <f t="shared" si="96"/>
        <v>Landolt Elias (1991): Gefährdung der Farn- und Blütenpflanzen in der Schweiz</v>
      </c>
      <c r="H1050" s="3" t="s">
        <v>1108</v>
      </c>
      <c r="I1050" s="3" t="str">
        <f>IF(H1050&lt;&gt;"",VLOOKUP($H1050,Gefährdungsstufen!$B$2:$G$20,6,FALSE),"")</f>
        <v>stark gefährdet</v>
      </c>
      <c r="J1050" s="71">
        <f>IF(H1050&lt;&gt;"",VLOOKUP($H1050,Gefährdungsstufen!$B$2:$G$20,3,FALSE),"")</f>
        <v>4</v>
      </c>
      <c r="K1050" s="33" t="str">
        <f t="shared" si="97"/>
        <v>Landolt Elias (1991): Gefährdung der Farn- und Blütenpflanzen in der Schweiz</v>
      </c>
      <c r="L1050" s="3" t="s">
        <v>9</v>
      </c>
      <c r="M1050" s="3" t="s">
        <v>9</v>
      </c>
      <c r="N1050" s="11" t="str">
        <f>IF(M1050&lt;&gt;"",VLOOKUP(M1050,Gefährdungsstufen!$B$2:$G$20,6,FALSE),"")</f>
        <v>vom Aussterben bedroht</v>
      </c>
      <c r="O1050" s="33" t="str">
        <f t="shared" si="98"/>
        <v>Landolt Elias (1991): Gefährdung der Farn- und Blütenpflanzen in der Schweiz</v>
      </c>
      <c r="P1050" s="3" t="s">
        <v>9</v>
      </c>
      <c r="Q1050" s="3" t="s">
        <v>9</v>
      </c>
      <c r="R1050" s="11" t="str">
        <f>IF(Q1050&lt;&gt;"",VLOOKUP(Q1050,Gefährdungsstufen!$B$2:$G$20,6,FALSE),"")</f>
        <v>vom Aussterben bedroht</v>
      </c>
      <c r="S1050" s="33" t="str">
        <f t="shared" si="99"/>
        <v>Landolt Elias (1991): Gefährdung der Farn- und Blütenpflanzen in der Schweiz</v>
      </c>
      <c r="T1050" s="3" t="s">
        <v>12</v>
      </c>
      <c r="U1050" s="3" t="s">
        <v>12</v>
      </c>
      <c r="V1050" s="11" t="str">
        <f>IF(U1050&lt;&gt;"",VLOOKUP(U1050,Gefährdungsstufen!$B$2:$G$20,6,FALSE),"")</f>
        <v>vom Aussterben bedroht</v>
      </c>
      <c r="W1050" s="33" t="str">
        <f t="shared" si="100"/>
        <v>Landolt Elias (1991): Gefährdung der Farn- und Blütenpflanzen in der Schweiz</v>
      </c>
      <c r="X1050" s="3">
        <v>7</v>
      </c>
      <c r="Y1050" s="3" t="s">
        <v>8</v>
      </c>
      <c r="Z1050" s="3" t="s">
        <v>2</v>
      </c>
      <c r="AA1050" s="3">
        <v>1</v>
      </c>
      <c r="AB1050" s="3">
        <v>2</v>
      </c>
      <c r="AC1050" s="3">
        <v>1</v>
      </c>
      <c r="AD1050" s="3">
        <v>2</v>
      </c>
      <c r="AE1050" s="3" t="s">
        <v>7</v>
      </c>
      <c r="AF1050" s="3" t="str">
        <f>IF(AE1050&lt;&gt;"",VLOOKUP(AE1050,legende!$A$3:$C$6,2,FALSE),"")</f>
        <v>gross</v>
      </c>
      <c r="AG1050" s="71">
        <f>IF(AE1050&lt;&gt;"",VLOOKUP(AE1050,legende!$A$3:$C$6,3,FALSE),"")</f>
        <v>0</v>
      </c>
      <c r="AH1050" s="3" t="s">
        <v>6</v>
      </c>
      <c r="AI1050" s="3" t="str">
        <f>IF(AH1050&lt;&gt;"",VLOOKUP(AH1050,legende!$F$3:$H$6,3,FALSE),"")</f>
        <v>klein: &lt;1/4</v>
      </c>
      <c r="AJ1050" s="71">
        <f>IF(AH1050&lt;&gt;"",VLOOKUP(AH1050,legende!$F$3:$H$6,2,FALSE),"")</f>
        <v>0</v>
      </c>
      <c r="AK1050" s="3" t="s">
        <v>12</v>
      </c>
      <c r="AL1050" s="3" t="s">
        <v>12</v>
      </c>
      <c r="AM1050" s="11" t="str">
        <f>IF(AL1050&lt;&gt;"",VLOOKUP(AL1050,Gefährdungsstufen!$B$2:$G$20,6,FALSE),"")</f>
        <v>vom Aussterben bedroht</v>
      </c>
      <c r="AN1050" s="71">
        <f>IF(AL1050&lt;&gt;"",VLOOKUP(AL1050,Gefährdungsstufen!$B$2:$G$20,3,FALSE),"")</f>
        <v>5</v>
      </c>
      <c r="AO1050" s="3"/>
      <c r="AP1050" s="11"/>
      <c r="AQ1050" s="11">
        <f t="shared" si="101"/>
        <v>9</v>
      </c>
      <c r="AR1050" s="3">
        <v>6</v>
      </c>
      <c r="AS1050" s="3">
        <v>6</v>
      </c>
      <c r="AT1050" s="2">
        <v>1</v>
      </c>
      <c r="BB1050" s="2">
        <v>6</v>
      </c>
    </row>
    <row r="1051" spans="1:55" s="2" customFormat="1" ht="15" hidden="1" customHeight="1">
      <c r="A1051" s="24" t="s">
        <v>26859</v>
      </c>
      <c r="B1051" s="5" t="s">
        <v>15948</v>
      </c>
      <c r="C1051" s="16" t="s">
        <v>15949</v>
      </c>
      <c r="D1051" s="3" t="s">
        <v>1</v>
      </c>
      <c r="E1051" s="3" t="str">
        <f>IF(D1051&lt;&gt;"",VLOOKUP($D1051,Gefährdungsstufen!$B$2:$G$20,6,FALSE),"")</f>
        <v>potentiell gefährdet</v>
      </c>
      <c r="F1051" s="71">
        <f>IF(D1051&lt;&gt;"",VLOOKUP($D1051,Gefährdungsstufen!$B$2:$G$20,3,FALSE),"")</f>
        <v>0</v>
      </c>
      <c r="G1051" s="33" t="str">
        <f t="shared" si="96"/>
        <v>Landolt Elias (1991): Gefährdung der Farn- und Blütenpflanzen in der Schweiz</v>
      </c>
      <c r="H1051" s="3" t="s">
        <v>1</v>
      </c>
      <c r="I1051" s="3" t="str">
        <f>IF(H1051&lt;&gt;"",VLOOKUP($H1051,Gefährdungsstufen!$B$2:$G$20,6,FALSE),"")</f>
        <v>potentiell gefährdet</v>
      </c>
      <c r="J1051" s="71">
        <f>IF(H1051&lt;&gt;"",VLOOKUP($H1051,Gefährdungsstufen!$B$2:$G$20,3,FALSE),"")</f>
        <v>0</v>
      </c>
      <c r="K1051" s="33" t="str">
        <f t="shared" si="97"/>
        <v>Landolt Elias (1991): Gefährdung der Farn- und Blütenpflanzen in der Schweiz</v>
      </c>
      <c r="L1051" s="3" t="s">
        <v>1</v>
      </c>
      <c r="M1051" s="3" t="s">
        <v>1</v>
      </c>
      <c r="N1051" s="11" t="str">
        <f>IF(M1051&lt;&gt;"",VLOOKUP(M1051,Gefährdungsstufen!$B$2:$G$20,6,FALSE),"")</f>
        <v>potentiell gefährdet</v>
      </c>
      <c r="O1051" s="33" t="str">
        <f t="shared" si="98"/>
        <v>Landolt Elias (1991): Gefährdung der Farn- und Blütenpflanzen in der Schweiz</v>
      </c>
      <c r="P1051" s="3" t="s">
        <v>1</v>
      </c>
      <c r="Q1051" s="3" t="s">
        <v>1</v>
      </c>
      <c r="R1051" s="11" t="str">
        <f>IF(Q1051&lt;&gt;"",VLOOKUP(Q1051,Gefährdungsstufen!$B$2:$G$20,6,FALSE),"")</f>
        <v>potentiell gefährdet</v>
      </c>
      <c r="S1051" s="33" t="str">
        <f t="shared" si="99"/>
        <v>Landolt Elias (1991): Gefährdung der Farn- und Blütenpflanzen in der Schweiz</v>
      </c>
      <c r="T1051" s="3" t="s">
        <v>1</v>
      </c>
      <c r="U1051" s="3" t="s">
        <v>1</v>
      </c>
      <c r="V1051" s="11" t="str">
        <f>IF(U1051&lt;&gt;"",VLOOKUP(U1051,Gefährdungsstufen!$B$2:$G$20,6,FALSE),"")</f>
        <v>potentiell gefährdet</v>
      </c>
      <c r="W1051" s="33" t="str">
        <f t="shared" si="100"/>
        <v>Landolt Elias (1991): Gefährdung der Farn- und Blütenpflanzen in der Schweiz</v>
      </c>
      <c r="X1051" s="3">
        <v>7</v>
      </c>
      <c r="Y1051" s="3" t="s">
        <v>8</v>
      </c>
      <c r="Z1051" s="3" t="s">
        <v>2</v>
      </c>
      <c r="AA1051" s="3"/>
      <c r="AB1051" s="3"/>
      <c r="AC1051" s="3"/>
      <c r="AD1051" s="3"/>
      <c r="AE1051" s="3"/>
      <c r="AF1051" s="3" t="str">
        <f>IF(AE1051&lt;&gt;"",VLOOKUP(AE1051,legende!$A$3:$C$6,2,FALSE),"")</f>
        <v/>
      </c>
      <c r="AG1051" s="71" t="str">
        <f>IF(AE1051&lt;&gt;"",VLOOKUP(AE1051,legende!$A$3:$C$6,3,FALSE),"")</f>
        <v/>
      </c>
      <c r="AH1051" s="3"/>
      <c r="AI1051" s="3" t="str">
        <f>IF(AH1051&lt;&gt;"",VLOOKUP(AH1051,legende!$F$3:$H$6,3,FALSE),"")</f>
        <v/>
      </c>
      <c r="AJ1051" s="71" t="str">
        <f>IF(AH1051&lt;&gt;"",VLOOKUP(AH1051,legende!$F$3:$H$6,2,FALSE),"")</f>
        <v/>
      </c>
      <c r="AK1051" s="3" t="s">
        <v>1</v>
      </c>
      <c r="AL1051" s="3" t="s">
        <v>1</v>
      </c>
      <c r="AM1051" s="11" t="str">
        <f>IF(AL1051&lt;&gt;"",VLOOKUP(AL1051,Gefährdungsstufen!$B$2:$G$20,6,FALSE),"")</f>
        <v>potentiell gefährdet</v>
      </c>
      <c r="AN1051" s="71">
        <f>IF(AL1051&lt;&gt;"",VLOOKUP(AL1051,Gefährdungsstufen!$B$2:$G$20,3,FALSE),"")</f>
        <v>0</v>
      </c>
      <c r="AO1051" s="3"/>
      <c r="AP1051" s="11" t="s">
        <v>26922</v>
      </c>
      <c r="AQ1051" s="11" t="e">
        <f t="shared" si="101"/>
        <v>#VALUE!</v>
      </c>
      <c r="AR1051" s="3">
        <v>0</v>
      </c>
      <c r="AS1051" s="3" t="s">
        <v>0</v>
      </c>
      <c r="AV1051" s="2" t="s">
        <v>36</v>
      </c>
      <c r="AW1051" s="2" t="s">
        <v>35</v>
      </c>
      <c r="AZ1051" s="2" t="s">
        <v>53</v>
      </c>
      <c r="BA1051" s="2" t="s">
        <v>52</v>
      </c>
      <c r="BB1051" s="2">
        <v>6</v>
      </c>
      <c r="BC1051" s="2">
        <v>7</v>
      </c>
    </row>
    <row r="1052" spans="1:55" s="2" customFormat="1" ht="15" hidden="1" customHeight="1">
      <c r="A1052" s="24" t="s">
        <v>26859</v>
      </c>
      <c r="B1052" s="5" t="s">
        <v>15668</v>
      </c>
      <c r="C1052" s="16" t="s">
        <v>15669</v>
      </c>
      <c r="D1052" s="3" t="s">
        <v>1</v>
      </c>
      <c r="E1052" s="3" t="str">
        <f>IF(D1052&lt;&gt;"",VLOOKUP($D1052,Gefährdungsstufen!$B$2:$G$20,6,FALSE),"")</f>
        <v>potentiell gefährdet</v>
      </c>
      <c r="F1052" s="71">
        <f>IF(D1052&lt;&gt;"",VLOOKUP($D1052,Gefährdungsstufen!$B$2:$G$20,3,FALSE),"")</f>
        <v>0</v>
      </c>
      <c r="G1052" s="33" t="str">
        <f t="shared" si="96"/>
        <v>Landolt Elias (1991): Gefährdung der Farn- und Blütenpflanzen in der Schweiz</v>
      </c>
      <c r="H1052" s="3" t="s">
        <v>12</v>
      </c>
      <c r="I1052" s="3" t="str">
        <f>IF(H1052&lt;&gt;"",VLOOKUP($H1052,Gefährdungsstufen!$B$2:$G$20,6,FALSE),"")</f>
        <v>vom Aussterben bedroht</v>
      </c>
      <c r="J1052" s="71">
        <f>IF(H1052&lt;&gt;"",VLOOKUP($H1052,Gefährdungsstufen!$B$2:$G$20,3,FALSE),"")</f>
        <v>5</v>
      </c>
      <c r="K1052" s="33" t="str">
        <f t="shared" si="97"/>
        <v>Landolt Elias (1991): Gefährdung der Farn- und Blütenpflanzen in der Schweiz</v>
      </c>
      <c r="L1052" s="3" t="s">
        <v>12</v>
      </c>
      <c r="M1052" s="3" t="s">
        <v>12</v>
      </c>
      <c r="N1052" s="11" t="str">
        <f>IF(M1052&lt;&gt;"",VLOOKUP(M1052,Gefährdungsstufen!$B$2:$G$20,6,FALSE),"")</f>
        <v>vom Aussterben bedroht</v>
      </c>
      <c r="O1052" s="33" t="str">
        <f t="shared" si="98"/>
        <v>Landolt Elias (1991): Gefährdung der Farn- und Blütenpflanzen in der Schweiz</v>
      </c>
      <c r="P1052" s="3" t="s">
        <v>12</v>
      </c>
      <c r="Q1052" s="3" t="s">
        <v>12</v>
      </c>
      <c r="R1052" s="11" t="str">
        <f>IF(Q1052&lt;&gt;"",VLOOKUP(Q1052,Gefährdungsstufen!$B$2:$G$20,6,FALSE),"")</f>
        <v>vom Aussterben bedroht</v>
      </c>
      <c r="S1052" s="33" t="str">
        <f t="shared" si="99"/>
        <v>Landolt Elias (1991): Gefährdung der Farn- und Blütenpflanzen in der Schweiz</v>
      </c>
      <c r="T1052" s="3" t="s">
        <v>12</v>
      </c>
      <c r="U1052" s="3" t="s">
        <v>12</v>
      </c>
      <c r="V1052" s="11" t="str">
        <f>IF(U1052&lt;&gt;"",VLOOKUP(U1052,Gefährdungsstufen!$B$2:$G$20,6,FALSE),"")</f>
        <v>vom Aussterben bedroht</v>
      </c>
      <c r="W1052" s="33" t="str">
        <f t="shared" si="100"/>
        <v>Landolt Elias (1991): Gefährdung der Farn- und Blütenpflanzen in der Schweiz</v>
      </c>
      <c r="X1052" s="3">
        <v>7</v>
      </c>
      <c r="Y1052" s="3" t="s">
        <v>8</v>
      </c>
      <c r="Z1052" s="3" t="s">
        <v>13</v>
      </c>
      <c r="AA1052" s="3">
        <v>1</v>
      </c>
      <c r="AB1052" s="3">
        <v>2</v>
      </c>
      <c r="AC1052" s="3">
        <v>1</v>
      </c>
      <c r="AD1052" s="3">
        <v>2</v>
      </c>
      <c r="AE1052" s="3" t="s">
        <v>23</v>
      </c>
      <c r="AF1052" s="3" t="str">
        <f>IF(AE1052&lt;&gt;"",VLOOKUP(AE1052,legende!$A$3:$C$6,2,FALSE),"")</f>
        <v>mittel</v>
      </c>
      <c r="AG1052" s="71">
        <f>IF(AE1052&lt;&gt;"",VLOOKUP(AE1052,legende!$A$3:$C$6,3,FALSE),"")</f>
        <v>2</v>
      </c>
      <c r="AH1052" s="3" t="s">
        <v>6</v>
      </c>
      <c r="AI1052" s="3" t="str">
        <f>IF(AH1052&lt;&gt;"",VLOOKUP(AH1052,legende!$F$3:$H$6,3,FALSE),"")</f>
        <v>klein: &lt;1/4</v>
      </c>
      <c r="AJ1052" s="71">
        <f>IF(AH1052&lt;&gt;"",VLOOKUP(AH1052,legende!$F$3:$H$6,2,FALSE),"")</f>
        <v>0</v>
      </c>
      <c r="AK1052" s="3" t="s">
        <v>12</v>
      </c>
      <c r="AL1052" s="3" t="s">
        <v>12</v>
      </c>
      <c r="AM1052" s="11" t="str">
        <f>IF(AL1052&lt;&gt;"",VLOOKUP(AL1052,Gefährdungsstufen!$B$2:$G$20,6,FALSE),"")</f>
        <v>vom Aussterben bedroht</v>
      </c>
      <c r="AN1052" s="71">
        <f>IF(AL1052&lt;&gt;"",VLOOKUP(AL1052,Gefährdungsstufen!$B$2:$G$20,3,FALSE),"")</f>
        <v>5</v>
      </c>
      <c r="AO1052" s="3"/>
      <c r="AP1052" s="11"/>
      <c r="AQ1052" s="11">
        <f t="shared" si="101"/>
        <v>12</v>
      </c>
      <c r="AR1052" s="3">
        <v>9</v>
      </c>
      <c r="AS1052" s="3">
        <v>9</v>
      </c>
      <c r="BB1052" s="2">
        <v>6</v>
      </c>
    </row>
    <row r="1053" spans="1:55" s="2" customFormat="1" ht="15" hidden="1" customHeight="1">
      <c r="A1053" s="24" t="s">
        <v>26859</v>
      </c>
      <c r="B1053" s="5" t="s">
        <v>15258</v>
      </c>
      <c r="C1053" s="16" t="s">
        <v>15259</v>
      </c>
      <c r="D1053" s="3" t="s">
        <v>1</v>
      </c>
      <c r="E1053" s="3" t="str">
        <f>IF(D1053&lt;&gt;"",VLOOKUP($D1053,Gefährdungsstufen!$B$2:$G$20,6,FALSE),"")</f>
        <v>potentiell gefährdet</v>
      </c>
      <c r="F1053" s="71">
        <f>IF(D1053&lt;&gt;"",VLOOKUP($D1053,Gefährdungsstufen!$B$2:$G$20,3,FALSE),"")</f>
        <v>0</v>
      </c>
      <c r="G1053" s="33" t="str">
        <f t="shared" si="96"/>
        <v>Landolt Elias (1991): Gefährdung der Farn- und Blütenpflanzen in der Schweiz</v>
      </c>
      <c r="H1053" s="3" t="s">
        <v>1</v>
      </c>
      <c r="I1053" s="3" t="str">
        <f>IF(H1053&lt;&gt;"",VLOOKUP($H1053,Gefährdungsstufen!$B$2:$G$20,6,FALSE),"")</f>
        <v>potentiell gefährdet</v>
      </c>
      <c r="J1053" s="71">
        <f>IF(H1053&lt;&gt;"",VLOOKUP($H1053,Gefährdungsstufen!$B$2:$G$20,3,FALSE),"")</f>
        <v>0</v>
      </c>
      <c r="K1053" s="33" t="str">
        <f t="shared" si="97"/>
        <v>Landolt Elias (1991): Gefährdung der Farn- und Blütenpflanzen in der Schweiz</v>
      </c>
      <c r="L1053" s="3" t="s">
        <v>5</v>
      </c>
      <c r="M1053" s="3" t="s">
        <v>5</v>
      </c>
      <c r="N1053" s="11" t="str">
        <f>IF(M1053&lt;&gt;"",VLOOKUP(M1053,Gefährdungsstufen!$B$2:$G$20,6,FALSE),"")</f>
        <v>stark gefährdet</v>
      </c>
      <c r="O1053" s="33" t="str">
        <f t="shared" si="98"/>
        <v>Landolt Elias (1991): Gefährdung der Farn- und Blütenpflanzen in der Schweiz</v>
      </c>
      <c r="P1053" s="3" t="s">
        <v>9</v>
      </c>
      <c r="Q1053" s="3" t="s">
        <v>9</v>
      </c>
      <c r="R1053" s="11" t="str">
        <f>IF(Q1053&lt;&gt;"",VLOOKUP(Q1053,Gefährdungsstufen!$B$2:$G$20,6,FALSE),"")</f>
        <v>vom Aussterben bedroht</v>
      </c>
      <c r="S1053" s="33" t="str">
        <f t="shared" si="99"/>
        <v>Landolt Elias (1991): Gefährdung der Farn- und Blütenpflanzen in der Schweiz</v>
      </c>
      <c r="T1053" s="3" t="s">
        <v>9</v>
      </c>
      <c r="U1053" s="3" t="s">
        <v>9</v>
      </c>
      <c r="V1053" s="11" t="str">
        <f>IF(U1053&lt;&gt;"",VLOOKUP(U1053,Gefährdungsstufen!$B$2:$G$20,6,FALSE),"")</f>
        <v>vom Aussterben bedroht</v>
      </c>
      <c r="W1053" s="33" t="str">
        <f t="shared" si="100"/>
        <v>Landolt Elias (1991): Gefährdung der Farn- und Blütenpflanzen in der Schweiz</v>
      </c>
      <c r="X1053" s="3">
        <v>6</v>
      </c>
      <c r="Y1053" s="3" t="s">
        <v>8</v>
      </c>
      <c r="Z1053" s="3" t="s">
        <v>13</v>
      </c>
      <c r="AA1053" s="3">
        <v>1</v>
      </c>
      <c r="AB1053" s="3">
        <v>2</v>
      </c>
      <c r="AC1053" s="3">
        <v>1</v>
      </c>
      <c r="AD1053" s="3">
        <v>1</v>
      </c>
      <c r="AE1053" s="3" t="s">
        <v>7</v>
      </c>
      <c r="AF1053" s="3" t="str">
        <f>IF(AE1053&lt;&gt;"",VLOOKUP(AE1053,legende!$A$3:$C$6,2,FALSE),"")</f>
        <v>gross</v>
      </c>
      <c r="AG1053" s="71">
        <f>IF(AE1053&lt;&gt;"",VLOOKUP(AE1053,legende!$A$3:$C$6,3,FALSE),"")</f>
        <v>0</v>
      </c>
      <c r="AH1053" s="3" t="s">
        <v>6</v>
      </c>
      <c r="AI1053" s="3" t="str">
        <f>IF(AH1053&lt;&gt;"",VLOOKUP(AH1053,legende!$F$3:$H$6,3,FALSE),"")</f>
        <v>klein: &lt;1/4</v>
      </c>
      <c r="AJ1053" s="71">
        <f>IF(AH1053&lt;&gt;"",VLOOKUP(AH1053,legende!$F$3:$H$6,2,FALSE),"")</f>
        <v>0</v>
      </c>
      <c r="AK1053" s="3" t="s">
        <v>12</v>
      </c>
      <c r="AL1053" s="3" t="s">
        <v>12</v>
      </c>
      <c r="AM1053" s="11" t="str">
        <f>IF(AL1053&lt;&gt;"",VLOOKUP(AL1053,Gefährdungsstufen!$B$2:$G$20,6,FALSE),"")</f>
        <v>vom Aussterben bedroht</v>
      </c>
      <c r="AN1053" s="71">
        <f>IF(AL1053&lt;&gt;"",VLOOKUP(AL1053,Gefährdungsstufen!$B$2:$G$20,3,FALSE),"")</f>
        <v>5</v>
      </c>
      <c r="AO1053" s="3"/>
      <c r="AP1053" s="11"/>
      <c r="AQ1053" s="11">
        <f t="shared" si="101"/>
        <v>5</v>
      </c>
      <c r="AR1053" s="3">
        <v>3</v>
      </c>
      <c r="AS1053" s="3">
        <v>3</v>
      </c>
      <c r="AV1053" s="2" t="s">
        <v>36</v>
      </c>
      <c r="AW1053" s="2" t="s">
        <v>35</v>
      </c>
    </row>
    <row r="1054" spans="1:55" s="2" customFormat="1" ht="15" hidden="1" customHeight="1">
      <c r="A1054" s="24" t="s">
        <v>26859</v>
      </c>
      <c r="B1054" s="5" t="s">
        <v>6173</v>
      </c>
      <c r="C1054" s="16" t="s">
        <v>6174</v>
      </c>
      <c r="D1054" s="3" t="s">
        <v>1</v>
      </c>
      <c r="E1054" s="3" t="str">
        <f>IF(D1054&lt;&gt;"",VLOOKUP($D1054,Gefährdungsstufen!$B$2:$G$20,6,FALSE),"")</f>
        <v>potentiell gefährdet</v>
      </c>
      <c r="F1054" s="71">
        <f>IF(D1054&lt;&gt;"",VLOOKUP($D1054,Gefährdungsstufen!$B$2:$G$20,3,FALSE),"")</f>
        <v>0</v>
      </c>
      <c r="G1054" s="33" t="str">
        <f t="shared" si="96"/>
        <v>Landolt Elias (1991): Gefährdung der Farn- und Blütenpflanzen in der Schweiz</v>
      </c>
      <c r="H1054" s="3" t="s">
        <v>45</v>
      </c>
      <c r="I1054" s="3" t="str">
        <f>IF(H1054&lt;&gt;"",VLOOKUP($H1054,Gefährdungsstufen!$B$2:$G$20,6,FALSE),"")</f>
        <v>gefährdet</v>
      </c>
      <c r="J1054" s="71">
        <f>IF(H1054&lt;&gt;"",VLOOKUP($H1054,Gefährdungsstufen!$B$2:$G$20,3,FALSE),"")</f>
        <v>3</v>
      </c>
      <c r="K1054" s="33" t="str">
        <f t="shared" si="97"/>
        <v>Landolt Elias (1991): Gefährdung der Farn- und Blütenpflanzen in der Schweiz</v>
      </c>
      <c r="L1054" s="3" t="s">
        <v>9</v>
      </c>
      <c r="M1054" s="3" t="s">
        <v>9</v>
      </c>
      <c r="N1054" s="11" t="str">
        <f>IF(M1054&lt;&gt;"",VLOOKUP(M1054,Gefährdungsstufen!$B$2:$G$20,6,FALSE),"")</f>
        <v>vom Aussterben bedroht</v>
      </c>
      <c r="O1054" s="33" t="str">
        <f t="shared" si="98"/>
        <v>Landolt Elias (1991): Gefährdung der Farn- und Blütenpflanzen in der Schweiz</v>
      </c>
      <c r="P1054" s="3" t="s">
        <v>45</v>
      </c>
      <c r="Q1054" s="3" t="s">
        <v>45</v>
      </c>
      <c r="R1054" s="11" t="str">
        <f>IF(Q1054&lt;&gt;"",VLOOKUP(Q1054,Gefährdungsstufen!$B$2:$G$20,6,FALSE),"")</f>
        <v>gefährdet</v>
      </c>
      <c r="S1054" s="33" t="str">
        <f t="shared" si="99"/>
        <v>Landolt Elias (1991): Gefährdung der Farn- und Blütenpflanzen in der Schweiz</v>
      </c>
      <c r="T1054" s="3" t="s">
        <v>9</v>
      </c>
      <c r="U1054" s="3" t="s">
        <v>9</v>
      </c>
      <c r="V1054" s="11" t="str">
        <f>IF(U1054&lt;&gt;"",VLOOKUP(U1054,Gefährdungsstufen!$B$2:$G$20,6,FALSE),"")</f>
        <v>vom Aussterben bedroht</v>
      </c>
      <c r="W1054" s="33" t="str">
        <f t="shared" si="100"/>
        <v>Landolt Elias (1991): Gefährdung der Farn- und Blütenpflanzen in der Schweiz</v>
      </c>
      <c r="X1054" s="3">
        <v>6</v>
      </c>
      <c r="Y1054" s="3" t="s">
        <v>8</v>
      </c>
      <c r="Z1054" s="3" t="s">
        <v>2</v>
      </c>
      <c r="AA1054" s="3">
        <v>1</v>
      </c>
      <c r="AB1054" s="3">
        <v>2</v>
      </c>
      <c r="AC1054" s="3">
        <v>1</v>
      </c>
      <c r="AD1054" s="3">
        <v>1</v>
      </c>
      <c r="AE1054" s="3" t="s">
        <v>7</v>
      </c>
      <c r="AF1054" s="3" t="str">
        <f>IF(AE1054&lt;&gt;"",VLOOKUP(AE1054,legende!$A$3:$C$6,2,FALSE),"")</f>
        <v>gross</v>
      </c>
      <c r="AG1054" s="71">
        <f>IF(AE1054&lt;&gt;"",VLOOKUP(AE1054,legende!$A$3:$C$6,3,FALSE),"")</f>
        <v>0</v>
      </c>
      <c r="AH1054" s="3" t="s">
        <v>6</v>
      </c>
      <c r="AI1054" s="3" t="str">
        <f>IF(AH1054&lt;&gt;"",VLOOKUP(AH1054,legende!$F$3:$H$6,3,FALSE),"")</f>
        <v>klein: &lt;1/4</v>
      </c>
      <c r="AJ1054" s="71">
        <f>IF(AH1054&lt;&gt;"",VLOOKUP(AH1054,legende!$F$3:$H$6,2,FALSE),"")</f>
        <v>0</v>
      </c>
      <c r="AK1054" s="3" t="s">
        <v>12</v>
      </c>
      <c r="AL1054" s="3" t="s">
        <v>12</v>
      </c>
      <c r="AM1054" s="11" t="str">
        <f>IF(AL1054&lt;&gt;"",VLOOKUP(AL1054,Gefährdungsstufen!$B$2:$G$20,6,FALSE),"")</f>
        <v>vom Aussterben bedroht</v>
      </c>
      <c r="AN1054" s="71">
        <f>IF(AL1054&lt;&gt;"",VLOOKUP(AL1054,Gefährdungsstufen!$B$2:$G$20,3,FALSE),"")</f>
        <v>5</v>
      </c>
      <c r="AO1054" s="3"/>
      <c r="AP1054" s="11"/>
      <c r="AQ1054" s="11">
        <f t="shared" si="101"/>
        <v>8</v>
      </c>
      <c r="AR1054" s="3">
        <v>5</v>
      </c>
      <c r="AS1054" s="3">
        <v>5</v>
      </c>
      <c r="AV1054" s="2" t="s">
        <v>36</v>
      </c>
      <c r="AW1054" s="2" t="s">
        <v>35</v>
      </c>
    </row>
    <row r="1055" spans="1:55" s="2" customFormat="1" ht="15" hidden="1" customHeight="1">
      <c r="A1055" s="24" t="s">
        <v>26859</v>
      </c>
      <c r="B1055" s="5" t="s">
        <v>15778</v>
      </c>
      <c r="C1055" s="16" t="s">
        <v>15779</v>
      </c>
      <c r="D1055" s="3" t="s">
        <v>1</v>
      </c>
      <c r="E1055" s="3" t="str">
        <f>IF(D1055&lt;&gt;"",VLOOKUP($D1055,Gefährdungsstufen!$B$2:$G$20,6,FALSE),"")</f>
        <v>potentiell gefährdet</v>
      </c>
      <c r="F1055" s="71">
        <f>IF(D1055&lt;&gt;"",VLOOKUP($D1055,Gefährdungsstufen!$B$2:$G$20,3,FALSE),"")</f>
        <v>0</v>
      </c>
      <c r="G1055" s="33" t="str">
        <f t="shared" si="96"/>
        <v>Landolt Elias (1991): Gefährdung der Farn- und Blütenpflanzen in der Schweiz</v>
      </c>
      <c r="H1055" s="3" t="s">
        <v>45</v>
      </c>
      <c r="I1055" s="3" t="str">
        <f>IF(H1055&lt;&gt;"",VLOOKUP($H1055,Gefährdungsstufen!$B$2:$G$20,6,FALSE),"")</f>
        <v>gefährdet</v>
      </c>
      <c r="J1055" s="71">
        <f>IF(H1055&lt;&gt;"",VLOOKUP($H1055,Gefährdungsstufen!$B$2:$G$20,3,FALSE),"")</f>
        <v>3</v>
      </c>
      <c r="K1055" s="33" t="str">
        <f t="shared" si="97"/>
        <v>Landolt Elias (1991): Gefährdung der Farn- und Blütenpflanzen in der Schweiz</v>
      </c>
      <c r="L1055" s="3" t="s">
        <v>45</v>
      </c>
      <c r="M1055" s="3" t="s">
        <v>45</v>
      </c>
      <c r="N1055" s="11" t="str">
        <f>IF(M1055&lt;&gt;"",VLOOKUP(M1055,Gefährdungsstufen!$B$2:$G$20,6,FALSE),"")</f>
        <v>gefährdet</v>
      </c>
      <c r="O1055" s="33" t="str">
        <f t="shared" si="98"/>
        <v>Landolt Elias (1991): Gefährdung der Farn- und Blütenpflanzen in der Schweiz</v>
      </c>
      <c r="P1055" s="3" t="s">
        <v>45</v>
      </c>
      <c r="Q1055" s="3" t="s">
        <v>45</v>
      </c>
      <c r="R1055" s="11" t="str">
        <f>IF(Q1055&lt;&gt;"",VLOOKUP(Q1055,Gefährdungsstufen!$B$2:$G$20,6,FALSE),"")</f>
        <v>gefährdet</v>
      </c>
      <c r="S1055" s="33" t="str">
        <f t="shared" si="99"/>
        <v>Landolt Elias (1991): Gefährdung der Farn- und Blütenpflanzen in der Schweiz</v>
      </c>
      <c r="T1055" s="3" t="s">
        <v>8</v>
      </c>
      <c r="U1055" s="3"/>
      <c r="V1055" s="11" t="str">
        <f>IF(U1055&lt;&gt;"",VLOOKUP(U1055,Gefährdungsstufen!$B$2:$G$20,6,FALSE),"")</f>
        <v/>
      </c>
      <c r="W1055" s="33" t="str">
        <f t="shared" si="100"/>
        <v/>
      </c>
      <c r="X1055" s="3">
        <v>1</v>
      </c>
      <c r="Y1055" s="3" t="s">
        <v>8</v>
      </c>
      <c r="Z1055" s="3" t="s">
        <v>13</v>
      </c>
      <c r="AA1055" s="3">
        <v>1</v>
      </c>
      <c r="AB1055" s="3">
        <v>2</v>
      </c>
      <c r="AC1055" s="3">
        <v>1</v>
      </c>
      <c r="AD1055" s="3">
        <v>1</v>
      </c>
      <c r="AE1055" s="3" t="s">
        <v>7</v>
      </c>
      <c r="AF1055" s="3" t="str">
        <f>IF(AE1055&lt;&gt;"",VLOOKUP(AE1055,legende!$A$3:$C$6,2,FALSE),"")</f>
        <v>gross</v>
      </c>
      <c r="AG1055" s="71">
        <f>IF(AE1055&lt;&gt;"",VLOOKUP(AE1055,legende!$A$3:$C$6,3,FALSE),"")</f>
        <v>0</v>
      </c>
      <c r="AH1055" s="3" t="s">
        <v>6</v>
      </c>
      <c r="AI1055" s="3" t="str">
        <f>IF(AH1055&lt;&gt;"",VLOOKUP(AH1055,legende!$F$3:$H$6,3,FALSE),"")</f>
        <v>klein: &lt;1/4</v>
      </c>
      <c r="AJ1055" s="71">
        <f>IF(AH1055&lt;&gt;"",VLOOKUP(AH1055,legende!$F$3:$H$6,2,FALSE),"")</f>
        <v>0</v>
      </c>
      <c r="AK1055" s="3" t="s">
        <v>12</v>
      </c>
      <c r="AL1055" s="3" t="s">
        <v>12</v>
      </c>
      <c r="AM1055" s="11" t="str">
        <f>IF(AL1055&lt;&gt;"",VLOOKUP(AL1055,Gefährdungsstufen!$B$2:$G$20,6,FALSE),"")</f>
        <v>vom Aussterben bedroht</v>
      </c>
      <c r="AN1055" s="71">
        <f>IF(AL1055&lt;&gt;"",VLOOKUP(AL1055,Gefährdungsstufen!$B$2:$G$20,3,FALSE),"")</f>
        <v>5</v>
      </c>
      <c r="AO1055" s="3"/>
      <c r="AP1055" s="11"/>
      <c r="AQ1055" s="11">
        <f t="shared" si="101"/>
        <v>8</v>
      </c>
      <c r="AR1055" s="3">
        <v>5</v>
      </c>
      <c r="AS1055" s="3">
        <v>5</v>
      </c>
      <c r="AT1055" s="2">
        <v>1</v>
      </c>
    </row>
    <row r="1056" spans="1:55" s="2" customFormat="1" ht="15" hidden="1" customHeight="1">
      <c r="A1056" s="24" t="s">
        <v>26859</v>
      </c>
      <c r="B1056" s="5" t="s">
        <v>26533</v>
      </c>
      <c r="C1056" s="16" t="s">
        <v>26534</v>
      </c>
      <c r="D1056" s="3" t="s">
        <v>1</v>
      </c>
      <c r="E1056" s="3" t="str">
        <f>IF(D1056&lt;&gt;"",VLOOKUP($D1056,Gefährdungsstufen!$B$2:$G$20,6,FALSE),"")</f>
        <v>potentiell gefährdet</v>
      </c>
      <c r="F1056" s="71">
        <f>IF(D1056&lt;&gt;"",VLOOKUP($D1056,Gefährdungsstufen!$B$2:$G$20,3,FALSE),"")</f>
        <v>0</v>
      </c>
      <c r="G1056" s="33" t="str">
        <f t="shared" si="96"/>
        <v>Landolt Elias (1991): Gefährdung der Farn- und Blütenpflanzen in der Schweiz</v>
      </c>
      <c r="H1056" s="3" t="s">
        <v>1108</v>
      </c>
      <c r="I1056" s="3" t="str">
        <f>IF(H1056&lt;&gt;"",VLOOKUP($H1056,Gefährdungsstufen!$B$2:$G$20,6,FALSE),"")</f>
        <v>stark gefährdet</v>
      </c>
      <c r="J1056" s="71">
        <f>IF(H1056&lt;&gt;"",VLOOKUP($H1056,Gefährdungsstufen!$B$2:$G$20,3,FALSE),"")</f>
        <v>4</v>
      </c>
      <c r="K1056" s="33" t="str">
        <f t="shared" si="97"/>
        <v>Landolt Elias (1991): Gefährdung der Farn- und Blütenpflanzen in der Schweiz</v>
      </c>
      <c r="L1056" s="3" t="s">
        <v>8</v>
      </c>
      <c r="M1056" s="3"/>
      <c r="N1056" s="11" t="str">
        <f>IF(M1056&lt;&gt;"",VLOOKUP(M1056,Gefährdungsstufen!$B$2:$G$20,6,FALSE),"")</f>
        <v/>
      </c>
      <c r="O1056" s="33" t="str">
        <f t="shared" si="98"/>
        <v/>
      </c>
      <c r="P1056" s="3" t="s">
        <v>5</v>
      </c>
      <c r="Q1056" s="3" t="s">
        <v>5</v>
      </c>
      <c r="R1056" s="11" t="str">
        <f>IF(Q1056&lt;&gt;"",VLOOKUP(Q1056,Gefährdungsstufen!$B$2:$G$20,6,FALSE),"")</f>
        <v>stark gefährdet</v>
      </c>
      <c r="S1056" s="33" t="str">
        <f t="shared" si="99"/>
        <v>Landolt Elias (1991): Gefährdung der Farn- und Blütenpflanzen in der Schweiz</v>
      </c>
      <c r="T1056" s="3" t="s">
        <v>8</v>
      </c>
      <c r="U1056" s="3"/>
      <c r="V1056" s="11" t="str">
        <f>IF(U1056&lt;&gt;"",VLOOKUP(U1056,Gefährdungsstufen!$B$2:$G$20,6,FALSE),"")</f>
        <v/>
      </c>
      <c r="W1056" s="33" t="str">
        <f t="shared" si="100"/>
        <v/>
      </c>
      <c r="X1056" s="3">
        <v>6</v>
      </c>
      <c r="Y1056" s="3" t="s">
        <v>8</v>
      </c>
      <c r="Z1056" s="3" t="s">
        <v>13</v>
      </c>
      <c r="AA1056" s="3">
        <v>1</v>
      </c>
      <c r="AB1056" s="3">
        <v>2</v>
      </c>
      <c r="AC1056" s="3">
        <v>1</v>
      </c>
      <c r="AD1056" s="3">
        <v>1</v>
      </c>
      <c r="AE1056" s="3" t="s">
        <v>7</v>
      </c>
      <c r="AF1056" s="3" t="str">
        <f>IF(AE1056&lt;&gt;"",VLOOKUP(AE1056,legende!$A$3:$C$6,2,FALSE),"")</f>
        <v>gross</v>
      </c>
      <c r="AG1056" s="71">
        <f>IF(AE1056&lt;&gt;"",VLOOKUP(AE1056,legende!$A$3:$C$6,3,FALSE),"")</f>
        <v>0</v>
      </c>
      <c r="AH1056" s="3" t="s">
        <v>6</v>
      </c>
      <c r="AI1056" s="3" t="str">
        <f>IF(AH1056&lt;&gt;"",VLOOKUP(AH1056,legende!$F$3:$H$6,3,FALSE),"")</f>
        <v>klein: &lt;1/4</v>
      </c>
      <c r="AJ1056" s="71">
        <f>IF(AH1056&lt;&gt;"",VLOOKUP(AH1056,legende!$F$3:$H$6,2,FALSE),"")</f>
        <v>0</v>
      </c>
      <c r="AK1056" s="3" t="s">
        <v>12</v>
      </c>
      <c r="AL1056" s="3" t="s">
        <v>12</v>
      </c>
      <c r="AM1056" s="11" t="str">
        <f>IF(AL1056&lt;&gt;"",VLOOKUP(AL1056,Gefährdungsstufen!$B$2:$G$20,6,FALSE),"")</f>
        <v>vom Aussterben bedroht</v>
      </c>
      <c r="AN1056" s="71">
        <f>IF(AL1056&lt;&gt;"",VLOOKUP(AL1056,Gefährdungsstufen!$B$2:$G$20,3,FALSE),"")</f>
        <v>5</v>
      </c>
      <c r="AO1056" s="3"/>
      <c r="AP1056" s="11"/>
      <c r="AQ1056" s="11">
        <f t="shared" si="101"/>
        <v>9</v>
      </c>
      <c r="AR1056" s="3">
        <v>6</v>
      </c>
      <c r="AS1056" s="3">
        <v>6</v>
      </c>
      <c r="AV1056" s="2" t="s">
        <v>36</v>
      </c>
      <c r="AW1056" s="2" t="s">
        <v>35</v>
      </c>
    </row>
    <row r="1057" spans="1:55" s="2" customFormat="1" ht="15" hidden="1" customHeight="1">
      <c r="A1057" s="24" t="s">
        <v>26859</v>
      </c>
      <c r="B1057" s="5" t="s">
        <v>23952</v>
      </c>
      <c r="C1057" s="16" t="s">
        <v>23953</v>
      </c>
      <c r="D1057" s="3" t="s">
        <v>1</v>
      </c>
      <c r="E1057" s="3" t="str">
        <f>IF(D1057&lt;&gt;"",VLOOKUP($D1057,Gefährdungsstufen!$B$2:$G$20,6,FALSE),"")</f>
        <v>potentiell gefährdet</v>
      </c>
      <c r="F1057" s="71">
        <f>IF(D1057&lt;&gt;"",VLOOKUP($D1057,Gefährdungsstufen!$B$2:$G$20,3,FALSE),"")</f>
        <v>0</v>
      </c>
      <c r="G1057" s="33" t="str">
        <f t="shared" si="96"/>
        <v>Landolt Elias (1991): Gefährdung der Farn- und Blütenpflanzen in der Schweiz</v>
      </c>
      <c r="H1057" s="3" t="s">
        <v>1</v>
      </c>
      <c r="I1057" s="3" t="str">
        <f>IF(H1057&lt;&gt;"",VLOOKUP($H1057,Gefährdungsstufen!$B$2:$G$20,6,FALSE),"")</f>
        <v>potentiell gefährdet</v>
      </c>
      <c r="J1057" s="71">
        <f>IF(H1057&lt;&gt;"",VLOOKUP($H1057,Gefährdungsstufen!$B$2:$G$20,3,FALSE),"")</f>
        <v>0</v>
      </c>
      <c r="K1057" s="33" t="str">
        <f t="shared" si="97"/>
        <v>Landolt Elias (1991): Gefährdung der Farn- und Blütenpflanzen in der Schweiz</v>
      </c>
      <c r="L1057" s="3" t="s">
        <v>1</v>
      </c>
      <c r="M1057" s="3" t="s">
        <v>1</v>
      </c>
      <c r="N1057" s="11" t="str">
        <f>IF(M1057&lt;&gt;"",VLOOKUP(M1057,Gefährdungsstufen!$B$2:$G$20,6,FALSE),"")</f>
        <v>potentiell gefährdet</v>
      </c>
      <c r="O1057" s="33" t="str">
        <f t="shared" si="98"/>
        <v>Landolt Elias (1991): Gefährdung der Farn- und Blütenpflanzen in der Schweiz</v>
      </c>
      <c r="P1057" s="3" t="s">
        <v>1</v>
      </c>
      <c r="Q1057" s="3" t="s">
        <v>1</v>
      </c>
      <c r="R1057" s="11" t="str">
        <f>IF(Q1057&lt;&gt;"",VLOOKUP(Q1057,Gefährdungsstufen!$B$2:$G$20,6,FALSE),"")</f>
        <v>potentiell gefährdet</v>
      </c>
      <c r="S1057" s="33" t="str">
        <f t="shared" si="99"/>
        <v>Landolt Elias (1991): Gefährdung der Farn- und Blütenpflanzen in der Schweiz</v>
      </c>
      <c r="T1057" s="3" t="s">
        <v>1</v>
      </c>
      <c r="U1057" s="3" t="s">
        <v>1</v>
      </c>
      <c r="V1057" s="11" t="str">
        <f>IF(U1057&lt;&gt;"",VLOOKUP(U1057,Gefährdungsstufen!$B$2:$G$20,6,FALSE),"")</f>
        <v>potentiell gefährdet</v>
      </c>
      <c r="W1057" s="33" t="str">
        <f t="shared" si="100"/>
        <v>Landolt Elias (1991): Gefährdung der Farn- und Blütenpflanzen in der Schweiz</v>
      </c>
      <c r="X1057" s="3">
        <v>7</v>
      </c>
      <c r="Y1057" s="3" t="s">
        <v>8</v>
      </c>
      <c r="Z1057" s="3" t="s">
        <v>2</v>
      </c>
      <c r="AA1057" s="3">
        <v>5</v>
      </c>
      <c r="AB1057" s="3">
        <v>6</v>
      </c>
      <c r="AC1057" s="3">
        <v>4</v>
      </c>
      <c r="AD1057" s="3">
        <v>3</v>
      </c>
      <c r="AE1057" s="3"/>
      <c r="AF1057" s="3" t="str">
        <f>IF(AE1057&lt;&gt;"",VLOOKUP(AE1057,legende!$A$3:$C$6,2,FALSE),"")</f>
        <v/>
      </c>
      <c r="AG1057" s="71" t="str">
        <f>IF(AE1057&lt;&gt;"",VLOOKUP(AE1057,legende!$A$3:$C$6,3,FALSE),"")</f>
        <v/>
      </c>
      <c r="AH1057" s="3"/>
      <c r="AI1057" s="3" t="str">
        <f>IF(AH1057&lt;&gt;"",VLOOKUP(AH1057,legende!$F$3:$H$6,3,FALSE),"")</f>
        <v/>
      </c>
      <c r="AJ1057" s="71" t="str">
        <f>IF(AH1057&lt;&gt;"",VLOOKUP(AH1057,legende!$F$3:$H$6,2,FALSE),"")</f>
        <v/>
      </c>
      <c r="AK1057" s="3" t="s">
        <v>1</v>
      </c>
      <c r="AL1057" s="3" t="s">
        <v>1</v>
      </c>
      <c r="AM1057" s="11" t="str">
        <f>IF(AL1057&lt;&gt;"",VLOOKUP(AL1057,Gefährdungsstufen!$B$2:$G$20,6,FALSE),"")</f>
        <v>potentiell gefährdet</v>
      </c>
      <c r="AN1057" s="71">
        <f>IF(AL1057&lt;&gt;"",VLOOKUP(AL1057,Gefährdungsstufen!$B$2:$G$20,3,FALSE),"")</f>
        <v>0</v>
      </c>
      <c r="AO1057" s="3"/>
      <c r="AP1057" s="11" t="s">
        <v>26922</v>
      </c>
      <c r="AQ1057" s="11" t="e">
        <f t="shared" si="101"/>
        <v>#VALUE!</v>
      </c>
      <c r="AR1057" s="3">
        <v>0</v>
      </c>
      <c r="AS1057" s="3" t="s">
        <v>0</v>
      </c>
      <c r="AX1057" s="2" t="s">
        <v>90</v>
      </c>
      <c r="AY1057" s="2" t="s">
        <v>72</v>
      </c>
      <c r="BB1057" s="2">
        <v>6</v>
      </c>
    </row>
    <row r="1058" spans="1:55" s="2" customFormat="1" ht="15" hidden="1" customHeight="1">
      <c r="A1058" s="24" t="s">
        <v>26859</v>
      </c>
      <c r="B1058" s="5" t="s">
        <v>4893</v>
      </c>
      <c r="C1058" s="16" t="s">
        <v>4894</v>
      </c>
      <c r="D1058" s="3" t="s">
        <v>1</v>
      </c>
      <c r="E1058" s="3" t="str">
        <f>IF(D1058&lt;&gt;"",VLOOKUP($D1058,Gefährdungsstufen!$B$2:$G$20,6,FALSE),"")</f>
        <v>potentiell gefährdet</v>
      </c>
      <c r="F1058" s="71">
        <f>IF(D1058&lt;&gt;"",VLOOKUP($D1058,Gefährdungsstufen!$B$2:$G$20,3,FALSE),"")</f>
        <v>0</v>
      </c>
      <c r="G1058" s="33" t="str">
        <f t="shared" si="96"/>
        <v>Landolt Elias (1991): Gefährdung der Farn- und Blütenpflanzen in der Schweiz</v>
      </c>
      <c r="H1058" s="3" t="s">
        <v>9</v>
      </c>
      <c r="I1058" s="3" t="str">
        <f>IF(H1058&lt;&gt;"",VLOOKUP($H1058,Gefährdungsstufen!$B$2:$G$20,6,FALSE),"")</f>
        <v>vom Aussterben bedroht</v>
      </c>
      <c r="J1058" s="71">
        <f>IF(H1058&lt;&gt;"",VLOOKUP($H1058,Gefährdungsstufen!$B$2:$G$20,3,FALSE),"")</f>
        <v>5</v>
      </c>
      <c r="K1058" s="33" t="str">
        <f t="shared" si="97"/>
        <v>Landolt Elias (1991): Gefährdung der Farn- und Blütenpflanzen in der Schweiz</v>
      </c>
      <c r="L1058" s="3" t="s">
        <v>12</v>
      </c>
      <c r="M1058" s="3" t="s">
        <v>12</v>
      </c>
      <c r="N1058" s="11" t="str">
        <f>IF(M1058&lt;&gt;"",VLOOKUP(M1058,Gefährdungsstufen!$B$2:$G$20,6,FALSE),"")</f>
        <v>vom Aussterben bedroht</v>
      </c>
      <c r="O1058" s="33" t="str">
        <f t="shared" si="98"/>
        <v>Landolt Elias (1991): Gefährdung der Farn- und Blütenpflanzen in der Schweiz</v>
      </c>
      <c r="P1058" s="3" t="s">
        <v>9</v>
      </c>
      <c r="Q1058" s="3" t="s">
        <v>9</v>
      </c>
      <c r="R1058" s="11" t="str">
        <f>IF(Q1058&lt;&gt;"",VLOOKUP(Q1058,Gefährdungsstufen!$B$2:$G$20,6,FALSE),"")</f>
        <v>vom Aussterben bedroht</v>
      </c>
      <c r="S1058" s="33" t="str">
        <f t="shared" si="99"/>
        <v>Landolt Elias (1991): Gefährdung der Farn- und Blütenpflanzen in der Schweiz</v>
      </c>
      <c r="T1058" s="3" t="s">
        <v>8</v>
      </c>
      <c r="U1058" s="3"/>
      <c r="V1058" s="11" t="str">
        <f>IF(U1058&lt;&gt;"",VLOOKUP(U1058,Gefährdungsstufen!$B$2:$G$20,6,FALSE),"")</f>
        <v/>
      </c>
      <c r="W1058" s="33" t="str">
        <f t="shared" si="100"/>
        <v/>
      </c>
      <c r="X1058" s="3">
        <v>6</v>
      </c>
      <c r="Y1058" s="3"/>
      <c r="Z1058" s="3" t="s">
        <v>13</v>
      </c>
      <c r="AA1058" s="3">
        <v>1</v>
      </c>
      <c r="AB1058" s="3">
        <v>2</v>
      </c>
      <c r="AC1058" s="3">
        <v>1</v>
      </c>
      <c r="AD1058" s="3">
        <v>1</v>
      </c>
      <c r="AE1058" s="3"/>
      <c r="AF1058" s="3" t="str">
        <f>IF(AE1058&lt;&gt;"",VLOOKUP(AE1058,legende!$A$3:$C$6,2,FALSE),"")</f>
        <v/>
      </c>
      <c r="AG1058" s="71" t="str">
        <f>IF(AE1058&lt;&gt;"",VLOOKUP(AE1058,legende!$A$3:$C$6,3,FALSE),"")</f>
        <v/>
      </c>
      <c r="AH1058" s="3" t="s">
        <v>6</v>
      </c>
      <c r="AI1058" s="3" t="str">
        <f>IF(AH1058&lt;&gt;"",VLOOKUP(AH1058,legende!$F$3:$H$6,3,FALSE),"")</f>
        <v>klein: &lt;1/4</v>
      </c>
      <c r="AJ1058" s="71">
        <f>IF(AH1058&lt;&gt;"",VLOOKUP(AH1058,legende!$F$3:$H$6,2,FALSE),"")</f>
        <v>0</v>
      </c>
      <c r="AK1058" s="3" t="s">
        <v>12</v>
      </c>
      <c r="AL1058" s="3" t="s">
        <v>12</v>
      </c>
      <c r="AM1058" s="11" t="str">
        <f>IF(AL1058&lt;&gt;"",VLOOKUP(AL1058,Gefährdungsstufen!$B$2:$G$20,6,FALSE),"")</f>
        <v>vom Aussterben bedroht</v>
      </c>
      <c r="AN1058" s="71">
        <f>IF(AL1058&lt;&gt;"",VLOOKUP(AL1058,Gefährdungsstufen!$B$2:$G$20,3,FALSE),"")</f>
        <v>5</v>
      </c>
      <c r="AO1058" s="3"/>
      <c r="AP1058" s="11" t="s">
        <v>26922</v>
      </c>
      <c r="AQ1058" s="11" t="e">
        <f t="shared" si="101"/>
        <v>#VALUE!</v>
      </c>
      <c r="AR1058" s="3">
        <v>7</v>
      </c>
      <c r="AS1058" s="3" t="s">
        <v>1378</v>
      </c>
      <c r="AV1058" s="2" t="s">
        <v>36</v>
      </c>
      <c r="AW1058" s="2" t="s">
        <v>35</v>
      </c>
    </row>
    <row r="1059" spans="1:55" s="2" customFormat="1" ht="15" hidden="1" customHeight="1">
      <c r="A1059" s="24" t="s">
        <v>26859</v>
      </c>
      <c r="B1059" s="5" t="s">
        <v>15325</v>
      </c>
      <c r="C1059" s="16" t="s">
        <v>15326</v>
      </c>
      <c r="D1059" s="3" t="s">
        <v>1</v>
      </c>
      <c r="E1059" s="3" t="str">
        <f>IF(D1059&lt;&gt;"",VLOOKUP($D1059,Gefährdungsstufen!$B$2:$G$20,6,FALSE),"")</f>
        <v>potentiell gefährdet</v>
      </c>
      <c r="F1059" s="71">
        <f>IF(D1059&lt;&gt;"",VLOOKUP($D1059,Gefährdungsstufen!$B$2:$G$20,3,FALSE),"")</f>
        <v>0</v>
      </c>
      <c r="G1059" s="33" t="str">
        <f t="shared" si="96"/>
        <v>Landolt Elias (1991): Gefährdung der Farn- und Blütenpflanzen in der Schweiz</v>
      </c>
      <c r="H1059" s="3" t="s">
        <v>45</v>
      </c>
      <c r="I1059" s="3" t="str">
        <f>IF(H1059&lt;&gt;"",VLOOKUP($H1059,Gefährdungsstufen!$B$2:$G$20,6,FALSE),"")</f>
        <v>gefährdet</v>
      </c>
      <c r="J1059" s="71">
        <f>IF(H1059&lt;&gt;"",VLOOKUP($H1059,Gefährdungsstufen!$B$2:$G$20,3,FALSE),"")</f>
        <v>3</v>
      </c>
      <c r="K1059" s="33" t="str">
        <f t="shared" si="97"/>
        <v>Landolt Elias (1991): Gefährdung der Farn- und Blütenpflanzen in der Schweiz</v>
      </c>
      <c r="L1059" s="3" t="s">
        <v>14</v>
      </c>
      <c r="M1059" s="3" t="s">
        <v>14</v>
      </c>
      <c r="N1059" s="11" t="str">
        <f>IF(M1059&lt;&gt;"",VLOOKUP(M1059,Gefährdungsstufen!$B$2:$G$20,6,FALSE),"")</f>
        <v>vom Aussterben bedroht</v>
      </c>
      <c r="O1059" s="33" t="str">
        <f t="shared" si="98"/>
        <v>Landolt Elias (1991): Gefährdung der Farn- und Blütenpflanzen in der Schweiz</v>
      </c>
      <c r="P1059" s="3" t="s">
        <v>9</v>
      </c>
      <c r="Q1059" s="3" t="s">
        <v>9</v>
      </c>
      <c r="R1059" s="11" t="str">
        <f>IF(Q1059&lt;&gt;"",VLOOKUP(Q1059,Gefährdungsstufen!$B$2:$G$20,6,FALSE),"")</f>
        <v>vom Aussterben bedroht</v>
      </c>
      <c r="S1059" s="33" t="str">
        <f t="shared" si="99"/>
        <v>Landolt Elias (1991): Gefährdung der Farn- und Blütenpflanzen in der Schweiz</v>
      </c>
      <c r="T1059" s="3" t="s">
        <v>9</v>
      </c>
      <c r="U1059" s="3" t="s">
        <v>9</v>
      </c>
      <c r="V1059" s="11" t="str">
        <f>IF(U1059&lt;&gt;"",VLOOKUP(U1059,Gefährdungsstufen!$B$2:$G$20,6,FALSE),"")</f>
        <v>vom Aussterben bedroht</v>
      </c>
      <c r="W1059" s="33" t="str">
        <f t="shared" si="100"/>
        <v>Landolt Elias (1991): Gefährdung der Farn- und Blütenpflanzen in der Schweiz</v>
      </c>
      <c r="X1059" s="3">
        <v>6</v>
      </c>
      <c r="Y1059" s="3" t="s">
        <v>8</v>
      </c>
      <c r="Z1059" s="3" t="s">
        <v>13</v>
      </c>
      <c r="AA1059" s="3">
        <v>1</v>
      </c>
      <c r="AB1059" s="3">
        <v>2</v>
      </c>
      <c r="AC1059" s="3">
        <v>1</v>
      </c>
      <c r="AD1059" s="3">
        <v>1</v>
      </c>
      <c r="AE1059" s="3" t="s">
        <v>7</v>
      </c>
      <c r="AF1059" s="3" t="str">
        <f>IF(AE1059&lt;&gt;"",VLOOKUP(AE1059,legende!$A$3:$C$6,2,FALSE),"")</f>
        <v>gross</v>
      </c>
      <c r="AG1059" s="71">
        <f>IF(AE1059&lt;&gt;"",VLOOKUP(AE1059,legende!$A$3:$C$6,3,FALSE),"")</f>
        <v>0</v>
      </c>
      <c r="AH1059" s="3" t="s">
        <v>6</v>
      </c>
      <c r="AI1059" s="3" t="str">
        <f>IF(AH1059&lt;&gt;"",VLOOKUP(AH1059,legende!$F$3:$H$6,3,FALSE),"")</f>
        <v>klein: &lt;1/4</v>
      </c>
      <c r="AJ1059" s="71">
        <f>IF(AH1059&lt;&gt;"",VLOOKUP(AH1059,legende!$F$3:$H$6,2,FALSE),"")</f>
        <v>0</v>
      </c>
      <c r="AK1059" s="3" t="s">
        <v>12</v>
      </c>
      <c r="AL1059" s="3" t="s">
        <v>12</v>
      </c>
      <c r="AM1059" s="11" t="str">
        <f>IF(AL1059&lt;&gt;"",VLOOKUP(AL1059,Gefährdungsstufen!$B$2:$G$20,6,FALSE),"")</f>
        <v>vom Aussterben bedroht</v>
      </c>
      <c r="AN1059" s="71">
        <f>IF(AL1059&lt;&gt;"",VLOOKUP(AL1059,Gefährdungsstufen!$B$2:$G$20,3,FALSE),"")</f>
        <v>5</v>
      </c>
      <c r="AO1059" s="3"/>
      <c r="AP1059" s="11"/>
      <c r="AQ1059" s="11">
        <f t="shared" si="101"/>
        <v>8</v>
      </c>
      <c r="AR1059" s="3">
        <v>5</v>
      </c>
      <c r="AS1059" s="3">
        <v>5</v>
      </c>
      <c r="AV1059" s="2" t="s">
        <v>36</v>
      </c>
      <c r="AW1059" s="2" t="s">
        <v>35</v>
      </c>
    </row>
    <row r="1060" spans="1:55" s="2" customFormat="1" ht="15" hidden="1" customHeight="1">
      <c r="A1060" s="24" t="s">
        <v>26859</v>
      </c>
      <c r="B1060" s="5" t="s">
        <v>13710</v>
      </c>
      <c r="C1060" s="16" t="s">
        <v>13711</v>
      </c>
      <c r="D1060" s="3" t="s">
        <v>1</v>
      </c>
      <c r="E1060" s="3" t="str">
        <f>IF(D1060&lt;&gt;"",VLOOKUP($D1060,Gefährdungsstufen!$B$2:$G$20,6,FALSE),"")</f>
        <v>potentiell gefährdet</v>
      </c>
      <c r="F1060" s="71">
        <f>IF(D1060&lt;&gt;"",VLOOKUP($D1060,Gefährdungsstufen!$B$2:$G$20,3,FALSE),"")</f>
        <v>0</v>
      </c>
      <c r="G1060" s="33" t="str">
        <f t="shared" si="96"/>
        <v>Landolt Elias (1991): Gefährdung der Farn- und Blütenpflanzen in der Schweiz</v>
      </c>
      <c r="H1060" s="3" t="s">
        <v>9</v>
      </c>
      <c r="I1060" s="3" t="str">
        <f>IF(H1060&lt;&gt;"",VLOOKUP($H1060,Gefährdungsstufen!$B$2:$G$20,6,FALSE),"")</f>
        <v>vom Aussterben bedroht</v>
      </c>
      <c r="J1060" s="71">
        <f>IF(H1060&lt;&gt;"",VLOOKUP($H1060,Gefährdungsstufen!$B$2:$G$20,3,FALSE),"")</f>
        <v>5</v>
      </c>
      <c r="K1060" s="33" t="str">
        <f t="shared" si="97"/>
        <v>Landolt Elias (1991): Gefährdung der Farn- und Blütenpflanzen in der Schweiz</v>
      </c>
      <c r="L1060" s="3" t="s">
        <v>14</v>
      </c>
      <c r="M1060" s="3" t="s">
        <v>14</v>
      </c>
      <c r="N1060" s="11" t="str">
        <f>IF(M1060&lt;&gt;"",VLOOKUP(M1060,Gefährdungsstufen!$B$2:$G$20,6,FALSE),"")</f>
        <v>vom Aussterben bedroht</v>
      </c>
      <c r="O1060" s="33" t="str">
        <f t="shared" si="98"/>
        <v>Landolt Elias (1991): Gefährdung der Farn- und Blütenpflanzen in der Schweiz</v>
      </c>
      <c r="P1060" s="3" t="s">
        <v>9</v>
      </c>
      <c r="Q1060" s="3" t="s">
        <v>9</v>
      </c>
      <c r="R1060" s="11" t="str">
        <f>IF(Q1060&lt;&gt;"",VLOOKUP(Q1060,Gefährdungsstufen!$B$2:$G$20,6,FALSE),"")</f>
        <v>vom Aussterben bedroht</v>
      </c>
      <c r="S1060" s="33" t="str">
        <f t="shared" si="99"/>
        <v>Landolt Elias (1991): Gefährdung der Farn- und Blütenpflanzen in der Schweiz</v>
      </c>
      <c r="T1060" s="3" t="s">
        <v>8</v>
      </c>
      <c r="U1060" s="3"/>
      <c r="V1060" s="11" t="str">
        <f>IF(U1060&lt;&gt;"",VLOOKUP(U1060,Gefährdungsstufen!$B$2:$G$20,6,FALSE),"")</f>
        <v/>
      </c>
      <c r="W1060" s="33" t="str">
        <f t="shared" si="100"/>
        <v/>
      </c>
      <c r="X1060" s="3">
        <v>6</v>
      </c>
      <c r="Y1060" s="3" t="s">
        <v>8</v>
      </c>
      <c r="Z1060" s="3" t="s">
        <v>13</v>
      </c>
      <c r="AA1060" s="3">
        <v>1</v>
      </c>
      <c r="AB1060" s="3">
        <v>2</v>
      </c>
      <c r="AC1060" s="3">
        <v>1</v>
      </c>
      <c r="AD1060" s="3">
        <v>1</v>
      </c>
      <c r="AE1060" s="3" t="s">
        <v>7</v>
      </c>
      <c r="AF1060" s="3" t="str">
        <f>IF(AE1060&lt;&gt;"",VLOOKUP(AE1060,legende!$A$3:$C$6,2,FALSE),"")</f>
        <v>gross</v>
      </c>
      <c r="AG1060" s="71">
        <f>IF(AE1060&lt;&gt;"",VLOOKUP(AE1060,legende!$A$3:$C$6,3,FALSE),"")</f>
        <v>0</v>
      </c>
      <c r="AH1060" s="3" t="s">
        <v>6</v>
      </c>
      <c r="AI1060" s="3" t="str">
        <f>IF(AH1060&lt;&gt;"",VLOOKUP(AH1060,legende!$F$3:$H$6,3,FALSE),"")</f>
        <v>klein: &lt;1/4</v>
      </c>
      <c r="AJ1060" s="71">
        <f>IF(AH1060&lt;&gt;"",VLOOKUP(AH1060,legende!$F$3:$H$6,2,FALSE),"")</f>
        <v>0</v>
      </c>
      <c r="AK1060" s="3" t="s">
        <v>12</v>
      </c>
      <c r="AL1060" s="3" t="s">
        <v>12</v>
      </c>
      <c r="AM1060" s="11" t="str">
        <f>IF(AL1060&lt;&gt;"",VLOOKUP(AL1060,Gefährdungsstufen!$B$2:$G$20,6,FALSE),"")</f>
        <v>vom Aussterben bedroht</v>
      </c>
      <c r="AN1060" s="71">
        <f>IF(AL1060&lt;&gt;"",VLOOKUP(AL1060,Gefährdungsstufen!$B$2:$G$20,3,FALSE),"")</f>
        <v>5</v>
      </c>
      <c r="AO1060" s="3"/>
      <c r="AP1060" s="11"/>
      <c r="AQ1060" s="11">
        <f t="shared" si="101"/>
        <v>10</v>
      </c>
      <c r="AR1060" s="3">
        <v>7</v>
      </c>
      <c r="AS1060" s="3">
        <v>7</v>
      </c>
      <c r="AV1060" s="2" t="s">
        <v>36</v>
      </c>
      <c r="AW1060" s="2" t="s">
        <v>35</v>
      </c>
      <c r="BB1060" s="2">
        <v>6</v>
      </c>
    </row>
    <row r="1061" spans="1:55" s="2" customFormat="1" ht="15" hidden="1" customHeight="1">
      <c r="A1061" s="24" t="s">
        <v>26859</v>
      </c>
      <c r="B1061" s="5" t="s">
        <v>15069</v>
      </c>
      <c r="C1061" s="16" t="s">
        <v>15070</v>
      </c>
      <c r="D1061" s="3" t="s">
        <v>1</v>
      </c>
      <c r="E1061" s="3" t="str">
        <f>IF(D1061&lt;&gt;"",VLOOKUP($D1061,Gefährdungsstufen!$B$2:$G$20,6,FALSE),"")</f>
        <v>potentiell gefährdet</v>
      </c>
      <c r="F1061" s="71">
        <f>IF(D1061&lt;&gt;"",VLOOKUP($D1061,Gefährdungsstufen!$B$2:$G$20,3,FALSE),"")</f>
        <v>0</v>
      </c>
      <c r="G1061" s="33" t="str">
        <f t="shared" si="96"/>
        <v>Landolt Elias (1991): Gefährdung der Farn- und Blütenpflanzen in der Schweiz</v>
      </c>
      <c r="H1061" s="3" t="s">
        <v>1</v>
      </c>
      <c r="I1061" s="3" t="str">
        <f>IF(H1061&lt;&gt;"",VLOOKUP($H1061,Gefährdungsstufen!$B$2:$G$20,6,FALSE),"")</f>
        <v>potentiell gefährdet</v>
      </c>
      <c r="J1061" s="71">
        <f>IF(H1061&lt;&gt;"",VLOOKUP($H1061,Gefährdungsstufen!$B$2:$G$20,3,FALSE),"")</f>
        <v>0</v>
      </c>
      <c r="K1061" s="33" t="str">
        <f t="shared" si="97"/>
        <v>Landolt Elias (1991): Gefährdung der Farn- und Blütenpflanzen in der Schweiz</v>
      </c>
      <c r="L1061" s="3" t="s">
        <v>9</v>
      </c>
      <c r="M1061" s="3" t="s">
        <v>9</v>
      </c>
      <c r="N1061" s="11" t="str">
        <f>IF(M1061&lt;&gt;"",VLOOKUP(M1061,Gefährdungsstufen!$B$2:$G$20,6,FALSE),"")</f>
        <v>vom Aussterben bedroht</v>
      </c>
      <c r="O1061" s="33" t="str">
        <f t="shared" si="98"/>
        <v>Landolt Elias (1991): Gefährdung der Farn- und Blütenpflanzen in der Schweiz</v>
      </c>
      <c r="P1061" s="3" t="s">
        <v>9</v>
      </c>
      <c r="Q1061" s="3" t="s">
        <v>9</v>
      </c>
      <c r="R1061" s="11" t="str">
        <f>IF(Q1061&lt;&gt;"",VLOOKUP(Q1061,Gefährdungsstufen!$B$2:$G$20,6,FALSE),"")</f>
        <v>vom Aussterben bedroht</v>
      </c>
      <c r="S1061" s="33" t="str">
        <f t="shared" si="99"/>
        <v>Landolt Elias (1991): Gefährdung der Farn- und Blütenpflanzen in der Schweiz</v>
      </c>
      <c r="T1061" s="3" t="s">
        <v>9</v>
      </c>
      <c r="U1061" s="3" t="s">
        <v>9</v>
      </c>
      <c r="V1061" s="11" t="str">
        <f>IF(U1061&lt;&gt;"",VLOOKUP(U1061,Gefährdungsstufen!$B$2:$G$20,6,FALSE),"")</f>
        <v>vom Aussterben bedroht</v>
      </c>
      <c r="W1061" s="33" t="str">
        <f t="shared" si="100"/>
        <v>Landolt Elias (1991): Gefährdung der Farn- und Blütenpflanzen in der Schweiz</v>
      </c>
      <c r="X1061" s="3">
        <v>6</v>
      </c>
      <c r="Y1061" s="3" t="s">
        <v>8</v>
      </c>
      <c r="Z1061" s="3" t="s">
        <v>13</v>
      </c>
      <c r="AA1061" s="3">
        <v>1</v>
      </c>
      <c r="AB1061" s="3">
        <v>2</v>
      </c>
      <c r="AC1061" s="3">
        <v>1</v>
      </c>
      <c r="AD1061" s="3">
        <v>1</v>
      </c>
      <c r="AE1061" s="3" t="s">
        <v>7</v>
      </c>
      <c r="AF1061" s="3" t="str">
        <f>IF(AE1061&lt;&gt;"",VLOOKUP(AE1061,legende!$A$3:$C$6,2,FALSE),"")</f>
        <v>gross</v>
      </c>
      <c r="AG1061" s="71">
        <f>IF(AE1061&lt;&gt;"",VLOOKUP(AE1061,legende!$A$3:$C$6,3,FALSE),"")</f>
        <v>0</v>
      </c>
      <c r="AH1061" s="3" t="s">
        <v>6</v>
      </c>
      <c r="AI1061" s="3" t="str">
        <f>IF(AH1061&lt;&gt;"",VLOOKUP(AH1061,legende!$F$3:$H$6,3,FALSE),"")</f>
        <v>klein: &lt;1/4</v>
      </c>
      <c r="AJ1061" s="71">
        <f>IF(AH1061&lt;&gt;"",VLOOKUP(AH1061,legende!$F$3:$H$6,2,FALSE),"")</f>
        <v>0</v>
      </c>
      <c r="AK1061" s="3" t="s">
        <v>12</v>
      </c>
      <c r="AL1061" s="3" t="s">
        <v>12</v>
      </c>
      <c r="AM1061" s="11" t="str">
        <f>IF(AL1061&lt;&gt;"",VLOOKUP(AL1061,Gefährdungsstufen!$B$2:$G$20,6,FALSE),"")</f>
        <v>vom Aussterben bedroht</v>
      </c>
      <c r="AN1061" s="71">
        <f>IF(AL1061&lt;&gt;"",VLOOKUP(AL1061,Gefährdungsstufen!$B$2:$G$20,3,FALSE),"")</f>
        <v>5</v>
      </c>
      <c r="AO1061" s="3"/>
      <c r="AP1061" s="11"/>
      <c r="AQ1061" s="11">
        <f t="shared" si="101"/>
        <v>5</v>
      </c>
      <c r="AR1061" s="3">
        <v>3</v>
      </c>
      <c r="AS1061" s="3">
        <v>3</v>
      </c>
      <c r="AV1061" s="2" t="s">
        <v>36</v>
      </c>
      <c r="AW1061" s="2" t="s">
        <v>35</v>
      </c>
    </row>
    <row r="1062" spans="1:55" s="2" customFormat="1" ht="15" hidden="1" customHeight="1">
      <c r="A1062" s="24" t="s">
        <v>26859</v>
      </c>
      <c r="B1062" s="5" t="s">
        <v>7102</v>
      </c>
      <c r="C1062" s="16" t="s">
        <v>7103</v>
      </c>
      <c r="D1062" s="3" t="s">
        <v>1</v>
      </c>
      <c r="E1062" s="3" t="str">
        <f>IF(D1062&lt;&gt;"",VLOOKUP($D1062,Gefährdungsstufen!$B$2:$G$20,6,FALSE),"")</f>
        <v>potentiell gefährdet</v>
      </c>
      <c r="F1062" s="71">
        <f>IF(D1062&lt;&gt;"",VLOOKUP($D1062,Gefährdungsstufen!$B$2:$G$20,3,FALSE),"")</f>
        <v>0</v>
      </c>
      <c r="G1062" s="33" t="str">
        <f t="shared" si="96"/>
        <v>Landolt Elias (1991): Gefährdung der Farn- und Blütenpflanzen in der Schweiz</v>
      </c>
      <c r="H1062" s="3" t="s">
        <v>1</v>
      </c>
      <c r="I1062" s="3" t="str">
        <f>IF(H1062&lt;&gt;"",VLOOKUP($H1062,Gefährdungsstufen!$B$2:$G$20,6,FALSE),"")</f>
        <v>potentiell gefährdet</v>
      </c>
      <c r="J1062" s="71">
        <f>IF(H1062&lt;&gt;"",VLOOKUP($H1062,Gefährdungsstufen!$B$2:$G$20,3,FALSE),"")</f>
        <v>0</v>
      </c>
      <c r="K1062" s="33" t="str">
        <f t="shared" si="97"/>
        <v>Landolt Elias (1991): Gefährdung der Farn- und Blütenpflanzen in der Schweiz</v>
      </c>
      <c r="L1062" s="3" t="s">
        <v>45</v>
      </c>
      <c r="M1062" s="3" t="s">
        <v>45</v>
      </c>
      <c r="N1062" s="11" t="str">
        <f>IF(M1062&lt;&gt;"",VLOOKUP(M1062,Gefährdungsstufen!$B$2:$G$20,6,FALSE),"")</f>
        <v>gefährdet</v>
      </c>
      <c r="O1062" s="33" t="str">
        <f t="shared" si="98"/>
        <v>Landolt Elias (1991): Gefährdung der Farn- und Blütenpflanzen in der Schweiz</v>
      </c>
      <c r="P1062" s="3" t="s">
        <v>5</v>
      </c>
      <c r="Q1062" s="3" t="s">
        <v>5</v>
      </c>
      <c r="R1062" s="11" t="str">
        <f>IF(Q1062&lt;&gt;"",VLOOKUP(Q1062,Gefährdungsstufen!$B$2:$G$20,6,FALSE),"")</f>
        <v>stark gefährdet</v>
      </c>
      <c r="S1062" s="33" t="str">
        <f t="shared" si="99"/>
        <v>Landolt Elias (1991): Gefährdung der Farn- und Blütenpflanzen in der Schweiz</v>
      </c>
      <c r="T1062" s="3" t="s">
        <v>9</v>
      </c>
      <c r="U1062" s="3" t="s">
        <v>9</v>
      </c>
      <c r="V1062" s="11" t="str">
        <f>IF(U1062&lt;&gt;"",VLOOKUP(U1062,Gefährdungsstufen!$B$2:$G$20,6,FALSE),"")</f>
        <v>vom Aussterben bedroht</v>
      </c>
      <c r="W1062" s="33" t="str">
        <f t="shared" si="100"/>
        <v>Landolt Elias (1991): Gefährdung der Farn- und Blütenpflanzen in der Schweiz</v>
      </c>
      <c r="X1062" s="3">
        <v>6</v>
      </c>
      <c r="Y1062" s="3" t="s">
        <v>8</v>
      </c>
      <c r="Z1062" s="3" t="s">
        <v>2</v>
      </c>
      <c r="AA1062" s="3">
        <v>2</v>
      </c>
      <c r="AB1062" s="3">
        <v>2</v>
      </c>
      <c r="AC1062" s="3">
        <v>1</v>
      </c>
      <c r="AD1062" s="3">
        <v>3</v>
      </c>
      <c r="AE1062" s="3" t="s">
        <v>7</v>
      </c>
      <c r="AF1062" s="3" t="str">
        <f>IF(AE1062&lt;&gt;"",VLOOKUP(AE1062,legende!$A$3:$C$6,2,FALSE),"")</f>
        <v>gross</v>
      </c>
      <c r="AG1062" s="71">
        <f>IF(AE1062&lt;&gt;"",VLOOKUP(AE1062,legende!$A$3:$C$6,3,FALSE),"")</f>
        <v>0</v>
      </c>
      <c r="AH1062" s="3" t="s">
        <v>6</v>
      </c>
      <c r="AI1062" s="3" t="str">
        <f>IF(AH1062&lt;&gt;"",VLOOKUP(AH1062,legende!$F$3:$H$6,3,FALSE),"")</f>
        <v>klein: &lt;1/4</v>
      </c>
      <c r="AJ1062" s="71">
        <f>IF(AH1062&lt;&gt;"",VLOOKUP(AH1062,legende!$F$3:$H$6,2,FALSE),"")</f>
        <v>0</v>
      </c>
      <c r="AK1062" s="3" t="s">
        <v>9</v>
      </c>
      <c r="AL1062" s="3" t="s">
        <v>9</v>
      </c>
      <c r="AM1062" s="11" t="str">
        <f>IF(AL1062&lt;&gt;"",VLOOKUP(AL1062,Gefährdungsstufen!$B$2:$G$20,6,FALSE),"")</f>
        <v>vom Aussterben bedroht</v>
      </c>
      <c r="AN1062" s="71">
        <f>IF(AL1062&lt;&gt;"",VLOOKUP(AL1062,Gefährdungsstufen!$B$2:$G$20,3,FALSE),"")</f>
        <v>5</v>
      </c>
      <c r="AO1062" s="3"/>
      <c r="AP1062" s="11"/>
      <c r="AQ1062" s="11">
        <f t="shared" si="101"/>
        <v>5</v>
      </c>
      <c r="AR1062" s="3">
        <v>3</v>
      </c>
      <c r="AS1062" s="3">
        <v>3</v>
      </c>
      <c r="AV1062" s="2" t="s">
        <v>36</v>
      </c>
      <c r="AW1062" s="2" t="s">
        <v>35</v>
      </c>
    </row>
    <row r="1063" spans="1:55" s="2" customFormat="1" ht="15" hidden="1" customHeight="1">
      <c r="A1063" s="24" t="s">
        <v>26859</v>
      </c>
      <c r="B1063" s="5" t="s">
        <v>14424</v>
      </c>
      <c r="C1063" s="16" t="s">
        <v>14425</v>
      </c>
      <c r="D1063" s="3" t="s">
        <v>1</v>
      </c>
      <c r="E1063" s="3" t="str">
        <f>IF(D1063&lt;&gt;"",VLOOKUP($D1063,Gefährdungsstufen!$B$2:$G$20,6,FALSE),"")</f>
        <v>potentiell gefährdet</v>
      </c>
      <c r="F1063" s="71">
        <f>IF(D1063&lt;&gt;"",VLOOKUP($D1063,Gefährdungsstufen!$B$2:$G$20,3,FALSE),"")</f>
        <v>0</v>
      </c>
      <c r="G1063" s="33" t="str">
        <f t="shared" si="96"/>
        <v>Landolt Elias (1991): Gefährdung der Farn- und Blütenpflanzen in der Schweiz</v>
      </c>
      <c r="H1063" s="3" t="s">
        <v>1</v>
      </c>
      <c r="I1063" s="3" t="str">
        <f>IF(H1063&lt;&gt;"",VLOOKUP($H1063,Gefährdungsstufen!$B$2:$G$20,6,FALSE),"")</f>
        <v>potentiell gefährdet</v>
      </c>
      <c r="J1063" s="71">
        <f>IF(H1063&lt;&gt;"",VLOOKUP($H1063,Gefährdungsstufen!$B$2:$G$20,3,FALSE),"")</f>
        <v>0</v>
      </c>
      <c r="K1063" s="33" t="str">
        <f t="shared" si="97"/>
        <v>Landolt Elias (1991): Gefährdung der Farn- und Blütenpflanzen in der Schweiz</v>
      </c>
      <c r="L1063" s="3" t="s">
        <v>1</v>
      </c>
      <c r="M1063" s="3" t="s">
        <v>1</v>
      </c>
      <c r="N1063" s="11" t="str">
        <f>IF(M1063&lt;&gt;"",VLOOKUP(M1063,Gefährdungsstufen!$B$2:$G$20,6,FALSE),"")</f>
        <v>potentiell gefährdet</v>
      </c>
      <c r="O1063" s="33" t="str">
        <f t="shared" si="98"/>
        <v>Landolt Elias (1991): Gefährdung der Farn- und Blütenpflanzen in der Schweiz</v>
      </c>
      <c r="P1063" s="3" t="s">
        <v>9</v>
      </c>
      <c r="Q1063" s="3" t="s">
        <v>9</v>
      </c>
      <c r="R1063" s="11" t="str">
        <f>IF(Q1063&lt;&gt;"",VLOOKUP(Q1063,Gefährdungsstufen!$B$2:$G$20,6,FALSE),"")</f>
        <v>vom Aussterben bedroht</v>
      </c>
      <c r="S1063" s="33" t="str">
        <f t="shared" si="99"/>
        <v>Landolt Elias (1991): Gefährdung der Farn- und Blütenpflanzen in der Schweiz</v>
      </c>
      <c r="T1063" s="3" t="s">
        <v>9</v>
      </c>
      <c r="U1063" s="3" t="s">
        <v>9</v>
      </c>
      <c r="V1063" s="11" t="str">
        <f>IF(U1063&lt;&gt;"",VLOOKUP(U1063,Gefährdungsstufen!$B$2:$G$20,6,FALSE),"")</f>
        <v>vom Aussterben bedroht</v>
      </c>
      <c r="W1063" s="33" t="str">
        <f t="shared" si="100"/>
        <v>Landolt Elias (1991): Gefährdung der Farn- und Blütenpflanzen in der Schweiz</v>
      </c>
      <c r="X1063" s="3">
        <v>6</v>
      </c>
      <c r="Y1063" s="3" t="s">
        <v>8</v>
      </c>
      <c r="Z1063" s="3" t="s">
        <v>2</v>
      </c>
      <c r="AA1063" s="3">
        <v>2</v>
      </c>
      <c r="AB1063" s="3">
        <v>2</v>
      </c>
      <c r="AC1063" s="3">
        <v>2</v>
      </c>
      <c r="AD1063" s="3">
        <v>3</v>
      </c>
      <c r="AE1063" s="3" t="s">
        <v>7</v>
      </c>
      <c r="AF1063" s="3" t="str">
        <f>IF(AE1063&lt;&gt;"",VLOOKUP(AE1063,legende!$A$3:$C$6,2,FALSE),"")</f>
        <v>gross</v>
      </c>
      <c r="AG1063" s="71">
        <f>IF(AE1063&lt;&gt;"",VLOOKUP(AE1063,legende!$A$3:$C$6,3,FALSE),"")</f>
        <v>0</v>
      </c>
      <c r="AH1063" s="3" t="s">
        <v>6</v>
      </c>
      <c r="AI1063" s="3" t="str">
        <f>IF(AH1063&lt;&gt;"",VLOOKUP(AH1063,legende!$F$3:$H$6,3,FALSE),"")</f>
        <v>klein: &lt;1/4</v>
      </c>
      <c r="AJ1063" s="71">
        <f>IF(AH1063&lt;&gt;"",VLOOKUP(AH1063,legende!$F$3:$H$6,2,FALSE),"")</f>
        <v>0</v>
      </c>
      <c r="AK1063" s="3" t="s">
        <v>9</v>
      </c>
      <c r="AL1063" s="3" t="s">
        <v>9</v>
      </c>
      <c r="AM1063" s="11" t="str">
        <f>IF(AL1063&lt;&gt;"",VLOOKUP(AL1063,Gefährdungsstufen!$B$2:$G$20,6,FALSE),"")</f>
        <v>vom Aussterben bedroht</v>
      </c>
      <c r="AN1063" s="71">
        <f>IF(AL1063&lt;&gt;"",VLOOKUP(AL1063,Gefährdungsstufen!$B$2:$G$20,3,FALSE),"")</f>
        <v>5</v>
      </c>
      <c r="AO1063" s="3"/>
      <c r="AP1063" s="11"/>
      <c r="AQ1063" s="11">
        <f t="shared" si="101"/>
        <v>5</v>
      </c>
      <c r="AR1063" s="3">
        <v>3</v>
      </c>
      <c r="AS1063" s="3">
        <v>3</v>
      </c>
      <c r="AV1063" s="2" t="s">
        <v>36</v>
      </c>
      <c r="AW1063" s="2" t="s">
        <v>35</v>
      </c>
    </row>
    <row r="1064" spans="1:55" s="2" customFormat="1" ht="15" hidden="1" customHeight="1">
      <c r="A1064" s="24" t="s">
        <v>26859</v>
      </c>
      <c r="B1064" s="5" t="s">
        <v>9311</v>
      </c>
      <c r="C1064" s="16" t="s">
        <v>9312</v>
      </c>
      <c r="D1064" s="3" t="s">
        <v>1</v>
      </c>
      <c r="E1064" s="3" t="str">
        <f>IF(D1064&lt;&gt;"",VLOOKUP($D1064,Gefährdungsstufen!$B$2:$G$20,6,FALSE),"")</f>
        <v>potentiell gefährdet</v>
      </c>
      <c r="F1064" s="71">
        <f>IF(D1064&lt;&gt;"",VLOOKUP($D1064,Gefährdungsstufen!$B$2:$G$20,3,FALSE),"")</f>
        <v>0</v>
      </c>
      <c r="G1064" s="33" t="str">
        <f t="shared" si="96"/>
        <v>Landolt Elias (1991): Gefährdung der Farn- und Blütenpflanzen in der Schweiz</v>
      </c>
      <c r="H1064" s="3" t="s">
        <v>1</v>
      </c>
      <c r="I1064" s="3" t="str">
        <f>IF(H1064&lt;&gt;"",VLOOKUP($H1064,Gefährdungsstufen!$B$2:$G$20,6,FALSE),"")</f>
        <v>potentiell gefährdet</v>
      </c>
      <c r="J1064" s="71">
        <f>IF(H1064&lt;&gt;"",VLOOKUP($H1064,Gefährdungsstufen!$B$2:$G$20,3,FALSE),"")</f>
        <v>0</v>
      </c>
      <c r="K1064" s="33" t="str">
        <f t="shared" si="97"/>
        <v>Landolt Elias (1991): Gefährdung der Farn- und Blütenpflanzen in der Schweiz</v>
      </c>
      <c r="L1064" s="3" t="s">
        <v>1</v>
      </c>
      <c r="M1064" s="3" t="s">
        <v>1</v>
      </c>
      <c r="N1064" s="11" t="str">
        <f>IF(M1064&lt;&gt;"",VLOOKUP(M1064,Gefährdungsstufen!$B$2:$G$20,6,FALSE),"")</f>
        <v>potentiell gefährdet</v>
      </c>
      <c r="O1064" s="33" t="str">
        <f t="shared" si="98"/>
        <v>Landolt Elias (1991): Gefährdung der Farn- und Blütenpflanzen in der Schweiz</v>
      </c>
      <c r="P1064" s="3" t="s">
        <v>1</v>
      </c>
      <c r="Q1064" s="3" t="s">
        <v>1</v>
      </c>
      <c r="R1064" s="11" t="str">
        <f>IF(Q1064&lt;&gt;"",VLOOKUP(Q1064,Gefährdungsstufen!$B$2:$G$20,6,FALSE),"")</f>
        <v>potentiell gefährdet</v>
      </c>
      <c r="S1064" s="33" t="str">
        <f t="shared" si="99"/>
        <v>Landolt Elias (1991): Gefährdung der Farn- und Blütenpflanzen in der Schweiz</v>
      </c>
      <c r="T1064" s="3" t="s">
        <v>1</v>
      </c>
      <c r="U1064" s="3" t="s">
        <v>1</v>
      </c>
      <c r="V1064" s="11" t="str">
        <f>IF(U1064&lt;&gt;"",VLOOKUP(U1064,Gefährdungsstufen!$B$2:$G$20,6,FALSE),"")</f>
        <v>potentiell gefährdet</v>
      </c>
      <c r="W1064" s="33" t="str">
        <f t="shared" si="100"/>
        <v>Landolt Elias (1991): Gefährdung der Farn- und Blütenpflanzen in der Schweiz</v>
      </c>
      <c r="X1064" s="3">
        <v>1</v>
      </c>
      <c r="Y1064" s="3" t="s">
        <v>8</v>
      </c>
      <c r="Z1064" s="3" t="s">
        <v>2</v>
      </c>
      <c r="AA1064" s="3">
        <v>8</v>
      </c>
      <c r="AB1064" s="3">
        <v>8</v>
      </c>
      <c r="AC1064" s="3">
        <v>8</v>
      </c>
      <c r="AD1064" s="3">
        <v>5</v>
      </c>
      <c r="AE1064" s="3"/>
      <c r="AF1064" s="3" t="str">
        <f>IF(AE1064&lt;&gt;"",VLOOKUP(AE1064,legende!$A$3:$C$6,2,FALSE),"")</f>
        <v/>
      </c>
      <c r="AG1064" s="71" t="str">
        <f>IF(AE1064&lt;&gt;"",VLOOKUP(AE1064,legende!$A$3:$C$6,3,FALSE),"")</f>
        <v/>
      </c>
      <c r="AH1064" s="3"/>
      <c r="AI1064" s="3" t="str">
        <f>IF(AH1064&lt;&gt;"",VLOOKUP(AH1064,legende!$F$3:$H$6,3,FALSE),"")</f>
        <v/>
      </c>
      <c r="AJ1064" s="71" t="str">
        <f>IF(AH1064&lt;&gt;"",VLOOKUP(AH1064,legende!$F$3:$H$6,2,FALSE),"")</f>
        <v/>
      </c>
      <c r="AK1064" s="3" t="s">
        <v>1</v>
      </c>
      <c r="AL1064" s="3" t="s">
        <v>1</v>
      </c>
      <c r="AM1064" s="11" t="str">
        <f>IF(AL1064&lt;&gt;"",VLOOKUP(AL1064,Gefährdungsstufen!$B$2:$G$20,6,FALSE),"")</f>
        <v>potentiell gefährdet</v>
      </c>
      <c r="AN1064" s="71">
        <f>IF(AL1064&lt;&gt;"",VLOOKUP(AL1064,Gefährdungsstufen!$B$2:$G$20,3,FALSE),"")</f>
        <v>0</v>
      </c>
      <c r="AO1064" s="3"/>
      <c r="AP1064" s="11" t="s">
        <v>26922</v>
      </c>
      <c r="AQ1064" s="11" t="e">
        <f t="shared" si="101"/>
        <v>#VALUE!</v>
      </c>
      <c r="AR1064" s="3">
        <v>0</v>
      </c>
      <c r="AS1064" s="3" t="s">
        <v>0</v>
      </c>
      <c r="AT1064" s="2">
        <v>1</v>
      </c>
    </row>
    <row r="1065" spans="1:55" s="2" customFormat="1" ht="15" hidden="1" customHeight="1">
      <c r="A1065" s="24" t="s">
        <v>26859</v>
      </c>
      <c r="B1065" s="5" t="s">
        <v>25257</v>
      </c>
      <c r="C1065" s="16" t="s">
        <v>25259</v>
      </c>
      <c r="D1065" s="3" t="s">
        <v>1</v>
      </c>
      <c r="E1065" s="3" t="str">
        <f>IF(D1065&lt;&gt;"",VLOOKUP($D1065,Gefährdungsstufen!$B$2:$G$20,6,FALSE),"")</f>
        <v>potentiell gefährdet</v>
      </c>
      <c r="F1065" s="71">
        <f>IF(D1065&lt;&gt;"",VLOOKUP($D1065,Gefährdungsstufen!$B$2:$G$20,3,FALSE),"")</f>
        <v>0</v>
      </c>
      <c r="G1065" s="33" t="str">
        <f t="shared" si="96"/>
        <v>Landolt Elias (1991): Gefährdung der Farn- und Blütenpflanzen in der Schweiz</v>
      </c>
      <c r="H1065" s="3" t="s">
        <v>1</v>
      </c>
      <c r="I1065" s="3" t="str">
        <f>IF(H1065&lt;&gt;"",VLOOKUP($H1065,Gefährdungsstufen!$B$2:$G$20,6,FALSE),"")</f>
        <v>potentiell gefährdet</v>
      </c>
      <c r="J1065" s="71">
        <f>IF(H1065&lt;&gt;"",VLOOKUP($H1065,Gefährdungsstufen!$B$2:$G$20,3,FALSE),"")</f>
        <v>0</v>
      </c>
      <c r="K1065" s="33" t="str">
        <f t="shared" si="97"/>
        <v>Landolt Elias (1991): Gefährdung der Farn- und Blütenpflanzen in der Schweiz</v>
      </c>
      <c r="L1065" s="3" t="s">
        <v>1</v>
      </c>
      <c r="M1065" s="3" t="s">
        <v>1</v>
      </c>
      <c r="N1065" s="11" t="str">
        <f>IF(M1065&lt;&gt;"",VLOOKUP(M1065,Gefährdungsstufen!$B$2:$G$20,6,FALSE),"")</f>
        <v>potentiell gefährdet</v>
      </c>
      <c r="O1065" s="33" t="str">
        <f t="shared" si="98"/>
        <v>Landolt Elias (1991): Gefährdung der Farn- und Blütenpflanzen in der Schweiz</v>
      </c>
      <c r="P1065" s="3" t="s">
        <v>1</v>
      </c>
      <c r="Q1065" s="3" t="s">
        <v>1</v>
      </c>
      <c r="R1065" s="11" t="str">
        <f>IF(Q1065&lt;&gt;"",VLOOKUP(Q1065,Gefährdungsstufen!$B$2:$G$20,6,FALSE),"")</f>
        <v>potentiell gefährdet</v>
      </c>
      <c r="S1065" s="33" t="str">
        <f t="shared" si="99"/>
        <v>Landolt Elias (1991): Gefährdung der Farn- und Blütenpflanzen in der Schweiz</v>
      </c>
      <c r="T1065" s="3" t="s">
        <v>1</v>
      </c>
      <c r="U1065" s="3" t="s">
        <v>1</v>
      </c>
      <c r="V1065" s="11" t="str">
        <f>IF(U1065&lt;&gt;"",VLOOKUP(U1065,Gefährdungsstufen!$B$2:$G$20,6,FALSE),"")</f>
        <v>potentiell gefährdet</v>
      </c>
      <c r="W1065" s="33" t="str">
        <f t="shared" si="100"/>
        <v>Landolt Elias (1991): Gefährdung der Farn- und Blütenpflanzen in der Schweiz</v>
      </c>
      <c r="X1065" s="3">
        <v>7</v>
      </c>
      <c r="Y1065" s="3" t="s">
        <v>8</v>
      </c>
      <c r="Z1065" s="3" t="s">
        <v>2</v>
      </c>
      <c r="AA1065" s="3">
        <v>4</v>
      </c>
      <c r="AB1065" s="3">
        <v>99</v>
      </c>
      <c r="AC1065" s="3">
        <v>99</v>
      </c>
      <c r="AD1065" s="3">
        <v>99</v>
      </c>
      <c r="AE1065" s="3"/>
      <c r="AF1065" s="3" t="str">
        <f>IF(AE1065&lt;&gt;"",VLOOKUP(AE1065,legende!$A$3:$C$6,2,FALSE),"")</f>
        <v/>
      </c>
      <c r="AG1065" s="71" t="str">
        <f>IF(AE1065&lt;&gt;"",VLOOKUP(AE1065,legende!$A$3:$C$6,3,FALSE),"")</f>
        <v/>
      </c>
      <c r="AH1065" s="3"/>
      <c r="AI1065" s="3" t="str">
        <f>IF(AH1065&lt;&gt;"",VLOOKUP(AH1065,legende!$F$3:$H$6,3,FALSE),"")</f>
        <v/>
      </c>
      <c r="AJ1065" s="71" t="str">
        <f>IF(AH1065&lt;&gt;"",VLOOKUP(AH1065,legende!$F$3:$H$6,2,FALSE),"")</f>
        <v/>
      </c>
      <c r="AK1065" s="3" t="s">
        <v>1</v>
      </c>
      <c r="AL1065" s="3" t="s">
        <v>1</v>
      </c>
      <c r="AM1065" s="11" t="str">
        <f>IF(AL1065&lt;&gt;"",VLOOKUP(AL1065,Gefährdungsstufen!$B$2:$G$20,6,FALSE),"")</f>
        <v>potentiell gefährdet</v>
      </c>
      <c r="AN1065" s="71">
        <f>IF(AL1065&lt;&gt;"",VLOOKUP(AL1065,Gefährdungsstufen!$B$2:$G$20,3,FALSE),"")</f>
        <v>0</v>
      </c>
      <c r="AO1065" s="3"/>
      <c r="AP1065" s="11" t="s">
        <v>26922</v>
      </c>
      <c r="AQ1065" s="11" t="e">
        <f t="shared" si="101"/>
        <v>#VALUE!</v>
      </c>
      <c r="AR1065" s="3">
        <v>0</v>
      </c>
      <c r="AS1065" s="3" t="s">
        <v>0</v>
      </c>
      <c r="BB1065" s="2">
        <v>6</v>
      </c>
      <c r="BC1065" s="2">
        <v>7</v>
      </c>
    </row>
    <row r="1066" spans="1:55" s="2" customFormat="1" ht="15" hidden="1" customHeight="1">
      <c r="A1066" s="24" t="s">
        <v>26859</v>
      </c>
      <c r="B1066" s="5" t="s">
        <v>12974</v>
      </c>
      <c r="C1066" s="16" t="s">
        <v>12975</v>
      </c>
      <c r="D1066" s="3" t="s">
        <v>1</v>
      </c>
      <c r="E1066" s="3" t="str">
        <f>IF(D1066&lt;&gt;"",VLOOKUP($D1066,Gefährdungsstufen!$B$2:$G$20,6,FALSE),"")</f>
        <v>potentiell gefährdet</v>
      </c>
      <c r="F1066" s="71">
        <f>IF(D1066&lt;&gt;"",VLOOKUP($D1066,Gefährdungsstufen!$B$2:$G$20,3,FALSE),"")</f>
        <v>0</v>
      </c>
      <c r="G1066" s="33" t="str">
        <f t="shared" si="96"/>
        <v>Landolt Elias (1991): Gefährdung der Farn- und Blütenpflanzen in der Schweiz</v>
      </c>
      <c r="H1066" s="3" t="s">
        <v>1</v>
      </c>
      <c r="I1066" s="3" t="str">
        <f>IF(H1066&lt;&gt;"",VLOOKUP($H1066,Gefährdungsstufen!$B$2:$G$20,6,FALSE),"")</f>
        <v>potentiell gefährdet</v>
      </c>
      <c r="J1066" s="71">
        <f>IF(H1066&lt;&gt;"",VLOOKUP($H1066,Gefährdungsstufen!$B$2:$G$20,3,FALSE),"")</f>
        <v>0</v>
      </c>
      <c r="K1066" s="33" t="str">
        <f t="shared" si="97"/>
        <v>Landolt Elias (1991): Gefährdung der Farn- und Blütenpflanzen in der Schweiz</v>
      </c>
      <c r="L1066" s="3" t="s">
        <v>1</v>
      </c>
      <c r="M1066" s="3" t="s">
        <v>1</v>
      </c>
      <c r="N1066" s="11" t="str">
        <f>IF(M1066&lt;&gt;"",VLOOKUP(M1066,Gefährdungsstufen!$B$2:$G$20,6,FALSE),"")</f>
        <v>potentiell gefährdet</v>
      </c>
      <c r="O1066" s="33" t="str">
        <f t="shared" si="98"/>
        <v>Landolt Elias (1991): Gefährdung der Farn- und Blütenpflanzen in der Schweiz</v>
      </c>
      <c r="P1066" s="3" t="s">
        <v>1</v>
      </c>
      <c r="Q1066" s="3" t="s">
        <v>1</v>
      </c>
      <c r="R1066" s="11" t="str">
        <f>IF(Q1066&lt;&gt;"",VLOOKUP(Q1066,Gefährdungsstufen!$B$2:$G$20,6,FALSE),"")</f>
        <v>potentiell gefährdet</v>
      </c>
      <c r="S1066" s="33" t="str">
        <f t="shared" si="99"/>
        <v>Landolt Elias (1991): Gefährdung der Farn- und Blütenpflanzen in der Schweiz</v>
      </c>
      <c r="T1066" s="3" t="s">
        <v>1</v>
      </c>
      <c r="U1066" s="3" t="s">
        <v>1</v>
      </c>
      <c r="V1066" s="11" t="str">
        <f>IF(U1066&lt;&gt;"",VLOOKUP(U1066,Gefährdungsstufen!$B$2:$G$20,6,FALSE),"")</f>
        <v>potentiell gefährdet</v>
      </c>
      <c r="W1066" s="33" t="str">
        <f t="shared" si="100"/>
        <v>Landolt Elias (1991): Gefährdung der Farn- und Blütenpflanzen in der Schweiz</v>
      </c>
      <c r="X1066" s="3">
        <v>7</v>
      </c>
      <c r="Y1066" s="3" t="s">
        <v>18</v>
      </c>
      <c r="Z1066" s="3" t="s">
        <v>2</v>
      </c>
      <c r="AA1066" s="3">
        <v>6</v>
      </c>
      <c r="AB1066" s="3">
        <v>6</v>
      </c>
      <c r="AC1066" s="3">
        <v>6</v>
      </c>
      <c r="AD1066" s="3">
        <v>5</v>
      </c>
      <c r="AE1066" s="3"/>
      <c r="AF1066" s="3" t="str">
        <f>IF(AE1066&lt;&gt;"",VLOOKUP(AE1066,legende!$A$3:$C$6,2,FALSE),"")</f>
        <v/>
      </c>
      <c r="AG1066" s="71" t="str">
        <f>IF(AE1066&lt;&gt;"",VLOOKUP(AE1066,legende!$A$3:$C$6,3,FALSE),"")</f>
        <v/>
      </c>
      <c r="AH1066" s="3"/>
      <c r="AI1066" s="3" t="str">
        <f>IF(AH1066&lt;&gt;"",VLOOKUP(AH1066,legende!$F$3:$H$6,3,FALSE),"")</f>
        <v/>
      </c>
      <c r="AJ1066" s="71" t="str">
        <f>IF(AH1066&lt;&gt;"",VLOOKUP(AH1066,legende!$F$3:$H$6,2,FALSE),"")</f>
        <v/>
      </c>
      <c r="AK1066" s="3" t="s">
        <v>1</v>
      </c>
      <c r="AL1066" s="3" t="s">
        <v>1</v>
      </c>
      <c r="AM1066" s="11" t="str">
        <f>IF(AL1066&lt;&gt;"",VLOOKUP(AL1066,Gefährdungsstufen!$B$2:$G$20,6,FALSE),"")</f>
        <v>potentiell gefährdet</v>
      </c>
      <c r="AN1066" s="71">
        <f>IF(AL1066&lt;&gt;"",VLOOKUP(AL1066,Gefährdungsstufen!$B$2:$G$20,3,FALSE),"")</f>
        <v>0</v>
      </c>
      <c r="AO1066" s="3"/>
      <c r="AP1066" s="11" t="s">
        <v>26922</v>
      </c>
      <c r="AQ1066" s="11" t="e">
        <f t="shared" si="101"/>
        <v>#VALUE!</v>
      </c>
      <c r="AR1066" s="3">
        <v>0</v>
      </c>
      <c r="AS1066" s="3" t="s">
        <v>0</v>
      </c>
      <c r="BB1066" s="2">
        <v>6</v>
      </c>
      <c r="BC1066" s="2">
        <v>7</v>
      </c>
    </row>
    <row r="1067" spans="1:55" s="2" customFormat="1" ht="15" hidden="1" customHeight="1">
      <c r="A1067" s="24" t="s">
        <v>26859</v>
      </c>
      <c r="B1067" s="5" t="s">
        <v>8337</v>
      </c>
      <c r="C1067" s="16" t="s">
        <v>8338</v>
      </c>
      <c r="D1067" s="3" t="s">
        <v>1</v>
      </c>
      <c r="E1067" s="3" t="str">
        <f>IF(D1067&lt;&gt;"",VLOOKUP($D1067,Gefährdungsstufen!$B$2:$G$20,6,FALSE),"")</f>
        <v>potentiell gefährdet</v>
      </c>
      <c r="F1067" s="71">
        <f>IF(D1067&lt;&gt;"",VLOOKUP($D1067,Gefährdungsstufen!$B$2:$G$20,3,FALSE),"")</f>
        <v>0</v>
      </c>
      <c r="G1067" s="33" t="str">
        <f t="shared" si="96"/>
        <v>Landolt Elias (1991): Gefährdung der Farn- und Blütenpflanzen in der Schweiz</v>
      </c>
      <c r="H1067" s="3" t="s">
        <v>45</v>
      </c>
      <c r="I1067" s="3" t="str">
        <f>IF(H1067&lt;&gt;"",VLOOKUP($H1067,Gefährdungsstufen!$B$2:$G$20,6,FALSE),"")</f>
        <v>gefährdet</v>
      </c>
      <c r="J1067" s="71">
        <f>IF(H1067&lt;&gt;"",VLOOKUP($H1067,Gefährdungsstufen!$B$2:$G$20,3,FALSE),"")</f>
        <v>3</v>
      </c>
      <c r="K1067" s="33" t="str">
        <f t="shared" si="97"/>
        <v>Landolt Elias (1991): Gefährdung der Farn- und Blütenpflanzen in der Schweiz</v>
      </c>
      <c r="L1067" s="3" t="s">
        <v>8</v>
      </c>
      <c r="M1067" s="3"/>
      <c r="N1067" s="11" t="str">
        <f>IF(M1067&lt;&gt;"",VLOOKUP(M1067,Gefährdungsstufen!$B$2:$G$20,6,FALSE),"")</f>
        <v/>
      </c>
      <c r="O1067" s="33" t="str">
        <f t="shared" si="98"/>
        <v/>
      </c>
      <c r="P1067" s="3" t="s">
        <v>8</v>
      </c>
      <c r="Q1067" s="3"/>
      <c r="R1067" s="11" t="str">
        <f>IF(Q1067&lt;&gt;"",VLOOKUP(Q1067,Gefährdungsstufen!$B$2:$G$20,6,FALSE),"")</f>
        <v/>
      </c>
      <c r="S1067" s="33" t="str">
        <f t="shared" si="99"/>
        <v/>
      </c>
      <c r="T1067" s="3" t="s">
        <v>14</v>
      </c>
      <c r="U1067" s="3" t="s">
        <v>14</v>
      </c>
      <c r="V1067" s="11" t="str">
        <f>IF(U1067&lt;&gt;"",VLOOKUP(U1067,Gefährdungsstufen!$B$2:$G$20,6,FALSE),"")</f>
        <v>vom Aussterben bedroht</v>
      </c>
      <c r="W1067" s="33" t="str">
        <f t="shared" si="100"/>
        <v>Landolt Elias (1991): Gefährdung der Farn- und Blütenpflanzen in der Schweiz</v>
      </c>
      <c r="X1067" s="3">
        <v>5</v>
      </c>
      <c r="Y1067" s="3" t="s">
        <v>8</v>
      </c>
      <c r="Z1067" s="3" t="s">
        <v>2</v>
      </c>
      <c r="AA1067" s="3">
        <v>1</v>
      </c>
      <c r="AB1067" s="3">
        <v>2</v>
      </c>
      <c r="AC1067" s="3">
        <v>1</v>
      </c>
      <c r="AD1067" s="3">
        <v>2</v>
      </c>
      <c r="AE1067" s="3" t="s">
        <v>7</v>
      </c>
      <c r="AF1067" s="3" t="str">
        <f>IF(AE1067&lt;&gt;"",VLOOKUP(AE1067,legende!$A$3:$C$6,2,FALSE),"")</f>
        <v>gross</v>
      </c>
      <c r="AG1067" s="71">
        <f>IF(AE1067&lt;&gt;"",VLOOKUP(AE1067,legende!$A$3:$C$6,3,FALSE),"")</f>
        <v>0</v>
      </c>
      <c r="AH1067" s="3" t="s">
        <v>6</v>
      </c>
      <c r="AI1067" s="3" t="str">
        <f>IF(AH1067&lt;&gt;"",VLOOKUP(AH1067,legende!$F$3:$H$6,3,FALSE),"")</f>
        <v>klein: &lt;1/4</v>
      </c>
      <c r="AJ1067" s="71">
        <f>IF(AH1067&lt;&gt;"",VLOOKUP(AH1067,legende!$F$3:$H$6,2,FALSE),"")</f>
        <v>0</v>
      </c>
      <c r="AK1067" s="3" t="s">
        <v>12</v>
      </c>
      <c r="AL1067" s="3" t="s">
        <v>12</v>
      </c>
      <c r="AM1067" s="11" t="str">
        <f>IF(AL1067&lt;&gt;"",VLOOKUP(AL1067,Gefährdungsstufen!$B$2:$G$20,6,FALSE),"")</f>
        <v>vom Aussterben bedroht</v>
      </c>
      <c r="AN1067" s="71">
        <f>IF(AL1067&lt;&gt;"",VLOOKUP(AL1067,Gefährdungsstufen!$B$2:$G$20,3,FALSE),"")</f>
        <v>5</v>
      </c>
      <c r="AO1067" s="3"/>
      <c r="AP1067" s="11"/>
      <c r="AQ1067" s="11">
        <f t="shared" si="101"/>
        <v>8</v>
      </c>
      <c r="AR1067" s="3">
        <v>5</v>
      </c>
      <c r="AS1067" s="3">
        <v>5</v>
      </c>
      <c r="AT1067" s="2">
        <v>1</v>
      </c>
      <c r="AU1067" s="2">
        <v>2</v>
      </c>
    </row>
    <row r="1068" spans="1:55" s="2" customFormat="1" ht="15" hidden="1" customHeight="1">
      <c r="A1068" s="24" t="s">
        <v>26859</v>
      </c>
      <c r="B1068" s="5" t="s">
        <v>16941</v>
      </c>
      <c r="C1068" s="16" t="s">
        <v>16942</v>
      </c>
      <c r="D1068" s="3" t="s">
        <v>1</v>
      </c>
      <c r="E1068" s="3" t="str">
        <f>IF(D1068&lt;&gt;"",VLOOKUP($D1068,Gefährdungsstufen!$B$2:$G$20,6,FALSE),"")</f>
        <v>potentiell gefährdet</v>
      </c>
      <c r="F1068" s="71">
        <f>IF(D1068&lt;&gt;"",VLOOKUP($D1068,Gefährdungsstufen!$B$2:$G$20,3,FALSE),"")</f>
        <v>0</v>
      </c>
      <c r="G1068" s="33" t="str">
        <f t="shared" si="96"/>
        <v>Landolt Elias (1991): Gefährdung der Farn- und Blütenpflanzen in der Schweiz</v>
      </c>
      <c r="H1068" s="3" t="s">
        <v>1</v>
      </c>
      <c r="I1068" s="3" t="str">
        <f>IF(H1068&lt;&gt;"",VLOOKUP($H1068,Gefährdungsstufen!$B$2:$G$20,6,FALSE),"")</f>
        <v>potentiell gefährdet</v>
      </c>
      <c r="J1068" s="71">
        <f>IF(H1068&lt;&gt;"",VLOOKUP($H1068,Gefährdungsstufen!$B$2:$G$20,3,FALSE),"")</f>
        <v>0</v>
      </c>
      <c r="K1068" s="33" t="str">
        <f t="shared" si="97"/>
        <v>Landolt Elias (1991): Gefährdung der Farn- und Blütenpflanzen in der Schweiz</v>
      </c>
      <c r="L1068" s="3" t="s">
        <v>8</v>
      </c>
      <c r="M1068" s="3"/>
      <c r="N1068" s="11" t="str">
        <f>IF(M1068&lt;&gt;"",VLOOKUP(M1068,Gefährdungsstufen!$B$2:$G$20,6,FALSE),"")</f>
        <v/>
      </c>
      <c r="O1068" s="33" t="str">
        <f t="shared" si="98"/>
        <v/>
      </c>
      <c r="P1068" s="3" t="s">
        <v>8</v>
      </c>
      <c r="Q1068" s="3"/>
      <c r="R1068" s="11" t="str">
        <f>IF(Q1068&lt;&gt;"",VLOOKUP(Q1068,Gefährdungsstufen!$B$2:$G$20,6,FALSE),"")</f>
        <v/>
      </c>
      <c r="S1068" s="33" t="str">
        <f t="shared" si="99"/>
        <v/>
      </c>
      <c r="T1068" s="3" t="s">
        <v>5</v>
      </c>
      <c r="U1068" s="3" t="s">
        <v>5</v>
      </c>
      <c r="V1068" s="11" t="str">
        <f>IF(U1068&lt;&gt;"",VLOOKUP(U1068,Gefährdungsstufen!$B$2:$G$20,6,FALSE),"")</f>
        <v>stark gefährdet</v>
      </c>
      <c r="W1068" s="33" t="str">
        <f t="shared" si="100"/>
        <v>Landolt Elias (1991): Gefährdung der Farn- und Blütenpflanzen in der Schweiz</v>
      </c>
      <c r="X1068" s="3">
        <v>5</v>
      </c>
      <c r="Y1068" s="3" t="s">
        <v>8</v>
      </c>
      <c r="Z1068" s="3" t="s">
        <v>2</v>
      </c>
      <c r="AA1068" s="3">
        <v>4</v>
      </c>
      <c r="AB1068" s="3">
        <v>5</v>
      </c>
      <c r="AC1068" s="3">
        <v>3</v>
      </c>
      <c r="AD1068" s="3">
        <v>3</v>
      </c>
      <c r="AE1068" s="3" t="s">
        <v>7</v>
      </c>
      <c r="AF1068" s="3" t="str">
        <f>IF(AE1068&lt;&gt;"",VLOOKUP(AE1068,legende!$A$3:$C$6,2,FALSE),"")</f>
        <v>gross</v>
      </c>
      <c r="AG1068" s="71">
        <f>IF(AE1068&lt;&gt;"",VLOOKUP(AE1068,legende!$A$3:$C$6,3,FALSE),"")</f>
        <v>0</v>
      </c>
      <c r="AH1068" s="3" t="s">
        <v>6</v>
      </c>
      <c r="AI1068" s="3" t="str">
        <f>IF(AH1068&lt;&gt;"",VLOOKUP(AH1068,legende!$F$3:$H$6,3,FALSE),"")</f>
        <v>klein: &lt;1/4</v>
      </c>
      <c r="AJ1068" s="71">
        <f>IF(AH1068&lt;&gt;"",VLOOKUP(AH1068,legende!$F$3:$H$6,2,FALSE),"")</f>
        <v>0</v>
      </c>
      <c r="AK1068" s="3" t="s">
        <v>5</v>
      </c>
      <c r="AL1068" s="3" t="s">
        <v>5</v>
      </c>
      <c r="AM1068" s="11" t="str">
        <f>IF(AL1068&lt;&gt;"",VLOOKUP(AL1068,Gefährdungsstufen!$B$2:$G$20,6,FALSE),"")</f>
        <v>stark gefährdet</v>
      </c>
      <c r="AN1068" s="71">
        <f>IF(AL1068&lt;&gt;"",VLOOKUP(AL1068,Gefährdungsstufen!$B$2:$G$20,3,FALSE),"")</f>
        <v>4</v>
      </c>
      <c r="AO1068" s="3"/>
      <c r="AP1068" s="11"/>
      <c r="AQ1068" s="11">
        <f t="shared" si="101"/>
        <v>4</v>
      </c>
      <c r="AR1068" s="3">
        <v>2</v>
      </c>
      <c r="AS1068" s="3">
        <v>2</v>
      </c>
      <c r="AT1068" s="2">
        <v>1</v>
      </c>
      <c r="AU1068" s="2">
        <v>2</v>
      </c>
    </row>
    <row r="1069" spans="1:55" s="2" customFormat="1" ht="15" hidden="1" customHeight="1">
      <c r="A1069" s="24" t="s">
        <v>26859</v>
      </c>
      <c r="B1069" s="5" t="s">
        <v>6563</v>
      </c>
      <c r="C1069" s="16" t="s">
        <v>6564</v>
      </c>
      <c r="D1069" s="3" t="s">
        <v>1</v>
      </c>
      <c r="E1069" s="3" t="str">
        <f>IF(D1069&lt;&gt;"",VLOOKUP($D1069,Gefährdungsstufen!$B$2:$G$20,6,FALSE),"")</f>
        <v>potentiell gefährdet</v>
      </c>
      <c r="F1069" s="71">
        <f>IF(D1069&lt;&gt;"",VLOOKUP($D1069,Gefährdungsstufen!$B$2:$G$20,3,FALSE),"")</f>
        <v>0</v>
      </c>
      <c r="G1069" s="33" t="str">
        <f t="shared" si="96"/>
        <v>Landolt Elias (1991): Gefährdung der Farn- und Blütenpflanzen in der Schweiz</v>
      </c>
      <c r="H1069" s="3" t="s">
        <v>1</v>
      </c>
      <c r="I1069" s="3" t="str">
        <f>IF(H1069&lt;&gt;"",VLOOKUP($H1069,Gefährdungsstufen!$B$2:$G$20,6,FALSE),"")</f>
        <v>potentiell gefährdet</v>
      </c>
      <c r="J1069" s="71">
        <f>IF(H1069&lt;&gt;"",VLOOKUP($H1069,Gefährdungsstufen!$B$2:$G$20,3,FALSE),"")</f>
        <v>0</v>
      </c>
      <c r="K1069" s="33" t="str">
        <f t="shared" si="97"/>
        <v>Landolt Elias (1991): Gefährdung der Farn- und Blütenpflanzen in der Schweiz</v>
      </c>
      <c r="L1069" s="3" t="s">
        <v>1</v>
      </c>
      <c r="M1069" s="3" t="s">
        <v>1</v>
      </c>
      <c r="N1069" s="11" t="str">
        <f>IF(M1069&lt;&gt;"",VLOOKUP(M1069,Gefährdungsstufen!$B$2:$G$20,6,FALSE),"")</f>
        <v>potentiell gefährdet</v>
      </c>
      <c r="O1069" s="33" t="str">
        <f t="shared" si="98"/>
        <v>Landolt Elias (1991): Gefährdung der Farn- und Blütenpflanzen in der Schweiz</v>
      </c>
      <c r="P1069" s="3" t="s">
        <v>1</v>
      </c>
      <c r="Q1069" s="3" t="s">
        <v>1</v>
      </c>
      <c r="R1069" s="11" t="str">
        <f>IF(Q1069&lt;&gt;"",VLOOKUP(Q1069,Gefährdungsstufen!$B$2:$G$20,6,FALSE),"")</f>
        <v>potentiell gefährdet</v>
      </c>
      <c r="S1069" s="33" t="str">
        <f t="shared" si="99"/>
        <v>Landolt Elias (1991): Gefährdung der Farn- und Blütenpflanzen in der Schweiz</v>
      </c>
      <c r="T1069" s="3" t="s">
        <v>1</v>
      </c>
      <c r="U1069" s="3" t="s">
        <v>1</v>
      </c>
      <c r="V1069" s="11" t="str">
        <f>IF(U1069&lt;&gt;"",VLOOKUP(U1069,Gefährdungsstufen!$B$2:$G$20,6,FALSE),"")</f>
        <v>potentiell gefährdet</v>
      </c>
      <c r="W1069" s="33" t="str">
        <f t="shared" si="100"/>
        <v>Landolt Elias (1991): Gefährdung der Farn- und Blütenpflanzen in der Schweiz</v>
      </c>
      <c r="X1069" s="3">
        <v>7</v>
      </c>
      <c r="Y1069" s="3" t="s">
        <v>18</v>
      </c>
      <c r="Z1069" s="3" t="s">
        <v>2</v>
      </c>
      <c r="AA1069" s="3">
        <v>6</v>
      </c>
      <c r="AB1069" s="3">
        <v>5</v>
      </c>
      <c r="AC1069" s="3">
        <v>7</v>
      </c>
      <c r="AD1069" s="3">
        <v>7</v>
      </c>
      <c r="AE1069" s="3" t="s">
        <v>7</v>
      </c>
      <c r="AF1069" s="3" t="str">
        <f>IF(AE1069&lt;&gt;"",VLOOKUP(AE1069,legende!$A$3:$C$6,2,FALSE),"")</f>
        <v>gross</v>
      </c>
      <c r="AG1069" s="71">
        <f>IF(AE1069&lt;&gt;"",VLOOKUP(AE1069,legende!$A$3:$C$6,3,FALSE),"")</f>
        <v>0</v>
      </c>
      <c r="AH1069" s="3" t="s">
        <v>6</v>
      </c>
      <c r="AI1069" s="3" t="str">
        <f>IF(AH1069&lt;&gt;"",VLOOKUP(AH1069,legende!$F$3:$H$6,3,FALSE),"")</f>
        <v>klein: &lt;1/4</v>
      </c>
      <c r="AJ1069" s="71">
        <f>IF(AH1069&lt;&gt;"",VLOOKUP(AH1069,legende!$F$3:$H$6,2,FALSE),"")</f>
        <v>0</v>
      </c>
      <c r="AK1069" s="3" t="s">
        <v>1</v>
      </c>
      <c r="AL1069" s="3" t="s">
        <v>1</v>
      </c>
      <c r="AM1069" s="11" t="str">
        <f>IF(AL1069&lt;&gt;"",VLOOKUP(AL1069,Gefährdungsstufen!$B$2:$G$20,6,FALSE),"")</f>
        <v>potentiell gefährdet</v>
      </c>
      <c r="AN1069" s="71">
        <f>IF(AL1069&lt;&gt;"",VLOOKUP(AL1069,Gefährdungsstufen!$B$2:$G$20,3,FALSE),"")</f>
        <v>0</v>
      </c>
      <c r="AO1069" s="3"/>
      <c r="AP1069" s="11"/>
      <c r="AQ1069" s="11">
        <f t="shared" si="101"/>
        <v>0</v>
      </c>
      <c r="AR1069" s="3">
        <v>0</v>
      </c>
      <c r="AS1069" s="3">
        <v>0</v>
      </c>
      <c r="BB1069" s="2">
        <v>6</v>
      </c>
    </row>
    <row r="1070" spans="1:55" s="2" customFormat="1" ht="15" hidden="1" customHeight="1">
      <c r="A1070" s="24" t="s">
        <v>26859</v>
      </c>
      <c r="B1070" s="5" t="s">
        <v>4167</v>
      </c>
      <c r="C1070" s="16" t="s">
        <v>4168</v>
      </c>
      <c r="D1070" s="3" t="s">
        <v>1</v>
      </c>
      <c r="E1070" s="3" t="str">
        <f>IF(D1070&lt;&gt;"",VLOOKUP($D1070,Gefährdungsstufen!$B$2:$G$20,6,FALSE),"")</f>
        <v>potentiell gefährdet</v>
      </c>
      <c r="F1070" s="71">
        <f>IF(D1070&lt;&gt;"",VLOOKUP($D1070,Gefährdungsstufen!$B$2:$G$20,3,FALSE),"")</f>
        <v>0</v>
      </c>
      <c r="G1070" s="33" t="str">
        <f t="shared" si="96"/>
        <v>Landolt Elias (1991): Gefährdung der Farn- und Blütenpflanzen in der Schweiz</v>
      </c>
      <c r="H1070" s="3" t="s">
        <v>1</v>
      </c>
      <c r="I1070" s="3" t="str">
        <f>IF(H1070&lt;&gt;"",VLOOKUP($H1070,Gefährdungsstufen!$B$2:$G$20,6,FALSE),"")</f>
        <v>potentiell gefährdet</v>
      </c>
      <c r="J1070" s="71">
        <f>IF(H1070&lt;&gt;"",VLOOKUP($H1070,Gefährdungsstufen!$B$2:$G$20,3,FALSE),"")</f>
        <v>0</v>
      </c>
      <c r="K1070" s="33" t="str">
        <f t="shared" si="97"/>
        <v>Landolt Elias (1991): Gefährdung der Farn- und Blütenpflanzen in der Schweiz</v>
      </c>
      <c r="L1070" s="3" t="s">
        <v>1</v>
      </c>
      <c r="M1070" s="3" t="s">
        <v>1</v>
      </c>
      <c r="N1070" s="11" t="str">
        <f>IF(M1070&lt;&gt;"",VLOOKUP(M1070,Gefährdungsstufen!$B$2:$G$20,6,FALSE),"")</f>
        <v>potentiell gefährdet</v>
      </c>
      <c r="O1070" s="33" t="str">
        <f t="shared" si="98"/>
        <v>Landolt Elias (1991): Gefährdung der Farn- und Blütenpflanzen in der Schweiz</v>
      </c>
      <c r="P1070" s="3" t="s">
        <v>1</v>
      </c>
      <c r="Q1070" s="3" t="s">
        <v>1</v>
      </c>
      <c r="R1070" s="11" t="str">
        <f>IF(Q1070&lt;&gt;"",VLOOKUP(Q1070,Gefährdungsstufen!$B$2:$G$20,6,FALSE),"")</f>
        <v>potentiell gefährdet</v>
      </c>
      <c r="S1070" s="33" t="str">
        <f t="shared" si="99"/>
        <v>Landolt Elias (1991): Gefährdung der Farn- und Blütenpflanzen in der Schweiz</v>
      </c>
      <c r="T1070" s="3" t="s">
        <v>19</v>
      </c>
      <c r="U1070" s="3" t="s">
        <v>19</v>
      </c>
      <c r="V1070" s="11" t="str">
        <f>IF(U1070&lt;&gt;"",VLOOKUP(U1070,Gefährdungsstufen!$B$2:$G$20,6,FALSE),"")</f>
        <v>potentiell gefährdet</v>
      </c>
      <c r="W1070" s="33" t="str">
        <f t="shared" si="100"/>
        <v>Landolt Elias (1991): Gefährdung der Farn- und Blütenpflanzen in der Schweiz</v>
      </c>
      <c r="X1070" s="3">
        <v>7</v>
      </c>
      <c r="Y1070" s="3" t="s">
        <v>8</v>
      </c>
      <c r="Z1070" s="3" t="s">
        <v>2</v>
      </c>
      <c r="AA1070" s="3">
        <v>3</v>
      </c>
      <c r="AB1070" s="3">
        <v>5</v>
      </c>
      <c r="AC1070" s="3">
        <v>3</v>
      </c>
      <c r="AD1070" s="3">
        <v>4</v>
      </c>
      <c r="AE1070" s="3" t="s">
        <v>7</v>
      </c>
      <c r="AF1070" s="3" t="str">
        <f>IF(AE1070&lt;&gt;"",VLOOKUP(AE1070,legende!$A$3:$C$6,2,FALSE),"")</f>
        <v>gross</v>
      </c>
      <c r="AG1070" s="71">
        <f>IF(AE1070&lt;&gt;"",VLOOKUP(AE1070,legende!$A$3:$C$6,3,FALSE),"")</f>
        <v>0</v>
      </c>
      <c r="AH1070" s="3" t="s">
        <v>6</v>
      </c>
      <c r="AI1070" s="3" t="str">
        <f>IF(AH1070&lt;&gt;"",VLOOKUP(AH1070,legende!$F$3:$H$6,3,FALSE),"")</f>
        <v>klein: &lt;1/4</v>
      </c>
      <c r="AJ1070" s="71">
        <f>IF(AH1070&lt;&gt;"",VLOOKUP(AH1070,legende!$F$3:$H$6,2,FALSE),"")</f>
        <v>0</v>
      </c>
      <c r="AK1070" s="3" t="s">
        <v>5</v>
      </c>
      <c r="AL1070" s="3" t="s">
        <v>5</v>
      </c>
      <c r="AM1070" s="11" t="str">
        <f>IF(AL1070&lt;&gt;"",VLOOKUP(AL1070,Gefährdungsstufen!$B$2:$G$20,6,FALSE),"")</f>
        <v>stark gefährdet</v>
      </c>
      <c r="AN1070" s="71">
        <f>IF(AL1070&lt;&gt;"",VLOOKUP(AL1070,Gefährdungsstufen!$B$2:$G$20,3,FALSE),"")</f>
        <v>4</v>
      </c>
      <c r="AO1070" s="3"/>
      <c r="AP1070" s="11"/>
      <c r="AQ1070" s="11">
        <f t="shared" si="101"/>
        <v>4</v>
      </c>
      <c r="AR1070" s="3">
        <v>2</v>
      </c>
      <c r="AS1070" s="3">
        <v>2</v>
      </c>
      <c r="BB1070" s="2">
        <v>6</v>
      </c>
    </row>
    <row r="1071" spans="1:55" s="2" customFormat="1" ht="15" hidden="1" customHeight="1">
      <c r="A1071" s="24" t="s">
        <v>26859</v>
      </c>
      <c r="B1071" s="5" t="s">
        <v>12987</v>
      </c>
      <c r="C1071" s="16" t="s">
        <v>12988</v>
      </c>
      <c r="D1071" s="3" t="s">
        <v>1</v>
      </c>
      <c r="E1071" s="3" t="str">
        <f>IF(D1071&lt;&gt;"",VLOOKUP($D1071,Gefährdungsstufen!$B$2:$G$20,6,FALSE),"")</f>
        <v>potentiell gefährdet</v>
      </c>
      <c r="F1071" s="71">
        <f>IF(D1071&lt;&gt;"",VLOOKUP($D1071,Gefährdungsstufen!$B$2:$G$20,3,FALSE),"")</f>
        <v>0</v>
      </c>
      <c r="G1071" s="33" t="str">
        <f t="shared" si="96"/>
        <v>Landolt Elias (1991): Gefährdung der Farn- und Blütenpflanzen in der Schweiz</v>
      </c>
      <c r="H1071" s="3" t="s">
        <v>5</v>
      </c>
      <c r="I1071" s="3" t="str">
        <f>IF(H1071&lt;&gt;"",VLOOKUP($H1071,Gefährdungsstufen!$B$2:$G$20,6,FALSE),"")</f>
        <v>stark gefährdet</v>
      </c>
      <c r="J1071" s="71">
        <f>IF(H1071&lt;&gt;"",VLOOKUP($H1071,Gefährdungsstufen!$B$2:$G$20,3,FALSE),"")</f>
        <v>4</v>
      </c>
      <c r="K1071" s="33" t="str">
        <f t="shared" si="97"/>
        <v>Landolt Elias (1991): Gefährdung der Farn- und Blütenpflanzen in der Schweiz</v>
      </c>
      <c r="L1071" s="3" t="s">
        <v>9</v>
      </c>
      <c r="M1071" s="3" t="s">
        <v>9</v>
      </c>
      <c r="N1071" s="11" t="str">
        <f>IF(M1071&lt;&gt;"",VLOOKUP(M1071,Gefährdungsstufen!$B$2:$G$20,6,FALSE),"")</f>
        <v>vom Aussterben bedroht</v>
      </c>
      <c r="O1071" s="33" t="str">
        <f t="shared" si="98"/>
        <v>Landolt Elias (1991): Gefährdung der Farn- und Blütenpflanzen in der Schweiz</v>
      </c>
      <c r="P1071" s="3" t="s">
        <v>9</v>
      </c>
      <c r="Q1071" s="3" t="s">
        <v>9</v>
      </c>
      <c r="R1071" s="11" t="str">
        <f>IF(Q1071&lt;&gt;"",VLOOKUP(Q1071,Gefährdungsstufen!$B$2:$G$20,6,FALSE),"")</f>
        <v>vom Aussterben bedroht</v>
      </c>
      <c r="S1071" s="33" t="str">
        <f t="shared" si="99"/>
        <v>Landolt Elias (1991): Gefährdung der Farn- und Blütenpflanzen in der Schweiz</v>
      </c>
      <c r="T1071" s="3" t="s">
        <v>9</v>
      </c>
      <c r="U1071" s="3" t="s">
        <v>9</v>
      </c>
      <c r="V1071" s="11" t="str">
        <f>IF(U1071&lt;&gt;"",VLOOKUP(U1071,Gefährdungsstufen!$B$2:$G$20,6,FALSE),"")</f>
        <v>vom Aussterben bedroht</v>
      </c>
      <c r="W1071" s="33" t="str">
        <f t="shared" si="100"/>
        <v>Landolt Elias (1991): Gefährdung der Farn- und Blütenpflanzen in der Schweiz</v>
      </c>
      <c r="X1071" s="3">
        <v>7</v>
      </c>
      <c r="Y1071" s="3" t="s">
        <v>8</v>
      </c>
      <c r="Z1071" s="3" t="s">
        <v>165</v>
      </c>
      <c r="AA1071" s="3">
        <v>2</v>
      </c>
      <c r="AB1071" s="3">
        <v>4</v>
      </c>
      <c r="AC1071" s="3">
        <v>1</v>
      </c>
      <c r="AD1071" s="3">
        <v>2</v>
      </c>
      <c r="AE1071" s="3" t="s">
        <v>23</v>
      </c>
      <c r="AF1071" s="3" t="str">
        <f>IF(AE1071&lt;&gt;"",VLOOKUP(AE1071,legende!$A$3:$C$6,2,FALSE),"")</f>
        <v>mittel</v>
      </c>
      <c r="AG1071" s="71">
        <f>IF(AE1071&lt;&gt;"",VLOOKUP(AE1071,legende!$A$3:$C$6,3,FALSE),"")</f>
        <v>2</v>
      </c>
      <c r="AH1071" s="3" t="s">
        <v>6</v>
      </c>
      <c r="AI1071" s="3" t="str">
        <f>IF(AH1071&lt;&gt;"",VLOOKUP(AH1071,legende!$F$3:$H$6,3,FALSE),"")</f>
        <v>klein: &lt;1/4</v>
      </c>
      <c r="AJ1071" s="71">
        <f>IF(AH1071&lt;&gt;"",VLOOKUP(AH1071,legende!$F$3:$H$6,2,FALSE),"")</f>
        <v>0</v>
      </c>
      <c r="AK1071" s="3" t="s">
        <v>9</v>
      </c>
      <c r="AL1071" s="3" t="s">
        <v>9</v>
      </c>
      <c r="AM1071" s="11" t="str">
        <f>IF(AL1071&lt;&gt;"",VLOOKUP(AL1071,Gefährdungsstufen!$B$2:$G$20,6,FALSE),"")</f>
        <v>vom Aussterben bedroht</v>
      </c>
      <c r="AN1071" s="71">
        <f>IF(AL1071&lt;&gt;"",VLOOKUP(AL1071,Gefährdungsstufen!$B$2:$G$20,3,FALSE),"")</f>
        <v>5</v>
      </c>
      <c r="AO1071" s="3"/>
      <c r="AP1071" s="11"/>
      <c r="AQ1071" s="11">
        <f t="shared" si="101"/>
        <v>11</v>
      </c>
      <c r="AR1071" s="3">
        <v>8</v>
      </c>
      <c r="AS1071" s="3">
        <v>8</v>
      </c>
      <c r="BB1071" s="2">
        <v>6</v>
      </c>
    </row>
    <row r="1072" spans="1:55" s="2" customFormat="1" ht="15" hidden="1" customHeight="1">
      <c r="A1072" s="24" t="s">
        <v>26859</v>
      </c>
      <c r="B1072" s="5" t="s">
        <v>9436</v>
      </c>
      <c r="C1072" s="16" t="s">
        <v>9437</v>
      </c>
      <c r="D1072" s="3" t="s">
        <v>1</v>
      </c>
      <c r="E1072" s="3" t="str">
        <f>IF(D1072&lt;&gt;"",VLOOKUP($D1072,Gefährdungsstufen!$B$2:$G$20,6,FALSE),"")</f>
        <v>potentiell gefährdet</v>
      </c>
      <c r="F1072" s="71">
        <f>IF(D1072&lt;&gt;"",VLOOKUP($D1072,Gefährdungsstufen!$B$2:$G$20,3,FALSE),"")</f>
        <v>0</v>
      </c>
      <c r="G1072" s="33" t="str">
        <f t="shared" si="96"/>
        <v>Landolt Elias (1991): Gefährdung der Farn- und Blütenpflanzen in der Schweiz</v>
      </c>
      <c r="H1072" s="3" t="s">
        <v>1</v>
      </c>
      <c r="I1072" s="3" t="str">
        <f>IF(H1072&lt;&gt;"",VLOOKUP($H1072,Gefährdungsstufen!$B$2:$G$20,6,FALSE),"")</f>
        <v>potentiell gefährdet</v>
      </c>
      <c r="J1072" s="71">
        <f>IF(H1072&lt;&gt;"",VLOOKUP($H1072,Gefährdungsstufen!$B$2:$G$20,3,FALSE),"")</f>
        <v>0</v>
      </c>
      <c r="K1072" s="33" t="str">
        <f t="shared" si="97"/>
        <v>Landolt Elias (1991): Gefährdung der Farn- und Blütenpflanzen in der Schweiz</v>
      </c>
      <c r="L1072" s="3" t="s">
        <v>1</v>
      </c>
      <c r="M1072" s="3" t="s">
        <v>1</v>
      </c>
      <c r="N1072" s="11" t="str">
        <f>IF(M1072&lt;&gt;"",VLOOKUP(M1072,Gefährdungsstufen!$B$2:$G$20,6,FALSE),"")</f>
        <v>potentiell gefährdet</v>
      </c>
      <c r="O1072" s="33" t="str">
        <f t="shared" si="98"/>
        <v>Landolt Elias (1991): Gefährdung der Farn- und Blütenpflanzen in der Schweiz</v>
      </c>
      <c r="P1072" s="3" t="s">
        <v>5</v>
      </c>
      <c r="Q1072" s="3" t="s">
        <v>5</v>
      </c>
      <c r="R1072" s="11" t="str">
        <f>IF(Q1072&lt;&gt;"",VLOOKUP(Q1072,Gefährdungsstufen!$B$2:$G$20,6,FALSE),"")</f>
        <v>stark gefährdet</v>
      </c>
      <c r="S1072" s="33" t="str">
        <f t="shared" si="99"/>
        <v>Landolt Elias (1991): Gefährdung der Farn- und Blütenpflanzen in der Schweiz</v>
      </c>
      <c r="T1072" s="3" t="s">
        <v>5</v>
      </c>
      <c r="U1072" s="3" t="s">
        <v>5</v>
      </c>
      <c r="V1072" s="11" t="str">
        <f>IF(U1072&lt;&gt;"",VLOOKUP(U1072,Gefährdungsstufen!$B$2:$G$20,6,FALSE),"")</f>
        <v>stark gefährdet</v>
      </c>
      <c r="W1072" s="33" t="str">
        <f t="shared" si="100"/>
        <v>Landolt Elias (1991): Gefährdung der Farn- und Blütenpflanzen in der Schweiz</v>
      </c>
      <c r="X1072" s="3">
        <v>7</v>
      </c>
      <c r="Y1072" s="3" t="s">
        <v>8</v>
      </c>
      <c r="Z1072" s="3" t="s">
        <v>2</v>
      </c>
      <c r="AA1072" s="3">
        <v>4</v>
      </c>
      <c r="AB1072" s="3">
        <v>5</v>
      </c>
      <c r="AC1072" s="3">
        <v>3</v>
      </c>
      <c r="AD1072" s="3">
        <v>3</v>
      </c>
      <c r="AE1072" s="3" t="s">
        <v>7</v>
      </c>
      <c r="AF1072" s="3" t="str">
        <f>IF(AE1072&lt;&gt;"",VLOOKUP(AE1072,legende!$A$3:$C$6,2,FALSE),"")</f>
        <v>gross</v>
      </c>
      <c r="AG1072" s="71">
        <f>IF(AE1072&lt;&gt;"",VLOOKUP(AE1072,legende!$A$3:$C$6,3,FALSE),"")</f>
        <v>0</v>
      </c>
      <c r="AH1072" s="3" t="s">
        <v>6</v>
      </c>
      <c r="AI1072" s="3" t="str">
        <f>IF(AH1072&lt;&gt;"",VLOOKUP(AH1072,legende!$F$3:$H$6,3,FALSE),"")</f>
        <v>klein: &lt;1/4</v>
      </c>
      <c r="AJ1072" s="71">
        <f>IF(AH1072&lt;&gt;"",VLOOKUP(AH1072,legende!$F$3:$H$6,2,FALSE),"")</f>
        <v>0</v>
      </c>
      <c r="AK1072" s="3" t="s">
        <v>5</v>
      </c>
      <c r="AL1072" s="3" t="s">
        <v>5</v>
      </c>
      <c r="AM1072" s="11" t="str">
        <f>IF(AL1072&lt;&gt;"",VLOOKUP(AL1072,Gefährdungsstufen!$B$2:$G$20,6,FALSE),"")</f>
        <v>stark gefährdet</v>
      </c>
      <c r="AN1072" s="71">
        <f>IF(AL1072&lt;&gt;"",VLOOKUP(AL1072,Gefährdungsstufen!$B$2:$G$20,3,FALSE),"")</f>
        <v>4</v>
      </c>
      <c r="AO1072" s="3"/>
      <c r="AP1072" s="11"/>
      <c r="AQ1072" s="11">
        <f t="shared" si="101"/>
        <v>4</v>
      </c>
      <c r="AR1072" s="3">
        <v>2</v>
      </c>
      <c r="AS1072" s="3">
        <v>2</v>
      </c>
      <c r="BB1072" s="2">
        <v>6</v>
      </c>
    </row>
    <row r="1073" spans="1:54" s="2" customFormat="1" ht="15" hidden="1" customHeight="1">
      <c r="A1073" s="24" t="s">
        <v>26859</v>
      </c>
      <c r="B1073" s="5" t="s">
        <v>9803</v>
      </c>
      <c r="C1073" s="16" t="s">
        <v>9804</v>
      </c>
      <c r="D1073" s="3" t="s">
        <v>1</v>
      </c>
      <c r="E1073" s="3" t="str">
        <f>IF(D1073&lt;&gt;"",VLOOKUP($D1073,Gefährdungsstufen!$B$2:$G$20,6,FALSE),"")</f>
        <v>potentiell gefährdet</v>
      </c>
      <c r="F1073" s="71">
        <f>IF(D1073&lt;&gt;"",VLOOKUP($D1073,Gefährdungsstufen!$B$2:$G$20,3,FALSE),"")</f>
        <v>0</v>
      </c>
      <c r="G1073" s="33" t="str">
        <f t="shared" si="96"/>
        <v>Landolt Elias (1991): Gefährdung der Farn- und Blütenpflanzen in der Schweiz</v>
      </c>
      <c r="H1073" s="3" t="s">
        <v>1</v>
      </c>
      <c r="I1073" s="3" t="str">
        <f>IF(H1073&lt;&gt;"",VLOOKUP($H1073,Gefährdungsstufen!$B$2:$G$20,6,FALSE),"")</f>
        <v>potentiell gefährdet</v>
      </c>
      <c r="J1073" s="71">
        <f>IF(H1073&lt;&gt;"",VLOOKUP($H1073,Gefährdungsstufen!$B$2:$G$20,3,FALSE),"")</f>
        <v>0</v>
      </c>
      <c r="K1073" s="33" t="str">
        <f t="shared" si="97"/>
        <v>Landolt Elias (1991): Gefährdung der Farn- und Blütenpflanzen in der Schweiz</v>
      </c>
      <c r="L1073" s="3" t="s">
        <v>1</v>
      </c>
      <c r="M1073" s="3" t="s">
        <v>1</v>
      </c>
      <c r="N1073" s="11" t="str">
        <f>IF(M1073&lt;&gt;"",VLOOKUP(M1073,Gefährdungsstufen!$B$2:$G$20,6,FALSE),"")</f>
        <v>potentiell gefährdet</v>
      </c>
      <c r="O1073" s="33" t="str">
        <f t="shared" si="98"/>
        <v>Landolt Elias (1991): Gefährdung der Farn- und Blütenpflanzen in der Schweiz</v>
      </c>
      <c r="P1073" s="3" t="s">
        <v>1</v>
      </c>
      <c r="Q1073" s="3" t="s">
        <v>1</v>
      </c>
      <c r="R1073" s="11" t="str">
        <f>IF(Q1073&lt;&gt;"",VLOOKUP(Q1073,Gefährdungsstufen!$B$2:$G$20,6,FALSE),"")</f>
        <v>potentiell gefährdet</v>
      </c>
      <c r="S1073" s="33" t="str">
        <f t="shared" si="99"/>
        <v>Landolt Elias (1991): Gefährdung der Farn- und Blütenpflanzen in der Schweiz</v>
      </c>
      <c r="T1073" s="3" t="s">
        <v>9</v>
      </c>
      <c r="U1073" s="3" t="s">
        <v>9</v>
      </c>
      <c r="V1073" s="11" t="str">
        <f>IF(U1073&lt;&gt;"",VLOOKUP(U1073,Gefährdungsstufen!$B$2:$G$20,6,FALSE),"")</f>
        <v>vom Aussterben bedroht</v>
      </c>
      <c r="W1073" s="33" t="str">
        <f t="shared" si="100"/>
        <v>Landolt Elias (1991): Gefährdung der Farn- und Blütenpflanzen in der Schweiz</v>
      </c>
      <c r="X1073" s="3">
        <v>7</v>
      </c>
      <c r="Y1073" s="3" t="s">
        <v>8</v>
      </c>
      <c r="Z1073" s="3" t="s">
        <v>2</v>
      </c>
      <c r="AA1073" s="3">
        <v>3</v>
      </c>
      <c r="AB1073" s="3">
        <v>4</v>
      </c>
      <c r="AC1073" s="3">
        <v>2</v>
      </c>
      <c r="AD1073" s="3">
        <v>2</v>
      </c>
      <c r="AE1073" s="3" t="s">
        <v>6</v>
      </c>
      <c r="AF1073" s="3" t="str">
        <f>IF(AE1073&lt;&gt;"",VLOOKUP(AE1073,legende!$A$3:$C$6,2,FALSE),"")</f>
        <v>klein</v>
      </c>
      <c r="AG1073" s="71">
        <f>IF(AE1073&lt;&gt;"",VLOOKUP(AE1073,legende!$A$3:$C$6,3,FALSE),"")</f>
        <v>3</v>
      </c>
      <c r="AH1073" s="3" t="s">
        <v>6</v>
      </c>
      <c r="AI1073" s="3" t="str">
        <f>IF(AH1073&lt;&gt;"",VLOOKUP(AH1073,legende!$F$3:$H$6,3,FALSE),"")</f>
        <v>klein: &lt;1/4</v>
      </c>
      <c r="AJ1073" s="71">
        <f>IF(AH1073&lt;&gt;"",VLOOKUP(AH1073,legende!$F$3:$H$6,2,FALSE),"")</f>
        <v>0</v>
      </c>
      <c r="AK1073" s="3" t="s">
        <v>9</v>
      </c>
      <c r="AL1073" s="3" t="s">
        <v>9</v>
      </c>
      <c r="AM1073" s="11" t="str">
        <f>IF(AL1073&lt;&gt;"",VLOOKUP(AL1073,Gefährdungsstufen!$B$2:$G$20,6,FALSE),"")</f>
        <v>vom Aussterben bedroht</v>
      </c>
      <c r="AN1073" s="71">
        <f>IF(AL1073&lt;&gt;"",VLOOKUP(AL1073,Gefährdungsstufen!$B$2:$G$20,3,FALSE),"")</f>
        <v>5</v>
      </c>
      <c r="AO1073" s="3"/>
      <c r="AP1073" s="11"/>
      <c r="AQ1073" s="11">
        <f t="shared" si="101"/>
        <v>8</v>
      </c>
      <c r="AR1073" s="3">
        <v>6</v>
      </c>
      <c r="AS1073" s="3">
        <v>6</v>
      </c>
      <c r="BB1073" s="2">
        <v>6</v>
      </c>
    </row>
    <row r="1074" spans="1:54" s="2" customFormat="1" ht="15" hidden="1" customHeight="1">
      <c r="A1074" s="24" t="s">
        <v>26859</v>
      </c>
      <c r="B1074" s="5" t="s">
        <v>12818</v>
      </c>
      <c r="C1074" s="16" t="s">
        <v>12819</v>
      </c>
      <c r="D1074" s="3" t="s">
        <v>1</v>
      </c>
      <c r="E1074" s="3" t="str">
        <f>IF(D1074&lt;&gt;"",VLOOKUP($D1074,Gefährdungsstufen!$B$2:$G$20,6,FALSE),"")</f>
        <v>potentiell gefährdet</v>
      </c>
      <c r="F1074" s="71">
        <f>IF(D1074&lt;&gt;"",VLOOKUP($D1074,Gefährdungsstufen!$B$2:$G$20,3,FALSE),"")</f>
        <v>0</v>
      </c>
      <c r="G1074" s="33" t="str">
        <f t="shared" si="96"/>
        <v>Landolt Elias (1991): Gefährdung der Farn- und Blütenpflanzen in der Schweiz</v>
      </c>
      <c r="H1074" s="3" t="s">
        <v>1</v>
      </c>
      <c r="I1074" s="3" t="str">
        <f>IF(H1074&lt;&gt;"",VLOOKUP($H1074,Gefährdungsstufen!$B$2:$G$20,6,FALSE),"")</f>
        <v>potentiell gefährdet</v>
      </c>
      <c r="J1074" s="71">
        <f>IF(H1074&lt;&gt;"",VLOOKUP($H1074,Gefährdungsstufen!$B$2:$G$20,3,FALSE),"")</f>
        <v>0</v>
      </c>
      <c r="K1074" s="33" t="str">
        <f t="shared" si="97"/>
        <v>Landolt Elias (1991): Gefährdung der Farn- und Blütenpflanzen in der Schweiz</v>
      </c>
      <c r="L1074" s="3" t="s">
        <v>1</v>
      </c>
      <c r="M1074" s="3" t="s">
        <v>1</v>
      </c>
      <c r="N1074" s="11" t="str">
        <f>IF(M1074&lt;&gt;"",VLOOKUP(M1074,Gefährdungsstufen!$B$2:$G$20,6,FALSE),"")</f>
        <v>potentiell gefährdet</v>
      </c>
      <c r="O1074" s="33" t="str">
        <f t="shared" si="98"/>
        <v>Landolt Elias (1991): Gefährdung der Farn- und Blütenpflanzen in der Schweiz</v>
      </c>
      <c r="P1074" s="3" t="s">
        <v>1</v>
      </c>
      <c r="Q1074" s="3" t="s">
        <v>1</v>
      </c>
      <c r="R1074" s="11" t="str">
        <f>IF(Q1074&lt;&gt;"",VLOOKUP(Q1074,Gefährdungsstufen!$B$2:$G$20,6,FALSE),"")</f>
        <v>potentiell gefährdet</v>
      </c>
      <c r="S1074" s="33" t="str">
        <f t="shared" si="99"/>
        <v>Landolt Elias (1991): Gefährdung der Farn- und Blütenpflanzen in der Schweiz</v>
      </c>
      <c r="T1074" s="3" t="s">
        <v>1</v>
      </c>
      <c r="U1074" s="3" t="s">
        <v>1</v>
      </c>
      <c r="V1074" s="11" t="str">
        <f>IF(U1074&lt;&gt;"",VLOOKUP(U1074,Gefährdungsstufen!$B$2:$G$20,6,FALSE),"")</f>
        <v>potentiell gefährdet</v>
      </c>
      <c r="W1074" s="33" t="str">
        <f t="shared" si="100"/>
        <v>Landolt Elias (1991): Gefährdung der Farn- und Blütenpflanzen in der Schweiz</v>
      </c>
      <c r="X1074" s="3">
        <v>7</v>
      </c>
      <c r="Y1074" s="3" t="s">
        <v>8</v>
      </c>
      <c r="Z1074" s="3" t="s">
        <v>2</v>
      </c>
      <c r="AA1074" s="3">
        <v>5</v>
      </c>
      <c r="AB1074" s="3">
        <v>6</v>
      </c>
      <c r="AC1074" s="3">
        <v>4</v>
      </c>
      <c r="AD1074" s="3">
        <v>3</v>
      </c>
      <c r="AE1074" s="3" t="s">
        <v>7</v>
      </c>
      <c r="AF1074" s="3" t="str">
        <f>IF(AE1074&lt;&gt;"",VLOOKUP(AE1074,legende!$A$3:$C$6,2,FALSE),"")</f>
        <v>gross</v>
      </c>
      <c r="AG1074" s="71">
        <f>IF(AE1074&lt;&gt;"",VLOOKUP(AE1074,legende!$A$3:$C$6,3,FALSE),"")</f>
        <v>0</v>
      </c>
      <c r="AH1074" s="3" t="s">
        <v>6</v>
      </c>
      <c r="AI1074" s="3" t="str">
        <f>IF(AH1074&lt;&gt;"",VLOOKUP(AH1074,legende!$F$3:$H$6,3,FALSE),"")</f>
        <v>klein: &lt;1/4</v>
      </c>
      <c r="AJ1074" s="71">
        <f>IF(AH1074&lt;&gt;"",VLOOKUP(AH1074,legende!$F$3:$H$6,2,FALSE),"")</f>
        <v>0</v>
      </c>
      <c r="AK1074" s="3" t="s">
        <v>1</v>
      </c>
      <c r="AL1074" s="3" t="s">
        <v>1</v>
      </c>
      <c r="AM1074" s="11" t="str">
        <f>IF(AL1074&lt;&gt;"",VLOOKUP(AL1074,Gefährdungsstufen!$B$2:$G$20,6,FALSE),"")</f>
        <v>potentiell gefährdet</v>
      </c>
      <c r="AN1074" s="71">
        <f>IF(AL1074&lt;&gt;"",VLOOKUP(AL1074,Gefährdungsstufen!$B$2:$G$20,3,FALSE),"")</f>
        <v>0</v>
      </c>
      <c r="AO1074" s="3"/>
      <c r="AP1074" s="11"/>
      <c r="AQ1074" s="11">
        <f t="shared" si="101"/>
        <v>0</v>
      </c>
      <c r="AR1074" s="3">
        <v>0</v>
      </c>
      <c r="AS1074" s="3">
        <v>0</v>
      </c>
      <c r="BB1074" s="2">
        <v>6</v>
      </c>
    </row>
    <row r="1075" spans="1:54" s="2" customFormat="1" ht="15" hidden="1" customHeight="1">
      <c r="A1075" s="24" t="s">
        <v>26859</v>
      </c>
      <c r="B1075" s="5" t="s">
        <v>17597</v>
      </c>
      <c r="C1075" s="16" t="s">
        <v>17598</v>
      </c>
      <c r="D1075" s="3" t="s">
        <v>1</v>
      </c>
      <c r="E1075" s="3" t="str">
        <f>IF(D1075&lt;&gt;"",VLOOKUP($D1075,Gefährdungsstufen!$B$2:$G$20,6,FALSE),"")</f>
        <v>potentiell gefährdet</v>
      </c>
      <c r="F1075" s="71">
        <f>IF(D1075&lt;&gt;"",VLOOKUP($D1075,Gefährdungsstufen!$B$2:$G$20,3,FALSE),"")</f>
        <v>0</v>
      </c>
      <c r="G1075" s="33" t="str">
        <f t="shared" si="96"/>
        <v>Landolt Elias (1991): Gefährdung der Farn- und Blütenpflanzen in der Schweiz</v>
      </c>
      <c r="H1075" s="3" t="s">
        <v>1</v>
      </c>
      <c r="I1075" s="3" t="str">
        <f>IF(H1075&lt;&gt;"",VLOOKUP($H1075,Gefährdungsstufen!$B$2:$G$20,6,FALSE),"")</f>
        <v>potentiell gefährdet</v>
      </c>
      <c r="J1075" s="71">
        <f>IF(H1075&lt;&gt;"",VLOOKUP($H1075,Gefährdungsstufen!$B$2:$G$20,3,FALSE),"")</f>
        <v>0</v>
      </c>
      <c r="K1075" s="33" t="str">
        <f t="shared" si="97"/>
        <v>Landolt Elias (1991): Gefährdung der Farn- und Blütenpflanzen in der Schweiz</v>
      </c>
      <c r="L1075" s="3" t="s">
        <v>1</v>
      </c>
      <c r="M1075" s="3" t="s">
        <v>1</v>
      </c>
      <c r="N1075" s="11" t="str">
        <f>IF(M1075&lt;&gt;"",VLOOKUP(M1075,Gefährdungsstufen!$B$2:$G$20,6,FALSE),"")</f>
        <v>potentiell gefährdet</v>
      </c>
      <c r="O1075" s="33" t="str">
        <f t="shared" si="98"/>
        <v>Landolt Elias (1991): Gefährdung der Farn- und Blütenpflanzen in der Schweiz</v>
      </c>
      <c r="P1075" s="3" t="s">
        <v>1</v>
      </c>
      <c r="Q1075" s="3" t="s">
        <v>1</v>
      </c>
      <c r="R1075" s="11" t="str">
        <f>IF(Q1075&lt;&gt;"",VLOOKUP(Q1075,Gefährdungsstufen!$B$2:$G$20,6,FALSE),"")</f>
        <v>potentiell gefährdet</v>
      </c>
      <c r="S1075" s="33" t="str">
        <f t="shared" si="99"/>
        <v>Landolt Elias (1991): Gefährdung der Farn- und Blütenpflanzen in der Schweiz</v>
      </c>
      <c r="T1075" s="3" t="s">
        <v>1</v>
      </c>
      <c r="U1075" s="3" t="s">
        <v>1</v>
      </c>
      <c r="V1075" s="11" t="str">
        <f>IF(U1075&lt;&gt;"",VLOOKUP(U1075,Gefährdungsstufen!$B$2:$G$20,6,FALSE),"")</f>
        <v>potentiell gefährdet</v>
      </c>
      <c r="W1075" s="33" t="str">
        <f t="shared" si="100"/>
        <v>Landolt Elias (1991): Gefährdung der Farn- und Blütenpflanzen in der Schweiz</v>
      </c>
      <c r="X1075" s="3">
        <v>1</v>
      </c>
      <c r="Y1075" s="3" t="s">
        <v>8</v>
      </c>
      <c r="Z1075" s="3" t="s">
        <v>2</v>
      </c>
      <c r="AA1075" s="3">
        <v>8</v>
      </c>
      <c r="AB1075" s="3">
        <v>8</v>
      </c>
      <c r="AC1075" s="3">
        <v>8</v>
      </c>
      <c r="AD1075" s="3">
        <v>5</v>
      </c>
      <c r="AE1075" s="3"/>
      <c r="AF1075" s="3" t="str">
        <f>IF(AE1075&lt;&gt;"",VLOOKUP(AE1075,legende!$A$3:$C$6,2,FALSE),"")</f>
        <v/>
      </c>
      <c r="AG1075" s="71" t="str">
        <f>IF(AE1075&lt;&gt;"",VLOOKUP(AE1075,legende!$A$3:$C$6,3,FALSE),"")</f>
        <v/>
      </c>
      <c r="AH1075" s="3"/>
      <c r="AI1075" s="3" t="str">
        <f>IF(AH1075&lt;&gt;"",VLOOKUP(AH1075,legende!$F$3:$H$6,3,FALSE),"")</f>
        <v/>
      </c>
      <c r="AJ1075" s="71" t="str">
        <f>IF(AH1075&lt;&gt;"",VLOOKUP(AH1075,legende!$F$3:$H$6,2,FALSE),"")</f>
        <v/>
      </c>
      <c r="AK1075" s="3" t="s">
        <v>1</v>
      </c>
      <c r="AL1075" s="3" t="s">
        <v>1</v>
      </c>
      <c r="AM1075" s="11" t="str">
        <f>IF(AL1075&lt;&gt;"",VLOOKUP(AL1075,Gefährdungsstufen!$B$2:$G$20,6,FALSE),"")</f>
        <v>potentiell gefährdet</v>
      </c>
      <c r="AN1075" s="71">
        <f>IF(AL1075&lt;&gt;"",VLOOKUP(AL1075,Gefährdungsstufen!$B$2:$G$20,3,FALSE),"")</f>
        <v>0</v>
      </c>
      <c r="AO1075" s="3"/>
      <c r="AP1075" s="11" t="s">
        <v>26922</v>
      </c>
      <c r="AQ1075" s="11" t="e">
        <f t="shared" si="101"/>
        <v>#VALUE!</v>
      </c>
      <c r="AR1075" s="3">
        <v>0</v>
      </c>
      <c r="AS1075" s="3" t="s">
        <v>0</v>
      </c>
      <c r="AT1075" s="2">
        <v>1</v>
      </c>
    </row>
    <row r="1076" spans="1:54" s="2" customFormat="1" ht="15" hidden="1" customHeight="1">
      <c r="A1076" s="24" t="s">
        <v>26859</v>
      </c>
      <c r="B1076" s="5" t="s">
        <v>5490</v>
      </c>
      <c r="C1076" s="16" t="s">
        <v>5491</v>
      </c>
      <c r="D1076" s="3" t="s">
        <v>1</v>
      </c>
      <c r="E1076" s="3" t="str">
        <f>IF(D1076&lt;&gt;"",VLOOKUP($D1076,Gefährdungsstufen!$B$2:$G$20,6,FALSE),"")</f>
        <v>potentiell gefährdet</v>
      </c>
      <c r="F1076" s="71">
        <f>IF(D1076&lt;&gt;"",VLOOKUP($D1076,Gefährdungsstufen!$B$2:$G$20,3,FALSE),"")</f>
        <v>0</v>
      </c>
      <c r="G1076" s="33" t="str">
        <f t="shared" si="96"/>
        <v>Landolt Elias (1991): Gefährdung der Farn- und Blütenpflanzen in der Schweiz</v>
      </c>
      <c r="H1076" s="3" t="s">
        <v>1</v>
      </c>
      <c r="I1076" s="3" t="str">
        <f>IF(H1076&lt;&gt;"",VLOOKUP($H1076,Gefährdungsstufen!$B$2:$G$20,6,FALSE),"")</f>
        <v>potentiell gefährdet</v>
      </c>
      <c r="J1076" s="71">
        <f>IF(H1076&lt;&gt;"",VLOOKUP($H1076,Gefährdungsstufen!$B$2:$G$20,3,FALSE),"")</f>
        <v>0</v>
      </c>
      <c r="K1076" s="33" t="str">
        <f t="shared" si="97"/>
        <v>Landolt Elias (1991): Gefährdung der Farn- und Blütenpflanzen in der Schweiz</v>
      </c>
      <c r="L1076" s="3" t="s">
        <v>1</v>
      </c>
      <c r="M1076" s="3" t="s">
        <v>1</v>
      </c>
      <c r="N1076" s="11" t="str">
        <f>IF(M1076&lt;&gt;"",VLOOKUP(M1076,Gefährdungsstufen!$B$2:$G$20,6,FALSE),"")</f>
        <v>potentiell gefährdet</v>
      </c>
      <c r="O1076" s="33" t="str">
        <f t="shared" si="98"/>
        <v>Landolt Elias (1991): Gefährdung der Farn- und Blütenpflanzen in der Schweiz</v>
      </c>
      <c r="P1076" s="3" t="s">
        <v>5</v>
      </c>
      <c r="Q1076" s="3" t="s">
        <v>5</v>
      </c>
      <c r="R1076" s="11" t="str">
        <f>IF(Q1076&lt;&gt;"",VLOOKUP(Q1076,Gefährdungsstufen!$B$2:$G$20,6,FALSE),"")</f>
        <v>stark gefährdet</v>
      </c>
      <c r="S1076" s="33" t="str">
        <f t="shared" si="99"/>
        <v>Landolt Elias (1991): Gefährdung der Farn- und Blütenpflanzen in der Schweiz</v>
      </c>
      <c r="T1076" s="3" t="s">
        <v>5</v>
      </c>
      <c r="U1076" s="3" t="s">
        <v>5</v>
      </c>
      <c r="V1076" s="11" t="str">
        <f>IF(U1076&lt;&gt;"",VLOOKUP(U1076,Gefährdungsstufen!$B$2:$G$20,6,FALSE),"")</f>
        <v>stark gefährdet</v>
      </c>
      <c r="W1076" s="33" t="str">
        <f t="shared" si="100"/>
        <v>Landolt Elias (1991): Gefährdung der Farn- und Blütenpflanzen in der Schweiz</v>
      </c>
      <c r="X1076" s="3">
        <v>5</v>
      </c>
      <c r="Y1076" s="3" t="s">
        <v>8</v>
      </c>
      <c r="Z1076" s="3" t="s">
        <v>2</v>
      </c>
      <c r="AA1076" s="3">
        <v>5</v>
      </c>
      <c r="AB1076" s="3">
        <v>6</v>
      </c>
      <c r="AC1076" s="3">
        <v>5</v>
      </c>
      <c r="AD1076" s="3">
        <v>4</v>
      </c>
      <c r="AE1076" s="3" t="s">
        <v>7</v>
      </c>
      <c r="AF1076" s="3" t="str">
        <f>IF(AE1076&lt;&gt;"",VLOOKUP(AE1076,legende!$A$3:$C$6,2,FALSE),"")</f>
        <v>gross</v>
      </c>
      <c r="AG1076" s="71">
        <f>IF(AE1076&lt;&gt;"",VLOOKUP(AE1076,legende!$A$3:$C$6,3,FALSE),"")</f>
        <v>0</v>
      </c>
      <c r="AH1076" s="3" t="s">
        <v>6</v>
      </c>
      <c r="AI1076" s="3" t="str">
        <f>IF(AH1076&lt;&gt;"",VLOOKUP(AH1076,legende!$F$3:$H$6,3,FALSE),"")</f>
        <v>klein: &lt;1/4</v>
      </c>
      <c r="AJ1076" s="71">
        <f>IF(AH1076&lt;&gt;"",VLOOKUP(AH1076,legende!$F$3:$H$6,2,FALSE),"")</f>
        <v>0</v>
      </c>
      <c r="AK1076" s="3" t="s">
        <v>5</v>
      </c>
      <c r="AL1076" s="3" t="s">
        <v>5</v>
      </c>
      <c r="AM1076" s="11" t="str">
        <f>IF(AL1076&lt;&gt;"",VLOOKUP(AL1076,Gefährdungsstufen!$B$2:$G$20,6,FALSE),"")</f>
        <v>stark gefährdet</v>
      </c>
      <c r="AN1076" s="71">
        <f>IF(AL1076&lt;&gt;"",VLOOKUP(AL1076,Gefährdungsstufen!$B$2:$G$20,3,FALSE),"")</f>
        <v>4</v>
      </c>
      <c r="AO1076" s="3"/>
      <c r="AP1076" s="11"/>
      <c r="AQ1076" s="11">
        <f t="shared" si="101"/>
        <v>4</v>
      </c>
      <c r="AR1076" s="3">
        <v>2</v>
      </c>
      <c r="AS1076" s="3">
        <v>2</v>
      </c>
      <c r="AT1076" s="2">
        <v>1</v>
      </c>
      <c r="AU1076" s="2">
        <v>2</v>
      </c>
    </row>
    <row r="1077" spans="1:54" s="2" customFormat="1" ht="15" hidden="1" customHeight="1">
      <c r="A1077" s="24" t="s">
        <v>26859</v>
      </c>
      <c r="B1077" s="5" t="s">
        <v>4976</v>
      </c>
      <c r="C1077" s="16" t="s">
        <v>4977</v>
      </c>
      <c r="D1077" s="3" t="s">
        <v>1</v>
      </c>
      <c r="E1077" s="3" t="str">
        <f>IF(D1077&lt;&gt;"",VLOOKUP($D1077,Gefährdungsstufen!$B$2:$G$20,6,FALSE),"")</f>
        <v>potentiell gefährdet</v>
      </c>
      <c r="F1077" s="71">
        <f>IF(D1077&lt;&gt;"",VLOOKUP($D1077,Gefährdungsstufen!$B$2:$G$20,3,FALSE),"")</f>
        <v>0</v>
      </c>
      <c r="G1077" s="33" t="str">
        <f t="shared" si="96"/>
        <v>Landolt Elias (1991): Gefährdung der Farn- und Blütenpflanzen in der Schweiz</v>
      </c>
      <c r="H1077" s="3" t="s">
        <v>1</v>
      </c>
      <c r="I1077" s="3" t="str">
        <f>IF(H1077&lt;&gt;"",VLOOKUP($H1077,Gefährdungsstufen!$B$2:$G$20,6,FALSE),"")</f>
        <v>potentiell gefährdet</v>
      </c>
      <c r="J1077" s="71">
        <f>IF(H1077&lt;&gt;"",VLOOKUP($H1077,Gefährdungsstufen!$B$2:$G$20,3,FALSE),"")</f>
        <v>0</v>
      </c>
      <c r="K1077" s="33" t="str">
        <f t="shared" si="97"/>
        <v>Landolt Elias (1991): Gefährdung der Farn- und Blütenpflanzen in der Schweiz</v>
      </c>
      <c r="L1077" s="3" t="s">
        <v>1</v>
      </c>
      <c r="M1077" s="3" t="s">
        <v>1</v>
      </c>
      <c r="N1077" s="11" t="str">
        <f>IF(M1077&lt;&gt;"",VLOOKUP(M1077,Gefährdungsstufen!$B$2:$G$20,6,FALSE),"")</f>
        <v>potentiell gefährdet</v>
      </c>
      <c r="O1077" s="33" t="str">
        <f t="shared" si="98"/>
        <v>Landolt Elias (1991): Gefährdung der Farn- und Blütenpflanzen in der Schweiz</v>
      </c>
      <c r="P1077" s="3" t="s">
        <v>1</v>
      </c>
      <c r="Q1077" s="3" t="s">
        <v>1</v>
      </c>
      <c r="R1077" s="11" t="str">
        <f>IF(Q1077&lt;&gt;"",VLOOKUP(Q1077,Gefährdungsstufen!$B$2:$G$20,6,FALSE),"")</f>
        <v>potentiell gefährdet</v>
      </c>
      <c r="S1077" s="33" t="str">
        <f t="shared" si="99"/>
        <v>Landolt Elias (1991): Gefährdung der Farn- und Blütenpflanzen in der Schweiz</v>
      </c>
      <c r="T1077" s="3" t="s">
        <v>1</v>
      </c>
      <c r="U1077" s="3" t="s">
        <v>1</v>
      </c>
      <c r="V1077" s="11" t="str">
        <f>IF(U1077&lt;&gt;"",VLOOKUP(U1077,Gefährdungsstufen!$B$2:$G$20,6,FALSE),"")</f>
        <v>potentiell gefährdet</v>
      </c>
      <c r="W1077" s="33" t="str">
        <f t="shared" si="100"/>
        <v>Landolt Elias (1991): Gefährdung der Farn- und Blütenpflanzen in der Schweiz</v>
      </c>
      <c r="X1077" s="3">
        <v>8</v>
      </c>
      <c r="Y1077" s="3" t="s">
        <v>8</v>
      </c>
      <c r="Z1077" s="3" t="s">
        <v>2</v>
      </c>
      <c r="AA1077" s="3">
        <v>5</v>
      </c>
      <c r="AB1077" s="3">
        <v>6</v>
      </c>
      <c r="AC1077" s="3">
        <v>5</v>
      </c>
      <c r="AD1077" s="3">
        <v>4</v>
      </c>
      <c r="AE1077" s="3"/>
      <c r="AF1077" s="3" t="str">
        <f>IF(AE1077&lt;&gt;"",VLOOKUP(AE1077,legende!$A$3:$C$6,2,FALSE),"")</f>
        <v/>
      </c>
      <c r="AG1077" s="71" t="str">
        <f>IF(AE1077&lt;&gt;"",VLOOKUP(AE1077,legende!$A$3:$C$6,3,FALSE),"")</f>
        <v/>
      </c>
      <c r="AH1077" s="3"/>
      <c r="AI1077" s="3" t="str">
        <f>IF(AH1077&lt;&gt;"",VLOOKUP(AH1077,legende!$F$3:$H$6,3,FALSE),"")</f>
        <v/>
      </c>
      <c r="AJ1077" s="71" t="str">
        <f>IF(AH1077&lt;&gt;"",VLOOKUP(AH1077,legende!$F$3:$H$6,2,FALSE),"")</f>
        <v/>
      </c>
      <c r="AK1077" s="3" t="s">
        <v>1</v>
      </c>
      <c r="AL1077" s="3" t="s">
        <v>1</v>
      </c>
      <c r="AM1077" s="11" t="str">
        <f>IF(AL1077&lt;&gt;"",VLOOKUP(AL1077,Gefährdungsstufen!$B$2:$G$20,6,FALSE),"")</f>
        <v>potentiell gefährdet</v>
      </c>
      <c r="AN1077" s="71">
        <f>IF(AL1077&lt;&gt;"",VLOOKUP(AL1077,Gefährdungsstufen!$B$2:$G$20,3,FALSE),"")</f>
        <v>0</v>
      </c>
      <c r="AO1077" s="3"/>
      <c r="AP1077" s="11" t="s">
        <v>26922</v>
      </c>
      <c r="AQ1077" s="11" t="e">
        <f t="shared" si="101"/>
        <v>#VALUE!</v>
      </c>
      <c r="AR1077" s="3">
        <v>0</v>
      </c>
      <c r="AS1077" s="3" t="s">
        <v>0</v>
      </c>
      <c r="AX1077" s="2" t="s">
        <v>90</v>
      </c>
      <c r="AY1077" s="2" t="s">
        <v>72</v>
      </c>
    </row>
    <row r="1078" spans="1:54" s="2" customFormat="1" ht="15" hidden="1" customHeight="1">
      <c r="A1078" s="24" t="s">
        <v>26859</v>
      </c>
      <c r="B1078" s="5" t="s">
        <v>8054</v>
      </c>
      <c r="C1078" s="16" t="s">
        <v>8055</v>
      </c>
      <c r="D1078" s="3" t="s">
        <v>1</v>
      </c>
      <c r="E1078" s="3" t="str">
        <f>IF(D1078&lt;&gt;"",VLOOKUP($D1078,Gefährdungsstufen!$B$2:$G$20,6,FALSE),"")</f>
        <v>potentiell gefährdet</v>
      </c>
      <c r="F1078" s="71">
        <f>IF(D1078&lt;&gt;"",VLOOKUP($D1078,Gefährdungsstufen!$B$2:$G$20,3,FALSE),"")</f>
        <v>0</v>
      </c>
      <c r="G1078" s="33" t="str">
        <f t="shared" si="96"/>
        <v>Landolt Elias (1991): Gefährdung der Farn- und Blütenpflanzen in der Schweiz</v>
      </c>
      <c r="H1078" s="3" t="s">
        <v>1</v>
      </c>
      <c r="I1078" s="3" t="str">
        <f>IF(H1078&lt;&gt;"",VLOOKUP($H1078,Gefährdungsstufen!$B$2:$G$20,6,FALSE),"")</f>
        <v>potentiell gefährdet</v>
      </c>
      <c r="J1078" s="71">
        <f>IF(H1078&lt;&gt;"",VLOOKUP($H1078,Gefährdungsstufen!$B$2:$G$20,3,FALSE),"")</f>
        <v>0</v>
      </c>
      <c r="K1078" s="33" t="str">
        <f t="shared" si="97"/>
        <v>Landolt Elias (1991): Gefährdung der Farn- und Blütenpflanzen in der Schweiz</v>
      </c>
      <c r="L1078" s="3" t="s">
        <v>14</v>
      </c>
      <c r="M1078" s="3" t="s">
        <v>14</v>
      </c>
      <c r="N1078" s="11" t="str">
        <f>IF(M1078&lt;&gt;"",VLOOKUP(M1078,Gefährdungsstufen!$B$2:$G$20,6,FALSE),"")</f>
        <v>vom Aussterben bedroht</v>
      </c>
      <c r="O1078" s="33" t="str">
        <f t="shared" si="98"/>
        <v>Landolt Elias (1991): Gefährdung der Farn- und Blütenpflanzen in der Schweiz</v>
      </c>
      <c r="P1078" s="3" t="s">
        <v>9</v>
      </c>
      <c r="Q1078" s="3" t="s">
        <v>9</v>
      </c>
      <c r="R1078" s="11" t="str">
        <f>IF(Q1078&lt;&gt;"",VLOOKUP(Q1078,Gefährdungsstufen!$B$2:$G$20,6,FALSE),"")</f>
        <v>vom Aussterben bedroht</v>
      </c>
      <c r="S1078" s="33" t="str">
        <f t="shared" si="99"/>
        <v>Landolt Elias (1991): Gefährdung der Farn- und Blütenpflanzen in der Schweiz</v>
      </c>
      <c r="T1078" s="3" t="s">
        <v>5</v>
      </c>
      <c r="U1078" s="3" t="s">
        <v>5</v>
      </c>
      <c r="V1078" s="11" t="str">
        <f>IF(U1078&lt;&gt;"",VLOOKUP(U1078,Gefährdungsstufen!$B$2:$G$20,6,FALSE),"")</f>
        <v>stark gefährdet</v>
      </c>
      <c r="W1078" s="33" t="str">
        <f t="shared" si="100"/>
        <v>Landolt Elias (1991): Gefährdung der Farn- und Blütenpflanzen in der Schweiz</v>
      </c>
      <c r="X1078" s="3">
        <v>5</v>
      </c>
      <c r="Y1078" s="3" t="s">
        <v>8</v>
      </c>
      <c r="Z1078" s="3" t="s">
        <v>2</v>
      </c>
      <c r="AA1078" s="3">
        <v>4</v>
      </c>
      <c r="AB1078" s="3">
        <v>5</v>
      </c>
      <c r="AC1078" s="3">
        <v>3</v>
      </c>
      <c r="AD1078" s="3">
        <v>3</v>
      </c>
      <c r="AE1078" s="3" t="s">
        <v>7</v>
      </c>
      <c r="AF1078" s="3" t="str">
        <f>IF(AE1078&lt;&gt;"",VLOOKUP(AE1078,legende!$A$3:$C$6,2,FALSE),"")</f>
        <v>gross</v>
      </c>
      <c r="AG1078" s="71">
        <f>IF(AE1078&lt;&gt;"",VLOOKUP(AE1078,legende!$A$3:$C$6,3,FALSE),"")</f>
        <v>0</v>
      </c>
      <c r="AH1078" s="3" t="s">
        <v>6</v>
      </c>
      <c r="AI1078" s="3" t="str">
        <f>IF(AH1078&lt;&gt;"",VLOOKUP(AH1078,legende!$F$3:$H$6,3,FALSE),"")</f>
        <v>klein: &lt;1/4</v>
      </c>
      <c r="AJ1078" s="71">
        <f>IF(AH1078&lt;&gt;"",VLOOKUP(AH1078,legende!$F$3:$H$6,2,FALSE),"")</f>
        <v>0</v>
      </c>
      <c r="AK1078" s="3" t="s">
        <v>9</v>
      </c>
      <c r="AL1078" s="3" t="s">
        <v>9</v>
      </c>
      <c r="AM1078" s="11" t="str">
        <f>IF(AL1078&lt;&gt;"",VLOOKUP(AL1078,Gefährdungsstufen!$B$2:$G$20,6,FALSE),"")</f>
        <v>vom Aussterben bedroht</v>
      </c>
      <c r="AN1078" s="71">
        <f>IF(AL1078&lt;&gt;"",VLOOKUP(AL1078,Gefährdungsstufen!$B$2:$G$20,3,FALSE),"")</f>
        <v>5</v>
      </c>
      <c r="AO1078" s="3"/>
      <c r="AP1078" s="11"/>
      <c r="AQ1078" s="11">
        <f t="shared" si="101"/>
        <v>5</v>
      </c>
      <c r="AR1078" s="3">
        <v>3</v>
      </c>
      <c r="AS1078" s="3">
        <v>3</v>
      </c>
      <c r="AU1078" s="2">
        <v>2</v>
      </c>
    </row>
    <row r="1079" spans="1:54" s="2" customFormat="1" ht="15" hidden="1" customHeight="1">
      <c r="A1079" s="24" t="s">
        <v>26859</v>
      </c>
      <c r="B1079" s="5" t="s">
        <v>11878</v>
      </c>
      <c r="C1079" s="16" t="s">
        <v>11879</v>
      </c>
      <c r="D1079" s="3" t="s">
        <v>1</v>
      </c>
      <c r="E1079" s="3" t="str">
        <f>IF(D1079&lt;&gt;"",VLOOKUP($D1079,Gefährdungsstufen!$B$2:$G$20,6,FALSE),"")</f>
        <v>potentiell gefährdet</v>
      </c>
      <c r="F1079" s="71">
        <f>IF(D1079&lt;&gt;"",VLOOKUP($D1079,Gefährdungsstufen!$B$2:$G$20,3,FALSE),"")</f>
        <v>0</v>
      </c>
      <c r="G1079" s="33" t="str">
        <f t="shared" si="96"/>
        <v>Landolt Elias (1991): Gefährdung der Farn- und Blütenpflanzen in der Schweiz</v>
      </c>
      <c r="H1079" s="3" t="s">
        <v>1</v>
      </c>
      <c r="I1079" s="3" t="str">
        <f>IF(H1079&lt;&gt;"",VLOOKUP($H1079,Gefährdungsstufen!$B$2:$G$20,6,FALSE),"")</f>
        <v>potentiell gefährdet</v>
      </c>
      <c r="J1079" s="71">
        <f>IF(H1079&lt;&gt;"",VLOOKUP($H1079,Gefährdungsstufen!$B$2:$G$20,3,FALSE),"")</f>
        <v>0</v>
      </c>
      <c r="K1079" s="33" t="str">
        <f t="shared" si="97"/>
        <v>Landolt Elias (1991): Gefährdung der Farn- und Blütenpflanzen in der Schweiz</v>
      </c>
      <c r="L1079" s="3" t="s">
        <v>8</v>
      </c>
      <c r="M1079" s="3"/>
      <c r="N1079" s="11" t="str">
        <f>IF(M1079&lt;&gt;"",VLOOKUP(M1079,Gefährdungsstufen!$B$2:$G$20,6,FALSE),"")</f>
        <v/>
      </c>
      <c r="O1079" s="33" t="str">
        <f t="shared" si="98"/>
        <v/>
      </c>
      <c r="P1079" s="3" t="s">
        <v>8</v>
      </c>
      <c r="Q1079" s="3"/>
      <c r="R1079" s="11" t="str">
        <f>IF(Q1079&lt;&gt;"",VLOOKUP(Q1079,Gefährdungsstufen!$B$2:$G$20,6,FALSE),"")</f>
        <v/>
      </c>
      <c r="S1079" s="33" t="str">
        <f t="shared" si="99"/>
        <v/>
      </c>
      <c r="T1079" s="3" t="s">
        <v>8</v>
      </c>
      <c r="U1079" s="3"/>
      <c r="V1079" s="11" t="str">
        <f>IF(U1079&lt;&gt;"",VLOOKUP(U1079,Gefährdungsstufen!$B$2:$G$20,6,FALSE),"")</f>
        <v/>
      </c>
      <c r="W1079" s="33" t="str">
        <f t="shared" si="100"/>
        <v/>
      </c>
      <c r="X1079" s="3">
        <v>2</v>
      </c>
      <c r="Y1079" s="3" t="s">
        <v>8</v>
      </c>
      <c r="Z1079" s="3" t="s">
        <v>13</v>
      </c>
      <c r="AA1079" s="3">
        <v>99</v>
      </c>
      <c r="AB1079" s="3">
        <v>99</v>
      </c>
      <c r="AC1079" s="3">
        <v>99</v>
      </c>
      <c r="AD1079" s="3">
        <v>99</v>
      </c>
      <c r="AE1079" s="3" t="s">
        <v>23</v>
      </c>
      <c r="AF1079" s="3" t="str">
        <f>IF(AE1079&lt;&gt;"",VLOOKUP(AE1079,legende!$A$3:$C$6,2,FALSE),"")</f>
        <v>mittel</v>
      </c>
      <c r="AG1079" s="71">
        <f>IF(AE1079&lt;&gt;"",VLOOKUP(AE1079,legende!$A$3:$C$6,3,FALSE),"")</f>
        <v>2</v>
      </c>
      <c r="AH1079" s="3" t="s">
        <v>6</v>
      </c>
      <c r="AI1079" s="3" t="str">
        <f>IF(AH1079&lt;&gt;"",VLOOKUP(AH1079,legende!$F$3:$H$6,3,FALSE),"")</f>
        <v>klein: &lt;1/4</v>
      </c>
      <c r="AJ1079" s="71">
        <f>IF(AH1079&lt;&gt;"",VLOOKUP(AH1079,legende!$F$3:$H$6,2,FALSE),"")</f>
        <v>0</v>
      </c>
      <c r="AK1079" s="3" t="s">
        <v>45</v>
      </c>
      <c r="AL1079" s="3" t="s">
        <v>45</v>
      </c>
      <c r="AM1079" s="11" t="str">
        <f>IF(AL1079&lt;&gt;"",VLOOKUP(AL1079,Gefährdungsstufen!$B$2:$G$20,6,FALSE),"")</f>
        <v>gefährdet</v>
      </c>
      <c r="AN1079" s="71">
        <f>IF(AL1079&lt;&gt;"",VLOOKUP(AL1079,Gefährdungsstufen!$B$2:$G$20,3,FALSE),"")</f>
        <v>3</v>
      </c>
      <c r="AO1079" s="3"/>
      <c r="AP1079" s="11"/>
      <c r="AQ1079" s="11">
        <f t="shared" si="101"/>
        <v>5</v>
      </c>
      <c r="AR1079" s="3">
        <v>3</v>
      </c>
      <c r="AS1079" s="3">
        <v>3</v>
      </c>
    </row>
    <row r="1080" spans="1:54" s="2" customFormat="1" ht="15" hidden="1" customHeight="1">
      <c r="A1080" s="24" t="s">
        <v>26859</v>
      </c>
      <c r="B1080" s="5" t="s">
        <v>16813</v>
      </c>
      <c r="C1080" s="16" t="s">
        <v>16814</v>
      </c>
      <c r="D1080" s="3" t="s">
        <v>1</v>
      </c>
      <c r="E1080" s="3" t="str">
        <f>IF(D1080&lt;&gt;"",VLOOKUP($D1080,Gefährdungsstufen!$B$2:$G$20,6,FALSE),"")</f>
        <v>potentiell gefährdet</v>
      </c>
      <c r="F1080" s="71">
        <f>IF(D1080&lt;&gt;"",VLOOKUP($D1080,Gefährdungsstufen!$B$2:$G$20,3,FALSE),"")</f>
        <v>0</v>
      </c>
      <c r="G1080" s="33" t="str">
        <f t="shared" si="96"/>
        <v>Landolt Elias (1991): Gefährdung der Farn- und Blütenpflanzen in der Schweiz</v>
      </c>
      <c r="H1080" s="3" t="s">
        <v>45</v>
      </c>
      <c r="I1080" s="3" t="str">
        <f>IF(H1080&lt;&gt;"",VLOOKUP($H1080,Gefährdungsstufen!$B$2:$G$20,6,FALSE),"")</f>
        <v>gefährdet</v>
      </c>
      <c r="J1080" s="71">
        <f>IF(H1080&lt;&gt;"",VLOOKUP($H1080,Gefährdungsstufen!$B$2:$G$20,3,FALSE),"")</f>
        <v>3</v>
      </c>
      <c r="K1080" s="33" t="str">
        <f t="shared" si="97"/>
        <v>Landolt Elias (1991): Gefährdung der Farn- und Blütenpflanzen in der Schweiz</v>
      </c>
      <c r="L1080" s="3" t="s">
        <v>9</v>
      </c>
      <c r="M1080" s="3" t="s">
        <v>9</v>
      </c>
      <c r="N1080" s="11" t="str">
        <f>IF(M1080&lt;&gt;"",VLOOKUP(M1080,Gefährdungsstufen!$B$2:$G$20,6,FALSE),"")</f>
        <v>vom Aussterben bedroht</v>
      </c>
      <c r="O1080" s="33" t="str">
        <f t="shared" si="98"/>
        <v>Landolt Elias (1991): Gefährdung der Farn- und Blütenpflanzen in der Schweiz</v>
      </c>
      <c r="P1080" s="3" t="s">
        <v>14</v>
      </c>
      <c r="Q1080" s="3" t="s">
        <v>14</v>
      </c>
      <c r="R1080" s="11" t="str">
        <f>IF(Q1080&lt;&gt;"",VLOOKUP(Q1080,Gefährdungsstufen!$B$2:$G$20,6,FALSE),"")</f>
        <v>vom Aussterben bedroht</v>
      </c>
      <c r="S1080" s="33" t="str">
        <f t="shared" si="99"/>
        <v>Landolt Elias (1991): Gefährdung der Farn- und Blütenpflanzen in der Schweiz</v>
      </c>
      <c r="T1080" s="3" t="s">
        <v>9</v>
      </c>
      <c r="U1080" s="3" t="s">
        <v>9</v>
      </c>
      <c r="V1080" s="11" t="str">
        <f>IF(U1080&lt;&gt;"",VLOOKUP(U1080,Gefährdungsstufen!$B$2:$G$20,6,FALSE),"")</f>
        <v>vom Aussterben bedroht</v>
      </c>
      <c r="W1080" s="33" t="str">
        <f t="shared" si="100"/>
        <v>Landolt Elias (1991): Gefährdung der Farn- und Blütenpflanzen in der Schweiz</v>
      </c>
      <c r="X1080" s="3">
        <v>5</v>
      </c>
      <c r="Y1080" s="3" t="s">
        <v>8</v>
      </c>
      <c r="Z1080" s="3" t="s">
        <v>13</v>
      </c>
      <c r="AA1080" s="3">
        <v>99</v>
      </c>
      <c r="AB1080" s="3">
        <v>99</v>
      </c>
      <c r="AC1080" s="3">
        <v>99</v>
      </c>
      <c r="AD1080" s="3">
        <v>99</v>
      </c>
      <c r="AE1080" s="3" t="s">
        <v>23</v>
      </c>
      <c r="AF1080" s="3" t="str">
        <f>IF(AE1080&lt;&gt;"",VLOOKUP(AE1080,legende!$A$3:$C$6,2,FALSE),"")</f>
        <v>mittel</v>
      </c>
      <c r="AG1080" s="71">
        <f>IF(AE1080&lt;&gt;"",VLOOKUP(AE1080,legende!$A$3:$C$6,3,FALSE),"")</f>
        <v>2</v>
      </c>
      <c r="AH1080" s="3" t="s">
        <v>6</v>
      </c>
      <c r="AI1080" s="3" t="str">
        <f>IF(AH1080&lt;&gt;"",VLOOKUP(AH1080,legende!$F$3:$H$6,3,FALSE),"")</f>
        <v>klein: &lt;1/4</v>
      </c>
      <c r="AJ1080" s="71">
        <f>IF(AH1080&lt;&gt;"",VLOOKUP(AH1080,legende!$F$3:$H$6,2,FALSE),"")</f>
        <v>0</v>
      </c>
      <c r="AK1080" s="3" t="s">
        <v>9</v>
      </c>
      <c r="AL1080" s="3" t="s">
        <v>9</v>
      </c>
      <c r="AM1080" s="11" t="str">
        <f>IF(AL1080&lt;&gt;"",VLOOKUP(AL1080,Gefährdungsstufen!$B$2:$G$20,6,FALSE),"")</f>
        <v>vom Aussterben bedroht</v>
      </c>
      <c r="AN1080" s="71">
        <f>IF(AL1080&lt;&gt;"",VLOOKUP(AL1080,Gefährdungsstufen!$B$2:$G$20,3,FALSE),"")</f>
        <v>5</v>
      </c>
      <c r="AO1080" s="3"/>
      <c r="AP1080" s="11"/>
      <c r="AQ1080" s="11">
        <f t="shared" si="101"/>
        <v>10</v>
      </c>
      <c r="AR1080" s="3">
        <v>7</v>
      </c>
      <c r="AS1080" s="3">
        <v>7</v>
      </c>
      <c r="AU1080" s="2">
        <v>2</v>
      </c>
    </row>
    <row r="1081" spans="1:54" s="2" customFormat="1" ht="15" hidden="1" customHeight="1">
      <c r="A1081" s="24" t="s">
        <v>26859</v>
      </c>
      <c r="B1081" s="5" t="s">
        <v>7526</v>
      </c>
      <c r="C1081" s="16" t="s">
        <v>7527</v>
      </c>
      <c r="D1081" s="3" t="s">
        <v>1</v>
      </c>
      <c r="E1081" s="3" t="str">
        <f>IF(D1081&lt;&gt;"",VLOOKUP($D1081,Gefährdungsstufen!$B$2:$G$20,6,FALSE),"")</f>
        <v>potentiell gefährdet</v>
      </c>
      <c r="F1081" s="71">
        <f>IF(D1081&lt;&gt;"",VLOOKUP($D1081,Gefährdungsstufen!$B$2:$G$20,3,FALSE),"")</f>
        <v>0</v>
      </c>
      <c r="G1081" s="33" t="str">
        <f t="shared" si="96"/>
        <v>Landolt Elias (1991): Gefährdung der Farn- und Blütenpflanzen in der Schweiz</v>
      </c>
      <c r="H1081" s="3" t="s">
        <v>5</v>
      </c>
      <c r="I1081" s="3" t="str">
        <f>IF(H1081&lt;&gt;"",VLOOKUP($H1081,Gefährdungsstufen!$B$2:$G$20,6,FALSE),"")</f>
        <v>stark gefährdet</v>
      </c>
      <c r="J1081" s="71">
        <f>IF(H1081&lt;&gt;"",VLOOKUP($H1081,Gefährdungsstufen!$B$2:$G$20,3,FALSE),"")</f>
        <v>4</v>
      </c>
      <c r="K1081" s="33" t="str">
        <f t="shared" si="97"/>
        <v>Landolt Elias (1991): Gefährdung der Farn- und Blütenpflanzen in der Schweiz</v>
      </c>
      <c r="L1081" s="3" t="s">
        <v>9</v>
      </c>
      <c r="M1081" s="3" t="s">
        <v>9</v>
      </c>
      <c r="N1081" s="11" t="str">
        <f>IF(M1081&lt;&gt;"",VLOOKUP(M1081,Gefährdungsstufen!$B$2:$G$20,6,FALSE),"")</f>
        <v>vom Aussterben bedroht</v>
      </c>
      <c r="O1081" s="33" t="str">
        <f t="shared" si="98"/>
        <v>Landolt Elias (1991): Gefährdung der Farn- und Blütenpflanzen in der Schweiz</v>
      </c>
      <c r="P1081" s="3" t="s">
        <v>8</v>
      </c>
      <c r="Q1081" s="3"/>
      <c r="R1081" s="11" t="str">
        <f>IF(Q1081&lt;&gt;"",VLOOKUP(Q1081,Gefährdungsstufen!$B$2:$G$20,6,FALSE),"")</f>
        <v/>
      </c>
      <c r="S1081" s="33" t="str">
        <f t="shared" si="99"/>
        <v/>
      </c>
      <c r="T1081" s="3" t="s">
        <v>12</v>
      </c>
      <c r="U1081" s="3" t="s">
        <v>12</v>
      </c>
      <c r="V1081" s="11" t="str">
        <f>IF(U1081&lt;&gt;"",VLOOKUP(U1081,Gefährdungsstufen!$B$2:$G$20,6,FALSE),"")</f>
        <v>vom Aussterben bedroht</v>
      </c>
      <c r="W1081" s="33" t="str">
        <f t="shared" si="100"/>
        <v>Landolt Elias (1991): Gefährdung der Farn- und Blütenpflanzen in der Schweiz</v>
      </c>
      <c r="X1081" s="3">
        <v>7</v>
      </c>
      <c r="Y1081" s="3" t="s">
        <v>8</v>
      </c>
      <c r="Z1081" s="3" t="s">
        <v>13</v>
      </c>
      <c r="AA1081" s="3">
        <v>1</v>
      </c>
      <c r="AB1081" s="3">
        <v>2</v>
      </c>
      <c r="AC1081" s="3">
        <v>1</v>
      </c>
      <c r="AD1081" s="3">
        <v>2</v>
      </c>
      <c r="AE1081" s="3" t="s">
        <v>7</v>
      </c>
      <c r="AF1081" s="3" t="str">
        <f>IF(AE1081&lt;&gt;"",VLOOKUP(AE1081,legende!$A$3:$C$6,2,FALSE),"")</f>
        <v>gross</v>
      </c>
      <c r="AG1081" s="71">
        <f>IF(AE1081&lt;&gt;"",VLOOKUP(AE1081,legende!$A$3:$C$6,3,FALSE),"")</f>
        <v>0</v>
      </c>
      <c r="AH1081" s="3" t="s">
        <v>6</v>
      </c>
      <c r="AI1081" s="3" t="str">
        <f>IF(AH1081&lt;&gt;"",VLOOKUP(AH1081,legende!$F$3:$H$6,3,FALSE),"")</f>
        <v>klein: &lt;1/4</v>
      </c>
      <c r="AJ1081" s="71">
        <f>IF(AH1081&lt;&gt;"",VLOOKUP(AH1081,legende!$F$3:$H$6,2,FALSE),"")</f>
        <v>0</v>
      </c>
      <c r="AK1081" s="3" t="s">
        <v>12</v>
      </c>
      <c r="AL1081" s="3" t="s">
        <v>12</v>
      </c>
      <c r="AM1081" s="11" t="str">
        <f>IF(AL1081&lt;&gt;"",VLOOKUP(AL1081,Gefährdungsstufen!$B$2:$G$20,6,FALSE),"")</f>
        <v>vom Aussterben bedroht</v>
      </c>
      <c r="AN1081" s="71">
        <f>IF(AL1081&lt;&gt;"",VLOOKUP(AL1081,Gefährdungsstufen!$B$2:$G$20,3,FALSE),"")</f>
        <v>5</v>
      </c>
      <c r="AO1081" s="3"/>
      <c r="AP1081" s="11"/>
      <c r="AQ1081" s="11">
        <f t="shared" si="101"/>
        <v>9</v>
      </c>
      <c r="AR1081" s="3">
        <v>6</v>
      </c>
      <c r="AS1081" s="3">
        <v>6</v>
      </c>
      <c r="BB1081" s="2">
        <v>6</v>
      </c>
    </row>
    <row r="1082" spans="1:54" s="2" customFormat="1" ht="15" hidden="1" customHeight="1">
      <c r="A1082" s="24" t="s">
        <v>26859</v>
      </c>
      <c r="B1082" s="5" t="s">
        <v>15268</v>
      </c>
      <c r="C1082" s="16" t="s">
        <v>15269</v>
      </c>
      <c r="D1082" s="3" t="s">
        <v>1</v>
      </c>
      <c r="E1082" s="3" t="str">
        <f>IF(D1082&lt;&gt;"",VLOOKUP($D1082,Gefährdungsstufen!$B$2:$G$20,6,FALSE),"")</f>
        <v>potentiell gefährdet</v>
      </c>
      <c r="F1082" s="71">
        <f>IF(D1082&lt;&gt;"",VLOOKUP($D1082,Gefährdungsstufen!$B$2:$G$20,3,FALSE),"")</f>
        <v>0</v>
      </c>
      <c r="G1082" s="33" t="str">
        <f t="shared" si="96"/>
        <v>Landolt Elias (1991): Gefährdung der Farn- und Blütenpflanzen in der Schweiz</v>
      </c>
      <c r="H1082" s="3" t="s">
        <v>1</v>
      </c>
      <c r="I1082" s="3" t="str">
        <f>IF(H1082&lt;&gt;"",VLOOKUP($H1082,Gefährdungsstufen!$B$2:$G$20,6,FALSE),"")</f>
        <v>potentiell gefährdet</v>
      </c>
      <c r="J1082" s="71">
        <f>IF(H1082&lt;&gt;"",VLOOKUP($H1082,Gefährdungsstufen!$B$2:$G$20,3,FALSE),"")</f>
        <v>0</v>
      </c>
      <c r="K1082" s="33" t="str">
        <f t="shared" si="97"/>
        <v>Landolt Elias (1991): Gefährdung der Farn- und Blütenpflanzen in der Schweiz</v>
      </c>
      <c r="L1082" s="3" t="s">
        <v>1</v>
      </c>
      <c r="M1082" s="3" t="s">
        <v>1</v>
      </c>
      <c r="N1082" s="11" t="str">
        <f>IF(M1082&lt;&gt;"",VLOOKUP(M1082,Gefährdungsstufen!$B$2:$G$20,6,FALSE),"")</f>
        <v>potentiell gefährdet</v>
      </c>
      <c r="O1082" s="33" t="str">
        <f t="shared" si="98"/>
        <v>Landolt Elias (1991): Gefährdung der Farn- und Blütenpflanzen in der Schweiz</v>
      </c>
      <c r="P1082" s="3" t="s">
        <v>1</v>
      </c>
      <c r="Q1082" s="3" t="s">
        <v>1</v>
      </c>
      <c r="R1082" s="11" t="str">
        <f>IF(Q1082&lt;&gt;"",VLOOKUP(Q1082,Gefährdungsstufen!$B$2:$G$20,6,FALSE),"")</f>
        <v>potentiell gefährdet</v>
      </c>
      <c r="S1082" s="33" t="str">
        <f t="shared" si="99"/>
        <v>Landolt Elias (1991): Gefährdung der Farn- und Blütenpflanzen in der Schweiz</v>
      </c>
      <c r="T1082" s="3" t="s">
        <v>1</v>
      </c>
      <c r="U1082" s="3" t="s">
        <v>1</v>
      </c>
      <c r="V1082" s="11" t="str">
        <f>IF(U1082&lt;&gt;"",VLOOKUP(U1082,Gefährdungsstufen!$B$2:$G$20,6,FALSE),"")</f>
        <v>potentiell gefährdet</v>
      </c>
      <c r="W1082" s="33" t="str">
        <f t="shared" si="100"/>
        <v>Landolt Elias (1991): Gefährdung der Farn- und Blütenpflanzen in der Schweiz</v>
      </c>
      <c r="X1082" s="3">
        <v>1</v>
      </c>
      <c r="Y1082" s="3" t="s">
        <v>8</v>
      </c>
      <c r="Z1082" s="3" t="s">
        <v>2</v>
      </c>
      <c r="AA1082" s="3">
        <v>4</v>
      </c>
      <c r="AB1082" s="3">
        <v>4</v>
      </c>
      <c r="AC1082" s="3">
        <v>99</v>
      </c>
      <c r="AD1082" s="3">
        <v>99</v>
      </c>
      <c r="AE1082" s="3" t="s">
        <v>7</v>
      </c>
      <c r="AF1082" s="3" t="str">
        <f>IF(AE1082&lt;&gt;"",VLOOKUP(AE1082,legende!$A$3:$C$6,2,FALSE),"")</f>
        <v>gross</v>
      </c>
      <c r="AG1082" s="71">
        <f>IF(AE1082&lt;&gt;"",VLOOKUP(AE1082,legende!$A$3:$C$6,3,FALSE),"")</f>
        <v>0</v>
      </c>
      <c r="AH1082" s="3" t="s">
        <v>6</v>
      </c>
      <c r="AI1082" s="3" t="str">
        <f>IF(AH1082&lt;&gt;"",VLOOKUP(AH1082,legende!$F$3:$H$6,3,FALSE),"")</f>
        <v>klein: &lt;1/4</v>
      </c>
      <c r="AJ1082" s="71">
        <f>IF(AH1082&lt;&gt;"",VLOOKUP(AH1082,legende!$F$3:$H$6,2,FALSE),"")</f>
        <v>0</v>
      </c>
      <c r="AK1082" s="3" t="s">
        <v>1</v>
      </c>
      <c r="AL1082" s="3" t="s">
        <v>1</v>
      </c>
      <c r="AM1082" s="11" t="str">
        <f>IF(AL1082&lt;&gt;"",VLOOKUP(AL1082,Gefährdungsstufen!$B$2:$G$20,6,FALSE),"")</f>
        <v>potentiell gefährdet</v>
      </c>
      <c r="AN1082" s="71">
        <f>IF(AL1082&lt;&gt;"",VLOOKUP(AL1082,Gefährdungsstufen!$B$2:$G$20,3,FALSE),"")</f>
        <v>0</v>
      </c>
      <c r="AO1082" s="3"/>
      <c r="AP1082" s="11"/>
      <c r="AQ1082" s="11">
        <f t="shared" si="101"/>
        <v>0</v>
      </c>
      <c r="AR1082" s="3">
        <v>0</v>
      </c>
      <c r="AS1082" s="3">
        <v>0</v>
      </c>
      <c r="AT1082" s="2">
        <v>1</v>
      </c>
    </row>
    <row r="1083" spans="1:54" s="2" customFormat="1" ht="15" hidden="1" customHeight="1">
      <c r="A1083" s="24" t="s">
        <v>26859</v>
      </c>
      <c r="B1083" s="5" t="s">
        <v>4882</v>
      </c>
      <c r="C1083" s="16" t="s">
        <v>4883</v>
      </c>
      <c r="D1083" s="3" t="s">
        <v>1</v>
      </c>
      <c r="E1083" s="3" t="str">
        <f>IF(D1083&lt;&gt;"",VLOOKUP($D1083,Gefährdungsstufen!$B$2:$G$20,6,FALSE),"")</f>
        <v>potentiell gefährdet</v>
      </c>
      <c r="F1083" s="71">
        <f>IF(D1083&lt;&gt;"",VLOOKUP($D1083,Gefährdungsstufen!$B$2:$G$20,3,FALSE),"")</f>
        <v>0</v>
      </c>
      <c r="G1083" s="33" t="str">
        <f t="shared" si="96"/>
        <v>Landolt Elias (1991): Gefährdung der Farn- und Blütenpflanzen in der Schweiz</v>
      </c>
      <c r="H1083" s="3" t="s">
        <v>1</v>
      </c>
      <c r="I1083" s="3" t="str">
        <f>IF(H1083&lt;&gt;"",VLOOKUP($H1083,Gefährdungsstufen!$B$2:$G$20,6,FALSE),"")</f>
        <v>potentiell gefährdet</v>
      </c>
      <c r="J1083" s="71">
        <f>IF(H1083&lt;&gt;"",VLOOKUP($H1083,Gefährdungsstufen!$B$2:$G$20,3,FALSE),"")</f>
        <v>0</v>
      </c>
      <c r="K1083" s="33" t="str">
        <f t="shared" si="97"/>
        <v>Landolt Elias (1991): Gefährdung der Farn- und Blütenpflanzen in der Schweiz</v>
      </c>
      <c r="L1083" s="3" t="s">
        <v>1</v>
      </c>
      <c r="M1083" s="3" t="s">
        <v>1</v>
      </c>
      <c r="N1083" s="11" t="str">
        <f>IF(M1083&lt;&gt;"",VLOOKUP(M1083,Gefährdungsstufen!$B$2:$G$20,6,FALSE),"")</f>
        <v>potentiell gefährdet</v>
      </c>
      <c r="O1083" s="33" t="str">
        <f t="shared" si="98"/>
        <v>Landolt Elias (1991): Gefährdung der Farn- und Blütenpflanzen in der Schweiz</v>
      </c>
      <c r="P1083" s="3" t="s">
        <v>1</v>
      </c>
      <c r="Q1083" s="3" t="s">
        <v>1</v>
      </c>
      <c r="R1083" s="11" t="str">
        <f>IF(Q1083&lt;&gt;"",VLOOKUP(Q1083,Gefährdungsstufen!$B$2:$G$20,6,FALSE),"")</f>
        <v>potentiell gefährdet</v>
      </c>
      <c r="S1083" s="33" t="str">
        <f t="shared" si="99"/>
        <v>Landolt Elias (1991): Gefährdung der Farn- und Blütenpflanzen in der Schweiz</v>
      </c>
      <c r="T1083" s="3" t="s">
        <v>1</v>
      </c>
      <c r="U1083" s="3" t="s">
        <v>1</v>
      </c>
      <c r="V1083" s="11" t="str">
        <f>IF(U1083&lt;&gt;"",VLOOKUP(U1083,Gefährdungsstufen!$B$2:$G$20,6,FALSE),"")</f>
        <v>potentiell gefährdet</v>
      </c>
      <c r="W1083" s="33" t="str">
        <f t="shared" si="100"/>
        <v>Landolt Elias (1991): Gefährdung der Farn- und Blütenpflanzen in der Schweiz</v>
      </c>
      <c r="X1083" s="3">
        <v>5</v>
      </c>
      <c r="Y1083" s="3" t="s">
        <v>8</v>
      </c>
      <c r="Z1083" s="3" t="s">
        <v>2</v>
      </c>
      <c r="AA1083" s="3">
        <v>6</v>
      </c>
      <c r="AB1083" s="3">
        <v>5</v>
      </c>
      <c r="AC1083" s="3">
        <v>4</v>
      </c>
      <c r="AD1083" s="3">
        <v>3</v>
      </c>
      <c r="AE1083" s="3" t="s">
        <v>7</v>
      </c>
      <c r="AF1083" s="3" t="str">
        <f>IF(AE1083&lt;&gt;"",VLOOKUP(AE1083,legende!$A$3:$C$6,2,FALSE),"")</f>
        <v>gross</v>
      </c>
      <c r="AG1083" s="71">
        <f>IF(AE1083&lt;&gt;"",VLOOKUP(AE1083,legende!$A$3:$C$6,3,FALSE),"")</f>
        <v>0</v>
      </c>
      <c r="AH1083" s="3" t="s">
        <v>6</v>
      </c>
      <c r="AI1083" s="3" t="str">
        <f>IF(AH1083&lt;&gt;"",VLOOKUP(AH1083,legende!$F$3:$H$6,3,FALSE),"")</f>
        <v>klein: &lt;1/4</v>
      </c>
      <c r="AJ1083" s="71">
        <f>IF(AH1083&lt;&gt;"",VLOOKUP(AH1083,legende!$F$3:$H$6,2,FALSE),"")</f>
        <v>0</v>
      </c>
      <c r="AK1083" s="3" t="s">
        <v>1</v>
      </c>
      <c r="AL1083" s="3" t="s">
        <v>1</v>
      </c>
      <c r="AM1083" s="11" t="str">
        <f>IF(AL1083&lt;&gt;"",VLOOKUP(AL1083,Gefährdungsstufen!$B$2:$G$20,6,FALSE),"")</f>
        <v>potentiell gefährdet</v>
      </c>
      <c r="AN1083" s="71">
        <f>IF(AL1083&lt;&gt;"",VLOOKUP(AL1083,Gefährdungsstufen!$B$2:$G$20,3,FALSE),"")</f>
        <v>0</v>
      </c>
      <c r="AO1083" s="3"/>
      <c r="AP1083" s="11"/>
      <c r="AQ1083" s="11">
        <f t="shared" si="101"/>
        <v>0</v>
      </c>
      <c r="AR1083" s="3">
        <v>0</v>
      </c>
      <c r="AS1083" s="3">
        <v>0</v>
      </c>
      <c r="AT1083" s="2">
        <v>1</v>
      </c>
    </row>
    <row r="1084" spans="1:54" s="2" customFormat="1" ht="15" hidden="1" customHeight="1">
      <c r="A1084" s="24" t="s">
        <v>26859</v>
      </c>
      <c r="B1084" s="5" t="s">
        <v>17057</v>
      </c>
      <c r="C1084" s="16" t="s">
        <v>17058</v>
      </c>
      <c r="D1084" s="3" t="s">
        <v>1</v>
      </c>
      <c r="E1084" s="3" t="str">
        <f>IF(D1084&lt;&gt;"",VLOOKUP($D1084,Gefährdungsstufen!$B$2:$G$20,6,FALSE),"")</f>
        <v>potentiell gefährdet</v>
      </c>
      <c r="F1084" s="71">
        <f>IF(D1084&lt;&gt;"",VLOOKUP($D1084,Gefährdungsstufen!$B$2:$G$20,3,FALSE),"")</f>
        <v>0</v>
      </c>
      <c r="G1084" s="33" t="str">
        <f t="shared" si="96"/>
        <v>Landolt Elias (1991): Gefährdung der Farn- und Blütenpflanzen in der Schweiz</v>
      </c>
      <c r="H1084" s="3" t="s">
        <v>1</v>
      </c>
      <c r="I1084" s="3" t="str">
        <f>IF(H1084&lt;&gt;"",VLOOKUP($H1084,Gefährdungsstufen!$B$2:$G$20,6,FALSE),"")</f>
        <v>potentiell gefährdet</v>
      </c>
      <c r="J1084" s="71">
        <f>IF(H1084&lt;&gt;"",VLOOKUP($H1084,Gefährdungsstufen!$B$2:$G$20,3,FALSE),"")</f>
        <v>0</v>
      </c>
      <c r="K1084" s="33" t="str">
        <f t="shared" si="97"/>
        <v>Landolt Elias (1991): Gefährdung der Farn- und Blütenpflanzen in der Schweiz</v>
      </c>
      <c r="L1084" s="3" t="s">
        <v>8</v>
      </c>
      <c r="M1084" s="3"/>
      <c r="N1084" s="11" t="str">
        <f>IF(M1084&lt;&gt;"",VLOOKUP(M1084,Gefährdungsstufen!$B$2:$G$20,6,FALSE),"")</f>
        <v/>
      </c>
      <c r="O1084" s="33" t="str">
        <f t="shared" si="98"/>
        <v/>
      </c>
      <c r="P1084" s="3" t="s">
        <v>8</v>
      </c>
      <c r="Q1084" s="3"/>
      <c r="R1084" s="11" t="str">
        <f>IF(Q1084&lt;&gt;"",VLOOKUP(Q1084,Gefährdungsstufen!$B$2:$G$20,6,FALSE),"")</f>
        <v/>
      </c>
      <c r="S1084" s="33" t="str">
        <f t="shared" si="99"/>
        <v/>
      </c>
      <c r="T1084" s="3" t="s">
        <v>9</v>
      </c>
      <c r="U1084" s="3" t="s">
        <v>9</v>
      </c>
      <c r="V1084" s="11" t="str">
        <f>IF(U1084&lt;&gt;"",VLOOKUP(U1084,Gefährdungsstufen!$B$2:$G$20,6,FALSE),"")</f>
        <v>vom Aussterben bedroht</v>
      </c>
      <c r="W1084" s="33" t="str">
        <f t="shared" si="100"/>
        <v>Landolt Elias (1991): Gefährdung der Farn- und Blütenpflanzen in der Schweiz</v>
      </c>
      <c r="X1084" s="3">
        <v>2</v>
      </c>
      <c r="Y1084" s="3" t="s">
        <v>8</v>
      </c>
      <c r="Z1084" s="3" t="s">
        <v>2</v>
      </c>
      <c r="AA1084" s="3">
        <v>2</v>
      </c>
      <c r="AB1084" s="3">
        <v>99</v>
      </c>
      <c r="AC1084" s="3">
        <v>99</v>
      </c>
      <c r="AD1084" s="3">
        <v>99</v>
      </c>
      <c r="AE1084" s="3" t="s">
        <v>23</v>
      </c>
      <c r="AF1084" s="3" t="str">
        <f>IF(AE1084&lt;&gt;"",VLOOKUP(AE1084,legende!$A$3:$C$6,2,FALSE),"")</f>
        <v>mittel</v>
      </c>
      <c r="AG1084" s="71">
        <f>IF(AE1084&lt;&gt;"",VLOOKUP(AE1084,legende!$A$3:$C$6,3,FALSE),"")</f>
        <v>2</v>
      </c>
      <c r="AH1084" s="3" t="s">
        <v>6</v>
      </c>
      <c r="AI1084" s="3" t="str">
        <f>IF(AH1084&lt;&gt;"",VLOOKUP(AH1084,legende!$F$3:$H$6,3,FALSE),"")</f>
        <v>klein: &lt;1/4</v>
      </c>
      <c r="AJ1084" s="71">
        <f>IF(AH1084&lt;&gt;"",VLOOKUP(AH1084,legende!$F$3:$H$6,2,FALSE),"")</f>
        <v>0</v>
      </c>
      <c r="AK1084" s="3" t="s">
        <v>9</v>
      </c>
      <c r="AL1084" s="3" t="s">
        <v>9</v>
      </c>
      <c r="AM1084" s="11" t="str">
        <f>IF(AL1084&lt;&gt;"",VLOOKUP(AL1084,Gefährdungsstufen!$B$2:$G$20,6,FALSE),"")</f>
        <v>vom Aussterben bedroht</v>
      </c>
      <c r="AN1084" s="71">
        <f>IF(AL1084&lt;&gt;"",VLOOKUP(AL1084,Gefährdungsstufen!$B$2:$G$20,3,FALSE),"")</f>
        <v>5</v>
      </c>
      <c r="AO1084" s="3"/>
      <c r="AP1084" s="11"/>
      <c r="AQ1084" s="11">
        <f t="shared" si="101"/>
        <v>7</v>
      </c>
      <c r="AR1084" s="3">
        <v>5</v>
      </c>
      <c r="AS1084" s="3">
        <v>5</v>
      </c>
      <c r="AT1084" s="2">
        <v>1</v>
      </c>
    </row>
    <row r="1085" spans="1:54" s="2" customFormat="1" ht="15" hidden="1" customHeight="1">
      <c r="A1085" s="24" t="s">
        <v>26859</v>
      </c>
      <c r="B1085" s="5" t="s">
        <v>15336</v>
      </c>
      <c r="C1085" s="16" t="s">
        <v>15337</v>
      </c>
      <c r="D1085" s="3" t="s">
        <v>1</v>
      </c>
      <c r="E1085" s="3" t="str">
        <f>IF(D1085&lt;&gt;"",VLOOKUP($D1085,Gefährdungsstufen!$B$2:$G$20,6,FALSE),"")</f>
        <v>potentiell gefährdet</v>
      </c>
      <c r="F1085" s="71">
        <f>IF(D1085&lt;&gt;"",VLOOKUP($D1085,Gefährdungsstufen!$B$2:$G$20,3,FALSE),"")</f>
        <v>0</v>
      </c>
      <c r="G1085" s="33" t="str">
        <f t="shared" si="96"/>
        <v>Landolt Elias (1991): Gefährdung der Farn- und Blütenpflanzen in der Schweiz</v>
      </c>
      <c r="H1085" s="3" t="s">
        <v>1</v>
      </c>
      <c r="I1085" s="3" t="str">
        <f>IF(H1085&lt;&gt;"",VLOOKUP($H1085,Gefährdungsstufen!$B$2:$G$20,6,FALSE),"")</f>
        <v>potentiell gefährdet</v>
      </c>
      <c r="J1085" s="71">
        <f>IF(H1085&lt;&gt;"",VLOOKUP($H1085,Gefährdungsstufen!$B$2:$G$20,3,FALSE),"")</f>
        <v>0</v>
      </c>
      <c r="K1085" s="33" t="str">
        <f t="shared" si="97"/>
        <v>Landolt Elias (1991): Gefährdung der Farn- und Blütenpflanzen in der Schweiz</v>
      </c>
      <c r="L1085" s="3" t="s">
        <v>1</v>
      </c>
      <c r="M1085" s="3" t="s">
        <v>1</v>
      </c>
      <c r="N1085" s="11" t="str">
        <f>IF(M1085&lt;&gt;"",VLOOKUP(M1085,Gefährdungsstufen!$B$2:$G$20,6,FALSE),"")</f>
        <v>potentiell gefährdet</v>
      </c>
      <c r="O1085" s="33" t="str">
        <f t="shared" si="98"/>
        <v>Landolt Elias (1991): Gefährdung der Farn- und Blütenpflanzen in der Schweiz</v>
      </c>
      <c r="P1085" s="3" t="s">
        <v>1</v>
      </c>
      <c r="Q1085" s="3" t="s">
        <v>1</v>
      </c>
      <c r="R1085" s="11" t="str">
        <f>IF(Q1085&lt;&gt;"",VLOOKUP(Q1085,Gefährdungsstufen!$B$2:$G$20,6,FALSE),"")</f>
        <v>potentiell gefährdet</v>
      </c>
      <c r="S1085" s="33" t="str">
        <f t="shared" si="99"/>
        <v>Landolt Elias (1991): Gefährdung der Farn- und Blütenpflanzen in der Schweiz</v>
      </c>
      <c r="T1085" s="3" t="s">
        <v>45</v>
      </c>
      <c r="U1085" s="3" t="s">
        <v>45</v>
      </c>
      <c r="V1085" s="11" t="str">
        <f>IF(U1085&lt;&gt;"",VLOOKUP(U1085,Gefährdungsstufen!$B$2:$G$20,6,FALSE),"")</f>
        <v>gefährdet</v>
      </c>
      <c r="W1085" s="33" t="str">
        <f t="shared" si="100"/>
        <v>Landolt Elias (1991): Gefährdung der Farn- und Blütenpflanzen in der Schweiz</v>
      </c>
      <c r="X1085" s="3">
        <v>1</v>
      </c>
      <c r="Y1085" s="3" t="s">
        <v>8</v>
      </c>
      <c r="Z1085" s="3" t="s">
        <v>2</v>
      </c>
      <c r="AA1085" s="3">
        <v>5</v>
      </c>
      <c r="AB1085" s="3">
        <v>6</v>
      </c>
      <c r="AC1085" s="3">
        <v>4</v>
      </c>
      <c r="AD1085" s="3">
        <v>4</v>
      </c>
      <c r="AE1085" s="3" t="s">
        <v>7</v>
      </c>
      <c r="AF1085" s="3" t="str">
        <f>IF(AE1085&lt;&gt;"",VLOOKUP(AE1085,legende!$A$3:$C$6,2,FALSE),"")</f>
        <v>gross</v>
      </c>
      <c r="AG1085" s="71">
        <f>IF(AE1085&lt;&gt;"",VLOOKUP(AE1085,legende!$A$3:$C$6,3,FALSE),"")</f>
        <v>0</v>
      </c>
      <c r="AH1085" s="3" t="s">
        <v>6</v>
      </c>
      <c r="AI1085" s="3" t="str">
        <f>IF(AH1085&lt;&gt;"",VLOOKUP(AH1085,legende!$F$3:$H$6,3,FALSE),"")</f>
        <v>klein: &lt;1/4</v>
      </c>
      <c r="AJ1085" s="71">
        <f>IF(AH1085&lt;&gt;"",VLOOKUP(AH1085,legende!$F$3:$H$6,2,FALSE),"")</f>
        <v>0</v>
      </c>
      <c r="AK1085" s="3" t="s">
        <v>1</v>
      </c>
      <c r="AL1085" s="3" t="s">
        <v>1</v>
      </c>
      <c r="AM1085" s="11" t="str">
        <f>IF(AL1085&lt;&gt;"",VLOOKUP(AL1085,Gefährdungsstufen!$B$2:$G$20,6,FALSE),"")</f>
        <v>potentiell gefährdet</v>
      </c>
      <c r="AN1085" s="71">
        <f>IF(AL1085&lt;&gt;"",VLOOKUP(AL1085,Gefährdungsstufen!$B$2:$G$20,3,FALSE),"")</f>
        <v>0</v>
      </c>
      <c r="AO1085" s="3"/>
      <c r="AP1085" s="11"/>
      <c r="AQ1085" s="11">
        <f t="shared" si="101"/>
        <v>0</v>
      </c>
      <c r="AR1085" s="3">
        <v>0</v>
      </c>
      <c r="AS1085" s="3">
        <v>0</v>
      </c>
      <c r="AT1085" s="2">
        <v>1</v>
      </c>
      <c r="AV1085" s="2" t="s">
        <v>36</v>
      </c>
      <c r="AW1085" s="2" t="s">
        <v>35</v>
      </c>
    </row>
    <row r="1086" spans="1:54" s="2" customFormat="1" ht="15" hidden="1" customHeight="1">
      <c r="A1086" s="24" t="s">
        <v>26859</v>
      </c>
      <c r="B1086" s="5" t="s">
        <v>5360</v>
      </c>
      <c r="C1086" s="16" t="s">
        <v>5361</v>
      </c>
      <c r="D1086" s="3" t="s">
        <v>1</v>
      </c>
      <c r="E1086" s="3" t="str">
        <f>IF(D1086&lt;&gt;"",VLOOKUP($D1086,Gefährdungsstufen!$B$2:$G$20,6,FALSE),"")</f>
        <v>potentiell gefährdet</v>
      </c>
      <c r="F1086" s="71">
        <f>IF(D1086&lt;&gt;"",VLOOKUP($D1086,Gefährdungsstufen!$B$2:$G$20,3,FALSE),"")</f>
        <v>0</v>
      </c>
      <c r="G1086" s="33" t="str">
        <f t="shared" si="96"/>
        <v>Landolt Elias (1991): Gefährdung der Farn- und Blütenpflanzen in der Schweiz</v>
      </c>
      <c r="H1086" s="3" t="s">
        <v>1</v>
      </c>
      <c r="I1086" s="3" t="str">
        <f>IF(H1086&lt;&gt;"",VLOOKUP($H1086,Gefährdungsstufen!$B$2:$G$20,6,FALSE),"")</f>
        <v>potentiell gefährdet</v>
      </c>
      <c r="J1086" s="71">
        <f>IF(H1086&lt;&gt;"",VLOOKUP($H1086,Gefährdungsstufen!$B$2:$G$20,3,FALSE),"")</f>
        <v>0</v>
      </c>
      <c r="K1086" s="33" t="str">
        <f t="shared" si="97"/>
        <v>Landolt Elias (1991): Gefährdung der Farn- und Blütenpflanzen in der Schweiz</v>
      </c>
      <c r="L1086" s="3" t="s">
        <v>5</v>
      </c>
      <c r="M1086" s="3" t="s">
        <v>5</v>
      </c>
      <c r="N1086" s="11" t="str">
        <f>IF(M1086&lt;&gt;"",VLOOKUP(M1086,Gefährdungsstufen!$B$2:$G$20,6,FALSE),"")</f>
        <v>stark gefährdet</v>
      </c>
      <c r="O1086" s="33" t="str">
        <f t="shared" si="98"/>
        <v>Landolt Elias (1991): Gefährdung der Farn- und Blütenpflanzen in der Schweiz</v>
      </c>
      <c r="P1086" s="3" t="s">
        <v>1</v>
      </c>
      <c r="Q1086" s="3" t="s">
        <v>1</v>
      </c>
      <c r="R1086" s="11" t="str">
        <f>IF(Q1086&lt;&gt;"",VLOOKUP(Q1086,Gefährdungsstufen!$B$2:$G$20,6,FALSE),"")</f>
        <v>potentiell gefährdet</v>
      </c>
      <c r="S1086" s="33" t="str">
        <f t="shared" si="99"/>
        <v>Landolt Elias (1991): Gefährdung der Farn- und Blütenpflanzen in der Schweiz</v>
      </c>
      <c r="T1086" s="3" t="s">
        <v>9</v>
      </c>
      <c r="U1086" s="3" t="s">
        <v>9</v>
      </c>
      <c r="V1086" s="11" t="str">
        <f>IF(U1086&lt;&gt;"",VLOOKUP(U1086,Gefährdungsstufen!$B$2:$G$20,6,FALSE),"")</f>
        <v>vom Aussterben bedroht</v>
      </c>
      <c r="W1086" s="33" t="str">
        <f t="shared" si="100"/>
        <v>Landolt Elias (1991): Gefährdung der Farn- und Blütenpflanzen in der Schweiz</v>
      </c>
      <c r="X1086" s="3">
        <v>6</v>
      </c>
      <c r="Y1086" s="3" t="s">
        <v>8</v>
      </c>
      <c r="Z1086" s="3" t="s">
        <v>2</v>
      </c>
      <c r="AA1086" s="3">
        <v>3</v>
      </c>
      <c r="AB1086" s="3">
        <v>4</v>
      </c>
      <c r="AC1086" s="3">
        <v>3</v>
      </c>
      <c r="AD1086" s="3">
        <v>4</v>
      </c>
      <c r="AE1086" s="3" t="s">
        <v>7</v>
      </c>
      <c r="AF1086" s="3" t="str">
        <f>IF(AE1086&lt;&gt;"",VLOOKUP(AE1086,legende!$A$3:$C$6,2,FALSE),"")</f>
        <v>gross</v>
      </c>
      <c r="AG1086" s="71">
        <f>IF(AE1086&lt;&gt;"",VLOOKUP(AE1086,legende!$A$3:$C$6,3,FALSE),"")</f>
        <v>0</v>
      </c>
      <c r="AH1086" s="3" t="s">
        <v>6</v>
      </c>
      <c r="AI1086" s="3" t="str">
        <f>IF(AH1086&lt;&gt;"",VLOOKUP(AH1086,legende!$F$3:$H$6,3,FALSE),"")</f>
        <v>klein: &lt;1/4</v>
      </c>
      <c r="AJ1086" s="71">
        <f>IF(AH1086&lt;&gt;"",VLOOKUP(AH1086,legende!$F$3:$H$6,2,FALSE),"")</f>
        <v>0</v>
      </c>
      <c r="AK1086" s="3" t="s">
        <v>9</v>
      </c>
      <c r="AL1086" s="3" t="s">
        <v>9</v>
      </c>
      <c r="AM1086" s="11" t="str">
        <f>IF(AL1086&lt;&gt;"",VLOOKUP(AL1086,Gefährdungsstufen!$B$2:$G$20,6,FALSE),"")</f>
        <v>vom Aussterben bedroht</v>
      </c>
      <c r="AN1086" s="71">
        <f>IF(AL1086&lt;&gt;"",VLOOKUP(AL1086,Gefährdungsstufen!$B$2:$G$20,3,FALSE),"")</f>
        <v>5</v>
      </c>
      <c r="AO1086" s="3"/>
      <c r="AP1086" s="11"/>
      <c r="AQ1086" s="11">
        <f t="shared" si="101"/>
        <v>5</v>
      </c>
      <c r="AR1086" s="3">
        <v>3</v>
      </c>
      <c r="AS1086" s="3">
        <v>3</v>
      </c>
      <c r="AT1086" s="2">
        <v>1</v>
      </c>
      <c r="AV1086" s="2" t="s">
        <v>36</v>
      </c>
      <c r="AW1086" s="2" t="s">
        <v>35</v>
      </c>
    </row>
    <row r="1087" spans="1:54" s="2" customFormat="1" ht="15" hidden="1" customHeight="1">
      <c r="A1087" s="24" t="s">
        <v>26859</v>
      </c>
      <c r="B1087" s="5" t="s">
        <v>7848</v>
      </c>
      <c r="C1087" s="16" t="s">
        <v>7849</v>
      </c>
      <c r="D1087" s="3" t="s">
        <v>1</v>
      </c>
      <c r="E1087" s="3" t="str">
        <f>IF(D1087&lt;&gt;"",VLOOKUP($D1087,Gefährdungsstufen!$B$2:$G$20,6,FALSE),"")</f>
        <v>potentiell gefährdet</v>
      </c>
      <c r="F1087" s="71">
        <f>IF(D1087&lt;&gt;"",VLOOKUP($D1087,Gefährdungsstufen!$B$2:$G$20,3,FALSE),"")</f>
        <v>0</v>
      </c>
      <c r="G1087" s="33" t="str">
        <f t="shared" si="96"/>
        <v>Landolt Elias (1991): Gefährdung der Farn- und Blütenpflanzen in der Schweiz</v>
      </c>
      <c r="H1087" s="3" t="s">
        <v>1</v>
      </c>
      <c r="I1087" s="3" t="str">
        <f>IF(H1087&lt;&gt;"",VLOOKUP($H1087,Gefährdungsstufen!$B$2:$G$20,6,FALSE),"")</f>
        <v>potentiell gefährdet</v>
      </c>
      <c r="J1087" s="71">
        <f>IF(H1087&lt;&gt;"",VLOOKUP($H1087,Gefährdungsstufen!$B$2:$G$20,3,FALSE),"")</f>
        <v>0</v>
      </c>
      <c r="K1087" s="33" t="str">
        <f t="shared" si="97"/>
        <v>Landolt Elias (1991): Gefährdung der Farn- und Blütenpflanzen in der Schweiz</v>
      </c>
      <c r="L1087" s="3" t="s">
        <v>8</v>
      </c>
      <c r="M1087" s="3"/>
      <c r="N1087" s="11" t="str">
        <f>IF(M1087&lt;&gt;"",VLOOKUP(M1087,Gefährdungsstufen!$B$2:$G$20,6,FALSE),"")</f>
        <v/>
      </c>
      <c r="O1087" s="33" t="str">
        <f t="shared" si="98"/>
        <v/>
      </c>
      <c r="P1087" s="3" t="s">
        <v>8</v>
      </c>
      <c r="Q1087" s="3"/>
      <c r="R1087" s="11" t="str">
        <f>IF(Q1087&lt;&gt;"",VLOOKUP(Q1087,Gefährdungsstufen!$B$2:$G$20,6,FALSE),"")</f>
        <v/>
      </c>
      <c r="S1087" s="33" t="str">
        <f t="shared" si="99"/>
        <v/>
      </c>
      <c r="T1087" s="3" t="s">
        <v>8</v>
      </c>
      <c r="U1087" s="3"/>
      <c r="V1087" s="11" t="str">
        <f>IF(U1087&lt;&gt;"",VLOOKUP(U1087,Gefährdungsstufen!$B$2:$G$20,6,FALSE),"")</f>
        <v/>
      </c>
      <c r="W1087" s="33" t="str">
        <f t="shared" si="100"/>
        <v/>
      </c>
      <c r="X1087" s="3">
        <v>2</v>
      </c>
      <c r="Y1087" s="3" t="s">
        <v>8</v>
      </c>
      <c r="Z1087" s="3" t="s">
        <v>13</v>
      </c>
      <c r="AA1087" s="3">
        <v>99</v>
      </c>
      <c r="AB1087" s="3">
        <v>99</v>
      </c>
      <c r="AC1087" s="3">
        <v>99</v>
      </c>
      <c r="AD1087" s="3">
        <v>99</v>
      </c>
      <c r="AE1087" s="3" t="s">
        <v>23</v>
      </c>
      <c r="AF1087" s="3" t="str">
        <f>IF(AE1087&lt;&gt;"",VLOOKUP(AE1087,legende!$A$3:$C$6,2,FALSE),"")</f>
        <v>mittel</v>
      </c>
      <c r="AG1087" s="71">
        <f>IF(AE1087&lt;&gt;"",VLOOKUP(AE1087,legende!$A$3:$C$6,3,FALSE),"")</f>
        <v>2</v>
      </c>
      <c r="AH1087" s="3" t="s">
        <v>6</v>
      </c>
      <c r="AI1087" s="3" t="str">
        <f>IF(AH1087&lt;&gt;"",VLOOKUP(AH1087,legende!$F$3:$H$6,3,FALSE),"")</f>
        <v>klein: &lt;1/4</v>
      </c>
      <c r="AJ1087" s="71">
        <f>IF(AH1087&lt;&gt;"",VLOOKUP(AH1087,legende!$F$3:$H$6,2,FALSE),"")</f>
        <v>0</v>
      </c>
      <c r="AK1087" s="3"/>
      <c r="AL1087" s="3"/>
      <c r="AM1087" s="11" t="str">
        <f>IF(AL1087&lt;&gt;"",VLOOKUP(AL1087,Gefährdungsstufen!$B$2:$G$20,6,FALSE),"")</f>
        <v/>
      </c>
      <c r="AN1087" s="71" t="str">
        <f>IF(AL1087&lt;&gt;"",VLOOKUP(AL1087,Gefährdungsstufen!$B$2:$G$20,3,FALSE),"")</f>
        <v/>
      </c>
      <c r="AO1087" s="3"/>
      <c r="AP1087" s="11" t="s">
        <v>26922</v>
      </c>
      <c r="AQ1087" s="11" t="e">
        <f t="shared" si="101"/>
        <v>#VALUE!</v>
      </c>
      <c r="AR1087" s="3">
        <v>2</v>
      </c>
      <c r="AS1087" s="3" t="s">
        <v>174</v>
      </c>
    </row>
    <row r="1088" spans="1:54" s="2" customFormat="1" ht="15" hidden="1" customHeight="1">
      <c r="A1088" s="24" t="s">
        <v>26859</v>
      </c>
      <c r="B1088" s="5" t="s">
        <v>7025</v>
      </c>
      <c r="C1088" s="16" t="s">
        <v>7026</v>
      </c>
      <c r="D1088" s="3" t="s">
        <v>1</v>
      </c>
      <c r="E1088" s="3" t="str">
        <f>IF(D1088&lt;&gt;"",VLOOKUP($D1088,Gefährdungsstufen!$B$2:$G$20,6,FALSE),"")</f>
        <v>potentiell gefährdet</v>
      </c>
      <c r="F1088" s="71">
        <f>IF(D1088&lt;&gt;"",VLOOKUP($D1088,Gefährdungsstufen!$B$2:$G$20,3,FALSE),"")</f>
        <v>0</v>
      </c>
      <c r="G1088" s="33" t="str">
        <f t="shared" si="96"/>
        <v>Landolt Elias (1991): Gefährdung der Farn- und Blütenpflanzen in der Schweiz</v>
      </c>
      <c r="H1088" s="3" t="s">
        <v>1</v>
      </c>
      <c r="I1088" s="3" t="str">
        <f>IF(H1088&lt;&gt;"",VLOOKUP($H1088,Gefährdungsstufen!$B$2:$G$20,6,FALSE),"")</f>
        <v>potentiell gefährdet</v>
      </c>
      <c r="J1088" s="71">
        <f>IF(H1088&lt;&gt;"",VLOOKUP($H1088,Gefährdungsstufen!$B$2:$G$20,3,FALSE),"")</f>
        <v>0</v>
      </c>
      <c r="K1088" s="33" t="str">
        <f t="shared" si="97"/>
        <v>Landolt Elias (1991): Gefährdung der Farn- und Blütenpflanzen in der Schweiz</v>
      </c>
      <c r="L1088" s="3" t="s">
        <v>8</v>
      </c>
      <c r="M1088" s="3"/>
      <c r="N1088" s="11" t="str">
        <f>IF(M1088&lt;&gt;"",VLOOKUP(M1088,Gefährdungsstufen!$B$2:$G$20,6,FALSE),"")</f>
        <v/>
      </c>
      <c r="O1088" s="33" t="str">
        <f t="shared" si="98"/>
        <v/>
      </c>
      <c r="P1088" s="3" t="s">
        <v>5</v>
      </c>
      <c r="Q1088" s="3" t="s">
        <v>5</v>
      </c>
      <c r="R1088" s="11" t="str">
        <f>IF(Q1088&lt;&gt;"",VLOOKUP(Q1088,Gefährdungsstufen!$B$2:$G$20,6,FALSE),"")</f>
        <v>stark gefährdet</v>
      </c>
      <c r="S1088" s="33" t="str">
        <f t="shared" si="99"/>
        <v>Landolt Elias (1991): Gefährdung der Farn- und Blütenpflanzen in der Schweiz</v>
      </c>
      <c r="T1088" s="3" t="s">
        <v>1</v>
      </c>
      <c r="U1088" s="3" t="s">
        <v>1</v>
      </c>
      <c r="V1088" s="11" t="str">
        <f>IF(U1088&lt;&gt;"",VLOOKUP(U1088,Gefährdungsstufen!$B$2:$G$20,6,FALSE),"")</f>
        <v>potentiell gefährdet</v>
      </c>
      <c r="W1088" s="33" t="str">
        <f t="shared" si="100"/>
        <v>Landolt Elias (1991): Gefährdung der Farn- und Blütenpflanzen in der Schweiz</v>
      </c>
      <c r="X1088" s="3">
        <v>5</v>
      </c>
      <c r="Y1088" s="3" t="s">
        <v>8</v>
      </c>
      <c r="Z1088" s="3" t="s">
        <v>2</v>
      </c>
      <c r="AA1088" s="3">
        <v>5</v>
      </c>
      <c r="AB1088" s="3">
        <v>6</v>
      </c>
      <c r="AC1088" s="3">
        <v>5</v>
      </c>
      <c r="AD1088" s="3">
        <v>4</v>
      </c>
      <c r="AE1088" s="3" t="s">
        <v>7</v>
      </c>
      <c r="AF1088" s="3" t="str">
        <f>IF(AE1088&lt;&gt;"",VLOOKUP(AE1088,legende!$A$3:$C$6,2,FALSE),"")</f>
        <v>gross</v>
      </c>
      <c r="AG1088" s="71">
        <f>IF(AE1088&lt;&gt;"",VLOOKUP(AE1088,legende!$A$3:$C$6,3,FALSE),"")</f>
        <v>0</v>
      </c>
      <c r="AH1088" s="3" t="s">
        <v>6</v>
      </c>
      <c r="AI1088" s="3" t="str">
        <f>IF(AH1088&lt;&gt;"",VLOOKUP(AH1088,legende!$F$3:$H$6,3,FALSE),"")</f>
        <v>klein: &lt;1/4</v>
      </c>
      <c r="AJ1088" s="71">
        <f>IF(AH1088&lt;&gt;"",VLOOKUP(AH1088,legende!$F$3:$H$6,2,FALSE),"")</f>
        <v>0</v>
      </c>
      <c r="AK1088" s="3" t="s">
        <v>1</v>
      </c>
      <c r="AL1088" s="3" t="s">
        <v>1</v>
      </c>
      <c r="AM1088" s="11" t="str">
        <f>IF(AL1088&lt;&gt;"",VLOOKUP(AL1088,Gefährdungsstufen!$B$2:$G$20,6,FALSE),"")</f>
        <v>potentiell gefährdet</v>
      </c>
      <c r="AN1088" s="71">
        <f>IF(AL1088&lt;&gt;"",VLOOKUP(AL1088,Gefährdungsstufen!$B$2:$G$20,3,FALSE),"")</f>
        <v>0</v>
      </c>
      <c r="AO1088" s="3"/>
      <c r="AP1088" s="11"/>
      <c r="AQ1088" s="11">
        <f t="shared" si="101"/>
        <v>0</v>
      </c>
      <c r="AR1088" s="3">
        <v>0</v>
      </c>
      <c r="AS1088" s="3">
        <v>0</v>
      </c>
      <c r="AT1088" s="2">
        <v>1</v>
      </c>
      <c r="AU1088" s="2">
        <v>2</v>
      </c>
    </row>
    <row r="1089" spans="1:57" s="2" customFormat="1" ht="15" hidden="1" customHeight="1">
      <c r="A1089" s="24" t="s">
        <v>26859</v>
      </c>
      <c r="B1089" s="5" t="s">
        <v>9319</v>
      </c>
      <c r="C1089" s="16" t="s">
        <v>9320</v>
      </c>
      <c r="D1089" s="3" t="s">
        <v>1</v>
      </c>
      <c r="E1089" s="3" t="str">
        <f>IF(D1089&lt;&gt;"",VLOOKUP($D1089,Gefährdungsstufen!$B$2:$G$20,6,FALSE),"")</f>
        <v>potentiell gefährdet</v>
      </c>
      <c r="F1089" s="71">
        <f>IF(D1089&lt;&gt;"",VLOOKUP($D1089,Gefährdungsstufen!$B$2:$G$20,3,FALSE),"")</f>
        <v>0</v>
      </c>
      <c r="G1089" s="33" t="str">
        <f t="shared" si="96"/>
        <v>Landolt Elias (1991): Gefährdung der Farn- und Blütenpflanzen in der Schweiz</v>
      </c>
      <c r="H1089" s="3" t="s">
        <v>19</v>
      </c>
      <c r="I1089" s="3" t="str">
        <f>IF(H1089&lt;&gt;"",VLOOKUP($H1089,Gefährdungsstufen!$B$2:$G$20,6,FALSE),"")</f>
        <v>potentiell gefährdet</v>
      </c>
      <c r="J1089" s="71">
        <f>IF(H1089&lt;&gt;"",VLOOKUP($H1089,Gefährdungsstufen!$B$2:$G$20,3,FALSE),"")</f>
        <v>0</v>
      </c>
      <c r="K1089" s="33" t="str">
        <f t="shared" si="97"/>
        <v>Landolt Elias (1991): Gefährdung der Farn- und Blütenpflanzen in der Schweiz</v>
      </c>
      <c r="L1089" s="3" t="s">
        <v>19</v>
      </c>
      <c r="M1089" s="3" t="s">
        <v>19</v>
      </c>
      <c r="N1089" s="11" t="str">
        <f>IF(M1089&lt;&gt;"",VLOOKUP(M1089,Gefährdungsstufen!$B$2:$G$20,6,FALSE),"")</f>
        <v>potentiell gefährdet</v>
      </c>
      <c r="O1089" s="33" t="str">
        <f t="shared" si="98"/>
        <v>Landolt Elias (1991): Gefährdung der Farn- und Blütenpflanzen in der Schweiz</v>
      </c>
      <c r="P1089" s="3" t="s">
        <v>19</v>
      </c>
      <c r="Q1089" s="3" t="s">
        <v>19</v>
      </c>
      <c r="R1089" s="11" t="str">
        <f>IF(Q1089&lt;&gt;"",VLOOKUP(Q1089,Gefährdungsstufen!$B$2:$G$20,6,FALSE),"")</f>
        <v>potentiell gefährdet</v>
      </c>
      <c r="S1089" s="33" t="str">
        <f t="shared" si="99"/>
        <v>Landolt Elias (1991): Gefährdung der Farn- und Blütenpflanzen in der Schweiz</v>
      </c>
      <c r="T1089" s="3" t="s">
        <v>19</v>
      </c>
      <c r="U1089" s="3" t="s">
        <v>19</v>
      </c>
      <c r="V1089" s="11" t="str">
        <f>IF(U1089&lt;&gt;"",VLOOKUP(U1089,Gefährdungsstufen!$B$2:$G$20,6,FALSE),"")</f>
        <v>potentiell gefährdet</v>
      </c>
      <c r="W1089" s="33" t="str">
        <f t="shared" si="100"/>
        <v>Landolt Elias (1991): Gefährdung der Farn- und Blütenpflanzen in der Schweiz</v>
      </c>
      <c r="X1089" s="3">
        <v>7</v>
      </c>
      <c r="Y1089" s="3" t="s">
        <v>8</v>
      </c>
      <c r="Z1089" s="3" t="s">
        <v>2</v>
      </c>
      <c r="AA1089" s="3">
        <v>3</v>
      </c>
      <c r="AB1089" s="3">
        <v>4</v>
      </c>
      <c r="AC1089" s="3">
        <v>3</v>
      </c>
      <c r="AD1089" s="3">
        <v>4</v>
      </c>
      <c r="AE1089" s="3" t="s">
        <v>7</v>
      </c>
      <c r="AF1089" s="3" t="str">
        <f>IF(AE1089&lt;&gt;"",VLOOKUP(AE1089,legende!$A$3:$C$6,2,FALSE),"")</f>
        <v>gross</v>
      </c>
      <c r="AG1089" s="71">
        <f>IF(AE1089&lt;&gt;"",VLOOKUP(AE1089,legende!$A$3:$C$6,3,FALSE),"")</f>
        <v>0</v>
      </c>
      <c r="AH1089" s="3" t="s">
        <v>6</v>
      </c>
      <c r="AI1089" s="3" t="str">
        <f>IF(AH1089&lt;&gt;"",VLOOKUP(AH1089,legende!$F$3:$H$6,3,FALSE),"")</f>
        <v>klein: &lt;1/4</v>
      </c>
      <c r="AJ1089" s="71">
        <f>IF(AH1089&lt;&gt;"",VLOOKUP(AH1089,legende!$F$3:$H$6,2,FALSE),"")</f>
        <v>0</v>
      </c>
      <c r="AK1089" s="3" t="s">
        <v>19</v>
      </c>
      <c r="AL1089" s="3" t="s">
        <v>19</v>
      </c>
      <c r="AM1089" s="11" t="str">
        <f>IF(AL1089&lt;&gt;"",VLOOKUP(AL1089,Gefährdungsstufen!$B$2:$G$20,6,FALSE),"")</f>
        <v>potentiell gefährdet</v>
      </c>
      <c r="AN1089" s="71">
        <f>IF(AL1089&lt;&gt;"",VLOOKUP(AL1089,Gefährdungsstufen!$B$2:$G$20,3,FALSE),"")</f>
        <v>0</v>
      </c>
      <c r="AO1089" s="3"/>
      <c r="AP1089" s="11"/>
      <c r="AQ1089" s="11">
        <f t="shared" si="101"/>
        <v>0</v>
      </c>
      <c r="AR1089" s="3">
        <v>0</v>
      </c>
      <c r="AS1089" s="3">
        <v>0</v>
      </c>
      <c r="BB1089" s="2">
        <v>6</v>
      </c>
    </row>
    <row r="1090" spans="1:57" s="2" customFormat="1" ht="15" hidden="1" customHeight="1">
      <c r="A1090" s="24" t="s">
        <v>26859</v>
      </c>
      <c r="B1090" s="5" t="s">
        <v>25722</v>
      </c>
      <c r="C1090" s="16" t="s">
        <v>25723</v>
      </c>
      <c r="D1090" s="3" t="s">
        <v>1</v>
      </c>
      <c r="E1090" s="3" t="str">
        <f>IF(D1090&lt;&gt;"",VLOOKUP($D1090,Gefährdungsstufen!$B$2:$G$20,6,FALSE),"")</f>
        <v>potentiell gefährdet</v>
      </c>
      <c r="F1090" s="71">
        <f>IF(D1090&lt;&gt;"",VLOOKUP($D1090,Gefährdungsstufen!$B$2:$G$20,3,FALSE),"")</f>
        <v>0</v>
      </c>
      <c r="G1090" s="33" t="str">
        <f t="shared" si="96"/>
        <v>Landolt Elias (1991): Gefährdung der Farn- und Blütenpflanzen in der Schweiz</v>
      </c>
      <c r="H1090" s="3" t="s">
        <v>1</v>
      </c>
      <c r="I1090" s="3" t="str">
        <f>IF(H1090&lt;&gt;"",VLOOKUP($H1090,Gefährdungsstufen!$B$2:$G$20,6,FALSE),"")</f>
        <v>potentiell gefährdet</v>
      </c>
      <c r="J1090" s="71">
        <f>IF(H1090&lt;&gt;"",VLOOKUP($H1090,Gefährdungsstufen!$B$2:$G$20,3,FALSE),"")</f>
        <v>0</v>
      </c>
      <c r="K1090" s="33" t="str">
        <f t="shared" si="97"/>
        <v>Landolt Elias (1991): Gefährdung der Farn- und Blütenpflanzen in der Schweiz</v>
      </c>
      <c r="L1090" s="3" t="s">
        <v>8</v>
      </c>
      <c r="M1090" s="3"/>
      <c r="N1090" s="11" t="str">
        <f>IF(M1090&lt;&gt;"",VLOOKUP(M1090,Gefährdungsstufen!$B$2:$G$20,6,FALSE),"")</f>
        <v/>
      </c>
      <c r="O1090" s="33" t="str">
        <f t="shared" si="98"/>
        <v/>
      </c>
      <c r="P1090" s="3" t="s">
        <v>8</v>
      </c>
      <c r="Q1090" s="3"/>
      <c r="R1090" s="11" t="str">
        <f>IF(Q1090&lt;&gt;"",VLOOKUP(Q1090,Gefährdungsstufen!$B$2:$G$20,6,FALSE),"")</f>
        <v/>
      </c>
      <c r="S1090" s="33" t="str">
        <f t="shared" si="99"/>
        <v/>
      </c>
      <c r="T1090" s="3" t="s">
        <v>8</v>
      </c>
      <c r="U1090" s="3"/>
      <c r="V1090" s="11" t="str">
        <f>IF(U1090&lt;&gt;"",VLOOKUP(U1090,Gefährdungsstufen!$B$2:$G$20,6,FALSE),"")</f>
        <v/>
      </c>
      <c r="W1090" s="33" t="str">
        <f t="shared" si="100"/>
        <v/>
      </c>
      <c r="X1090" s="3">
        <v>2</v>
      </c>
      <c r="Y1090" s="3" t="s">
        <v>8</v>
      </c>
      <c r="Z1090" s="3" t="s">
        <v>13</v>
      </c>
      <c r="AA1090" s="3">
        <v>99</v>
      </c>
      <c r="AB1090" s="3">
        <v>99</v>
      </c>
      <c r="AC1090" s="3">
        <v>99</v>
      </c>
      <c r="AD1090" s="3">
        <v>99</v>
      </c>
      <c r="AE1090" s="3" t="s">
        <v>7</v>
      </c>
      <c r="AF1090" s="3" t="str">
        <f>IF(AE1090&lt;&gt;"",VLOOKUP(AE1090,legende!$A$3:$C$6,2,FALSE),"")</f>
        <v>gross</v>
      </c>
      <c r="AG1090" s="71">
        <f>IF(AE1090&lt;&gt;"",VLOOKUP(AE1090,legende!$A$3:$C$6,3,FALSE),"")</f>
        <v>0</v>
      </c>
      <c r="AH1090" s="3" t="s">
        <v>6</v>
      </c>
      <c r="AI1090" s="3" t="str">
        <f>IF(AH1090&lt;&gt;"",VLOOKUP(AH1090,legende!$F$3:$H$6,3,FALSE),"")</f>
        <v>klein: &lt;1/4</v>
      </c>
      <c r="AJ1090" s="71">
        <f>IF(AH1090&lt;&gt;"",VLOOKUP(AH1090,legende!$F$3:$H$6,2,FALSE),"")</f>
        <v>0</v>
      </c>
      <c r="AK1090" s="3" t="s">
        <v>45</v>
      </c>
      <c r="AL1090" s="3" t="s">
        <v>45</v>
      </c>
      <c r="AM1090" s="11" t="str">
        <f>IF(AL1090&lt;&gt;"",VLOOKUP(AL1090,Gefährdungsstufen!$B$2:$G$20,6,FALSE),"")</f>
        <v>gefährdet</v>
      </c>
      <c r="AN1090" s="71">
        <f>IF(AL1090&lt;&gt;"",VLOOKUP(AL1090,Gefährdungsstufen!$B$2:$G$20,3,FALSE),"")</f>
        <v>3</v>
      </c>
      <c r="AO1090" s="3"/>
      <c r="AP1090" s="11"/>
      <c r="AQ1090" s="11">
        <f t="shared" si="101"/>
        <v>3</v>
      </c>
      <c r="AR1090" s="3">
        <v>1</v>
      </c>
      <c r="AS1090" s="3">
        <v>1</v>
      </c>
      <c r="AX1090" s="2" t="s">
        <v>90</v>
      </c>
      <c r="AY1090" s="2" t="s">
        <v>72</v>
      </c>
    </row>
    <row r="1091" spans="1:57" s="2" customFormat="1" ht="15" hidden="1" customHeight="1">
      <c r="A1091" s="24" t="s">
        <v>26859</v>
      </c>
      <c r="B1091" s="5" t="s">
        <v>25196</v>
      </c>
      <c r="C1091" s="16" t="s">
        <v>25198</v>
      </c>
      <c r="D1091" s="3" t="s">
        <v>1</v>
      </c>
      <c r="E1091" s="3" t="str">
        <f>IF(D1091&lt;&gt;"",VLOOKUP($D1091,Gefährdungsstufen!$B$2:$G$20,6,FALSE),"")</f>
        <v>potentiell gefährdet</v>
      </c>
      <c r="F1091" s="71">
        <f>IF(D1091&lt;&gt;"",VLOOKUP($D1091,Gefährdungsstufen!$B$2:$G$20,3,FALSE),"")</f>
        <v>0</v>
      </c>
      <c r="G1091" s="33" t="str">
        <f t="shared" si="96"/>
        <v>Landolt Elias (1991): Gefährdung der Farn- und Blütenpflanzen in der Schweiz</v>
      </c>
      <c r="H1091" s="3" t="s">
        <v>1</v>
      </c>
      <c r="I1091" s="3" t="str">
        <f>IF(H1091&lt;&gt;"",VLOOKUP($H1091,Gefährdungsstufen!$B$2:$G$20,6,FALSE),"")</f>
        <v>potentiell gefährdet</v>
      </c>
      <c r="J1091" s="71">
        <f>IF(H1091&lt;&gt;"",VLOOKUP($H1091,Gefährdungsstufen!$B$2:$G$20,3,FALSE),"")</f>
        <v>0</v>
      </c>
      <c r="K1091" s="33" t="str">
        <f t="shared" si="97"/>
        <v>Landolt Elias (1991): Gefährdung der Farn- und Blütenpflanzen in der Schweiz</v>
      </c>
      <c r="L1091" s="3" t="s">
        <v>9</v>
      </c>
      <c r="M1091" s="3" t="s">
        <v>9</v>
      </c>
      <c r="N1091" s="11" t="str">
        <f>IF(M1091&lt;&gt;"",VLOOKUP(M1091,Gefährdungsstufen!$B$2:$G$20,6,FALSE),"")</f>
        <v>vom Aussterben bedroht</v>
      </c>
      <c r="O1091" s="33" t="str">
        <f t="shared" si="98"/>
        <v>Landolt Elias (1991): Gefährdung der Farn- und Blütenpflanzen in der Schweiz</v>
      </c>
      <c r="P1091" s="3" t="s">
        <v>5</v>
      </c>
      <c r="Q1091" s="3" t="s">
        <v>5</v>
      </c>
      <c r="R1091" s="11" t="str">
        <f>IF(Q1091&lt;&gt;"",VLOOKUP(Q1091,Gefährdungsstufen!$B$2:$G$20,6,FALSE),"")</f>
        <v>stark gefährdet</v>
      </c>
      <c r="S1091" s="33" t="str">
        <f t="shared" si="99"/>
        <v>Landolt Elias (1991): Gefährdung der Farn- und Blütenpflanzen in der Schweiz</v>
      </c>
      <c r="T1091" s="3" t="s">
        <v>9</v>
      </c>
      <c r="U1091" s="3" t="s">
        <v>9</v>
      </c>
      <c r="V1091" s="11" t="str">
        <f>IF(U1091&lt;&gt;"",VLOOKUP(U1091,Gefährdungsstufen!$B$2:$G$20,6,FALSE),"")</f>
        <v>vom Aussterben bedroht</v>
      </c>
      <c r="W1091" s="33" t="str">
        <f t="shared" si="100"/>
        <v>Landolt Elias (1991): Gefährdung der Farn- und Blütenpflanzen in der Schweiz</v>
      </c>
      <c r="X1091" s="3">
        <v>6</v>
      </c>
      <c r="Y1091" s="3" t="s">
        <v>8</v>
      </c>
      <c r="Z1091" s="3" t="s">
        <v>13</v>
      </c>
      <c r="AA1091" s="3">
        <v>1</v>
      </c>
      <c r="AB1091" s="3">
        <v>2</v>
      </c>
      <c r="AC1091" s="3">
        <v>1</v>
      </c>
      <c r="AD1091" s="3">
        <v>2</v>
      </c>
      <c r="AE1091" s="3" t="s">
        <v>7</v>
      </c>
      <c r="AF1091" s="3" t="str">
        <f>IF(AE1091&lt;&gt;"",VLOOKUP(AE1091,legende!$A$3:$C$6,2,FALSE),"")</f>
        <v>gross</v>
      </c>
      <c r="AG1091" s="71">
        <f>IF(AE1091&lt;&gt;"",VLOOKUP(AE1091,legende!$A$3:$C$6,3,FALSE),"")</f>
        <v>0</v>
      </c>
      <c r="AH1091" s="3" t="s">
        <v>6</v>
      </c>
      <c r="AI1091" s="3" t="str">
        <f>IF(AH1091&lt;&gt;"",VLOOKUP(AH1091,legende!$F$3:$H$6,3,FALSE),"")</f>
        <v>klein: &lt;1/4</v>
      </c>
      <c r="AJ1091" s="71">
        <f>IF(AH1091&lt;&gt;"",VLOOKUP(AH1091,legende!$F$3:$H$6,2,FALSE),"")</f>
        <v>0</v>
      </c>
      <c r="AK1091" s="3" t="s">
        <v>12</v>
      </c>
      <c r="AL1091" s="3" t="s">
        <v>12</v>
      </c>
      <c r="AM1091" s="11" t="str">
        <f>IF(AL1091&lt;&gt;"",VLOOKUP(AL1091,Gefährdungsstufen!$B$2:$G$20,6,FALSE),"")</f>
        <v>vom Aussterben bedroht</v>
      </c>
      <c r="AN1091" s="71">
        <f>IF(AL1091&lt;&gt;"",VLOOKUP(AL1091,Gefährdungsstufen!$B$2:$G$20,3,FALSE),"")</f>
        <v>5</v>
      </c>
      <c r="AO1091" s="3"/>
      <c r="AP1091" s="11"/>
      <c r="AQ1091" s="11">
        <f t="shared" si="101"/>
        <v>5</v>
      </c>
      <c r="AR1091" s="3">
        <v>3</v>
      </c>
      <c r="AS1091" s="3">
        <v>3</v>
      </c>
      <c r="AV1091" s="2" t="s">
        <v>36</v>
      </c>
      <c r="AW1091" s="2" t="s">
        <v>35</v>
      </c>
    </row>
    <row r="1092" spans="1:57" s="2" customFormat="1" ht="15" hidden="1" customHeight="1">
      <c r="A1092" s="24" t="s">
        <v>26859</v>
      </c>
      <c r="B1092" s="5" t="s">
        <v>7752</v>
      </c>
      <c r="C1092" s="16" t="s">
        <v>7753</v>
      </c>
      <c r="D1092" s="3" t="s">
        <v>1</v>
      </c>
      <c r="E1092" s="3" t="str">
        <f>IF(D1092&lt;&gt;"",VLOOKUP($D1092,Gefährdungsstufen!$B$2:$G$20,6,FALSE),"")</f>
        <v>potentiell gefährdet</v>
      </c>
      <c r="F1092" s="71">
        <f>IF(D1092&lt;&gt;"",VLOOKUP($D1092,Gefährdungsstufen!$B$2:$G$20,3,FALSE),"")</f>
        <v>0</v>
      </c>
      <c r="G1092" s="33" t="str">
        <f t="shared" ref="G1092:G1155" si="102">IF(D1092&lt;&gt;"","Landolt Elias (1991): Gefährdung der Farn- und Blütenpflanzen in der Schweiz","")</f>
        <v>Landolt Elias (1991): Gefährdung der Farn- und Blütenpflanzen in der Schweiz</v>
      </c>
      <c r="H1092" s="3" t="s">
        <v>1</v>
      </c>
      <c r="I1092" s="3" t="str">
        <f>IF(H1092&lt;&gt;"",VLOOKUP($H1092,Gefährdungsstufen!$B$2:$G$20,6,FALSE),"")</f>
        <v>potentiell gefährdet</v>
      </c>
      <c r="J1092" s="71">
        <f>IF(H1092&lt;&gt;"",VLOOKUP($H1092,Gefährdungsstufen!$B$2:$G$20,3,FALSE),"")</f>
        <v>0</v>
      </c>
      <c r="K1092" s="33" t="str">
        <f t="shared" ref="K1092:K1155" si="103">IF(H1092&lt;&gt;"","Landolt Elias (1991): Gefährdung der Farn- und Blütenpflanzen in der Schweiz","")</f>
        <v>Landolt Elias (1991): Gefährdung der Farn- und Blütenpflanzen in der Schweiz</v>
      </c>
      <c r="L1092" s="3" t="s">
        <v>1</v>
      </c>
      <c r="M1092" s="3" t="s">
        <v>1</v>
      </c>
      <c r="N1092" s="11" t="str">
        <f>IF(M1092&lt;&gt;"",VLOOKUP(M1092,Gefährdungsstufen!$B$2:$G$20,6,FALSE),"")</f>
        <v>potentiell gefährdet</v>
      </c>
      <c r="O1092" s="33" t="str">
        <f t="shared" ref="O1092:O1155" si="104">IF(M1092&lt;&gt;"","Landolt Elias (1991): Gefährdung der Farn- und Blütenpflanzen in der Schweiz","")</f>
        <v>Landolt Elias (1991): Gefährdung der Farn- und Blütenpflanzen in der Schweiz</v>
      </c>
      <c r="P1092" s="3" t="s">
        <v>1</v>
      </c>
      <c r="Q1092" s="3" t="s">
        <v>1</v>
      </c>
      <c r="R1092" s="11" t="str">
        <f>IF(Q1092&lt;&gt;"",VLOOKUP(Q1092,Gefährdungsstufen!$B$2:$G$20,6,FALSE),"")</f>
        <v>potentiell gefährdet</v>
      </c>
      <c r="S1092" s="33" t="str">
        <f t="shared" ref="S1092:S1155" si="105">IF(Q1092&lt;&gt;"","Landolt Elias (1991): Gefährdung der Farn- und Blütenpflanzen in der Schweiz","")</f>
        <v>Landolt Elias (1991): Gefährdung der Farn- und Blütenpflanzen in der Schweiz</v>
      </c>
      <c r="T1092" s="3" t="s">
        <v>1</v>
      </c>
      <c r="U1092" s="3" t="s">
        <v>1</v>
      </c>
      <c r="V1092" s="11" t="str">
        <f>IF(U1092&lt;&gt;"",VLOOKUP(U1092,Gefährdungsstufen!$B$2:$G$20,6,FALSE),"")</f>
        <v>potentiell gefährdet</v>
      </c>
      <c r="W1092" s="33" t="str">
        <f t="shared" ref="W1092:W1155" si="106">IF(U1092&lt;&gt;"","Landolt Elias (1991): Gefährdung der Farn- und Blütenpflanzen in der Schweiz","")</f>
        <v>Landolt Elias (1991): Gefährdung der Farn- und Blütenpflanzen in der Schweiz</v>
      </c>
      <c r="X1092" s="3">
        <v>8</v>
      </c>
      <c r="Y1092" s="3" t="s">
        <v>8</v>
      </c>
      <c r="Z1092" s="3" t="s">
        <v>2</v>
      </c>
      <c r="AA1092" s="3">
        <v>4</v>
      </c>
      <c r="AB1092" s="3">
        <v>99</v>
      </c>
      <c r="AC1092" s="3">
        <v>99</v>
      </c>
      <c r="AD1092" s="3">
        <v>99</v>
      </c>
      <c r="AE1092" s="3"/>
      <c r="AF1092" s="3" t="str">
        <f>IF(AE1092&lt;&gt;"",VLOOKUP(AE1092,legende!$A$3:$C$6,2,FALSE),"")</f>
        <v/>
      </c>
      <c r="AG1092" s="71" t="str">
        <f>IF(AE1092&lt;&gt;"",VLOOKUP(AE1092,legende!$A$3:$C$6,3,FALSE),"")</f>
        <v/>
      </c>
      <c r="AH1092" s="3"/>
      <c r="AI1092" s="3" t="str">
        <f>IF(AH1092&lt;&gt;"",VLOOKUP(AH1092,legende!$F$3:$H$6,3,FALSE),"")</f>
        <v/>
      </c>
      <c r="AJ1092" s="71" t="str">
        <f>IF(AH1092&lt;&gt;"",VLOOKUP(AH1092,legende!$F$3:$H$6,2,FALSE),"")</f>
        <v/>
      </c>
      <c r="AK1092" s="3" t="s">
        <v>1</v>
      </c>
      <c r="AL1092" s="3" t="s">
        <v>1</v>
      </c>
      <c r="AM1092" s="11" t="str">
        <f>IF(AL1092&lt;&gt;"",VLOOKUP(AL1092,Gefährdungsstufen!$B$2:$G$20,6,FALSE),"")</f>
        <v>potentiell gefährdet</v>
      </c>
      <c r="AN1092" s="71">
        <f>IF(AL1092&lt;&gt;"",VLOOKUP(AL1092,Gefährdungsstufen!$B$2:$G$20,3,FALSE),"")</f>
        <v>0</v>
      </c>
      <c r="AO1092" s="3"/>
      <c r="AP1092" s="11" t="s">
        <v>26922</v>
      </c>
      <c r="AQ1092" s="11" t="e">
        <f t="shared" ref="AQ1092:AQ1155" si="107">AN1092+AJ1092+AG1092+J1092+F1092</f>
        <v>#VALUE!</v>
      </c>
      <c r="AR1092" s="3">
        <v>0</v>
      </c>
      <c r="AS1092" s="3" t="s">
        <v>0</v>
      </c>
      <c r="AX1092" s="2" t="s">
        <v>90</v>
      </c>
      <c r="AY1092" s="2" t="s">
        <v>72</v>
      </c>
    </row>
    <row r="1093" spans="1:57" s="2" customFormat="1" ht="15" hidden="1" customHeight="1">
      <c r="A1093" s="24" t="s">
        <v>26859</v>
      </c>
      <c r="B1093" s="5" t="s">
        <v>24328</v>
      </c>
      <c r="C1093" s="16" t="s">
        <v>24329</v>
      </c>
      <c r="D1093" s="3" t="s">
        <v>1</v>
      </c>
      <c r="E1093" s="3" t="str">
        <f>IF(D1093&lt;&gt;"",VLOOKUP($D1093,Gefährdungsstufen!$B$2:$G$20,6,FALSE),"")</f>
        <v>potentiell gefährdet</v>
      </c>
      <c r="F1093" s="71">
        <f>IF(D1093&lt;&gt;"",VLOOKUP($D1093,Gefährdungsstufen!$B$2:$G$20,3,FALSE),"")</f>
        <v>0</v>
      </c>
      <c r="G1093" s="33" t="str">
        <f t="shared" si="102"/>
        <v>Landolt Elias (1991): Gefährdung der Farn- und Blütenpflanzen in der Schweiz</v>
      </c>
      <c r="H1093" s="3" t="s">
        <v>29</v>
      </c>
      <c r="I1093" s="3" t="str">
        <f>IF(H1093&lt;&gt;"",VLOOKUP($H1093,Gefährdungsstufen!$B$2:$G$20,6,FALSE),"")</f>
        <v>vom Aussterben bedroht</v>
      </c>
      <c r="J1093" s="71">
        <f>IF(H1093&lt;&gt;"",VLOOKUP($H1093,Gefährdungsstufen!$B$2:$G$20,3,FALSE),"")</f>
        <v>5</v>
      </c>
      <c r="K1093" s="33" t="str">
        <f t="shared" si="103"/>
        <v>Landolt Elias (1991): Gefährdung der Farn- und Blütenpflanzen in der Schweiz</v>
      </c>
      <c r="L1093" s="3" t="s">
        <v>9</v>
      </c>
      <c r="M1093" s="3" t="s">
        <v>9</v>
      </c>
      <c r="N1093" s="11" t="str">
        <f>IF(M1093&lt;&gt;"",VLOOKUP(M1093,Gefährdungsstufen!$B$2:$G$20,6,FALSE),"")</f>
        <v>vom Aussterben bedroht</v>
      </c>
      <c r="O1093" s="33" t="str">
        <f t="shared" si="104"/>
        <v>Landolt Elias (1991): Gefährdung der Farn- und Blütenpflanzen in der Schweiz</v>
      </c>
      <c r="P1093" s="3" t="s">
        <v>9</v>
      </c>
      <c r="Q1093" s="3" t="s">
        <v>9</v>
      </c>
      <c r="R1093" s="11" t="str">
        <f>IF(Q1093&lt;&gt;"",VLOOKUP(Q1093,Gefährdungsstufen!$B$2:$G$20,6,FALSE),"")</f>
        <v>vom Aussterben bedroht</v>
      </c>
      <c r="S1093" s="33" t="str">
        <f t="shared" si="105"/>
        <v>Landolt Elias (1991): Gefährdung der Farn- und Blütenpflanzen in der Schweiz</v>
      </c>
      <c r="T1093" s="3" t="s">
        <v>9</v>
      </c>
      <c r="U1093" s="3" t="s">
        <v>9</v>
      </c>
      <c r="V1093" s="11" t="str">
        <f>IF(U1093&lt;&gt;"",VLOOKUP(U1093,Gefährdungsstufen!$B$2:$G$20,6,FALSE),"")</f>
        <v>vom Aussterben bedroht</v>
      </c>
      <c r="W1093" s="33" t="str">
        <f t="shared" si="106"/>
        <v>Landolt Elias (1991): Gefährdung der Farn- und Blütenpflanzen in der Schweiz</v>
      </c>
      <c r="X1093" s="3">
        <v>7</v>
      </c>
      <c r="Y1093" s="3" t="s">
        <v>8</v>
      </c>
      <c r="Z1093" s="3" t="s">
        <v>2</v>
      </c>
      <c r="AA1093" s="3">
        <v>1</v>
      </c>
      <c r="AB1093" s="3">
        <v>3</v>
      </c>
      <c r="AC1093" s="3">
        <v>1</v>
      </c>
      <c r="AD1093" s="3">
        <v>1</v>
      </c>
      <c r="AE1093" s="3" t="s">
        <v>7</v>
      </c>
      <c r="AF1093" s="3" t="str">
        <f>IF(AE1093&lt;&gt;"",VLOOKUP(AE1093,legende!$A$3:$C$6,2,FALSE),"")</f>
        <v>gross</v>
      </c>
      <c r="AG1093" s="71">
        <f>IF(AE1093&lt;&gt;"",VLOOKUP(AE1093,legende!$A$3:$C$6,3,FALSE),"")</f>
        <v>0</v>
      </c>
      <c r="AH1093" s="3" t="s">
        <v>6</v>
      </c>
      <c r="AI1093" s="3" t="str">
        <f>IF(AH1093&lt;&gt;"",VLOOKUP(AH1093,legende!$F$3:$H$6,3,FALSE),"")</f>
        <v>klein: &lt;1/4</v>
      </c>
      <c r="AJ1093" s="71">
        <f>IF(AH1093&lt;&gt;"",VLOOKUP(AH1093,legende!$F$3:$H$6,2,FALSE),"")</f>
        <v>0</v>
      </c>
      <c r="AK1093" s="3" t="s">
        <v>12</v>
      </c>
      <c r="AL1093" s="3" t="s">
        <v>12</v>
      </c>
      <c r="AM1093" s="11" t="str">
        <f>IF(AL1093&lt;&gt;"",VLOOKUP(AL1093,Gefährdungsstufen!$B$2:$G$20,6,FALSE),"")</f>
        <v>vom Aussterben bedroht</v>
      </c>
      <c r="AN1093" s="71">
        <f>IF(AL1093&lt;&gt;"",VLOOKUP(AL1093,Gefährdungsstufen!$B$2:$G$20,3,FALSE),"")</f>
        <v>5</v>
      </c>
      <c r="AO1093" s="3"/>
      <c r="AP1093" s="11"/>
      <c r="AQ1093" s="11">
        <f t="shared" si="107"/>
        <v>10</v>
      </c>
      <c r="AR1093" s="3">
        <v>7</v>
      </c>
      <c r="AS1093" s="3">
        <v>7</v>
      </c>
      <c r="BB1093" s="2">
        <v>6</v>
      </c>
      <c r="BC1093" s="2">
        <v>7</v>
      </c>
    </row>
    <row r="1094" spans="1:57" s="2" customFormat="1" ht="15" hidden="1" customHeight="1">
      <c r="A1094" s="24" t="s">
        <v>26859</v>
      </c>
      <c r="B1094" s="5" t="s">
        <v>3883</v>
      </c>
      <c r="C1094" s="16" t="s">
        <v>3884</v>
      </c>
      <c r="D1094" s="3" t="s">
        <v>1</v>
      </c>
      <c r="E1094" s="3" t="str">
        <f>IF(D1094&lt;&gt;"",VLOOKUP($D1094,Gefährdungsstufen!$B$2:$G$20,6,FALSE),"")</f>
        <v>potentiell gefährdet</v>
      </c>
      <c r="F1094" s="71">
        <f>IF(D1094&lt;&gt;"",VLOOKUP($D1094,Gefährdungsstufen!$B$2:$G$20,3,FALSE),"")</f>
        <v>0</v>
      </c>
      <c r="G1094" s="33" t="str">
        <f t="shared" si="102"/>
        <v>Landolt Elias (1991): Gefährdung der Farn- und Blütenpflanzen in der Schweiz</v>
      </c>
      <c r="H1094" s="3" t="s">
        <v>1</v>
      </c>
      <c r="I1094" s="3" t="str">
        <f>IF(H1094&lt;&gt;"",VLOOKUP($H1094,Gefährdungsstufen!$B$2:$G$20,6,FALSE),"")</f>
        <v>potentiell gefährdet</v>
      </c>
      <c r="J1094" s="71">
        <f>IF(H1094&lt;&gt;"",VLOOKUP($H1094,Gefährdungsstufen!$B$2:$G$20,3,FALSE),"")</f>
        <v>0</v>
      </c>
      <c r="K1094" s="33" t="str">
        <f t="shared" si="103"/>
        <v>Landolt Elias (1991): Gefährdung der Farn- und Blütenpflanzen in der Schweiz</v>
      </c>
      <c r="L1094" s="3" t="s">
        <v>1</v>
      </c>
      <c r="M1094" s="3" t="s">
        <v>1</v>
      </c>
      <c r="N1094" s="11" t="str">
        <f>IF(M1094&lt;&gt;"",VLOOKUP(M1094,Gefährdungsstufen!$B$2:$G$20,6,FALSE),"")</f>
        <v>potentiell gefährdet</v>
      </c>
      <c r="O1094" s="33" t="str">
        <f t="shared" si="104"/>
        <v>Landolt Elias (1991): Gefährdung der Farn- und Blütenpflanzen in der Schweiz</v>
      </c>
      <c r="P1094" s="3" t="s">
        <v>1</v>
      </c>
      <c r="Q1094" s="3" t="s">
        <v>1</v>
      </c>
      <c r="R1094" s="11" t="str">
        <f>IF(Q1094&lt;&gt;"",VLOOKUP(Q1094,Gefährdungsstufen!$B$2:$G$20,6,FALSE),"")</f>
        <v>potentiell gefährdet</v>
      </c>
      <c r="S1094" s="33" t="str">
        <f t="shared" si="105"/>
        <v>Landolt Elias (1991): Gefährdung der Farn- und Blütenpflanzen in der Schweiz</v>
      </c>
      <c r="T1094" s="3" t="s">
        <v>1</v>
      </c>
      <c r="U1094" s="3" t="s">
        <v>1</v>
      </c>
      <c r="V1094" s="11" t="str">
        <f>IF(U1094&lt;&gt;"",VLOOKUP(U1094,Gefährdungsstufen!$B$2:$G$20,6,FALSE),"")</f>
        <v>potentiell gefährdet</v>
      </c>
      <c r="W1094" s="33" t="str">
        <f t="shared" si="106"/>
        <v>Landolt Elias (1991): Gefährdung der Farn- und Blütenpflanzen in der Schweiz</v>
      </c>
      <c r="X1094" s="3">
        <v>8</v>
      </c>
      <c r="Y1094" s="3" t="s">
        <v>8</v>
      </c>
      <c r="Z1094" s="3" t="s">
        <v>2</v>
      </c>
      <c r="AA1094" s="3">
        <v>7</v>
      </c>
      <c r="AB1094" s="3">
        <v>8</v>
      </c>
      <c r="AC1094" s="3">
        <v>6</v>
      </c>
      <c r="AD1094" s="3">
        <v>3</v>
      </c>
      <c r="AE1094" s="3"/>
      <c r="AF1094" s="3" t="str">
        <f>IF(AE1094&lt;&gt;"",VLOOKUP(AE1094,legende!$A$3:$C$6,2,FALSE),"")</f>
        <v/>
      </c>
      <c r="AG1094" s="71" t="str">
        <f>IF(AE1094&lt;&gt;"",VLOOKUP(AE1094,legende!$A$3:$C$6,3,FALSE),"")</f>
        <v/>
      </c>
      <c r="AH1094" s="3"/>
      <c r="AI1094" s="3" t="str">
        <f>IF(AH1094&lt;&gt;"",VLOOKUP(AH1094,legende!$F$3:$H$6,3,FALSE),"")</f>
        <v/>
      </c>
      <c r="AJ1094" s="71" t="str">
        <f>IF(AH1094&lt;&gt;"",VLOOKUP(AH1094,legende!$F$3:$H$6,2,FALSE),"")</f>
        <v/>
      </c>
      <c r="AK1094" s="3" t="s">
        <v>1</v>
      </c>
      <c r="AL1094" s="3" t="s">
        <v>1</v>
      </c>
      <c r="AM1094" s="11" t="str">
        <f>IF(AL1094&lt;&gt;"",VLOOKUP(AL1094,Gefährdungsstufen!$B$2:$G$20,6,FALSE),"")</f>
        <v>potentiell gefährdet</v>
      </c>
      <c r="AN1094" s="71">
        <f>IF(AL1094&lt;&gt;"",VLOOKUP(AL1094,Gefährdungsstufen!$B$2:$G$20,3,FALSE),"")</f>
        <v>0</v>
      </c>
      <c r="AO1094" s="3"/>
      <c r="AP1094" s="11" t="s">
        <v>26922</v>
      </c>
      <c r="AQ1094" s="11" t="e">
        <f t="shared" si="107"/>
        <v>#VALUE!</v>
      </c>
      <c r="AR1094" s="3">
        <v>0</v>
      </c>
      <c r="AS1094" s="3" t="s">
        <v>0</v>
      </c>
      <c r="AX1094" s="2" t="s">
        <v>90</v>
      </c>
      <c r="AY1094" s="2" t="s">
        <v>72</v>
      </c>
    </row>
    <row r="1095" spans="1:57" s="2" customFormat="1" ht="15" hidden="1" customHeight="1">
      <c r="A1095" s="24" t="s">
        <v>26859</v>
      </c>
      <c r="B1095" s="5" t="s">
        <v>14063</v>
      </c>
      <c r="C1095" s="16" t="s">
        <v>14064</v>
      </c>
      <c r="D1095" s="3" t="s">
        <v>1</v>
      </c>
      <c r="E1095" s="3" t="str">
        <f>IF(D1095&lt;&gt;"",VLOOKUP($D1095,Gefährdungsstufen!$B$2:$G$20,6,FALSE),"")</f>
        <v>potentiell gefährdet</v>
      </c>
      <c r="F1095" s="71">
        <f>IF(D1095&lt;&gt;"",VLOOKUP($D1095,Gefährdungsstufen!$B$2:$G$20,3,FALSE),"")</f>
        <v>0</v>
      </c>
      <c r="G1095" s="33" t="str">
        <f t="shared" si="102"/>
        <v>Landolt Elias (1991): Gefährdung der Farn- und Blütenpflanzen in der Schweiz</v>
      </c>
      <c r="H1095" s="3" t="s">
        <v>1</v>
      </c>
      <c r="I1095" s="3" t="str">
        <f>IF(H1095&lt;&gt;"",VLOOKUP($H1095,Gefährdungsstufen!$B$2:$G$20,6,FALSE),"")</f>
        <v>potentiell gefährdet</v>
      </c>
      <c r="J1095" s="71">
        <f>IF(H1095&lt;&gt;"",VLOOKUP($H1095,Gefährdungsstufen!$B$2:$G$20,3,FALSE),"")</f>
        <v>0</v>
      </c>
      <c r="K1095" s="33" t="str">
        <f t="shared" si="103"/>
        <v>Landolt Elias (1991): Gefährdung der Farn- und Blütenpflanzen in der Schweiz</v>
      </c>
      <c r="L1095" s="3" t="s">
        <v>1</v>
      </c>
      <c r="M1095" s="3" t="s">
        <v>1</v>
      </c>
      <c r="N1095" s="11" t="str">
        <f>IF(M1095&lt;&gt;"",VLOOKUP(M1095,Gefährdungsstufen!$B$2:$G$20,6,FALSE),"")</f>
        <v>potentiell gefährdet</v>
      </c>
      <c r="O1095" s="33" t="str">
        <f t="shared" si="104"/>
        <v>Landolt Elias (1991): Gefährdung der Farn- und Blütenpflanzen in der Schweiz</v>
      </c>
      <c r="P1095" s="3" t="s">
        <v>1</v>
      </c>
      <c r="Q1095" s="3" t="s">
        <v>1</v>
      </c>
      <c r="R1095" s="11" t="str">
        <f>IF(Q1095&lt;&gt;"",VLOOKUP(Q1095,Gefährdungsstufen!$B$2:$G$20,6,FALSE),"")</f>
        <v>potentiell gefährdet</v>
      </c>
      <c r="S1095" s="33" t="str">
        <f t="shared" si="105"/>
        <v>Landolt Elias (1991): Gefährdung der Farn- und Blütenpflanzen in der Schweiz</v>
      </c>
      <c r="T1095" s="3" t="s">
        <v>1</v>
      </c>
      <c r="U1095" s="3" t="s">
        <v>1</v>
      </c>
      <c r="V1095" s="11" t="str">
        <f>IF(U1095&lt;&gt;"",VLOOKUP(U1095,Gefährdungsstufen!$B$2:$G$20,6,FALSE),"")</f>
        <v>potentiell gefährdet</v>
      </c>
      <c r="W1095" s="33" t="str">
        <f t="shared" si="106"/>
        <v>Landolt Elias (1991): Gefährdung der Farn- und Blütenpflanzen in der Schweiz</v>
      </c>
      <c r="X1095" s="3">
        <v>4</v>
      </c>
      <c r="Y1095" s="3" t="s">
        <v>8</v>
      </c>
      <c r="Z1095" s="3" t="s">
        <v>2</v>
      </c>
      <c r="AA1095" s="3">
        <v>6</v>
      </c>
      <c r="AB1095" s="3">
        <v>7</v>
      </c>
      <c r="AC1095" s="3">
        <v>5</v>
      </c>
      <c r="AD1095" s="3">
        <v>4</v>
      </c>
      <c r="AE1095" s="3"/>
      <c r="AF1095" s="3" t="str">
        <f>IF(AE1095&lt;&gt;"",VLOOKUP(AE1095,legende!$A$3:$C$6,2,FALSE),"")</f>
        <v/>
      </c>
      <c r="AG1095" s="71" t="str">
        <f>IF(AE1095&lt;&gt;"",VLOOKUP(AE1095,legende!$A$3:$C$6,3,FALSE),"")</f>
        <v/>
      </c>
      <c r="AH1095" s="3"/>
      <c r="AI1095" s="3" t="str">
        <f>IF(AH1095&lt;&gt;"",VLOOKUP(AH1095,legende!$F$3:$H$6,3,FALSE),"")</f>
        <v/>
      </c>
      <c r="AJ1095" s="71" t="str">
        <f>IF(AH1095&lt;&gt;"",VLOOKUP(AH1095,legende!$F$3:$H$6,2,FALSE),"")</f>
        <v/>
      </c>
      <c r="AK1095" s="3" t="s">
        <v>1</v>
      </c>
      <c r="AL1095" s="3" t="s">
        <v>1</v>
      </c>
      <c r="AM1095" s="11" t="str">
        <f>IF(AL1095&lt;&gt;"",VLOOKUP(AL1095,Gefährdungsstufen!$B$2:$G$20,6,FALSE),"")</f>
        <v>potentiell gefährdet</v>
      </c>
      <c r="AN1095" s="71">
        <f>IF(AL1095&lt;&gt;"",VLOOKUP(AL1095,Gefährdungsstufen!$B$2:$G$20,3,FALSE),"")</f>
        <v>0</v>
      </c>
      <c r="AO1095" s="3"/>
      <c r="AP1095" s="11" t="s">
        <v>26922</v>
      </c>
      <c r="AQ1095" s="11" t="e">
        <f t="shared" si="107"/>
        <v>#VALUE!</v>
      </c>
      <c r="AR1095" s="3">
        <v>0</v>
      </c>
      <c r="AS1095" s="3" t="s">
        <v>0</v>
      </c>
      <c r="AT1095" s="2">
        <v>1</v>
      </c>
      <c r="AU1095" s="2">
        <v>2</v>
      </c>
    </row>
    <row r="1096" spans="1:57" s="2" customFormat="1" ht="15" hidden="1" customHeight="1">
      <c r="A1096" s="24" t="s">
        <v>26859</v>
      </c>
      <c r="B1096" s="5" t="s">
        <v>10463</v>
      </c>
      <c r="C1096" s="16" t="s">
        <v>10464</v>
      </c>
      <c r="D1096" s="3" t="s">
        <v>1</v>
      </c>
      <c r="E1096" s="3" t="str">
        <f>IF(D1096&lt;&gt;"",VLOOKUP($D1096,Gefährdungsstufen!$B$2:$G$20,6,FALSE),"")</f>
        <v>potentiell gefährdet</v>
      </c>
      <c r="F1096" s="71">
        <f>IF(D1096&lt;&gt;"",VLOOKUP($D1096,Gefährdungsstufen!$B$2:$G$20,3,FALSE),"")</f>
        <v>0</v>
      </c>
      <c r="G1096" s="33" t="str">
        <f t="shared" si="102"/>
        <v>Landolt Elias (1991): Gefährdung der Farn- und Blütenpflanzen in der Schweiz</v>
      </c>
      <c r="H1096" s="3" t="s">
        <v>261</v>
      </c>
      <c r="I1096" s="3" t="str">
        <f>IF(H1096&lt;&gt;"",VLOOKUP($H1096,Gefährdungsstufen!$B$2:$G$20,6,FALSE),"")</f>
        <v>potentiell gefährdet</v>
      </c>
      <c r="J1096" s="71">
        <f>IF(H1096&lt;&gt;"",VLOOKUP($H1096,Gefährdungsstufen!$B$2:$G$20,3,FALSE),"")</f>
        <v>0</v>
      </c>
      <c r="K1096" s="33" t="str">
        <f t="shared" si="103"/>
        <v>Landolt Elias (1991): Gefährdung der Farn- und Blütenpflanzen in der Schweiz</v>
      </c>
      <c r="L1096" s="3" t="s">
        <v>261</v>
      </c>
      <c r="M1096" s="3" t="s">
        <v>261</v>
      </c>
      <c r="N1096" s="11" t="str">
        <f>IF(M1096&lt;&gt;"",VLOOKUP(M1096,Gefährdungsstufen!$B$2:$G$20,6,FALSE),"")</f>
        <v>potentiell gefährdet</v>
      </c>
      <c r="O1096" s="33" t="str">
        <f t="shared" si="104"/>
        <v>Landolt Elias (1991): Gefährdung der Farn- und Blütenpflanzen in der Schweiz</v>
      </c>
      <c r="P1096" s="3" t="s">
        <v>45</v>
      </c>
      <c r="Q1096" s="3" t="s">
        <v>45</v>
      </c>
      <c r="R1096" s="11" t="str">
        <f>IF(Q1096&lt;&gt;"",VLOOKUP(Q1096,Gefährdungsstufen!$B$2:$G$20,6,FALSE),"")</f>
        <v>gefährdet</v>
      </c>
      <c r="S1096" s="33" t="str">
        <f t="shared" si="105"/>
        <v>Landolt Elias (1991): Gefährdung der Farn- und Blütenpflanzen in der Schweiz</v>
      </c>
      <c r="T1096" s="3" t="s">
        <v>45</v>
      </c>
      <c r="U1096" s="3" t="s">
        <v>45</v>
      </c>
      <c r="V1096" s="11" t="str">
        <f>IF(U1096&lt;&gt;"",VLOOKUP(U1096,Gefährdungsstufen!$B$2:$G$20,6,FALSE),"")</f>
        <v>gefährdet</v>
      </c>
      <c r="W1096" s="33" t="str">
        <f t="shared" si="106"/>
        <v>Landolt Elias (1991): Gefährdung der Farn- und Blütenpflanzen in der Schweiz</v>
      </c>
      <c r="X1096" s="3">
        <v>1</v>
      </c>
      <c r="Y1096" s="3" t="s">
        <v>8</v>
      </c>
      <c r="Z1096" s="3" t="s">
        <v>2</v>
      </c>
      <c r="AA1096" s="3">
        <v>4</v>
      </c>
      <c r="AB1096" s="3">
        <v>4</v>
      </c>
      <c r="AC1096" s="3">
        <v>4</v>
      </c>
      <c r="AD1096" s="3">
        <v>5</v>
      </c>
      <c r="AE1096" s="3" t="s">
        <v>7</v>
      </c>
      <c r="AF1096" s="3" t="str">
        <f>IF(AE1096&lt;&gt;"",VLOOKUP(AE1096,legende!$A$3:$C$6,2,FALSE),"")</f>
        <v>gross</v>
      </c>
      <c r="AG1096" s="71">
        <f>IF(AE1096&lt;&gt;"",VLOOKUP(AE1096,legende!$A$3:$C$6,3,FALSE),"")</f>
        <v>0</v>
      </c>
      <c r="AH1096" s="3" t="s">
        <v>6</v>
      </c>
      <c r="AI1096" s="3" t="str">
        <f>IF(AH1096&lt;&gt;"",VLOOKUP(AH1096,legende!$F$3:$H$6,3,FALSE),"")</f>
        <v>klein: &lt;1/4</v>
      </c>
      <c r="AJ1096" s="71">
        <f>IF(AH1096&lt;&gt;"",VLOOKUP(AH1096,legende!$F$3:$H$6,2,FALSE),"")</f>
        <v>0</v>
      </c>
      <c r="AK1096" s="3" t="s">
        <v>45</v>
      </c>
      <c r="AL1096" s="3" t="s">
        <v>45</v>
      </c>
      <c r="AM1096" s="11" t="str">
        <f>IF(AL1096&lt;&gt;"",VLOOKUP(AL1096,Gefährdungsstufen!$B$2:$G$20,6,FALSE),"")</f>
        <v>gefährdet</v>
      </c>
      <c r="AN1096" s="71">
        <f>IF(AL1096&lt;&gt;"",VLOOKUP(AL1096,Gefährdungsstufen!$B$2:$G$20,3,FALSE),"")</f>
        <v>3</v>
      </c>
      <c r="AO1096" s="3"/>
      <c r="AP1096" s="11"/>
      <c r="AQ1096" s="11">
        <f t="shared" si="107"/>
        <v>3</v>
      </c>
      <c r="AR1096" s="3">
        <v>1</v>
      </c>
      <c r="AS1096" s="3">
        <v>1</v>
      </c>
      <c r="AT1096" s="2">
        <v>1</v>
      </c>
    </row>
    <row r="1097" spans="1:57" s="2" customFormat="1" ht="15" hidden="1" customHeight="1">
      <c r="A1097" s="24" t="s">
        <v>26859</v>
      </c>
      <c r="B1097" s="5" t="s">
        <v>8305</v>
      </c>
      <c r="C1097" s="16" t="s">
        <v>8306</v>
      </c>
      <c r="D1097" s="3" t="s">
        <v>1</v>
      </c>
      <c r="E1097" s="3" t="str">
        <f>IF(D1097&lt;&gt;"",VLOOKUP($D1097,Gefährdungsstufen!$B$2:$G$20,6,FALSE),"")</f>
        <v>potentiell gefährdet</v>
      </c>
      <c r="F1097" s="71">
        <f>IF(D1097&lt;&gt;"",VLOOKUP($D1097,Gefährdungsstufen!$B$2:$G$20,3,FALSE),"")</f>
        <v>0</v>
      </c>
      <c r="G1097" s="33" t="str">
        <f t="shared" si="102"/>
        <v>Landolt Elias (1991): Gefährdung der Farn- und Blütenpflanzen in der Schweiz</v>
      </c>
      <c r="H1097" s="3" t="s">
        <v>1</v>
      </c>
      <c r="I1097" s="3" t="str">
        <f>IF(H1097&lt;&gt;"",VLOOKUP($H1097,Gefährdungsstufen!$B$2:$G$20,6,FALSE),"")</f>
        <v>potentiell gefährdet</v>
      </c>
      <c r="J1097" s="71">
        <f>IF(H1097&lt;&gt;"",VLOOKUP($H1097,Gefährdungsstufen!$B$2:$G$20,3,FALSE),"")</f>
        <v>0</v>
      </c>
      <c r="K1097" s="33" t="str">
        <f t="shared" si="103"/>
        <v>Landolt Elias (1991): Gefährdung der Farn- und Blütenpflanzen in der Schweiz</v>
      </c>
      <c r="L1097" s="3" t="s">
        <v>9</v>
      </c>
      <c r="M1097" s="3" t="s">
        <v>9</v>
      </c>
      <c r="N1097" s="11" t="str">
        <f>IF(M1097&lt;&gt;"",VLOOKUP(M1097,Gefährdungsstufen!$B$2:$G$20,6,FALSE),"")</f>
        <v>vom Aussterben bedroht</v>
      </c>
      <c r="O1097" s="33" t="str">
        <f t="shared" si="104"/>
        <v>Landolt Elias (1991): Gefährdung der Farn- und Blütenpflanzen in der Schweiz</v>
      </c>
      <c r="P1097" s="3" t="s">
        <v>5</v>
      </c>
      <c r="Q1097" s="3" t="s">
        <v>5</v>
      </c>
      <c r="R1097" s="11" t="str">
        <f>IF(Q1097&lt;&gt;"",VLOOKUP(Q1097,Gefährdungsstufen!$B$2:$G$20,6,FALSE),"")</f>
        <v>stark gefährdet</v>
      </c>
      <c r="S1097" s="33" t="str">
        <f t="shared" si="105"/>
        <v>Landolt Elias (1991): Gefährdung der Farn- und Blütenpflanzen in der Schweiz</v>
      </c>
      <c r="T1097" s="3" t="s">
        <v>5</v>
      </c>
      <c r="U1097" s="3" t="s">
        <v>5</v>
      </c>
      <c r="V1097" s="11" t="str">
        <f>IF(U1097&lt;&gt;"",VLOOKUP(U1097,Gefährdungsstufen!$B$2:$G$20,6,FALSE),"")</f>
        <v>stark gefährdet</v>
      </c>
      <c r="W1097" s="33" t="str">
        <f t="shared" si="106"/>
        <v>Landolt Elias (1991): Gefährdung der Farn- und Blütenpflanzen in der Schweiz</v>
      </c>
      <c r="X1097" s="3">
        <v>7</v>
      </c>
      <c r="Y1097" s="3" t="s">
        <v>18</v>
      </c>
      <c r="Z1097" s="3" t="s">
        <v>2</v>
      </c>
      <c r="AA1097" s="3">
        <v>2</v>
      </c>
      <c r="AB1097" s="3">
        <v>4</v>
      </c>
      <c r="AC1097" s="3">
        <v>1</v>
      </c>
      <c r="AD1097" s="3">
        <v>2</v>
      </c>
      <c r="AE1097" s="3" t="s">
        <v>7</v>
      </c>
      <c r="AF1097" s="3" t="str">
        <f>IF(AE1097&lt;&gt;"",VLOOKUP(AE1097,legende!$A$3:$C$6,2,FALSE),"")</f>
        <v>gross</v>
      </c>
      <c r="AG1097" s="71">
        <f>IF(AE1097&lt;&gt;"",VLOOKUP(AE1097,legende!$A$3:$C$6,3,FALSE),"")</f>
        <v>0</v>
      </c>
      <c r="AH1097" s="3" t="s">
        <v>6</v>
      </c>
      <c r="AI1097" s="3" t="str">
        <f>IF(AH1097&lt;&gt;"",VLOOKUP(AH1097,legende!$F$3:$H$6,3,FALSE),"")</f>
        <v>klein: &lt;1/4</v>
      </c>
      <c r="AJ1097" s="71">
        <f>IF(AH1097&lt;&gt;"",VLOOKUP(AH1097,legende!$F$3:$H$6,2,FALSE),"")</f>
        <v>0</v>
      </c>
      <c r="AK1097" s="3" t="s">
        <v>9</v>
      </c>
      <c r="AL1097" s="3" t="s">
        <v>9</v>
      </c>
      <c r="AM1097" s="11" t="str">
        <f>IF(AL1097&lt;&gt;"",VLOOKUP(AL1097,Gefährdungsstufen!$B$2:$G$20,6,FALSE),"")</f>
        <v>vom Aussterben bedroht</v>
      </c>
      <c r="AN1097" s="71">
        <f>IF(AL1097&lt;&gt;"",VLOOKUP(AL1097,Gefährdungsstufen!$B$2:$G$20,3,FALSE),"")</f>
        <v>5</v>
      </c>
      <c r="AO1097" s="3"/>
      <c r="AP1097" s="11"/>
      <c r="AQ1097" s="11">
        <f t="shared" si="107"/>
        <v>5</v>
      </c>
      <c r="AR1097" s="3">
        <v>3</v>
      </c>
      <c r="AS1097" s="3">
        <v>3</v>
      </c>
      <c r="BC1097" s="2">
        <v>7</v>
      </c>
    </row>
    <row r="1098" spans="1:57" s="2" customFormat="1" ht="15" hidden="1" customHeight="1">
      <c r="A1098" s="24" t="s">
        <v>26859</v>
      </c>
      <c r="B1098" s="5" t="s">
        <v>18241</v>
      </c>
      <c r="C1098" s="16" t="s">
        <v>18242</v>
      </c>
      <c r="D1098" s="3" t="s">
        <v>1</v>
      </c>
      <c r="E1098" s="3" t="str">
        <f>IF(D1098&lt;&gt;"",VLOOKUP($D1098,Gefährdungsstufen!$B$2:$G$20,6,FALSE),"")</f>
        <v>potentiell gefährdet</v>
      </c>
      <c r="F1098" s="71">
        <f>IF(D1098&lt;&gt;"",VLOOKUP($D1098,Gefährdungsstufen!$B$2:$G$20,3,FALSE),"")</f>
        <v>0</v>
      </c>
      <c r="G1098" s="33" t="str">
        <f t="shared" si="102"/>
        <v>Landolt Elias (1991): Gefährdung der Farn- und Blütenpflanzen in der Schweiz</v>
      </c>
      <c r="H1098" s="3" t="s">
        <v>1</v>
      </c>
      <c r="I1098" s="3" t="str">
        <f>IF(H1098&lt;&gt;"",VLOOKUP($H1098,Gefährdungsstufen!$B$2:$G$20,6,FALSE),"")</f>
        <v>potentiell gefährdet</v>
      </c>
      <c r="J1098" s="71">
        <f>IF(H1098&lt;&gt;"",VLOOKUP($H1098,Gefährdungsstufen!$B$2:$G$20,3,FALSE),"")</f>
        <v>0</v>
      </c>
      <c r="K1098" s="33" t="str">
        <f t="shared" si="103"/>
        <v>Landolt Elias (1991): Gefährdung der Farn- und Blütenpflanzen in der Schweiz</v>
      </c>
      <c r="L1098" s="3" t="s">
        <v>5</v>
      </c>
      <c r="M1098" s="3" t="s">
        <v>5</v>
      </c>
      <c r="N1098" s="11" t="str">
        <f>IF(M1098&lt;&gt;"",VLOOKUP(M1098,Gefährdungsstufen!$B$2:$G$20,6,FALSE),"")</f>
        <v>stark gefährdet</v>
      </c>
      <c r="O1098" s="33" t="str">
        <f t="shared" si="104"/>
        <v>Landolt Elias (1991): Gefährdung der Farn- und Blütenpflanzen in der Schweiz</v>
      </c>
      <c r="P1098" s="3" t="s">
        <v>1</v>
      </c>
      <c r="Q1098" s="3" t="s">
        <v>1</v>
      </c>
      <c r="R1098" s="11" t="str">
        <f>IF(Q1098&lt;&gt;"",VLOOKUP(Q1098,Gefährdungsstufen!$B$2:$G$20,6,FALSE),"")</f>
        <v>potentiell gefährdet</v>
      </c>
      <c r="S1098" s="33" t="str">
        <f t="shared" si="105"/>
        <v>Landolt Elias (1991): Gefährdung der Farn- und Blütenpflanzen in der Schweiz</v>
      </c>
      <c r="T1098" s="3" t="s">
        <v>5</v>
      </c>
      <c r="U1098" s="3" t="s">
        <v>5</v>
      </c>
      <c r="V1098" s="11" t="str">
        <f>IF(U1098&lt;&gt;"",VLOOKUP(U1098,Gefährdungsstufen!$B$2:$G$20,6,FALSE),"")</f>
        <v>stark gefährdet</v>
      </c>
      <c r="W1098" s="33" t="str">
        <f t="shared" si="106"/>
        <v>Landolt Elias (1991): Gefährdung der Farn- und Blütenpflanzen in der Schweiz</v>
      </c>
      <c r="X1098" s="3">
        <v>2</v>
      </c>
      <c r="Y1098" s="3" t="s">
        <v>8</v>
      </c>
      <c r="Z1098" s="3" t="s">
        <v>2</v>
      </c>
      <c r="AA1098" s="3">
        <v>4</v>
      </c>
      <c r="AB1098" s="3">
        <v>5</v>
      </c>
      <c r="AC1098" s="3">
        <v>4</v>
      </c>
      <c r="AD1098" s="3">
        <v>4</v>
      </c>
      <c r="AE1098" s="3" t="s">
        <v>23</v>
      </c>
      <c r="AF1098" s="3" t="str">
        <f>IF(AE1098&lt;&gt;"",VLOOKUP(AE1098,legende!$A$3:$C$6,2,FALSE),"")</f>
        <v>mittel</v>
      </c>
      <c r="AG1098" s="71">
        <f>IF(AE1098&lt;&gt;"",VLOOKUP(AE1098,legende!$A$3:$C$6,3,FALSE),"")</f>
        <v>2</v>
      </c>
      <c r="AH1098" s="3" t="s">
        <v>6</v>
      </c>
      <c r="AI1098" s="3" t="str">
        <f>IF(AH1098&lt;&gt;"",VLOOKUP(AH1098,legende!$F$3:$H$6,3,FALSE),"")</f>
        <v>klein: &lt;1/4</v>
      </c>
      <c r="AJ1098" s="71">
        <f>IF(AH1098&lt;&gt;"",VLOOKUP(AH1098,legende!$F$3:$H$6,2,FALSE),"")</f>
        <v>0</v>
      </c>
      <c r="AK1098" s="3" t="s">
        <v>5</v>
      </c>
      <c r="AL1098" s="3" t="s">
        <v>5</v>
      </c>
      <c r="AM1098" s="11" t="str">
        <f>IF(AL1098&lt;&gt;"",VLOOKUP(AL1098,Gefährdungsstufen!$B$2:$G$20,6,FALSE),"")</f>
        <v>stark gefährdet</v>
      </c>
      <c r="AN1098" s="71">
        <f>IF(AL1098&lt;&gt;"",VLOOKUP(AL1098,Gefährdungsstufen!$B$2:$G$20,3,FALSE),"")</f>
        <v>4</v>
      </c>
      <c r="AO1098" s="3"/>
      <c r="AP1098" s="11"/>
      <c r="AQ1098" s="11">
        <f t="shared" si="107"/>
        <v>6</v>
      </c>
      <c r="AR1098" s="3">
        <v>4</v>
      </c>
      <c r="AS1098" s="3">
        <v>4</v>
      </c>
      <c r="AT1098" s="2">
        <v>1</v>
      </c>
      <c r="AV1098" s="2" t="s">
        <v>36</v>
      </c>
      <c r="AW1098" s="2" t="s">
        <v>35</v>
      </c>
    </row>
    <row r="1099" spans="1:57" s="2" customFormat="1" ht="15" hidden="1" customHeight="1">
      <c r="A1099" s="24" t="s">
        <v>26859</v>
      </c>
      <c r="B1099" s="5" t="s">
        <v>17281</v>
      </c>
      <c r="C1099" s="16" t="s">
        <v>17282</v>
      </c>
      <c r="D1099" s="3" t="s">
        <v>1</v>
      </c>
      <c r="E1099" s="3" t="str">
        <f>IF(D1099&lt;&gt;"",VLOOKUP($D1099,Gefährdungsstufen!$B$2:$G$20,6,FALSE),"")</f>
        <v>potentiell gefährdet</v>
      </c>
      <c r="F1099" s="71">
        <f>IF(D1099&lt;&gt;"",VLOOKUP($D1099,Gefährdungsstufen!$B$2:$G$20,3,FALSE),"")</f>
        <v>0</v>
      </c>
      <c r="G1099" s="33" t="str">
        <f t="shared" si="102"/>
        <v>Landolt Elias (1991): Gefährdung der Farn- und Blütenpflanzen in der Schweiz</v>
      </c>
      <c r="H1099" s="3" t="s">
        <v>1</v>
      </c>
      <c r="I1099" s="3" t="str">
        <f>IF(H1099&lt;&gt;"",VLOOKUP($H1099,Gefährdungsstufen!$B$2:$G$20,6,FALSE),"")</f>
        <v>potentiell gefährdet</v>
      </c>
      <c r="J1099" s="71">
        <f>IF(H1099&lt;&gt;"",VLOOKUP($H1099,Gefährdungsstufen!$B$2:$G$20,3,FALSE),"")</f>
        <v>0</v>
      </c>
      <c r="K1099" s="33" t="str">
        <f t="shared" si="103"/>
        <v>Landolt Elias (1991): Gefährdung der Farn- und Blütenpflanzen in der Schweiz</v>
      </c>
      <c r="L1099" s="3" t="s">
        <v>1</v>
      </c>
      <c r="M1099" s="3" t="s">
        <v>1</v>
      </c>
      <c r="N1099" s="11" t="str">
        <f>IF(M1099&lt;&gt;"",VLOOKUP(M1099,Gefährdungsstufen!$B$2:$G$20,6,FALSE),"")</f>
        <v>potentiell gefährdet</v>
      </c>
      <c r="O1099" s="33" t="str">
        <f t="shared" si="104"/>
        <v>Landolt Elias (1991): Gefährdung der Farn- und Blütenpflanzen in der Schweiz</v>
      </c>
      <c r="P1099" s="3" t="s">
        <v>1</v>
      </c>
      <c r="Q1099" s="3" t="s">
        <v>1</v>
      </c>
      <c r="R1099" s="11" t="str">
        <f>IF(Q1099&lt;&gt;"",VLOOKUP(Q1099,Gefährdungsstufen!$B$2:$G$20,6,FALSE),"")</f>
        <v>potentiell gefährdet</v>
      </c>
      <c r="S1099" s="33" t="str">
        <f t="shared" si="105"/>
        <v>Landolt Elias (1991): Gefährdung der Farn- und Blütenpflanzen in der Schweiz</v>
      </c>
      <c r="T1099" s="3" t="s">
        <v>1</v>
      </c>
      <c r="U1099" s="3" t="s">
        <v>1</v>
      </c>
      <c r="V1099" s="11" t="str">
        <f>IF(U1099&lt;&gt;"",VLOOKUP(U1099,Gefährdungsstufen!$B$2:$G$20,6,FALSE),"")</f>
        <v>potentiell gefährdet</v>
      </c>
      <c r="W1099" s="33" t="str">
        <f t="shared" si="106"/>
        <v>Landolt Elias (1991): Gefährdung der Farn- und Blütenpflanzen in der Schweiz</v>
      </c>
      <c r="X1099" s="3">
        <v>1</v>
      </c>
      <c r="Y1099" s="3" t="s">
        <v>8</v>
      </c>
      <c r="Z1099" s="3" t="s">
        <v>2</v>
      </c>
      <c r="AA1099" s="3">
        <v>8</v>
      </c>
      <c r="AB1099" s="3">
        <v>8</v>
      </c>
      <c r="AC1099" s="3">
        <v>8</v>
      </c>
      <c r="AD1099" s="3">
        <v>5</v>
      </c>
      <c r="AE1099" s="3"/>
      <c r="AF1099" s="3" t="str">
        <f>IF(AE1099&lt;&gt;"",VLOOKUP(AE1099,legende!$A$3:$C$6,2,FALSE),"")</f>
        <v/>
      </c>
      <c r="AG1099" s="71" t="str">
        <f>IF(AE1099&lt;&gt;"",VLOOKUP(AE1099,legende!$A$3:$C$6,3,FALSE),"")</f>
        <v/>
      </c>
      <c r="AH1099" s="3"/>
      <c r="AI1099" s="3" t="str">
        <f>IF(AH1099&lt;&gt;"",VLOOKUP(AH1099,legende!$F$3:$H$6,3,FALSE),"")</f>
        <v/>
      </c>
      <c r="AJ1099" s="71" t="str">
        <f>IF(AH1099&lt;&gt;"",VLOOKUP(AH1099,legende!$F$3:$H$6,2,FALSE),"")</f>
        <v/>
      </c>
      <c r="AK1099" s="3" t="s">
        <v>1</v>
      </c>
      <c r="AL1099" s="3" t="s">
        <v>1</v>
      </c>
      <c r="AM1099" s="11" t="str">
        <f>IF(AL1099&lt;&gt;"",VLOOKUP(AL1099,Gefährdungsstufen!$B$2:$G$20,6,FALSE),"")</f>
        <v>potentiell gefährdet</v>
      </c>
      <c r="AN1099" s="71">
        <f>IF(AL1099&lt;&gt;"",VLOOKUP(AL1099,Gefährdungsstufen!$B$2:$G$20,3,FALSE),"")</f>
        <v>0</v>
      </c>
      <c r="AO1099" s="3"/>
      <c r="AP1099" s="11" t="s">
        <v>26922</v>
      </c>
      <c r="AQ1099" s="11" t="e">
        <f t="shared" si="107"/>
        <v>#VALUE!</v>
      </c>
      <c r="AR1099" s="3">
        <v>0</v>
      </c>
      <c r="AS1099" s="3" t="s">
        <v>0</v>
      </c>
      <c r="AT1099" s="2">
        <v>1</v>
      </c>
    </row>
    <row r="1100" spans="1:57" ht="15" hidden="1" customHeight="1">
      <c r="A1100" s="16" t="s">
        <v>26859</v>
      </c>
      <c r="B1100" s="5" t="s">
        <v>12896</v>
      </c>
      <c r="C1100" s="16" t="s">
        <v>12897</v>
      </c>
      <c r="D1100" s="3" t="s">
        <v>1</v>
      </c>
      <c r="E1100" s="3" t="str">
        <f>IF(D1100&lt;&gt;"",VLOOKUP($D1100,Gefährdungsstufen!$B$2:$G$20,6,FALSE),"")</f>
        <v>potentiell gefährdet</v>
      </c>
      <c r="F1100" s="71">
        <f>IF(D1100&lt;&gt;"",VLOOKUP($D1100,Gefährdungsstufen!$B$2:$G$20,3,FALSE),"")</f>
        <v>0</v>
      </c>
      <c r="G1100" s="33" t="str">
        <f t="shared" si="102"/>
        <v>Landolt Elias (1991): Gefährdung der Farn- und Blütenpflanzen in der Schweiz</v>
      </c>
      <c r="H1100" s="3" t="s">
        <v>1</v>
      </c>
      <c r="I1100" s="3" t="str">
        <f>IF(H1100&lt;&gt;"",VLOOKUP($H1100,Gefährdungsstufen!$B$2:$G$20,6,FALSE),"")</f>
        <v>potentiell gefährdet</v>
      </c>
      <c r="J1100" s="71">
        <f>IF(H1100&lt;&gt;"",VLOOKUP($H1100,Gefährdungsstufen!$B$2:$G$20,3,FALSE),"")</f>
        <v>0</v>
      </c>
      <c r="K1100" s="33" t="str">
        <f t="shared" si="103"/>
        <v>Landolt Elias (1991): Gefährdung der Farn- und Blütenpflanzen in der Schweiz</v>
      </c>
      <c r="L1100" s="3" t="s">
        <v>8</v>
      </c>
      <c r="N1100" s="11" t="str">
        <f>IF(M1100&lt;&gt;"",VLOOKUP(M1100,Gefährdungsstufen!$B$2:$G$20,6,FALSE),"")</f>
        <v/>
      </c>
      <c r="O1100" s="33" t="str">
        <f t="shared" si="104"/>
        <v/>
      </c>
      <c r="P1100" s="3" t="s">
        <v>8</v>
      </c>
      <c r="R1100" s="11" t="str">
        <f>IF(Q1100&lt;&gt;"",VLOOKUP(Q1100,Gefährdungsstufen!$B$2:$G$20,6,FALSE),"")</f>
        <v/>
      </c>
      <c r="S1100" s="33" t="str">
        <f t="shared" si="105"/>
        <v/>
      </c>
      <c r="T1100" s="3" t="s">
        <v>8</v>
      </c>
      <c r="V1100" s="11" t="str">
        <f>IF(U1100&lt;&gt;"",VLOOKUP(U1100,Gefährdungsstufen!$B$2:$G$20,6,FALSE),"")</f>
        <v/>
      </c>
      <c r="W1100" s="33" t="str">
        <f t="shared" si="106"/>
        <v/>
      </c>
      <c r="X1100" s="3">
        <v>7</v>
      </c>
      <c r="Y1100" s="3" t="s">
        <v>18</v>
      </c>
      <c r="Z1100" s="3" t="s">
        <v>13</v>
      </c>
      <c r="AA1100" s="3">
        <v>2</v>
      </c>
      <c r="AB1100" s="3">
        <v>0</v>
      </c>
      <c r="AC1100" s="3">
        <v>2</v>
      </c>
      <c r="AD1100" s="3">
        <v>6</v>
      </c>
      <c r="AE1100" s="3" t="s">
        <v>7</v>
      </c>
      <c r="AF1100" s="3" t="str">
        <f>IF(AE1100&lt;&gt;"",VLOOKUP(AE1100,legende!$A$3:$C$6,2,FALSE),"")</f>
        <v>gross</v>
      </c>
      <c r="AG1100" s="71">
        <f>IF(AE1100&lt;&gt;"",VLOOKUP(AE1100,legende!$A$3:$C$6,3,FALSE),"")</f>
        <v>0</v>
      </c>
      <c r="AH1100" s="3" t="s">
        <v>6</v>
      </c>
      <c r="AI1100" s="3" t="str">
        <f>IF(AH1100&lt;&gt;"",VLOOKUP(AH1100,legende!$F$3:$H$6,3,FALSE),"")</f>
        <v>klein: &lt;1/4</v>
      </c>
      <c r="AJ1100" s="71">
        <f>IF(AH1100&lt;&gt;"",VLOOKUP(AH1100,legende!$F$3:$H$6,2,FALSE),"")</f>
        <v>0</v>
      </c>
      <c r="AK1100" s="3" t="s">
        <v>19</v>
      </c>
      <c r="AL1100" s="3" t="s">
        <v>19</v>
      </c>
      <c r="AM1100" s="11" t="str">
        <f>IF(AL1100&lt;&gt;"",VLOOKUP(AL1100,Gefährdungsstufen!$B$2:$G$20,6,FALSE),"")</f>
        <v>potentiell gefährdet</v>
      </c>
      <c r="AN1100" s="71">
        <f>IF(AL1100&lt;&gt;"",VLOOKUP(AL1100,Gefährdungsstufen!$B$2:$G$20,3,FALSE),"")</f>
        <v>0</v>
      </c>
      <c r="AQ1100" s="11">
        <f t="shared" si="107"/>
        <v>0</v>
      </c>
      <c r="AR1100" s="3">
        <v>0</v>
      </c>
      <c r="AS1100" s="3">
        <v>0</v>
      </c>
      <c r="BC1100" s="2">
        <v>7</v>
      </c>
    </row>
    <row r="1101" spans="1:57" ht="15" hidden="1" customHeight="1">
      <c r="A1101" s="16" t="s">
        <v>26859</v>
      </c>
      <c r="B1101" s="5" t="s">
        <v>24626</v>
      </c>
      <c r="C1101" s="16" t="s">
        <v>24628</v>
      </c>
      <c r="D1101" s="3" t="s">
        <v>1</v>
      </c>
      <c r="E1101" s="3" t="str">
        <f>IF(D1101&lt;&gt;"",VLOOKUP($D1101,Gefährdungsstufen!$B$2:$G$20,6,FALSE),"")</f>
        <v>potentiell gefährdet</v>
      </c>
      <c r="F1101" s="71">
        <f>IF(D1101&lt;&gt;"",VLOOKUP($D1101,Gefährdungsstufen!$B$2:$G$20,3,FALSE),"")</f>
        <v>0</v>
      </c>
      <c r="G1101" s="33" t="str">
        <f t="shared" si="102"/>
        <v>Landolt Elias (1991): Gefährdung der Farn- und Blütenpflanzen in der Schweiz</v>
      </c>
      <c r="H1101" s="3" t="s">
        <v>1</v>
      </c>
      <c r="I1101" s="3" t="str">
        <f>IF(H1101&lt;&gt;"",VLOOKUP($H1101,Gefährdungsstufen!$B$2:$G$20,6,FALSE),"")</f>
        <v>potentiell gefährdet</v>
      </c>
      <c r="J1101" s="71">
        <f>IF(H1101&lt;&gt;"",VLOOKUP($H1101,Gefährdungsstufen!$B$2:$G$20,3,FALSE),"")</f>
        <v>0</v>
      </c>
      <c r="K1101" s="33" t="str">
        <f t="shared" si="103"/>
        <v>Landolt Elias (1991): Gefährdung der Farn- und Blütenpflanzen in der Schweiz</v>
      </c>
      <c r="L1101" s="3" t="s">
        <v>1</v>
      </c>
      <c r="M1101" s="3" t="s">
        <v>1</v>
      </c>
      <c r="N1101" s="11" t="str">
        <f>IF(M1101&lt;&gt;"",VLOOKUP(M1101,Gefährdungsstufen!$B$2:$G$20,6,FALSE),"")</f>
        <v>potentiell gefährdet</v>
      </c>
      <c r="O1101" s="33" t="str">
        <f t="shared" si="104"/>
        <v>Landolt Elias (1991): Gefährdung der Farn- und Blütenpflanzen in der Schweiz</v>
      </c>
      <c r="P1101" s="3" t="s">
        <v>1</v>
      </c>
      <c r="Q1101" s="3" t="s">
        <v>1</v>
      </c>
      <c r="R1101" s="11" t="str">
        <f>IF(Q1101&lt;&gt;"",VLOOKUP(Q1101,Gefährdungsstufen!$B$2:$G$20,6,FALSE),"")</f>
        <v>potentiell gefährdet</v>
      </c>
      <c r="S1101" s="33" t="str">
        <f t="shared" si="105"/>
        <v>Landolt Elias (1991): Gefährdung der Farn- und Blütenpflanzen in der Schweiz</v>
      </c>
      <c r="T1101" s="3" t="s">
        <v>1</v>
      </c>
      <c r="U1101" s="3" t="s">
        <v>1</v>
      </c>
      <c r="V1101" s="11" t="str">
        <f>IF(U1101&lt;&gt;"",VLOOKUP(U1101,Gefährdungsstufen!$B$2:$G$20,6,FALSE),"")</f>
        <v>potentiell gefährdet</v>
      </c>
      <c r="W1101" s="33" t="str">
        <f t="shared" si="106"/>
        <v>Landolt Elias (1991): Gefährdung der Farn- und Blütenpflanzen in der Schweiz</v>
      </c>
      <c r="X1101" s="3">
        <v>1</v>
      </c>
      <c r="Y1101" s="3" t="s">
        <v>8</v>
      </c>
      <c r="Z1101" s="3" t="s">
        <v>2</v>
      </c>
      <c r="AA1101" s="3">
        <v>8</v>
      </c>
      <c r="AB1101" s="3">
        <v>7</v>
      </c>
      <c r="AC1101" s="3">
        <v>8</v>
      </c>
      <c r="AD1101" s="3">
        <v>7</v>
      </c>
      <c r="AF1101" s="3" t="str">
        <f>IF(AE1101&lt;&gt;"",VLOOKUP(AE1101,legende!$A$3:$C$6,2,FALSE),"")</f>
        <v/>
      </c>
      <c r="AG1101" s="71" t="str">
        <f>IF(AE1101&lt;&gt;"",VLOOKUP(AE1101,legende!$A$3:$C$6,3,FALSE),"")</f>
        <v/>
      </c>
      <c r="AI1101" s="3" t="str">
        <f>IF(AH1101&lt;&gt;"",VLOOKUP(AH1101,legende!$F$3:$H$6,3,FALSE),"")</f>
        <v/>
      </c>
      <c r="AJ1101" s="71" t="str">
        <f>IF(AH1101&lt;&gt;"",VLOOKUP(AH1101,legende!$F$3:$H$6,2,FALSE),"")</f>
        <v/>
      </c>
      <c r="AK1101" s="3" t="s">
        <v>1</v>
      </c>
      <c r="AL1101" s="3" t="s">
        <v>1</v>
      </c>
      <c r="AM1101" s="11" t="str">
        <f>IF(AL1101&lt;&gt;"",VLOOKUP(AL1101,Gefährdungsstufen!$B$2:$G$20,6,FALSE),"")</f>
        <v>potentiell gefährdet</v>
      </c>
      <c r="AN1101" s="71">
        <f>IF(AL1101&lt;&gt;"",VLOOKUP(AL1101,Gefährdungsstufen!$B$2:$G$20,3,FALSE),"")</f>
        <v>0</v>
      </c>
      <c r="AP1101" s="11" t="s">
        <v>26922</v>
      </c>
      <c r="AQ1101" s="11" t="e">
        <f t="shared" si="107"/>
        <v>#VALUE!</v>
      </c>
      <c r="AR1101" s="3">
        <v>0</v>
      </c>
      <c r="AS1101" s="3" t="s">
        <v>0</v>
      </c>
      <c r="AT1101" s="2">
        <v>1</v>
      </c>
      <c r="AU1101" s="2">
        <v>2</v>
      </c>
      <c r="BE1101" s="2" t="s">
        <v>248</v>
      </c>
    </row>
    <row r="1102" spans="1:57" ht="15" hidden="1" customHeight="1">
      <c r="A1102" s="16" t="s">
        <v>26859</v>
      </c>
      <c r="B1102" s="5" t="s">
        <v>15356</v>
      </c>
      <c r="C1102" s="16" t="s">
        <v>15357</v>
      </c>
      <c r="D1102" s="3" t="s">
        <v>1</v>
      </c>
      <c r="E1102" s="3" t="str">
        <f>IF(D1102&lt;&gt;"",VLOOKUP($D1102,Gefährdungsstufen!$B$2:$G$20,6,FALSE),"")</f>
        <v>potentiell gefährdet</v>
      </c>
      <c r="F1102" s="71">
        <f>IF(D1102&lt;&gt;"",VLOOKUP($D1102,Gefährdungsstufen!$B$2:$G$20,3,FALSE),"")</f>
        <v>0</v>
      </c>
      <c r="G1102" s="33" t="str">
        <f t="shared" si="102"/>
        <v>Landolt Elias (1991): Gefährdung der Farn- und Blütenpflanzen in der Schweiz</v>
      </c>
      <c r="H1102" s="3" t="s">
        <v>9</v>
      </c>
      <c r="I1102" s="3" t="str">
        <f>IF(H1102&lt;&gt;"",VLOOKUP($H1102,Gefährdungsstufen!$B$2:$G$20,6,FALSE),"")</f>
        <v>vom Aussterben bedroht</v>
      </c>
      <c r="J1102" s="71">
        <f>IF(H1102&lt;&gt;"",VLOOKUP($H1102,Gefährdungsstufen!$B$2:$G$20,3,FALSE),"")</f>
        <v>5</v>
      </c>
      <c r="K1102" s="33" t="str">
        <f t="shared" si="103"/>
        <v>Landolt Elias (1991): Gefährdung der Farn- und Blütenpflanzen in der Schweiz</v>
      </c>
      <c r="L1102" s="3" t="s">
        <v>9</v>
      </c>
      <c r="M1102" s="3" t="s">
        <v>9</v>
      </c>
      <c r="N1102" s="11" t="str">
        <f>IF(M1102&lt;&gt;"",VLOOKUP(M1102,Gefährdungsstufen!$B$2:$G$20,6,FALSE),"")</f>
        <v>vom Aussterben bedroht</v>
      </c>
      <c r="O1102" s="33" t="str">
        <f t="shared" si="104"/>
        <v>Landolt Elias (1991): Gefährdung der Farn- und Blütenpflanzen in der Schweiz</v>
      </c>
      <c r="P1102" s="3" t="s">
        <v>9</v>
      </c>
      <c r="Q1102" s="3" t="s">
        <v>9</v>
      </c>
      <c r="R1102" s="11" t="str">
        <f>IF(Q1102&lt;&gt;"",VLOOKUP(Q1102,Gefährdungsstufen!$B$2:$G$20,6,FALSE),"")</f>
        <v>vom Aussterben bedroht</v>
      </c>
      <c r="S1102" s="33" t="str">
        <f t="shared" si="105"/>
        <v>Landolt Elias (1991): Gefährdung der Farn- und Blütenpflanzen in der Schweiz</v>
      </c>
      <c r="T1102" s="3" t="s">
        <v>19</v>
      </c>
      <c r="U1102" s="3" t="s">
        <v>19</v>
      </c>
      <c r="V1102" s="11" t="str">
        <f>IF(U1102&lt;&gt;"",VLOOKUP(U1102,Gefährdungsstufen!$B$2:$G$20,6,FALSE),"")</f>
        <v>potentiell gefährdet</v>
      </c>
      <c r="W1102" s="33" t="str">
        <f t="shared" si="106"/>
        <v>Landolt Elias (1991): Gefährdung der Farn- und Blütenpflanzen in der Schweiz</v>
      </c>
      <c r="X1102" s="3">
        <v>7</v>
      </c>
      <c r="Y1102" s="3" t="s">
        <v>8</v>
      </c>
      <c r="Z1102" s="3" t="s">
        <v>2</v>
      </c>
      <c r="AA1102" s="3">
        <v>2</v>
      </c>
      <c r="AB1102" s="3">
        <v>3</v>
      </c>
      <c r="AC1102" s="3">
        <v>1</v>
      </c>
      <c r="AD1102" s="3">
        <v>3</v>
      </c>
      <c r="AE1102" s="3" t="s">
        <v>7</v>
      </c>
      <c r="AF1102" s="3" t="str">
        <f>IF(AE1102&lt;&gt;"",VLOOKUP(AE1102,legende!$A$3:$C$6,2,FALSE),"")</f>
        <v>gross</v>
      </c>
      <c r="AG1102" s="71">
        <f>IF(AE1102&lt;&gt;"",VLOOKUP(AE1102,legende!$A$3:$C$6,3,FALSE),"")</f>
        <v>0</v>
      </c>
      <c r="AH1102" s="3" t="s">
        <v>6</v>
      </c>
      <c r="AI1102" s="3" t="str">
        <f>IF(AH1102&lt;&gt;"",VLOOKUP(AH1102,legende!$F$3:$H$6,3,FALSE),"")</f>
        <v>klein: &lt;1/4</v>
      </c>
      <c r="AJ1102" s="71">
        <f>IF(AH1102&lt;&gt;"",VLOOKUP(AH1102,legende!$F$3:$H$6,2,FALSE),"")</f>
        <v>0</v>
      </c>
      <c r="AK1102" s="3" t="s">
        <v>9</v>
      </c>
      <c r="AL1102" s="3" t="s">
        <v>9</v>
      </c>
      <c r="AM1102" s="11" t="str">
        <f>IF(AL1102&lt;&gt;"",VLOOKUP(AL1102,Gefährdungsstufen!$B$2:$G$20,6,FALSE),"")</f>
        <v>vom Aussterben bedroht</v>
      </c>
      <c r="AN1102" s="71">
        <f>IF(AL1102&lt;&gt;"",VLOOKUP(AL1102,Gefährdungsstufen!$B$2:$G$20,3,FALSE),"")</f>
        <v>5</v>
      </c>
      <c r="AQ1102" s="11">
        <f t="shared" si="107"/>
        <v>10</v>
      </c>
      <c r="AR1102" s="3">
        <v>7</v>
      </c>
      <c r="AS1102" s="3">
        <v>7</v>
      </c>
      <c r="BB1102" s="2">
        <v>6</v>
      </c>
      <c r="BC1102" s="2">
        <v>7</v>
      </c>
    </row>
    <row r="1103" spans="1:57" ht="15" hidden="1" customHeight="1">
      <c r="A1103" s="16" t="s">
        <v>26859</v>
      </c>
      <c r="B1103" s="5" t="s">
        <v>13324</v>
      </c>
      <c r="C1103" s="16" t="s">
        <v>13325</v>
      </c>
      <c r="D1103" s="3" t="s">
        <v>1</v>
      </c>
      <c r="E1103" s="3" t="str">
        <f>IF(D1103&lt;&gt;"",VLOOKUP($D1103,Gefährdungsstufen!$B$2:$G$20,6,FALSE),"")</f>
        <v>potentiell gefährdet</v>
      </c>
      <c r="F1103" s="71">
        <f>IF(D1103&lt;&gt;"",VLOOKUP($D1103,Gefährdungsstufen!$B$2:$G$20,3,FALSE),"")</f>
        <v>0</v>
      </c>
      <c r="G1103" s="33" t="str">
        <f t="shared" si="102"/>
        <v>Landolt Elias (1991): Gefährdung der Farn- und Blütenpflanzen in der Schweiz</v>
      </c>
      <c r="H1103" s="3" t="s">
        <v>1</v>
      </c>
      <c r="I1103" s="3" t="str">
        <f>IF(H1103&lt;&gt;"",VLOOKUP($H1103,Gefährdungsstufen!$B$2:$G$20,6,FALSE),"")</f>
        <v>potentiell gefährdet</v>
      </c>
      <c r="J1103" s="71">
        <f>IF(H1103&lt;&gt;"",VLOOKUP($H1103,Gefährdungsstufen!$B$2:$G$20,3,FALSE),"")</f>
        <v>0</v>
      </c>
      <c r="K1103" s="33" t="str">
        <f t="shared" si="103"/>
        <v>Landolt Elias (1991): Gefährdung der Farn- und Blütenpflanzen in der Schweiz</v>
      </c>
      <c r="L1103" s="3" t="s">
        <v>1</v>
      </c>
      <c r="M1103" s="3" t="s">
        <v>1</v>
      </c>
      <c r="N1103" s="11" t="str">
        <f>IF(M1103&lt;&gt;"",VLOOKUP(M1103,Gefährdungsstufen!$B$2:$G$20,6,FALSE),"")</f>
        <v>potentiell gefährdet</v>
      </c>
      <c r="O1103" s="33" t="str">
        <f t="shared" si="104"/>
        <v>Landolt Elias (1991): Gefährdung der Farn- und Blütenpflanzen in der Schweiz</v>
      </c>
      <c r="P1103" s="3" t="s">
        <v>1</v>
      </c>
      <c r="Q1103" s="3" t="s">
        <v>1</v>
      </c>
      <c r="R1103" s="11" t="str">
        <f>IF(Q1103&lt;&gt;"",VLOOKUP(Q1103,Gefährdungsstufen!$B$2:$G$20,6,FALSE),"")</f>
        <v>potentiell gefährdet</v>
      </c>
      <c r="S1103" s="33" t="str">
        <f t="shared" si="105"/>
        <v>Landolt Elias (1991): Gefährdung der Farn- und Blütenpflanzen in der Schweiz</v>
      </c>
      <c r="T1103" s="3" t="s">
        <v>1</v>
      </c>
      <c r="U1103" s="3" t="s">
        <v>1</v>
      </c>
      <c r="V1103" s="11" t="str">
        <f>IF(U1103&lt;&gt;"",VLOOKUP(U1103,Gefährdungsstufen!$B$2:$G$20,6,FALSE),"")</f>
        <v>potentiell gefährdet</v>
      </c>
      <c r="W1103" s="33" t="str">
        <f t="shared" si="106"/>
        <v>Landolt Elias (1991): Gefährdung der Farn- und Blütenpflanzen in der Schweiz</v>
      </c>
      <c r="X1103" s="3">
        <v>8</v>
      </c>
      <c r="Y1103" s="3" t="s">
        <v>8</v>
      </c>
      <c r="Z1103" s="3" t="s">
        <v>2</v>
      </c>
      <c r="AA1103" s="3">
        <v>5</v>
      </c>
      <c r="AB1103" s="3">
        <v>7</v>
      </c>
      <c r="AC1103" s="3">
        <v>5</v>
      </c>
      <c r="AD1103" s="3">
        <v>3</v>
      </c>
      <c r="AF1103" s="3" t="str">
        <f>IF(AE1103&lt;&gt;"",VLOOKUP(AE1103,legende!$A$3:$C$6,2,FALSE),"")</f>
        <v/>
      </c>
      <c r="AG1103" s="71" t="str">
        <f>IF(AE1103&lt;&gt;"",VLOOKUP(AE1103,legende!$A$3:$C$6,3,FALSE),"")</f>
        <v/>
      </c>
      <c r="AI1103" s="3" t="str">
        <f>IF(AH1103&lt;&gt;"",VLOOKUP(AH1103,legende!$F$3:$H$6,3,FALSE),"")</f>
        <v/>
      </c>
      <c r="AJ1103" s="71" t="str">
        <f>IF(AH1103&lt;&gt;"",VLOOKUP(AH1103,legende!$F$3:$H$6,2,FALSE),"")</f>
        <v/>
      </c>
      <c r="AK1103" s="3" t="s">
        <v>1</v>
      </c>
      <c r="AL1103" s="3" t="s">
        <v>1</v>
      </c>
      <c r="AM1103" s="11" t="str">
        <f>IF(AL1103&lt;&gt;"",VLOOKUP(AL1103,Gefährdungsstufen!$B$2:$G$20,6,FALSE),"")</f>
        <v>potentiell gefährdet</v>
      </c>
      <c r="AN1103" s="71">
        <f>IF(AL1103&lt;&gt;"",VLOOKUP(AL1103,Gefährdungsstufen!$B$2:$G$20,3,FALSE),"")</f>
        <v>0</v>
      </c>
      <c r="AP1103" s="11" t="s">
        <v>26922</v>
      </c>
      <c r="AQ1103" s="11" t="e">
        <f t="shared" si="107"/>
        <v>#VALUE!</v>
      </c>
      <c r="AR1103" s="3">
        <v>0</v>
      </c>
      <c r="AS1103" s="3" t="s">
        <v>0</v>
      </c>
      <c r="AW1103" s="2" t="s">
        <v>35</v>
      </c>
      <c r="AY1103" s="2" t="s">
        <v>72</v>
      </c>
      <c r="BC1103" s="2">
        <v>7</v>
      </c>
    </row>
    <row r="1104" spans="1:57" ht="15" hidden="1" customHeight="1">
      <c r="A1104" s="16" t="s">
        <v>26859</v>
      </c>
      <c r="B1104" s="5" t="s">
        <v>5986</v>
      </c>
      <c r="C1104" s="16" t="s">
        <v>5987</v>
      </c>
      <c r="D1104" s="3" t="s">
        <v>1</v>
      </c>
      <c r="E1104" s="3" t="str">
        <f>IF(D1104&lt;&gt;"",VLOOKUP($D1104,Gefährdungsstufen!$B$2:$G$20,6,FALSE),"")</f>
        <v>potentiell gefährdet</v>
      </c>
      <c r="F1104" s="71">
        <f>IF(D1104&lt;&gt;"",VLOOKUP($D1104,Gefährdungsstufen!$B$2:$G$20,3,FALSE),"")</f>
        <v>0</v>
      </c>
      <c r="G1104" s="33" t="str">
        <f t="shared" si="102"/>
        <v>Landolt Elias (1991): Gefährdung der Farn- und Blütenpflanzen in der Schweiz</v>
      </c>
      <c r="H1104" s="3" t="s">
        <v>1</v>
      </c>
      <c r="I1104" s="3" t="str">
        <f>IF(H1104&lt;&gt;"",VLOOKUP($H1104,Gefährdungsstufen!$B$2:$G$20,6,FALSE),"")</f>
        <v>potentiell gefährdet</v>
      </c>
      <c r="J1104" s="71">
        <f>IF(H1104&lt;&gt;"",VLOOKUP($H1104,Gefährdungsstufen!$B$2:$G$20,3,FALSE),"")</f>
        <v>0</v>
      </c>
      <c r="K1104" s="33" t="str">
        <f t="shared" si="103"/>
        <v>Landolt Elias (1991): Gefährdung der Farn- und Blütenpflanzen in der Schweiz</v>
      </c>
      <c r="L1104" s="3" t="s">
        <v>1</v>
      </c>
      <c r="M1104" s="3" t="s">
        <v>1</v>
      </c>
      <c r="N1104" s="11" t="str">
        <f>IF(M1104&lt;&gt;"",VLOOKUP(M1104,Gefährdungsstufen!$B$2:$G$20,6,FALSE),"")</f>
        <v>potentiell gefährdet</v>
      </c>
      <c r="O1104" s="33" t="str">
        <f t="shared" si="104"/>
        <v>Landolt Elias (1991): Gefährdung der Farn- und Blütenpflanzen in der Schweiz</v>
      </c>
      <c r="P1104" s="3" t="s">
        <v>1</v>
      </c>
      <c r="Q1104" s="3" t="s">
        <v>1</v>
      </c>
      <c r="R1104" s="11" t="str">
        <f>IF(Q1104&lt;&gt;"",VLOOKUP(Q1104,Gefährdungsstufen!$B$2:$G$20,6,FALSE),"")</f>
        <v>potentiell gefährdet</v>
      </c>
      <c r="S1104" s="33" t="str">
        <f t="shared" si="105"/>
        <v>Landolt Elias (1991): Gefährdung der Farn- und Blütenpflanzen in der Schweiz</v>
      </c>
      <c r="T1104" s="3" t="s">
        <v>1</v>
      </c>
      <c r="U1104" s="3" t="s">
        <v>1</v>
      </c>
      <c r="V1104" s="11" t="str">
        <f>IF(U1104&lt;&gt;"",VLOOKUP(U1104,Gefährdungsstufen!$B$2:$G$20,6,FALSE),"")</f>
        <v>potentiell gefährdet</v>
      </c>
      <c r="W1104" s="33" t="str">
        <f t="shared" si="106"/>
        <v>Landolt Elias (1991): Gefährdung der Farn- und Blütenpflanzen in der Schweiz</v>
      </c>
      <c r="X1104" s="3">
        <v>8</v>
      </c>
      <c r="Y1104" s="3" t="s">
        <v>8</v>
      </c>
      <c r="Z1104" s="3" t="s">
        <v>2</v>
      </c>
      <c r="AA1104" s="3">
        <v>6</v>
      </c>
      <c r="AB1104" s="3">
        <v>7</v>
      </c>
      <c r="AC1104" s="3">
        <v>6</v>
      </c>
      <c r="AD1104" s="3">
        <v>4</v>
      </c>
      <c r="AF1104" s="3" t="str">
        <f>IF(AE1104&lt;&gt;"",VLOOKUP(AE1104,legende!$A$3:$C$6,2,FALSE),"")</f>
        <v/>
      </c>
      <c r="AG1104" s="71" t="str">
        <f>IF(AE1104&lt;&gt;"",VLOOKUP(AE1104,legende!$A$3:$C$6,3,FALSE),"")</f>
        <v/>
      </c>
      <c r="AI1104" s="3" t="str">
        <f>IF(AH1104&lt;&gt;"",VLOOKUP(AH1104,legende!$F$3:$H$6,3,FALSE),"")</f>
        <v/>
      </c>
      <c r="AJ1104" s="71" t="str">
        <f>IF(AH1104&lt;&gt;"",VLOOKUP(AH1104,legende!$F$3:$H$6,2,FALSE),"")</f>
        <v/>
      </c>
      <c r="AK1104" s="3" t="s">
        <v>1</v>
      </c>
      <c r="AL1104" s="3" t="s">
        <v>1</v>
      </c>
      <c r="AM1104" s="11" t="str">
        <f>IF(AL1104&lt;&gt;"",VLOOKUP(AL1104,Gefährdungsstufen!$B$2:$G$20,6,FALSE),"")</f>
        <v>potentiell gefährdet</v>
      </c>
      <c r="AN1104" s="71">
        <f>IF(AL1104&lt;&gt;"",VLOOKUP(AL1104,Gefährdungsstufen!$B$2:$G$20,3,FALSE),"")</f>
        <v>0</v>
      </c>
      <c r="AP1104" s="11" t="s">
        <v>26922</v>
      </c>
      <c r="AQ1104" s="11" t="e">
        <f t="shared" si="107"/>
        <v>#VALUE!</v>
      </c>
      <c r="AR1104" s="3">
        <v>0</v>
      </c>
      <c r="AS1104" s="3" t="s">
        <v>0</v>
      </c>
      <c r="AT1104" s="2">
        <v>1</v>
      </c>
      <c r="AW1104" s="2" t="s">
        <v>35</v>
      </c>
      <c r="AY1104" s="2" t="s">
        <v>72</v>
      </c>
    </row>
    <row r="1105" spans="1:56" ht="15" hidden="1" customHeight="1">
      <c r="A1105" s="16" t="s">
        <v>26859</v>
      </c>
      <c r="B1105" s="5" t="s">
        <v>16352</v>
      </c>
      <c r="C1105" s="16" t="s">
        <v>16353</v>
      </c>
      <c r="D1105" s="3" t="s">
        <v>1</v>
      </c>
      <c r="E1105" s="3" t="str">
        <f>IF(D1105&lt;&gt;"",VLOOKUP($D1105,Gefährdungsstufen!$B$2:$G$20,6,FALSE),"")</f>
        <v>potentiell gefährdet</v>
      </c>
      <c r="F1105" s="71">
        <f>IF(D1105&lt;&gt;"",VLOOKUP($D1105,Gefährdungsstufen!$B$2:$G$20,3,FALSE),"")</f>
        <v>0</v>
      </c>
      <c r="G1105" s="33" t="str">
        <f t="shared" si="102"/>
        <v>Landolt Elias (1991): Gefährdung der Farn- und Blütenpflanzen in der Schweiz</v>
      </c>
      <c r="H1105" s="3" t="s">
        <v>1</v>
      </c>
      <c r="I1105" s="3" t="str">
        <f>IF(H1105&lt;&gt;"",VLOOKUP($H1105,Gefährdungsstufen!$B$2:$G$20,6,FALSE),"")</f>
        <v>potentiell gefährdet</v>
      </c>
      <c r="J1105" s="71">
        <f>IF(H1105&lt;&gt;"",VLOOKUP($H1105,Gefährdungsstufen!$B$2:$G$20,3,FALSE),"")</f>
        <v>0</v>
      </c>
      <c r="K1105" s="33" t="str">
        <f t="shared" si="103"/>
        <v>Landolt Elias (1991): Gefährdung der Farn- und Blütenpflanzen in der Schweiz</v>
      </c>
      <c r="L1105" s="3" t="s">
        <v>1</v>
      </c>
      <c r="M1105" s="3" t="s">
        <v>1</v>
      </c>
      <c r="N1105" s="11" t="str">
        <f>IF(M1105&lt;&gt;"",VLOOKUP(M1105,Gefährdungsstufen!$B$2:$G$20,6,FALSE),"")</f>
        <v>potentiell gefährdet</v>
      </c>
      <c r="O1105" s="33" t="str">
        <f t="shared" si="104"/>
        <v>Landolt Elias (1991): Gefährdung der Farn- und Blütenpflanzen in der Schweiz</v>
      </c>
      <c r="P1105" s="3" t="s">
        <v>1</v>
      </c>
      <c r="Q1105" s="3" t="s">
        <v>1</v>
      </c>
      <c r="R1105" s="11" t="str">
        <f>IF(Q1105&lt;&gt;"",VLOOKUP(Q1105,Gefährdungsstufen!$B$2:$G$20,6,FALSE),"")</f>
        <v>potentiell gefährdet</v>
      </c>
      <c r="S1105" s="33" t="str">
        <f t="shared" si="105"/>
        <v>Landolt Elias (1991): Gefährdung der Farn- und Blütenpflanzen in der Schweiz</v>
      </c>
      <c r="T1105" s="3" t="s">
        <v>1</v>
      </c>
      <c r="U1105" s="3" t="s">
        <v>1</v>
      </c>
      <c r="V1105" s="11" t="str">
        <f>IF(U1105&lt;&gt;"",VLOOKUP(U1105,Gefährdungsstufen!$B$2:$G$20,6,FALSE),"")</f>
        <v>potentiell gefährdet</v>
      </c>
      <c r="W1105" s="33" t="str">
        <f t="shared" si="106"/>
        <v>Landolt Elias (1991): Gefährdung der Farn- und Blütenpflanzen in der Schweiz</v>
      </c>
      <c r="X1105" s="3">
        <v>6</v>
      </c>
      <c r="Y1105" s="3" t="s">
        <v>8</v>
      </c>
      <c r="Z1105" s="3" t="s">
        <v>2</v>
      </c>
      <c r="AA1105" s="3">
        <v>6</v>
      </c>
      <c r="AB1105" s="3">
        <v>7</v>
      </c>
      <c r="AC1105" s="3">
        <v>5</v>
      </c>
      <c r="AD1105" s="3">
        <v>3</v>
      </c>
      <c r="AF1105" s="3" t="str">
        <f>IF(AE1105&lt;&gt;"",VLOOKUP(AE1105,legende!$A$3:$C$6,2,FALSE),"")</f>
        <v/>
      </c>
      <c r="AG1105" s="71" t="str">
        <f>IF(AE1105&lt;&gt;"",VLOOKUP(AE1105,legende!$A$3:$C$6,3,FALSE),"")</f>
        <v/>
      </c>
      <c r="AI1105" s="3" t="str">
        <f>IF(AH1105&lt;&gt;"",VLOOKUP(AH1105,legende!$F$3:$H$6,3,FALSE),"")</f>
        <v/>
      </c>
      <c r="AJ1105" s="71" t="str">
        <f>IF(AH1105&lt;&gt;"",VLOOKUP(AH1105,legende!$F$3:$H$6,2,FALSE),"")</f>
        <v/>
      </c>
      <c r="AK1105" s="3" t="s">
        <v>1</v>
      </c>
      <c r="AL1105" s="3" t="s">
        <v>1</v>
      </c>
      <c r="AM1105" s="11" t="str">
        <f>IF(AL1105&lt;&gt;"",VLOOKUP(AL1105,Gefährdungsstufen!$B$2:$G$20,6,FALSE),"")</f>
        <v>potentiell gefährdet</v>
      </c>
      <c r="AN1105" s="71">
        <f>IF(AL1105&lt;&gt;"",VLOOKUP(AL1105,Gefährdungsstufen!$B$2:$G$20,3,FALSE),"")</f>
        <v>0</v>
      </c>
      <c r="AP1105" s="11" t="s">
        <v>26922</v>
      </c>
      <c r="AQ1105" s="11" t="e">
        <f t="shared" si="107"/>
        <v>#VALUE!</v>
      </c>
      <c r="AR1105" s="3">
        <v>0</v>
      </c>
      <c r="AS1105" s="3" t="s">
        <v>0</v>
      </c>
      <c r="AT1105" s="2">
        <v>1</v>
      </c>
      <c r="AV1105" s="2" t="s">
        <v>36</v>
      </c>
      <c r="AW1105" s="2" t="s">
        <v>35</v>
      </c>
    </row>
    <row r="1106" spans="1:56" ht="15" hidden="1" customHeight="1">
      <c r="A1106" s="16" t="s">
        <v>26859</v>
      </c>
      <c r="B1106" s="5" t="s">
        <v>11176</v>
      </c>
      <c r="C1106" s="16" t="s">
        <v>11177</v>
      </c>
      <c r="D1106" s="3" t="s">
        <v>1</v>
      </c>
      <c r="E1106" s="3" t="str">
        <f>IF(D1106&lt;&gt;"",VLOOKUP($D1106,Gefährdungsstufen!$B$2:$G$20,6,FALSE),"")</f>
        <v>potentiell gefährdet</v>
      </c>
      <c r="F1106" s="71">
        <f>IF(D1106&lt;&gt;"",VLOOKUP($D1106,Gefährdungsstufen!$B$2:$G$20,3,FALSE),"")</f>
        <v>0</v>
      </c>
      <c r="G1106" s="33" t="str">
        <f t="shared" si="102"/>
        <v>Landolt Elias (1991): Gefährdung der Farn- und Blütenpflanzen in der Schweiz</v>
      </c>
      <c r="H1106" s="3" t="s">
        <v>1</v>
      </c>
      <c r="I1106" s="3" t="str">
        <f>IF(H1106&lt;&gt;"",VLOOKUP($H1106,Gefährdungsstufen!$B$2:$G$20,6,FALSE),"")</f>
        <v>potentiell gefährdet</v>
      </c>
      <c r="J1106" s="71">
        <f>IF(H1106&lt;&gt;"",VLOOKUP($H1106,Gefährdungsstufen!$B$2:$G$20,3,FALSE),"")</f>
        <v>0</v>
      </c>
      <c r="K1106" s="33" t="str">
        <f t="shared" si="103"/>
        <v>Landolt Elias (1991): Gefährdung der Farn- und Blütenpflanzen in der Schweiz</v>
      </c>
      <c r="L1106" s="3" t="s">
        <v>14</v>
      </c>
      <c r="M1106" s="3" t="s">
        <v>14</v>
      </c>
      <c r="N1106" s="11" t="str">
        <f>IF(M1106&lt;&gt;"",VLOOKUP(M1106,Gefährdungsstufen!$B$2:$G$20,6,FALSE),"")</f>
        <v>vom Aussterben bedroht</v>
      </c>
      <c r="O1106" s="33" t="str">
        <f t="shared" si="104"/>
        <v>Landolt Elias (1991): Gefährdung der Farn- und Blütenpflanzen in der Schweiz</v>
      </c>
      <c r="P1106" s="3" t="s">
        <v>8</v>
      </c>
      <c r="R1106" s="11" t="str">
        <f>IF(Q1106&lt;&gt;"",VLOOKUP(Q1106,Gefährdungsstufen!$B$2:$G$20,6,FALSE),"")</f>
        <v/>
      </c>
      <c r="S1106" s="33" t="str">
        <f t="shared" si="105"/>
        <v/>
      </c>
      <c r="T1106" s="3" t="s">
        <v>5</v>
      </c>
      <c r="U1106" s="3" t="s">
        <v>5</v>
      </c>
      <c r="V1106" s="11" t="str">
        <f>IF(U1106&lt;&gt;"",VLOOKUP(U1106,Gefährdungsstufen!$B$2:$G$20,6,FALSE),"")</f>
        <v>stark gefährdet</v>
      </c>
      <c r="W1106" s="33" t="str">
        <f t="shared" si="106"/>
        <v>Landolt Elias (1991): Gefährdung der Farn- und Blütenpflanzen in der Schweiz</v>
      </c>
      <c r="X1106" s="3">
        <v>5</v>
      </c>
      <c r="Y1106" s="3" t="s">
        <v>8</v>
      </c>
      <c r="Z1106" s="3" t="s">
        <v>2</v>
      </c>
      <c r="AA1106" s="3">
        <v>3</v>
      </c>
      <c r="AB1106" s="3">
        <v>4</v>
      </c>
      <c r="AC1106" s="3">
        <v>2</v>
      </c>
      <c r="AD1106" s="3">
        <v>3</v>
      </c>
      <c r="AE1106" s="3" t="s">
        <v>7</v>
      </c>
      <c r="AF1106" s="3" t="str">
        <f>IF(AE1106&lt;&gt;"",VLOOKUP(AE1106,legende!$A$3:$C$6,2,FALSE),"")</f>
        <v>gross</v>
      </c>
      <c r="AG1106" s="71">
        <f>IF(AE1106&lt;&gt;"",VLOOKUP(AE1106,legende!$A$3:$C$6,3,FALSE),"")</f>
        <v>0</v>
      </c>
      <c r="AH1106" s="3" t="s">
        <v>6</v>
      </c>
      <c r="AI1106" s="3" t="str">
        <f>IF(AH1106&lt;&gt;"",VLOOKUP(AH1106,legende!$F$3:$H$6,3,FALSE),"")</f>
        <v>klein: &lt;1/4</v>
      </c>
      <c r="AJ1106" s="71">
        <f>IF(AH1106&lt;&gt;"",VLOOKUP(AH1106,legende!$F$3:$H$6,2,FALSE),"")</f>
        <v>0</v>
      </c>
      <c r="AK1106" s="3" t="s">
        <v>5</v>
      </c>
      <c r="AL1106" s="3" t="s">
        <v>5</v>
      </c>
      <c r="AM1106" s="11" t="str">
        <f>IF(AL1106&lt;&gt;"",VLOOKUP(AL1106,Gefährdungsstufen!$B$2:$G$20,6,FALSE),"")</f>
        <v>stark gefährdet</v>
      </c>
      <c r="AN1106" s="71">
        <f>IF(AL1106&lt;&gt;"",VLOOKUP(AL1106,Gefährdungsstufen!$B$2:$G$20,3,FALSE),"")</f>
        <v>4</v>
      </c>
      <c r="AQ1106" s="11">
        <f t="shared" si="107"/>
        <v>4</v>
      </c>
      <c r="AR1106" s="3">
        <v>2</v>
      </c>
      <c r="AS1106" s="3">
        <v>2</v>
      </c>
      <c r="AT1106" s="2">
        <v>1</v>
      </c>
      <c r="AU1106" s="2">
        <v>2</v>
      </c>
    </row>
    <row r="1107" spans="1:56" ht="15" hidden="1" customHeight="1">
      <c r="A1107" s="16" t="s">
        <v>26859</v>
      </c>
      <c r="B1107" s="5" t="s">
        <v>8465</v>
      </c>
      <c r="C1107" s="16" t="s">
        <v>8466</v>
      </c>
      <c r="D1107" s="3" t="s">
        <v>1</v>
      </c>
      <c r="E1107" s="3" t="str">
        <f>IF(D1107&lt;&gt;"",VLOOKUP($D1107,Gefährdungsstufen!$B$2:$G$20,6,FALSE),"")</f>
        <v>potentiell gefährdet</v>
      </c>
      <c r="F1107" s="71">
        <f>IF(D1107&lt;&gt;"",VLOOKUP($D1107,Gefährdungsstufen!$B$2:$G$20,3,FALSE),"")</f>
        <v>0</v>
      </c>
      <c r="G1107" s="33" t="str">
        <f t="shared" si="102"/>
        <v>Landolt Elias (1991): Gefährdung der Farn- und Blütenpflanzen in der Schweiz</v>
      </c>
      <c r="H1107" s="3" t="s">
        <v>1</v>
      </c>
      <c r="I1107" s="3" t="str">
        <f>IF(H1107&lt;&gt;"",VLOOKUP($H1107,Gefährdungsstufen!$B$2:$G$20,6,FALSE),"")</f>
        <v>potentiell gefährdet</v>
      </c>
      <c r="J1107" s="71">
        <f>IF(H1107&lt;&gt;"",VLOOKUP($H1107,Gefährdungsstufen!$B$2:$G$20,3,FALSE),"")</f>
        <v>0</v>
      </c>
      <c r="K1107" s="33" t="str">
        <f t="shared" si="103"/>
        <v>Landolt Elias (1991): Gefährdung der Farn- und Blütenpflanzen in der Schweiz</v>
      </c>
      <c r="L1107" s="3" t="s">
        <v>9</v>
      </c>
      <c r="M1107" s="3" t="s">
        <v>9</v>
      </c>
      <c r="N1107" s="11" t="str">
        <f>IF(M1107&lt;&gt;"",VLOOKUP(M1107,Gefährdungsstufen!$B$2:$G$20,6,FALSE),"")</f>
        <v>vom Aussterben bedroht</v>
      </c>
      <c r="O1107" s="33" t="str">
        <f t="shared" si="104"/>
        <v>Landolt Elias (1991): Gefährdung der Farn- und Blütenpflanzen in der Schweiz</v>
      </c>
      <c r="P1107" s="3" t="s">
        <v>5</v>
      </c>
      <c r="Q1107" s="3" t="s">
        <v>5</v>
      </c>
      <c r="R1107" s="11" t="str">
        <f>IF(Q1107&lt;&gt;"",VLOOKUP(Q1107,Gefährdungsstufen!$B$2:$G$20,6,FALSE),"")</f>
        <v>stark gefährdet</v>
      </c>
      <c r="S1107" s="33" t="str">
        <f t="shared" si="105"/>
        <v>Landolt Elias (1991): Gefährdung der Farn- und Blütenpflanzen in der Schweiz</v>
      </c>
      <c r="T1107" s="3" t="s">
        <v>5</v>
      </c>
      <c r="U1107" s="3" t="s">
        <v>5</v>
      </c>
      <c r="V1107" s="11" t="str">
        <f>IF(U1107&lt;&gt;"",VLOOKUP(U1107,Gefährdungsstufen!$B$2:$G$20,6,FALSE),"")</f>
        <v>stark gefährdet</v>
      </c>
      <c r="W1107" s="33" t="str">
        <f t="shared" si="106"/>
        <v>Landolt Elias (1991): Gefährdung der Farn- und Blütenpflanzen in der Schweiz</v>
      </c>
      <c r="X1107" s="3">
        <v>5</v>
      </c>
      <c r="Y1107" s="3" t="s">
        <v>8</v>
      </c>
      <c r="Z1107" s="3" t="s">
        <v>2</v>
      </c>
      <c r="AA1107" s="3">
        <v>4</v>
      </c>
      <c r="AB1107" s="3">
        <v>5</v>
      </c>
      <c r="AC1107" s="3">
        <v>4</v>
      </c>
      <c r="AD1107" s="3">
        <v>4</v>
      </c>
      <c r="AE1107" s="3" t="s">
        <v>7</v>
      </c>
      <c r="AF1107" s="3" t="str">
        <f>IF(AE1107&lt;&gt;"",VLOOKUP(AE1107,legende!$A$3:$C$6,2,FALSE),"")</f>
        <v>gross</v>
      </c>
      <c r="AG1107" s="71">
        <f>IF(AE1107&lt;&gt;"",VLOOKUP(AE1107,legende!$A$3:$C$6,3,FALSE),"")</f>
        <v>0</v>
      </c>
      <c r="AH1107" s="3" t="s">
        <v>6</v>
      </c>
      <c r="AI1107" s="3" t="str">
        <f>IF(AH1107&lt;&gt;"",VLOOKUP(AH1107,legende!$F$3:$H$6,3,FALSE),"")</f>
        <v>klein: &lt;1/4</v>
      </c>
      <c r="AJ1107" s="71">
        <f>IF(AH1107&lt;&gt;"",VLOOKUP(AH1107,legende!$F$3:$H$6,2,FALSE),"")</f>
        <v>0</v>
      </c>
      <c r="AK1107" s="3" t="s">
        <v>5</v>
      </c>
      <c r="AL1107" s="3" t="s">
        <v>5</v>
      </c>
      <c r="AM1107" s="11" t="str">
        <f>IF(AL1107&lt;&gt;"",VLOOKUP(AL1107,Gefährdungsstufen!$B$2:$G$20,6,FALSE),"")</f>
        <v>stark gefährdet</v>
      </c>
      <c r="AN1107" s="71">
        <f>IF(AL1107&lt;&gt;"",VLOOKUP(AL1107,Gefährdungsstufen!$B$2:$G$20,3,FALSE),"")</f>
        <v>4</v>
      </c>
      <c r="AQ1107" s="11">
        <f t="shared" si="107"/>
        <v>4</v>
      </c>
      <c r="AR1107" s="3">
        <v>2</v>
      </c>
      <c r="AS1107" s="3">
        <v>2</v>
      </c>
      <c r="AT1107" s="2">
        <v>1</v>
      </c>
      <c r="AU1107" s="2">
        <v>2</v>
      </c>
    </row>
    <row r="1108" spans="1:56" ht="15" hidden="1" customHeight="1">
      <c r="A1108" s="16" t="s">
        <v>26859</v>
      </c>
      <c r="B1108" s="5" t="s">
        <v>11570</v>
      </c>
      <c r="C1108" s="16" t="s">
        <v>11571</v>
      </c>
      <c r="D1108" s="3" t="s">
        <v>1</v>
      </c>
      <c r="E1108" s="3" t="str">
        <f>IF(D1108&lt;&gt;"",VLOOKUP($D1108,Gefährdungsstufen!$B$2:$G$20,6,FALSE),"")</f>
        <v>potentiell gefährdet</v>
      </c>
      <c r="F1108" s="71">
        <f>IF(D1108&lt;&gt;"",VLOOKUP($D1108,Gefährdungsstufen!$B$2:$G$20,3,FALSE),"")</f>
        <v>0</v>
      </c>
      <c r="G1108" s="33" t="str">
        <f t="shared" si="102"/>
        <v>Landolt Elias (1991): Gefährdung der Farn- und Blütenpflanzen in der Schweiz</v>
      </c>
      <c r="H1108" s="3" t="s">
        <v>1</v>
      </c>
      <c r="I1108" s="3" t="str">
        <f>IF(H1108&lt;&gt;"",VLOOKUP($H1108,Gefährdungsstufen!$B$2:$G$20,6,FALSE),"")</f>
        <v>potentiell gefährdet</v>
      </c>
      <c r="J1108" s="71">
        <f>IF(H1108&lt;&gt;"",VLOOKUP($H1108,Gefährdungsstufen!$B$2:$G$20,3,FALSE),"")</f>
        <v>0</v>
      </c>
      <c r="K1108" s="33" t="str">
        <f t="shared" si="103"/>
        <v>Landolt Elias (1991): Gefährdung der Farn- und Blütenpflanzen in der Schweiz</v>
      </c>
      <c r="L1108" s="3" t="s">
        <v>45</v>
      </c>
      <c r="M1108" s="3" t="s">
        <v>45</v>
      </c>
      <c r="N1108" s="11" t="str">
        <f>IF(M1108&lt;&gt;"",VLOOKUP(M1108,Gefährdungsstufen!$B$2:$G$20,6,FALSE),"")</f>
        <v>gefährdet</v>
      </c>
      <c r="O1108" s="33" t="str">
        <f t="shared" si="104"/>
        <v>Landolt Elias (1991): Gefährdung der Farn- und Blütenpflanzen in der Schweiz</v>
      </c>
      <c r="P1108" s="3" t="s">
        <v>45</v>
      </c>
      <c r="Q1108" s="3" t="s">
        <v>45</v>
      </c>
      <c r="R1108" s="11" t="str">
        <f>IF(Q1108&lt;&gt;"",VLOOKUP(Q1108,Gefährdungsstufen!$B$2:$G$20,6,FALSE),"")</f>
        <v>gefährdet</v>
      </c>
      <c r="S1108" s="33" t="str">
        <f t="shared" si="105"/>
        <v>Landolt Elias (1991): Gefährdung der Farn- und Blütenpflanzen in der Schweiz</v>
      </c>
      <c r="T1108" s="3" t="s">
        <v>45</v>
      </c>
      <c r="U1108" s="3" t="s">
        <v>45</v>
      </c>
      <c r="V1108" s="11" t="str">
        <f>IF(U1108&lt;&gt;"",VLOOKUP(U1108,Gefährdungsstufen!$B$2:$G$20,6,FALSE),"")</f>
        <v>gefährdet</v>
      </c>
      <c r="W1108" s="33" t="str">
        <f t="shared" si="106"/>
        <v>Landolt Elias (1991): Gefährdung der Farn- und Blütenpflanzen in der Schweiz</v>
      </c>
      <c r="X1108" s="3">
        <v>2</v>
      </c>
      <c r="Z1108" s="3" t="s">
        <v>2</v>
      </c>
      <c r="AA1108" s="3">
        <v>2</v>
      </c>
      <c r="AB1108" s="3">
        <v>3</v>
      </c>
      <c r="AC1108" s="3">
        <v>2</v>
      </c>
      <c r="AD1108" s="3">
        <v>3</v>
      </c>
      <c r="AE1108" s="3" t="s">
        <v>23</v>
      </c>
      <c r="AF1108" s="3" t="str">
        <f>IF(AE1108&lt;&gt;"",VLOOKUP(AE1108,legende!$A$3:$C$6,2,FALSE),"")</f>
        <v>mittel</v>
      </c>
      <c r="AG1108" s="71">
        <f>IF(AE1108&lt;&gt;"",VLOOKUP(AE1108,legende!$A$3:$C$6,3,FALSE),"")</f>
        <v>2</v>
      </c>
      <c r="AH1108" s="3" t="s">
        <v>6</v>
      </c>
      <c r="AI1108" s="3" t="str">
        <f>IF(AH1108&lt;&gt;"",VLOOKUP(AH1108,legende!$F$3:$H$6,3,FALSE),"")</f>
        <v>klein: &lt;1/4</v>
      </c>
      <c r="AJ1108" s="71">
        <f>IF(AH1108&lt;&gt;"",VLOOKUP(AH1108,legende!$F$3:$H$6,2,FALSE),"")</f>
        <v>0</v>
      </c>
      <c r="AK1108" s="3" t="s">
        <v>9</v>
      </c>
      <c r="AL1108" s="3" t="s">
        <v>9</v>
      </c>
      <c r="AM1108" s="11" t="str">
        <f>IF(AL1108&lt;&gt;"",VLOOKUP(AL1108,Gefährdungsstufen!$B$2:$G$20,6,FALSE),"")</f>
        <v>vom Aussterben bedroht</v>
      </c>
      <c r="AN1108" s="71">
        <f>IF(AL1108&lt;&gt;"",VLOOKUP(AL1108,Gefährdungsstufen!$B$2:$G$20,3,FALSE),"")</f>
        <v>5</v>
      </c>
      <c r="AQ1108" s="11">
        <f t="shared" si="107"/>
        <v>7</v>
      </c>
      <c r="AR1108" s="3">
        <v>5</v>
      </c>
      <c r="AS1108" s="3">
        <v>5</v>
      </c>
      <c r="AT1108" s="2">
        <v>1</v>
      </c>
    </row>
    <row r="1109" spans="1:56" ht="15" hidden="1" customHeight="1">
      <c r="A1109" s="16" t="s">
        <v>26859</v>
      </c>
      <c r="B1109" s="5" t="s">
        <v>5535</v>
      </c>
      <c r="C1109" s="16" t="s">
        <v>5536</v>
      </c>
      <c r="D1109" s="3" t="s">
        <v>1</v>
      </c>
      <c r="E1109" s="3" t="str">
        <f>IF(D1109&lt;&gt;"",VLOOKUP($D1109,Gefährdungsstufen!$B$2:$G$20,6,FALSE),"")</f>
        <v>potentiell gefährdet</v>
      </c>
      <c r="F1109" s="71">
        <f>IF(D1109&lt;&gt;"",VLOOKUP($D1109,Gefährdungsstufen!$B$2:$G$20,3,FALSE),"")</f>
        <v>0</v>
      </c>
      <c r="G1109" s="33" t="str">
        <f t="shared" si="102"/>
        <v>Landolt Elias (1991): Gefährdung der Farn- und Blütenpflanzen in der Schweiz</v>
      </c>
      <c r="H1109" s="3" t="s">
        <v>1</v>
      </c>
      <c r="I1109" s="3" t="str">
        <f>IF(H1109&lt;&gt;"",VLOOKUP($H1109,Gefährdungsstufen!$B$2:$G$20,6,FALSE),"")</f>
        <v>potentiell gefährdet</v>
      </c>
      <c r="J1109" s="71">
        <f>IF(H1109&lt;&gt;"",VLOOKUP($H1109,Gefährdungsstufen!$B$2:$G$20,3,FALSE),"")</f>
        <v>0</v>
      </c>
      <c r="K1109" s="33" t="str">
        <f t="shared" si="103"/>
        <v>Landolt Elias (1991): Gefährdung der Farn- und Blütenpflanzen in der Schweiz</v>
      </c>
      <c r="L1109" s="3" t="s">
        <v>45</v>
      </c>
      <c r="M1109" s="3" t="s">
        <v>45</v>
      </c>
      <c r="N1109" s="11" t="str">
        <f>IF(M1109&lt;&gt;"",VLOOKUP(M1109,Gefährdungsstufen!$B$2:$G$20,6,FALSE),"")</f>
        <v>gefährdet</v>
      </c>
      <c r="O1109" s="33" t="str">
        <f t="shared" si="104"/>
        <v>Landolt Elias (1991): Gefährdung der Farn- und Blütenpflanzen in der Schweiz</v>
      </c>
      <c r="P1109" s="3" t="s">
        <v>8</v>
      </c>
      <c r="R1109" s="11" t="str">
        <f>IF(Q1109&lt;&gt;"",VLOOKUP(Q1109,Gefährdungsstufen!$B$2:$G$20,6,FALSE),"")</f>
        <v/>
      </c>
      <c r="S1109" s="33" t="str">
        <f t="shared" si="105"/>
        <v/>
      </c>
      <c r="T1109" s="3" t="s">
        <v>9</v>
      </c>
      <c r="U1109" s="3" t="s">
        <v>9</v>
      </c>
      <c r="V1109" s="11" t="str">
        <f>IF(U1109&lt;&gt;"",VLOOKUP(U1109,Gefährdungsstufen!$B$2:$G$20,6,FALSE),"")</f>
        <v>vom Aussterben bedroht</v>
      </c>
      <c r="W1109" s="33" t="str">
        <f t="shared" si="106"/>
        <v>Landolt Elias (1991): Gefährdung der Farn- und Blütenpflanzen in der Schweiz</v>
      </c>
      <c r="X1109" s="3">
        <v>2</v>
      </c>
      <c r="Z1109" s="3" t="s">
        <v>13</v>
      </c>
      <c r="AA1109" s="3">
        <v>99</v>
      </c>
      <c r="AB1109" s="3">
        <v>99</v>
      </c>
      <c r="AC1109" s="3">
        <v>99</v>
      </c>
      <c r="AD1109" s="3">
        <v>99</v>
      </c>
      <c r="AE1109" s="3" t="s">
        <v>23</v>
      </c>
      <c r="AF1109" s="3" t="str">
        <f>IF(AE1109&lt;&gt;"",VLOOKUP(AE1109,legende!$A$3:$C$6,2,FALSE),"")</f>
        <v>mittel</v>
      </c>
      <c r="AG1109" s="71">
        <f>IF(AE1109&lt;&gt;"",VLOOKUP(AE1109,legende!$A$3:$C$6,3,FALSE),"")</f>
        <v>2</v>
      </c>
      <c r="AH1109" s="3" t="s">
        <v>6</v>
      </c>
      <c r="AI1109" s="3" t="str">
        <f>IF(AH1109&lt;&gt;"",VLOOKUP(AH1109,legende!$F$3:$H$6,3,FALSE),"")</f>
        <v>klein: &lt;1/4</v>
      </c>
      <c r="AJ1109" s="71">
        <f>IF(AH1109&lt;&gt;"",VLOOKUP(AH1109,legende!$F$3:$H$6,2,FALSE),"")</f>
        <v>0</v>
      </c>
      <c r="AK1109" s="3" t="s">
        <v>9</v>
      </c>
      <c r="AL1109" s="3" t="s">
        <v>9</v>
      </c>
      <c r="AM1109" s="11" t="str">
        <f>IF(AL1109&lt;&gt;"",VLOOKUP(AL1109,Gefährdungsstufen!$B$2:$G$20,6,FALSE),"")</f>
        <v>vom Aussterben bedroht</v>
      </c>
      <c r="AN1109" s="71">
        <f>IF(AL1109&lt;&gt;"",VLOOKUP(AL1109,Gefährdungsstufen!$B$2:$G$20,3,FALSE),"")</f>
        <v>5</v>
      </c>
      <c r="AQ1109" s="11">
        <f t="shared" si="107"/>
        <v>7</v>
      </c>
      <c r="AR1109" s="3">
        <v>5</v>
      </c>
      <c r="AS1109" s="3">
        <v>5</v>
      </c>
    </row>
    <row r="1110" spans="1:56" ht="15" hidden="1" customHeight="1">
      <c r="A1110" s="16" t="s">
        <v>26859</v>
      </c>
      <c r="B1110" s="5" t="s">
        <v>12676</v>
      </c>
      <c r="C1110" s="16" t="s">
        <v>24971</v>
      </c>
      <c r="D1110" s="3" t="s">
        <v>1</v>
      </c>
      <c r="E1110" s="3" t="str">
        <f>IF(D1110&lt;&gt;"",VLOOKUP($D1110,Gefährdungsstufen!$B$2:$G$20,6,FALSE),"")</f>
        <v>potentiell gefährdet</v>
      </c>
      <c r="F1110" s="71">
        <f>IF(D1110&lt;&gt;"",VLOOKUP($D1110,Gefährdungsstufen!$B$2:$G$20,3,FALSE),"")</f>
        <v>0</v>
      </c>
      <c r="G1110" s="33" t="str">
        <f t="shared" si="102"/>
        <v>Landolt Elias (1991): Gefährdung der Farn- und Blütenpflanzen in der Schweiz</v>
      </c>
      <c r="H1110" s="3" t="s">
        <v>1</v>
      </c>
      <c r="I1110" s="3" t="str">
        <f>IF(H1110&lt;&gt;"",VLOOKUP($H1110,Gefährdungsstufen!$B$2:$G$20,6,FALSE),"")</f>
        <v>potentiell gefährdet</v>
      </c>
      <c r="J1110" s="71">
        <f>IF(H1110&lt;&gt;"",VLOOKUP($H1110,Gefährdungsstufen!$B$2:$G$20,3,FALSE),"")</f>
        <v>0</v>
      </c>
      <c r="K1110" s="33" t="str">
        <f t="shared" si="103"/>
        <v>Landolt Elias (1991): Gefährdung der Farn- und Blütenpflanzen in der Schweiz</v>
      </c>
      <c r="L1110" s="3" t="s">
        <v>1</v>
      </c>
      <c r="M1110" s="3" t="s">
        <v>1</v>
      </c>
      <c r="N1110" s="11" t="str">
        <f>IF(M1110&lt;&gt;"",VLOOKUP(M1110,Gefährdungsstufen!$B$2:$G$20,6,FALSE),"")</f>
        <v>potentiell gefährdet</v>
      </c>
      <c r="O1110" s="33" t="str">
        <f t="shared" si="104"/>
        <v>Landolt Elias (1991): Gefährdung der Farn- und Blütenpflanzen in der Schweiz</v>
      </c>
      <c r="P1110" s="3" t="s">
        <v>1</v>
      </c>
      <c r="Q1110" s="3" t="s">
        <v>1</v>
      </c>
      <c r="R1110" s="11" t="str">
        <f>IF(Q1110&lt;&gt;"",VLOOKUP(Q1110,Gefährdungsstufen!$B$2:$G$20,6,FALSE),"")</f>
        <v>potentiell gefährdet</v>
      </c>
      <c r="S1110" s="33" t="str">
        <f t="shared" si="105"/>
        <v>Landolt Elias (1991): Gefährdung der Farn- und Blütenpflanzen in der Schweiz</v>
      </c>
      <c r="T1110" s="3" t="s">
        <v>1</v>
      </c>
      <c r="U1110" s="3" t="s">
        <v>1</v>
      </c>
      <c r="V1110" s="11" t="str">
        <f>IF(U1110&lt;&gt;"",VLOOKUP(U1110,Gefährdungsstufen!$B$2:$G$20,6,FALSE),"")</f>
        <v>potentiell gefährdet</v>
      </c>
      <c r="W1110" s="33" t="str">
        <f t="shared" si="106"/>
        <v>Landolt Elias (1991): Gefährdung der Farn- und Blütenpflanzen in der Schweiz</v>
      </c>
      <c r="X1110" s="3">
        <v>1</v>
      </c>
      <c r="Y1110" s="3" t="s">
        <v>8</v>
      </c>
      <c r="Z1110" s="3" t="s">
        <v>2</v>
      </c>
      <c r="AA1110" s="3">
        <v>6</v>
      </c>
      <c r="AB1110" s="3">
        <v>7</v>
      </c>
      <c r="AC1110" s="3">
        <v>5</v>
      </c>
      <c r="AD1110" s="3">
        <v>3</v>
      </c>
      <c r="AF1110" s="3" t="str">
        <f>IF(AE1110&lt;&gt;"",VLOOKUP(AE1110,legende!$A$3:$C$6,2,FALSE),"")</f>
        <v/>
      </c>
      <c r="AG1110" s="71" t="str">
        <f>IF(AE1110&lt;&gt;"",VLOOKUP(AE1110,legende!$A$3:$C$6,3,FALSE),"")</f>
        <v/>
      </c>
      <c r="AI1110" s="3" t="str">
        <f>IF(AH1110&lt;&gt;"",VLOOKUP(AH1110,legende!$F$3:$H$6,3,FALSE),"")</f>
        <v/>
      </c>
      <c r="AJ1110" s="71" t="str">
        <f>IF(AH1110&lt;&gt;"",VLOOKUP(AH1110,legende!$F$3:$H$6,2,FALSE),"")</f>
        <v/>
      </c>
      <c r="AK1110" s="3" t="s">
        <v>1</v>
      </c>
      <c r="AL1110" s="3" t="s">
        <v>1</v>
      </c>
      <c r="AM1110" s="11" t="str">
        <f>IF(AL1110&lt;&gt;"",VLOOKUP(AL1110,Gefährdungsstufen!$B$2:$G$20,6,FALSE),"")</f>
        <v>potentiell gefährdet</v>
      </c>
      <c r="AN1110" s="71">
        <f>IF(AL1110&lt;&gt;"",VLOOKUP(AL1110,Gefährdungsstufen!$B$2:$G$20,3,FALSE),"")</f>
        <v>0</v>
      </c>
      <c r="AP1110" s="11" t="s">
        <v>26922</v>
      </c>
      <c r="AQ1110" s="11" t="e">
        <f t="shared" si="107"/>
        <v>#VALUE!</v>
      </c>
      <c r="AR1110" s="3">
        <v>0</v>
      </c>
      <c r="AS1110" s="3" t="s">
        <v>0</v>
      </c>
      <c r="AT1110" s="2">
        <v>1</v>
      </c>
      <c r="AU1110" s="2">
        <v>2</v>
      </c>
      <c r="BD1110" s="2" t="s">
        <v>120</v>
      </c>
    </row>
    <row r="1111" spans="1:56" ht="15" hidden="1" customHeight="1">
      <c r="A1111" s="16" t="s">
        <v>26859</v>
      </c>
      <c r="B1111" s="5" t="s">
        <v>11673</v>
      </c>
      <c r="C1111" s="16" t="s">
        <v>11674</v>
      </c>
      <c r="D1111" s="3" t="s">
        <v>1</v>
      </c>
      <c r="E1111" s="3" t="str">
        <f>IF(D1111&lt;&gt;"",VLOOKUP($D1111,Gefährdungsstufen!$B$2:$G$20,6,FALSE),"")</f>
        <v>potentiell gefährdet</v>
      </c>
      <c r="F1111" s="71">
        <f>IF(D1111&lt;&gt;"",VLOOKUP($D1111,Gefährdungsstufen!$B$2:$G$20,3,FALSE),"")</f>
        <v>0</v>
      </c>
      <c r="G1111" s="33" t="str">
        <f t="shared" si="102"/>
        <v>Landolt Elias (1991): Gefährdung der Farn- und Blütenpflanzen in der Schweiz</v>
      </c>
      <c r="H1111" s="3" t="s">
        <v>1</v>
      </c>
      <c r="I1111" s="3" t="str">
        <f>IF(H1111&lt;&gt;"",VLOOKUP($H1111,Gefährdungsstufen!$B$2:$G$20,6,FALSE),"")</f>
        <v>potentiell gefährdet</v>
      </c>
      <c r="J1111" s="71">
        <f>IF(H1111&lt;&gt;"",VLOOKUP($H1111,Gefährdungsstufen!$B$2:$G$20,3,FALSE),"")</f>
        <v>0</v>
      </c>
      <c r="K1111" s="33" t="str">
        <f t="shared" si="103"/>
        <v>Landolt Elias (1991): Gefährdung der Farn- und Blütenpflanzen in der Schweiz</v>
      </c>
      <c r="L1111" s="3" t="s">
        <v>1</v>
      </c>
      <c r="M1111" s="3" t="s">
        <v>1</v>
      </c>
      <c r="N1111" s="11" t="str">
        <f>IF(M1111&lt;&gt;"",VLOOKUP(M1111,Gefährdungsstufen!$B$2:$G$20,6,FALSE),"")</f>
        <v>potentiell gefährdet</v>
      </c>
      <c r="O1111" s="33" t="str">
        <f t="shared" si="104"/>
        <v>Landolt Elias (1991): Gefährdung der Farn- und Blütenpflanzen in der Schweiz</v>
      </c>
      <c r="P1111" s="3" t="s">
        <v>1</v>
      </c>
      <c r="Q1111" s="3" t="s">
        <v>1</v>
      </c>
      <c r="R1111" s="11" t="str">
        <f>IF(Q1111&lt;&gt;"",VLOOKUP(Q1111,Gefährdungsstufen!$B$2:$G$20,6,FALSE),"")</f>
        <v>potentiell gefährdet</v>
      </c>
      <c r="S1111" s="33" t="str">
        <f t="shared" si="105"/>
        <v>Landolt Elias (1991): Gefährdung der Farn- und Blütenpflanzen in der Schweiz</v>
      </c>
      <c r="T1111" s="3" t="s">
        <v>1</v>
      </c>
      <c r="U1111" s="3" t="s">
        <v>1</v>
      </c>
      <c r="V1111" s="11" t="str">
        <f>IF(U1111&lt;&gt;"",VLOOKUP(U1111,Gefährdungsstufen!$B$2:$G$20,6,FALSE),"")</f>
        <v>potentiell gefährdet</v>
      </c>
      <c r="W1111" s="33" t="str">
        <f t="shared" si="106"/>
        <v>Landolt Elias (1991): Gefährdung der Farn- und Blütenpflanzen in der Schweiz</v>
      </c>
      <c r="X1111" s="3">
        <v>1</v>
      </c>
      <c r="Y1111" s="3" t="s">
        <v>8</v>
      </c>
      <c r="Z1111" s="3" t="s">
        <v>2</v>
      </c>
      <c r="AA1111" s="3">
        <v>4</v>
      </c>
      <c r="AB1111" s="3">
        <v>5</v>
      </c>
      <c r="AC1111" s="3">
        <v>3</v>
      </c>
      <c r="AD1111" s="3">
        <v>3</v>
      </c>
      <c r="AF1111" s="3" t="str">
        <f>IF(AE1111&lt;&gt;"",VLOOKUP(AE1111,legende!$A$3:$C$6,2,FALSE),"")</f>
        <v/>
      </c>
      <c r="AG1111" s="71" t="str">
        <f>IF(AE1111&lt;&gt;"",VLOOKUP(AE1111,legende!$A$3:$C$6,3,FALSE),"")</f>
        <v/>
      </c>
      <c r="AI1111" s="3" t="str">
        <f>IF(AH1111&lt;&gt;"",VLOOKUP(AH1111,legende!$F$3:$H$6,3,FALSE),"")</f>
        <v/>
      </c>
      <c r="AJ1111" s="71" t="str">
        <f>IF(AH1111&lt;&gt;"",VLOOKUP(AH1111,legende!$F$3:$H$6,2,FALSE),"")</f>
        <v/>
      </c>
      <c r="AK1111" s="3" t="s">
        <v>1</v>
      </c>
      <c r="AL1111" s="3" t="s">
        <v>1</v>
      </c>
      <c r="AM1111" s="11" t="str">
        <f>IF(AL1111&lt;&gt;"",VLOOKUP(AL1111,Gefährdungsstufen!$B$2:$G$20,6,FALSE),"")</f>
        <v>potentiell gefährdet</v>
      </c>
      <c r="AN1111" s="71">
        <f>IF(AL1111&lt;&gt;"",VLOOKUP(AL1111,Gefährdungsstufen!$B$2:$G$20,3,FALSE),"")</f>
        <v>0</v>
      </c>
      <c r="AP1111" s="11" t="s">
        <v>26922</v>
      </c>
      <c r="AQ1111" s="11" t="e">
        <f t="shared" si="107"/>
        <v>#VALUE!</v>
      </c>
      <c r="AR1111" s="3">
        <v>0</v>
      </c>
      <c r="AS1111" s="3" t="s">
        <v>0</v>
      </c>
      <c r="AT1111" s="2">
        <v>1</v>
      </c>
      <c r="BD1111" s="2" t="s">
        <v>120</v>
      </c>
    </row>
    <row r="1112" spans="1:56" ht="15" hidden="1" customHeight="1">
      <c r="A1112" s="16" t="s">
        <v>26859</v>
      </c>
      <c r="B1112" s="5" t="s">
        <v>24782</v>
      </c>
      <c r="C1112" s="16" t="s">
        <v>24783</v>
      </c>
      <c r="D1112" s="3" t="s">
        <v>1</v>
      </c>
      <c r="E1112" s="3" t="str">
        <f>IF(D1112&lt;&gt;"",VLOOKUP($D1112,Gefährdungsstufen!$B$2:$G$20,6,FALSE),"")</f>
        <v>potentiell gefährdet</v>
      </c>
      <c r="F1112" s="71">
        <f>IF(D1112&lt;&gt;"",VLOOKUP($D1112,Gefährdungsstufen!$B$2:$G$20,3,FALSE),"")</f>
        <v>0</v>
      </c>
      <c r="G1112" s="33" t="str">
        <f t="shared" si="102"/>
        <v>Landolt Elias (1991): Gefährdung der Farn- und Blütenpflanzen in der Schweiz</v>
      </c>
      <c r="H1112" s="3" t="s">
        <v>1</v>
      </c>
      <c r="I1112" s="3" t="str">
        <f>IF(H1112&lt;&gt;"",VLOOKUP($H1112,Gefährdungsstufen!$B$2:$G$20,6,FALSE),"")</f>
        <v>potentiell gefährdet</v>
      </c>
      <c r="J1112" s="71">
        <f>IF(H1112&lt;&gt;"",VLOOKUP($H1112,Gefährdungsstufen!$B$2:$G$20,3,FALSE),"")</f>
        <v>0</v>
      </c>
      <c r="K1112" s="33" t="str">
        <f t="shared" si="103"/>
        <v>Landolt Elias (1991): Gefährdung der Farn- und Blütenpflanzen in der Schweiz</v>
      </c>
      <c r="L1112" s="3" t="s">
        <v>1</v>
      </c>
      <c r="M1112" s="3" t="s">
        <v>1</v>
      </c>
      <c r="N1112" s="11" t="str">
        <f>IF(M1112&lt;&gt;"",VLOOKUP(M1112,Gefährdungsstufen!$B$2:$G$20,6,FALSE),"")</f>
        <v>potentiell gefährdet</v>
      </c>
      <c r="O1112" s="33" t="str">
        <f t="shared" si="104"/>
        <v>Landolt Elias (1991): Gefährdung der Farn- und Blütenpflanzen in der Schweiz</v>
      </c>
      <c r="P1112" s="3" t="s">
        <v>1</v>
      </c>
      <c r="Q1112" s="3" t="s">
        <v>1</v>
      </c>
      <c r="R1112" s="11" t="str">
        <f>IF(Q1112&lt;&gt;"",VLOOKUP(Q1112,Gefährdungsstufen!$B$2:$G$20,6,FALSE),"")</f>
        <v>potentiell gefährdet</v>
      </c>
      <c r="S1112" s="33" t="str">
        <f t="shared" si="105"/>
        <v>Landolt Elias (1991): Gefährdung der Farn- und Blütenpflanzen in der Schweiz</v>
      </c>
      <c r="T1112" s="3" t="s">
        <v>45</v>
      </c>
      <c r="U1112" s="3" t="s">
        <v>45</v>
      </c>
      <c r="V1112" s="11" t="str">
        <f>IF(U1112&lt;&gt;"",VLOOKUP(U1112,Gefährdungsstufen!$B$2:$G$20,6,FALSE),"")</f>
        <v>gefährdet</v>
      </c>
      <c r="W1112" s="33" t="str">
        <f t="shared" si="106"/>
        <v>Landolt Elias (1991): Gefährdung der Farn- und Blütenpflanzen in der Schweiz</v>
      </c>
      <c r="X1112" s="3">
        <v>1</v>
      </c>
      <c r="Y1112" s="3" t="s">
        <v>8</v>
      </c>
      <c r="Z1112" s="3" t="s">
        <v>2</v>
      </c>
      <c r="AA1112" s="3">
        <v>4</v>
      </c>
      <c r="AB1112" s="3">
        <v>5</v>
      </c>
      <c r="AC1112" s="3">
        <v>3</v>
      </c>
      <c r="AD1112" s="3">
        <v>3</v>
      </c>
      <c r="AF1112" s="3" t="str">
        <f>IF(AE1112&lt;&gt;"",VLOOKUP(AE1112,legende!$A$3:$C$6,2,FALSE),"")</f>
        <v/>
      </c>
      <c r="AG1112" s="71" t="str">
        <f>IF(AE1112&lt;&gt;"",VLOOKUP(AE1112,legende!$A$3:$C$6,3,FALSE),"")</f>
        <v/>
      </c>
      <c r="AI1112" s="3" t="str">
        <f>IF(AH1112&lt;&gt;"",VLOOKUP(AH1112,legende!$F$3:$H$6,3,FALSE),"")</f>
        <v/>
      </c>
      <c r="AJ1112" s="71" t="str">
        <f>IF(AH1112&lt;&gt;"",VLOOKUP(AH1112,legende!$F$3:$H$6,2,FALSE),"")</f>
        <v/>
      </c>
      <c r="AK1112" s="3" t="s">
        <v>1</v>
      </c>
      <c r="AL1112" s="3" t="s">
        <v>1</v>
      </c>
      <c r="AM1112" s="11" t="str">
        <f>IF(AL1112&lt;&gt;"",VLOOKUP(AL1112,Gefährdungsstufen!$B$2:$G$20,6,FALSE),"")</f>
        <v>potentiell gefährdet</v>
      </c>
      <c r="AN1112" s="71">
        <f>IF(AL1112&lt;&gt;"",VLOOKUP(AL1112,Gefährdungsstufen!$B$2:$G$20,3,FALSE),"")</f>
        <v>0</v>
      </c>
      <c r="AP1112" s="11" t="s">
        <v>26922</v>
      </c>
      <c r="AQ1112" s="11" t="e">
        <f t="shared" si="107"/>
        <v>#VALUE!</v>
      </c>
      <c r="AR1112" s="3">
        <v>0</v>
      </c>
      <c r="AS1112" s="3" t="s">
        <v>0</v>
      </c>
      <c r="AT1112" s="2">
        <v>1</v>
      </c>
      <c r="BD1112" s="2" t="s">
        <v>120</v>
      </c>
    </row>
    <row r="1113" spans="1:56" ht="15" hidden="1" customHeight="1">
      <c r="A1113" s="16" t="s">
        <v>26859</v>
      </c>
      <c r="B1113" s="5" t="s">
        <v>24404</v>
      </c>
      <c r="C1113" s="16" t="s">
        <v>24405</v>
      </c>
      <c r="D1113" s="3" t="s">
        <v>1</v>
      </c>
      <c r="E1113" s="3" t="str">
        <f>IF(D1113&lt;&gt;"",VLOOKUP($D1113,Gefährdungsstufen!$B$2:$G$20,6,FALSE),"")</f>
        <v>potentiell gefährdet</v>
      </c>
      <c r="F1113" s="71">
        <f>IF(D1113&lt;&gt;"",VLOOKUP($D1113,Gefährdungsstufen!$B$2:$G$20,3,FALSE),"")</f>
        <v>0</v>
      </c>
      <c r="G1113" s="33" t="str">
        <f t="shared" si="102"/>
        <v>Landolt Elias (1991): Gefährdung der Farn- und Blütenpflanzen in der Schweiz</v>
      </c>
      <c r="H1113" s="3" t="s">
        <v>1</v>
      </c>
      <c r="I1113" s="3" t="str">
        <f>IF(H1113&lt;&gt;"",VLOOKUP($H1113,Gefährdungsstufen!$B$2:$G$20,6,FALSE),"")</f>
        <v>potentiell gefährdet</v>
      </c>
      <c r="J1113" s="71">
        <f>IF(H1113&lt;&gt;"",VLOOKUP($H1113,Gefährdungsstufen!$B$2:$G$20,3,FALSE),"")</f>
        <v>0</v>
      </c>
      <c r="K1113" s="33" t="str">
        <f t="shared" si="103"/>
        <v>Landolt Elias (1991): Gefährdung der Farn- und Blütenpflanzen in der Schweiz</v>
      </c>
      <c r="L1113" s="3" t="s">
        <v>8</v>
      </c>
      <c r="N1113" s="11" t="str">
        <f>IF(M1113&lt;&gt;"",VLOOKUP(M1113,Gefährdungsstufen!$B$2:$G$20,6,FALSE),"")</f>
        <v/>
      </c>
      <c r="O1113" s="33" t="str">
        <f t="shared" si="104"/>
        <v/>
      </c>
      <c r="P1113" s="3" t="s">
        <v>8</v>
      </c>
      <c r="R1113" s="11" t="str">
        <f>IF(Q1113&lt;&gt;"",VLOOKUP(Q1113,Gefährdungsstufen!$B$2:$G$20,6,FALSE),"")</f>
        <v/>
      </c>
      <c r="S1113" s="33" t="str">
        <f t="shared" si="105"/>
        <v/>
      </c>
      <c r="T1113" s="3" t="s">
        <v>9</v>
      </c>
      <c r="U1113" s="3" t="s">
        <v>9</v>
      </c>
      <c r="V1113" s="11" t="str">
        <f>IF(U1113&lt;&gt;"",VLOOKUP(U1113,Gefährdungsstufen!$B$2:$G$20,6,FALSE),"")</f>
        <v>vom Aussterben bedroht</v>
      </c>
      <c r="W1113" s="33" t="str">
        <f t="shared" si="106"/>
        <v>Landolt Elias (1991): Gefährdung der Farn- und Blütenpflanzen in der Schweiz</v>
      </c>
      <c r="X1113" s="3">
        <v>2</v>
      </c>
      <c r="Y1113" s="3" t="s">
        <v>8</v>
      </c>
      <c r="Z1113" s="3" t="s">
        <v>13</v>
      </c>
      <c r="AA1113" s="3">
        <v>99</v>
      </c>
      <c r="AB1113" s="3">
        <v>99</v>
      </c>
      <c r="AC1113" s="3">
        <v>99</v>
      </c>
      <c r="AD1113" s="3">
        <v>99</v>
      </c>
      <c r="AE1113" s="3" t="s">
        <v>23</v>
      </c>
      <c r="AF1113" s="3" t="str">
        <f>IF(AE1113&lt;&gt;"",VLOOKUP(AE1113,legende!$A$3:$C$6,2,FALSE),"")</f>
        <v>mittel</v>
      </c>
      <c r="AG1113" s="71">
        <f>IF(AE1113&lt;&gt;"",VLOOKUP(AE1113,legende!$A$3:$C$6,3,FALSE),"")</f>
        <v>2</v>
      </c>
      <c r="AH1113" s="3" t="s">
        <v>6</v>
      </c>
      <c r="AI1113" s="3" t="str">
        <f>IF(AH1113&lt;&gt;"",VLOOKUP(AH1113,legende!$F$3:$H$6,3,FALSE),"")</f>
        <v>klein: &lt;1/4</v>
      </c>
      <c r="AJ1113" s="71">
        <f>IF(AH1113&lt;&gt;"",VLOOKUP(AH1113,legende!$F$3:$H$6,2,FALSE),"")</f>
        <v>0</v>
      </c>
      <c r="AK1113" s="3" t="s">
        <v>45</v>
      </c>
      <c r="AL1113" s="3" t="s">
        <v>45</v>
      </c>
      <c r="AM1113" s="11" t="str">
        <f>IF(AL1113&lt;&gt;"",VLOOKUP(AL1113,Gefährdungsstufen!$B$2:$G$20,6,FALSE),"")</f>
        <v>gefährdet</v>
      </c>
      <c r="AN1113" s="71">
        <f>IF(AL1113&lt;&gt;"",VLOOKUP(AL1113,Gefährdungsstufen!$B$2:$G$20,3,FALSE),"")</f>
        <v>3</v>
      </c>
      <c r="AQ1113" s="11">
        <f t="shared" si="107"/>
        <v>5</v>
      </c>
      <c r="AR1113" s="3">
        <v>3</v>
      </c>
      <c r="AS1113" s="3">
        <v>3</v>
      </c>
    </row>
    <row r="1114" spans="1:56" ht="15" hidden="1" customHeight="1">
      <c r="A1114" s="16" t="s">
        <v>26859</v>
      </c>
      <c r="B1114" s="5" t="s">
        <v>13227</v>
      </c>
      <c r="C1114" s="16" t="s">
        <v>13228</v>
      </c>
      <c r="D1114" s="3" t="s">
        <v>1</v>
      </c>
      <c r="E1114" s="3" t="str">
        <f>IF(D1114&lt;&gt;"",VLOOKUP($D1114,Gefährdungsstufen!$B$2:$G$20,6,FALSE),"")</f>
        <v>potentiell gefährdet</v>
      </c>
      <c r="F1114" s="71">
        <f>IF(D1114&lt;&gt;"",VLOOKUP($D1114,Gefährdungsstufen!$B$2:$G$20,3,FALSE),"")</f>
        <v>0</v>
      </c>
      <c r="G1114" s="33" t="str">
        <f t="shared" si="102"/>
        <v>Landolt Elias (1991): Gefährdung der Farn- und Blütenpflanzen in der Schweiz</v>
      </c>
      <c r="H1114" s="3" t="s">
        <v>19</v>
      </c>
      <c r="I1114" s="3" t="str">
        <f>IF(H1114&lt;&gt;"",VLOOKUP($H1114,Gefährdungsstufen!$B$2:$G$20,6,FALSE),"")</f>
        <v>potentiell gefährdet</v>
      </c>
      <c r="J1114" s="71">
        <f>IF(H1114&lt;&gt;"",VLOOKUP($H1114,Gefährdungsstufen!$B$2:$G$20,3,FALSE),"")</f>
        <v>0</v>
      </c>
      <c r="K1114" s="33" t="str">
        <f t="shared" si="103"/>
        <v>Landolt Elias (1991): Gefährdung der Farn- und Blütenpflanzen in der Schweiz</v>
      </c>
      <c r="L1114" s="3" t="s">
        <v>19</v>
      </c>
      <c r="M1114" s="3" t="s">
        <v>19</v>
      </c>
      <c r="N1114" s="11" t="str">
        <f>IF(M1114&lt;&gt;"",VLOOKUP(M1114,Gefährdungsstufen!$B$2:$G$20,6,FALSE),"")</f>
        <v>potentiell gefährdet</v>
      </c>
      <c r="O1114" s="33" t="str">
        <f t="shared" si="104"/>
        <v>Landolt Elias (1991): Gefährdung der Farn- und Blütenpflanzen in der Schweiz</v>
      </c>
      <c r="P1114" s="3" t="s">
        <v>20</v>
      </c>
      <c r="Q1114" s="3" t="s">
        <v>20</v>
      </c>
      <c r="R1114" s="11" t="str">
        <f>IF(Q1114&lt;&gt;"",VLOOKUP(Q1114,Gefährdungsstufen!$B$2:$G$20,6,FALSE),"")</f>
        <v>potentiell gefährdet</v>
      </c>
      <c r="S1114" s="33" t="str">
        <f t="shared" si="105"/>
        <v>Landolt Elias (1991): Gefährdung der Farn- und Blütenpflanzen in der Schweiz</v>
      </c>
      <c r="T1114" s="3" t="s">
        <v>19</v>
      </c>
      <c r="U1114" s="3" t="s">
        <v>19</v>
      </c>
      <c r="V1114" s="11" t="str">
        <f>IF(U1114&lt;&gt;"",VLOOKUP(U1114,Gefährdungsstufen!$B$2:$G$20,6,FALSE),"")</f>
        <v>potentiell gefährdet</v>
      </c>
      <c r="W1114" s="33" t="str">
        <f t="shared" si="106"/>
        <v>Landolt Elias (1991): Gefährdung der Farn- und Blütenpflanzen in der Schweiz</v>
      </c>
      <c r="X1114" s="3">
        <v>7</v>
      </c>
      <c r="Y1114" s="3" t="s">
        <v>18</v>
      </c>
      <c r="Z1114" s="3" t="s">
        <v>13</v>
      </c>
      <c r="AA1114" s="3">
        <v>1</v>
      </c>
      <c r="AB1114" s="3">
        <v>2</v>
      </c>
      <c r="AC1114" s="3">
        <v>1</v>
      </c>
      <c r="AD1114" s="3">
        <v>1</v>
      </c>
      <c r="AE1114" s="3" t="s">
        <v>7</v>
      </c>
      <c r="AF1114" s="3" t="str">
        <f>IF(AE1114&lt;&gt;"",VLOOKUP(AE1114,legende!$A$3:$C$6,2,FALSE),"")</f>
        <v>gross</v>
      </c>
      <c r="AG1114" s="71">
        <f>IF(AE1114&lt;&gt;"",VLOOKUP(AE1114,legende!$A$3:$C$6,3,FALSE),"")</f>
        <v>0</v>
      </c>
      <c r="AH1114" s="3" t="s">
        <v>6</v>
      </c>
      <c r="AI1114" s="3" t="str">
        <f>IF(AH1114&lt;&gt;"",VLOOKUP(AH1114,legende!$F$3:$H$6,3,FALSE),"")</f>
        <v>klein: &lt;1/4</v>
      </c>
      <c r="AJ1114" s="71">
        <f>IF(AH1114&lt;&gt;"",VLOOKUP(AH1114,legende!$F$3:$H$6,2,FALSE),"")</f>
        <v>0</v>
      </c>
      <c r="AK1114" s="3" t="s">
        <v>17</v>
      </c>
      <c r="AL1114" s="3" t="s">
        <v>17</v>
      </c>
      <c r="AM1114" s="11" t="str">
        <f>IF(AL1114&lt;&gt;"",VLOOKUP(AL1114,Gefährdungsstufen!$B$2:$G$20,6,FALSE),"")</f>
        <v>potentiell gefährdet</v>
      </c>
      <c r="AN1114" s="71">
        <f>IF(AL1114&lt;&gt;"",VLOOKUP(AL1114,Gefährdungsstufen!$B$2:$G$20,3,FALSE),"")</f>
        <v>0</v>
      </c>
      <c r="AQ1114" s="11">
        <f t="shared" si="107"/>
        <v>0</v>
      </c>
      <c r="AR1114" s="3">
        <v>0</v>
      </c>
      <c r="AS1114" s="3">
        <v>0</v>
      </c>
      <c r="BB1114" s="2">
        <v>6</v>
      </c>
      <c r="BC1114" s="2">
        <v>7</v>
      </c>
    </row>
    <row r="1115" spans="1:56" ht="15" hidden="1" customHeight="1">
      <c r="A1115" s="16" t="s">
        <v>26859</v>
      </c>
      <c r="B1115" s="5" t="s">
        <v>25620</v>
      </c>
      <c r="C1115" s="16" t="s">
        <v>25621</v>
      </c>
      <c r="D1115" s="3" t="s">
        <v>1</v>
      </c>
      <c r="E1115" s="3" t="str">
        <f>IF(D1115&lt;&gt;"",VLOOKUP($D1115,Gefährdungsstufen!$B$2:$G$20,6,FALSE),"")</f>
        <v>potentiell gefährdet</v>
      </c>
      <c r="F1115" s="71">
        <f>IF(D1115&lt;&gt;"",VLOOKUP($D1115,Gefährdungsstufen!$B$2:$G$20,3,FALSE),"")</f>
        <v>0</v>
      </c>
      <c r="G1115" s="33" t="str">
        <f t="shared" si="102"/>
        <v>Landolt Elias (1991): Gefährdung der Farn- und Blütenpflanzen in der Schweiz</v>
      </c>
      <c r="H1115" s="3" t="s">
        <v>1</v>
      </c>
      <c r="I1115" s="3" t="str">
        <f>IF(H1115&lt;&gt;"",VLOOKUP($H1115,Gefährdungsstufen!$B$2:$G$20,6,FALSE),"")</f>
        <v>potentiell gefährdet</v>
      </c>
      <c r="J1115" s="71">
        <f>IF(H1115&lt;&gt;"",VLOOKUP($H1115,Gefährdungsstufen!$B$2:$G$20,3,FALSE),"")</f>
        <v>0</v>
      </c>
      <c r="K1115" s="33" t="str">
        <f t="shared" si="103"/>
        <v>Landolt Elias (1991): Gefährdung der Farn- und Blütenpflanzen in der Schweiz</v>
      </c>
      <c r="L1115" s="3" t="s">
        <v>1</v>
      </c>
      <c r="M1115" s="3" t="s">
        <v>1</v>
      </c>
      <c r="N1115" s="11" t="str">
        <f>IF(M1115&lt;&gt;"",VLOOKUP(M1115,Gefährdungsstufen!$B$2:$G$20,6,FALSE),"")</f>
        <v>potentiell gefährdet</v>
      </c>
      <c r="O1115" s="33" t="str">
        <f t="shared" si="104"/>
        <v>Landolt Elias (1991): Gefährdung der Farn- und Blütenpflanzen in der Schweiz</v>
      </c>
      <c r="P1115" s="3" t="s">
        <v>1</v>
      </c>
      <c r="Q1115" s="3" t="s">
        <v>1</v>
      </c>
      <c r="R1115" s="11" t="str">
        <f>IF(Q1115&lt;&gt;"",VLOOKUP(Q1115,Gefährdungsstufen!$B$2:$G$20,6,FALSE),"")</f>
        <v>potentiell gefährdet</v>
      </c>
      <c r="S1115" s="33" t="str">
        <f t="shared" si="105"/>
        <v>Landolt Elias (1991): Gefährdung der Farn- und Blütenpflanzen in der Schweiz</v>
      </c>
      <c r="T1115" s="3" t="s">
        <v>1</v>
      </c>
      <c r="U1115" s="3" t="s">
        <v>1</v>
      </c>
      <c r="V1115" s="11" t="str">
        <f>IF(U1115&lt;&gt;"",VLOOKUP(U1115,Gefährdungsstufen!$B$2:$G$20,6,FALSE),"")</f>
        <v>potentiell gefährdet</v>
      </c>
      <c r="W1115" s="33" t="str">
        <f t="shared" si="106"/>
        <v>Landolt Elias (1991): Gefährdung der Farn- und Blütenpflanzen in der Schweiz</v>
      </c>
      <c r="X1115" s="3">
        <v>7</v>
      </c>
      <c r="Y1115" s="3" t="s">
        <v>8</v>
      </c>
      <c r="Z1115" s="3" t="s">
        <v>2</v>
      </c>
      <c r="AA1115" s="3">
        <v>7</v>
      </c>
      <c r="AB1115" s="3">
        <v>7</v>
      </c>
      <c r="AC1115" s="3">
        <v>7</v>
      </c>
      <c r="AD1115" s="3">
        <v>5</v>
      </c>
      <c r="AF1115" s="3" t="str">
        <f>IF(AE1115&lt;&gt;"",VLOOKUP(AE1115,legende!$A$3:$C$6,2,FALSE),"")</f>
        <v/>
      </c>
      <c r="AG1115" s="71" t="str">
        <f>IF(AE1115&lt;&gt;"",VLOOKUP(AE1115,legende!$A$3:$C$6,3,FALSE),"")</f>
        <v/>
      </c>
      <c r="AI1115" s="3" t="str">
        <f>IF(AH1115&lt;&gt;"",VLOOKUP(AH1115,legende!$F$3:$H$6,3,FALSE),"")</f>
        <v/>
      </c>
      <c r="AJ1115" s="71" t="str">
        <f>IF(AH1115&lt;&gt;"",VLOOKUP(AH1115,legende!$F$3:$H$6,2,FALSE),"")</f>
        <v/>
      </c>
      <c r="AK1115" s="3" t="s">
        <v>1</v>
      </c>
      <c r="AL1115" s="3" t="s">
        <v>1</v>
      </c>
      <c r="AM1115" s="11" t="str">
        <f>IF(AL1115&lt;&gt;"",VLOOKUP(AL1115,Gefährdungsstufen!$B$2:$G$20,6,FALSE),"")</f>
        <v>potentiell gefährdet</v>
      </c>
      <c r="AN1115" s="71">
        <f>IF(AL1115&lt;&gt;"",VLOOKUP(AL1115,Gefährdungsstufen!$B$2:$G$20,3,FALSE),"")</f>
        <v>0</v>
      </c>
      <c r="AP1115" s="11" t="s">
        <v>26922</v>
      </c>
      <c r="AQ1115" s="11" t="e">
        <f t="shared" si="107"/>
        <v>#VALUE!</v>
      </c>
      <c r="AR1115" s="3">
        <v>0</v>
      </c>
      <c r="AS1115" s="3" t="s">
        <v>0</v>
      </c>
      <c r="BB1115" s="2">
        <v>6</v>
      </c>
    </row>
    <row r="1116" spans="1:56" s="2" customFormat="1" ht="15" hidden="1" customHeight="1">
      <c r="A1116" s="24" t="s">
        <v>26859</v>
      </c>
      <c r="B1116" s="5" t="s">
        <v>26368</v>
      </c>
      <c r="C1116" s="16" t="s">
        <v>26369</v>
      </c>
      <c r="D1116" s="3" t="s">
        <v>1</v>
      </c>
      <c r="E1116" s="3" t="str">
        <f>IF(D1116&lt;&gt;"",VLOOKUP($D1116,Gefährdungsstufen!$B$2:$G$20,6,FALSE),"")</f>
        <v>potentiell gefährdet</v>
      </c>
      <c r="F1116" s="71">
        <f>IF(D1116&lt;&gt;"",VLOOKUP($D1116,Gefährdungsstufen!$B$2:$G$20,3,FALSE),"")</f>
        <v>0</v>
      </c>
      <c r="G1116" s="33" t="str">
        <f t="shared" si="102"/>
        <v>Landolt Elias (1991): Gefährdung der Farn- und Blütenpflanzen in der Schweiz</v>
      </c>
      <c r="H1116" s="3" t="s">
        <v>1</v>
      </c>
      <c r="I1116" s="3" t="str">
        <f>IF(H1116&lt;&gt;"",VLOOKUP($H1116,Gefährdungsstufen!$B$2:$G$20,6,FALSE),"")</f>
        <v>potentiell gefährdet</v>
      </c>
      <c r="J1116" s="71">
        <f>IF(H1116&lt;&gt;"",VLOOKUP($H1116,Gefährdungsstufen!$B$2:$G$20,3,FALSE),"")</f>
        <v>0</v>
      </c>
      <c r="K1116" s="33" t="str">
        <f t="shared" si="103"/>
        <v>Landolt Elias (1991): Gefährdung der Farn- und Blütenpflanzen in der Schweiz</v>
      </c>
      <c r="L1116" s="3" t="s">
        <v>1</v>
      </c>
      <c r="M1116" s="3" t="s">
        <v>1</v>
      </c>
      <c r="N1116" s="11" t="str">
        <f>IF(M1116&lt;&gt;"",VLOOKUP(M1116,Gefährdungsstufen!$B$2:$G$20,6,FALSE),"")</f>
        <v>potentiell gefährdet</v>
      </c>
      <c r="O1116" s="33" t="str">
        <f t="shared" si="104"/>
        <v>Landolt Elias (1991): Gefährdung der Farn- und Blütenpflanzen in der Schweiz</v>
      </c>
      <c r="P1116" s="3" t="s">
        <v>1</v>
      </c>
      <c r="Q1116" s="3" t="s">
        <v>1</v>
      </c>
      <c r="R1116" s="11" t="str">
        <f>IF(Q1116&lt;&gt;"",VLOOKUP(Q1116,Gefährdungsstufen!$B$2:$G$20,6,FALSE),"")</f>
        <v>potentiell gefährdet</v>
      </c>
      <c r="S1116" s="33" t="str">
        <f t="shared" si="105"/>
        <v>Landolt Elias (1991): Gefährdung der Farn- und Blütenpflanzen in der Schweiz</v>
      </c>
      <c r="T1116" s="3" t="s">
        <v>1</v>
      </c>
      <c r="U1116" s="3" t="s">
        <v>1</v>
      </c>
      <c r="V1116" s="11" t="str">
        <f>IF(U1116&lt;&gt;"",VLOOKUP(U1116,Gefährdungsstufen!$B$2:$G$20,6,FALSE),"")</f>
        <v>potentiell gefährdet</v>
      </c>
      <c r="W1116" s="33" t="str">
        <f t="shared" si="106"/>
        <v>Landolt Elias (1991): Gefährdung der Farn- und Blütenpflanzen in der Schweiz</v>
      </c>
      <c r="X1116" s="3">
        <v>8</v>
      </c>
      <c r="Y1116" s="3" t="s">
        <v>8</v>
      </c>
      <c r="Z1116" s="3" t="s">
        <v>2</v>
      </c>
      <c r="AA1116" s="3">
        <v>8</v>
      </c>
      <c r="AB1116" s="3">
        <v>8</v>
      </c>
      <c r="AC1116" s="3">
        <v>7</v>
      </c>
      <c r="AD1116" s="3">
        <v>5</v>
      </c>
      <c r="AE1116" s="3"/>
      <c r="AF1116" s="3" t="str">
        <f>IF(AE1116&lt;&gt;"",VLOOKUP(AE1116,legende!$A$3:$C$6,2,FALSE),"")</f>
        <v/>
      </c>
      <c r="AG1116" s="71" t="str">
        <f>IF(AE1116&lt;&gt;"",VLOOKUP(AE1116,legende!$A$3:$C$6,3,FALSE),"")</f>
        <v/>
      </c>
      <c r="AH1116" s="3"/>
      <c r="AI1116" s="3" t="str">
        <f>IF(AH1116&lt;&gt;"",VLOOKUP(AH1116,legende!$F$3:$H$6,3,FALSE),"")</f>
        <v/>
      </c>
      <c r="AJ1116" s="71" t="str">
        <f>IF(AH1116&lt;&gt;"",VLOOKUP(AH1116,legende!$F$3:$H$6,2,FALSE),"")</f>
        <v/>
      </c>
      <c r="AK1116" s="3" t="s">
        <v>1</v>
      </c>
      <c r="AL1116" s="3" t="s">
        <v>1</v>
      </c>
      <c r="AM1116" s="11" t="str">
        <f>IF(AL1116&lt;&gt;"",VLOOKUP(AL1116,Gefährdungsstufen!$B$2:$G$20,6,FALSE),"")</f>
        <v>potentiell gefährdet</v>
      </c>
      <c r="AN1116" s="71">
        <f>IF(AL1116&lt;&gt;"",VLOOKUP(AL1116,Gefährdungsstufen!$B$2:$G$20,3,FALSE),"")</f>
        <v>0</v>
      </c>
      <c r="AO1116" s="3"/>
      <c r="AP1116" s="11" t="s">
        <v>26922</v>
      </c>
      <c r="AQ1116" s="11" t="e">
        <f t="shared" si="107"/>
        <v>#VALUE!</v>
      </c>
      <c r="AR1116" s="3">
        <v>0</v>
      </c>
      <c r="AS1116" s="3" t="s">
        <v>0</v>
      </c>
      <c r="AW1116" s="2" t="s">
        <v>35</v>
      </c>
      <c r="AY1116" s="2" t="s">
        <v>72</v>
      </c>
    </row>
    <row r="1117" spans="1:56" s="2" customFormat="1" ht="15" hidden="1" customHeight="1">
      <c r="A1117" s="24" t="s">
        <v>26859</v>
      </c>
      <c r="B1117" s="5" t="s">
        <v>15315</v>
      </c>
      <c r="C1117" s="16" t="s">
        <v>15316</v>
      </c>
      <c r="D1117" s="3" t="s">
        <v>1</v>
      </c>
      <c r="E1117" s="3" t="str">
        <f>IF(D1117&lt;&gt;"",VLOOKUP($D1117,Gefährdungsstufen!$B$2:$G$20,6,FALSE),"")</f>
        <v>potentiell gefährdet</v>
      </c>
      <c r="F1117" s="71">
        <f>IF(D1117&lt;&gt;"",VLOOKUP($D1117,Gefährdungsstufen!$B$2:$G$20,3,FALSE),"")</f>
        <v>0</v>
      </c>
      <c r="G1117" s="33" t="str">
        <f t="shared" si="102"/>
        <v>Landolt Elias (1991): Gefährdung der Farn- und Blütenpflanzen in der Schweiz</v>
      </c>
      <c r="H1117" s="3" t="s">
        <v>1</v>
      </c>
      <c r="I1117" s="3" t="str">
        <f>IF(H1117&lt;&gt;"",VLOOKUP($H1117,Gefährdungsstufen!$B$2:$G$20,6,FALSE),"")</f>
        <v>potentiell gefährdet</v>
      </c>
      <c r="J1117" s="71">
        <f>IF(H1117&lt;&gt;"",VLOOKUP($H1117,Gefährdungsstufen!$B$2:$G$20,3,FALSE),"")</f>
        <v>0</v>
      </c>
      <c r="K1117" s="33" t="str">
        <f t="shared" si="103"/>
        <v>Landolt Elias (1991): Gefährdung der Farn- und Blütenpflanzen in der Schweiz</v>
      </c>
      <c r="L1117" s="3" t="s">
        <v>1</v>
      </c>
      <c r="M1117" s="3" t="s">
        <v>1</v>
      </c>
      <c r="N1117" s="11" t="str">
        <f>IF(M1117&lt;&gt;"",VLOOKUP(M1117,Gefährdungsstufen!$B$2:$G$20,6,FALSE),"")</f>
        <v>potentiell gefährdet</v>
      </c>
      <c r="O1117" s="33" t="str">
        <f t="shared" si="104"/>
        <v>Landolt Elias (1991): Gefährdung der Farn- und Blütenpflanzen in der Schweiz</v>
      </c>
      <c r="P1117" s="3" t="s">
        <v>1</v>
      </c>
      <c r="Q1117" s="3" t="s">
        <v>1</v>
      </c>
      <c r="R1117" s="11" t="str">
        <f>IF(Q1117&lt;&gt;"",VLOOKUP(Q1117,Gefährdungsstufen!$B$2:$G$20,6,FALSE),"")</f>
        <v>potentiell gefährdet</v>
      </c>
      <c r="S1117" s="33" t="str">
        <f t="shared" si="105"/>
        <v>Landolt Elias (1991): Gefährdung der Farn- und Blütenpflanzen in der Schweiz</v>
      </c>
      <c r="T1117" s="3" t="s">
        <v>1</v>
      </c>
      <c r="U1117" s="3" t="s">
        <v>1</v>
      </c>
      <c r="V1117" s="11" t="str">
        <f>IF(U1117&lt;&gt;"",VLOOKUP(U1117,Gefährdungsstufen!$B$2:$G$20,6,FALSE),"")</f>
        <v>potentiell gefährdet</v>
      </c>
      <c r="W1117" s="33" t="str">
        <f t="shared" si="106"/>
        <v>Landolt Elias (1991): Gefährdung der Farn- und Blütenpflanzen in der Schweiz</v>
      </c>
      <c r="X1117" s="3">
        <v>7</v>
      </c>
      <c r="Y1117" s="3" t="s">
        <v>8</v>
      </c>
      <c r="Z1117" s="3" t="s">
        <v>2</v>
      </c>
      <c r="AA1117" s="3">
        <v>7</v>
      </c>
      <c r="AB1117" s="3">
        <v>7</v>
      </c>
      <c r="AC1117" s="3">
        <v>7</v>
      </c>
      <c r="AD1117" s="3">
        <v>5</v>
      </c>
      <c r="AE1117" s="3"/>
      <c r="AF1117" s="3" t="str">
        <f>IF(AE1117&lt;&gt;"",VLOOKUP(AE1117,legende!$A$3:$C$6,2,FALSE),"")</f>
        <v/>
      </c>
      <c r="AG1117" s="71" t="str">
        <f>IF(AE1117&lt;&gt;"",VLOOKUP(AE1117,legende!$A$3:$C$6,3,FALSE),"")</f>
        <v/>
      </c>
      <c r="AH1117" s="3"/>
      <c r="AI1117" s="3" t="str">
        <f>IF(AH1117&lt;&gt;"",VLOOKUP(AH1117,legende!$F$3:$H$6,3,FALSE),"")</f>
        <v/>
      </c>
      <c r="AJ1117" s="71" t="str">
        <f>IF(AH1117&lt;&gt;"",VLOOKUP(AH1117,legende!$F$3:$H$6,2,FALSE),"")</f>
        <v/>
      </c>
      <c r="AK1117" s="3" t="s">
        <v>1</v>
      </c>
      <c r="AL1117" s="3" t="s">
        <v>1</v>
      </c>
      <c r="AM1117" s="11" t="str">
        <f>IF(AL1117&lt;&gt;"",VLOOKUP(AL1117,Gefährdungsstufen!$B$2:$G$20,6,FALSE),"")</f>
        <v>potentiell gefährdet</v>
      </c>
      <c r="AN1117" s="71">
        <f>IF(AL1117&lt;&gt;"",VLOOKUP(AL1117,Gefährdungsstufen!$B$2:$G$20,3,FALSE),"")</f>
        <v>0</v>
      </c>
      <c r="AO1117" s="3"/>
      <c r="AP1117" s="11" t="s">
        <v>26922</v>
      </c>
      <c r="AQ1117" s="11" t="e">
        <f t="shared" si="107"/>
        <v>#VALUE!</v>
      </c>
      <c r="AR1117" s="3">
        <v>0</v>
      </c>
      <c r="AS1117" s="3" t="s">
        <v>0</v>
      </c>
    </row>
    <row r="1118" spans="1:56" s="2" customFormat="1" ht="15" hidden="1" customHeight="1">
      <c r="A1118" s="24" t="s">
        <v>26859</v>
      </c>
      <c r="B1118" s="5" t="s">
        <v>11819</v>
      </c>
      <c r="C1118" s="16" t="s">
        <v>11820</v>
      </c>
      <c r="D1118" s="3" t="s">
        <v>1</v>
      </c>
      <c r="E1118" s="3" t="str">
        <f>IF(D1118&lt;&gt;"",VLOOKUP($D1118,Gefährdungsstufen!$B$2:$G$20,6,FALSE),"")</f>
        <v>potentiell gefährdet</v>
      </c>
      <c r="F1118" s="71">
        <f>IF(D1118&lt;&gt;"",VLOOKUP($D1118,Gefährdungsstufen!$B$2:$G$20,3,FALSE),"")</f>
        <v>0</v>
      </c>
      <c r="G1118" s="33" t="str">
        <f t="shared" si="102"/>
        <v>Landolt Elias (1991): Gefährdung der Farn- und Blütenpflanzen in der Schweiz</v>
      </c>
      <c r="H1118" s="3" t="s">
        <v>1</v>
      </c>
      <c r="I1118" s="3" t="str">
        <f>IF(H1118&lt;&gt;"",VLOOKUP($H1118,Gefährdungsstufen!$B$2:$G$20,6,FALSE),"")</f>
        <v>potentiell gefährdet</v>
      </c>
      <c r="J1118" s="71">
        <f>IF(H1118&lt;&gt;"",VLOOKUP($H1118,Gefährdungsstufen!$B$2:$G$20,3,FALSE),"")</f>
        <v>0</v>
      </c>
      <c r="K1118" s="33" t="str">
        <f t="shared" si="103"/>
        <v>Landolt Elias (1991): Gefährdung der Farn- und Blütenpflanzen in der Schweiz</v>
      </c>
      <c r="L1118" s="3" t="s">
        <v>1</v>
      </c>
      <c r="M1118" s="3" t="s">
        <v>1</v>
      </c>
      <c r="N1118" s="11" t="str">
        <f>IF(M1118&lt;&gt;"",VLOOKUP(M1118,Gefährdungsstufen!$B$2:$G$20,6,FALSE),"")</f>
        <v>potentiell gefährdet</v>
      </c>
      <c r="O1118" s="33" t="str">
        <f t="shared" si="104"/>
        <v>Landolt Elias (1991): Gefährdung der Farn- und Blütenpflanzen in der Schweiz</v>
      </c>
      <c r="P1118" s="3" t="s">
        <v>1</v>
      </c>
      <c r="Q1118" s="3" t="s">
        <v>1</v>
      </c>
      <c r="R1118" s="11" t="str">
        <f>IF(Q1118&lt;&gt;"",VLOOKUP(Q1118,Gefährdungsstufen!$B$2:$G$20,6,FALSE),"")</f>
        <v>potentiell gefährdet</v>
      </c>
      <c r="S1118" s="33" t="str">
        <f t="shared" si="105"/>
        <v>Landolt Elias (1991): Gefährdung der Farn- und Blütenpflanzen in der Schweiz</v>
      </c>
      <c r="T1118" s="3" t="s">
        <v>1</v>
      </c>
      <c r="U1118" s="3" t="s">
        <v>1</v>
      </c>
      <c r="V1118" s="11" t="str">
        <f>IF(U1118&lt;&gt;"",VLOOKUP(U1118,Gefährdungsstufen!$B$2:$G$20,6,FALSE),"")</f>
        <v>potentiell gefährdet</v>
      </c>
      <c r="W1118" s="33" t="str">
        <f t="shared" si="106"/>
        <v>Landolt Elias (1991): Gefährdung der Farn- und Blütenpflanzen in der Schweiz</v>
      </c>
      <c r="X1118" s="3">
        <v>6</v>
      </c>
      <c r="Y1118" s="3" t="s">
        <v>8</v>
      </c>
      <c r="Z1118" s="3" t="s">
        <v>2</v>
      </c>
      <c r="AA1118" s="3">
        <v>6</v>
      </c>
      <c r="AB1118" s="3">
        <v>7</v>
      </c>
      <c r="AC1118" s="3">
        <v>5</v>
      </c>
      <c r="AD1118" s="3">
        <v>4</v>
      </c>
      <c r="AE1118" s="3"/>
      <c r="AF1118" s="3" t="str">
        <f>IF(AE1118&lt;&gt;"",VLOOKUP(AE1118,legende!$A$3:$C$6,2,FALSE),"")</f>
        <v/>
      </c>
      <c r="AG1118" s="71" t="str">
        <f>IF(AE1118&lt;&gt;"",VLOOKUP(AE1118,legende!$A$3:$C$6,3,FALSE),"")</f>
        <v/>
      </c>
      <c r="AH1118" s="3"/>
      <c r="AI1118" s="3" t="str">
        <f>IF(AH1118&lt;&gt;"",VLOOKUP(AH1118,legende!$F$3:$H$6,3,FALSE),"")</f>
        <v/>
      </c>
      <c r="AJ1118" s="71" t="str">
        <f>IF(AH1118&lt;&gt;"",VLOOKUP(AH1118,legende!$F$3:$H$6,2,FALSE),"")</f>
        <v/>
      </c>
      <c r="AK1118" s="3" t="s">
        <v>1</v>
      </c>
      <c r="AL1118" s="3" t="s">
        <v>1</v>
      </c>
      <c r="AM1118" s="11" t="str">
        <f>IF(AL1118&lt;&gt;"",VLOOKUP(AL1118,Gefährdungsstufen!$B$2:$G$20,6,FALSE),"")</f>
        <v>potentiell gefährdet</v>
      </c>
      <c r="AN1118" s="71">
        <f>IF(AL1118&lt;&gt;"",VLOOKUP(AL1118,Gefährdungsstufen!$B$2:$G$20,3,FALSE),"")</f>
        <v>0</v>
      </c>
      <c r="AO1118" s="3"/>
      <c r="AP1118" s="11" t="s">
        <v>26922</v>
      </c>
      <c r="AQ1118" s="11" t="e">
        <f t="shared" si="107"/>
        <v>#VALUE!</v>
      </c>
      <c r="AR1118" s="3">
        <v>0</v>
      </c>
      <c r="AS1118" s="3" t="s">
        <v>0</v>
      </c>
      <c r="AV1118" s="2" t="s">
        <v>36</v>
      </c>
      <c r="AW1118" s="2" t="s">
        <v>35</v>
      </c>
    </row>
    <row r="1119" spans="1:56" s="2" customFormat="1" ht="15" hidden="1" customHeight="1">
      <c r="A1119" s="24" t="s">
        <v>26859</v>
      </c>
      <c r="B1119" s="5" t="s">
        <v>18118</v>
      </c>
      <c r="C1119" s="16" t="s">
        <v>18119</v>
      </c>
      <c r="D1119" s="3" t="s">
        <v>1</v>
      </c>
      <c r="E1119" s="3" t="str">
        <f>IF(D1119&lt;&gt;"",VLOOKUP($D1119,Gefährdungsstufen!$B$2:$G$20,6,FALSE),"")</f>
        <v>potentiell gefährdet</v>
      </c>
      <c r="F1119" s="71">
        <f>IF(D1119&lt;&gt;"",VLOOKUP($D1119,Gefährdungsstufen!$B$2:$G$20,3,FALSE),"")</f>
        <v>0</v>
      </c>
      <c r="G1119" s="33" t="str">
        <f t="shared" si="102"/>
        <v>Landolt Elias (1991): Gefährdung der Farn- und Blütenpflanzen in der Schweiz</v>
      </c>
      <c r="H1119" s="3" t="s">
        <v>261</v>
      </c>
      <c r="I1119" s="3" t="str">
        <f>IF(H1119&lt;&gt;"",VLOOKUP($H1119,Gefährdungsstufen!$B$2:$G$20,6,FALSE),"")</f>
        <v>potentiell gefährdet</v>
      </c>
      <c r="J1119" s="71">
        <f>IF(H1119&lt;&gt;"",VLOOKUP($H1119,Gefährdungsstufen!$B$2:$G$20,3,FALSE),"")</f>
        <v>0</v>
      </c>
      <c r="K1119" s="33" t="str">
        <f t="shared" si="103"/>
        <v>Landolt Elias (1991): Gefährdung der Farn- und Blütenpflanzen in der Schweiz</v>
      </c>
      <c r="L1119" s="3" t="s">
        <v>261</v>
      </c>
      <c r="M1119" s="3" t="s">
        <v>261</v>
      </c>
      <c r="N1119" s="11" t="str">
        <f>IF(M1119&lt;&gt;"",VLOOKUP(M1119,Gefährdungsstufen!$B$2:$G$20,6,FALSE),"")</f>
        <v>potentiell gefährdet</v>
      </c>
      <c r="O1119" s="33" t="str">
        <f t="shared" si="104"/>
        <v>Landolt Elias (1991): Gefährdung der Farn- und Blütenpflanzen in der Schweiz</v>
      </c>
      <c r="P1119" s="3" t="s">
        <v>261</v>
      </c>
      <c r="Q1119" s="3" t="s">
        <v>261</v>
      </c>
      <c r="R1119" s="11" t="str">
        <f>IF(Q1119&lt;&gt;"",VLOOKUP(Q1119,Gefährdungsstufen!$B$2:$G$20,6,FALSE),"")</f>
        <v>potentiell gefährdet</v>
      </c>
      <c r="S1119" s="33" t="str">
        <f t="shared" si="105"/>
        <v>Landolt Elias (1991): Gefährdung der Farn- und Blütenpflanzen in der Schweiz</v>
      </c>
      <c r="T1119" s="3" t="s">
        <v>261</v>
      </c>
      <c r="U1119" s="3" t="s">
        <v>261</v>
      </c>
      <c r="V1119" s="11" t="str">
        <f>IF(U1119&lt;&gt;"",VLOOKUP(U1119,Gefährdungsstufen!$B$2:$G$20,6,FALSE),"")</f>
        <v>potentiell gefährdet</v>
      </c>
      <c r="W1119" s="33" t="str">
        <f t="shared" si="106"/>
        <v>Landolt Elias (1991): Gefährdung der Farn- und Blütenpflanzen in der Schweiz</v>
      </c>
      <c r="X1119" s="3">
        <v>5</v>
      </c>
      <c r="Y1119" s="3" t="s">
        <v>8</v>
      </c>
      <c r="Z1119" s="3" t="s">
        <v>2</v>
      </c>
      <c r="AA1119" s="3">
        <v>5</v>
      </c>
      <c r="AB1119" s="3">
        <v>6</v>
      </c>
      <c r="AC1119" s="3">
        <v>5</v>
      </c>
      <c r="AD1119" s="3">
        <v>4</v>
      </c>
      <c r="AE1119" s="3" t="s">
        <v>7</v>
      </c>
      <c r="AF1119" s="3" t="str">
        <f>IF(AE1119&lt;&gt;"",VLOOKUP(AE1119,legende!$A$3:$C$6,2,FALSE),"")</f>
        <v>gross</v>
      </c>
      <c r="AG1119" s="71">
        <f>IF(AE1119&lt;&gt;"",VLOOKUP(AE1119,legende!$A$3:$C$6,3,FALSE),"")</f>
        <v>0</v>
      </c>
      <c r="AH1119" s="3" t="s">
        <v>6</v>
      </c>
      <c r="AI1119" s="3" t="str">
        <f>IF(AH1119&lt;&gt;"",VLOOKUP(AH1119,legende!$F$3:$H$6,3,FALSE),"")</f>
        <v>klein: &lt;1/4</v>
      </c>
      <c r="AJ1119" s="71">
        <f>IF(AH1119&lt;&gt;"",VLOOKUP(AH1119,legende!$F$3:$H$6,2,FALSE),"")</f>
        <v>0</v>
      </c>
      <c r="AK1119" s="3" t="s">
        <v>1</v>
      </c>
      <c r="AL1119" s="3" t="s">
        <v>1</v>
      </c>
      <c r="AM1119" s="11" t="str">
        <f>IF(AL1119&lt;&gt;"",VLOOKUP(AL1119,Gefährdungsstufen!$B$2:$G$20,6,FALSE),"")</f>
        <v>potentiell gefährdet</v>
      </c>
      <c r="AN1119" s="71">
        <f>IF(AL1119&lt;&gt;"",VLOOKUP(AL1119,Gefährdungsstufen!$B$2:$G$20,3,FALSE),"")</f>
        <v>0</v>
      </c>
      <c r="AO1119" s="3"/>
      <c r="AP1119" s="11"/>
      <c r="AQ1119" s="11">
        <f t="shared" si="107"/>
        <v>0</v>
      </c>
      <c r="AR1119" s="3">
        <v>0</v>
      </c>
      <c r="AS1119" s="3">
        <v>0</v>
      </c>
      <c r="AT1119" s="2">
        <v>1</v>
      </c>
      <c r="AU1119" s="2">
        <v>2</v>
      </c>
      <c r="AV1119" s="2" t="s">
        <v>36</v>
      </c>
      <c r="AW1119" s="2" t="s">
        <v>35</v>
      </c>
    </row>
    <row r="1120" spans="1:56" s="2" customFormat="1" ht="15" hidden="1" customHeight="1">
      <c r="A1120" s="24" t="s">
        <v>26859</v>
      </c>
      <c r="B1120" s="5" t="s">
        <v>6347</v>
      </c>
      <c r="C1120" s="16" t="s">
        <v>6348</v>
      </c>
      <c r="D1120" s="3" t="s">
        <v>1</v>
      </c>
      <c r="E1120" s="3" t="str">
        <f>IF(D1120&lt;&gt;"",VLOOKUP($D1120,Gefährdungsstufen!$B$2:$G$20,6,FALSE),"")</f>
        <v>potentiell gefährdet</v>
      </c>
      <c r="F1120" s="71">
        <f>IF(D1120&lt;&gt;"",VLOOKUP($D1120,Gefährdungsstufen!$B$2:$G$20,3,FALSE),"")</f>
        <v>0</v>
      </c>
      <c r="G1120" s="33" t="str">
        <f t="shared" si="102"/>
        <v>Landolt Elias (1991): Gefährdung der Farn- und Blütenpflanzen in der Schweiz</v>
      </c>
      <c r="H1120" s="3" t="s">
        <v>261</v>
      </c>
      <c r="I1120" s="3" t="str">
        <f>IF(H1120&lt;&gt;"",VLOOKUP($H1120,Gefährdungsstufen!$B$2:$G$20,6,FALSE),"")</f>
        <v>potentiell gefährdet</v>
      </c>
      <c r="J1120" s="71">
        <f>IF(H1120&lt;&gt;"",VLOOKUP($H1120,Gefährdungsstufen!$B$2:$G$20,3,FALSE),"")</f>
        <v>0</v>
      </c>
      <c r="K1120" s="33" t="str">
        <f t="shared" si="103"/>
        <v>Landolt Elias (1991): Gefährdung der Farn- und Blütenpflanzen in der Schweiz</v>
      </c>
      <c r="L1120" s="3" t="s">
        <v>5</v>
      </c>
      <c r="M1120" s="3" t="s">
        <v>5</v>
      </c>
      <c r="N1120" s="11" t="str">
        <f>IF(M1120&lt;&gt;"",VLOOKUP(M1120,Gefährdungsstufen!$B$2:$G$20,6,FALSE),"")</f>
        <v>stark gefährdet</v>
      </c>
      <c r="O1120" s="33" t="str">
        <f t="shared" si="104"/>
        <v>Landolt Elias (1991): Gefährdung der Farn- und Blütenpflanzen in der Schweiz</v>
      </c>
      <c r="P1120" s="3" t="s">
        <v>261</v>
      </c>
      <c r="Q1120" s="3" t="s">
        <v>261</v>
      </c>
      <c r="R1120" s="11" t="str">
        <f>IF(Q1120&lt;&gt;"",VLOOKUP(Q1120,Gefährdungsstufen!$B$2:$G$20,6,FALSE),"")</f>
        <v>potentiell gefährdet</v>
      </c>
      <c r="S1120" s="33" t="str">
        <f t="shared" si="105"/>
        <v>Landolt Elias (1991): Gefährdung der Farn- und Blütenpflanzen in der Schweiz</v>
      </c>
      <c r="T1120" s="3" t="s">
        <v>261</v>
      </c>
      <c r="U1120" s="3" t="s">
        <v>261</v>
      </c>
      <c r="V1120" s="11" t="str">
        <f>IF(U1120&lt;&gt;"",VLOOKUP(U1120,Gefährdungsstufen!$B$2:$G$20,6,FALSE),"")</f>
        <v>potentiell gefährdet</v>
      </c>
      <c r="W1120" s="33" t="str">
        <f t="shared" si="106"/>
        <v>Landolt Elias (1991): Gefährdung der Farn- und Blütenpflanzen in der Schweiz</v>
      </c>
      <c r="X1120" s="3">
        <v>5</v>
      </c>
      <c r="Y1120" s="3" t="s">
        <v>8</v>
      </c>
      <c r="Z1120" s="3" t="s">
        <v>2</v>
      </c>
      <c r="AA1120" s="3">
        <v>4</v>
      </c>
      <c r="AB1120" s="3">
        <v>5</v>
      </c>
      <c r="AC1120" s="3">
        <v>4</v>
      </c>
      <c r="AD1120" s="3">
        <v>4</v>
      </c>
      <c r="AE1120" s="3" t="s">
        <v>7</v>
      </c>
      <c r="AF1120" s="3" t="str">
        <f>IF(AE1120&lt;&gt;"",VLOOKUP(AE1120,legende!$A$3:$C$6,2,FALSE),"")</f>
        <v>gross</v>
      </c>
      <c r="AG1120" s="71">
        <f>IF(AE1120&lt;&gt;"",VLOOKUP(AE1120,legende!$A$3:$C$6,3,FALSE),"")</f>
        <v>0</v>
      </c>
      <c r="AH1120" s="3" t="s">
        <v>6</v>
      </c>
      <c r="AI1120" s="3" t="str">
        <f>IF(AH1120&lt;&gt;"",VLOOKUP(AH1120,legende!$F$3:$H$6,3,FALSE),"")</f>
        <v>klein: &lt;1/4</v>
      </c>
      <c r="AJ1120" s="71">
        <f>IF(AH1120&lt;&gt;"",VLOOKUP(AH1120,legende!$F$3:$H$6,2,FALSE),"")</f>
        <v>0</v>
      </c>
      <c r="AK1120" s="3" t="s">
        <v>1</v>
      </c>
      <c r="AL1120" s="3" t="s">
        <v>1</v>
      </c>
      <c r="AM1120" s="11" t="str">
        <f>IF(AL1120&lt;&gt;"",VLOOKUP(AL1120,Gefährdungsstufen!$B$2:$G$20,6,FALSE),"")</f>
        <v>potentiell gefährdet</v>
      </c>
      <c r="AN1120" s="71">
        <f>IF(AL1120&lt;&gt;"",VLOOKUP(AL1120,Gefährdungsstufen!$B$2:$G$20,3,FALSE),"")</f>
        <v>0</v>
      </c>
      <c r="AO1120" s="3"/>
      <c r="AP1120" s="11"/>
      <c r="AQ1120" s="11">
        <f t="shared" si="107"/>
        <v>0</v>
      </c>
      <c r="AR1120" s="3">
        <v>0</v>
      </c>
      <c r="AS1120" s="3">
        <v>0</v>
      </c>
      <c r="AT1120" s="2">
        <v>1</v>
      </c>
      <c r="AU1120" s="2">
        <v>2</v>
      </c>
      <c r="AV1120" s="2" t="s">
        <v>36</v>
      </c>
      <c r="AW1120" s="2" t="s">
        <v>35</v>
      </c>
    </row>
    <row r="1121" spans="1:55" s="2" customFormat="1" ht="15" hidden="1" customHeight="1">
      <c r="A1121" s="24" t="s">
        <v>26859</v>
      </c>
      <c r="B1121" s="5" t="s">
        <v>14476</v>
      </c>
      <c r="C1121" s="16" t="s">
        <v>14477</v>
      </c>
      <c r="D1121" s="3" t="s">
        <v>1</v>
      </c>
      <c r="E1121" s="3" t="str">
        <f>IF(D1121&lt;&gt;"",VLOOKUP($D1121,Gefährdungsstufen!$B$2:$G$20,6,FALSE),"")</f>
        <v>potentiell gefährdet</v>
      </c>
      <c r="F1121" s="71">
        <f>IF(D1121&lt;&gt;"",VLOOKUP($D1121,Gefährdungsstufen!$B$2:$G$20,3,FALSE),"")</f>
        <v>0</v>
      </c>
      <c r="G1121" s="33" t="str">
        <f t="shared" si="102"/>
        <v>Landolt Elias (1991): Gefährdung der Farn- und Blütenpflanzen in der Schweiz</v>
      </c>
      <c r="H1121" s="3" t="s">
        <v>1</v>
      </c>
      <c r="I1121" s="3" t="str">
        <f>IF(H1121&lt;&gt;"",VLOOKUP($H1121,Gefährdungsstufen!$B$2:$G$20,6,FALSE),"")</f>
        <v>potentiell gefährdet</v>
      </c>
      <c r="J1121" s="71">
        <f>IF(H1121&lt;&gt;"",VLOOKUP($H1121,Gefährdungsstufen!$B$2:$G$20,3,FALSE),"")</f>
        <v>0</v>
      </c>
      <c r="K1121" s="33" t="str">
        <f t="shared" si="103"/>
        <v>Landolt Elias (1991): Gefährdung der Farn- und Blütenpflanzen in der Schweiz</v>
      </c>
      <c r="L1121" s="3" t="s">
        <v>8</v>
      </c>
      <c r="M1121" s="3"/>
      <c r="N1121" s="11" t="str">
        <f>IF(M1121&lt;&gt;"",VLOOKUP(M1121,Gefährdungsstufen!$B$2:$G$20,6,FALSE),"")</f>
        <v/>
      </c>
      <c r="O1121" s="33" t="str">
        <f t="shared" si="104"/>
        <v/>
      </c>
      <c r="P1121" s="3" t="s">
        <v>8</v>
      </c>
      <c r="Q1121" s="3"/>
      <c r="R1121" s="11" t="str">
        <f>IF(Q1121&lt;&gt;"",VLOOKUP(Q1121,Gefährdungsstufen!$B$2:$G$20,6,FALSE),"")</f>
        <v/>
      </c>
      <c r="S1121" s="33" t="str">
        <f t="shared" si="105"/>
        <v/>
      </c>
      <c r="T1121" s="3" t="s">
        <v>5</v>
      </c>
      <c r="U1121" s="3" t="s">
        <v>5</v>
      </c>
      <c r="V1121" s="11" t="str">
        <f>IF(U1121&lt;&gt;"",VLOOKUP(U1121,Gefährdungsstufen!$B$2:$G$20,6,FALSE),"")</f>
        <v>stark gefährdet</v>
      </c>
      <c r="W1121" s="33" t="str">
        <f t="shared" si="106"/>
        <v>Landolt Elias (1991): Gefährdung der Farn- und Blütenpflanzen in der Schweiz</v>
      </c>
      <c r="X1121" s="3">
        <v>3</v>
      </c>
      <c r="Y1121" s="3" t="s">
        <v>8</v>
      </c>
      <c r="Z1121" s="3" t="s">
        <v>2</v>
      </c>
      <c r="AA1121" s="3">
        <v>2</v>
      </c>
      <c r="AB1121" s="3">
        <v>4</v>
      </c>
      <c r="AC1121" s="3">
        <v>1</v>
      </c>
      <c r="AD1121" s="3">
        <v>3</v>
      </c>
      <c r="AE1121" s="3" t="s">
        <v>7</v>
      </c>
      <c r="AF1121" s="3" t="str">
        <f>IF(AE1121&lt;&gt;"",VLOOKUP(AE1121,legende!$A$3:$C$6,2,FALSE),"")</f>
        <v>gross</v>
      </c>
      <c r="AG1121" s="71">
        <f>IF(AE1121&lt;&gt;"",VLOOKUP(AE1121,legende!$A$3:$C$6,3,FALSE),"")</f>
        <v>0</v>
      </c>
      <c r="AH1121" s="3" t="s">
        <v>6</v>
      </c>
      <c r="AI1121" s="3" t="str">
        <f>IF(AH1121&lt;&gt;"",VLOOKUP(AH1121,legende!$F$3:$H$6,3,FALSE),"")</f>
        <v>klein: &lt;1/4</v>
      </c>
      <c r="AJ1121" s="71">
        <f>IF(AH1121&lt;&gt;"",VLOOKUP(AH1121,legende!$F$3:$H$6,2,FALSE),"")</f>
        <v>0</v>
      </c>
      <c r="AK1121" s="3" t="s">
        <v>9</v>
      </c>
      <c r="AL1121" s="3" t="s">
        <v>9</v>
      </c>
      <c r="AM1121" s="11" t="str">
        <f>IF(AL1121&lt;&gt;"",VLOOKUP(AL1121,Gefährdungsstufen!$B$2:$G$20,6,FALSE),"")</f>
        <v>vom Aussterben bedroht</v>
      </c>
      <c r="AN1121" s="71">
        <f>IF(AL1121&lt;&gt;"",VLOOKUP(AL1121,Gefährdungsstufen!$B$2:$G$20,3,FALSE),"")</f>
        <v>5</v>
      </c>
      <c r="AO1121" s="3"/>
      <c r="AP1121" s="11"/>
      <c r="AQ1121" s="11">
        <f t="shared" si="107"/>
        <v>5</v>
      </c>
      <c r="AR1121" s="3">
        <v>3</v>
      </c>
      <c r="AS1121" s="3">
        <v>3</v>
      </c>
      <c r="AT1121" s="2">
        <v>1</v>
      </c>
    </row>
    <row r="1122" spans="1:55" s="2" customFormat="1" ht="15" hidden="1" customHeight="1">
      <c r="A1122" s="24" t="s">
        <v>26859</v>
      </c>
      <c r="B1122" s="5" t="s">
        <v>6884</v>
      </c>
      <c r="C1122" s="16" t="s">
        <v>6885</v>
      </c>
      <c r="D1122" s="3" t="s">
        <v>1</v>
      </c>
      <c r="E1122" s="3" t="str">
        <f>IF(D1122&lt;&gt;"",VLOOKUP($D1122,Gefährdungsstufen!$B$2:$G$20,6,FALSE),"")</f>
        <v>potentiell gefährdet</v>
      </c>
      <c r="F1122" s="71">
        <f>IF(D1122&lt;&gt;"",VLOOKUP($D1122,Gefährdungsstufen!$B$2:$G$20,3,FALSE),"")</f>
        <v>0</v>
      </c>
      <c r="G1122" s="33" t="str">
        <f t="shared" si="102"/>
        <v>Landolt Elias (1991): Gefährdung der Farn- und Blütenpflanzen in der Schweiz</v>
      </c>
      <c r="H1122" s="3" t="s">
        <v>1</v>
      </c>
      <c r="I1122" s="3" t="str">
        <f>IF(H1122&lt;&gt;"",VLOOKUP($H1122,Gefährdungsstufen!$B$2:$G$20,6,FALSE),"")</f>
        <v>potentiell gefährdet</v>
      </c>
      <c r="J1122" s="71">
        <f>IF(H1122&lt;&gt;"",VLOOKUP($H1122,Gefährdungsstufen!$B$2:$G$20,3,FALSE),"")</f>
        <v>0</v>
      </c>
      <c r="K1122" s="33" t="str">
        <f t="shared" si="103"/>
        <v>Landolt Elias (1991): Gefährdung der Farn- und Blütenpflanzen in der Schweiz</v>
      </c>
      <c r="L1122" s="3" t="s">
        <v>9</v>
      </c>
      <c r="M1122" s="3" t="s">
        <v>9</v>
      </c>
      <c r="N1122" s="11" t="str">
        <f>IF(M1122&lt;&gt;"",VLOOKUP(M1122,Gefährdungsstufen!$B$2:$G$20,6,FALSE),"")</f>
        <v>vom Aussterben bedroht</v>
      </c>
      <c r="O1122" s="33" t="str">
        <f t="shared" si="104"/>
        <v>Landolt Elias (1991): Gefährdung der Farn- und Blütenpflanzen in der Schweiz</v>
      </c>
      <c r="P1122" s="3" t="s">
        <v>8</v>
      </c>
      <c r="Q1122" s="3"/>
      <c r="R1122" s="11" t="str">
        <f>IF(Q1122&lt;&gt;"",VLOOKUP(Q1122,Gefährdungsstufen!$B$2:$G$20,6,FALSE),"")</f>
        <v/>
      </c>
      <c r="S1122" s="33" t="str">
        <f t="shared" si="105"/>
        <v/>
      </c>
      <c r="T1122" s="3" t="s">
        <v>45</v>
      </c>
      <c r="U1122" s="3" t="s">
        <v>45</v>
      </c>
      <c r="V1122" s="11" t="str">
        <f>IF(U1122&lt;&gt;"",VLOOKUP(U1122,Gefährdungsstufen!$B$2:$G$20,6,FALSE),"")</f>
        <v>gefährdet</v>
      </c>
      <c r="W1122" s="33" t="str">
        <f t="shared" si="106"/>
        <v>Landolt Elias (1991): Gefährdung der Farn- und Blütenpflanzen in der Schweiz</v>
      </c>
      <c r="X1122" s="3">
        <v>2</v>
      </c>
      <c r="Y1122" s="3" t="s">
        <v>8</v>
      </c>
      <c r="Z1122" s="3" t="s">
        <v>13</v>
      </c>
      <c r="AA1122" s="3">
        <v>99</v>
      </c>
      <c r="AB1122" s="3">
        <v>99</v>
      </c>
      <c r="AC1122" s="3">
        <v>99</v>
      </c>
      <c r="AD1122" s="3">
        <v>99</v>
      </c>
      <c r="AE1122" s="3" t="s">
        <v>7</v>
      </c>
      <c r="AF1122" s="3" t="str">
        <f>IF(AE1122&lt;&gt;"",VLOOKUP(AE1122,legende!$A$3:$C$6,2,FALSE),"")</f>
        <v>gross</v>
      </c>
      <c r="AG1122" s="71">
        <f>IF(AE1122&lt;&gt;"",VLOOKUP(AE1122,legende!$A$3:$C$6,3,FALSE),"")</f>
        <v>0</v>
      </c>
      <c r="AH1122" s="3" t="s">
        <v>6</v>
      </c>
      <c r="AI1122" s="3" t="str">
        <f>IF(AH1122&lt;&gt;"",VLOOKUP(AH1122,legende!$F$3:$H$6,3,FALSE),"")</f>
        <v>klein: &lt;1/4</v>
      </c>
      <c r="AJ1122" s="71">
        <f>IF(AH1122&lt;&gt;"",VLOOKUP(AH1122,legende!$F$3:$H$6,2,FALSE),"")</f>
        <v>0</v>
      </c>
      <c r="AK1122" s="3" t="s">
        <v>45</v>
      </c>
      <c r="AL1122" s="3" t="s">
        <v>45</v>
      </c>
      <c r="AM1122" s="11" t="str">
        <f>IF(AL1122&lt;&gt;"",VLOOKUP(AL1122,Gefährdungsstufen!$B$2:$G$20,6,FALSE),"")</f>
        <v>gefährdet</v>
      </c>
      <c r="AN1122" s="71">
        <f>IF(AL1122&lt;&gt;"",VLOOKUP(AL1122,Gefährdungsstufen!$B$2:$G$20,3,FALSE),"")</f>
        <v>3</v>
      </c>
      <c r="AO1122" s="3"/>
      <c r="AP1122" s="11"/>
      <c r="AQ1122" s="11">
        <f t="shared" si="107"/>
        <v>3</v>
      </c>
      <c r="AR1122" s="3">
        <v>1</v>
      </c>
      <c r="AS1122" s="3">
        <v>1</v>
      </c>
    </row>
    <row r="1123" spans="1:55" s="2" customFormat="1" ht="15" hidden="1" customHeight="1">
      <c r="A1123" s="24" t="s">
        <v>26859</v>
      </c>
      <c r="B1123" s="5" t="s">
        <v>12709</v>
      </c>
      <c r="C1123" s="16" t="s">
        <v>24973</v>
      </c>
      <c r="D1123" s="3" t="s">
        <v>1</v>
      </c>
      <c r="E1123" s="3" t="str">
        <f>IF(D1123&lt;&gt;"",VLOOKUP($D1123,Gefährdungsstufen!$B$2:$G$20,6,FALSE),"")</f>
        <v>potentiell gefährdet</v>
      </c>
      <c r="F1123" s="71">
        <f>IF(D1123&lt;&gt;"",VLOOKUP($D1123,Gefährdungsstufen!$B$2:$G$20,3,FALSE),"")</f>
        <v>0</v>
      </c>
      <c r="G1123" s="33" t="str">
        <f t="shared" si="102"/>
        <v>Landolt Elias (1991): Gefährdung der Farn- und Blütenpflanzen in der Schweiz</v>
      </c>
      <c r="H1123" s="3" t="s">
        <v>1</v>
      </c>
      <c r="I1123" s="3" t="str">
        <f>IF(H1123&lt;&gt;"",VLOOKUP($H1123,Gefährdungsstufen!$B$2:$G$20,6,FALSE),"")</f>
        <v>potentiell gefährdet</v>
      </c>
      <c r="J1123" s="71">
        <f>IF(H1123&lt;&gt;"",VLOOKUP($H1123,Gefährdungsstufen!$B$2:$G$20,3,FALSE),"")</f>
        <v>0</v>
      </c>
      <c r="K1123" s="33" t="str">
        <f t="shared" si="103"/>
        <v>Landolt Elias (1991): Gefährdung der Farn- und Blütenpflanzen in der Schweiz</v>
      </c>
      <c r="L1123" s="3" t="s">
        <v>1</v>
      </c>
      <c r="M1123" s="3" t="s">
        <v>1</v>
      </c>
      <c r="N1123" s="11" t="str">
        <f>IF(M1123&lt;&gt;"",VLOOKUP(M1123,Gefährdungsstufen!$B$2:$G$20,6,FALSE),"")</f>
        <v>potentiell gefährdet</v>
      </c>
      <c r="O1123" s="33" t="str">
        <f t="shared" si="104"/>
        <v>Landolt Elias (1991): Gefährdung der Farn- und Blütenpflanzen in der Schweiz</v>
      </c>
      <c r="P1123" s="3" t="s">
        <v>1</v>
      </c>
      <c r="Q1123" s="3" t="s">
        <v>1</v>
      </c>
      <c r="R1123" s="11" t="str">
        <f>IF(Q1123&lt;&gt;"",VLOOKUP(Q1123,Gefährdungsstufen!$B$2:$G$20,6,FALSE),"")</f>
        <v>potentiell gefährdet</v>
      </c>
      <c r="S1123" s="33" t="str">
        <f t="shared" si="105"/>
        <v>Landolt Elias (1991): Gefährdung der Farn- und Blütenpflanzen in der Schweiz</v>
      </c>
      <c r="T1123" s="3" t="s">
        <v>1</v>
      </c>
      <c r="U1123" s="3" t="s">
        <v>1</v>
      </c>
      <c r="V1123" s="11" t="str">
        <f>IF(U1123&lt;&gt;"",VLOOKUP(U1123,Gefährdungsstufen!$B$2:$G$20,6,FALSE),"")</f>
        <v>potentiell gefährdet</v>
      </c>
      <c r="W1123" s="33" t="str">
        <f t="shared" si="106"/>
        <v>Landolt Elias (1991): Gefährdung der Farn- und Blütenpflanzen in der Schweiz</v>
      </c>
      <c r="X1123" s="3">
        <v>7</v>
      </c>
      <c r="Y1123" s="3" t="s">
        <v>8</v>
      </c>
      <c r="Z1123" s="3" t="s">
        <v>2</v>
      </c>
      <c r="AA1123" s="3">
        <v>7</v>
      </c>
      <c r="AB1123" s="3">
        <v>7</v>
      </c>
      <c r="AC1123" s="3">
        <v>7</v>
      </c>
      <c r="AD1123" s="3">
        <v>5</v>
      </c>
      <c r="AE1123" s="3"/>
      <c r="AF1123" s="3" t="str">
        <f>IF(AE1123&lt;&gt;"",VLOOKUP(AE1123,legende!$A$3:$C$6,2,FALSE),"")</f>
        <v/>
      </c>
      <c r="AG1123" s="71" t="str">
        <f>IF(AE1123&lt;&gt;"",VLOOKUP(AE1123,legende!$A$3:$C$6,3,FALSE),"")</f>
        <v/>
      </c>
      <c r="AH1123" s="3"/>
      <c r="AI1123" s="3" t="str">
        <f>IF(AH1123&lt;&gt;"",VLOOKUP(AH1123,legende!$F$3:$H$6,3,FALSE),"")</f>
        <v/>
      </c>
      <c r="AJ1123" s="71" t="str">
        <f>IF(AH1123&lt;&gt;"",VLOOKUP(AH1123,legende!$F$3:$H$6,2,FALSE),"")</f>
        <v/>
      </c>
      <c r="AK1123" s="3" t="s">
        <v>1</v>
      </c>
      <c r="AL1123" s="3" t="s">
        <v>1</v>
      </c>
      <c r="AM1123" s="11" t="str">
        <f>IF(AL1123&lt;&gt;"",VLOOKUP(AL1123,Gefährdungsstufen!$B$2:$G$20,6,FALSE),"")</f>
        <v>potentiell gefährdet</v>
      </c>
      <c r="AN1123" s="71">
        <f>IF(AL1123&lt;&gt;"",VLOOKUP(AL1123,Gefährdungsstufen!$B$2:$G$20,3,FALSE),"")</f>
        <v>0</v>
      </c>
      <c r="AO1123" s="3"/>
      <c r="AP1123" s="11" t="s">
        <v>26922</v>
      </c>
      <c r="AQ1123" s="11" t="e">
        <f t="shared" si="107"/>
        <v>#VALUE!</v>
      </c>
      <c r="AR1123" s="3">
        <v>0</v>
      </c>
      <c r="AS1123" s="3" t="s">
        <v>0</v>
      </c>
      <c r="BA1123" s="2" t="s">
        <v>52</v>
      </c>
      <c r="BB1123" s="2">
        <v>6</v>
      </c>
    </row>
    <row r="1124" spans="1:55" s="2" customFormat="1" ht="15" hidden="1" customHeight="1">
      <c r="A1124" s="24" t="s">
        <v>26859</v>
      </c>
      <c r="B1124" s="5" t="s">
        <v>4735</v>
      </c>
      <c r="C1124" s="16" t="s">
        <v>4736</v>
      </c>
      <c r="D1124" s="3" t="s">
        <v>1</v>
      </c>
      <c r="E1124" s="3" t="str">
        <f>IF(D1124&lt;&gt;"",VLOOKUP($D1124,Gefährdungsstufen!$B$2:$G$20,6,FALSE),"")</f>
        <v>potentiell gefährdet</v>
      </c>
      <c r="F1124" s="71">
        <f>IF(D1124&lt;&gt;"",VLOOKUP($D1124,Gefährdungsstufen!$B$2:$G$20,3,FALSE),"")</f>
        <v>0</v>
      </c>
      <c r="G1124" s="33" t="str">
        <f t="shared" si="102"/>
        <v>Landolt Elias (1991): Gefährdung der Farn- und Blütenpflanzen in der Schweiz</v>
      </c>
      <c r="H1124" s="3" t="s">
        <v>1</v>
      </c>
      <c r="I1124" s="3" t="str">
        <f>IF(H1124&lt;&gt;"",VLOOKUP($H1124,Gefährdungsstufen!$B$2:$G$20,6,FALSE),"")</f>
        <v>potentiell gefährdet</v>
      </c>
      <c r="J1124" s="71">
        <f>IF(H1124&lt;&gt;"",VLOOKUP($H1124,Gefährdungsstufen!$B$2:$G$20,3,FALSE),"")</f>
        <v>0</v>
      </c>
      <c r="K1124" s="33" t="str">
        <f t="shared" si="103"/>
        <v>Landolt Elias (1991): Gefährdung der Farn- und Blütenpflanzen in der Schweiz</v>
      </c>
      <c r="L1124" s="3" t="s">
        <v>5</v>
      </c>
      <c r="M1124" s="3" t="s">
        <v>5</v>
      </c>
      <c r="N1124" s="11" t="str">
        <f>IF(M1124&lt;&gt;"",VLOOKUP(M1124,Gefährdungsstufen!$B$2:$G$20,6,FALSE),"")</f>
        <v>stark gefährdet</v>
      </c>
      <c r="O1124" s="33" t="str">
        <f t="shared" si="104"/>
        <v>Landolt Elias (1991): Gefährdung der Farn- und Blütenpflanzen in der Schweiz</v>
      </c>
      <c r="P1124" s="3" t="s">
        <v>5</v>
      </c>
      <c r="Q1124" s="3" t="s">
        <v>5</v>
      </c>
      <c r="R1124" s="11" t="str">
        <f>IF(Q1124&lt;&gt;"",VLOOKUP(Q1124,Gefährdungsstufen!$B$2:$G$20,6,FALSE),"")</f>
        <v>stark gefährdet</v>
      </c>
      <c r="S1124" s="33" t="str">
        <f t="shared" si="105"/>
        <v>Landolt Elias (1991): Gefährdung der Farn- und Blütenpflanzen in der Schweiz</v>
      </c>
      <c r="T1124" s="3" t="s">
        <v>5</v>
      </c>
      <c r="U1124" s="3" t="s">
        <v>5</v>
      </c>
      <c r="V1124" s="11" t="str">
        <f>IF(U1124&lt;&gt;"",VLOOKUP(U1124,Gefährdungsstufen!$B$2:$G$20,6,FALSE),"")</f>
        <v>stark gefährdet</v>
      </c>
      <c r="W1124" s="33" t="str">
        <f t="shared" si="106"/>
        <v>Landolt Elias (1991): Gefährdung der Farn- und Blütenpflanzen in der Schweiz</v>
      </c>
      <c r="X1124" s="3">
        <v>7</v>
      </c>
      <c r="Y1124" s="3" t="s">
        <v>8</v>
      </c>
      <c r="Z1124" s="3" t="s">
        <v>2</v>
      </c>
      <c r="AA1124" s="3">
        <v>3</v>
      </c>
      <c r="AB1124" s="3">
        <v>4</v>
      </c>
      <c r="AC1124" s="3">
        <v>3</v>
      </c>
      <c r="AD1124" s="3">
        <v>3</v>
      </c>
      <c r="AE1124" s="3" t="s">
        <v>7</v>
      </c>
      <c r="AF1124" s="3" t="str">
        <f>IF(AE1124&lt;&gt;"",VLOOKUP(AE1124,legende!$A$3:$C$6,2,FALSE),"")</f>
        <v>gross</v>
      </c>
      <c r="AG1124" s="71">
        <f>IF(AE1124&lt;&gt;"",VLOOKUP(AE1124,legende!$A$3:$C$6,3,FALSE),"")</f>
        <v>0</v>
      </c>
      <c r="AH1124" s="3" t="s">
        <v>6</v>
      </c>
      <c r="AI1124" s="3" t="str">
        <f>IF(AH1124&lt;&gt;"",VLOOKUP(AH1124,legende!$F$3:$H$6,3,FALSE),"")</f>
        <v>klein: &lt;1/4</v>
      </c>
      <c r="AJ1124" s="71">
        <f>IF(AH1124&lt;&gt;"",VLOOKUP(AH1124,legende!$F$3:$H$6,2,FALSE),"")</f>
        <v>0</v>
      </c>
      <c r="AK1124" s="3" t="s">
        <v>9</v>
      </c>
      <c r="AL1124" s="3" t="s">
        <v>9</v>
      </c>
      <c r="AM1124" s="11" t="str">
        <f>IF(AL1124&lt;&gt;"",VLOOKUP(AL1124,Gefährdungsstufen!$B$2:$G$20,6,FALSE),"")</f>
        <v>vom Aussterben bedroht</v>
      </c>
      <c r="AN1124" s="71">
        <f>IF(AL1124&lt;&gt;"",VLOOKUP(AL1124,Gefährdungsstufen!$B$2:$G$20,3,FALSE),"")</f>
        <v>5</v>
      </c>
      <c r="AO1124" s="3"/>
      <c r="AP1124" s="11"/>
      <c r="AQ1124" s="11">
        <f t="shared" si="107"/>
        <v>5</v>
      </c>
      <c r="AR1124" s="3">
        <v>3</v>
      </c>
      <c r="AS1124" s="3">
        <v>3</v>
      </c>
      <c r="AV1124" s="2" t="s">
        <v>36</v>
      </c>
      <c r="AW1124" s="2" t="s">
        <v>35</v>
      </c>
    </row>
    <row r="1125" spans="1:55" s="2" customFormat="1" ht="15" hidden="1" customHeight="1">
      <c r="A1125" s="24" t="s">
        <v>26859</v>
      </c>
      <c r="B1125" s="5" t="s">
        <v>14642</v>
      </c>
      <c r="C1125" s="16" t="s">
        <v>14643</v>
      </c>
      <c r="D1125" s="3" t="s">
        <v>1</v>
      </c>
      <c r="E1125" s="3" t="str">
        <f>IF(D1125&lt;&gt;"",VLOOKUP($D1125,Gefährdungsstufen!$B$2:$G$20,6,FALSE),"")</f>
        <v>potentiell gefährdet</v>
      </c>
      <c r="F1125" s="71">
        <f>IF(D1125&lt;&gt;"",VLOOKUP($D1125,Gefährdungsstufen!$B$2:$G$20,3,FALSE),"")</f>
        <v>0</v>
      </c>
      <c r="G1125" s="33" t="str">
        <f t="shared" si="102"/>
        <v>Landolt Elias (1991): Gefährdung der Farn- und Blütenpflanzen in der Schweiz</v>
      </c>
      <c r="H1125" s="3" t="s">
        <v>1</v>
      </c>
      <c r="I1125" s="3" t="str">
        <f>IF(H1125&lt;&gt;"",VLOOKUP($H1125,Gefährdungsstufen!$B$2:$G$20,6,FALSE),"")</f>
        <v>potentiell gefährdet</v>
      </c>
      <c r="J1125" s="71">
        <f>IF(H1125&lt;&gt;"",VLOOKUP($H1125,Gefährdungsstufen!$B$2:$G$20,3,FALSE),"")</f>
        <v>0</v>
      </c>
      <c r="K1125" s="33" t="str">
        <f t="shared" si="103"/>
        <v>Landolt Elias (1991): Gefährdung der Farn- und Blütenpflanzen in der Schweiz</v>
      </c>
      <c r="L1125" s="3" t="s">
        <v>45</v>
      </c>
      <c r="M1125" s="3" t="s">
        <v>45</v>
      </c>
      <c r="N1125" s="11" t="str">
        <f>IF(M1125&lt;&gt;"",VLOOKUP(M1125,Gefährdungsstufen!$B$2:$G$20,6,FALSE),"")</f>
        <v>gefährdet</v>
      </c>
      <c r="O1125" s="33" t="str">
        <f t="shared" si="104"/>
        <v>Landolt Elias (1991): Gefährdung der Farn- und Blütenpflanzen in der Schweiz</v>
      </c>
      <c r="P1125" s="3" t="s">
        <v>8</v>
      </c>
      <c r="Q1125" s="3"/>
      <c r="R1125" s="11" t="str">
        <f>IF(Q1125&lt;&gt;"",VLOOKUP(Q1125,Gefährdungsstufen!$B$2:$G$20,6,FALSE),"")</f>
        <v/>
      </c>
      <c r="S1125" s="33" t="str">
        <f t="shared" si="105"/>
        <v/>
      </c>
      <c r="T1125" s="3" t="s">
        <v>45</v>
      </c>
      <c r="U1125" s="3" t="s">
        <v>45</v>
      </c>
      <c r="V1125" s="11" t="str">
        <f>IF(U1125&lt;&gt;"",VLOOKUP(U1125,Gefährdungsstufen!$B$2:$G$20,6,FALSE),"")</f>
        <v>gefährdet</v>
      </c>
      <c r="W1125" s="33" t="str">
        <f t="shared" si="106"/>
        <v>Landolt Elias (1991): Gefährdung der Farn- und Blütenpflanzen in der Schweiz</v>
      </c>
      <c r="X1125" s="3">
        <v>2</v>
      </c>
      <c r="Y1125" s="3" t="s">
        <v>8</v>
      </c>
      <c r="Z1125" s="3" t="s">
        <v>13</v>
      </c>
      <c r="AA1125" s="3">
        <v>99</v>
      </c>
      <c r="AB1125" s="3">
        <v>99</v>
      </c>
      <c r="AC1125" s="3">
        <v>99</v>
      </c>
      <c r="AD1125" s="3">
        <v>99</v>
      </c>
      <c r="AE1125" s="3" t="s">
        <v>7</v>
      </c>
      <c r="AF1125" s="3" t="str">
        <f>IF(AE1125&lt;&gt;"",VLOOKUP(AE1125,legende!$A$3:$C$6,2,FALSE),"")</f>
        <v>gross</v>
      </c>
      <c r="AG1125" s="71">
        <f>IF(AE1125&lt;&gt;"",VLOOKUP(AE1125,legende!$A$3:$C$6,3,FALSE),"")</f>
        <v>0</v>
      </c>
      <c r="AH1125" s="3" t="s">
        <v>6</v>
      </c>
      <c r="AI1125" s="3" t="str">
        <f>IF(AH1125&lt;&gt;"",VLOOKUP(AH1125,legende!$F$3:$H$6,3,FALSE),"")</f>
        <v>klein: &lt;1/4</v>
      </c>
      <c r="AJ1125" s="71">
        <f>IF(AH1125&lt;&gt;"",VLOOKUP(AH1125,legende!$F$3:$H$6,2,FALSE),"")</f>
        <v>0</v>
      </c>
      <c r="AK1125" s="3" t="s">
        <v>45</v>
      </c>
      <c r="AL1125" s="3" t="s">
        <v>45</v>
      </c>
      <c r="AM1125" s="11" t="str">
        <f>IF(AL1125&lt;&gt;"",VLOOKUP(AL1125,Gefährdungsstufen!$B$2:$G$20,6,FALSE),"")</f>
        <v>gefährdet</v>
      </c>
      <c r="AN1125" s="71">
        <f>IF(AL1125&lt;&gt;"",VLOOKUP(AL1125,Gefährdungsstufen!$B$2:$G$20,3,FALSE),"")</f>
        <v>3</v>
      </c>
      <c r="AO1125" s="3"/>
      <c r="AP1125" s="11"/>
      <c r="AQ1125" s="11">
        <f t="shared" si="107"/>
        <v>3</v>
      </c>
      <c r="AR1125" s="3">
        <v>1</v>
      </c>
      <c r="AS1125" s="3">
        <v>1</v>
      </c>
    </row>
    <row r="1126" spans="1:55" s="2" customFormat="1" ht="15" hidden="1" customHeight="1">
      <c r="A1126" s="24" t="s">
        <v>26859</v>
      </c>
      <c r="B1126" s="5" t="s">
        <v>8875</v>
      </c>
      <c r="C1126" s="16" t="s">
        <v>8876</v>
      </c>
      <c r="D1126" s="3" t="s">
        <v>1</v>
      </c>
      <c r="E1126" s="3" t="str">
        <f>IF(D1126&lt;&gt;"",VLOOKUP($D1126,Gefährdungsstufen!$B$2:$G$20,6,FALSE),"")</f>
        <v>potentiell gefährdet</v>
      </c>
      <c r="F1126" s="71">
        <f>IF(D1126&lt;&gt;"",VLOOKUP($D1126,Gefährdungsstufen!$B$2:$G$20,3,FALSE),"")</f>
        <v>0</v>
      </c>
      <c r="G1126" s="33" t="str">
        <f t="shared" si="102"/>
        <v>Landolt Elias (1991): Gefährdung der Farn- und Blütenpflanzen in der Schweiz</v>
      </c>
      <c r="H1126" s="3" t="s">
        <v>1</v>
      </c>
      <c r="I1126" s="3" t="str">
        <f>IF(H1126&lt;&gt;"",VLOOKUP($H1126,Gefährdungsstufen!$B$2:$G$20,6,FALSE),"")</f>
        <v>potentiell gefährdet</v>
      </c>
      <c r="J1126" s="71">
        <f>IF(H1126&lt;&gt;"",VLOOKUP($H1126,Gefährdungsstufen!$B$2:$G$20,3,FALSE),"")</f>
        <v>0</v>
      </c>
      <c r="K1126" s="33" t="str">
        <f t="shared" si="103"/>
        <v>Landolt Elias (1991): Gefährdung der Farn- und Blütenpflanzen in der Schweiz</v>
      </c>
      <c r="L1126" s="3" t="s">
        <v>5</v>
      </c>
      <c r="M1126" s="3" t="s">
        <v>5</v>
      </c>
      <c r="N1126" s="11" t="str">
        <f>IF(M1126&lt;&gt;"",VLOOKUP(M1126,Gefährdungsstufen!$B$2:$G$20,6,FALSE),"")</f>
        <v>stark gefährdet</v>
      </c>
      <c r="O1126" s="33" t="str">
        <f t="shared" si="104"/>
        <v>Landolt Elias (1991): Gefährdung der Farn- und Blütenpflanzen in der Schweiz</v>
      </c>
      <c r="P1126" s="3" t="s">
        <v>9</v>
      </c>
      <c r="Q1126" s="3" t="s">
        <v>9</v>
      </c>
      <c r="R1126" s="11" t="str">
        <f>IF(Q1126&lt;&gt;"",VLOOKUP(Q1126,Gefährdungsstufen!$B$2:$G$20,6,FALSE),"")</f>
        <v>vom Aussterben bedroht</v>
      </c>
      <c r="S1126" s="33" t="str">
        <f t="shared" si="105"/>
        <v>Landolt Elias (1991): Gefährdung der Farn- und Blütenpflanzen in der Schweiz</v>
      </c>
      <c r="T1126" s="3" t="s">
        <v>9</v>
      </c>
      <c r="U1126" s="3" t="s">
        <v>9</v>
      </c>
      <c r="V1126" s="11" t="str">
        <f>IF(U1126&lt;&gt;"",VLOOKUP(U1126,Gefährdungsstufen!$B$2:$G$20,6,FALSE),"")</f>
        <v>vom Aussterben bedroht</v>
      </c>
      <c r="W1126" s="33" t="str">
        <f t="shared" si="106"/>
        <v>Landolt Elias (1991): Gefährdung der Farn- und Blütenpflanzen in der Schweiz</v>
      </c>
      <c r="X1126" s="3">
        <v>1</v>
      </c>
      <c r="Y1126" s="3" t="s">
        <v>8</v>
      </c>
      <c r="Z1126" s="3" t="s">
        <v>2</v>
      </c>
      <c r="AA1126" s="3">
        <v>2</v>
      </c>
      <c r="AB1126" s="3">
        <v>3</v>
      </c>
      <c r="AC1126" s="3">
        <v>2</v>
      </c>
      <c r="AD1126" s="3">
        <v>4</v>
      </c>
      <c r="AE1126" s="3" t="s">
        <v>7</v>
      </c>
      <c r="AF1126" s="3" t="str">
        <f>IF(AE1126&lt;&gt;"",VLOOKUP(AE1126,legende!$A$3:$C$6,2,FALSE),"")</f>
        <v>gross</v>
      </c>
      <c r="AG1126" s="71">
        <f>IF(AE1126&lt;&gt;"",VLOOKUP(AE1126,legende!$A$3:$C$6,3,FALSE),"")</f>
        <v>0</v>
      </c>
      <c r="AH1126" s="3" t="s">
        <v>6</v>
      </c>
      <c r="AI1126" s="3" t="str">
        <f>IF(AH1126&lt;&gt;"",VLOOKUP(AH1126,legende!$F$3:$H$6,3,FALSE),"")</f>
        <v>klein: &lt;1/4</v>
      </c>
      <c r="AJ1126" s="71">
        <f>IF(AH1126&lt;&gt;"",VLOOKUP(AH1126,legende!$F$3:$H$6,2,FALSE),"")</f>
        <v>0</v>
      </c>
      <c r="AK1126" s="3" t="s">
        <v>9</v>
      </c>
      <c r="AL1126" s="3" t="s">
        <v>9</v>
      </c>
      <c r="AM1126" s="11" t="str">
        <f>IF(AL1126&lt;&gt;"",VLOOKUP(AL1126,Gefährdungsstufen!$B$2:$G$20,6,FALSE),"")</f>
        <v>vom Aussterben bedroht</v>
      </c>
      <c r="AN1126" s="71">
        <f>IF(AL1126&lt;&gt;"",VLOOKUP(AL1126,Gefährdungsstufen!$B$2:$G$20,3,FALSE),"")</f>
        <v>5</v>
      </c>
      <c r="AO1126" s="3"/>
      <c r="AP1126" s="11"/>
      <c r="AQ1126" s="11">
        <f t="shared" si="107"/>
        <v>5</v>
      </c>
      <c r="AR1126" s="3">
        <v>3</v>
      </c>
      <c r="AS1126" s="3">
        <v>3</v>
      </c>
      <c r="AT1126" s="2">
        <v>1</v>
      </c>
    </row>
    <row r="1127" spans="1:55" s="2" customFormat="1" ht="15" hidden="1" customHeight="1">
      <c r="A1127" s="24" t="s">
        <v>26859</v>
      </c>
      <c r="B1127" s="5" t="s">
        <v>14480</v>
      </c>
      <c r="C1127" s="16" t="s">
        <v>14481</v>
      </c>
      <c r="D1127" s="3" t="s">
        <v>1</v>
      </c>
      <c r="E1127" s="3" t="str">
        <f>IF(D1127&lt;&gt;"",VLOOKUP($D1127,Gefährdungsstufen!$B$2:$G$20,6,FALSE),"")</f>
        <v>potentiell gefährdet</v>
      </c>
      <c r="F1127" s="71">
        <f>IF(D1127&lt;&gt;"",VLOOKUP($D1127,Gefährdungsstufen!$B$2:$G$20,3,FALSE),"")</f>
        <v>0</v>
      </c>
      <c r="G1127" s="33" t="str">
        <f t="shared" si="102"/>
        <v>Landolt Elias (1991): Gefährdung der Farn- und Blütenpflanzen in der Schweiz</v>
      </c>
      <c r="H1127" s="3" t="s">
        <v>1</v>
      </c>
      <c r="I1127" s="3" t="str">
        <f>IF(H1127&lt;&gt;"",VLOOKUP($H1127,Gefährdungsstufen!$B$2:$G$20,6,FALSE),"")</f>
        <v>potentiell gefährdet</v>
      </c>
      <c r="J1127" s="71">
        <f>IF(H1127&lt;&gt;"",VLOOKUP($H1127,Gefährdungsstufen!$B$2:$G$20,3,FALSE),"")</f>
        <v>0</v>
      </c>
      <c r="K1127" s="33" t="str">
        <f t="shared" si="103"/>
        <v>Landolt Elias (1991): Gefährdung der Farn- und Blütenpflanzen in der Schweiz</v>
      </c>
      <c r="L1127" s="3" t="s">
        <v>1</v>
      </c>
      <c r="M1127" s="3" t="s">
        <v>1</v>
      </c>
      <c r="N1127" s="11" t="str">
        <f>IF(M1127&lt;&gt;"",VLOOKUP(M1127,Gefährdungsstufen!$B$2:$G$20,6,FALSE),"")</f>
        <v>potentiell gefährdet</v>
      </c>
      <c r="O1127" s="33" t="str">
        <f t="shared" si="104"/>
        <v>Landolt Elias (1991): Gefährdung der Farn- und Blütenpflanzen in der Schweiz</v>
      </c>
      <c r="P1127" s="3" t="s">
        <v>1</v>
      </c>
      <c r="Q1127" s="3" t="s">
        <v>1</v>
      </c>
      <c r="R1127" s="11" t="str">
        <f>IF(Q1127&lt;&gt;"",VLOOKUP(Q1127,Gefährdungsstufen!$B$2:$G$20,6,FALSE),"")</f>
        <v>potentiell gefährdet</v>
      </c>
      <c r="S1127" s="33" t="str">
        <f t="shared" si="105"/>
        <v>Landolt Elias (1991): Gefährdung der Farn- und Blütenpflanzen in der Schweiz</v>
      </c>
      <c r="T1127" s="3" t="s">
        <v>1</v>
      </c>
      <c r="U1127" s="3" t="s">
        <v>1</v>
      </c>
      <c r="V1127" s="11" t="str">
        <f>IF(U1127&lt;&gt;"",VLOOKUP(U1127,Gefährdungsstufen!$B$2:$G$20,6,FALSE),"")</f>
        <v>potentiell gefährdet</v>
      </c>
      <c r="W1127" s="33" t="str">
        <f t="shared" si="106"/>
        <v>Landolt Elias (1991): Gefährdung der Farn- und Blütenpflanzen in der Schweiz</v>
      </c>
      <c r="X1127" s="3">
        <v>7</v>
      </c>
      <c r="Y1127" s="3" t="s">
        <v>8</v>
      </c>
      <c r="Z1127" s="3" t="s">
        <v>2</v>
      </c>
      <c r="AA1127" s="3">
        <v>5</v>
      </c>
      <c r="AB1127" s="3">
        <v>6</v>
      </c>
      <c r="AC1127" s="3">
        <v>5</v>
      </c>
      <c r="AD1127" s="3">
        <v>4</v>
      </c>
      <c r="AE1127" s="3"/>
      <c r="AF1127" s="3" t="str">
        <f>IF(AE1127&lt;&gt;"",VLOOKUP(AE1127,legende!$A$3:$C$6,2,FALSE),"")</f>
        <v/>
      </c>
      <c r="AG1127" s="71" t="str">
        <f>IF(AE1127&lt;&gt;"",VLOOKUP(AE1127,legende!$A$3:$C$6,3,FALSE),"")</f>
        <v/>
      </c>
      <c r="AH1127" s="3"/>
      <c r="AI1127" s="3" t="str">
        <f>IF(AH1127&lt;&gt;"",VLOOKUP(AH1127,legende!$F$3:$H$6,3,FALSE),"")</f>
        <v/>
      </c>
      <c r="AJ1127" s="71" t="str">
        <f>IF(AH1127&lt;&gt;"",VLOOKUP(AH1127,legende!$F$3:$H$6,2,FALSE),"")</f>
        <v/>
      </c>
      <c r="AK1127" s="3" t="s">
        <v>1</v>
      </c>
      <c r="AL1127" s="3" t="s">
        <v>1</v>
      </c>
      <c r="AM1127" s="11" t="str">
        <f>IF(AL1127&lt;&gt;"",VLOOKUP(AL1127,Gefährdungsstufen!$B$2:$G$20,6,FALSE),"")</f>
        <v>potentiell gefährdet</v>
      </c>
      <c r="AN1127" s="71">
        <f>IF(AL1127&lt;&gt;"",VLOOKUP(AL1127,Gefährdungsstufen!$B$2:$G$20,3,FALSE),"")</f>
        <v>0</v>
      </c>
      <c r="AO1127" s="3"/>
      <c r="AP1127" s="11" t="s">
        <v>26922</v>
      </c>
      <c r="AQ1127" s="11" t="e">
        <f t="shared" si="107"/>
        <v>#VALUE!</v>
      </c>
      <c r="AR1127" s="3">
        <v>0</v>
      </c>
      <c r="AS1127" s="3" t="s">
        <v>0</v>
      </c>
    </row>
    <row r="1128" spans="1:55" s="2" customFormat="1" ht="15" hidden="1" customHeight="1">
      <c r="A1128" s="24" t="s">
        <v>26859</v>
      </c>
      <c r="B1128" s="5" t="s">
        <v>6932</v>
      </c>
      <c r="C1128" s="16" t="s">
        <v>6933</v>
      </c>
      <c r="D1128" s="3" t="s">
        <v>1</v>
      </c>
      <c r="E1128" s="3" t="str">
        <f>IF(D1128&lt;&gt;"",VLOOKUP($D1128,Gefährdungsstufen!$B$2:$G$20,6,FALSE),"")</f>
        <v>potentiell gefährdet</v>
      </c>
      <c r="F1128" s="71">
        <f>IF(D1128&lt;&gt;"",VLOOKUP($D1128,Gefährdungsstufen!$B$2:$G$20,3,FALSE),"")</f>
        <v>0</v>
      </c>
      <c r="G1128" s="33" t="str">
        <f t="shared" si="102"/>
        <v>Landolt Elias (1991): Gefährdung der Farn- und Blütenpflanzen in der Schweiz</v>
      </c>
      <c r="H1128" s="3" t="s">
        <v>1</v>
      </c>
      <c r="I1128" s="3" t="str">
        <f>IF(H1128&lt;&gt;"",VLOOKUP($H1128,Gefährdungsstufen!$B$2:$G$20,6,FALSE),"")</f>
        <v>potentiell gefährdet</v>
      </c>
      <c r="J1128" s="71">
        <f>IF(H1128&lt;&gt;"",VLOOKUP($H1128,Gefährdungsstufen!$B$2:$G$20,3,FALSE),"")</f>
        <v>0</v>
      </c>
      <c r="K1128" s="33" t="str">
        <f t="shared" si="103"/>
        <v>Landolt Elias (1991): Gefährdung der Farn- und Blütenpflanzen in der Schweiz</v>
      </c>
      <c r="L1128" s="3" t="s">
        <v>45</v>
      </c>
      <c r="M1128" s="3" t="s">
        <v>45</v>
      </c>
      <c r="N1128" s="11" t="str">
        <f>IF(M1128&lt;&gt;"",VLOOKUP(M1128,Gefährdungsstufen!$B$2:$G$20,6,FALSE),"")</f>
        <v>gefährdet</v>
      </c>
      <c r="O1128" s="33" t="str">
        <f t="shared" si="104"/>
        <v>Landolt Elias (1991): Gefährdung der Farn- und Blütenpflanzen in der Schweiz</v>
      </c>
      <c r="P1128" s="3" t="s">
        <v>8</v>
      </c>
      <c r="Q1128" s="3"/>
      <c r="R1128" s="11" t="str">
        <f>IF(Q1128&lt;&gt;"",VLOOKUP(Q1128,Gefährdungsstufen!$B$2:$G$20,6,FALSE),"")</f>
        <v/>
      </c>
      <c r="S1128" s="33" t="str">
        <f t="shared" si="105"/>
        <v/>
      </c>
      <c r="T1128" s="3" t="s">
        <v>8</v>
      </c>
      <c r="U1128" s="3"/>
      <c r="V1128" s="11" t="str">
        <f>IF(U1128&lt;&gt;"",VLOOKUP(U1128,Gefährdungsstufen!$B$2:$G$20,6,FALSE),"")</f>
        <v/>
      </c>
      <c r="W1128" s="33" t="str">
        <f t="shared" si="106"/>
        <v/>
      </c>
      <c r="X1128" s="3">
        <v>1</v>
      </c>
      <c r="Y1128" s="3" t="s">
        <v>8</v>
      </c>
      <c r="Z1128" s="3" t="s">
        <v>13</v>
      </c>
      <c r="AA1128" s="3">
        <v>99</v>
      </c>
      <c r="AB1128" s="3">
        <v>99</v>
      </c>
      <c r="AC1128" s="3">
        <v>99</v>
      </c>
      <c r="AD1128" s="3">
        <v>99</v>
      </c>
      <c r="AE1128" s="3" t="s">
        <v>7</v>
      </c>
      <c r="AF1128" s="3" t="str">
        <f>IF(AE1128&lt;&gt;"",VLOOKUP(AE1128,legende!$A$3:$C$6,2,FALSE),"")</f>
        <v>gross</v>
      </c>
      <c r="AG1128" s="71">
        <f>IF(AE1128&lt;&gt;"",VLOOKUP(AE1128,legende!$A$3:$C$6,3,FALSE),"")</f>
        <v>0</v>
      </c>
      <c r="AH1128" s="3" t="s">
        <v>6</v>
      </c>
      <c r="AI1128" s="3" t="str">
        <f>IF(AH1128&lt;&gt;"",VLOOKUP(AH1128,legende!$F$3:$H$6,3,FALSE),"")</f>
        <v>klein: &lt;1/4</v>
      </c>
      <c r="AJ1128" s="71">
        <f>IF(AH1128&lt;&gt;"",VLOOKUP(AH1128,legende!$F$3:$H$6,2,FALSE),"")</f>
        <v>0</v>
      </c>
      <c r="AK1128" s="3" t="s">
        <v>45</v>
      </c>
      <c r="AL1128" s="3" t="s">
        <v>45</v>
      </c>
      <c r="AM1128" s="11" t="str">
        <f>IF(AL1128&lt;&gt;"",VLOOKUP(AL1128,Gefährdungsstufen!$B$2:$G$20,6,FALSE),"")</f>
        <v>gefährdet</v>
      </c>
      <c r="AN1128" s="71">
        <f>IF(AL1128&lt;&gt;"",VLOOKUP(AL1128,Gefährdungsstufen!$B$2:$G$20,3,FALSE),"")</f>
        <v>3</v>
      </c>
      <c r="AO1128" s="3"/>
      <c r="AP1128" s="11"/>
      <c r="AQ1128" s="11">
        <f t="shared" si="107"/>
        <v>3</v>
      </c>
      <c r="AR1128" s="3">
        <v>1</v>
      </c>
      <c r="AS1128" s="3">
        <v>1</v>
      </c>
      <c r="AT1128" s="2">
        <v>1</v>
      </c>
    </row>
    <row r="1129" spans="1:55" s="2" customFormat="1" ht="15" hidden="1" customHeight="1">
      <c r="A1129" s="24" t="s">
        <v>26859</v>
      </c>
      <c r="B1129" s="5" t="s">
        <v>3933</v>
      </c>
      <c r="C1129" s="16" t="s">
        <v>3934</v>
      </c>
      <c r="D1129" s="3" t="s">
        <v>1</v>
      </c>
      <c r="E1129" s="3" t="str">
        <f>IF(D1129&lt;&gt;"",VLOOKUP($D1129,Gefährdungsstufen!$B$2:$G$20,6,FALSE),"")</f>
        <v>potentiell gefährdet</v>
      </c>
      <c r="F1129" s="71">
        <f>IF(D1129&lt;&gt;"",VLOOKUP($D1129,Gefährdungsstufen!$B$2:$G$20,3,FALSE),"")</f>
        <v>0</v>
      </c>
      <c r="G1129" s="33" t="str">
        <f t="shared" si="102"/>
        <v>Landolt Elias (1991): Gefährdung der Farn- und Blütenpflanzen in der Schweiz</v>
      </c>
      <c r="H1129" s="3" t="s">
        <v>1</v>
      </c>
      <c r="I1129" s="3" t="str">
        <f>IF(H1129&lt;&gt;"",VLOOKUP($H1129,Gefährdungsstufen!$B$2:$G$20,6,FALSE),"")</f>
        <v>potentiell gefährdet</v>
      </c>
      <c r="J1129" s="71">
        <f>IF(H1129&lt;&gt;"",VLOOKUP($H1129,Gefährdungsstufen!$B$2:$G$20,3,FALSE),"")</f>
        <v>0</v>
      </c>
      <c r="K1129" s="33" t="str">
        <f t="shared" si="103"/>
        <v>Landolt Elias (1991): Gefährdung der Farn- und Blütenpflanzen in der Schweiz</v>
      </c>
      <c r="L1129" s="3" t="s">
        <v>1</v>
      </c>
      <c r="M1129" s="3" t="s">
        <v>1</v>
      </c>
      <c r="N1129" s="11" t="str">
        <f>IF(M1129&lt;&gt;"",VLOOKUP(M1129,Gefährdungsstufen!$B$2:$G$20,6,FALSE),"")</f>
        <v>potentiell gefährdet</v>
      </c>
      <c r="O1129" s="33" t="str">
        <f t="shared" si="104"/>
        <v>Landolt Elias (1991): Gefährdung der Farn- und Blütenpflanzen in der Schweiz</v>
      </c>
      <c r="P1129" s="3" t="s">
        <v>1</v>
      </c>
      <c r="Q1129" s="3" t="s">
        <v>1</v>
      </c>
      <c r="R1129" s="11" t="str">
        <f>IF(Q1129&lt;&gt;"",VLOOKUP(Q1129,Gefährdungsstufen!$B$2:$G$20,6,FALSE),"")</f>
        <v>potentiell gefährdet</v>
      </c>
      <c r="S1129" s="33" t="str">
        <f t="shared" si="105"/>
        <v>Landolt Elias (1991): Gefährdung der Farn- und Blütenpflanzen in der Schweiz</v>
      </c>
      <c r="T1129" s="3" t="s">
        <v>1</v>
      </c>
      <c r="U1129" s="3" t="s">
        <v>1</v>
      </c>
      <c r="V1129" s="11" t="str">
        <f>IF(U1129&lt;&gt;"",VLOOKUP(U1129,Gefährdungsstufen!$B$2:$G$20,6,FALSE),"")</f>
        <v>potentiell gefährdet</v>
      </c>
      <c r="W1129" s="33" t="str">
        <f t="shared" si="106"/>
        <v>Landolt Elias (1991): Gefährdung der Farn- und Blütenpflanzen in der Schweiz</v>
      </c>
      <c r="X1129" s="3">
        <v>1</v>
      </c>
      <c r="Y1129" s="3" t="s">
        <v>8</v>
      </c>
      <c r="Z1129" s="3" t="s">
        <v>2</v>
      </c>
      <c r="AA1129" s="3">
        <v>7</v>
      </c>
      <c r="AB1129" s="3">
        <v>8</v>
      </c>
      <c r="AC1129" s="3">
        <v>6</v>
      </c>
      <c r="AD1129" s="3">
        <v>4</v>
      </c>
      <c r="AE1129" s="3"/>
      <c r="AF1129" s="3" t="str">
        <f>IF(AE1129&lt;&gt;"",VLOOKUP(AE1129,legende!$A$3:$C$6,2,FALSE),"")</f>
        <v/>
      </c>
      <c r="AG1129" s="71" t="str">
        <f>IF(AE1129&lt;&gt;"",VLOOKUP(AE1129,legende!$A$3:$C$6,3,FALSE),"")</f>
        <v/>
      </c>
      <c r="AH1129" s="3"/>
      <c r="AI1129" s="3" t="str">
        <f>IF(AH1129&lt;&gt;"",VLOOKUP(AH1129,legende!$F$3:$H$6,3,FALSE),"")</f>
        <v/>
      </c>
      <c r="AJ1129" s="71" t="str">
        <f>IF(AH1129&lt;&gt;"",VLOOKUP(AH1129,legende!$F$3:$H$6,2,FALSE),"")</f>
        <v/>
      </c>
      <c r="AK1129" s="3" t="s">
        <v>1</v>
      </c>
      <c r="AL1129" s="3" t="s">
        <v>1</v>
      </c>
      <c r="AM1129" s="11" t="str">
        <f>IF(AL1129&lt;&gt;"",VLOOKUP(AL1129,Gefährdungsstufen!$B$2:$G$20,6,FALSE),"")</f>
        <v>potentiell gefährdet</v>
      </c>
      <c r="AN1129" s="71">
        <f>IF(AL1129&lt;&gt;"",VLOOKUP(AL1129,Gefährdungsstufen!$B$2:$G$20,3,FALSE),"")</f>
        <v>0</v>
      </c>
      <c r="AO1129" s="3"/>
      <c r="AP1129" s="11" t="s">
        <v>26922</v>
      </c>
      <c r="AQ1129" s="11" t="e">
        <f t="shared" si="107"/>
        <v>#VALUE!</v>
      </c>
      <c r="AR1129" s="3">
        <v>0</v>
      </c>
      <c r="AS1129" s="3" t="s">
        <v>0</v>
      </c>
      <c r="AT1129" s="2">
        <v>1</v>
      </c>
      <c r="BA1129" s="2" t="s">
        <v>52</v>
      </c>
    </row>
    <row r="1130" spans="1:55" s="2" customFormat="1" ht="15" hidden="1" customHeight="1">
      <c r="A1130" s="24" t="s">
        <v>26859</v>
      </c>
      <c r="B1130" s="5" t="s">
        <v>10595</v>
      </c>
      <c r="C1130" s="16" t="s">
        <v>10596</v>
      </c>
      <c r="D1130" s="3" t="s">
        <v>1</v>
      </c>
      <c r="E1130" s="3" t="str">
        <f>IF(D1130&lt;&gt;"",VLOOKUP($D1130,Gefährdungsstufen!$B$2:$G$20,6,FALSE),"")</f>
        <v>potentiell gefährdet</v>
      </c>
      <c r="F1130" s="71">
        <f>IF(D1130&lt;&gt;"",VLOOKUP($D1130,Gefährdungsstufen!$B$2:$G$20,3,FALSE),"")</f>
        <v>0</v>
      </c>
      <c r="G1130" s="33" t="str">
        <f t="shared" si="102"/>
        <v>Landolt Elias (1991): Gefährdung der Farn- und Blütenpflanzen in der Schweiz</v>
      </c>
      <c r="H1130" s="3" t="s">
        <v>1</v>
      </c>
      <c r="I1130" s="3" t="str">
        <f>IF(H1130&lt;&gt;"",VLOOKUP($H1130,Gefährdungsstufen!$B$2:$G$20,6,FALSE),"")</f>
        <v>potentiell gefährdet</v>
      </c>
      <c r="J1130" s="71">
        <f>IF(H1130&lt;&gt;"",VLOOKUP($H1130,Gefährdungsstufen!$B$2:$G$20,3,FALSE),"")</f>
        <v>0</v>
      </c>
      <c r="K1130" s="33" t="str">
        <f t="shared" si="103"/>
        <v>Landolt Elias (1991): Gefährdung der Farn- und Blütenpflanzen in der Schweiz</v>
      </c>
      <c r="L1130" s="3" t="s">
        <v>1</v>
      </c>
      <c r="M1130" s="3" t="s">
        <v>1</v>
      </c>
      <c r="N1130" s="11" t="str">
        <f>IF(M1130&lt;&gt;"",VLOOKUP(M1130,Gefährdungsstufen!$B$2:$G$20,6,FALSE),"")</f>
        <v>potentiell gefährdet</v>
      </c>
      <c r="O1130" s="33" t="str">
        <f t="shared" si="104"/>
        <v>Landolt Elias (1991): Gefährdung der Farn- und Blütenpflanzen in der Schweiz</v>
      </c>
      <c r="P1130" s="3" t="s">
        <v>5</v>
      </c>
      <c r="Q1130" s="3" t="s">
        <v>5</v>
      </c>
      <c r="R1130" s="11" t="str">
        <f>IF(Q1130&lt;&gt;"",VLOOKUP(Q1130,Gefährdungsstufen!$B$2:$G$20,6,FALSE),"")</f>
        <v>stark gefährdet</v>
      </c>
      <c r="S1130" s="33" t="str">
        <f t="shared" si="105"/>
        <v>Landolt Elias (1991): Gefährdung der Farn- und Blütenpflanzen in der Schweiz</v>
      </c>
      <c r="T1130" s="3" t="s">
        <v>1</v>
      </c>
      <c r="U1130" s="3" t="s">
        <v>1</v>
      </c>
      <c r="V1130" s="11" t="str">
        <f>IF(U1130&lt;&gt;"",VLOOKUP(U1130,Gefährdungsstufen!$B$2:$G$20,6,FALSE),"")</f>
        <v>potentiell gefährdet</v>
      </c>
      <c r="W1130" s="33" t="str">
        <f t="shared" si="106"/>
        <v>Landolt Elias (1991): Gefährdung der Farn- und Blütenpflanzen in der Schweiz</v>
      </c>
      <c r="X1130" s="3">
        <v>5</v>
      </c>
      <c r="Y1130" s="3" t="s">
        <v>8</v>
      </c>
      <c r="Z1130" s="3" t="s">
        <v>2</v>
      </c>
      <c r="AA1130" s="3">
        <v>4</v>
      </c>
      <c r="AB1130" s="3">
        <v>5</v>
      </c>
      <c r="AC1130" s="3">
        <v>4</v>
      </c>
      <c r="AD1130" s="3">
        <v>4</v>
      </c>
      <c r="AE1130" s="3" t="s">
        <v>7</v>
      </c>
      <c r="AF1130" s="3" t="str">
        <f>IF(AE1130&lt;&gt;"",VLOOKUP(AE1130,legende!$A$3:$C$6,2,FALSE),"")</f>
        <v>gross</v>
      </c>
      <c r="AG1130" s="71">
        <f>IF(AE1130&lt;&gt;"",VLOOKUP(AE1130,legende!$A$3:$C$6,3,FALSE),"")</f>
        <v>0</v>
      </c>
      <c r="AH1130" s="3" t="s">
        <v>6</v>
      </c>
      <c r="AI1130" s="3" t="str">
        <f>IF(AH1130&lt;&gt;"",VLOOKUP(AH1130,legende!$F$3:$H$6,3,FALSE),"")</f>
        <v>klein: &lt;1/4</v>
      </c>
      <c r="AJ1130" s="71">
        <f>IF(AH1130&lt;&gt;"",VLOOKUP(AH1130,legende!$F$3:$H$6,2,FALSE),"")</f>
        <v>0</v>
      </c>
      <c r="AK1130" s="3" t="s">
        <v>5</v>
      </c>
      <c r="AL1130" s="3" t="s">
        <v>5</v>
      </c>
      <c r="AM1130" s="11" t="str">
        <f>IF(AL1130&lt;&gt;"",VLOOKUP(AL1130,Gefährdungsstufen!$B$2:$G$20,6,FALSE),"")</f>
        <v>stark gefährdet</v>
      </c>
      <c r="AN1130" s="71">
        <f>IF(AL1130&lt;&gt;"",VLOOKUP(AL1130,Gefährdungsstufen!$B$2:$G$20,3,FALSE),"")</f>
        <v>4</v>
      </c>
      <c r="AO1130" s="3"/>
      <c r="AP1130" s="11"/>
      <c r="AQ1130" s="11">
        <f t="shared" si="107"/>
        <v>4</v>
      </c>
      <c r="AR1130" s="3">
        <v>2</v>
      </c>
      <c r="AS1130" s="3">
        <v>2</v>
      </c>
      <c r="AU1130" s="2">
        <v>2</v>
      </c>
    </row>
    <row r="1131" spans="1:55" s="2" customFormat="1" ht="15" hidden="1" customHeight="1">
      <c r="A1131" s="24" t="s">
        <v>26859</v>
      </c>
      <c r="B1131" s="5" t="s">
        <v>3959</v>
      </c>
      <c r="C1131" s="16" t="s">
        <v>3960</v>
      </c>
      <c r="D1131" s="3" t="s">
        <v>1</v>
      </c>
      <c r="E1131" s="3" t="str">
        <f>IF(D1131&lt;&gt;"",VLOOKUP($D1131,Gefährdungsstufen!$B$2:$G$20,6,FALSE),"")</f>
        <v>potentiell gefährdet</v>
      </c>
      <c r="F1131" s="71">
        <f>IF(D1131&lt;&gt;"",VLOOKUP($D1131,Gefährdungsstufen!$B$2:$G$20,3,FALSE),"")</f>
        <v>0</v>
      </c>
      <c r="G1131" s="33" t="str">
        <f t="shared" si="102"/>
        <v>Landolt Elias (1991): Gefährdung der Farn- und Blütenpflanzen in der Schweiz</v>
      </c>
      <c r="H1131" s="3" t="s">
        <v>1</v>
      </c>
      <c r="I1131" s="3" t="str">
        <f>IF(H1131&lt;&gt;"",VLOOKUP($H1131,Gefährdungsstufen!$B$2:$G$20,6,FALSE),"")</f>
        <v>potentiell gefährdet</v>
      </c>
      <c r="J1131" s="71">
        <f>IF(H1131&lt;&gt;"",VLOOKUP($H1131,Gefährdungsstufen!$B$2:$G$20,3,FALSE),"")</f>
        <v>0</v>
      </c>
      <c r="K1131" s="33" t="str">
        <f t="shared" si="103"/>
        <v>Landolt Elias (1991): Gefährdung der Farn- und Blütenpflanzen in der Schweiz</v>
      </c>
      <c r="L1131" s="3" t="s">
        <v>1</v>
      </c>
      <c r="M1131" s="3" t="s">
        <v>1</v>
      </c>
      <c r="N1131" s="11" t="str">
        <f>IF(M1131&lt;&gt;"",VLOOKUP(M1131,Gefährdungsstufen!$B$2:$G$20,6,FALSE),"")</f>
        <v>potentiell gefährdet</v>
      </c>
      <c r="O1131" s="33" t="str">
        <f t="shared" si="104"/>
        <v>Landolt Elias (1991): Gefährdung der Farn- und Blütenpflanzen in der Schweiz</v>
      </c>
      <c r="P1131" s="3" t="s">
        <v>1</v>
      </c>
      <c r="Q1131" s="3" t="s">
        <v>1</v>
      </c>
      <c r="R1131" s="11" t="str">
        <f>IF(Q1131&lt;&gt;"",VLOOKUP(Q1131,Gefährdungsstufen!$B$2:$G$20,6,FALSE),"")</f>
        <v>potentiell gefährdet</v>
      </c>
      <c r="S1131" s="33" t="str">
        <f t="shared" si="105"/>
        <v>Landolt Elias (1991): Gefährdung der Farn- und Blütenpflanzen in der Schweiz</v>
      </c>
      <c r="T1131" s="3" t="s">
        <v>1</v>
      </c>
      <c r="U1131" s="3" t="s">
        <v>1</v>
      </c>
      <c r="V1131" s="11" t="str">
        <f>IF(U1131&lt;&gt;"",VLOOKUP(U1131,Gefährdungsstufen!$B$2:$G$20,6,FALSE),"")</f>
        <v>potentiell gefährdet</v>
      </c>
      <c r="W1131" s="33" t="str">
        <f t="shared" si="106"/>
        <v>Landolt Elias (1991): Gefährdung der Farn- und Blütenpflanzen in der Schweiz</v>
      </c>
      <c r="X1131" s="3">
        <v>8</v>
      </c>
      <c r="Y1131" s="3" t="s">
        <v>8</v>
      </c>
      <c r="Z1131" s="3" t="s">
        <v>2</v>
      </c>
      <c r="AA1131" s="3">
        <v>6</v>
      </c>
      <c r="AB1131" s="3">
        <v>7</v>
      </c>
      <c r="AC1131" s="3">
        <v>6</v>
      </c>
      <c r="AD1131" s="3">
        <v>4</v>
      </c>
      <c r="AE1131" s="3"/>
      <c r="AF1131" s="3" t="str">
        <f>IF(AE1131&lt;&gt;"",VLOOKUP(AE1131,legende!$A$3:$C$6,2,FALSE),"")</f>
        <v/>
      </c>
      <c r="AG1131" s="71" t="str">
        <f>IF(AE1131&lt;&gt;"",VLOOKUP(AE1131,legende!$A$3:$C$6,3,FALSE),"")</f>
        <v/>
      </c>
      <c r="AH1131" s="3"/>
      <c r="AI1131" s="3" t="str">
        <f>IF(AH1131&lt;&gt;"",VLOOKUP(AH1131,legende!$F$3:$H$6,3,FALSE),"")</f>
        <v/>
      </c>
      <c r="AJ1131" s="71" t="str">
        <f>IF(AH1131&lt;&gt;"",VLOOKUP(AH1131,legende!$F$3:$H$6,2,FALSE),"")</f>
        <v/>
      </c>
      <c r="AK1131" s="3" t="s">
        <v>1</v>
      </c>
      <c r="AL1131" s="3" t="s">
        <v>1</v>
      </c>
      <c r="AM1131" s="11" t="str">
        <f>IF(AL1131&lt;&gt;"",VLOOKUP(AL1131,Gefährdungsstufen!$B$2:$G$20,6,FALSE),"")</f>
        <v>potentiell gefährdet</v>
      </c>
      <c r="AN1131" s="71">
        <f>IF(AL1131&lt;&gt;"",VLOOKUP(AL1131,Gefährdungsstufen!$B$2:$G$20,3,FALSE),"")</f>
        <v>0</v>
      </c>
      <c r="AO1131" s="3"/>
      <c r="AP1131" s="11" t="s">
        <v>26922</v>
      </c>
      <c r="AQ1131" s="11" t="e">
        <f t="shared" si="107"/>
        <v>#VALUE!</v>
      </c>
      <c r="AR1131" s="3">
        <v>0</v>
      </c>
      <c r="AS1131" s="3" t="s">
        <v>0</v>
      </c>
      <c r="AW1131" s="2" t="s">
        <v>35</v>
      </c>
      <c r="AY1131" s="2" t="s">
        <v>72</v>
      </c>
    </row>
    <row r="1132" spans="1:55" s="2" customFormat="1" ht="15" hidden="1" customHeight="1">
      <c r="A1132" s="24" t="s">
        <v>26859</v>
      </c>
      <c r="B1132" s="5" t="s">
        <v>14977</v>
      </c>
      <c r="C1132" s="16" t="s">
        <v>14978</v>
      </c>
      <c r="D1132" s="3" t="s">
        <v>1</v>
      </c>
      <c r="E1132" s="3" t="str">
        <f>IF(D1132&lt;&gt;"",VLOOKUP($D1132,Gefährdungsstufen!$B$2:$G$20,6,FALSE),"")</f>
        <v>potentiell gefährdet</v>
      </c>
      <c r="F1132" s="71">
        <f>IF(D1132&lt;&gt;"",VLOOKUP($D1132,Gefährdungsstufen!$B$2:$G$20,3,FALSE),"")</f>
        <v>0</v>
      </c>
      <c r="G1132" s="33" t="str">
        <f t="shared" si="102"/>
        <v>Landolt Elias (1991): Gefährdung der Farn- und Blütenpflanzen in der Schweiz</v>
      </c>
      <c r="H1132" s="3" t="s">
        <v>45</v>
      </c>
      <c r="I1132" s="3" t="str">
        <f>IF(H1132&lt;&gt;"",VLOOKUP($H1132,Gefährdungsstufen!$B$2:$G$20,6,FALSE),"")</f>
        <v>gefährdet</v>
      </c>
      <c r="J1132" s="71">
        <f>IF(H1132&lt;&gt;"",VLOOKUP($H1132,Gefährdungsstufen!$B$2:$G$20,3,FALSE),"")</f>
        <v>3</v>
      </c>
      <c r="K1132" s="33" t="str">
        <f t="shared" si="103"/>
        <v>Landolt Elias (1991): Gefährdung der Farn- und Blütenpflanzen in der Schweiz</v>
      </c>
      <c r="L1132" s="3" t="s">
        <v>8</v>
      </c>
      <c r="M1132" s="3"/>
      <c r="N1132" s="11" t="str">
        <f>IF(M1132&lt;&gt;"",VLOOKUP(M1132,Gefährdungsstufen!$B$2:$G$20,6,FALSE),"")</f>
        <v/>
      </c>
      <c r="O1132" s="33" t="str">
        <f t="shared" si="104"/>
        <v/>
      </c>
      <c r="P1132" s="3" t="s">
        <v>9</v>
      </c>
      <c r="Q1132" s="3" t="s">
        <v>9</v>
      </c>
      <c r="R1132" s="11" t="str">
        <f>IF(Q1132&lt;&gt;"",VLOOKUP(Q1132,Gefährdungsstufen!$B$2:$G$20,6,FALSE),"")</f>
        <v>vom Aussterben bedroht</v>
      </c>
      <c r="S1132" s="33" t="str">
        <f t="shared" si="105"/>
        <v>Landolt Elias (1991): Gefährdung der Farn- und Blütenpflanzen in der Schweiz</v>
      </c>
      <c r="T1132" s="3" t="s">
        <v>9</v>
      </c>
      <c r="U1132" s="3" t="s">
        <v>9</v>
      </c>
      <c r="V1132" s="11" t="str">
        <f>IF(U1132&lt;&gt;"",VLOOKUP(U1132,Gefährdungsstufen!$B$2:$G$20,6,FALSE),"")</f>
        <v>vom Aussterben bedroht</v>
      </c>
      <c r="W1132" s="33" t="str">
        <f t="shared" si="106"/>
        <v>Landolt Elias (1991): Gefährdung der Farn- und Blütenpflanzen in der Schweiz</v>
      </c>
      <c r="X1132" s="3">
        <v>6</v>
      </c>
      <c r="Y1132" s="3" t="s">
        <v>8</v>
      </c>
      <c r="Z1132" s="3" t="s">
        <v>2</v>
      </c>
      <c r="AA1132" s="3">
        <v>2</v>
      </c>
      <c r="AB1132" s="3">
        <v>2</v>
      </c>
      <c r="AC1132" s="3">
        <v>1</v>
      </c>
      <c r="AD1132" s="3"/>
      <c r="AE1132" s="3" t="s">
        <v>7</v>
      </c>
      <c r="AF1132" s="3" t="str">
        <f>IF(AE1132&lt;&gt;"",VLOOKUP(AE1132,legende!$A$3:$C$6,2,FALSE),"")</f>
        <v>gross</v>
      </c>
      <c r="AG1132" s="71">
        <f>IF(AE1132&lt;&gt;"",VLOOKUP(AE1132,legende!$A$3:$C$6,3,FALSE),"")</f>
        <v>0</v>
      </c>
      <c r="AH1132" s="3"/>
      <c r="AI1132" s="3" t="str">
        <f>IF(AH1132&lt;&gt;"",VLOOKUP(AH1132,legende!$F$3:$H$6,3,FALSE),"")</f>
        <v/>
      </c>
      <c r="AJ1132" s="71" t="str">
        <f>IF(AH1132&lt;&gt;"",VLOOKUP(AH1132,legende!$F$3:$H$6,2,FALSE),"")</f>
        <v/>
      </c>
      <c r="AK1132" s="3" t="s">
        <v>9</v>
      </c>
      <c r="AL1132" s="3" t="s">
        <v>9</v>
      </c>
      <c r="AM1132" s="11" t="str">
        <f>IF(AL1132&lt;&gt;"",VLOOKUP(AL1132,Gefährdungsstufen!$B$2:$G$20,6,FALSE),"")</f>
        <v>vom Aussterben bedroht</v>
      </c>
      <c r="AN1132" s="71">
        <f>IF(AL1132&lt;&gt;"",VLOOKUP(AL1132,Gefährdungsstufen!$B$2:$G$20,3,FALSE),"")</f>
        <v>5</v>
      </c>
      <c r="AO1132" s="3"/>
      <c r="AP1132" s="11" t="s">
        <v>26922</v>
      </c>
      <c r="AQ1132" s="11" t="e">
        <f t="shared" si="107"/>
        <v>#VALUE!</v>
      </c>
      <c r="AR1132" s="3">
        <v>5</v>
      </c>
      <c r="AS1132" s="3" t="s">
        <v>1154</v>
      </c>
      <c r="AT1132" s="2">
        <v>1</v>
      </c>
    </row>
    <row r="1133" spans="1:55" s="2" customFormat="1" ht="15" hidden="1" customHeight="1">
      <c r="A1133" s="24" t="s">
        <v>26859</v>
      </c>
      <c r="B1133" s="5" t="s">
        <v>13482</v>
      </c>
      <c r="C1133" s="16" t="s">
        <v>13483</v>
      </c>
      <c r="D1133" s="3" t="s">
        <v>1</v>
      </c>
      <c r="E1133" s="3" t="str">
        <f>IF(D1133&lt;&gt;"",VLOOKUP($D1133,Gefährdungsstufen!$B$2:$G$20,6,FALSE),"")</f>
        <v>potentiell gefährdet</v>
      </c>
      <c r="F1133" s="71">
        <f>IF(D1133&lt;&gt;"",VLOOKUP($D1133,Gefährdungsstufen!$B$2:$G$20,3,FALSE),"")</f>
        <v>0</v>
      </c>
      <c r="G1133" s="33" t="str">
        <f t="shared" si="102"/>
        <v>Landolt Elias (1991): Gefährdung der Farn- und Blütenpflanzen in der Schweiz</v>
      </c>
      <c r="H1133" s="3" t="s">
        <v>1</v>
      </c>
      <c r="I1133" s="3" t="str">
        <f>IF(H1133&lt;&gt;"",VLOOKUP($H1133,Gefährdungsstufen!$B$2:$G$20,6,FALSE),"")</f>
        <v>potentiell gefährdet</v>
      </c>
      <c r="J1133" s="71">
        <f>IF(H1133&lt;&gt;"",VLOOKUP($H1133,Gefährdungsstufen!$B$2:$G$20,3,FALSE),"")</f>
        <v>0</v>
      </c>
      <c r="K1133" s="33" t="str">
        <f t="shared" si="103"/>
        <v>Landolt Elias (1991): Gefährdung der Farn- und Blütenpflanzen in der Schweiz</v>
      </c>
      <c r="L1133" s="3" t="s">
        <v>9</v>
      </c>
      <c r="M1133" s="3" t="s">
        <v>9</v>
      </c>
      <c r="N1133" s="11" t="str">
        <f>IF(M1133&lt;&gt;"",VLOOKUP(M1133,Gefährdungsstufen!$B$2:$G$20,6,FALSE),"")</f>
        <v>vom Aussterben bedroht</v>
      </c>
      <c r="O1133" s="33" t="str">
        <f t="shared" si="104"/>
        <v>Landolt Elias (1991): Gefährdung der Farn- und Blütenpflanzen in der Schweiz</v>
      </c>
      <c r="P1133" s="3" t="s">
        <v>9</v>
      </c>
      <c r="Q1133" s="3" t="s">
        <v>9</v>
      </c>
      <c r="R1133" s="11" t="str">
        <f>IF(Q1133&lt;&gt;"",VLOOKUP(Q1133,Gefährdungsstufen!$B$2:$G$20,6,FALSE),"")</f>
        <v>vom Aussterben bedroht</v>
      </c>
      <c r="S1133" s="33" t="str">
        <f t="shared" si="105"/>
        <v>Landolt Elias (1991): Gefährdung der Farn- und Blütenpflanzen in der Schweiz</v>
      </c>
      <c r="T1133" s="3" t="s">
        <v>9</v>
      </c>
      <c r="U1133" s="3" t="s">
        <v>9</v>
      </c>
      <c r="V1133" s="11" t="str">
        <f>IF(U1133&lt;&gt;"",VLOOKUP(U1133,Gefährdungsstufen!$B$2:$G$20,6,FALSE),"")</f>
        <v>vom Aussterben bedroht</v>
      </c>
      <c r="W1133" s="33" t="str">
        <f t="shared" si="106"/>
        <v>Landolt Elias (1991): Gefährdung der Farn- und Blütenpflanzen in der Schweiz</v>
      </c>
      <c r="X1133" s="3">
        <v>2</v>
      </c>
      <c r="Y1133" s="3" t="s">
        <v>8</v>
      </c>
      <c r="Z1133" s="3" t="s">
        <v>2</v>
      </c>
      <c r="AA1133" s="3">
        <v>4</v>
      </c>
      <c r="AB1133" s="3">
        <v>5</v>
      </c>
      <c r="AC1133" s="3">
        <v>3</v>
      </c>
      <c r="AD1133" s="3">
        <v>3</v>
      </c>
      <c r="AE1133" s="3" t="s">
        <v>7</v>
      </c>
      <c r="AF1133" s="3" t="str">
        <f>IF(AE1133&lt;&gt;"",VLOOKUP(AE1133,legende!$A$3:$C$6,2,FALSE),"")</f>
        <v>gross</v>
      </c>
      <c r="AG1133" s="71">
        <f>IF(AE1133&lt;&gt;"",VLOOKUP(AE1133,legende!$A$3:$C$6,3,FALSE),"")</f>
        <v>0</v>
      </c>
      <c r="AH1133" s="3" t="s">
        <v>6</v>
      </c>
      <c r="AI1133" s="3" t="str">
        <f>IF(AH1133&lt;&gt;"",VLOOKUP(AH1133,legende!$F$3:$H$6,3,FALSE),"")</f>
        <v>klein: &lt;1/4</v>
      </c>
      <c r="AJ1133" s="71">
        <f>IF(AH1133&lt;&gt;"",VLOOKUP(AH1133,legende!$F$3:$H$6,2,FALSE),"")</f>
        <v>0</v>
      </c>
      <c r="AK1133" s="3" t="s">
        <v>5</v>
      </c>
      <c r="AL1133" s="3" t="s">
        <v>5</v>
      </c>
      <c r="AM1133" s="11" t="str">
        <f>IF(AL1133&lt;&gt;"",VLOOKUP(AL1133,Gefährdungsstufen!$B$2:$G$20,6,FALSE),"")</f>
        <v>stark gefährdet</v>
      </c>
      <c r="AN1133" s="71">
        <f>IF(AL1133&lt;&gt;"",VLOOKUP(AL1133,Gefährdungsstufen!$B$2:$G$20,3,FALSE),"")</f>
        <v>4</v>
      </c>
      <c r="AO1133" s="3"/>
      <c r="AP1133" s="11"/>
      <c r="AQ1133" s="11">
        <f t="shared" si="107"/>
        <v>4</v>
      </c>
      <c r="AR1133" s="3">
        <v>2</v>
      </c>
      <c r="AS1133" s="3">
        <v>2</v>
      </c>
    </row>
    <row r="1134" spans="1:55" s="2" customFormat="1" ht="15" hidden="1" customHeight="1">
      <c r="A1134" s="24" t="s">
        <v>26859</v>
      </c>
      <c r="B1134" s="5" t="s">
        <v>18288</v>
      </c>
      <c r="C1134" s="16" t="s">
        <v>18289</v>
      </c>
      <c r="D1134" s="3" t="s">
        <v>1</v>
      </c>
      <c r="E1134" s="3" t="str">
        <f>IF(D1134&lt;&gt;"",VLOOKUP($D1134,Gefährdungsstufen!$B$2:$G$20,6,FALSE),"")</f>
        <v>potentiell gefährdet</v>
      </c>
      <c r="F1134" s="71">
        <f>IF(D1134&lt;&gt;"",VLOOKUP($D1134,Gefährdungsstufen!$B$2:$G$20,3,FALSE),"")</f>
        <v>0</v>
      </c>
      <c r="G1134" s="33" t="str">
        <f t="shared" si="102"/>
        <v>Landolt Elias (1991): Gefährdung der Farn- und Blütenpflanzen in der Schweiz</v>
      </c>
      <c r="H1134" s="3" t="s">
        <v>1</v>
      </c>
      <c r="I1134" s="3" t="str">
        <f>IF(H1134&lt;&gt;"",VLOOKUP($H1134,Gefährdungsstufen!$B$2:$G$20,6,FALSE),"")</f>
        <v>potentiell gefährdet</v>
      </c>
      <c r="J1134" s="71">
        <f>IF(H1134&lt;&gt;"",VLOOKUP($H1134,Gefährdungsstufen!$B$2:$G$20,3,FALSE),"")</f>
        <v>0</v>
      </c>
      <c r="K1134" s="33" t="str">
        <f t="shared" si="103"/>
        <v>Landolt Elias (1991): Gefährdung der Farn- und Blütenpflanzen in der Schweiz</v>
      </c>
      <c r="L1134" s="3" t="s">
        <v>1</v>
      </c>
      <c r="M1134" s="3" t="s">
        <v>1</v>
      </c>
      <c r="N1134" s="11" t="str">
        <f>IF(M1134&lt;&gt;"",VLOOKUP(M1134,Gefährdungsstufen!$B$2:$G$20,6,FALSE),"")</f>
        <v>potentiell gefährdet</v>
      </c>
      <c r="O1134" s="33" t="str">
        <f t="shared" si="104"/>
        <v>Landolt Elias (1991): Gefährdung der Farn- und Blütenpflanzen in der Schweiz</v>
      </c>
      <c r="P1134" s="3" t="s">
        <v>1</v>
      </c>
      <c r="Q1134" s="3" t="s">
        <v>1</v>
      </c>
      <c r="R1134" s="11" t="str">
        <f>IF(Q1134&lt;&gt;"",VLOOKUP(Q1134,Gefährdungsstufen!$B$2:$G$20,6,FALSE),"")</f>
        <v>potentiell gefährdet</v>
      </c>
      <c r="S1134" s="33" t="str">
        <f t="shared" si="105"/>
        <v>Landolt Elias (1991): Gefährdung der Farn- und Blütenpflanzen in der Schweiz</v>
      </c>
      <c r="T1134" s="3" t="s">
        <v>1</v>
      </c>
      <c r="U1134" s="3" t="s">
        <v>1</v>
      </c>
      <c r="V1134" s="11" t="str">
        <f>IF(U1134&lt;&gt;"",VLOOKUP(U1134,Gefährdungsstufen!$B$2:$G$20,6,FALSE),"")</f>
        <v>potentiell gefährdet</v>
      </c>
      <c r="W1134" s="33" t="str">
        <f t="shared" si="106"/>
        <v>Landolt Elias (1991): Gefährdung der Farn- und Blütenpflanzen in der Schweiz</v>
      </c>
      <c r="X1134" s="3">
        <v>8</v>
      </c>
      <c r="Y1134" s="3" t="s">
        <v>8</v>
      </c>
      <c r="Z1134" s="3" t="s">
        <v>2</v>
      </c>
      <c r="AA1134" s="3">
        <v>8</v>
      </c>
      <c r="AB1134" s="3">
        <v>7</v>
      </c>
      <c r="AC1134" s="3">
        <v>8</v>
      </c>
      <c r="AD1134" s="3">
        <v>6</v>
      </c>
      <c r="AE1134" s="3"/>
      <c r="AF1134" s="3" t="str">
        <f>IF(AE1134&lt;&gt;"",VLOOKUP(AE1134,legende!$A$3:$C$6,2,FALSE),"")</f>
        <v/>
      </c>
      <c r="AG1134" s="71" t="str">
        <f>IF(AE1134&lt;&gt;"",VLOOKUP(AE1134,legende!$A$3:$C$6,3,FALSE),"")</f>
        <v/>
      </c>
      <c r="AH1134" s="3"/>
      <c r="AI1134" s="3" t="str">
        <f>IF(AH1134&lt;&gt;"",VLOOKUP(AH1134,legende!$F$3:$H$6,3,FALSE),"")</f>
        <v/>
      </c>
      <c r="AJ1134" s="71" t="str">
        <f>IF(AH1134&lt;&gt;"",VLOOKUP(AH1134,legende!$F$3:$H$6,2,FALSE),"")</f>
        <v/>
      </c>
      <c r="AK1134" s="3" t="s">
        <v>1</v>
      </c>
      <c r="AL1134" s="3" t="s">
        <v>1</v>
      </c>
      <c r="AM1134" s="11" t="str">
        <f>IF(AL1134&lt;&gt;"",VLOOKUP(AL1134,Gefährdungsstufen!$B$2:$G$20,6,FALSE),"")</f>
        <v>potentiell gefährdet</v>
      </c>
      <c r="AN1134" s="71">
        <f>IF(AL1134&lt;&gt;"",VLOOKUP(AL1134,Gefährdungsstufen!$B$2:$G$20,3,FALSE),"")</f>
        <v>0</v>
      </c>
      <c r="AO1134" s="3"/>
      <c r="AP1134" s="11" t="s">
        <v>26922</v>
      </c>
      <c r="AQ1134" s="11" t="e">
        <f t="shared" si="107"/>
        <v>#VALUE!</v>
      </c>
      <c r="AR1134" s="3">
        <v>0</v>
      </c>
      <c r="AS1134" s="3" t="s">
        <v>0</v>
      </c>
      <c r="AT1134" s="2">
        <v>1</v>
      </c>
      <c r="AX1134" s="2" t="s">
        <v>90</v>
      </c>
      <c r="AY1134" s="2" t="s">
        <v>72</v>
      </c>
    </row>
    <row r="1135" spans="1:55" s="2" customFormat="1" ht="15" hidden="1" customHeight="1">
      <c r="A1135" s="24" t="s">
        <v>26859</v>
      </c>
      <c r="B1135" s="5" t="s">
        <v>4726</v>
      </c>
      <c r="C1135" s="16" t="s">
        <v>4727</v>
      </c>
      <c r="D1135" s="3" t="s">
        <v>1</v>
      </c>
      <c r="E1135" s="3" t="str">
        <f>IF(D1135&lt;&gt;"",VLOOKUP($D1135,Gefährdungsstufen!$B$2:$G$20,6,FALSE),"")</f>
        <v>potentiell gefährdet</v>
      </c>
      <c r="F1135" s="71">
        <f>IF(D1135&lt;&gt;"",VLOOKUP($D1135,Gefährdungsstufen!$B$2:$G$20,3,FALSE),"")</f>
        <v>0</v>
      </c>
      <c r="G1135" s="33" t="str">
        <f t="shared" si="102"/>
        <v>Landolt Elias (1991): Gefährdung der Farn- und Blütenpflanzen in der Schweiz</v>
      </c>
      <c r="H1135" s="3" t="s">
        <v>9</v>
      </c>
      <c r="I1135" s="3" t="str">
        <f>IF(H1135&lt;&gt;"",VLOOKUP($H1135,Gefährdungsstufen!$B$2:$G$20,6,FALSE),"")</f>
        <v>vom Aussterben bedroht</v>
      </c>
      <c r="J1135" s="71">
        <f>IF(H1135&lt;&gt;"",VLOOKUP($H1135,Gefährdungsstufen!$B$2:$G$20,3,FALSE),"")</f>
        <v>5</v>
      </c>
      <c r="K1135" s="33" t="str">
        <f t="shared" si="103"/>
        <v>Landolt Elias (1991): Gefährdung der Farn- und Blütenpflanzen in der Schweiz</v>
      </c>
      <c r="L1135" s="3" t="s">
        <v>12</v>
      </c>
      <c r="M1135" s="3" t="s">
        <v>12</v>
      </c>
      <c r="N1135" s="11" t="str">
        <f>IF(M1135&lt;&gt;"",VLOOKUP(M1135,Gefährdungsstufen!$B$2:$G$20,6,FALSE),"")</f>
        <v>vom Aussterben bedroht</v>
      </c>
      <c r="O1135" s="33" t="str">
        <f t="shared" si="104"/>
        <v>Landolt Elias (1991): Gefährdung der Farn- und Blütenpflanzen in der Schweiz</v>
      </c>
      <c r="P1135" s="3" t="s">
        <v>8</v>
      </c>
      <c r="Q1135" s="3"/>
      <c r="R1135" s="11" t="str">
        <f>IF(Q1135&lt;&gt;"",VLOOKUP(Q1135,Gefährdungsstufen!$B$2:$G$20,6,FALSE),"")</f>
        <v/>
      </c>
      <c r="S1135" s="33" t="str">
        <f t="shared" si="105"/>
        <v/>
      </c>
      <c r="T1135" s="3" t="s">
        <v>17</v>
      </c>
      <c r="U1135" s="3" t="s">
        <v>17</v>
      </c>
      <c r="V1135" s="11" t="str">
        <f>IF(U1135&lt;&gt;"",VLOOKUP(U1135,Gefährdungsstufen!$B$2:$G$20,6,FALSE),"")</f>
        <v>potentiell gefährdet</v>
      </c>
      <c r="W1135" s="33" t="str">
        <f t="shared" si="106"/>
        <v>Landolt Elias (1991): Gefährdung der Farn- und Blütenpflanzen in der Schweiz</v>
      </c>
      <c r="X1135" s="3">
        <v>7</v>
      </c>
      <c r="Y1135" s="3" t="s">
        <v>8</v>
      </c>
      <c r="Z1135" s="3" t="s">
        <v>2</v>
      </c>
      <c r="AA1135" s="3">
        <v>1</v>
      </c>
      <c r="AB1135" s="3">
        <v>2</v>
      </c>
      <c r="AC1135" s="3">
        <v>1</v>
      </c>
      <c r="AD1135" s="3">
        <v>3</v>
      </c>
      <c r="AE1135" s="3" t="s">
        <v>7</v>
      </c>
      <c r="AF1135" s="3" t="str">
        <f>IF(AE1135&lt;&gt;"",VLOOKUP(AE1135,legende!$A$3:$C$6,2,FALSE),"")</f>
        <v>gross</v>
      </c>
      <c r="AG1135" s="71">
        <f>IF(AE1135&lt;&gt;"",VLOOKUP(AE1135,legende!$A$3:$C$6,3,FALSE),"")</f>
        <v>0</v>
      </c>
      <c r="AH1135" s="3" t="s">
        <v>6</v>
      </c>
      <c r="AI1135" s="3" t="str">
        <f>IF(AH1135&lt;&gt;"",VLOOKUP(AH1135,legende!$F$3:$H$6,3,FALSE),"")</f>
        <v>klein: &lt;1/4</v>
      </c>
      <c r="AJ1135" s="71">
        <f>IF(AH1135&lt;&gt;"",VLOOKUP(AH1135,legende!$F$3:$H$6,2,FALSE),"")</f>
        <v>0</v>
      </c>
      <c r="AK1135" s="3" t="s">
        <v>12</v>
      </c>
      <c r="AL1135" s="3" t="s">
        <v>12</v>
      </c>
      <c r="AM1135" s="11" t="str">
        <f>IF(AL1135&lt;&gt;"",VLOOKUP(AL1135,Gefährdungsstufen!$B$2:$G$20,6,FALSE),"")</f>
        <v>vom Aussterben bedroht</v>
      </c>
      <c r="AN1135" s="71">
        <f>IF(AL1135&lt;&gt;"",VLOOKUP(AL1135,Gefährdungsstufen!$B$2:$G$20,3,FALSE),"")</f>
        <v>5</v>
      </c>
      <c r="AO1135" s="3"/>
      <c r="AP1135" s="11"/>
      <c r="AQ1135" s="11">
        <f t="shared" si="107"/>
        <v>10</v>
      </c>
      <c r="AR1135" s="3">
        <v>7</v>
      </c>
      <c r="AS1135" s="3">
        <v>7</v>
      </c>
    </row>
    <row r="1136" spans="1:55" s="2" customFormat="1" ht="15" hidden="1" customHeight="1">
      <c r="A1136" s="24" t="s">
        <v>26859</v>
      </c>
      <c r="B1136" s="5" t="s">
        <v>7349</v>
      </c>
      <c r="C1136" s="16" t="s">
        <v>7350</v>
      </c>
      <c r="D1136" s="3" t="s">
        <v>1</v>
      </c>
      <c r="E1136" s="3" t="str">
        <f>IF(D1136&lt;&gt;"",VLOOKUP($D1136,Gefährdungsstufen!$B$2:$G$20,6,FALSE),"")</f>
        <v>potentiell gefährdet</v>
      </c>
      <c r="F1136" s="71">
        <f>IF(D1136&lt;&gt;"",VLOOKUP($D1136,Gefährdungsstufen!$B$2:$G$20,3,FALSE),"")</f>
        <v>0</v>
      </c>
      <c r="G1136" s="33" t="str">
        <f t="shared" si="102"/>
        <v>Landolt Elias (1991): Gefährdung der Farn- und Blütenpflanzen in der Schweiz</v>
      </c>
      <c r="H1136" s="3" t="s">
        <v>9</v>
      </c>
      <c r="I1136" s="3" t="str">
        <f>IF(H1136&lt;&gt;"",VLOOKUP($H1136,Gefährdungsstufen!$B$2:$G$20,6,FALSE),"")</f>
        <v>vom Aussterben bedroht</v>
      </c>
      <c r="J1136" s="71">
        <f>IF(H1136&lt;&gt;"",VLOOKUP($H1136,Gefährdungsstufen!$B$2:$G$20,3,FALSE),"")</f>
        <v>5</v>
      </c>
      <c r="K1136" s="33" t="str">
        <f t="shared" si="103"/>
        <v>Landolt Elias (1991): Gefährdung der Farn- und Blütenpflanzen in der Schweiz</v>
      </c>
      <c r="L1136" s="3" t="s">
        <v>12</v>
      </c>
      <c r="M1136" s="3" t="s">
        <v>12</v>
      </c>
      <c r="N1136" s="11" t="str">
        <f>IF(M1136&lt;&gt;"",VLOOKUP(M1136,Gefährdungsstufen!$B$2:$G$20,6,FALSE),"")</f>
        <v>vom Aussterben bedroht</v>
      </c>
      <c r="O1136" s="33" t="str">
        <f t="shared" si="104"/>
        <v>Landolt Elias (1991): Gefährdung der Farn- und Blütenpflanzen in der Schweiz</v>
      </c>
      <c r="P1136" s="3" t="s">
        <v>12</v>
      </c>
      <c r="Q1136" s="3" t="s">
        <v>12</v>
      </c>
      <c r="R1136" s="11" t="str">
        <f>IF(Q1136&lt;&gt;"",VLOOKUP(Q1136,Gefährdungsstufen!$B$2:$G$20,6,FALSE),"")</f>
        <v>vom Aussterben bedroht</v>
      </c>
      <c r="S1136" s="33" t="str">
        <f t="shared" si="105"/>
        <v>Landolt Elias (1991): Gefährdung der Farn- und Blütenpflanzen in der Schweiz</v>
      </c>
      <c r="T1136" s="3" t="s">
        <v>8</v>
      </c>
      <c r="U1136" s="3"/>
      <c r="V1136" s="11" t="str">
        <f>IF(U1136&lt;&gt;"",VLOOKUP(U1136,Gefährdungsstufen!$B$2:$G$20,6,FALSE),"")</f>
        <v/>
      </c>
      <c r="W1136" s="33" t="str">
        <f t="shared" si="106"/>
        <v/>
      </c>
      <c r="X1136" s="3">
        <v>7</v>
      </c>
      <c r="Y1136" s="3" t="s">
        <v>8</v>
      </c>
      <c r="Z1136" s="3" t="s">
        <v>13</v>
      </c>
      <c r="AA1136" s="3">
        <v>1</v>
      </c>
      <c r="AB1136" s="3">
        <v>2</v>
      </c>
      <c r="AC1136" s="3">
        <v>1</v>
      </c>
      <c r="AD1136" s="3">
        <v>3</v>
      </c>
      <c r="AE1136" s="3" t="s">
        <v>7</v>
      </c>
      <c r="AF1136" s="3" t="str">
        <f>IF(AE1136&lt;&gt;"",VLOOKUP(AE1136,legende!$A$3:$C$6,2,FALSE),"")</f>
        <v>gross</v>
      </c>
      <c r="AG1136" s="71">
        <f>IF(AE1136&lt;&gt;"",VLOOKUP(AE1136,legende!$A$3:$C$6,3,FALSE),"")</f>
        <v>0</v>
      </c>
      <c r="AH1136" s="3" t="s">
        <v>6</v>
      </c>
      <c r="AI1136" s="3" t="str">
        <f>IF(AH1136&lt;&gt;"",VLOOKUP(AH1136,legende!$F$3:$H$6,3,FALSE),"")</f>
        <v>klein: &lt;1/4</v>
      </c>
      <c r="AJ1136" s="71">
        <f>IF(AH1136&lt;&gt;"",VLOOKUP(AH1136,legende!$F$3:$H$6,2,FALSE),"")</f>
        <v>0</v>
      </c>
      <c r="AK1136" s="3" t="s">
        <v>12</v>
      </c>
      <c r="AL1136" s="3" t="s">
        <v>12</v>
      </c>
      <c r="AM1136" s="11" t="str">
        <f>IF(AL1136&lt;&gt;"",VLOOKUP(AL1136,Gefährdungsstufen!$B$2:$G$20,6,FALSE),"")</f>
        <v>vom Aussterben bedroht</v>
      </c>
      <c r="AN1136" s="71">
        <f>IF(AL1136&lt;&gt;"",VLOOKUP(AL1136,Gefährdungsstufen!$B$2:$G$20,3,FALSE),"")</f>
        <v>5</v>
      </c>
      <c r="AO1136" s="3"/>
      <c r="AP1136" s="11"/>
      <c r="AQ1136" s="11">
        <f t="shared" si="107"/>
        <v>10</v>
      </c>
      <c r="AR1136" s="3">
        <v>7</v>
      </c>
      <c r="AS1136" s="3">
        <v>7</v>
      </c>
      <c r="BB1136" s="2">
        <v>6</v>
      </c>
      <c r="BC1136" s="2">
        <v>7</v>
      </c>
    </row>
    <row r="1137" spans="1:55" s="2" customFormat="1" ht="15" hidden="1" customHeight="1">
      <c r="A1137" s="24" t="s">
        <v>26859</v>
      </c>
      <c r="B1137" s="5" t="s">
        <v>4099</v>
      </c>
      <c r="C1137" s="16" t="s">
        <v>4100</v>
      </c>
      <c r="D1137" s="3" t="s">
        <v>1</v>
      </c>
      <c r="E1137" s="3" t="str">
        <f>IF(D1137&lt;&gt;"",VLOOKUP($D1137,Gefährdungsstufen!$B$2:$G$20,6,FALSE),"")</f>
        <v>potentiell gefährdet</v>
      </c>
      <c r="F1137" s="71">
        <f>IF(D1137&lt;&gt;"",VLOOKUP($D1137,Gefährdungsstufen!$B$2:$G$20,3,FALSE),"")</f>
        <v>0</v>
      </c>
      <c r="G1137" s="33" t="str">
        <f t="shared" si="102"/>
        <v>Landolt Elias (1991): Gefährdung der Farn- und Blütenpflanzen in der Schweiz</v>
      </c>
      <c r="H1137" s="3" t="s">
        <v>9</v>
      </c>
      <c r="I1137" s="3" t="str">
        <f>IF(H1137&lt;&gt;"",VLOOKUP($H1137,Gefährdungsstufen!$B$2:$G$20,6,FALSE),"")</f>
        <v>vom Aussterben bedroht</v>
      </c>
      <c r="J1137" s="71">
        <f>IF(H1137&lt;&gt;"",VLOOKUP($H1137,Gefährdungsstufen!$B$2:$G$20,3,FALSE),"")</f>
        <v>5</v>
      </c>
      <c r="K1137" s="33" t="str">
        <f t="shared" si="103"/>
        <v>Landolt Elias (1991): Gefährdung der Farn- und Blütenpflanzen in der Schweiz</v>
      </c>
      <c r="L1137" s="3" t="s">
        <v>9</v>
      </c>
      <c r="M1137" s="3" t="s">
        <v>9</v>
      </c>
      <c r="N1137" s="11" t="str">
        <f>IF(M1137&lt;&gt;"",VLOOKUP(M1137,Gefährdungsstufen!$B$2:$G$20,6,FALSE),"")</f>
        <v>vom Aussterben bedroht</v>
      </c>
      <c r="O1137" s="33" t="str">
        <f t="shared" si="104"/>
        <v>Landolt Elias (1991): Gefährdung der Farn- und Blütenpflanzen in der Schweiz</v>
      </c>
      <c r="P1137" s="3" t="s">
        <v>9</v>
      </c>
      <c r="Q1137" s="3" t="s">
        <v>9</v>
      </c>
      <c r="R1137" s="11" t="str">
        <f>IF(Q1137&lt;&gt;"",VLOOKUP(Q1137,Gefährdungsstufen!$B$2:$G$20,6,FALSE),"")</f>
        <v>vom Aussterben bedroht</v>
      </c>
      <c r="S1137" s="33" t="str">
        <f t="shared" si="105"/>
        <v>Landolt Elias (1991): Gefährdung der Farn- und Blütenpflanzen in der Schweiz</v>
      </c>
      <c r="T1137" s="3" t="s">
        <v>12</v>
      </c>
      <c r="U1137" s="3" t="s">
        <v>12</v>
      </c>
      <c r="V1137" s="11" t="str">
        <f>IF(U1137&lt;&gt;"",VLOOKUP(U1137,Gefährdungsstufen!$B$2:$G$20,6,FALSE),"")</f>
        <v>vom Aussterben bedroht</v>
      </c>
      <c r="W1137" s="33" t="str">
        <f t="shared" si="106"/>
        <v>Landolt Elias (1991): Gefährdung der Farn- und Blütenpflanzen in der Schweiz</v>
      </c>
      <c r="X1137" s="3">
        <v>7</v>
      </c>
      <c r="Y1137" s="3" t="s">
        <v>8</v>
      </c>
      <c r="Z1137" s="3" t="s">
        <v>2</v>
      </c>
      <c r="AA1137" s="3">
        <v>1</v>
      </c>
      <c r="AB1137" s="3">
        <v>5</v>
      </c>
      <c r="AC1137" s="3">
        <v>1</v>
      </c>
      <c r="AD1137" s="3">
        <v>1</v>
      </c>
      <c r="AE1137" s="3" t="s">
        <v>7</v>
      </c>
      <c r="AF1137" s="3" t="str">
        <f>IF(AE1137&lt;&gt;"",VLOOKUP(AE1137,legende!$A$3:$C$6,2,FALSE),"")</f>
        <v>gross</v>
      </c>
      <c r="AG1137" s="71">
        <f>IF(AE1137&lt;&gt;"",VLOOKUP(AE1137,legende!$A$3:$C$6,3,FALSE),"")</f>
        <v>0</v>
      </c>
      <c r="AH1137" s="3" t="s">
        <v>6</v>
      </c>
      <c r="AI1137" s="3" t="str">
        <f>IF(AH1137&lt;&gt;"",VLOOKUP(AH1137,legende!$F$3:$H$6,3,FALSE),"")</f>
        <v>klein: &lt;1/4</v>
      </c>
      <c r="AJ1137" s="71">
        <f>IF(AH1137&lt;&gt;"",VLOOKUP(AH1137,legende!$F$3:$H$6,2,FALSE),"")</f>
        <v>0</v>
      </c>
      <c r="AK1137" s="3" t="s">
        <v>12</v>
      </c>
      <c r="AL1137" s="3" t="s">
        <v>12</v>
      </c>
      <c r="AM1137" s="11" t="str">
        <f>IF(AL1137&lt;&gt;"",VLOOKUP(AL1137,Gefährdungsstufen!$B$2:$G$20,6,FALSE),"")</f>
        <v>vom Aussterben bedroht</v>
      </c>
      <c r="AN1137" s="71">
        <f>IF(AL1137&lt;&gt;"",VLOOKUP(AL1137,Gefährdungsstufen!$B$2:$G$20,3,FALSE),"")</f>
        <v>5</v>
      </c>
      <c r="AO1137" s="3"/>
      <c r="AP1137" s="11"/>
      <c r="AQ1137" s="11">
        <f t="shared" si="107"/>
        <v>10</v>
      </c>
      <c r="AR1137" s="3">
        <v>7</v>
      </c>
      <c r="AS1137" s="3">
        <v>7</v>
      </c>
      <c r="BB1137" s="2">
        <v>6</v>
      </c>
      <c r="BC1137" s="2">
        <v>7</v>
      </c>
    </row>
    <row r="1138" spans="1:55" s="2" customFormat="1" ht="15" hidden="1" customHeight="1">
      <c r="A1138" s="24" t="s">
        <v>26859</v>
      </c>
      <c r="B1138" s="5" t="s">
        <v>16607</v>
      </c>
      <c r="C1138" s="16" t="s">
        <v>16608</v>
      </c>
      <c r="D1138" s="3" t="s">
        <v>1</v>
      </c>
      <c r="E1138" s="3" t="str">
        <f>IF(D1138&lt;&gt;"",VLOOKUP($D1138,Gefährdungsstufen!$B$2:$G$20,6,FALSE),"")</f>
        <v>potentiell gefährdet</v>
      </c>
      <c r="F1138" s="71">
        <f>IF(D1138&lt;&gt;"",VLOOKUP($D1138,Gefährdungsstufen!$B$2:$G$20,3,FALSE),"")</f>
        <v>0</v>
      </c>
      <c r="G1138" s="33" t="str">
        <f t="shared" si="102"/>
        <v>Landolt Elias (1991): Gefährdung der Farn- und Blütenpflanzen in der Schweiz</v>
      </c>
      <c r="H1138" s="3" t="s">
        <v>1</v>
      </c>
      <c r="I1138" s="3" t="str">
        <f>IF(H1138&lt;&gt;"",VLOOKUP($H1138,Gefährdungsstufen!$B$2:$G$20,6,FALSE),"")</f>
        <v>potentiell gefährdet</v>
      </c>
      <c r="J1138" s="71">
        <f>IF(H1138&lt;&gt;"",VLOOKUP($H1138,Gefährdungsstufen!$B$2:$G$20,3,FALSE),"")</f>
        <v>0</v>
      </c>
      <c r="K1138" s="33" t="str">
        <f t="shared" si="103"/>
        <v>Landolt Elias (1991): Gefährdung der Farn- und Blütenpflanzen in der Schweiz</v>
      </c>
      <c r="L1138" s="3" t="s">
        <v>9</v>
      </c>
      <c r="M1138" s="3" t="s">
        <v>9</v>
      </c>
      <c r="N1138" s="11" t="str">
        <f>IF(M1138&lt;&gt;"",VLOOKUP(M1138,Gefährdungsstufen!$B$2:$G$20,6,FALSE),"")</f>
        <v>vom Aussterben bedroht</v>
      </c>
      <c r="O1138" s="33" t="str">
        <f t="shared" si="104"/>
        <v>Landolt Elias (1991): Gefährdung der Farn- und Blütenpflanzen in der Schweiz</v>
      </c>
      <c r="P1138" s="3" t="s">
        <v>8</v>
      </c>
      <c r="Q1138" s="3"/>
      <c r="R1138" s="11" t="str">
        <f>IF(Q1138&lt;&gt;"",VLOOKUP(Q1138,Gefährdungsstufen!$B$2:$G$20,6,FALSE),"")</f>
        <v/>
      </c>
      <c r="S1138" s="33" t="str">
        <f t="shared" si="105"/>
        <v/>
      </c>
      <c r="T1138" s="3" t="s">
        <v>9</v>
      </c>
      <c r="U1138" s="3" t="s">
        <v>9</v>
      </c>
      <c r="V1138" s="11" t="str">
        <f>IF(U1138&lt;&gt;"",VLOOKUP(U1138,Gefährdungsstufen!$B$2:$G$20,6,FALSE),"")</f>
        <v>vom Aussterben bedroht</v>
      </c>
      <c r="W1138" s="33" t="str">
        <f t="shared" si="106"/>
        <v>Landolt Elias (1991): Gefährdung der Farn- und Blütenpflanzen in der Schweiz</v>
      </c>
      <c r="X1138" s="3">
        <v>2</v>
      </c>
      <c r="Y1138" s="3" t="s">
        <v>8</v>
      </c>
      <c r="Z1138" s="3" t="s">
        <v>13</v>
      </c>
      <c r="AA1138" s="3">
        <v>99</v>
      </c>
      <c r="AB1138" s="3">
        <v>99</v>
      </c>
      <c r="AC1138" s="3">
        <v>99</v>
      </c>
      <c r="AD1138" s="3">
        <v>99</v>
      </c>
      <c r="AE1138" s="3" t="s">
        <v>23</v>
      </c>
      <c r="AF1138" s="3" t="str">
        <f>IF(AE1138&lt;&gt;"",VLOOKUP(AE1138,legende!$A$3:$C$6,2,FALSE),"")</f>
        <v>mittel</v>
      </c>
      <c r="AG1138" s="71">
        <f>IF(AE1138&lt;&gt;"",VLOOKUP(AE1138,legende!$A$3:$C$6,3,FALSE),"")</f>
        <v>2</v>
      </c>
      <c r="AH1138" s="3" t="s">
        <v>6</v>
      </c>
      <c r="AI1138" s="3" t="str">
        <f>IF(AH1138&lt;&gt;"",VLOOKUP(AH1138,legende!$F$3:$H$6,3,FALSE),"")</f>
        <v>klein: &lt;1/4</v>
      </c>
      <c r="AJ1138" s="71">
        <f>IF(AH1138&lt;&gt;"",VLOOKUP(AH1138,legende!$F$3:$H$6,2,FALSE),"")</f>
        <v>0</v>
      </c>
      <c r="AK1138" s="3" t="s">
        <v>9</v>
      </c>
      <c r="AL1138" s="3" t="s">
        <v>9</v>
      </c>
      <c r="AM1138" s="11" t="str">
        <f>IF(AL1138&lt;&gt;"",VLOOKUP(AL1138,Gefährdungsstufen!$B$2:$G$20,6,FALSE),"")</f>
        <v>vom Aussterben bedroht</v>
      </c>
      <c r="AN1138" s="71">
        <f>IF(AL1138&lt;&gt;"",VLOOKUP(AL1138,Gefährdungsstufen!$B$2:$G$20,3,FALSE),"")</f>
        <v>5</v>
      </c>
      <c r="AO1138" s="3"/>
      <c r="AP1138" s="11"/>
      <c r="AQ1138" s="11">
        <f t="shared" si="107"/>
        <v>7</v>
      </c>
      <c r="AR1138" s="3">
        <v>5</v>
      </c>
      <c r="AS1138" s="3">
        <v>5</v>
      </c>
      <c r="AV1138" s="2" t="s">
        <v>36</v>
      </c>
      <c r="AW1138" s="2" t="s">
        <v>35</v>
      </c>
    </row>
    <row r="1139" spans="1:55" s="2" customFormat="1" ht="15" hidden="1" customHeight="1">
      <c r="A1139" s="24" t="s">
        <v>26859</v>
      </c>
      <c r="B1139" s="5" t="s">
        <v>12309</v>
      </c>
      <c r="C1139" s="16" t="s">
        <v>12310</v>
      </c>
      <c r="D1139" s="3" t="s">
        <v>1</v>
      </c>
      <c r="E1139" s="3" t="str">
        <f>IF(D1139&lt;&gt;"",VLOOKUP($D1139,Gefährdungsstufen!$B$2:$G$20,6,FALSE),"")</f>
        <v>potentiell gefährdet</v>
      </c>
      <c r="F1139" s="71">
        <f>IF(D1139&lt;&gt;"",VLOOKUP($D1139,Gefährdungsstufen!$B$2:$G$20,3,FALSE),"")</f>
        <v>0</v>
      </c>
      <c r="G1139" s="33" t="str">
        <f t="shared" si="102"/>
        <v>Landolt Elias (1991): Gefährdung der Farn- und Blütenpflanzen in der Schweiz</v>
      </c>
      <c r="H1139" s="3" t="s">
        <v>1</v>
      </c>
      <c r="I1139" s="3" t="str">
        <f>IF(H1139&lt;&gt;"",VLOOKUP($H1139,Gefährdungsstufen!$B$2:$G$20,6,FALSE),"")</f>
        <v>potentiell gefährdet</v>
      </c>
      <c r="J1139" s="71">
        <f>IF(H1139&lt;&gt;"",VLOOKUP($H1139,Gefährdungsstufen!$B$2:$G$20,3,FALSE),"")</f>
        <v>0</v>
      </c>
      <c r="K1139" s="33" t="str">
        <f t="shared" si="103"/>
        <v>Landolt Elias (1991): Gefährdung der Farn- und Blütenpflanzen in der Schweiz</v>
      </c>
      <c r="L1139" s="3" t="s">
        <v>1</v>
      </c>
      <c r="M1139" s="3" t="s">
        <v>1</v>
      </c>
      <c r="N1139" s="11" t="str">
        <f>IF(M1139&lt;&gt;"",VLOOKUP(M1139,Gefährdungsstufen!$B$2:$G$20,6,FALSE),"")</f>
        <v>potentiell gefährdet</v>
      </c>
      <c r="O1139" s="33" t="str">
        <f t="shared" si="104"/>
        <v>Landolt Elias (1991): Gefährdung der Farn- und Blütenpflanzen in der Schweiz</v>
      </c>
      <c r="P1139" s="3" t="s">
        <v>1</v>
      </c>
      <c r="Q1139" s="3" t="s">
        <v>1</v>
      </c>
      <c r="R1139" s="11" t="str">
        <f>IF(Q1139&lt;&gt;"",VLOOKUP(Q1139,Gefährdungsstufen!$B$2:$G$20,6,FALSE),"")</f>
        <v>potentiell gefährdet</v>
      </c>
      <c r="S1139" s="33" t="str">
        <f t="shared" si="105"/>
        <v>Landolt Elias (1991): Gefährdung der Farn- und Blütenpflanzen in der Schweiz</v>
      </c>
      <c r="T1139" s="3" t="s">
        <v>1</v>
      </c>
      <c r="U1139" s="3" t="s">
        <v>1</v>
      </c>
      <c r="V1139" s="11" t="str">
        <f>IF(U1139&lt;&gt;"",VLOOKUP(U1139,Gefährdungsstufen!$B$2:$G$20,6,FALSE),"")</f>
        <v>potentiell gefährdet</v>
      </c>
      <c r="W1139" s="33" t="str">
        <f t="shared" si="106"/>
        <v>Landolt Elias (1991): Gefährdung der Farn- und Blütenpflanzen in der Schweiz</v>
      </c>
      <c r="X1139" s="3">
        <v>5</v>
      </c>
      <c r="Y1139" s="3" t="s">
        <v>8</v>
      </c>
      <c r="Z1139" s="3" t="s">
        <v>2</v>
      </c>
      <c r="AA1139" s="3">
        <v>5</v>
      </c>
      <c r="AB1139" s="3">
        <v>6</v>
      </c>
      <c r="AC1139" s="3">
        <v>5</v>
      </c>
      <c r="AD1139" s="3">
        <v>4</v>
      </c>
      <c r="AE1139" s="3"/>
      <c r="AF1139" s="3" t="str">
        <f>IF(AE1139&lt;&gt;"",VLOOKUP(AE1139,legende!$A$3:$C$6,2,FALSE),"")</f>
        <v/>
      </c>
      <c r="AG1139" s="71" t="str">
        <f>IF(AE1139&lt;&gt;"",VLOOKUP(AE1139,legende!$A$3:$C$6,3,FALSE),"")</f>
        <v/>
      </c>
      <c r="AH1139" s="3"/>
      <c r="AI1139" s="3" t="str">
        <f>IF(AH1139&lt;&gt;"",VLOOKUP(AH1139,legende!$F$3:$H$6,3,FALSE),"")</f>
        <v/>
      </c>
      <c r="AJ1139" s="71" t="str">
        <f>IF(AH1139&lt;&gt;"",VLOOKUP(AH1139,legende!$F$3:$H$6,2,FALSE),"")</f>
        <v/>
      </c>
      <c r="AK1139" s="3" t="s">
        <v>1</v>
      </c>
      <c r="AL1139" s="3" t="s">
        <v>1</v>
      </c>
      <c r="AM1139" s="11" t="str">
        <f>IF(AL1139&lt;&gt;"",VLOOKUP(AL1139,Gefährdungsstufen!$B$2:$G$20,6,FALSE),"")</f>
        <v>potentiell gefährdet</v>
      </c>
      <c r="AN1139" s="71">
        <f>IF(AL1139&lt;&gt;"",VLOOKUP(AL1139,Gefährdungsstufen!$B$2:$G$20,3,FALSE),"")</f>
        <v>0</v>
      </c>
      <c r="AO1139" s="3"/>
      <c r="AP1139" s="11" t="s">
        <v>26922</v>
      </c>
      <c r="AQ1139" s="11" t="e">
        <f t="shared" si="107"/>
        <v>#VALUE!</v>
      </c>
      <c r="AR1139" s="3">
        <v>0</v>
      </c>
      <c r="AS1139" s="3" t="s">
        <v>0</v>
      </c>
      <c r="AT1139" s="2">
        <v>1</v>
      </c>
      <c r="AU1139" s="2">
        <v>2</v>
      </c>
      <c r="AV1139" s="2" t="s">
        <v>36</v>
      </c>
      <c r="AW1139" s="2" t="s">
        <v>35</v>
      </c>
    </row>
    <row r="1140" spans="1:55" s="2" customFormat="1" ht="15" hidden="1" customHeight="1">
      <c r="A1140" s="24" t="s">
        <v>26859</v>
      </c>
      <c r="B1140" s="5" t="s">
        <v>23925</v>
      </c>
      <c r="C1140" s="16" t="s">
        <v>23927</v>
      </c>
      <c r="D1140" s="3" t="s">
        <v>1</v>
      </c>
      <c r="E1140" s="3" t="str">
        <f>IF(D1140&lt;&gt;"",VLOOKUP($D1140,Gefährdungsstufen!$B$2:$G$20,6,FALSE),"")</f>
        <v>potentiell gefährdet</v>
      </c>
      <c r="F1140" s="71">
        <f>IF(D1140&lt;&gt;"",VLOOKUP($D1140,Gefährdungsstufen!$B$2:$G$20,3,FALSE),"")</f>
        <v>0</v>
      </c>
      <c r="G1140" s="33" t="str">
        <f t="shared" si="102"/>
        <v>Landolt Elias (1991): Gefährdung der Farn- und Blütenpflanzen in der Schweiz</v>
      </c>
      <c r="H1140" s="3" t="s">
        <v>1</v>
      </c>
      <c r="I1140" s="3" t="str">
        <f>IF(H1140&lt;&gt;"",VLOOKUP($H1140,Gefährdungsstufen!$B$2:$G$20,6,FALSE),"")</f>
        <v>potentiell gefährdet</v>
      </c>
      <c r="J1140" s="71">
        <f>IF(H1140&lt;&gt;"",VLOOKUP($H1140,Gefährdungsstufen!$B$2:$G$20,3,FALSE),"")</f>
        <v>0</v>
      </c>
      <c r="K1140" s="33" t="str">
        <f t="shared" si="103"/>
        <v>Landolt Elias (1991): Gefährdung der Farn- und Blütenpflanzen in der Schweiz</v>
      </c>
      <c r="L1140" s="3" t="s">
        <v>45</v>
      </c>
      <c r="M1140" s="3" t="s">
        <v>45</v>
      </c>
      <c r="N1140" s="11" t="str">
        <f>IF(M1140&lt;&gt;"",VLOOKUP(M1140,Gefährdungsstufen!$B$2:$G$20,6,FALSE),"")</f>
        <v>gefährdet</v>
      </c>
      <c r="O1140" s="33" t="str">
        <f t="shared" si="104"/>
        <v>Landolt Elias (1991): Gefährdung der Farn- und Blütenpflanzen in der Schweiz</v>
      </c>
      <c r="P1140" s="3" t="s">
        <v>9</v>
      </c>
      <c r="Q1140" s="3" t="s">
        <v>9</v>
      </c>
      <c r="R1140" s="11" t="str">
        <f>IF(Q1140&lt;&gt;"",VLOOKUP(Q1140,Gefährdungsstufen!$B$2:$G$20,6,FALSE),"")</f>
        <v>vom Aussterben bedroht</v>
      </c>
      <c r="S1140" s="33" t="str">
        <f t="shared" si="105"/>
        <v>Landolt Elias (1991): Gefährdung der Farn- und Blütenpflanzen in der Schweiz</v>
      </c>
      <c r="T1140" s="3" t="s">
        <v>45</v>
      </c>
      <c r="U1140" s="3" t="s">
        <v>45</v>
      </c>
      <c r="V1140" s="11" t="str">
        <f>IF(U1140&lt;&gt;"",VLOOKUP(U1140,Gefährdungsstufen!$B$2:$G$20,6,FALSE),"")</f>
        <v>gefährdet</v>
      </c>
      <c r="W1140" s="33" t="str">
        <f t="shared" si="106"/>
        <v>Landolt Elias (1991): Gefährdung der Farn- und Blütenpflanzen in der Schweiz</v>
      </c>
      <c r="X1140" s="3">
        <v>2</v>
      </c>
      <c r="Y1140" s="3" t="s">
        <v>8</v>
      </c>
      <c r="Z1140" s="3" t="s">
        <v>2</v>
      </c>
      <c r="AA1140" s="3">
        <v>4</v>
      </c>
      <c r="AB1140" s="3">
        <v>5</v>
      </c>
      <c r="AC1140" s="3">
        <v>4</v>
      </c>
      <c r="AD1140" s="3">
        <v>4</v>
      </c>
      <c r="AE1140" s="3" t="s">
        <v>23</v>
      </c>
      <c r="AF1140" s="3" t="str">
        <f>IF(AE1140&lt;&gt;"",VLOOKUP(AE1140,legende!$A$3:$C$6,2,FALSE),"")</f>
        <v>mittel</v>
      </c>
      <c r="AG1140" s="71">
        <f>IF(AE1140&lt;&gt;"",VLOOKUP(AE1140,legende!$A$3:$C$6,3,FALSE),"")</f>
        <v>2</v>
      </c>
      <c r="AH1140" s="3" t="s">
        <v>6</v>
      </c>
      <c r="AI1140" s="3" t="str">
        <f>IF(AH1140&lt;&gt;"",VLOOKUP(AH1140,legende!$F$3:$H$6,3,FALSE),"")</f>
        <v>klein: &lt;1/4</v>
      </c>
      <c r="AJ1140" s="71">
        <f>IF(AH1140&lt;&gt;"",VLOOKUP(AH1140,legende!$F$3:$H$6,2,FALSE),"")</f>
        <v>0</v>
      </c>
      <c r="AK1140" s="3" t="s">
        <v>5</v>
      </c>
      <c r="AL1140" s="3" t="s">
        <v>5</v>
      </c>
      <c r="AM1140" s="11" t="str">
        <f>IF(AL1140&lt;&gt;"",VLOOKUP(AL1140,Gefährdungsstufen!$B$2:$G$20,6,FALSE),"")</f>
        <v>stark gefährdet</v>
      </c>
      <c r="AN1140" s="71">
        <f>IF(AL1140&lt;&gt;"",VLOOKUP(AL1140,Gefährdungsstufen!$B$2:$G$20,3,FALSE),"")</f>
        <v>4</v>
      </c>
      <c r="AO1140" s="3"/>
      <c r="AP1140" s="11"/>
      <c r="AQ1140" s="11">
        <f t="shared" si="107"/>
        <v>6</v>
      </c>
      <c r="AR1140" s="3">
        <v>4</v>
      </c>
      <c r="AS1140" s="3">
        <v>4</v>
      </c>
      <c r="AT1140" s="2">
        <v>1</v>
      </c>
    </row>
    <row r="1141" spans="1:55" s="2" customFormat="1" ht="15" hidden="1" customHeight="1">
      <c r="A1141" s="24" t="s">
        <v>26859</v>
      </c>
      <c r="B1141" s="5" t="s">
        <v>25663</v>
      </c>
      <c r="C1141" s="16" t="s">
        <v>25664</v>
      </c>
      <c r="D1141" s="3" t="s">
        <v>1</v>
      </c>
      <c r="E1141" s="3" t="str">
        <f>IF(D1141&lt;&gt;"",VLOOKUP($D1141,Gefährdungsstufen!$B$2:$G$20,6,FALSE),"")</f>
        <v>potentiell gefährdet</v>
      </c>
      <c r="F1141" s="71">
        <f>IF(D1141&lt;&gt;"",VLOOKUP($D1141,Gefährdungsstufen!$B$2:$G$20,3,FALSE),"")</f>
        <v>0</v>
      </c>
      <c r="G1141" s="33" t="str">
        <f t="shared" si="102"/>
        <v>Landolt Elias (1991): Gefährdung der Farn- und Blütenpflanzen in der Schweiz</v>
      </c>
      <c r="H1141" s="3" t="s">
        <v>1</v>
      </c>
      <c r="I1141" s="3" t="str">
        <f>IF(H1141&lt;&gt;"",VLOOKUP($H1141,Gefährdungsstufen!$B$2:$G$20,6,FALSE),"")</f>
        <v>potentiell gefährdet</v>
      </c>
      <c r="J1141" s="71">
        <f>IF(H1141&lt;&gt;"",VLOOKUP($H1141,Gefährdungsstufen!$B$2:$G$20,3,FALSE),"")</f>
        <v>0</v>
      </c>
      <c r="K1141" s="33" t="str">
        <f t="shared" si="103"/>
        <v>Landolt Elias (1991): Gefährdung der Farn- und Blütenpflanzen in der Schweiz</v>
      </c>
      <c r="L1141" s="3" t="s">
        <v>5</v>
      </c>
      <c r="M1141" s="3" t="s">
        <v>5</v>
      </c>
      <c r="N1141" s="11" t="str">
        <f>IF(M1141&lt;&gt;"",VLOOKUP(M1141,Gefährdungsstufen!$B$2:$G$20,6,FALSE),"")</f>
        <v>stark gefährdet</v>
      </c>
      <c r="O1141" s="33" t="str">
        <f t="shared" si="104"/>
        <v>Landolt Elias (1991): Gefährdung der Farn- und Blütenpflanzen in der Schweiz</v>
      </c>
      <c r="P1141" s="3" t="s">
        <v>1</v>
      </c>
      <c r="Q1141" s="3" t="s">
        <v>1</v>
      </c>
      <c r="R1141" s="11" t="str">
        <f>IF(Q1141&lt;&gt;"",VLOOKUP(Q1141,Gefährdungsstufen!$B$2:$G$20,6,FALSE),"")</f>
        <v>potentiell gefährdet</v>
      </c>
      <c r="S1141" s="33" t="str">
        <f t="shared" si="105"/>
        <v>Landolt Elias (1991): Gefährdung der Farn- und Blütenpflanzen in der Schweiz</v>
      </c>
      <c r="T1141" s="3" t="s">
        <v>5</v>
      </c>
      <c r="U1141" s="3" t="s">
        <v>5</v>
      </c>
      <c r="V1141" s="11" t="str">
        <f>IF(U1141&lt;&gt;"",VLOOKUP(U1141,Gefährdungsstufen!$B$2:$G$20,6,FALSE),"")</f>
        <v>stark gefährdet</v>
      </c>
      <c r="W1141" s="33" t="str">
        <f t="shared" si="106"/>
        <v>Landolt Elias (1991): Gefährdung der Farn- und Blütenpflanzen in der Schweiz</v>
      </c>
      <c r="X1141" s="3">
        <v>6</v>
      </c>
      <c r="Y1141" s="3" t="s">
        <v>8</v>
      </c>
      <c r="Z1141" s="3" t="s">
        <v>2</v>
      </c>
      <c r="AA1141" s="3">
        <v>4</v>
      </c>
      <c r="AB1141" s="3">
        <v>5</v>
      </c>
      <c r="AC1141" s="3">
        <v>4</v>
      </c>
      <c r="AD1141" s="3">
        <v>4</v>
      </c>
      <c r="AE1141" s="3" t="s">
        <v>7</v>
      </c>
      <c r="AF1141" s="3" t="str">
        <f>IF(AE1141&lt;&gt;"",VLOOKUP(AE1141,legende!$A$3:$C$6,2,FALSE),"")</f>
        <v>gross</v>
      </c>
      <c r="AG1141" s="71">
        <f>IF(AE1141&lt;&gt;"",VLOOKUP(AE1141,legende!$A$3:$C$6,3,FALSE),"")</f>
        <v>0</v>
      </c>
      <c r="AH1141" s="3" t="s">
        <v>6</v>
      </c>
      <c r="AI1141" s="3" t="str">
        <f>IF(AH1141&lt;&gt;"",VLOOKUP(AH1141,legende!$F$3:$H$6,3,FALSE),"")</f>
        <v>klein: &lt;1/4</v>
      </c>
      <c r="AJ1141" s="71">
        <f>IF(AH1141&lt;&gt;"",VLOOKUP(AH1141,legende!$F$3:$H$6,2,FALSE),"")</f>
        <v>0</v>
      </c>
      <c r="AK1141" s="3" t="s">
        <v>5</v>
      </c>
      <c r="AL1141" s="3" t="s">
        <v>5</v>
      </c>
      <c r="AM1141" s="11" t="str">
        <f>IF(AL1141&lt;&gt;"",VLOOKUP(AL1141,Gefährdungsstufen!$B$2:$G$20,6,FALSE),"")</f>
        <v>stark gefährdet</v>
      </c>
      <c r="AN1141" s="71">
        <f>IF(AL1141&lt;&gt;"",VLOOKUP(AL1141,Gefährdungsstufen!$B$2:$G$20,3,FALSE),"")</f>
        <v>4</v>
      </c>
      <c r="AO1141" s="3"/>
      <c r="AP1141" s="11"/>
      <c r="AQ1141" s="11">
        <f t="shared" si="107"/>
        <v>4</v>
      </c>
      <c r="AR1141" s="3">
        <v>2</v>
      </c>
      <c r="AS1141" s="3">
        <v>2</v>
      </c>
      <c r="AV1141" s="2" t="s">
        <v>36</v>
      </c>
      <c r="AW1141" s="2" t="s">
        <v>35</v>
      </c>
    </row>
    <row r="1142" spans="1:55" s="2" customFormat="1" ht="15" hidden="1" customHeight="1">
      <c r="A1142" s="24" t="s">
        <v>26859</v>
      </c>
      <c r="B1142" s="5" t="s">
        <v>13449</v>
      </c>
      <c r="C1142" s="16" t="s">
        <v>13450</v>
      </c>
      <c r="D1142" s="3" t="s">
        <v>1</v>
      </c>
      <c r="E1142" s="3" t="str">
        <f>IF(D1142&lt;&gt;"",VLOOKUP($D1142,Gefährdungsstufen!$B$2:$G$20,6,FALSE),"")</f>
        <v>potentiell gefährdet</v>
      </c>
      <c r="F1142" s="71">
        <f>IF(D1142&lt;&gt;"",VLOOKUP($D1142,Gefährdungsstufen!$B$2:$G$20,3,FALSE),"")</f>
        <v>0</v>
      </c>
      <c r="G1142" s="33" t="str">
        <f t="shared" si="102"/>
        <v>Landolt Elias (1991): Gefährdung der Farn- und Blütenpflanzen in der Schweiz</v>
      </c>
      <c r="H1142" s="3" t="s">
        <v>1</v>
      </c>
      <c r="I1142" s="3" t="str">
        <f>IF(H1142&lt;&gt;"",VLOOKUP($H1142,Gefährdungsstufen!$B$2:$G$20,6,FALSE),"")</f>
        <v>potentiell gefährdet</v>
      </c>
      <c r="J1142" s="71">
        <f>IF(H1142&lt;&gt;"",VLOOKUP($H1142,Gefährdungsstufen!$B$2:$G$20,3,FALSE),"")</f>
        <v>0</v>
      </c>
      <c r="K1142" s="33" t="str">
        <f t="shared" si="103"/>
        <v>Landolt Elias (1991): Gefährdung der Farn- und Blütenpflanzen in der Schweiz</v>
      </c>
      <c r="L1142" s="3" t="s">
        <v>8</v>
      </c>
      <c r="M1142" s="3"/>
      <c r="N1142" s="11" t="str">
        <f>IF(M1142&lt;&gt;"",VLOOKUP(M1142,Gefährdungsstufen!$B$2:$G$20,6,FALSE),"")</f>
        <v/>
      </c>
      <c r="O1142" s="33" t="str">
        <f t="shared" si="104"/>
        <v/>
      </c>
      <c r="P1142" s="3" t="s">
        <v>45</v>
      </c>
      <c r="Q1142" s="3" t="s">
        <v>45</v>
      </c>
      <c r="R1142" s="11" t="str">
        <f>IF(Q1142&lt;&gt;"",VLOOKUP(Q1142,Gefährdungsstufen!$B$2:$G$20,6,FALSE),"")</f>
        <v>gefährdet</v>
      </c>
      <c r="S1142" s="33" t="str">
        <f t="shared" si="105"/>
        <v>Landolt Elias (1991): Gefährdung der Farn- und Blütenpflanzen in der Schweiz</v>
      </c>
      <c r="T1142" s="3" t="s">
        <v>45</v>
      </c>
      <c r="U1142" s="3" t="s">
        <v>45</v>
      </c>
      <c r="V1142" s="11" t="str">
        <f>IF(U1142&lt;&gt;"",VLOOKUP(U1142,Gefährdungsstufen!$B$2:$G$20,6,FALSE),"")</f>
        <v>gefährdet</v>
      </c>
      <c r="W1142" s="33" t="str">
        <f t="shared" si="106"/>
        <v>Landolt Elias (1991): Gefährdung der Farn- und Blütenpflanzen in der Schweiz</v>
      </c>
      <c r="X1142" s="3">
        <v>6</v>
      </c>
      <c r="Y1142" s="3" t="s">
        <v>8</v>
      </c>
      <c r="Z1142" s="3" t="s">
        <v>13</v>
      </c>
      <c r="AA1142" s="3">
        <v>99</v>
      </c>
      <c r="AB1142" s="3">
        <v>2</v>
      </c>
      <c r="AC1142" s="3">
        <v>2</v>
      </c>
      <c r="AD1142" s="3">
        <v>3</v>
      </c>
      <c r="AE1142" s="3" t="s">
        <v>23</v>
      </c>
      <c r="AF1142" s="3" t="str">
        <f>IF(AE1142&lt;&gt;"",VLOOKUP(AE1142,legende!$A$3:$C$6,2,FALSE),"")</f>
        <v>mittel</v>
      </c>
      <c r="AG1142" s="71">
        <f>IF(AE1142&lt;&gt;"",VLOOKUP(AE1142,legende!$A$3:$C$6,3,FALSE),"")</f>
        <v>2</v>
      </c>
      <c r="AH1142" s="3" t="s">
        <v>6</v>
      </c>
      <c r="AI1142" s="3" t="str">
        <f>IF(AH1142&lt;&gt;"",VLOOKUP(AH1142,legende!$F$3:$H$6,3,FALSE),"")</f>
        <v>klein: &lt;1/4</v>
      </c>
      <c r="AJ1142" s="71">
        <f>IF(AH1142&lt;&gt;"",VLOOKUP(AH1142,legende!$F$3:$H$6,2,FALSE),"")</f>
        <v>0</v>
      </c>
      <c r="AK1142" s="3" t="s">
        <v>9</v>
      </c>
      <c r="AL1142" s="3" t="s">
        <v>9</v>
      </c>
      <c r="AM1142" s="11" t="str">
        <f>IF(AL1142&lt;&gt;"",VLOOKUP(AL1142,Gefährdungsstufen!$B$2:$G$20,6,FALSE),"")</f>
        <v>vom Aussterben bedroht</v>
      </c>
      <c r="AN1142" s="71">
        <f>IF(AL1142&lt;&gt;"",VLOOKUP(AL1142,Gefährdungsstufen!$B$2:$G$20,3,FALSE),"")</f>
        <v>5</v>
      </c>
      <c r="AO1142" s="3"/>
      <c r="AP1142" s="11"/>
      <c r="AQ1142" s="11">
        <f t="shared" si="107"/>
        <v>7</v>
      </c>
      <c r="AR1142" s="3">
        <v>5</v>
      </c>
      <c r="AS1142" s="3">
        <v>5</v>
      </c>
      <c r="AV1142" s="2" t="s">
        <v>36</v>
      </c>
      <c r="AW1142" s="2" t="s">
        <v>35</v>
      </c>
    </row>
    <row r="1143" spans="1:55" s="2" customFormat="1" ht="15" hidden="1" customHeight="1">
      <c r="A1143" s="24" t="s">
        <v>26859</v>
      </c>
      <c r="B1143" s="5" t="s">
        <v>7649</v>
      </c>
      <c r="C1143" s="16" t="s">
        <v>7650</v>
      </c>
      <c r="D1143" s="3" t="s">
        <v>1</v>
      </c>
      <c r="E1143" s="3" t="str">
        <f>IF(D1143&lt;&gt;"",VLOOKUP($D1143,Gefährdungsstufen!$B$2:$G$20,6,FALSE),"")</f>
        <v>potentiell gefährdet</v>
      </c>
      <c r="F1143" s="71">
        <f>IF(D1143&lt;&gt;"",VLOOKUP($D1143,Gefährdungsstufen!$B$2:$G$20,3,FALSE),"")</f>
        <v>0</v>
      </c>
      <c r="G1143" s="33" t="str">
        <f t="shared" si="102"/>
        <v>Landolt Elias (1991): Gefährdung der Farn- und Blütenpflanzen in der Schweiz</v>
      </c>
      <c r="H1143" s="3" t="s">
        <v>1</v>
      </c>
      <c r="I1143" s="3" t="str">
        <f>IF(H1143&lt;&gt;"",VLOOKUP($H1143,Gefährdungsstufen!$B$2:$G$20,6,FALSE),"")</f>
        <v>potentiell gefährdet</v>
      </c>
      <c r="J1143" s="71">
        <f>IF(H1143&lt;&gt;"",VLOOKUP($H1143,Gefährdungsstufen!$B$2:$G$20,3,FALSE),"")</f>
        <v>0</v>
      </c>
      <c r="K1143" s="33" t="str">
        <f t="shared" si="103"/>
        <v>Landolt Elias (1991): Gefährdung der Farn- und Blütenpflanzen in der Schweiz</v>
      </c>
      <c r="L1143" s="3" t="s">
        <v>8</v>
      </c>
      <c r="M1143" s="3"/>
      <c r="N1143" s="11" t="str">
        <f>IF(M1143&lt;&gt;"",VLOOKUP(M1143,Gefährdungsstufen!$B$2:$G$20,6,FALSE),"")</f>
        <v/>
      </c>
      <c r="O1143" s="33" t="str">
        <f t="shared" si="104"/>
        <v/>
      </c>
      <c r="P1143" s="3" t="s">
        <v>8</v>
      </c>
      <c r="Q1143" s="3"/>
      <c r="R1143" s="11" t="str">
        <f>IF(Q1143&lt;&gt;"",VLOOKUP(Q1143,Gefährdungsstufen!$B$2:$G$20,6,FALSE),"")</f>
        <v/>
      </c>
      <c r="S1143" s="33" t="str">
        <f t="shared" si="105"/>
        <v/>
      </c>
      <c r="T1143" s="3" t="s">
        <v>9</v>
      </c>
      <c r="U1143" s="3" t="s">
        <v>9</v>
      </c>
      <c r="V1143" s="11" t="str">
        <f>IF(U1143&lt;&gt;"",VLOOKUP(U1143,Gefährdungsstufen!$B$2:$G$20,6,FALSE),"")</f>
        <v>vom Aussterben bedroht</v>
      </c>
      <c r="W1143" s="33" t="str">
        <f t="shared" si="106"/>
        <v>Landolt Elias (1991): Gefährdung der Farn- und Blütenpflanzen in der Schweiz</v>
      </c>
      <c r="X1143" s="3">
        <v>5</v>
      </c>
      <c r="Y1143" s="3" t="s">
        <v>8</v>
      </c>
      <c r="Z1143" s="3" t="s">
        <v>13</v>
      </c>
      <c r="AA1143" s="3">
        <v>99</v>
      </c>
      <c r="AB1143" s="3">
        <v>99</v>
      </c>
      <c r="AC1143" s="3">
        <v>99</v>
      </c>
      <c r="AD1143" s="3">
        <v>99</v>
      </c>
      <c r="AE1143" s="3" t="s">
        <v>23</v>
      </c>
      <c r="AF1143" s="3" t="str">
        <f>IF(AE1143&lt;&gt;"",VLOOKUP(AE1143,legende!$A$3:$C$6,2,FALSE),"")</f>
        <v>mittel</v>
      </c>
      <c r="AG1143" s="71">
        <f>IF(AE1143&lt;&gt;"",VLOOKUP(AE1143,legende!$A$3:$C$6,3,FALSE),"")</f>
        <v>2</v>
      </c>
      <c r="AH1143" s="3" t="s">
        <v>6</v>
      </c>
      <c r="AI1143" s="3" t="str">
        <f>IF(AH1143&lt;&gt;"",VLOOKUP(AH1143,legende!$F$3:$H$6,3,FALSE),"")</f>
        <v>klein: &lt;1/4</v>
      </c>
      <c r="AJ1143" s="71">
        <f>IF(AH1143&lt;&gt;"",VLOOKUP(AH1143,legende!$F$3:$H$6,2,FALSE),"")</f>
        <v>0</v>
      </c>
      <c r="AK1143" s="3" t="s">
        <v>9</v>
      </c>
      <c r="AL1143" s="3" t="s">
        <v>9</v>
      </c>
      <c r="AM1143" s="11" t="str">
        <f>IF(AL1143&lt;&gt;"",VLOOKUP(AL1143,Gefährdungsstufen!$B$2:$G$20,6,FALSE),"")</f>
        <v>vom Aussterben bedroht</v>
      </c>
      <c r="AN1143" s="71">
        <f>IF(AL1143&lt;&gt;"",VLOOKUP(AL1143,Gefährdungsstufen!$B$2:$G$20,3,FALSE),"")</f>
        <v>5</v>
      </c>
      <c r="AO1143" s="3"/>
      <c r="AP1143" s="11"/>
      <c r="AQ1143" s="11">
        <f t="shared" si="107"/>
        <v>7</v>
      </c>
      <c r="AR1143" s="3">
        <v>5</v>
      </c>
      <c r="AS1143" s="3">
        <v>5</v>
      </c>
      <c r="AU1143" s="2">
        <v>2</v>
      </c>
      <c r="AV1143" s="2" t="s">
        <v>36</v>
      </c>
      <c r="AW1143" s="2" t="s">
        <v>35</v>
      </c>
    </row>
    <row r="1144" spans="1:55" s="2" customFormat="1" ht="15" hidden="1" customHeight="1">
      <c r="A1144" s="24" t="s">
        <v>26859</v>
      </c>
      <c r="B1144" s="5" t="s">
        <v>8003</v>
      </c>
      <c r="C1144" s="16" t="s">
        <v>8004</v>
      </c>
      <c r="D1144" s="3" t="s">
        <v>1</v>
      </c>
      <c r="E1144" s="3" t="str">
        <f>IF(D1144&lt;&gt;"",VLOOKUP($D1144,Gefährdungsstufen!$B$2:$G$20,6,FALSE),"")</f>
        <v>potentiell gefährdet</v>
      </c>
      <c r="F1144" s="71">
        <f>IF(D1144&lt;&gt;"",VLOOKUP($D1144,Gefährdungsstufen!$B$2:$G$20,3,FALSE),"")</f>
        <v>0</v>
      </c>
      <c r="G1144" s="33" t="str">
        <f t="shared" si="102"/>
        <v>Landolt Elias (1991): Gefährdung der Farn- und Blütenpflanzen in der Schweiz</v>
      </c>
      <c r="H1144" s="3" t="s">
        <v>1</v>
      </c>
      <c r="I1144" s="3" t="str">
        <f>IF(H1144&lt;&gt;"",VLOOKUP($H1144,Gefährdungsstufen!$B$2:$G$20,6,FALSE),"")</f>
        <v>potentiell gefährdet</v>
      </c>
      <c r="J1144" s="71">
        <f>IF(H1144&lt;&gt;"",VLOOKUP($H1144,Gefährdungsstufen!$B$2:$G$20,3,FALSE),"")</f>
        <v>0</v>
      </c>
      <c r="K1144" s="33" t="str">
        <f t="shared" si="103"/>
        <v>Landolt Elias (1991): Gefährdung der Farn- und Blütenpflanzen in der Schweiz</v>
      </c>
      <c r="L1144" s="3" t="s">
        <v>5</v>
      </c>
      <c r="M1144" s="3" t="s">
        <v>5</v>
      </c>
      <c r="N1144" s="11" t="str">
        <f>IF(M1144&lt;&gt;"",VLOOKUP(M1144,Gefährdungsstufen!$B$2:$G$20,6,FALSE),"")</f>
        <v>stark gefährdet</v>
      </c>
      <c r="O1144" s="33" t="str">
        <f t="shared" si="104"/>
        <v>Landolt Elias (1991): Gefährdung der Farn- und Blütenpflanzen in der Schweiz</v>
      </c>
      <c r="P1144" s="3" t="s">
        <v>5</v>
      </c>
      <c r="Q1144" s="3" t="s">
        <v>5</v>
      </c>
      <c r="R1144" s="11" t="str">
        <f>IF(Q1144&lt;&gt;"",VLOOKUP(Q1144,Gefährdungsstufen!$B$2:$G$20,6,FALSE),"")</f>
        <v>stark gefährdet</v>
      </c>
      <c r="S1144" s="33" t="str">
        <f t="shared" si="105"/>
        <v>Landolt Elias (1991): Gefährdung der Farn- und Blütenpflanzen in der Schweiz</v>
      </c>
      <c r="T1144" s="3" t="s">
        <v>5</v>
      </c>
      <c r="U1144" s="3" t="s">
        <v>5</v>
      </c>
      <c r="V1144" s="11" t="str">
        <f>IF(U1144&lt;&gt;"",VLOOKUP(U1144,Gefährdungsstufen!$B$2:$G$20,6,FALSE),"")</f>
        <v>stark gefährdet</v>
      </c>
      <c r="W1144" s="33" t="str">
        <f t="shared" si="106"/>
        <v>Landolt Elias (1991): Gefährdung der Farn- und Blütenpflanzen in der Schweiz</v>
      </c>
      <c r="X1144" s="3">
        <v>6</v>
      </c>
      <c r="Y1144" s="3" t="s">
        <v>8</v>
      </c>
      <c r="Z1144" s="3" t="s">
        <v>2</v>
      </c>
      <c r="AA1144" s="3">
        <v>5</v>
      </c>
      <c r="AB1144" s="3">
        <v>5</v>
      </c>
      <c r="AC1144" s="3">
        <v>4</v>
      </c>
      <c r="AD1144" s="3">
        <v>4</v>
      </c>
      <c r="AE1144" s="3" t="s">
        <v>7</v>
      </c>
      <c r="AF1144" s="3" t="str">
        <f>IF(AE1144&lt;&gt;"",VLOOKUP(AE1144,legende!$A$3:$C$6,2,FALSE),"")</f>
        <v>gross</v>
      </c>
      <c r="AG1144" s="71">
        <f>IF(AE1144&lt;&gt;"",VLOOKUP(AE1144,legende!$A$3:$C$6,3,FALSE),"")</f>
        <v>0</v>
      </c>
      <c r="AH1144" s="3" t="s">
        <v>6</v>
      </c>
      <c r="AI1144" s="3" t="str">
        <f>IF(AH1144&lt;&gt;"",VLOOKUP(AH1144,legende!$F$3:$H$6,3,FALSE),"")</f>
        <v>klein: &lt;1/4</v>
      </c>
      <c r="AJ1144" s="71">
        <f>IF(AH1144&lt;&gt;"",VLOOKUP(AH1144,legende!$F$3:$H$6,2,FALSE),"")</f>
        <v>0</v>
      </c>
      <c r="AK1144" s="3" t="s">
        <v>5</v>
      </c>
      <c r="AL1144" s="3" t="s">
        <v>5</v>
      </c>
      <c r="AM1144" s="11" t="str">
        <f>IF(AL1144&lt;&gt;"",VLOOKUP(AL1144,Gefährdungsstufen!$B$2:$G$20,6,FALSE),"")</f>
        <v>stark gefährdet</v>
      </c>
      <c r="AN1144" s="71">
        <f>IF(AL1144&lt;&gt;"",VLOOKUP(AL1144,Gefährdungsstufen!$B$2:$G$20,3,FALSE),"")</f>
        <v>4</v>
      </c>
      <c r="AO1144" s="3"/>
      <c r="AP1144" s="11"/>
      <c r="AQ1144" s="11">
        <f t="shared" si="107"/>
        <v>4</v>
      </c>
      <c r="AR1144" s="3">
        <v>2</v>
      </c>
      <c r="AS1144" s="3">
        <v>2</v>
      </c>
      <c r="AV1144" s="2" t="s">
        <v>36</v>
      </c>
      <c r="AW1144" s="2" t="s">
        <v>35</v>
      </c>
    </row>
    <row r="1145" spans="1:55" s="2" customFormat="1" ht="15" hidden="1" customHeight="1">
      <c r="A1145" s="24" t="s">
        <v>26859</v>
      </c>
      <c r="B1145" s="5" t="s">
        <v>16794</v>
      </c>
      <c r="C1145" s="16" t="s">
        <v>16795</v>
      </c>
      <c r="D1145" s="3" t="s">
        <v>1</v>
      </c>
      <c r="E1145" s="3" t="str">
        <f>IF(D1145&lt;&gt;"",VLOOKUP($D1145,Gefährdungsstufen!$B$2:$G$20,6,FALSE),"")</f>
        <v>potentiell gefährdet</v>
      </c>
      <c r="F1145" s="71">
        <f>IF(D1145&lt;&gt;"",VLOOKUP($D1145,Gefährdungsstufen!$B$2:$G$20,3,FALSE),"")</f>
        <v>0</v>
      </c>
      <c r="G1145" s="33" t="str">
        <f t="shared" si="102"/>
        <v>Landolt Elias (1991): Gefährdung der Farn- und Blütenpflanzen in der Schweiz</v>
      </c>
      <c r="H1145" s="3" t="s">
        <v>1</v>
      </c>
      <c r="I1145" s="3" t="str">
        <f>IF(H1145&lt;&gt;"",VLOOKUP($H1145,Gefährdungsstufen!$B$2:$G$20,6,FALSE),"")</f>
        <v>potentiell gefährdet</v>
      </c>
      <c r="J1145" s="71">
        <f>IF(H1145&lt;&gt;"",VLOOKUP($H1145,Gefährdungsstufen!$B$2:$G$20,3,FALSE),"")</f>
        <v>0</v>
      </c>
      <c r="K1145" s="33" t="str">
        <f t="shared" si="103"/>
        <v>Landolt Elias (1991): Gefährdung der Farn- und Blütenpflanzen in der Schweiz</v>
      </c>
      <c r="L1145" s="3" t="s">
        <v>1</v>
      </c>
      <c r="M1145" s="3" t="s">
        <v>1</v>
      </c>
      <c r="N1145" s="11" t="str">
        <f>IF(M1145&lt;&gt;"",VLOOKUP(M1145,Gefährdungsstufen!$B$2:$G$20,6,FALSE),"")</f>
        <v>potentiell gefährdet</v>
      </c>
      <c r="O1145" s="33" t="str">
        <f t="shared" si="104"/>
        <v>Landolt Elias (1991): Gefährdung der Farn- und Blütenpflanzen in der Schweiz</v>
      </c>
      <c r="P1145" s="3" t="s">
        <v>1</v>
      </c>
      <c r="Q1145" s="3" t="s">
        <v>1</v>
      </c>
      <c r="R1145" s="11" t="str">
        <f>IF(Q1145&lt;&gt;"",VLOOKUP(Q1145,Gefährdungsstufen!$B$2:$G$20,6,FALSE),"")</f>
        <v>potentiell gefährdet</v>
      </c>
      <c r="S1145" s="33" t="str">
        <f t="shared" si="105"/>
        <v>Landolt Elias (1991): Gefährdung der Farn- und Blütenpflanzen in der Schweiz</v>
      </c>
      <c r="T1145" s="3" t="s">
        <v>1</v>
      </c>
      <c r="U1145" s="3" t="s">
        <v>1</v>
      </c>
      <c r="V1145" s="11" t="str">
        <f>IF(U1145&lt;&gt;"",VLOOKUP(U1145,Gefährdungsstufen!$B$2:$G$20,6,FALSE),"")</f>
        <v>potentiell gefährdet</v>
      </c>
      <c r="W1145" s="33" t="str">
        <f t="shared" si="106"/>
        <v>Landolt Elias (1991): Gefährdung der Farn- und Blütenpflanzen in der Schweiz</v>
      </c>
      <c r="X1145" s="3">
        <v>1</v>
      </c>
      <c r="Y1145" s="3" t="s">
        <v>8</v>
      </c>
      <c r="Z1145" s="3" t="s">
        <v>2</v>
      </c>
      <c r="AA1145" s="3">
        <v>6</v>
      </c>
      <c r="AB1145" s="3">
        <v>7</v>
      </c>
      <c r="AC1145" s="3">
        <v>6</v>
      </c>
      <c r="AD1145" s="3">
        <v>5</v>
      </c>
      <c r="AE1145" s="3" t="s">
        <v>7</v>
      </c>
      <c r="AF1145" s="3" t="str">
        <f>IF(AE1145&lt;&gt;"",VLOOKUP(AE1145,legende!$A$3:$C$6,2,FALSE),"")</f>
        <v>gross</v>
      </c>
      <c r="AG1145" s="71">
        <f>IF(AE1145&lt;&gt;"",VLOOKUP(AE1145,legende!$A$3:$C$6,3,FALSE),"")</f>
        <v>0</v>
      </c>
      <c r="AH1145" s="3" t="s">
        <v>6</v>
      </c>
      <c r="AI1145" s="3" t="str">
        <f>IF(AH1145&lt;&gt;"",VLOOKUP(AH1145,legende!$F$3:$H$6,3,FALSE),"")</f>
        <v>klein: &lt;1/4</v>
      </c>
      <c r="AJ1145" s="71">
        <f>IF(AH1145&lt;&gt;"",VLOOKUP(AH1145,legende!$F$3:$H$6,2,FALSE),"")</f>
        <v>0</v>
      </c>
      <c r="AK1145" s="3" t="s">
        <v>1</v>
      </c>
      <c r="AL1145" s="3" t="s">
        <v>1</v>
      </c>
      <c r="AM1145" s="11" t="str">
        <f>IF(AL1145&lt;&gt;"",VLOOKUP(AL1145,Gefährdungsstufen!$B$2:$G$20,6,FALSE),"")</f>
        <v>potentiell gefährdet</v>
      </c>
      <c r="AN1145" s="71">
        <f>IF(AL1145&lt;&gt;"",VLOOKUP(AL1145,Gefährdungsstufen!$B$2:$G$20,3,FALSE),"")</f>
        <v>0</v>
      </c>
      <c r="AO1145" s="3"/>
      <c r="AP1145" s="11"/>
      <c r="AQ1145" s="11">
        <f t="shared" si="107"/>
        <v>0</v>
      </c>
      <c r="AR1145" s="3">
        <v>0</v>
      </c>
      <c r="AS1145" s="3">
        <v>0</v>
      </c>
      <c r="AT1145" s="2">
        <v>1</v>
      </c>
    </row>
    <row r="1146" spans="1:55" s="2" customFormat="1" ht="15" hidden="1" customHeight="1">
      <c r="A1146" s="24" t="s">
        <v>26859</v>
      </c>
      <c r="B1146" s="5" t="s">
        <v>14241</v>
      </c>
      <c r="C1146" s="16" t="s">
        <v>14242</v>
      </c>
      <c r="D1146" s="3" t="s">
        <v>1</v>
      </c>
      <c r="E1146" s="3" t="str">
        <f>IF(D1146&lt;&gt;"",VLOOKUP($D1146,Gefährdungsstufen!$B$2:$G$20,6,FALSE),"")</f>
        <v>potentiell gefährdet</v>
      </c>
      <c r="F1146" s="71">
        <f>IF(D1146&lt;&gt;"",VLOOKUP($D1146,Gefährdungsstufen!$B$2:$G$20,3,FALSE),"")</f>
        <v>0</v>
      </c>
      <c r="G1146" s="33" t="str">
        <f t="shared" si="102"/>
        <v>Landolt Elias (1991): Gefährdung der Farn- und Blütenpflanzen in der Schweiz</v>
      </c>
      <c r="H1146" s="3" t="s">
        <v>1</v>
      </c>
      <c r="I1146" s="3" t="str">
        <f>IF(H1146&lt;&gt;"",VLOOKUP($H1146,Gefährdungsstufen!$B$2:$G$20,6,FALSE),"")</f>
        <v>potentiell gefährdet</v>
      </c>
      <c r="J1146" s="71">
        <f>IF(H1146&lt;&gt;"",VLOOKUP($H1146,Gefährdungsstufen!$B$2:$G$20,3,FALSE),"")</f>
        <v>0</v>
      </c>
      <c r="K1146" s="33" t="str">
        <f t="shared" si="103"/>
        <v>Landolt Elias (1991): Gefährdung der Farn- und Blütenpflanzen in der Schweiz</v>
      </c>
      <c r="L1146" s="3" t="s">
        <v>1</v>
      </c>
      <c r="M1146" s="3" t="s">
        <v>1</v>
      </c>
      <c r="N1146" s="11" t="str">
        <f>IF(M1146&lt;&gt;"",VLOOKUP(M1146,Gefährdungsstufen!$B$2:$G$20,6,FALSE),"")</f>
        <v>potentiell gefährdet</v>
      </c>
      <c r="O1146" s="33" t="str">
        <f t="shared" si="104"/>
        <v>Landolt Elias (1991): Gefährdung der Farn- und Blütenpflanzen in der Schweiz</v>
      </c>
      <c r="P1146" s="3" t="s">
        <v>1</v>
      </c>
      <c r="Q1146" s="3" t="s">
        <v>1</v>
      </c>
      <c r="R1146" s="11" t="str">
        <f>IF(Q1146&lt;&gt;"",VLOOKUP(Q1146,Gefährdungsstufen!$B$2:$G$20,6,FALSE),"")</f>
        <v>potentiell gefährdet</v>
      </c>
      <c r="S1146" s="33" t="str">
        <f t="shared" si="105"/>
        <v>Landolt Elias (1991): Gefährdung der Farn- und Blütenpflanzen in der Schweiz</v>
      </c>
      <c r="T1146" s="3" t="s">
        <v>5</v>
      </c>
      <c r="U1146" s="3" t="s">
        <v>5</v>
      </c>
      <c r="V1146" s="11" t="str">
        <f>IF(U1146&lt;&gt;"",VLOOKUP(U1146,Gefährdungsstufen!$B$2:$G$20,6,FALSE),"")</f>
        <v>stark gefährdet</v>
      </c>
      <c r="W1146" s="33" t="str">
        <f t="shared" si="106"/>
        <v>Landolt Elias (1991): Gefährdung der Farn- und Blütenpflanzen in der Schweiz</v>
      </c>
      <c r="X1146" s="3">
        <v>6</v>
      </c>
      <c r="Y1146" s="3" t="s">
        <v>8</v>
      </c>
      <c r="Z1146" s="3" t="s">
        <v>2</v>
      </c>
      <c r="AA1146" s="3">
        <v>4</v>
      </c>
      <c r="AB1146" s="3">
        <v>5</v>
      </c>
      <c r="AC1146" s="3">
        <v>4</v>
      </c>
      <c r="AD1146" s="3">
        <v>4</v>
      </c>
      <c r="AE1146" s="3" t="s">
        <v>7</v>
      </c>
      <c r="AF1146" s="3" t="str">
        <f>IF(AE1146&lt;&gt;"",VLOOKUP(AE1146,legende!$A$3:$C$6,2,FALSE),"")</f>
        <v>gross</v>
      </c>
      <c r="AG1146" s="71">
        <f>IF(AE1146&lt;&gt;"",VLOOKUP(AE1146,legende!$A$3:$C$6,3,FALSE),"")</f>
        <v>0</v>
      </c>
      <c r="AH1146" s="3" t="s">
        <v>6</v>
      </c>
      <c r="AI1146" s="3" t="str">
        <f>IF(AH1146&lt;&gt;"",VLOOKUP(AH1146,legende!$F$3:$H$6,3,FALSE),"")</f>
        <v>klein: &lt;1/4</v>
      </c>
      <c r="AJ1146" s="71">
        <f>IF(AH1146&lt;&gt;"",VLOOKUP(AH1146,legende!$F$3:$H$6,2,FALSE),"")</f>
        <v>0</v>
      </c>
      <c r="AK1146" s="3" t="s">
        <v>5</v>
      </c>
      <c r="AL1146" s="3" t="s">
        <v>5</v>
      </c>
      <c r="AM1146" s="11" t="str">
        <f>IF(AL1146&lt;&gt;"",VLOOKUP(AL1146,Gefährdungsstufen!$B$2:$G$20,6,FALSE),"")</f>
        <v>stark gefährdet</v>
      </c>
      <c r="AN1146" s="71">
        <f>IF(AL1146&lt;&gt;"",VLOOKUP(AL1146,Gefährdungsstufen!$B$2:$G$20,3,FALSE),"")</f>
        <v>4</v>
      </c>
      <c r="AO1146" s="3"/>
      <c r="AP1146" s="11"/>
      <c r="AQ1146" s="11">
        <f t="shared" si="107"/>
        <v>4</v>
      </c>
      <c r="AR1146" s="3">
        <v>2</v>
      </c>
      <c r="AS1146" s="3">
        <v>2</v>
      </c>
      <c r="AT1146" s="2">
        <v>1</v>
      </c>
      <c r="AV1146" s="2" t="s">
        <v>36</v>
      </c>
      <c r="AW1146" s="2" t="s">
        <v>35</v>
      </c>
    </row>
    <row r="1147" spans="1:55" s="2" customFormat="1" ht="15" hidden="1" customHeight="1">
      <c r="A1147" s="24" t="s">
        <v>26859</v>
      </c>
      <c r="B1147" s="5" t="s">
        <v>13654</v>
      </c>
      <c r="C1147" s="16" t="s">
        <v>13655</v>
      </c>
      <c r="D1147" s="3" t="s">
        <v>1</v>
      </c>
      <c r="E1147" s="3" t="str">
        <f>IF(D1147&lt;&gt;"",VLOOKUP($D1147,Gefährdungsstufen!$B$2:$G$20,6,FALSE),"")</f>
        <v>potentiell gefährdet</v>
      </c>
      <c r="F1147" s="71">
        <f>IF(D1147&lt;&gt;"",VLOOKUP($D1147,Gefährdungsstufen!$B$2:$G$20,3,FALSE),"")</f>
        <v>0</v>
      </c>
      <c r="G1147" s="33" t="str">
        <f t="shared" si="102"/>
        <v>Landolt Elias (1991): Gefährdung der Farn- und Blütenpflanzen in der Schweiz</v>
      </c>
      <c r="H1147" s="3" t="s">
        <v>1</v>
      </c>
      <c r="I1147" s="3" t="str">
        <f>IF(H1147&lt;&gt;"",VLOOKUP($H1147,Gefährdungsstufen!$B$2:$G$20,6,FALSE),"")</f>
        <v>potentiell gefährdet</v>
      </c>
      <c r="J1147" s="71">
        <f>IF(H1147&lt;&gt;"",VLOOKUP($H1147,Gefährdungsstufen!$B$2:$G$20,3,FALSE),"")</f>
        <v>0</v>
      </c>
      <c r="K1147" s="33" t="str">
        <f t="shared" si="103"/>
        <v>Landolt Elias (1991): Gefährdung der Farn- und Blütenpflanzen in der Schweiz</v>
      </c>
      <c r="L1147" s="3" t="s">
        <v>1</v>
      </c>
      <c r="M1147" s="3" t="s">
        <v>1</v>
      </c>
      <c r="N1147" s="11" t="str">
        <f>IF(M1147&lt;&gt;"",VLOOKUP(M1147,Gefährdungsstufen!$B$2:$G$20,6,FALSE),"")</f>
        <v>potentiell gefährdet</v>
      </c>
      <c r="O1147" s="33" t="str">
        <f t="shared" si="104"/>
        <v>Landolt Elias (1991): Gefährdung der Farn- und Blütenpflanzen in der Schweiz</v>
      </c>
      <c r="P1147" s="3" t="s">
        <v>5</v>
      </c>
      <c r="Q1147" s="3" t="s">
        <v>5</v>
      </c>
      <c r="R1147" s="11" t="str">
        <f>IF(Q1147&lt;&gt;"",VLOOKUP(Q1147,Gefährdungsstufen!$B$2:$G$20,6,FALSE),"")</f>
        <v>stark gefährdet</v>
      </c>
      <c r="S1147" s="33" t="str">
        <f t="shared" si="105"/>
        <v>Landolt Elias (1991): Gefährdung der Farn- und Blütenpflanzen in der Schweiz</v>
      </c>
      <c r="T1147" s="3" t="s">
        <v>5</v>
      </c>
      <c r="U1147" s="3" t="s">
        <v>5</v>
      </c>
      <c r="V1147" s="11" t="str">
        <f>IF(U1147&lt;&gt;"",VLOOKUP(U1147,Gefährdungsstufen!$B$2:$G$20,6,FALSE),"")</f>
        <v>stark gefährdet</v>
      </c>
      <c r="W1147" s="33" t="str">
        <f t="shared" si="106"/>
        <v>Landolt Elias (1991): Gefährdung der Farn- und Blütenpflanzen in der Schweiz</v>
      </c>
      <c r="X1147" s="3">
        <v>1</v>
      </c>
      <c r="Y1147" s="3" t="s">
        <v>8</v>
      </c>
      <c r="Z1147" s="3" t="s">
        <v>2</v>
      </c>
      <c r="AA1147" s="3">
        <v>5</v>
      </c>
      <c r="AB1147" s="3">
        <v>5</v>
      </c>
      <c r="AC1147" s="3">
        <v>4</v>
      </c>
      <c r="AD1147" s="3">
        <v>4</v>
      </c>
      <c r="AE1147" s="3" t="s">
        <v>7</v>
      </c>
      <c r="AF1147" s="3" t="str">
        <f>IF(AE1147&lt;&gt;"",VLOOKUP(AE1147,legende!$A$3:$C$6,2,FALSE),"")</f>
        <v>gross</v>
      </c>
      <c r="AG1147" s="71">
        <f>IF(AE1147&lt;&gt;"",VLOOKUP(AE1147,legende!$A$3:$C$6,3,FALSE),"")</f>
        <v>0</v>
      </c>
      <c r="AH1147" s="3" t="s">
        <v>6</v>
      </c>
      <c r="AI1147" s="3" t="str">
        <f>IF(AH1147&lt;&gt;"",VLOOKUP(AH1147,legende!$F$3:$H$6,3,FALSE),"")</f>
        <v>klein: &lt;1/4</v>
      </c>
      <c r="AJ1147" s="71">
        <f>IF(AH1147&lt;&gt;"",VLOOKUP(AH1147,legende!$F$3:$H$6,2,FALSE),"")</f>
        <v>0</v>
      </c>
      <c r="AK1147" s="3" t="s">
        <v>5</v>
      </c>
      <c r="AL1147" s="3" t="s">
        <v>5</v>
      </c>
      <c r="AM1147" s="11" t="str">
        <f>IF(AL1147&lt;&gt;"",VLOOKUP(AL1147,Gefährdungsstufen!$B$2:$G$20,6,FALSE),"")</f>
        <v>stark gefährdet</v>
      </c>
      <c r="AN1147" s="71">
        <f>IF(AL1147&lt;&gt;"",VLOOKUP(AL1147,Gefährdungsstufen!$B$2:$G$20,3,FALSE),"")</f>
        <v>4</v>
      </c>
      <c r="AO1147" s="3"/>
      <c r="AP1147" s="11"/>
      <c r="AQ1147" s="11">
        <f t="shared" si="107"/>
        <v>4</v>
      </c>
      <c r="AR1147" s="3">
        <v>2</v>
      </c>
      <c r="AS1147" s="3">
        <v>2</v>
      </c>
      <c r="AT1147" s="2">
        <v>1</v>
      </c>
    </row>
    <row r="1148" spans="1:55" s="2" customFormat="1" ht="15" hidden="1" customHeight="1">
      <c r="A1148" s="24" t="s">
        <v>26859</v>
      </c>
      <c r="B1148" s="5" t="s">
        <v>16832</v>
      </c>
      <c r="C1148" s="16" t="s">
        <v>16833</v>
      </c>
      <c r="D1148" s="3" t="s">
        <v>1</v>
      </c>
      <c r="E1148" s="3" t="str">
        <f>IF(D1148&lt;&gt;"",VLOOKUP($D1148,Gefährdungsstufen!$B$2:$G$20,6,FALSE),"")</f>
        <v>potentiell gefährdet</v>
      </c>
      <c r="F1148" s="71">
        <f>IF(D1148&lt;&gt;"",VLOOKUP($D1148,Gefährdungsstufen!$B$2:$G$20,3,FALSE),"")</f>
        <v>0</v>
      </c>
      <c r="G1148" s="33" t="str">
        <f t="shared" si="102"/>
        <v>Landolt Elias (1991): Gefährdung der Farn- und Blütenpflanzen in der Schweiz</v>
      </c>
      <c r="H1148" s="3" t="s">
        <v>1</v>
      </c>
      <c r="I1148" s="3" t="str">
        <f>IF(H1148&lt;&gt;"",VLOOKUP($H1148,Gefährdungsstufen!$B$2:$G$20,6,FALSE),"")</f>
        <v>potentiell gefährdet</v>
      </c>
      <c r="J1148" s="71">
        <f>IF(H1148&lt;&gt;"",VLOOKUP($H1148,Gefährdungsstufen!$B$2:$G$20,3,FALSE),"")</f>
        <v>0</v>
      </c>
      <c r="K1148" s="33" t="str">
        <f t="shared" si="103"/>
        <v>Landolt Elias (1991): Gefährdung der Farn- und Blütenpflanzen in der Schweiz</v>
      </c>
      <c r="L1148" s="3" t="s">
        <v>1</v>
      </c>
      <c r="M1148" s="3" t="s">
        <v>1</v>
      </c>
      <c r="N1148" s="11" t="str">
        <f>IF(M1148&lt;&gt;"",VLOOKUP(M1148,Gefährdungsstufen!$B$2:$G$20,6,FALSE),"")</f>
        <v>potentiell gefährdet</v>
      </c>
      <c r="O1148" s="33" t="str">
        <f t="shared" si="104"/>
        <v>Landolt Elias (1991): Gefährdung der Farn- und Blütenpflanzen in der Schweiz</v>
      </c>
      <c r="P1148" s="3" t="s">
        <v>1</v>
      </c>
      <c r="Q1148" s="3" t="s">
        <v>1</v>
      </c>
      <c r="R1148" s="11" t="str">
        <f>IF(Q1148&lt;&gt;"",VLOOKUP(Q1148,Gefährdungsstufen!$B$2:$G$20,6,FALSE),"")</f>
        <v>potentiell gefährdet</v>
      </c>
      <c r="S1148" s="33" t="str">
        <f t="shared" si="105"/>
        <v>Landolt Elias (1991): Gefährdung der Farn- und Blütenpflanzen in der Schweiz</v>
      </c>
      <c r="T1148" s="3" t="s">
        <v>5</v>
      </c>
      <c r="U1148" s="3" t="s">
        <v>5</v>
      </c>
      <c r="V1148" s="11" t="str">
        <f>IF(U1148&lt;&gt;"",VLOOKUP(U1148,Gefährdungsstufen!$B$2:$G$20,6,FALSE),"")</f>
        <v>stark gefährdet</v>
      </c>
      <c r="W1148" s="33" t="str">
        <f t="shared" si="106"/>
        <v>Landolt Elias (1991): Gefährdung der Farn- und Blütenpflanzen in der Schweiz</v>
      </c>
      <c r="X1148" s="3">
        <v>5</v>
      </c>
      <c r="Y1148" s="3" t="s">
        <v>8</v>
      </c>
      <c r="Z1148" s="3" t="s">
        <v>2</v>
      </c>
      <c r="AA1148" s="3">
        <v>4</v>
      </c>
      <c r="AB1148" s="3">
        <v>5</v>
      </c>
      <c r="AC1148" s="3">
        <v>4</v>
      </c>
      <c r="AD1148" s="3">
        <v>4</v>
      </c>
      <c r="AE1148" s="3" t="s">
        <v>7</v>
      </c>
      <c r="AF1148" s="3" t="str">
        <f>IF(AE1148&lt;&gt;"",VLOOKUP(AE1148,legende!$A$3:$C$6,2,FALSE),"")</f>
        <v>gross</v>
      </c>
      <c r="AG1148" s="71">
        <f>IF(AE1148&lt;&gt;"",VLOOKUP(AE1148,legende!$A$3:$C$6,3,FALSE),"")</f>
        <v>0</v>
      </c>
      <c r="AH1148" s="3" t="s">
        <v>6</v>
      </c>
      <c r="AI1148" s="3" t="str">
        <f>IF(AH1148&lt;&gt;"",VLOOKUP(AH1148,legende!$F$3:$H$6,3,FALSE),"")</f>
        <v>klein: &lt;1/4</v>
      </c>
      <c r="AJ1148" s="71">
        <f>IF(AH1148&lt;&gt;"",VLOOKUP(AH1148,legende!$F$3:$H$6,2,FALSE),"")</f>
        <v>0</v>
      </c>
      <c r="AK1148" s="3" t="s">
        <v>5</v>
      </c>
      <c r="AL1148" s="3" t="s">
        <v>5</v>
      </c>
      <c r="AM1148" s="11" t="str">
        <f>IF(AL1148&lt;&gt;"",VLOOKUP(AL1148,Gefährdungsstufen!$B$2:$G$20,6,FALSE),"")</f>
        <v>stark gefährdet</v>
      </c>
      <c r="AN1148" s="71">
        <f>IF(AL1148&lt;&gt;"",VLOOKUP(AL1148,Gefährdungsstufen!$B$2:$G$20,3,FALSE),"")</f>
        <v>4</v>
      </c>
      <c r="AO1148" s="3"/>
      <c r="AP1148" s="11"/>
      <c r="AQ1148" s="11">
        <f t="shared" si="107"/>
        <v>4</v>
      </c>
      <c r="AR1148" s="3">
        <v>2</v>
      </c>
      <c r="AS1148" s="3">
        <v>2</v>
      </c>
      <c r="AU1148" s="2">
        <v>2</v>
      </c>
    </row>
    <row r="1149" spans="1:55" s="2" customFormat="1" ht="15" hidden="1" customHeight="1">
      <c r="A1149" s="24" t="s">
        <v>26859</v>
      </c>
      <c r="B1149" s="5" t="s">
        <v>15865</v>
      </c>
      <c r="C1149" s="16" t="s">
        <v>15866</v>
      </c>
      <c r="D1149" s="3" t="s">
        <v>1</v>
      </c>
      <c r="E1149" s="3" t="str">
        <f>IF(D1149&lt;&gt;"",VLOOKUP($D1149,Gefährdungsstufen!$B$2:$G$20,6,FALSE),"")</f>
        <v>potentiell gefährdet</v>
      </c>
      <c r="F1149" s="71">
        <f>IF(D1149&lt;&gt;"",VLOOKUP($D1149,Gefährdungsstufen!$B$2:$G$20,3,FALSE),"")</f>
        <v>0</v>
      </c>
      <c r="G1149" s="33" t="str">
        <f t="shared" si="102"/>
        <v>Landolt Elias (1991): Gefährdung der Farn- und Blütenpflanzen in der Schweiz</v>
      </c>
      <c r="H1149" s="3" t="s">
        <v>1</v>
      </c>
      <c r="I1149" s="3" t="str">
        <f>IF(H1149&lt;&gt;"",VLOOKUP($H1149,Gefährdungsstufen!$B$2:$G$20,6,FALSE),"")</f>
        <v>potentiell gefährdet</v>
      </c>
      <c r="J1149" s="71">
        <f>IF(H1149&lt;&gt;"",VLOOKUP($H1149,Gefährdungsstufen!$B$2:$G$20,3,FALSE),"")</f>
        <v>0</v>
      </c>
      <c r="K1149" s="33" t="str">
        <f t="shared" si="103"/>
        <v>Landolt Elias (1991): Gefährdung der Farn- und Blütenpflanzen in der Schweiz</v>
      </c>
      <c r="L1149" s="3" t="s">
        <v>1</v>
      </c>
      <c r="M1149" s="3" t="s">
        <v>1</v>
      </c>
      <c r="N1149" s="11" t="str">
        <f>IF(M1149&lt;&gt;"",VLOOKUP(M1149,Gefährdungsstufen!$B$2:$G$20,6,FALSE),"")</f>
        <v>potentiell gefährdet</v>
      </c>
      <c r="O1149" s="33" t="str">
        <f t="shared" si="104"/>
        <v>Landolt Elias (1991): Gefährdung der Farn- und Blütenpflanzen in der Schweiz</v>
      </c>
      <c r="P1149" s="3" t="s">
        <v>1</v>
      </c>
      <c r="Q1149" s="3" t="s">
        <v>1</v>
      </c>
      <c r="R1149" s="11" t="str">
        <f>IF(Q1149&lt;&gt;"",VLOOKUP(Q1149,Gefährdungsstufen!$B$2:$G$20,6,FALSE),"")</f>
        <v>potentiell gefährdet</v>
      </c>
      <c r="S1149" s="33" t="str">
        <f t="shared" si="105"/>
        <v>Landolt Elias (1991): Gefährdung der Farn- und Blütenpflanzen in der Schweiz</v>
      </c>
      <c r="T1149" s="3" t="s">
        <v>1</v>
      </c>
      <c r="U1149" s="3" t="s">
        <v>1</v>
      </c>
      <c r="V1149" s="11" t="str">
        <f>IF(U1149&lt;&gt;"",VLOOKUP(U1149,Gefährdungsstufen!$B$2:$G$20,6,FALSE),"")</f>
        <v>potentiell gefährdet</v>
      </c>
      <c r="W1149" s="33" t="str">
        <f t="shared" si="106"/>
        <v>Landolt Elias (1991): Gefährdung der Farn- und Blütenpflanzen in der Schweiz</v>
      </c>
      <c r="X1149" s="3">
        <v>7</v>
      </c>
      <c r="Y1149" s="3" t="s">
        <v>8</v>
      </c>
      <c r="Z1149" s="3" t="s">
        <v>2</v>
      </c>
      <c r="AA1149" s="3">
        <v>6</v>
      </c>
      <c r="AB1149" s="3">
        <v>7</v>
      </c>
      <c r="AC1149" s="3">
        <v>6</v>
      </c>
      <c r="AD1149" s="3">
        <v>4</v>
      </c>
      <c r="AE1149" s="3"/>
      <c r="AF1149" s="3" t="str">
        <f>IF(AE1149&lt;&gt;"",VLOOKUP(AE1149,legende!$A$3:$C$6,2,FALSE),"")</f>
        <v/>
      </c>
      <c r="AG1149" s="71" t="str">
        <f>IF(AE1149&lt;&gt;"",VLOOKUP(AE1149,legende!$A$3:$C$6,3,FALSE),"")</f>
        <v/>
      </c>
      <c r="AH1149" s="3"/>
      <c r="AI1149" s="3" t="str">
        <f>IF(AH1149&lt;&gt;"",VLOOKUP(AH1149,legende!$F$3:$H$6,3,FALSE),"")</f>
        <v/>
      </c>
      <c r="AJ1149" s="71" t="str">
        <f>IF(AH1149&lt;&gt;"",VLOOKUP(AH1149,legende!$F$3:$H$6,2,FALSE),"")</f>
        <v/>
      </c>
      <c r="AK1149" s="3" t="s">
        <v>1</v>
      </c>
      <c r="AL1149" s="3" t="s">
        <v>1</v>
      </c>
      <c r="AM1149" s="11" t="str">
        <f>IF(AL1149&lt;&gt;"",VLOOKUP(AL1149,Gefährdungsstufen!$B$2:$G$20,6,FALSE),"")</f>
        <v>potentiell gefährdet</v>
      </c>
      <c r="AN1149" s="71">
        <f>IF(AL1149&lt;&gt;"",VLOOKUP(AL1149,Gefährdungsstufen!$B$2:$G$20,3,FALSE),"")</f>
        <v>0</v>
      </c>
      <c r="AO1149" s="3"/>
      <c r="AP1149" s="11" t="s">
        <v>26922</v>
      </c>
      <c r="AQ1149" s="11" t="e">
        <f t="shared" si="107"/>
        <v>#VALUE!</v>
      </c>
      <c r="AR1149" s="3">
        <v>0</v>
      </c>
      <c r="AS1149" s="3" t="s">
        <v>0</v>
      </c>
      <c r="BB1149" s="2">
        <v>6</v>
      </c>
    </row>
    <row r="1150" spans="1:55" s="2" customFormat="1" ht="15" hidden="1" customHeight="1">
      <c r="A1150" s="24" t="s">
        <v>26859</v>
      </c>
      <c r="B1150" s="5" t="s">
        <v>18167</v>
      </c>
      <c r="C1150" s="16" t="s">
        <v>18168</v>
      </c>
      <c r="D1150" s="3" t="s">
        <v>1</v>
      </c>
      <c r="E1150" s="3" t="str">
        <f>IF(D1150&lt;&gt;"",VLOOKUP($D1150,Gefährdungsstufen!$B$2:$G$20,6,FALSE),"")</f>
        <v>potentiell gefährdet</v>
      </c>
      <c r="F1150" s="71">
        <f>IF(D1150&lt;&gt;"",VLOOKUP($D1150,Gefährdungsstufen!$B$2:$G$20,3,FALSE),"")</f>
        <v>0</v>
      </c>
      <c r="G1150" s="33" t="str">
        <f t="shared" si="102"/>
        <v>Landolt Elias (1991): Gefährdung der Farn- und Blütenpflanzen in der Schweiz</v>
      </c>
      <c r="H1150" s="3" t="s">
        <v>1</v>
      </c>
      <c r="I1150" s="3" t="str">
        <f>IF(H1150&lt;&gt;"",VLOOKUP($H1150,Gefährdungsstufen!$B$2:$G$20,6,FALSE),"")</f>
        <v>potentiell gefährdet</v>
      </c>
      <c r="J1150" s="71">
        <f>IF(H1150&lt;&gt;"",VLOOKUP($H1150,Gefährdungsstufen!$B$2:$G$20,3,FALSE),"")</f>
        <v>0</v>
      </c>
      <c r="K1150" s="33" t="str">
        <f t="shared" si="103"/>
        <v>Landolt Elias (1991): Gefährdung der Farn- und Blütenpflanzen in der Schweiz</v>
      </c>
      <c r="L1150" s="3" t="s">
        <v>5</v>
      </c>
      <c r="M1150" s="3" t="s">
        <v>5</v>
      </c>
      <c r="N1150" s="11" t="str">
        <f>IF(M1150&lt;&gt;"",VLOOKUP(M1150,Gefährdungsstufen!$B$2:$G$20,6,FALSE),"")</f>
        <v>stark gefährdet</v>
      </c>
      <c r="O1150" s="33" t="str">
        <f t="shared" si="104"/>
        <v>Landolt Elias (1991): Gefährdung der Farn- und Blütenpflanzen in der Schweiz</v>
      </c>
      <c r="P1150" s="3" t="s">
        <v>5</v>
      </c>
      <c r="Q1150" s="3" t="s">
        <v>5</v>
      </c>
      <c r="R1150" s="11" t="str">
        <f>IF(Q1150&lt;&gt;"",VLOOKUP(Q1150,Gefährdungsstufen!$B$2:$G$20,6,FALSE),"")</f>
        <v>stark gefährdet</v>
      </c>
      <c r="S1150" s="33" t="str">
        <f t="shared" si="105"/>
        <v>Landolt Elias (1991): Gefährdung der Farn- und Blütenpflanzen in der Schweiz</v>
      </c>
      <c r="T1150" s="3" t="s">
        <v>5</v>
      </c>
      <c r="U1150" s="3" t="s">
        <v>5</v>
      </c>
      <c r="V1150" s="11" t="str">
        <f>IF(U1150&lt;&gt;"",VLOOKUP(U1150,Gefährdungsstufen!$B$2:$G$20,6,FALSE),"")</f>
        <v>stark gefährdet</v>
      </c>
      <c r="W1150" s="33" t="str">
        <f t="shared" si="106"/>
        <v>Landolt Elias (1991): Gefährdung der Farn- und Blütenpflanzen in der Schweiz</v>
      </c>
      <c r="X1150" s="3">
        <v>2</v>
      </c>
      <c r="Y1150" s="3" t="s">
        <v>8</v>
      </c>
      <c r="Z1150" s="3" t="s">
        <v>2</v>
      </c>
      <c r="AA1150" s="3">
        <v>5</v>
      </c>
      <c r="AB1150" s="3">
        <v>7</v>
      </c>
      <c r="AC1150" s="3">
        <v>4</v>
      </c>
      <c r="AD1150" s="3">
        <v>3</v>
      </c>
      <c r="AE1150" s="3"/>
      <c r="AF1150" s="3" t="str">
        <f>IF(AE1150&lt;&gt;"",VLOOKUP(AE1150,legende!$A$3:$C$6,2,FALSE),"")</f>
        <v/>
      </c>
      <c r="AG1150" s="71" t="str">
        <f>IF(AE1150&lt;&gt;"",VLOOKUP(AE1150,legende!$A$3:$C$6,3,FALSE),"")</f>
        <v/>
      </c>
      <c r="AH1150" s="3"/>
      <c r="AI1150" s="3" t="str">
        <f>IF(AH1150&lt;&gt;"",VLOOKUP(AH1150,legende!$F$3:$H$6,3,FALSE),"")</f>
        <v/>
      </c>
      <c r="AJ1150" s="71" t="str">
        <f>IF(AH1150&lt;&gt;"",VLOOKUP(AH1150,legende!$F$3:$H$6,2,FALSE),"")</f>
        <v/>
      </c>
      <c r="AK1150" s="3" t="s">
        <v>1</v>
      </c>
      <c r="AL1150" s="3" t="s">
        <v>1</v>
      </c>
      <c r="AM1150" s="11" t="str">
        <f>IF(AL1150&lt;&gt;"",VLOOKUP(AL1150,Gefährdungsstufen!$B$2:$G$20,6,FALSE),"")</f>
        <v>potentiell gefährdet</v>
      </c>
      <c r="AN1150" s="71">
        <f>IF(AL1150&lt;&gt;"",VLOOKUP(AL1150,Gefährdungsstufen!$B$2:$G$20,3,FALSE),"")</f>
        <v>0</v>
      </c>
      <c r="AO1150" s="3"/>
      <c r="AP1150" s="11" t="s">
        <v>26922</v>
      </c>
      <c r="AQ1150" s="11" t="e">
        <f t="shared" si="107"/>
        <v>#VALUE!</v>
      </c>
      <c r="AR1150" s="3">
        <v>0</v>
      </c>
      <c r="AS1150" s="3" t="s">
        <v>0</v>
      </c>
      <c r="AT1150" s="2">
        <v>1</v>
      </c>
      <c r="AU1150" s="2">
        <v>2</v>
      </c>
    </row>
    <row r="1151" spans="1:55" s="2" customFormat="1" ht="15" hidden="1" customHeight="1">
      <c r="A1151" s="24" t="s">
        <v>26859</v>
      </c>
      <c r="B1151" s="5" t="s">
        <v>4991</v>
      </c>
      <c r="C1151" s="16" t="s">
        <v>4992</v>
      </c>
      <c r="D1151" s="3" t="s">
        <v>1</v>
      </c>
      <c r="E1151" s="3" t="str">
        <f>IF(D1151&lt;&gt;"",VLOOKUP($D1151,Gefährdungsstufen!$B$2:$G$20,6,FALSE),"")</f>
        <v>potentiell gefährdet</v>
      </c>
      <c r="F1151" s="71">
        <f>IF(D1151&lt;&gt;"",VLOOKUP($D1151,Gefährdungsstufen!$B$2:$G$20,3,FALSE),"")</f>
        <v>0</v>
      </c>
      <c r="G1151" s="33" t="str">
        <f t="shared" si="102"/>
        <v>Landolt Elias (1991): Gefährdung der Farn- und Blütenpflanzen in der Schweiz</v>
      </c>
      <c r="H1151" s="3" t="s">
        <v>9</v>
      </c>
      <c r="I1151" s="3" t="str">
        <f>IF(H1151&lt;&gt;"",VLOOKUP($H1151,Gefährdungsstufen!$B$2:$G$20,6,FALSE),"")</f>
        <v>vom Aussterben bedroht</v>
      </c>
      <c r="J1151" s="71">
        <f>IF(H1151&lt;&gt;"",VLOOKUP($H1151,Gefährdungsstufen!$B$2:$G$20,3,FALSE),"")</f>
        <v>5</v>
      </c>
      <c r="K1151" s="33" t="str">
        <f t="shared" si="103"/>
        <v>Landolt Elias (1991): Gefährdung der Farn- und Blütenpflanzen in der Schweiz</v>
      </c>
      <c r="L1151" s="3" t="s">
        <v>14</v>
      </c>
      <c r="M1151" s="3" t="s">
        <v>14</v>
      </c>
      <c r="N1151" s="11" t="str">
        <f>IF(M1151&lt;&gt;"",VLOOKUP(M1151,Gefährdungsstufen!$B$2:$G$20,6,FALSE),"")</f>
        <v>vom Aussterben bedroht</v>
      </c>
      <c r="O1151" s="33" t="str">
        <f t="shared" si="104"/>
        <v>Landolt Elias (1991): Gefährdung der Farn- und Blütenpflanzen in der Schweiz</v>
      </c>
      <c r="P1151" s="3" t="s">
        <v>14</v>
      </c>
      <c r="Q1151" s="3" t="s">
        <v>14</v>
      </c>
      <c r="R1151" s="11" t="str">
        <f>IF(Q1151&lt;&gt;"",VLOOKUP(Q1151,Gefährdungsstufen!$B$2:$G$20,6,FALSE),"")</f>
        <v>vom Aussterben bedroht</v>
      </c>
      <c r="S1151" s="33" t="str">
        <f t="shared" si="105"/>
        <v>Landolt Elias (1991): Gefährdung der Farn- und Blütenpflanzen in der Schweiz</v>
      </c>
      <c r="T1151" s="3" t="s">
        <v>9</v>
      </c>
      <c r="U1151" s="3" t="s">
        <v>9</v>
      </c>
      <c r="V1151" s="11" t="str">
        <f>IF(U1151&lt;&gt;"",VLOOKUP(U1151,Gefährdungsstufen!$B$2:$G$20,6,FALSE),"")</f>
        <v>vom Aussterben bedroht</v>
      </c>
      <c r="W1151" s="33" t="str">
        <f t="shared" si="106"/>
        <v>Landolt Elias (1991): Gefährdung der Farn- und Blütenpflanzen in der Schweiz</v>
      </c>
      <c r="X1151" s="3">
        <v>3</v>
      </c>
      <c r="Y1151" s="3" t="s">
        <v>8</v>
      </c>
      <c r="Z1151" s="3" t="s">
        <v>2</v>
      </c>
      <c r="AA1151" s="3">
        <v>1</v>
      </c>
      <c r="AB1151" s="3">
        <v>3</v>
      </c>
      <c r="AC1151" s="3">
        <v>1</v>
      </c>
      <c r="AD1151" s="3">
        <v>2</v>
      </c>
      <c r="AE1151" s="3" t="s">
        <v>6</v>
      </c>
      <c r="AF1151" s="3" t="str">
        <f>IF(AE1151&lt;&gt;"",VLOOKUP(AE1151,legende!$A$3:$C$6,2,FALSE),"")</f>
        <v>klein</v>
      </c>
      <c r="AG1151" s="71">
        <f>IF(AE1151&lt;&gt;"",VLOOKUP(AE1151,legende!$A$3:$C$6,3,FALSE),"")</f>
        <v>3</v>
      </c>
      <c r="AH1151" s="3" t="s">
        <v>23</v>
      </c>
      <c r="AI1151" s="3" t="str">
        <f>IF(AH1151&lt;&gt;"",VLOOKUP(AH1151,legende!$F$3:$H$6,3,FALSE),"")</f>
        <v>mittel: 1/4 - 1/2</v>
      </c>
      <c r="AJ1151" s="71">
        <f>IF(AH1151&lt;&gt;"",VLOOKUP(AH1151,legende!$F$3:$H$6,2,FALSE),"")</f>
        <v>2</v>
      </c>
      <c r="AK1151" s="3" t="s">
        <v>12</v>
      </c>
      <c r="AL1151" s="3" t="s">
        <v>12</v>
      </c>
      <c r="AM1151" s="11" t="str">
        <f>IF(AL1151&lt;&gt;"",VLOOKUP(AL1151,Gefährdungsstufen!$B$2:$G$20,6,FALSE),"")</f>
        <v>vom Aussterben bedroht</v>
      </c>
      <c r="AN1151" s="71">
        <f>IF(AL1151&lt;&gt;"",VLOOKUP(AL1151,Gefährdungsstufen!$B$2:$G$20,3,FALSE),"")</f>
        <v>5</v>
      </c>
      <c r="AO1151" s="3"/>
      <c r="AP1151" s="11"/>
      <c r="AQ1151" s="11">
        <f t="shared" si="107"/>
        <v>15</v>
      </c>
      <c r="AR1151" s="3">
        <v>12</v>
      </c>
      <c r="AS1151" s="3">
        <v>12</v>
      </c>
    </row>
    <row r="1152" spans="1:55" s="2" customFormat="1" ht="15" hidden="1" customHeight="1">
      <c r="A1152" s="24" t="s">
        <v>26859</v>
      </c>
      <c r="B1152" s="5" t="s">
        <v>16262</v>
      </c>
      <c r="C1152" s="16" t="s">
        <v>16263</v>
      </c>
      <c r="D1152" s="3" t="s">
        <v>1</v>
      </c>
      <c r="E1152" s="3" t="str">
        <f>IF(D1152&lt;&gt;"",VLOOKUP($D1152,Gefährdungsstufen!$B$2:$G$20,6,FALSE),"")</f>
        <v>potentiell gefährdet</v>
      </c>
      <c r="F1152" s="71">
        <f>IF(D1152&lt;&gt;"",VLOOKUP($D1152,Gefährdungsstufen!$B$2:$G$20,3,FALSE),"")</f>
        <v>0</v>
      </c>
      <c r="G1152" s="33" t="str">
        <f t="shared" si="102"/>
        <v>Landolt Elias (1991): Gefährdung der Farn- und Blütenpflanzen in der Schweiz</v>
      </c>
      <c r="H1152" s="3" t="s">
        <v>1</v>
      </c>
      <c r="I1152" s="3" t="str">
        <f>IF(H1152&lt;&gt;"",VLOOKUP($H1152,Gefährdungsstufen!$B$2:$G$20,6,FALSE),"")</f>
        <v>potentiell gefährdet</v>
      </c>
      <c r="J1152" s="71">
        <f>IF(H1152&lt;&gt;"",VLOOKUP($H1152,Gefährdungsstufen!$B$2:$G$20,3,FALSE),"")</f>
        <v>0</v>
      </c>
      <c r="K1152" s="33" t="str">
        <f t="shared" si="103"/>
        <v>Landolt Elias (1991): Gefährdung der Farn- und Blütenpflanzen in der Schweiz</v>
      </c>
      <c r="L1152" s="3" t="s">
        <v>1</v>
      </c>
      <c r="M1152" s="3" t="s">
        <v>1</v>
      </c>
      <c r="N1152" s="11" t="str">
        <f>IF(M1152&lt;&gt;"",VLOOKUP(M1152,Gefährdungsstufen!$B$2:$G$20,6,FALSE),"")</f>
        <v>potentiell gefährdet</v>
      </c>
      <c r="O1152" s="33" t="str">
        <f t="shared" si="104"/>
        <v>Landolt Elias (1991): Gefährdung der Farn- und Blütenpflanzen in der Schweiz</v>
      </c>
      <c r="P1152" s="3" t="s">
        <v>1</v>
      </c>
      <c r="Q1152" s="3" t="s">
        <v>1</v>
      </c>
      <c r="R1152" s="11" t="str">
        <f>IF(Q1152&lt;&gt;"",VLOOKUP(Q1152,Gefährdungsstufen!$B$2:$G$20,6,FALSE),"")</f>
        <v>potentiell gefährdet</v>
      </c>
      <c r="S1152" s="33" t="str">
        <f t="shared" si="105"/>
        <v>Landolt Elias (1991): Gefährdung der Farn- und Blütenpflanzen in der Schweiz</v>
      </c>
      <c r="T1152" s="3" t="s">
        <v>1</v>
      </c>
      <c r="U1152" s="3" t="s">
        <v>1</v>
      </c>
      <c r="V1152" s="11" t="str">
        <f>IF(U1152&lt;&gt;"",VLOOKUP(U1152,Gefährdungsstufen!$B$2:$G$20,6,FALSE),"")</f>
        <v>potentiell gefährdet</v>
      </c>
      <c r="W1152" s="33" t="str">
        <f t="shared" si="106"/>
        <v>Landolt Elias (1991): Gefährdung der Farn- und Blütenpflanzen in der Schweiz</v>
      </c>
      <c r="X1152" s="3">
        <v>7</v>
      </c>
      <c r="Y1152" s="3" t="s">
        <v>8</v>
      </c>
      <c r="Z1152" s="3" t="s">
        <v>2</v>
      </c>
      <c r="AA1152" s="3">
        <v>5</v>
      </c>
      <c r="AB1152" s="3">
        <v>7</v>
      </c>
      <c r="AC1152" s="3">
        <v>5</v>
      </c>
      <c r="AD1152" s="3">
        <v>3</v>
      </c>
      <c r="AE1152" s="3"/>
      <c r="AF1152" s="3" t="str">
        <f>IF(AE1152&lt;&gt;"",VLOOKUP(AE1152,legende!$A$3:$C$6,2,FALSE),"")</f>
        <v/>
      </c>
      <c r="AG1152" s="71" t="str">
        <f>IF(AE1152&lt;&gt;"",VLOOKUP(AE1152,legende!$A$3:$C$6,3,FALSE),"")</f>
        <v/>
      </c>
      <c r="AH1152" s="3"/>
      <c r="AI1152" s="3" t="str">
        <f>IF(AH1152&lt;&gt;"",VLOOKUP(AH1152,legende!$F$3:$H$6,3,FALSE),"")</f>
        <v/>
      </c>
      <c r="AJ1152" s="71" t="str">
        <f>IF(AH1152&lt;&gt;"",VLOOKUP(AH1152,legende!$F$3:$H$6,2,FALSE),"")</f>
        <v/>
      </c>
      <c r="AK1152" s="3" t="s">
        <v>1</v>
      </c>
      <c r="AL1152" s="3" t="s">
        <v>1</v>
      </c>
      <c r="AM1152" s="11" t="str">
        <f>IF(AL1152&lt;&gt;"",VLOOKUP(AL1152,Gefährdungsstufen!$B$2:$G$20,6,FALSE),"")</f>
        <v>potentiell gefährdet</v>
      </c>
      <c r="AN1152" s="71">
        <f>IF(AL1152&lt;&gt;"",VLOOKUP(AL1152,Gefährdungsstufen!$B$2:$G$20,3,FALSE),"")</f>
        <v>0</v>
      </c>
      <c r="AO1152" s="3"/>
      <c r="AP1152" s="11" t="s">
        <v>26922</v>
      </c>
      <c r="AQ1152" s="11" t="e">
        <f t="shared" si="107"/>
        <v>#VALUE!</v>
      </c>
      <c r="AR1152" s="3">
        <v>0</v>
      </c>
      <c r="AS1152" s="3" t="s">
        <v>0</v>
      </c>
      <c r="BB1152" s="2">
        <v>6</v>
      </c>
      <c r="BC1152" s="2">
        <v>7</v>
      </c>
    </row>
    <row r="1153" spans="1:57" s="2" customFormat="1" ht="15" hidden="1" customHeight="1">
      <c r="A1153" s="24" t="s">
        <v>26859</v>
      </c>
      <c r="B1153" s="5" t="s">
        <v>13100</v>
      </c>
      <c r="C1153" s="16" t="s">
        <v>13101</v>
      </c>
      <c r="D1153" s="3" t="s">
        <v>1</v>
      </c>
      <c r="E1153" s="3" t="str">
        <f>IF(D1153&lt;&gt;"",VLOOKUP($D1153,Gefährdungsstufen!$B$2:$G$20,6,FALSE),"")</f>
        <v>potentiell gefährdet</v>
      </c>
      <c r="F1153" s="71">
        <f>IF(D1153&lt;&gt;"",VLOOKUP($D1153,Gefährdungsstufen!$B$2:$G$20,3,FALSE),"")</f>
        <v>0</v>
      </c>
      <c r="G1153" s="33" t="str">
        <f t="shared" si="102"/>
        <v>Landolt Elias (1991): Gefährdung der Farn- und Blütenpflanzen in der Schweiz</v>
      </c>
      <c r="H1153" s="3" t="s">
        <v>1</v>
      </c>
      <c r="I1153" s="3" t="str">
        <f>IF(H1153&lt;&gt;"",VLOOKUP($H1153,Gefährdungsstufen!$B$2:$G$20,6,FALSE),"")</f>
        <v>potentiell gefährdet</v>
      </c>
      <c r="J1153" s="71">
        <f>IF(H1153&lt;&gt;"",VLOOKUP($H1153,Gefährdungsstufen!$B$2:$G$20,3,FALSE),"")</f>
        <v>0</v>
      </c>
      <c r="K1153" s="33" t="str">
        <f t="shared" si="103"/>
        <v>Landolt Elias (1991): Gefährdung der Farn- und Blütenpflanzen in der Schweiz</v>
      </c>
      <c r="L1153" s="3" t="s">
        <v>1</v>
      </c>
      <c r="M1153" s="3" t="s">
        <v>1</v>
      </c>
      <c r="N1153" s="11" t="str">
        <f>IF(M1153&lt;&gt;"",VLOOKUP(M1153,Gefährdungsstufen!$B$2:$G$20,6,FALSE),"")</f>
        <v>potentiell gefährdet</v>
      </c>
      <c r="O1153" s="33" t="str">
        <f t="shared" si="104"/>
        <v>Landolt Elias (1991): Gefährdung der Farn- und Blütenpflanzen in der Schweiz</v>
      </c>
      <c r="P1153" s="3" t="s">
        <v>1</v>
      </c>
      <c r="Q1153" s="3" t="s">
        <v>1</v>
      </c>
      <c r="R1153" s="11" t="str">
        <f>IF(Q1153&lt;&gt;"",VLOOKUP(Q1153,Gefährdungsstufen!$B$2:$G$20,6,FALSE),"")</f>
        <v>potentiell gefährdet</v>
      </c>
      <c r="S1153" s="33" t="str">
        <f t="shared" si="105"/>
        <v>Landolt Elias (1991): Gefährdung der Farn- und Blütenpflanzen in der Schweiz</v>
      </c>
      <c r="T1153" s="3" t="s">
        <v>1</v>
      </c>
      <c r="U1153" s="3" t="s">
        <v>1</v>
      </c>
      <c r="V1153" s="11" t="str">
        <f>IF(U1153&lt;&gt;"",VLOOKUP(U1153,Gefährdungsstufen!$B$2:$G$20,6,FALSE),"")</f>
        <v>potentiell gefährdet</v>
      </c>
      <c r="W1153" s="33" t="str">
        <f t="shared" si="106"/>
        <v>Landolt Elias (1991): Gefährdung der Farn- und Blütenpflanzen in der Schweiz</v>
      </c>
      <c r="X1153" s="3">
        <v>7</v>
      </c>
      <c r="Y1153" s="3" t="s">
        <v>18</v>
      </c>
      <c r="Z1153" s="3" t="s">
        <v>2</v>
      </c>
      <c r="AA1153" s="3">
        <v>4</v>
      </c>
      <c r="AB1153" s="3">
        <v>2</v>
      </c>
      <c r="AC1153" s="3">
        <v>5</v>
      </c>
      <c r="AD1153" s="3">
        <v>7</v>
      </c>
      <c r="AE1153" s="3"/>
      <c r="AF1153" s="3" t="str">
        <f>IF(AE1153&lt;&gt;"",VLOOKUP(AE1153,legende!$A$3:$C$6,2,FALSE),"")</f>
        <v/>
      </c>
      <c r="AG1153" s="71" t="str">
        <f>IF(AE1153&lt;&gt;"",VLOOKUP(AE1153,legende!$A$3:$C$6,3,FALSE),"")</f>
        <v/>
      </c>
      <c r="AH1153" s="3"/>
      <c r="AI1153" s="3" t="str">
        <f>IF(AH1153&lt;&gt;"",VLOOKUP(AH1153,legende!$F$3:$H$6,3,FALSE),"")</f>
        <v/>
      </c>
      <c r="AJ1153" s="71" t="str">
        <f>IF(AH1153&lt;&gt;"",VLOOKUP(AH1153,legende!$F$3:$H$6,2,FALSE),"")</f>
        <v/>
      </c>
      <c r="AK1153" s="3" t="s">
        <v>1</v>
      </c>
      <c r="AL1153" s="3" t="s">
        <v>1</v>
      </c>
      <c r="AM1153" s="11" t="str">
        <f>IF(AL1153&lt;&gt;"",VLOOKUP(AL1153,Gefährdungsstufen!$B$2:$G$20,6,FALSE),"")</f>
        <v>potentiell gefährdet</v>
      </c>
      <c r="AN1153" s="71">
        <f>IF(AL1153&lt;&gt;"",VLOOKUP(AL1153,Gefährdungsstufen!$B$2:$G$20,3,FALSE),"")</f>
        <v>0</v>
      </c>
      <c r="AO1153" s="3"/>
      <c r="AP1153" s="11" t="s">
        <v>26922</v>
      </c>
      <c r="AQ1153" s="11" t="e">
        <f t="shared" si="107"/>
        <v>#VALUE!</v>
      </c>
      <c r="AR1153" s="3">
        <v>0</v>
      </c>
      <c r="AS1153" s="3" t="s">
        <v>0</v>
      </c>
      <c r="AT1153" s="2">
        <v>1</v>
      </c>
    </row>
    <row r="1154" spans="1:57" s="2" customFormat="1" ht="15" hidden="1" customHeight="1">
      <c r="A1154" s="24" t="s">
        <v>26859</v>
      </c>
      <c r="B1154" s="5" t="s">
        <v>17242</v>
      </c>
      <c r="C1154" s="16" t="s">
        <v>17243</v>
      </c>
      <c r="D1154" s="3" t="s">
        <v>1</v>
      </c>
      <c r="E1154" s="3" t="str">
        <f>IF(D1154&lt;&gt;"",VLOOKUP($D1154,Gefährdungsstufen!$B$2:$G$20,6,FALSE),"")</f>
        <v>potentiell gefährdet</v>
      </c>
      <c r="F1154" s="71">
        <f>IF(D1154&lt;&gt;"",VLOOKUP($D1154,Gefährdungsstufen!$B$2:$G$20,3,FALSE),"")</f>
        <v>0</v>
      </c>
      <c r="G1154" s="33" t="str">
        <f t="shared" si="102"/>
        <v>Landolt Elias (1991): Gefährdung der Farn- und Blütenpflanzen in der Schweiz</v>
      </c>
      <c r="H1154" s="3" t="s">
        <v>1</v>
      </c>
      <c r="I1154" s="3" t="str">
        <f>IF(H1154&lt;&gt;"",VLOOKUP($H1154,Gefährdungsstufen!$B$2:$G$20,6,FALSE),"")</f>
        <v>potentiell gefährdet</v>
      </c>
      <c r="J1154" s="71">
        <f>IF(H1154&lt;&gt;"",VLOOKUP($H1154,Gefährdungsstufen!$B$2:$G$20,3,FALSE),"")</f>
        <v>0</v>
      </c>
      <c r="K1154" s="33" t="str">
        <f t="shared" si="103"/>
        <v>Landolt Elias (1991): Gefährdung der Farn- und Blütenpflanzen in der Schweiz</v>
      </c>
      <c r="L1154" s="3" t="s">
        <v>9</v>
      </c>
      <c r="M1154" s="3" t="s">
        <v>9</v>
      </c>
      <c r="N1154" s="11" t="str">
        <f>IF(M1154&lt;&gt;"",VLOOKUP(M1154,Gefährdungsstufen!$B$2:$G$20,6,FALSE),"")</f>
        <v>vom Aussterben bedroht</v>
      </c>
      <c r="O1154" s="33" t="str">
        <f t="shared" si="104"/>
        <v>Landolt Elias (1991): Gefährdung der Farn- und Blütenpflanzen in der Schweiz</v>
      </c>
      <c r="P1154" s="3" t="s">
        <v>9</v>
      </c>
      <c r="Q1154" s="3" t="s">
        <v>9</v>
      </c>
      <c r="R1154" s="11" t="str">
        <f>IF(Q1154&lt;&gt;"",VLOOKUP(Q1154,Gefährdungsstufen!$B$2:$G$20,6,FALSE),"")</f>
        <v>vom Aussterben bedroht</v>
      </c>
      <c r="S1154" s="33" t="str">
        <f t="shared" si="105"/>
        <v>Landolt Elias (1991): Gefährdung der Farn- und Blütenpflanzen in der Schweiz</v>
      </c>
      <c r="T1154" s="3" t="s">
        <v>9</v>
      </c>
      <c r="U1154" s="3" t="s">
        <v>9</v>
      </c>
      <c r="V1154" s="11" t="str">
        <f>IF(U1154&lt;&gt;"",VLOOKUP(U1154,Gefährdungsstufen!$B$2:$G$20,6,FALSE),"")</f>
        <v>vom Aussterben bedroht</v>
      </c>
      <c r="W1154" s="33" t="str">
        <f t="shared" si="106"/>
        <v>Landolt Elias (1991): Gefährdung der Farn- und Blütenpflanzen in der Schweiz</v>
      </c>
      <c r="X1154" s="3">
        <v>1</v>
      </c>
      <c r="Y1154" s="3" t="s">
        <v>8</v>
      </c>
      <c r="Z1154" s="3" t="s">
        <v>2</v>
      </c>
      <c r="AA1154" s="3">
        <v>3</v>
      </c>
      <c r="AB1154" s="3">
        <v>4</v>
      </c>
      <c r="AC1154" s="3">
        <v>3</v>
      </c>
      <c r="AD1154" s="3">
        <v>3</v>
      </c>
      <c r="AE1154" s="3" t="s">
        <v>7</v>
      </c>
      <c r="AF1154" s="3" t="str">
        <f>IF(AE1154&lt;&gt;"",VLOOKUP(AE1154,legende!$A$3:$C$6,2,FALSE),"")</f>
        <v>gross</v>
      </c>
      <c r="AG1154" s="71">
        <f>IF(AE1154&lt;&gt;"",VLOOKUP(AE1154,legende!$A$3:$C$6,3,FALSE),"")</f>
        <v>0</v>
      </c>
      <c r="AH1154" s="3" t="s">
        <v>6</v>
      </c>
      <c r="AI1154" s="3" t="str">
        <f>IF(AH1154&lt;&gt;"",VLOOKUP(AH1154,legende!$F$3:$H$6,3,FALSE),"")</f>
        <v>klein: &lt;1/4</v>
      </c>
      <c r="AJ1154" s="71">
        <f>IF(AH1154&lt;&gt;"",VLOOKUP(AH1154,legende!$F$3:$H$6,2,FALSE),"")</f>
        <v>0</v>
      </c>
      <c r="AK1154" s="3" t="s">
        <v>9</v>
      </c>
      <c r="AL1154" s="3" t="s">
        <v>9</v>
      </c>
      <c r="AM1154" s="11" t="str">
        <f>IF(AL1154&lt;&gt;"",VLOOKUP(AL1154,Gefährdungsstufen!$B$2:$G$20,6,FALSE),"")</f>
        <v>vom Aussterben bedroht</v>
      </c>
      <c r="AN1154" s="71">
        <f>IF(AL1154&lt;&gt;"",VLOOKUP(AL1154,Gefährdungsstufen!$B$2:$G$20,3,FALSE),"")</f>
        <v>5</v>
      </c>
      <c r="AO1154" s="3"/>
      <c r="AP1154" s="11"/>
      <c r="AQ1154" s="11">
        <f t="shared" si="107"/>
        <v>5</v>
      </c>
      <c r="AR1154" s="3">
        <v>3</v>
      </c>
      <c r="AS1154" s="3">
        <v>3</v>
      </c>
      <c r="AT1154" s="2">
        <v>1</v>
      </c>
    </row>
    <row r="1155" spans="1:57" s="2" customFormat="1" ht="15" hidden="1" customHeight="1">
      <c r="A1155" s="24" t="s">
        <v>26859</v>
      </c>
      <c r="B1155" s="5" t="s">
        <v>14153</v>
      </c>
      <c r="C1155" s="16" t="s">
        <v>14154</v>
      </c>
      <c r="D1155" s="3" t="s">
        <v>1</v>
      </c>
      <c r="E1155" s="3" t="str">
        <f>IF(D1155&lt;&gt;"",VLOOKUP($D1155,Gefährdungsstufen!$B$2:$G$20,6,FALSE),"")</f>
        <v>potentiell gefährdet</v>
      </c>
      <c r="F1155" s="71">
        <f>IF(D1155&lt;&gt;"",VLOOKUP($D1155,Gefährdungsstufen!$B$2:$G$20,3,FALSE),"")</f>
        <v>0</v>
      </c>
      <c r="G1155" s="33" t="str">
        <f t="shared" si="102"/>
        <v>Landolt Elias (1991): Gefährdung der Farn- und Blütenpflanzen in der Schweiz</v>
      </c>
      <c r="H1155" s="3" t="s">
        <v>1</v>
      </c>
      <c r="I1155" s="3" t="str">
        <f>IF(H1155&lt;&gt;"",VLOOKUP($H1155,Gefährdungsstufen!$B$2:$G$20,6,FALSE),"")</f>
        <v>potentiell gefährdet</v>
      </c>
      <c r="J1155" s="71">
        <f>IF(H1155&lt;&gt;"",VLOOKUP($H1155,Gefährdungsstufen!$B$2:$G$20,3,FALSE),"")</f>
        <v>0</v>
      </c>
      <c r="K1155" s="33" t="str">
        <f t="shared" si="103"/>
        <v>Landolt Elias (1991): Gefährdung der Farn- und Blütenpflanzen in der Schweiz</v>
      </c>
      <c r="L1155" s="3" t="s">
        <v>1</v>
      </c>
      <c r="M1155" s="3" t="s">
        <v>1</v>
      </c>
      <c r="N1155" s="11" t="str">
        <f>IF(M1155&lt;&gt;"",VLOOKUP(M1155,Gefährdungsstufen!$B$2:$G$20,6,FALSE),"")</f>
        <v>potentiell gefährdet</v>
      </c>
      <c r="O1155" s="33" t="str">
        <f t="shared" si="104"/>
        <v>Landolt Elias (1991): Gefährdung der Farn- und Blütenpflanzen in der Schweiz</v>
      </c>
      <c r="P1155" s="3" t="s">
        <v>1</v>
      </c>
      <c r="Q1155" s="3" t="s">
        <v>1</v>
      </c>
      <c r="R1155" s="11" t="str">
        <f>IF(Q1155&lt;&gt;"",VLOOKUP(Q1155,Gefährdungsstufen!$B$2:$G$20,6,FALSE),"")</f>
        <v>potentiell gefährdet</v>
      </c>
      <c r="S1155" s="33" t="str">
        <f t="shared" si="105"/>
        <v>Landolt Elias (1991): Gefährdung der Farn- und Blütenpflanzen in der Schweiz</v>
      </c>
      <c r="T1155" s="3" t="s">
        <v>1</v>
      </c>
      <c r="U1155" s="3" t="s">
        <v>1</v>
      </c>
      <c r="V1155" s="11" t="str">
        <f>IF(U1155&lt;&gt;"",VLOOKUP(U1155,Gefährdungsstufen!$B$2:$G$20,6,FALSE),"")</f>
        <v>potentiell gefährdet</v>
      </c>
      <c r="W1155" s="33" t="str">
        <f t="shared" si="106"/>
        <v>Landolt Elias (1991): Gefährdung der Farn- und Blütenpflanzen in der Schweiz</v>
      </c>
      <c r="X1155" s="3">
        <v>7</v>
      </c>
      <c r="Y1155" s="3" t="s">
        <v>8</v>
      </c>
      <c r="Z1155" s="3" t="s">
        <v>2</v>
      </c>
      <c r="AA1155" s="3">
        <v>6</v>
      </c>
      <c r="AB1155" s="3">
        <v>7</v>
      </c>
      <c r="AC1155" s="3">
        <v>5</v>
      </c>
      <c r="AD1155" s="3">
        <v>4</v>
      </c>
      <c r="AE1155" s="3"/>
      <c r="AF1155" s="3" t="str">
        <f>IF(AE1155&lt;&gt;"",VLOOKUP(AE1155,legende!$A$3:$C$6,2,FALSE),"")</f>
        <v/>
      </c>
      <c r="AG1155" s="71" t="str">
        <f>IF(AE1155&lt;&gt;"",VLOOKUP(AE1155,legende!$A$3:$C$6,3,FALSE),"")</f>
        <v/>
      </c>
      <c r="AH1155" s="3"/>
      <c r="AI1155" s="3" t="str">
        <f>IF(AH1155&lt;&gt;"",VLOOKUP(AH1155,legende!$F$3:$H$6,3,FALSE),"")</f>
        <v/>
      </c>
      <c r="AJ1155" s="71" t="str">
        <f>IF(AH1155&lt;&gt;"",VLOOKUP(AH1155,legende!$F$3:$H$6,2,FALSE),"")</f>
        <v/>
      </c>
      <c r="AK1155" s="3" t="s">
        <v>1</v>
      </c>
      <c r="AL1155" s="3" t="s">
        <v>1</v>
      </c>
      <c r="AM1155" s="11" t="str">
        <f>IF(AL1155&lt;&gt;"",VLOOKUP(AL1155,Gefährdungsstufen!$B$2:$G$20,6,FALSE),"")</f>
        <v>potentiell gefährdet</v>
      </c>
      <c r="AN1155" s="71">
        <f>IF(AL1155&lt;&gt;"",VLOOKUP(AL1155,Gefährdungsstufen!$B$2:$G$20,3,FALSE),"")</f>
        <v>0</v>
      </c>
      <c r="AO1155" s="3"/>
      <c r="AP1155" s="11" t="s">
        <v>26922</v>
      </c>
      <c r="AQ1155" s="11" t="e">
        <f t="shared" si="107"/>
        <v>#VALUE!</v>
      </c>
      <c r="AR1155" s="3">
        <v>0</v>
      </c>
      <c r="AS1155" s="3" t="s">
        <v>0</v>
      </c>
      <c r="AT1155" s="2">
        <v>1</v>
      </c>
      <c r="BB1155" s="2">
        <v>6</v>
      </c>
    </row>
    <row r="1156" spans="1:57" s="2" customFormat="1" ht="15" hidden="1" customHeight="1">
      <c r="A1156" s="24" t="s">
        <v>26859</v>
      </c>
      <c r="B1156" s="5" t="s">
        <v>10788</v>
      </c>
      <c r="C1156" s="16" t="s">
        <v>10789</v>
      </c>
      <c r="D1156" s="3" t="s">
        <v>1</v>
      </c>
      <c r="E1156" s="3" t="str">
        <f>IF(D1156&lt;&gt;"",VLOOKUP($D1156,Gefährdungsstufen!$B$2:$G$20,6,FALSE),"")</f>
        <v>potentiell gefährdet</v>
      </c>
      <c r="F1156" s="71">
        <f>IF(D1156&lt;&gt;"",VLOOKUP($D1156,Gefährdungsstufen!$B$2:$G$20,3,FALSE),"")</f>
        <v>0</v>
      </c>
      <c r="G1156" s="33" t="str">
        <f t="shared" ref="G1156:G1219" si="108">IF(D1156&lt;&gt;"","Landolt Elias (1991): Gefährdung der Farn- und Blütenpflanzen in der Schweiz","")</f>
        <v>Landolt Elias (1991): Gefährdung der Farn- und Blütenpflanzen in der Schweiz</v>
      </c>
      <c r="H1156" s="3" t="s">
        <v>1</v>
      </c>
      <c r="I1156" s="3" t="str">
        <f>IF(H1156&lt;&gt;"",VLOOKUP($H1156,Gefährdungsstufen!$B$2:$G$20,6,FALSE),"")</f>
        <v>potentiell gefährdet</v>
      </c>
      <c r="J1156" s="71">
        <f>IF(H1156&lt;&gt;"",VLOOKUP($H1156,Gefährdungsstufen!$B$2:$G$20,3,FALSE),"")</f>
        <v>0</v>
      </c>
      <c r="K1156" s="33" t="str">
        <f t="shared" ref="K1156:K1219" si="109">IF(H1156&lt;&gt;"","Landolt Elias (1991): Gefährdung der Farn- und Blütenpflanzen in der Schweiz","")</f>
        <v>Landolt Elias (1991): Gefährdung der Farn- und Blütenpflanzen in der Schweiz</v>
      </c>
      <c r="L1156" s="3" t="s">
        <v>1</v>
      </c>
      <c r="M1156" s="3" t="s">
        <v>1</v>
      </c>
      <c r="N1156" s="11" t="str">
        <f>IF(M1156&lt;&gt;"",VLOOKUP(M1156,Gefährdungsstufen!$B$2:$G$20,6,FALSE),"")</f>
        <v>potentiell gefährdet</v>
      </c>
      <c r="O1156" s="33" t="str">
        <f t="shared" ref="O1156:O1219" si="110">IF(M1156&lt;&gt;"","Landolt Elias (1991): Gefährdung der Farn- und Blütenpflanzen in der Schweiz","")</f>
        <v>Landolt Elias (1991): Gefährdung der Farn- und Blütenpflanzen in der Schweiz</v>
      </c>
      <c r="P1156" s="3" t="s">
        <v>1</v>
      </c>
      <c r="Q1156" s="3" t="s">
        <v>1</v>
      </c>
      <c r="R1156" s="11" t="str">
        <f>IF(Q1156&lt;&gt;"",VLOOKUP(Q1156,Gefährdungsstufen!$B$2:$G$20,6,FALSE),"")</f>
        <v>potentiell gefährdet</v>
      </c>
      <c r="S1156" s="33" t="str">
        <f t="shared" ref="S1156:S1219" si="111">IF(Q1156&lt;&gt;"","Landolt Elias (1991): Gefährdung der Farn- und Blütenpflanzen in der Schweiz","")</f>
        <v>Landolt Elias (1991): Gefährdung der Farn- und Blütenpflanzen in der Schweiz</v>
      </c>
      <c r="T1156" s="3" t="s">
        <v>1</v>
      </c>
      <c r="U1156" s="3" t="s">
        <v>1</v>
      </c>
      <c r="V1156" s="11" t="str">
        <f>IF(U1156&lt;&gt;"",VLOOKUP(U1156,Gefährdungsstufen!$B$2:$G$20,6,FALSE),"")</f>
        <v>potentiell gefährdet</v>
      </c>
      <c r="W1156" s="33" t="str">
        <f t="shared" ref="W1156:W1219" si="112">IF(U1156&lt;&gt;"","Landolt Elias (1991): Gefährdung der Farn- und Blütenpflanzen in der Schweiz","")</f>
        <v>Landolt Elias (1991): Gefährdung der Farn- und Blütenpflanzen in der Schweiz</v>
      </c>
      <c r="X1156" s="3">
        <v>7</v>
      </c>
      <c r="Y1156" s="3" t="s">
        <v>8</v>
      </c>
      <c r="Z1156" s="3" t="s">
        <v>2</v>
      </c>
      <c r="AA1156" s="3">
        <v>6</v>
      </c>
      <c r="AB1156" s="3">
        <v>7</v>
      </c>
      <c r="AC1156" s="3">
        <v>5</v>
      </c>
      <c r="AD1156" s="3">
        <v>4</v>
      </c>
      <c r="AE1156" s="3"/>
      <c r="AF1156" s="3" t="str">
        <f>IF(AE1156&lt;&gt;"",VLOOKUP(AE1156,legende!$A$3:$C$6,2,FALSE),"")</f>
        <v/>
      </c>
      <c r="AG1156" s="71" t="str">
        <f>IF(AE1156&lt;&gt;"",VLOOKUP(AE1156,legende!$A$3:$C$6,3,FALSE),"")</f>
        <v/>
      </c>
      <c r="AH1156" s="3"/>
      <c r="AI1156" s="3" t="str">
        <f>IF(AH1156&lt;&gt;"",VLOOKUP(AH1156,legende!$F$3:$H$6,3,FALSE),"")</f>
        <v/>
      </c>
      <c r="AJ1156" s="71" t="str">
        <f>IF(AH1156&lt;&gt;"",VLOOKUP(AH1156,legende!$F$3:$H$6,2,FALSE),"")</f>
        <v/>
      </c>
      <c r="AK1156" s="3" t="s">
        <v>1</v>
      </c>
      <c r="AL1156" s="3" t="s">
        <v>1</v>
      </c>
      <c r="AM1156" s="11" t="str">
        <f>IF(AL1156&lt;&gt;"",VLOOKUP(AL1156,Gefährdungsstufen!$B$2:$G$20,6,FALSE),"")</f>
        <v>potentiell gefährdet</v>
      </c>
      <c r="AN1156" s="71">
        <f>IF(AL1156&lt;&gt;"",VLOOKUP(AL1156,Gefährdungsstufen!$B$2:$G$20,3,FALSE),"")</f>
        <v>0</v>
      </c>
      <c r="AO1156" s="3"/>
      <c r="AP1156" s="11" t="s">
        <v>26922</v>
      </c>
      <c r="AQ1156" s="11" t="e">
        <f t="shared" ref="AQ1156:AQ1219" si="113">AN1156+AJ1156+AG1156+J1156+F1156</f>
        <v>#VALUE!</v>
      </c>
      <c r="AR1156" s="3">
        <v>0</v>
      </c>
      <c r="AS1156" s="3" t="s">
        <v>0</v>
      </c>
      <c r="BB1156" s="2">
        <v>6</v>
      </c>
    </row>
    <row r="1157" spans="1:57" s="2" customFormat="1" ht="15" hidden="1" customHeight="1">
      <c r="A1157" s="24" t="s">
        <v>26859</v>
      </c>
      <c r="B1157" s="5" t="s">
        <v>24623</v>
      </c>
      <c r="C1157" s="16" t="s">
        <v>24624</v>
      </c>
      <c r="D1157" s="3" t="s">
        <v>1</v>
      </c>
      <c r="E1157" s="3" t="str">
        <f>IF(D1157&lt;&gt;"",VLOOKUP($D1157,Gefährdungsstufen!$B$2:$G$20,6,FALSE),"")</f>
        <v>potentiell gefährdet</v>
      </c>
      <c r="F1157" s="71">
        <f>IF(D1157&lt;&gt;"",VLOOKUP($D1157,Gefährdungsstufen!$B$2:$G$20,3,FALSE),"")</f>
        <v>0</v>
      </c>
      <c r="G1157" s="33" t="str">
        <f t="shared" si="108"/>
        <v>Landolt Elias (1991): Gefährdung der Farn- und Blütenpflanzen in der Schweiz</v>
      </c>
      <c r="H1157" s="3" t="s">
        <v>1</v>
      </c>
      <c r="I1157" s="3" t="str">
        <f>IF(H1157&lt;&gt;"",VLOOKUP($H1157,Gefährdungsstufen!$B$2:$G$20,6,FALSE),"")</f>
        <v>potentiell gefährdet</v>
      </c>
      <c r="J1157" s="71">
        <f>IF(H1157&lt;&gt;"",VLOOKUP($H1157,Gefährdungsstufen!$B$2:$G$20,3,FALSE),"")</f>
        <v>0</v>
      </c>
      <c r="K1157" s="33" t="str">
        <f t="shared" si="109"/>
        <v>Landolt Elias (1991): Gefährdung der Farn- und Blütenpflanzen in der Schweiz</v>
      </c>
      <c r="L1157" s="3" t="s">
        <v>9</v>
      </c>
      <c r="M1157" s="3" t="s">
        <v>9</v>
      </c>
      <c r="N1157" s="11" t="str">
        <f>IF(M1157&lt;&gt;"",VLOOKUP(M1157,Gefährdungsstufen!$B$2:$G$20,6,FALSE),"")</f>
        <v>vom Aussterben bedroht</v>
      </c>
      <c r="O1157" s="33" t="str">
        <f t="shared" si="110"/>
        <v>Landolt Elias (1991): Gefährdung der Farn- und Blütenpflanzen in der Schweiz</v>
      </c>
      <c r="P1157" s="3" t="s">
        <v>1</v>
      </c>
      <c r="Q1157" s="3" t="s">
        <v>1</v>
      </c>
      <c r="R1157" s="11" t="str">
        <f>IF(Q1157&lt;&gt;"",VLOOKUP(Q1157,Gefährdungsstufen!$B$2:$G$20,6,FALSE),"")</f>
        <v>potentiell gefährdet</v>
      </c>
      <c r="S1157" s="33" t="str">
        <f t="shared" si="111"/>
        <v>Landolt Elias (1991): Gefährdung der Farn- und Blütenpflanzen in der Schweiz</v>
      </c>
      <c r="T1157" s="3" t="s">
        <v>5</v>
      </c>
      <c r="U1157" s="3" t="s">
        <v>5</v>
      </c>
      <c r="V1157" s="11" t="str">
        <f>IF(U1157&lt;&gt;"",VLOOKUP(U1157,Gefährdungsstufen!$B$2:$G$20,6,FALSE),"")</f>
        <v>stark gefährdet</v>
      </c>
      <c r="W1157" s="33" t="str">
        <f t="shared" si="112"/>
        <v>Landolt Elias (1991): Gefährdung der Farn- und Blütenpflanzen in der Schweiz</v>
      </c>
      <c r="X1157" s="3">
        <v>7</v>
      </c>
      <c r="Y1157" s="3" t="s">
        <v>8</v>
      </c>
      <c r="Z1157" s="3" t="s">
        <v>2</v>
      </c>
      <c r="AA1157" s="3">
        <v>4</v>
      </c>
      <c r="AB1157" s="3">
        <v>5</v>
      </c>
      <c r="AC1157" s="3">
        <v>4</v>
      </c>
      <c r="AD1157" s="3">
        <v>4</v>
      </c>
      <c r="AE1157" s="3" t="s">
        <v>7</v>
      </c>
      <c r="AF1157" s="3" t="str">
        <f>IF(AE1157&lt;&gt;"",VLOOKUP(AE1157,legende!$A$3:$C$6,2,FALSE),"")</f>
        <v>gross</v>
      </c>
      <c r="AG1157" s="71">
        <f>IF(AE1157&lt;&gt;"",VLOOKUP(AE1157,legende!$A$3:$C$6,3,FALSE),"")</f>
        <v>0</v>
      </c>
      <c r="AH1157" s="3" t="s">
        <v>6</v>
      </c>
      <c r="AI1157" s="3" t="str">
        <f>IF(AH1157&lt;&gt;"",VLOOKUP(AH1157,legende!$F$3:$H$6,3,FALSE),"")</f>
        <v>klein: &lt;1/4</v>
      </c>
      <c r="AJ1157" s="71">
        <f>IF(AH1157&lt;&gt;"",VLOOKUP(AH1157,legende!$F$3:$H$6,2,FALSE),"")</f>
        <v>0</v>
      </c>
      <c r="AK1157" s="3" t="s">
        <v>5</v>
      </c>
      <c r="AL1157" s="3" t="s">
        <v>5</v>
      </c>
      <c r="AM1157" s="11" t="str">
        <f>IF(AL1157&lt;&gt;"",VLOOKUP(AL1157,Gefährdungsstufen!$B$2:$G$20,6,FALSE),"")</f>
        <v>stark gefährdet</v>
      </c>
      <c r="AN1157" s="71">
        <f>IF(AL1157&lt;&gt;"",VLOOKUP(AL1157,Gefährdungsstufen!$B$2:$G$20,3,FALSE),"")</f>
        <v>4</v>
      </c>
      <c r="AO1157" s="3"/>
      <c r="AP1157" s="11"/>
      <c r="AQ1157" s="11">
        <f t="shared" si="113"/>
        <v>4</v>
      </c>
      <c r="AR1157" s="3">
        <v>2</v>
      </c>
      <c r="AS1157" s="3">
        <v>2</v>
      </c>
    </row>
    <row r="1158" spans="1:57" s="2" customFormat="1" ht="15" hidden="1" customHeight="1">
      <c r="A1158" s="24" t="s">
        <v>26859</v>
      </c>
      <c r="B1158" s="5" t="s">
        <v>17501</v>
      </c>
      <c r="C1158" s="16" t="s">
        <v>17502</v>
      </c>
      <c r="D1158" s="3" t="s">
        <v>1</v>
      </c>
      <c r="E1158" s="3" t="str">
        <f>IF(D1158&lt;&gt;"",VLOOKUP($D1158,Gefährdungsstufen!$B$2:$G$20,6,FALSE),"")</f>
        <v>potentiell gefährdet</v>
      </c>
      <c r="F1158" s="71">
        <f>IF(D1158&lt;&gt;"",VLOOKUP($D1158,Gefährdungsstufen!$B$2:$G$20,3,FALSE),"")</f>
        <v>0</v>
      </c>
      <c r="G1158" s="33" t="str">
        <f t="shared" si="108"/>
        <v>Landolt Elias (1991): Gefährdung der Farn- und Blütenpflanzen in der Schweiz</v>
      </c>
      <c r="H1158" s="3" t="s">
        <v>1</v>
      </c>
      <c r="I1158" s="3" t="str">
        <f>IF(H1158&lt;&gt;"",VLOOKUP($H1158,Gefährdungsstufen!$B$2:$G$20,6,FALSE),"")</f>
        <v>potentiell gefährdet</v>
      </c>
      <c r="J1158" s="71">
        <f>IF(H1158&lt;&gt;"",VLOOKUP($H1158,Gefährdungsstufen!$B$2:$G$20,3,FALSE),"")</f>
        <v>0</v>
      </c>
      <c r="K1158" s="33" t="str">
        <f t="shared" si="109"/>
        <v>Landolt Elias (1991): Gefährdung der Farn- und Blütenpflanzen in der Schweiz</v>
      </c>
      <c r="L1158" s="3" t="s">
        <v>1</v>
      </c>
      <c r="M1158" s="3" t="s">
        <v>1</v>
      </c>
      <c r="N1158" s="11" t="str">
        <f>IF(M1158&lt;&gt;"",VLOOKUP(M1158,Gefährdungsstufen!$B$2:$G$20,6,FALSE),"")</f>
        <v>potentiell gefährdet</v>
      </c>
      <c r="O1158" s="33" t="str">
        <f t="shared" si="110"/>
        <v>Landolt Elias (1991): Gefährdung der Farn- und Blütenpflanzen in der Schweiz</v>
      </c>
      <c r="P1158" s="3" t="s">
        <v>1</v>
      </c>
      <c r="Q1158" s="3" t="s">
        <v>1</v>
      </c>
      <c r="R1158" s="11" t="str">
        <f>IF(Q1158&lt;&gt;"",VLOOKUP(Q1158,Gefährdungsstufen!$B$2:$G$20,6,FALSE),"")</f>
        <v>potentiell gefährdet</v>
      </c>
      <c r="S1158" s="33" t="str">
        <f t="shared" si="111"/>
        <v>Landolt Elias (1991): Gefährdung der Farn- und Blütenpflanzen in der Schweiz</v>
      </c>
      <c r="T1158" s="3" t="s">
        <v>1</v>
      </c>
      <c r="U1158" s="3" t="s">
        <v>1</v>
      </c>
      <c r="V1158" s="11" t="str">
        <f>IF(U1158&lt;&gt;"",VLOOKUP(U1158,Gefährdungsstufen!$B$2:$G$20,6,FALSE),"")</f>
        <v>potentiell gefährdet</v>
      </c>
      <c r="W1158" s="33" t="str">
        <f t="shared" si="112"/>
        <v>Landolt Elias (1991): Gefährdung der Farn- und Blütenpflanzen in der Schweiz</v>
      </c>
      <c r="X1158" s="3">
        <v>7</v>
      </c>
      <c r="Y1158" s="3" t="s">
        <v>8</v>
      </c>
      <c r="Z1158" s="3" t="s">
        <v>2</v>
      </c>
      <c r="AA1158" s="3">
        <v>6</v>
      </c>
      <c r="AB1158" s="3">
        <v>7</v>
      </c>
      <c r="AC1158" s="3">
        <v>5</v>
      </c>
      <c r="AD1158" s="3">
        <v>4</v>
      </c>
      <c r="AE1158" s="3"/>
      <c r="AF1158" s="3" t="str">
        <f>IF(AE1158&lt;&gt;"",VLOOKUP(AE1158,legende!$A$3:$C$6,2,FALSE),"")</f>
        <v/>
      </c>
      <c r="AG1158" s="71" t="str">
        <f>IF(AE1158&lt;&gt;"",VLOOKUP(AE1158,legende!$A$3:$C$6,3,FALSE),"")</f>
        <v/>
      </c>
      <c r="AH1158" s="3"/>
      <c r="AI1158" s="3" t="str">
        <f>IF(AH1158&lt;&gt;"",VLOOKUP(AH1158,legende!$F$3:$H$6,3,FALSE),"")</f>
        <v/>
      </c>
      <c r="AJ1158" s="71" t="str">
        <f>IF(AH1158&lt;&gt;"",VLOOKUP(AH1158,legende!$F$3:$H$6,2,FALSE),"")</f>
        <v/>
      </c>
      <c r="AK1158" s="3" t="s">
        <v>1</v>
      </c>
      <c r="AL1158" s="3" t="s">
        <v>1</v>
      </c>
      <c r="AM1158" s="11" t="str">
        <f>IF(AL1158&lt;&gt;"",VLOOKUP(AL1158,Gefährdungsstufen!$B$2:$G$20,6,FALSE),"")</f>
        <v>potentiell gefährdet</v>
      </c>
      <c r="AN1158" s="71">
        <f>IF(AL1158&lt;&gt;"",VLOOKUP(AL1158,Gefährdungsstufen!$B$2:$G$20,3,FALSE),"")</f>
        <v>0</v>
      </c>
      <c r="AO1158" s="3"/>
      <c r="AP1158" s="11" t="s">
        <v>26922</v>
      </c>
      <c r="AQ1158" s="11" t="e">
        <f t="shared" si="113"/>
        <v>#VALUE!</v>
      </c>
      <c r="AR1158" s="3">
        <v>0</v>
      </c>
      <c r="AS1158" s="3" t="s">
        <v>0</v>
      </c>
      <c r="BB1158" s="2">
        <v>6</v>
      </c>
    </row>
    <row r="1159" spans="1:57" s="2" customFormat="1" ht="15" hidden="1" customHeight="1">
      <c r="A1159" s="24" t="s">
        <v>26859</v>
      </c>
      <c r="B1159" s="5" t="s">
        <v>5837</v>
      </c>
      <c r="C1159" s="16" t="s">
        <v>5838</v>
      </c>
      <c r="D1159" s="3" t="s">
        <v>1</v>
      </c>
      <c r="E1159" s="3" t="str">
        <f>IF(D1159&lt;&gt;"",VLOOKUP($D1159,Gefährdungsstufen!$B$2:$G$20,6,FALSE),"")</f>
        <v>potentiell gefährdet</v>
      </c>
      <c r="F1159" s="71">
        <f>IF(D1159&lt;&gt;"",VLOOKUP($D1159,Gefährdungsstufen!$B$2:$G$20,3,FALSE),"")</f>
        <v>0</v>
      </c>
      <c r="G1159" s="33" t="str">
        <f t="shared" si="108"/>
        <v>Landolt Elias (1991): Gefährdung der Farn- und Blütenpflanzen in der Schweiz</v>
      </c>
      <c r="H1159" s="3" t="s">
        <v>1</v>
      </c>
      <c r="I1159" s="3" t="str">
        <f>IF(H1159&lt;&gt;"",VLOOKUP($H1159,Gefährdungsstufen!$B$2:$G$20,6,FALSE),"")</f>
        <v>potentiell gefährdet</v>
      </c>
      <c r="J1159" s="71">
        <f>IF(H1159&lt;&gt;"",VLOOKUP($H1159,Gefährdungsstufen!$B$2:$G$20,3,FALSE),"")</f>
        <v>0</v>
      </c>
      <c r="K1159" s="33" t="str">
        <f t="shared" si="109"/>
        <v>Landolt Elias (1991): Gefährdung der Farn- und Blütenpflanzen in der Schweiz</v>
      </c>
      <c r="L1159" s="3" t="s">
        <v>1</v>
      </c>
      <c r="M1159" s="3" t="s">
        <v>1</v>
      </c>
      <c r="N1159" s="11" t="str">
        <f>IF(M1159&lt;&gt;"",VLOOKUP(M1159,Gefährdungsstufen!$B$2:$G$20,6,FALSE),"")</f>
        <v>potentiell gefährdet</v>
      </c>
      <c r="O1159" s="33" t="str">
        <f t="shared" si="110"/>
        <v>Landolt Elias (1991): Gefährdung der Farn- und Blütenpflanzen in der Schweiz</v>
      </c>
      <c r="P1159" s="3" t="s">
        <v>1</v>
      </c>
      <c r="Q1159" s="3" t="s">
        <v>1</v>
      </c>
      <c r="R1159" s="11" t="str">
        <f>IF(Q1159&lt;&gt;"",VLOOKUP(Q1159,Gefährdungsstufen!$B$2:$G$20,6,FALSE),"")</f>
        <v>potentiell gefährdet</v>
      </c>
      <c r="S1159" s="33" t="str">
        <f t="shared" si="111"/>
        <v>Landolt Elias (1991): Gefährdung der Farn- und Blütenpflanzen in der Schweiz</v>
      </c>
      <c r="T1159" s="3" t="s">
        <v>1</v>
      </c>
      <c r="U1159" s="3" t="s">
        <v>1</v>
      </c>
      <c r="V1159" s="11" t="str">
        <f>IF(U1159&lt;&gt;"",VLOOKUP(U1159,Gefährdungsstufen!$B$2:$G$20,6,FALSE),"")</f>
        <v>potentiell gefährdet</v>
      </c>
      <c r="W1159" s="33" t="str">
        <f t="shared" si="112"/>
        <v>Landolt Elias (1991): Gefährdung der Farn- und Blütenpflanzen in der Schweiz</v>
      </c>
      <c r="X1159" s="3">
        <v>7</v>
      </c>
      <c r="Y1159" s="3" t="s">
        <v>8</v>
      </c>
      <c r="Z1159" s="3" t="s">
        <v>2</v>
      </c>
      <c r="AA1159" s="3">
        <v>8</v>
      </c>
      <c r="AB1159" s="3">
        <v>8</v>
      </c>
      <c r="AC1159" s="3">
        <v>7</v>
      </c>
      <c r="AD1159" s="3">
        <v>5</v>
      </c>
      <c r="AE1159" s="3"/>
      <c r="AF1159" s="3" t="str">
        <f>IF(AE1159&lt;&gt;"",VLOOKUP(AE1159,legende!$A$3:$C$6,2,FALSE),"")</f>
        <v/>
      </c>
      <c r="AG1159" s="71" t="str">
        <f>IF(AE1159&lt;&gt;"",VLOOKUP(AE1159,legende!$A$3:$C$6,3,FALSE),"")</f>
        <v/>
      </c>
      <c r="AH1159" s="3"/>
      <c r="AI1159" s="3" t="str">
        <f>IF(AH1159&lt;&gt;"",VLOOKUP(AH1159,legende!$F$3:$H$6,3,FALSE),"")</f>
        <v/>
      </c>
      <c r="AJ1159" s="71" t="str">
        <f>IF(AH1159&lt;&gt;"",VLOOKUP(AH1159,legende!$F$3:$H$6,2,FALSE),"")</f>
        <v/>
      </c>
      <c r="AK1159" s="3" t="s">
        <v>1</v>
      </c>
      <c r="AL1159" s="3" t="s">
        <v>1</v>
      </c>
      <c r="AM1159" s="11" t="str">
        <f>IF(AL1159&lt;&gt;"",VLOOKUP(AL1159,Gefährdungsstufen!$B$2:$G$20,6,FALSE),"")</f>
        <v>potentiell gefährdet</v>
      </c>
      <c r="AN1159" s="71">
        <f>IF(AL1159&lt;&gt;"",VLOOKUP(AL1159,Gefährdungsstufen!$B$2:$G$20,3,FALSE),"")</f>
        <v>0</v>
      </c>
      <c r="AO1159" s="3"/>
      <c r="AP1159" s="11" t="s">
        <v>26922</v>
      </c>
      <c r="AQ1159" s="11" t="e">
        <f t="shared" si="113"/>
        <v>#VALUE!</v>
      </c>
      <c r="AR1159" s="3">
        <v>0</v>
      </c>
      <c r="AS1159" s="3" t="s">
        <v>0</v>
      </c>
      <c r="BB1159" s="2">
        <v>6</v>
      </c>
    </row>
    <row r="1160" spans="1:57" s="2" customFormat="1" ht="15" hidden="1" customHeight="1">
      <c r="A1160" s="24" t="s">
        <v>26859</v>
      </c>
      <c r="B1160" s="5" t="s">
        <v>5114</v>
      </c>
      <c r="C1160" s="16" t="s">
        <v>5115</v>
      </c>
      <c r="D1160" s="3" t="s">
        <v>1</v>
      </c>
      <c r="E1160" s="3" t="str">
        <f>IF(D1160&lt;&gt;"",VLOOKUP($D1160,Gefährdungsstufen!$B$2:$G$20,6,FALSE),"")</f>
        <v>potentiell gefährdet</v>
      </c>
      <c r="F1160" s="71">
        <f>IF(D1160&lt;&gt;"",VLOOKUP($D1160,Gefährdungsstufen!$B$2:$G$20,3,FALSE),"")</f>
        <v>0</v>
      </c>
      <c r="G1160" s="33" t="str">
        <f t="shared" si="108"/>
        <v>Landolt Elias (1991): Gefährdung der Farn- und Blütenpflanzen in der Schweiz</v>
      </c>
      <c r="H1160" s="3" t="s">
        <v>1</v>
      </c>
      <c r="I1160" s="3" t="str">
        <f>IF(H1160&lt;&gt;"",VLOOKUP($H1160,Gefährdungsstufen!$B$2:$G$20,6,FALSE),"")</f>
        <v>potentiell gefährdet</v>
      </c>
      <c r="J1160" s="71">
        <f>IF(H1160&lt;&gt;"",VLOOKUP($H1160,Gefährdungsstufen!$B$2:$G$20,3,FALSE),"")</f>
        <v>0</v>
      </c>
      <c r="K1160" s="33" t="str">
        <f t="shared" si="109"/>
        <v>Landolt Elias (1991): Gefährdung der Farn- und Blütenpflanzen in der Schweiz</v>
      </c>
      <c r="L1160" s="3" t="s">
        <v>19</v>
      </c>
      <c r="M1160" s="3" t="s">
        <v>19</v>
      </c>
      <c r="N1160" s="11" t="str">
        <f>IF(M1160&lt;&gt;"",VLOOKUP(M1160,Gefährdungsstufen!$B$2:$G$20,6,FALSE),"")</f>
        <v>potentiell gefährdet</v>
      </c>
      <c r="O1160" s="33" t="str">
        <f t="shared" si="110"/>
        <v>Landolt Elias (1991): Gefährdung der Farn- und Blütenpflanzen in der Schweiz</v>
      </c>
      <c r="P1160" s="3" t="s">
        <v>8</v>
      </c>
      <c r="Q1160" s="3"/>
      <c r="R1160" s="11" t="str">
        <f>IF(Q1160&lt;&gt;"",VLOOKUP(Q1160,Gefährdungsstufen!$B$2:$G$20,6,FALSE),"")</f>
        <v/>
      </c>
      <c r="S1160" s="33" t="str">
        <f t="shared" si="111"/>
        <v/>
      </c>
      <c r="T1160" s="3" t="s">
        <v>1</v>
      </c>
      <c r="U1160" s="3" t="s">
        <v>1</v>
      </c>
      <c r="V1160" s="11" t="str">
        <f>IF(U1160&lt;&gt;"",VLOOKUP(U1160,Gefährdungsstufen!$B$2:$G$20,6,FALSE),"")</f>
        <v>potentiell gefährdet</v>
      </c>
      <c r="W1160" s="33" t="str">
        <f t="shared" si="112"/>
        <v>Landolt Elias (1991): Gefährdung der Farn- und Blütenpflanzen in der Schweiz</v>
      </c>
      <c r="X1160" s="3">
        <v>7</v>
      </c>
      <c r="Y1160" s="3" t="s">
        <v>18</v>
      </c>
      <c r="Z1160" s="3" t="s">
        <v>2</v>
      </c>
      <c r="AA1160" s="3">
        <v>2</v>
      </c>
      <c r="AB1160" s="3">
        <v>2</v>
      </c>
      <c r="AC1160" s="3">
        <v>2</v>
      </c>
      <c r="AD1160" s="3">
        <v>5</v>
      </c>
      <c r="AE1160" s="3" t="s">
        <v>7</v>
      </c>
      <c r="AF1160" s="3" t="str">
        <f>IF(AE1160&lt;&gt;"",VLOOKUP(AE1160,legende!$A$3:$C$6,2,FALSE),"")</f>
        <v>gross</v>
      </c>
      <c r="AG1160" s="71">
        <f>IF(AE1160&lt;&gt;"",VLOOKUP(AE1160,legende!$A$3:$C$6,3,FALSE),"")</f>
        <v>0</v>
      </c>
      <c r="AH1160" s="3" t="s">
        <v>6</v>
      </c>
      <c r="AI1160" s="3" t="str">
        <f>IF(AH1160&lt;&gt;"",VLOOKUP(AH1160,legende!$F$3:$H$6,3,FALSE),"")</f>
        <v>klein: &lt;1/4</v>
      </c>
      <c r="AJ1160" s="71">
        <f>IF(AH1160&lt;&gt;"",VLOOKUP(AH1160,legende!$F$3:$H$6,2,FALSE),"")</f>
        <v>0</v>
      </c>
      <c r="AK1160" s="3" t="s">
        <v>1</v>
      </c>
      <c r="AL1160" s="3" t="s">
        <v>1</v>
      </c>
      <c r="AM1160" s="11" t="str">
        <f>IF(AL1160&lt;&gt;"",VLOOKUP(AL1160,Gefährdungsstufen!$B$2:$G$20,6,FALSE),"")</f>
        <v>potentiell gefährdet</v>
      </c>
      <c r="AN1160" s="71">
        <f>IF(AL1160&lt;&gt;"",VLOOKUP(AL1160,Gefährdungsstufen!$B$2:$G$20,3,FALSE),"")</f>
        <v>0</v>
      </c>
      <c r="AO1160" s="3"/>
      <c r="AP1160" s="11"/>
      <c r="AQ1160" s="11">
        <f t="shared" si="113"/>
        <v>0</v>
      </c>
      <c r="AR1160" s="3">
        <v>0</v>
      </c>
      <c r="AS1160" s="3">
        <v>0</v>
      </c>
      <c r="BB1160" s="2">
        <v>6</v>
      </c>
    </row>
    <row r="1161" spans="1:57" s="2" customFormat="1" ht="15" hidden="1" customHeight="1">
      <c r="A1161" s="24" t="s">
        <v>26859</v>
      </c>
      <c r="B1161" s="5" t="s">
        <v>12486</v>
      </c>
      <c r="C1161" s="16" t="s">
        <v>12487</v>
      </c>
      <c r="D1161" s="3" t="s">
        <v>1</v>
      </c>
      <c r="E1161" s="3" t="str">
        <f>IF(D1161&lt;&gt;"",VLOOKUP($D1161,Gefährdungsstufen!$B$2:$G$20,6,FALSE),"")</f>
        <v>potentiell gefährdet</v>
      </c>
      <c r="F1161" s="71">
        <f>IF(D1161&lt;&gt;"",VLOOKUP($D1161,Gefährdungsstufen!$B$2:$G$20,3,FALSE),"")</f>
        <v>0</v>
      </c>
      <c r="G1161" s="33" t="str">
        <f t="shared" si="108"/>
        <v>Landolt Elias (1991): Gefährdung der Farn- und Blütenpflanzen in der Schweiz</v>
      </c>
      <c r="H1161" s="3" t="s">
        <v>1</v>
      </c>
      <c r="I1161" s="3" t="str">
        <f>IF(H1161&lt;&gt;"",VLOOKUP($H1161,Gefährdungsstufen!$B$2:$G$20,6,FALSE),"")</f>
        <v>potentiell gefährdet</v>
      </c>
      <c r="J1161" s="71">
        <f>IF(H1161&lt;&gt;"",VLOOKUP($H1161,Gefährdungsstufen!$B$2:$G$20,3,FALSE),"")</f>
        <v>0</v>
      </c>
      <c r="K1161" s="33" t="str">
        <f t="shared" si="109"/>
        <v>Landolt Elias (1991): Gefährdung der Farn- und Blütenpflanzen in der Schweiz</v>
      </c>
      <c r="L1161" s="3" t="s">
        <v>8</v>
      </c>
      <c r="M1161" s="3"/>
      <c r="N1161" s="11" t="str">
        <f>IF(M1161&lt;&gt;"",VLOOKUP(M1161,Gefährdungsstufen!$B$2:$G$20,6,FALSE),"")</f>
        <v/>
      </c>
      <c r="O1161" s="33" t="str">
        <f t="shared" si="110"/>
        <v/>
      </c>
      <c r="P1161" s="3" t="s">
        <v>8</v>
      </c>
      <c r="Q1161" s="3"/>
      <c r="R1161" s="11" t="str">
        <f>IF(Q1161&lt;&gt;"",VLOOKUP(Q1161,Gefährdungsstufen!$B$2:$G$20,6,FALSE),"")</f>
        <v/>
      </c>
      <c r="S1161" s="33" t="str">
        <f t="shared" si="111"/>
        <v/>
      </c>
      <c r="T1161" s="3" t="s">
        <v>8</v>
      </c>
      <c r="U1161" s="3"/>
      <c r="V1161" s="11" t="str">
        <f>IF(U1161&lt;&gt;"",VLOOKUP(U1161,Gefährdungsstufen!$B$2:$G$20,6,FALSE),"")</f>
        <v/>
      </c>
      <c r="W1161" s="33" t="str">
        <f t="shared" si="112"/>
        <v/>
      </c>
      <c r="X1161" s="3">
        <v>2</v>
      </c>
      <c r="Y1161" s="3" t="s">
        <v>8</v>
      </c>
      <c r="Z1161" s="3" t="s">
        <v>13</v>
      </c>
      <c r="AA1161" s="3">
        <v>99</v>
      </c>
      <c r="AB1161" s="3">
        <v>99</v>
      </c>
      <c r="AC1161" s="3">
        <v>99</v>
      </c>
      <c r="AD1161" s="3">
        <v>99</v>
      </c>
      <c r="AE1161" s="3" t="s">
        <v>7</v>
      </c>
      <c r="AF1161" s="3" t="str">
        <f>IF(AE1161&lt;&gt;"",VLOOKUP(AE1161,legende!$A$3:$C$6,2,FALSE),"")</f>
        <v>gross</v>
      </c>
      <c r="AG1161" s="71">
        <f>IF(AE1161&lt;&gt;"",VLOOKUP(AE1161,legende!$A$3:$C$6,3,FALSE),"")</f>
        <v>0</v>
      </c>
      <c r="AH1161" s="3" t="s">
        <v>6</v>
      </c>
      <c r="AI1161" s="3" t="str">
        <f>IF(AH1161&lt;&gt;"",VLOOKUP(AH1161,legende!$F$3:$H$6,3,FALSE),"")</f>
        <v>klein: &lt;1/4</v>
      </c>
      <c r="AJ1161" s="71">
        <f>IF(AH1161&lt;&gt;"",VLOOKUP(AH1161,legende!$F$3:$H$6,2,FALSE),"")</f>
        <v>0</v>
      </c>
      <c r="AK1161" s="3"/>
      <c r="AL1161" s="3"/>
      <c r="AM1161" s="11" t="str">
        <f>IF(AL1161&lt;&gt;"",VLOOKUP(AL1161,Gefährdungsstufen!$B$2:$G$20,6,FALSE),"")</f>
        <v/>
      </c>
      <c r="AN1161" s="71" t="str">
        <f>IF(AL1161&lt;&gt;"",VLOOKUP(AL1161,Gefährdungsstufen!$B$2:$G$20,3,FALSE),"")</f>
        <v/>
      </c>
      <c r="AO1161" s="3"/>
      <c r="AP1161" s="11" t="s">
        <v>26922</v>
      </c>
      <c r="AQ1161" s="11" t="e">
        <f t="shared" si="113"/>
        <v>#VALUE!</v>
      </c>
      <c r="AR1161" s="3">
        <v>0</v>
      </c>
      <c r="AS1161" s="3" t="s">
        <v>0</v>
      </c>
    </row>
    <row r="1162" spans="1:57" s="2" customFormat="1" ht="15" hidden="1" customHeight="1">
      <c r="A1162" s="24" t="s">
        <v>26859</v>
      </c>
      <c r="B1162" s="5" t="s">
        <v>12015</v>
      </c>
      <c r="C1162" s="16" t="s">
        <v>12016</v>
      </c>
      <c r="D1162" s="3" t="s">
        <v>1</v>
      </c>
      <c r="E1162" s="3" t="str">
        <f>IF(D1162&lt;&gt;"",VLOOKUP($D1162,Gefährdungsstufen!$B$2:$G$20,6,FALSE),"")</f>
        <v>potentiell gefährdet</v>
      </c>
      <c r="F1162" s="71">
        <f>IF(D1162&lt;&gt;"",VLOOKUP($D1162,Gefährdungsstufen!$B$2:$G$20,3,FALSE),"")</f>
        <v>0</v>
      </c>
      <c r="G1162" s="33" t="str">
        <f t="shared" si="108"/>
        <v>Landolt Elias (1991): Gefährdung der Farn- und Blütenpflanzen in der Schweiz</v>
      </c>
      <c r="H1162" s="3" t="s">
        <v>45</v>
      </c>
      <c r="I1162" s="3" t="str">
        <f>IF(H1162&lt;&gt;"",VLOOKUP($H1162,Gefährdungsstufen!$B$2:$G$20,6,FALSE),"")</f>
        <v>gefährdet</v>
      </c>
      <c r="J1162" s="71">
        <f>IF(H1162&lt;&gt;"",VLOOKUP($H1162,Gefährdungsstufen!$B$2:$G$20,3,FALSE),"")</f>
        <v>3</v>
      </c>
      <c r="K1162" s="33" t="str">
        <f t="shared" si="109"/>
        <v>Landolt Elias (1991): Gefährdung der Farn- und Blütenpflanzen in der Schweiz</v>
      </c>
      <c r="L1162" s="3" t="s">
        <v>45</v>
      </c>
      <c r="M1162" s="3" t="s">
        <v>45</v>
      </c>
      <c r="N1162" s="11" t="str">
        <f>IF(M1162&lt;&gt;"",VLOOKUP(M1162,Gefährdungsstufen!$B$2:$G$20,6,FALSE),"")</f>
        <v>gefährdet</v>
      </c>
      <c r="O1162" s="33" t="str">
        <f t="shared" si="110"/>
        <v>Landolt Elias (1991): Gefährdung der Farn- und Blütenpflanzen in der Schweiz</v>
      </c>
      <c r="P1162" s="3" t="s">
        <v>12</v>
      </c>
      <c r="Q1162" s="3" t="s">
        <v>12</v>
      </c>
      <c r="R1162" s="11" t="str">
        <f>IF(Q1162&lt;&gt;"",VLOOKUP(Q1162,Gefährdungsstufen!$B$2:$G$20,6,FALSE),"")</f>
        <v>vom Aussterben bedroht</v>
      </c>
      <c r="S1162" s="33" t="str">
        <f t="shared" si="111"/>
        <v>Landolt Elias (1991): Gefährdung der Farn- und Blütenpflanzen in der Schweiz</v>
      </c>
      <c r="T1162" s="3" t="s">
        <v>8</v>
      </c>
      <c r="U1162" s="3"/>
      <c r="V1162" s="11" t="str">
        <f>IF(U1162&lt;&gt;"",VLOOKUP(U1162,Gefährdungsstufen!$B$2:$G$20,6,FALSE),"")</f>
        <v/>
      </c>
      <c r="W1162" s="33" t="str">
        <f t="shared" si="112"/>
        <v/>
      </c>
      <c r="X1162" s="3">
        <v>3</v>
      </c>
      <c r="Y1162" s="3" t="s">
        <v>8</v>
      </c>
      <c r="Z1162" s="3" t="s">
        <v>2</v>
      </c>
      <c r="AA1162" s="3">
        <v>1</v>
      </c>
      <c r="AB1162" s="3">
        <v>4</v>
      </c>
      <c r="AC1162" s="3">
        <v>1</v>
      </c>
      <c r="AD1162" s="3">
        <v>2</v>
      </c>
      <c r="AE1162" s="3"/>
      <c r="AF1162" s="3" t="str">
        <f>IF(AE1162&lt;&gt;"",VLOOKUP(AE1162,legende!$A$3:$C$6,2,FALSE),"")</f>
        <v/>
      </c>
      <c r="AG1162" s="71" t="str">
        <f>IF(AE1162&lt;&gt;"",VLOOKUP(AE1162,legende!$A$3:$C$6,3,FALSE),"")</f>
        <v/>
      </c>
      <c r="AH1162" s="3"/>
      <c r="AI1162" s="3" t="str">
        <f>IF(AH1162&lt;&gt;"",VLOOKUP(AH1162,legende!$F$3:$H$6,3,FALSE),"")</f>
        <v/>
      </c>
      <c r="AJ1162" s="71" t="str">
        <f>IF(AH1162&lt;&gt;"",VLOOKUP(AH1162,legende!$F$3:$H$6,2,FALSE),"")</f>
        <v/>
      </c>
      <c r="AK1162" s="3" t="s">
        <v>12</v>
      </c>
      <c r="AL1162" s="3" t="s">
        <v>12</v>
      </c>
      <c r="AM1162" s="11" t="str">
        <f>IF(AL1162&lt;&gt;"",VLOOKUP(AL1162,Gefährdungsstufen!$B$2:$G$20,6,FALSE),"")</f>
        <v>vom Aussterben bedroht</v>
      </c>
      <c r="AN1162" s="71">
        <f>IF(AL1162&lt;&gt;"",VLOOKUP(AL1162,Gefährdungsstufen!$B$2:$G$20,3,FALSE),"")</f>
        <v>5</v>
      </c>
      <c r="AO1162" s="3"/>
      <c r="AP1162" s="11" t="s">
        <v>26922</v>
      </c>
      <c r="AQ1162" s="11" t="e">
        <f t="shared" si="113"/>
        <v>#VALUE!</v>
      </c>
      <c r="AR1162" s="3">
        <v>5</v>
      </c>
      <c r="AS1162" s="3" t="s">
        <v>1154</v>
      </c>
    </row>
    <row r="1163" spans="1:57" s="2" customFormat="1" ht="15" hidden="1" customHeight="1">
      <c r="A1163" s="24" t="s">
        <v>26859</v>
      </c>
      <c r="B1163" s="5" t="s">
        <v>12426</v>
      </c>
      <c r="C1163" s="16" t="s">
        <v>12427</v>
      </c>
      <c r="D1163" s="3" t="s">
        <v>1</v>
      </c>
      <c r="E1163" s="3" t="str">
        <f>IF(D1163&lt;&gt;"",VLOOKUP($D1163,Gefährdungsstufen!$B$2:$G$20,6,FALSE),"")</f>
        <v>potentiell gefährdet</v>
      </c>
      <c r="F1163" s="71">
        <f>IF(D1163&lt;&gt;"",VLOOKUP($D1163,Gefährdungsstufen!$B$2:$G$20,3,FALSE),"")</f>
        <v>0</v>
      </c>
      <c r="G1163" s="33" t="str">
        <f t="shared" si="108"/>
        <v>Landolt Elias (1991): Gefährdung der Farn- und Blütenpflanzen in der Schweiz</v>
      </c>
      <c r="H1163" s="3" t="s">
        <v>1</v>
      </c>
      <c r="I1163" s="3" t="str">
        <f>IF(H1163&lt;&gt;"",VLOOKUP($H1163,Gefährdungsstufen!$B$2:$G$20,6,FALSE),"")</f>
        <v>potentiell gefährdet</v>
      </c>
      <c r="J1163" s="71">
        <f>IF(H1163&lt;&gt;"",VLOOKUP($H1163,Gefährdungsstufen!$B$2:$G$20,3,FALSE),"")</f>
        <v>0</v>
      </c>
      <c r="K1163" s="33" t="str">
        <f t="shared" si="109"/>
        <v>Landolt Elias (1991): Gefährdung der Farn- und Blütenpflanzen in der Schweiz</v>
      </c>
      <c r="L1163" s="3" t="s">
        <v>1</v>
      </c>
      <c r="M1163" s="3" t="s">
        <v>1</v>
      </c>
      <c r="N1163" s="11" t="str">
        <f>IF(M1163&lt;&gt;"",VLOOKUP(M1163,Gefährdungsstufen!$B$2:$G$20,6,FALSE),"")</f>
        <v>potentiell gefährdet</v>
      </c>
      <c r="O1163" s="33" t="str">
        <f t="shared" si="110"/>
        <v>Landolt Elias (1991): Gefährdung der Farn- und Blütenpflanzen in der Schweiz</v>
      </c>
      <c r="P1163" s="3" t="s">
        <v>1</v>
      </c>
      <c r="Q1163" s="3" t="s">
        <v>1</v>
      </c>
      <c r="R1163" s="11" t="str">
        <f>IF(Q1163&lt;&gt;"",VLOOKUP(Q1163,Gefährdungsstufen!$B$2:$G$20,6,FALSE),"")</f>
        <v>potentiell gefährdet</v>
      </c>
      <c r="S1163" s="33" t="str">
        <f t="shared" si="111"/>
        <v>Landolt Elias (1991): Gefährdung der Farn- und Blütenpflanzen in der Schweiz</v>
      </c>
      <c r="T1163" s="3" t="s">
        <v>1</v>
      </c>
      <c r="U1163" s="3" t="s">
        <v>1</v>
      </c>
      <c r="V1163" s="11" t="str">
        <f>IF(U1163&lt;&gt;"",VLOOKUP(U1163,Gefährdungsstufen!$B$2:$G$20,6,FALSE),"")</f>
        <v>potentiell gefährdet</v>
      </c>
      <c r="W1163" s="33" t="str">
        <f t="shared" si="112"/>
        <v>Landolt Elias (1991): Gefährdung der Farn- und Blütenpflanzen in der Schweiz</v>
      </c>
      <c r="X1163" s="3">
        <v>3</v>
      </c>
      <c r="Y1163" s="3" t="s">
        <v>8</v>
      </c>
      <c r="Z1163" s="3" t="s">
        <v>2</v>
      </c>
      <c r="AA1163" s="3">
        <v>5</v>
      </c>
      <c r="AB1163" s="3">
        <v>6</v>
      </c>
      <c r="AC1163" s="3">
        <v>4</v>
      </c>
      <c r="AD1163" s="3">
        <v>4</v>
      </c>
      <c r="AE1163" s="3"/>
      <c r="AF1163" s="3" t="str">
        <f>IF(AE1163&lt;&gt;"",VLOOKUP(AE1163,legende!$A$3:$C$6,2,FALSE),"")</f>
        <v/>
      </c>
      <c r="AG1163" s="71" t="str">
        <f>IF(AE1163&lt;&gt;"",VLOOKUP(AE1163,legende!$A$3:$C$6,3,FALSE),"")</f>
        <v/>
      </c>
      <c r="AH1163" s="3"/>
      <c r="AI1163" s="3" t="str">
        <f>IF(AH1163&lt;&gt;"",VLOOKUP(AH1163,legende!$F$3:$H$6,3,FALSE),"")</f>
        <v/>
      </c>
      <c r="AJ1163" s="71" t="str">
        <f>IF(AH1163&lt;&gt;"",VLOOKUP(AH1163,legende!$F$3:$H$6,2,FALSE),"")</f>
        <v/>
      </c>
      <c r="AK1163" s="3" t="s">
        <v>1</v>
      </c>
      <c r="AL1163" s="3" t="s">
        <v>1</v>
      </c>
      <c r="AM1163" s="11" t="str">
        <f>IF(AL1163&lt;&gt;"",VLOOKUP(AL1163,Gefährdungsstufen!$B$2:$G$20,6,FALSE),"")</f>
        <v>potentiell gefährdet</v>
      </c>
      <c r="AN1163" s="71">
        <f>IF(AL1163&lt;&gt;"",VLOOKUP(AL1163,Gefährdungsstufen!$B$2:$G$20,3,FALSE),"")</f>
        <v>0</v>
      </c>
      <c r="AO1163" s="3"/>
      <c r="AP1163" s="11" t="s">
        <v>26922</v>
      </c>
      <c r="AQ1163" s="11" t="e">
        <f t="shared" si="113"/>
        <v>#VALUE!</v>
      </c>
      <c r="AR1163" s="3">
        <v>0</v>
      </c>
      <c r="AS1163" s="3" t="s">
        <v>0</v>
      </c>
      <c r="AT1163" s="2">
        <v>1</v>
      </c>
    </row>
    <row r="1164" spans="1:57" ht="15" hidden="1" customHeight="1">
      <c r="A1164" s="16" t="s">
        <v>26859</v>
      </c>
      <c r="B1164" s="5" t="s">
        <v>9521</v>
      </c>
      <c r="C1164" s="16" t="s">
        <v>9522</v>
      </c>
      <c r="D1164" s="3" t="s">
        <v>1</v>
      </c>
      <c r="E1164" s="3" t="str">
        <f>IF(D1164&lt;&gt;"",VLOOKUP($D1164,Gefährdungsstufen!$B$2:$G$20,6,FALSE),"")</f>
        <v>potentiell gefährdet</v>
      </c>
      <c r="F1164" s="71">
        <f>IF(D1164&lt;&gt;"",VLOOKUP($D1164,Gefährdungsstufen!$B$2:$G$20,3,FALSE),"")</f>
        <v>0</v>
      </c>
      <c r="G1164" s="33" t="str">
        <f t="shared" si="108"/>
        <v>Landolt Elias (1991): Gefährdung der Farn- und Blütenpflanzen in der Schweiz</v>
      </c>
      <c r="H1164" s="3" t="s">
        <v>1</v>
      </c>
      <c r="I1164" s="3" t="str">
        <f>IF(H1164&lt;&gt;"",VLOOKUP($H1164,Gefährdungsstufen!$B$2:$G$20,6,FALSE),"")</f>
        <v>potentiell gefährdet</v>
      </c>
      <c r="J1164" s="71">
        <f>IF(H1164&lt;&gt;"",VLOOKUP($H1164,Gefährdungsstufen!$B$2:$G$20,3,FALSE),"")</f>
        <v>0</v>
      </c>
      <c r="K1164" s="33" t="str">
        <f t="shared" si="109"/>
        <v>Landolt Elias (1991): Gefährdung der Farn- und Blütenpflanzen in der Schweiz</v>
      </c>
      <c r="L1164" s="3" t="s">
        <v>1</v>
      </c>
      <c r="M1164" s="3" t="s">
        <v>1</v>
      </c>
      <c r="N1164" s="11" t="str">
        <f>IF(M1164&lt;&gt;"",VLOOKUP(M1164,Gefährdungsstufen!$B$2:$G$20,6,FALSE),"")</f>
        <v>potentiell gefährdet</v>
      </c>
      <c r="O1164" s="33" t="str">
        <f t="shared" si="110"/>
        <v>Landolt Elias (1991): Gefährdung der Farn- und Blütenpflanzen in der Schweiz</v>
      </c>
      <c r="P1164" s="3" t="s">
        <v>1</v>
      </c>
      <c r="Q1164" s="3" t="s">
        <v>1</v>
      </c>
      <c r="R1164" s="11" t="str">
        <f>IF(Q1164&lt;&gt;"",VLOOKUP(Q1164,Gefährdungsstufen!$B$2:$G$20,6,FALSE),"")</f>
        <v>potentiell gefährdet</v>
      </c>
      <c r="S1164" s="33" t="str">
        <f t="shared" si="111"/>
        <v>Landolt Elias (1991): Gefährdung der Farn- und Blütenpflanzen in der Schweiz</v>
      </c>
      <c r="T1164" s="3" t="s">
        <v>1</v>
      </c>
      <c r="U1164" s="3" t="s">
        <v>1</v>
      </c>
      <c r="V1164" s="11" t="str">
        <f>IF(U1164&lt;&gt;"",VLOOKUP(U1164,Gefährdungsstufen!$B$2:$G$20,6,FALSE),"")</f>
        <v>potentiell gefährdet</v>
      </c>
      <c r="W1164" s="33" t="str">
        <f t="shared" si="112"/>
        <v>Landolt Elias (1991): Gefährdung der Farn- und Blütenpflanzen in der Schweiz</v>
      </c>
      <c r="X1164" s="3">
        <v>1</v>
      </c>
      <c r="Y1164" s="3" t="s">
        <v>8</v>
      </c>
      <c r="Z1164" s="3" t="s">
        <v>2</v>
      </c>
      <c r="AA1164" s="3">
        <v>5</v>
      </c>
      <c r="AB1164" s="3">
        <v>5</v>
      </c>
      <c r="AC1164" s="3">
        <v>99</v>
      </c>
      <c r="AD1164" s="3">
        <v>99</v>
      </c>
      <c r="AF1164" s="3" t="str">
        <f>IF(AE1164&lt;&gt;"",VLOOKUP(AE1164,legende!$A$3:$C$6,2,FALSE),"")</f>
        <v/>
      </c>
      <c r="AG1164" s="71" t="str">
        <f>IF(AE1164&lt;&gt;"",VLOOKUP(AE1164,legende!$A$3:$C$6,3,FALSE),"")</f>
        <v/>
      </c>
      <c r="AI1164" s="3" t="str">
        <f>IF(AH1164&lt;&gt;"",VLOOKUP(AH1164,legende!$F$3:$H$6,3,FALSE),"")</f>
        <v/>
      </c>
      <c r="AJ1164" s="71" t="str">
        <f>IF(AH1164&lt;&gt;"",VLOOKUP(AH1164,legende!$F$3:$H$6,2,FALSE),"")</f>
        <v/>
      </c>
      <c r="AK1164" s="3" t="s">
        <v>1</v>
      </c>
      <c r="AL1164" s="3" t="s">
        <v>1</v>
      </c>
      <c r="AM1164" s="11" t="str">
        <f>IF(AL1164&lt;&gt;"",VLOOKUP(AL1164,Gefährdungsstufen!$B$2:$G$20,6,FALSE),"")</f>
        <v>potentiell gefährdet</v>
      </c>
      <c r="AN1164" s="71">
        <f>IF(AL1164&lt;&gt;"",VLOOKUP(AL1164,Gefährdungsstufen!$B$2:$G$20,3,FALSE),"")</f>
        <v>0</v>
      </c>
      <c r="AP1164" s="11" t="s">
        <v>26922</v>
      </c>
      <c r="AQ1164" s="11" t="e">
        <f t="shared" si="113"/>
        <v>#VALUE!</v>
      </c>
      <c r="AR1164" s="3">
        <v>0</v>
      </c>
      <c r="AS1164" s="3" t="s">
        <v>0</v>
      </c>
      <c r="AT1164" s="2">
        <v>1</v>
      </c>
    </row>
    <row r="1165" spans="1:57" ht="15" hidden="1" customHeight="1">
      <c r="A1165" s="16" t="s">
        <v>26859</v>
      </c>
      <c r="B1165" s="5" t="s">
        <v>4652</v>
      </c>
      <c r="C1165" s="16" t="s">
        <v>4653</v>
      </c>
      <c r="D1165" s="3" t="s">
        <v>1</v>
      </c>
      <c r="E1165" s="3" t="str">
        <f>IF(D1165&lt;&gt;"",VLOOKUP($D1165,Gefährdungsstufen!$B$2:$G$20,6,FALSE),"")</f>
        <v>potentiell gefährdet</v>
      </c>
      <c r="F1165" s="71">
        <f>IF(D1165&lt;&gt;"",VLOOKUP($D1165,Gefährdungsstufen!$B$2:$G$20,3,FALSE),"")</f>
        <v>0</v>
      </c>
      <c r="G1165" s="33" t="str">
        <f t="shared" si="108"/>
        <v>Landolt Elias (1991): Gefährdung der Farn- und Blütenpflanzen in der Schweiz</v>
      </c>
      <c r="H1165" s="3" t="s">
        <v>1</v>
      </c>
      <c r="I1165" s="3" t="str">
        <f>IF(H1165&lt;&gt;"",VLOOKUP($H1165,Gefährdungsstufen!$B$2:$G$20,6,FALSE),"")</f>
        <v>potentiell gefährdet</v>
      </c>
      <c r="J1165" s="71">
        <f>IF(H1165&lt;&gt;"",VLOOKUP($H1165,Gefährdungsstufen!$B$2:$G$20,3,FALSE),"")</f>
        <v>0</v>
      </c>
      <c r="K1165" s="33" t="str">
        <f t="shared" si="109"/>
        <v>Landolt Elias (1991): Gefährdung der Farn- und Blütenpflanzen in der Schweiz</v>
      </c>
      <c r="L1165" s="3" t="s">
        <v>1</v>
      </c>
      <c r="M1165" s="3" t="s">
        <v>1</v>
      </c>
      <c r="N1165" s="11" t="str">
        <f>IF(M1165&lt;&gt;"",VLOOKUP(M1165,Gefährdungsstufen!$B$2:$G$20,6,FALSE),"")</f>
        <v>potentiell gefährdet</v>
      </c>
      <c r="O1165" s="33" t="str">
        <f t="shared" si="110"/>
        <v>Landolt Elias (1991): Gefährdung der Farn- und Blütenpflanzen in der Schweiz</v>
      </c>
      <c r="P1165" s="3" t="s">
        <v>45</v>
      </c>
      <c r="Q1165" s="3" t="s">
        <v>45</v>
      </c>
      <c r="R1165" s="11" t="str">
        <f>IF(Q1165&lt;&gt;"",VLOOKUP(Q1165,Gefährdungsstufen!$B$2:$G$20,6,FALSE),"")</f>
        <v>gefährdet</v>
      </c>
      <c r="S1165" s="33" t="str">
        <f t="shared" si="111"/>
        <v>Landolt Elias (1991): Gefährdung der Farn- und Blütenpflanzen in der Schweiz</v>
      </c>
      <c r="T1165" s="3" t="s">
        <v>45</v>
      </c>
      <c r="U1165" s="3" t="s">
        <v>45</v>
      </c>
      <c r="V1165" s="11" t="str">
        <f>IF(U1165&lt;&gt;"",VLOOKUP(U1165,Gefährdungsstufen!$B$2:$G$20,6,FALSE),"")</f>
        <v>gefährdet</v>
      </c>
      <c r="W1165" s="33" t="str">
        <f t="shared" si="112"/>
        <v>Landolt Elias (1991): Gefährdung der Farn- und Blütenpflanzen in der Schweiz</v>
      </c>
      <c r="X1165" s="3">
        <v>1</v>
      </c>
      <c r="Y1165" s="3" t="s">
        <v>8</v>
      </c>
      <c r="Z1165" s="3" t="s">
        <v>2</v>
      </c>
      <c r="AA1165" s="3">
        <v>4</v>
      </c>
      <c r="AB1165" s="3">
        <v>4</v>
      </c>
      <c r="AC1165" s="3">
        <v>4</v>
      </c>
      <c r="AD1165" s="3">
        <v>5</v>
      </c>
      <c r="AE1165" s="3" t="s">
        <v>7</v>
      </c>
      <c r="AF1165" s="3" t="str">
        <f>IF(AE1165&lt;&gt;"",VLOOKUP(AE1165,legende!$A$3:$C$6,2,FALSE),"")</f>
        <v>gross</v>
      </c>
      <c r="AG1165" s="71">
        <f>IF(AE1165&lt;&gt;"",VLOOKUP(AE1165,legende!$A$3:$C$6,3,FALSE),"")</f>
        <v>0</v>
      </c>
      <c r="AH1165" s="3" t="s">
        <v>6</v>
      </c>
      <c r="AI1165" s="3" t="str">
        <f>IF(AH1165&lt;&gt;"",VLOOKUP(AH1165,legende!$F$3:$H$6,3,FALSE),"")</f>
        <v>klein: &lt;1/4</v>
      </c>
      <c r="AJ1165" s="71">
        <f>IF(AH1165&lt;&gt;"",VLOOKUP(AH1165,legende!$F$3:$H$6,2,FALSE),"")</f>
        <v>0</v>
      </c>
      <c r="AK1165" s="3" t="s">
        <v>45</v>
      </c>
      <c r="AL1165" s="3" t="s">
        <v>45</v>
      </c>
      <c r="AM1165" s="11" t="str">
        <f>IF(AL1165&lt;&gt;"",VLOOKUP(AL1165,Gefährdungsstufen!$B$2:$G$20,6,FALSE),"")</f>
        <v>gefährdet</v>
      </c>
      <c r="AN1165" s="71">
        <f>IF(AL1165&lt;&gt;"",VLOOKUP(AL1165,Gefährdungsstufen!$B$2:$G$20,3,FALSE),"")</f>
        <v>3</v>
      </c>
      <c r="AQ1165" s="11">
        <f t="shared" si="113"/>
        <v>3</v>
      </c>
      <c r="AR1165" s="3">
        <v>1</v>
      </c>
      <c r="AS1165" s="3">
        <v>1</v>
      </c>
      <c r="AT1165" s="2">
        <v>1</v>
      </c>
    </row>
    <row r="1166" spans="1:57" ht="15" hidden="1" customHeight="1">
      <c r="A1166" s="16" t="s">
        <v>26859</v>
      </c>
      <c r="B1166" s="5" t="s">
        <v>16974</v>
      </c>
      <c r="C1166" s="16" t="s">
        <v>16975</v>
      </c>
      <c r="D1166" s="3" t="s">
        <v>1</v>
      </c>
      <c r="E1166" s="3" t="str">
        <f>IF(D1166&lt;&gt;"",VLOOKUP($D1166,Gefährdungsstufen!$B$2:$G$20,6,FALSE),"")</f>
        <v>potentiell gefährdet</v>
      </c>
      <c r="F1166" s="71">
        <f>IF(D1166&lt;&gt;"",VLOOKUP($D1166,Gefährdungsstufen!$B$2:$G$20,3,FALSE),"")</f>
        <v>0</v>
      </c>
      <c r="G1166" s="33" t="str">
        <f t="shared" si="108"/>
        <v>Landolt Elias (1991): Gefährdung der Farn- und Blütenpflanzen in der Schweiz</v>
      </c>
      <c r="H1166" s="3" t="s">
        <v>261</v>
      </c>
      <c r="I1166" s="3" t="str">
        <f>IF(H1166&lt;&gt;"",VLOOKUP($H1166,Gefährdungsstufen!$B$2:$G$20,6,FALSE),"")</f>
        <v>potentiell gefährdet</v>
      </c>
      <c r="J1166" s="71">
        <f>IF(H1166&lt;&gt;"",VLOOKUP($H1166,Gefährdungsstufen!$B$2:$G$20,3,FALSE),"")</f>
        <v>0</v>
      </c>
      <c r="K1166" s="33" t="str">
        <f t="shared" si="109"/>
        <v>Landolt Elias (1991): Gefährdung der Farn- und Blütenpflanzen in der Schweiz</v>
      </c>
      <c r="L1166" s="3" t="s">
        <v>45</v>
      </c>
      <c r="M1166" s="3" t="s">
        <v>45</v>
      </c>
      <c r="N1166" s="11" t="str">
        <f>IF(M1166&lt;&gt;"",VLOOKUP(M1166,Gefährdungsstufen!$B$2:$G$20,6,FALSE),"")</f>
        <v>gefährdet</v>
      </c>
      <c r="O1166" s="33" t="str">
        <f t="shared" si="110"/>
        <v>Landolt Elias (1991): Gefährdung der Farn- und Blütenpflanzen in der Schweiz</v>
      </c>
      <c r="P1166" s="3" t="s">
        <v>8</v>
      </c>
      <c r="R1166" s="11" t="str">
        <f>IF(Q1166&lt;&gt;"",VLOOKUP(Q1166,Gefährdungsstufen!$B$2:$G$20,6,FALSE),"")</f>
        <v/>
      </c>
      <c r="S1166" s="33" t="str">
        <f t="shared" si="111"/>
        <v/>
      </c>
      <c r="T1166" s="3" t="s">
        <v>45</v>
      </c>
      <c r="U1166" s="3" t="s">
        <v>45</v>
      </c>
      <c r="V1166" s="11" t="str">
        <f>IF(U1166&lt;&gt;"",VLOOKUP(U1166,Gefährdungsstufen!$B$2:$G$20,6,FALSE),"")</f>
        <v>gefährdet</v>
      </c>
      <c r="W1166" s="33" t="str">
        <f t="shared" si="112"/>
        <v>Landolt Elias (1991): Gefährdung der Farn- und Blütenpflanzen in der Schweiz</v>
      </c>
      <c r="X1166" s="3">
        <v>1</v>
      </c>
      <c r="Y1166" s="3" t="s">
        <v>8</v>
      </c>
      <c r="Z1166" s="3" t="s">
        <v>13</v>
      </c>
      <c r="AC1166" s="3">
        <v>99</v>
      </c>
      <c r="AD1166" s="3">
        <v>5</v>
      </c>
      <c r="AE1166" s="3" t="s">
        <v>7</v>
      </c>
      <c r="AF1166" s="3" t="str">
        <f>IF(AE1166&lt;&gt;"",VLOOKUP(AE1166,legende!$A$3:$C$6,2,FALSE),"")</f>
        <v>gross</v>
      </c>
      <c r="AG1166" s="71">
        <f>IF(AE1166&lt;&gt;"",VLOOKUP(AE1166,legende!$A$3:$C$6,3,FALSE),"")</f>
        <v>0</v>
      </c>
      <c r="AH1166" s="3" t="s">
        <v>6</v>
      </c>
      <c r="AI1166" s="3" t="str">
        <f>IF(AH1166&lt;&gt;"",VLOOKUP(AH1166,legende!$F$3:$H$6,3,FALSE),"")</f>
        <v>klein: &lt;1/4</v>
      </c>
      <c r="AJ1166" s="71">
        <f>IF(AH1166&lt;&gt;"",VLOOKUP(AH1166,legende!$F$3:$H$6,2,FALSE),"")</f>
        <v>0</v>
      </c>
      <c r="AK1166" s="3" t="s">
        <v>45</v>
      </c>
      <c r="AL1166" s="3" t="s">
        <v>45</v>
      </c>
      <c r="AM1166" s="11" t="str">
        <f>IF(AL1166&lt;&gt;"",VLOOKUP(AL1166,Gefährdungsstufen!$B$2:$G$20,6,FALSE),"")</f>
        <v>gefährdet</v>
      </c>
      <c r="AN1166" s="71">
        <f>IF(AL1166&lt;&gt;"",VLOOKUP(AL1166,Gefährdungsstufen!$B$2:$G$20,3,FALSE),"")</f>
        <v>3</v>
      </c>
      <c r="AQ1166" s="11">
        <f t="shared" si="113"/>
        <v>3</v>
      </c>
      <c r="AR1166" s="3">
        <v>1</v>
      </c>
      <c r="AS1166" s="3">
        <v>1</v>
      </c>
      <c r="AT1166" s="2">
        <v>1</v>
      </c>
    </row>
    <row r="1167" spans="1:57" ht="15" hidden="1" customHeight="1">
      <c r="A1167" s="16" t="s">
        <v>26859</v>
      </c>
      <c r="B1167" s="5" t="s">
        <v>7290</v>
      </c>
      <c r="C1167" s="16" t="s">
        <v>7291</v>
      </c>
      <c r="D1167" s="3" t="s">
        <v>1</v>
      </c>
      <c r="E1167" s="3" t="str">
        <f>IF(D1167&lt;&gt;"",VLOOKUP($D1167,Gefährdungsstufen!$B$2:$G$20,6,FALSE),"")</f>
        <v>potentiell gefährdet</v>
      </c>
      <c r="F1167" s="71">
        <f>IF(D1167&lt;&gt;"",VLOOKUP($D1167,Gefährdungsstufen!$B$2:$G$20,3,FALSE),"")</f>
        <v>0</v>
      </c>
      <c r="G1167" s="33" t="str">
        <f t="shared" si="108"/>
        <v>Landolt Elias (1991): Gefährdung der Farn- und Blütenpflanzen in der Schweiz</v>
      </c>
      <c r="H1167" s="3" t="s">
        <v>1</v>
      </c>
      <c r="I1167" s="3" t="str">
        <f>IF(H1167&lt;&gt;"",VLOOKUP($H1167,Gefährdungsstufen!$B$2:$G$20,6,FALSE),"")</f>
        <v>potentiell gefährdet</v>
      </c>
      <c r="J1167" s="71">
        <f>IF(H1167&lt;&gt;"",VLOOKUP($H1167,Gefährdungsstufen!$B$2:$G$20,3,FALSE),"")</f>
        <v>0</v>
      </c>
      <c r="K1167" s="33" t="str">
        <f t="shared" si="109"/>
        <v>Landolt Elias (1991): Gefährdung der Farn- und Blütenpflanzen in der Schweiz</v>
      </c>
      <c r="L1167" s="3" t="s">
        <v>1</v>
      </c>
      <c r="M1167" s="3" t="s">
        <v>1</v>
      </c>
      <c r="N1167" s="11" t="str">
        <f>IF(M1167&lt;&gt;"",VLOOKUP(M1167,Gefährdungsstufen!$B$2:$G$20,6,FALSE),"")</f>
        <v>potentiell gefährdet</v>
      </c>
      <c r="O1167" s="33" t="str">
        <f t="shared" si="110"/>
        <v>Landolt Elias (1991): Gefährdung der Farn- und Blütenpflanzen in der Schweiz</v>
      </c>
      <c r="P1167" s="3" t="s">
        <v>1</v>
      </c>
      <c r="Q1167" s="3" t="s">
        <v>1</v>
      </c>
      <c r="R1167" s="11" t="str">
        <f>IF(Q1167&lt;&gt;"",VLOOKUP(Q1167,Gefährdungsstufen!$B$2:$G$20,6,FALSE),"")</f>
        <v>potentiell gefährdet</v>
      </c>
      <c r="S1167" s="33" t="str">
        <f t="shared" si="111"/>
        <v>Landolt Elias (1991): Gefährdung der Farn- und Blütenpflanzen in der Schweiz</v>
      </c>
      <c r="T1167" s="3" t="s">
        <v>1</v>
      </c>
      <c r="U1167" s="3" t="s">
        <v>1</v>
      </c>
      <c r="V1167" s="11" t="str">
        <f>IF(U1167&lt;&gt;"",VLOOKUP(U1167,Gefährdungsstufen!$B$2:$G$20,6,FALSE),"")</f>
        <v>potentiell gefährdet</v>
      </c>
      <c r="W1167" s="33" t="str">
        <f t="shared" si="112"/>
        <v>Landolt Elias (1991): Gefährdung der Farn- und Blütenpflanzen in der Schweiz</v>
      </c>
      <c r="X1167" s="3">
        <v>1</v>
      </c>
      <c r="Y1167" s="3" t="s">
        <v>18</v>
      </c>
      <c r="Z1167" s="3" t="s">
        <v>2</v>
      </c>
      <c r="AA1167" s="3">
        <v>5</v>
      </c>
      <c r="AB1167" s="3">
        <v>5</v>
      </c>
      <c r="AC1167" s="3">
        <v>5</v>
      </c>
      <c r="AD1167" s="3">
        <v>5</v>
      </c>
      <c r="AF1167" s="3" t="str">
        <f>IF(AE1167&lt;&gt;"",VLOOKUP(AE1167,legende!$A$3:$C$6,2,FALSE),"")</f>
        <v/>
      </c>
      <c r="AG1167" s="71" t="str">
        <f>IF(AE1167&lt;&gt;"",VLOOKUP(AE1167,legende!$A$3:$C$6,3,FALSE),"")</f>
        <v/>
      </c>
      <c r="AI1167" s="3" t="str">
        <f>IF(AH1167&lt;&gt;"",VLOOKUP(AH1167,legende!$F$3:$H$6,3,FALSE),"")</f>
        <v/>
      </c>
      <c r="AJ1167" s="71" t="str">
        <f>IF(AH1167&lt;&gt;"",VLOOKUP(AH1167,legende!$F$3:$H$6,2,FALSE),"")</f>
        <v/>
      </c>
      <c r="AK1167" s="3" t="s">
        <v>1</v>
      </c>
      <c r="AL1167" s="3" t="s">
        <v>1</v>
      </c>
      <c r="AM1167" s="11" t="str">
        <f>IF(AL1167&lt;&gt;"",VLOOKUP(AL1167,Gefährdungsstufen!$B$2:$G$20,6,FALSE),"")</f>
        <v>potentiell gefährdet</v>
      </c>
      <c r="AN1167" s="71">
        <f>IF(AL1167&lt;&gt;"",VLOOKUP(AL1167,Gefährdungsstufen!$B$2:$G$20,3,FALSE),"")</f>
        <v>0</v>
      </c>
      <c r="AP1167" s="11" t="s">
        <v>26922</v>
      </c>
      <c r="AQ1167" s="11" t="e">
        <f t="shared" si="113"/>
        <v>#VALUE!</v>
      </c>
      <c r="AR1167" s="3">
        <v>0</v>
      </c>
      <c r="AS1167" s="3" t="s">
        <v>0</v>
      </c>
      <c r="AT1167" s="2">
        <v>1</v>
      </c>
      <c r="BE1167" s="2" t="s">
        <v>248</v>
      </c>
    </row>
    <row r="1168" spans="1:57" ht="15" hidden="1" customHeight="1">
      <c r="A1168" s="16" t="s">
        <v>26859</v>
      </c>
      <c r="B1168" s="5" t="s">
        <v>9010</v>
      </c>
      <c r="C1168" s="16" t="s">
        <v>9011</v>
      </c>
      <c r="D1168" s="3" t="s">
        <v>1</v>
      </c>
      <c r="E1168" s="3" t="str">
        <f>IF(D1168&lt;&gt;"",VLOOKUP($D1168,Gefährdungsstufen!$B$2:$G$20,6,FALSE),"")</f>
        <v>potentiell gefährdet</v>
      </c>
      <c r="F1168" s="71">
        <f>IF(D1168&lt;&gt;"",VLOOKUP($D1168,Gefährdungsstufen!$B$2:$G$20,3,FALSE),"")</f>
        <v>0</v>
      </c>
      <c r="G1168" s="33" t="str">
        <f t="shared" si="108"/>
        <v>Landolt Elias (1991): Gefährdung der Farn- und Blütenpflanzen in der Schweiz</v>
      </c>
      <c r="H1168" s="3" t="s">
        <v>1</v>
      </c>
      <c r="I1168" s="3" t="str">
        <f>IF(H1168&lt;&gt;"",VLOOKUP($H1168,Gefährdungsstufen!$B$2:$G$20,6,FALSE),"")</f>
        <v>potentiell gefährdet</v>
      </c>
      <c r="J1168" s="71">
        <f>IF(H1168&lt;&gt;"",VLOOKUP($H1168,Gefährdungsstufen!$B$2:$G$20,3,FALSE),"")</f>
        <v>0</v>
      </c>
      <c r="K1168" s="33" t="str">
        <f t="shared" si="109"/>
        <v>Landolt Elias (1991): Gefährdung der Farn- und Blütenpflanzen in der Schweiz</v>
      </c>
      <c r="L1168" s="3" t="s">
        <v>1</v>
      </c>
      <c r="M1168" s="3" t="s">
        <v>1</v>
      </c>
      <c r="N1168" s="11" t="str">
        <f>IF(M1168&lt;&gt;"",VLOOKUP(M1168,Gefährdungsstufen!$B$2:$G$20,6,FALSE),"")</f>
        <v>potentiell gefährdet</v>
      </c>
      <c r="O1168" s="33" t="str">
        <f t="shared" si="110"/>
        <v>Landolt Elias (1991): Gefährdung der Farn- und Blütenpflanzen in der Schweiz</v>
      </c>
      <c r="P1168" s="3" t="s">
        <v>1</v>
      </c>
      <c r="Q1168" s="3" t="s">
        <v>1</v>
      </c>
      <c r="R1168" s="11" t="str">
        <f>IF(Q1168&lt;&gt;"",VLOOKUP(Q1168,Gefährdungsstufen!$B$2:$G$20,6,FALSE),"")</f>
        <v>potentiell gefährdet</v>
      </c>
      <c r="S1168" s="33" t="str">
        <f t="shared" si="111"/>
        <v>Landolt Elias (1991): Gefährdung der Farn- und Blütenpflanzen in der Schweiz</v>
      </c>
      <c r="T1168" s="3" t="s">
        <v>1</v>
      </c>
      <c r="U1168" s="3" t="s">
        <v>1</v>
      </c>
      <c r="V1168" s="11" t="str">
        <f>IF(U1168&lt;&gt;"",VLOOKUP(U1168,Gefährdungsstufen!$B$2:$G$20,6,FALSE),"")</f>
        <v>potentiell gefährdet</v>
      </c>
      <c r="W1168" s="33" t="str">
        <f t="shared" si="112"/>
        <v>Landolt Elias (1991): Gefährdung der Farn- und Blütenpflanzen in der Schweiz</v>
      </c>
      <c r="X1168" s="3">
        <v>1</v>
      </c>
      <c r="Y1168" s="3" t="s">
        <v>8</v>
      </c>
      <c r="Z1168" s="3" t="s">
        <v>2</v>
      </c>
      <c r="AA1168" s="3">
        <v>3</v>
      </c>
      <c r="AB1168" s="3">
        <v>5</v>
      </c>
      <c r="AC1168" s="3">
        <v>2</v>
      </c>
      <c r="AD1168" s="3">
        <v>2</v>
      </c>
      <c r="AE1168" s="3" t="s">
        <v>7</v>
      </c>
      <c r="AF1168" s="3" t="str">
        <f>IF(AE1168&lt;&gt;"",VLOOKUP(AE1168,legende!$A$3:$C$6,2,FALSE),"")</f>
        <v>gross</v>
      </c>
      <c r="AG1168" s="71">
        <f>IF(AE1168&lt;&gt;"",VLOOKUP(AE1168,legende!$A$3:$C$6,3,FALSE),"")</f>
        <v>0</v>
      </c>
      <c r="AH1168" s="3" t="s">
        <v>6</v>
      </c>
      <c r="AI1168" s="3" t="str">
        <f>IF(AH1168&lt;&gt;"",VLOOKUP(AH1168,legende!$F$3:$H$6,3,FALSE),"")</f>
        <v>klein: &lt;1/4</v>
      </c>
      <c r="AJ1168" s="71">
        <f>IF(AH1168&lt;&gt;"",VLOOKUP(AH1168,legende!$F$3:$H$6,2,FALSE),"")</f>
        <v>0</v>
      </c>
      <c r="AK1168" s="3" t="s">
        <v>5</v>
      </c>
      <c r="AL1168" s="3" t="s">
        <v>5</v>
      </c>
      <c r="AM1168" s="11" t="str">
        <f>IF(AL1168&lt;&gt;"",VLOOKUP(AL1168,Gefährdungsstufen!$B$2:$G$20,6,FALSE),"")</f>
        <v>stark gefährdet</v>
      </c>
      <c r="AN1168" s="71">
        <f>IF(AL1168&lt;&gt;"",VLOOKUP(AL1168,Gefährdungsstufen!$B$2:$G$20,3,FALSE),"")</f>
        <v>4</v>
      </c>
      <c r="AQ1168" s="11">
        <f t="shared" si="113"/>
        <v>4</v>
      </c>
      <c r="AR1168" s="3">
        <v>2</v>
      </c>
      <c r="AS1168" s="3">
        <v>2</v>
      </c>
      <c r="AT1168" s="2">
        <v>1</v>
      </c>
      <c r="BE1168" s="2" t="s">
        <v>248</v>
      </c>
    </row>
    <row r="1169" spans="1:56" ht="15" hidden="1" customHeight="1">
      <c r="A1169" s="16" t="s">
        <v>26859</v>
      </c>
      <c r="B1169" s="5" t="s">
        <v>25666</v>
      </c>
      <c r="C1169" s="16" t="s">
        <v>25668</v>
      </c>
      <c r="D1169" s="3" t="s">
        <v>1</v>
      </c>
      <c r="E1169" s="3" t="str">
        <f>IF(D1169&lt;&gt;"",VLOOKUP($D1169,Gefährdungsstufen!$B$2:$G$20,6,FALSE),"")</f>
        <v>potentiell gefährdet</v>
      </c>
      <c r="F1169" s="71">
        <f>IF(D1169&lt;&gt;"",VLOOKUP($D1169,Gefährdungsstufen!$B$2:$G$20,3,FALSE),"")</f>
        <v>0</v>
      </c>
      <c r="G1169" s="33" t="str">
        <f t="shared" si="108"/>
        <v>Landolt Elias (1991): Gefährdung der Farn- und Blütenpflanzen in der Schweiz</v>
      </c>
      <c r="H1169" s="3" t="s">
        <v>1</v>
      </c>
      <c r="I1169" s="3" t="str">
        <f>IF(H1169&lt;&gt;"",VLOOKUP($H1169,Gefährdungsstufen!$B$2:$G$20,6,FALSE),"")</f>
        <v>potentiell gefährdet</v>
      </c>
      <c r="J1169" s="71">
        <f>IF(H1169&lt;&gt;"",VLOOKUP($H1169,Gefährdungsstufen!$B$2:$G$20,3,FALSE),"")</f>
        <v>0</v>
      </c>
      <c r="K1169" s="33" t="str">
        <f t="shared" si="109"/>
        <v>Landolt Elias (1991): Gefährdung der Farn- und Blütenpflanzen in der Schweiz</v>
      </c>
      <c r="L1169" s="3" t="s">
        <v>1</v>
      </c>
      <c r="M1169" s="3" t="s">
        <v>1</v>
      </c>
      <c r="N1169" s="11" t="str">
        <f>IF(M1169&lt;&gt;"",VLOOKUP(M1169,Gefährdungsstufen!$B$2:$G$20,6,FALSE),"")</f>
        <v>potentiell gefährdet</v>
      </c>
      <c r="O1169" s="33" t="str">
        <f t="shared" si="110"/>
        <v>Landolt Elias (1991): Gefährdung der Farn- und Blütenpflanzen in der Schweiz</v>
      </c>
      <c r="P1169" s="3" t="s">
        <v>1</v>
      </c>
      <c r="Q1169" s="3" t="s">
        <v>1</v>
      </c>
      <c r="R1169" s="11" t="str">
        <f>IF(Q1169&lt;&gt;"",VLOOKUP(Q1169,Gefährdungsstufen!$B$2:$G$20,6,FALSE),"")</f>
        <v>potentiell gefährdet</v>
      </c>
      <c r="S1169" s="33" t="str">
        <f t="shared" si="111"/>
        <v>Landolt Elias (1991): Gefährdung der Farn- und Blütenpflanzen in der Schweiz</v>
      </c>
      <c r="T1169" s="3" t="s">
        <v>1</v>
      </c>
      <c r="U1169" s="3" t="s">
        <v>1</v>
      </c>
      <c r="V1169" s="11" t="str">
        <f>IF(U1169&lt;&gt;"",VLOOKUP(U1169,Gefährdungsstufen!$B$2:$G$20,6,FALSE),"")</f>
        <v>potentiell gefährdet</v>
      </c>
      <c r="W1169" s="33" t="str">
        <f t="shared" si="112"/>
        <v>Landolt Elias (1991): Gefährdung der Farn- und Blütenpflanzen in der Schweiz</v>
      </c>
      <c r="X1169" s="3">
        <v>1</v>
      </c>
      <c r="Y1169" s="3" t="s">
        <v>8</v>
      </c>
      <c r="Z1169" s="3" t="s">
        <v>2</v>
      </c>
      <c r="AA1169" s="3">
        <v>6</v>
      </c>
      <c r="AB1169" s="3">
        <v>7</v>
      </c>
      <c r="AC1169" s="3">
        <v>6</v>
      </c>
      <c r="AD1169" s="3">
        <v>5</v>
      </c>
      <c r="AF1169" s="3" t="str">
        <f>IF(AE1169&lt;&gt;"",VLOOKUP(AE1169,legende!$A$3:$C$6,2,FALSE),"")</f>
        <v/>
      </c>
      <c r="AG1169" s="71" t="str">
        <f>IF(AE1169&lt;&gt;"",VLOOKUP(AE1169,legende!$A$3:$C$6,3,FALSE),"")</f>
        <v/>
      </c>
      <c r="AI1169" s="3" t="str">
        <f>IF(AH1169&lt;&gt;"",VLOOKUP(AH1169,legende!$F$3:$H$6,3,FALSE),"")</f>
        <v/>
      </c>
      <c r="AJ1169" s="71" t="str">
        <f>IF(AH1169&lt;&gt;"",VLOOKUP(AH1169,legende!$F$3:$H$6,2,FALSE),"")</f>
        <v/>
      </c>
      <c r="AK1169" s="3" t="s">
        <v>1</v>
      </c>
      <c r="AL1169" s="3" t="s">
        <v>1</v>
      </c>
      <c r="AM1169" s="11" t="str">
        <f>IF(AL1169&lt;&gt;"",VLOOKUP(AL1169,Gefährdungsstufen!$B$2:$G$20,6,FALSE),"")</f>
        <v>potentiell gefährdet</v>
      </c>
      <c r="AN1169" s="71">
        <f>IF(AL1169&lt;&gt;"",VLOOKUP(AL1169,Gefährdungsstufen!$B$2:$G$20,3,FALSE),"")</f>
        <v>0</v>
      </c>
      <c r="AP1169" s="11" t="s">
        <v>26922</v>
      </c>
      <c r="AQ1169" s="11" t="e">
        <f t="shared" si="113"/>
        <v>#VALUE!</v>
      </c>
      <c r="AR1169" s="3">
        <v>0</v>
      </c>
      <c r="AS1169" s="3" t="s">
        <v>0</v>
      </c>
      <c r="AT1169" s="2">
        <v>1</v>
      </c>
      <c r="BD1169" s="2" t="s">
        <v>120</v>
      </c>
    </row>
    <row r="1170" spans="1:56" ht="15" hidden="1" customHeight="1">
      <c r="A1170" s="16" t="s">
        <v>26859</v>
      </c>
      <c r="B1170" s="5" t="s">
        <v>12224</v>
      </c>
      <c r="C1170" s="16" t="s">
        <v>12225</v>
      </c>
      <c r="D1170" s="3" t="s">
        <v>1</v>
      </c>
      <c r="E1170" s="3" t="str">
        <f>IF(D1170&lt;&gt;"",VLOOKUP($D1170,Gefährdungsstufen!$B$2:$G$20,6,FALSE),"")</f>
        <v>potentiell gefährdet</v>
      </c>
      <c r="F1170" s="71">
        <f>IF(D1170&lt;&gt;"",VLOOKUP($D1170,Gefährdungsstufen!$B$2:$G$20,3,FALSE),"")</f>
        <v>0</v>
      </c>
      <c r="G1170" s="33" t="str">
        <f t="shared" si="108"/>
        <v>Landolt Elias (1991): Gefährdung der Farn- und Blütenpflanzen in der Schweiz</v>
      </c>
      <c r="H1170" s="3" t="s">
        <v>1</v>
      </c>
      <c r="I1170" s="3" t="str">
        <f>IF(H1170&lt;&gt;"",VLOOKUP($H1170,Gefährdungsstufen!$B$2:$G$20,6,FALSE),"")</f>
        <v>potentiell gefährdet</v>
      </c>
      <c r="J1170" s="71">
        <f>IF(H1170&lt;&gt;"",VLOOKUP($H1170,Gefährdungsstufen!$B$2:$G$20,3,FALSE),"")</f>
        <v>0</v>
      </c>
      <c r="K1170" s="33" t="str">
        <f t="shared" si="109"/>
        <v>Landolt Elias (1991): Gefährdung der Farn- und Blütenpflanzen in der Schweiz</v>
      </c>
      <c r="L1170" s="3" t="s">
        <v>1</v>
      </c>
      <c r="M1170" s="3" t="s">
        <v>1</v>
      </c>
      <c r="N1170" s="11" t="str">
        <f>IF(M1170&lt;&gt;"",VLOOKUP(M1170,Gefährdungsstufen!$B$2:$G$20,6,FALSE),"")</f>
        <v>potentiell gefährdet</v>
      </c>
      <c r="O1170" s="33" t="str">
        <f t="shared" si="110"/>
        <v>Landolt Elias (1991): Gefährdung der Farn- und Blütenpflanzen in der Schweiz</v>
      </c>
      <c r="P1170" s="3" t="s">
        <v>1</v>
      </c>
      <c r="Q1170" s="3" t="s">
        <v>1</v>
      </c>
      <c r="R1170" s="11" t="str">
        <f>IF(Q1170&lt;&gt;"",VLOOKUP(Q1170,Gefährdungsstufen!$B$2:$G$20,6,FALSE),"")</f>
        <v>potentiell gefährdet</v>
      </c>
      <c r="S1170" s="33" t="str">
        <f t="shared" si="111"/>
        <v>Landolt Elias (1991): Gefährdung der Farn- und Blütenpflanzen in der Schweiz</v>
      </c>
      <c r="T1170" s="3" t="s">
        <v>1</v>
      </c>
      <c r="U1170" s="3" t="s">
        <v>1</v>
      </c>
      <c r="V1170" s="11" t="str">
        <f>IF(U1170&lt;&gt;"",VLOOKUP(U1170,Gefährdungsstufen!$B$2:$G$20,6,FALSE),"")</f>
        <v>potentiell gefährdet</v>
      </c>
      <c r="W1170" s="33" t="str">
        <f t="shared" si="112"/>
        <v>Landolt Elias (1991): Gefährdung der Farn- und Blütenpflanzen in der Schweiz</v>
      </c>
      <c r="X1170" s="3">
        <v>7</v>
      </c>
      <c r="Y1170" s="3" t="s">
        <v>8</v>
      </c>
      <c r="Z1170" s="3" t="s">
        <v>2</v>
      </c>
      <c r="AA1170" s="3">
        <v>5</v>
      </c>
      <c r="AB1170" s="3">
        <v>5</v>
      </c>
      <c r="AC1170" s="3">
        <v>5</v>
      </c>
      <c r="AD1170" s="3">
        <v>5</v>
      </c>
      <c r="AF1170" s="3" t="str">
        <f>IF(AE1170&lt;&gt;"",VLOOKUP(AE1170,legende!$A$3:$C$6,2,FALSE),"")</f>
        <v/>
      </c>
      <c r="AG1170" s="71" t="str">
        <f>IF(AE1170&lt;&gt;"",VLOOKUP(AE1170,legende!$A$3:$C$6,3,FALSE),"")</f>
        <v/>
      </c>
      <c r="AI1170" s="3" t="str">
        <f>IF(AH1170&lt;&gt;"",VLOOKUP(AH1170,legende!$F$3:$H$6,3,FALSE),"")</f>
        <v/>
      </c>
      <c r="AJ1170" s="71" t="str">
        <f>IF(AH1170&lt;&gt;"",VLOOKUP(AH1170,legende!$F$3:$H$6,2,FALSE),"")</f>
        <v/>
      </c>
      <c r="AK1170" s="3" t="s">
        <v>1</v>
      </c>
      <c r="AL1170" s="3" t="s">
        <v>1</v>
      </c>
      <c r="AM1170" s="11" t="str">
        <f>IF(AL1170&lt;&gt;"",VLOOKUP(AL1170,Gefährdungsstufen!$B$2:$G$20,6,FALSE),"")</f>
        <v>potentiell gefährdet</v>
      </c>
      <c r="AN1170" s="71">
        <f>IF(AL1170&lt;&gt;"",VLOOKUP(AL1170,Gefährdungsstufen!$B$2:$G$20,3,FALSE),"")</f>
        <v>0</v>
      </c>
      <c r="AP1170" s="11" t="s">
        <v>26922</v>
      </c>
      <c r="AQ1170" s="11" t="e">
        <f t="shared" si="113"/>
        <v>#VALUE!</v>
      </c>
      <c r="AR1170" s="3">
        <v>0</v>
      </c>
      <c r="AS1170" s="3" t="s">
        <v>0</v>
      </c>
      <c r="BB1170" s="2">
        <v>6</v>
      </c>
      <c r="BC1170" s="2">
        <v>7</v>
      </c>
    </row>
    <row r="1171" spans="1:56" ht="15" hidden="1" customHeight="1">
      <c r="A1171" s="16" t="s">
        <v>26859</v>
      </c>
      <c r="B1171" s="5" t="s">
        <v>15459</v>
      </c>
      <c r="C1171" s="16" t="s">
        <v>15460</v>
      </c>
      <c r="D1171" s="3" t="s">
        <v>1</v>
      </c>
      <c r="E1171" s="3" t="str">
        <f>IF(D1171&lt;&gt;"",VLOOKUP($D1171,Gefährdungsstufen!$B$2:$G$20,6,FALSE),"")</f>
        <v>potentiell gefährdet</v>
      </c>
      <c r="F1171" s="71">
        <f>IF(D1171&lt;&gt;"",VLOOKUP($D1171,Gefährdungsstufen!$B$2:$G$20,3,FALSE),"")</f>
        <v>0</v>
      </c>
      <c r="G1171" s="33" t="str">
        <f t="shared" si="108"/>
        <v>Landolt Elias (1991): Gefährdung der Farn- und Blütenpflanzen in der Schweiz</v>
      </c>
      <c r="H1171" s="3" t="s">
        <v>9</v>
      </c>
      <c r="I1171" s="3" t="str">
        <f>IF(H1171&lt;&gt;"",VLOOKUP($H1171,Gefährdungsstufen!$B$2:$G$20,6,FALSE),"")</f>
        <v>vom Aussterben bedroht</v>
      </c>
      <c r="J1171" s="71">
        <f>IF(H1171&lt;&gt;"",VLOOKUP($H1171,Gefährdungsstufen!$B$2:$G$20,3,FALSE),"")</f>
        <v>5</v>
      </c>
      <c r="K1171" s="33" t="str">
        <f t="shared" si="109"/>
        <v>Landolt Elias (1991): Gefährdung der Farn- und Blütenpflanzen in der Schweiz</v>
      </c>
      <c r="L1171" s="3" t="s">
        <v>9</v>
      </c>
      <c r="M1171" s="3" t="s">
        <v>9</v>
      </c>
      <c r="N1171" s="11" t="str">
        <f>IF(M1171&lt;&gt;"",VLOOKUP(M1171,Gefährdungsstufen!$B$2:$G$20,6,FALSE),"")</f>
        <v>vom Aussterben bedroht</v>
      </c>
      <c r="O1171" s="33" t="str">
        <f t="shared" si="110"/>
        <v>Landolt Elias (1991): Gefährdung der Farn- und Blütenpflanzen in der Schweiz</v>
      </c>
      <c r="P1171" s="3" t="s">
        <v>12</v>
      </c>
      <c r="Q1171" s="3" t="s">
        <v>12</v>
      </c>
      <c r="R1171" s="11" t="str">
        <f>IF(Q1171&lt;&gt;"",VLOOKUP(Q1171,Gefährdungsstufen!$B$2:$G$20,6,FALSE),"")</f>
        <v>vom Aussterben bedroht</v>
      </c>
      <c r="S1171" s="33" t="str">
        <f t="shared" si="111"/>
        <v>Landolt Elias (1991): Gefährdung der Farn- und Blütenpflanzen in der Schweiz</v>
      </c>
      <c r="T1171" s="3" t="s">
        <v>12</v>
      </c>
      <c r="U1171" s="3" t="s">
        <v>12</v>
      </c>
      <c r="V1171" s="11" t="str">
        <f>IF(U1171&lt;&gt;"",VLOOKUP(U1171,Gefährdungsstufen!$B$2:$G$20,6,FALSE),"")</f>
        <v>vom Aussterben bedroht</v>
      </c>
      <c r="W1171" s="33" t="str">
        <f t="shared" si="112"/>
        <v>Landolt Elias (1991): Gefährdung der Farn- und Blütenpflanzen in der Schweiz</v>
      </c>
      <c r="X1171" s="3">
        <v>4</v>
      </c>
      <c r="Y1171" s="3" t="s">
        <v>8</v>
      </c>
      <c r="Z1171" s="3" t="s">
        <v>2</v>
      </c>
      <c r="AA1171" s="3">
        <v>1</v>
      </c>
      <c r="AB1171" s="3">
        <v>2</v>
      </c>
      <c r="AC1171" s="3">
        <v>1</v>
      </c>
      <c r="AD1171" s="3">
        <v>1</v>
      </c>
      <c r="AE1171" s="3" t="s">
        <v>7</v>
      </c>
      <c r="AF1171" s="3" t="str">
        <f>IF(AE1171&lt;&gt;"",VLOOKUP(AE1171,legende!$A$3:$C$6,2,FALSE),"")</f>
        <v>gross</v>
      </c>
      <c r="AG1171" s="71">
        <f>IF(AE1171&lt;&gt;"",VLOOKUP(AE1171,legende!$A$3:$C$6,3,FALSE),"")</f>
        <v>0</v>
      </c>
      <c r="AH1171" s="3" t="s">
        <v>23</v>
      </c>
      <c r="AI1171" s="3" t="str">
        <f>IF(AH1171&lt;&gt;"",VLOOKUP(AH1171,legende!$F$3:$H$6,3,FALSE),"")</f>
        <v>mittel: 1/4 - 1/2</v>
      </c>
      <c r="AJ1171" s="71">
        <f>IF(AH1171&lt;&gt;"",VLOOKUP(AH1171,legende!$F$3:$H$6,2,FALSE),"")</f>
        <v>2</v>
      </c>
      <c r="AK1171" s="3" t="s">
        <v>12</v>
      </c>
      <c r="AL1171" s="3" t="s">
        <v>12</v>
      </c>
      <c r="AM1171" s="11" t="str">
        <f>IF(AL1171&lt;&gt;"",VLOOKUP(AL1171,Gefährdungsstufen!$B$2:$G$20,6,FALSE),"")</f>
        <v>vom Aussterben bedroht</v>
      </c>
      <c r="AN1171" s="71">
        <f>IF(AL1171&lt;&gt;"",VLOOKUP(AL1171,Gefährdungsstufen!$B$2:$G$20,3,FALSE),"")</f>
        <v>5</v>
      </c>
      <c r="AQ1171" s="11">
        <f t="shared" si="113"/>
        <v>12</v>
      </c>
      <c r="AR1171" s="3">
        <v>9</v>
      </c>
      <c r="AS1171" s="3">
        <v>9</v>
      </c>
    </row>
    <row r="1172" spans="1:56" ht="15" hidden="1" customHeight="1">
      <c r="A1172" s="16" t="s">
        <v>26859</v>
      </c>
      <c r="B1172" s="5" t="s">
        <v>7298</v>
      </c>
      <c r="C1172" s="16" t="s">
        <v>7299</v>
      </c>
      <c r="D1172" s="3" t="s">
        <v>1</v>
      </c>
      <c r="E1172" s="3" t="str">
        <f>IF(D1172&lt;&gt;"",VLOOKUP($D1172,Gefährdungsstufen!$B$2:$G$20,6,FALSE),"")</f>
        <v>potentiell gefährdet</v>
      </c>
      <c r="F1172" s="71">
        <f>IF(D1172&lt;&gt;"",VLOOKUP($D1172,Gefährdungsstufen!$B$2:$G$20,3,FALSE),"")</f>
        <v>0</v>
      </c>
      <c r="G1172" s="33" t="str">
        <f t="shared" si="108"/>
        <v>Landolt Elias (1991): Gefährdung der Farn- und Blütenpflanzen in der Schweiz</v>
      </c>
      <c r="H1172" s="3" t="s">
        <v>1</v>
      </c>
      <c r="I1172" s="3" t="str">
        <f>IF(H1172&lt;&gt;"",VLOOKUP($H1172,Gefährdungsstufen!$B$2:$G$20,6,FALSE),"")</f>
        <v>potentiell gefährdet</v>
      </c>
      <c r="J1172" s="71">
        <f>IF(H1172&lt;&gt;"",VLOOKUP($H1172,Gefährdungsstufen!$B$2:$G$20,3,FALSE),"")</f>
        <v>0</v>
      </c>
      <c r="K1172" s="33" t="str">
        <f t="shared" si="109"/>
        <v>Landolt Elias (1991): Gefährdung der Farn- und Blütenpflanzen in der Schweiz</v>
      </c>
      <c r="L1172" s="3" t="s">
        <v>8</v>
      </c>
      <c r="N1172" s="11" t="str">
        <f>IF(M1172&lt;&gt;"",VLOOKUP(M1172,Gefährdungsstufen!$B$2:$G$20,6,FALSE),"")</f>
        <v/>
      </c>
      <c r="O1172" s="33" t="str">
        <f t="shared" si="110"/>
        <v/>
      </c>
      <c r="P1172" s="3" t="s">
        <v>12</v>
      </c>
      <c r="Q1172" s="3" t="s">
        <v>12</v>
      </c>
      <c r="R1172" s="11" t="str">
        <f>IF(Q1172&lt;&gt;"",VLOOKUP(Q1172,Gefährdungsstufen!$B$2:$G$20,6,FALSE),"")</f>
        <v>vom Aussterben bedroht</v>
      </c>
      <c r="S1172" s="33" t="str">
        <f t="shared" si="111"/>
        <v>Landolt Elias (1991): Gefährdung der Farn- und Blütenpflanzen in der Schweiz</v>
      </c>
      <c r="T1172" s="3" t="s">
        <v>5</v>
      </c>
      <c r="U1172" s="3" t="s">
        <v>5</v>
      </c>
      <c r="V1172" s="11" t="str">
        <f>IF(U1172&lt;&gt;"",VLOOKUP(U1172,Gefährdungsstufen!$B$2:$G$20,6,FALSE),"")</f>
        <v>stark gefährdet</v>
      </c>
      <c r="W1172" s="33" t="str">
        <f t="shared" si="112"/>
        <v>Landolt Elias (1991): Gefährdung der Farn- und Blütenpflanzen in der Schweiz</v>
      </c>
      <c r="X1172" s="3">
        <v>4</v>
      </c>
      <c r="Y1172" s="3" t="s">
        <v>8</v>
      </c>
      <c r="Z1172" s="3" t="s">
        <v>2</v>
      </c>
      <c r="AA1172" s="3">
        <v>3</v>
      </c>
      <c r="AB1172" s="3">
        <v>5</v>
      </c>
      <c r="AC1172" s="3">
        <v>2</v>
      </c>
      <c r="AD1172" s="3">
        <v>3</v>
      </c>
      <c r="AE1172" s="3" t="s">
        <v>7</v>
      </c>
      <c r="AF1172" s="3" t="str">
        <f>IF(AE1172&lt;&gt;"",VLOOKUP(AE1172,legende!$A$3:$C$6,2,FALSE),"")</f>
        <v>gross</v>
      </c>
      <c r="AG1172" s="71">
        <f>IF(AE1172&lt;&gt;"",VLOOKUP(AE1172,legende!$A$3:$C$6,3,FALSE),"")</f>
        <v>0</v>
      </c>
      <c r="AH1172" s="3" t="s">
        <v>6</v>
      </c>
      <c r="AI1172" s="3" t="str">
        <f>IF(AH1172&lt;&gt;"",VLOOKUP(AH1172,legende!$F$3:$H$6,3,FALSE),"")</f>
        <v>klein: &lt;1/4</v>
      </c>
      <c r="AJ1172" s="71">
        <f>IF(AH1172&lt;&gt;"",VLOOKUP(AH1172,legende!$F$3:$H$6,2,FALSE),"")</f>
        <v>0</v>
      </c>
      <c r="AK1172" s="3" t="s">
        <v>9</v>
      </c>
      <c r="AL1172" s="3" t="s">
        <v>9</v>
      </c>
      <c r="AM1172" s="11" t="str">
        <f>IF(AL1172&lt;&gt;"",VLOOKUP(AL1172,Gefährdungsstufen!$B$2:$G$20,6,FALSE),"")</f>
        <v>vom Aussterben bedroht</v>
      </c>
      <c r="AN1172" s="71">
        <f>IF(AL1172&lt;&gt;"",VLOOKUP(AL1172,Gefährdungsstufen!$B$2:$G$20,3,FALSE),"")</f>
        <v>5</v>
      </c>
      <c r="AQ1172" s="11">
        <f t="shared" si="113"/>
        <v>5</v>
      </c>
      <c r="AR1172" s="3">
        <v>3</v>
      </c>
      <c r="AS1172" s="3">
        <v>3</v>
      </c>
    </row>
    <row r="1173" spans="1:56" ht="15" customHeight="1">
      <c r="A1173" s="16" t="s">
        <v>26859</v>
      </c>
      <c r="B1173" s="5" t="s">
        <v>26830</v>
      </c>
      <c r="C1173" s="16" t="e">
        <v>#N/A</v>
      </c>
      <c r="E1173" s="3" t="str">
        <f>IF(D1173&lt;&gt;"",VLOOKUP($D1173,Gefährdungsstufen!$B$2:$G$20,6,FALSE),"")</f>
        <v/>
      </c>
      <c r="F1173" s="71" t="str">
        <f>IF(D1173&lt;&gt;"",VLOOKUP($D1173,Gefährdungsstufen!$B$2:$G$20,3,FALSE),"")</f>
        <v/>
      </c>
      <c r="G1173" s="33" t="str">
        <f t="shared" si="108"/>
        <v/>
      </c>
      <c r="I1173" s="3" t="str">
        <f>IF(H1173&lt;&gt;"",VLOOKUP($H1173,Gefährdungsstufen!$B$2:$G$20,6,FALSE),"")</f>
        <v/>
      </c>
      <c r="J1173" s="71" t="str">
        <f>IF(H1173&lt;&gt;"",VLOOKUP($H1173,Gefährdungsstufen!$B$2:$G$20,3,FALSE),"")</f>
        <v/>
      </c>
      <c r="K1173" s="33" t="str">
        <f t="shared" si="109"/>
        <v/>
      </c>
      <c r="N1173" s="11" t="str">
        <f>IF(M1173&lt;&gt;"",VLOOKUP(M1173,Gefährdungsstufen!$B$2:$G$20,6,FALSE),"")</f>
        <v/>
      </c>
      <c r="O1173" s="33" t="str">
        <f t="shared" si="110"/>
        <v/>
      </c>
      <c r="R1173" s="11" t="str">
        <f>IF(Q1173&lt;&gt;"",VLOOKUP(Q1173,Gefährdungsstufen!$B$2:$G$20,6,FALSE),"")</f>
        <v/>
      </c>
      <c r="S1173" s="33" t="str">
        <f t="shared" si="111"/>
        <v/>
      </c>
      <c r="V1173" s="11" t="str">
        <f>IF(U1173&lt;&gt;"",VLOOKUP(U1173,Gefährdungsstufen!$B$2:$G$20,6,FALSE),"")</f>
        <v/>
      </c>
      <c r="W1173" s="33" t="str">
        <f t="shared" si="112"/>
        <v/>
      </c>
      <c r="Z1173" s="3" t="s">
        <v>2</v>
      </c>
      <c r="AA1173" s="3">
        <v>2</v>
      </c>
      <c r="AB1173" s="3">
        <v>3</v>
      </c>
      <c r="AC1173" s="3">
        <v>1</v>
      </c>
      <c r="AD1173" s="3">
        <v>2</v>
      </c>
      <c r="AE1173" s="3" t="s">
        <v>7</v>
      </c>
      <c r="AF1173" s="3" t="str">
        <f>IF(AE1173&lt;&gt;"",VLOOKUP(AE1173,legende!$A$3:$C$6,2,FALSE),"")</f>
        <v>gross</v>
      </c>
      <c r="AG1173" s="71">
        <f>IF(AE1173&lt;&gt;"",VLOOKUP(AE1173,legende!$A$3:$C$6,3,FALSE),"")</f>
        <v>0</v>
      </c>
      <c r="AH1173" s="3" t="s">
        <v>6</v>
      </c>
      <c r="AI1173" s="3" t="str">
        <f>IF(AH1173&lt;&gt;"",VLOOKUP(AH1173,legende!$F$3:$H$6,3,FALSE),"")</f>
        <v>klein: &lt;1/4</v>
      </c>
      <c r="AJ1173" s="71">
        <f>IF(AH1173&lt;&gt;"",VLOOKUP(AH1173,legende!$F$3:$H$6,2,FALSE),"")</f>
        <v>0</v>
      </c>
      <c r="AK1173" s="3" t="s">
        <v>9</v>
      </c>
      <c r="AL1173" s="3" t="s">
        <v>9</v>
      </c>
      <c r="AM1173" s="11" t="str">
        <f>IF(AL1173&lt;&gt;"",VLOOKUP(AL1173,Gefährdungsstufen!$B$2:$G$20,6,FALSE),"")</f>
        <v>vom Aussterben bedroht</v>
      </c>
      <c r="AN1173" s="71">
        <f>IF(AL1173&lt;&gt;"",VLOOKUP(AL1173,Gefährdungsstufen!$B$2:$G$20,3,FALSE),"")</f>
        <v>5</v>
      </c>
      <c r="AQ1173" s="11" t="e">
        <f t="shared" si="113"/>
        <v>#VALUE!</v>
      </c>
      <c r="AR1173" s="3">
        <v>3</v>
      </c>
      <c r="AS1173" s="3">
        <v>3</v>
      </c>
    </row>
    <row r="1174" spans="1:56" ht="15" hidden="1" customHeight="1">
      <c r="A1174" s="16" t="s">
        <v>26859</v>
      </c>
      <c r="B1174" s="5" t="s">
        <v>13401</v>
      </c>
      <c r="C1174" s="16" t="s">
        <v>13402</v>
      </c>
      <c r="D1174" s="3" t="s">
        <v>1</v>
      </c>
      <c r="E1174" s="3" t="str">
        <f>IF(D1174&lt;&gt;"",VLOOKUP($D1174,Gefährdungsstufen!$B$2:$G$20,6,FALSE),"")</f>
        <v>potentiell gefährdet</v>
      </c>
      <c r="F1174" s="71">
        <f>IF(D1174&lt;&gt;"",VLOOKUP($D1174,Gefährdungsstufen!$B$2:$G$20,3,FALSE),"")</f>
        <v>0</v>
      </c>
      <c r="G1174" s="33" t="str">
        <f t="shared" si="108"/>
        <v>Landolt Elias (1991): Gefährdung der Farn- und Blütenpflanzen in der Schweiz</v>
      </c>
      <c r="H1174" s="3" t="s">
        <v>29</v>
      </c>
      <c r="I1174" s="3" t="str">
        <f>IF(H1174&lt;&gt;"",VLOOKUP($H1174,Gefährdungsstufen!$B$2:$G$20,6,FALSE),"")</f>
        <v>vom Aussterben bedroht</v>
      </c>
      <c r="J1174" s="71">
        <f>IF(H1174&lt;&gt;"",VLOOKUP($H1174,Gefährdungsstufen!$B$2:$G$20,3,FALSE),"")</f>
        <v>5</v>
      </c>
      <c r="K1174" s="33" t="str">
        <f t="shared" si="109"/>
        <v>Landolt Elias (1991): Gefährdung der Farn- und Blütenpflanzen in der Schweiz</v>
      </c>
      <c r="L1174" s="3" t="s">
        <v>12</v>
      </c>
      <c r="M1174" s="3" t="s">
        <v>12</v>
      </c>
      <c r="N1174" s="11" t="str">
        <f>IF(M1174&lt;&gt;"",VLOOKUP(M1174,Gefährdungsstufen!$B$2:$G$20,6,FALSE),"")</f>
        <v>vom Aussterben bedroht</v>
      </c>
      <c r="O1174" s="33" t="str">
        <f t="shared" si="110"/>
        <v>Landolt Elias (1991): Gefährdung der Farn- und Blütenpflanzen in der Schweiz</v>
      </c>
      <c r="P1174" s="3" t="s">
        <v>9</v>
      </c>
      <c r="Q1174" s="3" t="s">
        <v>9</v>
      </c>
      <c r="R1174" s="11" t="str">
        <f>IF(Q1174&lt;&gt;"",VLOOKUP(Q1174,Gefährdungsstufen!$B$2:$G$20,6,FALSE),"")</f>
        <v>vom Aussterben bedroht</v>
      </c>
      <c r="S1174" s="33" t="str">
        <f t="shared" si="111"/>
        <v>Landolt Elias (1991): Gefährdung der Farn- und Blütenpflanzen in der Schweiz</v>
      </c>
      <c r="T1174" s="3" t="s">
        <v>9</v>
      </c>
      <c r="U1174" s="3" t="s">
        <v>9</v>
      </c>
      <c r="V1174" s="11" t="str">
        <f>IF(U1174&lt;&gt;"",VLOOKUP(U1174,Gefährdungsstufen!$B$2:$G$20,6,FALSE),"")</f>
        <v>vom Aussterben bedroht</v>
      </c>
      <c r="W1174" s="33" t="str">
        <f t="shared" si="112"/>
        <v>Landolt Elias (1991): Gefährdung der Farn- und Blütenpflanzen in der Schweiz</v>
      </c>
      <c r="X1174" s="3">
        <v>4</v>
      </c>
      <c r="Y1174" s="3" t="s">
        <v>8</v>
      </c>
      <c r="Z1174" s="3" t="s">
        <v>2</v>
      </c>
      <c r="AA1174" s="3">
        <v>3</v>
      </c>
      <c r="AB1174" s="3">
        <v>5</v>
      </c>
      <c r="AC1174" s="3">
        <v>2</v>
      </c>
      <c r="AD1174" s="3">
        <v>2</v>
      </c>
      <c r="AE1174" s="3" t="s">
        <v>23</v>
      </c>
      <c r="AF1174" s="3" t="str">
        <f>IF(AE1174&lt;&gt;"",VLOOKUP(AE1174,legende!$A$3:$C$6,2,FALSE),"")</f>
        <v>mittel</v>
      </c>
      <c r="AG1174" s="71">
        <f>IF(AE1174&lt;&gt;"",VLOOKUP(AE1174,legende!$A$3:$C$6,3,FALSE),"")</f>
        <v>2</v>
      </c>
      <c r="AH1174" s="3" t="s">
        <v>23</v>
      </c>
      <c r="AI1174" s="3" t="str">
        <f>IF(AH1174&lt;&gt;"",VLOOKUP(AH1174,legende!$F$3:$H$6,3,FALSE),"")</f>
        <v>mittel: 1/4 - 1/2</v>
      </c>
      <c r="AJ1174" s="71">
        <f>IF(AH1174&lt;&gt;"",VLOOKUP(AH1174,legende!$F$3:$H$6,2,FALSE),"")</f>
        <v>2</v>
      </c>
      <c r="AK1174" s="3" t="s">
        <v>9</v>
      </c>
      <c r="AL1174" s="3" t="s">
        <v>9</v>
      </c>
      <c r="AM1174" s="11" t="str">
        <f>IF(AL1174&lt;&gt;"",VLOOKUP(AL1174,Gefährdungsstufen!$B$2:$G$20,6,FALSE),"")</f>
        <v>vom Aussterben bedroht</v>
      </c>
      <c r="AN1174" s="71">
        <f>IF(AL1174&lt;&gt;"",VLOOKUP(AL1174,Gefährdungsstufen!$B$2:$G$20,3,FALSE),"")</f>
        <v>5</v>
      </c>
      <c r="AQ1174" s="11">
        <f t="shared" si="113"/>
        <v>14</v>
      </c>
      <c r="AR1174" s="3">
        <v>11</v>
      </c>
      <c r="AS1174" s="3">
        <v>11</v>
      </c>
    </row>
    <row r="1175" spans="1:56" ht="15" hidden="1" customHeight="1">
      <c r="A1175" s="16" t="s">
        <v>26859</v>
      </c>
      <c r="B1175" s="5" t="s">
        <v>9692</v>
      </c>
      <c r="C1175" s="16" t="s">
        <v>9693</v>
      </c>
      <c r="D1175" s="3" t="s">
        <v>1</v>
      </c>
      <c r="E1175" s="3" t="str">
        <f>IF(D1175&lt;&gt;"",VLOOKUP($D1175,Gefährdungsstufen!$B$2:$G$20,6,FALSE),"")</f>
        <v>potentiell gefährdet</v>
      </c>
      <c r="F1175" s="71">
        <f>IF(D1175&lt;&gt;"",VLOOKUP($D1175,Gefährdungsstufen!$B$2:$G$20,3,FALSE),"")</f>
        <v>0</v>
      </c>
      <c r="G1175" s="33" t="str">
        <f t="shared" si="108"/>
        <v>Landolt Elias (1991): Gefährdung der Farn- und Blütenpflanzen in der Schweiz</v>
      </c>
      <c r="H1175" s="3" t="s">
        <v>1</v>
      </c>
      <c r="I1175" s="3" t="str">
        <f>IF(H1175&lt;&gt;"",VLOOKUP($H1175,Gefährdungsstufen!$B$2:$G$20,6,FALSE),"")</f>
        <v>potentiell gefährdet</v>
      </c>
      <c r="J1175" s="71">
        <f>IF(H1175&lt;&gt;"",VLOOKUP($H1175,Gefährdungsstufen!$B$2:$G$20,3,FALSE),"")</f>
        <v>0</v>
      </c>
      <c r="K1175" s="33" t="str">
        <f t="shared" si="109"/>
        <v>Landolt Elias (1991): Gefährdung der Farn- und Blütenpflanzen in der Schweiz</v>
      </c>
      <c r="L1175" s="3" t="s">
        <v>5</v>
      </c>
      <c r="M1175" s="3" t="s">
        <v>5</v>
      </c>
      <c r="N1175" s="11" t="str">
        <f>IF(M1175&lt;&gt;"",VLOOKUP(M1175,Gefährdungsstufen!$B$2:$G$20,6,FALSE),"")</f>
        <v>stark gefährdet</v>
      </c>
      <c r="O1175" s="33" t="str">
        <f t="shared" si="110"/>
        <v>Landolt Elias (1991): Gefährdung der Farn- und Blütenpflanzen in der Schweiz</v>
      </c>
      <c r="P1175" s="3" t="s">
        <v>1</v>
      </c>
      <c r="Q1175" s="3" t="s">
        <v>1</v>
      </c>
      <c r="R1175" s="11" t="str">
        <f>IF(Q1175&lt;&gt;"",VLOOKUP(Q1175,Gefährdungsstufen!$B$2:$G$20,6,FALSE),"")</f>
        <v>potentiell gefährdet</v>
      </c>
      <c r="S1175" s="33" t="str">
        <f t="shared" si="111"/>
        <v>Landolt Elias (1991): Gefährdung der Farn- und Blütenpflanzen in der Schweiz</v>
      </c>
      <c r="T1175" s="3" t="s">
        <v>1</v>
      </c>
      <c r="U1175" s="3" t="s">
        <v>1</v>
      </c>
      <c r="V1175" s="11" t="str">
        <f>IF(U1175&lt;&gt;"",VLOOKUP(U1175,Gefährdungsstufen!$B$2:$G$20,6,FALSE),"")</f>
        <v>potentiell gefährdet</v>
      </c>
      <c r="W1175" s="33" t="str">
        <f t="shared" si="112"/>
        <v>Landolt Elias (1991): Gefährdung der Farn- und Blütenpflanzen in der Schweiz</v>
      </c>
      <c r="X1175" s="3">
        <v>4</v>
      </c>
      <c r="Y1175" s="3" t="s">
        <v>8</v>
      </c>
      <c r="Z1175" s="3" t="s">
        <v>2</v>
      </c>
      <c r="AA1175" s="3">
        <v>6</v>
      </c>
      <c r="AB1175" s="3">
        <v>6</v>
      </c>
      <c r="AC1175" s="3">
        <v>6</v>
      </c>
      <c r="AD1175" s="3">
        <v>5</v>
      </c>
      <c r="AF1175" s="3" t="str">
        <f>IF(AE1175&lt;&gt;"",VLOOKUP(AE1175,legende!$A$3:$C$6,2,FALSE),"")</f>
        <v/>
      </c>
      <c r="AG1175" s="71" t="str">
        <f>IF(AE1175&lt;&gt;"",VLOOKUP(AE1175,legende!$A$3:$C$6,3,FALSE),"")</f>
        <v/>
      </c>
      <c r="AI1175" s="3" t="str">
        <f>IF(AH1175&lt;&gt;"",VLOOKUP(AH1175,legende!$F$3:$H$6,3,FALSE),"")</f>
        <v/>
      </c>
      <c r="AJ1175" s="71" t="str">
        <f>IF(AH1175&lt;&gt;"",VLOOKUP(AH1175,legende!$F$3:$H$6,2,FALSE),"")</f>
        <v/>
      </c>
      <c r="AK1175" s="3" t="s">
        <v>1</v>
      </c>
      <c r="AL1175" s="3" t="s">
        <v>1</v>
      </c>
      <c r="AM1175" s="11" t="str">
        <f>IF(AL1175&lt;&gt;"",VLOOKUP(AL1175,Gefährdungsstufen!$B$2:$G$20,6,FALSE),"")</f>
        <v>potentiell gefährdet</v>
      </c>
      <c r="AN1175" s="71">
        <f>IF(AL1175&lt;&gt;"",VLOOKUP(AL1175,Gefährdungsstufen!$B$2:$G$20,3,FALSE),"")</f>
        <v>0</v>
      </c>
      <c r="AP1175" s="11" t="s">
        <v>26922</v>
      </c>
      <c r="AQ1175" s="11" t="e">
        <f t="shared" si="113"/>
        <v>#VALUE!</v>
      </c>
      <c r="AR1175" s="3">
        <v>0</v>
      </c>
      <c r="AS1175" s="3" t="s">
        <v>0</v>
      </c>
    </row>
    <row r="1176" spans="1:56" ht="15" hidden="1" customHeight="1">
      <c r="A1176" s="16" t="s">
        <v>26859</v>
      </c>
      <c r="B1176" s="5" t="s">
        <v>8502</v>
      </c>
      <c r="C1176" s="16" t="s">
        <v>8503</v>
      </c>
      <c r="D1176" s="3" t="s">
        <v>1</v>
      </c>
      <c r="E1176" s="3" t="str">
        <f>IF(D1176&lt;&gt;"",VLOOKUP($D1176,Gefährdungsstufen!$B$2:$G$20,6,FALSE),"")</f>
        <v>potentiell gefährdet</v>
      </c>
      <c r="F1176" s="71">
        <f>IF(D1176&lt;&gt;"",VLOOKUP($D1176,Gefährdungsstufen!$B$2:$G$20,3,FALSE),"")</f>
        <v>0</v>
      </c>
      <c r="G1176" s="33" t="str">
        <f t="shared" si="108"/>
        <v>Landolt Elias (1991): Gefährdung der Farn- und Blütenpflanzen in der Schweiz</v>
      </c>
      <c r="H1176" s="3" t="s">
        <v>1</v>
      </c>
      <c r="I1176" s="3" t="str">
        <f>IF(H1176&lt;&gt;"",VLOOKUP($H1176,Gefährdungsstufen!$B$2:$G$20,6,FALSE),"")</f>
        <v>potentiell gefährdet</v>
      </c>
      <c r="J1176" s="71">
        <f>IF(H1176&lt;&gt;"",VLOOKUP($H1176,Gefährdungsstufen!$B$2:$G$20,3,FALSE),"")</f>
        <v>0</v>
      </c>
      <c r="K1176" s="33" t="str">
        <f t="shared" si="109"/>
        <v>Landolt Elias (1991): Gefährdung der Farn- und Blütenpflanzen in der Schweiz</v>
      </c>
      <c r="L1176" s="3" t="s">
        <v>1</v>
      </c>
      <c r="M1176" s="3" t="s">
        <v>1</v>
      </c>
      <c r="N1176" s="11" t="str">
        <f>IF(M1176&lt;&gt;"",VLOOKUP(M1176,Gefährdungsstufen!$B$2:$G$20,6,FALSE),"")</f>
        <v>potentiell gefährdet</v>
      </c>
      <c r="O1176" s="33" t="str">
        <f t="shared" si="110"/>
        <v>Landolt Elias (1991): Gefährdung der Farn- und Blütenpflanzen in der Schweiz</v>
      </c>
      <c r="P1176" s="3" t="s">
        <v>1</v>
      </c>
      <c r="Q1176" s="3" t="s">
        <v>1</v>
      </c>
      <c r="R1176" s="11" t="str">
        <f>IF(Q1176&lt;&gt;"",VLOOKUP(Q1176,Gefährdungsstufen!$B$2:$G$20,6,FALSE),"")</f>
        <v>potentiell gefährdet</v>
      </c>
      <c r="S1176" s="33" t="str">
        <f t="shared" si="111"/>
        <v>Landolt Elias (1991): Gefährdung der Farn- und Blütenpflanzen in der Schweiz</v>
      </c>
      <c r="T1176" s="3" t="s">
        <v>1</v>
      </c>
      <c r="U1176" s="3" t="s">
        <v>1</v>
      </c>
      <c r="V1176" s="11" t="str">
        <f>IF(U1176&lt;&gt;"",VLOOKUP(U1176,Gefährdungsstufen!$B$2:$G$20,6,FALSE),"")</f>
        <v>potentiell gefährdet</v>
      </c>
      <c r="W1176" s="33" t="str">
        <f t="shared" si="112"/>
        <v>Landolt Elias (1991): Gefährdung der Farn- und Blütenpflanzen in der Schweiz</v>
      </c>
      <c r="X1176" s="3">
        <v>4</v>
      </c>
      <c r="Y1176" s="3" t="s">
        <v>8</v>
      </c>
      <c r="Z1176" s="3" t="s">
        <v>2</v>
      </c>
      <c r="AA1176" s="3">
        <v>5</v>
      </c>
      <c r="AB1176" s="3">
        <v>6</v>
      </c>
      <c r="AC1176" s="3">
        <v>4</v>
      </c>
      <c r="AD1176" s="3">
        <v>3</v>
      </c>
      <c r="AE1176" s="3" t="s">
        <v>7</v>
      </c>
      <c r="AF1176" s="3" t="str">
        <f>IF(AE1176&lt;&gt;"",VLOOKUP(AE1176,legende!$A$3:$C$6,2,FALSE),"")</f>
        <v>gross</v>
      </c>
      <c r="AG1176" s="71">
        <f>IF(AE1176&lt;&gt;"",VLOOKUP(AE1176,legende!$A$3:$C$6,3,FALSE),"")</f>
        <v>0</v>
      </c>
      <c r="AH1176" s="3" t="s">
        <v>6</v>
      </c>
      <c r="AI1176" s="3" t="str">
        <f>IF(AH1176&lt;&gt;"",VLOOKUP(AH1176,legende!$F$3:$H$6,3,FALSE),"")</f>
        <v>klein: &lt;1/4</v>
      </c>
      <c r="AJ1176" s="71">
        <f>IF(AH1176&lt;&gt;"",VLOOKUP(AH1176,legende!$F$3:$H$6,2,FALSE),"")</f>
        <v>0</v>
      </c>
      <c r="AK1176" s="3" t="s">
        <v>5</v>
      </c>
      <c r="AL1176" s="3" t="s">
        <v>5</v>
      </c>
      <c r="AM1176" s="11" t="str">
        <f>IF(AL1176&lt;&gt;"",VLOOKUP(AL1176,Gefährdungsstufen!$B$2:$G$20,6,FALSE),"")</f>
        <v>stark gefährdet</v>
      </c>
      <c r="AN1176" s="71">
        <f>IF(AL1176&lt;&gt;"",VLOOKUP(AL1176,Gefährdungsstufen!$B$2:$G$20,3,FALSE),"")</f>
        <v>4</v>
      </c>
      <c r="AQ1176" s="11">
        <f t="shared" si="113"/>
        <v>4</v>
      </c>
      <c r="AR1176" s="3">
        <v>2</v>
      </c>
      <c r="AS1176" s="3">
        <v>2</v>
      </c>
    </row>
    <row r="1177" spans="1:56" ht="15" hidden="1" customHeight="1">
      <c r="A1177" s="16" t="s">
        <v>26859</v>
      </c>
      <c r="B1177" s="5" t="s">
        <v>26007</v>
      </c>
      <c r="C1177" s="16" t="s">
        <v>26008</v>
      </c>
      <c r="D1177" s="3" t="s">
        <v>1</v>
      </c>
      <c r="E1177" s="3" t="str">
        <f>IF(D1177&lt;&gt;"",VLOOKUP($D1177,Gefährdungsstufen!$B$2:$G$20,6,FALSE),"")</f>
        <v>potentiell gefährdet</v>
      </c>
      <c r="F1177" s="71">
        <f>IF(D1177&lt;&gt;"",VLOOKUP($D1177,Gefährdungsstufen!$B$2:$G$20,3,FALSE),"")</f>
        <v>0</v>
      </c>
      <c r="G1177" s="33" t="str">
        <f t="shared" si="108"/>
        <v>Landolt Elias (1991): Gefährdung der Farn- und Blütenpflanzen in der Schweiz</v>
      </c>
      <c r="H1177" s="3" t="s">
        <v>1</v>
      </c>
      <c r="I1177" s="3" t="str">
        <f>IF(H1177&lt;&gt;"",VLOOKUP($H1177,Gefährdungsstufen!$B$2:$G$20,6,FALSE),"")</f>
        <v>potentiell gefährdet</v>
      </c>
      <c r="J1177" s="71">
        <f>IF(H1177&lt;&gt;"",VLOOKUP($H1177,Gefährdungsstufen!$B$2:$G$20,3,FALSE),"")</f>
        <v>0</v>
      </c>
      <c r="K1177" s="33" t="str">
        <f t="shared" si="109"/>
        <v>Landolt Elias (1991): Gefährdung der Farn- und Blütenpflanzen in der Schweiz</v>
      </c>
      <c r="L1177" s="3" t="s">
        <v>8</v>
      </c>
      <c r="N1177" s="11" t="str">
        <f>IF(M1177&lt;&gt;"",VLOOKUP(M1177,Gefährdungsstufen!$B$2:$G$20,6,FALSE),"")</f>
        <v/>
      </c>
      <c r="O1177" s="33" t="str">
        <f t="shared" si="110"/>
        <v/>
      </c>
      <c r="P1177" s="3" t="s">
        <v>9</v>
      </c>
      <c r="Q1177" s="3" t="s">
        <v>9</v>
      </c>
      <c r="R1177" s="11" t="str">
        <f>IF(Q1177&lt;&gt;"",VLOOKUP(Q1177,Gefährdungsstufen!$B$2:$G$20,6,FALSE),"")</f>
        <v>vom Aussterben bedroht</v>
      </c>
      <c r="S1177" s="33" t="str">
        <f t="shared" si="111"/>
        <v>Landolt Elias (1991): Gefährdung der Farn- und Blütenpflanzen in der Schweiz</v>
      </c>
      <c r="T1177" s="3" t="s">
        <v>5</v>
      </c>
      <c r="U1177" s="3" t="s">
        <v>5</v>
      </c>
      <c r="V1177" s="11" t="str">
        <f>IF(U1177&lt;&gt;"",VLOOKUP(U1177,Gefährdungsstufen!$B$2:$G$20,6,FALSE),"")</f>
        <v>stark gefährdet</v>
      </c>
      <c r="W1177" s="33" t="str">
        <f t="shared" si="112"/>
        <v>Landolt Elias (1991): Gefährdung der Farn- und Blütenpflanzen in der Schweiz</v>
      </c>
      <c r="X1177" s="3">
        <v>4</v>
      </c>
      <c r="Y1177" s="3" t="s">
        <v>8</v>
      </c>
      <c r="Z1177" s="3" t="s">
        <v>2</v>
      </c>
      <c r="AA1177" s="3">
        <v>3</v>
      </c>
      <c r="AB1177" s="3">
        <v>4</v>
      </c>
      <c r="AC1177" s="3">
        <v>2</v>
      </c>
      <c r="AD1177" s="3">
        <v>3</v>
      </c>
      <c r="AE1177" s="3" t="s">
        <v>7</v>
      </c>
      <c r="AF1177" s="3" t="str">
        <f>IF(AE1177&lt;&gt;"",VLOOKUP(AE1177,legende!$A$3:$C$6,2,FALSE),"")</f>
        <v>gross</v>
      </c>
      <c r="AG1177" s="71">
        <f>IF(AE1177&lt;&gt;"",VLOOKUP(AE1177,legende!$A$3:$C$6,3,FALSE),"")</f>
        <v>0</v>
      </c>
      <c r="AH1177" s="3" t="s">
        <v>6</v>
      </c>
      <c r="AI1177" s="3" t="str">
        <f>IF(AH1177&lt;&gt;"",VLOOKUP(AH1177,legende!$F$3:$H$6,3,FALSE),"")</f>
        <v>klein: &lt;1/4</v>
      </c>
      <c r="AJ1177" s="71">
        <f>IF(AH1177&lt;&gt;"",VLOOKUP(AH1177,legende!$F$3:$H$6,2,FALSE),"")</f>
        <v>0</v>
      </c>
      <c r="AK1177" s="3" t="s">
        <v>9</v>
      </c>
      <c r="AL1177" s="3" t="s">
        <v>9</v>
      </c>
      <c r="AM1177" s="11" t="str">
        <f>IF(AL1177&lt;&gt;"",VLOOKUP(AL1177,Gefährdungsstufen!$B$2:$G$20,6,FALSE),"")</f>
        <v>vom Aussterben bedroht</v>
      </c>
      <c r="AN1177" s="71">
        <f>IF(AL1177&lt;&gt;"",VLOOKUP(AL1177,Gefährdungsstufen!$B$2:$G$20,3,FALSE),"")</f>
        <v>5</v>
      </c>
      <c r="AQ1177" s="11">
        <f t="shared" si="113"/>
        <v>5</v>
      </c>
      <c r="AR1177" s="3">
        <v>3</v>
      </c>
      <c r="AS1177" s="3">
        <v>3</v>
      </c>
    </row>
    <row r="1178" spans="1:56" ht="15" hidden="1" customHeight="1">
      <c r="A1178" s="16" t="s">
        <v>26859</v>
      </c>
      <c r="B1178" s="5" t="s">
        <v>13568</v>
      </c>
      <c r="C1178" s="16" t="s">
        <v>13569</v>
      </c>
      <c r="D1178" s="3" t="s">
        <v>1</v>
      </c>
      <c r="E1178" s="3" t="str">
        <f>IF(D1178&lt;&gt;"",VLOOKUP($D1178,Gefährdungsstufen!$B$2:$G$20,6,FALSE),"")</f>
        <v>potentiell gefährdet</v>
      </c>
      <c r="F1178" s="71">
        <f>IF(D1178&lt;&gt;"",VLOOKUP($D1178,Gefährdungsstufen!$B$2:$G$20,3,FALSE),"")</f>
        <v>0</v>
      </c>
      <c r="G1178" s="33" t="str">
        <f t="shared" si="108"/>
        <v>Landolt Elias (1991): Gefährdung der Farn- und Blütenpflanzen in der Schweiz</v>
      </c>
      <c r="H1178" s="3" t="s">
        <v>5</v>
      </c>
      <c r="I1178" s="3" t="str">
        <f>IF(H1178&lt;&gt;"",VLOOKUP($H1178,Gefährdungsstufen!$B$2:$G$20,6,FALSE),"")</f>
        <v>stark gefährdet</v>
      </c>
      <c r="J1178" s="71">
        <f>IF(H1178&lt;&gt;"",VLOOKUP($H1178,Gefährdungsstufen!$B$2:$G$20,3,FALSE),"")</f>
        <v>4</v>
      </c>
      <c r="K1178" s="33" t="str">
        <f t="shared" si="109"/>
        <v>Landolt Elias (1991): Gefährdung der Farn- und Blütenpflanzen in der Schweiz</v>
      </c>
      <c r="L1178" s="3" t="s">
        <v>9</v>
      </c>
      <c r="M1178" s="3" t="s">
        <v>9</v>
      </c>
      <c r="N1178" s="11" t="str">
        <f>IF(M1178&lt;&gt;"",VLOOKUP(M1178,Gefährdungsstufen!$B$2:$G$20,6,FALSE),"")</f>
        <v>vom Aussterben bedroht</v>
      </c>
      <c r="O1178" s="33" t="str">
        <f t="shared" si="110"/>
        <v>Landolt Elias (1991): Gefährdung der Farn- und Blütenpflanzen in der Schweiz</v>
      </c>
      <c r="P1178" s="3" t="s">
        <v>8</v>
      </c>
      <c r="R1178" s="11" t="str">
        <f>IF(Q1178&lt;&gt;"",VLOOKUP(Q1178,Gefährdungsstufen!$B$2:$G$20,6,FALSE),"")</f>
        <v/>
      </c>
      <c r="S1178" s="33" t="str">
        <f t="shared" si="111"/>
        <v/>
      </c>
      <c r="T1178" s="3" t="s">
        <v>5</v>
      </c>
      <c r="U1178" s="3" t="s">
        <v>5</v>
      </c>
      <c r="V1178" s="11" t="str">
        <f>IF(U1178&lt;&gt;"",VLOOKUP(U1178,Gefährdungsstufen!$B$2:$G$20,6,FALSE),"")</f>
        <v>stark gefährdet</v>
      </c>
      <c r="W1178" s="33" t="str">
        <f t="shared" si="112"/>
        <v>Landolt Elias (1991): Gefährdung der Farn- und Blütenpflanzen in der Schweiz</v>
      </c>
      <c r="X1178" s="3">
        <v>4</v>
      </c>
      <c r="Y1178" s="3" t="s">
        <v>8</v>
      </c>
      <c r="Z1178" s="3" t="s">
        <v>2</v>
      </c>
      <c r="AA1178" s="3">
        <v>3</v>
      </c>
      <c r="AB1178" s="3">
        <v>4</v>
      </c>
      <c r="AC1178" s="3">
        <v>2</v>
      </c>
      <c r="AD1178" s="3">
        <v>3</v>
      </c>
      <c r="AE1178" s="3" t="s">
        <v>7</v>
      </c>
      <c r="AF1178" s="3" t="str">
        <f>IF(AE1178&lt;&gt;"",VLOOKUP(AE1178,legende!$A$3:$C$6,2,FALSE),"")</f>
        <v>gross</v>
      </c>
      <c r="AG1178" s="71">
        <f>IF(AE1178&lt;&gt;"",VLOOKUP(AE1178,legende!$A$3:$C$6,3,FALSE),"")</f>
        <v>0</v>
      </c>
      <c r="AH1178" s="3" t="s">
        <v>6</v>
      </c>
      <c r="AI1178" s="3" t="str">
        <f>IF(AH1178&lt;&gt;"",VLOOKUP(AH1178,legende!$F$3:$H$6,3,FALSE),"")</f>
        <v>klein: &lt;1/4</v>
      </c>
      <c r="AJ1178" s="71">
        <f>IF(AH1178&lt;&gt;"",VLOOKUP(AH1178,legende!$F$3:$H$6,2,FALSE),"")</f>
        <v>0</v>
      </c>
      <c r="AK1178" s="3" t="s">
        <v>5</v>
      </c>
      <c r="AL1178" s="3" t="s">
        <v>5</v>
      </c>
      <c r="AM1178" s="11" t="str">
        <f>IF(AL1178&lt;&gt;"",VLOOKUP(AL1178,Gefährdungsstufen!$B$2:$G$20,6,FALSE),"")</f>
        <v>stark gefährdet</v>
      </c>
      <c r="AN1178" s="71">
        <f>IF(AL1178&lt;&gt;"",VLOOKUP(AL1178,Gefährdungsstufen!$B$2:$G$20,3,FALSE),"")</f>
        <v>4</v>
      </c>
      <c r="AQ1178" s="11">
        <f t="shared" si="113"/>
        <v>8</v>
      </c>
      <c r="AR1178" s="3">
        <v>5</v>
      </c>
      <c r="AS1178" s="3">
        <v>5</v>
      </c>
    </row>
    <row r="1179" spans="1:56" ht="15" hidden="1" customHeight="1">
      <c r="A1179" s="16" t="s">
        <v>26859</v>
      </c>
      <c r="B1179" s="5" t="s">
        <v>7565</v>
      </c>
      <c r="C1179" s="16" t="s">
        <v>7566</v>
      </c>
      <c r="D1179" s="3" t="s">
        <v>1</v>
      </c>
      <c r="E1179" s="3" t="str">
        <f>IF(D1179&lt;&gt;"",VLOOKUP($D1179,Gefährdungsstufen!$B$2:$G$20,6,FALSE),"")</f>
        <v>potentiell gefährdet</v>
      </c>
      <c r="F1179" s="71">
        <f>IF(D1179&lt;&gt;"",VLOOKUP($D1179,Gefährdungsstufen!$B$2:$G$20,3,FALSE),"")</f>
        <v>0</v>
      </c>
      <c r="G1179" s="33" t="str">
        <f t="shared" si="108"/>
        <v>Landolt Elias (1991): Gefährdung der Farn- und Blütenpflanzen in der Schweiz</v>
      </c>
      <c r="H1179" s="3" t="s">
        <v>5</v>
      </c>
      <c r="I1179" s="3" t="str">
        <f>IF(H1179&lt;&gt;"",VLOOKUP($H1179,Gefährdungsstufen!$B$2:$G$20,6,FALSE),"")</f>
        <v>stark gefährdet</v>
      </c>
      <c r="J1179" s="71">
        <f>IF(H1179&lt;&gt;"",VLOOKUP($H1179,Gefährdungsstufen!$B$2:$G$20,3,FALSE),"")</f>
        <v>4</v>
      </c>
      <c r="K1179" s="33" t="str">
        <f t="shared" si="109"/>
        <v>Landolt Elias (1991): Gefährdung der Farn- und Blütenpflanzen in der Schweiz</v>
      </c>
      <c r="L1179" s="3" t="s">
        <v>12</v>
      </c>
      <c r="M1179" s="3" t="s">
        <v>12</v>
      </c>
      <c r="N1179" s="11" t="str">
        <f>IF(M1179&lt;&gt;"",VLOOKUP(M1179,Gefährdungsstufen!$B$2:$G$20,6,FALSE),"")</f>
        <v>vom Aussterben bedroht</v>
      </c>
      <c r="O1179" s="33" t="str">
        <f t="shared" si="110"/>
        <v>Landolt Elias (1991): Gefährdung der Farn- und Blütenpflanzen in der Schweiz</v>
      </c>
      <c r="P1179" s="3" t="s">
        <v>5</v>
      </c>
      <c r="Q1179" s="3" t="s">
        <v>5</v>
      </c>
      <c r="R1179" s="11" t="str">
        <f>IF(Q1179&lt;&gt;"",VLOOKUP(Q1179,Gefährdungsstufen!$B$2:$G$20,6,FALSE),"")</f>
        <v>stark gefährdet</v>
      </c>
      <c r="S1179" s="33" t="str">
        <f t="shared" si="111"/>
        <v>Landolt Elias (1991): Gefährdung der Farn- und Blütenpflanzen in der Schweiz</v>
      </c>
      <c r="T1179" s="3" t="s">
        <v>5</v>
      </c>
      <c r="U1179" s="3" t="s">
        <v>5</v>
      </c>
      <c r="V1179" s="11" t="str">
        <f>IF(U1179&lt;&gt;"",VLOOKUP(U1179,Gefährdungsstufen!$B$2:$G$20,6,FALSE),"")</f>
        <v>stark gefährdet</v>
      </c>
      <c r="W1179" s="33" t="str">
        <f t="shared" si="112"/>
        <v>Landolt Elias (1991): Gefährdung der Farn- und Blütenpflanzen in der Schweiz</v>
      </c>
      <c r="X1179" s="3">
        <v>4</v>
      </c>
      <c r="Y1179" s="3" t="s">
        <v>8</v>
      </c>
      <c r="Z1179" s="3" t="s">
        <v>2</v>
      </c>
      <c r="AA1179" s="3">
        <v>3</v>
      </c>
      <c r="AB1179" s="3">
        <v>5</v>
      </c>
      <c r="AC1179" s="3">
        <v>2</v>
      </c>
      <c r="AD1179" s="3">
        <v>2</v>
      </c>
      <c r="AE1179" s="3" t="s">
        <v>7</v>
      </c>
      <c r="AF1179" s="3" t="str">
        <f>IF(AE1179&lt;&gt;"",VLOOKUP(AE1179,legende!$A$3:$C$6,2,FALSE),"")</f>
        <v>gross</v>
      </c>
      <c r="AG1179" s="71">
        <f>IF(AE1179&lt;&gt;"",VLOOKUP(AE1179,legende!$A$3:$C$6,3,FALSE),"")</f>
        <v>0</v>
      </c>
      <c r="AH1179" s="3" t="s">
        <v>6</v>
      </c>
      <c r="AI1179" s="3" t="str">
        <f>IF(AH1179&lt;&gt;"",VLOOKUP(AH1179,legende!$F$3:$H$6,3,FALSE),"")</f>
        <v>klein: &lt;1/4</v>
      </c>
      <c r="AJ1179" s="71">
        <f>IF(AH1179&lt;&gt;"",VLOOKUP(AH1179,legende!$F$3:$H$6,2,FALSE),"")</f>
        <v>0</v>
      </c>
      <c r="AK1179" s="3" t="s">
        <v>9</v>
      </c>
      <c r="AL1179" s="3" t="s">
        <v>9</v>
      </c>
      <c r="AM1179" s="11" t="str">
        <f>IF(AL1179&lt;&gt;"",VLOOKUP(AL1179,Gefährdungsstufen!$B$2:$G$20,6,FALSE),"")</f>
        <v>vom Aussterben bedroht</v>
      </c>
      <c r="AN1179" s="71">
        <f>IF(AL1179&lt;&gt;"",VLOOKUP(AL1179,Gefährdungsstufen!$B$2:$G$20,3,FALSE),"")</f>
        <v>5</v>
      </c>
      <c r="AQ1179" s="11">
        <f t="shared" si="113"/>
        <v>9</v>
      </c>
      <c r="AR1179" s="3">
        <v>6</v>
      </c>
      <c r="AS1179" s="3">
        <v>6</v>
      </c>
    </row>
    <row r="1180" spans="1:56" s="2" customFormat="1" ht="15" hidden="1" customHeight="1">
      <c r="A1180" s="24" t="s">
        <v>26859</v>
      </c>
      <c r="B1180" s="5" t="s">
        <v>9316</v>
      </c>
      <c r="C1180" s="16" t="s">
        <v>9317</v>
      </c>
      <c r="D1180" s="3" t="s">
        <v>1</v>
      </c>
      <c r="E1180" s="3" t="str">
        <f>IF(D1180&lt;&gt;"",VLOOKUP($D1180,Gefährdungsstufen!$B$2:$G$20,6,FALSE),"")</f>
        <v>potentiell gefährdet</v>
      </c>
      <c r="F1180" s="71">
        <f>IF(D1180&lt;&gt;"",VLOOKUP($D1180,Gefährdungsstufen!$B$2:$G$20,3,FALSE),"")</f>
        <v>0</v>
      </c>
      <c r="G1180" s="33" t="str">
        <f t="shared" si="108"/>
        <v>Landolt Elias (1991): Gefährdung der Farn- und Blütenpflanzen in der Schweiz</v>
      </c>
      <c r="H1180" s="3" t="s">
        <v>9</v>
      </c>
      <c r="I1180" s="3" t="str">
        <f>IF(H1180&lt;&gt;"",VLOOKUP($H1180,Gefährdungsstufen!$B$2:$G$20,6,FALSE),"")</f>
        <v>vom Aussterben bedroht</v>
      </c>
      <c r="J1180" s="71">
        <f>IF(H1180&lt;&gt;"",VLOOKUP($H1180,Gefährdungsstufen!$B$2:$G$20,3,FALSE),"")</f>
        <v>5</v>
      </c>
      <c r="K1180" s="33" t="str">
        <f t="shared" si="109"/>
        <v>Landolt Elias (1991): Gefährdung der Farn- und Blütenpflanzen in der Schweiz</v>
      </c>
      <c r="L1180" s="3" t="s">
        <v>12</v>
      </c>
      <c r="M1180" s="3" t="s">
        <v>12</v>
      </c>
      <c r="N1180" s="11" t="str">
        <f>IF(M1180&lt;&gt;"",VLOOKUP(M1180,Gefährdungsstufen!$B$2:$G$20,6,FALSE),"")</f>
        <v>vom Aussterben bedroht</v>
      </c>
      <c r="O1180" s="33" t="str">
        <f t="shared" si="110"/>
        <v>Landolt Elias (1991): Gefährdung der Farn- und Blütenpflanzen in der Schweiz</v>
      </c>
      <c r="P1180" s="3" t="s">
        <v>9</v>
      </c>
      <c r="Q1180" s="3" t="s">
        <v>9</v>
      </c>
      <c r="R1180" s="11" t="str">
        <f>IF(Q1180&lt;&gt;"",VLOOKUP(Q1180,Gefährdungsstufen!$B$2:$G$20,6,FALSE),"")</f>
        <v>vom Aussterben bedroht</v>
      </c>
      <c r="S1180" s="33" t="str">
        <f t="shared" si="111"/>
        <v>Landolt Elias (1991): Gefährdung der Farn- und Blütenpflanzen in der Schweiz</v>
      </c>
      <c r="T1180" s="3" t="s">
        <v>9</v>
      </c>
      <c r="U1180" s="3" t="s">
        <v>9</v>
      </c>
      <c r="V1180" s="11" t="str">
        <f>IF(U1180&lt;&gt;"",VLOOKUP(U1180,Gefährdungsstufen!$B$2:$G$20,6,FALSE),"")</f>
        <v>vom Aussterben bedroht</v>
      </c>
      <c r="W1180" s="33" t="str">
        <f t="shared" si="112"/>
        <v>Landolt Elias (1991): Gefährdung der Farn- und Blütenpflanzen in der Schweiz</v>
      </c>
      <c r="X1180" s="3">
        <v>4</v>
      </c>
      <c r="Y1180" s="3"/>
      <c r="Z1180" s="3" t="s">
        <v>2</v>
      </c>
      <c r="AA1180" s="3">
        <v>3</v>
      </c>
      <c r="AB1180" s="3">
        <v>99</v>
      </c>
      <c r="AC1180" s="3">
        <v>99</v>
      </c>
      <c r="AD1180" s="3">
        <v>99</v>
      </c>
      <c r="AE1180" s="3"/>
      <c r="AF1180" s="3" t="str">
        <f>IF(AE1180&lt;&gt;"",VLOOKUP(AE1180,legende!$A$3:$C$6,2,FALSE),"")</f>
        <v/>
      </c>
      <c r="AG1180" s="71" t="str">
        <f>IF(AE1180&lt;&gt;"",VLOOKUP(AE1180,legende!$A$3:$C$6,3,FALSE),"")</f>
        <v/>
      </c>
      <c r="AH1180" s="3" t="s">
        <v>6</v>
      </c>
      <c r="AI1180" s="3" t="str">
        <f>IF(AH1180&lt;&gt;"",VLOOKUP(AH1180,legende!$F$3:$H$6,3,FALSE),"")</f>
        <v>klein: &lt;1/4</v>
      </c>
      <c r="AJ1180" s="71">
        <f>IF(AH1180&lt;&gt;"",VLOOKUP(AH1180,legende!$F$3:$H$6,2,FALSE),"")</f>
        <v>0</v>
      </c>
      <c r="AK1180" s="3" t="s">
        <v>5</v>
      </c>
      <c r="AL1180" s="3" t="s">
        <v>5</v>
      </c>
      <c r="AM1180" s="11" t="str">
        <f>IF(AL1180&lt;&gt;"",VLOOKUP(AL1180,Gefährdungsstufen!$B$2:$G$20,6,FALSE),"")</f>
        <v>stark gefährdet</v>
      </c>
      <c r="AN1180" s="71">
        <f>IF(AL1180&lt;&gt;"",VLOOKUP(AL1180,Gefährdungsstufen!$B$2:$G$20,3,FALSE),"")</f>
        <v>4</v>
      </c>
      <c r="AO1180" s="3"/>
      <c r="AP1180" s="11" t="s">
        <v>26922</v>
      </c>
      <c r="AQ1180" s="11" t="e">
        <f t="shared" si="113"/>
        <v>#VALUE!</v>
      </c>
      <c r="AR1180" s="3">
        <v>6</v>
      </c>
      <c r="AS1180" s="3" t="s">
        <v>1117</v>
      </c>
    </row>
    <row r="1181" spans="1:56" s="2" customFormat="1" ht="15" hidden="1" customHeight="1">
      <c r="A1181" s="24" t="s">
        <v>26859</v>
      </c>
      <c r="B1181" s="5" t="s">
        <v>9605</v>
      </c>
      <c r="C1181" s="16" t="s">
        <v>9606</v>
      </c>
      <c r="D1181" s="3" t="s">
        <v>1</v>
      </c>
      <c r="E1181" s="3" t="str">
        <f>IF(D1181&lt;&gt;"",VLOOKUP($D1181,Gefährdungsstufen!$B$2:$G$20,6,FALSE),"")</f>
        <v>potentiell gefährdet</v>
      </c>
      <c r="F1181" s="71">
        <f>IF(D1181&lt;&gt;"",VLOOKUP($D1181,Gefährdungsstufen!$B$2:$G$20,3,FALSE),"")</f>
        <v>0</v>
      </c>
      <c r="G1181" s="33" t="str">
        <f t="shared" si="108"/>
        <v>Landolt Elias (1991): Gefährdung der Farn- und Blütenpflanzen in der Schweiz</v>
      </c>
      <c r="H1181" s="3" t="s">
        <v>1</v>
      </c>
      <c r="I1181" s="3" t="str">
        <f>IF(H1181&lt;&gt;"",VLOOKUP($H1181,Gefährdungsstufen!$B$2:$G$20,6,FALSE),"")</f>
        <v>potentiell gefährdet</v>
      </c>
      <c r="J1181" s="71">
        <f>IF(H1181&lt;&gt;"",VLOOKUP($H1181,Gefährdungsstufen!$B$2:$G$20,3,FALSE),"")</f>
        <v>0</v>
      </c>
      <c r="K1181" s="33" t="str">
        <f t="shared" si="109"/>
        <v>Landolt Elias (1991): Gefährdung der Farn- und Blütenpflanzen in der Schweiz</v>
      </c>
      <c r="L1181" s="3" t="s">
        <v>5</v>
      </c>
      <c r="M1181" s="3" t="s">
        <v>5</v>
      </c>
      <c r="N1181" s="11" t="str">
        <f>IF(M1181&lt;&gt;"",VLOOKUP(M1181,Gefährdungsstufen!$B$2:$G$20,6,FALSE),"")</f>
        <v>stark gefährdet</v>
      </c>
      <c r="O1181" s="33" t="str">
        <f t="shared" si="110"/>
        <v>Landolt Elias (1991): Gefährdung der Farn- und Blütenpflanzen in der Schweiz</v>
      </c>
      <c r="P1181" s="3" t="s">
        <v>1</v>
      </c>
      <c r="Q1181" s="3" t="s">
        <v>1</v>
      </c>
      <c r="R1181" s="11" t="str">
        <f>IF(Q1181&lt;&gt;"",VLOOKUP(Q1181,Gefährdungsstufen!$B$2:$G$20,6,FALSE),"")</f>
        <v>potentiell gefährdet</v>
      </c>
      <c r="S1181" s="33" t="str">
        <f t="shared" si="111"/>
        <v>Landolt Elias (1991): Gefährdung der Farn- und Blütenpflanzen in der Schweiz</v>
      </c>
      <c r="T1181" s="3" t="s">
        <v>1</v>
      </c>
      <c r="U1181" s="3" t="s">
        <v>1</v>
      </c>
      <c r="V1181" s="11" t="str">
        <f>IF(U1181&lt;&gt;"",VLOOKUP(U1181,Gefährdungsstufen!$B$2:$G$20,6,FALSE),"")</f>
        <v>potentiell gefährdet</v>
      </c>
      <c r="W1181" s="33" t="str">
        <f t="shared" si="112"/>
        <v>Landolt Elias (1991): Gefährdung der Farn- und Blütenpflanzen in der Schweiz</v>
      </c>
      <c r="X1181" s="3">
        <v>4</v>
      </c>
      <c r="Y1181" s="3" t="s">
        <v>8</v>
      </c>
      <c r="Z1181" s="3" t="s">
        <v>2</v>
      </c>
      <c r="AA1181" s="3">
        <v>5</v>
      </c>
      <c r="AB1181" s="3">
        <v>6</v>
      </c>
      <c r="AC1181" s="3">
        <v>5</v>
      </c>
      <c r="AD1181" s="3">
        <v>5</v>
      </c>
      <c r="AE1181" s="3"/>
      <c r="AF1181" s="3" t="str">
        <f>IF(AE1181&lt;&gt;"",VLOOKUP(AE1181,legende!$A$3:$C$6,2,FALSE),"")</f>
        <v/>
      </c>
      <c r="AG1181" s="71" t="str">
        <f>IF(AE1181&lt;&gt;"",VLOOKUP(AE1181,legende!$A$3:$C$6,3,FALSE),"")</f>
        <v/>
      </c>
      <c r="AH1181" s="3"/>
      <c r="AI1181" s="3" t="str">
        <f>IF(AH1181&lt;&gt;"",VLOOKUP(AH1181,legende!$F$3:$H$6,3,FALSE),"")</f>
        <v/>
      </c>
      <c r="AJ1181" s="71" t="str">
        <f>IF(AH1181&lt;&gt;"",VLOOKUP(AH1181,legende!$F$3:$H$6,2,FALSE),"")</f>
        <v/>
      </c>
      <c r="AK1181" s="3" t="s">
        <v>1</v>
      </c>
      <c r="AL1181" s="3" t="s">
        <v>1</v>
      </c>
      <c r="AM1181" s="11" t="str">
        <f>IF(AL1181&lt;&gt;"",VLOOKUP(AL1181,Gefährdungsstufen!$B$2:$G$20,6,FALSE),"")</f>
        <v>potentiell gefährdet</v>
      </c>
      <c r="AN1181" s="71">
        <f>IF(AL1181&lt;&gt;"",VLOOKUP(AL1181,Gefährdungsstufen!$B$2:$G$20,3,FALSE),"")</f>
        <v>0</v>
      </c>
      <c r="AO1181" s="3"/>
      <c r="AP1181" s="11" t="s">
        <v>26922</v>
      </c>
      <c r="AQ1181" s="11" t="e">
        <f t="shared" si="113"/>
        <v>#VALUE!</v>
      </c>
      <c r="AR1181" s="3">
        <v>0</v>
      </c>
      <c r="AS1181" s="3" t="s">
        <v>0</v>
      </c>
    </row>
    <row r="1182" spans="1:56" s="2" customFormat="1" ht="15" hidden="1" customHeight="1">
      <c r="A1182" s="24" t="s">
        <v>26859</v>
      </c>
      <c r="B1182" s="5" t="s">
        <v>5170</v>
      </c>
      <c r="C1182" s="16" t="s">
        <v>5171</v>
      </c>
      <c r="D1182" s="3" t="s">
        <v>1</v>
      </c>
      <c r="E1182" s="3" t="str">
        <f>IF(D1182&lt;&gt;"",VLOOKUP($D1182,Gefährdungsstufen!$B$2:$G$20,6,FALSE),"")</f>
        <v>potentiell gefährdet</v>
      </c>
      <c r="F1182" s="71">
        <f>IF(D1182&lt;&gt;"",VLOOKUP($D1182,Gefährdungsstufen!$B$2:$G$20,3,FALSE),"")</f>
        <v>0</v>
      </c>
      <c r="G1182" s="33" t="str">
        <f t="shared" si="108"/>
        <v>Landolt Elias (1991): Gefährdung der Farn- und Blütenpflanzen in der Schweiz</v>
      </c>
      <c r="H1182" s="3" t="s">
        <v>1</v>
      </c>
      <c r="I1182" s="3" t="str">
        <f>IF(H1182&lt;&gt;"",VLOOKUP($H1182,Gefährdungsstufen!$B$2:$G$20,6,FALSE),"")</f>
        <v>potentiell gefährdet</v>
      </c>
      <c r="J1182" s="71">
        <f>IF(H1182&lt;&gt;"",VLOOKUP($H1182,Gefährdungsstufen!$B$2:$G$20,3,FALSE),"")</f>
        <v>0</v>
      </c>
      <c r="K1182" s="33" t="str">
        <f t="shared" si="109"/>
        <v>Landolt Elias (1991): Gefährdung der Farn- und Blütenpflanzen in der Schweiz</v>
      </c>
      <c r="L1182" s="3" t="s">
        <v>5</v>
      </c>
      <c r="M1182" s="3" t="s">
        <v>5</v>
      </c>
      <c r="N1182" s="11" t="str">
        <f>IF(M1182&lt;&gt;"",VLOOKUP(M1182,Gefährdungsstufen!$B$2:$G$20,6,FALSE),"")</f>
        <v>stark gefährdet</v>
      </c>
      <c r="O1182" s="33" t="str">
        <f t="shared" si="110"/>
        <v>Landolt Elias (1991): Gefährdung der Farn- und Blütenpflanzen in der Schweiz</v>
      </c>
      <c r="P1182" s="3" t="s">
        <v>1</v>
      </c>
      <c r="Q1182" s="3" t="s">
        <v>1</v>
      </c>
      <c r="R1182" s="11" t="str">
        <f>IF(Q1182&lt;&gt;"",VLOOKUP(Q1182,Gefährdungsstufen!$B$2:$G$20,6,FALSE),"")</f>
        <v>potentiell gefährdet</v>
      </c>
      <c r="S1182" s="33" t="str">
        <f t="shared" si="111"/>
        <v>Landolt Elias (1991): Gefährdung der Farn- und Blütenpflanzen in der Schweiz</v>
      </c>
      <c r="T1182" s="3" t="s">
        <v>1</v>
      </c>
      <c r="U1182" s="3" t="s">
        <v>1</v>
      </c>
      <c r="V1182" s="11" t="str">
        <f>IF(U1182&lt;&gt;"",VLOOKUP(U1182,Gefährdungsstufen!$B$2:$G$20,6,FALSE),"")</f>
        <v>potentiell gefährdet</v>
      </c>
      <c r="W1182" s="33" t="str">
        <f t="shared" si="112"/>
        <v>Landolt Elias (1991): Gefährdung der Farn- und Blütenpflanzen in der Schweiz</v>
      </c>
      <c r="X1182" s="3">
        <v>4</v>
      </c>
      <c r="Y1182" s="3" t="s">
        <v>8</v>
      </c>
      <c r="Z1182" s="3" t="s">
        <v>2</v>
      </c>
      <c r="AA1182" s="3">
        <v>6</v>
      </c>
      <c r="AB1182" s="3">
        <v>6</v>
      </c>
      <c r="AC1182" s="3">
        <v>6</v>
      </c>
      <c r="AD1182" s="3">
        <v>5</v>
      </c>
      <c r="AE1182" s="3"/>
      <c r="AF1182" s="3" t="str">
        <f>IF(AE1182&lt;&gt;"",VLOOKUP(AE1182,legende!$A$3:$C$6,2,FALSE),"")</f>
        <v/>
      </c>
      <c r="AG1182" s="71" t="str">
        <f>IF(AE1182&lt;&gt;"",VLOOKUP(AE1182,legende!$A$3:$C$6,3,FALSE),"")</f>
        <v/>
      </c>
      <c r="AH1182" s="3"/>
      <c r="AI1182" s="3" t="str">
        <f>IF(AH1182&lt;&gt;"",VLOOKUP(AH1182,legende!$F$3:$H$6,3,FALSE),"")</f>
        <v/>
      </c>
      <c r="AJ1182" s="71" t="str">
        <f>IF(AH1182&lt;&gt;"",VLOOKUP(AH1182,legende!$F$3:$H$6,2,FALSE),"")</f>
        <v/>
      </c>
      <c r="AK1182" s="3" t="s">
        <v>1</v>
      </c>
      <c r="AL1182" s="3" t="s">
        <v>1</v>
      </c>
      <c r="AM1182" s="11" t="str">
        <f>IF(AL1182&lt;&gt;"",VLOOKUP(AL1182,Gefährdungsstufen!$B$2:$G$20,6,FALSE),"")</f>
        <v>potentiell gefährdet</v>
      </c>
      <c r="AN1182" s="71">
        <f>IF(AL1182&lt;&gt;"",VLOOKUP(AL1182,Gefährdungsstufen!$B$2:$G$20,3,FALSE),"")</f>
        <v>0</v>
      </c>
      <c r="AO1182" s="3"/>
      <c r="AP1182" s="11" t="s">
        <v>26922</v>
      </c>
      <c r="AQ1182" s="11" t="e">
        <f t="shared" si="113"/>
        <v>#VALUE!</v>
      </c>
      <c r="AR1182" s="3">
        <v>0</v>
      </c>
      <c r="AS1182" s="3" t="s">
        <v>0</v>
      </c>
    </row>
    <row r="1183" spans="1:56" s="2" customFormat="1" ht="15" hidden="1" customHeight="1">
      <c r="A1183" s="24" t="s">
        <v>26859</v>
      </c>
      <c r="B1183" s="5" t="s">
        <v>26831</v>
      </c>
      <c r="C1183" s="16" t="e">
        <v>#N/A</v>
      </c>
      <c r="D1183" s="3" t="s">
        <v>1</v>
      </c>
      <c r="E1183" s="3" t="str">
        <f>IF(D1183&lt;&gt;"",VLOOKUP($D1183,Gefährdungsstufen!$B$2:$G$20,6,FALSE),"")</f>
        <v>potentiell gefährdet</v>
      </c>
      <c r="F1183" s="71">
        <f>IF(D1183&lt;&gt;"",VLOOKUP($D1183,Gefährdungsstufen!$B$2:$G$20,3,FALSE),"")</f>
        <v>0</v>
      </c>
      <c r="G1183" s="33" t="str">
        <f t="shared" si="108"/>
        <v>Landolt Elias (1991): Gefährdung der Farn- und Blütenpflanzen in der Schweiz</v>
      </c>
      <c r="H1183" s="3" t="s">
        <v>5</v>
      </c>
      <c r="I1183" s="3" t="str">
        <f>IF(H1183&lt;&gt;"",VLOOKUP($H1183,Gefährdungsstufen!$B$2:$G$20,6,FALSE),"")</f>
        <v>stark gefährdet</v>
      </c>
      <c r="J1183" s="71">
        <f>IF(H1183&lt;&gt;"",VLOOKUP($H1183,Gefährdungsstufen!$B$2:$G$20,3,FALSE),"")</f>
        <v>4</v>
      </c>
      <c r="K1183" s="33" t="str">
        <f t="shared" si="109"/>
        <v>Landolt Elias (1991): Gefährdung der Farn- und Blütenpflanzen in der Schweiz</v>
      </c>
      <c r="L1183" s="3" t="s">
        <v>8</v>
      </c>
      <c r="M1183" s="3"/>
      <c r="N1183" s="11" t="str">
        <f>IF(M1183&lt;&gt;"",VLOOKUP(M1183,Gefährdungsstufen!$B$2:$G$20,6,FALSE),"")</f>
        <v/>
      </c>
      <c r="O1183" s="33" t="str">
        <f t="shared" si="110"/>
        <v/>
      </c>
      <c r="P1183" s="3" t="s">
        <v>5</v>
      </c>
      <c r="Q1183" s="3" t="s">
        <v>5</v>
      </c>
      <c r="R1183" s="11" t="str">
        <f>IF(Q1183&lt;&gt;"",VLOOKUP(Q1183,Gefährdungsstufen!$B$2:$G$20,6,FALSE),"")</f>
        <v>stark gefährdet</v>
      </c>
      <c r="S1183" s="33" t="str">
        <f t="shared" si="111"/>
        <v>Landolt Elias (1991): Gefährdung der Farn- und Blütenpflanzen in der Schweiz</v>
      </c>
      <c r="T1183" s="3" t="s">
        <v>9</v>
      </c>
      <c r="U1183" s="3" t="s">
        <v>9</v>
      </c>
      <c r="V1183" s="11" t="str">
        <f>IF(U1183&lt;&gt;"",VLOOKUP(U1183,Gefährdungsstufen!$B$2:$G$20,6,FALSE),"")</f>
        <v>vom Aussterben bedroht</v>
      </c>
      <c r="W1183" s="33" t="str">
        <f t="shared" si="112"/>
        <v>Landolt Elias (1991): Gefährdung der Farn- und Blütenpflanzen in der Schweiz</v>
      </c>
      <c r="X1183" s="3">
        <v>4</v>
      </c>
      <c r="Y1183" s="3"/>
      <c r="Z1183" s="3" t="s">
        <v>2</v>
      </c>
      <c r="AA1183" s="3">
        <v>2</v>
      </c>
      <c r="AB1183" s="3">
        <v>3</v>
      </c>
      <c r="AC1183" s="3">
        <v>2</v>
      </c>
      <c r="AD1183" s="3">
        <v>3</v>
      </c>
      <c r="AE1183" s="3" t="s">
        <v>7</v>
      </c>
      <c r="AF1183" s="3" t="str">
        <f>IF(AE1183&lt;&gt;"",VLOOKUP(AE1183,legende!$A$3:$C$6,2,FALSE),"")</f>
        <v>gross</v>
      </c>
      <c r="AG1183" s="71">
        <f>IF(AE1183&lt;&gt;"",VLOOKUP(AE1183,legende!$A$3:$C$6,3,FALSE),"")</f>
        <v>0</v>
      </c>
      <c r="AH1183" s="3" t="s">
        <v>6</v>
      </c>
      <c r="AI1183" s="3" t="str">
        <f>IF(AH1183&lt;&gt;"",VLOOKUP(AH1183,legende!$F$3:$H$6,3,FALSE),"")</f>
        <v>klein: &lt;1/4</v>
      </c>
      <c r="AJ1183" s="71">
        <f>IF(AH1183&lt;&gt;"",VLOOKUP(AH1183,legende!$F$3:$H$6,2,FALSE),"")</f>
        <v>0</v>
      </c>
      <c r="AK1183" s="3" t="s">
        <v>9</v>
      </c>
      <c r="AL1183" s="3" t="s">
        <v>9</v>
      </c>
      <c r="AM1183" s="11" t="str">
        <f>IF(AL1183&lt;&gt;"",VLOOKUP(AL1183,Gefährdungsstufen!$B$2:$G$20,6,FALSE),"")</f>
        <v>vom Aussterben bedroht</v>
      </c>
      <c r="AN1183" s="71">
        <f>IF(AL1183&lt;&gt;"",VLOOKUP(AL1183,Gefährdungsstufen!$B$2:$G$20,3,FALSE),"")</f>
        <v>5</v>
      </c>
      <c r="AO1183" s="3"/>
      <c r="AP1183" s="11"/>
      <c r="AQ1183" s="11">
        <f t="shared" si="113"/>
        <v>9</v>
      </c>
      <c r="AR1183" s="3">
        <v>6</v>
      </c>
      <c r="AS1183" s="3">
        <v>6</v>
      </c>
    </row>
    <row r="1184" spans="1:56" s="2" customFormat="1" ht="15" hidden="1" customHeight="1">
      <c r="A1184" s="24" t="s">
        <v>26859</v>
      </c>
      <c r="B1184" s="5" t="s">
        <v>12722</v>
      </c>
      <c r="C1184" s="16" t="s">
        <v>12723</v>
      </c>
      <c r="D1184" s="3" t="s">
        <v>1</v>
      </c>
      <c r="E1184" s="3" t="str">
        <f>IF(D1184&lt;&gt;"",VLOOKUP($D1184,Gefährdungsstufen!$B$2:$G$20,6,FALSE),"")</f>
        <v>potentiell gefährdet</v>
      </c>
      <c r="F1184" s="71">
        <f>IF(D1184&lt;&gt;"",VLOOKUP($D1184,Gefährdungsstufen!$B$2:$G$20,3,FALSE),"")</f>
        <v>0</v>
      </c>
      <c r="G1184" s="33" t="str">
        <f t="shared" si="108"/>
        <v>Landolt Elias (1991): Gefährdung der Farn- und Blütenpflanzen in der Schweiz</v>
      </c>
      <c r="H1184" s="3" t="s">
        <v>5</v>
      </c>
      <c r="I1184" s="3" t="str">
        <f>IF(H1184&lt;&gt;"",VLOOKUP($H1184,Gefährdungsstufen!$B$2:$G$20,6,FALSE),"")</f>
        <v>stark gefährdet</v>
      </c>
      <c r="J1184" s="71">
        <f>IF(H1184&lt;&gt;"",VLOOKUP($H1184,Gefährdungsstufen!$B$2:$G$20,3,FALSE),"")</f>
        <v>4</v>
      </c>
      <c r="K1184" s="33" t="str">
        <f t="shared" si="109"/>
        <v>Landolt Elias (1991): Gefährdung der Farn- und Blütenpflanzen in der Schweiz</v>
      </c>
      <c r="L1184" s="3" t="s">
        <v>9</v>
      </c>
      <c r="M1184" s="3" t="s">
        <v>9</v>
      </c>
      <c r="N1184" s="11" t="str">
        <f>IF(M1184&lt;&gt;"",VLOOKUP(M1184,Gefährdungsstufen!$B$2:$G$20,6,FALSE),"")</f>
        <v>vom Aussterben bedroht</v>
      </c>
      <c r="O1184" s="33" t="str">
        <f t="shared" si="110"/>
        <v>Landolt Elias (1991): Gefährdung der Farn- und Blütenpflanzen in der Schweiz</v>
      </c>
      <c r="P1184" s="3" t="s">
        <v>5</v>
      </c>
      <c r="Q1184" s="3" t="s">
        <v>5</v>
      </c>
      <c r="R1184" s="11" t="str">
        <f>IF(Q1184&lt;&gt;"",VLOOKUP(Q1184,Gefährdungsstufen!$B$2:$G$20,6,FALSE),"")</f>
        <v>stark gefährdet</v>
      </c>
      <c r="S1184" s="33" t="str">
        <f t="shared" si="111"/>
        <v>Landolt Elias (1991): Gefährdung der Farn- und Blütenpflanzen in der Schweiz</v>
      </c>
      <c r="T1184" s="3" t="s">
        <v>5</v>
      </c>
      <c r="U1184" s="3" t="s">
        <v>5</v>
      </c>
      <c r="V1184" s="11" t="str">
        <f>IF(U1184&lt;&gt;"",VLOOKUP(U1184,Gefährdungsstufen!$B$2:$G$20,6,FALSE),"")</f>
        <v>stark gefährdet</v>
      </c>
      <c r="W1184" s="33" t="str">
        <f t="shared" si="112"/>
        <v>Landolt Elias (1991): Gefährdung der Farn- und Blütenpflanzen in der Schweiz</v>
      </c>
      <c r="X1184" s="3">
        <v>4</v>
      </c>
      <c r="Y1184" s="3" t="s">
        <v>8</v>
      </c>
      <c r="Z1184" s="3" t="s">
        <v>2</v>
      </c>
      <c r="AA1184" s="3">
        <v>4</v>
      </c>
      <c r="AB1184" s="3">
        <v>5</v>
      </c>
      <c r="AC1184" s="3">
        <v>3</v>
      </c>
      <c r="AD1184" s="3">
        <v>4</v>
      </c>
      <c r="AE1184" s="3" t="s">
        <v>7</v>
      </c>
      <c r="AF1184" s="3" t="str">
        <f>IF(AE1184&lt;&gt;"",VLOOKUP(AE1184,legende!$A$3:$C$6,2,FALSE),"")</f>
        <v>gross</v>
      </c>
      <c r="AG1184" s="71">
        <f>IF(AE1184&lt;&gt;"",VLOOKUP(AE1184,legende!$A$3:$C$6,3,FALSE),"")</f>
        <v>0</v>
      </c>
      <c r="AH1184" s="3" t="s">
        <v>6</v>
      </c>
      <c r="AI1184" s="3" t="str">
        <f>IF(AH1184&lt;&gt;"",VLOOKUP(AH1184,legende!$F$3:$H$6,3,FALSE),"")</f>
        <v>klein: &lt;1/4</v>
      </c>
      <c r="AJ1184" s="71">
        <f>IF(AH1184&lt;&gt;"",VLOOKUP(AH1184,legende!$F$3:$H$6,2,FALSE),"")</f>
        <v>0</v>
      </c>
      <c r="AK1184" s="3" t="s">
        <v>5</v>
      </c>
      <c r="AL1184" s="3" t="s">
        <v>5</v>
      </c>
      <c r="AM1184" s="11" t="str">
        <f>IF(AL1184&lt;&gt;"",VLOOKUP(AL1184,Gefährdungsstufen!$B$2:$G$20,6,FALSE),"")</f>
        <v>stark gefährdet</v>
      </c>
      <c r="AN1184" s="71">
        <f>IF(AL1184&lt;&gt;"",VLOOKUP(AL1184,Gefährdungsstufen!$B$2:$G$20,3,FALSE),"")</f>
        <v>4</v>
      </c>
      <c r="AO1184" s="3"/>
      <c r="AP1184" s="11"/>
      <c r="AQ1184" s="11">
        <f t="shared" si="113"/>
        <v>8</v>
      </c>
      <c r="AR1184" s="3">
        <v>5</v>
      </c>
      <c r="AS1184" s="3">
        <v>5</v>
      </c>
    </row>
    <row r="1185" spans="1:54" s="2" customFormat="1" ht="15" hidden="1" customHeight="1">
      <c r="A1185" s="24" t="s">
        <v>26859</v>
      </c>
      <c r="B1185" s="5" t="s">
        <v>9671</v>
      </c>
      <c r="C1185" s="16" t="s">
        <v>9672</v>
      </c>
      <c r="D1185" s="3" t="s">
        <v>1</v>
      </c>
      <c r="E1185" s="3" t="str">
        <f>IF(D1185&lt;&gt;"",VLOOKUP($D1185,Gefährdungsstufen!$B$2:$G$20,6,FALSE),"")</f>
        <v>potentiell gefährdet</v>
      </c>
      <c r="F1185" s="71">
        <f>IF(D1185&lt;&gt;"",VLOOKUP($D1185,Gefährdungsstufen!$B$2:$G$20,3,FALSE),"")</f>
        <v>0</v>
      </c>
      <c r="G1185" s="33" t="str">
        <f t="shared" si="108"/>
        <v>Landolt Elias (1991): Gefährdung der Farn- und Blütenpflanzen in der Schweiz</v>
      </c>
      <c r="H1185" s="3" t="s">
        <v>1108</v>
      </c>
      <c r="I1185" s="3" t="str">
        <f>IF(H1185&lt;&gt;"",VLOOKUP($H1185,Gefährdungsstufen!$B$2:$G$20,6,FALSE),"")</f>
        <v>stark gefährdet</v>
      </c>
      <c r="J1185" s="71">
        <f>IF(H1185&lt;&gt;"",VLOOKUP($H1185,Gefährdungsstufen!$B$2:$G$20,3,FALSE),"")</f>
        <v>4</v>
      </c>
      <c r="K1185" s="33" t="str">
        <f t="shared" si="109"/>
        <v>Landolt Elias (1991): Gefährdung der Farn- und Blütenpflanzen in der Schweiz</v>
      </c>
      <c r="L1185" s="3" t="s">
        <v>9</v>
      </c>
      <c r="M1185" s="3" t="s">
        <v>9</v>
      </c>
      <c r="N1185" s="11" t="str">
        <f>IF(M1185&lt;&gt;"",VLOOKUP(M1185,Gefährdungsstufen!$B$2:$G$20,6,FALSE),"")</f>
        <v>vom Aussterben bedroht</v>
      </c>
      <c r="O1185" s="33" t="str">
        <f t="shared" si="110"/>
        <v>Landolt Elias (1991): Gefährdung der Farn- und Blütenpflanzen in der Schweiz</v>
      </c>
      <c r="P1185" s="3" t="s">
        <v>9</v>
      </c>
      <c r="Q1185" s="3" t="s">
        <v>9</v>
      </c>
      <c r="R1185" s="11" t="str">
        <f>IF(Q1185&lt;&gt;"",VLOOKUP(Q1185,Gefährdungsstufen!$B$2:$G$20,6,FALSE),"")</f>
        <v>vom Aussterben bedroht</v>
      </c>
      <c r="S1185" s="33" t="str">
        <f t="shared" si="111"/>
        <v>Landolt Elias (1991): Gefährdung der Farn- und Blütenpflanzen in der Schweiz</v>
      </c>
      <c r="T1185" s="3" t="s">
        <v>5</v>
      </c>
      <c r="U1185" s="3" t="s">
        <v>5</v>
      </c>
      <c r="V1185" s="11" t="str">
        <f>IF(U1185&lt;&gt;"",VLOOKUP(U1185,Gefährdungsstufen!$B$2:$G$20,6,FALSE),"")</f>
        <v>stark gefährdet</v>
      </c>
      <c r="W1185" s="33" t="str">
        <f t="shared" si="112"/>
        <v>Landolt Elias (1991): Gefährdung der Farn- und Blütenpflanzen in der Schweiz</v>
      </c>
      <c r="X1185" s="3">
        <v>4</v>
      </c>
      <c r="Y1185" s="3" t="s">
        <v>8</v>
      </c>
      <c r="Z1185" s="3" t="s">
        <v>2</v>
      </c>
      <c r="AA1185" s="3">
        <v>3</v>
      </c>
      <c r="AB1185" s="3">
        <v>5</v>
      </c>
      <c r="AC1185" s="3">
        <v>2</v>
      </c>
      <c r="AD1185" s="3">
        <v>3</v>
      </c>
      <c r="AE1185" s="3" t="s">
        <v>7</v>
      </c>
      <c r="AF1185" s="3" t="str">
        <f>IF(AE1185&lt;&gt;"",VLOOKUP(AE1185,legende!$A$3:$C$6,2,FALSE),"")</f>
        <v>gross</v>
      </c>
      <c r="AG1185" s="71">
        <f>IF(AE1185&lt;&gt;"",VLOOKUP(AE1185,legende!$A$3:$C$6,3,FALSE),"")</f>
        <v>0</v>
      </c>
      <c r="AH1185" s="3" t="s">
        <v>6</v>
      </c>
      <c r="AI1185" s="3" t="str">
        <f>IF(AH1185&lt;&gt;"",VLOOKUP(AH1185,legende!$F$3:$H$6,3,FALSE),"")</f>
        <v>klein: &lt;1/4</v>
      </c>
      <c r="AJ1185" s="71">
        <f>IF(AH1185&lt;&gt;"",VLOOKUP(AH1185,legende!$F$3:$H$6,2,FALSE),"")</f>
        <v>0</v>
      </c>
      <c r="AK1185" s="3" t="s">
        <v>5</v>
      </c>
      <c r="AL1185" s="3" t="s">
        <v>5</v>
      </c>
      <c r="AM1185" s="11" t="str">
        <f>IF(AL1185&lt;&gt;"",VLOOKUP(AL1185,Gefährdungsstufen!$B$2:$G$20,6,FALSE),"")</f>
        <v>stark gefährdet</v>
      </c>
      <c r="AN1185" s="71">
        <f>IF(AL1185&lt;&gt;"",VLOOKUP(AL1185,Gefährdungsstufen!$B$2:$G$20,3,FALSE),"")</f>
        <v>4</v>
      </c>
      <c r="AO1185" s="3"/>
      <c r="AP1185" s="11"/>
      <c r="AQ1185" s="11">
        <f t="shared" si="113"/>
        <v>8</v>
      </c>
      <c r="AR1185" s="3">
        <v>5</v>
      </c>
      <c r="AS1185" s="3">
        <v>5</v>
      </c>
    </row>
    <row r="1186" spans="1:54" s="2" customFormat="1" ht="15" hidden="1" customHeight="1">
      <c r="A1186" s="24" t="s">
        <v>26859</v>
      </c>
      <c r="B1186" s="5" t="s">
        <v>26202</v>
      </c>
      <c r="C1186" s="16" t="s">
        <v>26204</v>
      </c>
      <c r="D1186" s="3" t="s">
        <v>1</v>
      </c>
      <c r="E1186" s="3" t="str">
        <f>IF(D1186&lt;&gt;"",VLOOKUP($D1186,Gefährdungsstufen!$B$2:$G$20,6,FALSE),"")</f>
        <v>potentiell gefährdet</v>
      </c>
      <c r="F1186" s="71">
        <f>IF(D1186&lt;&gt;"",VLOOKUP($D1186,Gefährdungsstufen!$B$2:$G$20,3,FALSE),"")</f>
        <v>0</v>
      </c>
      <c r="G1186" s="33" t="str">
        <f t="shared" si="108"/>
        <v>Landolt Elias (1991): Gefährdung der Farn- und Blütenpflanzen in der Schweiz</v>
      </c>
      <c r="H1186" s="3" t="s">
        <v>1</v>
      </c>
      <c r="I1186" s="3" t="str">
        <f>IF(H1186&lt;&gt;"",VLOOKUP($H1186,Gefährdungsstufen!$B$2:$G$20,6,FALSE),"")</f>
        <v>potentiell gefährdet</v>
      </c>
      <c r="J1186" s="71">
        <f>IF(H1186&lt;&gt;"",VLOOKUP($H1186,Gefährdungsstufen!$B$2:$G$20,3,FALSE),"")</f>
        <v>0</v>
      </c>
      <c r="K1186" s="33" t="str">
        <f t="shared" si="109"/>
        <v>Landolt Elias (1991): Gefährdung der Farn- und Blütenpflanzen in der Schweiz</v>
      </c>
      <c r="L1186" s="3" t="s">
        <v>1</v>
      </c>
      <c r="M1186" s="3" t="s">
        <v>1</v>
      </c>
      <c r="N1186" s="11" t="str">
        <f>IF(M1186&lt;&gt;"",VLOOKUP(M1186,Gefährdungsstufen!$B$2:$G$20,6,FALSE),"")</f>
        <v>potentiell gefährdet</v>
      </c>
      <c r="O1186" s="33" t="str">
        <f t="shared" si="110"/>
        <v>Landolt Elias (1991): Gefährdung der Farn- und Blütenpflanzen in der Schweiz</v>
      </c>
      <c r="P1186" s="3" t="s">
        <v>1</v>
      </c>
      <c r="Q1186" s="3" t="s">
        <v>1</v>
      </c>
      <c r="R1186" s="11" t="str">
        <f>IF(Q1186&lt;&gt;"",VLOOKUP(Q1186,Gefährdungsstufen!$B$2:$G$20,6,FALSE),"")</f>
        <v>potentiell gefährdet</v>
      </c>
      <c r="S1186" s="33" t="str">
        <f t="shared" si="111"/>
        <v>Landolt Elias (1991): Gefährdung der Farn- und Blütenpflanzen in der Schweiz</v>
      </c>
      <c r="T1186" s="3" t="s">
        <v>1</v>
      </c>
      <c r="U1186" s="3" t="s">
        <v>1</v>
      </c>
      <c r="V1186" s="11" t="str">
        <f>IF(U1186&lt;&gt;"",VLOOKUP(U1186,Gefährdungsstufen!$B$2:$G$20,6,FALSE),"")</f>
        <v>potentiell gefährdet</v>
      </c>
      <c r="W1186" s="33" t="str">
        <f t="shared" si="112"/>
        <v>Landolt Elias (1991): Gefährdung der Farn- und Blütenpflanzen in der Schweiz</v>
      </c>
      <c r="X1186" s="3">
        <v>4</v>
      </c>
      <c r="Y1186" s="3" t="s">
        <v>8</v>
      </c>
      <c r="Z1186" s="3" t="s">
        <v>2</v>
      </c>
      <c r="AA1186" s="3">
        <v>6</v>
      </c>
      <c r="AB1186" s="3">
        <v>6</v>
      </c>
      <c r="AC1186" s="3">
        <v>6</v>
      </c>
      <c r="AD1186" s="3">
        <v>5</v>
      </c>
      <c r="AE1186" s="3"/>
      <c r="AF1186" s="3" t="str">
        <f>IF(AE1186&lt;&gt;"",VLOOKUP(AE1186,legende!$A$3:$C$6,2,FALSE),"")</f>
        <v/>
      </c>
      <c r="AG1186" s="71" t="str">
        <f>IF(AE1186&lt;&gt;"",VLOOKUP(AE1186,legende!$A$3:$C$6,3,FALSE),"")</f>
        <v/>
      </c>
      <c r="AH1186" s="3"/>
      <c r="AI1186" s="3" t="str">
        <f>IF(AH1186&lt;&gt;"",VLOOKUP(AH1186,legende!$F$3:$H$6,3,FALSE),"")</f>
        <v/>
      </c>
      <c r="AJ1186" s="71" t="str">
        <f>IF(AH1186&lt;&gt;"",VLOOKUP(AH1186,legende!$F$3:$H$6,2,FALSE),"")</f>
        <v/>
      </c>
      <c r="AK1186" s="3" t="s">
        <v>1</v>
      </c>
      <c r="AL1186" s="3" t="s">
        <v>1</v>
      </c>
      <c r="AM1186" s="11" t="str">
        <f>IF(AL1186&lt;&gt;"",VLOOKUP(AL1186,Gefährdungsstufen!$B$2:$G$20,6,FALSE),"")</f>
        <v>potentiell gefährdet</v>
      </c>
      <c r="AN1186" s="71">
        <f>IF(AL1186&lt;&gt;"",VLOOKUP(AL1186,Gefährdungsstufen!$B$2:$G$20,3,FALSE),"")</f>
        <v>0</v>
      </c>
      <c r="AO1186" s="3"/>
      <c r="AP1186" s="11" t="s">
        <v>26922</v>
      </c>
      <c r="AQ1186" s="11" t="e">
        <f t="shared" si="113"/>
        <v>#VALUE!</v>
      </c>
      <c r="AR1186" s="3">
        <v>0</v>
      </c>
      <c r="AS1186" s="3" t="s">
        <v>0</v>
      </c>
    </row>
    <row r="1187" spans="1:54" s="2" customFormat="1" ht="15" hidden="1" customHeight="1">
      <c r="A1187" s="24" t="s">
        <v>26859</v>
      </c>
      <c r="B1187" s="5" t="s">
        <v>5299</v>
      </c>
      <c r="C1187" s="16" t="s">
        <v>5300</v>
      </c>
      <c r="D1187" s="3" t="s">
        <v>1</v>
      </c>
      <c r="E1187" s="3" t="str">
        <f>IF(D1187&lt;&gt;"",VLOOKUP($D1187,Gefährdungsstufen!$B$2:$G$20,6,FALSE),"")</f>
        <v>potentiell gefährdet</v>
      </c>
      <c r="F1187" s="71">
        <f>IF(D1187&lt;&gt;"",VLOOKUP($D1187,Gefährdungsstufen!$B$2:$G$20,3,FALSE),"")</f>
        <v>0</v>
      </c>
      <c r="G1187" s="33" t="str">
        <f t="shared" si="108"/>
        <v>Landolt Elias (1991): Gefährdung der Farn- und Blütenpflanzen in der Schweiz</v>
      </c>
      <c r="H1187" s="3" t="s">
        <v>1</v>
      </c>
      <c r="I1187" s="3" t="str">
        <f>IF(H1187&lt;&gt;"",VLOOKUP($H1187,Gefährdungsstufen!$B$2:$G$20,6,FALSE),"")</f>
        <v>potentiell gefährdet</v>
      </c>
      <c r="J1187" s="71">
        <f>IF(H1187&lt;&gt;"",VLOOKUP($H1187,Gefährdungsstufen!$B$2:$G$20,3,FALSE),"")</f>
        <v>0</v>
      </c>
      <c r="K1187" s="33" t="str">
        <f t="shared" si="109"/>
        <v>Landolt Elias (1991): Gefährdung der Farn- und Blütenpflanzen in der Schweiz</v>
      </c>
      <c r="L1187" s="3" t="s">
        <v>9</v>
      </c>
      <c r="M1187" s="3" t="s">
        <v>9</v>
      </c>
      <c r="N1187" s="11" t="str">
        <f>IF(M1187&lt;&gt;"",VLOOKUP(M1187,Gefährdungsstufen!$B$2:$G$20,6,FALSE),"")</f>
        <v>vom Aussterben bedroht</v>
      </c>
      <c r="O1187" s="33" t="str">
        <f t="shared" si="110"/>
        <v>Landolt Elias (1991): Gefährdung der Farn- und Blütenpflanzen in der Schweiz</v>
      </c>
      <c r="P1187" s="3" t="s">
        <v>5</v>
      </c>
      <c r="Q1187" s="3" t="s">
        <v>5</v>
      </c>
      <c r="R1187" s="11" t="str">
        <f>IF(Q1187&lt;&gt;"",VLOOKUP(Q1187,Gefährdungsstufen!$B$2:$G$20,6,FALSE),"")</f>
        <v>stark gefährdet</v>
      </c>
      <c r="S1187" s="33" t="str">
        <f t="shared" si="111"/>
        <v>Landolt Elias (1991): Gefährdung der Farn- und Blütenpflanzen in der Schweiz</v>
      </c>
      <c r="T1187" s="3" t="s">
        <v>1</v>
      </c>
      <c r="U1187" s="3" t="s">
        <v>1</v>
      </c>
      <c r="V1187" s="11" t="str">
        <f>IF(U1187&lt;&gt;"",VLOOKUP(U1187,Gefährdungsstufen!$B$2:$G$20,6,FALSE),"")</f>
        <v>potentiell gefährdet</v>
      </c>
      <c r="W1187" s="33" t="str">
        <f t="shared" si="112"/>
        <v>Landolt Elias (1991): Gefährdung der Farn- und Blütenpflanzen in der Schweiz</v>
      </c>
      <c r="X1187" s="3">
        <v>4</v>
      </c>
      <c r="Y1187" s="3" t="s">
        <v>8</v>
      </c>
      <c r="Z1187" s="3" t="s">
        <v>2</v>
      </c>
      <c r="AA1187" s="3">
        <v>5</v>
      </c>
      <c r="AB1187" s="3">
        <v>6</v>
      </c>
      <c r="AC1187" s="3">
        <v>6</v>
      </c>
      <c r="AD1187" s="3">
        <v>5</v>
      </c>
      <c r="AE1187" s="3"/>
      <c r="AF1187" s="3" t="str">
        <f>IF(AE1187&lt;&gt;"",VLOOKUP(AE1187,legende!$A$3:$C$6,2,FALSE),"")</f>
        <v/>
      </c>
      <c r="AG1187" s="71" t="str">
        <f>IF(AE1187&lt;&gt;"",VLOOKUP(AE1187,legende!$A$3:$C$6,3,FALSE),"")</f>
        <v/>
      </c>
      <c r="AH1187" s="3"/>
      <c r="AI1187" s="3" t="str">
        <f>IF(AH1187&lt;&gt;"",VLOOKUP(AH1187,legende!$F$3:$H$6,3,FALSE),"")</f>
        <v/>
      </c>
      <c r="AJ1187" s="71" t="str">
        <f>IF(AH1187&lt;&gt;"",VLOOKUP(AH1187,legende!$F$3:$H$6,2,FALSE),"")</f>
        <v/>
      </c>
      <c r="AK1187" s="3" t="s">
        <v>1</v>
      </c>
      <c r="AL1187" s="3" t="s">
        <v>1</v>
      </c>
      <c r="AM1187" s="11" t="str">
        <f>IF(AL1187&lt;&gt;"",VLOOKUP(AL1187,Gefährdungsstufen!$B$2:$G$20,6,FALSE),"")</f>
        <v>potentiell gefährdet</v>
      </c>
      <c r="AN1187" s="71">
        <f>IF(AL1187&lt;&gt;"",VLOOKUP(AL1187,Gefährdungsstufen!$B$2:$G$20,3,FALSE),"")</f>
        <v>0</v>
      </c>
      <c r="AO1187" s="3"/>
      <c r="AP1187" s="11" t="s">
        <v>26922</v>
      </c>
      <c r="AQ1187" s="11" t="e">
        <f t="shared" si="113"/>
        <v>#VALUE!</v>
      </c>
      <c r="AR1187" s="3">
        <v>0</v>
      </c>
      <c r="AS1187" s="3" t="s">
        <v>0</v>
      </c>
    </row>
    <row r="1188" spans="1:54" s="2" customFormat="1" ht="15" hidden="1" customHeight="1">
      <c r="A1188" s="24" t="s">
        <v>26859</v>
      </c>
      <c r="B1188" s="5" t="s">
        <v>5731</v>
      </c>
      <c r="C1188" s="16" t="s">
        <v>5732</v>
      </c>
      <c r="D1188" s="3" t="s">
        <v>1</v>
      </c>
      <c r="E1188" s="3" t="str">
        <f>IF(D1188&lt;&gt;"",VLOOKUP($D1188,Gefährdungsstufen!$B$2:$G$20,6,FALSE),"")</f>
        <v>potentiell gefährdet</v>
      </c>
      <c r="F1188" s="71">
        <f>IF(D1188&lt;&gt;"",VLOOKUP($D1188,Gefährdungsstufen!$B$2:$G$20,3,FALSE),"")</f>
        <v>0</v>
      </c>
      <c r="G1188" s="33" t="str">
        <f t="shared" si="108"/>
        <v>Landolt Elias (1991): Gefährdung der Farn- und Blütenpflanzen in der Schweiz</v>
      </c>
      <c r="H1188" s="3" t="s">
        <v>1</v>
      </c>
      <c r="I1188" s="3" t="str">
        <f>IF(H1188&lt;&gt;"",VLOOKUP($H1188,Gefährdungsstufen!$B$2:$G$20,6,FALSE),"")</f>
        <v>potentiell gefährdet</v>
      </c>
      <c r="J1188" s="71">
        <f>IF(H1188&lt;&gt;"",VLOOKUP($H1188,Gefährdungsstufen!$B$2:$G$20,3,FALSE),"")</f>
        <v>0</v>
      </c>
      <c r="K1188" s="33" t="str">
        <f t="shared" si="109"/>
        <v>Landolt Elias (1991): Gefährdung der Farn- und Blütenpflanzen in der Schweiz</v>
      </c>
      <c r="L1188" s="3" t="s">
        <v>5</v>
      </c>
      <c r="M1188" s="3" t="s">
        <v>5</v>
      </c>
      <c r="N1188" s="11" t="str">
        <f>IF(M1188&lt;&gt;"",VLOOKUP(M1188,Gefährdungsstufen!$B$2:$G$20,6,FALSE),"")</f>
        <v>stark gefährdet</v>
      </c>
      <c r="O1188" s="33" t="str">
        <f t="shared" si="110"/>
        <v>Landolt Elias (1991): Gefährdung der Farn- und Blütenpflanzen in der Schweiz</v>
      </c>
      <c r="P1188" s="3" t="s">
        <v>5</v>
      </c>
      <c r="Q1188" s="3" t="s">
        <v>5</v>
      </c>
      <c r="R1188" s="11" t="str">
        <f>IF(Q1188&lt;&gt;"",VLOOKUP(Q1188,Gefährdungsstufen!$B$2:$G$20,6,FALSE),"")</f>
        <v>stark gefährdet</v>
      </c>
      <c r="S1188" s="33" t="str">
        <f t="shared" si="111"/>
        <v>Landolt Elias (1991): Gefährdung der Farn- und Blütenpflanzen in der Schweiz</v>
      </c>
      <c r="T1188" s="3" t="s">
        <v>5</v>
      </c>
      <c r="U1188" s="3" t="s">
        <v>5</v>
      </c>
      <c r="V1188" s="11" t="str">
        <f>IF(U1188&lt;&gt;"",VLOOKUP(U1188,Gefährdungsstufen!$B$2:$G$20,6,FALSE),"")</f>
        <v>stark gefährdet</v>
      </c>
      <c r="W1188" s="33" t="str">
        <f t="shared" si="112"/>
        <v>Landolt Elias (1991): Gefährdung der Farn- und Blütenpflanzen in der Schweiz</v>
      </c>
      <c r="X1188" s="3">
        <v>4</v>
      </c>
      <c r="Y1188" s="3"/>
      <c r="Z1188" s="3" t="s">
        <v>2</v>
      </c>
      <c r="AA1188" s="3">
        <v>5</v>
      </c>
      <c r="AB1188" s="3">
        <v>6</v>
      </c>
      <c r="AC1188" s="3">
        <v>4</v>
      </c>
      <c r="AD1188" s="3">
        <v>3</v>
      </c>
      <c r="AE1188" s="3" t="s">
        <v>7</v>
      </c>
      <c r="AF1188" s="3" t="str">
        <f>IF(AE1188&lt;&gt;"",VLOOKUP(AE1188,legende!$A$3:$C$6,2,FALSE),"")</f>
        <v>gross</v>
      </c>
      <c r="AG1188" s="71">
        <f>IF(AE1188&lt;&gt;"",VLOOKUP(AE1188,legende!$A$3:$C$6,3,FALSE),"")</f>
        <v>0</v>
      </c>
      <c r="AH1188" s="3" t="s">
        <v>6</v>
      </c>
      <c r="AI1188" s="3" t="str">
        <f>IF(AH1188&lt;&gt;"",VLOOKUP(AH1188,legende!$F$3:$H$6,3,FALSE),"")</f>
        <v>klein: &lt;1/4</v>
      </c>
      <c r="AJ1188" s="71">
        <f>IF(AH1188&lt;&gt;"",VLOOKUP(AH1188,legende!$F$3:$H$6,2,FALSE),"")</f>
        <v>0</v>
      </c>
      <c r="AK1188" s="3" t="s">
        <v>5</v>
      </c>
      <c r="AL1188" s="3" t="s">
        <v>5</v>
      </c>
      <c r="AM1188" s="11" t="str">
        <f>IF(AL1188&lt;&gt;"",VLOOKUP(AL1188,Gefährdungsstufen!$B$2:$G$20,6,FALSE),"")</f>
        <v>stark gefährdet</v>
      </c>
      <c r="AN1188" s="71">
        <f>IF(AL1188&lt;&gt;"",VLOOKUP(AL1188,Gefährdungsstufen!$B$2:$G$20,3,FALSE),"")</f>
        <v>4</v>
      </c>
      <c r="AO1188" s="3"/>
      <c r="AP1188" s="11"/>
      <c r="AQ1188" s="11">
        <f t="shared" si="113"/>
        <v>4</v>
      </c>
      <c r="AR1188" s="3">
        <v>2</v>
      </c>
      <c r="AS1188" s="3">
        <v>2</v>
      </c>
    </row>
    <row r="1189" spans="1:54" s="2" customFormat="1" ht="15" hidden="1" customHeight="1">
      <c r="A1189" s="24" t="s">
        <v>26859</v>
      </c>
      <c r="B1189" s="5" t="s">
        <v>16785</v>
      </c>
      <c r="C1189" s="16" t="s">
        <v>16786</v>
      </c>
      <c r="D1189" s="3" t="s">
        <v>1</v>
      </c>
      <c r="E1189" s="3" t="str">
        <f>IF(D1189&lt;&gt;"",VLOOKUP($D1189,Gefährdungsstufen!$B$2:$G$20,6,FALSE),"")</f>
        <v>potentiell gefährdet</v>
      </c>
      <c r="F1189" s="71">
        <f>IF(D1189&lt;&gt;"",VLOOKUP($D1189,Gefährdungsstufen!$B$2:$G$20,3,FALSE),"")</f>
        <v>0</v>
      </c>
      <c r="G1189" s="33" t="str">
        <f t="shared" si="108"/>
        <v>Landolt Elias (1991): Gefährdung der Farn- und Blütenpflanzen in der Schweiz</v>
      </c>
      <c r="H1189" s="3" t="s">
        <v>5</v>
      </c>
      <c r="I1189" s="3" t="str">
        <f>IF(H1189&lt;&gt;"",VLOOKUP($H1189,Gefährdungsstufen!$B$2:$G$20,6,FALSE),"")</f>
        <v>stark gefährdet</v>
      </c>
      <c r="J1189" s="71">
        <f>IF(H1189&lt;&gt;"",VLOOKUP($H1189,Gefährdungsstufen!$B$2:$G$20,3,FALSE),"")</f>
        <v>4</v>
      </c>
      <c r="K1189" s="33" t="str">
        <f t="shared" si="109"/>
        <v>Landolt Elias (1991): Gefährdung der Farn- und Blütenpflanzen in der Schweiz</v>
      </c>
      <c r="L1189" s="3" t="s">
        <v>8</v>
      </c>
      <c r="M1189" s="3"/>
      <c r="N1189" s="11" t="str">
        <f>IF(M1189&lt;&gt;"",VLOOKUP(M1189,Gefährdungsstufen!$B$2:$G$20,6,FALSE),"")</f>
        <v/>
      </c>
      <c r="O1189" s="33" t="str">
        <f t="shared" si="110"/>
        <v/>
      </c>
      <c r="P1189" s="3" t="s">
        <v>5</v>
      </c>
      <c r="Q1189" s="3" t="s">
        <v>5</v>
      </c>
      <c r="R1189" s="11" t="str">
        <f>IF(Q1189&lt;&gt;"",VLOOKUP(Q1189,Gefährdungsstufen!$B$2:$G$20,6,FALSE),"")</f>
        <v>stark gefährdet</v>
      </c>
      <c r="S1189" s="33" t="str">
        <f t="shared" si="111"/>
        <v>Landolt Elias (1991): Gefährdung der Farn- und Blütenpflanzen in der Schweiz</v>
      </c>
      <c r="T1189" s="3" t="s">
        <v>8</v>
      </c>
      <c r="U1189" s="3"/>
      <c r="V1189" s="11" t="str">
        <f>IF(U1189&lt;&gt;"",VLOOKUP(U1189,Gefährdungsstufen!$B$2:$G$20,6,FALSE),"")</f>
        <v/>
      </c>
      <c r="W1189" s="33" t="str">
        <f t="shared" si="112"/>
        <v/>
      </c>
      <c r="X1189" s="3">
        <v>6</v>
      </c>
      <c r="Y1189" s="3" t="s">
        <v>8</v>
      </c>
      <c r="Z1189" s="3" t="s">
        <v>165</v>
      </c>
      <c r="AA1189" s="3">
        <v>3</v>
      </c>
      <c r="AB1189" s="3">
        <v>4</v>
      </c>
      <c r="AC1189" s="3">
        <v>2</v>
      </c>
      <c r="AD1189" s="3">
        <v>3</v>
      </c>
      <c r="AE1189" s="3" t="s">
        <v>7</v>
      </c>
      <c r="AF1189" s="3" t="str">
        <f>IF(AE1189&lt;&gt;"",VLOOKUP(AE1189,legende!$A$3:$C$6,2,FALSE),"")</f>
        <v>gross</v>
      </c>
      <c r="AG1189" s="71">
        <f>IF(AE1189&lt;&gt;"",VLOOKUP(AE1189,legende!$A$3:$C$6,3,FALSE),"")</f>
        <v>0</v>
      </c>
      <c r="AH1189" s="3" t="s">
        <v>6</v>
      </c>
      <c r="AI1189" s="3" t="str">
        <f>IF(AH1189&lt;&gt;"",VLOOKUP(AH1189,legende!$F$3:$H$6,3,FALSE),"")</f>
        <v>klein: &lt;1/4</v>
      </c>
      <c r="AJ1189" s="71">
        <f>IF(AH1189&lt;&gt;"",VLOOKUP(AH1189,legende!$F$3:$H$6,2,FALSE),"")</f>
        <v>0</v>
      </c>
      <c r="AK1189" s="3" t="s">
        <v>9</v>
      </c>
      <c r="AL1189" s="3" t="s">
        <v>9</v>
      </c>
      <c r="AM1189" s="11" t="str">
        <f>IF(AL1189&lt;&gt;"",VLOOKUP(AL1189,Gefährdungsstufen!$B$2:$G$20,6,FALSE),"")</f>
        <v>vom Aussterben bedroht</v>
      </c>
      <c r="AN1189" s="71">
        <f>IF(AL1189&lt;&gt;"",VLOOKUP(AL1189,Gefährdungsstufen!$B$2:$G$20,3,FALSE),"")</f>
        <v>5</v>
      </c>
      <c r="AO1189" s="3"/>
      <c r="AP1189" s="11"/>
      <c r="AQ1189" s="11">
        <f t="shared" si="113"/>
        <v>9</v>
      </c>
      <c r="AR1189" s="3">
        <v>6</v>
      </c>
      <c r="AS1189" s="3">
        <v>6</v>
      </c>
      <c r="AT1189" s="2">
        <v>1</v>
      </c>
      <c r="AV1189" s="2" t="s">
        <v>36</v>
      </c>
      <c r="AW1189" s="2" t="s">
        <v>35</v>
      </c>
    </row>
    <row r="1190" spans="1:54" s="2" customFormat="1" ht="15" hidden="1" customHeight="1">
      <c r="A1190" s="24" t="s">
        <v>26859</v>
      </c>
      <c r="B1190" s="5" t="s">
        <v>11455</v>
      </c>
      <c r="C1190" s="16" t="s">
        <v>24866</v>
      </c>
      <c r="D1190" s="3" t="s">
        <v>1</v>
      </c>
      <c r="E1190" s="3" t="str">
        <f>IF(D1190&lt;&gt;"",VLOOKUP($D1190,Gefährdungsstufen!$B$2:$G$20,6,FALSE),"")</f>
        <v>potentiell gefährdet</v>
      </c>
      <c r="F1190" s="71">
        <f>IF(D1190&lt;&gt;"",VLOOKUP($D1190,Gefährdungsstufen!$B$2:$G$20,3,FALSE),"")</f>
        <v>0</v>
      </c>
      <c r="G1190" s="33" t="str">
        <f t="shared" si="108"/>
        <v>Landolt Elias (1991): Gefährdung der Farn- und Blütenpflanzen in der Schweiz</v>
      </c>
      <c r="H1190" s="3" t="s">
        <v>1</v>
      </c>
      <c r="I1190" s="3" t="str">
        <f>IF(H1190&lt;&gt;"",VLOOKUP($H1190,Gefährdungsstufen!$B$2:$G$20,6,FALSE),"")</f>
        <v>potentiell gefährdet</v>
      </c>
      <c r="J1190" s="71">
        <f>IF(H1190&lt;&gt;"",VLOOKUP($H1190,Gefährdungsstufen!$B$2:$G$20,3,FALSE),"")</f>
        <v>0</v>
      </c>
      <c r="K1190" s="33" t="str">
        <f t="shared" si="109"/>
        <v>Landolt Elias (1991): Gefährdung der Farn- und Blütenpflanzen in der Schweiz</v>
      </c>
      <c r="L1190" s="3" t="s">
        <v>1</v>
      </c>
      <c r="M1190" s="3" t="s">
        <v>1</v>
      </c>
      <c r="N1190" s="11" t="str">
        <f>IF(M1190&lt;&gt;"",VLOOKUP(M1190,Gefährdungsstufen!$B$2:$G$20,6,FALSE),"")</f>
        <v>potentiell gefährdet</v>
      </c>
      <c r="O1190" s="33" t="str">
        <f t="shared" si="110"/>
        <v>Landolt Elias (1991): Gefährdung der Farn- und Blütenpflanzen in der Schweiz</v>
      </c>
      <c r="P1190" s="3" t="s">
        <v>1</v>
      </c>
      <c r="Q1190" s="3" t="s">
        <v>1</v>
      </c>
      <c r="R1190" s="11" t="str">
        <f>IF(Q1190&lt;&gt;"",VLOOKUP(Q1190,Gefährdungsstufen!$B$2:$G$20,6,FALSE),"")</f>
        <v>potentiell gefährdet</v>
      </c>
      <c r="S1190" s="33" t="str">
        <f t="shared" si="111"/>
        <v>Landolt Elias (1991): Gefährdung der Farn- und Blütenpflanzen in der Schweiz</v>
      </c>
      <c r="T1190" s="3" t="s">
        <v>1</v>
      </c>
      <c r="U1190" s="3" t="s">
        <v>1</v>
      </c>
      <c r="V1190" s="11" t="str">
        <f>IF(U1190&lt;&gt;"",VLOOKUP(U1190,Gefährdungsstufen!$B$2:$G$20,6,FALSE),"")</f>
        <v>potentiell gefährdet</v>
      </c>
      <c r="W1190" s="33" t="str">
        <f t="shared" si="112"/>
        <v>Landolt Elias (1991): Gefährdung der Farn- und Blütenpflanzen in der Schweiz</v>
      </c>
      <c r="X1190" s="3">
        <v>7</v>
      </c>
      <c r="Y1190" s="3" t="s">
        <v>8</v>
      </c>
      <c r="Z1190" s="3" t="s">
        <v>2</v>
      </c>
      <c r="AA1190" s="3">
        <v>7</v>
      </c>
      <c r="AB1190" s="3">
        <v>7</v>
      </c>
      <c r="AC1190" s="3">
        <v>7</v>
      </c>
      <c r="AD1190" s="3">
        <v>5</v>
      </c>
      <c r="AE1190" s="3"/>
      <c r="AF1190" s="3" t="str">
        <f>IF(AE1190&lt;&gt;"",VLOOKUP(AE1190,legende!$A$3:$C$6,2,FALSE),"")</f>
        <v/>
      </c>
      <c r="AG1190" s="71" t="str">
        <f>IF(AE1190&lt;&gt;"",VLOOKUP(AE1190,legende!$A$3:$C$6,3,FALSE),"")</f>
        <v/>
      </c>
      <c r="AH1190" s="3"/>
      <c r="AI1190" s="3" t="str">
        <f>IF(AH1190&lt;&gt;"",VLOOKUP(AH1190,legende!$F$3:$H$6,3,FALSE),"")</f>
        <v/>
      </c>
      <c r="AJ1190" s="71" t="str">
        <f>IF(AH1190&lt;&gt;"",VLOOKUP(AH1190,legende!$F$3:$H$6,2,FALSE),"")</f>
        <v/>
      </c>
      <c r="AK1190" s="3" t="s">
        <v>1</v>
      </c>
      <c r="AL1190" s="3" t="s">
        <v>1</v>
      </c>
      <c r="AM1190" s="11" t="str">
        <f>IF(AL1190&lt;&gt;"",VLOOKUP(AL1190,Gefährdungsstufen!$B$2:$G$20,6,FALSE),"")</f>
        <v>potentiell gefährdet</v>
      </c>
      <c r="AN1190" s="71">
        <f>IF(AL1190&lt;&gt;"",VLOOKUP(AL1190,Gefährdungsstufen!$B$2:$G$20,3,FALSE),"")</f>
        <v>0</v>
      </c>
      <c r="AO1190" s="3"/>
      <c r="AP1190" s="11" t="s">
        <v>26922</v>
      </c>
      <c r="AQ1190" s="11" t="e">
        <f t="shared" si="113"/>
        <v>#VALUE!</v>
      </c>
      <c r="AR1190" s="3">
        <v>0</v>
      </c>
      <c r="AS1190" s="3" t="s">
        <v>0</v>
      </c>
      <c r="BB1190" s="2">
        <v>6</v>
      </c>
    </row>
    <row r="1191" spans="1:54" s="2" customFormat="1" ht="15" hidden="1" customHeight="1">
      <c r="A1191" s="24" t="s">
        <v>26859</v>
      </c>
      <c r="B1191" s="5" t="s">
        <v>16064</v>
      </c>
      <c r="C1191" s="16" t="s">
        <v>16065</v>
      </c>
      <c r="D1191" s="3" t="s">
        <v>1</v>
      </c>
      <c r="E1191" s="3" t="str">
        <f>IF(D1191&lt;&gt;"",VLOOKUP($D1191,Gefährdungsstufen!$B$2:$G$20,6,FALSE),"")</f>
        <v>potentiell gefährdet</v>
      </c>
      <c r="F1191" s="71">
        <f>IF(D1191&lt;&gt;"",VLOOKUP($D1191,Gefährdungsstufen!$B$2:$G$20,3,FALSE),"")</f>
        <v>0</v>
      </c>
      <c r="G1191" s="33" t="str">
        <f t="shared" si="108"/>
        <v>Landolt Elias (1991): Gefährdung der Farn- und Blütenpflanzen in der Schweiz</v>
      </c>
      <c r="H1191" s="3" t="s">
        <v>1</v>
      </c>
      <c r="I1191" s="3" t="str">
        <f>IF(H1191&lt;&gt;"",VLOOKUP($H1191,Gefährdungsstufen!$B$2:$G$20,6,FALSE),"")</f>
        <v>potentiell gefährdet</v>
      </c>
      <c r="J1191" s="71">
        <f>IF(H1191&lt;&gt;"",VLOOKUP($H1191,Gefährdungsstufen!$B$2:$G$20,3,FALSE),"")</f>
        <v>0</v>
      </c>
      <c r="K1191" s="33" t="str">
        <f t="shared" si="109"/>
        <v>Landolt Elias (1991): Gefährdung der Farn- und Blütenpflanzen in der Schweiz</v>
      </c>
      <c r="L1191" s="3" t="s">
        <v>9</v>
      </c>
      <c r="M1191" s="3" t="s">
        <v>9</v>
      </c>
      <c r="N1191" s="11" t="str">
        <f>IF(M1191&lt;&gt;"",VLOOKUP(M1191,Gefährdungsstufen!$B$2:$G$20,6,FALSE),"")</f>
        <v>vom Aussterben bedroht</v>
      </c>
      <c r="O1191" s="33" t="str">
        <f t="shared" si="110"/>
        <v>Landolt Elias (1991): Gefährdung der Farn- und Blütenpflanzen in der Schweiz</v>
      </c>
      <c r="P1191" s="3" t="s">
        <v>5</v>
      </c>
      <c r="Q1191" s="3" t="s">
        <v>5</v>
      </c>
      <c r="R1191" s="11" t="str">
        <f>IF(Q1191&lt;&gt;"",VLOOKUP(Q1191,Gefährdungsstufen!$B$2:$G$20,6,FALSE),"")</f>
        <v>stark gefährdet</v>
      </c>
      <c r="S1191" s="33" t="str">
        <f t="shared" si="111"/>
        <v>Landolt Elias (1991): Gefährdung der Farn- und Blütenpflanzen in der Schweiz</v>
      </c>
      <c r="T1191" s="3" t="s">
        <v>9</v>
      </c>
      <c r="U1191" s="3" t="s">
        <v>9</v>
      </c>
      <c r="V1191" s="11" t="str">
        <f>IF(U1191&lt;&gt;"",VLOOKUP(U1191,Gefährdungsstufen!$B$2:$G$20,6,FALSE),"")</f>
        <v>vom Aussterben bedroht</v>
      </c>
      <c r="W1191" s="33" t="str">
        <f t="shared" si="112"/>
        <v>Landolt Elias (1991): Gefährdung der Farn- und Blütenpflanzen in der Schweiz</v>
      </c>
      <c r="X1191" s="3">
        <v>6</v>
      </c>
      <c r="Y1191" s="3" t="s">
        <v>8</v>
      </c>
      <c r="Z1191" s="3" t="s">
        <v>165</v>
      </c>
      <c r="AA1191" s="3">
        <v>3</v>
      </c>
      <c r="AB1191" s="3">
        <v>4</v>
      </c>
      <c r="AC1191" s="3">
        <v>3</v>
      </c>
      <c r="AD1191" s="3">
        <v>3</v>
      </c>
      <c r="AE1191" s="3" t="s">
        <v>7</v>
      </c>
      <c r="AF1191" s="3" t="str">
        <f>IF(AE1191&lt;&gt;"",VLOOKUP(AE1191,legende!$A$3:$C$6,2,FALSE),"")</f>
        <v>gross</v>
      </c>
      <c r="AG1191" s="71">
        <f>IF(AE1191&lt;&gt;"",VLOOKUP(AE1191,legende!$A$3:$C$6,3,FALSE),"")</f>
        <v>0</v>
      </c>
      <c r="AH1191" s="3" t="s">
        <v>6</v>
      </c>
      <c r="AI1191" s="3" t="str">
        <f>IF(AH1191&lt;&gt;"",VLOOKUP(AH1191,legende!$F$3:$H$6,3,FALSE),"")</f>
        <v>klein: &lt;1/4</v>
      </c>
      <c r="AJ1191" s="71">
        <f>IF(AH1191&lt;&gt;"",VLOOKUP(AH1191,legende!$F$3:$H$6,2,FALSE),"")</f>
        <v>0</v>
      </c>
      <c r="AK1191" s="3" t="s">
        <v>9</v>
      </c>
      <c r="AL1191" s="3" t="s">
        <v>9</v>
      </c>
      <c r="AM1191" s="11" t="str">
        <f>IF(AL1191&lt;&gt;"",VLOOKUP(AL1191,Gefährdungsstufen!$B$2:$G$20,6,FALSE),"")</f>
        <v>vom Aussterben bedroht</v>
      </c>
      <c r="AN1191" s="71">
        <f>IF(AL1191&lt;&gt;"",VLOOKUP(AL1191,Gefährdungsstufen!$B$2:$G$20,3,FALSE),"")</f>
        <v>5</v>
      </c>
      <c r="AO1191" s="3"/>
      <c r="AP1191" s="11"/>
      <c r="AQ1191" s="11">
        <f t="shared" si="113"/>
        <v>5</v>
      </c>
      <c r="AR1191" s="3">
        <v>3</v>
      </c>
      <c r="AS1191" s="3">
        <v>3</v>
      </c>
      <c r="AV1191" s="2" t="s">
        <v>36</v>
      </c>
      <c r="AW1191" s="2" t="s">
        <v>35</v>
      </c>
    </row>
    <row r="1192" spans="1:54" s="2" customFormat="1" ht="15" hidden="1" customHeight="1">
      <c r="A1192" s="24" t="s">
        <v>26859</v>
      </c>
      <c r="B1192" s="5" t="s">
        <v>6162</v>
      </c>
      <c r="C1192" s="16" t="s">
        <v>6163</v>
      </c>
      <c r="D1192" s="3" t="s">
        <v>1</v>
      </c>
      <c r="E1192" s="3" t="str">
        <f>IF(D1192&lt;&gt;"",VLOOKUP($D1192,Gefährdungsstufen!$B$2:$G$20,6,FALSE),"")</f>
        <v>potentiell gefährdet</v>
      </c>
      <c r="F1192" s="71">
        <f>IF(D1192&lt;&gt;"",VLOOKUP($D1192,Gefährdungsstufen!$B$2:$G$20,3,FALSE),"")</f>
        <v>0</v>
      </c>
      <c r="G1192" s="33" t="str">
        <f t="shared" si="108"/>
        <v>Landolt Elias (1991): Gefährdung der Farn- und Blütenpflanzen in der Schweiz</v>
      </c>
      <c r="H1192" s="3" t="s">
        <v>1</v>
      </c>
      <c r="I1192" s="3" t="str">
        <f>IF(H1192&lt;&gt;"",VLOOKUP($H1192,Gefährdungsstufen!$B$2:$G$20,6,FALSE),"")</f>
        <v>potentiell gefährdet</v>
      </c>
      <c r="J1192" s="71">
        <f>IF(H1192&lt;&gt;"",VLOOKUP($H1192,Gefährdungsstufen!$B$2:$G$20,3,FALSE),"")</f>
        <v>0</v>
      </c>
      <c r="K1192" s="33" t="str">
        <f t="shared" si="109"/>
        <v>Landolt Elias (1991): Gefährdung der Farn- und Blütenpflanzen in der Schweiz</v>
      </c>
      <c r="L1192" s="3" t="s">
        <v>8</v>
      </c>
      <c r="M1192" s="3"/>
      <c r="N1192" s="11" t="str">
        <f>IF(M1192&lt;&gt;"",VLOOKUP(M1192,Gefährdungsstufen!$B$2:$G$20,6,FALSE),"")</f>
        <v/>
      </c>
      <c r="O1192" s="33" t="str">
        <f t="shared" si="110"/>
        <v/>
      </c>
      <c r="P1192" s="3" t="s">
        <v>8</v>
      </c>
      <c r="Q1192" s="3"/>
      <c r="R1192" s="11" t="str">
        <f>IF(Q1192&lt;&gt;"",VLOOKUP(Q1192,Gefährdungsstufen!$B$2:$G$20,6,FALSE),"")</f>
        <v/>
      </c>
      <c r="S1192" s="33" t="str">
        <f t="shared" si="111"/>
        <v/>
      </c>
      <c r="T1192" s="3" t="s">
        <v>45</v>
      </c>
      <c r="U1192" s="3" t="s">
        <v>45</v>
      </c>
      <c r="V1192" s="11" t="str">
        <f>IF(U1192&lt;&gt;"",VLOOKUP(U1192,Gefährdungsstufen!$B$2:$G$20,6,FALSE),"")</f>
        <v>gefährdet</v>
      </c>
      <c r="W1192" s="33" t="str">
        <f t="shared" si="112"/>
        <v>Landolt Elias (1991): Gefährdung der Farn- und Blütenpflanzen in der Schweiz</v>
      </c>
      <c r="X1192" s="3">
        <v>2</v>
      </c>
      <c r="Y1192" s="3" t="s">
        <v>8</v>
      </c>
      <c r="Z1192" s="3" t="s">
        <v>13</v>
      </c>
      <c r="AA1192" s="3">
        <v>2</v>
      </c>
      <c r="AB1192" s="3">
        <v>2</v>
      </c>
      <c r="AC1192" s="3">
        <v>2</v>
      </c>
      <c r="AD1192" s="3">
        <v>99</v>
      </c>
      <c r="AE1192" s="3" t="s">
        <v>23</v>
      </c>
      <c r="AF1192" s="3" t="str">
        <f>IF(AE1192&lt;&gt;"",VLOOKUP(AE1192,legende!$A$3:$C$6,2,FALSE),"")</f>
        <v>mittel</v>
      </c>
      <c r="AG1192" s="71">
        <f>IF(AE1192&lt;&gt;"",VLOOKUP(AE1192,legende!$A$3:$C$6,3,FALSE),"")</f>
        <v>2</v>
      </c>
      <c r="AH1192" s="3" t="s">
        <v>6</v>
      </c>
      <c r="AI1192" s="3" t="str">
        <f>IF(AH1192&lt;&gt;"",VLOOKUP(AH1192,legende!$F$3:$H$6,3,FALSE),"")</f>
        <v>klein: &lt;1/4</v>
      </c>
      <c r="AJ1192" s="71">
        <f>IF(AH1192&lt;&gt;"",VLOOKUP(AH1192,legende!$F$3:$H$6,2,FALSE),"")</f>
        <v>0</v>
      </c>
      <c r="AK1192" s="3" t="s">
        <v>45</v>
      </c>
      <c r="AL1192" s="3" t="s">
        <v>45</v>
      </c>
      <c r="AM1192" s="11" t="str">
        <f>IF(AL1192&lt;&gt;"",VLOOKUP(AL1192,Gefährdungsstufen!$B$2:$G$20,6,FALSE),"")</f>
        <v>gefährdet</v>
      </c>
      <c r="AN1192" s="71">
        <f>IF(AL1192&lt;&gt;"",VLOOKUP(AL1192,Gefährdungsstufen!$B$2:$G$20,3,FALSE),"")</f>
        <v>3</v>
      </c>
      <c r="AO1192" s="3"/>
      <c r="AP1192" s="11"/>
      <c r="AQ1192" s="11">
        <f t="shared" si="113"/>
        <v>5</v>
      </c>
      <c r="AR1192" s="3">
        <v>3</v>
      </c>
      <c r="AS1192" s="3">
        <v>3</v>
      </c>
      <c r="AV1192" s="2" t="s">
        <v>36</v>
      </c>
      <c r="AW1192" s="2" t="s">
        <v>35</v>
      </c>
    </row>
    <row r="1193" spans="1:54" s="2" customFormat="1" ht="15" hidden="1" customHeight="1">
      <c r="A1193" s="24" t="s">
        <v>26859</v>
      </c>
      <c r="B1193" s="5" t="s">
        <v>24952</v>
      </c>
      <c r="C1193" s="16" t="s">
        <v>24954</v>
      </c>
      <c r="D1193" s="3" t="s">
        <v>1</v>
      </c>
      <c r="E1193" s="3" t="str">
        <f>IF(D1193&lt;&gt;"",VLOOKUP($D1193,Gefährdungsstufen!$B$2:$G$20,6,FALSE),"")</f>
        <v>potentiell gefährdet</v>
      </c>
      <c r="F1193" s="71">
        <f>IF(D1193&lt;&gt;"",VLOOKUP($D1193,Gefährdungsstufen!$B$2:$G$20,3,FALSE),"")</f>
        <v>0</v>
      </c>
      <c r="G1193" s="33" t="str">
        <f t="shared" si="108"/>
        <v>Landolt Elias (1991): Gefährdung der Farn- und Blütenpflanzen in der Schweiz</v>
      </c>
      <c r="H1193" s="3" t="s">
        <v>29</v>
      </c>
      <c r="I1193" s="3" t="str">
        <f>IF(H1193&lt;&gt;"",VLOOKUP($H1193,Gefährdungsstufen!$B$2:$G$20,6,FALSE),"")</f>
        <v>vom Aussterben bedroht</v>
      </c>
      <c r="J1193" s="71">
        <f>IF(H1193&lt;&gt;"",VLOOKUP($H1193,Gefährdungsstufen!$B$2:$G$20,3,FALSE),"")</f>
        <v>5</v>
      </c>
      <c r="K1193" s="33" t="str">
        <f t="shared" si="109"/>
        <v>Landolt Elias (1991): Gefährdung der Farn- und Blütenpflanzen in der Schweiz</v>
      </c>
      <c r="L1193" s="3" t="s">
        <v>9</v>
      </c>
      <c r="M1193" s="3" t="s">
        <v>9</v>
      </c>
      <c r="N1193" s="11" t="str">
        <f>IF(M1193&lt;&gt;"",VLOOKUP(M1193,Gefährdungsstufen!$B$2:$G$20,6,FALSE),"")</f>
        <v>vom Aussterben bedroht</v>
      </c>
      <c r="O1193" s="33" t="str">
        <f t="shared" si="110"/>
        <v>Landolt Elias (1991): Gefährdung der Farn- und Blütenpflanzen in der Schweiz</v>
      </c>
      <c r="P1193" s="3" t="s">
        <v>9</v>
      </c>
      <c r="Q1193" s="3" t="s">
        <v>9</v>
      </c>
      <c r="R1193" s="11" t="str">
        <f>IF(Q1193&lt;&gt;"",VLOOKUP(Q1193,Gefährdungsstufen!$B$2:$G$20,6,FALSE),"")</f>
        <v>vom Aussterben bedroht</v>
      </c>
      <c r="S1193" s="33" t="str">
        <f t="shared" si="111"/>
        <v>Landolt Elias (1991): Gefährdung der Farn- und Blütenpflanzen in der Schweiz</v>
      </c>
      <c r="T1193" s="3" t="s">
        <v>9</v>
      </c>
      <c r="U1193" s="3" t="s">
        <v>9</v>
      </c>
      <c r="V1193" s="11" t="str">
        <f>IF(U1193&lt;&gt;"",VLOOKUP(U1193,Gefährdungsstufen!$B$2:$G$20,6,FALSE),"")</f>
        <v>vom Aussterben bedroht</v>
      </c>
      <c r="W1193" s="33" t="str">
        <f t="shared" si="112"/>
        <v>Landolt Elias (1991): Gefährdung der Farn- und Blütenpflanzen in der Schweiz</v>
      </c>
      <c r="X1193" s="3">
        <v>6</v>
      </c>
      <c r="Y1193" s="3" t="s">
        <v>8</v>
      </c>
      <c r="Z1193" s="3" t="s">
        <v>165</v>
      </c>
      <c r="AA1193" s="3">
        <v>1</v>
      </c>
      <c r="AB1193" s="3">
        <v>2</v>
      </c>
      <c r="AC1193" s="3">
        <v>1</v>
      </c>
      <c r="AD1193" s="3">
        <v>2</v>
      </c>
      <c r="AE1193" s="3" t="s">
        <v>7</v>
      </c>
      <c r="AF1193" s="3" t="str">
        <f>IF(AE1193&lt;&gt;"",VLOOKUP(AE1193,legende!$A$3:$C$6,2,FALSE),"")</f>
        <v>gross</v>
      </c>
      <c r="AG1193" s="71">
        <f>IF(AE1193&lt;&gt;"",VLOOKUP(AE1193,legende!$A$3:$C$6,3,FALSE),"")</f>
        <v>0</v>
      </c>
      <c r="AH1193" s="3" t="s">
        <v>6</v>
      </c>
      <c r="AI1193" s="3" t="str">
        <f>IF(AH1193&lt;&gt;"",VLOOKUP(AH1193,legende!$F$3:$H$6,3,FALSE),"")</f>
        <v>klein: &lt;1/4</v>
      </c>
      <c r="AJ1193" s="71">
        <f>IF(AH1193&lt;&gt;"",VLOOKUP(AH1193,legende!$F$3:$H$6,2,FALSE),"")</f>
        <v>0</v>
      </c>
      <c r="AK1193" s="3" t="s">
        <v>12</v>
      </c>
      <c r="AL1193" s="3" t="s">
        <v>12</v>
      </c>
      <c r="AM1193" s="11" t="str">
        <f>IF(AL1193&lt;&gt;"",VLOOKUP(AL1193,Gefährdungsstufen!$B$2:$G$20,6,FALSE),"")</f>
        <v>vom Aussterben bedroht</v>
      </c>
      <c r="AN1193" s="71">
        <f>IF(AL1193&lt;&gt;"",VLOOKUP(AL1193,Gefährdungsstufen!$B$2:$G$20,3,FALSE),"")</f>
        <v>5</v>
      </c>
      <c r="AO1193" s="3"/>
      <c r="AP1193" s="11"/>
      <c r="AQ1193" s="11">
        <f t="shared" si="113"/>
        <v>10</v>
      </c>
      <c r="AR1193" s="3">
        <v>7</v>
      </c>
      <c r="AS1193" s="3">
        <v>7</v>
      </c>
      <c r="AV1193" s="2" t="s">
        <v>36</v>
      </c>
      <c r="AW1193" s="2" t="s">
        <v>35</v>
      </c>
    </row>
    <row r="1194" spans="1:54" s="2" customFormat="1" ht="15" hidden="1" customHeight="1">
      <c r="A1194" s="24" t="s">
        <v>26859</v>
      </c>
      <c r="B1194" s="5" t="s">
        <v>4309</v>
      </c>
      <c r="C1194" s="16" t="s">
        <v>4310</v>
      </c>
      <c r="D1194" s="3" t="s">
        <v>1</v>
      </c>
      <c r="E1194" s="3" t="str">
        <f>IF(D1194&lt;&gt;"",VLOOKUP($D1194,Gefährdungsstufen!$B$2:$G$20,6,FALSE),"")</f>
        <v>potentiell gefährdet</v>
      </c>
      <c r="F1194" s="71">
        <f>IF(D1194&lt;&gt;"",VLOOKUP($D1194,Gefährdungsstufen!$B$2:$G$20,3,FALSE),"")</f>
        <v>0</v>
      </c>
      <c r="G1194" s="33" t="str">
        <f t="shared" si="108"/>
        <v>Landolt Elias (1991): Gefährdung der Farn- und Blütenpflanzen in der Schweiz</v>
      </c>
      <c r="H1194" s="3" t="s">
        <v>1</v>
      </c>
      <c r="I1194" s="3" t="str">
        <f>IF(H1194&lt;&gt;"",VLOOKUP($H1194,Gefährdungsstufen!$B$2:$G$20,6,FALSE),"")</f>
        <v>potentiell gefährdet</v>
      </c>
      <c r="J1194" s="71">
        <f>IF(H1194&lt;&gt;"",VLOOKUP($H1194,Gefährdungsstufen!$B$2:$G$20,3,FALSE),"")</f>
        <v>0</v>
      </c>
      <c r="K1194" s="33" t="str">
        <f t="shared" si="109"/>
        <v>Landolt Elias (1991): Gefährdung der Farn- und Blütenpflanzen in der Schweiz</v>
      </c>
      <c r="L1194" s="3" t="s">
        <v>8</v>
      </c>
      <c r="M1194" s="3"/>
      <c r="N1194" s="11" t="str">
        <f>IF(M1194&lt;&gt;"",VLOOKUP(M1194,Gefährdungsstufen!$B$2:$G$20,6,FALSE),"")</f>
        <v/>
      </c>
      <c r="O1194" s="33" t="str">
        <f t="shared" si="110"/>
        <v/>
      </c>
      <c r="P1194" s="3" t="s">
        <v>8</v>
      </c>
      <c r="Q1194" s="3"/>
      <c r="R1194" s="11" t="str">
        <f>IF(Q1194&lt;&gt;"",VLOOKUP(Q1194,Gefährdungsstufen!$B$2:$G$20,6,FALSE),"")</f>
        <v/>
      </c>
      <c r="S1194" s="33" t="str">
        <f t="shared" si="111"/>
        <v/>
      </c>
      <c r="T1194" s="3" t="s">
        <v>45</v>
      </c>
      <c r="U1194" s="3" t="s">
        <v>45</v>
      </c>
      <c r="V1194" s="11" t="str">
        <f>IF(U1194&lt;&gt;"",VLOOKUP(U1194,Gefährdungsstufen!$B$2:$G$20,6,FALSE),"")</f>
        <v>gefährdet</v>
      </c>
      <c r="W1194" s="33" t="str">
        <f t="shared" si="112"/>
        <v>Landolt Elias (1991): Gefährdung der Farn- und Blütenpflanzen in der Schweiz</v>
      </c>
      <c r="X1194" s="3">
        <v>2</v>
      </c>
      <c r="Y1194" s="3" t="s">
        <v>8</v>
      </c>
      <c r="Z1194" s="3" t="s">
        <v>13</v>
      </c>
      <c r="AA1194" s="3">
        <v>3</v>
      </c>
      <c r="AB1194" s="3">
        <v>3</v>
      </c>
      <c r="AC1194" s="3">
        <v>3</v>
      </c>
      <c r="AD1194" s="3">
        <v>5</v>
      </c>
      <c r="AE1194" s="3" t="s">
        <v>7</v>
      </c>
      <c r="AF1194" s="3" t="str">
        <f>IF(AE1194&lt;&gt;"",VLOOKUP(AE1194,legende!$A$3:$C$6,2,FALSE),"")</f>
        <v>gross</v>
      </c>
      <c r="AG1194" s="71">
        <f>IF(AE1194&lt;&gt;"",VLOOKUP(AE1194,legende!$A$3:$C$6,3,FALSE),"")</f>
        <v>0</v>
      </c>
      <c r="AH1194" s="3" t="s">
        <v>6</v>
      </c>
      <c r="AI1194" s="3" t="str">
        <f>IF(AH1194&lt;&gt;"",VLOOKUP(AH1194,legende!$F$3:$H$6,3,FALSE),"")</f>
        <v>klein: &lt;1/4</v>
      </c>
      <c r="AJ1194" s="71">
        <f>IF(AH1194&lt;&gt;"",VLOOKUP(AH1194,legende!$F$3:$H$6,2,FALSE),"")</f>
        <v>0</v>
      </c>
      <c r="AK1194" s="3" t="s">
        <v>45</v>
      </c>
      <c r="AL1194" s="3" t="s">
        <v>45</v>
      </c>
      <c r="AM1194" s="11" t="str">
        <f>IF(AL1194&lt;&gt;"",VLOOKUP(AL1194,Gefährdungsstufen!$B$2:$G$20,6,FALSE),"")</f>
        <v>gefährdet</v>
      </c>
      <c r="AN1194" s="71">
        <f>IF(AL1194&lt;&gt;"",VLOOKUP(AL1194,Gefährdungsstufen!$B$2:$G$20,3,FALSE),"")</f>
        <v>3</v>
      </c>
      <c r="AO1194" s="3"/>
      <c r="AP1194" s="11"/>
      <c r="AQ1194" s="11">
        <f t="shared" si="113"/>
        <v>3</v>
      </c>
      <c r="AR1194" s="3">
        <v>1</v>
      </c>
      <c r="AS1194" s="3">
        <v>1</v>
      </c>
    </row>
    <row r="1195" spans="1:54" s="2" customFormat="1" ht="15" hidden="1" customHeight="1">
      <c r="A1195" s="24" t="s">
        <v>26859</v>
      </c>
      <c r="B1195" s="5" t="s">
        <v>9382</v>
      </c>
      <c r="C1195" s="16" t="s">
        <v>9383</v>
      </c>
      <c r="D1195" s="3" t="s">
        <v>1</v>
      </c>
      <c r="E1195" s="3" t="str">
        <f>IF(D1195&lt;&gt;"",VLOOKUP($D1195,Gefährdungsstufen!$B$2:$G$20,6,FALSE),"")</f>
        <v>potentiell gefährdet</v>
      </c>
      <c r="F1195" s="71">
        <f>IF(D1195&lt;&gt;"",VLOOKUP($D1195,Gefährdungsstufen!$B$2:$G$20,3,FALSE),"")</f>
        <v>0</v>
      </c>
      <c r="G1195" s="33" t="str">
        <f t="shared" si="108"/>
        <v>Landolt Elias (1991): Gefährdung der Farn- und Blütenpflanzen in der Schweiz</v>
      </c>
      <c r="H1195" s="3" t="s">
        <v>1</v>
      </c>
      <c r="I1195" s="3" t="str">
        <f>IF(H1195&lt;&gt;"",VLOOKUP($H1195,Gefährdungsstufen!$B$2:$G$20,6,FALSE),"")</f>
        <v>potentiell gefährdet</v>
      </c>
      <c r="J1195" s="71">
        <f>IF(H1195&lt;&gt;"",VLOOKUP($H1195,Gefährdungsstufen!$B$2:$G$20,3,FALSE),"")</f>
        <v>0</v>
      </c>
      <c r="K1195" s="33" t="str">
        <f t="shared" si="109"/>
        <v>Landolt Elias (1991): Gefährdung der Farn- und Blütenpflanzen in der Schweiz</v>
      </c>
      <c r="L1195" s="3" t="s">
        <v>8</v>
      </c>
      <c r="M1195" s="3"/>
      <c r="N1195" s="11" t="str">
        <f>IF(M1195&lt;&gt;"",VLOOKUP(M1195,Gefährdungsstufen!$B$2:$G$20,6,FALSE),"")</f>
        <v/>
      </c>
      <c r="O1195" s="33" t="str">
        <f t="shared" si="110"/>
        <v/>
      </c>
      <c r="P1195" s="3" t="s">
        <v>8</v>
      </c>
      <c r="Q1195" s="3"/>
      <c r="R1195" s="11" t="str">
        <f>IF(Q1195&lt;&gt;"",VLOOKUP(Q1195,Gefährdungsstufen!$B$2:$G$20,6,FALSE),"")</f>
        <v/>
      </c>
      <c r="S1195" s="33" t="str">
        <f t="shared" si="111"/>
        <v/>
      </c>
      <c r="T1195" s="3" t="s">
        <v>45</v>
      </c>
      <c r="U1195" s="3" t="s">
        <v>45</v>
      </c>
      <c r="V1195" s="11" t="str">
        <f>IF(U1195&lt;&gt;"",VLOOKUP(U1195,Gefährdungsstufen!$B$2:$G$20,6,FALSE),"")</f>
        <v>gefährdet</v>
      </c>
      <c r="W1195" s="33" t="str">
        <f t="shared" si="112"/>
        <v>Landolt Elias (1991): Gefährdung der Farn- und Blütenpflanzen in der Schweiz</v>
      </c>
      <c r="X1195" s="3">
        <v>2</v>
      </c>
      <c r="Y1195" s="3" t="s">
        <v>8</v>
      </c>
      <c r="Z1195" s="3" t="s">
        <v>13</v>
      </c>
      <c r="AA1195" s="3">
        <v>2</v>
      </c>
      <c r="AB1195" s="3">
        <v>2</v>
      </c>
      <c r="AC1195" s="3">
        <v>2</v>
      </c>
      <c r="AD1195" s="3">
        <v>99</v>
      </c>
      <c r="AE1195" s="3" t="s">
        <v>7</v>
      </c>
      <c r="AF1195" s="3" t="str">
        <f>IF(AE1195&lt;&gt;"",VLOOKUP(AE1195,legende!$A$3:$C$6,2,FALSE),"")</f>
        <v>gross</v>
      </c>
      <c r="AG1195" s="71">
        <f>IF(AE1195&lt;&gt;"",VLOOKUP(AE1195,legende!$A$3:$C$6,3,FALSE),"")</f>
        <v>0</v>
      </c>
      <c r="AH1195" s="3" t="s">
        <v>6</v>
      </c>
      <c r="AI1195" s="3" t="str">
        <f>IF(AH1195&lt;&gt;"",VLOOKUP(AH1195,legende!$F$3:$H$6,3,FALSE),"")</f>
        <v>klein: &lt;1/4</v>
      </c>
      <c r="AJ1195" s="71">
        <f>IF(AH1195&lt;&gt;"",VLOOKUP(AH1195,legende!$F$3:$H$6,2,FALSE),"")</f>
        <v>0</v>
      </c>
      <c r="AK1195" s="3" t="s">
        <v>45</v>
      </c>
      <c r="AL1195" s="3" t="s">
        <v>45</v>
      </c>
      <c r="AM1195" s="11" t="str">
        <f>IF(AL1195&lt;&gt;"",VLOOKUP(AL1195,Gefährdungsstufen!$B$2:$G$20,6,FALSE),"")</f>
        <v>gefährdet</v>
      </c>
      <c r="AN1195" s="71">
        <f>IF(AL1195&lt;&gt;"",VLOOKUP(AL1195,Gefährdungsstufen!$B$2:$G$20,3,FALSE),"")</f>
        <v>3</v>
      </c>
      <c r="AO1195" s="3"/>
      <c r="AP1195" s="11"/>
      <c r="AQ1195" s="11">
        <f t="shared" si="113"/>
        <v>3</v>
      </c>
      <c r="AR1195" s="3">
        <v>1</v>
      </c>
      <c r="AS1195" s="3">
        <v>1</v>
      </c>
    </row>
    <row r="1196" spans="1:54" s="2" customFormat="1" ht="15" hidden="1" customHeight="1">
      <c r="A1196" s="24" t="s">
        <v>26859</v>
      </c>
      <c r="B1196" s="5" t="s">
        <v>6935</v>
      </c>
      <c r="C1196" s="16" t="s">
        <v>6936</v>
      </c>
      <c r="D1196" s="3" t="s">
        <v>1</v>
      </c>
      <c r="E1196" s="3" t="str">
        <f>IF(D1196&lt;&gt;"",VLOOKUP($D1196,Gefährdungsstufen!$B$2:$G$20,6,FALSE),"")</f>
        <v>potentiell gefährdet</v>
      </c>
      <c r="F1196" s="71">
        <f>IF(D1196&lt;&gt;"",VLOOKUP($D1196,Gefährdungsstufen!$B$2:$G$20,3,FALSE),"")</f>
        <v>0</v>
      </c>
      <c r="G1196" s="33" t="str">
        <f t="shared" si="108"/>
        <v>Landolt Elias (1991): Gefährdung der Farn- und Blütenpflanzen in der Schweiz</v>
      </c>
      <c r="H1196" s="3" t="s">
        <v>1</v>
      </c>
      <c r="I1196" s="3" t="str">
        <f>IF(H1196&lt;&gt;"",VLOOKUP($H1196,Gefährdungsstufen!$B$2:$G$20,6,FALSE),"")</f>
        <v>potentiell gefährdet</v>
      </c>
      <c r="J1196" s="71">
        <f>IF(H1196&lt;&gt;"",VLOOKUP($H1196,Gefährdungsstufen!$B$2:$G$20,3,FALSE),"")</f>
        <v>0</v>
      </c>
      <c r="K1196" s="33" t="str">
        <f t="shared" si="109"/>
        <v>Landolt Elias (1991): Gefährdung der Farn- und Blütenpflanzen in der Schweiz</v>
      </c>
      <c r="L1196" s="3" t="s">
        <v>1</v>
      </c>
      <c r="M1196" s="3" t="s">
        <v>1</v>
      </c>
      <c r="N1196" s="11" t="str">
        <f>IF(M1196&lt;&gt;"",VLOOKUP(M1196,Gefährdungsstufen!$B$2:$G$20,6,FALSE),"")</f>
        <v>potentiell gefährdet</v>
      </c>
      <c r="O1196" s="33" t="str">
        <f t="shared" si="110"/>
        <v>Landolt Elias (1991): Gefährdung der Farn- und Blütenpflanzen in der Schweiz</v>
      </c>
      <c r="P1196" s="3" t="s">
        <v>1</v>
      </c>
      <c r="Q1196" s="3" t="s">
        <v>1</v>
      </c>
      <c r="R1196" s="11" t="str">
        <f>IF(Q1196&lt;&gt;"",VLOOKUP(Q1196,Gefährdungsstufen!$B$2:$G$20,6,FALSE),"")</f>
        <v>potentiell gefährdet</v>
      </c>
      <c r="S1196" s="33" t="str">
        <f t="shared" si="111"/>
        <v>Landolt Elias (1991): Gefährdung der Farn- und Blütenpflanzen in der Schweiz</v>
      </c>
      <c r="T1196" s="3" t="s">
        <v>1</v>
      </c>
      <c r="U1196" s="3" t="s">
        <v>1</v>
      </c>
      <c r="V1196" s="11" t="str">
        <f>IF(U1196&lt;&gt;"",VLOOKUP(U1196,Gefährdungsstufen!$B$2:$G$20,6,FALSE),"")</f>
        <v>potentiell gefährdet</v>
      </c>
      <c r="W1196" s="33" t="str">
        <f t="shared" si="112"/>
        <v>Landolt Elias (1991): Gefährdung der Farn- und Blütenpflanzen in der Schweiz</v>
      </c>
      <c r="X1196" s="3">
        <v>6</v>
      </c>
      <c r="Y1196" s="3" t="s">
        <v>8</v>
      </c>
      <c r="Z1196" s="3" t="s">
        <v>2</v>
      </c>
      <c r="AA1196" s="3"/>
      <c r="AB1196" s="3"/>
      <c r="AC1196" s="3"/>
      <c r="AD1196" s="3"/>
      <c r="AE1196" s="3"/>
      <c r="AF1196" s="3" t="str">
        <f>IF(AE1196&lt;&gt;"",VLOOKUP(AE1196,legende!$A$3:$C$6,2,FALSE),"")</f>
        <v/>
      </c>
      <c r="AG1196" s="71" t="str">
        <f>IF(AE1196&lt;&gt;"",VLOOKUP(AE1196,legende!$A$3:$C$6,3,FALSE),"")</f>
        <v/>
      </c>
      <c r="AH1196" s="3"/>
      <c r="AI1196" s="3" t="str">
        <f>IF(AH1196&lt;&gt;"",VLOOKUP(AH1196,legende!$F$3:$H$6,3,FALSE),"")</f>
        <v/>
      </c>
      <c r="AJ1196" s="71" t="str">
        <f>IF(AH1196&lt;&gt;"",VLOOKUP(AH1196,legende!$F$3:$H$6,2,FALSE),"")</f>
        <v/>
      </c>
      <c r="AK1196" s="3" t="s">
        <v>1</v>
      </c>
      <c r="AL1196" s="3" t="s">
        <v>1</v>
      </c>
      <c r="AM1196" s="11" t="str">
        <f>IF(AL1196&lt;&gt;"",VLOOKUP(AL1196,Gefährdungsstufen!$B$2:$G$20,6,FALSE),"")</f>
        <v>potentiell gefährdet</v>
      </c>
      <c r="AN1196" s="71">
        <f>IF(AL1196&lt;&gt;"",VLOOKUP(AL1196,Gefährdungsstufen!$B$2:$G$20,3,FALSE),"")</f>
        <v>0</v>
      </c>
      <c r="AO1196" s="3"/>
      <c r="AP1196" s="11" t="s">
        <v>26922</v>
      </c>
      <c r="AQ1196" s="11" t="e">
        <f t="shared" si="113"/>
        <v>#VALUE!</v>
      </c>
      <c r="AR1196" s="3">
        <v>0</v>
      </c>
      <c r="AS1196" s="3" t="s">
        <v>0</v>
      </c>
      <c r="AT1196" s="2">
        <v>1</v>
      </c>
      <c r="AV1196" s="2" t="s">
        <v>36</v>
      </c>
      <c r="AW1196" s="2" t="s">
        <v>35</v>
      </c>
    </row>
    <row r="1197" spans="1:54" s="2" customFormat="1" ht="15" hidden="1" customHeight="1">
      <c r="A1197" s="24" t="s">
        <v>26859</v>
      </c>
      <c r="B1197" s="5" t="s">
        <v>10113</v>
      </c>
      <c r="C1197" s="16" t="s">
        <v>10114</v>
      </c>
      <c r="D1197" s="3" t="s">
        <v>1</v>
      </c>
      <c r="E1197" s="3" t="str">
        <f>IF(D1197&lt;&gt;"",VLOOKUP($D1197,Gefährdungsstufen!$B$2:$G$20,6,FALSE),"")</f>
        <v>potentiell gefährdet</v>
      </c>
      <c r="F1197" s="71">
        <f>IF(D1197&lt;&gt;"",VLOOKUP($D1197,Gefährdungsstufen!$B$2:$G$20,3,FALSE),"")</f>
        <v>0</v>
      </c>
      <c r="G1197" s="33" t="str">
        <f t="shared" si="108"/>
        <v>Landolt Elias (1991): Gefährdung der Farn- und Blütenpflanzen in der Schweiz</v>
      </c>
      <c r="H1197" s="3" t="s">
        <v>5</v>
      </c>
      <c r="I1197" s="3" t="str">
        <f>IF(H1197&lt;&gt;"",VLOOKUP($H1197,Gefährdungsstufen!$B$2:$G$20,6,FALSE),"")</f>
        <v>stark gefährdet</v>
      </c>
      <c r="J1197" s="71">
        <f>IF(H1197&lt;&gt;"",VLOOKUP($H1197,Gefährdungsstufen!$B$2:$G$20,3,FALSE),"")</f>
        <v>4</v>
      </c>
      <c r="K1197" s="33" t="str">
        <f t="shared" si="109"/>
        <v>Landolt Elias (1991): Gefährdung der Farn- und Blütenpflanzen in der Schweiz</v>
      </c>
      <c r="L1197" s="3" t="s">
        <v>12</v>
      </c>
      <c r="M1197" s="3" t="s">
        <v>12</v>
      </c>
      <c r="N1197" s="11" t="str">
        <f>IF(M1197&lt;&gt;"",VLOOKUP(M1197,Gefährdungsstufen!$B$2:$G$20,6,FALSE),"")</f>
        <v>vom Aussterben bedroht</v>
      </c>
      <c r="O1197" s="33" t="str">
        <f t="shared" si="110"/>
        <v>Landolt Elias (1991): Gefährdung der Farn- und Blütenpflanzen in der Schweiz</v>
      </c>
      <c r="P1197" s="3" t="s">
        <v>5</v>
      </c>
      <c r="Q1197" s="3" t="s">
        <v>5</v>
      </c>
      <c r="R1197" s="11" t="str">
        <f>IF(Q1197&lt;&gt;"",VLOOKUP(Q1197,Gefährdungsstufen!$B$2:$G$20,6,FALSE),"")</f>
        <v>stark gefährdet</v>
      </c>
      <c r="S1197" s="33" t="str">
        <f t="shared" si="111"/>
        <v>Landolt Elias (1991): Gefährdung der Farn- und Blütenpflanzen in der Schweiz</v>
      </c>
      <c r="T1197" s="3" t="s">
        <v>9</v>
      </c>
      <c r="U1197" s="3" t="s">
        <v>9</v>
      </c>
      <c r="V1197" s="11" t="str">
        <f>IF(U1197&lt;&gt;"",VLOOKUP(U1197,Gefährdungsstufen!$B$2:$G$20,6,FALSE),"")</f>
        <v>vom Aussterben bedroht</v>
      </c>
      <c r="W1197" s="33" t="str">
        <f t="shared" si="112"/>
        <v>Landolt Elias (1991): Gefährdung der Farn- und Blütenpflanzen in der Schweiz</v>
      </c>
      <c r="X1197" s="3">
        <v>6</v>
      </c>
      <c r="Y1197" s="3" t="s">
        <v>8</v>
      </c>
      <c r="Z1197" s="3" t="s">
        <v>2</v>
      </c>
      <c r="AA1197" s="3">
        <v>3</v>
      </c>
      <c r="AB1197" s="3">
        <v>4</v>
      </c>
      <c r="AC1197" s="3">
        <v>2</v>
      </c>
      <c r="AD1197" s="3">
        <v>3</v>
      </c>
      <c r="AE1197" s="3" t="s">
        <v>23</v>
      </c>
      <c r="AF1197" s="3" t="str">
        <f>IF(AE1197&lt;&gt;"",VLOOKUP(AE1197,legende!$A$3:$C$6,2,FALSE),"")</f>
        <v>mittel</v>
      </c>
      <c r="AG1197" s="71">
        <f>IF(AE1197&lt;&gt;"",VLOOKUP(AE1197,legende!$A$3:$C$6,3,FALSE),"")</f>
        <v>2</v>
      </c>
      <c r="AH1197" s="3" t="s">
        <v>23</v>
      </c>
      <c r="AI1197" s="3" t="str">
        <f>IF(AH1197&lt;&gt;"",VLOOKUP(AH1197,legende!$F$3:$H$6,3,FALSE),"")</f>
        <v>mittel: 1/4 - 1/2</v>
      </c>
      <c r="AJ1197" s="71">
        <f>IF(AH1197&lt;&gt;"",VLOOKUP(AH1197,legende!$F$3:$H$6,2,FALSE),"")</f>
        <v>2</v>
      </c>
      <c r="AK1197" s="3" t="s">
        <v>9</v>
      </c>
      <c r="AL1197" s="3" t="s">
        <v>9</v>
      </c>
      <c r="AM1197" s="11" t="str">
        <f>IF(AL1197&lt;&gt;"",VLOOKUP(AL1197,Gefährdungsstufen!$B$2:$G$20,6,FALSE),"")</f>
        <v>vom Aussterben bedroht</v>
      </c>
      <c r="AN1197" s="71">
        <f>IF(AL1197&lt;&gt;"",VLOOKUP(AL1197,Gefährdungsstufen!$B$2:$G$20,3,FALSE),"")</f>
        <v>5</v>
      </c>
      <c r="AO1197" s="3"/>
      <c r="AP1197" s="11"/>
      <c r="AQ1197" s="11">
        <f t="shared" si="113"/>
        <v>13</v>
      </c>
      <c r="AR1197" s="3">
        <v>10</v>
      </c>
      <c r="AS1197" s="3">
        <v>10</v>
      </c>
      <c r="AT1197" s="2">
        <v>1</v>
      </c>
      <c r="AV1197" s="2" t="s">
        <v>36</v>
      </c>
      <c r="AW1197" s="2" t="s">
        <v>35</v>
      </c>
    </row>
    <row r="1198" spans="1:54" s="2" customFormat="1" ht="15" hidden="1" customHeight="1">
      <c r="A1198" s="24" t="s">
        <v>26859</v>
      </c>
      <c r="B1198" s="5" t="s">
        <v>8392</v>
      </c>
      <c r="C1198" s="16" t="s">
        <v>8393</v>
      </c>
      <c r="D1198" s="3"/>
      <c r="E1198" s="3" t="str">
        <f>IF(D1198&lt;&gt;"",VLOOKUP($D1198,Gefährdungsstufen!$B$2:$G$20,6,FALSE),"")</f>
        <v/>
      </c>
      <c r="F1198" s="71" t="str">
        <f>IF(D1198&lt;&gt;"",VLOOKUP($D1198,Gefährdungsstufen!$B$2:$G$20,3,FALSE),"")</f>
        <v/>
      </c>
      <c r="G1198" s="33" t="str">
        <f t="shared" si="108"/>
        <v/>
      </c>
      <c r="H1198" s="3"/>
      <c r="I1198" s="3" t="str">
        <f>IF(H1198&lt;&gt;"",VLOOKUP($H1198,Gefährdungsstufen!$B$2:$G$20,6,FALSE),"")</f>
        <v/>
      </c>
      <c r="J1198" s="71" t="str">
        <f>IF(H1198&lt;&gt;"",VLOOKUP($H1198,Gefährdungsstufen!$B$2:$G$20,3,FALSE),"")</f>
        <v/>
      </c>
      <c r="K1198" s="33" t="str">
        <f t="shared" si="109"/>
        <v/>
      </c>
      <c r="L1198" s="3"/>
      <c r="M1198" s="3"/>
      <c r="N1198" s="11" t="str">
        <f>IF(M1198&lt;&gt;"",VLOOKUP(M1198,Gefährdungsstufen!$B$2:$G$20,6,FALSE),"")</f>
        <v/>
      </c>
      <c r="O1198" s="33" t="str">
        <f t="shared" si="110"/>
        <v/>
      </c>
      <c r="P1198" s="3"/>
      <c r="Q1198" s="3"/>
      <c r="R1198" s="11" t="str">
        <f>IF(Q1198&lt;&gt;"",VLOOKUP(Q1198,Gefährdungsstufen!$B$2:$G$20,6,FALSE),"")</f>
        <v/>
      </c>
      <c r="S1198" s="33" t="str">
        <f t="shared" si="111"/>
        <v/>
      </c>
      <c r="T1198" s="3"/>
      <c r="U1198" s="3"/>
      <c r="V1198" s="11" t="str">
        <f>IF(U1198&lt;&gt;"",VLOOKUP(U1198,Gefährdungsstufen!$B$2:$G$20,6,FALSE),"")</f>
        <v/>
      </c>
      <c r="W1198" s="33" t="str">
        <f t="shared" si="112"/>
        <v/>
      </c>
      <c r="X1198" s="3"/>
      <c r="Y1198" s="3"/>
      <c r="Z1198" s="3" t="s">
        <v>13</v>
      </c>
      <c r="AA1198" s="3">
        <v>1</v>
      </c>
      <c r="AB1198" s="3">
        <v>2</v>
      </c>
      <c r="AC1198" s="3">
        <v>1</v>
      </c>
      <c r="AD1198" s="3">
        <v>3</v>
      </c>
      <c r="AE1198" s="3"/>
      <c r="AF1198" s="3" t="str">
        <f>IF(AE1198&lt;&gt;"",VLOOKUP(AE1198,legende!$A$3:$C$6,2,FALSE),"")</f>
        <v/>
      </c>
      <c r="AG1198" s="71" t="str">
        <f>IF(AE1198&lt;&gt;"",VLOOKUP(AE1198,legende!$A$3:$C$6,3,FALSE),"")</f>
        <v/>
      </c>
      <c r="AH1198" s="3" t="s">
        <v>6</v>
      </c>
      <c r="AI1198" s="3" t="str">
        <f>IF(AH1198&lt;&gt;"",VLOOKUP(AH1198,legende!$F$3:$H$6,3,FALSE),"")</f>
        <v>klein: &lt;1/4</v>
      </c>
      <c r="AJ1198" s="71">
        <f>IF(AH1198&lt;&gt;"",VLOOKUP(AH1198,legende!$F$3:$H$6,2,FALSE),"")</f>
        <v>0</v>
      </c>
      <c r="AK1198" s="3" t="s">
        <v>12</v>
      </c>
      <c r="AL1198" s="3" t="s">
        <v>12</v>
      </c>
      <c r="AM1198" s="11" t="str">
        <f>IF(AL1198&lt;&gt;"",VLOOKUP(AL1198,Gefährdungsstufen!$B$2:$G$20,6,FALSE),"")</f>
        <v>vom Aussterben bedroht</v>
      </c>
      <c r="AN1198" s="71">
        <f>IF(AL1198&lt;&gt;"",VLOOKUP(AL1198,Gefährdungsstufen!$B$2:$G$20,3,FALSE),"")</f>
        <v>5</v>
      </c>
      <c r="AO1198" s="3"/>
      <c r="AP1198" s="11" t="s">
        <v>26922</v>
      </c>
      <c r="AQ1198" s="11" t="e">
        <f t="shared" si="113"/>
        <v>#VALUE!</v>
      </c>
      <c r="AR1198" s="3">
        <v>3</v>
      </c>
      <c r="AS1198" s="3" t="s">
        <v>113</v>
      </c>
    </row>
    <row r="1199" spans="1:54" s="2" customFormat="1" ht="15" hidden="1" customHeight="1">
      <c r="A1199" s="24" t="s">
        <v>26859</v>
      </c>
      <c r="B1199" s="5" t="s">
        <v>24290</v>
      </c>
      <c r="C1199" s="16" t="s">
        <v>24291</v>
      </c>
      <c r="D1199" s="3" t="s">
        <v>1</v>
      </c>
      <c r="E1199" s="3" t="str">
        <f>IF(D1199&lt;&gt;"",VLOOKUP($D1199,Gefährdungsstufen!$B$2:$G$20,6,FALSE),"")</f>
        <v>potentiell gefährdet</v>
      </c>
      <c r="F1199" s="71">
        <f>IF(D1199&lt;&gt;"",VLOOKUP($D1199,Gefährdungsstufen!$B$2:$G$20,3,FALSE),"")</f>
        <v>0</v>
      </c>
      <c r="G1199" s="33" t="str">
        <f t="shared" si="108"/>
        <v>Landolt Elias (1991): Gefährdung der Farn- und Blütenpflanzen in der Schweiz</v>
      </c>
      <c r="H1199" s="3" t="s">
        <v>1</v>
      </c>
      <c r="I1199" s="3" t="str">
        <f>IF(H1199&lt;&gt;"",VLOOKUP($H1199,Gefährdungsstufen!$B$2:$G$20,6,FALSE),"")</f>
        <v>potentiell gefährdet</v>
      </c>
      <c r="J1199" s="71">
        <f>IF(H1199&lt;&gt;"",VLOOKUP($H1199,Gefährdungsstufen!$B$2:$G$20,3,FALSE),"")</f>
        <v>0</v>
      </c>
      <c r="K1199" s="33" t="str">
        <f t="shared" si="109"/>
        <v>Landolt Elias (1991): Gefährdung der Farn- und Blütenpflanzen in der Schweiz</v>
      </c>
      <c r="L1199" s="3" t="s">
        <v>8</v>
      </c>
      <c r="M1199" s="3"/>
      <c r="N1199" s="11" t="str">
        <f>IF(M1199&lt;&gt;"",VLOOKUP(M1199,Gefährdungsstufen!$B$2:$G$20,6,FALSE),"")</f>
        <v/>
      </c>
      <c r="O1199" s="33" t="str">
        <f t="shared" si="110"/>
        <v/>
      </c>
      <c r="P1199" s="3" t="s">
        <v>5</v>
      </c>
      <c r="Q1199" s="3" t="s">
        <v>5</v>
      </c>
      <c r="R1199" s="11" t="str">
        <f>IF(Q1199&lt;&gt;"",VLOOKUP(Q1199,Gefährdungsstufen!$B$2:$G$20,6,FALSE),"")</f>
        <v>stark gefährdet</v>
      </c>
      <c r="S1199" s="33" t="str">
        <f t="shared" si="111"/>
        <v>Landolt Elias (1991): Gefährdung der Farn- und Blütenpflanzen in der Schweiz</v>
      </c>
      <c r="T1199" s="3" t="s">
        <v>9</v>
      </c>
      <c r="U1199" s="3" t="s">
        <v>9</v>
      </c>
      <c r="V1199" s="11" t="str">
        <f>IF(U1199&lt;&gt;"",VLOOKUP(U1199,Gefährdungsstufen!$B$2:$G$20,6,FALSE),"")</f>
        <v>vom Aussterben bedroht</v>
      </c>
      <c r="W1199" s="33" t="str">
        <f t="shared" si="112"/>
        <v>Landolt Elias (1991): Gefährdung der Farn- und Blütenpflanzen in der Schweiz</v>
      </c>
      <c r="X1199" s="3">
        <v>6</v>
      </c>
      <c r="Y1199" s="3" t="s">
        <v>8</v>
      </c>
      <c r="Z1199" s="3" t="s">
        <v>2</v>
      </c>
      <c r="AA1199" s="3">
        <v>2</v>
      </c>
      <c r="AB1199" s="3">
        <v>2</v>
      </c>
      <c r="AC1199" s="3">
        <v>99</v>
      </c>
      <c r="AD1199" s="3">
        <v>99</v>
      </c>
      <c r="AE1199" s="3" t="s">
        <v>7</v>
      </c>
      <c r="AF1199" s="3" t="str">
        <f>IF(AE1199&lt;&gt;"",VLOOKUP(AE1199,legende!$A$3:$C$6,2,FALSE),"")</f>
        <v>gross</v>
      </c>
      <c r="AG1199" s="71">
        <f>IF(AE1199&lt;&gt;"",VLOOKUP(AE1199,legende!$A$3:$C$6,3,FALSE),"")</f>
        <v>0</v>
      </c>
      <c r="AH1199" s="3" t="s">
        <v>6</v>
      </c>
      <c r="AI1199" s="3" t="str">
        <f>IF(AH1199&lt;&gt;"",VLOOKUP(AH1199,legende!$F$3:$H$6,3,FALSE),"")</f>
        <v>klein: &lt;1/4</v>
      </c>
      <c r="AJ1199" s="71">
        <f>IF(AH1199&lt;&gt;"",VLOOKUP(AH1199,legende!$F$3:$H$6,2,FALSE),"")</f>
        <v>0</v>
      </c>
      <c r="AK1199" s="3" t="s">
        <v>9</v>
      </c>
      <c r="AL1199" s="3" t="s">
        <v>9</v>
      </c>
      <c r="AM1199" s="11" t="str">
        <f>IF(AL1199&lt;&gt;"",VLOOKUP(AL1199,Gefährdungsstufen!$B$2:$G$20,6,FALSE),"")</f>
        <v>vom Aussterben bedroht</v>
      </c>
      <c r="AN1199" s="71">
        <f>IF(AL1199&lt;&gt;"",VLOOKUP(AL1199,Gefährdungsstufen!$B$2:$G$20,3,FALSE),"")</f>
        <v>5</v>
      </c>
      <c r="AO1199" s="3"/>
      <c r="AP1199" s="11"/>
      <c r="AQ1199" s="11">
        <f t="shared" si="113"/>
        <v>5</v>
      </c>
      <c r="AR1199" s="3">
        <v>3</v>
      </c>
      <c r="AS1199" s="3">
        <v>3</v>
      </c>
      <c r="AT1199" s="2">
        <v>1</v>
      </c>
      <c r="AV1199" s="2" t="s">
        <v>36</v>
      </c>
      <c r="AW1199" s="2" t="s">
        <v>35</v>
      </c>
    </row>
    <row r="1200" spans="1:54" s="2" customFormat="1" ht="15" hidden="1" customHeight="1">
      <c r="A1200" s="24" t="s">
        <v>26859</v>
      </c>
      <c r="B1200" s="5" t="s">
        <v>10669</v>
      </c>
      <c r="C1200" s="16" t="s">
        <v>10670</v>
      </c>
      <c r="D1200" s="3" t="s">
        <v>1</v>
      </c>
      <c r="E1200" s="3" t="str">
        <f>IF(D1200&lt;&gt;"",VLOOKUP($D1200,Gefährdungsstufen!$B$2:$G$20,6,FALSE),"")</f>
        <v>potentiell gefährdet</v>
      </c>
      <c r="F1200" s="71">
        <f>IF(D1200&lt;&gt;"",VLOOKUP($D1200,Gefährdungsstufen!$B$2:$G$20,3,FALSE),"")</f>
        <v>0</v>
      </c>
      <c r="G1200" s="33" t="str">
        <f t="shared" si="108"/>
        <v>Landolt Elias (1991): Gefährdung der Farn- und Blütenpflanzen in der Schweiz</v>
      </c>
      <c r="H1200" s="3" t="s">
        <v>19</v>
      </c>
      <c r="I1200" s="3" t="str">
        <f>IF(H1200&lt;&gt;"",VLOOKUP($H1200,Gefährdungsstufen!$B$2:$G$20,6,FALSE),"")</f>
        <v>potentiell gefährdet</v>
      </c>
      <c r="J1200" s="71">
        <f>IF(H1200&lt;&gt;"",VLOOKUP($H1200,Gefährdungsstufen!$B$2:$G$20,3,FALSE),"")</f>
        <v>0</v>
      </c>
      <c r="K1200" s="33" t="str">
        <f t="shared" si="109"/>
        <v>Landolt Elias (1991): Gefährdung der Farn- und Blütenpflanzen in der Schweiz</v>
      </c>
      <c r="L1200" s="3" t="s">
        <v>19</v>
      </c>
      <c r="M1200" s="3" t="s">
        <v>19</v>
      </c>
      <c r="N1200" s="11" t="str">
        <f>IF(M1200&lt;&gt;"",VLOOKUP(M1200,Gefährdungsstufen!$B$2:$G$20,6,FALSE),"")</f>
        <v>potentiell gefährdet</v>
      </c>
      <c r="O1200" s="33" t="str">
        <f t="shared" si="110"/>
        <v>Landolt Elias (1991): Gefährdung der Farn- und Blütenpflanzen in der Schweiz</v>
      </c>
      <c r="P1200" s="3" t="s">
        <v>8</v>
      </c>
      <c r="Q1200" s="3"/>
      <c r="R1200" s="11" t="str">
        <f>IF(Q1200&lt;&gt;"",VLOOKUP(Q1200,Gefährdungsstufen!$B$2:$G$20,6,FALSE),"")</f>
        <v/>
      </c>
      <c r="S1200" s="33" t="str">
        <f t="shared" si="111"/>
        <v/>
      </c>
      <c r="T1200" s="3" t="s">
        <v>19</v>
      </c>
      <c r="U1200" s="3" t="s">
        <v>19</v>
      </c>
      <c r="V1200" s="11" t="str">
        <f>IF(U1200&lt;&gt;"",VLOOKUP(U1200,Gefährdungsstufen!$B$2:$G$20,6,FALSE),"")</f>
        <v>potentiell gefährdet</v>
      </c>
      <c r="W1200" s="33" t="str">
        <f t="shared" si="112"/>
        <v>Landolt Elias (1991): Gefährdung der Farn- und Blütenpflanzen in der Schweiz</v>
      </c>
      <c r="X1200" s="3">
        <v>7</v>
      </c>
      <c r="Y1200" s="3" t="s">
        <v>8</v>
      </c>
      <c r="Z1200" s="3" t="s">
        <v>2</v>
      </c>
      <c r="AA1200" s="3">
        <v>2</v>
      </c>
      <c r="AB1200" s="3">
        <v>2</v>
      </c>
      <c r="AC1200" s="3">
        <v>3</v>
      </c>
      <c r="AD1200" s="3">
        <v>6</v>
      </c>
      <c r="AE1200" s="3" t="s">
        <v>7</v>
      </c>
      <c r="AF1200" s="3" t="str">
        <f>IF(AE1200&lt;&gt;"",VLOOKUP(AE1200,legende!$A$3:$C$6,2,FALSE),"")</f>
        <v>gross</v>
      </c>
      <c r="AG1200" s="71">
        <f>IF(AE1200&lt;&gt;"",VLOOKUP(AE1200,legende!$A$3:$C$6,3,FALSE),"")</f>
        <v>0</v>
      </c>
      <c r="AH1200" s="3" t="s">
        <v>6</v>
      </c>
      <c r="AI1200" s="3" t="str">
        <f>IF(AH1200&lt;&gt;"",VLOOKUP(AH1200,legende!$F$3:$H$6,3,FALSE),"")</f>
        <v>klein: &lt;1/4</v>
      </c>
      <c r="AJ1200" s="71">
        <f>IF(AH1200&lt;&gt;"",VLOOKUP(AH1200,legende!$F$3:$H$6,2,FALSE),"")</f>
        <v>0</v>
      </c>
      <c r="AK1200" s="3" t="s">
        <v>19</v>
      </c>
      <c r="AL1200" s="3" t="s">
        <v>19</v>
      </c>
      <c r="AM1200" s="11" t="str">
        <f>IF(AL1200&lt;&gt;"",VLOOKUP(AL1200,Gefährdungsstufen!$B$2:$G$20,6,FALSE),"")</f>
        <v>potentiell gefährdet</v>
      </c>
      <c r="AN1200" s="71">
        <f>IF(AL1200&lt;&gt;"",VLOOKUP(AL1200,Gefährdungsstufen!$B$2:$G$20,3,FALSE),"")</f>
        <v>0</v>
      </c>
      <c r="AO1200" s="3"/>
      <c r="AP1200" s="11"/>
      <c r="AQ1200" s="11">
        <f t="shared" si="113"/>
        <v>0</v>
      </c>
      <c r="AR1200" s="3">
        <v>0</v>
      </c>
      <c r="AS1200" s="3">
        <v>0</v>
      </c>
      <c r="BB1200" s="2">
        <v>6</v>
      </c>
    </row>
    <row r="1201" spans="1:54" s="2" customFormat="1" ht="15" hidden="1" customHeight="1">
      <c r="A1201" s="24" t="s">
        <v>26859</v>
      </c>
      <c r="B1201" s="5" t="s">
        <v>16761</v>
      </c>
      <c r="C1201" s="16" t="s">
        <v>16762</v>
      </c>
      <c r="D1201" s="3" t="s">
        <v>1</v>
      </c>
      <c r="E1201" s="3" t="str">
        <f>IF(D1201&lt;&gt;"",VLOOKUP($D1201,Gefährdungsstufen!$B$2:$G$20,6,FALSE),"")</f>
        <v>potentiell gefährdet</v>
      </c>
      <c r="F1201" s="71">
        <f>IF(D1201&lt;&gt;"",VLOOKUP($D1201,Gefährdungsstufen!$B$2:$G$20,3,FALSE),"")</f>
        <v>0</v>
      </c>
      <c r="G1201" s="33" t="str">
        <f t="shared" si="108"/>
        <v>Landolt Elias (1991): Gefährdung der Farn- und Blütenpflanzen in der Schweiz</v>
      </c>
      <c r="H1201" s="3" t="s">
        <v>1</v>
      </c>
      <c r="I1201" s="3" t="str">
        <f>IF(H1201&lt;&gt;"",VLOOKUP($H1201,Gefährdungsstufen!$B$2:$G$20,6,FALSE),"")</f>
        <v>potentiell gefährdet</v>
      </c>
      <c r="J1201" s="71">
        <f>IF(H1201&lt;&gt;"",VLOOKUP($H1201,Gefährdungsstufen!$B$2:$G$20,3,FALSE),"")</f>
        <v>0</v>
      </c>
      <c r="K1201" s="33" t="str">
        <f t="shared" si="109"/>
        <v>Landolt Elias (1991): Gefährdung der Farn- und Blütenpflanzen in der Schweiz</v>
      </c>
      <c r="L1201" s="3" t="s">
        <v>8</v>
      </c>
      <c r="M1201" s="3"/>
      <c r="N1201" s="11" t="str">
        <f>IF(M1201&lt;&gt;"",VLOOKUP(M1201,Gefährdungsstufen!$B$2:$G$20,6,FALSE),"")</f>
        <v/>
      </c>
      <c r="O1201" s="33" t="str">
        <f t="shared" si="110"/>
        <v/>
      </c>
      <c r="P1201" s="3" t="s">
        <v>8</v>
      </c>
      <c r="Q1201" s="3"/>
      <c r="R1201" s="11" t="str">
        <f>IF(Q1201&lt;&gt;"",VLOOKUP(Q1201,Gefährdungsstufen!$B$2:$G$20,6,FALSE),"")</f>
        <v/>
      </c>
      <c r="S1201" s="33" t="str">
        <f t="shared" si="111"/>
        <v/>
      </c>
      <c r="T1201" s="3" t="s">
        <v>9</v>
      </c>
      <c r="U1201" s="3" t="s">
        <v>9</v>
      </c>
      <c r="V1201" s="11" t="str">
        <f>IF(U1201&lt;&gt;"",VLOOKUP(U1201,Gefährdungsstufen!$B$2:$G$20,6,FALSE),"")</f>
        <v>vom Aussterben bedroht</v>
      </c>
      <c r="W1201" s="33" t="str">
        <f t="shared" si="112"/>
        <v>Landolt Elias (1991): Gefährdung der Farn- und Blütenpflanzen in der Schweiz</v>
      </c>
      <c r="X1201" s="3">
        <v>6</v>
      </c>
      <c r="Y1201" s="3" t="s">
        <v>8</v>
      </c>
      <c r="Z1201" s="3" t="s">
        <v>13</v>
      </c>
      <c r="AA1201" s="3">
        <v>2</v>
      </c>
      <c r="AB1201" s="3">
        <v>2</v>
      </c>
      <c r="AC1201" s="3">
        <v>2</v>
      </c>
      <c r="AD1201" s="3">
        <v>5</v>
      </c>
      <c r="AE1201" s="3" t="s">
        <v>23</v>
      </c>
      <c r="AF1201" s="3" t="str">
        <f>IF(AE1201&lt;&gt;"",VLOOKUP(AE1201,legende!$A$3:$C$6,2,FALSE),"")</f>
        <v>mittel</v>
      </c>
      <c r="AG1201" s="71">
        <f>IF(AE1201&lt;&gt;"",VLOOKUP(AE1201,legende!$A$3:$C$6,3,FALSE),"")</f>
        <v>2</v>
      </c>
      <c r="AH1201" s="3" t="s">
        <v>6</v>
      </c>
      <c r="AI1201" s="3" t="str">
        <f>IF(AH1201&lt;&gt;"",VLOOKUP(AH1201,legende!$F$3:$H$6,3,FALSE),"")</f>
        <v>klein: &lt;1/4</v>
      </c>
      <c r="AJ1201" s="71">
        <f>IF(AH1201&lt;&gt;"",VLOOKUP(AH1201,legende!$F$3:$H$6,2,FALSE),"")</f>
        <v>0</v>
      </c>
      <c r="AK1201" s="3" t="s">
        <v>9</v>
      </c>
      <c r="AL1201" s="3" t="s">
        <v>9</v>
      </c>
      <c r="AM1201" s="11" t="str">
        <f>IF(AL1201&lt;&gt;"",VLOOKUP(AL1201,Gefährdungsstufen!$B$2:$G$20,6,FALSE),"")</f>
        <v>vom Aussterben bedroht</v>
      </c>
      <c r="AN1201" s="71">
        <f>IF(AL1201&lt;&gt;"",VLOOKUP(AL1201,Gefährdungsstufen!$B$2:$G$20,3,FALSE),"")</f>
        <v>5</v>
      </c>
      <c r="AO1201" s="3"/>
      <c r="AP1201" s="11"/>
      <c r="AQ1201" s="11">
        <f t="shared" si="113"/>
        <v>7</v>
      </c>
      <c r="AR1201" s="3">
        <v>5</v>
      </c>
      <c r="AS1201" s="3">
        <v>5</v>
      </c>
      <c r="AT1201" s="2">
        <v>1</v>
      </c>
      <c r="AV1201" s="2" t="s">
        <v>36</v>
      </c>
      <c r="AW1201" s="2" t="s">
        <v>35</v>
      </c>
    </row>
    <row r="1202" spans="1:54" s="2" customFormat="1" ht="15" hidden="1" customHeight="1">
      <c r="A1202" s="24" t="s">
        <v>26859</v>
      </c>
      <c r="B1202" s="5" t="s">
        <v>12956</v>
      </c>
      <c r="C1202" s="16" t="s">
        <v>12957</v>
      </c>
      <c r="D1202" s="3" t="s">
        <v>1</v>
      </c>
      <c r="E1202" s="3" t="str">
        <f>IF(D1202&lt;&gt;"",VLOOKUP($D1202,Gefährdungsstufen!$B$2:$G$20,6,FALSE),"")</f>
        <v>potentiell gefährdet</v>
      </c>
      <c r="F1202" s="71">
        <f>IF(D1202&lt;&gt;"",VLOOKUP($D1202,Gefährdungsstufen!$B$2:$G$20,3,FALSE),"")</f>
        <v>0</v>
      </c>
      <c r="G1202" s="33" t="str">
        <f t="shared" si="108"/>
        <v>Landolt Elias (1991): Gefährdung der Farn- und Blütenpflanzen in der Schweiz</v>
      </c>
      <c r="H1202" s="3" t="s">
        <v>1</v>
      </c>
      <c r="I1202" s="3" t="str">
        <f>IF(H1202&lt;&gt;"",VLOOKUP($H1202,Gefährdungsstufen!$B$2:$G$20,6,FALSE),"")</f>
        <v>potentiell gefährdet</v>
      </c>
      <c r="J1202" s="71">
        <f>IF(H1202&lt;&gt;"",VLOOKUP($H1202,Gefährdungsstufen!$B$2:$G$20,3,FALSE),"")</f>
        <v>0</v>
      </c>
      <c r="K1202" s="33" t="str">
        <f t="shared" si="109"/>
        <v>Landolt Elias (1991): Gefährdung der Farn- und Blütenpflanzen in der Schweiz</v>
      </c>
      <c r="L1202" s="3" t="s">
        <v>45</v>
      </c>
      <c r="M1202" s="3" t="s">
        <v>45</v>
      </c>
      <c r="N1202" s="11" t="str">
        <f>IF(M1202&lt;&gt;"",VLOOKUP(M1202,Gefährdungsstufen!$B$2:$G$20,6,FALSE),"")</f>
        <v>gefährdet</v>
      </c>
      <c r="O1202" s="33" t="str">
        <f t="shared" si="110"/>
        <v>Landolt Elias (1991): Gefährdung der Farn- und Blütenpflanzen in der Schweiz</v>
      </c>
      <c r="P1202" s="3" t="s">
        <v>8</v>
      </c>
      <c r="Q1202" s="3"/>
      <c r="R1202" s="11" t="str">
        <f>IF(Q1202&lt;&gt;"",VLOOKUP(Q1202,Gefährdungsstufen!$B$2:$G$20,6,FALSE),"")</f>
        <v/>
      </c>
      <c r="S1202" s="33" t="str">
        <f t="shared" si="111"/>
        <v/>
      </c>
      <c r="T1202" s="3" t="s">
        <v>8</v>
      </c>
      <c r="U1202" s="3"/>
      <c r="V1202" s="11" t="str">
        <f>IF(U1202&lt;&gt;"",VLOOKUP(U1202,Gefährdungsstufen!$B$2:$G$20,6,FALSE),"")</f>
        <v/>
      </c>
      <c r="W1202" s="33" t="str">
        <f t="shared" si="112"/>
        <v/>
      </c>
      <c r="X1202" s="3">
        <v>6</v>
      </c>
      <c r="Y1202" s="3" t="s">
        <v>8</v>
      </c>
      <c r="Z1202" s="3" t="s">
        <v>2</v>
      </c>
      <c r="AA1202" s="3">
        <v>2</v>
      </c>
      <c r="AB1202" s="3">
        <v>3</v>
      </c>
      <c r="AC1202" s="3">
        <v>2</v>
      </c>
      <c r="AD1202" s="3">
        <v>99</v>
      </c>
      <c r="AE1202" s="3" t="s">
        <v>7</v>
      </c>
      <c r="AF1202" s="3" t="str">
        <f>IF(AE1202&lt;&gt;"",VLOOKUP(AE1202,legende!$A$3:$C$6,2,FALSE),"")</f>
        <v>gross</v>
      </c>
      <c r="AG1202" s="71">
        <f>IF(AE1202&lt;&gt;"",VLOOKUP(AE1202,legende!$A$3:$C$6,3,FALSE),"")</f>
        <v>0</v>
      </c>
      <c r="AH1202" s="3" t="s">
        <v>6</v>
      </c>
      <c r="AI1202" s="3" t="str">
        <f>IF(AH1202&lt;&gt;"",VLOOKUP(AH1202,legende!$F$3:$H$6,3,FALSE),"")</f>
        <v>klein: &lt;1/4</v>
      </c>
      <c r="AJ1202" s="71">
        <f>IF(AH1202&lt;&gt;"",VLOOKUP(AH1202,legende!$F$3:$H$6,2,FALSE),"")</f>
        <v>0</v>
      </c>
      <c r="AK1202" s="3" t="s">
        <v>45</v>
      </c>
      <c r="AL1202" s="3" t="s">
        <v>45</v>
      </c>
      <c r="AM1202" s="11" t="str">
        <f>IF(AL1202&lt;&gt;"",VLOOKUP(AL1202,Gefährdungsstufen!$B$2:$G$20,6,FALSE),"")</f>
        <v>gefährdet</v>
      </c>
      <c r="AN1202" s="71">
        <f>IF(AL1202&lt;&gt;"",VLOOKUP(AL1202,Gefährdungsstufen!$B$2:$G$20,3,FALSE),"")</f>
        <v>3</v>
      </c>
      <c r="AO1202" s="3"/>
      <c r="AP1202" s="11"/>
      <c r="AQ1202" s="11">
        <f t="shared" si="113"/>
        <v>3</v>
      </c>
      <c r="AR1202" s="3">
        <v>1</v>
      </c>
      <c r="AS1202" s="3">
        <v>1</v>
      </c>
      <c r="AV1202" s="2" t="s">
        <v>36</v>
      </c>
      <c r="AW1202" s="2" t="s">
        <v>35</v>
      </c>
    </row>
    <row r="1203" spans="1:54" s="2" customFormat="1" ht="15" hidden="1" customHeight="1">
      <c r="A1203" s="24" t="s">
        <v>26859</v>
      </c>
      <c r="B1203" s="5" t="s">
        <v>4912</v>
      </c>
      <c r="C1203" s="16" t="s">
        <v>4913</v>
      </c>
      <c r="D1203" s="3" t="s">
        <v>1</v>
      </c>
      <c r="E1203" s="3" t="str">
        <f>IF(D1203&lt;&gt;"",VLOOKUP($D1203,Gefährdungsstufen!$B$2:$G$20,6,FALSE),"")</f>
        <v>potentiell gefährdet</v>
      </c>
      <c r="F1203" s="71">
        <f>IF(D1203&lt;&gt;"",VLOOKUP($D1203,Gefährdungsstufen!$B$2:$G$20,3,FALSE),"")</f>
        <v>0</v>
      </c>
      <c r="G1203" s="33" t="str">
        <f t="shared" si="108"/>
        <v>Landolt Elias (1991): Gefährdung der Farn- und Blütenpflanzen in der Schweiz</v>
      </c>
      <c r="H1203" s="3" t="s">
        <v>1</v>
      </c>
      <c r="I1203" s="3" t="str">
        <f>IF(H1203&lt;&gt;"",VLOOKUP($H1203,Gefährdungsstufen!$B$2:$G$20,6,FALSE),"")</f>
        <v>potentiell gefährdet</v>
      </c>
      <c r="J1203" s="71">
        <f>IF(H1203&lt;&gt;"",VLOOKUP($H1203,Gefährdungsstufen!$B$2:$G$20,3,FALSE),"")</f>
        <v>0</v>
      </c>
      <c r="K1203" s="33" t="str">
        <f t="shared" si="109"/>
        <v>Landolt Elias (1991): Gefährdung der Farn- und Blütenpflanzen in der Schweiz</v>
      </c>
      <c r="L1203" s="3" t="s">
        <v>19</v>
      </c>
      <c r="M1203" s="3" t="s">
        <v>19</v>
      </c>
      <c r="N1203" s="11" t="str">
        <f>IF(M1203&lt;&gt;"",VLOOKUP(M1203,Gefährdungsstufen!$B$2:$G$20,6,FALSE),"")</f>
        <v>potentiell gefährdet</v>
      </c>
      <c r="O1203" s="33" t="str">
        <f t="shared" si="110"/>
        <v>Landolt Elias (1991): Gefährdung der Farn- und Blütenpflanzen in der Schweiz</v>
      </c>
      <c r="P1203" s="3" t="s">
        <v>1</v>
      </c>
      <c r="Q1203" s="3" t="s">
        <v>1</v>
      </c>
      <c r="R1203" s="11" t="str">
        <f>IF(Q1203&lt;&gt;"",VLOOKUP(Q1203,Gefährdungsstufen!$B$2:$G$20,6,FALSE),"")</f>
        <v>potentiell gefährdet</v>
      </c>
      <c r="S1203" s="33" t="str">
        <f t="shared" si="111"/>
        <v>Landolt Elias (1991): Gefährdung der Farn- und Blütenpflanzen in der Schweiz</v>
      </c>
      <c r="T1203" s="3" t="s">
        <v>19</v>
      </c>
      <c r="U1203" s="3" t="s">
        <v>19</v>
      </c>
      <c r="V1203" s="11" t="str">
        <f>IF(U1203&lt;&gt;"",VLOOKUP(U1203,Gefährdungsstufen!$B$2:$G$20,6,FALSE),"")</f>
        <v>potentiell gefährdet</v>
      </c>
      <c r="W1203" s="33" t="str">
        <f t="shared" si="112"/>
        <v>Landolt Elias (1991): Gefährdung der Farn- und Blütenpflanzen in der Schweiz</v>
      </c>
      <c r="X1203" s="3">
        <v>7</v>
      </c>
      <c r="Y1203" s="3" t="s">
        <v>18</v>
      </c>
      <c r="Z1203" s="3" t="s">
        <v>2</v>
      </c>
      <c r="AA1203" s="3">
        <v>4</v>
      </c>
      <c r="AB1203" s="3">
        <v>3</v>
      </c>
      <c r="AC1203" s="3">
        <v>4</v>
      </c>
      <c r="AD1203" s="3">
        <v>6</v>
      </c>
      <c r="AE1203" s="3" t="s">
        <v>7</v>
      </c>
      <c r="AF1203" s="3" t="str">
        <f>IF(AE1203&lt;&gt;"",VLOOKUP(AE1203,legende!$A$3:$C$6,2,FALSE),"")</f>
        <v>gross</v>
      </c>
      <c r="AG1203" s="71">
        <f>IF(AE1203&lt;&gt;"",VLOOKUP(AE1203,legende!$A$3:$C$6,3,FALSE),"")</f>
        <v>0</v>
      </c>
      <c r="AH1203" s="3" t="s">
        <v>6</v>
      </c>
      <c r="AI1203" s="3" t="str">
        <f>IF(AH1203&lt;&gt;"",VLOOKUP(AH1203,legende!$F$3:$H$6,3,FALSE),"")</f>
        <v>klein: &lt;1/4</v>
      </c>
      <c r="AJ1203" s="71">
        <f>IF(AH1203&lt;&gt;"",VLOOKUP(AH1203,legende!$F$3:$H$6,2,FALSE),"")</f>
        <v>0</v>
      </c>
      <c r="AK1203" s="3" t="s">
        <v>1</v>
      </c>
      <c r="AL1203" s="3" t="s">
        <v>1</v>
      </c>
      <c r="AM1203" s="11" t="str">
        <f>IF(AL1203&lt;&gt;"",VLOOKUP(AL1203,Gefährdungsstufen!$B$2:$G$20,6,FALSE),"")</f>
        <v>potentiell gefährdet</v>
      </c>
      <c r="AN1203" s="71">
        <f>IF(AL1203&lt;&gt;"",VLOOKUP(AL1203,Gefährdungsstufen!$B$2:$G$20,3,FALSE),"")</f>
        <v>0</v>
      </c>
      <c r="AO1203" s="3"/>
      <c r="AP1203" s="11"/>
      <c r="AQ1203" s="11">
        <f t="shared" si="113"/>
        <v>0</v>
      </c>
      <c r="AR1203" s="3">
        <v>0</v>
      </c>
      <c r="AS1203" s="3">
        <v>0</v>
      </c>
      <c r="BB1203" s="2">
        <v>6</v>
      </c>
    </row>
    <row r="1204" spans="1:54" s="2" customFormat="1" ht="15" hidden="1" customHeight="1">
      <c r="A1204" s="24" t="s">
        <v>26859</v>
      </c>
      <c r="B1204" s="5" t="s">
        <v>11214</v>
      </c>
      <c r="C1204" s="16" t="s">
        <v>11215</v>
      </c>
      <c r="D1204" s="3" t="s">
        <v>1</v>
      </c>
      <c r="E1204" s="3" t="str">
        <f>IF(D1204&lt;&gt;"",VLOOKUP($D1204,Gefährdungsstufen!$B$2:$G$20,6,FALSE),"")</f>
        <v>potentiell gefährdet</v>
      </c>
      <c r="F1204" s="71">
        <f>IF(D1204&lt;&gt;"",VLOOKUP($D1204,Gefährdungsstufen!$B$2:$G$20,3,FALSE),"")</f>
        <v>0</v>
      </c>
      <c r="G1204" s="33" t="str">
        <f t="shared" si="108"/>
        <v>Landolt Elias (1991): Gefährdung der Farn- und Blütenpflanzen in der Schweiz</v>
      </c>
      <c r="H1204" s="3" t="s">
        <v>1</v>
      </c>
      <c r="I1204" s="3" t="str">
        <f>IF(H1204&lt;&gt;"",VLOOKUP($H1204,Gefährdungsstufen!$B$2:$G$20,6,FALSE),"")</f>
        <v>potentiell gefährdet</v>
      </c>
      <c r="J1204" s="71">
        <f>IF(H1204&lt;&gt;"",VLOOKUP($H1204,Gefährdungsstufen!$B$2:$G$20,3,FALSE),"")</f>
        <v>0</v>
      </c>
      <c r="K1204" s="33" t="str">
        <f t="shared" si="109"/>
        <v>Landolt Elias (1991): Gefährdung der Farn- und Blütenpflanzen in der Schweiz</v>
      </c>
      <c r="L1204" s="3" t="s">
        <v>1</v>
      </c>
      <c r="M1204" s="3" t="s">
        <v>1</v>
      </c>
      <c r="N1204" s="11" t="str">
        <f>IF(M1204&lt;&gt;"",VLOOKUP(M1204,Gefährdungsstufen!$B$2:$G$20,6,FALSE),"")</f>
        <v>potentiell gefährdet</v>
      </c>
      <c r="O1204" s="33" t="str">
        <f t="shared" si="110"/>
        <v>Landolt Elias (1991): Gefährdung der Farn- und Blütenpflanzen in der Schweiz</v>
      </c>
      <c r="P1204" s="3" t="s">
        <v>1</v>
      </c>
      <c r="Q1204" s="3" t="s">
        <v>1</v>
      </c>
      <c r="R1204" s="11" t="str">
        <f>IF(Q1204&lt;&gt;"",VLOOKUP(Q1204,Gefährdungsstufen!$B$2:$G$20,6,FALSE),"")</f>
        <v>potentiell gefährdet</v>
      </c>
      <c r="S1204" s="33" t="str">
        <f t="shared" si="111"/>
        <v>Landolt Elias (1991): Gefährdung der Farn- und Blütenpflanzen in der Schweiz</v>
      </c>
      <c r="T1204" s="3" t="s">
        <v>1</v>
      </c>
      <c r="U1204" s="3" t="s">
        <v>1</v>
      </c>
      <c r="V1204" s="11" t="str">
        <f>IF(U1204&lt;&gt;"",VLOOKUP(U1204,Gefährdungsstufen!$B$2:$G$20,6,FALSE),"")</f>
        <v>potentiell gefährdet</v>
      </c>
      <c r="W1204" s="33" t="str">
        <f t="shared" si="112"/>
        <v>Landolt Elias (1991): Gefährdung der Farn- und Blütenpflanzen in der Schweiz</v>
      </c>
      <c r="X1204" s="3">
        <v>7</v>
      </c>
      <c r="Y1204" s="3" t="s">
        <v>8</v>
      </c>
      <c r="Z1204" s="3" t="s">
        <v>2</v>
      </c>
      <c r="AA1204" s="3">
        <v>7</v>
      </c>
      <c r="AB1204" s="3">
        <v>7</v>
      </c>
      <c r="AC1204" s="3">
        <v>7</v>
      </c>
      <c r="AD1204" s="3">
        <v>5</v>
      </c>
      <c r="AE1204" s="3"/>
      <c r="AF1204" s="3" t="str">
        <f>IF(AE1204&lt;&gt;"",VLOOKUP(AE1204,legende!$A$3:$C$6,2,FALSE),"")</f>
        <v/>
      </c>
      <c r="AG1204" s="71" t="str">
        <f>IF(AE1204&lt;&gt;"",VLOOKUP(AE1204,legende!$A$3:$C$6,3,FALSE),"")</f>
        <v/>
      </c>
      <c r="AH1204" s="3"/>
      <c r="AI1204" s="3" t="str">
        <f>IF(AH1204&lt;&gt;"",VLOOKUP(AH1204,legende!$F$3:$H$6,3,FALSE),"")</f>
        <v/>
      </c>
      <c r="AJ1204" s="71" t="str">
        <f>IF(AH1204&lt;&gt;"",VLOOKUP(AH1204,legende!$F$3:$H$6,2,FALSE),"")</f>
        <v/>
      </c>
      <c r="AK1204" s="3" t="s">
        <v>1</v>
      </c>
      <c r="AL1204" s="3" t="s">
        <v>1</v>
      </c>
      <c r="AM1204" s="11" t="str">
        <f>IF(AL1204&lt;&gt;"",VLOOKUP(AL1204,Gefährdungsstufen!$B$2:$G$20,6,FALSE),"")</f>
        <v>potentiell gefährdet</v>
      </c>
      <c r="AN1204" s="71">
        <f>IF(AL1204&lt;&gt;"",VLOOKUP(AL1204,Gefährdungsstufen!$B$2:$G$20,3,FALSE),"")</f>
        <v>0</v>
      </c>
      <c r="AO1204" s="3"/>
      <c r="AP1204" s="11" t="s">
        <v>26922</v>
      </c>
      <c r="AQ1204" s="11" t="e">
        <f t="shared" si="113"/>
        <v>#VALUE!</v>
      </c>
      <c r="AR1204" s="3">
        <v>0</v>
      </c>
      <c r="AS1204" s="3" t="s">
        <v>0</v>
      </c>
      <c r="AX1204" s="2" t="s">
        <v>90</v>
      </c>
      <c r="AY1204" s="2" t="s">
        <v>72</v>
      </c>
      <c r="BB1204" s="2">
        <v>6</v>
      </c>
    </row>
    <row r="1205" spans="1:54" s="2" customFormat="1" ht="15" hidden="1" customHeight="1">
      <c r="A1205" s="24" t="s">
        <v>26859</v>
      </c>
      <c r="B1205" s="5" t="s">
        <v>26359</v>
      </c>
      <c r="C1205" s="16" t="s">
        <v>26360</v>
      </c>
      <c r="D1205" s="3" t="s">
        <v>1</v>
      </c>
      <c r="E1205" s="3" t="str">
        <f>IF(D1205&lt;&gt;"",VLOOKUP($D1205,Gefährdungsstufen!$B$2:$G$20,6,FALSE),"")</f>
        <v>potentiell gefährdet</v>
      </c>
      <c r="F1205" s="71">
        <f>IF(D1205&lt;&gt;"",VLOOKUP($D1205,Gefährdungsstufen!$B$2:$G$20,3,FALSE),"")</f>
        <v>0</v>
      </c>
      <c r="G1205" s="33" t="str">
        <f t="shared" si="108"/>
        <v>Landolt Elias (1991): Gefährdung der Farn- und Blütenpflanzen in der Schweiz</v>
      </c>
      <c r="H1205" s="3" t="s">
        <v>1</v>
      </c>
      <c r="I1205" s="3" t="str">
        <f>IF(H1205&lt;&gt;"",VLOOKUP($H1205,Gefährdungsstufen!$B$2:$G$20,6,FALSE),"")</f>
        <v>potentiell gefährdet</v>
      </c>
      <c r="J1205" s="71">
        <f>IF(H1205&lt;&gt;"",VLOOKUP($H1205,Gefährdungsstufen!$B$2:$G$20,3,FALSE),"")</f>
        <v>0</v>
      </c>
      <c r="K1205" s="33" t="str">
        <f t="shared" si="109"/>
        <v>Landolt Elias (1991): Gefährdung der Farn- und Blütenpflanzen in der Schweiz</v>
      </c>
      <c r="L1205" s="3" t="s">
        <v>8</v>
      </c>
      <c r="M1205" s="3"/>
      <c r="N1205" s="11" t="str">
        <f>IF(M1205&lt;&gt;"",VLOOKUP(M1205,Gefährdungsstufen!$B$2:$G$20,6,FALSE),"")</f>
        <v/>
      </c>
      <c r="O1205" s="33" t="str">
        <f t="shared" si="110"/>
        <v/>
      </c>
      <c r="P1205" s="3" t="s">
        <v>5</v>
      </c>
      <c r="Q1205" s="3" t="s">
        <v>5</v>
      </c>
      <c r="R1205" s="11" t="str">
        <f>IF(Q1205&lt;&gt;"",VLOOKUP(Q1205,Gefährdungsstufen!$B$2:$G$20,6,FALSE),"")</f>
        <v>stark gefährdet</v>
      </c>
      <c r="S1205" s="33" t="str">
        <f t="shared" si="111"/>
        <v>Landolt Elias (1991): Gefährdung der Farn- und Blütenpflanzen in der Schweiz</v>
      </c>
      <c r="T1205" s="3" t="s">
        <v>8</v>
      </c>
      <c r="U1205" s="3"/>
      <c r="V1205" s="11" t="str">
        <f>IF(U1205&lt;&gt;"",VLOOKUP(U1205,Gefährdungsstufen!$B$2:$G$20,6,FALSE),"")</f>
        <v/>
      </c>
      <c r="W1205" s="33" t="str">
        <f t="shared" si="112"/>
        <v/>
      </c>
      <c r="X1205" s="3">
        <v>6</v>
      </c>
      <c r="Y1205" s="3" t="s">
        <v>8</v>
      </c>
      <c r="Z1205" s="3" t="s">
        <v>165</v>
      </c>
      <c r="AA1205" s="3">
        <v>3</v>
      </c>
      <c r="AB1205" s="3">
        <v>4</v>
      </c>
      <c r="AC1205" s="3">
        <v>2</v>
      </c>
      <c r="AD1205" s="3">
        <v>3</v>
      </c>
      <c r="AE1205" s="3" t="s">
        <v>7</v>
      </c>
      <c r="AF1205" s="3" t="str">
        <f>IF(AE1205&lt;&gt;"",VLOOKUP(AE1205,legende!$A$3:$C$6,2,FALSE),"")</f>
        <v>gross</v>
      </c>
      <c r="AG1205" s="71">
        <f>IF(AE1205&lt;&gt;"",VLOOKUP(AE1205,legende!$A$3:$C$6,3,FALSE),"")</f>
        <v>0</v>
      </c>
      <c r="AH1205" s="3" t="s">
        <v>6</v>
      </c>
      <c r="AI1205" s="3" t="str">
        <f>IF(AH1205&lt;&gt;"",VLOOKUP(AH1205,legende!$F$3:$H$6,3,FALSE),"")</f>
        <v>klein: &lt;1/4</v>
      </c>
      <c r="AJ1205" s="71">
        <f>IF(AH1205&lt;&gt;"",VLOOKUP(AH1205,legende!$F$3:$H$6,2,FALSE),"")</f>
        <v>0</v>
      </c>
      <c r="AK1205" s="3" t="s">
        <v>9</v>
      </c>
      <c r="AL1205" s="3" t="s">
        <v>9</v>
      </c>
      <c r="AM1205" s="11" t="str">
        <f>IF(AL1205&lt;&gt;"",VLOOKUP(AL1205,Gefährdungsstufen!$B$2:$G$20,6,FALSE),"")</f>
        <v>vom Aussterben bedroht</v>
      </c>
      <c r="AN1205" s="71">
        <f>IF(AL1205&lt;&gt;"",VLOOKUP(AL1205,Gefährdungsstufen!$B$2:$G$20,3,FALSE),"")</f>
        <v>5</v>
      </c>
      <c r="AO1205" s="3"/>
      <c r="AP1205" s="11"/>
      <c r="AQ1205" s="11">
        <f t="shared" si="113"/>
        <v>5</v>
      </c>
      <c r="AR1205" s="3">
        <v>3</v>
      </c>
      <c r="AS1205" s="3">
        <v>3</v>
      </c>
      <c r="AT1205" s="2">
        <v>1</v>
      </c>
      <c r="AV1205" s="2" t="s">
        <v>36</v>
      </c>
      <c r="AW1205" s="2" t="s">
        <v>35</v>
      </c>
    </row>
    <row r="1206" spans="1:54" s="2" customFormat="1" ht="15" hidden="1" customHeight="1">
      <c r="A1206" s="24" t="s">
        <v>26859</v>
      </c>
      <c r="B1206" s="5" t="s">
        <v>12159</v>
      </c>
      <c r="C1206" s="16" t="s">
        <v>12160</v>
      </c>
      <c r="D1206" s="3" t="s">
        <v>1</v>
      </c>
      <c r="E1206" s="3" t="str">
        <f>IF(D1206&lt;&gt;"",VLOOKUP($D1206,Gefährdungsstufen!$B$2:$G$20,6,FALSE),"")</f>
        <v>potentiell gefährdet</v>
      </c>
      <c r="F1206" s="71">
        <f>IF(D1206&lt;&gt;"",VLOOKUP($D1206,Gefährdungsstufen!$B$2:$G$20,3,FALSE),"")</f>
        <v>0</v>
      </c>
      <c r="G1206" s="33" t="str">
        <f t="shared" si="108"/>
        <v>Landolt Elias (1991): Gefährdung der Farn- und Blütenpflanzen in der Schweiz</v>
      </c>
      <c r="H1206" s="3" t="s">
        <v>1</v>
      </c>
      <c r="I1206" s="3" t="str">
        <f>IF(H1206&lt;&gt;"",VLOOKUP($H1206,Gefährdungsstufen!$B$2:$G$20,6,FALSE),"")</f>
        <v>potentiell gefährdet</v>
      </c>
      <c r="J1206" s="71">
        <f>IF(H1206&lt;&gt;"",VLOOKUP($H1206,Gefährdungsstufen!$B$2:$G$20,3,FALSE),"")</f>
        <v>0</v>
      </c>
      <c r="K1206" s="33" t="str">
        <f t="shared" si="109"/>
        <v>Landolt Elias (1991): Gefährdung der Farn- und Blütenpflanzen in der Schweiz</v>
      </c>
      <c r="L1206" s="3" t="s">
        <v>1</v>
      </c>
      <c r="M1206" s="3" t="s">
        <v>1</v>
      </c>
      <c r="N1206" s="11" t="str">
        <f>IF(M1206&lt;&gt;"",VLOOKUP(M1206,Gefährdungsstufen!$B$2:$G$20,6,FALSE),"")</f>
        <v>potentiell gefährdet</v>
      </c>
      <c r="O1206" s="33" t="str">
        <f t="shared" si="110"/>
        <v>Landolt Elias (1991): Gefährdung der Farn- und Blütenpflanzen in der Schweiz</v>
      </c>
      <c r="P1206" s="3" t="s">
        <v>1</v>
      </c>
      <c r="Q1206" s="3" t="s">
        <v>1</v>
      </c>
      <c r="R1206" s="11" t="str">
        <f>IF(Q1206&lt;&gt;"",VLOOKUP(Q1206,Gefährdungsstufen!$B$2:$G$20,6,FALSE),"")</f>
        <v>potentiell gefährdet</v>
      </c>
      <c r="S1206" s="33" t="str">
        <f t="shared" si="111"/>
        <v>Landolt Elias (1991): Gefährdung der Farn- und Blütenpflanzen in der Schweiz</v>
      </c>
      <c r="T1206" s="3" t="s">
        <v>1</v>
      </c>
      <c r="U1206" s="3" t="s">
        <v>1</v>
      </c>
      <c r="V1206" s="11" t="str">
        <f>IF(U1206&lt;&gt;"",VLOOKUP(U1206,Gefährdungsstufen!$B$2:$G$20,6,FALSE),"")</f>
        <v>potentiell gefährdet</v>
      </c>
      <c r="W1206" s="33" t="str">
        <f t="shared" si="112"/>
        <v>Landolt Elias (1991): Gefährdung der Farn- und Blütenpflanzen in der Schweiz</v>
      </c>
      <c r="X1206" s="3">
        <v>1</v>
      </c>
      <c r="Y1206" s="3" t="s">
        <v>8</v>
      </c>
      <c r="Z1206" s="3" t="s">
        <v>2</v>
      </c>
      <c r="AA1206" s="3">
        <v>7</v>
      </c>
      <c r="AB1206" s="3">
        <v>7</v>
      </c>
      <c r="AC1206" s="3">
        <v>7</v>
      </c>
      <c r="AD1206" s="3">
        <v>5</v>
      </c>
      <c r="AE1206" s="3"/>
      <c r="AF1206" s="3" t="str">
        <f>IF(AE1206&lt;&gt;"",VLOOKUP(AE1206,legende!$A$3:$C$6,2,FALSE),"")</f>
        <v/>
      </c>
      <c r="AG1206" s="71" t="str">
        <f>IF(AE1206&lt;&gt;"",VLOOKUP(AE1206,legende!$A$3:$C$6,3,FALSE),"")</f>
        <v/>
      </c>
      <c r="AH1206" s="3"/>
      <c r="AI1206" s="3" t="str">
        <f>IF(AH1206&lt;&gt;"",VLOOKUP(AH1206,legende!$F$3:$H$6,3,FALSE),"")</f>
        <v/>
      </c>
      <c r="AJ1206" s="71" t="str">
        <f>IF(AH1206&lt;&gt;"",VLOOKUP(AH1206,legende!$F$3:$H$6,2,FALSE),"")</f>
        <v/>
      </c>
      <c r="AK1206" s="3" t="s">
        <v>1</v>
      </c>
      <c r="AL1206" s="3" t="s">
        <v>1</v>
      </c>
      <c r="AM1206" s="11" t="str">
        <f>IF(AL1206&lt;&gt;"",VLOOKUP(AL1206,Gefährdungsstufen!$B$2:$G$20,6,FALSE),"")</f>
        <v>potentiell gefährdet</v>
      </c>
      <c r="AN1206" s="71">
        <f>IF(AL1206&lt;&gt;"",VLOOKUP(AL1206,Gefährdungsstufen!$B$2:$G$20,3,FALSE),"")</f>
        <v>0</v>
      </c>
      <c r="AO1206" s="3"/>
      <c r="AP1206" s="11" t="s">
        <v>26922</v>
      </c>
      <c r="AQ1206" s="11" t="e">
        <f t="shared" si="113"/>
        <v>#VALUE!</v>
      </c>
      <c r="AR1206" s="3">
        <v>0</v>
      </c>
      <c r="AS1206" s="3" t="s">
        <v>0</v>
      </c>
      <c r="AT1206" s="2">
        <v>1</v>
      </c>
      <c r="AZ1206" s="2" t="s">
        <v>53</v>
      </c>
      <c r="BA1206" s="2" t="s">
        <v>52</v>
      </c>
    </row>
    <row r="1207" spans="1:54" s="2" customFormat="1" ht="15" hidden="1" customHeight="1">
      <c r="A1207" s="24" t="s">
        <v>26859</v>
      </c>
      <c r="B1207" s="5" t="s">
        <v>15087</v>
      </c>
      <c r="C1207" s="16" t="s">
        <v>15088</v>
      </c>
      <c r="D1207" s="3" t="s">
        <v>1</v>
      </c>
      <c r="E1207" s="3" t="str">
        <f>IF(D1207&lt;&gt;"",VLOOKUP($D1207,Gefährdungsstufen!$B$2:$G$20,6,FALSE),"")</f>
        <v>potentiell gefährdet</v>
      </c>
      <c r="F1207" s="71">
        <f>IF(D1207&lt;&gt;"",VLOOKUP($D1207,Gefährdungsstufen!$B$2:$G$20,3,FALSE),"")</f>
        <v>0</v>
      </c>
      <c r="G1207" s="33" t="str">
        <f t="shared" si="108"/>
        <v>Landolt Elias (1991): Gefährdung der Farn- und Blütenpflanzen in der Schweiz</v>
      </c>
      <c r="H1207" s="3" t="s">
        <v>1</v>
      </c>
      <c r="I1207" s="3" t="str">
        <f>IF(H1207&lt;&gt;"",VLOOKUP($H1207,Gefährdungsstufen!$B$2:$G$20,6,FALSE),"")</f>
        <v>potentiell gefährdet</v>
      </c>
      <c r="J1207" s="71">
        <f>IF(H1207&lt;&gt;"",VLOOKUP($H1207,Gefährdungsstufen!$B$2:$G$20,3,FALSE),"")</f>
        <v>0</v>
      </c>
      <c r="K1207" s="33" t="str">
        <f t="shared" si="109"/>
        <v>Landolt Elias (1991): Gefährdung der Farn- und Blütenpflanzen in der Schweiz</v>
      </c>
      <c r="L1207" s="3" t="s">
        <v>1</v>
      </c>
      <c r="M1207" s="3" t="s">
        <v>1</v>
      </c>
      <c r="N1207" s="11" t="str">
        <f>IF(M1207&lt;&gt;"",VLOOKUP(M1207,Gefährdungsstufen!$B$2:$G$20,6,FALSE),"")</f>
        <v>potentiell gefährdet</v>
      </c>
      <c r="O1207" s="33" t="str">
        <f t="shared" si="110"/>
        <v>Landolt Elias (1991): Gefährdung der Farn- und Blütenpflanzen in der Schweiz</v>
      </c>
      <c r="P1207" s="3" t="s">
        <v>1</v>
      </c>
      <c r="Q1207" s="3" t="s">
        <v>1</v>
      </c>
      <c r="R1207" s="11" t="str">
        <f>IF(Q1207&lt;&gt;"",VLOOKUP(Q1207,Gefährdungsstufen!$B$2:$G$20,6,FALSE),"")</f>
        <v>potentiell gefährdet</v>
      </c>
      <c r="S1207" s="33" t="str">
        <f t="shared" si="111"/>
        <v>Landolt Elias (1991): Gefährdung der Farn- und Blütenpflanzen in der Schweiz</v>
      </c>
      <c r="T1207" s="3" t="s">
        <v>1</v>
      </c>
      <c r="U1207" s="3" t="s">
        <v>1</v>
      </c>
      <c r="V1207" s="11" t="str">
        <f>IF(U1207&lt;&gt;"",VLOOKUP(U1207,Gefährdungsstufen!$B$2:$G$20,6,FALSE),"")</f>
        <v>potentiell gefährdet</v>
      </c>
      <c r="W1207" s="33" t="str">
        <f t="shared" si="112"/>
        <v>Landolt Elias (1991): Gefährdung der Farn- und Blütenpflanzen in der Schweiz</v>
      </c>
      <c r="X1207" s="3">
        <v>6</v>
      </c>
      <c r="Y1207" s="3" t="s">
        <v>8</v>
      </c>
      <c r="Z1207" s="3" t="s">
        <v>2</v>
      </c>
      <c r="AA1207" s="3">
        <v>5</v>
      </c>
      <c r="AB1207" s="3">
        <v>7</v>
      </c>
      <c r="AC1207" s="3">
        <v>5</v>
      </c>
      <c r="AD1207" s="3">
        <v>3</v>
      </c>
      <c r="AE1207" s="3"/>
      <c r="AF1207" s="3" t="str">
        <f>IF(AE1207&lt;&gt;"",VLOOKUP(AE1207,legende!$A$3:$C$6,2,FALSE),"")</f>
        <v/>
      </c>
      <c r="AG1207" s="71" t="str">
        <f>IF(AE1207&lt;&gt;"",VLOOKUP(AE1207,legende!$A$3:$C$6,3,FALSE),"")</f>
        <v/>
      </c>
      <c r="AH1207" s="3"/>
      <c r="AI1207" s="3" t="str">
        <f>IF(AH1207&lt;&gt;"",VLOOKUP(AH1207,legende!$F$3:$H$6,3,FALSE),"")</f>
        <v/>
      </c>
      <c r="AJ1207" s="71" t="str">
        <f>IF(AH1207&lt;&gt;"",VLOOKUP(AH1207,legende!$F$3:$H$6,2,FALSE),"")</f>
        <v/>
      </c>
      <c r="AK1207" s="3" t="s">
        <v>1</v>
      </c>
      <c r="AL1207" s="3" t="s">
        <v>1</v>
      </c>
      <c r="AM1207" s="11" t="str">
        <f>IF(AL1207&lt;&gt;"",VLOOKUP(AL1207,Gefährdungsstufen!$B$2:$G$20,6,FALSE),"")</f>
        <v>potentiell gefährdet</v>
      </c>
      <c r="AN1207" s="71">
        <f>IF(AL1207&lt;&gt;"",VLOOKUP(AL1207,Gefährdungsstufen!$B$2:$G$20,3,FALSE),"")</f>
        <v>0</v>
      </c>
      <c r="AO1207" s="3"/>
      <c r="AP1207" s="11" t="s">
        <v>26922</v>
      </c>
      <c r="AQ1207" s="11" t="e">
        <f t="shared" si="113"/>
        <v>#VALUE!</v>
      </c>
      <c r="AR1207" s="3">
        <v>0</v>
      </c>
      <c r="AS1207" s="3" t="s">
        <v>0</v>
      </c>
      <c r="AV1207" s="2" t="s">
        <v>36</v>
      </c>
      <c r="AW1207" s="2" t="s">
        <v>35</v>
      </c>
    </row>
    <row r="1208" spans="1:54" s="2" customFormat="1" ht="15" hidden="1" customHeight="1">
      <c r="A1208" s="24" t="s">
        <v>26859</v>
      </c>
      <c r="B1208" s="5" t="s">
        <v>6807</v>
      </c>
      <c r="C1208" s="16" t="s">
        <v>6808</v>
      </c>
      <c r="D1208" s="3" t="s">
        <v>1</v>
      </c>
      <c r="E1208" s="3" t="str">
        <f>IF(D1208&lt;&gt;"",VLOOKUP($D1208,Gefährdungsstufen!$B$2:$G$20,6,FALSE),"")</f>
        <v>potentiell gefährdet</v>
      </c>
      <c r="F1208" s="71">
        <f>IF(D1208&lt;&gt;"",VLOOKUP($D1208,Gefährdungsstufen!$B$2:$G$20,3,FALSE),"")</f>
        <v>0</v>
      </c>
      <c r="G1208" s="33" t="str">
        <f t="shared" si="108"/>
        <v>Landolt Elias (1991): Gefährdung der Farn- und Blütenpflanzen in der Schweiz</v>
      </c>
      <c r="H1208" s="3" t="s">
        <v>1</v>
      </c>
      <c r="I1208" s="3" t="str">
        <f>IF(H1208&lt;&gt;"",VLOOKUP($H1208,Gefährdungsstufen!$B$2:$G$20,6,FALSE),"")</f>
        <v>potentiell gefährdet</v>
      </c>
      <c r="J1208" s="71">
        <f>IF(H1208&lt;&gt;"",VLOOKUP($H1208,Gefährdungsstufen!$B$2:$G$20,3,FALSE),"")</f>
        <v>0</v>
      </c>
      <c r="K1208" s="33" t="str">
        <f t="shared" si="109"/>
        <v>Landolt Elias (1991): Gefährdung der Farn- und Blütenpflanzen in der Schweiz</v>
      </c>
      <c r="L1208" s="3" t="s">
        <v>1</v>
      </c>
      <c r="M1208" s="3" t="s">
        <v>1</v>
      </c>
      <c r="N1208" s="11" t="str">
        <f>IF(M1208&lt;&gt;"",VLOOKUP(M1208,Gefährdungsstufen!$B$2:$G$20,6,FALSE),"")</f>
        <v>potentiell gefährdet</v>
      </c>
      <c r="O1208" s="33" t="str">
        <f t="shared" si="110"/>
        <v>Landolt Elias (1991): Gefährdung der Farn- und Blütenpflanzen in der Schweiz</v>
      </c>
      <c r="P1208" s="3" t="s">
        <v>1</v>
      </c>
      <c r="Q1208" s="3" t="s">
        <v>1</v>
      </c>
      <c r="R1208" s="11" t="str">
        <f>IF(Q1208&lt;&gt;"",VLOOKUP(Q1208,Gefährdungsstufen!$B$2:$G$20,6,FALSE),"")</f>
        <v>potentiell gefährdet</v>
      </c>
      <c r="S1208" s="33" t="str">
        <f t="shared" si="111"/>
        <v>Landolt Elias (1991): Gefährdung der Farn- und Blütenpflanzen in der Schweiz</v>
      </c>
      <c r="T1208" s="3" t="s">
        <v>1</v>
      </c>
      <c r="U1208" s="3" t="s">
        <v>1</v>
      </c>
      <c r="V1208" s="11" t="str">
        <f>IF(U1208&lt;&gt;"",VLOOKUP(U1208,Gefährdungsstufen!$B$2:$G$20,6,FALSE),"")</f>
        <v>potentiell gefährdet</v>
      </c>
      <c r="W1208" s="33" t="str">
        <f t="shared" si="112"/>
        <v>Landolt Elias (1991): Gefährdung der Farn- und Blütenpflanzen in der Schweiz</v>
      </c>
      <c r="X1208" s="3">
        <v>1</v>
      </c>
      <c r="Y1208" s="3" t="s">
        <v>8</v>
      </c>
      <c r="Z1208" s="3" t="s">
        <v>2</v>
      </c>
      <c r="AA1208" s="3">
        <v>8</v>
      </c>
      <c r="AB1208" s="3">
        <v>8</v>
      </c>
      <c r="AC1208" s="3">
        <v>8</v>
      </c>
      <c r="AD1208" s="3">
        <v>5</v>
      </c>
      <c r="AE1208" s="3"/>
      <c r="AF1208" s="3" t="str">
        <f>IF(AE1208&lt;&gt;"",VLOOKUP(AE1208,legende!$A$3:$C$6,2,FALSE),"")</f>
        <v/>
      </c>
      <c r="AG1208" s="71" t="str">
        <f>IF(AE1208&lt;&gt;"",VLOOKUP(AE1208,legende!$A$3:$C$6,3,FALSE),"")</f>
        <v/>
      </c>
      <c r="AH1208" s="3"/>
      <c r="AI1208" s="3" t="str">
        <f>IF(AH1208&lt;&gt;"",VLOOKUP(AH1208,legende!$F$3:$H$6,3,FALSE),"")</f>
        <v/>
      </c>
      <c r="AJ1208" s="71" t="str">
        <f>IF(AH1208&lt;&gt;"",VLOOKUP(AH1208,legende!$F$3:$H$6,2,FALSE),"")</f>
        <v/>
      </c>
      <c r="AK1208" s="3" t="s">
        <v>1</v>
      </c>
      <c r="AL1208" s="3" t="s">
        <v>1</v>
      </c>
      <c r="AM1208" s="11" t="str">
        <f>IF(AL1208&lt;&gt;"",VLOOKUP(AL1208,Gefährdungsstufen!$B$2:$G$20,6,FALSE),"")</f>
        <v>potentiell gefährdet</v>
      </c>
      <c r="AN1208" s="71">
        <f>IF(AL1208&lt;&gt;"",VLOOKUP(AL1208,Gefährdungsstufen!$B$2:$G$20,3,FALSE),"")</f>
        <v>0</v>
      </c>
      <c r="AO1208" s="3"/>
      <c r="AP1208" s="11" t="s">
        <v>26922</v>
      </c>
      <c r="AQ1208" s="11" t="e">
        <f t="shared" si="113"/>
        <v>#VALUE!</v>
      </c>
      <c r="AR1208" s="3">
        <v>0</v>
      </c>
      <c r="AS1208" s="3" t="s">
        <v>0</v>
      </c>
      <c r="AT1208" s="2">
        <v>1</v>
      </c>
    </row>
    <row r="1209" spans="1:54" s="2" customFormat="1" ht="15" hidden="1" customHeight="1">
      <c r="A1209" s="24" t="s">
        <v>26859</v>
      </c>
      <c r="B1209" s="5" t="s">
        <v>15191</v>
      </c>
      <c r="C1209" s="16" t="s">
        <v>15192</v>
      </c>
      <c r="D1209" s="3" t="s">
        <v>1</v>
      </c>
      <c r="E1209" s="3" t="str">
        <f>IF(D1209&lt;&gt;"",VLOOKUP($D1209,Gefährdungsstufen!$B$2:$G$20,6,FALSE),"")</f>
        <v>potentiell gefährdet</v>
      </c>
      <c r="F1209" s="71">
        <f>IF(D1209&lt;&gt;"",VLOOKUP($D1209,Gefährdungsstufen!$B$2:$G$20,3,FALSE),"")</f>
        <v>0</v>
      </c>
      <c r="G1209" s="33" t="str">
        <f t="shared" si="108"/>
        <v>Landolt Elias (1991): Gefährdung der Farn- und Blütenpflanzen in der Schweiz</v>
      </c>
      <c r="H1209" s="3" t="s">
        <v>261</v>
      </c>
      <c r="I1209" s="3" t="str">
        <f>IF(H1209&lt;&gt;"",VLOOKUP($H1209,Gefährdungsstufen!$B$2:$G$20,6,FALSE),"")</f>
        <v>potentiell gefährdet</v>
      </c>
      <c r="J1209" s="71">
        <f>IF(H1209&lt;&gt;"",VLOOKUP($H1209,Gefährdungsstufen!$B$2:$G$20,3,FALSE),"")</f>
        <v>0</v>
      </c>
      <c r="K1209" s="33" t="str">
        <f t="shared" si="109"/>
        <v>Landolt Elias (1991): Gefährdung der Farn- und Blütenpflanzen in der Schweiz</v>
      </c>
      <c r="L1209" s="3" t="s">
        <v>9</v>
      </c>
      <c r="M1209" s="3" t="s">
        <v>9</v>
      </c>
      <c r="N1209" s="11" t="str">
        <f>IF(M1209&lt;&gt;"",VLOOKUP(M1209,Gefährdungsstufen!$B$2:$G$20,6,FALSE),"")</f>
        <v>vom Aussterben bedroht</v>
      </c>
      <c r="O1209" s="33" t="str">
        <f t="shared" si="110"/>
        <v>Landolt Elias (1991): Gefährdung der Farn- und Blütenpflanzen in der Schweiz</v>
      </c>
      <c r="P1209" s="3" t="s">
        <v>8</v>
      </c>
      <c r="Q1209" s="3"/>
      <c r="R1209" s="11" t="str">
        <f>IF(Q1209&lt;&gt;"",VLOOKUP(Q1209,Gefährdungsstufen!$B$2:$G$20,6,FALSE),"")</f>
        <v/>
      </c>
      <c r="S1209" s="33" t="str">
        <f t="shared" si="111"/>
        <v/>
      </c>
      <c r="T1209" s="3" t="s">
        <v>45</v>
      </c>
      <c r="U1209" s="3" t="s">
        <v>45</v>
      </c>
      <c r="V1209" s="11" t="str">
        <f>IF(U1209&lt;&gt;"",VLOOKUP(U1209,Gefährdungsstufen!$B$2:$G$20,6,FALSE),"")</f>
        <v>gefährdet</v>
      </c>
      <c r="W1209" s="33" t="str">
        <f t="shared" si="112"/>
        <v>Landolt Elias (1991): Gefährdung der Farn- und Blütenpflanzen in der Schweiz</v>
      </c>
      <c r="X1209" s="3">
        <v>2</v>
      </c>
      <c r="Y1209" s="3" t="s">
        <v>8</v>
      </c>
      <c r="Z1209" s="3" t="s">
        <v>2</v>
      </c>
      <c r="AA1209" s="3">
        <v>3</v>
      </c>
      <c r="AB1209" s="3">
        <v>3</v>
      </c>
      <c r="AC1209" s="3">
        <v>3</v>
      </c>
      <c r="AD1209" s="3">
        <v>5</v>
      </c>
      <c r="AE1209" s="3" t="s">
        <v>23</v>
      </c>
      <c r="AF1209" s="3" t="str">
        <f>IF(AE1209&lt;&gt;"",VLOOKUP(AE1209,legende!$A$3:$C$6,2,FALSE),"")</f>
        <v>mittel</v>
      </c>
      <c r="AG1209" s="71">
        <f>IF(AE1209&lt;&gt;"",VLOOKUP(AE1209,legende!$A$3:$C$6,3,FALSE),"")</f>
        <v>2</v>
      </c>
      <c r="AH1209" s="3" t="s">
        <v>6</v>
      </c>
      <c r="AI1209" s="3" t="str">
        <f>IF(AH1209&lt;&gt;"",VLOOKUP(AH1209,legende!$F$3:$H$6,3,FALSE),"")</f>
        <v>klein: &lt;1/4</v>
      </c>
      <c r="AJ1209" s="71">
        <f>IF(AH1209&lt;&gt;"",VLOOKUP(AH1209,legende!$F$3:$H$6,2,FALSE),"")</f>
        <v>0</v>
      </c>
      <c r="AK1209" s="3" t="s">
        <v>45</v>
      </c>
      <c r="AL1209" s="3" t="s">
        <v>45</v>
      </c>
      <c r="AM1209" s="11" t="str">
        <f>IF(AL1209&lt;&gt;"",VLOOKUP(AL1209,Gefährdungsstufen!$B$2:$G$20,6,FALSE),"")</f>
        <v>gefährdet</v>
      </c>
      <c r="AN1209" s="71">
        <f>IF(AL1209&lt;&gt;"",VLOOKUP(AL1209,Gefährdungsstufen!$B$2:$G$20,3,FALSE),"")</f>
        <v>3</v>
      </c>
      <c r="AO1209" s="3"/>
      <c r="AP1209" s="11"/>
      <c r="AQ1209" s="11">
        <f t="shared" si="113"/>
        <v>5</v>
      </c>
      <c r="AR1209" s="3">
        <v>3</v>
      </c>
      <c r="AS1209" s="3">
        <v>3</v>
      </c>
    </row>
    <row r="1210" spans="1:54" s="2" customFormat="1" ht="15" hidden="1" customHeight="1">
      <c r="A1210" s="24" t="s">
        <v>26859</v>
      </c>
      <c r="B1210" s="5" t="s">
        <v>14014</v>
      </c>
      <c r="C1210" s="16" t="s">
        <v>14015</v>
      </c>
      <c r="D1210" s="3" t="s">
        <v>1</v>
      </c>
      <c r="E1210" s="3" t="str">
        <f>IF(D1210&lt;&gt;"",VLOOKUP($D1210,Gefährdungsstufen!$B$2:$G$20,6,FALSE),"")</f>
        <v>potentiell gefährdet</v>
      </c>
      <c r="F1210" s="71">
        <f>IF(D1210&lt;&gt;"",VLOOKUP($D1210,Gefährdungsstufen!$B$2:$G$20,3,FALSE),"")</f>
        <v>0</v>
      </c>
      <c r="G1210" s="33" t="str">
        <f t="shared" si="108"/>
        <v>Landolt Elias (1991): Gefährdung der Farn- und Blütenpflanzen in der Schweiz</v>
      </c>
      <c r="H1210" s="3" t="s">
        <v>1</v>
      </c>
      <c r="I1210" s="3" t="str">
        <f>IF(H1210&lt;&gt;"",VLOOKUP($H1210,Gefährdungsstufen!$B$2:$G$20,6,FALSE),"")</f>
        <v>potentiell gefährdet</v>
      </c>
      <c r="J1210" s="71">
        <f>IF(H1210&lt;&gt;"",VLOOKUP($H1210,Gefährdungsstufen!$B$2:$G$20,3,FALSE),"")</f>
        <v>0</v>
      </c>
      <c r="K1210" s="33" t="str">
        <f t="shared" si="109"/>
        <v>Landolt Elias (1991): Gefährdung der Farn- und Blütenpflanzen in der Schweiz</v>
      </c>
      <c r="L1210" s="3" t="s">
        <v>1</v>
      </c>
      <c r="M1210" s="3" t="s">
        <v>1</v>
      </c>
      <c r="N1210" s="11" t="str">
        <f>IF(M1210&lt;&gt;"",VLOOKUP(M1210,Gefährdungsstufen!$B$2:$G$20,6,FALSE),"")</f>
        <v>potentiell gefährdet</v>
      </c>
      <c r="O1210" s="33" t="str">
        <f t="shared" si="110"/>
        <v>Landolt Elias (1991): Gefährdung der Farn- und Blütenpflanzen in der Schweiz</v>
      </c>
      <c r="P1210" s="3" t="s">
        <v>1</v>
      </c>
      <c r="Q1210" s="3" t="s">
        <v>1</v>
      </c>
      <c r="R1210" s="11" t="str">
        <f>IF(Q1210&lt;&gt;"",VLOOKUP(Q1210,Gefährdungsstufen!$B$2:$G$20,6,FALSE),"")</f>
        <v>potentiell gefährdet</v>
      </c>
      <c r="S1210" s="33" t="str">
        <f t="shared" si="111"/>
        <v>Landolt Elias (1991): Gefährdung der Farn- und Blütenpflanzen in der Schweiz</v>
      </c>
      <c r="T1210" s="3" t="s">
        <v>5</v>
      </c>
      <c r="U1210" s="3" t="s">
        <v>5</v>
      </c>
      <c r="V1210" s="11" t="str">
        <f>IF(U1210&lt;&gt;"",VLOOKUP(U1210,Gefährdungsstufen!$B$2:$G$20,6,FALSE),"")</f>
        <v>stark gefährdet</v>
      </c>
      <c r="W1210" s="33" t="str">
        <f t="shared" si="112"/>
        <v>Landolt Elias (1991): Gefährdung der Farn- und Blütenpflanzen in der Schweiz</v>
      </c>
      <c r="X1210" s="3">
        <v>1</v>
      </c>
      <c r="Y1210" s="3" t="s">
        <v>8</v>
      </c>
      <c r="Z1210" s="3" t="s">
        <v>2</v>
      </c>
      <c r="AA1210" s="3">
        <v>3</v>
      </c>
      <c r="AB1210" s="3">
        <v>4</v>
      </c>
      <c r="AC1210" s="3">
        <v>2</v>
      </c>
      <c r="AD1210" s="3">
        <v>4</v>
      </c>
      <c r="AE1210" s="3" t="s">
        <v>7</v>
      </c>
      <c r="AF1210" s="3" t="str">
        <f>IF(AE1210&lt;&gt;"",VLOOKUP(AE1210,legende!$A$3:$C$6,2,FALSE),"")</f>
        <v>gross</v>
      </c>
      <c r="AG1210" s="71">
        <f>IF(AE1210&lt;&gt;"",VLOOKUP(AE1210,legende!$A$3:$C$6,3,FALSE),"")</f>
        <v>0</v>
      </c>
      <c r="AH1210" s="3" t="s">
        <v>6</v>
      </c>
      <c r="AI1210" s="3" t="str">
        <f>IF(AH1210&lt;&gt;"",VLOOKUP(AH1210,legende!$F$3:$H$6,3,FALSE),"")</f>
        <v>klein: &lt;1/4</v>
      </c>
      <c r="AJ1210" s="71">
        <f>IF(AH1210&lt;&gt;"",VLOOKUP(AH1210,legende!$F$3:$H$6,2,FALSE),"")</f>
        <v>0</v>
      </c>
      <c r="AK1210" s="3" t="s">
        <v>5</v>
      </c>
      <c r="AL1210" s="3" t="s">
        <v>5</v>
      </c>
      <c r="AM1210" s="11" t="str">
        <f>IF(AL1210&lt;&gt;"",VLOOKUP(AL1210,Gefährdungsstufen!$B$2:$G$20,6,FALSE),"")</f>
        <v>stark gefährdet</v>
      </c>
      <c r="AN1210" s="71">
        <f>IF(AL1210&lt;&gt;"",VLOOKUP(AL1210,Gefährdungsstufen!$B$2:$G$20,3,FALSE),"")</f>
        <v>4</v>
      </c>
      <c r="AO1210" s="3"/>
      <c r="AP1210" s="11"/>
      <c r="AQ1210" s="11">
        <f t="shared" si="113"/>
        <v>4</v>
      </c>
      <c r="AR1210" s="3">
        <v>2</v>
      </c>
      <c r="AS1210" s="3">
        <v>2</v>
      </c>
      <c r="AT1210" s="2">
        <v>1</v>
      </c>
    </row>
    <row r="1211" spans="1:54" s="2" customFormat="1" ht="15" hidden="1" customHeight="1">
      <c r="A1211" s="24" t="s">
        <v>26859</v>
      </c>
      <c r="B1211" s="5" t="s">
        <v>13343</v>
      </c>
      <c r="C1211" s="16" t="s">
        <v>13344</v>
      </c>
      <c r="D1211" s="3" t="s">
        <v>1</v>
      </c>
      <c r="E1211" s="3" t="str">
        <f>IF(D1211&lt;&gt;"",VLOOKUP($D1211,Gefährdungsstufen!$B$2:$G$20,6,FALSE),"")</f>
        <v>potentiell gefährdet</v>
      </c>
      <c r="F1211" s="71">
        <f>IF(D1211&lt;&gt;"",VLOOKUP($D1211,Gefährdungsstufen!$B$2:$G$20,3,FALSE),"")</f>
        <v>0</v>
      </c>
      <c r="G1211" s="33" t="str">
        <f t="shared" si="108"/>
        <v>Landolt Elias (1991): Gefährdung der Farn- und Blütenpflanzen in der Schweiz</v>
      </c>
      <c r="H1211" s="3" t="s">
        <v>1</v>
      </c>
      <c r="I1211" s="3" t="str">
        <f>IF(H1211&lt;&gt;"",VLOOKUP($H1211,Gefährdungsstufen!$B$2:$G$20,6,FALSE),"")</f>
        <v>potentiell gefährdet</v>
      </c>
      <c r="J1211" s="71">
        <f>IF(H1211&lt;&gt;"",VLOOKUP($H1211,Gefährdungsstufen!$B$2:$G$20,3,FALSE),"")</f>
        <v>0</v>
      </c>
      <c r="K1211" s="33" t="str">
        <f t="shared" si="109"/>
        <v>Landolt Elias (1991): Gefährdung der Farn- und Blütenpflanzen in der Schweiz</v>
      </c>
      <c r="L1211" s="3" t="s">
        <v>1</v>
      </c>
      <c r="M1211" s="3" t="s">
        <v>1</v>
      </c>
      <c r="N1211" s="11" t="str">
        <f>IF(M1211&lt;&gt;"",VLOOKUP(M1211,Gefährdungsstufen!$B$2:$G$20,6,FALSE),"")</f>
        <v>potentiell gefährdet</v>
      </c>
      <c r="O1211" s="33" t="str">
        <f t="shared" si="110"/>
        <v>Landolt Elias (1991): Gefährdung der Farn- und Blütenpflanzen in der Schweiz</v>
      </c>
      <c r="P1211" s="3" t="s">
        <v>1</v>
      </c>
      <c r="Q1211" s="3" t="s">
        <v>1</v>
      </c>
      <c r="R1211" s="11" t="str">
        <f>IF(Q1211&lt;&gt;"",VLOOKUP(Q1211,Gefährdungsstufen!$B$2:$G$20,6,FALSE),"")</f>
        <v>potentiell gefährdet</v>
      </c>
      <c r="S1211" s="33" t="str">
        <f t="shared" si="111"/>
        <v>Landolt Elias (1991): Gefährdung der Farn- und Blütenpflanzen in der Schweiz</v>
      </c>
      <c r="T1211" s="3" t="s">
        <v>1</v>
      </c>
      <c r="U1211" s="3" t="s">
        <v>1</v>
      </c>
      <c r="V1211" s="11" t="str">
        <f>IF(U1211&lt;&gt;"",VLOOKUP(U1211,Gefährdungsstufen!$B$2:$G$20,6,FALSE),"")</f>
        <v>potentiell gefährdet</v>
      </c>
      <c r="W1211" s="33" t="str">
        <f t="shared" si="112"/>
        <v>Landolt Elias (1991): Gefährdung der Farn- und Blütenpflanzen in der Schweiz</v>
      </c>
      <c r="X1211" s="3">
        <v>1</v>
      </c>
      <c r="Y1211" s="3" t="s">
        <v>8</v>
      </c>
      <c r="Z1211" s="3" t="s">
        <v>2</v>
      </c>
      <c r="AA1211" s="3">
        <v>5</v>
      </c>
      <c r="AB1211" s="3">
        <v>7</v>
      </c>
      <c r="AC1211" s="3">
        <v>5</v>
      </c>
      <c r="AD1211" s="3">
        <v>2</v>
      </c>
      <c r="AE1211" s="3"/>
      <c r="AF1211" s="3" t="str">
        <f>IF(AE1211&lt;&gt;"",VLOOKUP(AE1211,legende!$A$3:$C$6,2,FALSE),"")</f>
        <v/>
      </c>
      <c r="AG1211" s="71" t="str">
        <f>IF(AE1211&lt;&gt;"",VLOOKUP(AE1211,legende!$A$3:$C$6,3,FALSE),"")</f>
        <v/>
      </c>
      <c r="AH1211" s="3"/>
      <c r="AI1211" s="3" t="str">
        <f>IF(AH1211&lt;&gt;"",VLOOKUP(AH1211,legende!$F$3:$H$6,3,FALSE),"")</f>
        <v/>
      </c>
      <c r="AJ1211" s="71" t="str">
        <f>IF(AH1211&lt;&gt;"",VLOOKUP(AH1211,legende!$F$3:$H$6,2,FALSE),"")</f>
        <v/>
      </c>
      <c r="AK1211" s="3" t="s">
        <v>1</v>
      </c>
      <c r="AL1211" s="3" t="s">
        <v>1</v>
      </c>
      <c r="AM1211" s="11" t="str">
        <f>IF(AL1211&lt;&gt;"",VLOOKUP(AL1211,Gefährdungsstufen!$B$2:$G$20,6,FALSE),"")</f>
        <v>potentiell gefährdet</v>
      </c>
      <c r="AN1211" s="71">
        <f>IF(AL1211&lt;&gt;"",VLOOKUP(AL1211,Gefährdungsstufen!$B$2:$G$20,3,FALSE),"")</f>
        <v>0</v>
      </c>
      <c r="AO1211" s="3"/>
      <c r="AP1211" s="11" t="s">
        <v>26922</v>
      </c>
      <c r="AQ1211" s="11" t="e">
        <f t="shared" si="113"/>
        <v>#VALUE!</v>
      </c>
      <c r="AR1211" s="3">
        <v>0</v>
      </c>
      <c r="AS1211" s="3" t="s">
        <v>0</v>
      </c>
      <c r="AT1211" s="2">
        <v>1</v>
      </c>
      <c r="AU1211" s="2">
        <v>2</v>
      </c>
      <c r="AX1211" s="2" t="s">
        <v>90</v>
      </c>
      <c r="AY1211" s="2" t="s">
        <v>72</v>
      </c>
      <c r="BA1211" s="2" t="s">
        <v>52</v>
      </c>
    </row>
    <row r="1212" spans="1:54" ht="15" hidden="1" customHeight="1">
      <c r="A1212" s="16" t="s">
        <v>26859</v>
      </c>
      <c r="B1212" s="5" t="s">
        <v>8495</v>
      </c>
      <c r="C1212" s="16" t="s">
        <v>8496</v>
      </c>
      <c r="D1212" s="3" t="s">
        <v>1</v>
      </c>
      <c r="E1212" s="3" t="str">
        <f>IF(D1212&lt;&gt;"",VLOOKUP($D1212,Gefährdungsstufen!$B$2:$G$20,6,FALSE),"")</f>
        <v>potentiell gefährdet</v>
      </c>
      <c r="F1212" s="71">
        <f>IF(D1212&lt;&gt;"",VLOOKUP($D1212,Gefährdungsstufen!$B$2:$G$20,3,FALSE),"")</f>
        <v>0</v>
      </c>
      <c r="G1212" s="33" t="str">
        <f t="shared" si="108"/>
        <v>Landolt Elias (1991): Gefährdung der Farn- und Blütenpflanzen in der Schweiz</v>
      </c>
      <c r="H1212" s="3" t="s">
        <v>1</v>
      </c>
      <c r="I1212" s="3" t="str">
        <f>IF(H1212&lt;&gt;"",VLOOKUP($H1212,Gefährdungsstufen!$B$2:$G$20,6,FALSE),"")</f>
        <v>potentiell gefährdet</v>
      </c>
      <c r="J1212" s="71">
        <f>IF(H1212&lt;&gt;"",VLOOKUP($H1212,Gefährdungsstufen!$B$2:$G$20,3,FALSE),"")</f>
        <v>0</v>
      </c>
      <c r="K1212" s="33" t="str">
        <f t="shared" si="109"/>
        <v>Landolt Elias (1991): Gefährdung der Farn- und Blütenpflanzen in der Schweiz</v>
      </c>
      <c r="L1212" s="3" t="s">
        <v>9</v>
      </c>
      <c r="M1212" s="3" t="s">
        <v>9</v>
      </c>
      <c r="N1212" s="11" t="str">
        <f>IF(M1212&lt;&gt;"",VLOOKUP(M1212,Gefährdungsstufen!$B$2:$G$20,6,FALSE),"")</f>
        <v>vom Aussterben bedroht</v>
      </c>
      <c r="O1212" s="33" t="str">
        <f t="shared" si="110"/>
        <v>Landolt Elias (1991): Gefährdung der Farn- und Blütenpflanzen in der Schweiz</v>
      </c>
      <c r="P1212" s="3" t="s">
        <v>9</v>
      </c>
      <c r="Q1212" s="3" t="s">
        <v>9</v>
      </c>
      <c r="R1212" s="11" t="str">
        <f>IF(Q1212&lt;&gt;"",VLOOKUP(Q1212,Gefährdungsstufen!$B$2:$G$20,6,FALSE),"")</f>
        <v>vom Aussterben bedroht</v>
      </c>
      <c r="S1212" s="33" t="str">
        <f t="shared" si="111"/>
        <v>Landolt Elias (1991): Gefährdung der Farn- und Blütenpflanzen in der Schweiz</v>
      </c>
      <c r="T1212" s="3" t="s">
        <v>5</v>
      </c>
      <c r="U1212" s="3" t="s">
        <v>5</v>
      </c>
      <c r="V1212" s="11" t="str">
        <f>IF(U1212&lt;&gt;"",VLOOKUP(U1212,Gefährdungsstufen!$B$2:$G$20,6,FALSE),"")</f>
        <v>stark gefährdet</v>
      </c>
      <c r="W1212" s="33" t="str">
        <f t="shared" si="112"/>
        <v>Landolt Elias (1991): Gefährdung der Farn- und Blütenpflanzen in der Schweiz</v>
      </c>
      <c r="X1212" s="3">
        <v>5</v>
      </c>
      <c r="Y1212" s="3" t="s">
        <v>8</v>
      </c>
      <c r="Z1212" s="3" t="s">
        <v>2</v>
      </c>
      <c r="AA1212" s="3">
        <v>4</v>
      </c>
      <c r="AB1212" s="3">
        <v>5</v>
      </c>
      <c r="AC1212" s="3">
        <v>4</v>
      </c>
      <c r="AD1212" s="3">
        <v>4</v>
      </c>
      <c r="AE1212" s="3" t="s">
        <v>7</v>
      </c>
      <c r="AF1212" s="3" t="str">
        <f>IF(AE1212&lt;&gt;"",VLOOKUP(AE1212,legende!$A$3:$C$6,2,FALSE),"")</f>
        <v>gross</v>
      </c>
      <c r="AG1212" s="71">
        <f>IF(AE1212&lt;&gt;"",VLOOKUP(AE1212,legende!$A$3:$C$6,3,FALSE),"")</f>
        <v>0</v>
      </c>
      <c r="AH1212" s="3" t="s">
        <v>6</v>
      </c>
      <c r="AI1212" s="3" t="str">
        <f>IF(AH1212&lt;&gt;"",VLOOKUP(AH1212,legende!$F$3:$H$6,3,FALSE),"")</f>
        <v>klein: &lt;1/4</v>
      </c>
      <c r="AJ1212" s="71">
        <f>IF(AH1212&lt;&gt;"",VLOOKUP(AH1212,legende!$F$3:$H$6,2,FALSE),"")</f>
        <v>0</v>
      </c>
      <c r="AK1212" s="3" t="s">
        <v>5</v>
      </c>
      <c r="AL1212" s="3" t="s">
        <v>5</v>
      </c>
      <c r="AM1212" s="11" t="str">
        <f>IF(AL1212&lt;&gt;"",VLOOKUP(AL1212,Gefährdungsstufen!$B$2:$G$20,6,FALSE),"")</f>
        <v>stark gefährdet</v>
      </c>
      <c r="AN1212" s="71">
        <f>IF(AL1212&lt;&gt;"",VLOOKUP(AL1212,Gefährdungsstufen!$B$2:$G$20,3,FALSE),"")</f>
        <v>4</v>
      </c>
      <c r="AQ1212" s="11">
        <f t="shared" si="113"/>
        <v>4</v>
      </c>
      <c r="AR1212" s="3">
        <v>2</v>
      </c>
      <c r="AS1212" s="3">
        <v>2</v>
      </c>
      <c r="AU1212" s="2">
        <v>2</v>
      </c>
    </row>
    <row r="1213" spans="1:54" ht="15" hidden="1" customHeight="1">
      <c r="A1213" s="16" t="s">
        <v>26859</v>
      </c>
      <c r="B1213" s="5" t="s">
        <v>15905</v>
      </c>
      <c r="C1213" s="16" t="s">
        <v>15906</v>
      </c>
      <c r="D1213" s="3" t="s">
        <v>1</v>
      </c>
      <c r="E1213" s="3" t="str">
        <f>IF(D1213&lt;&gt;"",VLOOKUP($D1213,Gefährdungsstufen!$B$2:$G$20,6,FALSE),"")</f>
        <v>potentiell gefährdet</v>
      </c>
      <c r="F1213" s="71">
        <f>IF(D1213&lt;&gt;"",VLOOKUP($D1213,Gefährdungsstufen!$B$2:$G$20,3,FALSE),"")</f>
        <v>0</v>
      </c>
      <c r="G1213" s="33" t="str">
        <f t="shared" si="108"/>
        <v>Landolt Elias (1991): Gefährdung der Farn- und Blütenpflanzen in der Schweiz</v>
      </c>
      <c r="H1213" s="3" t="s">
        <v>1</v>
      </c>
      <c r="I1213" s="3" t="str">
        <f>IF(H1213&lt;&gt;"",VLOOKUP($H1213,Gefährdungsstufen!$B$2:$G$20,6,FALSE),"")</f>
        <v>potentiell gefährdet</v>
      </c>
      <c r="J1213" s="71">
        <f>IF(H1213&lt;&gt;"",VLOOKUP($H1213,Gefährdungsstufen!$B$2:$G$20,3,FALSE),"")</f>
        <v>0</v>
      </c>
      <c r="K1213" s="33" t="str">
        <f t="shared" si="109"/>
        <v>Landolt Elias (1991): Gefährdung der Farn- und Blütenpflanzen in der Schweiz</v>
      </c>
      <c r="L1213" s="3" t="s">
        <v>1</v>
      </c>
      <c r="M1213" s="3" t="s">
        <v>1</v>
      </c>
      <c r="N1213" s="11" t="str">
        <f>IF(M1213&lt;&gt;"",VLOOKUP(M1213,Gefährdungsstufen!$B$2:$G$20,6,FALSE),"")</f>
        <v>potentiell gefährdet</v>
      </c>
      <c r="O1213" s="33" t="str">
        <f t="shared" si="110"/>
        <v>Landolt Elias (1991): Gefährdung der Farn- und Blütenpflanzen in der Schweiz</v>
      </c>
      <c r="P1213" s="3" t="s">
        <v>1</v>
      </c>
      <c r="Q1213" s="3" t="s">
        <v>1</v>
      </c>
      <c r="R1213" s="11" t="str">
        <f>IF(Q1213&lt;&gt;"",VLOOKUP(Q1213,Gefährdungsstufen!$B$2:$G$20,6,FALSE),"")</f>
        <v>potentiell gefährdet</v>
      </c>
      <c r="S1213" s="33" t="str">
        <f t="shared" si="111"/>
        <v>Landolt Elias (1991): Gefährdung der Farn- und Blütenpflanzen in der Schweiz</v>
      </c>
      <c r="T1213" s="3" t="s">
        <v>5</v>
      </c>
      <c r="U1213" s="3" t="s">
        <v>5</v>
      </c>
      <c r="V1213" s="11" t="str">
        <f>IF(U1213&lt;&gt;"",VLOOKUP(U1213,Gefährdungsstufen!$B$2:$G$20,6,FALSE),"")</f>
        <v>stark gefährdet</v>
      </c>
      <c r="W1213" s="33" t="str">
        <f t="shared" si="112"/>
        <v>Landolt Elias (1991): Gefährdung der Farn- und Blütenpflanzen in der Schweiz</v>
      </c>
      <c r="X1213" s="3">
        <v>6</v>
      </c>
      <c r="Y1213" s="3" t="s">
        <v>8</v>
      </c>
      <c r="Z1213" s="3" t="s">
        <v>2</v>
      </c>
      <c r="AA1213" s="3">
        <v>5</v>
      </c>
      <c r="AB1213" s="3">
        <v>6</v>
      </c>
      <c r="AC1213" s="3">
        <v>4</v>
      </c>
      <c r="AD1213" s="3">
        <v>3</v>
      </c>
      <c r="AE1213" s="3" t="s">
        <v>23</v>
      </c>
      <c r="AF1213" s="3" t="str">
        <f>IF(AE1213&lt;&gt;"",VLOOKUP(AE1213,legende!$A$3:$C$6,2,FALSE),"")</f>
        <v>mittel</v>
      </c>
      <c r="AG1213" s="71">
        <f>IF(AE1213&lt;&gt;"",VLOOKUP(AE1213,legende!$A$3:$C$6,3,FALSE),"")</f>
        <v>2</v>
      </c>
      <c r="AH1213" s="3" t="s">
        <v>6</v>
      </c>
      <c r="AI1213" s="3" t="str">
        <f>IF(AH1213&lt;&gt;"",VLOOKUP(AH1213,legende!$F$3:$H$6,3,FALSE),"")</f>
        <v>klein: &lt;1/4</v>
      </c>
      <c r="AJ1213" s="71">
        <f>IF(AH1213&lt;&gt;"",VLOOKUP(AH1213,legende!$F$3:$H$6,2,FALSE),"")</f>
        <v>0</v>
      </c>
      <c r="AK1213" s="3" t="s">
        <v>1</v>
      </c>
      <c r="AL1213" s="3" t="s">
        <v>1</v>
      </c>
      <c r="AM1213" s="11" t="str">
        <f>IF(AL1213&lt;&gt;"",VLOOKUP(AL1213,Gefährdungsstufen!$B$2:$G$20,6,FALSE),"")</f>
        <v>potentiell gefährdet</v>
      </c>
      <c r="AN1213" s="71">
        <f>IF(AL1213&lt;&gt;"",VLOOKUP(AL1213,Gefährdungsstufen!$B$2:$G$20,3,FALSE),"")</f>
        <v>0</v>
      </c>
      <c r="AQ1213" s="11">
        <f t="shared" si="113"/>
        <v>2</v>
      </c>
      <c r="AR1213" s="3">
        <v>2</v>
      </c>
      <c r="AS1213" s="3">
        <v>2</v>
      </c>
      <c r="AU1213" s="2">
        <v>2</v>
      </c>
      <c r="AV1213" s="2" t="s">
        <v>36</v>
      </c>
      <c r="AW1213" s="2" t="s">
        <v>35</v>
      </c>
    </row>
    <row r="1214" spans="1:54" ht="15" hidden="1" customHeight="1">
      <c r="A1214" s="16" t="s">
        <v>26859</v>
      </c>
      <c r="B1214" s="5" t="s">
        <v>7955</v>
      </c>
      <c r="C1214" s="16" t="s">
        <v>7956</v>
      </c>
      <c r="D1214" s="3" t="s">
        <v>1</v>
      </c>
      <c r="E1214" s="3" t="str">
        <f>IF(D1214&lt;&gt;"",VLOOKUP($D1214,Gefährdungsstufen!$B$2:$G$20,6,FALSE),"")</f>
        <v>potentiell gefährdet</v>
      </c>
      <c r="F1214" s="71">
        <f>IF(D1214&lt;&gt;"",VLOOKUP($D1214,Gefährdungsstufen!$B$2:$G$20,3,FALSE),"")</f>
        <v>0</v>
      </c>
      <c r="G1214" s="33" t="str">
        <f t="shared" si="108"/>
        <v>Landolt Elias (1991): Gefährdung der Farn- und Blütenpflanzen in der Schweiz</v>
      </c>
      <c r="H1214" s="3" t="s">
        <v>1</v>
      </c>
      <c r="I1214" s="3" t="str">
        <f>IF(H1214&lt;&gt;"",VLOOKUP($H1214,Gefährdungsstufen!$B$2:$G$20,6,FALSE),"")</f>
        <v>potentiell gefährdet</v>
      </c>
      <c r="J1214" s="71">
        <f>IF(H1214&lt;&gt;"",VLOOKUP($H1214,Gefährdungsstufen!$B$2:$G$20,3,FALSE),"")</f>
        <v>0</v>
      </c>
      <c r="K1214" s="33" t="str">
        <f t="shared" si="109"/>
        <v>Landolt Elias (1991): Gefährdung der Farn- und Blütenpflanzen in der Schweiz</v>
      </c>
      <c r="L1214" s="3" t="s">
        <v>9</v>
      </c>
      <c r="M1214" s="3" t="s">
        <v>9</v>
      </c>
      <c r="N1214" s="11" t="str">
        <f>IF(M1214&lt;&gt;"",VLOOKUP(M1214,Gefährdungsstufen!$B$2:$G$20,6,FALSE),"")</f>
        <v>vom Aussterben bedroht</v>
      </c>
      <c r="O1214" s="33" t="str">
        <f t="shared" si="110"/>
        <v>Landolt Elias (1991): Gefährdung der Farn- und Blütenpflanzen in der Schweiz</v>
      </c>
      <c r="P1214" s="3" t="s">
        <v>8</v>
      </c>
      <c r="R1214" s="11" t="str">
        <f>IF(Q1214&lt;&gt;"",VLOOKUP(Q1214,Gefährdungsstufen!$B$2:$G$20,6,FALSE),"")</f>
        <v/>
      </c>
      <c r="S1214" s="33" t="str">
        <f t="shared" si="111"/>
        <v/>
      </c>
      <c r="T1214" s="3" t="s">
        <v>5</v>
      </c>
      <c r="U1214" s="3" t="s">
        <v>5</v>
      </c>
      <c r="V1214" s="11" t="str">
        <f>IF(U1214&lt;&gt;"",VLOOKUP(U1214,Gefährdungsstufen!$B$2:$G$20,6,FALSE),"")</f>
        <v>stark gefährdet</v>
      </c>
      <c r="W1214" s="33" t="str">
        <f t="shared" si="112"/>
        <v>Landolt Elias (1991): Gefährdung der Farn- und Blütenpflanzen in der Schweiz</v>
      </c>
      <c r="X1214" s="3">
        <v>1</v>
      </c>
      <c r="Y1214" s="3" t="s">
        <v>8</v>
      </c>
      <c r="Z1214" s="3" t="s">
        <v>13</v>
      </c>
      <c r="AA1214" s="3">
        <v>3</v>
      </c>
      <c r="AB1214" s="3">
        <v>3</v>
      </c>
      <c r="AC1214" s="3">
        <v>3</v>
      </c>
      <c r="AD1214" s="3">
        <v>5</v>
      </c>
      <c r="AE1214" s="3" t="s">
        <v>7</v>
      </c>
      <c r="AF1214" s="3" t="str">
        <f>IF(AE1214&lt;&gt;"",VLOOKUP(AE1214,legende!$A$3:$C$6,2,FALSE),"")</f>
        <v>gross</v>
      </c>
      <c r="AG1214" s="71">
        <f>IF(AE1214&lt;&gt;"",VLOOKUP(AE1214,legende!$A$3:$C$6,3,FALSE),"")</f>
        <v>0</v>
      </c>
      <c r="AH1214" s="3" t="s">
        <v>6</v>
      </c>
      <c r="AI1214" s="3" t="str">
        <f>IF(AH1214&lt;&gt;"",VLOOKUP(AH1214,legende!$F$3:$H$6,3,FALSE),"")</f>
        <v>klein: &lt;1/4</v>
      </c>
      <c r="AJ1214" s="71">
        <f>IF(AH1214&lt;&gt;"",VLOOKUP(AH1214,legende!$F$3:$H$6,2,FALSE),"")</f>
        <v>0</v>
      </c>
      <c r="AK1214" s="3" t="s">
        <v>5</v>
      </c>
      <c r="AL1214" s="3" t="s">
        <v>5</v>
      </c>
      <c r="AM1214" s="11" t="str">
        <f>IF(AL1214&lt;&gt;"",VLOOKUP(AL1214,Gefährdungsstufen!$B$2:$G$20,6,FALSE),"")</f>
        <v>stark gefährdet</v>
      </c>
      <c r="AN1214" s="71">
        <f>IF(AL1214&lt;&gt;"",VLOOKUP(AL1214,Gefährdungsstufen!$B$2:$G$20,3,FALSE),"")</f>
        <v>4</v>
      </c>
      <c r="AQ1214" s="11">
        <f t="shared" si="113"/>
        <v>4</v>
      </c>
      <c r="AR1214" s="3">
        <v>2</v>
      </c>
      <c r="AS1214" s="3">
        <v>2</v>
      </c>
      <c r="AT1214" s="2">
        <v>1</v>
      </c>
      <c r="AV1214" s="2" t="s">
        <v>36</v>
      </c>
      <c r="AW1214" s="2" t="s">
        <v>35</v>
      </c>
    </row>
    <row r="1215" spans="1:54" ht="15" hidden="1" customHeight="1">
      <c r="A1215" s="16" t="s">
        <v>26859</v>
      </c>
      <c r="B1215" s="5" t="s">
        <v>15182</v>
      </c>
      <c r="C1215" s="16" t="s">
        <v>15183</v>
      </c>
      <c r="D1215" s="3" t="s">
        <v>1</v>
      </c>
      <c r="E1215" s="3" t="str">
        <f>IF(D1215&lt;&gt;"",VLOOKUP($D1215,Gefährdungsstufen!$B$2:$G$20,6,FALSE),"")</f>
        <v>potentiell gefährdet</v>
      </c>
      <c r="F1215" s="71">
        <f>IF(D1215&lt;&gt;"",VLOOKUP($D1215,Gefährdungsstufen!$B$2:$G$20,3,FALSE),"")</f>
        <v>0</v>
      </c>
      <c r="G1215" s="33" t="str">
        <f t="shared" si="108"/>
        <v>Landolt Elias (1991): Gefährdung der Farn- und Blütenpflanzen in der Schweiz</v>
      </c>
      <c r="H1215" s="3" t="s">
        <v>1</v>
      </c>
      <c r="I1215" s="3" t="str">
        <f>IF(H1215&lt;&gt;"",VLOOKUP($H1215,Gefährdungsstufen!$B$2:$G$20,6,FALSE),"")</f>
        <v>potentiell gefährdet</v>
      </c>
      <c r="J1215" s="71">
        <f>IF(H1215&lt;&gt;"",VLOOKUP($H1215,Gefährdungsstufen!$B$2:$G$20,3,FALSE),"")</f>
        <v>0</v>
      </c>
      <c r="K1215" s="33" t="str">
        <f t="shared" si="109"/>
        <v>Landolt Elias (1991): Gefährdung der Farn- und Blütenpflanzen in der Schweiz</v>
      </c>
      <c r="L1215" s="3" t="s">
        <v>1</v>
      </c>
      <c r="M1215" s="3" t="s">
        <v>1</v>
      </c>
      <c r="N1215" s="11" t="str">
        <f>IF(M1215&lt;&gt;"",VLOOKUP(M1215,Gefährdungsstufen!$B$2:$G$20,6,FALSE),"")</f>
        <v>potentiell gefährdet</v>
      </c>
      <c r="O1215" s="33" t="str">
        <f t="shared" si="110"/>
        <v>Landolt Elias (1991): Gefährdung der Farn- und Blütenpflanzen in der Schweiz</v>
      </c>
      <c r="P1215" s="3" t="s">
        <v>1</v>
      </c>
      <c r="Q1215" s="3" t="s">
        <v>1</v>
      </c>
      <c r="R1215" s="11" t="str">
        <f>IF(Q1215&lt;&gt;"",VLOOKUP(Q1215,Gefährdungsstufen!$B$2:$G$20,6,FALSE),"")</f>
        <v>potentiell gefährdet</v>
      </c>
      <c r="S1215" s="33" t="str">
        <f t="shared" si="111"/>
        <v>Landolt Elias (1991): Gefährdung der Farn- und Blütenpflanzen in der Schweiz</v>
      </c>
      <c r="T1215" s="3" t="s">
        <v>45</v>
      </c>
      <c r="U1215" s="3" t="s">
        <v>45</v>
      </c>
      <c r="V1215" s="11" t="str">
        <f>IF(U1215&lt;&gt;"",VLOOKUP(U1215,Gefährdungsstufen!$B$2:$G$20,6,FALSE),"")</f>
        <v>gefährdet</v>
      </c>
      <c r="W1215" s="33" t="str">
        <f t="shared" si="112"/>
        <v>Landolt Elias (1991): Gefährdung der Farn- und Blütenpflanzen in der Schweiz</v>
      </c>
      <c r="X1215" s="3">
        <v>1</v>
      </c>
      <c r="Y1215" s="3" t="s">
        <v>8</v>
      </c>
      <c r="Z1215" s="3" t="s">
        <v>2</v>
      </c>
      <c r="AA1215" s="3">
        <v>4</v>
      </c>
      <c r="AB1215" s="3">
        <v>6</v>
      </c>
      <c r="AC1215" s="3">
        <v>4</v>
      </c>
      <c r="AD1215" s="3">
        <v>3</v>
      </c>
      <c r="AF1215" s="3" t="str">
        <f>IF(AE1215&lt;&gt;"",VLOOKUP(AE1215,legende!$A$3:$C$6,2,FALSE),"")</f>
        <v/>
      </c>
      <c r="AG1215" s="71" t="str">
        <f>IF(AE1215&lt;&gt;"",VLOOKUP(AE1215,legende!$A$3:$C$6,3,FALSE),"")</f>
        <v/>
      </c>
      <c r="AI1215" s="3" t="str">
        <f>IF(AH1215&lt;&gt;"",VLOOKUP(AH1215,legende!$F$3:$H$6,3,FALSE),"")</f>
        <v/>
      </c>
      <c r="AJ1215" s="71" t="str">
        <f>IF(AH1215&lt;&gt;"",VLOOKUP(AH1215,legende!$F$3:$H$6,2,FALSE),"")</f>
        <v/>
      </c>
      <c r="AK1215" s="3" t="s">
        <v>1</v>
      </c>
      <c r="AL1215" s="3" t="s">
        <v>1</v>
      </c>
      <c r="AM1215" s="11" t="str">
        <f>IF(AL1215&lt;&gt;"",VLOOKUP(AL1215,Gefährdungsstufen!$B$2:$G$20,6,FALSE),"")</f>
        <v>potentiell gefährdet</v>
      </c>
      <c r="AN1215" s="71">
        <f>IF(AL1215&lt;&gt;"",VLOOKUP(AL1215,Gefährdungsstufen!$B$2:$G$20,3,FALSE),"")</f>
        <v>0</v>
      </c>
      <c r="AP1215" s="11" t="s">
        <v>26922</v>
      </c>
      <c r="AQ1215" s="11" t="e">
        <f t="shared" si="113"/>
        <v>#VALUE!</v>
      </c>
      <c r="AR1215" s="3">
        <v>0</v>
      </c>
      <c r="AS1215" s="3" t="s">
        <v>0</v>
      </c>
      <c r="AT1215" s="2">
        <v>1</v>
      </c>
      <c r="AV1215" s="2" t="s">
        <v>36</v>
      </c>
      <c r="AW1215" s="2" t="s">
        <v>35</v>
      </c>
    </row>
    <row r="1216" spans="1:54" ht="15" hidden="1" customHeight="1">
      <c r="A1216" s="16" t="s">
        <v>26859</v>
      </c>
      <c r="B1216" s="5" t="s">
        <v>25426</v>
      </c>
      <c r="C1216" s="16" t="s">
        <v>25427</v>
      </c>
      <c r="D1216" s="3" t="s">
        <v>1</v>
      </c>
      <c r="E1216" s="3" t="str">
        <f>IF(D1216&lt;&gt;"",VLOOKUP($D1216,Gefährdungsstufen!$B$2:$G$20,6,FALSE),"")</f>
        <v>potentiell gefährdet</v>
      </c>
      <c r="F1216" s="71">
        <f>IF(D1216&lt;&gt;"",VLOOKUP($D1216,Gefährdungsstufen!$B$2:$G$20,3,FALSE),"")</f>
        <v>0</v>
      </c>
      <c r="G1216" s="33" t="str">
        <f t="shared" si="108"/>
        <v>Landolt Elias (1991): Gefährdung der Farn- und Blütenpflanzen in der Schweiz</v>
      </c>
      <c r="H1216" s="3" t="s">
        <v>5</v>
      </c>
      <c r="I1216" s="3" t="str">
        <f>IF(H1216&lt;&gt;"",VLOOKUP($H1216,Gefährdungsstufen!$B$2:$G$20,6,FALSE),"")</f>
        <v>stark gefährdet</v>
      </c>
      <c r="J1216" s="71">
        <f>IF(H1216&lt;&gt;"",VLOOKUP($H1216,Gefährdungsstufen!$B$2:$G$20,3,FALSE),"")</f>
        <v>4</v>
      </c>
      <c r="K1216" s="33" t="str">
        <f t="shared" si="109"/>
        <v>Landolt Elias (1991): Gefährdung der Farn- und Blütenpflanzen in der Schweiz</v>
      </c>
      <c r="L1216" s="3" t="s">
        <v>5</v>
      </c>
      <c r="M1216" s="3" t="s">
        <v>5</v>
      </c>
      <c r="N1216" s="11" t="str">
        <f>IF(M1216&lt;&gt;"",VLOOKUP(M1216,Gefährdungsstufen!$B$2:$G$20,6,FALSE),"")</f>
        <v>stark gefährdet</v>
      </c>
      <c r="O1216" s="33" t="str">
        <f t="shared" si="110"/>
        <v>Landolt Elias (1991): Gefährdung der Farn- und Blütenpflanzen in der Schweiz</v>
      </c>
      <c r="P1216" s="3" t="s">
        <v>14</v>
      </c>
      <c r="Q1216" s="3" t="s">
        <v>14</v>
      </c>
      <c r="R1216" s="11" t="str">
        <f>IF(Q1216&lt;&gt;"",VLOOKUP(Q1216,Gefährdungsstufen!$B$2:$G$20,6,FALSE),"")</f>
        <v>vom Aussterben bedroht</v>
      </c>
      <c r="S1216" s="33" t="str">
        <f t="shared" si="111"/>
        <v>Landolt Elias (1991): Gefährdung der Farn- und Blütenpflanzen in der Schweiz</v>
      </c>
      <c r="T1216" s="3" t="s">
        <v>20</v>
      </c>
      <c r="U1216" s="3" t="s">
        <v>20</v>
      </c>
      <c r="V1216" s="11" t="str">
        <f>IF(U1216&lt;&gt;"",VLOOKUP(U1216,Gefährdungsstufen!$B$2:$G$20,6,FALSE),"")</f>
        <v>potentiell gefährdet</v>
      </c>
      <c r="W1216" s="33" t="str">
        <f t="shared" si="112"/>
        <v>Landolt Elias (1991): Gefährdung der Farn- und Blütenpflanzen in der Schweiz</v>
      </c>
      <c r="X1216" s="3">
        <v>7</v>
      </c>
      <c r="Y1216" s="3" t="s">
        <v>8</v>
      </c>
      <c r="Z1216" s="3" t="s">
        <v>13</v>
      </c>
      <c r="AA1216" s="3">
        <v>1</v>
      </c>
      <c r="AB1216" s="3">
        <v>2</v>
      </c>
      <c r="AC1216" s="3">
        <v>1</v>
      </c>
      <c r="AD1216" s="3">
        <v>2</v>
      </c>
      <c r="AE1216" s="3" t="s">
        <v>7</v>
      </c>
      <c r="AF1216" s="3" t="str">
        <f>IF(AE1216&lt;&gt;"",VLOOKUP(AE1216,legende!$A$3:$C$6,2,FALSE),"")</f>
        <v>gross</v>
      </c>
      <c r="AG1216" s="71">
        <f>IF(AE1216&lt;&gt;"",VLOOKUP(AE1216,legende!$A$3:$C$6,3,FALSE),"")</f>
        <v>0</v>
      </c>
      <c r="AH1216" s="3" t="s">
        <v>6</v>
      </c>
      <c r="AI1216" s="3" t="str">
        <f>IF(AH1216&lt;&gt;"",VLOOKUP(AH1216,legende!$F$3:$H$6,3,FALSE),"")</f>
        <v>klein: &lt;1/4</v>
      </c>
      <c r="AJ1216" s="71">
        <f>IF(AH1216&lt;&gt;"",VLOOKUP(AH1216,legende!$F$3:$H$6,2,FALSE),"")</f>
        <v>0</v>
      </c>
      <c r="AK1216" s="3" t="s">
        <v>12</v>
      </c>
      <c r="AL1216" s="3" t="s">
        <v>12</v>
      </c>
      <c r="AM1216" s="11" t="str">
        <f>IF(AL1216&lt;&gt;"",VLOOKUP(AL1216,Gefährdungsstufen!$B$2:$G$20,6,FALSE),"")</f>
        <v>vom Aussterben bedroht</v>
      </c>
      <c r="AN1216" s="71">
        <f>IF(AL1216&lt;&gt;"",VLOOKUP(AL1216,Gefährdungsstufen!$B$2:$G$20,3,FALSE),"")</f>
        <v>5</v>
      </c>
      <c r="AQ1216" s="11">
        <f t="shared" si="113"/>
        <v>9</v>
      </c>
      <c r="AR1216" s="3">
        <v>6</v>
      </c>
      <c r="AS1216" s="3">
        <v>6</v>
      </c>
      <c r="AV1216" s="2" t="s">
        <v>36</v>
      </c>
      <c r="AW1216" s="2" t="s">
        <v>35</v>
      </c>
    </row>
    <row r="1217" spans="1:57" ht="15" hidden="1" customHeight="1">
      <c r="A1217" s="16" t="s">
        <v>26859</v>
      </c>
      <c r="B1217" s="5" t="s">
        <v>14110</v>
      </c>
      <c r="C1217" s="16" t="s">
        <v>14111</v>
      </c>
      <c r="D1217" s="3" t="s">
        <v>1</v>
      </c>
      <c r="E1217" s="3" t="str">
        <f>IF(D1217&lt;&gt;"",VLOOKUP($D1217,Gefährdungsstufen!$B$2:$G$20,6,FALSE),"")</f>
        <v>potentiell gefährdet</v>
      </c>
      <c r="F1217" s="71">
        <f>IF(D1217&lt;&gt;"",VLOOKUP($D1217,Gefährdungsstufen!$B$2:$G$20,3,FALSE),"")</f>
        <v>0</v>
      </c>
      <c r="G1217" s="33" t="str">
        <f t="shared" si="108"/>
        <v>Landolt Elias (1991): Gefährdung der Farn- und Blütenpflanzen in der Schweiz</v>
      </c>
      <c r="H1217" s="3" t="s">
        <v>1</v>
      </c>
      <c r="I1217" s="3" t="str">
        <f>IF(H1217&lt;&gt;"",VLOOKUP($H1217,Gefährdungsstufen!$B$2:$G$20,6,FALSE),"")</f>
        <v>potentiell gefährdet</v>
      </c>
      <c r="J1217" s="71">
        <f>IF(H1217&lt;&gt;"",VLOOKUP($H1217,Gefährdungsstufen!$B$2:$G$20,3,FALSE),"")</f>
        <v>0</v>
      </c>
      <c r="K1217" s="33" t="str">
        <f t="shared" si="109"/>
        <v>Landolt Elias (1991): Gefährdung der Farn- und Blütenpflanzen in der Schweiz</v>
      </c>
      <c r="L1217" s="3" t="s">
        <v>1</v>
      </c>
      <c r="M1217" s="3" t="s">
        <v>1</v>
      </c>
      <c r="N1217" s="11" t="str">
        <f>IF(M1217&lt;&gt;"",VLOOKUP(M1217,Gefährdungsstufen!$B$2:$G$20,6,FALSE),"")</f>
        <v>potentiell gefährdet</v>
      </c>
      <c r="O1217" s="33" t="str">
        <f t="shared" si="110"/>
        <v>Landolt Elias (1991): Gefährdung der Farn- und Blütenpflanzen in der Schweiz</v>
      </c>
      <c r="P1217" s="3" t="s">
        <v>1</v>
      </c>
      <c r="Q1217" s="3" t="s">
        <v>1</v>
      </c>
      <c r="R1217" s="11" t="str">
        <f>IF(Q1217&lt;&gt;"",VLOOKUP(Q1217,Gefährdungsstufen!$B$2:$G$20,6,FALSE),"")</f>
        <v>potentiell gefährdet</v>
      </c>
      <c r="S1217" s="33" t="str">
        <f t="shared" si="111"/>
        <v>Landolt Elias (1991): Gefährdung der Farn- und Blütenpflanzen in der Schweiz</v>
      </c>
      <c r="T1217" s="3" t="s">
        <v>1</v>
      </c>
      <c r="U1217" s="3" t="s">
        <v>1</v>
      </c>
      <c r="V1217" s="11" t="str">
        <f>IF(U1217&lt;&gt;"",VLOOKUP(U1217,Gefährdungsstufen!$B$2:$G$20,6,FALSE),"")</f>
        <v>potentiell gefährdet</v>
      </c>
      <c r="W1217" s="33" t="str">
        <f t="shared" si="112"/>
        <v>Landolt Elias (1991): Gefährdung der Farn- und Blütenpflanzen in der Schweiz</v>
      </c>
      <c r="X1217" s="3">
        <v>8</v>
      </c>
      <c r="Y1217" s="3" t="s">
        <v>8</v>
      </c>
      <c r="Z1217" s="3" t="s">
        <v>2</v>
      </c>
      <c r="AA1217" s="3">
        <v>7</v>
      </c>
      <c r="AB1217" s="3">
        <v>7</v>
      </c>
      <c r="AC1217" s="3">
        <v>7</v>
      </c>
      <c r="AD1217" s="3">
        <v>5</v>
      </c>
      <c r="AF1217" s="3" t="str">
        <f>IF(AE1217&lt;&gt;"",VLOOKUP(AE1217,legende!$A$3:$C$6,2,FALSE),"")</f>
        <v/>
      </c>
      <c r="AG1217" s="71" t="str">
        <f>IF(AE1217&lt;&gt;"",VLOOKUP(AE1217,legende!$A$3:$C$6,3,FALSE),"")</f>
        <v/>
      </c>
      <c r="AI1217" s="3" t="str">
        <f>IF(AH1217&lt;&gt;"",VLOOKUP(AH1217,legende!$F$3:$H$6,3,FALSE),"")</f>
        <v/>
      </c>
      <c r="AJ1217" s="71" t="str">
        <f>IF(AH1217&lt;&gt;"",VLOOKUP(AH1217,legende!$F$3:$H$6,2,FALSE),"")</f>
        <v/>
      </c>
      <c r="AK1217" s="3" t="s">
        <v>1</v>
      </c>
      <c r="AL1217" s="3" t="s">
        <v>1</v>
      </c>
      <c r="AM1217" s="11" t="str">
        <f>IF(AL1217&lt;&gt;"",VLOOKUP(AL1217,Gefährdungsstufen!$B$2:$G$20,6,FALSE),"")</f>
        <v>potentiell gefährdet</v>
      </c>
      <c r="AN1217" s="71">
        <f>IF(AL1217&lt;&gt;"",VLOOKUP(AL1217,Gefährdungsstufen!$B$2:$G$20,3,FALSE),"")</f>
        <v>0</v>
      </c>
      <c r="AP1217" s="11" t="s">
        <v>26922</v>
      </c>
      <c r="AQ1217" s="11" t="e">
        <f t="shared" si="113"/>
        <v>#VALUE!</v>
      </c>
      <c r="AR1217" s="3">
        <v>0</v>
      </c>
      <c r="AS1217" s="3" t="s">
        <v>0</v>
      </c>
      <c r="AT1217" s="2">
        <v>1</v>
      </c>
      <c r="AX1217" s="2" t="s">
        <v>90</v>
      </c>
      <c r="AY1217" s="2" t="s">
        <v>72</v>
      </c>
    </row>
    <row r="1218" spans="1:57" ht="15" hidden="1" customHeight="1">
      <c r="A1218" s="16" t="s">
        <v>26859</v>
      </c>
      <c r="B1218" s="5" t="s">
        <v>10819</v>
      </c>
      <c r="C1218" s="16" t="s">
        <v>24438</v>
      </c>
      <c r="E1218" s="3" t="str">
        <f>IF(D1218&lt;&gt;"",VLOOKUP($D1218,Gefährdungsstufen!$B$2:$G$20,6,FALSE),"")</f>
        <v/>
      </c>
      <c r="F1218" s="71" t="str">
        <f>IF(D1218&lt;&gt;"",VLOOKUP($D1218,Gefährdungsstufen!$B$2:$G$20,3,FALSE),"")</f>
        <v/>
      </c>
      <c r="G1218" s="33" t="str">
        <f t="shared" si="108"/>
        <v/>
      </c>
      <c r="I1218" s="3" t="str">
        <f>IF(H1218&lt;&gt;"",VLOOKUP($H1218,Gefährdungsstufen!$B$2:$G$20,6,FALSE),"")</f>
        <v/>
      </c>
      <c r="J1218" s="71" t="str">
        <f>IF(H1218&lt;&gt;"",VLOOKUP($H1218,Gefährdungsstufen!$B$2:$G$20,3,FALSE),"")</f>
        <v/>
      </c>
      <c r="K1218" s="33" t="str">
        <f t="shared" si="109"/>
        <v/>
      </c>
      <c r="N1218" s="11" t="str">
        <f>IF(M1218&lt;&gt;"",VLOOKUP(M1218,Gefährdungsstufen!$B$2:$G$20,6,FALSE),"")</f>
        <v/>
      </c>
      <c r="O1218" s="33" t="str">
        <f t="shared" si="110"/>
        <v/>
      </c>
      <c r="R1218" s="11" t="str">
        <f>IF(Q1218&lt;&gt;"",VLOOKUP(Q1218,Gefährdungsstufen!$B$2:$G$20,6,FALSE),"")</f>
        <v/>
      </c>
      <c r="S1218" s="33" t="str">
        <f t="shared" si="111"/>
        <v/>
      </c>
      <c r="V1218" s="11" t="str">
        <f>IF(U1218&lt;&gt;"",VLOOKUP(U1218,Gefährdungsstufen!$B$2:$G$20,6,FALSE),"")</f>
        <v/>
      </c>
      <c r="W1218" s="33" t="str">
        <f t="shared" si="112"/>
        <v/>
      </c>
      <c r="Z1218" s="3" t="s">
        <v>2</v>
      </c>
      <c r="AF1218" s="3" t="str">
        <f>IF(AE1218&lt;&gt;"",VLOOKUP(AE1218,legende!$A$3:$C$6,2,FALSE),"")</f>
        <v/>
      </c>
      <c r="AG1218" s="71" t="str">
        <f>IF(AE1218&lt;&gt;"",VLOOKUP(AE1218,legende!$A$3:$C$6,3,FALSE),"")</f>
        <v/>
      </c>
      <c r="AH1218" s="3" t="s">
        <v>6</v>
      </c>
      <c r="AI1218" s="3" t="str">
        <f>IF(AH1218&lt;&gt;"",VLOOKUP(AH1218,legende!$F$3:$H$6,3,FALSE),"")</f>
        <v>klein: &lt;1/4</v>
      </c>
      <c r="AJ1218" s="71">
        <f>IF(AH1218&lt;&gt;"",VLOOKUP(AH1218,legende!$F$3:$H$6,2,FALSE),"")</f>
        <v>0</v>
      </c>
      <c r="AK1218" s="3" t="s">
        <v>19</v>
      </c>
      <c r="AL1218" s="3" t="s">
        <v>19</v>
      </c>
      <c r="AM1218" s="11" t="str">
        <f>IF(AL1218&lt;&gt;"",VLOOKUP(AL1218,Gefährdungsstufen!$B$2:$G$20,6,FALSE),"")</f>
        <v>potentiell gefährdet</v>
      </c>
      <c r="AN1218" s="71">
        <f>IF(AL1218&lt;&gt;"",VLOOKUP(AL1218,Gefährdungsstufen!$B$2:$G$20,3,FALSE),"")</f>
        <v>0</v>
      </c>
      <c r="AP1218" s="11" t="s">
        <v>26922</v>
      </c>
      <c r="AQ1218" s="11" t="e">
        <f t="shared" si="113"/>
        <v>#VALUE!</v>
      </c>
      <c r="AR1218" s="3">
        <v>0</v>
      </c>
      <c r="AS1218" s="3" t="s">
        <v>0</v>
      </c>
    </row>
    <row r="1219" spans="1:57" ht="15" hidden="1" customHeight="1">
      <c r="A1219" s="16" t="s">
        <v>26859</v>
      </c>
      <c r="B1219" s="5" t="s">
        <v>9211</v>
      </c>
      <c r="C1219" s="16" t="s">
        <v>9212</v>
      </c>
      <c r="D1219" s="3" t="s">
        <v>1</v>
      </c>
      <c r="E1219" s="3" t="str">
        <f>IF(D1219&lt;&gt;"",VLOOKUP($D1219,Gefährdungsstufen!$B$2:$G$20,6,FALSE),"")</f>
        <v>potentiell gefährdet</v>
      </c>
      <c r="F1219" s="71">
        <f>IF(D1219&lt;&gt;"",VLOOKUP($D1219,Gefährdungsstufen!$B$2:$G$20,3,FALSE),"")</f>
        <v>0</v>
      </c>
      <c r="G1219" s="33" t="str">
        <f t="shared" si="108"/>
        <v>Landolt Elias (1991): Gefährdung der Farn- und Blütenpflanzen in der Schweiz</v>
      </c>
      <c r="H1219" s="3" t="s">
        <v>1</v>
      </c>
      <c r="I1219" s="3" t="str">
        <f>IF(H1219&lt;&gt;"",VLOOKUP($H1219,Gefährdungsstufen!$B$2:$G$20,6,FALSE),"")</f>
        <v>potentiell gefährdet</v>
      </c>
      <c r="J1219" s="71">
        <f>IF(H1219&lt;&gt;"",VLOOKUP($H1219,Gefährdungsstufen!$B$2:$G$20,3,FALSE),"")</f>
        <v>0</v>
      </c>
      <c r="K1219" s="33" t="str">
        <f t="shared" si="109"/>
        <v>Landolt Elias (1991): Gefährdung der Farn- und Blütenpflanzen in der Schweiz</v>
      </c>
      <c r="L1219" s="3" t="s">
        <v>1</v>
      </c>
      <c r="M1219" s="3" t="s">
        <v>1</v>
      </c>
      <c r="N1219" s="11" t="str">
        <f>IF(M1219&lt;&gt;"",VLOOKUP(M1219,Gefährdungsstufen!$B$2:$G$20,6,FALSE),"")</f>
        <v>potentiell gefährdet</v>
      </c>
      <c r="O1219" s="33" t="str">
        <f t="shared" si="110"/>
        <v>Landolt Elias (1991): Gefährdung der Farn- und Blütenpflanzen in der Schweiz</v>
      </c>
      <c r="P1219" s="3" t="s">
        <v>1</v>
      </c>
      <c r="Q1219" s="3" t="s">
        <v>1</v>
      </c>
      <c r="R1219" s="11" t="str">
        <f>IF(Q1219&lt;&gt;"",VLOOKUP(Q1219,Gefährdungsstufen!$B$2:$G$20,6,FALSE),"")</f>
        <v>potentiell gefährdet</v>
      </c>
      <c r="S1219" s="33" t="str">
        <f t="shared" si="111"/>
        <v>Landolt Elias (1991): Gefährdung der Farn- und Blütenpflanzen in der Schweiz</v>
      </c>
      <c r="T1219" s="3" t="s">
        <v>1</v>
      </c>
      <c r="U1219" s="3" t="s">
        <v>1</v>
      </c>
      <c r="V1219" s="11" t="str">
        <f>IF(U1219&lt;&gt;"",VLOOKUP(U1219,Gefährdungsstufen!$B$2:$G$20,6,FALSE),"")</f>
        <v>potentiell gefährdet</v>
      </c>
      <c r="W1219" s="33" t="str">
        <f t="shared" si="112"/>
        <v>Landolt Elias (1991): Gefährdung der Farn- und Blütenpflanzen in der Schweiz</v>
      </c>
      <c r="X1219" s="3">
        <v>1</v>
      </c>
      <c r="Y1219" s="3" t="s">
        <v>8</v>
      </c>
      <c r="Z1219" s="3" t="s">
        <v>2</v>
      </c>
      <c r="AA1219" s="3">
        <v>6</v>
      </c>
      <c r="AB1219" s="3">
        <v>7</v>
      </c>
      <c r="AC1219" s="3">
        <v>6</v>
      </c>
      <c r="AD1219" s="3">
        <v>5</v>
      </c>
      <c r="AF1219" s="3" t="str">
        <f>IF(AE1219&lt;&gt;"",VLOOKUP(AE1219,legende!$A$3:$C$6,2,FALSE),"")</f>
        <v/>
      </c>
      <c r="AG1219" s="71" t="str">
        <f>IF(AE1219&lt;&gt;"",VLOOKUP(AE1219,legende!$A$3:$C$6,3,FALSE),"")</f>
        <v/>
      </c>
      <c r="AI1219" s="3" t="str">
        <f>IF(AH1219&lt;&gt;"",VLOOKUP(AH1219,legende!$F$3:$H$6,3,FALSE),"")</f>
        <v/>
      </c>
      <c r="AJ1219" s="71" t="str">
        <f>IF(AH1219&lt;&gt;"",VLOOKUP(AH1219,legende!$F$3:$H$6,2,FALSE),"")</f>
        <v/>
      </c>
      <c r="AK1219" s="3" t="s">
        <v>1</v>
      </c>
      <c r="AL1219" s="3" t="s">
        <v>1</v>
      </c>
      <c r="AM1219" s="11" t="str">
        <f>IF(AL1219&lt;&gt;"",VLOOKUP(AL1219,Gefährdungsstufen!$B$2:$G$20,6,FALSE),"")</f>
        <v>potentiell gefährdet</v>
      </c>
      <c r="AN1219" s="71">
        <f>IF(AL1219&lt;&gt;"",VLOOKUP(AL1219,Gefährdungsstufen!$B$2:$G$20,3,FALSE),"")</f>
        <v>0</v>
      </c>
      <c r="AP1219" s="11" t="s">
        <v>26922</v>
      </c>
      <c r="AQ1219" s="11" t="e">
        <f t="shared" si="113"/>
        <v>#VALUE!</v>
      </c>
      <c r="AR1219" s="3">
        <v>0</v>
      </c>
      <c r="AS1219" s="3" t="s">
        <v>0</v>
      </c>
      <c r="AT1219" s="2">
        <v>1</v>
      </c>
      <c r="BD1219" s="2" t="s">
        <v>120</v>
      </c>
    </row>
    <row r="1220" spans="1:57" ht="15" customHeight="1">
      <c r="A1220" s="16" t="s">
        <v>26859</v>
      </c>
      <c r="B1220" s="5" t="s">
        <v>14022</v>
      </c>
      <c r="C1220" s="16" t="s">
        <v>14023</v>
      </c>
      <c r="E1220" s="3" t="str">
        <f>IF(D1220&lt;&gt;"",VLOOKUP($D1220,Gefährdungsstufen!$B$2:$G$20,6,FALSE),"")</f>
        <v/>
      </c>
      <c r="F1220" s="71" t="str">
        <f>IF(D1220&lt;&gt;"",VLOOKUP($D1220,Gefährdungsstufen!$B$2:$G$20,3,FALSE),"")</f>
        <v/>
      </c>
      <c r="G1220" s="33" t="str">
        <f t="shared" ref="G1220:G1283" si="114">IF(D1220&lt;&gt;"","Landolt Elias (1991): Gefährdung der Farn- und Blütenpflanzen in der Schweiz","")</f>
        <v/>
      </c>
      <c r="I1220" s="3" t="str">
        <f>IF(H1220&lt;&gt;"",VLOOKUP($H1220,Gefährdungsstufen!$B$2:$G$20,6,FALSE),"")</f>
        <v/>
      </c>
      <c r="J1220" s="71" t="str">
        <f>IF(H1220&lt;&gt;"",VLOOKUP($H1220,Gefährdungsstufen!$B$2:$G$20,3,FALSE),"")</f>
        <v/>
      </c>
      <c r="K1220" s="33" t="str">
        <f t="shared" ref="K1220:K1283" si="115">IF(H1220&lt;&gt;"","Landolt Elias (1991): Gefährdung der Farn- und Blütenpflanzen in der Schweiz","")</f>
        <v/>
      </c>
      <c r="N1220" s="11" t="str">
        <f>IF(M1220&lt;&gt;"",VLOOKUP(M1220,Gefährdungsstufen!$B$2:$G$20,6,FALSE),"")</f>
        <v/>
      </c>
      <c r="O1220" s="33" t="str">
        <f t="shared" ref="O1220:O1283" si="116">IF(M1220&lt;&gt;"","Landolt Elias (1991): Gefährdung der Farn- und Blütenpflanzen in der Schweiz","")</f>
        <v/>
      </c>
      <c r="R1220" s="11" t="str">
        <f>IF(Q1220&lt;&gt;"",VLOOKUP(Q1220,Gefährdungsstufen!$B$2:$G$20,6,FALSE),"")</f>
        <v/>
      </c>
      <c r="S1220" s="33" t="str">
        <f t="shared" ref="S1220:S1283" si="117">IF(Q1220&lt;&gt;"","Landolt Elias (1991): Gefährdung der Farn- und Blütenpflanzen in der Schweiz","")</f>
        <v/>
      </c>
      <c r="V1220" s="11" t="str">
        <f>IF(U1220&lt;&gt;"",VLOOKUP(U1220,Gefährdungsstufen!$B$2:$G$20,6,FALSE),"")</f>
        <v/>
      </c>
      <c r="W1220" s="33" t="str">
        <f t="shared" ref="W1220:W1283" si="118">IF(U1220&lt;&gt;"","Landolt Elias (1991): Gefährdung der Farn- und Blütenpflanzen in der Schweiz","")</f>
        <v/>
      </c>
      <c r="Z1220" s="3" t="s">
        <v>2</v>
      </c>
      <c r="AA1220" s="3">
        <v>3</v>
      </c>
      <c r="AB1220" s="3">
        <v>4</v>
      </c>
      <c r="AC1220" s="3">
        <v>3</v>
      </c>
      <c r="AD1220" s="3">
        <v>4</v>
      </c>
      <c r="AE1220" s="3" t="s">
        <v>7</v>
      </c>
      <c r="AF1220" s="3" t="str">
        <f>IF(AE1220&lt;&gt;"",VLOOKUP(AE1220,legende!$A$3:$C$6,2,FALSE),"")</f>
        <v>gross</v>
      </c>
      <c r="AG1220" s="71">
        <f>IF(AE1220&lt;&gt;"",VLOOKUP(AE1220,legende!$A$3:$C$6,3,FALSE),"")</f>
        <v>0</v>
      </c>
      <c r="AH1220" s="3" t="s">
        <v>6</v>
      </c>
      <c r="AI1220" s="3" t="str">
        <f>IF(AH1220&lt;&gt;"",VLOOKUP(AH1220,legende!$F$3:$H$6,3,FALSE),"")</f>
        <v>klein: &lt;1/4</v>
      </c>
      <c r="AJ1220" s="71">
        <f>IF(AH1220&lt;&gt;"",VLOOKUP(AH1220,legende!$F$3:$H$6,2,FALSE),"")</f>
        <v>0</v>
      </c>
      <c r="AK1220" s="3" t="s">
        <v>45</v>
      </c>
      <c r="AL1220" s="3" t="s">
        <v>45</v>
      </c>
      <c r="AM1220" s="11" t="str">
        <f>IF(AL1220&lt;&gt;"",VLOOKUP(AL1220,Gefährdungsstufen!$B$2:$G$20,6,FALSE),"")</f>
        <v>gefährdet</v>
      </c>
      <c r="AN1220" s="71">
        <f>IF(AL1220&lt;&gt;"",VLOOKUP(AL1220,Gefährdungsstufen!$B$2:$G$20,3,FALSE),"")</f>
        <v>3</v>
      </c>
      <c r="AQ1220" s="11" t="e">
        <f t="shared" ref="AQ1220:AQ1283" si="119">AN1220+AJ1220+AG1220+J1220+F1220</f>
        <v>#VALUE!</v>
      </c>
      <c r="AR1220" s="3">
        <v>1</v>
      </c>
      <c r="AS1220" s="3">
        <v>1</v>
      </c>
      <c r="AT1220" s="2">
        <v>1</v>
      </c>
      <c r="BE1220" s="2" t="s">
        <v>248</v>
      </c>
    </row>
    <row r="1221" spans="1:57" ht="15" customHeight="1">
      <c r="A1221" s="16" t="s">
        <v>26859</v>
      </c>
      <c r="B1221" s="5" t="s">
        <v>6483</v>
      </c>
      <c r="C1221" s="16" t="s">
        <v>6484</v>
      </c>
      <c r="E1221" s="3" t="str">
        <f>IF(D1221&lt;&gt;"",VLOOKUP($D1221,Gefährdungsstufen!$B$2:$G$20,6,FALSE),"")</f>
        <v/>
      </c>
      <c r="F1221" s="71" t="str">
        <f>IF(D1221&lt;&gt;"",VLOOKUP($D1221,Gefährdungsstufen!$B$2:$G$20,3,FALSE),"")</f>
        <v/>
      </c>
      <c r="G1221" s="33" t="str">
        <f t="shared" si="114"/>
        <v/>
      </c>
      <c r="I1221" s="3" t="str">
        <f>IF(H1221&lt;&gt;"",VLOOKUP($H1221,Gefährdungsstufen!$B$2:$G$20,6,FALSE),"")</f>
        <v/>
      </c>
      <c r="J1221" s="71" t="str">
        <f>IF(H1221&lt;&gt;"",VLOOKUP($H1221,Gefährdungsstufen!$B$2:$G$20,3,FALSE),"")</f>
        <v/>
      </c>
      <c r="K1221" s="33" t="str">
        <f t="shared" si="115"/>
        <v/>
      </c>
      <c r="N1221" s="11" t="str">
        <f>IF(M1221&lt;&gt;"",VLOOKUP(M1221,Gefährdungsstufen!$B$2:$G$20,6,FALSE),"")</f>
        <v/>
      </c>
      <c r="O1221" s="33" t="str">
        <f t="shared" si="116"/>
        <v/>
      </c>
      <c r="R1221" s="11" t="str">
        <f>IF(Q1221&lt;&gt;"",VLOOKUP(Q1221,Gefährdungsstufen!$B$2:$G$20,6,FALSE),"")</f>
        <v/>
      </c>
      <c r="S1221" s="33" t="str">
        <f t="shared" si="117"/>
        <v/>
      </c>
      <c r="V1221" s="11" t="str">
        <f>IF(U1221&lt;&gt;"",VLOOKUP(U1221,Gefährdungsstufen!$B$2:$G$20,6,FALSE),"")</f>
        <v/>
      </c>
      <c r="W1221" s="33" t="str">
        <f t="shared" si="118"/>
        <v/>
      </c>
      <c r="Z1221" s="3" t="s">
        <v>2</v>
      </c>
      <c r="AA1221" s="3">
        <v>3</v>
      </c>
      <c r="AB1221" s="3">
        <v>4</v>
      </c>
      <c r="AC1221" s="3">
        <v>3</v>
      </c>
      <c r="AD1221" s="3">
        <v>4</v>
      </c>
      <c r="AE1221" s="3" t="s">
        <v>7</v>
      </c>
      <c r="AF1221" s="3" t="str">
        <f>IF(AE1221&lt;&gt;"",VLOOKUP(AE1221,legende!$A$3:$C$6,2,FALSE),"")</f>
        <v>gross</v>
      </c>
      <c r="AG1221" s="71">
        <f>IF(AE1221&lt;&gt;"",VLOOKUP(AE1221,legende!$A$3:$C$6,3,FALSE),"")</f>
        <v>0</v>
      </c>
      <c r="AH1221" s="3" t="s">
        <v>6</v>
      </c>
      <c r="AI1221" s="3" t="str">
        <f>IF(AH1221&lt;&gt;"",VLOOKUP(AH1221,legende!$F$3:$H$6,3,FALSE),"")</f>
        <v>klein: &lt;1/4</v>
      </c>
      <c r="AJ1221" s="71">
        <f>IF(AH1221&lt;&gt;"",VLOOKUP(AH1221,legende!$F$3:$H$6,2,FALSE),"")</f>
        <v>0</v>
      </c>
      <c r="AK1221" s="3" t="s">
        <v>45</v>
      </c>
      <c r="AL1221" s="3" t="s">
        <v>45</v>
      </c>
      <c r="AM1221" s="11" t="str">
        <f>IF(AL1221&lt;&gt;"",VLOOKUP(AL1221,Gefährdungsstufen!$B$2:$G$20,6,FALSE),"")</f>
        <v>gefährdet</v>
      </c>
      <c r="AN1221" s="71">
        <f>IF(AL1221&lt;&gt;"",VLOOKUP(AL1221,Gefährdungsstufen!$B$2:$G$20,3,FALSE),"")</f>
        <v>3</v>
      </c>
      <c r="AQ1221" s="11" t="e">
        <f t="shared" si="119"/>
        <v>#VALUE!</v>
      </c>
      <c r="AR1221" s="3">
        <v>1</v>
      </c>
      <c r="AS1221" s="3">
        <v>1</v>
      </c>
    </row>
    <row r="1222" spans="1:57" ht="15" customHeight="1">
      <c r="A1222" s="16" t="s">
        <v>26859</v>
      </c>
      <c r="B1222" s="5" t="s">
        <v>17887</v>
      </c>
      <c r="C1222" s="16" t="s">
        <v>17888</v>
      </c>
      <c r="E1222" s="3" t="str">
        <f>IF(D1222&lt;&gt;"",VLOOKUP($D1222,Gefährdungsstufen!$B$2:$G$20,6,FALSE),"")</f>
        <v/>
      </c>
      <c r="F1222" s="71" t="str">
        <f>IF(D1222&lt;&gt;"",VLOOKUP($D1222,Gefährdungsstufen!$B$2:$G$20,3,FALSE),"")</f>
        <v/>
      </c>
      <c r="G1222" s="33" t="str">
        <f t="shared" si="114"/>
        <v/>
      </c>
      <c r="I1222" s="3" t="str">
        <f>IF(H1222&lt;&gt;"",VLOOKUP($H1222,Gefährdungsstufen!$B$2:$G$20,6,FALSE),"")</f>
        <v/>
      </c>
      <c r="J1222" s="71" t="str">
        <f>IF(H1222&lt;&gt;"",VLOOKUP($H1222,Gefährdungsstufen!$B$2:$G$20,3,FALSE),"")</f>
        <v/>
      </c>
      <c r="K1222" s="33" t="str">
        <f t="shared" si="115"/>
        <v/>
      </c>
      <c r="N1222" s="11" t="str">
        <f>IF(M1222&lt;&gt;"",VLOOKUP(M1222,Gefährdungsstufen!$B$2:$G$20,6,FALSE),"")</f>
        <v/>
      </c>
      <c r="O1222" s="33" t="str">
        <f t="shared" si="116"/>
        <v/>
      </c>
      <c r="R1222" s="11" t="str">
        <f>IF(Q1222&lt;&gt;"",VLOOKUP(Q1222,Gefährdungsstufen!$B$2:$G$20,6,FALSE),"")</f>
        <v/>
      </c>
      <c r="S1222" s="33" t="str">
        <f t="shared" si="117"/>
        <v/>
      </c>
      <c r="V1222" s="11" t="str">
        <f>IF(U1222&lt;&gt;"",VLOOKUP(U1222,Gefährdungsstufen!$B$2:$G$20,6,FALSE),"")</f>
        <v/>
      </c>
      <c r="W1222" s="33" t="str">
        <f t="shared" si="118"/>
        <v/>
      </c>
      <c r="Z1222" s="3" t="s">
        <v>2</v>
      </c>
      <c r="AA1222" s="3">
        <v>3</v>
      </c>
      <c r="AB1222" s="3">
        <v>4</v>
      </c>
      <c r="AC1222" s="3">
        <v>3</v>
      </c>
      <c r="AD1222" s="3">
        <v>4</v>
      </c>
      <c r="AE1222" s="3" t="s">
        <v>7</v>
      </c>
      <c r="AF1222" s="3" t="str">
        <f>IF(AE1222&lt;&gt;"",VLOOKUP(AE1222,legende!$A$3:$C$6,2,FALSE),"")</f>
        <v>gross</v>
      </c>
      <c r="AG1222" s="71">
        <f>IF(AE1222&lt;&gt;"",VLOOKUP(AE1222,legende!$A$3:$C$6,3,FALSE),"")</f>
        <v>0</v>
      </c>
      <c r="AH1222" s="3" t="s">
        <v>6</v>
      </c>
      <c r="AI1222" s="3" t="str">
        <f>IF(AH1222&lt;&gt;"",VLOOKUP(AH1222,legende!$F$3:$H$6,3,FALSE),"")</f>
        <v>klein: &lt;1/4</v>
      </c>
      <c r="AJ1222" s="71">
        <f>IF(AH1222&lt;&gt;"",VLOOKUP(AH1222,legende!$F$3:$H$6,2,FALSE),"")</f>
        <v>0</v>
      </c>
      <c r="AK1222" s="3" t="s">
        <v>45</v>
      </c>
      <c r="AL1222" s="3" t="s">
        <v>45</v>
      </c>
      <c r="AM1222" s="11" t="str">
        <f>IF(AL1222&lt;&gt;"",VLOOKUP(AL1222,Gefährdungsstufen!$B$2:$G$20,6,FALSE),"")</f>
        <v>gefährdet</v>
      </c>
      <c r="AN1222" s="71">
        <f>IF(AL1222&lt;&gt;"",VLOOKUP(AL1222,Gefährdungsstufen!$B$2:$G$20,3,FALSE),"")</f>
        <v>3</v>
      </c>
      <c r="AQ1222" s="11" t="e">
        <f t="shared" si="119"/>
        <v>#VALUE!</v>
      </c>
      <c r="AR1222" s="3">
        <v>1</v>
      </c>
      <c r="AS1222" s="3">
        <v>1</v>
      </c>
    </row>
    <row r="1223" spans="1:57" ht="15" hidden="1" customHeight="1">
      <c r="A1223" s="16" t="s">
        <v>26859</v>
      </c>
      <c r="B1223" s="5" t="s">
        <v>10769</v>
      </c>
      <c r="C1223" s="16" t="s">
        <v>10770</v>
      </c>
      <c r="D1223" s="3" t="s">
        <v>1</v>
      </c>
      <c r="E1223" s="3" t="str">
        <f>IF(D1223&lt;&gt;"",VLOOKUP($D1223,Gefährdungsstufen!$B$2:$G$20,6,FALSE),"")</f>
        <v>potentiell gefährdet</v>
      </c>
      <c r="F1223" s="71">
        <f>IF(D1223&lt;&gt;"",VLOOKUP($D1223,Gefährdungsstufen!$B$2:$G$20,3,FALSE),"")</f>
        <v>0</v>
      </c>
      <c r="G1223" s="33" t="str">
        <f t="shared" si="114"/>
        <v>Landolt Elias (1991): Gefährdung der Farn- und Blütenpflanzen in der Schweiz</v>
      </c>
      <c r="H1223" s="3" t="s">
        <v>1</v>
      </c>
      <c r="I1223" s="3" t="str">
        <f>IF(H1223&lt;&gt;"",VLOOKUP($H1223,Gefährdungsstufen!$B$2:$G$20,6,FALSE),"")</f>
        <v>potentiell gefährdet</v>
      </c>
      <c r="J1223" s="71">
        <f>IF(H1223&lt;&gt;"",VLOOKUP($H1223,Gefährdungsstufen!$B$2:$G$20,3,FALSE),"")</f>
        <v>0</v>
      </c>
      <c r="K1223" s="33" t="str">
        <f t="shared" si="115"/>
        <v>Landolt Elias (1991): Gefährdung der Farn- und Blütenpflanzen in der Schweiz</v>
      </c>
      <c r="L1223" s="3" t="s">
        <v>1</v>
      </c>
      <c r="M1223" s="3" t="s">
        <v>1</v>
      </c>
      <c r="N1223" s="11" t="str">
        <f>IF(M1223&lt;&gt;"",VLOOKUP(M1223,Gefährdungsstufen!$B$2:$G$20,6,FALSE),"")</f>
        <v>potentiell gefährdet</v>
      </c>
      <c r="O1223" s="33" t="str">
        <f t="shared" si="116"/>
        <v>Landolt Elias (1991): Gefährdung der Farn- und Blütenpflanzen in der Schweiz</v>
      </c>
      <c r="P1223" s="3" t="s">
        <v>45</v>
      </c>
      <c r="Q1223" s="3" t="s">
        <v>45</v>
      </c>
      <c r="R1223" s="11" t="str">
        <f>IF(Q1223&lt;&gt;"",VLOOKUP(Q1223,Gefährdungsstufen!$B$2:$G$20,6,FALSE),"")</f>
        <v>gefährdet</v>
      </c>
      <c r="S1223" s="33" t="str">
        <f t="shared" si="117"/>
        <v>Landolt Elias (1991): Gefährdung der Farn- und Blütenpflanzen in der Schweiz</v>
      </c>
      <c r="T1223" s="3" t="s">
        <v>45</v>
      </c>
      <c r="U1223" s="3" t="s">
        <v>45</v>
      </c>
      <c r="V1223" s="11" t="str">
        <f>IF(U1223&lt;&gt;"",VLOOKUP(U1223,Gefährdungsstufen!$B$2:$G$20,6,FALSE),"")</f>
        <v>gefährdet</v>
      </c>
      <c r="W1223" s="33" t="str">
        <f t="shared" si="118"/>
        <v>Landolt Elias (1991): Gefährdung der Farn- und Blütenpflanzen in der Schweiz</v>
      </c>
      <c r="X1223" s="3">
        <v>1</v>
      </c>
      <c r="Y1223" s="3" t="s">
        <v>8</v>
      </c>
      <c r="Z1223" s="3" t="s">
        <v>2</v>
      </c>
      <c r="AA1223" s="3">
        <v>2</v>
      </c>
      <c r="AB1223" s="3">
        <v>2</v>
      </c>
      <c r="AC1223" s="3">
        <v>2</v>
      </c>
      <c r="AD1223" s="3">
        <v>99</v>
      </c>
      <c r="AE1223" s="3" t="s">
        <v>7</v>
      </c>
      <c r="AF1223" s="3" t="str">
        <f>IF(AE1223&lt;&gt;"",VLOOKUP(AE1223,legende!$A$3:$C$6,2,FALSE),"")</f>
        <v>gross</v>
      </c>
      <c r="AG1223" s="71">
        <f>IF(AE1223&lt;&gt;"",VLOOKUP(AE1223,legende!$A$3:$C$6,3,FALSE),"")</f>
        <v>0</v>
      </c>
      <c r="AH1223" s="3" t="s">
        <v>6</v>
      </c>
      <c r="AI1223" s="3" t="str">
        <f>IF(AH1223&lt;&gt;"",VLOOKUP(AH1223,legende!$F$3:$H$6,3,FALSE),"")</f>
        <v>klein: &lt;1/4</v>
      </c>
      <c r="AJ1223" s="71">
        <f>IF(AH1223&lt;&gt;"",VLOOKUP(AH1223,legende!$F$3:$H$6,2,FALSE),"")</f>
        <v>0</v>
      </c>
      <c r="AK1223" s="3" t="s">
        <v>45</v>
      </c>
      <c r="AL1223" s="3" t="s">
        <v>45</v>
      </c>
      <c r="AM1223" s="11" t="str">
        <f>IF(AL1223&lt;&gt;"",VLOOKUP(AL1223,Gefährdungsstufen!$B$2:$G$20,6,FALSE),"")</f>
        <v>gefährdet</v>
      </c>
      <c r="AN1223" s="71">
        <f>IF(AL1223&lt;&gt;"",VLOOKUP(AL1223,Gefährdungsstufen!$B$2:$G$20,3,FALSE),"")</f>
        <v>3</v>
      </c>
      <c r="AQ1223" s="11">
        <f t="shared" si="119"/>
        <v>3</v>
      </c>
      <c r="AR1223" s="3">
        <v>1</v>
      </c>
      <c r="AS1223" s="3">
        <v>1</v>
      </c>
      <c r="AT1223" s="2">
        <v>1</v>
      </c>
    </row>
    <row r="1224" spans="1:57" ht="15" hidden="1" customHeight="1">
      <c r="A1224" s="16" t="s">
        <v>26859</v>
      </c>
      <c r="B1224" s="5" t="s">
        <v>10369</v>
      </c>
      <c r="C1224" s="16" t="s">
        <v>10370</v>
      </c>
      <c r="D1224" s="3" t="s">
        <v>1</v>
      </c>
      <c r="E1224" s="3" t="str">
        <f>IF(D1224&lt;&gt;"",VLOOKUP($D1224,Gefährdungsstufen!$B$2:$G$20,6,FALSE),"")</f>
        <v>potentiell gefährdet</v>
      </c>
      <c r="F1224" s="71">
        <f>IF(D1224&lt;&gt;"",VLOOKUP($D1224,Gefährdungsstufen!$B$2:$G$20,3,FALSE),"")</f>
        <v>0</v>
      </c>
      <c r="G1224" s="33" t="str">
        <f t="shared" si="114"/>
        <v>Landolt Elias (1991): Gefährdung der Farn- und Blütenpflanzen in der Schweiz</v>
      </c>
      <c r="H1224" s="3" t="s">
        <v>1</v>
      </c>
      <c r="I1224" s="3" t="str">
        <f>IF(H1224&lt;&gt;"",VLOOKUP($H1224,Gefährdungsstufen!$B$2:$G$20,6,FALSE),"")</f>
        <v>potentiell gefährdet</v>
      </c>
      <c r="J1224" s="71">
        <f>IF(H1224&lt;&gt;"",VLOOKUP($H1224,Gefährdungsstufen!$B$2:$G$20,3,FALSE),"")</f>
        <v>0</v>
      </c>
      <c r="K1224" s="33" t="str">
        <f t="shared" si="115"/>
        <v>Landolt Elias (1991): Gefährdung der Farn- und Blütenpflanzen in der Schweiz</v>
      </c>
      <c r="L1224" s="3" t="s">
        <v>1</v>
      </c>
      <c r="M1224" s="3" t="s">
        <v>1</v>
      </c>
      <c r="N1224" s="11" t="str">
        <f>IF(M1224&lt;&gt;"",VLOOKUP(M1224,Gefährdungsstufen!$B$2:$G$20,6,FALSE),"")</f>
        <v>potentiell gefährdet</v>
      </c>
      <c r="O1224" s="33" t="str">
        <f t="shared" si="116"/>
        <v>Landolt Elias (1991): Gefährdung der Farn- und Blütenpflanzen in der Schweiz</v>
      </c>
      <c r="P1224" s="3" t="s">
        <v>1</v>
      </c>
      <c r="Q1224" s="3" t="s">
        <v>1</v>
      </c>
      <c r="R1224" s="11" t="str">
        <f>IF(Q1224&lt;&gt;"",VLOOKUP(Q1224,Gefährdungsstufen!$B$2:$G$20,6,FALSE),"")</f>
        <v>potentiell gefährdet</v>
      </c>
      <c r="S1224" s="33" t="str">
        <f t="shared" si="117"/>
        <v>Landolt Elias (1991): Gefährdung der Farn- und Blütenpflanzen in der Schweiz</v>
      </c>
      <c r="T1224" s="3" t="s">
        <v>1</v>
      </c>
      <c r="U1224" s="3" t="s">
        <v>1</v>
      </c>
      <c r="V1224" s="11" t="str">
        <f>IF(U1224&lt;&gt;"",VLOOKUP(U1224,Gefährdungsstufen!$B$2:$G$20,6,FALSE),"")</f>
        <v>potentiell gefährdet</v>
      </c>
      <c r="W1224" s="33" t="str">
        <f t="shared" si="118"/>
        <v>Landolt Elias (1991): Gefährdung der Farn- und Blütenpflanzen in der Schweiz</v>
      </c>
      <c r="X1224" s="3">
        <v>1</v>
      </c>
      <c r="Y1224" s="3" t="s">
        <v>8</v>
      </c>
      <c r="Z1224" s="3" t="s">
        <v>2</v>
      </c>
      <c r="AA1224" s="3">
        <v>5</v>
      </c>
      <c r="AB1224" s="3">
        <v>5</v>
      </c>
      <c r="AC1224" s="3">
        <v>5</v>
      </c>
      <c r="AD1224" s="3">
        <v>5</v>
      </c>
      <c r="AF1224" s="3" t="str">
        <f>IF(AE1224&lt;&gt;"",VLOOKUP(AE1224,legende!$A$3:$C$6,2,FALSE),"")</f>
        <v/>
      </c>
      <c r="AG1224" s="71" t="str">
        <f>IF(AE1224&lt;&gt;"",VLOOKUP(AE1224,legende!$A$3:$C$6,3,FALSE),"")</f>
        <v/>
      </c>
      <c r="AI1224" s="3" t="str">
        <f>IF(AH1224&lt;&gt;"",VLOOKUP(AH1224,legende!$F$3:$H$6,3,FALSE),"")</f>
        <v/>
      </c>
      <c r="AJ1224" s="71" t="str">
        <f>IF(AH1224&lt;&gt;"",VLOOKUP(AH1224,legende!$F$3:$H$6,2,FALSE),"")</f>
        <v/>
      </c>
      <c r="AK1224" s="3" t="s">
        <v>1</v>
      </c>
      <c r="AL1224" s="3" t="s">
        <v>1</v>
      </c>
      <c r="AM1224" s="11" t="str">
        <f>IF(AL1224&lt;&gt;"",VLOOKUP(AL1224,Gefährdungsstufen!$B$2:$G$20,6,FALSE),"")</f>
        <v>potentiell gefährdet</v>
      </c>
      <c r="AN1224" s="71">
        <f>IF(AL1224&lt;&gt;"",VLOOKUP(AL1224,Gefährdungsstufen!$B$2:$G$20,3,FALSE),"")</f>
        <v>0</v>
      </c>
      <c r="AP1224" s="11" t="s">
        <v>26922</v>
      </c>
      <c r="AQ1224" s="11" t="e">
        <f t="shared" si="119"/>
        <v>#VALUE!</v>
      </c>
      <c r="AR1224" s="3">
        <v>0</v>
      </c>
      <c r="AS1224" s="3" t="s">
        <v>0</v>
      </c>
      <c r="AT1224" s="2">
        <v>1</v>
      </c>
      <c r="AU1224" s="2">
        <v>2</v>
      </c>
      <c r="BD1224" s="2" t="s">
        <v>120</v>
      </c>
    </row>
    <row r="1225" spans="1:57" ht="15" customHeight="1">
      <c r="A1225" s="16" t="s">
        <v>26859</v>
      </c>
      <c r="B1225" s="5" t="s">
        <v>14585</v>
      </c>
      <c r="C1225" s="16" t="s">
        <v>14586</v>
      </c>
      <c r="E1225" s="3" t="str">
        <f>IF(D1225&lt;&gt;"",VLOOKUP($D1225,Gefährdungsstufen!$B$2:$G$20,6,FALSE),"")</f>
        <v/>
      </c>
      <c r="F1225" s="71" t="str">
        <f>IF(D1225&lt;&gt;"",VLOOKUP($D1225,Gefährdungsstufen!$B$2:$G$20,3,FALSE),"")</f>
        <v/>
      </c>
      <c r="G1225" s="33" t="str">
        <f t="shared" si="114"/>
        <v/>
      </c>
      <c r="I1225" s="3" t="str">
        <f>IF(H1225&lt;&gt;"",VLOOKUP($H1225,Gefährdungsstufen!$B$2:$G$20,6,FALSE),"")</f>
        <v/>
      </c>
      <c r="J1225" s="71" t="str">
        <f>IF(H1225&lt;&gt;"",VLOOKUP($H1225,Gefährdungsstufen!$B$2:$G$20,3,FALSE),"")</f>
        <v/>
      </c>
      <c r="K1225" s="33" t="str">
        <f t="shared" si="115"/>
        <v/>
      </c>
      <c r="N1225" s="11" t="str">
        <f>IF(M1225&lt;&gt;"",VLOOKUP(M1225,Gefährdungsstufen!$B$2:$G$20,6,FALSE),"")</f>
        <v/>
      </c>
      <c r="O1225" s="33" t="str">
        <f t="shared" si="116"/>
        <v/>
      </c>
      <c r="R1225" s="11" t="str">
        <f>IF(Q1225&lt;&gt;"",VLOOKUP(Q1225,Gefährdungsstufen!$B$2:$G$20,6,FALSE),"")</f>
        <v/>
      </c>
      <c r="S1225" s="33" t="str">
        <f t="shared" si="117"/>
        <v/>
      </c>
      <c r="V1225" s="11" t="str">
        <f>IF(U1225&lt;&gt;"",VLOOKUP(U1225,Gefährdungsstufen!$B$2:$G$20,6,FALSE),"")</f>
        <v/>
      </c>
      <c r="W1225" s="33" t="str">
        <f t="shared" si="118"/>
        <v/>
      </c>
      <c r="Z1225" s="3" t="s">
        <v>2</v>
      </c>
      <c r="AE1225" s="3" t="s">
        <v>7</v>
      </c>
      <c r="AF1225" s="3" t="str">
        <f>IF(AE1225&lt;&gt;"",VLOOKUP(AE1225,legende!$A$3:$C$6,2,FALSE),"")</f>
        <v>gross</v>
      </c>
      <c r="AG1225" s="71">
        <f>IF(AE1225&lt;&gt;"",VLOOKUP(AE1225,legende!$A$3:$C$6,3,FALSE),"")</f>
        <v>0</v>
      </c>
      <c r="AH1225" s="3" t="s">
        <v>6</v>
      </c>
      <c r="AI1225" s="3" t="str">
        <f>IF(AH1225&lt;&gt;"",VLOOKUP(AH1225,legende!$F$3:$H$6,3,FALSE),"")</f>
        <v>klein: &lt;1/4</v>
      </c>
      <c r="AJ1225" s="71">
        <f>IF(AH1225&lt;&gt;"",VLOOKUP(AH1225,legende!$F$3:$H$6,2,FALSE),"")</f>
        <v>0</v>
      </c>
      <c r="AK1225" s="3" t="s">
        <v>19</v>
      </c>
      <c r="AL1225" s="3" t="s">
        <v>19</v>
      </c>
      <c r="AM1225" s="11" t="str">
        <f>IF(AL1225&lt;&gt;"",VLOOKUP(AL1225,Gefährdungsstufen!$B$2:$G$20,6,FALSE),"")</f>
        <v>potentiell gefährdet</v>
      </c>
      <c r="AN1225" s="71">
        <f>IF(AL1225&lt;&gt;"",VLOOKUP(AL1225,Gefährdungsstufen!$B$2:$G$20,3,FALSE),"")</f>
        <v>0</v>
      </c>
      <c r="AQ1225" s="11" t="e">
        <f t="shared" si="119"/>
        <v>#VALUE!</v>
      </c>
      <c r="AR1225" s="3">
        <v>0</v>
      </c>
      <c r="AS1225" s="3">
        <v>0</v>
      </c>
    </row>
    <row r="1226" spans="1:57" ht="15" hidden="1" customHeight="1">
      <c r="A1226" s="16" t="s">
        <v>26859</v>
      </c>
      <c r="B1226" s="5" t="s">
        <v>25903</v>
      </c>
      <c r="C1226" s="16" t="s">
        <v>25904</v>
      </c>
      <c r="D1226" s="3" t="s">
        <v>1</v>
      </c>
      <c r="E1226" s="3" t="str">
        <f>IF(D1226&lt;&gt;"",VLOOKUP($D1226,Gefährdungsstufen!$B$2:$G$20,6,FALSE),"")</f>
        <v>potentiell gefährdet</v>
      </c>
      <c r="F1226" s="71">
        <f>IF(D1226&lt;&gt;"",VLOOKUP($D1226,Gefährdungsstufen!$B$2:$G$20,3,FALSE),"")</f>
        <v>0</v>
      </c>
      <c r="G1226" s="33" t="str">
        <f t="shared" si="114"/>
        <v>Landolt Elias (1991): Gefährdung der Farn- und Blütenpflanzen in der Schweiz</v>
      </c>
      <c r="H1226" s="3" t="s">
        <v>1</v>
      </c>
      <c r="I1226" s="3" t="str">
        <f>IF(H1226&lt;&gt;"",VLOOKUP($H1226,Gefährdungsstufen!$B$2:$G$20,6,FALSE),"")</f>
        <v>potentiell gefährdet</v>
      </c>
      <c r="J1226" s="71">
        <f>IF(H1226&lt;&gt;"",VLOOKUP($H1226,Gefährdungsstufen!$B$2:$G$20,3,FALSE),"")</f>
        <v>0</v>
      </c>
      <c r="K1226" s="33" t="str">
        <f t="shared" si="115"/>
        <v>Landolt Elias (1991): Gefährdung der Farn- und Blütenpflanzen in der Schweiz</v>
      </c>
      <c r="L1226" s="3" t="s">
        <v>1</v>
      </c>
      <c r="M1226" s="3" t="s">
        <v>1</v>
      </c>
      <c r="N1226" s="11" t="str">
        <f>IF(M1226&lt;&gt;"",VLOOKUP(M1226,Gefährdungsstufen!$B$2:$G$20,6,FALSE),"")</f>
        <v>potentiell gefährdet</v>
      </c>
      <c r="O1226" s="33" t="str">
        <f t="shared" si="116"/>
        <v>Landolt Elias (1991): Gefährdung der Farn- und Blütenpflanzen in der Schweiz</v>
      </c>
      <c r="P1226" s="3" t="s">
        <v>1</v>
      </c>
      <c r="Q1226" s="3" t="s">
        <v>1</v>
      </c>
      <c r="R1226" s="11" t="str">
        <f>IF(Q1226&lt;&gt;"",VLOOKUP(Q1226,Gefährdungsstufen!$B$2:$G$20,6,FALSE),"")</f>
        <v>potentiell gefährdet</v>
      </c>
      <c r="S1226" s="33" t="str">
        <f t="shared" si="117"/>
        <v>Landolt Elias (1991): Gefährdung der Farn- und Blütenpflanzen in der Schweiz</v>
      </c>
      <c r="T1226" s="3" t="s">
        <v>1</v>
      </c>
      <c r="U1226" s="3" t="s">
        <v>1</v>
      </c>
      <c r="V1226" s="11" t="str">
        <f>IF(U1226&lt;&gt;"",VLOOKUP(U1226,Gefährdungsstufen!$B$2:$G$20,6,FALSE),"")</f>
        <v>potentiell gefährdet</v>
      </c>
      <c r="W1226" s="33" t="str">
        <f t="shared" si="118"/>
        <v>Landolt Elias (1991): Gefährdung der Farn- und Blütenpflanzen in der Schweiz</v>
      </c>
      <c r="X1226" s="3">
        <v>1</v>
      </c>
      <c r="Y1226" s="3" t="s">
        <v>8</v>
      </c>
      <c r="Z1226" s="3" t="s">
        <v>2</v>
      </c>
      <c r="AA1226" s="3">
        <v>6</v>
      </c>
      <c r="AB1226" s="3">
        <v>7</v>
      </c>
      <c r="AC1226" s="3">
        <v>6</v>
      </c>
      <c r="AD1226" s="3">
        <v>4</v>
      </c>
      <c r="AF1226" s="3" t="str">
        <f>IF(AE1226&lt;&gt;"",VLOOKUP(AE1226,legende!$A$3:$C$6,2,FALSE),"")</f>
        <v/>
      </c>
      <c r="AG1226" s="71" t="str">
        <f>IF(AE1226&lt;&gt;"",VLOOKUP(AE1226,legende!$A$3:$C$6,3,FALSE),"")</f>
        <v/>
      </c>
      <c r="AI1226" s="3" t="str">
        <f>IF(AH1226&lt;&gt;"",VLOOKUP(AH1226,legende!$F$3:$H$6,3,FALSE),"")</f>
        <v/>
      </c>
      <c r="AJ1226" s="71" t="str">
        <f>IF(AH1226&lt;&gt;"",VLOOKUP(AH1226,legende!$F$3:$H$6,2,FALSE),"")</f>
        <v/>
      </c>
      <c r="AK1226" s="3" t="s">
        <v>1</v>
      </c>
      <c r="AL1226" s="3" t="s">
        <v>1</v>
      </c>
      <c r="AM1226" s="11" t="str">
        <f>IF(AL1226&lt;&gt;"",VLOOKUP(AL1226,Gefährdungsstufen!$B$2:$G$20,6,FALSE),"")</f>
        <v>potentiell gefährdet</v>
      </c>
      <c r="AN1226" s="71">
        <f>IF(AL1226&lt;&gt;"",VLOOKUP(AL1226,Gefährdungsstufen!$B$2:$G$20,3,FALSE),"")</f>
        <v>0</v>
      </c>
      <c r="AP1226" s="11" t="s">
        <v>26922</v>
      </c>
      <c r="AQ1226" s="11" t="e">
        <f t="shared" si="119"/>
        <v>#VALUE!</v>
      </c>
      <c r="AR1226" s="3">
        <v>0</v>
      </c>
      <c r="AS1226" s="3" t="s">
        <v>0</v>
      </c>
      <c r="AT1226" s="2">
        <v>1</v>
      </c>
      <c r="BD1226" s="2" t="s">
        <v>120</v>
      </c>
    </row>
    <row r="1227" spans="1:57" ht="15" hidden="1" customHeight="1">
      <c r="A1227" s="16" t="s">
        <v>26859</v>
      </c>
      <c r="B1227" s="5" t="s">
        <v>17496</v>
      </c>
      <c r="C1227" s="16" t="s">
        <v>17497</v>
      </c>
      <c r="D1227" s="3" t="s">
        <v>1</v>
      </c>
      <c r="E1227" s="3" t="str">
        <f>IF(D1227&lt;&gt;"",VLOOKUP($D1227,Gefährdungsstufen!$B$2:$G$20,6,FALSE),"")</f>
        <v>potentiell gefährdet</v>
      </c>
      <c r="F1227" s="71">
        <f>IF(D1227&lt;&gt;"",VLOOKUP($D1227,Gefährdungsstufen!$B$2:$G$20,3,FALSE),"")</f>
        <v>0</v>
      </c>
      <c r="G1227" s="33" t="str">
        <f t="shared" si="114"/>
        <v>Landolt Elias (1991): Gefährdung der Farn- und Blütenpflanzen in der Schweiz</v>
      </c>
      <c r="H1227" s="3" t="s">
        <v>1</v>
      </c>
      <c r="I1227" s="3" t="str">
        <f>IF(H1227&lt;&gt;"",VLOOKUP($H1227,Gefährdungsstufen!$B$2:$G$20,6,FALSE),"")</f>
        <v>potentiell gefährdet</v>
      </c>
      <c r="J1227" s="71">
        <f>IF(H1227&lt;&gt;"",VLOOKUP($H1227,Gefährdungsstufen!$B$2:$G$20,3,FALSE),"")</f>
        <v>0</v>
      </c>
      <c r="K1227" s="33" t="str">
        <f t="shared" si="115"/>
        <v>Landolt Elias (1991): Gefährdung der Farn- und Blütenpflanzen in der Schweiz</v>
      </c>
      <c r="L1227" s="3" t="s">
        <v>1</v>
      </c>
      <c r="M1227" s="3" t="s">
        <v>1</v>
      </c>
      <c r="N1227" s="11" t="str">
        <f>IF(M1227&lt;&gt;"",VLOOKUP(M1227,Gefährdungsstufen!$B$2:$G$20,6,FALSE),"")</f>
        <v>potentiell gefährdet</v>
      </c>
      <c r="O1227" s="33" t="str">
        <f t="shared" si="116"/>
        <v>Landolt Elias (1991): Gefährdung der Farn- und Blütenpflanzen in der Schweiz</v>
      </c>
      <c r="P1227" s="3" t="s">
        <v>1</v>
      </c>
      <c r="Q1227" s="3" t="s">
        <v>1</v>
      </c>
      <c r="R1227" s="11" t="str">
        <f>IF(Q1227&lt;&gt;"",VLOOKUP(Q1227,Gefährdungsstufen!$B$2:$G$20,6,FALSE),"")</f>
        <v>potentiell gefährdet</v>
      </c>
      <c r="S1227" s="33" t="str">
        <f t="shared" si="117"/>
        <v>Landolt Elias (1991): Gefährdung der Farn- und Blütenpflanzen in der Schweiz</v>
      </c>
      <c r="T1227" s="3" t="s">
        <v>1</v>
      </c>
      <c r="U1227" s="3" t="s">
        <v>1</v>
      </c>
      <c r="V1227" s="11" t="str">
        <f>IF(U1227&lt;&gt;"",VLOOKUP(U1227,Gefährdungsstufen!$B$2:$G$20,6,FALSE),"")</f>
        <v>potentiell gefährdet</v>
      </c>
      <c r="W1227" s="33" t="str">
        <f t="shared" si="118"/>
        <v>Landolt Elias (1991): Gefährdung der Farn- und Blütenpflanzen in der Schweiz</v>
      </c>
      <c r="X1227" s="3">
        <v>1</v>
      </c>
      <c r="Y1227" s="3" t="s">
        <v>8</v>
      </c>
      <c r="Z1227" s="3" t="s">
        <v>2</v>
      </c>
      <c r="AA1227" s="3">
        <v>6</v>
      </c>
      <c r="AB1227" s="3">
        <v>99</v>
      </c>
      <c r="AC1227" s="3">
        <v>99</v>
      </c>
      <c r="AD1227" s="3">
        <v>99</v>
      </c>
      <c r="AF1227" s="3" t="str">
        <f>IF(AE1227&lt;&gt;"",VLOOKUP(AE1227,legende!$A$3:$C$6,2,FALSE),"")</f>
        <v/>
      </c>
      <c r="AG1227" s="71" t="str">
        <f>IF(AE1227&lt;&gt;"",VLOOKUP(AE1227,legende!$A$3:$C$6,3,FALSE),"")</f>
        <v/>
      </c>
      <c r="AI1227" s="3" t="str">
        <f>IF(AH1227&lt;&gt;"",VLOOKUP(AH1227,legende!$F$3:$H$6,3,FALSE),"")</f>
        <v/>
      </c>
      <c r="AJ1227" s="71" t="str">
        <f>IF(AH1227&lt;&gt;"",VLOOKUP(AH1227,legende!$F$3:$H$6,2,FALSE),"")</f>
        <v/>
      </c>
      <c r="AK1227" s="3" t="s">
        <v>1</v>
      </c>
      <c r="AL1227" s="3" t="s">
        <v>1</v>
      </c>
      <c r="AM1227" s="11" t="str">
        <f>IF(AL1227&lt;&gt;"",VLOOKUP(AL1227,Gefährdungsstufen!$B$2:$G$20,6,FALSE),"")</f>
        <v>potentiell gefährdet</v>
      </c>
      <c r="AN1227" s="71">
        <f>IF(AL1227&lt;&gt;"",VLOOKUP(AL1227,Gefährdungsstufen!$B$2:$G$20,3,FALSE),"")</f>
        <v>0</v>
      </c>
      <c r="AP1227" s="11" t="s">
        <v>26922</v>
      </c>
      <c r="AQ1227" s="11" t="e">
        <f t="shared" si="119"/>
        <v>#VALUE!</v>
      </c>
      <c r="AR1227" s="3">
        <v>0</v>
      </c>
      <c r="AS1227" s="3" t="s">
        <v>0</v>
      </c>
      <c r="AT1227" s="2">
        <v>1</v>
      </c>
    </row>
    <row r="1228" spans="1:57" ht="15" hidden="1" customHeight="1">
      <c r="A1228" s="16" t="s">
        <v>26859</v>
      </c>
      <c r="B1228" s="5" t="s">
        <v>11784</v>
      </c>
      <c r="C1228" s="16" t="s">
        <v>11785</v>
      </c>
      <c r="D1228" s="3" t="s">
        <v>1</v>
      </c>
      <c r="E1228" s="3" t="str">
        <f>IF(D1228&lt;&gt;"",VLOOKUP($D1228,Gefährdungsstufen!$B$2:$G$20,6,FALSE),"")</f>
        <v>potentiell gefährdet</v>
      </c>
      <c r="F1228" s="71">
        <f>IF(D1228&lt;&gt;"",VLOOKUP($D1228,Gefährdungsstufen!$B$2:$G$20,3,FALSE),"")</f>
        <v>0</v>
      </c>
      <c r="G1228" s="33" t="str">
        <f t="shared" si="114"/>
        <v>Landolt Elias (1991): Gefährdung der Farn- und Blütenpflanzen in der Schweiz</v>
      </c>
      <c r="H1228" s="3" t="s">
        <v>5</v>
      </c>
      <c r="I1228" s="3" t="str">
        <f>IF(H1228&lt;&gt;"",VLOOKUP($H1228,Gefährdungsstufen!$B$2:$G$20,6,FALSE),"")</f>
        <v>stark gefährdet</v>
      </c>
      <c r="J1228" s="71">
        <f>IF(H1228&lt;&gt;"",VLOOKUP($H1228,Gefährdungsstufen!$B$2:$G$20,3,FALSE),"")</f>
        <v>4</v>
      </c>
      <c r="K1228" s="33" t="str">
        <f t="shared" si="115"/>
        <v>Landolt Elias (1991): Gefährdung der Farn- und Blütenpflanzen in der Schweiz</v>
      </c>
      <c r="L1228" s="3" t="s">
        <v>12</v>
      </c>
      <c r="M1228" s="3" t="s">
        <v>12</v>
      </c>
      <c r="N1228" s="11" t="str">
        <f>IF(M1228&lt;&gt;"",VLOOKUP(M1228,Gefährdungsstufen!$B$2:$G$20,6,FALSE),"")</f>
        <v>vom Aussterben bedroht</v>
      </c>
      <c r="O1228" s="33" t="str">
        <f t="shared" si="116"/>
        <v>Landolt Elias (1991): Gefährdung der Farn- und Blütenpflanzen in der Schweiz</v>
      </c>
      <c r="P1228" s="3" t="s">
        <v>8</v>
      </c>
      <c r="R1228" s="11" t="str">
        <f>IF(Q1228&lt;&gt;"",VLOOKUP(Q1228,Gefährdungsstufen!$B$2:$G$20,6,FALSE),"")</f>
        <v/>
      </c>
      <c r="S1228" s="33" t="str">
        <f t="shared" si="117"/>
        <v/>
      </c>
      <c r="T1228" s="3" t="s">
        <v>17</v>
      </c>
      <c r="U1228" s="3" t="s">
        <v>17</v>
      </c>
      <c r="V1228" s="11" t="str">
        <f>IF(U1228&lt;&gt;"",VLOOKUP(U1228,Gefährdungsstufen!$B$2:$G$20,6,FALSE),"")</f>
        <v>potentiell gefährdet</v>
      </c>
      <c r="W1228" s="33" t="str">
        <f t="shared" si="118"/>
        <v>Landolt Elias (1991): Gefährdung der Farn- und Blütenpflanzen in der Schweiz</v>
      </c>
      <c r="X1228" s="3">
        <v>7</v>
      </c>
      <c r="Y1228" s="3" t="s">
        <v>8</v>
      </c>
      <c r="Z1228" s="3" t="s">
        <v>2</v>
      </c>
      <c r="AA1228" s="3">
        <v>1</v>
      </c>
      <c r="AB1228" s="3">
        <v>2</v>
      </c>
      <c r="AC1228" s="3">
        <v>1</v>
      </c>
      <c r="AD1228" s="3">
        <v>2</v>
      </c>
      <c r="AE1228" s="3" t="s">
        <v>7</v>
      </c>
      <c r="AF1228" s="3" t="str">
        <f>IF(AE1228&lt;&gt;"",VLOOKUP(AE1228,legende!$A$3:$C$6,2,FALSE),"")</f>
        <v>gross</v>
      </c>
      <c r="AG1228" s="71">
        <f>IF(AE1228&lt;&gt;"",VLOOKUP(AE1228,legende!$A$3:$C$6,3,FALSE),"")</f>
        <v>0</v>
      </c>
      <c r="AH1228" s="3" t="s">
        <v>6</v>
      </c>
      <c r="AI1228" s="3" t="str">
        <f>IF(AH1228&lt;&gt;"",VLOOKUP(AH1228,legende!$F$3:$H$6,3,FALSE),"")</f>
        <v>klein: &lt;1/4</v>
      </c>
      <c r="AJ1228" s="71">
        <f>IF(AH1228&lt;&gt;"",VLOOKUP(AH1228,legende!$F$3:$H$6,2,FALSE),"")</f>
        <v>0</v>
      </c>
      <c r="AK1228" s="3" t="s">
        <v>12</v>
      </c>
      <c r="AL1228" s="3" t="s">
        <v>12</v>
      </c>
      <c r="AM1228" s="11" t="str">
        <f>IF(AL1228&lt;&gt;"",VLOOKUP(AL1228,Gefährdungsstufen!$B$2:$G$20,6,FALSE),"")</f>
        <v>vom Aussterben bedroht</v>
      </c>
      <c r="AN1228" s="71">
        <f>IF(AL1228&lt;&gt;"",VLOOKUP(AL1228,Gefährdungsstufen!$B$2:$G$20,3,FALSE),"")</f>
        <v>5</v>
      </c>
      <c r="AQ1228" s="11">
        <f t="shared" si="119"/>
        <v>9</v>
      </c>
      <c r="AR1228" s="3">
        <v>6</v>
      </c>
      <c r="AS1228" s="3">
        <v>6</v>
      </c>
    </row>
    <row r="1229" spans="1:57" ht="15" hidden="1" customHeight="1">
      <c r="A1229" s="16" t="s">
        <v>26859</v>
      </c>
      <c r="B1229" s="5" t="s">
        <v>12612</v>
      </c>
      <c r="C1229" s="16" t="s">
        <v>12613</v>
      </c>
      <c r="D1229" s="3" t="s">
        <v>1</v>
      </c>
      <c r="E1229" s="3" t="str">
        <f>IF(D1229&lt;&gt;"",VLOOKUP($D1229,Gefährdungsstufen!$B$2:$G$20,6,FALSE),"")</f>
        <v>potentiell gefährdet</v>
      </c>
      <c r="F1229" s="71">
        <f>IF(D1229&lt;&gt;"",VLOOKUP($D1229,Gefährdungsstufen!$B$2:$G$20,3,FALSE),"")</f>
        <v>0</v>
      </c>
      <c r="G1229" s="33" t="str">
        <f t="shared" si="114"/>
        <v>Landolt Elias (1991): Gefährdung der Farn- und Blütenpflanzen in der Schweiz</v>
      </c>
      <c r="H1229" s="3" t="s">
        <v>1</v>
      </c>
      <c r="I1229" s="3" t="str">
        <f>IF(H1229&lt;&gt;"",VLOOKUP($H1229,Gefährdungsstufen!$B$2:$G$20,6,FALSE),"")</f>
        <v>potentiell gefährdet</v>
      </c>
      <c r="J1229" s="71">
        <f>IF(H1229&lt;&gt;"",VLOOKUP($H1229,Gefährdungsstufen!$B$2:$G$20,3,FALSE),"")</f>
        <v>0</v>
      </c>
      <c r="K1229" s="33" t="str">
        <f t="shared" si="115"/>
        <v>Landolt Elias (1991): Gefährdung der Farn- und Blütenpflanzen in der Schweiz</v>
      </c>
      <c r="L1229" s="3" t="s">
        <v>1</v>
      </c>
      <c r="M1229" s="3" t="s">
        <v>1</v>
      </c>
      <c r="N1229" s="11" t="str">
        <f>IF(M1229&lt;&gt;"",VLOOKUP(M1229,Gefährdungsstufen!$B$2:$G$20,6,FALSE),"")</f>
        <v>potentiell gefährdet</v>
      </c>
      <c r="O1229" s="33" t="str">
        <f t="shared" si="116"/>
        <v>Landolt Elias (1991): Gefährdung der Farn- und Blütenpflanzen in der Schweiz</v>
      </c>
      <c r="P1229" s="3" t="s">
        <v>5</v>
      </c>
      <c r="Q1229" s="3" t="s">
        <v>5</v>
      </c>
      <c r="R1229" s="11" t="str">
        <f>IF(Q1229&lt;&gt;"",VLOOKUP(Q1229,Gefährdungsstufen!$B$2:$G$20,6,FALSE),"")</f>
        <v>stark gefährdet</v>
      </c>
      <c r="S1229" s="33" t="str">
        <f t="shared" si="117"/>
        <v>Landolt Elias (1991): Gefährdung der Farn- und Blütenpflanzen in der Schweiz</v>
      </c>
      <c r="T1229" s="3" t="s">
        <v>1</v>
      </c>
      <c r="U1229" s="3" t="s">
        <v>1</v>
      </c>
      <c r="V1229" s="11" t="str">
        <f>IF(U1229&lt;&gt;"",VLOOKUP(U1229,Gefährdungsstufen!$B$2:$G$20,6,FALSE),"")</f>
        <v>potentiell gefährdet</v>
      </c>
      <c r="W1229" s="33" t="str">
        <f t="shared" si="118"/>
        <v>Landolt Elias (1991): Gefährdung der Farn- und Blütenpflanzen in der Schweiz</v>
      </c>
      <c r="X1229" s="3">
        <v>5</v>
      </c>
      <c r="Y1229" s="3" t="s">
        <v>8</v>
      </c>
      <c r="Z1229" s="3" t="s">
        <v>2</v>
      </c>
      <c r="AA1229" s="3">
        <v>4</v>
      </c>
      <c r="AB1229" s="3">
        <v>5</v>
      </c>
      <c r="AC1229" s="3">
        <v>4</v>
      </c>
      <c r="AD1229" s="3">
        <v>4</v>
      </c>
      <c r="AE1229" s="3" t="s">
        <v>7</v>
      </c>
      <c r="AF1229" s="3" t="str">
        <f>IF(AE1229&lt;&gt;"",VLOOKUP(AE1229,legende!$A$3:$C$6,2,FALSE),"")</f>
        <v>gross</v>
      </c>
      <c r="AG1229" s="71">
        <f>IF(AE1229&lt;&gt;"",VLOOKUP(AE1229,legende!$A$3:$C$6,3,FALSE),"")</f>
        <v>0</v>
      </c>
      <c r="AH1229" s="3" t="s">
        <v>6</v>
      </c>
      <c r="AI1229" s="3" t="str">
        <f>IF(AH1229&lt;&gt;"",VLOOKUP(AH1229,legende!$F$3:$H$6,3,FALSE),"")</f>
        <v>klein: &lt;1/4</v>
      </c>
      <c r="AJ1229" s="71">
        <f>IF(AH1229&lt;&gt;"",VLOOKUP(AH1229,legende!$F$3:$H$6,2,FALSE),"")</f>
        <v>0</v>
      </c>
      <c r="AK1229" s="3" t="s">
        <v>5</v>
      </c>
      <c r="AL1229" s="3" t="s">
        <v>5</v>
      </c>
      <c r="AM1229" s="11" t="str">
        <f>IF(AL1229&lt;&gt;"",VLOOKUP(AL1229,Gefährdungsstufen!$B$2:$G$20,6,FALSE),"")</f>
        <v>stark gefährdet</v>
      </c>
      <c r="AN1229" s="71">
        <f>IF(AL1229&lt;&gt;"",VLOOKUP(AL1229,Gefährdungsstufen!$B$2:$G$20,3,FALSE),"")</f>
        <v>4</v>
      </c>
      <c r="AQ1229" s="11">
        <f t="shared" si="119"/>
        <v>4</v>
      </c>
      <c r="AR1229" s="3">
        <v>2</v>
      </c>
      <c r="AS1229" s="3">
        <v>2</v>
      </c>
      <c r="AU1229" s="2">
        <v>2</v>
      </c>
    </row>
    <row r="1230" spans="1:57" ht="15" hidden="1" customHeight="1">
      <c r="A1230" s="16" t="s">
        <v>26859</v>
      </c>
      <c r="B1230" s="5" t="s">
        <v>9172</v>
      </c>
      <c r="C1230" s="16" t="s">
        <v>9173</v>
      </c>
      <c r="D1230" s="3" t="s">
        <v>1</v>
      </c>
      <c r="E1230" s="3" t="str">
        <f>IF(D1230&lt;&gt;"",VLOOKUP($D1230,Gefährdungsstufen!$B$2:$G$20,6,FALSE),"")</f>
        <v>potentiell gefährdet</v>
      </c>
      <c r="F1230" s="71">
        <f>IF(D1230&lt;&gt;"",VLOOKUP($D1230,Gefährdungsstufen!$B$2:$G$20,3,FALSE),"")</f>
        <v>0</v>
      </c>
      <c r="G1230" s="33" t="str">
        <f t="shared" si="114"/>
        <v>Landolt Elias (1991): Gefährdung der Farn- und Blütenpflanzen in der Schweiz</v>
      </c>
      <c r="H1230" s="3" t="s">
        <v>1</v>
      </c>
      <c r="I1230" s="3" t="str">
        <f>IF(H1230&lt;&gt;"",VLOOKUP($H1230,Gefährdungsstufen!$B$2:$G$20,6,FALSE),"")</f>
        <v>potentiell gefährdet</v>
      </c>
      <c r="J1230" s="71">
        <f>IF(H1230&lt;&gt;"",VLOOKUP($H1230,Gefährdungsstufen!$B$2:$G$20,3,FALSE),"")</f>
        <v>0</v>
      </c>
      <c r="K1230" s="33" t="str">
        <f t="shared" si="115"/>
        <v>Landolt Elias (1991): Gefährdung der Farn- und Blütenpflanzen in der Schweiz</v>
      </c>
      <c r="L1230" s="3" t="s">
        <v>8</v>
      </c>
      <c r="N1230" s="11" t="str">
        <f>IF(M1230&lt;&gt;"",VLOOKUP(M1230,Gefährdungsstufen!$B$2:$G$20,6,FALSE),"")</f>
        <v/>
      </c>
      <c r="O1230" s="33" t="str">
        <f t="shared" si="116"/>
        <v/>
      </c>
      <c r="P1230" s="3" t="s">
        <v>45</v>
      </c>
      <c r="Q1230" s="3" t="s">
        <v>45</v>
      </c>
      <c r="R1230" s="11" t="str">
        <f>IF(Q1230&lt;&gt;"",VLOOKUP(Q1230,Gefährdungsstufen!$B$2:$G$20,6,FALSE),"")</f>
        <v>gefährdet</v>
      </c>
      <c r="S1230" s="33" t="str">
        <f t="shared" si="117"/>
        <v>Landolt Elias (1991): Gefährdung der Farn- und Blütenpflanzen in der Schweiz</v>
      </c>
      <c r="T1230" s="3" t="s">
        <v>45</v>
      </c>
      <c r="U1230" s="3" t="s">
        <v>45</v>
      </c>
      <c r="V1230" s="11" t="str">
        <f>IF(U1230&lt;&gt;"",VLOOKUP(U1230,Gefährdungsstufen!$B$2:$G$20,6,FALSE),"")</f>
        <v>gefährdet</v>
      </c>
      <c r="W1230" s="33" t="str">
        <f t="shared" si="118"/>
        <v>Landolt Elias (1991): Gefährdung der Farn- und Blütenpflanzen in der Schweiz</v>
      </c>
      <c r="X1230" s="3">
        <v>1</v>
      </c>
      <c r="Y1230" s="3" t="s">
        <v>8</v>
      </c>
      <c r="Z1230" s="3" t="s">
        <v>2</v>
      </c>
      <c r="AA1230" s="3">
        <v>4</v>
      </c>
      <c r="AB1230" s="3">
        <v>4</v>
      </c>
      <c r="AC1230" s="3">
        <v>4</v>
      </c>
      <c r="AD1230" s="3">
        <v>5</v>
      </c>
      <c r="AE1230" s="3" t="s">
        <v>23</v>
      </c>
      <c r="AF1230" s="3" t="str">
        <f>IF(AE1230&lt;&gt;"",VLOOKUP(AE1230,legende!$A$3:$C$6,2,FALSE),"")</f>
        <v>mittel</v>
      </c>
      <c r="AG1230" s="71">
        <f>IF(AE1230&lt;&gt;"",VLOOKUP(AE1230,legende!$A$3:$C$6,3,FALSE),"")</f>
        <v>2</v>
      </c>
      <c r="AH1230" s="3" t="s">
        <v>6</v>
      </c>
      <c r="AI1230" s="3" t="str">
        <f>IF(AH1230&lt;&gt;"",VLOOKUP(AH1230,legende!$F$3:$H$6,3,FALSE),"")</f>
        <v>klein: &lt;1/4</v>
      </c>
      <c r="AJ1230" s="71">
        <f>IF(AH1230&lt;&gt;"",VLOOKUP(AH1230,legende!$F$3:$H$6,2,FALSE),"")</f>
        <v>0</v>
      </c>
      <c r="AK1230" s="3" t="s">
        <v>45</v>
      </c>
      <c r="AL1230" s="3" t="s">
        <v>45</v>
      </c>
      <c r="AM1230" s="11" t="str">
        <f>IF(AL1230&lt;&gt;"",VLOOKUP(AL1230,Gefährdungsstufen!$B$2:$G$20,6,FALSE),"")</f>
        <v>gefährdet</v>
      </c>
      <c r="AN1230" s="71">
        <f>IF(AL1230&lt;&gt;"",VLOOKUP(AL1230,Gefährdungsstufen!$B$2:$G$20,3,FALSE),"")</f>
        <v>3</v>
      </c>
      <c r="AQ1230" s="11">
        <f t="shared" si="119"/>
        <v>5</v>
      </c>
      <c r="AR1230" s="3">
        <v>3</v>
      </c>
      <c r="AS1230" s="3">
        <v>3</v>
      </c>
      <c r="AT1230" s="2">
        <v>1</v>
      </c>
    </row>
    <row r="1231" spans="1:57" ht="15" hidden="1" customHeight="1">
      <c r="A1231" s="16" t="s">
        <v>26859</v>
      </c>
      <c r="B1231" s="5" t="s">
        <v>17919</v>
      </c>
      <c r="C1231" s="16" t="s">
        <v>17920</v>
      </c>
      <c r="D1231" s="3" t="s">
        <v>1</v>
      </c>
      <c r="E1231" s="3" t="str">
        <f>IF(D1231&lt;&gt;"",VLOOKUP($D1231,Gefährdungsstufen!$B$2:$G$20,6,FALSE),"")</f>
        <v>potentiell gefährdet</v>
      </c>
      <c r="F1231" s="71">
        <f>IF(D1231&lt;&gt;"",VLOOKUP($D1231,Gefährdungsstufen!$B$2:$G$20,3,FALSE),"")</f>
        <v>0</v>
      </c>
      <c r="G1231" s="33" t="str">
        <f t="shared" si="114"/>
        <v>Landolt Elias (1991): Gefährdung der Farn- und Blütenpflanzen in der Schweiz</v>
      </c>
      <c r="H1231" s="3" t="s">
        <v>1</v>
      </c>
      <c r="I1231" s="3" t="str">
        <f>IF(H1231&lt;&gt;"",VLOOKUP($H1231,Gefährdungsstufen!$B$2:$G$20,6,FALSE),"")</f>
        <v>potentiell gefährdet</v>
      </c>
      <c r="J1231" s="71">
        <f>IF(H1231&lt;&gt;"",VLOOKUP($H1231,Gefährdungsstufen!$B$2:$G$20,3,FALSE),"")</f>
        <v>0</v>
      </c>
      <c r="K1231" s="33" t="str">
        <f t="shared" si="115"/>
        <v>Landolt Elias (1991): Gefährdung der Farn- und Blütenpflanzen in der Schweiz</v>
      </c>
      <c r="L1231" s="3" t="s">
        <v>1</v>
      </c>
      <c r="M1231" s="3" t="s">
        <v>1</v>
      </c>
      <c r="N1231" s="11" t="str">
        <f>IF(M1231&lt;&gt;"",VLOOKUP(M1231,Gefährdungsstufen!$B$2:$G$20,6,FALSE),"")</f>
        <v>potentiell gefährdet</v>
      </c>
      <c r="O1231" s="33" t="str">
        <f t="shared" si="116"/>
        <v>Landolt Elias (1991): Gefährdung der Farn- und Blütenpflanzen in der Schweiz</v>
      </c>
      <c r="P1231" s="3" t="s">
        <v>1</v>
      </c>
      <c r="Q1231" s="3" t="s">
        <v>1</v>
      </c>
      <c r="R1231" s="11" t="str">
        <f>IF(Q1231&lt;&gt;"",VLOOKUP(Q1231,Gefährdungsstufen!$B$2:$G$20,6,FALSE),"")</f>
        <v>potentiell gefährdet</v>
      </c>
      <c r="S1231" s="33" t="str">
        <f t="shared" si="117"/>
        <v>Landolt Elias (1991): Gefährdung der Farn- und Blütenpflanzen in der Schweiz</v>
      </c>
      <c r="T1231" s="3" t="s">
        <v>1</v>
      </c>
      <c r="U1231" s="3" t="s">
        <v>1</v>
      </c>
      <c r="V1231" s="11" t="str">
        <f>IF(U1231&lt;&gt;"",VLOOKUP(U1231,Gefährdungsstufen!$B$2:$G$20,6,FALSE),"")</f>
        <v>potentiell gefährdet</v>
      </c>
      <c r="W1231" s="33" t="str">
        <f t="shared" si="118"/>
        <v>Landolt Elias (1991): Gefährdung der Farn- und Blütenpflanzen in der Schweiz</v>
      </c>
      <c r="X1231" s="3">
        <v>1</v>
      </c>
      <c r="Y1231" s="3" t="s">
        <v>8</v>
      </c>
      <c r="Z1231" s="3" t="s">
        <v>2</v>
      </c>
      <c r="AA1231" s="3">
        <v>7</v>
      </c>
      <c r="AB1231" s="3">
        <v>7</v>
      </c>
      <c r="AC1231" s="3">
        <v>7</v>
      </c>
      <c r="AD1231" s="3">
        <v>5</v>
      </c>
      <c r="AF1231" s="3" t="str">
        <f>IF(AE1231&lt;&gt;"",VLOOKUP(AE1231,legende!$A$3:$C$6,2,FALSE),"")</f>
        <v/>
      </c>
      <c r="AG1231" s="71" t="str">
        <f>IF(AE1231&lt;&gt;"",VLOOKUP(AE1231,legende!$A$3:$C$6,3,FALSE),"")</f>
        <v/>
      </c>
      <c r="AI1231" s="3" t="str">
        <f>IF(AH1231&lt;&gt;"",VLOOKUP(AH1231,legende!$F$3:$H$6,3,FALSE),"")</f>
        <v/>
      </c>
      <c r="AJ1231" s="71" t="str">
        <f>IF(AH1231&lt;&gt;"",VLOOKUP(AH1231,legende!$F$3:$H$6,2,FALSE),"")</f>
        <v/>
      </c>
      <c r="AK1231" s="3" t="s">
        <v>1</v>
      </c>
      <c r="AL1231" s="3" t="s">
        <v>1</v>
      </c>
      <c r="AM1231" s="11" t="str">
        <f>IF(AL1231&lt;&gt;"",VLOOKUP(AL1231,Gefährdungsstufen!$B$2:$G$20,6,FALSE),"")</f>
        <v>potentiell gefährdet</v>
      </c>
      <c r="AN1231" s="71">
        <f>IF(AL1231&lt;&gt;"",VLOOKUP(AL1231,Gefährdungsstufen!$B$2:$G$20,3,FALSE),"")</f>
        <v>0</v>
      </c>
      <c r="AP1231" s="11" t="s">
        <v>26922</v>
      </c>
      <c r="AQ1231" s="11" t="e">
        <f t="shared" si="119"/>
        <v>#VALUE!</v>
      </c>
      <c r="AR1231" s="3">
        <v>0</v>
      </c>
      <c r="AS1231" s="3" t="s">
        <v>0</v>
      </c>
      <c r="AT1231" s="2">
        <v>1</v>
      </c>
    </row>
    <row r="1232" spans="1:57" ht="15" hidden="1" customHeight="1">
      <c r="A1232" s="16" t="s">
        <v>26859</v>
      </c>
      <c r="B1232" s="5" t="s">
        <v>5252</v>
      </c>
      <c r="C1232" s="16" t="s">
        <v>5253</v>
      </c>
      <c r="D1232" s="3" t="s">
        <v>1</v>
      </c>
      <c r="E1232" s="3" t="str">
        <f>IF(D1232&lt;&gt;"",VLOOKUP($D1232,Gefährdungsstufen!$B$2:$G$20,6,FALSE),"")</f>
        <v>potentiell gefährdet</v>
      </c>
      <c r="F1232" s="71">
        <f>IF(D1232&lt;&gt;"",VLOOKUP($D1232,Gefährdungsstufen!$B$2:$G$20,3,FALSE),"")</f>
        <v>0</v>
      </c>
      <c r="G1232" s="33" t="str">
        <f t="shared" si="114"/>
        <v>Landolt Elias (1991): Gefährdung der Farn- und Blütenpflanzen in der Schweiz</v>
      </c>
      <c r="H1232" s="3" t="s">
        <v>9</v>
      </c>
      <c r="I1232" s="3" t="str">
        <f>IF(H1232&lt;&gt;"",VLOOKUP($H1232,Gefährdungsstufen!$B$2:$G$20,6,FALSE),"")</f>
        <v>vom Aussterben bedroht</v>
      </c>
      <c r="J1232" s="71">
        <f>IF(H1232&lt;&gt;"",VLOOKUP($H1232,Gefährdungsstufen!$B$2:$G$20,3,FALSE),"")</f>
        <v>5</v>
      </c>
      <c r="K1232" s="33" t="str">
        <f t="shared" si="115"/>
        <v>Landolt Elias (1991): Gefährdung der Farn- und Blütenpflanzen in der Schweiz</v>
      </c>
      <c r="L1232" s="3" t="s">
        <v>9</v>
      </c>
      <c r="M1232" s="3" t="s">
        <v>9</v>
      </c>
      <c r="N1232" s="11" t="str">
        <f>IF(M1232&lt;&gt;"",VLOOKUP(M1232,Gefährdungsstufen!$B$2:$G$20,6,FALSE),"")</f>
        <v>vom Aussterben bedroht</v>
      </c>
      <c r="O1232" s="33" t="str">
        <f t="shared" si="116"/>
        <v>Landolt Elias (1991): Gefährdung der Farn- und Blütenpflanzen in der Schweiz</v>
      </c>
      <c r="P1232" s="3" t="s">
        <v>9</v>
      </c>
      <c r="Q1232" s="3" t="s">
        <v>9</v>
      </c>
      <c r="R1232" s="11" t="str">
        <f>IF(Q1232&lt;&gt;"",VLOOKUP(Q1232,Gefährdungsstufen!$B$2:$G$20,6,FALSE),"")</f>
        <v>vom Aussterben bedroht</v>
      </c>
      <c r="S1232" s="33" t="str">
        <f t="shared" si="117"/>
        <v>Landolt Elias (1991): Gefährdung der Farn- und Blütenpflanzen in der Schweiz</v>
      </c>
      <c r="T1232" s="3" t="s">
        <v>9</v>
      </c>
      <c r="U1232" s="3" t="s">
        <v>9</v>
      </c>
      <c r="V1232" s="11" t="str">
        <f>IF(U1232&lt;&gt;"",VLOOKUP(U1232,Gefährdungsstufen!$B$2:$G$20,6,FALSE),"")</f>
        <v>vom Aussterben bedroht</v>
      </c>
      <c r="W1232" s="33" t="str">
        <f t="shared" si="118"/>
        <v>Landolt Elias (1991): Gefährdung der Farn- und Blütenpflanzen in der Schweiz</v>
      </c>
      <c r="X1232" s="3">
        <v>6</v>
      </c>
      <c r="Y1232" s="3" t="s">
        <v>8</v>
      </c>
      <c r="Z1232" s="3" t="s">
        <v>2</v>
      </c>
      <c r="AA1232" s="3">
        <v>3</v>
      </c>
      <c r="AB1232" s="3">
        <v>4</v>
      </c>
      <c r="AC1232" s="3">
        <v>2</v>
      </c>
      <c r="AD1232" s="3">
        <v>2</v>
      </c>
      <c r="AE1232" s="3" t="s">
        <v>23</v>
      </c>
      <c r="AF1232" s="3" t="str">
        <f>IF(AE1232&lt;&gt;"",VLOOKUP(AE1232,legende!$A$3:$C$6,2,FALSE),"")</f>
        <v>mittel</v>
      </c>
      <c r="AG1232" s="71">
        <f>IF(AE1232&lt;&gt;"",VLOOKUP(AE1232,legende!$A$3:$C$6,3,FALSE),"")</f>
        <v>2</v>
      </c>
      <c r="AH1232" s="3" t="s">
        <v>23</v>
      </c>
      <c r="AI1232" s="3" t="str">
        <f>IF(AH1232&lt;&gt;"",VLOOKUP(AH1232,legende!$F$3:$H$6,3,FALSE),"")</f>
        <v>mittel: 1/4 - 1/2</v>
      </c>
      <c r="AJ1232" s="71">
        <f>IF(AH1232&lt;&gt;"",VLOOKUP(AH1232,legende!$F$3:$H$6,2,FALSE),"")</f>
        <v>2</v>
      </c>
      <c r="AK1232" s="3" t="s">
        <v>9</v>
      </c>
      <c r="AL1232" s="3" t="s">
        <v>9</v>
      </c>
      <c r="AM1232" s="11" t="str">
        <f>IF(AL1232&lt;&gt;"",VLOOKUP(AL1232,Gefährdungsstufen!$B$2:$G$20,6,FALSE),"")</f>
        <v>vom Aussterben bedroht</v>
      </c>
      <c r="AN1232" s="71">
        <f>IF(AL1232&lt;&gt;"",VLOOKUP(AL1232,Gefährdungsstufen!$B$2:$G$20,3,FALSE),"")</f>
        <v>5</v>
      </c>
      <c r="AQ1232" s="11">
        <f t="shared" si="119"/>
        <v>14</v>
      </c>
      <c r="AR1232" s="3">
        <v>11</v>
      </c>
      <c r="AS1232" s="3">
        <v>11</v>
      </c>
      <c r="AT1232" s="2">
        <v>1</v>
      </c>
      <c r="AV1232" s="2" t="s">
        <v>36</v>
      </c>
      <c r="AW1232" s="2" t="s">
        <v>35</v>
      </c>
    </row>
    <row r="1233" spans="1:57" ht="15" hidden="1" customHeight="1">
      <c r="A1233" s="16" t="s">
        <v>26859</v>
      </c>
      <c r="B1233" s="5" t="s">
        <v>14715</v>
      </c>
      <c r="C1233" s="16" t="s">
        <v>14716</v>
      </c>
      <c r="D1233" s="3" t="s">
        <v>1</v>
      </c>
      <c r="E1233" s="3" t="str">
        <f>IF(D1233&lt;&gt;"",VLOOKUP($D1233,Gefährdungsstufen!$B$2:$G$20,6,FALSE),"")</f>
        <v>potentiell gefährdet</v>
      </c>
      <c r="F1233" s="71">
        <f>IF(D1233&lt;&gt;"",VLOOKUP($D1233,Gefährdungsstufen!$B$2:$G$20,3,FALSE),"")</f>
        <v>0</v>
      </c>
      <c r="G1233" s="33" t="str">
        <f t="shared" si="114"/>
        <v>Landolt Elias (1991): Gefährdung der Farn- und Blütenpflanzen in der Schweiz</v>
      </c>
      <c r="H1233" s="3" t="s">
        <v>1</v>
      </c>
      <c r="I1233" s="3" t="str">
        <f>IF(H1233&lt;&gt;"",VLOOKUP($H1233,Gefährdungsstufen!$B$2:$G$20,6,FALSE),"")</f>
        <v>potentiell gefährdet</v>
      </c>
      <c r="J1233" s="71">
        <f>IF(H1233&lt;&gt;"",VLOOKUP($H1233,Gefährdungsstufen!$B$2:$G$20,3,FALSE),"")</f>
        <v>0</v>
      </c>
      <c r="K1233" s="33" t="str">
        <f t="shared" si="115"/>
        <v>Landolt Elias (1991): Gefährdung der Farn- und Blütenpflanzen in der Schweiz</v>
      </c>
      <c r="L1233" s="3" t="s">
        <v>14</v>
      </c>
      <c r="M1233" s="3" t="s">
        <v>14</v>
      </c>
      <c r="N1233" s="11" t="str">
        <f>IF(M1233&lt;&gt;"",VLOOKUP(M1233,Gefährdungsstufen!$B$2:$G$20,6,FALSE),"")</f>
        <v>vom Aussterben bedroht</v>
      </c>
      <c r="O1233" s="33" t="str">
        <f t="shared" si="116"/>
        <v>Landolt Elias (1991): Gefährdung der Farn- und Blütenpflanzen in der Schweiz</v>
      </c>
      <c r="P1233" s="3" t="s">
        <v>45</v>
      </c>
      <c r="Q1233" s="3" t="s">
        <v>45</v>
      </c>
      <c r="R1233" s="11" t="str">
        <f>IF(Q1233&lt;&gt;"",VLOOKUP(Q1233,Gefährdungsstufen!$B$2:$G$20,6,FALSE),"")</f>
        <v>gefährdet</v>
      </c>
      <c r="S1233" s="33" t="str">
        <f t="shared" si="117"/>
        <v>Landolt Elias (1991): Gefährdung der Farn- und Blütenpflanzen in der Schweiz</v>
      </c>
      <c r="T1233" s="3" t="s">
        <v>9</v>
      </c>
      <c r="U1233" s="3" t="s">
        <v>9</v>
      </c>
      <c r="V1233" s="11" t="str">
        <f>IF(U1233&lt;&gt;"",VLOOKUP(U1233,Gefährdungsstufen!$B$2:$G$20,6,FALSE),"")</f>
        <v>vom Aussterben bedroht</v>
      </c>
      <c r="W1233" s="33" t="str">
        <f t="shared" si="118"/>
        <v>Landolt Elias (1991): Gefährdung der Farn- und Blütenpflanzen in der Schweiz</v>
      </c>
      <c r="X1233" s="3">
        <v>1</v>
      </c>
      <c r="Y1233" s="3" t="s">
        <v>8</v>
      </c>
      <c r="Z1233" s="3" t="s">
        <v>2</v>
      </c>
      <c r="AA1233" s="3">
        <v>2</v>
      </c>
      <c r="AB1233" s="3">
        <v>4</v>
      </c>
      <c r="AC1233" s="3">
        <v>2</v>
      </c>
      <c r="AD1233" s="3">
        <v>3</v>
      </c>
      <c r="AE1233" s="3" t="s">
        <v>7</v>
      </c>
      <c r="AF1233" s="3" t="str">
        <f>IF(AE1233&lt;&gt;"",VLOOKUP(AE1233,legende!$A$3:$C$6,2,FALSE),"")</f>
        <v>gross</v>
      </c>
      <c r="AG1233" s="71">
        <f>IF(AE1233&lt;&gt;"",VLOOKUP(AE1233,legende!$A$3:$C$6,3,FALSE),"")</f>
        <v>0</v>
      </c>
      <c r="AH1233" s="3" t="s">
        <v>6</v>
      </c>
      <c r="AI1233" s="3" t="str">
        <f>IF(AH1233&lt;&gt;"",VLOOKUP(AH1233,legende!$F$3:$H$6,3,FALSE),"")</f>
        <v>klein: &lt;1/4</v>
      </c>
      <c r="AJ1233" s="71">
        <f>IF(AH1233&lt;&gt;"",VLOOKUP(AH1233,legende!$F$3:$H$6,2,FALSE),"")</f>
        <v>0</v>
      </c>
      <c r="AK1233" s="3" t="s">
        <v>9</v>
      </c>
      <c r="AL1233" s="3" t="s">
        <v>9</v>
      </c>
      <c r="AM1233" s="11" t="str">
        <f>IF(AL1233&lt;&gt;"",VLOOKUP(AL1233,Gefährdungsstufen!$B$2:$G$20,6,FALSE),"")</f>
        <v>vom Aussterben bedroht</v>
      </c>
      <c r="AN1233" s="71">
        <f>IF(AL1233&lt;&gt;"",VLOOKUP(AL1233,Gefährdungsstufen!$B$2:$G$20,3,FALSE),"")</f>
        <v>5</v>
      </c>
      <c r="AQ1233" s="11">
        <f t="shared" si="119"/>
        <v>5</v>
      </c>
      <c r="AR1233" s="3">
        <v>3</v>
      </c>
      <c r="AS1233" s="3">
        <v>3</v>
      </c>
      <c r="AT1233" s="2">
        <v>1</v>
      </c>
    </row>
    <row r="1234" spans="1:57" ht="15" hidden="1" customHeight="1">
      <c r="A1234" s="16" t="s">
        <v>26859</v>
      </c>
      <c r="B1234" s="5" t="s">
        <v>13276</v>
      </c>
      <c r="C1234" s="16" t="s">
        <v>13277</v>
      </c>
      <c r="D1234" s="3" t="s">
        <v>1</v>
      </c>
      <c r="E1234" s="3" t="str">
        <f>IF(D1234&lt;&gt;"",VLOOKUP($D1234,Gefährdungsstufen!$B$2:$G$20,6,FALSE),"")</f>
        <v>potentiell gefährdet</v>
      </c>
      <c r="F1234" s="71">
        <f>IF(D1234&lt;&gt;"",VLOOKUP($D1234,Gefährdungsstufen!$B$2:$G$20,3,FALSE),"")</f>
        <v>0</v>
      </c>
      <c r="G1234" s="33" t="str">
        <f t="shared" si="114"/>
        <v>Landolt Elias (1991): Gefährdung der Farn- und Blütenpflanzen in der Schweiz</v>
      </c>
      <c r="H1234" s="3" t="s">
        <v>1</v>
      </c>
      <c r="I1234" s="3" t="str">
        <f>IF(H1234&lt;&gt;"",VLOOKUP($H1234,Gefährdungsstufen!$B$2:$G$20,6,FALSE),"")</f>
        <v>potentiell gefährdet</v>
      </c>
      <c r="J1234" s="71">
        <f>IF(H1234&lt;&gt;"",VLOOKUP($H1234,Gefährdungsstufen!$B$2:$G$20,3,FALSE),"")</f>
        <v>0</v>
      </c>
      <c r="K1234" s="33" t="str">
        <f t="shared" si="115"/>
        <v>Landolt Elias (1991): Gefährdung der Farn- und Blütenpflanzen in der Schweiz</v>
      </c>
      <c r="L1234" s="3" t="s">
        <v>8</v>
      </c>
      <c r="N1234" s="11" t="str">
        <f>IF(M1234&lt;&gt;"",VLOOKUP(M1234,Gefährdungsstufen!$B$2:$G$20,6,FALSE),"")</f>
        <v/>
      </c>
      <c r="O1234" s="33" t="str">
        <f t="shared" si="116"/>
        <v/>
      </c>
      <c r="P1234" s="3" t="s">
        <v>8</v>
      </c>
      <c r="R1234" s="11" t="str">
        <f>IF(Q1234&lt;&gt;"",VLOOKUP(Q1234,Gefährdungsstufen!$B$2:$G$20,6,FALSE),"")</f>
        <v/>
      </c>
      <c r="S1234" s="33" t="str">
        <f t="shared" si="117"/>
        <v/>
      </c>
      <c r="T1234" s="3" t="s">
        <v>9</v>
      </c>
      <c r="U1234" s="3" t="s">
        <v>9</v>
      </c>
      <c r="V1234" s="11" t="str">
        <f>IF(U1234&lt;&gt;"",VLOOKUP(U1234,Gefährdungsstufen!$B$2:$G$20,6,FALSE),"")</f>
        <v>vom Aussterben bedroht</v>
      </c>
      <c r="W1234" s="33" t="str">
        <f t="shared" si="118"/>
        <v>Landolt Elias (1991): Gefährdung der Farn- und Blütenpflanzen in der Schweiz</v>
      </c>
      <c r="X1234" s="3">
        <v>2</v>
      </c>
      <c r="Y1234" s="3" t="s">
        <v>8</v>
      </c>
      <c r="Z1234" s="3" t="s">
        <v>13</v>
      </c>
      <c r="AA1234" s="3">
        <v>2</v>
      </c>
      <c r="AB1234" s="3">
        <v>3</v>
      </c>
      <c r="AC1234" s="3">
        <v>2</v>
      </c>
      <c r="AD1234" s="3">
        <v>3</v>
      </c>
      <c r="AE1234" s="3" t="s">
        <v>7</v>
      </c>
      <c r="AF1234" s="3" t="str">
        <f>IF(AE1234&lt;&gt;"",VLOOKUP(AE1234,legende!$A$3:$C$6,2,FALSE),"")</f>
        <v>gross</v>
      </c>
      <c r="AG1234" s="71">
        <f>IF(AE1234&lt;&gt;"",VLOOKUP(AE1234,legende!$A$3:$C$6,3,FALSE),"")</f>
        <v>0</v>
      </c>
      <c r="AH1234" s="3" t="s">
        <v>6</v>
      </c>
      <c r="AI1234" s="3" t="str">
        <f>IF(AH1234&lt;&gt;"",VLOOKUP(AH1234,legende!$F$3:$H$6,3,FALSE),"")</f>
        <v>klein: &lt;1/4</v>
      </c>
      <c r="AJ1234" s="71">
        <f>IF(AH1234&lt;&gt;"",VLOOKUP(AH1234,legende!$F$3:$H$6,2,FALSE),"")</f>
        <v>0</v>
      </c>
      <c r="AK1234" s="3" t="s">
        <v>9</v>
      </c>
      <c r="AL1234" s="3" t="s">
        <v>9</v>
      </c>
      <c r="AM1234" s="11" t="str">
        <f>IF(AL1234&lt;&gt;"",VLOOKUP(AL1234,Gefährdungsstufen!$B$2:$G$20,6,FALSE),"")</f>
        <v>vom Aussterben bedroht</v>
      </c>
      <c r="AN1234" s="71">
        <f>IF(AL1234&lt;&gt;"",VLOOKUP(AL1234,Gefährdungsstufen!$B$2:$G$20,3,FALSE),"")</f>
        <v>5</v>
      </c>
      <c r="AQ1234" s="11">
        <f t="shared" si="119"/>
        <v>5</v>
      </c>
      <c r="AR1234" s="3">
        <v>3</v>
      </c>
      <c r="AS1234" s="3">
        <v>3</v>
      </c>
      <c r="AT1234" s="2">
        <v>1</v>
      </c>
    </row>
    <row r="1235" spans="1:57" ht="15" hidden="1" customHeight="1">
      <c r="A1235" s="16" t="s">
        <v>26859</v>
      </c>
      <c r="B1235" s="5" t="s">
        <v>6331</v>
      </c>
      <c r="C1235" s="16" t="s">
        <v>6332</v>
      </c>
      <c r="D1235" s="3" t="s">
        <v>1</v>
      </c>
      <c r="E1235" s="3" t="str">
        <f>IF(D1235&lt;&gt;"",VLOOKUP($D1235,Gefährdungsstufen!$B$2:$G$20,6,FALSE),"")</f>
        <v>potentiell gefährdet</v>
      </c>
      <c r="F1235" s="71">
        <f>IF(D1235&lt;&gt;"",VLOOKUP($D1235,Gefährdungsstufen!$B$2:$G$20,3,FALSE),"")</f>
        <v>0</v>
      </c>
      <c r="G1235" s="33" t="str">
        <f t="shared" si="114"/>
        <v>Landolt Elias (1991): Gefährdung der Farn- und Blütenpflanzen in der Schweiz</v>
      </c>
      <c r="H1235" s="3" t="s">
        <v>1</v>
      </c>
      <c r="I1235" s="3" t="str">
        <f>IF(H1235&lt;&gt;"",VLOOKUP($H1235,Gefährdungsstufen!$B$2:$G$20,6,FALSE),"")</f>
        <v>potentiell gefährdet</v>
      </c>
      <c r="J1235" s="71">
        <f>IF(H1235&lt;&gt;"",VLOOKUP($H1235,Gefährdungsstufen!$B$2:$G$20,3,FALSE),"")</f>
        <v>0</v>
      </c>
      <c r="K1235" s="33" t="str">
        <f t="shared" si="115"/>
        <v>Landolt Elias (1991): Gefährdung der Farn- und Blütenpflanzen in der Schweiz</v>
      </c>
      <c r="L1235" s="3" t="s">
        <v>14</v>
      </c>
      <c r="M1235" s="3" t="s">
        <v>14</v>
      </c>
      <c r="N1235" s="11" t="str">
        <f>IF(M1235&lt;&gt;"",VLOOKUP(M1235,Gefährdungsstufen!$B$2:$G$20,6,FALSE),"")</f>
        <v>vom Aussterben bedroht</v>
      </c>
      <c r="O1235" s="33" t="str">
        <f t="shared" si="116"/>
        <v>Landolt Elias (1991): Gefährdung der Farn- und Blütenpflanzen in der Schweiz</v>
      </c>
      <c r="P1235" s="3" t="s">
        <v>5</v>
      </c>
      <c r="Q1235" s="3" t="s">
        <v>5</v>
      </c>
      <c r="R1235" s="11" t="str">
        <f>IF(Q1235&lt;&gt;"",VLOOKUP(Q1235,Gefährdungsstufen!$B$2:$G$20,6,FALSE),"")</f>
        <v>stark gefährdet</v>
      </c>
      <c r="S1235" s="33" t="str">
        <f t="shared" si="117"/>
        <v>Landolt Elias (1991): Gefährdung der Farn- und Blütenpflanzen in der Schweiz</v>
      </c>
      <c r="T1235" s="3" t="s">
        <v>5</v>
      </c>
      <c r="U1235" s="3" t="s">
        <v>5</v>
      </c>
      <c r="V1235" s="11" t="str">
        <f>IF(U1235&lt;&gt;"",VLOOKUP(U1235,Gefährdungsstufen!$B$2:$G$20,6,FALSE),"")</f>
        <v>stark gefährdet</v>
      </c>
      <c r="W1235" s="33" t="str">
        <f t="shared" si="118"/>
        <v>Landolt Elias (1991): Gefährdung der Farn- und Blütenpflanzen in der Schweiz</v>
      </c>
      <c r="X1235" s="3">
        <v>2</v>
      </c>
      <c r="Y1235" s="3" t="s">
        <v>8</v>
      </c>
      <c r="Z1235" s="3" t="s">
        <v>2</v>
      </c>
      <c r="AA1235" s="3">
        <v>4</v>
      </c>
      <c r="AB1235" s="3">
        <v>5</v>
      </c>
      <c r="AC1235" s="3">
        <v>3</v>
      </c>
      <c r="AD1235" s="3">
        <v>3</v>
      </c>
      <c r="AE1235" s="3" t="s">
        <v>7</v>
      </c>
      <c r="AF1235" s="3" t="str">
        <f>IF(AE1235&lt;&gt;"",VLOOKUP(AE1235,legende!$A$3:$C$6,2,FALSE),"")</f>
        <v>gross</v>
      </c>
      <c r="AG1235" s="71">
        <f>IF(AE1235&lt;&gt;"",VLOOKUP(AE1235,legende!$A$3:$C$6,3,FALSE),"")</f>
        <v>0</v>
      </c>
      <c r="AH1235" s="3" t="s">
        <v>6</v>
      </c>
      <c r="AI1235" s="3" t="str">
        <f>IF(AH1235&lt;&gt;"",VLOOKUP(AH1235,legende!$F$3:$H$6,3,FALSE),"")</f>
        <v>klein: &lt;1/4</v>
      </c>
      <c r="AJ1235" s="71">
        <f>IF(AH1235&lt;&gt;"",VLOOKUP(AH1235,legende!$F$3:$H$6,2,FALSE),"")</f>
        <v>0</v>
      </c>
      <c r="AK1235" s="3" t="s">
        <v>5</v>
      </c>
      <c r="AL1235" s="3" t="s">
        <v>5</v>
      </c>
      <c r="AM1235" s="11" t="str">
        <f>IF(AL1235&lt;&gt;"",VLOOKUP(AL1235,Gefährdungsstufen!$B$2:$G$20,6,FALSE),"")</f>
        <v>stark gefährdet</v>
      </c>
      <c r="AN1235" s="71">
        <f>IF(AL1235&lt;&gt;"",VLOOKUP(AL1235,Gefährdungsstufen!$B$2:$G$20,3,FALSE),"")</f>
        <v>4</v>
      </c>
      <c r="AQ1235" s="11">
        <f t="shared" si="119"/>
        <v>4</v>
      </c>
      <c r="AR1235" s="3">
        <v>2</v>
      </c>
      <c r="AS1235" s="3">
        <v>2</v>
      </c>
      <c r="AT1235" s="2">
        <v>1</v>
      </c>
    </row>
    <row r="1236" spans="1:57" ht="15" hidden="1" customHeight="1">
      <c r="A1236" s="16" t="s">
        <v>26859</v>
      </c>
      <c r="B1236" s="5" t="s">
        <v>15875</v>
      </c>
      <c r="C1236" s="16" t="s">
        <v>15876</v>
      </c>
      <c r="D1236" s="3" t="s">
        <v>1</v>
      </c>
      <c r="E1236" s="3" t="str">
        <f>IF(D1236&lt;&gt;"",VLOOKUP($D1236,Gefährdungsstufen!$B$2:$G$20,6,FALSE),"")</f>
        <v>potentiell gefährdet</v>
      </c>
      <c r="F1236" s="71">
        <f>IF(D1236&lt;&gt;"",VLOOKUP($D1236,Gefährdungsstufen!$B$2:$G$20,3,FALSE),"")</f>
        <v>0</v>
      </c>
      <c r="G1236" s="33" t="str">
        <f t="shared" si="114"/>
        <v>Landolt Elias (1991): Gefährdung der Farn- und Blütenpflanzen in der Schweiz</v>
      </c>
      <c r="H1236" s="3" t="s">
        <v>1</v>
      </c>
      <c r="I1236" s="3" t="str">
        <f>IF(H1236&lt;&gt;"",VLOOKUP($H1236,Gefährdungsstufen!$B$2:$G$20,6,FALSE),"")</f>
        <v>potentiell gefährdet</v>
      </c>
      <c r="J1236" s="71">
        <f>IF(H1236&lt;&gt;"",VLOOKUP($H1236,Gefährdungsstufen!$B$2:$G$20,3,FALSE),"")</f>
        <v>0</v>
      </c>
      <c r="K1236" s="33" t="str">
        <f t="shared" si="115"/>
        <v>Landolt Elias (1991): Gefährdung der Farn- und Blütenpflanzen in der Schweiz</v>
      </c>
      <c r="L1236" s="3" t="s">
        <v>45</v>
      </c>
      <c r="M1236" s="3" t="s">
        <v>45</v>
      </c>
      <c r="N1236" s="11" t="str">
        <f>IF(M1236&lt;&gt;"",VLOOKUP(M1236,Gefährdungsstufen!$B$2:$G$20,6,FALSE),"")</f>
        <v>gefährdet</v>
      </c>
      <c r="O1236" s="33" t="str">
        <f t="shared" si="116"/>
        <v>Landolt Elias (1991): Gefährdung der Farn- und Blütenpflanzen in der Schweiz</v>
      </c>
      <c r="P1236" s="3" t="s">
        <v>1</v>
      </c>
      <c r="Q1236" s="3" t="s">
        <v>1</v>
      </c>
      <c r="R1236" s="11" t="str">
        <f>IF(Q1236&lt;&gt;"",VLOOKUP(Q1236,Gefährdungsstufen!$B$2:$G$20,6,FALSE),"")</f>
        <v>potentiell gefährdet</v>
      </c>
      <c r="S1236" s="33" t="str">
        <f t="shared" si="117"/>
        <v>Landolt Elias (1991): Gefährdung der Farn- und Blütenpflanzen in der Schweiz</v>
      </c>
      <c r="T1236" s="3" t="s">
        <v>45</v>
      </c>
      <c r="U1236" s="3" t="s">
        <v>45</v>
      </c>
      <c r="V1236" s="11" t="str">
        <f>IF(U1236&lt;&gt;"",VLOOKUP(U1236,Gefährdungsstufen!$B$2:$G$20,6,FALSE),"")</f>
        <v>gefährdet</v>
      </c>
      <c r="W1236" s="33" t="str">
        <f t="shared" si="118"/>
        <v>Landolt Elias (1991): Gefährdung der Farn- und Blütenpflanzen in der Schweiz</v>
      </c>
      <c r="X1236" s="3">
        <v>2</v>
      </c>
      <c r="Y1236" s="3" t="s">
        <v>8</v>
      </c>
      <c r="Z1236" s="3" t="s">
        <v>2</v>
      </c>
      <c r="AA1236" s="3">
        <v>4</v>
      </c>
      <c r="AB1236" s="3">
        <v>5</v>
      </c>
      <c r="AC1236" s="3">
        <v>3</v>
      </c>
      <c r="AD1236" s="3">
        <v>4</v>
      </c>
      <c r="AE1236" s="3" t="s">
        <v>7</v>
      </c>
      <c r="AF1236" s="3" t="str">
        <f>IF(AE1236&lt;&gt;"",VLOOKUP(AE1236,legende!$A$3:$C$6,2,FALSE),"")</f>
        <v>gross</v>
      </c>
      <c r="AG1236" s="71">
        <f>IF(AE1236&lt;&gt;"",VLOOKUP(AE1236,legende!$A$3:$C$6,3,FALSE),"")</f>
        <v>0</v>
      </c>
      <c r="AH1236" s="3" t="s">
        <v>6</v>
      </c>
      <c r="AI1236" s="3" t="str">
        <f>IF(AH1236&lt;&gt;"",VLOOKUP(AH1236,legende!$F$3:$H$6,3,FALSE),"")</f>
        <v>klein: &lt;1/4</v>
      </c>
      <c r="AJ1236" s="71">
        <f>IF(AH1236&lt;&gt;"",VLOOKUP(AH1236,legende!$F$3:$H$6,2,FALSE),"")</f>
        <v>0</v>
      </c>
      <c r="AK1236" s="3" t="s">
        <v>5</v>
      </c>
      <c r="AL1236" s="3" t="s">
        <v>5</v>
      </c>
      <c r="AM1236" s="11" t="str">
        <f>IF(AL1236&lt;&gt;"",VLOOKUP(AL1236,Gefährdungsstufen!$B$2:$G$20,6,FALSE),"")</f>
        <v>stark gefährdet</v>
      </c>
      <c r="AN1236" s="71">
        <f>IF(AL1236&lt;&gt;"",VLOOKUP(AL1236,Gefährdungsstufen!$B$2:$G$20,3,FALSE),"")</f>
        <v>4</v>
      </c>
      <c r="AQ1236" s="11">
        <f t="shared" si="119"/>
        <v>4</v>
      </c>
      <c r="AR1236" s="3">
        <v>2</v>
      </c>
      <c r="AS1236" s="3">
        <v>2</v>
      </c>
      <c r="AT1236" s="2">
        <v>1</v>
      </c>
    </row>
    <row r="1237" spans="1:57" ht="15" hidden="1" customHeight="1">
      <c r="A1237" s="16" t="s">
        <v>26859</v>
      </c>
      <c r="B1237" s="5" t="s">
        <v>17564</v>
      </c>
      <c r="C1237" s="16" t="s">
        <v>17565</v>
      </c>
      <c r="D1237" s="3" t="s">
        <v>1</v>
      </c>
      <c r="E1237" s="3" t="str">
        <f>IF(D1237&lt;&gt;"",VLOOKUP($D1237,Gefährdungsstufen!$B$2:$G$20,6,FALSE),"")</f>
        <v>potentiell gefährdet</v>
      </c>
      <c r="F1237" s="71">
        <f>IF(D1237&lt;&gt;"",VLOOKUP($D1237,Gefährdungsstufen!$B$2:$G$20,3,FALSE),"")</f>
        <v>0</v>
      </c>
      <c r="G1237" s="33" t="str">
        <f t="shared" si="114"/>
        <v>Landolt Elias (1991): Gefährdung der Farn- und Blütenpflanzen in der Schweiz</v>
      </c>
      <c r="H1237" s="3" t="s">
        <v>1</v>
      </c>
      <c r="I1237" s="3" t="str">
        <f>IF(H1237&lt;&gt;"",VLOOKUP($H1237,Gefährdungsstufen!$B$2:$G$20,6,FALSE),"")</f>
        <v>potentiell gefährdet</v>
      </c>
      <c r="J1237" s="71">
        <f>IF(H1237&lt;&gt;"",VLOOKUP($H1237,Gefährdungsstufen!$B$2:$G$20,3,FALSE),"")</f>
        <v>0</v>
      </c>
      <c r="K1237" s="33" t="str">
        <f t="shared" si="115"/>
        <v>Landolt Elias (1991): Gefährdung der Farn- und Blütenpflanzen in der Schweiz</v>
      </c>
      <c r="L1237" s="3" t="s">
        <v>45</v>
      </c>
      <c r="M1237" s="3" t="s">
        <v>45</v>
      </c>
      <c r="N1237" s="11" t="str">
        <f>IF(M1237&lt;&gt;"",VLOOKUP(M1237,Gefährdungsstufen!$B$2:$G$20,6,FALSE),"")</f>
        <v>gefährdet</v>
      </c>
      <c r="O1237" s="33" t="str">
        <f t="shared" si="116"/>
        <v>Landolt Elias (1991): Gefährdung der Farn- und Blütenpflanzen in der Schweiz</v>
      </c>
      <c r="P1237" s="3" t="s">
        <v>1</v>
      </c>
      <c r="Q1237" s="3" t="s">
        <v>1</v>
      </c>
      <c r="R1237" s="11" t="str">
        <f>IF(Q1237&lt;&gt;"",VLOOKUP(Q1237,Gefährdungsstufen!$B$2:$G$20,6,FALSE),"")</f>
        <v>potentiell gefährdet</v>
      </c>
      <c r="S1237" s="33" t="str">
        <f t="shared" si="117"/>
        <v>Landolt Elias (1991): Gefährdung der Farn- und Blütenpflanzen in der Schweiz</v>
      </c>
      <c r="T1237" s="3" t="s">
        <v>45</v>
      </c>
      <c r="U1237" s="3" t="s">
        <v>45</v>
      </c>
      <c r="V1237" s="11" t="str">
        <f>IF(U1237&lt;&gt;"",VLOOKUP(U1237,Gefährdungsstufen!$B$2:$G$20,6,FALSE),"")</f>
        <v>gefährdet</v>
      </c>
      <c r="W1237" s="33" t="str">
        <f t="shared" si="118"/>
        <v>Landolt Elias (1991): Gefährdung der Farn- und Blütenpflanzen in der Schweiz</v>
      </c>
      <c r="X1237" s="3">
        <v>1</v>
      </c>
      <c r="Y1237" s="3" t="s">
        <v>8</v>
      </c>
      <c r="Z1237" s="3" t="s">
        <v>2</v>
      </c>
      <c r="AA1237" s="3">
        <v>4</v>
      </c>
      <c r="AB1237" s="3">
        <v>5</v>
      </c>
      <c r="AC1237" s="3">
        <v>4</v>
      </c>
      <c r="AD1237" s="3">
        <v>4</v>
      </c>
      <c r="AE1237" s="3" t="s">
        <v>7</v>
      </c>
      <c r="AF1237" s="3" t="str">
        <f>IF(AE1237&lt;&gt;"",VLOOKUP(AE1237,legende!$A$3:$C$6,2,FALSE),"")</f>
        <v>gross</v>
      </c>
      <c r="AG1237" s="71">
        <f>IF(AE1237&lt;&gt;"",VLOOKUP(AE1237,legende!$A$3:$C$6,3,FALSE),"")</f>
        <v>0</v>
      </c>
      <c r="AH1237" s="3" t="s">
        <v>6</v>
      </c>
      <c r="AI1237" s="3" t="str">
        <f>IF(AH1237&lt;&gt;"",VLOOKUP(AH1237,legende!$F$3:$H$6,3,FALSE),"")</f>
        <v>klein: &lt;1/4</v>
      </c>
      <c r="AJ1237" s="71">
        <f>IF(AH1237&lt;&gt;"",VLOOKUP(AH1237,legende!$F$3:$H$6,2,FALSE),"")</f>
        <v>0</v>
      </c>
      <c r="AK1237" s="3" t="s">
        <v>45</v>
      </c>
      <c r="AL1237" s="3" t="s">
        <v>45</v>
      </c>
      <c r="AM1237" s="11" t="str">
        <f>IF(AL1237&lt;&gt;"",VLOOKUP(AL1237,Gefährdungsstufen!$B$2:$G$20,6,FALSE),"")</f>
        <v>gefährdet</v>
      </c>
      <c r="AN1237" s="71">
        <f>IF(AL1237&lt;&gt;"",VLOOKUP(AL1237,Gefährdungsstufen!$B$2:$G$20,3,FALSE),"")</f>
        <v>3</v>
      </c>
      <c r="AQ1237" s="11">
        <f t="shared" si="119"/>
        <v>3</v>
      </c>
      <c r="AR1237" s="3">
        <v>1</v>
      </c>
      <c r="AS1237" s="3">
        <v>1</v>
      </c>
      <c r="AT1237" s="2">
        <v>1</v>
      </c>
    </row>
    <row r="1238" spans="1:57" ht="15" hidden="1" customHeight="1">
      <c r="A1238" s="16" t="s">
        <v>26859</v>
      </c>
      <c r="B1238" s="5" t="s">
        <v>3947</v>
      </c>
      <c r="C1238" s="16" t="s">
        <v>3948</v>
      </c>
      <c r="D1238" s="3" t="s">
        <v>1</v>
      </c>
      <c r="E1238" s="3" t="str">
        <f>IF(D1238&lt;&gt;"",VLOOKUP($D1238,Gefährdungsstufen!$B$2:$G$20,6,FALSE),"")</f>
        <v>potentiell gefährdet</v>
      </c>
      <c r="F1238" s="71">
        <f>IF(D1238&lt;&gt;"",VLOOKUP($D1238,Gefährdungsstufen!$B$2:$G$20,3,FALSE),"")</f>
        <v>0</v>
      </c>
      <c r="G1238" s="33" t="str">
        <f t="shared" si="114"/>
        <v>Landolt Elias (1991): Gefährdung der Farn- und Blütenpflanzen in der Schweiz</v>
      </c>
      <c r="H1238" s="3" t="s">
        <v>1</v>
      </c>
      <c r="I1238" s="3" t="str">
        <f>IF(H1238&lt;&gt;"",VLOOKUP($H1238,Gefährdungsstufen!$B$2:$G$20,6,FALSE),"")</f>
        <v>potentiell gefährdet</v>
      </c>
      <c r="J1238" s="71">
        <f>IF(H1238&lt;&gt;"",VLOOKUP($H1238,Gefährdungsstufen!$B$2:$G$20,3,FALSE),"")</f>
        <v>0</v>
      </c>
      <c r="K1238" s="33" t="str">
        <f t="shared" si="115"/>
        <v>Landolt Elias (1991): Gefährdung der Farn- und Blütenpflanzen in der Schweiz</v>
      </c>
      <c r="L1238" s="3" t="s">
        <v>9</v>
      </c>
      <c r="M1238" s="3" t="s">
        <v>9</v>
      </c>
      <c r="N1238" s="11" t="str">
        <f>IF(M1238&lt;&gt;"",VLOOKUP(M1238,Gefährdungsstufen!$B$2:$G$20,6,FALSE),"")</f>
        <v>vom Aussterben bedroht</v>
      </c>
      <c r="O1238" s="33" t="str">
        <f t="shared" si="116"/>
        <v>Landolt Elias (1991): Gefährdung der Farn- und Blütenpflanzen in der Schweiz</v>
      </c>
      <c r="P1238" s="3" t="s">
        <v>45</v>
      </c>
      <c r="Q1238" s="3" t="s">
        <v>45</v>
      </c>
      <c r="R1238" s="11" t="str">
        <f>IF(Q1238&lt;&gt;"",VLOOKUP(Q1238,Gefährdungsstufen!$B$2:$G$20,6,FALSE),"")</f>
        <v>gefährdet</v>
      </c>
      <c r="S1238" s="33" t="str">
        <f t="shared" si="117"/>
        <v>Landolt Elias (1991): Gefährdung der Farn- und Blütenpflanzen in der Schweiz</v>
      </c>
      <c r="T1238" s="3" t="s">
        <v>9</v>
      </c>
      <c r="U1238" s="3" t="s">
        <v>9</v>
      </c>
      <c r="V1238" s="11" t="str">
        <f>IF(U1238&lt;&gt;"",VLOOKUP(U1238,Gefährdungsstufen!$B$2:$G$20,6,FALSE),"")</f>
        <v>vom Aussterben bedroht</v>
      </c>
      <c r="W1238" s="33" t="str">
        <f t="shared" si="118"/>
        <v>Landolt Elias (1991): Gefährdung der Farn- und Blütenpflanzen in der Schweiz</v>
      </c>
      <c r="X1238" s="3">
        <v>2</v>
      </c>
      <c r="Y1238" s="3" t="s">
        <v>8</v>
      </c>
      <c r="Z1238" s="3" t="s">
        <v>2</v>
      </c>
      <c r="AA1238" s="3">
        <v>3</v>
      </c>
      <c r="AB1238" s="3">
        <v>4</v>
      </c>
      <c r="AC1238" s="3">
        <v>3</v>
      </c>
      <c r="AD1238" s="3">
        <v>3</v>
      </c>
      <c r="AE1238" s="3" t="s">
        <v>7</v>
      </c>
      <c r="AF1238" s="3" t="str">
        <f>IF(AE1238&lt;&gt;"",VLOOKUP(AE1238,legende!$A$3:$C$6,2,FALSE),"")</f>
        <v>gross</v>
      </c>
      <c r="AG1238" s="71">
        <f>IF(AE1238&lt;&gt;"",VLOOKUP(AE1238,legende!$A$3:$C$6,3,FALSE),"")</f>
        <v>0</v>
      </c>
      <c r="AH1238" s="3" t="s">
        <v>6</v>
      </c>
      <c r="AI1238" s="3" t="str">
        <f>IF(AH1238&lt;&gt;"",VLOOKUP(AH1238,legende!$F$3:$H$6,3,FALSE),"")</f>
        <v>klein: &lt;1/4</v>
      </c>
      <c r="AJ1238" s="71">
        <f>IF(AH1238&lt;&gt;"",VLOOKUP(AH1238,legende!$F$3:$H$6,2,FALSE),"")</f>
        <v>0</v>
      </c>
      <c r="AK1238" s="3" t="s">
        <v>9</v>
      </c>
      <c r="AL1238" s="3" t="s">
        <v>9</v>
      </c>
      <c r="AM1238" s="11" t="str">
        <f>IF(AL1238&lt;&gt;"",VLOOKUP(AL1238,Gefährdungsstufen!$B$2:$G$20,6,FALSE),"")</f>
        <v>vom Aussterben bedroht</v>
      </c>
      <c r="AN1238" s="71">
        <f>IF(AL1238&lt;&gt;"",VLOOKUP(AL1238,Gefährdungsstufen!$B$2:$G$20,3,FALSE),"")</f>
        <v>5</v>
      </c>
      <c r="AQ1238" s="11">
        <f t="shared" si="119"/>
        <v>5</v>
      </c>
      <c r="AR1238" s="3">
        <v>3</v>
      </c>
      <c r="AS1238" s="3">
        <v>3</v>
      </c>
      <c r="AT1238" s="2">
        <v>1</v>
      </c>
    </row>
    <row r="1239" spans="1:57" ht="15" hidden="1" customHeight="1">
      <c r="A1239" s="16" t="s">
        <v>26859</v>
      </c>
      <c r="B1239" s="5" t="s">
        <v>9738</v>
      </c>
      <c r="C1239" s="16" t="s">
        <v>9739</v>
      </c>
      <c r="D1239" s="3" t="s">
        <v>1</v>
      </c>
      <c r="E1239" s="3" t="str">
        <f>IF(D1239&lt;&gt;"",VLOOKUP($D1239,Gefährdungsstufen!$B$2:$G$20,6,FALSE),"")</f>
        <v>potentiell gefährdet</v>
      </c>
      <c r="F1239" s="71">
        <f>IF(D1239&lt;&gt;"",VLOOKUP($D1239,Gefährdungsstufen!$B$2:$G$20,3,FALSE),"")</f>
        <v>0</v>
      </c>
      <c r="G1239" s="33" t="str">
        <f t="shared" si="114"/>
        <v>Landolt Elias (1991): Gefährdung der Farn- und Blütenpflanzen in der Schweiz</v>
      </c>
      <c r="H1239" s="3" t="s">
        <v>1</v>
      </c>
      <c r="I1239" s="3" t="str">
        <f>IF(H1239&lt;&gt;"",VLOOKUP($H1239,Gefährdungsstufen!$B$2:$G$20,6,FALSE),"")</f>
        <v>potentiell gefährdet</v>
      </c>
      <c r="J1239" s="71">
        <f>IF(H1239&lt;&gt;"",VLOOKUP($H1239,Gefährdungsstufen!$B$2:$G$20,3,FALSE),"")</f>
        <v>0</v>
      </c>
      <c r="K1239" s="33" t="str">
        <f t="shared" si="115"/>
        <v>Landolt Elias (1991): Gefährdung der Farn- und Blütenpflanzen in der Schweiz</v>
      </c>
      <c r="L1239" s="3" t="s">
        <v>1</v>
      </c>
      <c r="M1239" s="3" t="s">
        <v>1</v>
      </c>
      <c r="N1239" s="11" t="str">
        <f>IF(M1239&lt;&gt;"",VLOOKUP(M1239,Gefährdungsstufen!$B$2:$G$20,6,FALSE),"")</f>
        <v>potentiell gefährdet</v>
      </c>
      <c r="O1239" s="33" t="str">
        <f t="shared" si="116"/>
        <v>Landolt Elias (1991): Gefährdung der Farn- und Blütenpflanzen in der Schweiz</v>
      </c>
      <c r="P1239" s="3" t="s">
        <v>1</v>
      </c>
      <c r="Q1239" s="3" t="s">
        <v>1</v>
      </c>
      <c r="R1239" s="11" t="str">
        <f>IF(Q1239&lt;&gt;"",VLOOKUP(Q1239,Gefährdungsstufen!$B$2:$G$20,6,FALSE),"")</f>
        <v>potentiell gefährdet</v>
      </c>
      <c r="S1239" s="33" t="str">
        <f t="shared" si="117"/>
        <v>Landolt Elias (1991): Gefährdung der Farn- und Blütenpflanzen in der Schweiz</v>
      </c>
      <c r="T1239" s="3" t="s">
        <v>1</v>
      </c>
      <c r="U1239" s="3" t="s">
        <v>1</v>
      </c>
      <c r="V1239" s="11" t="str">
        <f>IF(U1239&lt;&gt;"",VLOOKUP(U1239,Gefährdungsstufen!$B$2:$G$20,6,FALSE),"")</f>
        <v>potentiell gefährdet</v>
      </c>
      <c r="W1239" s="33" t="str">
        <f t="shared" si="118"/>
        <v>Landolt Elias (1991): Gefährdung der Farn- und Blütenpflanzen in der Schweiz</v>
      </c>
      <c r="X1239" s="3">
        <v>1</v>
      </c>
      <c r="Y1239" s="3" t="s">
        <v>8</v>
      </c>
      <c r="Z1239" s="3" t="s">
        <v>2</v>
      </c>
      <c r="AA1239" s="3">
        <v>6</v>
      </c>
      <c r="AB1239" s="3">
        <v>7</v>
      </c>
      <c r="AC1239" s="3">
        <v>5</v>
      </c>
      <c r="AD1239" s="3">
        <v>4</v>
      </c>
      <c r="AF1239" s="3" t="str">
        <f>IF(AE1239&lt;&gt;"",VLOOKUP(AE1239,legende!$A$3:$C$6,2,FALSE),"")</f>
        <v/>
      </c>
      <c r="AG1239" s="71" t="str">
        <f>IF(AE1239&lt;&gt;"",VLOOKUP(AE1239,legende!$A$3:$C$6,3,FALSE),"")</f>
        <v/>
      </c>
      <c r="AI1239" s="3" t="str">
        <f>IF(AH1239&lt;&gt;"",VLOOKUP(AH1239,legende!$F$3:$H$6,3,FALSE),"")</f>
        <v/>
      </c>
      <c r="AJ1239" s="71" t="str">
        <f>IF(AH1239&lt;&gt;"",VLOOKUP(AH1239,legende!$F$3:$H$6,2,FALSE),"")</f>
        <v/>
      </c>
      <c r="AK1239" s="3" t="s">
        <v>1</v>
      </c>
      <c r="AL1239" s="3" t="s">
        <v>1</v>
      </c>
      <c r="AM1239" s="11" t="str">
        <f>IF(AL1239&lt;&gt;"",VLOOKUP(AL1239,Gefährdungsstufen!$B$2:$G$20,6,FALSE),"")</f>
        <v>potentiell gefährdet</v>
      </c>
      <c r="AN1239" s="71">
        <f>IF(AL1239&lt;&gt;"",VLOOKUP(AL1239,Gefährdungsstufen!$B$2:$G$20,3,FALSE),"")</f>
        <v>0</v>
      </c>
      <c r="AP1239" s="11" t="s">
        <v>26922</v>
      </c>
      <c r="AQ1239" s="11" t="e">
        <f t="shared" si="119"/>
        <v>#VALUE!</v>
      </c>
      <c r="AR1239" s="3">
        <v>0</v>
      </c>
      <c r="AS1239" s="3" t="s">
        <v>0</v>
      </c>
      <c r="AT1239" s="2">
        <v>1</v>
      </c>
      <c r="BD1239" s="2" t="s">
        <v>120</v>
      </c>
    </row>
    <row r="1240" spans="1:57" ht="15" hidden="1" customHeight="1">
      <c r="A1240" s="16" t="s">
        <v>26859</v>
      </c>
      <c r="B1240" s="5" t="s">
        <v>13732</v>
      </c>
      <c r="C1240" s="16" t="s">
        <v>13733</v>
      </c>
      <c r="D1240" s="3" t="s">
        <v>1</v>
      </c>
      <c r="E1240" s="3" t="str">
        <f>IF(D1240&lt;&gt;"",VLOOKUP($D1240,Gefährdungsstufen!$B$2:$G$20,6,FALSE),"")</f>
        <v>potentiell gefährdet</v>
      </c>
      <c r="F1240" s="71">
        <f>IF(D1240&lt;&gt;"",VLOOKUP($D1240,Gefährdungsstufen!$B$2:$G$20,3,FALSE),"")</f>
        <v>0</v>
      </c>
      <c r="G1240" s="33" t="str">
        <f t="shared" si="114"/>
        <v>Landolt Elias (1991): Gefährdung der Farn- und Blütenpflanzen in der Schweiz</v>
      </c>
      <c r="H1240" s="3" t="s">
        <v>1</v>
      </c>
      <c r="I1240" s="3" t="str">
        <f>IF(H1240&lt;&gt;"",VLOOKUP($H1240,Gefährdungsstufen!$B$2:$G$20,6,FALSE),"")</f>
        <v>potentiell gefährdet</v>
      </c>
      <c r="J1240" s="71">
        <f>IF(H1240&lt;&gt;"",VLOOKUP($H1240,Gefährdungsstufen!$B$2:$G$20,3,FALSE),"")</f>
        <v>0</v>
      </c>
      <c r="K1240" s="33" t="str">
        <f t="shared" si="115"/>
        <v>Landolt Elias (1991): Gefährdung der Farn- und Blütenpflanzen in der Schweiz</v>
      </c>
      <c r="L1240" s="3" t="s">
        <v>1</v>
      </c>
      <c r="M1240" s="3" t="s">
        <v>1</v>
      </c>
      <c r="N1240" s="11" t="str">
        <f>IF(M1240&lt;&gt;"",VLOOKUP(M1240,Gefährdungsstufen!$B$2:$G$20,6,FALSE),"")</f>
        <v>potentiell gefährdet</v>
      </c>
      <c r="O1240" s="33" t="str">
        <f t="shared" si="116"/>
        <v>Landolt Elias (1991): Gefährdung der Farn- und Blütenpflanzen in der Schweiz</v>
      </c>
      <c r="P1240" s="3" t="s">
        <v>1</v>
      </c>
      <c r="Q1240" s="3" t="s">
        <v>1</v>
      </c>
      <c r="R1240" s="11" t="str">
        <f>IF(Q1240&lt;&gt;"",VLOOKUP(Q1240,Gefährdungsstufen!$B$2:$G$20,6,FALSE),"")</f>
        <v>potentiell gefährdet</v>
      </c>
      <c r="S1240" s="33" t="str">
        <f t="shared" si="117"/>
        <v>Landolt Elias (1991): Gefährdung der Farn- und Blütenpflanzen in der Schweiz</v>
      </c>
      <c r="T1240" s="3" t="s">
        <v>45</v>
      </c>
      <c r="U1240" s="3" t="s">
        <v>45</v>
      </c>
      <c r="V1240" s="11" t="str">
        <f>IF(U1240&lt;&gt;"",VLOOKUP(U1240,Gefährdungsstufen!$B$2:$G$20,6,FALSE),"")</f>
        <v>gefährdet</v>
      </c>
      <c r="W1240" s="33" t="str">
        <f t="shared" si="118"/>
        <v>Landolt Elias (1991): Gefährdung der Farn- und Blütenpflanzen in der Schweiz</v>
      </c>
      <c r="X1240" s="3">
        <v>1</v>
      </c>
      <c r="Y1240" s="3" t="s">
        <v>8</v>
      </c>
      <c r="Z1240" s="3" t="s">
        <v>2</v>
      </c>
      <c r="AA1240" s="3">
        <v>4</v>
      </c>
      <c r="AB1240" s="3">
        <v>4</v>
      </c>
      <c r="AC1240" s="3">
        <v>3</v>
      </c>
      <c r="AD1240" s="3">
        <v>4</v>
      </c>
      <c r="AE1240" s="3" t="s">
        <v>23</v>
      </c>
      <c r="AF1240" s="3" t="str">
        <f>IF(AE1240&lt;&gt;"",VLOOKUP(AE1240,legende!$A$3:$C$6,2,FALSE),"")</f>
        <v>mittel</v>
      </c>
      <c r="AG1240" s="71">
        <f>IF(AE1240&lt;&gt;"",VLOOKUP(AE1240,legende!$A$3:$C$6,3,FALSE),"")</f>
        <v>2</v>
      </c>
      <c r="AH1240" s="3" t="s">
        <v>6</v>
      </c>
      <c r="AI1240" s="3" t="str">
        <f>IF(AH1240&lt;&gt;"",VLOOKUP(AH1240,legende!$F$3:$H$6,3,FALSE),"")</f>
        <v>klein: &lt;1/4</v>
      </c>
      <c r="AJ1240" s="71">
        <f>IF(AH1240&lt;&gt;"",VLOOKUP(AH1240,legende!$F$3:$H$6,2,FALSE),"")</f>
        <v>0</v>
      </c>
      <c r="AK1240" s="3" t="s">
        <v>5</v>
      </c>
      <c r="AL1240" s="3" t="s">
        <v>5</v>
      </c>
      <c r="AM1240" s="11" t="str">
        <f>IF(AL1240&lt;&gt;"",VLOOKUP(AL1240,Gefährdungsstufen!$B$2:$G$20,6,FALSE),"")</f>
        <v>stark gefährdet</v>
      </c>
      <c r="AN1240" s="71">
        <f>IF(AL1240&lt;&gt;"",VLOOKUP(AL1240,Gefährdungsstufen!$B$2:$G$20,3,FALSE),"")</f>
        <v>4</v>
      </c>
      <c r="AQ1240" s="11">
        <f t="shared" si="119"/>
        <v>6</v>
      </c>
      <c r="AR1240" s="3">
        <v>4</v>
      </c>
      <c r="AS1240" s="3">
        <v>4</v>
      </c>
      <c r="AT1240" s="2">
        <v>1</v>
      </c>
      <c r="BE1240" s="2" t="s">
        <v>248</v>
      </c>
    </row>
    <row r="1241" spans="1:57" ht="15" hidden="1" customHeight="1">
      <c r="A1241" s="16" t="s">
        <v>26859</v>
      </c>
      <c r="B1241" s="5" t="s">
        <v>18295</v>
      </c>
      <c r="C1241" s="16" t="s">
        <v>18296</v>
      </c>
      <c r="D1241" s="3" t="s">
        <v>1</v>
      </c>
      <c r="E1241" s="3" t="str">
        <f>IF(D1241&lt;&gt;"",VLOOKUP($D1241,Gefährdungsstufen!$B$2:$G$20,6,FALSE),"")</f>
        <v>potentiell gefährdet</v>
      </c>
      <c r="F1241" s="71">
        <f>IF(D1241&lt;&gt;"",VLOOKUP($D1241,Gefährdungsstufen!$B$2:$G$20,3,FALSE),"")</f>
        <v>0</v>
      </c>
      <c r="G1241" s="33" t="str">
        <f t="shared" si="114"/>
        <v>Landolt Elias (1991): Gefährdung der Farn- und Blütenpflanzen in der Schweiz</v>
      </c>
      <c r="H1241" s="3" t="s">
        <v>1</v>
      </c>
      <c r="I1241" s="3" t="str">
        <f>IF(H1241&lt;&gt;"",VLOOKUP($H1241,Gefährdungsstufen!$B$2:$G$20,6,FALSE),"")</f>
        <v>potentiell gefährdet</v>
      </c>
      <c r="J1241" s="71">
        <f>IF(H1241&lt;&gt;"",VLOOKUP($H1241,Gefährdungsstufen!$B$2:$G$20,3,FALSE),"")</f>
        <v>0</v>
      </c>
      <c r="K1241" s="33" t="str">
        <f t="shared" si="115"/>
        <v>Landolt Elias (1991): Gefährdung der Farn- und Blütenpflanzen in der Schweiz</v>
      </c>
      <c r="L1241" s="3" t="s">
        <v>1</v>
      </c>
      <c r="M1241" s="3" t="s">
        <v>1</v>
      </c>
      <c r="N1241" s="11" t="str">
        <f>IF(M1241&lt;&gt;"",VLOOKUP(M1241,Gefährdungsstufen!$B$2:$G$20,6,FALSE),"")</f>
        <v>potentiell gefährdet</v>
      </c>
      <c r="O1241" s="33" t="str">
        <f t="shared" si="116"/>
        <v>Landolt Elias (1991): Gefährdung der Farn- und Blütenpflanzen in der Schweiz</v>
      </c>
      <c r="P1241" s="3" t="s">
        <v>1</v>
      </c>
      <c r="Q1241" s="3" t="s">
        <v>1</v>
      </c>
      <c r="R1241" s="11" t="str">
        <f>IF(Q1241&lt;&gt;"",VLOOKUP(Q1241,Gefährdungsstufen!$B$2:$G$20,6,FALSE),"")</f>
        <v>potentiell gefährdet</v>
      </c>
      <c r="S1241" s="33" t="str">
        <f t="shared" si="117"/>
        <v>Landolt Elias (1991): Gefährdung der Farn- und Blütenpflanzen in der Schweiz</v>
      </c>
      <c r="T1241" s="3" t="s">
        <v>1</v>
      </c>
      <c r="U1241" s="3" t="s">
        <v>1</v>
      </c>
      <c r="V1241" s="11" t="str">
        <f>IF(U1241&lt;&gt;"",VLOOKUP(U1241,Gefährdungsstufen!$B$2:$G$20,6,FALSE),"")</f>
        <v>potentiell gefährdet</v>
      </c>
      <c r="W1241" s="33" t="str">
        <f t="shared" si="118"/>
        <v>Landolt Elias (1991): Gefährdung der Farn- und Blütenpflanzen in der Schweiz</v>
      </c>
      <c r="X1241" s="3">
        <v>1</v>
      </c>
      <c r="Y1241" s="3" t="s">
        <v>8</v>
      </c>
      <c r="Z1241" s="3" t="s">
        <v>2</v>
      </c>
      <c r="AA1241" s="3">
        <v>6</v>
      </c>
      <c r="AB1241" s="3">
        <v>7</v>
      </c>
      <c r="AC1241" s="3">
        <v>5</v>
      </c>
      <c r="AD1241" s="3">
        <v>4</v>
      </c>
      <c r="AF1241" s="3" t="str">
        <f>IF(AE1241&lt;&gt;"",VLOOKUP(AE1241,legende!$A$3:$C$6,2,FALSE),"")</f>
        <v/>
      </c>
      <c r="AG1241" s="71" t="str">
        <f>IF(AE1241&lt;&gt;"",VLOOKUP(AE1241,legende!$A$3:$C$6,3,FALSE),"")</f>
        <v/>
      </c>
      <c r="AI1241" s="3" t="str">
        <f>IF(AH1241&lt;&gt;"",VLOOKUP(AH1241,legende!$F$3:$H$6,3,FALSE),"")</f>
        <v/>
      </c>
      <c r="AJ1241" s="71" t="str">
        <f>IF(AH1241&lt;&gt;"",VLOOKUP(AH1241,legende!$F$3:$H$6,2,FALSE),"")</f>
        <v/>
      </c>
      <c r="AK1241" s="3" t="s">
        <v>1</v>
      </c>
      <c r="AL1241" s="3" t="s">
        <v>1</v>
      </c>
      <c r="AM1241" s="11" t="str">
        <f>IF(AL1241&lt;&gt;"",VLOOKUP(AL1241,Gefährdungsstufen!$B$2:$G$20,6,FALSE),"")</f>
        <v>potentiell gefährdet</v>
      </c>
      <c r="AN1241" s="71">
        <f>IF(AL1241&lt;&gt;"",VLOOKUP(AL1241,Gefährdungsstufen!$B$2:$G$20,3,FALSE),"")</f>
        <v>0</v>
      </c>
      <c r="AP1241" s="11" t="s">
        <v>26922</v>
      </c>
      <c r="AQ1241" s="11" t="e">
        <f t="shared" si="119"/>
        <v>#VALUE!</v>
      </c>
      <c r="AR1241" s="3">
        <v>0</v>
      </c>
      <c r="AS1241" s="3" t="s">
        <v>0</v>
      </c>
      <c r="AT1241" s="2">
        <v>1</v>
      </c>
      <c r="BD1241" s="2" t="s">
        <v>120</v>
      </c>
    </row>
    <row r="1242" spans="1:57" ht="15" hidden="1" customHeight="1">
      <c r="A1242" s="16" t="s">
        <v>26859</v>
      </c>
      <c r="B1242" s="5" t="s">
        <v>17615</v>
      </c>
      <c r="C1242" s="16" t="s">
        <v>17616</v>
      </c>
      <c r="D1242" s="3" t="s">
        <v>1</v>
      </c>
      <c r="E1242" s="3" t="str">
        <f>IF(D1242&lt;&gt;"",VLOOKUP($D1242,Gefährdungsstufen!$B$2:$G$20,6,FALSE),"")</f>
        <v>potentiell gefährdet</v>
      </c>
      <c r="F1242" s="71">
        <f>IF(D1242&lt;&gt;"",VLOOKUP($D1242,Gefährdungsstufen!$B$2:$G$20,3,FALSE),"")</f>
        <v>0</v>
      </c>
      <c r="G1242" s="33" t="str">
        <f t="shared" si="114"/>
        <v>Landolt Elias (1991): Gefährdung der Farn- und Blütenpflanzen in der Schweiz</v>
      </c>
      <c r="H1242" s="3" t="s">
        <v>1</v>
      </c>
      <c r="I1242" s="3" t="str">
        <f>IF(H1242&lt;&gt;"",VLOOKUP($H1242,Gefährdungsstufen!$B$2:$G$20,6,FALSE),"")</f>
        <v>potentiell gefährdet</v>
      </c>
      <c r="J1242" s="71">
        <f>IF(H1242&lt;&gt;"",VLOOKUP($H1242,Gefährdungsstufen!$B$2:$G$20,3,FALSE),"")</f>
        <v>0</v>
      </c>
      <c r="K1242" s="33" t="str">
        <f t="shared" si="115"/>
        <v>Landolt Elias (1991): Gefährdung der Farn- und Blütenpflanzen in der Schweiz</v>
      </c>
      <c r="L1242" s="3" t="s">
        <v>19</v>
      </c>
      <c r="M1242" s="3" t="s">
        <v>19</v>
      </c>
      <c r="N1242" s="11" t="str">
        <f>IF(M1242&lt;&gt;"",VLOOKUP(M1242,Gefährdungsstufen!$B$2:$G$20,6,FALSE),"")</f>
        <v>potentiell gefährdet</v>
      </c>
      <c r="O1242" s="33" t="str">
        <f t="shared" si="116"/>
        <v>Landolt Elias (1991): Gefährdung der Farn- und Blütenpflanzen in der Schweiz</v>
      </c>
      <c r="P1242" s="3" t="s">
        <v>19</v>
      </c>
      <c r="Q1242" s="3" t="s">
        <v>19</v>
      </c>
      <c r="R1242" s="11" t="str">
        <f>IF(Q1242&lt;&gt;"",VLOOKUP(Q1242,Gefährdungsstufen!$B$2:$G$20,6,FALSE),"")</f>
        <v>potentiell gefährdet</v>
      </c>
      <c r="S1242" s="33" t="str">
        <f t="shared" si="117"/>
        <v>Landolt Elias (1991): Gefährdung der Farn- und Blütenpflanzen in der Schweiz</v>
      </c>
      <c r="T1242" s="3" t="s">
        <v>19</v>
      </c>
      <c r="U1242" s="3" t="s">
        <v>19</v>
      </c>
      <c r="V1242" s="11" t="str">
        <f>IF(U1242&lt;&gt;"",VLOOKUP(U1242,Gefährdungsstufen!$B$2:$G$20,6,FALSE),"")</f>
        <v>potentiell gefährdet</v>
      </c>
      <c r="W1242" s="33" t="str">
        <f t="shared" si="118"/>
        <v>Landolt Elias (1991): Gefährdung der Farn- und Blütenpflanzen in der Schweiz</v>
      </c>
      <c r="X1242" s="3">
        <v>2</v>
      </c>
      <c r="Y1242" s="3" t="s">
        <v>8</v>
      </c>
      <c r="Z1242" s="3" t="s">
        <v>2</v>
      </c>
      <c r="AA1242" s="3">
        <v>4</v>
      </c>
      <c r="AB1242" s="3">
        <v>3</v>
      </c>
      <c r="AC1242" s="3">
        <v>99</v>
      </c>
      <c r="AD1242" s="3">
        <v>99</v>
      </c>
      <c r="AE1242" s="3" t="s">
        <v>7</v>
      </c>
      <c r="AF1242" s="3" t="str">
        <f>IF(AE1242&lt;&gt;"",VLOOKUP(AE1242,legende!$A$3:$C$6,2,FALSE),"")</f>
        <v>gross</v>
      </c>
      <c r="AG1242" s="71">
        <f>IF(AE1242&lt;&gt;"",VLOOKUP(AE1242,legende!$A$3:$C$6,3,FALSE),"")</f>
        <v>0</v>
      </c>
      <c r="AH1242" s="3" t="s">
        <v>6</v>
      </c>
      <c r="AI1242" s="3" t="str">
        <f>IF(AH1242&lt;&gt;"",VLOOKUP(AH1242,legende!$F$3:$H$6,3,FALSE),"")</f>
        <v>klein: &lt;1/4</v>
      </c>
      <c r="AJ1242" s="71">
        <f>IF(AH1242&lt;&gt;"",VLOOKUP(AH1242,legende!$F$3:$H$6,2,FALSE),"")</f>
        <v>0</v>
      </c>
      <c r="AK1242" s="3" t="s">
        <v>45</v>
      </c>
      <c r="AL1242" s="3" t="s">
        <v>45</v>
      </c>
      <c r="AM1242" s="11" t="str">
        <f>IF(AL1242&lt;&gt;"",VLOOKUP(AL1242,Gefährdungsstufen!$B$2:$G$20,6,FALSE),"")</f>
        <v>gefährdet</v>
      </c>
      <c r="AN1242" s="71">
        <f>IF(AL1242&lt;&gt;"",VLOOKUP(AL1242,Gefährdungsstufen!$B$2:$G$20,3,FALSE),"")</f>
        <v>3</v>
      </c>
      <c r="AQ1242" s="11">
        <f t="shared" si="119"/>
        <v>3</v>
      </c>
      <c r="AR1242" s="3">
        <v>1</v>
      </c>
      <c r="AS1242" s="3">
        <v>1</v>
      </c>
      <c r="AU1242" s="2">
        <v>2</v>
      </c>
      <c r="AV1242" s="2" t="s">
        <v>36</v>
      </c>
      <c r="AW1242" s="2" t="s">
        <v>35</v>
      </c>
    </row>
    <row r="1243" spans="1:57" ht="15" hidden="1" customHeight="1">
      <c r="A1243" s="16" t="s">
        <v>26859</v>
      </c>
      <c r="B1243" s="5" t="s">
        <v>7470</v>
      </c>
      <c r="C1243" s="16" t="s">
        <v>7471</v>
      </c>
      <c r="D1243" s="3" t="s">
        <v>1</v>
      </c>
      <c r="E1243" s="3" t="str">
        <f>IF(D1243&lt;&gt;"",VLOOKUP($D1243,Gefährdungsstufen!$B$2:$G$20,6,FALSE),"")</f>
        <v>potentiell gefährdet</v>
      </c>
      <c r="F1243" s="71">
        <f>IF(D1243&lt;&gt;"",VLOOKUP($D1243,Gefährdungsstufen!$B$2:$G$20,3,FALSE),"")</f>
        <v>0</v>
      </c>
      <c r="G1243" s="33" t="str">
        <f t="shared" si="114"/>
        <v>Landolt Elias (1991): Gefährdung der Farn- und Blütenpflanzen in der Schweiz</v>
      </c>
      <c r="H1243" s="3" t="s">
        <v>1</v>
      </c>
      <c r="I1243" s="3" t="str">
        <f>IF(H1243&lt;&gt;"",VLOOKUP($H1243,Gefährdungsstufen!$B$2:$G$20,6,FALSE),"")</f>
        <v>potentiell gefährdet</v>
      </c>
      <c r="J1243" s="71">
        <f>IF(H1243&lt;&gt;"",VLOOKUP($H1243,Gefährdungsstufen!$B$2:$G$20,3,FALSE),"")</f>
        <v>0</v>
      </c>
      <c r="K1243" s="33" t="str">
        <f t="shared" si="115"/>
        <v>Landolt Elias (1991): Gefährdung der Farn- und Blütenpflanzen in der Schweiz</v>
      </c>
      <c r="L1243" s="3" t="s">
        <v>5</v>
      </c>
      <c r="M1243" s="3" t="s">
        <v>5</v>
      </c>
      <c r="N1243" s="11" t="str">
        <f>IF(M1243&lt;&gt;"",VLOOKUP(M1243,Gefährdungsstufen!$B$2:$G$20,6,FALSE),"")</f>
        <v>stark gefährdet</v>
      </c>
      <c r="O1243" s="33" t="str">
        <f t="shared" si="116"/>
        <v>Landolt Elias (1991): Gefährdung der Farn- und Blütenpflanzen in der Schweiz</v>
      </c>
      <c r="P1243" s="3" t="s">
        <v>9</v>
      </c>
      <c r="Q1243" s="3" t="s">
        <v>9</v>
      </c>
      <c r="R1243" s="11" t="str">
        <f>IF(Q1243&lt;&gt;"",VLOOKUP(Q1243,Gefährdungsstufen!$B$2:$G$20,6,FALSE),"")</f>
        <v>vom Aussterben bedroht</v>
      </c>
      <c r="S1243" s="33" t="str">
        <f t="shared" si="117"/>
        <v>Landolt Elias (1991): Gefährdung der Farn- und Blütenpflanzen in der Schweiz</v>
      </c>
      <c r="T1243" s="3" t="s">
        <v>1</v>
      </c>
      <c r="U1243" s="3" t="s">
        <v>1</v>
      </c>
      <c r="V1243" s="11" t="str">
        <f>IF(U1243&lt;&gt;"",VLOOKUP(U1243,Gefährdungsstufen!$B$2:$G$20,6,FALSE),"")</f>
        <v>potentiell gefährdet</v>
      </c>
      <c r="W1243" s="33" t="str">
        <f t="shared" si="118"/>
        <v>Landolt Elias (1991): Gefährdung der Farn- und Blütenpflanzen in der Schweiz</v>
      </c>
      <c r="X1243" s="3">
        <v>5</v>
      </c>
      <c r="Y1243" s="3" t="s">
        <v>8</v>
      </c>
      <c r="Z1243" s="3" t="s">
        <v>2</v>
      </c>
      <c r="AA1243" s="3">
        <v>4</v>
      </c>
      <c r="AB1243" s="3">
        <v>4</v>
      </c>
      <c r="AC1243" s="3">
        <v>4</v>
      </c>
      <c r="AD1243" s="3">
        <v>5</v>
      </c>
      <c r="AE1243" s="3" t="s">
        <v>7</v>
      </c>
      <c r="AF1243" s="3" t="str">
        <f>IF(AE1243&lt;&gt;"",VLOOKUP(AE1243,legende!$A$3:$C$6,2,FALSE),"")</f>
        <v>gross</v>
      </c>
      <c r="AG1243" s="71">
        <f>IF(AE1243&lt;&gt;"",VLOOKUP(AE1243,legende!$A$3:$C$6,3,FALSE),"")</f>
        <v>0</v>
      </c>
      <c r="AH1243" s="3" t="s">
        <v>6</v>
      </c>
      <c r="AI1243" s="3" t="str">
        <f>IF(AH1243&lt;&gt;"",VLOOKUP(AH1243,legende!$F$3:$H$6,3,FALSE),"")</f>
        <v>klein: &lt;1/4</v>
      </c>
      <c r="AJ1243" s="71">
        <f>IF(AH1243&lt;&gt;"",VLOOKUP(AH1243,legende!$F$3:$H$6,2,FALSE),"")</f>
        <v>0</v>
      </c>
      <c r="AK1243" s="3" t="s">
        <v>5</v>
      </c>
      <c r="AL1243" s="3" t="s">
        <v>5</v>
      </c>
      <c r="AM1243" s="11" t="str">
        <f>IF(AL1243&lt;&gt;"",VLOOKUP(AL1243,Gefährdungsstufen!$B$2:$G$20,6,FALSE),"")</f>
        <v>stark gefährdet</v>
      </c>
      <c r="AN1243" s="71">
        <f>IF(AL1243&lt;&gt;"",VLOOKUP(AL1243,Gefährdungsstufen!$B$2:$G$20,3,FALSE),"")</f>
        <v>4</v>
      </c>
      <c r="AQ1243" s="11">
        <f t="shared" si="119"/>
        <v>4</v>
      </c>
      <c r="AR1243" s="3">
        <v>2</v>
      </c>
      <c r="AS1243" s="3">
        <v>2</v>
      </c>
      <c r="AT1243" s="2">
        <v>1</v>
      </c>
      <c r="AU1243" s="2">
        <v>2</v>
      </c>
    </row>
    <row r="1244" spans="1:57" s="2" customFormat="1" ht="15" hidden="1" customHeight="1">
      <c r="A1244" s="24" t="s">
        <v>26859</v>
      </c>
      <c r="B1244" s="5" t="s">
        <v>9493</v>
      </c>
      <c r="C1244" s="16" t="s">
        <v>9494</v>
      </c>
      <c r="D1244" s="3" t="s">
        <v>1</v>
      </c>
      <c r="E1244" s="3" t="str">
        <f>IF(D1244&lt;&gt;"",VLOOKUP($D1244,Gefährdungsstufen!$B$2:$G$20,6,FALSE),"")</f>
        <v>potentiell gefährdet</v>
      </c>
      <c r="F1244" s="71">
        <f>IF(D1244&lt;&gt;"",VLOOKUP($D1244,Gefährdungsstufen!$B$2:$G$20,3,FALSE),"")</f>
        <v>0</v>
      </c>
      <c r="G1244" s="33" t="str">
        <f t="shared" si="114"/>
        <v>Landolt Elias (1991): Gefährdung der Farn- und Blütenpflanzen in der Schweiz</v>
      </c>
      <c r="H1244" s="3" t="s">
        <v>1</v>
      </c>
      <c r="I1244" s="3" t="str">
        <f>IF(H1244&lt;&gt;"",VLOOKUP($H1244,Gefährdungsstufen!$B$2:$G$20,6,FALSE),"")</f>
        <v>potentiell gefährdet</v>
      </c>
      <c r="J1244" s="71">
        <f>IF(H1244&lt;&gt;"",VLOOKUP($H1244,Gefährdungsstufen!$B$2:$G$20,3,FALSE),"")</f>
        <v>0</v>
      </c>
      <c r="K1244" s="33" t="str">
        <f t="shared" si="115"/>
        <v>Landolt Elias (1991): Gefährdung der Farn- und Blütenpflanzen in der Schweiz</v>
      </c>
      <c r="L1244" s="3" t="s">
        <v>8</v>
      </c>
      <c r="M1244" s="3"/>
      <c r="N1244" s="11" t="str">
        <f>IF(M1244&lt;&gt;"",VLOOKUP(M1244,Gefährdungsstufen!$B$2:$G$20,6,FALSE),"")</f>
        <v/>
      </c>
      <c r="O1244" s="33" t="str">
        <f t="shared" si="116"/>
        <v/>
      </c>
      <c r="P1244" s="3" t="s">
        <v>8</v>
      </c>
      <c r="Q1244" s="3"/>
      <c r="R1244" s="11" t="str">
        <f>IF(Q1244&lt;&gt;"",VLOOKUP(Q1244,Gefährdungsstufen!$B$2:$G$20,6,FALSE),"")</f>
        <v/>
      </c>
      <c r="S1244" s="33" t="str">
        <f t="shared" si="117"/>
        <v/>
      </c>
      <c r="T1244" s="3" t="s">
        <v>8</v>
      </c>
      <c r="U1244" s="3"/>
      <c r="V1244" s="11" t="str">
        <f>IF(U1244&lt;&gt;"",VLOOKUP(U1244,Gefährdungsstufen!$B$2:$G$20,6,FALSE),"")</f>
        <v/>
      </c>
      <c r="W1244" s="33" t="str">
        <f t="shared" si="118"/>
        <v/>
      </c>
      <c r="X1244" s="3">
        <v>2</v>
      </c>
      <c r="Y1244" s="3" t="s">
        <v>8</v>
      </c>
      <c r="Z1244" s="3" t="s">
        <v>13</v>
      </c>
      <c r="AA1244" s="3">
        <v>99</v>
      </c>
      <c r="AB1244" s="3">
        <v>99</v>
      </c>
      <c r="AC1244" s="3">
        <v>99</v>
      </c>
      <c r="AD1244" s="3">
        <v>99</v>
      </c>
      <c r="AE1244" s="3" t="s">
        <v>23</v>
      </c>
      <c r="AF1244" s="3" t="str">
        <f>IF(AE1244&lt;&gt;"",VLOOKUP(AE1244,legende!$A$3:$C$6,2,FALSE),"")</f>
        <v>mittel</v>
      </c>
      <c r="AG1244" s="71">
        <f>IF(AE1244&lt;&gt;"",VLOOKUP(AE1244,legende!$A$3:$C$6,3,FALSE),"")</f>
        <v>2</v>
      </c>
      <c r="AH1244" s="3" t="s">
        <v>6</v>
      </c>
      <c r="AI1244" s="3" t="str">
        <f>IF(AH1244&lt;&gt;"",VLOOKUP(AH1244,legende!$F$3:$H$6,3,FALSE),"")</f>
        <v>klein: &lt;1/4</v>
      </c>
      <c r="AJ1244" s="71">
        <f>IF(AH1244&lt;&gt;"",VLOOKUP(AH1244,legende!$F$3:$H$6,2,FALSE),"")</f>
        <v>0</v>
      </c>
      <c r="AK1244" s="3" t="s">
        <v>45</v>
      </c>
      <c r="AL1244" s="3" t="s">
        <v>45</v>
      </c>
      <c r="AM1244" s="11" t="str">
        <f>IF(AL1244&lt;&gt;"",VLOOKUP(AL1244,Gefährdungsstufen!$B$2:$G$20,6,FALSE),"")</f>
        <v>gefährdet</v>
      </c>
      <c r="AN1244" s="71">
        <f>IF(AL1244&lt;&gt;"",VLOOKUP(AL1244,Gefährdungsstufen!$B$2:$G$20,3,FALSE),"")</f>
        <v>3</v>
      </c>
      <c r="AO1244" s="3"/>
      <c r="AP1244" s="11"/>
      <c r="AQ1244" s="11">
        <f t="shared" si="119"/>
        <v>5</v>
      </c>
      <c r="AR1244" s="3">
        <v>3</v>
      </c>
      <c r="AS1244" s="3">
        <v>3</v>
      </c>
    </row>
    <row r="1245" spans="1:57" s="2" customFormat="1" ht="15" hidden="1" customHeight="1">
      <c r="A1245" s="24" t="s">
        <v>26859</v>
      </c>
      <c r="B1245" s="5" t="s">
        <v>9611</v>
      </c>
      <c r="C1245" s="16" t="s">
        <v>9612</v>
      </c>
      <c r="D1245" s="3" t="s">
        <v>1</v>
      </c>
      <c r="E1245" s="3" t="str">
        <f>IF(D1245&lt;&gt;"",VLOOKUP($D1245,Gefährdungsstufen!$B$2:$G$20,6,FALSE),"")</f>
        <v>potentiell gefährdet</v>
      </c>
      <c r="F1245" s="71">
        <f>IF(D1245&lt;&gt;"",VLOOKUP($D1245,Gefährdungsstufen!$B$2:$G$20,3,FALSE),"")</f>
        <v>0</v>
      </c>
      <c r="G1245" s="33" t="str">
        <f t="shared" si="114"/>
        <v>Landolt Elias (1991): Gefährdung der Farn- und Blütenpflanzen in der Schweiz</v>
      </c>
      <c r="H1245" s="3" t="s">
        <v>29</v>
      </c>
      <c r="I1245" s="3" t="str">
        <f>IF(H1245&lt;&gt;"",VLOOKUP($H1245,Gefährdungsstufen!$B$2:$G$20,6,FALSE),"")</f>
        <v>vom Aussterben bedroht</v>
      </c>
      <c r="J1245" s="71">
        <f>IF(H1245&lt;&gt;"",VLOOKUP($H1245,Gefährdungsstufen!$B$2:$G$20,3,FALSE),"")</f>
        <v>5</v>
      </c>
      <c r="K1245" s="33" t="str">
        <f t="shared" si="115"/>
        <v>Landolt Elias (1991): Gefährdung der Farn- und Blütenpflanzen in der Schweiz</v>
      </c>
      <c r="L1245" s="3" t="s">
        <v>9</v>
      </c>
      <c r="M1245" s="3" t="s">
        <v>9</v>
      </c>
      <c r="N1245" s="11" t="str">
        <f>IF(M1245&lt;&gt;"",VLOOKUP(M1245,Gefährdungsstufen!$B$2:$G$20,6,FALSE),"")</f>
        <v>vom Aussterben bedroht</v>
      </c>
      <c r="O1245" s="33" t="str">
        <f t="shared" si="116"/>
        <v>Landolt Elias (1991): Gefährdung der Farn- und Blütenpflanzen in der Schweiz</v>
      </c>
      <c r="P1245" s="3" t="s">
        <v>12</v>
      </c>
      <c r="Q1245" s="3" t="s">
        <v>12</v>
      </c>
      <c r="R1245" s="11" t="str">
        <f>IF(Q1245&lt;&gt;"",VLOOKUP(Q1245,Gefährdungsstufen!$B$2:$G$20,6,FALSE),"")</f>
        <v>vom Aussterben bedroht</v>
      </c>
      <c r="S1245" s="33" t="str">
        <f t="shared" si="117"/>
        <v>Landolt Elias (1991): Gefährdung der Farn- und Blütenpflanzen in der Schweiz</v>
      </c>
      <c r="T1245" s="3" t="s">
        <v>9</v>
      </c>
      <c r="U1245" s="3" t="s">
        <v>9</v>
      </c>
      <c r="V1245" s="11" t="str">
        <f>IF(U1245&lt;&gt;"",VLOOKUP(U1245,Gefährdungsstufen!$B$2:$G$20,6,FALSE),"")</f>
        <v>vom Aussterben bedroht</v>
      </c>
      <c r="W1245" s="33" t="str">
        <f t="shared" si="118"/>
        <v>Landolt Elias (1991): Gefährdung der Farn- und Blütenpflanzen in der Schweiz</v>
      </c>
      <c r="X1245" s="3">
        <v>4</v>
      </c>
      <c r="Y1245" s="3" t="s">
        <v>8</v>
      </c>
      <c r="Z1245" s="3" t="s">
        <v>165</v>
      </c>
      <c r="AA1245" s="3">
        <v>2</v>
      </c>
      <c r="AB1245" s="3">
        <v>3</v>
      </c>
      <c r="AC1245" s="3">
        <v>1</v>
      </c>
      <c r="AD1245" s="3">
        <v>2</v>
      </c>
      <c r="AE1245" s="3" t="s">
        <v>7</v>
      </c>
      <c r="AF1245" s="3" t="str">
        <f>IF(AE1245&lt;&gt;"",VLOOKUP(AE1245,legende!$A$3:$C$6,2,FALSE),"")</f>
        <v>gross</v>
      </c>
      <c r="AG1245" s="71">
        <f>IF(AE1245&lt;&gt;"",VLOOKUP(AE1245,legende!$A$3:$C$6,3,FALSE),"")</f>
        <v>0</v>
      </c>
      <c r="AH1245" s="3" t="s">
        <v>6</v>
      </c>
      <c r="AI1245" s="3" t="str">
        <f>IF(AH1245&lt;&gt;"",VLOOKUP(AH1245,legende!$F$3:$H$6,3,FALSE),"")</f>
        <v>klein: &lt;1/4</v>
      </c>
      <c r="AJ1245" s="71">
        <f>IF(AH1245&lt;&gt;"",VLOOKUP(AH1245,legende!$F$3:$H$6,2,FALSE),"")</f>
        <v>0</v>
      </c>
      <c r="AK1245" s="3" t="s">
        <v>9</v>
      </c>
      <c r="AL1245" s="3" t="s">
        <v>9</v>
      </c>
      <c r="AM1245" s="11" t="str">
        <f>IF(AL1245&lt;&gt;"",VLOOKUP(AL1245,Gefährdungsstufen!$B$2:$G$20,6,FALSE),"")</f>
        <v>vom Aussterben bedroht</v>
      </c>
      <c r="AN1245" s="71">
        <f>IF(AL1245&lt;&gt;"",VLOOKUP(AL1245,Gefährdungsstufen!$B$2:$G$20,3,FALSE),"")</f>
        <v>5</v>
      </c>
      <c r="AO1245" s="3"/>
      <c r="AP1245" s="11"/>
      <c r="AQ1245" s="11">
        <f t="shared" si="119"/>
        <v>10</v>
      </c>
      <c r="AR1245" s="3">
        <v>7</v>
      </c>
      <c r="AS1245" s="3">
        <v>7</v>
      </c>
    </row>
    <row r="1246" spans="1:57" s="2" customFormat="1" ht="15" hidden="1" customHeight="1">
      <c r="A1246" s="24" t="s">
        <v>26859</v>
      </c>
      <c r="B1246" s="5" t="s">
        <v>13214</v>
      </c>
      <c r="C1246" s="16" t="s">
        <v>13215</v>
      </c>
      <c r="D1246" s="3" t="s">
        <v>1</v>
      </c>
      <c r="E1246" s="3" t="str">
        <f>IF(D1246&lt;&gt;"",VLOOKUP($D1246,Gefährdungsstufen!$B$2:$G$20,6,FALSE),"")</f>
        <v>potentiell gefährdet</v>
      </c>
      <c r="F1246" s="71">
        <f>IF(D1246&lt;&gt;"",VLOOKUP($D1246,Gefährdungsstufen!$B$2:$G$20,3,FALSE),"")</f>
        <v>0</v>
      </c>
      <c r="G1246" s="33" t="str">
        <f t="shared" si="114"/>
        <v>Landolt Elias (1991): Gefährdung der Farn- und Blütenpflanzen in der Schweiz</v>
      </c>
      <c r="H1246" s="3" t="s">
        <v>5</v>
      </c>
      <c r="I1246" s="3" t="str">
        <f>IF(H1246&lt;&gt;"",VLOOKUP($H1246,Gefährdungsstufen!$B$2:$G$20,6,FALSE),"")</f>
        <v>stark gefährdet</v>
      </c>
      <c r="J1246" s="71">
        <f>IF(H1246&lt;&gt;"",VLOOKUP($H1246,Gefährdungsstufen!$B$2:$G$20,3,FALSE),"")</f>
        <v>4</v>
      </c>
      <c r="K1246" s="33" t="str">
        <f t="shared" si="115"/>
        <v>Landolt Elias (1991): Gefährdung der Farn- und Blütenpflanzen in der Schweiz</v>
      </c>
      <c r="L1246" s="3" t="s">
        <v>9</v>
      </c>
      <c r="M1246" s="3" t="s">
        <v>9</v>
      </c>
      <c r="N1246" s="11" t="str">
        <f>IF(M1246&lt;&gt;"",VLOOKUP(M1246,Gefährdungsstufen!$B$2:$G$20,6,FALSE),"")</f>
        <v>vom Aussterben bedroht</v>
      </c>
      <c r="O1246" s="33" t="str">
        <f t="shared" si="116"/>
        <v>Landolt Elias (1991): Gefährdung der Farn- und Blütenpflanzen in der Schweiz</v>
      </c>
      <c r="P1246" s="3" t="s">
        <v>5</v>
      </c>
      <c r="Q1246" s="3" t="s">
        <v>5</v>
      </c>
      <c r="R1246" s="11" t="str">
        <f>IF(Q1246&lt;&gt;"",VLOOKUP(Q1246,Gefährdungsstufen!$B$2:$G$20,6,FALSE),"")</f>
        <v>stark gefährdet</v>
      </c>
      <c r="S1246" s="33" t="str">
        <f t="shared" si="117"/>
        <v>Landolt Elias (1991): Gefährdung der Farn- und Blütenpflanzen in der Schweiz</v>
      </c>
      <c r="T1246" s="3" t="s">
        <v>5</v>
      </c>
      <c r="U1246" s="3" t="s">
        <v>5</v>
      </c>
      <c r="V1246" s="11" t="str">
        <f>IF(U1246&lt;&gt;"",VLOOKUP(U1246,Gefährdungsstufen!$B$2:$G$20,6,FALSE),"")</f>
        <v>stark gefährdet</v>
      </c>
      <c r="W1246" s="33" t="str">
        <f t="shared" si="118"/>
        <v>Landolt Elias (1991): Gefährdung der Farn- und Blütenpflanzen in der Schweiz</v>
      </c>
      <c r="X1246" s="3">
        <v>7</v>
      </c>
      <c r="Y1246" s="3" t="s">
        <v>8</v>
      </c>
      <c r="Z1246" s="3" t="s">
        <v>2</v>
      </c>
      <c r="AA1246" s="3">
        <v>3</v>
      </c>
      <c r="AB1246" s="3">
        <v>6</v>
      </c>
      <c r="AC1246" s="3">
        <v>2</v>
      </c>
      <c r="AD1246" s="3">
        <v>1</v>
      </c>
      <c r="AE1246" s="3" t="s">
        <v>7</v>
      </c>
      <c r="AF1246" s="3" t="str">
        <f>IF(AE1246&lt;&gt;"",VLOOKUP(AE1246,legende!$A$3:$C$6,2,FALSE),"")</f>
        <v>gross</v>
      </c>
      <c r="AG1246" s="71">
        <f>IF(AE1246&lt;&gt;"",VLOOKUP(AE1246,legende!$A$3:$C$6,3,FALSE),"")</f>
        <v>0</v>
      </c>
      <c r="AH1246" s="3" t="s">
        <v>6</v>
      </c>
      <c r="AI1246" s="3" t="str">
        <f>IF(AH1246&lt;&gt;"",VLOOKUP(AH1246,legende!$F$3:$H$6,3,FALSE),"")</f>
        <v>klein: &lt;1/4</v>
      </c>
      <c r="AJ1246" s="71">
        <f>IF(AH1246&lt;&gt;"",VLOOKUP(AH1246,legende!$F$3:$H$6,2,FALSE),"")</f>
        <v>0</v>
      </c>
      <c r="AK1246" s="3" t="s">
        <v>5</v>
      </c>
      <c r="AL1246" s="3" t="s">
        <v>5</v>
      </c>
      <c r="AM1246" s="11" t="str">
        <f>IF(AL1246&lt;&gt;"",VLOOKUP(AL1246,Gefährdungsstufen!$B$2:$G$20,6,FALSE),"")</f>
        <v>stark gefährdet</v>
      </c>
      <c r="AN1246" s="71">
        <f>IF(AL1246&lt;&gt;"",VLOOKUP(AL1246,Gefährdungsstufen!$B$2:$G$20,3,FALSE),"")</f>
        <v>4</v>
      </c>
      <c r="AO1246" s="3"/>
      <c r="AP1246" s="11"/>
      <c r="AQ1246" s="11">
        <f t="shared" si="119"/>
        <v>8</v>
      </c>
      <c r="AR1246" s="3">
        <v>5</v>
      </c>
      <c r="AS1246" s="3">
        <v>5</v>
      </c>
      <c r="BB1246" s="2">
        <v>6</v>
      </c>
    </row>
    <row r="1247" spans="1:57" s="2" customFormat="1" ht="15" hidden="1" customHeight="1">
      <c r="A1247" s="24" t="s">
        <v>26859</v>
      </c>
      <c r="B1247" s="5" t="s">
        <v>12761</v>
      </c>
      <c r="C1247" s="16" t="s">
        <v>12762</v>
      </c>
      <c r="D1247" s="3" t="s">
        <v>1</v>
      </c>
      <c r="E1247" s="3" t="str">
        <f>IF(D1247&lt;&gt;"",VLOOKUP($D1247,Gefährdungsstufen!$B$2:$G$20,6,FALSE),"")</f>
        <v>potentiell gefährdet</v>
      </c>
      <c r="F1247" s="71">
        <f>IF(D1247&lt;&gt;"",VLOOKUP($D1247,Gefährdungsstufen!$B$2:$G$20,3,FALSE),"")</f>
        <v>0</v>
      </c>
      <c r="G1247" s="33" t="str">
        <f t="shared" si="114"/>
        <v>Landolt Elias (1991): Gefährdung der Farn- und Blütenpflanzen in der Schweiz</v>
      </c>
      <c r="H1247" s="3" t="s">
        <v>45</v>
      </c>
      <c r="I1247" s="3" t="str">
        <f>IF(H1247&lt;&gt;"",VLOOKUP($H1247,Gefährdungsstufen!$B$2:$G$20,6,FALSE),"")</f>
        <v>gefährdet</v>
      </c>
      <c r="J1247" s="71">
        <f>IF(H1247&lt;&gt;"",VLOOKUP($H1247,Gefährdungsstufen!$B$2:$G$20,3,FALSE),"")</f>
        <v>3</v>
      </c>
      <c r="K1247" s="33" t="str">
        <f t="shared" si="115"/>
        <v>Landolt Elias (1991): Gefährdung der Farn- und Blütenpflanzen in der Schweiz</v>
      </c>
      <c r="L1247" s="3" t="s">
        <v>45</v>
      </c>
      <c r="M1247" s="3" t="s">
        <v>45</v>
      </c>
      <c r="N1247" s="11" t="str">
        <f>IF(M1247&lt;&gt;"",VLOOKUP(M1247,Gefährdungsstufen!$B$2:$G$20,6,FALSE),"")</f>
        <v>gefährdet</v>
      </c>
      <c r="O1247" s="33" t="str">
        <f t="shared" si="116"/>
        <v>Landolt Elias (1991): Gefährdung der Farn- und Blütenpflanzen in der Schweiz</v>
      </c>
      <c r="P1247" s="3" t="s">
        <v>45</v>
      </c>
      <c r="Q1247" s="3" t="s">
        <v>45</v>
      </c>
      <c r="R1247" s="11" t="str">
        <f>IF(Q1247&lt;&gt;"",VLOOKUP(Q1247,Gefährdungsstufen!$B$2:$G$20,6,FALSE),"")</f>
        <v>gefährdet</v>
      </c>
      <c r="S1247" s="33" t="str">
        <f t="shared" si="117"/>
        <v>Landolt Elias (1991): Gefährdung der Farn- und Blütenpflanzen in der Schweiz</v>
      </c>
      <c r="T1247" s="3" t="s">
        <v>45</v>
      </c>
      <c r="U1247" s="3" t="s">
        <v>45</v>
      </c>
      <c r="V1247" s="11" t="str">
        <f>IF(U1247&lt;&gt;"",VLOOKUP(U1247,Gefährdungsstufen!$B$2:$G$20,6,FALSE),"")</f>
        <v>gefährdet</v>
      </c>
      <c r="W1247" s="33" t="str">
        <f t="shared" si="118"/>
        <v>Landolt Elias (1991): Gefährdung der Farn- und Blütenpflanzen in der Schweiz</v>
      </c>
      <c r="X1247" s="3">
        <v>5</v>
      </c>
      <c r="Y1247" s="3" t="s">
        <v>8</v>
      </c>
      <c r="Z1247" s="3" t="s">
        <v>2</v>
      </c>
      <c r="AA1247" s="3">
        <v>4</v>
      </c>
      <c r="AB1247" s="3">
        <v>5</v>
      </c>
      <c r="AC1247" s="3">
        <v>4</v>
      </c>
      <c r="AD1247" s="3">
        <v>4</v>
      </c>
      <c r="AE1247" s="3" t="s">
        <v>7</v>
      </c>
      <c r="AF1247" s="3" t="str">
        <f>IF(AE1247&lt;&gt;"",VLOOKUP(AE1247,legende!$A$3:$C$6,2,FALSE),"")</f>
        <v>gross</v>
      </c>
      <c r="AG1247" s="71">
        <f>IF(AE1247&lt;&gt;"",VLOOKUP(AE1247,legende!$A$3:$C$6,3,FALSE),"")</f>
        <v>0</v>
      </c>
      <c r="AH1247" s="3" t="s">
        <v>6</v>
      </c>
      <c r="AI1247" s="3" t="str">
        <f>IF(AH1247&lt;&gt;"",VLOOKUP(AH1247,legende!$F$3:$H$6,3,FALSE),"")</f>
        <v>klein: &lt;1/4</v>
      </c>
      <c r="AJ1247" s="71">
        <f>IF(AH1247&lt;&gt;"",VLOOKUP(AH1247,legende!$F$3:$H$6,2,FALSE),"")</f>
        <v>0</v>
      </c>
      <c r="AK1247" s="3" t="s">
        <v>45</v>
      </c>
      <c r="AL1247" s="3" t="s">
        <v>45</v>
      </c>
      <c r="AM1247" s="11" t="str">
        <f>IF(AL1247&lt;&gt;"",VLOOKUP(AL1247,Gefährdungsstufen!$B$2:$G$20,6,FALSE),"")</f>
        <v>gefährdet</v>
      </c>
      <c r="AN1247" s="71">
        <f>IF(AL1247&lt;&gt;"",VLOOKUP(AL1247,Gefährdungsstufen!$B$2:$G$20,3,FALSE),"")</f>
        <v>3</v>
      </c>
      <c r="AO1247" s="3"/>
      <c r="AP1247" s="11"/>
      <c r="AQ1247" s="11">
        <f t="shared" si="119"/>
        <v>6</v>
      </c>
      <c r="AR1247" s="3">
        <v>3</v>
      </c>
      <c r="AS1247" s="3">
        <v>3</v>
      </c>
      <c r="AT1247" s="2">
        <v>1</v>
      </c>
      <c r="AU1247" s="2">
        <v>2</v>
      </c>
      <c r="BA1247" s="2" t="s">
        <v>52</v>
      </c>
    </row>
    <row r="1248" spans="1:57" s="2" customFormat="1" ht="15" hidden="1" customHeight="1">
      <c r="A1248" s="24" t="s">
        <v>26859</v>
      </c>
      <c r="B1248" s="5" t="s">
        <v>11698</v>
      </c>
      <c r="C1248" s="16" t="s">
        <v>11699</v>
      </c>
      <c r="D1248" s="3" t="s">
        <v>1</v>
      </c>
      <c r="E1248" s="3" t="str">
        <f>IF(D1248&lt;&gt;"",VLOOKUP($D1248,Gefährdungsstufen!$B$2:$G$20,6,FALSE),"")</f>
        <v>potentiell gefährdet</v>
      </c>
      <c r="F1248" s="71">
        <f>IF(D1248&lt;&gt;"",VLOOKUP($D1248,Gefährdungsstufen!$B$2:$G$20,3,FALSE),"")</f>
        <v>0</v>
      </c>
      <c r="G1248" s="33" t="str">
        <f t="shared" si="114"/>
        <v>Landolt Elias (1991): Gefährdung der Farn- und Blütenpflanzen in der Schweiz</v>
      </c>
      <c r="H1248" s="3" t="s">
        <v>1</v>
      </c>
      <c r="I1248" s="3" t="str">
        <f>IF(H1248&lt;&gt;"",VLOOKUP($H1248,Gefährdungsstufen!$B$2:$G$20,6,FALSE),"")</f>
        <v>potentiell gefährdet</v>
      </c>
      <c r="J1248" s="71">
        <f>IF(H1248&lt;&gt;"",VLOOKUP($H1248,Gefährdungsstufen!$B$2:$G$20,3,FALSE),"")</f>
        <v>0</v>
      </c>
      <c r="K1248" s="33" t="str">
        <f t="shared" si="115"/>
        <v>Landolt Elias (1991): Gefährdung der Farn- und Blütenpflanzen in der Schweiz</v>
      </c>
      <c r="L1248" s="3" t="s">
        <v>1</v>
      </c>
      <c r="M1248" s="3" t="s">
        <v>1</v>
      </c>
      <c r="N1248" s="11" t="str">
        <f>IF(M1248&lt;&gt;"",VLOOKUP(M1248,Gefährdungsstufen!$B$2:$G$20,6,FALSE),"")</f>
        <v>potentiell gefährdet</v>
      </c>
      <c r="O1248" s="33" t="str">
        <f t="shared" si="116"/>
        <v>Landolt Elias (1991): Gefährdung der Farn- und Blütenpflanzen in der Schweiz</v>
      </c>
      <c r="P1248" s="3" t="s">
        <v>1</v>
      </c>
      <c r="Q1248" s="3" t="s">
        <v>1</v>
      </c>
      <c r="R1248" s="11" t="str">
        <f>IF(Q1248&lt;&gt;"",VLOOKUP(Q1248,Gefährdungsstufen!$B$2:$G$20,6,FALSE),"")</f>
        <v>potentiell gefährdet</v>
      </c>
      <c r="S1248" s="33" t="str">
        <f t="shared" si="117"/>
        <v>Landolt Elias (1991): Gefährdung der Farn- und Blütenpflanzen in der Schweiz</v>
      </c>
      <c r="T1248" s="3" t="s">
        <v>1</v>
      </c>
      <c r="U1248" s="3" t="s">
        <v>1</v>
      </c>
      <c r="V1248" s="11" t="str">
        <f>IF(U1248&lt;&gt;"",VLOOKUP(U1248,Gefährdungsstufen!$B$2:$G$20,6,FALSE),"")</f>
        <v>potentiell gefährdet</v>
      </c>
      <c r="W1248" s="33" t="str">
        <f t="shared" si="118"/>
        <v>Landolt Elias (1991): Gefährdung der Farn- und Blütenpflanzen in der Schweiz</v>
      </c>
      <c r="X1248" s="3">
        <v>6</v>
      </c>
      <c r="Y1248" s="3" t="s">
        <v>8</v>
      </c>
      <c r="Z1248" s="3" t="s">
        <v>2</v>
      </c>
      <c r="AA1248" s="3">
        <v>6</v>
      </c>
      <c r="AB1248" s="3">
        <v>8</v>
      </c>
      <c r="AC1248" s="3">
        <v>6</v>
      </c>
      <c r="AD1248" s="3">
        <v>3</v>
      </c>
      <c r="AE1248" s="3" t="s">
        <v>23</v>
      </c>
      <c r="AF1248" s="3" t="str">
        <f>IF(AE1248&lt;&gt;"",VLOOKUP(AE1248,legende!$A$3:$C$6,2,FALSE),"")</f>
        <v>mittel</v>
      </c>
      <c r="AG1248" s="71">
        <f>IF(AE1248&lt;&gt;"",VLOOKUP(AE1248,legende!$A$3:$C$6,3,FALSE),"")</f>
        <v>2</v>
      </c>
      <c r="AH1248" s="3" t="s">
        <v>6</v>
      </c>
      <c r="AI1248" s="3" t="str">
        <f>IF(AH1248&lt;&gt;"",VLOOKUP(AH1248,legende!$F$3:$H$6,3,FALSE),"")</f>
        <v>klein: &lt;1/4</v>
      </c>
      <c r="AJ1248" s="71">
        <f>IF(AH1248&lt;&gt;"",VLOOKUP(AH1248,legende!$F$3:$H$6,2,FALSE),"")</f>
        <v>0</v>
      </c>
      <c r="AK1248" s="3" t="s">
        <v>1</v>
      </c>
      <c r="AL1248" s="3" t="s">
        <v>1</v>
      </c>
      <c r="AM1248" s="11" t="str">
        <f>IF(AL1248&lt;&gt;"",VLOOKUP(AL1248,Gefährdungsstufen!$B$2:$G$20,6,FALSE),"")</f>
        <v>potentiell gefährdet</v>
      </c>
      <c r="AN1248" s="71">
        <f>IF(AL1248&lt;&gt;"",VLOOKUP(AL1248,Gefährdungsstufen!$B$2:$G$20,3,FALSE),"")</f>
        <v>0</v>
      </c>
      <c r="AO1248" s="3"/>
      <c r="AP1248" s="11"/>
      <c r="AQ1248" s="11">
        <f t="shared" si="119"/>
        <v>2</v>
      </c>
      <c r="AR1248" s="3">
        <v>2</v>
      </c>
      <c r="AS1248" s="3">
        <v>2</v>
      </c>
      <c r="AV1248" s="2" t="s">
        <v>36</v>
      </c>
      <c r="AW1248" s="2" t="s">
        <v>35</v>
      </c>
    </row>
    <row r="1249" spans="1:54" s="2" customFormat="1" ht="15" hidden="1" customHeight="1">
      <c r="A1249" s="24" t="s">
        <v>26859</v>
      </c>
      <c r="B1249" s="5" t="s">
        <v>14388</v>
      </c>
      <c r="C1249" s="16" t="s">
        <v>14389</v>
      </c>
      <c r="D1249" s="3" t="s">
        <v>1</v>
      </c>
      <c r="E1249" s="3" t="str">
        <f>IF(D1249&lt;&gt;"",VLOOKUP($D1249,Gefährdungsstufen!$B$2:$G$20,6,FALSE),"")</f>
        <v>potentiell gefährdet</v>
      </c>
      <c r="F1249" s="71">
        <f>IF(D1249&lt;&gt;"",VLOOKUP($D1249,Gefährdungsstufen!$B$2:$G$20,3,FALSE),"")</f>
        <v>0</v>
      </c>
      <c r="G1249" s="33" t="str">
        <f t="shared" si="114"/>
        <v>Landolt Elias (1991): Gefährdung der Farn- und Blütenpflanzen in der Schweiz</v>
      </c>
      <c r="H1249" s="3" t="s">
        <v>5</v>
      </c>
      <c r="I1249" s="3" t="str">
        <f>IF(H1249&lt;&gt;"",VLOOKUP($H1249,Gefährdungsstufen!$B$2:$G$20,6,FALSE),"")</f>
        <v>stark gefährdet</v>
      </c>
      <c r="J1249" s="71">
        <f>IF(H1249&lt;&gt;"",VLOOKUP($H1249,Gefährdungsstufen!$B$2:$G$20,3,FALSE),"")</f>
        <v>4</v>
      </c>
      <c r="K1249" s="33" t="str">
        <f t="shared" si="115"/>
        <v>Landolt Elias (1991): Gefährdung der Farn- und Blütenpflanzen in der Schweiz</v>
      </c>
      <c r="L1249" s="3" t="s">
        <v>5</v>
      </c>
      <c r="M1249" s="3" t="s">
        <v>5</v>
      </c>
      <c r="N1249" s="11" t="str">
        <f>IF(M1249&lt;&gt;"",VLOOKUP(M1249,Gefährdungsstufen!$B$2:$G$20,6,FALSE),"")</f>
        <v>stark gefährdet</v>
      </c>
      <c r="O1249" s="33" t="str">
        <f t="shared" si="116"/>
        <v>Landolt Elias (1991): Gefährdung der Farn- und Blütenpflanzen in der Schweiz</v>
      </c>
      <c r="P1249" s="3" t="s">
        <v>9</v>
      </c>
      <c r="Q1249" s="3" t="s">
        <v>9</v>
      </c>
      <c r="R1249" s="11" t="str">
        <f>IF(Q1249&lt;&gt;"",VLOOKUP(Q1249,Gefährdungsstufen!$B$2:$G$20,6,FALSE),"")</f>
        <v>vom Aussterben bedroht</v>
      </c>
      <c r="S1249" s="33" t="str">
        <f t="shared" si="117"/>
        <v>Landolt Elias (1991): Gefährdung der Farn- und Blütenpflanzen in der Schweiz</v>
      </c>
      <c r="T1249" s="3" t="s">
        <v>5</v>
      </c>
      <c r="U1249" s="3" t="s">
        <v>5</v>
      </c>
      <c r="V1249" s="11" t="str">
        <f>IF(U1249&lt;&gt;"",VLOOKUP(U1249,Gefährdungsstufen!$B$2:$G$20,6,FALSE),"")</f>
        <v>stark gefährdet</v>
      </c>
      <c r="W1249" s="33" t="str">
        <f t="shared" si="118"/>
        <v>Landolt Elias (1991): Gefährdung der Farn- und Blütenpflanzen in der Schweiz</v>
      </c>
      <c r="X1249" s="3">
        <v>4</v>
      </c>
      <c r="Y1249" s="3" t="s">
        <v>8</v>
      </c>
      <c r="Z1249" s="3" t="s">
        <v>165</v>
      </c>
      <c r="AA1249" s="3">
        <v>3</v>
      </c>
      <c r="AB1249" s="3">
        <v>4</v>
      </c>
      <c r="AC1249" s="3">
        <v>2</v>
      </c>
      <c r="AD1249" s="3">
        <v>2</v>
      </c>
      <c r="AE1249" s="3" t="s">
        <v>7</v>
      </c>
      <c r="AF1249" s="3" t="str">
        <f>IF(AE1249&lt;&gt;"",VLOOKUP(AE1249,legende!$A$3:$C$6,2,FALSE),"")</f>
        <v>gross</v>
      </c>
      <c r="AG1249" s="71">
        <f>IF(AE1249&lt;&gt;"",VLOOKUP(AE1249,legende!$A$3:$C$6,3,FALSE),"")</f>
        <v>0</v>
      </c>
      <c r="AH1249" s="3" t="s">
        <v>6</v>
      </c>
      <c r="AI1249" s="3" t="str">
        <f>IF(AH1249&lt;&gt;"",VLOOKUP(AH1249,legende!$F$3:$H$6,3,FALSE),"")</f>
        <v>klein: &lt;1/4</v>
      </c>
      <c r="AJ1249" s="71">
        <f>IF(AH1249&lt;&gt;"",VLOOKUP(AH1249,legende!$F$3:$H$6,2,FALSE),"")</f>
        <v>0</v>
      </c>
      <c r="AK1249" s="3" t="s">
        <v>9</v>
      </c>
      <c r="AL1249" s="3" t="s">
        <v>9</v>
      </c>
      <c r="AM1249" s="11" t="str">
        <f>IF(AL1249&lt;&gt;"",VLOOKUP(AL1249,Gefährdungsstufen!$B$2:$G$20,6,FALSE),"")</f>
        <v>vom Aussterben bedroht</v>
      </c>
      <c r="AN1249" s="71">
        <f>IF(AL1249&lt;&gt;"",VLOOKUP(AL1249,Gefährdungsstufen!$B$2:$G$20,3,FALSE),"")</f>
        <v>5</v>
      </c>
      <c r="AO1249" s="3"/>
      <c r="AP1249" s="11"/>
      <c r="AQ1249" s="11">
        <f t="shared" si="119"/>
        <v>9</v>
      </c>
      <c r="AR1249" s="3">
        <v>6</v>
      </c>
      <c r="AS1249" s="3">
        <v>6</v>
      </c>
    </row>
    <row r="1250" spans="1:54" s="2" customFormat="1" ht="15" hidden="1" customHeight="1">
      <c r="A1250" s="24" t="s">
        <v>26859</v>
      </c>
      <c r="B1250" s="5" t="s">
        <v>10343</v>
      </c>
      <c r="C1250" s="16" t="s">
        <v>10344</v>
      </c>
      <c r="D1250" s="3" t="s">
        <v>1</v>
      </c>
      <c r="E1250" s="3" t="str">
        <f>IF(D1250&lt;&gt;"",VLOOKUP($D1250,Gefährdungsstufen!$B$2:$G$20,6,FALSE),"")</f>
        <v>potentiell gefährdet</v>
      </c>
      <c r="F1250" s="71">
        <f>IF(D1250&lt;&gt;"",VLOOKUP($D1250,Gefährdungsstufen!$B$2:$G$20,3,FALSE),"")</f>
        <v>0</v>
      </c>
      <c r="G1250" s="33" t="str">
        <f t="shared" si="114"/>
        <v>Landolt Elias (1991): Gefährdung der Farn- und Blütenpflanzen in der Schweiz</v>
      </c>
      <c r="H1250" s="3" t="s">
        <v>1</v>
      </c>
      <c r="I1250" s="3" t="str">
        <f>IF(H1250&lt;&gt;"",VLOOKUP($H1250,Gefährdungsstufen!$B$2:$G$20,6,FALSE),"")</f>
        <v>potentiell gefährdet</v>
      </c>
      <c r="J1250" s="71">
        <f>IF(H1250&lt;&gt;"",VLOOKUP($H1250,Gefährdungsstufen!$B$2:$G$20,3,FALSE),"")</f>
        <v>0</v>
      </c>
      <c r="K1250" s="33" t="str">
        <f t="shared" si="115"/>
        <v>Landolt Elias (1991): Gefährdung der Farn- und Blütenpflanzen in der Schweiz</v>
      </c>
      <c r="L1250" s="3" t="s">
        <v>1</v>
      </c>
      <c r="M1250" s="3" t="s">
        <v>1</v>
      </c>
      <c r="N1250" s="11" t="str">
        <f>IF(M1250&lt;&gt;"",VLOOKUP(M1250,Gefährdungsstufen!$B$2:$G$20,6,FALSE),"")</f>
        <v>potentiell gefährdet</v>
      </c>
      <c r="O1250" s="33" t="str">
        <f t="shared" si="116"/>
        <v>Landolt Elias (1991): Gefährdung der Farn- und Blütenpflanzen in der Schweiz</v>
      </c>
      <c r="P1250" s="3" t="s">
        <v>1</v>
      </c>
      <c r="Q1250" s="3" t="s">
        <v>1</v>
      </c>
      <c r="R1250" s="11" t="str">
        <f>IF(Q1250&lt;&gt;"",VLOOKUP(Q1250,Gefährdungsstufen!$B$2:$G$20,6,FALSE),"")</f>
        <v>potentiell gefährdet</v>
      </c>
      <c r="S1250" s="33" t="str">
        <f t="shared" si="117"/>
        <v>Landolt Elias (1991): Gefährdung der Farn- und Blütenpflanzen in der Schweiz</v>
      </c>
      <c r="T1250" s="3" t="s">
        <v>1</v>
      </c>
      <c r="U1250" s="3" t="s">
        <v>1</v>
      </c>
      <c r="V1250" s="11" t="str">
        <f>IF(U1250&lt;&gt;"",VLOOKUP(U1250,Gefährdungsstufen!$B$2:$G$20,6,FALSE),"")</f>
        <v>potentiell gefährdet</v>
      </c>
      <c r="W1250" s="33" t="str">
        <f t="shared" si="118"/>
        <v>Landolt Elias (1991): Gefährdung der Farn- und Blütenpflanzen in der Schweiz</v>
      </c>
      <c r="X1250" s="3">
        <v>1</v>
      </c>
      <c r="Y1250" s="3" t="s">
        <v>8</v>
      </c>
      <c r="Z1250" s="3" t="s">
        <v>2</v>
      </c>
      <c r="AA1250" s="3">
        <v>8</v>
      </c>
      <c r="AB1250" s="3">
        <v>8</v>
      </c>
      <c r="AC1250" s="3">
        <v>8</v>
      </c>
      <c r="AD1250" s="3">
        <v>5</v>
      </c>
      <c r="AE1250" s="3"/>
      <c r="AF1250" s="3" t="str">
        <f>IF(AE1250&lt;&gt;"",VLOOKUP(AE1250,legende!$A$3:$C$6,2,FALSE),"")</f>
        <v/>
      </c>
      <c r="AG1250" s="71" t="str">
        <f>IF(AE1250&lt;&gt;"",VLOOKUP(AE1250,legende!$A$3:$C$6,3,FALSE),"")</f>
        <v/>
      </c>
      <c r="AH1250" s="3"/>
      <c r="AI1250" s="3" t="str">
        <f>IF(AH1250&lt;&gt;"",VLOOKUP(AH1250,legende!$F$3:$H$6,3,FALSE),"")</f>
        <v/>
      </c>
      <c r="AJ1250" s="71" t="str">
        <f>IF(AH1250&lt;&gt;"",VLOOKUP(AH1250,legende!$F$3:$H$6,2,FALSE),"")</f>
        <v/>
      </c>
      <c r="AK1250" s="3" t="s">
        <v>1</v>
      </c>
      <c r="AL1250" s="3" t="s">
        <v>1</v>
      </c>
      <c r="AM1250" s="11" t="str">
        <f>IF(AL1250&lt;&gt;"",VLOOKUP(AL1250,Gefährdungsstufen!$B$2:$G$20,6,FALSE),"")</f>
        <v>potentiell gefährdet</v>
      </c>
      <c r="AN1250" s="71">
        <f>IF(AL1250&lt;&gt;"",VLOOKUP(AL1250,Gefährdungsstufen!$B$2:$G$20,3,FALSE),"")</f>
        <v>0</v>
      </c>
      <c r="AO1250" s="3"/>
      <c r="AP1250" s="11" t="s">
        <v>26922</v>
      </c>
      <c r="AQ1250" s="11" t="e">
        <f t="shared" si="119"/>
        <v>#VALUE!</v>
      </c>
      <c r="AR1250" s="3">
        <v>0</v>
      </c>
      <c r="AS1250" s="3" t="s">
        <v>0</v>
      </c>
      <c r="AT1250" s="2">
        <v>1</v>
      </c>
      <c r="AX1250" s="2" t="s">
        <v>90</v>
      </c>
      <c r="AY1250" s="2" t="s">
        <v>72</v>
      </c>
      <c r="AZ1250" s="2" t="s">
        <v>53</v>
      </c>
      <c r="BA1250" s="2" t="s">
        <v>52</v>
      </c>
    </row>
    <row r="1251" spans="1:54" s="2" customFormat="1" ht="15" hidden="1" customHeight="1">
      <c r="A1251" s="24" t="s">
        <v>26859</v>
      </c>
      <c r="B1251" s="5" t="s">
        <v>11440</v>
      </c>
      <c r="C1251" s="16" t="s">
        <v>11441</v>
      </c>
      <c r="D1251" s="3" t="s">
        <v>1</v>
      </c>
      <c r="E1251" s="3" t="str">
        <f>IF(D1251&lt;&gt;"",VLOOKUP($D1251,Gefährdungsstufen!$B$2:$G$20,6,FALSE),"")</f>
        <v>potentiell gefährdet</v>
      </c>
      <c r="F1251" s="71">
        <f>IF(D1251&lt;&gt;"",VLOOKUP($D1251,Gefährdungsstufen!$B$2:$G$20,3,FALSE),"")</f>
        <v>0</v>
      </c>
      <c r="G1251" s="33" t="str">
        <f t="shared" si="114"/>
        <v>Landolt Elias (1991): Gefährdung der Farn- und Blütenpflanzen in der Schweiz</v>
      </c>
      <c r="H1251" s="3" t="s">
        <v>1</v>
      </c>
      <c r="I1251" s="3" t="str">
        <f>IF(H1251&lt;&gt;"",VLOOKUP($H1251,Gefährdungsstufen!$B$2:$G$20,6,FALSE),"")</f>
        <v>potentiell gefährdet</v>
      </c>
      <c r="J1251" s="71">
        <f>IF(H1251&lt;&gt;"",VLOOKUP($H1251,Gefährdungsstufen!$B$2:$G$20,3,FALSE),"")</f>
        <v>0</v>
      </c>
      <c r="K1251" s="33" t="str">
        <f t="shared" si="115"/>
        <v>Landolt Elias (1991): Gefährdung der Farn- und Blütenpflanzen in der Schweiz</v>
      </c>
      <c r="L1251" s="3" t="s">
        <v>5</v>
      </c>
      <c r="M1251" s="3" t="s">
        <v>5</v>
      </c>
      <c r="N1251" s="11" t="str">
        <f>IF(M1251&lt;&gt;"",VLOOKUP(M1251,Gefährdungsstufen!$B$2:$G$20,6,FALSE),"")</f>
        <v>stark gefährdet</v>
      </c>
      <c r="O1251" s="33" t="str">
        <f t="shared" si="116"/>
        <v>Landolt Elias (1991): Gefährdung der Farn- und Blütenpflanzen in der Schweiz</v>
      </c>
      <c r="P1251" s="3" t="s">
        <v>1</v>
      </c>
      <c r="Q1251" s="3" t="s">
        <v>1</v>
      </c>
      <c r="R1251" s="11" t="str">
        <f>IF(Q1251&lt;&gt;"",VLOOKUP(Q1251,Gefährdungsstufen!$B$2:$G$20,6,FALSE),"")</f>
        <v>potentiell gefährdet</v>
      </c>
      <c r="S1251" s="33" t="str">
        <f t="shared" si="117"/>
        <v>Landolt Elias (1991): Gefährdung der Farn- und Blütenpflanzen in der Schweiz</v>
      </c>
      <c r="T1251" s="3" t="s">
        <v>1</v>
      </c>
      <c r="U1251" s="3" t="s">
        <v>1</v>
      </c>
      <c r="V1251" s="11" t="str">
        <f>IF(U1251&lt;&gt;"",VLOOKUP(U1251,Gefährdungsstufen!$B$2:$G$20,6,FALSE),"")</f>
        <v>potentiell gefährdet</v>
      </c>
      <c r="W1251" s="33" t="str">
        <f t="shared" si="118"/>
        <v>Landolt Elias (1991): Gefährdung der Farn- und Blütenpflanzen in der Schweiz</v>
      </c>
      <c r="X1251" s="3">
        <v>5</v>
      </c>
      <c r="Y1251" s="3" t="s">
        <v>8</v>
      </c>
      <c r="Z1251" s="3" t="s">
        <v>2</v>
      </c>
      <c r="AA1251" s="3">
        <v>4</v>
      </c>
      <c r="AB1251" s="3">
        <v>5</v>
      </c>
      <c r="AC1251" s="3">
        <v>4</v>
      </c>
      <c r="AD1251" s="3">
        <v>4</v>
      </c>
      <c r="AE1251" s="3"/>
      <c r="AF1251" s="3" t="str">
        <f>IF(AE1251&lt;&gt;"",VLOOKUP(AE1251,legende!$A$3:$C$6,2,FALSE),"")</f>
        <v/>
      </c>
      <c r="AG1251" s="71" t="str">
        <f>IF(AE1251&lt;&gt;"",VLOOKUP(AE1251,legende!$A$3:$C$6,3,FALSE),"")</f>
        <v/>
      </c>
      <c r="AH1251" s="3"/>
      <c r="AI1251" s="3" t="str">
        <f>IF(AH1251&lt;&gt;"",VLOOKUP(AH1251,legende!$F$3:$H$6,3,FALSE),"")</f>
        <v/>
      </c>
      <c r="AJ1251" s="71" t="str">
        <f>IF(AH1251&lt;&gt;"",VLOOKUP(AH1251,legende!$F$3:$H$6,2,FALSE),"")</f>
        <v/>
      </c>
      <c r="AK1251" s="3" t="s">
        <v>1</v>
      </c>
      <c r="AL1251" s="3" t="s">
        <v>1</v>
      </c>
      <c r="AM1251" s="11" t="str">
        <f>IF(AL1251&lt;&gt;"",VLOOKUP(AL1251,Gefährdungsstufen!$B$2:$G$20,6,FALSE),"")</f>
        <v>potentiell gefährdet</v>
      </c>
      <c r="AN1251" s="71">
        <f>IF(AL1251&lt;&gt;"",VLOOKUP(AL1251,Gefährdungsstufen!$B$2:$G$20,3,FALSE),"")</f>
        <v>0</v>
      </c>
      <c r="AO1251" s="3"/>
      <c r="AP1251" s="11" t="s">
        <v>26922</v>
      </c>
      <c r="AQ1251" s="11" t="e">
        <f t="shared" si="119"/>
        <v>#VALUE!</v>
      </c>
      <c r="AR1251" s="3">
        <v>0</v>
      </c>
      <c r="AS1251" s="3" t="s">
        <v>0</v>
      </c>
      <c r="AU1251" s="2">
        <v>2</v>
      </c>
    </row>
    <row r="1252" spans="1:54" s="2" customFormat="1" ht="15" hidden="1" customHeight="1">
      <c r="A1252" s="24" t="s">
        <v>26859</v>
      </c>
      <c r="B1252" s="5" t="s">
        <v>17204</v>
      </c>
      <c r="C1252" s="16" t="s">
        <v>17205</v>
      </c>
      <c r="D1252" s="3" t="s">
        <v>1</v>
      </c>
      <c r="E1252" s="3" t="str">
        <f>IF(D1252&lt;&gt;"",VLOOKUP($D1252,Gefährdungsstufen!$B$2:$G$20,6,FALSE),"")</f>
        <v>potentiell gefährdet</v>
      </c>
      <c r="F1252" s="71">
        <f>IF(D1252&lt;&gt;"",VLOOKUP($D1252,Gefährdungsstufen!$B$2:$G$20,3,FALSE),"")</f>
        <v>0</v>
      </c>
      <c r="G1252" s="33" t="str">
        <f t="shared" si="114"/>
        <v>Landolt Elias (1991): Gefährdung der Farn- und Blütenpflanzen in der Schweiz</v>
      </c>
      <c r="H1252" s="3" t="s">
        <v>1</v>
      </c>
      <c r="I1252" s="3" t="str">
        <f>IF(H1252&lt;&gt;"",VLOOKUP($H1252,Gefährdungsstufen!$B$2:$G$20,6,FALSE),"")</f>
        <v>potentiell gefährdet</v>
      </c>
      <c r="J1252" s="71">
        <f>IF(H1252&lt;&gt;"",VLOOKUP($H1252,Gefährdungsstufen!$B$2:$G$20,3,FALSE),"")</f>
        <v>0</v>
      </c>
      <c r="K1252" s="33" t="str">
        <f t="shared" si="115"/>
        <v>Landolt Elias (1991): Gefährdung der Farn- und Blütenpflanzen in der Schweiz</v>
      </c>
      <c r="L1252" s="3" t="s">
        <v>5</v>
      </c>
      <c r="M1252" s="3" t="s">
        <v>5</v>
      </c>
      <c r="N1252" s="11" t="str">
        <f>IF(M1252&lt;&gt;"",VLOOKUP(M1252,Gefährdungsstufen!$B$2:$G$20,6,FALSE),"")</f>
        <v>stark gefährdet</v>
      </c>
      <c r="O1252" s="33" t="str">
        <f t="shared" si="116"/>
        <v>Landolt Elias (1991): Gefährdung der Farn- und Blütenpflanzen in der Schweiz</v>
      </c>
      <c r="P1252" s="3" t="s">
        <v>1</v>
      </c>
      <c r="Q1252" s="3" t="s">
        <v>1</v>
      </c>
      <c r="R1252" s="11" t="str">
        <f>IF(Q1252&lt;&gt;"",VLOOKUP(Q1252,Gefährdungsstufen!$B$2:$G$20,6,FALSE),"")</f>
        <v>potentiell gefährdet</v>
      </c>
      <c r="S1252" s="33" t="str">
        <f t="shared" si="117"/>
        <v>Landolt Elias (1991): Gefährdung der Farn- und Blütenpflanzen in der Schweiz</v>
      </c>
      <c r="T1252" s="3" t="s">
        <v>1</v>
      </c>
      <c r="U1252" s="3" t="s">
        <v>1</v>
      </c>
      <c r="V1252" s="11" t="str">
        <f>IF(U1252&lt;&gt;"",VLOOKUP(U1252,Gefährdungsstufen!$B$2:$G$20,6,FALSE),"")</f>
        <v>potentiell gefährdet</v>
      </c>
      <c r="W1252" s="33" t="str">
        <f t="shared" si="118"/>
        <v>Landolt Elias (1991): Gefährdung der Farn- und Blütenpflanzen in der Schweiz</v>
      </c>
      <c r="X1252" s="3">
        <v>4</v>
      </c>
      <c r="Y1252" s="3" t="s">
        <v>8</v>
      </c>
      <c r="Z1252" s="3" t="s">
        <v>2</v>
      </c>
      <c r="AA1252" s="3">
        <v>5</v>
      </c>
      <c r="AB1252" s="3">
        <v>4</v>
      </c>
      <c r="AC1252" s="3">
        <v>5</v>
      </c>
      <c r="AD1252" s="3">
        <v>6</v>
      </c>
      <c r="AE1252" s="3" t="s">
        <v>7</v>
      </c>
      <c r="AF1252" s="3" t="str">
        <f>IF(AE1252&lt;&gt;"",VLOOKUP(AE1252,legende!$A$3:$C$6,2,FALSE),"")</f>
        <v>gross</v>
      </c>
      <c r="AG1252" s="71">
        <f>IF(AE1252&lt;&gt;"",VLOOKUP(AE1252,legende!$A$3:$C$6,3,FALSE),"")</f>
        <v>0</v>
      </c>
      <c r="AH1252" s="3" t="s">
        <v>6</v>
      </c>
      <c r="AI1252" s="3" t="str">
        <f>IF(AH1252&lt;&gt;"",VLOOKUP(AH1252,legende!$F$3:$H$6,3,FALSE),"")</f>
        <v>klein: &lt;1/4</v>
      </c>
      <c r="AJ1252" s="71">
        <f>IF(AH1252&lt;&gt;"",VLOOKUP(AH1252,legende!$F$3:$H$6,2,FALSE),"")</f>
        <v>0</v>
      </c>
      <c r="AK1252" s="3" t="s">
        <v>1</v>
      </c>
      <c r="AL1252" s="3" t="s">
        <v>1</v>
      </c>
      <c r="AM1252" s="11" t="str">
        <f>IF(AL1252&lt;&gt;"",VLOOKUP(AL1252,Gefährdungsstufen!$B$2:$G$20,6,FALSE),"")</f>
        <v>potentiell gefährdet</v>
      </c>
      <c r="AN1252" s="71">
        <f>IF(AL1252&lt;&gt;"",VLOOKUP(AL1252,Gefährdungsstufen!$B$2:$G$20,3,FALSE),"")</f>
        <v>0</v>
      </c>
      <c r="AO1252" s="3"/>
      <c r="AP1252" s="11"/>
      <c r="AQ1252" s="11">
        <f t="shared" si="119"/>
        <v>0</v>
      </c>
      <c r="AR1252" s="3">
        <v>0</v>
      </c>
      <c r="AS1252" s="3">
        <v>0</v>
      </c>
    </row>
    <row r="1253" spans="1:54" s="2" customFormat="1" ht="15" hidden="1" customHeight="1">
      <c r="A1253" s="24" t="s">
        <v>26859</v>
      </c>
      <c r="B1253" s="5" t="s">
        <v>17606</v>
      </c>
      <c r="C1253" s="16" t="s">
        <v>17607</v>
      </c>
      <c r="D1253" s="3" t="s">
        <v>1</v>
      </c>
      <c r="E1253" s="3" t="str">
        <f>IF(D1253&lt;&gt;"",VLOOKUP($D1253,Gefährdungsstufen!$B$2:$G$20,6,FALSE),"")</f>
        <v>potentiell gefährdet</v>
      </c>
      <c r="F1253" s="71">
        <f>IF(D1253&lt;&gt;"",VLOOKUP($D1253,Gefährdungsstufen!$B$2:$G$20,3,FALSE),"")</f>
        <v>0</v>
      </c>
      <c r="G1253" s="33" t="str">
        <f t="shared" si="114"/>
        <v>Landolt Elias (1991): Gefährdung der Farn- und Blütenpflanzen in der Schweiz</v>
      </c>
      <c r="H1253" s="3" t="s">
        <v>1</v>
      </c>
      <c r="I1253" s="3" t="str">
        <f>IF(H1253&lt;&gt;"",VLOOKUP($H1253,Gefährdungsstufen!$B$2:$G$20,6,FALSE),"")</f>
        <v>potentiell gefährdet</v>
      </c>
      <c r="J1253" s="71">
        <f>IF(H1253&lt;&gt;"",VLOOKUP($H1253,Gefährdungsstufen!$B$2:$G$20,3,FALSE),"")</f>
        <v>0</v>
      </c>
      <c r="K1253" s="33" t="str">
        <f t="shared" si="115"/>
        <v>Landolt Elias (1991): Gefährdung der Farn- und Blütenpflanzen in der Schweiz</v>
      </c>
      <c r="L1253" s="3" t="s">
        <v>1</v>
      </c>
      <c r="M1253" s="3" t="s">
        <v>1</v>
      </c>
      <c r="N1253" s="11" t="str">
        <f>IF(M1253&lt;&gt;"",VLOOKUP(M1253,Gefährdungsstufen!$B$2:$G$20,6,FALSE),"")</f>
        <v>potentiell gefährdet</v>
      </c>
      <c r="O1253" s="33" t="str">
        <f t="shared" si="116"/>
        <v>Landolt Elias (1991): Gefährdung der Farn- und Blütenpflanzen in der Schweiz</v>
      </c>
      <c r="P1253" s="3" t="s">
        <v>1</v>
      </c>
      <c r="Q1253" s="3" t="s">
        <v>1</v>
      </c>
      <c r="R1253" s="11" t="str">
        <f>IF(Q1253&lt;&gt;"",VLOOKUP(Q1253,Gefährdungsstufen!$B$2:$G$20,6,FALSE),"")</f>
        <v>potentiell gefährdet</v>
      </c>
      <c r="S1253" s="33" t="str">
        <f t="shared" si="117"/>
        <v>Landolt Elias (1991): Gefährdung der Farn- und Blütenpflanzen in der Schweiz</v>
      </c>
      <c r="T1253" s="3" t="s">
        <v>1</v>
      </c>
      <c r="U1253" s="3" t="s">
        <v>1</v>
      </c>
      <c r="V1253" s="11" t="str">
        <f>IF(U1253&lt;&gt;"",VLOOKUP(U1253,Gefährdungsstufen!$B$2:$G$20,6,FALSE),"")</f>
        <v>potentiell gefährdet</v>
      </c>
      <c r="W1253" s="33" t="str">
        <f t="shared" si="118"/>
        <v>Landolt Elias (1991): Gefährdung der Farn- und Blütenpflanzen in der Schweiz</v>
      </c>
      <c r="X1253" s="3">
        <v>8</v>
      </c>
      <c r="Y1253" s="3" t="s">
        <v>8</v>
      </c>
      <c r="Z1253" s="3" t="s">
        <v>2</v>
      </c>
      <c r="AA1253" s="3">
        <v>8</v>
      </c>
      <c r="AB1253" s="3">
        <v>8</v>
      </c>
      <c r="AC1253" s="3">
        <v>8</v>
      </c>
      <c r="AD1253" s="3">
        <v>5</v>
      </c>
      <c r="AE1253" s="3" t="s">
        <v>7</v>
      </c>
      <c r="AF1253" s="3" t="str">
        <f>IF(AE1253&lt;&gt;"",VLOOKUP(AE1253,legende!$A$3:$C$6,2,FALSE),"")</f>
        <v>gross</v>
      </c>
      <c r="AG1253" s="71">
        <f>IF(AE1253&lt;&gt;"",VLOOKUP(AE1253,legende!$A$3:$C$6,3,FALSE),"")</f>
        <v>0</v>
      </c>
      <c r="AH1253" s="3" t="s">
        <v>6</v>
      </c>
      <c r="AI1253" s="3" t="str">
        <f>IF(AH1253&lt;&gt;"",VLOOKUP(AH1253,legende!$F$3:$H$6,3,FALSE),"")</f>
        <v>klein: &lt;1/4</v>
      </c>
      <c r="AJ1253" s="71">
        <f>IF(AH1253&lt;&gt;"",VLOOKUP(AH1253,legende!$F$3:$H$6,2,FALSE),"")</f>
        <v>0</v>
      </c>
      <c r="AK1253" s="3" t="s">
        <v>1</v>
      </c>
      <c r="AL1253" s="3" t="s">
        <v>1</v>
      </c>
      <c r="AM1253" s="11" t="str">
        <f>IF(AL1253&lt;&gt;"",VLOOKUP(AL1253,Gefährdungsstufen!$B$2:$G$20,6,FALSE),"")</f>
        <v>potentiell gefährdet</v>
      </c>
      <c r="AN1253" s="71">
        <f>IF(AL1253&lt;&gt;"",VLOOKUP(AL1253,Gefährdungsstufen!$B$2:$G$20,3,FALSE),"")</f>
        <v>0</v>
      </c>
      <c r="AO1253" s="3"/>
      <c r="AP1253" s="11"/>
      <c r="AQ1253" s="11">
        <f t="shared" si="119"/>
        <v>0</v>
      </c>
      <c r="AR1253" s="3">
        <v>0</v>
      </c>
      <c r="AS1253" s="3">
        <v>0</v>
      </c>
      <c r="AX1253" s="2" t="s">
        <v>90</v>
      </c>
      <c r="AY1253" s="2" t="s">
        <v>72</v>
      </c>
    </row>
    <row r="1254" spans="1:54" s="2" customFormat="1" ht="15" hidden="1" customHeight="1">
      <c r="A1254" s="24" t="s">
        <v>26859</v>
      </c>
      <c r="B1254" s="5" t="s">
        <v>4723</v>
      </c>
      <c r="C1254" s="16" t="s">
        <v>4724</v>
      </c>
      <c r="D1254" s="3" t="s">
        <v>1</v>
      </c>
      <c r="E1254" s="3" t="str">
        <f>IF(D1254&lt;&gt;"",VLOOKUP($D1254,Gefährdungsstufen!$B$2:$G$20,6,FALSE),"")</f>
        <v>potentiell gefährdet</v>
      </c>
      <c r="F1254" s="71">
        <f>IF(D1254&lt;&gt;"",VLOOKUP($D1254,Gefährdungsstufen!$B$2:$G$20,3,FALSE),"")</f>
        <v>0</v>
      </c>
      <c r="G1254" s="33" t="str">
        <f t="shared" si="114"/>
        <v>Landolt Elias (1991): Gefährdung der Farn- und Blütenpflanzen in der Schweiz</v>
      </c>
      <c r="H1254" s="3" t="s">
        <v>1</v>
      </c>
      <c r="I1254" s="3" t="str">
        <f>IF(H1254&lt;&gt;"",VLOOKUP($H1254,Gefährdungsstufen!$B$2:$G$20,6,FALSE),"")</f>
        <v>potentiell gefährdet</v>
      </c>
      <c r="J1254" s="71">
        <f>IF(H1254&lt;&gt;"",VLOOKUP($H1254,Gefährdungsstufen!$B$2:$G$20,3,FALSE),"")</f>
        <v>0</v>
      </c>
      <c r="K1254" s="33" t="str">
        <f t="shared" si="115"/>
        <v>Landolt Elias (1991): Gefährdung der Farn- und Blütenpflanzen in der Schweiz</v>
      </c>
      <c r="L1254" s="3" t="s">
        <v>1</v>
      </c>
      <c r="M1254" s="3" t="s">
        <v>1</v>
      </c>
      <c r="N1254" s="11" t="str">
        <f>IF(M1254&lt;&gt;"",VLOOKUP(M1254,Gefährdungsstufen!$B$2:$G$20,6,FALSE),"")</f>
        <v>potentiell gefährdet</v>
      </c>
      <c r="O1254" s="33" t="str">
        <f t="shared" si="116"/>
        <v>Landolt Elias (1991): Gefährdung der Farn- und Blütenpflanzen in der Schweiz</v>
      </c>
      <c r="P1254" s="3" t="s">
        <v>45</v>
      </c>
      <c r="Q1254" s="3" t="s">
        <v>45</v>
      </c>
      <c r="R1254" s="11" t="str">
        <f>IF(Q1254&lt;&gt;"",VLOOKUP(Q1254,Gefährdungsstufen!$B$2:$G$20,6,FALSE),"")</f>
        <v>gefährdet</v>
      </c>
      <c r="S1254" s="33" t="str">
        <f t="shared" si="117"/>
        <v>Landolt Elias (1991): Gefährdung der Farn- und Blütenpflanzen in der Schweiz</v>
      </c>
      <c r="T1254" s="3" t="s">
        <v>45</v>
      </c>
      <c r="U1254" s="3" t="s">
        <v>45</v>
      </c>
      <c r="V1254" s="11" t="str">
        <f>IF(U1254&lt;&gt;"",VLOOKUP(U1254,Gefährdungsstufen!$B$2:$G$20,6,FALSE),"")</f>
        <v>gefährdet</v>
      </c>
      <c r="W1254" s="33" t="str">
        <f t="shared" si="118"/>
        <v>Landolt Elias (1991): Gefährdung der Farn- und Blütenpflanzen in der Schweiz</v>
      </c>
      <c r="X1254" s="3">
        <v>1</v>
      </c>
      <c r="Y1254" s="3" t="s">
        <v>8</v>
      </c>
      <c r="Z1254" s="3" t="s">
        <v>2</v>
      </c>
      <c r="AA1254" s="3">
        <v>4</v>
      </c>
      <c r="AB1254" s="3">
        <v>4</v>
      </c>
      <c r="AC1254" s="3">
        <v>4</v>
      </c>
      <c r="AD1254" s="3">
        <v>5</v>
      </c>
      <c r="AE1254" s="3" t="s">
        <v>7</v>
      </c>
      <c r="AF1254" s="3" t="str">
        <f>IF(AE1254&lt;&gt;"",VLOOKUP(AE1254,legende!$A$3:$C$6,2,FALSE),"")</f>
        <v>gross</v>
      </c>
      <c r="AG1254" s="71">
        <f>IF(AE1254&lt;&gt;"",VLOOKUP(AE1254,legende!$A$3:$C$6,3,FALSE),"")</f>
        <v>0</v>
      </c>
      <c r="AH1254" s="3" t="s">
        <v>6</v>
      </c>
      <c r="AI1254" s="3" t="str">
        <f>IF(AH1254&lt;&gt;"",VLOOKUP(AH1254,legende!$F$3:$H$6,3,FALSE),"")</f>
        <v>klein: &lt;1/4</v>
      </c>
      <c r="AJ1254" s="71">
        <f>IF(AH1254&lt;&gt;"",VLOOKUP(AH1254,legende!$F$3:$H$6,2,FALSE),"")</f>
        <v>0</v>
      </c>
      <c r="AK1254" s="3" t="s">
        <v>45</v>
      </c>
      <c r="AL1254" s="3" t="s">
        <v>45</v>
      </c>
      <c r="AM1254" s="11" t="str">
        <f>IF(AL1254&lt;&gt;"",VLOOKUP(AL1254,Gefährdungsstufen!$B$2:$G$20,6,FALSE),"")</f>
        <v>gefährdet</v>
      </c>
      <c r="AN1254" s="71">
        <f>IF(AL1254&lt;&gt;"",VLOOKUP(AL1254,Gefährdungsstufen!$B$2:$G$20,3,FALSE),"")</f>
        <v>3</v>
      </c>
      <c r="AO1254" s="3"/>
      <c r="AP1254" s="11"/>
      <c r="AQ1254" s="11">
        <f t="shared" si="119"/>
        <v>3</v>
      </c>
      <c r="AR1254" s="3">
        <v>1</v>
      </c>
      <c r="AS1254" s="3">
        <v>1</v>
      </c>
      <c r="AT1254" s="2">
        <v>1</v>
      </c>
    </row>
    <row r="1255" spans="1:54" s="2" customFormat="1" ht="15" hidden="1" customHeight="1">
      <c r="A1255" s="24" t="s">
        <v>26859</v>
      </c>
      <c r="B1255" s="5" t="s">
        <v>5834</v>
      </c>
      <c r="C1255" s="16" t="s">
        <v>5835</v>
      </c>
      <c r="D1255" s="3" t="s">
        <v>1</v>
      </c>
      <c r="E1255" s="3" t="str">
        <f>IF(D1255&lt;&gt;"",VLOOKUP($D1255,Gefährdungsstufen!$B$2:$G$20,6,FALSE),"")</f>
        <v>potentiell gefährdet</v>
      </c>
      <c r="F1255" s="71">
        <f>IF(D1255&lt;&gt;"",VLOOKUP($D1255,Gefährdungsstufen!$B$2:$G$20,3,FALSE),"")</f>
        <v>0</v>
      </c>
      <c r="G1255" s="33" t="str">
        <f t="shared" si="114"/>
        <v>Landolt Elias (1991): Gefährdung der Farn- und Blütenpflanzen in der Schweiz</v>
      </c>
      <c r="H1255" s="3" t="s">
        <v>5</v>
      </c>
      <c r="I1255" s="3" t="str">
        <f>IF(H1255&lt;&gt;"",VLOOKUP($H1255,Gefährdungsstufen!$B$2:$G$20,6,FALSE),"")</f>
        <v>stark gefährdet</v>
      </c>
      <c r="J1255" s="71">
        <f>IF(H1255&lt;&gt;"",VLOOKUP($H1255,Gefährdungsstufen!$B$2:$G$20,3,FALSE),"")</f>
        <v>4</v>
      </c>
      <c r="K1255" s="33" t="str">
        <f t="shared" si="115"/>
        <v>Landolt Elias (1991): Gefährdung der Farn- und Blütenpflanzen in der Schweiz</v>
      </c>
      <c r="L1255" s="3" t="s">
        <v>9</v>
      </c>
      <c r="M1255" s="3" t="s">
        <v>9</v>
      </c>
      <c r="N1255" s="11" t="str">
        <f>IF(M1255&lt;&gt;"",VLOOKUP(M1255,Gefährdungsstufen!$B$2:$G$20,6,FALSE),"")</f>
        <v>vom Aussterben bedroht</v>
      </c>
      <c r="O1255" s="33" t="str">
        <f t="shared" si="116"/>
        <v>Landolt Elias (1991): Gefährdung der Farn- und Blütenpflanzen in der Schweiz</v>
      </c>
      <c r="P1255" s="3" t="s">
        <v>5</v>
      </c>
      <c r="Q1255" s="3" t="s">
        <v>5</v>
      </c>
      <c r="R1255" s="11" t="str">
        <f>IF(Q1255&lt;&gt;"",VLOOKUP(Q1255,Gefährdungsstufen!$B$2:$G$20,6,FALSE),"")</f>
        <v>stark gefährdet</v>
      </c>
      <c r="S1255" s="33" t="str">
        <f t="shared" si="117"/>
        <v>Landolt Elias (1991): Gefährdung der Farn- und Blütenpflanzen in der Schweiz</v>
      </c>
      <c r="T1255" s="3" t="s">
        <v>5</v>
      </c>
      <c r="U1255" s="3" t="s">
        <v>5</v>
      </c>
      <c r="V1255" s="11" t="str">
        <f>IF(U1255&lt;&gt;"",VLOOKUP(U1255,Gefährdungsstufen!$B$2:$G$20,6,FALSE),"")</f>
        <v>stark gefährdet</v>
      </c>
      <c r="W1255" s="33" t="str">
        <f t="shared" si="118"/>
        <v>Landolt Elias (1991): Gefährdung der Farn- und Blütenpflanzen in der Schweiz</v>
      </c>
      <c r="X1255" s="3">
        <v>4</v>
      </c>
      <c r="Y1255" s="3" t="s">
        <v>8</v>
      </c>
      <c r="Z1255" s="3" t="s">
        <v>2</v>
      </c>
      <c r="AA1255" s="3">
        <v>3</v>
      </c>
      <c r="AB1255" s="3">
        <v>5</v>
      </c>
      <c r="AC1255" s="3">
        <v>3</v>
      </c>
      <c r="AD1255" s="3">
        <v>2</v>
      </c>
      <c r="AE1255" s="3" t="s">
        <v>7</v>
      </c>
      <c r="AF1255" s="3" t="str">
        <f>IF(AE1255&lt;&gt;"",VLOOKUP(AE1255,legende!$A$3:$C$6,2,FALSE),"")</f>
        <v>gross</v>
      </c>
      <c r="AG1255" s="71">
        <f>IF(AE1255&lt;&gt;"",VLOOKUP(AE1255,legende!$A$3:$C$6,3,FALSE),"")</f>
        <v>0</v>
      </c>
      <c r="AH1255" s="3" t="s">
        <v>23</v>
      </c>
      <c r="AI1255" s="3" t="str">
        <f>IF(AH1255&lt;&gt;"",VLOOKUP(AH1255,legende!$F$3:$H$6,3,FALSE),"")</f>
        <v>mittel: 1/4 - 1/2</v>
      </c>
      <c r="AJ1255" s="71">
        <f>IF(AH1255&lt;&gt;"",VLOOKUP(AH1255,legende!$F$3:$H$6,2,FALSE),"")</f>
        <v>2</v>
      </c>
      <c r="AK1255" s="3" t="s">
        <v>5</v>
      </c>
      <c r="AL1255" s="3" t="s">
        <v>5</v>
      </c>
      <c r="AM1255" s="11" t="str">
        <f>IF(AL1255&lt;&gt;"",VLOOKUP(AL1255,Gefährdungsstufen!$B$2:$G$20,6,FALSE),"")</f>
        <v>stark gefährdet</v>
      </c>
      <c r="AN1255" s="71">
        <f>IF(AL1255&lt;&gt;"",VLOOKUP(AL1255,Gefährdungsstufen!$B$2:$G$20,3,FALSE),"")</f>
        <v>4</v>
      </c>
      <c r="AO1255" s="3"/>
      <c r="AP1255" s="11"/>
      <c r="AQ1255" s="11">
        <f t="shared" si="119"/>
        <v>10</v>
      </c>
      <c r="AR1255" s="3">
        <v>7</v>
      </c>
      <c r="AS1255" s="3">
        <v>7</v>
      </c>
    </row>
    <row r="1256" spans="1:54" s="2" customFormat="1" ht="15" hidden="1" customHeight="1">
      <c r="A1256" s="24" t="s">
        <v>26859</v>
      </c>
      <c r="B1256" s="5" t="s">
        <v>13836</v>
      </c>
      <c r="C1256" s="16" t="s">
        <v>13837</v>
      </c>
      <c r="D1256" s="3" t="s">
        <v>1</v>
      </c>
      <c r="E1256" s="3" t="str">
        <f>IF(D1256&lt;&gt;"",VLOOKUP($D1256,Gefährdungsstufen!$B$2:$G$20,6,FALSE),"")</f>
        <v>potentiell gefährdet</v>
      </c>
      <c r="F1256" s="71">
        <f>IF(D1256&lt;&gt;"",VLOOKUP($D1256,Gefährdungsstufen!$B$2:$G$20,3,FALSE),"")</f>
        <v>0</v>
      </c>
      <c r="G1256" s="33" t="str">
        <f t="shared" si="114"/>
        <v>Landolt Elias (1991): Gefährdung der Farn- und Blütenpflanzen in der Schweiz</v>
      </c>
      <c r="H1256" s="3" t="s">
        <v>1</v>
      </c>
      <c r="I1256" s="3" t="str">
        <f>IF(H1256&lt;&gt;"",VLOOKUP($H1256,Gefährdungsstufen!$B$2:$G$20,6,FALSE),"")</f>
        <v>potentiell gefährdet</v>
      </c>
      <c r="J1256" s="71">
        <f>IF(H1256&lt;&gt;"",VLOOKUP($H1256,Gefährdungsstufen!$B$2:$G$20,3,FALSE),"")</f>
        <v>0</v>
      </c>
      <c r="K1256" s="33" t="str">
        <f t="shared" si="115"/>
        <v>Landolt Elias (1991): Gefährdung der Farn- und Blütenpflanzen in der Schweiz</v>
      </c>
      <c r="L1256" s="3" t="s">
        <v>8</v>
      </c>
      <c r="M1256" s="3"/>
      <c r="N1256" s="11" t="str">
        <f>IF(M1256&lt;&gt;"",VLOOKUP(M1256,Gefährdungsstufen!$B$2:$G$20,6,FALSE),"")</f>
        <v/>
      </c>
      <c r="O1256" s="33" t="str">
        <f t="shared" si="116"/>
        <v/>
      </c>
      <c r="P1256" s="3" t="s">
        <v>8</v>
      </c>
      <c r="Q1256" s="3"/>
      <c r="R1256" s="11" t="str">
        <f>IF(Q1256&lt;&gt;"",VLOOKUP(Q1256,Gefährdungsstufen!$B$2:$G$20,6,FALSE),"")</f>
        <v/>
      </c>
      <c r="S1256" s="33" t="str">
        <f t="shared" si="117"/>
        <v/>
      </c>
      <c r="T1256" s="3" t="s">
        <v>45</v>
      </c>
      <c r="U1256" s="3" t="s">
        <v>45</v>
      </c>
      <c r="V1256" s="11" t="str">
        <f>IF(U1256&lt;&gt;"",VLOOKUP(U1256,Gefährdungsstufen!$B$2:$G$20,6,FALSE),"")</f>
        <v>gefährdet</v>
      </c>
      <c r="W1256" s="33" t="str">
        <f t="shared" si="118"/>
        <v>Landolt Elias (1991): Gefährdung der Farn- und Blütenpflanzen in der Schweiz</v>
      </c>
      <c r="X1256" s="3">
        <v>2</v>
      </c>
      <c r="Y1256" s="3" t="s">
        <v>8</v>
      </c>
      <c r="Z1256" s="3" t="s">
        <v>2</v>
      </c>
      <c r="AA1256" s="3">
        <v>99</v>
      </c>
      <c r="AB1256" s="3">
        <v>99</v>
      </c>
      <c r="AC1256" s="3">
        <v>99</v>
      </c>
      <c r="AD1256" s="3">
        <v>99</v>
      </c>
      <c r="AE1256" s="3" t="s">
        <v>23</v>
      </c>
      <c r="AF1256" s="3" t="str">
        <f>IF(AE1256&lt;&gt;"",VLOOKUP(AE1256,legende!$A$3:$C$6,2,FALSE),"")</f>
        <v>mittel</v>
      </c>
      <c r="AG1256" s="71">
        <f>IF(AE1256&lt;&gt;"",VLOOKUP(AE1256,legende!$A$3:$C$6,3,FALSE),"")</f>
        <v>2</v>
      </c>
      <c r="AH1256" s="3" t="s">
        <v>6</v>
      </c>
      <c r="AI1256" s="3" t="str">
        <f>IF(AH1256&lt;&gt;"",VLOOKUP(AH1256,legende!$F$3:$H$6,3,FALSE),"")</f>
        <v>klein: &lt;1/4</v>
      </c>
      <c r="AJ1256" s="71">
        <f>IF(AH1256&lt;&gt;"",VLOOKUP(AH1256,legende!$F$3:$H$6,2,FALSE),"")</f>
        <v>0</v>
      </c>
      <c r="AK1256" s="3" t="s">
        <v>45</v>
      </c>
      <c r="AL1256" s="3" t="s">
        <v>45</v>
      </c>
      <c r="AM1256" s="11" t="str">
        <f>IF(AL1256&lt;&gt;"",VLOOKUP(AL1256,Gefährdungsstufen!$B$2:$G$20,6,FALSE),"")</f>
        <v>gefährdet</v>
      </c>
      <c r="AN1256" s="71">
        <f>IF(AL1256&lt;&gt;"",VLOOKUP(AL1256,Gefährdungsstufen!$B$2:$G$20,3,FALSE),"")</f>
        <v>3</v>
      </c>
      <c r="AO1256" s="3"/>
      <c r="AP1256" s="11"/>
      <c r="AQ1256" s="11">
        <f t="shared" si="119"/>
        <v>5</v>
      </c>
      <c r="AR1256" s="3">
        <v>3</v>
      </c>
      <c r="AS1256" s="3">
        <v>3</v>
      </c>
      <c r="AV1256" s="2" t="s">
        <v>36</v>
      </c>
      <c r="AW1256" s="2" t="s">
        <v>35</v>
      </c>
    </row>
    <row r="1257" spans="1:54" s="2" customFormat="1" ht="15" hidden="1" customHeight="1">
      <c r="A1257" s="24" t="s">
        <v>26859</v>
      </c>
      <c r="B1257" s="5" t="s">
        <v>17689</v>
      </c>
      <c r="C1257" s="16" t="s">
        <v>17690</v>
      </c>
      <c r="D1257" s="3" t="s">
        <v>1</v>
      </c>
      <c r="E1257" s="3" t="str">
        <f>IF(D1257&lt;&gt;"",VLOOKUP($D1257,Gefährdungsstufen!$B$2:$G$20,6,FALSE),"")</f>
        <v>potentiell gefährdet</v>
      </c>
      <c r="F1257" s="71">
        <f>IF(D1257&lt;&gt;"",VLOOKUP($D1257,Gefährdungsstufen!$B$2:$G$20,3,FALSE),"")</f>
        <v>0</v>
      </c>
      <c r="G1257" s="33" t="str">
        <f t="shared" si="114"/>
        <v>Landolt Elias (1991): Gefährdung der Farn- und Blütenpflanzen in der Schweiz</v>
      </c>
      <c r="H1257" s="3" t="s">
        <v>1</v>
      </c>
      <c r="I1257" s="3" t="str">
        <f>IF(H1257&lt;&gt;"",VLOOKUP($H1257,Gefährdungsstufen!$B$2:$G$20,6,FALSE),"")</f>
        <v>potentiell gefährdet</v>
      </c>
      <c r="J1257" s="71">
        <f>IF(H1257&lt;&gt;"",VLOOKUP($H1257,Gefährdungsstufen!$B$2:$G$20,3,FALSE),"")</f>
        <v>0</v>
      </c>
      <c r="K1257" s="33" t="str">
        <f t="shared" si="115"/>
        <v>Landolt Elias (1991): Gefährdung der Farn- und Blütenpflanzen in der Schweiz</v>
      </c>
      <c r="L1257" s="3" t="s">
        <v>1</v>
      </c>
      <c r="M1257" s="3" t="s">
        <v>1</v>
      </c>
      <c r="N1257" s="11" t="str">
        <f>IF(M1257&lt;&gt;"",VLOOKUP(M1257,Gefährdungsstufen!$B$2:$G$20,6,FALSE),"")</f>
        <v>potentiell gefährdet</v>
      </c>
      <c r="O1257" s="33" t="str">
        <f t="shared" si="116"/>
        <v>Landolt Elias (1991): Gefährdung der Farn- und Blütenpflanzen in der Schweiz</v>
      </c>
      <c r="P1257" s="3" t="s">
        <v>1</v>
      </c>
      <c r="Q1257" s="3" t="s">
        <v>1</v>
      </c>
      <c r="R1257" s="11" t="str">
        <f>IF(Q1257&lt;&gt;"",VLOOKUP(Q1257,Gefährdungsstufen!$B$2:$G$20,6,FALSE),"")</f>
        <v>potentiell gefährdet</v>
      </c>
      <c r="S1257" s="33" t="str">
        <f t="shared" si="117"/>
        <v>Landolt Elias (1991): Gefährdung der Farn- und Blütenpflanzen in der Schweiz</v>
      </c>
      <c r="T1257" s="3" t="s">
        <v>1</v>
      </c>
      <c r="U1257" s="3" t="s">
        <v>1</v>
      </c>
      <c r="V1257" s="11" t="str">
        <f>IF(U1257&lt;&gt;"",VLOOKUP(U1257,Gefährdungsstufen!$B$2:$G$20,6,FALSE),"")</f>
        <v>potentiell gefährdet</v>
      </c>
      <c r="W1257" s="33" t="str">
        <f t="shared" si="118"/>
        <v>Landolt Elias (1991): Gefährdung der Farn- und Blütenpflanzen in der Schweiz</v>
      </c>
      <c r="X1257" s="3">
        <v>1</v>
      </c>
      <c r="Y1257" s="3" t="s">
        <v>8</v>
      </c>
      <c r="Z1257" s="3" t="s">
        <v>2</v>
      </c>
      <c r="AA1257" s="3">
        <v>4</v>
      </c>
      <c r="AB1257" s="3">
        <v>6</v>
      </c>
      <c r="AC1257" s="3">
        <v>4</v>
      </c>
      <c r="AD1257" s="3">
        <v>2</v>
      </c>
      <c r="AE1257" s="3"/>
      <c r="AF1257" s="3" t="str">
        <f>IF(AE1257&lt;&gt;"",VLOOKUP(AE1257,legende!$A$3:$C$6,2,FALSE),"")</f>
        <v/>
      </c>
      <c r="AG1257" s="71" t="str">
        <f>IF(AE1257&lt;&gt;"",VLOOKUP(AE1257,legende!$A$3:$C$6,3,FALSE),"")</f>
        <v/>
      </c>
      <c r="AH1257" s="3"/>
      <c r="AI1257" s="3" t="str">
        <f>IF(AH1257&lt;&gt;"",VLOOKUP(AH1257,legende!$F$3:$H$6,3,FALSE),"")</f>
        <v/>
      </c>
      <c r="AJ1257" s="71" t="str">
        <f>IF(AH1257&lt;&gt;"",VLOOKUP(AH1257,legende!$F$3:$H$6,2,FALSE),"")</f>
        <v/>
      </c>
      <c r="AK1257" s="3" t="s">
        <v>1</v>
      </c>
      <c r="AL1257" s="3" t="s">
        <v>1</v>
      </c>
      <c r="AM1257" s="11" t="str">
        <f>IF(AL1257&lt;&gt;"",VLOOKUP(AL1257,Gefährdungsstufen!$B$2:$G$20,6,FALSE),"")</f>
        <v>potentiell gefährdet</v>
      </c>
      <c r="AN1257" s="71">
        <f>IF(AL1257&lt;&gt;"",VLOOKUP(AL1257,Gefährdungsstufen!$B$2:$G$20,3,FALSE),"")</f>
        <v>0</v>
      </c>
      <c r="AO1257" s="3"/>
      <c r="AP1257" s="11" t="s">
        <v>26922</v>
      </c>
      <c r="AQ1257" s="11" t="e">
        <f t="shared" si="119"/>
        <v>#VALUE!</v>
      </c>
      <c r="AR1257" s="3">
        <v>0</v>
      </c>
      <c r="AS1257" s="3" t="s">
        <v>0</v>
      </c>
      <c r="AT1257" s="2">
        <v>1</v>
      </c>
      <c r="AU1257" s="2">
        <v>2</v>
      </c>
      <c r="AW1257" s="2" t="s">
        <v>35</v>
      </c>
      <c r="AY1257" s="2" t="s">
        <v>72</v>
      </c>
    </row>
    <row r="1258" spans="1:54" s="2" customFormat="1" ht="15" hidden="1" customHeight="1">
      <c r="A1258" s="24" t="s">
        <v>26859</v>
      </c>
      <c r="B1258" s="5" t="s">
        <v>15209</v>
      </c>
      <c r="C1258" s="16" t="s">
        <v>15210</v>
      </c>
      <c r="D1258" s="3" t="s">
        <v>1</v>
      </c>
      <c r="E1258" s="3" t="str">
        <f>IF(D1258&lt;&gt;"",VLOOKUP($D1258,Gefährdungsstufen!$B$2:$G$20,6,FALSE),"")</f>
        <v>potentiell gefährdet</v>
      </c>
      <c r="F1258" s="71">
        <f>IF(D1258&lt;&gt;"",VLOOKUP($D1258,Gefährdungsstufen!$B$2:$G$20,3,FALSE),"")</f>
        <v>0</v>
      </c>
      <c r="G1258" s="33" t="str">
        <f t="shared" si="114"/>
        <v>Landolt Elias (1991): Gefährdung der Farn- und Blütenpflanzen in der Schweiz</v>
      </c>
      <c r="H1258" s="3" t="s">
        <v>1</v>
      </c>
      <c r="I1258" s="3" t="str">
        <f>IF(H1258&lt;&gt;"",VLOOKUP($H1258,Gefährdungsstufen!$B$2:$G$20,6,FALSE),"")</f>
        <v>potentiell gefährdet</v>
      </c>
      <c r="J1258" s="71">
        <f>IF(H1258&lt;&gt;"",VLOOKUP($H1258,Gefährdungsstufen!$B$2:$G$20,3,FALSE),"")</f>
        <v>0</v>
      </c>
      <c r="K1258" s="33" t="str">
        <f t="shared" si="115"/>
        <v>Landolt Elias (1991): Gefährdung der Farn- und Blütenpflanzen in der Schweiz</v>
      </c>
      <c r="L1258" s="3" t="s">
        <v>45</v>
      </c>
      <c r="M1258" s="3" t="s">
        <v>45</v>
      </c>
      <c r="N1258" s="11" t="str">
        <f>IF(M1258&lt;&gt;"",VLOOKUP(M1258,Gefährdungsstufen!$B$2:$G$20,6,FALSE),"")</f>
        <v>gefährdet</v>
      </c>
      <c r="O1258" s="33" t="str">
        <f t="shared" si="116"/>
        <v>Landolt Elias (1991): Gefährdung der Farn- und Blütenpflanzen in der Schweiz</v>
      </c>
      <c r="P1258" s="3" t="s">
        <v>8</v>
      </c>
      <c r="Q1258" s="3"/>
      <c r="R1258" s="11" t="str">
        <f>IF(Q1258&lt;&gt;"",VLOOKUP(Q1258,Gefährdungsstufen!$B$2:$G$20,6,FALSE),"")</f>
        <v/>
      </c>
      <c r="S1258" s="33" t="str">
        <f t="shared" si="117"/>
        <v/>
      </c>
      <c r="T1258" s="3" t="s">
        <v>45</v>
      </c>
      <c r="U1258" s="3" t="s">
        <v>45</v>
      </c>
      <c r="V1258" s="11" t="str">
        <f>IF(U1258&lt;&gt;"",VLOOKUP(U1258,Gefährdungsstufen!$B$2:$G$20,6,FALSE),"")</f>
        <v>gefährdet</v>
      </c>
      <c r="W1258" s="33" t="str">
        <f t="shared" si="118"/>
        <v>Landolt Elias (1991): Gefährdung der Farn- und Blütenpflanzen in der Schweiz</v>
      </c>
      <c r="X1258" s="3">
        <v>1</v>
      </c>
      <c r="Y1258" s="3" t="s">
        <v>8</v>
      </c>
      <c r="Z1258" s="3" t="s">
        <v>13</v>
      </c>
      <c r="AA1258" s="3">
        <v>3</v>
      </c>
      <c r="AB1258" s="3">
        <v>3</v>
      </c>
      <c r="AC1258" s="3">
        <v>3</v>
      </c>
      <c r="AD1258" s="3">
        <v>5</v>
      </c>
      <c r="AE1258" s="3" t="s">
        <v>7</v>
      </c>
      <c r="AF1258" s="3" t="str">
        <f>IF(AE1258&lt;&gt;"",VLOOKUP(AE1258,legende!$A$3:$C$6,2,FALSE),"")</f>
        <v>gross</v>
      </c>
      <c r="AG1258" s="71">
        <f>IF(AE1258&lt;&gt;"",VLOOKUP(AE1258,legende!$A$3:$C$6,3,FALSE),"")</f>
        <v>0</v>
      </c>
      <c r="AH1258" s="3" t="s">
        <v>6</v>
      </c>
      <c r="AI1258" s="3" t="str">
        <f>IF(AH1258&lt;&gt;"",VLOOKUP(AH1258,legende!$F$3:$H$6,3,FALSE),"")</f>
        <v>klein: &lt;1/4</v>
      </c>
      <c r="AJ1258" s="71">
        <f>IF(AH1258&lt;&gt;"",VLOOKUP(AH1258,legende!$F$3:$H$6,2,FALSE),"")</f>
        <v>0</v>
      </c>
      <c r="AK1258" s="3" t="s">
        <v>45</v>
      </c>
      <c r="AL1258" s="3" t="s">
        <v>45</v>
      </c>
      <c r="AM1258" s="11" t="str">
        <f>IF(AL1258&lt;&gt;"",VLOOKUP(AL1258,Gefährdungsstufen!$B$2:$G$20,6,FALSE),"")</f>
        <v>gefährdet</v>
      </c>
      <c r="AN1258" s="71">
        <f>IF(AL1258&lt;&gt;"",VLOOKUP(AL1258,Gefährdungsstufen!$B$2:$G$20,3,FALSE),"")</f>
        <v>3</v>
      </c>
      <c r="AO1258" s="3"/>
      <c r="AP1258" s="11"/>
      <c r="AQ1258" s="11">
        <f t="shared" si="119"/>
        <v>3</v>
      </c>
      <c r="AR1258" s="3">
        <v>1</v>
      </c>
      <c r="AS1258" s="3">
        <v>1</v>
      </c>
      <c r="AT1258" s="2">
        <v>1</v>
      </c>
      <c r="AU1258" s="2">
        <v>2</v>
      </c>
    </row>
    <row r="1259" spans="1:54" s="2" customFormat="1" ht="15" hidden="1" customHeight="1">
      <c r="A1259" s="24" t="s">
        <v>26859</v>
      </c>
      <c r="B1259" s="5" t="s">
        <v>6831</v>
      </c>
      <c r="C1259" s="16" t="s">
        <v>6832</v>
      </c>
      <c r="D1259" s="3" t="s">
        <v>1</v>
      </c>
      <c r="E1259" s="3" t="str">
        <f>IF(D1259&lt;&gt;"",VLOOKUP($D1259,Gefährdungsstufen!$B$2:$G$20,6,FALSE),"")</f>
        <v>potentiell gefährdet</v>
      </c>
      <c r="F1259" s="71">
        <f>IF(D1259&lt;&gt;"",VLOOKUP($D1259,Gefährdungsstufen!$B$2:$G$20,3,FALSE),"")</f>
        <v>0</v>
      </c>
      <c r="G1259" s="33" t="str">
        <f t="shared" si="114"/>
        <v>Landolt Elias (1991): Gefährdung der Farn- und Blütenpflanzen in der Schweiz</v>
      </c>
      <c r="H1259" s="3" t="s">
        <v>1</v>
      </c>
      <c r="I1259" s="3" t="str">
        <f>IF(H1259&lt;&gt;"",VLOOKUP($H1259,Gefährdungsstufen!$B$2:$G$20,6,FALSE),"")</f>
        <v>potentiell gefährdet</v>
      </c>
      <c r="J1259" s="71">
        <f>IF(H1259&lt;&gt;"",VLOOKUP($H1259,Gefährdungsstufen!$B$2:$G$20,3,FALSE),"")</f>
        <v>0</v>
      </c>
      <c r="K1259" s="33" t="str">
        <f t="shared" si="115"/>
        <v>Landolt Elias (1991): Gefährdung der Farn- und Blütenpflanzen in der Schweiz</v>
      </c>
      <c r="L1259" s="3" t="s">
        <v>8</v>
      </c>
      <c r="M1259" s="3"/>
      <c r="N1259" s="11" t="str">
        <f>IF(M1259&lt;&gt;"",VLOOKUP(M1259,Gefährdungsstufen!$B$2:$G$20,6,FALSE),"")</f>
        <v/>
      </c>
      <c r="O1259" s="33" t="str">
        <f t="shared" si="116"/>
        <v/>
      </c>
      <c r="P1259" s="3" t="s">
        <v>12</v>
      </c>
      <c r="Q1259" s="3" t="s">
        <v>12</v>
      </c>
      <c r="R1259" s="11" t="str">
        <f>IF(Q1259&lt;&gt;"",VLOOKUP(Q1259,Gefährdungsstufen!$B$2:$G$20,6,FALSE),"")</f>
        <v>vom Aussterben bedroht</v>
      </c>
      <c r="S1259" s="33" t="str">
        <f t="shared" si="117"/>
        <v>Landolt Elias (1991): Gefährdung der Farn- und Blütenpflanzen in der Schweiz</v>
      </c>
      <c r="T1259" s="3" t="s">
        <v>45</v>
      </c>
      <c r="U1259" s="3" t="s">
        <v>45</v>
      </c>
      <c r="V1259" s="11" t="str">
        <f>IF(U1259&lt;&gt;"",VLOOKUP(U1259,Gefährdungsstufen!$B$2:$G$20,6,FALSE),"")</f>
        <v>gefährdet</v>
      </c>
      <c r="W1259" s="33" t="str">
        <f t="shared" si="118"/>
        <v>Landolt Elias (1991): Gefährdung der Farn- und Blütenpflanzen in der Schweiz</v>
      </c>
      <c r="X1259" s="3">
        <v>1</v>
      </c>
      <c r="Y1259" s="3" t="s">
        <v>8</v>
      </c>
      <c r="Z1259" s="3" t="s">
        <v>13</v>
      </c>
      <c r="AA1259" s="3">
        <v>3</v>
      </c>
      <c r="AB1259" s="3">
        <v>3</v>
      </c>
      <c r="AC1259" s="3">
        <v>99</v>
      </c>
      <c r="AD1259" s="3">
        <v>99</v>
      </c>
      <c r="AE1259" s="3"/>
      <c r="AF1259" s="3" t="str">
        <f>IF(AE1259&lt;&gt;"",VLOOKUP(AE1259,legende!$A$3:$C$6,2,FALSE),"")</f>
        <v/>
      </c>
      <c r="AG1259" s="71" t="str">
        <f>IF(AE1259&lt;&gt;"",VLOOKUP(AE1259,legende!$A$3:$C$6,3,FALSE),"")</f>
        <v/>
      </c>
      <c r="AH1259" s="3" t="s">
        <v>6</v>
      </c>
      <c r="AI1259" s="3" t="str">
        <f>IF(AH1259&lt;&gt;"",VLOOKUP(AH1259,legende!$F$3:$H$6,3,FALSE),"")</f>
        <v>klein: &lt;1/4</v>
      </c>
      <c r="AJ1259" s="71">
        <f>IF(AH1259&lt;&gt;"",VLOOKUP(AH1259,legende!$F$3:$H$6,2,FALSE),"")</f>
        <v>0</v>
      </c>
      <c r="AK1259" s="3" t="s">
        <v>9</v>
      </c>
      <c r="AL1259" s="3" t="s">
        <v>9</v>
      </c>
      <c r="AM1259" s="11" t="str">
        <f>IF(AL1259&lt;&gt;"",VLOOKUP(AL1259,Gefährdungsstufen!$B$2:$G$20,6,FALSE),"")</f>
        <v>vom Aussterben bedroht</v>
      </c>
      <c r="AN1259" s="71">
        <f>IF(AL1259&lt;&gt;"",VLOOKUP(AL1259,Gefährdungsstufen!$B$2:$G$20,3,FALSE),"")</f>
        <v>5</v>
      </c>
      <c r="AO1259" s="3"/>
      <c r="AP1259" s="11" t="s">
        <v>26922</v>
      </c>
      <c r="AQ1259" s="11" t="e">
        <f t="shared" si="119"/>
        <v>#VALUE!</v>
      </c>
      <c r="AR1259" s="3">
        <v>3</v>
      </c>
      <c r="AS1259" s="3" t="s">
        <v>113</v>
      </c>
      <c r="AT1259" s="2">
        <v>1</v>
      </c>
    </row>
    <row r="1260" spans="1:54" ht="15" hidden="1" customHeight="1">
      <c r="A1260" s="16" t="s">
        <v>26859</v>
      </c>
      <c r="B1260" s="5" t="s">
        <v>11075</v>
      </c>
      <c r="C1260" s="16" t="s">
        <v>11076</v>
      </c>
      <c r="D1260" s="3" t="s">
        <v>1</v>
      </c>
      <c r="E1260" s="3" t="str">
        <f>IF(D1260&lt;&gt;"",VLOOKUP($D1260,Gefährdungsstufen!$B$2:$G$20,6,FALSE),"")</f>
        <v>potentiell gefährdet</v>
      </c>
      <c r="F1260" s="71">
        <f>IF(D1260&lt;&gt;"",VLOOKUP($D1260,Gefährdungsstufen!$B$2:$G$20,3,FALSE),"")</f>
        <v>0</v>
      </c>
      <c r="G1260" s="33" t="str">
        <f t="shared" si="114"/>
        <v>Landolt Elias (1991): Gefährdung der Farn- und Blütenpflanzen in der Schweiz</v>
      </c>
      <c r="H1260" s="3" t="s">
        <v>1</v>
      </c>
      <c r="I1260" s="3" t="str">
        <f>IF(H1260&lt;&gt;"",VLOOKUP($H1260,Gefährdungsstufen!$B$2:$G$20,6,FALSE),"")</f>
        <v>potentiell gefährdet</v>
      </c>
      <c r="J1260" s="71">
        <f>IF(H1260&lt;&gt;"",VLOOKUP($H1260,Gefährdungsstufen!$B$2:$G$20,3,FALSE),"")</f>
        <v>0</v>
      </c>
      <c r="K1260" s="33" t="str">
        <f t="shared" si="115"/>
        <v>Landolt Elias (1991): Gefährdung der Farn- und Blütenpflanzen in der Schweiz</v>
      </c>
      <c r="L1260" s="3" t="s">
        <v>1</v>
      </c>
      <c r="M1260" s="3" t="s">
        <v>1</v>
      </c>
      <c r="N1260" s="11" t="str">
        <f>IF(M1260&lt;&gt;"",VLOOKUP(M1260,Gefährdungsstufen!$B$2:$G$20,6,FALSE),"")</f>
        <v>potentiell gefährdet</v>
      </c>
      <c r="O1260" s="33" t="str">
        <f t="shared" si="116"/>
        <v>Landolt Elias (1991): Gefährdung der Farn- und Blütenpflanzen in der Schweiz</v>
      </c>
      <c r="P1260" s="3" t="s">
        <v>1</v>
      </c>
      <c r="Q1260" s="3" t="s">
        <v>1</v>
      </c>
      <c r="R1260" s="11" t="str">
        <f>IF(Q1260&lt;&gt;"",VLOOKUP(Q1260,Gefährdungsstufen!$B$2:$G$20,6,FALSE),"")</f>
        <v>potentiell gefährdet</v>
      </c>
      <c r="S1260" s="33" t="str">
        <f t="shared" si="117"/>
        <v>Landolt Elias (1991): Gefährdung der Farn- und Blütenpflanzen in der Schweiz</v>
      </c>
      <c r="T1260" s="3" t="s">
        <v>1</v>
      </c>
      <c r="U1260" s="3" t="s">
        <v>1</v>
      </c>
      <c r="V1260" s="11" t="str">
        <f>IF(U1260&lt;&gt;"",VLOOKUP(U1260,Gefährdungsstufen!$B$2:$G$20,6,FALSE),"")</f>
        <v>potentiell gefährdet</v>
      </c>
      <c r="W1260" s="33" t="str">
        <f t="shared" si="118"/>
        <v>Landolt Elias (1991): Gefährdung der Farn- und Blütenpflanzen in der Schweiz</v>
      </c>
      <c r="X1260" s="3">
        <v>7</v>
      </c>
      <c r="Y1260" s="3" t="s">
        <v>8</v>
      </c>
      <c r="Z1260" s="3" t="s">
        <v>2</v>
      </c>
      <c r="AA1260" s="3">
        <v>8</v>
      </c>
      <c r="AB1260" s="3">
        <v>8</v>
      </c>
      <c r="AC1260" s="3">
        <v>8</v>
      </c>
      <c r="AD1260" s="3">
        <v>5</v>
      </c>
      <c r="AF1260" s="3" t="str">
        <f>IF(AE1260&lt;&gt;"",VLOOKUP(AE1260,legende!$A$3:$C$6,2,FALSE),"")</f>
        <v/>
      </c>
      <c r="AG1260" s="71" t="str">
        <f>IF(AE1260&lt;&gt;"",VLOOKUP(AE1260,legende!$A$3:$C$6,3,FALSE),"")</f>
        <v/>
      </c>
      <c r="AI1260" s="3" t="str">
        <f>IF(AH1260&lt;&gt;"",VLOOKUP(AH1260,legende!$F$3:$H$6,3,FALSE),"")</f>
        <v/>
      </c>
      <c r="AJ1260" s="71" t="str">
        <f>IF(AH1260&lt;&gt;"",VLOOKUP(AH1260,legende!$F$3:$H$6,2,FALSE),"")</f>
        <v/>
      </c>
      <c r="AK1260" s="3" t="s">
        <v>1</v>
      </c>
      <c r="AL1260" s="3" t="s">
        <v>1</v>
      </c>
      <c r="AM1260" s="11" t="str">
        <f>IF(AL1260&lt;&gt;"",VLOOKUP(AL1260,Gefährdungsstufen!$B$2:$G$20,6,FALSE),"")</f>
        <v>potentiell gefährdet</v>
      </c>
      <c r="AN1260" s="71">
        <f>IF(AL1260&lt;&gt;"",VLOOKUP(AL1260,Gefährdungsstufen!$B$2:$G$20,3,FALSE),"")</f>
        <v>0</v>
      </c>
      <c r="AP1260" s="11" t="s">
        <v>26922</v>
      </c>
      <c r="AQ1260" s="11" t="e">
        <f t="shared" si="119"/>
        <v>#VALUE!</v>
      </c>
      <c r="AR1260" s="3">
        <v>0</v>
      </c>
      <c r="AS1260" s="3" t="s">
        <v>0</v>
      </c>
      <c r="BB1260" s="2">
        <v>6</v>
      </c>
    </row>
    <row r="1261" spans="1:54" ht="15" hidden="1" customHeight="1">
      <c r="A1261" s="16" t="s">
        <v>26859</v>
      </c>
      <c r="B1261" s="5" t="s">
        <v>15803</v>
      </c>
      <c r="C1261" s="16" t="s">
        <v>15804</v>
      </c>
      <c r="D1261" s="3" t="s">
        <v>1</v>
      </c>
      <c r="E1261" s="3" t="str">
        <f>IF(D1261&lt;&gt;"",VLOOKUP($D1261,Gefährdungsstufen!$B$2:$G$20,6,FALSE),"")</f>
        <v>potentiell gefährdet</v>
      </c>
      <c r="F1261" s="71">
        <f>IF(D1261&lt;&gt;"",VLOOKUP($D1261,Gefährdungsstufen!$B$2:$G$20,3,FALSE),"")</f>
        <v>0</v>
      </c>
      <c r="G1261" s="33" t="str">
        <f t="shared" si="114"/>
        <v>Landolt Elias (1991): Gefährdung der Farn- und Blütenpflanzen in der Schweiz</v>
      </c>
      <c r="H1261" s="3" t="s">
        <v>5</v>
      </c>
      <c r="I1261" s="3" t="str">
        <f>IF(H1261&lt;&gt;"",VLOOKUP($H1261,Gefährdungsstufen!$B$2:$G$20,6,FALSE),"")</f>
        <v>stark gefährdet</v>
      </c>
      <c r="J1261" s="71">
        <f>IF(H1261&lt;&gt;"",VLOOKUP($H1261,Gefährdungsstufen!$B$2:$G$20,3,FALSE),"")</f>
        <v>4</v>
      </c>
      <c r="K1261" s="33" t="str">
        <f t="shared" si="115"/>
        <v>Landolt Elias (1991): Gefährdung der Farn- und Blütenpflanzen in der Schweiz</v>
      </c>
      <c r="L1261" s="3" t="s">
        <v>8</v>
      </c>
      <c r="N1261" s="11" t="str">
        <f>IF(M1261&lt;&gt;"",VLOOKUP(M1261,Gefährdungsstufen!$B$2:$G$20,6,FALSE),"")</f>
        <v/>
      </c>
      <c r="O1261" s="33" t="str">
        <f t="shared" si="116"/>
        <v/>
      </c>
      <c r="P1261" s="3" t="s">
        <v>9</v>
      </c>
      <c r="Q1261" s="3" t="s">
        <v>9</v>
      </c>
      <c r="R1261" s="11" t="str">
        <f>IF(Q1261&lt;&gt;"",VLOOKUP(Q1261,Gefährdungsstufen!$B$2:$G$20,6,FALSE),"")</f>
        <v>vom Aussterben bedroht</v>
      </c>
      <c r="S1261" s="33" t="str">
        <f t="shared" si="117"/>
        <v>Landolt Elias (1991): Gefährdung der Farn- und Blütenpflanzen in der Schweiz</v>
      </c>
      <c r="T1261" s="3" t="s">
        <v>9</v>
      </c>
      <c r="U1261" s="3" t="s">
        <v>9</v>
      </c>
      <c r="V1261" s="11" t="str">
        <f>IF(U1261&lt;&gt;"",VLOOKUP(U1261,Gefährdungsstufen!$B$2:$G$20,6,FALSE),"")</f>
        <v>vom Aussterben bedroht</v>
      </c>
      <c r="W1261" s="33" t="str">
        <f t="shared" si="118"/>
        <v>Landolt Elias (1991): Gefährdung der Farn- und Blütenpflanzen in der Schweiz</v>
      </c>
      <c r="X1261" s="3">
        <v>5</v>
      </c>
      <c r="Y1261" s="3" t="s">
        <v>8</v>
      </c>
      <c r="Z1261" s="3" t="s">
        <v>2</v>
      </c>
      <c r="AA1261" s="3">
        <v>1</v>
      </c>
      <c r="AB1261" s="3">
        <v>4</v>
      </c>
      <c r="AC1261" s="3">
        <v>1</v>
      </c>
      <c r="AD1261" s="3">
        <v>1</v>
      </c>
      <c r="AE1261" s="3" t="s">
        <v>7</v>
      </c>
      <c r="AF1261" s="3" t="str">
        <f>IF(AE1261&lt;&gt;"",VLOOKUP(AE1261,legende!$A$3:$C$6,2,FALSE),"")</f>
        <v>gross</v>
      </c>
      <c r="AG1261" s="71">
        <f>IF(AE1261&lt;&gt;"",VLOOKUP(AE1261,legende!$A$3:$C$6,3,FALSE),"")</f>
        <v>0</v>
      </c>
      <c r="AH1261" s="3" t="s">
        <v>6</v>
      </c>
      <c r="AI1261" s="3" t="str">
        <f>IF(AH1261&lt;&gt;"",VLOOKUP(AH1261,legende!$F$3:$H$6,3,FALSE),"")</f>
        <v>klein: &lt;1/4</v>
      </c>
      <c r="AJ1261" s="71">
        <f>IF(AH1261&lt;&gt;"",VLOOKUP(AH1261,legende!$F$3:$H$6,2,FALSE),"")</f>
        <v>0</v>
      </c>
      <c r="AK1261" s="3" t="s">
        <v>12</v>
      </c>
      <c r="AL1261" s="3" t="s">
        <v>12</v>
      </c>
      <c r="AM1261" s="11" t="str">
        <f>IF(AL1261&lt;&gt;"",VLOOKUP(AL1261,Gefährdungsstufen!$B$2:$G$20,6,FALSE),"")</f>
        <v>vom Aussterben bedroht</v>
      </c>
      <c r="AN1261" s="71">
        <f>IF(AL1261&lt;&gt;"",VLOOKUP(AL1261,Gefährdungsstufen!$B$2:$G$20,3,FALSE),"")</f>
        <v>5</v>
      </c>
      <c r="AQ1261" s="11">
        <f t="shared" si="119"/>
        <v>9</v>
      </c>
      <c r="AR1261" s="3">
        <v>6</v>
      </c>
      <c r="AS1261" s="3">
        <v>6</v>
      </c>
    </row>
    <row r="1262" spans="1:54" ht="15" hidden="1" customHeight="1">
      <c r="A1262" s="16" t="s">
        <v>26859</v>
      </c>
      <c r="B1262" s="5" t="s">
        <v>11670</v>
      </c>
      <c r="C1262" s="16" t="s">
        <v>11671</v>
      </c>
      <c r="D1262" s="3" t="s">
        <v>1</v>
      </c>
      <c r="E1262" s="3" t="str">
        <f>IF(D1262&lt;&gt;"",VLOOKUP($D1262,Gefährdungsstufen!$B$2:$G$20,6,FALSE),"")</f>
        <v>potentiell gefährdet</v>
      </c>
      <c r="F1262" s="71">
        <f>IF(D1262&lt;&gt;"",VLOOKUP($D1262,Gefährdungsstufen!$B$2:$G$20,3,FALSE),"")</f>
        <v>0</v>
      </c>
      <c r="G1262" s="33" t="str">
        <f t="shared" si="114"/>
        <v>Landolt Elias (1991): Gefährdung der Farn- und Blütenpflanzen in der Schweiz</v>
      </c>
      <c r="H1262" s="3" t="s">
        <v>9</v>
      </c>
      <c r="I1262" s="3" t="str">
        <f>IF(H1262&lt;&gt;"",VLOOKUP($H1262,Gefährdungsstufen!$B$2:$G$20,6,FALSE),"")</f>
        <v>vom Aussterben bedroht</v>
      </c>
      <c r="J1262" s="71">
        <f>IF(H1262&lt;&gt;"",VLOOKUP($H1262,Gefährdungsstufen!$B$2:$G$20,3,FALSE),"")</f>
        <v>5</v>
      </c>
      <c r="K1262" s="33" t="str">
        <f t="shared" si="115"/>
        <v>Landolt Elias (1991): Gefährdung der Farn- und Blütenpflanzen in der Schweiz</v>
      </c>
      <c r="L1262" s="3" t="s">
        <v>19</v>
      </c>
      <c r="M1262" s="3" t="s">
        <v>19</v>
      </c>
      <c r="N1262" s="11" t="str">
        <f>IF(M1262&lt;&gt;"",VLOOKUP(M1262,Gefährdungsstufen!$B$2:$G$20,6,FALSE),"")</f>
        <v>potentiell gefährdet</v>
      </c>
      <c r="O1262" s="33" t="str">
        <f t="shared" si="116"/>
        <v>Landolt Elias (1991): Gefährdung der Farn- und Blütenpflanzen in der Schweiz</v>
      </c>
      <c r="P1262" s="3" t="s">
        <v>12</v>
      </c>
      <c r="Q1262" s="3" t="s">
        <v>12</v>
      </c>
      <c r="R1262" s="11" t="str">
        <f>IF(Q1262&lt;&gt;"",VLOOKUP(Q1262,Gefährdungsstufen!$B$2:$G$20,6,FALSE),"")</f>
        <v>vom Aussterben bedroht</v>
      </c>
      <c r="S1262" s="33" t="str">
        <f t="shared" si="117"/>
        <v>Landolt Elias (1991): Gefährdung der Farn- und Blütenpflanzen in der Schweiz</v>
      </c>
      <c r="T1262" s="3" t="s">
        <v>12</v>
      </c>
      <c r="U1262" s="3" t="s">
        <v>12</v>
      </c>
      <c r="V1262" s="11" t="str">
        <f>IF(U1262&lt;&gt;"",VLOOKUP(U1262,Gefährdungsstufen!$B$2:$G$20,6,FALSE),"")</f>
        <v>vom Aussterben bedroht</v>
      </c>
      <c r="W1262" s="33" t="str">
        <f t="shared" si="118"/>
        <v>Landolt Elias (1991): Gefährdung der Farn- und Blütenpflanzen in der Schweiz</v>
      </c>
      <c r="X1262" s="3">
        <v>7</v>
      </c>
      <c r="Y1262" s="3" t="s">
        <v>8</v>
      </c>
      <c r="Z1262" s="3" t="s">
        <v>13</v>
      </c>
      <c r="AA1262" s="3">
        <v>1</v>
      </c>
      <c r="AB1262" s="3">
        <v>2</v>
      </c>
      <c r="AC1262" s="3">
        <v>1</v>
      </c>
      <c r="AD1262" s="3">
        <v>3</v>
      </c>
      <c r="AE1262" s="3" t="s">
        <v>7</v>
      </c>
      <c r="AF1262" s="3" t="str">
        <f>IF(AE1262&lt;&gt;"",VLOOKUP(AE1262,legende!$A$3:$C$6,2,FALSE),"")</f>
        <v>gross</v>
      </c>
      <c r="AG1262" s="71">
        <f>IF(AE1262&lt;&gt;"",VLOOKUP(AE1262,legende!$A$3:$C$6,3,FALSE),"")</f>
        <v>0</v>
      </c>
      <c r="AH1262" s="3" t="s">
        <v>6</v>
      </c>
      <c r="AI1262" s="3" t="str">
        <f>IF(AH1262&lt;&gt;"",VLOOKUP(AH1262,legende!$F$3:$H$6,3,FALSE),"")</f>
        <v>klein: &lt;1/4</v>
      </c>
      <c r="AJ1262" s="71">
        <f>IF(AH1262&lt;&gt;"",VLOOKUP(AH1262,legende!$F$3:$H$6,2,FALSE),"")</f>
        <v>0</v>
      </c>
      <c r="AK1262" s="3" t="s">
        <v>12</v>
      </c>
      <c r="AL1262" s="3" t="s">
        <v>12</v>
      </c>
      <c r="AM1262" s="11" t="str">
        <f>IF(AL1262&lt;&gt;"",VLOOKUP(AL1262,Gefährdungsstufen!$B$2:$G$20,6,FALSE),"")</f>
        <v>vom Aussterben bedroht</v>
      </c>
      <c r="AN1262" s="71">
        <f>IF(AL1262&lt;&gt;"",VLOOKUP(AL1262,Gefährdungsstufen!$B$2:$G$20,3,FALSE),"")</f>
        <v>5</v>
      </c>
      <c r="AQ1262" s="11">
        <f t="shared" si="119"/>
        <v>10</v>
      </c>
      <c r="AR1262" s="3">
        <v>7</v>
      </c>
      <c r="AS1262" s="3">
        <v>7</v>
      </c>
      <c r="BB1262" s="2">
        <v>6</v>
      </c>
    </row>
    <row r="1263" spans="1:54" ht="15" hidden="1" customHeight="1">
      <c r="A1263" s="16" t="s">
        <v>26859</v>
      </c>
      <c r="B1263" s="5" t="s">
        <v>16140</v>
      </c>
      <c r="C1263" s="16" t="s">
        <v>16141</v>
      </c>
      <c r="D1263" s="3" t="s">
        <v>1</v>
      </c>
      <c r="E1263" s="3" t="str">
        <f>IF(D1263&lt;&gt;"",VLOOKUP($D1263,Gefährdungsstufen!$B$2:$G$20,6,FALSE),"")</f>
        <v>potentiell gefährdet</v>
      </c>
      <c r="F1263" s="71">
        <f>IF(D1263&lt;&gt;"",VLOOKUP($D1263,Gefährdungsstufen!$B$2:$G$20,3,FALSE),"")</f>
        <v>0</v>
      </c>
      <c r="G1263" s="33" t="str">
        <f t="shared" si="114"/>
        <v>Landolt Elias (1991): Gefährdung der Farn- und Blütenpflanzen in der Schweiz</v>
      </c>
      <c r="H1263" s="3" t="s">
        <v>5</v>
      </c>
      <c r="I1263" s="3" t="str">
        <f>IF(H1263&lt;&gt;"",VLOOKUP($H1263,Gefährdungsstufen!$B$2:$G$20,6,FALSE),"")</f>
        <v>stark gefährdet</v>
      </c>
      <c r="J1263" s="71">
        <f>IF(H1263&lt;&gt;"",VLOOKUP($H1263,Gefährdungsstufen!$B$2:$G$20,3,FALSE),"")</f>
        <v>4</v>
      </c>
      <c r="K1263" s="33" t="str">
        <f t="shared" si="115"/>
        <v>Landolt Elias (1991): Gefährdung der Farn- und Blütenpflanzen in der Schweiz</v>
      </c>
      <c r="L1263" s="3" t="s">
        <v>12</v>
      </c>
      <c r="M1263" s="3" t="s">
        <v>12</v>
      </c>
      <c r="N1263" s="11" t="str">
        <f>IF(M1263&lt;&gt;"",VLOOKUP(M1263,Gefährdungsstufen!$B$2:$G$20,6,FALSE),"")</f>
        <v>vom Aussterben bedroht</v>
      </c>
      <c r="O1263" s="33" t="str">
        <f t="shared" si="116"/>
        <v>Landolt Elias (1991): Gefährdung der Farn- und Blütenpflanzen in der Schweiz</v>
      </c>
      <c r="P1263" s="3" t="s">
        <v>5</v>
      </c>
      <c r="Q1263" s="3" t="s">
        <v>5</v>
      </c>
      <c r="R1263" s="11" t="str">
        <f>IF(Q1263&lt;&gt;"",VLOOKUP(Q1263,Gefährdungsstufen!$B$2:$G$20,6,FALSE),"")</f>
        <v>stark gefährdet</v>
      </c>
      <c r="S1263" s="33" t="str">
        <f t="shared" si="117"/>
        <v>Landolt Elias (1991): Gefährdung der Farn- und Blütenpflanzen in der Schweiz</v>
      </c>
      <c r="T1263" s="3" t="s">
        <v>9</v>
      </c>
      <c r="U1263" s="3" t="s">
        <v>9</v>
      </c>
      <c r="V1263" s="11" t="str">
        <f>IF(U1263&lt;&gt;"",VLOOKUP(U1263,Gefährdungsstufen!$B$2:$G$20,6,FALSE),"")</f>
        <v>vom Aussterben bedroht</v>
      </c>
      <c r="W1263" s="33" t="str">
        <f t="shared" si="118"/>
        <v>Landolt Elias (1991): Gefährdung der Farn- und Blütenpflanzen in der Schweiz</v>
      </c>
      <c r="X1263" s="3">
        <v>7</v>
      </c>
      <c r="Y1263" s="3" t="s">
        <v>8</v>
      </c>
      <c r="Z1263" s="3" t="s">
        <v>2</v>
      </c>
      <c r="AA1263" s="3">
        <v>3</v>
      </c>
      <c r="AB1263" s="3">
        <v>4</v>
      </c>
      <c r="AC1263" s="3">
        <v>3</v>
      </c>
      <c r="AD1263" s="3">
        <v>4</v>
      </c>
      <c r="AE1263" s="3" t="s">
        <v>7</v>
      </c>
      <c r="AF1263" s="3" t="str">
        <f>IF(AE1263&lt;&gt;"",VLOOKUP(AE1263,legende!$A$3:$C$6,2,FALSE),"")</f>
        <v>gross</v>
      </c>
      <c r="AG1263" s="71">
        <f>IF(AE1263&lt;&gt;"",VLOOKUP(AE1263,legende!$A$3:$C$6,3,FALSE),"")</f>
        <v>0</v>
      </c>
      <c r="AH1263" s="3" t="s">
        <v>23</v>
      </c>
      <c r="AI1263" s="3" t="str">
        <f>IF(AH1263&lt;&gt;"",VLOOKUP(AH1263,legende!$F$3:$H$6,3,FALSE),"")</f>
        <v>mittel: 1/4 - 1/2</v>
      </c>
      <c r="AJ1263" s="71">
        <f>IF(AH1263&lt;&gt;"",VLOOKUP(AH1263,legende!$F$3:$H$6,2,FALSE),"")</f>
        <v>2</v>
      </c>
      <c r="AK1263" s="3" t="s">
        <v>5</v>
      </c>
      <c r="AL1263" s="3" t="s">
        <v>5</v>
      </c>
      <c r="AM1263" s="11" t="str">
        <f>IF(AL1263&lt;&gt;"",VLOOKUP(AL1263,Gefährdungsstufen!$B$2:$G$20,6,FALSE),"")</f>
        <v>stark gefährdet</v>
      </c>
      <c r="AN1263" s="71">
        <f>IF(AL1263&lt;&gt;"",VLOOKUP(AL1263,Gefährdungsstufen!$B$2:$G$20,3,FALSE),"")</f>
        <v>4</v>
      </c>
      <c r="AQ1263" s="11">
        <f t="shared" si="119"/>
        <v>10</v>
      </c>
      <c r="AR1263" s="3">
        <v>7</v>
      </c>
      <c r="AS1263" s="3">
        <v>7</v>
      </c>
    </row>
    <row r="1264" spans="1:54" ht="15" hidden="1" customHeight="1">
      <c r="A1264" s="16" t="s">
        <v>26859</v>
      </c>
      <c r="B1264" s="5" t="s">
        <v>6448</v>
      </c>
      <c r="C1264" s="16" t="s">
        <v>6449</v>
      </c>
      <c r="D1264" s="3" t="s">
        <v>1</v>
      </c>
      <c r="E1264" s="3" t="str">
        <f>IF(D1264&lt;&gt;"",VLOOKUP($D1264,Gefährdungsstufen!$B$2:$G$20,6,FALSE),"")</f>
        <v>potentiell gefährdet</v>
      </c>
      <c r="F1264" s="71">
        <f>IF(D1264&lt;&gt;"",VLOOKUP($D1264,Gefährdungsstufen!$B$2:$G$20,3,FALSE),"")</f>
        <v>0</v>
      </c>
      <c r="G1264" s="33" t="str">
        <f t="shared" si="114"/>
        <v>Landolt Elias (1991): Gefährdung der Farn- und Blütenpflanzen in der Schweiz</v>
      </c>
      <c r="H1264" s="3" t="s">
        <v>1</v>
      </c>
      <c r="I1264" s="3" t="str">
        <f>IF(H1264&lt;&gt;"",VLOOKUP($H1264,Gefährdungsstufen!$B$2:$G$20,6,FALSE),"")</f>
        <v>potentiell gefährdet</v>
      </c>
      <c r="J1264" s="71">
        <f>IF(H1264&lt;&gt;"",VLOOKUP($H1264,Gefährdungsstufen!$B$2:$G$20,3,FALSE),"")</f>
        <v>0</v>
      </c>
      <c r="K1264" s="33" t="str">
        <f t="shared" si="115"/>
        <v>Landolt Elias (1991): Gefährdung der Farn- und Blütenpflanzen in der Schweiz</v>
      </c>
      <c r="L1264" s="3" t="s">
        <v>45</v>
      </c>
      <c r="M1264" s="3" t="s">
        <v>45</v>
      </c>
      <c r="N1264" s="11" t="str">
        <f>IF(M1264&lt;&gt;"",VLOOKUP(M1264,Gefährdungsstufen!$B$2:$G$20,6,FALSE),"")</f>
        <v>gefährdet</v>
      </c>
      <c r="O1264" s="33" t="str">
        <f t="shared" si="116"/>
        <v>Landolt Elias (1991): Gefährdung der Farn- und Blütenpflanzen in der Schweiz</v>
      </c>
      <c r="P1264" s="3" t="s">
        <v>8</v>
      </c>
      <c r="R1264" s="11" t="str">
        <f>IF(Q1264&lt;&gt;"",VLOOKUP(Q1264,Gefährdungsstufen!$B$2:$G$20,6,FALSE),"")</f>
        <v/>
      </c>
      <c r="S1264" s="33" t="str">
        <f t="shared" si="117"/>
        <v/>
      </c>
      <c r="T1264" s="3" t="s">
        <v>45</v>
      </c>
      <c r="U1264" s="3" t="s">
        <v>45</v>
      </c>
      <c r="V1264" s="11" t="str">
        <f>IF(U1264&lt;&gt;"",VLOOKUP(U1264,Gefährdungsstufen!$B$2:$G$20,6,FALSE),"")</f>
        <v>gefährdet</v>
      </c>
      <c r="W1264" s="33" t="str">
        <f t="shared" si="118"/>
        <v>Landolt Elias (1991): Gefährdung der Farn- und Blütenpflanzen in der Schweiz</v>
      </c>
      <c r="X1264" s="3">
        <v>1</v>
      </c>
      <c r="Y1264" s="3" t="s">
        <v>8</v>
      </c>
      <c r="Z1264" s="3" t="s">
        <v>2</v>
      </c>
      <c r="AA1264" s="3">
        <v>3</v>
      </c>
      <c r="AB1264" s="3">
        <v>3</v>
      </c>
      <c r="AC1264" s="3">
        <v>3</v>
      </c>
      <c r="AD1264" s="3">
        <v>5</v>
      </c>
      <c r="AE1264" s="3" t="s">
        <v>23</v>
      </c>
      <c r="AF1264" s="3" t="str">
        <f>IF(AE1264&lt;&gt;"",VLOOKUP(AE1264,legende!$A$3:$C$6,2,FALSE),"")</f>
        <v>mittel</v>
      </c>
      <c r="AG1264" s="71">
        <f>IF(AE1264&lt;&gt;"",VLOOKUP(AE1264,legende!$A$3:$C$6,3,FALSE),"")</f>
        <v>2</v>
      </c>
      <c r="AH1264" s="3" t="s">
        <v>6</v>
      </c>
      <c r="AI1264" s="3" t="str">
        <f>IF(AH1264&lt;&gt;"",VLOOKUP(AH1264,legende!$F$3:$H$6,3,FALSE),"")</f>
        <v>klein: &lt;1/4</v>
      </c>
      <c r="AJ1264" s="71">
        <f>IF(AH1264&lt;&gt;"",VLOOKUP(AH1264,legende!$F$3:$H$6,2,FALSE),"")</f>
        <v>0</v>
      </c>
      <c r="AK1264" s="3" t="s">
        <v>45</v>
      </c>
      <c r="AL1264" s="3" t="s">
        <v>45</v>
      </c>
      <c r="AM1264" s="11" t="str">
        <f>IF(AL1264&lt;&gt;"",VLOOKUP(AL1264,Gefährdungsstufen!$B$2:$G$20,6,FALSE),"")</f>
        <v>gefährdet</v>
      </c>
      <c r="AN1264" s="71">
        <f>IF(AL1264&lt;&gt;"",VLOOKUP(AL1264,Gefährdungsstufen!$B$2:$G$20,3,FALSE),"")</f>
        <v>3</v>
      </c>
      <c r="AQ1264" s="11">
        <f t="shared" si="119"/>
        <v>5</v>
      </c>
      <c r="AR1264" s="3">
        <v>3</v>
      </c>
      <c r="AS1264" s="3">
        <v>3</v>
      </c>
      <c r="AT1264" s="2">
        <v>1</v>
      </c>
    </row>
    <row r="1265" spans="1:57" ht="15" hidden="1" customHeight="1">
      <c r="A1265" s="16" t="s">
        <v>26859</v>
      </c>
      <c r="B1265" s="5" t="s">
        <v>17700</v>
      </c>
      <c r="C1265" s="16" t="s">
        <v>17701</v>
      </c>
      <c r="D1265" s="3" t="s">
        <v>1</v>
      </c>
      <c r="E1265" s="3" t="str">
        <f>IF(D1265&lt;&gt;"",VLOOKUP($D1265,Gefährdungsstufen!$B$2:$G$20,6,FALSE),"")</f>
        <v>potentiell gefährdet</v>
      </c>
      <c r="F1265" s="71">
        <f>IF(D1265&lt;&gt;"",VLOOKUP($D1265,Gefährdungsstufen!$B$2:$G$20,3,FALSE),"")</f>
        <v>0</v>
      </c>
      <c r="G1265" s="33" t="str">
        <f t="shared" si="114"/>
        <v>Landolt Elias (1991): Gefährdung der Farn- und Blütenpflanzen in der Schweiz</v>
      </c>
      <c r="H1265" s="3" t="s">
        <v>1</v>
      </c>
      <c r="I1265" s="3" t="str">
        <f>IF(H1265&lt;&gt;"",VLOOKUP($H1265,Gefährdungsstufen!$B$2:$G$20,6,FALSE),"")</f>
        <v>potentiell gefährdet</v>
      </c>
      <c r="J1265" s="71">
        <f>IF(H1265&lt;&gt;"",VLOOKUP($H1265,Gefährdungsstufen!$B$2:$G$20,3,FALSE),"")</f>
        <v>0</v>
      </c>
      <c r="K1265" s="33" t="str">
        <f t="shared" si="115"/>
        <v>Landolt Elias (1991): Gefährdung der Farn- und Blütenpflanzen in der Schweiz</v>
      </c>
      <c r="L1265" s="3" t="s">
        <v>45</v>
      </c>
      <c r="M1265" s="3" t="s">
        <v>45</v>
      </c>
      <c r="N1265" s="11" t="str">
        <f>IF(M1265&lt;&gt;"",VLOOKUP(M1265,Gefährdungsstufen!$B$2:$G$20,6,FALSE),"")</f>
        <v>gefährdet</v>
      </c>
      <c r="O1265" s="33" t="str">
        <f t="shared" si="116"/>
        <v>Landolt Elias (1991): Gefährdung der Farn- und Blütenpflanzen in der Schweiz</v>
      </c>
      <c r="P1265" s="3" t="s">
        <v>1</v>
      </c>
      <c r="Q1265" s="3" t="s">
        <v>1</v>
      </c>
      <c r="R1265" s="11" t="str">
        <f>IF(Q1265&lt;&gt;"",VLOOKUP(Q1265,Gefährdungsstufen!$B$2:$G$20,6,FALSE),"")</f>
        <v>potentiell gefährdet</v>
      </c>
      <c r="S1265" s="33" t="str">
        <f t="shared" si="117"/>
        <v>Landolt Elias (1991): Gefährdung der Farn- und Blütenpflanzen in der Schweiz</v>
      </c>
      <c r="T1265" s="3" t="s">
        <v>1</v>
      </c>
      <c r="U1265" s="3" t="s">
        <v>1</v>
      </c>
      <c r="V1265" s="11" t="str">
        <f>IF(U1265&lt;&gt;"",VLOOKUP(U1265,Gefährdungsstufen!$B$2:$G$20,6,FALSE),"")</f>
        <v>potentiell gefährdet</v>
      </c>
      <c r="W1265" s="33" t="str">
        <f t="shared" si="118"/>
        <v>Landolt Elias (1991): Gefährdung der Farn- und Blütenpflanzen in der Schweiz</v>
      </c>
      <c r="X1265" s="3">
        <v>4</v>
      </c>
      <c r="Y1265" s="3" t="s">
        <v>8</v>
      </c>
      <c r="Z1265" s="3" t="s">
        <v>2</v>
      </c>
      <c r="AA1265" s="3">
        <v>6</v>
      </c>
      <c r="AB1265" s="3">
        <v>6</v>
      </c>
      <c r="AC1265" s="3">
        <v>99</v>
      </c>
      <c r="AD1265" s="3">
        <v>99</v>
      </c>
      <c r="AF1265" s="3" t="str">
        <f>IF(AE1265&lt;&gt;"",VLOOKUP(AE1265,legende!$A$3:$C$6,2,FALSE),"")</f>
        <v/>
      </c>
      <c r="AG1265" s="71" t="str">
        <f>IF(AE1265&lt;&gt;"",VLOOKUP(AE1265,legende!$A$3:$C$6,3,FALSE),"")</f>
        <v/>
      </c>
      <c r="AI1265" s="3" t="str">
        <f>IF(AH1265&lt;&gt;"",VLOOKUP(AH1265,legende!$F$3:$H$6,3,FALSE),"")</f>
        <v/>
      </c>
      <c r="AJ1265" s="71" t="str">
        <f>IF(AH1265&lt;&gt;"",VLOOKUP(AH1265,legende!$F$3:$H$6,2,FALSE),"")</f>
        <v/>
      </c>
      <c r="AK1265" s="3" t="s">
        <v>1</v>
      </c>
      <c r="AL1265" s="3" t="s">
        <v>1</v>
      </c>
      <c r="AM1265" s="11" t="str">
        <f>IF(AL1265&lt;&gt;"",VLOOKUP(AL1265,Gefährdungsstufen!$B$2:$G$20,6,FALSE),"")</f>
        <v>potentiell gefährdet</v>
      </c>
      <c r="AN1265" s="71">
        <f>IF(AL1265&lt;&gt;"",VLOOKUP(AL1265,Gefährdungsstufen!$B$2:$G$20,3,FALSE),"")</f>
        <v>0</v>
      </c>
      <c r="AP1265" s="11" t="s">
        <v>26922</v>
      </c>
      <c r="AQ1265" s="11" t="e">
        <f t="shared" si="119"/>
        <v>#VALUE!</v>
      </c>
      <c r="AR1265" s="3">
        <v>0</v>
      </c>
      <c r="AS1265" s="3" t="s">
        <v>0</v>
      </c>
    </row>
    <row r="1266" spans="1:57" ht="15" hidden="1" customHeight="1">
      <c r="A1266" s="16" t="s">
        <v>26859</v>
      </c>
      <c r="B1266" s="5" t="s">
        <v>14770</v>
      </c>
      <c r="C1266" s="16" t="s">
        <v>14771</v>
      </c>
      <c r="D1266" s="3" t="s">
        <v>1</v>
      </c>
      <c r="E1266" s="3" t="str">
        <f>IF(D1266&lt;&gt;"",VLOOKUP($D1266,Gefährdungsstufen!$B$2:$G$20,6,FALSE),"")</f>
        <v>potentiell gefährdet</v>
      </c>
      <c r="F1266" s="71">
        <f>IF(D1266&lt;&gt;"",VLOOKUP($D1266,Gefährdungsstufen!$B$2:$G$20,3,FALSE),"")</f>
        <v>0</v>
      </c>
      <c r="G1266" s="33" t="str">
        <f t="shared" si="114"/>
        <v>Landolt Elias (1991): Gefährdung der Farn- und Blütenpflanzen in der Schweiz</v>
      </c>
      <c r="H1266" s="3" t="s">
        <v>1</v>
      </c>
      <c r="I1266" s="3" t="str">
        <f>IF(H1266&lt;&gt;"",VLOOKUP($H1266,Gefährdungsstufen!$B$2:$G$20,6,FALSE),"")</f>
        <v>potentiell gefährdet</v>
      </c>
      <c r="J1266" s="71">
        <f>IF(H1266&lt;&gt;"",VLOOKUP($H1266,Gefährdungsstufen!$B$2:$G$20,3,FALSE),"")</f>
        <v>0</v>
      </c>
      <c r="K1266" s="33" t="str">
        <f t="shared" si="115"/>
        <v>Landolt Elias (1991): Gefährdung der Farn- und Blütenpflanzen in der Schweiz</v>
      </c>
      <c r="L1266" s="3" t="s">
        <v>1</v>
      </c>
      <c r="M1266" s="3" t="s">
        <v>1</v>
      </c>
      <c r="N1266" s="11" t="str">
        <f>IF(M1266&lt;&gt;"",VLOOKUP(M1266,Gefährdungsstufen!$B$2:$G$20,6,FALSE),"")</f>
        <v>potentiell gefährdet</v>
      </c>
      <c r="O1266" s="33" t="str">
        <f t="shared" si="116"/>
        <v>Landolt Elias (1991): Gefährdung der Farn- und Blütenpflanzen in der Schweiz</v>
      </c>
      <c r="P1266" s="3" t="s">
        <v>1</v>
      </c>
      <c r="Q1266" s="3" t="s">
        <v>1</v>
      </c>
      <c r="R1266" s="11" t="str">
        <f>IF(Q1266&lt;&gt;"",VLOOKUP(Q1266,Gefährdungsstufen!$B$2:$G$20,6,FALSE),"")</f>
        <v>potentiell gefährdet</v>
      </c>
      <c r="S1266" s="33" t="str">
        <f t="shared" si="117"/>
        <v>Landolt Elias (1991): Gefährdung der Farn- und Blütenpflanzen in der Schweiz</v>
      </c>
      <c r="T1266" s="3" t="s">
        <v>1</v>
      </c>
      <c r="U1266" s="3" t="s">
        <v>1</v>
      </c>
      <c r="V1266" s="11" t="str">
        <f>IF(U1266&lt;&gt;"",VLOOKUP(U1266,Gefährdungsstufen!$B$2:$G$20,6,FALSE),"")</f>
        <v>potentiell gefährdet</v>
      </c>
      <c r="W1266" s="33" t="str">
        <f t="shared" si="118"/>
        <v>Landolt Elias (1991): Gefährdung der Farn- und Blütenpflanzen in der Schweiz</v>
      </c>
      <c r="X1266" s="3">
        <v>7</v>
      </c>
      <c r="Y1266" s="3" t="s">
        <v>8</v>
      </c>
      <c r="Z1266" s="3" t="s">
        <v>2</v>
      </c>
      <c r="AA1266" s="3">
        <v>6</v>
      </c>
      <c r="AB1266" s="3">
        <v>6</v>
      </c>
      <c r="AC1266" s="3">
        <v>6</v>
      </c>
      <c r="AD1266" s="3">
        <v>5</v>
      </c>
      <c r="AF1266" s="3" t="str">
        <f>IF(AE1266&lt;&gt;"",VLOOKUP(AE1266,legende!$A$3:$C$6,2,FALSE),"")</f>
        <v/>
      </c>
      <c r="AG1266" s="71" t="str">
        <f>IF(AE1266&lt;&gt;"",VLOOKUP(AE1266,legende!$A$3:$C$6,3,FALSE),"")</f>
        <v/>
      </c>
      <c r="AI1266" s="3" t="str">
        <f>IF(AH1266&lt;&gt;"",VLOOKUP(AH1266,legende!$F$3:$H$6,3,FALSE),"")</f>
        <v/>
      </c>
      <c r="AJ1266" s="71" t="str">
        <f>IF(AH1266&lt;&gt;"",VLOOKUP(AH1266,legende!$F$3:$H$6,2,FALSE),"")</f>
        <v/>
      </c>
      <c r="AK1266" s="3" t="s">
        <v>1</v>
      </c>
      <c r="AL1266" s="3" t="s">
        <v>1</v>
      </c>
      <c r="AM1266" s="11" t="str">
        <f>IF(AL1266&lt;&gt;"",VLOOKUP(AL1266,Gefährdungsstufen!$B$2:$G$20,6,FALSE),"")</f>
        <v>potentiell gefährdet</v>
      </c>
      <c r="AN1266" s="71">
        <f>IF(AL1266&lt;&gt;"",VLOOKUP(AL1266,Gefährdungsstufen!$B$2:$G$20,3,FALSE),"")</f>
        <v>0</v>
      </c>
      <c r="AP1266" s="11" t="s">
        <v>26922</v>
      </c>
      <c r="AQ1266" s="11" t="e">
        <f t="shared" si="119"/>
        <v>#VALUE!</v>
      </c>
      <c r="AR1266" s="3">
        <v>0</v>
      </c>
      <c r="AS1266" s="3" t="s">
        <v>0</v>
      </c>
      <c r="BB1266" s="2">
        <v>6</v>
      </c>
    </row>
    <row r="1267" spans="1:57" ht="15" hidden="1" customHeight="1">
      <c r="A1267" s="16" t="s">
        <v>26859</v>
      </c>
      <c r="B1267" s="5" t="s">
        <v>11110</v>
      </c>
      <c r="C1267" s="16" t="s">
        <v>24810</v>
      </c>
      <c r="D1267" s="3" t="s">
        <v>1</v>
      </c>
      <c r="E1267" s="3" t="str">
        <f>IF(D1267&lt;&gt;"",VLOOKUP($D1267,Gefährdungsstufen!$B$2:$G$20,6,FALSE),"")</f>
        <v>potentiell gefährdet</v>
      </c>
      <c r="F1267" s="71">
        <f>IF(D1267&lt;&gt;"",VLOOKUP($D1267,Gefährdungsstufen!$B$2:$G$20,3,FALSE),"")</f>
        <v>0</v>
      </c>
      <c r="G1267" s="33" t="str">
        <f t="shared" si="114"/>
        <v>Landolt Elias (1991): Gefährdung der Farn- und Blütenpflanzen in der Schweiz</v>
      </c>
      <c r="H1267" s="3" t="s">
        <v>1</v>
      </c>
      <c r="I1267" s="3" t="str">
        <f>IF(H1267&lt;&gt;"",VLOOKUP($H1267,Gefährdungsstufen!$B$2:$G$20,6,FALSE),"")</f>
        <v>potentiell gefährdet</v>
      </c>
      <c r="J1267" s="71">
        <f>IF(H1267&lt;&gt;"",VLOOKUP($H1267,Gefährdungsstufen!$B$2:$G$20,3,FALSE),"")</f>
        <v>0</v>
      </c>
      <c r="K1267" s="33" t="str">
        <f t="shared" si="115"/>
        <v>Landolt Elias (1991): Gefährdung der Farn- und Blütenpflanzen in der Schweiz</v>
      </c>
      <c r="L1267" s="3" t="s">
        <v>1</v>
      </c>
      <c r="M1267" s="3" t="s">
        <v>1</v>
      </c>
      <c r="N1267" s="11" t="str">
        <f>IF(M1267&lt;&gt;"",VLOOKUP(M1267,Gefährdungsstufen!$B$2:$G$20,6,FALSE),"")</f>
        <v>potentiell gefährdet</v>
      </c>
      <c r="O1267" s="33" t="str">
        <f t="shared" si="116"/>
        <v>Landolt Elias (1991): Gefährdung der Farn- und Blütenpflanzen in der Schweiz</v>
      </c>
      <c r="P1267" s="3" t="s">
        <v>1</v>
      </c>
      <c r="Q1267" s="3" t="s">
        <v>1</v>
      </c>
      <c r="R1267" s="11" t="str">
        <f>IF(Q1267&lt;&gt;"",VLOOKUP(Q1267,Gefährdungsstufen!$B$2:$G$20,6,FALSE),"")</f>
        <v>potentiell gefährdet</v>
      </c>
      <c r="S1267" s="33" t="str">
        <f t="shared" si="117"/>
        <v>Landolt Elias (1991): Gefährdung der Farn- und Blütenpflanzen in der Schweiz</v>
      </c>
      <c r="T1267" s="3" t="s">
        <v>1</v>
      </c>
      <c r="U1267" s="3" t="s">
        <v>1</v>
      </c>
      <c r="V1267" s="11" t="str">
        <f>IF(U1267&lt;&gt;"",VLOOKUP(U1267,Gefährdungsstufen!$B$2:$G$20,6,FALSE),"")</f>
        <v>potentiell gefährdet</v>
      </c>
      <c r="W1267" s="33" t="str">
        <f t="shared" si="118"/>
        <v>Landolt Elias (1991): Gefährdung der Farn- und Blütenpflanzen in der Schweiz</v>
      </c>
      <c r="X1267" s="3">
        <v>7</v>
      </c>
      <c r="Y1267" s="3" t="s">
        <v>8</v>
      </c>
      <c r="Z1267" s="3" t="s">
        <v>2</v>
      </c>
      <c r="AA1267" s="3">
        <v>4</v>
      </c>
      <c r="AB1267" s="3">
        <v>4</v>
      </c>
      <c r="AC1267" s="3">
        <v>4</v>
      </c>
      <c r="AD1267" s="3">
        <v>5</v>
      </c>
      <c r="AF1267" s="3" t="str">
        <f>IF(AE1267&lt;&gt;"",VLOOKUP(AE1267,legende!$A$3:$C$6,2,FALSE),"")</f>
        <v/>
      </c>
      <c r="AG1267" s="71" t="str">
        <f>IF(AE1267&lt;&gt;"",VLOOKUP(AE1267,legende!$A$3:$C$6,3,FALSE),"")</f>
        <v/>
      </c>
      <c r="AI1267" s="3" t="str">
        <f>IF(AH1267&lt;&gt;"",VLOOKUP(AH1267,legende!$F$3:$H$6,3,FALSE),"")</f>
        <v/>
      </c>
      <c r="AJ1267" s="71" t="str">
        <f>IF(AH1267&lt;&gt;"",VLOOKUP(AH1267,legende!$F$3:$H$6,2,FALSE),"")</f>
        <v/>
      </c>
      <c r="AK1267" s="3" t="s">
        <v>1</v>
      </c>
      <c r="AL1267" s="3" t="s">
        <v>1</v>
      </c>
      <c r="AM1267" s="11" t="str">
        <f>IF(AL1267&lt;&gt;"",VLOOKUP(AL1267,Gefährdungsstufen!$B$2:$G$20,6,FALSE),"")</f>
        <v>potentiell gefährdet</v>
      </c>
      <c r="AN1267" s="71">
        <f>IF(AL1267&lt;&gt;"",VLOOKUP(AL1267,Gefährdungsstufen!$B$2:$G$20,3,FALSE),"")</f>
        <v>0</v>
      </c>
      <c r="AP1267" s="11" t="s">
        <v>26922</v>
      </c>
      <c r="AQ1267" s="11" t="e">
        <f t="shared" si="119"/>
        <v>#VALUE!</v>
      </c>
      <c r="AR1267" s="3">
        <v>0</v>
      </c>
      <c r="AS1267" s="3" t="s">
        <v>0</v>
      </c>
      <c r="BB1267" s="2">
        <v>6</v>
      </c>
    </row>
    <row r="1268" spans="1:57" ht="15" customHeight="1">
      <c r="A1268" s="16" t="s">
        <v>26859</v>
      </c>
      <c r="B1268" s="5" t="s">
        <v>14629</v>
      </c>
      <c r="C1268" s="16" t="s">
        <v>14630</v>
      </c>
      <c r="E1268" s="3" t="str">
        <f>IF(D1268&lt;&gt;"",VLOOKUP($D1268,Gefährdungsstufen!$B$2:$G$20,6,FALSE),"")</f>
        <v/>
      </c>
      <c r="F1268" s="71" t="str">
        <f>IF(D1268&lt;&gt;"",VLOOKUP($D1268,Gefährdungsstufen!$B$2:$G$20,3,FALSE),"")</f>
        <v/>
      </c>
      <c r="G1268" s="33" t="str">
        <f t="shared" si="114"/>
        <v/>
      </c>
      <c r="I1268" s="3" t="str">
        <f>IF(H1268&lt;&gt;"",VLOOKUP($H1268,Gefährdungsstufen!$B$2:$G$20,6,FALSE),"")</f>
        <v/>
      </c>
      <c r="J1268" s="71" t="str">
        <f>IF(H1268&lt;&gt;"",VLOOKUP($H1268,Gefährdungsstufen!$B$2:$G$20,3,FALSE),"")</f>
        <v/>
      </c>
      <c r="K1268" s="33" t="str">
        <f t="shared" si="115"/>
        <v/>
      </c>
      <c r="N1268" s="11" t="str">
        <f>IF(M1268&lt;&gt;"",VLOOKUP(M1268,Gefährdungsstufen!$B$2:$G$20,6,FALSE),"")</f>
        <v/>
      </c>
      <c r="O1268" s="33" t="str">
        <f t="shared" si="116"/>
        <v/>
      </c>
      <c r="R1268" s="11" t="str">
        <f>IF(Q1268&lt;&gt;"",VLOOKUP(Q1268,Gefährdungsstufen!$B$2:$G$20,6,FALSE),"")</f>
        <v/>
      </c>
      <c r="S1268" s="33" t="str">
        <f t="shared" si="117"/>
        <v/>
      </c>
      <c r="V1268" s="11" t="str">
        <f>IF(U1268&lt;&gt;"",VLOOKUP(U1268,Gefährdungsstufen!$B$2:$G$20,6,FALSE),"")</f>
        <v/>
      </c>
      <c r="W1268" s="33" t="str">
        <f t="shared" si="118"/>
        <v/>
      </c>
      <c r="Z1268" s="3" t="s">
        <v>13</v>
      </c>
      <c r="AA1268" s="3">
        <v>1</v>
      </c>
      <c r="AB1268" s="3">
        <v>2</v>
      </c>
      <c r="AC1268" s="3">
        <v>1</v>
      </c>
      <c r="AD1268" s="3">
        <v>4</v>
      </c>
      <c r="AE1268" s="3" t="s">
        <v>7</v>
      </c>
      <c r="AF1268" s="3" t="str">
        <f>IF(AE1268&lt;&gt;"",VLOOKUP(AE1268,legende!$A$3:$C$6,2,FALSE),"")</f>
        <v>gross</v>
      </c>
      <c r="AG1268" s="71">
        <f>IF(AE1268&lt;&gt;"",VLOOKUP(AE1268,legende!$A$3:$C$6,3,FALSE),"")</f>
        <v>0</v>
      </c>
      <c r="AH1268" s="3" t="s">
        <v>6</v>
      </c>
      <c r="AI1268" s="3" t="str">
        <f>IF(AH1268&lt;&gt;"",VLOOKUP(AH1268,legende!$F$3:$H$6,3,FALSE),"")</f>
        <v>klein: &lt;1/4</v>
      </c>
      <c r="AJ1268" s="71">
        <f>IF(AH1268&lt;&gt;"",VLOOKUP(AH1268,legende!$F$3:$H$6,2,FALSE),"")</f>
        <v>0</v>
      </c>
      <c r="AK1268" s="3" t="s">
        <v>19</v>
      </c>
      <c r="AL1268" s="3" t="s">
        <v>19</v>
      </c>
      <c r="AM1268" s="11" t="str">
        <f>IF(AL1268&lt;&gt;"",VLOOKUP(AL1268,Gefährdungsstufen!$B$2:$G$20,6,FALSE),"")</f>
        <v>potentiell gefährdet</v>
      </c>
      <c r="AN1268" s="71">
        <f>IF(AL1268&lt;&gt;"",VLOOKUP(AL1268,Gefährdungsstufen!$B$2:$G$20,3,FALSE),"")</f>
        <v>0</v>
      </c>
      <c r="AQ1268" s="11" t="e">
        <f t="shared" si="119"/>
        <v>#VALUE!</v>
      </c>
      <c r="AR1268" s="3">
        <v>0</v>
      </c>
      <c r="AS1268" s="3">
        <v>0</v>
      </c>
    </row>
    <row r="1269" spans="1:57" ht="15" hidden="1" customHeight="1">
      <c r="A1269" s="16" t="s">
        <v>26859</v>
      </c>
      <c r="B1269" s="5" t="s">
        <v>9103</v>
      </c>
      <c r="C1269" s="16" t="s">
        <v>9104</v>
      </c>
      <c r="D1269" s="3" t="s">
        <v>1</v>
      </c>
      <c r="E1269" s="3" t="str">
        <f>IF(D1269&lt;&gt;"",VLOOKUP($D1269,Gefährdungsstufen!$B$2:$G$20,6,FALSE),"")</f>
        <v>potentiell gefährdet</v>
      </c>
      <c r="F1269" s="71">
        <f>IF(D1269&lt;&gt;"",VLOOKUP($D1269,Gefährdungsstufen!$B$2:$G$20,3,FALSE),"")</f>
        <v>0</v>
      </c>
      <c r="G1269" s="33" t="str">
        <f t="shared" si="114"/>
        <v>Landolt Elias (1991): Gefährdung der Farn- und Blütenpflanzen in der Schweiz</v>
      </c>
      <c r="H1269" s="3" t="s">
        <v>5</v>
      </c>
      <c r="I1269" s="3" t="str">
        <f>IF(H1269&lt;&gt;"",VLOOKUP($H1269,Gefährdungsstufen!$B$2:$G$20,6,FALSE),"")</f>
        <v>stark gefährdet</v>
      </c>
      <c r="J1269" s="71">
        <f>IF(H1269&lt;&gt;"",VLOOKUP($H1269,Gefährdungsstufen!$B$2:$G$20,3,FALSE),"")</f>
        <v>4</v>
      </c>
      <c r="K1269" s="33" t="str">
        <f t="shared" si="115"/>
        <v>Landolt Elias (1991): Gefährdung der Farn- und Blütenpflanzen in der Schweiz</v>
      </c>
      <c r="L1269" s="3" t="s">
        <v>9</v>
      </c>
      <c r="M1269" s="3" t="s">
        <v>9</v>
      </c>
      <c r="N1269" s="11" t="str">
        <f>IF(M1269&lt;&gt;"",VLOOKUP(M1269,Gefährdungsstufen!$B$2:$G$20,6,FALSE),"")</f>
        <v>vom Aussterben bedroht</v>
      </c>
      <c r="O1269" s="33" t="str">
        <f t="shared" si="116"/>
        <v>Landolt Elias (1991): Gefährdung der Farn- und Blütenpflanzen in der Schweiz</v>
      </c>
      <c r="P1269" s="3" t="s">
        <v>5</v>
      </c>
      <c r="Q1269" s="3" t="s">
        <v>5</v>
      </c>
      <c r="R1269" s="11" t="str">
        <f>IF(Q1269&lt;&gt;"",VLOOKUP(Q1269,Gefährdungsstufen!$B$2:$G$20,6,FALSE),"")</f>
        <v>stark gefährdet</v>
      </c>
      <c r="S1269" s="33" t="str">
        <f t="shared" si="117"/>
        <v>Landolt Elias (1991): Gefährdung der Farn- und Blütenpflanzen in der Schweiz</v>
      </c>
      <c r="T1269" s="3" t="s">
        <v>9</v>
      </c>
      <c r="U1269" s="3" t="s">
        <v>9</v>
      </c>
      <c r="V1269" s="11" t="str">
        <f>IF(U1269&lt;&gt;"",VLOOKUP(U1269,Gefährdungsstufen!$B$2:$G$20,6,FALSE),"")</f>
        <v>vom Aussterben bedroht</v>
      </c>
      <c r="W1269" s="33" t="str">
        <f t="shared" si="118"/>
        <v>Landolt Elias (1991): Gefährdung der Farn- und Blütenpflanzen in der Schweiz</v>
      </c>
      <c r="X1269" s="3">
        <v>7</v>
      </c>
      <c r="Y1269" s="3" t="s">
        <v>8</v>
      </c>
      <c r="Z1269" s="3" t="s">
        <v>2</v>
      </c>
      <c r="AA1269" s="3">
        <v>3</v>
      </c>
      <c r="AB1269" s="3">
        <v>2</v>
      </c>
      <c r="AC1269" s="3">
        <v>2</v>
      </c>
      <c r="AD1269" s="3">
        <v>4</v>
      </c>
      <c r="AE1269" s="3" t="s">
        <v>7</v>
      </c>
      <c r="AF1269" s="3" t="str">
        <f>IF(AE1269&lt;&gt;"",VLOOKUP(AE1269,legende!$A$3:$C$6,2,FALSE),"")</f>
        <v>gross</v>
      </c>
      <c r="AG1269" s="71">
        <f>IF(AE1269&lt;&gt;"",VLOOKUP(AE1269,legende!$A$3:$C$6,3,FALSE),"")</f>
        <v>0</v>
      </c>
      <c r="AH1269" s="3" t="s">
        <v>6</v>
      </c>
      <c r="AI1269" s="3" t="str">
        <f>IF(AH1269&lt;&gt;"",VLOOKUP(AH1269,legende!$F$3:$H$6,3,FALSE),"")</f>
        <v>klein: &lt;1/4</v>
      </c>
      <c r="AJ1269" s="71">
        <f>IF(AH1269&lt;&gt;"",VLOOKUP(AH1269,legende!$F$3:$H$6,2,FALSE),"")</f>
        <v>0</v>
      </c>
      <c r="AK1269" s="3" t="s">
        <v>9</v>
      </c>
      <c r="AL1269" s="3" t="s">
        <v>9</v>
      </c>
      <c r="AM1269" s="11" t="str">
        <f>IF(AL1269&lt;&gt;"",VLOOKUP(AL1269,Gefährdungsstufen!$B$2:$G$20,6,FALSE),"")</f>
        <v>vom Aussterben bedroht</v>
      </c>
      <c r="AN1269" s="71">
        <f>IF(AL1269&lt;&gt;"",VLOOKUP(AL1269,Gefährdungsstufen!$B$2:$G$20,3,FALSE),"")</f>
        <v>5</v>
      </c>
      <c r="AQ1269" s="11">
        <f t="shared" si="119"/>
        <v>9</v>
      </c>
      <c r="AR1269" s="3">
        <v>6</v>
      </c>
      <c r="AS1269" s="3">
        <v>6</v>
      </c>
      <c r="BB1269" s="2">
        <v>6</v>
      </c>
    </row>
    <row r="1270" spans="1:57" ht="15" hidden="1" customHeight="1">
      <c r="A1270" s="16" t="s">
        <v>26859</v>
      </c>
      <c r="B1270" s="5" t="s">
        <v>18370</v>
      </c>
      <c r="C1270" s="16" t="s">
        <v>18371</v>
      </c>
      <c r="D1270" s="3" t="s">
        <v>1</v>
      </c>
      <c r="E1270" s="3" t="str">
        <f>IF(D1270&lt;&gt;"",VLOOKUP($D1270,Gefährdungsstufen!$B$2:$G$20,6,FALSE),"")</f>
        <v>potentiell gefährdet</v>
      </c>
      <c r="F1270" s="71">
        <f>IF(D1270&lt;&gt;"",VLOOKUP($D1270,Gefährdungsstufen!$B$2:$G$20,3,FALSE),"")</f>
        <v>0</v>
      </c>
      <c r="G1270" s="33" t="str">
        <f t="shared" si="114"/>
        <v>Landolt Elias (1991): Gefährdung der Farn- und Blütenpflanzen in der Schweiz</v>
      </c>
      <c r="H1270" s="3" t="s">
        <v>1</v>
      </c>
      <c r="I1270" s="3" t="str">
        <f>IF(H1270&lt;&gt;"",VLOOKUP($H1270,Gefährdungsstufen!$B$2:$G$20,6,FALSE),"")</f>
        <v>potentiell gefährdet</v>
      </c>
      <c r="J1270" s="71">
        <f>IF(H1270&lt;&gt;"",VLOOKUP($H1270,Gefährdungsstufen!$B$2:$G$20,3,FALSE),"")</f>
        <v>0</v>
      </c>
      <c r="K1270" s="33" t="str">
        <f t="shared" si="115"/>
        <v>Landolt Elias (1991): Gefährdung der Farn- und Blütenpflanzen in der Schweiz</v>
      </c>
      <c r="L1270" s="3" t="s">
        <v>1</v>
      </c>
      <c r="M1270" s="3" t="s">
        <v>1</v>
      </c>
      <c r="N1270" s="11" t="str">
        <f>IF(M1270&lt;&gt;"",VLOOKUP(M1270,Gefährdungsstufen!$B$2:$G$20,6,FALSE),"")</f>
        <v>potentiell gefährdet</v>
      </c>
      <c r="O1270" s="33" t="str">
        <f t="shared" si="116"/>
        <v>Landolt Elias (1991): Gefährdung der Farn- und Blütenpflanzen in der Schweiz</v>
      </c>
      <c r="P1270" s="3" t="s">
        <v>1</v>
      </c>
      <c r="Q1270" s="3" t="s">
        <v>1</v>
      </c>
      <c r="R1270" s="11" t="str">
        <f>IF(Q1270&lt;&gt;"",VLOOKUP(Q1270,Gefährdungsstufen!$B$2:$G$20,6,FALSE),"")</f>
        <v>potentiell gefährdet</v>
      </c>
      <c r="S1270" s="33" t="str">
        <f t="shared" si="117"/>
        <v>Landolt Elias (1991): Gefährdung der Farn- und Blütenpflanzen in der Schweiz</v>
      </c>
      <c r="T1270" s="3" t="s">
        <v>1</v>
      </c>
      <c r="U1270" s="3" t="s">
        <v>1</v>
      </c>
      <c r="V1270" s="11" t="str">
        <f>IF(U1270&lt;&gt;"",VLOOKUP(U1270,Gefährdungsstufen!$B$2:$G$20,6,FALSE),"")</f>
        <v>potentiell gefährdet</v>
      </c>
      <c r="W1270" s="33" t="str">
        <f t="shared" si="118"/>
        <v>Landolt Elias (1991): Gefährdung der Farn- und Blütenpflanzen in der Schweiz</v>
      </c>
      <c r="X1270" s="3">
        <v>7</v>
      </c>
      <c r="Y1270" s="3" t="s">
        <v>8</v>
      </c>
      <c r="Z1270" s="3" t="s">
        <v>2</v>
      </c>
      <c r="AA1270" s="3">
        <v>5</v>
      </c>
      <c r="AB1270" s="3">
        <v>7</v>
      </c>
      <c r="AC1270" s="3">
        <v>5</v>
      </c>
      <c r="AD1270" s="3">
        <v>4</v>
      </c>
      <c r="AF1270" s="3" t="str">
        <f>IF(AE1270&lt;&gt;"",VLOOKUP(AE1270,legende!$A$3:$C$6,2,FALSE),"")</f>
        <v/>
      </c>
      <c r="AG1270" s="71" t="str">
        <f>IF(AE1270&lt;&gt;"",VLOOKUP(AE1270,legende!$A$3:$C$6,3,FALSE),"")</f>
        <v/>
      </c>
      <c r="AI1270" s="3" t="str">
        <f>IF(AH1270&lt;&gt;"",VLOOKUP(AH1270,legende!$F$3:$H$6,3,FALSE),"")</f>
        <v/>
      </c>
      <c r="AJ1270" s="71" t="str">
        <f>IF(AH1270&lt;&gt;"",VLOOKUP(AH1270,legende!$F$3:$H$6,2,FALSE),"")</f>
        <v/>
      </c>
      <c r="AK1270" s="3" t="s">
        <v>1</v>
      </c>
      <c r="AL1270" s="3" t="s">
        <v>1</v>
      </c>
      <c r="AM1270" s="11" t="str">
        <f>IF(AL1270&lt;&gt;"",VLOOKUP(AL1270,Gefährdungsstufen!$B$2:$G$20,6,FALSE),"")</f>
        <v>potentiell gefährdet</v>
      </c>
      <c r="AN1270" s="71">
        <f>IF(AL1270&lt;&gt;"",VLOOKUP(AL1270,Gefährdungsstufen!$B$2:$G$20,3,FALSE),"")</f>
        <v>0</v>
      </c>
      <c r="AP1270" s="11" t="s">
        <v>26922</v>
      </c>
      <c r="AQ1270" s="11" t="e">
        <f t="shared" si="119"/>
        <v>#VALUE!</v>
      </c>
      <c r="AR1270" s="3">
        <v>0</v>
      </c>
      <c r="AS1270" s="3" t="s">
        <v>0</v>
      </c>
      <c r="BB1270" s="2">
        <v>6</v>
      </c>
      <c r="BC1270" s="2">
        <v>7</v>
      </c>
    </row>
    <row r="1271" spans="1:57" ht="15" hidden="1" customHeight="1">
      <c r="A1271" s="16" t="s">
        <v>26859</v>
      </c>
      <c r="B1271" s="5" t="s">
        <v>7896</v>
      </c>
      <c r="C1271" s="16" t="s">
        <v>7897</v>
      </c>
      <c r="D1271" s="3" t="s">
        <v>1</v>
      </c>
      <c r="E1271" s="3" t="str">
        <f>IF(D1271&lt;&gt;"",VLOOKUP($D1271,Gefährdungsstufen!$B$2:$G$20,6,FALSE),"")</f>
        <v>potentiell gefährdet</v>
      </c>
      <c r="F1271" s="71">
        <f>IF(D1271&lt;&gt;"",VLOOKUP($D1271,Gefährdungsstufen!$B$2:$G$20,3,FALSE),"")</f>
        <v>0</v>
      </c>
      <c r="G1271" s="33" t="str">
        <f t="shared" si="114"/>
        <v>Landolt Elias (1991): Gefährdung der Farn- und Blütenpflanzen in der Schweiz</v>
      </c>
      <c r="H1271" s="3" t="s">
        <v>5</v>
      </c>
      <c r="I1271" s="3" t="str">
        <f>IF(H1271&lt;&gt;"",VLOOKUP($H1271,Gefährdungsstufen!$B$2:$G$20,6,FALSE),"")</f>
        <v>stark gefährdet</v>
      </c>
      <c r="J1271" s="71">
        <f>IF(H1271&lt;&gt;"",VLOOKUP($H1271,Gefährdungsstufen!$B$2:$G$20,3,FALSE),"")</f>
        <v>4</v>
      </c>
      <c r="K1271" s="33" t="str">
        <f t="shared" si="115"/>
        <v>Landolt Elias (1991): Gefährdung der Farn- und Blütenpflanzen in der Schweiz</v>
      </c>
      <c r="L1271" s="3" t="s">
        <v>5</v>
      </c>
      <c r="M1271" s="3" t="s">
        <v>5</v>
      </c>
      <c r="N1271" s="11" t="str">
        <f>IF(M1271&lt;&gt;"",VLOOKUP(M1271,Gefährdungsstufen!$B$2:$G$20,6,FALSE),"")</f>
        <v>stark gefährdet</v>
      </c>
      <c r="O1271" s="33" t="str">
        <f t="shared" si="116"/>
        <v>Landolt Elias (1991): Gefährdung der Farn- und Blütenpflanzen in der Schweiz</v>
      </c>
      <c r="P1271" s="3" t="s">
        <v>9</v>
      </c>
      <c r="Q1271" s="3" t="s">
        <v>9</v>
      </c>
      <c r="R1271" s="11" t="str">
        <f>IF(Q1271&lt;&gt;"",VLOOKUP(Q1271,Gefährdungsstufen!$B$2:$G$20,6,FALSE),"")</f>
        <v>vom Aussterben bedroht</v>
      </c>
      <c r="S1271" s="33" t="str">
        <f t="shared" si="117"/>
        <v>Landolt Elias (1991): Gefährdung der Farn- und Blütenpflanzen in der Schweiz</v>
      </c>
      <c r="T1271" s="3" t="s">
        <v>9</v>
      </c>
      <c r="U1271" s="3" t="s">
        <v>9</v>
      </c>
      <c r="V1271" s="11" t="str">
        <f>IF(U1271&lt;&gt;"",VLOOKUP(U1271,Gefährdungsstufen!$B$2:$G$20,6,FALSE),"")</f>
        <v>vom Aussterben bedroht</v>
      </c>
      <c r="W1271" s="33" t="str">
        <f t="shared" si="118"/>
        <v>Landolt Elias (1991): Gefährdung der Farn- und Blütenpflanzen in der Schweiz</v>
      </c>
      <c r="X1271" s="3">
        <v>7</v>
      </c>
      <c r="Y1271" s="3" t="s">
        <v>8</v>
      </c>
      <c r="Z1271" s="3" t="s">
        <v>2</v>
      </c>
      <c r="AA1271" s="3">
        <v>2</v>
      </c>
      <c r="AB1271" s="3">
        <v>3</v>
      </c>
      <c r="AC1271" s="3">
        <v>2</v>
      </c>
      <c r="AD1271" s="3">
        <v>4</v>
      </c>
      <c r="AE1271" s="3" t="s">
        <v>7</v>
      </c>
      <c r="AF1271" s="3" t="str">
        <f>IF(AE1271&lt;&gt;"",VLOOKUP(AE1271,legende!$A$3:$C$6,2,FALSE),"")</f>
        <v>gross</v>
      </c>
      <c r="AG1271" s="71">
        <f>IF(AE1271&lt;&gt;"",VLOOKUP(AE1271,legende!$A$3:$C$6,3,FALSE),"")</f>
        <v>0</v>
      </c>
      <c r="AH1271" s="3" t="s">
        <v>6</v>
      </c>
      <c r="AI1271" s="3" t="str">
        <f>IF(AH1271&lt;&gt;"",VLOOKUP(AH1271,legende!$F$3:$H$6,3,FALSE),"")</f>
        <v>klein: &lt;1/4</v>
      </c>
      <c r="AJ1271" s="71">
        <f>IF(AH1271&lt;&gt;"",VLOOKUP(AH1271,legende!$F$3:$H$6,2,FALSE),"")</f>
        <v>0</v>
      </c>
      <c r="AK1271" s="3" t="s">
        <v>9</v>
      </c>
      <c r="AL1271" s="3" t="s">
        <v>9</v>
      </c>
      <c r="AM1271" s="11" t="str">
        <f>IF(AL1271&lt;&gt;"",VLOOKUP(AL1271,Gefährdungsstufen!$B$2:$G$20,6,FALSE),"")</f>
        <v>vom Aussterben bedroht</v>
      </c>
      <c r="AN1271" s="71">
        <f>IF(AL1271&lt;&gt;"",VLOOKUP(AL1271,Gefährdungsstufen!$B$2:$G$20,3,FALSE),"")</f>
        <v>5</v>
      </c>
      <c r="AQ1271" s="11">
        <f t="shared" si="119"/>
        <v>9</v>
      </c>
      <c r="AR1271" s="3">
        <v>6</v>
      </c>
      <c r="AS1271" s="3">
        <v>6</v>
      </c>
      <c r="BC1271" s="2">
        <v>7</v>
      </c>
    </row>
    <row r="1272" spans="1:57" ht="15" hidden="1" customHeight="1">
      <c r="A1272" s="16" t="s">
        <v>26859</v>
      </c>
      <c r="B1272" s="5" t="s">
        <v>24416</v>
      </c>
      <c r="C1272" s="16" t="s">
        <v>24418</v>
      </c>
      <c r="D1272" s="3" t="s">
        <v>1</v>
      </c>
      <c r="E1272" s="3" t="str">
        <f>IF(D1272&lt;&gt;"",VLOOKUP($D1272,Gefährdungsstufen!$B$2:$G$20,6,FALSE),"")</f>
        <v>potentiell gefährdet</v>
      </c>
      <c r="F1272" s="71">
        <f>IF(D1272&lt;&gt;"",VLOOKUP($D1272,Gefährdungsstufen!$B$2:$G$20,3,FALSE),"")</f>
        <v>0</v>
      </c>
      <c r="G1272" s="33" t="str">
        <f t="shared" si="114"/>
        <v>Landolt Elias (1991): Gefährdung der Farn- und Blütenpflanzen in der Schweiz</v>
      </c>
      <c r="H1272" s="3" t="s">
        <v>1</v>
      </c>
      <c r="I1272" s="3" t="str">
        <f>IF(H1272&lt;&gt;"",VLOOKUP($H1272,Gefährdungsstufen!$B$2:$G$20,6,FALSE),"")</f>
        <v>potentiell gefährdet</v>
      </c>
      <c r="J1272" s="71">
        <f>IF(H1272&lt;&gt;"",VLOOKUP($H1272,Gefährdungsstufen!$B$2:$G$20,3,FALSE),"")</f>
        <v>0</v>
      </c>
      <c r="K1272" s="33" t="str">
        <f t="shared" si="115"/>
        <v>Landolt Elias (1991): Gefährdung der Farn- und Blütenpflanzen in der Schweiz</v>
      </c>
      <c r="L1272" s="3" t="s">
        <v>1</v>
      </c>
      <c r="M1272" s="3" t="s">
        <v>1</v>
      </c>
      <c r="N1272" s="11" t="str">
        <f>IF(M1272&lt;&gt;"",VLOOKUP(M1272,Gefährdungsstufen!$B$2:$G$20,6,FALSE),"")</f>
        <v>potentiell gefährdet</v>
      </c>
      <c r="O1272" s="33" t="str">
        <f t="shared" si="116"/>
        <v>Landolt Elias (1991): Gefährdung der Farn- und Blütenpflanzen in der Schweiz</v>
      </c>
      <c r="P1272" s="3" t="s">
        <v>1</v>
      </c>
      <c r="Q1272" s="3" t="s">
        <v>1</v>
      </c>
      <c r="R1272" s="11" t="str">
        <f>IF(Q1272&lt;&gt;"",VLOOKUP(Q1272,Gefährdungsstufen!$B$2:$G$20,6,FALSE),"")</f>
        <v>potentiell gefährdet</v>
      </c>
      <c r="S1272" s="33" t="str">
        <f t="shared" si="117"/>
        <v>Landolt Elias (1991): Gefährdung der Farn- und Blütenpflanzen in der Schweiz</v>
      </c>
      <c r="T1272" s="3" t="s">
        <v>1</v>
      </c>
      <c r="U1272" s="3" t="s">
        <v>1</v>
      </c>
      <c r="V1272" s="11" t="str">
        <f>IF(U1272&lt;&gt;"",VLOOKUP(U1272,Gefährdungsstufen!$B$2:$G$20,6,FALSE),"")</f>
        <v>potentiell gefährdet</v>
      </c>
      <c r="W1272" s="33" t="str">
        <f t="shared" si="118"/>
        <v>Landolt Elias (1991): Gefährdung der Farn- und Blütenpflanzen in der Schweiz</v>
      </c>
      <c r="X1272" s="3">
        <v>1</v>
      </c>
      <c r="Y1272" s="3" t="s">
        <v>8</v>
      </c>
      <c r="Z1272" s="3" t="s">
        <v>2</v>
      </c>
      <c r="AA1272" s="3">
        <v>6</v>
      </c>
      <c r="AB1272" s="3">
        <v>5</v>
      </c>
      <c r="AC1272" s="3">
        <v>6</v>
      </c>
      <c r="AD1272" s="3">
        <v>6</v>
      </c>
      <c r="AF1272" s="3" t="str">
        <f>IF(AE1272&lt;&gt;"",VLOOKUP(AE1272,legende!$A$3:$C$6,2,FALSE),"")</f>
        <v/>
      </c>
      <c r="AG1272" s="71" t="str">
        <f>IF(AE1272&lt;&gt;"",VLOOKUP(AE1272,legende!$A$3:$C$6,3,FALSE),"")</f>
        <v/>
      </c>
      <c r="AI1272" s="3" t="str">
        <f>IF(AH1272&lt;&gt;"",VLOOKUP(AH1272,legende!$F$3:$H$6,3,FALSE),"")</f>
        <v/>
      </c>
      <c r="AJ1272" s="71" t="str">
        <f>IF(AH1272&lt;&gt;"",VLOOKUP(AH1272,legende!$F$3:$H$6,2,FALSE),"")</f>
        <v/>
      </c>
      <c r="AK1272" s="3" t="s">
        <v>1</v>
      </c>
      <c r="AL1272" s="3" t="s">
        <v>1</v>
      </c>
      <c r="AM1272" s="11" t="str">
        <f>IF(AL1272&lt;&gt;"",VLOOKUP(AL1272,Gefährdungsstufen!$B$2:$G$20,6,FALSE),"")</f>
        <v>potentiell gefährdet</v>
      </c>
      <c r="AN1272" s="71">
        <f>IF(AL1272&lt;&gt;"",VLOOKUP(AL1272,Gefährdungsstufen!$B$2:$G$20,3,FALSE),"")</f>
        <v>0</v>
      </c>
      <c r="AP1272" s="11" t="s">
        <v>26922</v>
      </c>
      <c r="AQ1272" s="11" t="e">
        <f t="shared" si="119"/>
        <v>#VALUE!</v>
      </c>
      <c r="AR1272" s="3">
        <v>0</v>
      </c>
      <c r="AS1272" s="3" t="s">
        <v>0</v>
      </c>
      <c r="AT1272" s="2">
        <v>1</v>
      </c>
      <c r="AU1272" s="2">
        <v>2</v>
      </c>
      <c r="BD1272" s="2" t="s">
        <v>120</v>
      </c>
    </row>
    <row r="1273" spans="1:57" ht="15" hidden="1" customHeight="1">
      <c r="A1273" s="16" t="s">
        <v>26859</v>
      </c>
      <c r="B1273" s="5" t="s">
        <v>24139</v>
      </c>
      <c r="C1273" s="16" t="s">
        <v>24140</v>
      </c>
      <c r="D1273" s="3" t="s">
        <v>1</v>
      </c>
      <c r="E1273" s="3" t="str">
        <f>IF(D1273&lt;&gt;"",VLOOKUP($D1273,Gefährdungsstufen!$B$2:$G$20,6,FALSE),"")</f>
        <v>potentiell gefährdet</v>
      </c>
      <c r="F1273" s="71">
        <f>IF(D1273&lt;&gt;"",VLOOKUP($D1273,Gefährdungsstufen!$B$2:$G$20,3,FALSE),"")</f>
        <v>0</v>
      </c>
      <c r="G1273" s="33" t="str">
        <f t="shared" si="114"/>
        <v>Landolt Elias (1991): Gefährdung der Farn- und Blütenpflanzen in der Schweiz</v>
      </c>
      <c r="H1273" s="3" t="s">
        <v>45</v>
      </c>
      <c r="I1273" s="3" t="str">
        <f>IF(H1273&lt;&gt;"",VLOOKUP($H1273,Gefährdungsstufen!$B$2:$G$20,6,FALSE),"")</f>
        <v>gefährdet</v>
      </c>
      <c r="J1273" s="71">
        <f>IF(H1273&lt;&gt;"",VLOOKUP($H1273,Gefährdungsstufen!$B$2:$G$20,3,FALSE),"")</f>
        <v>3</v>
      </c>
      <c r="K1273" s="33" t="str">
        <f t="shared" si="115"/>
        <v>Landolt Elias (1991): Gefährdung der Farn- und Blütenpflanzen in der Schweiz</v>
      </c>
      <c r="L1273" s="3" t="s">
        <v>9</v>
      </c>
      <c r="M1273" s="3" t="s">
        <v>9</v>
      </c>
      <c r="N1273" s="11" t="str">
        <f>IF(M1273&lt;&gt;"",VLOOKUP(M1273,Gefährdungsstufen!$B$2:$G$20,6,FALSE),"")</f>
        <v>vom Aussterben bedroht</v>
      </c>
      <c r="O1273" s="33" t="str">
        <f t="shared" si="116"/>
        <v>Landolt Elias (1991): Gefährdung der Farn- und Blütenpflanzen in der Schweiz</v>
      </c>
      <c r="P1273" s="3" t="s">
        <v>45</v>
      </c>
      <c r="Q1273" s="3" t="s">
        <v>45</v>
      </c>
      <c r="R1273" s="11" t="str">
        <f>IF(Q1273&lt;&gt;"",VLOOKUP(Q1273,Gefährdungsstufen!$B$2:$G$20,6,FALSE),"")</f>
        <v>gefährdet</v>
      </c>
      <c r="S1273" s="33" t="str">
        <f t="shared" si="117"/>
        <v>Landolt Elias (1991): Gefährdung der Farn- und Blütenpflanzen in der Schweiz</v>
      </c>
      <c r="T1273" s="3" t="s">
        <v>8</v>
      </c>
      <c r="V1273" s="11" t="str">
        <f>IF(U1273&lt;&gt;"",VLOOKUP(U1273,Gefährdungsstufen!$B$2:$G$20,6,FALSE),"")</f>
        <v/>
      </c>
      <c r="W1273" s="33" t="str">
        <f t="shared" si="118"/>
        <v/>
      </c>
      <c r="X1273" s="3">
        <v>2</v>
      </c>
      <c r="Y1273" s="3" t="s">
        <v>8</v>
      </c>
      <c r="Z1273" s="3" t="s">
        <v>2</v>
      </c>
      <c r="AA1273" s="3">
        <v>2</v>
      </c>
      <c r="AB1273" s="3">
        <v>3</v>
      </c>
      <c r="AC1273" s="3">
        <v>1</v>
      </c>
      <c r="AD1273" s="3">
        <v>3</v>
      </c>
      <c r="AE1273" s="3" t="s">
        <v>23</v>
      </c>
      <c r="AF1273" s="3" t="str">
        <f>IF(AE1273&lt;&gt;"",VLOOKUP(AE1273,legende!$A$3:$C$6,2,FALSE),"")</f>
        <v>mittel</v>
      </c>
      <c r="AG1273" s="71">
        <f>IF(AE1273&lt;&gt;"",VLOOKUP(AE1273,legende!$A$3:$C$6,3,FALSE),"")</f>
        <v>2</v>
      </c>
      <c r="AH1273" s="3" t="s">
        <v>6</v>
      </c>
      <c r="AI1273" s="3" t="str">
        <f>IF(AH1273&lt;&gt;"",VLOOKUP(AH1273,legende!$F$3:$H$6,3,FALSE),"")</f>
        <v>klein: &lt;1/4</v>
      </c>
      <c r="AJ1273" s="71">
        <f>IF(AH1273&lt;&gt;"",VLOOKUP(AH1273,legende!$F$3:$H$6,2,FALSE),"")</f>
        <v>0</v>
      </c>
      <c r="AK1273" s="3" t="s">
        <v>9</v>
      </c>
      <c r="AL1273" s="3" t="s">
        <v>9</v>
      </c>
      <c r="AM1273" s="11" t="str">
        <f>IF(AL1273&lt;&gt;"",VLOOKUP(AL1273,Gefährdungsstufen!$B$2:$G$20,6,FALSE),"")</f>
        <v>vom Aussterben bedroht</v>
      </c>
      <c r="AN1273" s="71">
        <f>IF(AL1273&lt;&gt;"",VLOOKUP(AL1273,Gefährdungsstufen!$B$2:$G$20,3,FALSE),"")</f>
        <v>5</v>
      </c>
      <c r="AQ1273" s="11">
        <f t="shared" si="119"/>
        <v>10</v>
      </c>
      <c r="AR1273" s="3">
        <v>7</v>
      </c>
      <c r="AS1273" s="3">
        <v>7</v>
      </c>
      <c r="AT1273" s="2">
        <v>1</v>
      </c>
      <c r="BE1273" s="2" t="s">
        <v>248</v>
      </c>
    </row>
    <row r="1274" spans="1:57" ht="15" hidden="1" customHeight="1">
      <c r="A1274" s="16" t="s">
        <v>26859</v>
      </c>
      <c r="B1274" s="5" t="s">
        <v>18394</v>
      </c>
      <c r="C1274" s="16" t="s">
        <v>18395</v>
      </c>
      <c r="D1274" s="3" t="s">
        <v>1</v>
      </c>
      <c r="E1274" s="3" t="str">
        <f>IF(D1274&lt;&gt;"",VLOOKUP($D1274,Gefährdungsstufen!$B$2:$G$20,6,FALSE),"")</f>
        <v>potentiell gefährdet</v>
      </c>
      <c r="F1274" s="71">
        <f>IF(D1274&lt;&gt;"",VLOOKUP($D1274,Gefährdungsstufen!$B$2:$G$20,3,FALSE),"")</f>
        <v>0</v>
      </c>
      <c r="G1274" s="33" t="str">
        <f t="shared" si="114"/>
        <v>Landolt Elias (1991): Gefährdung der Farn- und Blütenpflanzen in der Schweiz</v>
      </c>
      <c r="H1274" s="3" t="s">
        <v>1</v>
      </c>
      <c r="I1274" s="3" t="str">
        <f>IF(H1274&lt;&gt;"",VLOOKUP($H1274,Gefährdungsstufen!$B$2:$G$20,6,FALSE),"")</f>
        <v>potentiell gefährdet</v>
      </c>
      <c r="J1274" s="71">
        <f>IF(H1274&lt;&gt;"",VLOOKUP($H1274,Gefährdungsstufen!$B$2:$G$20,3,FALSE),"")</f>
        <v>0</v>
      </c>
      <c r="K1274" s="33" t="str">
        <f t="shared" si="115"/>
        <v>Landolt Elias (1991): Gefährdung der Farn- und Blütenpflanzen in der Schweiz</v>
      </c>
      <c r="L1274" s="3" t="s">
        <v>1</v>
      </c>
      <c r="M1274" s="3" t="s">
        <v>1</v>
      </c>
      <c r="N1274" s="11" t="str">
        <f>IF(M1274&lt;&gt;"",VLOOKUP(M1274,Gefährdungsstufen!$B$2:$G$20,6,FALSE),"")</f>
        <v>potentiell gefährdet</v>
      </c>
      <c r="O1274" s="33" t="str">
        <f t="shared" si="116"/>
        <v>Landolt Elias (1991): Gefährdung der Farn- und Blütenpflanzen in der Schweiz</v>
      </c>
      <c r="P1274" s="3" t="s">
        <v>1</v>
      </c>
      <c r="Q1274" s="3" t="s">
        <v>1</v>
      </c>
      <c r="R1274" s="11" t="str">
        <f>IF(Q1274&lt;&gt;"",VLOOKUP(Q1274,Gefährdungsstufen!$B$2:$G$20,6,FALSE),"")</f>
        <v>potentiell gefährdet</v>
      </c>
      <c r="S1274" s="33" t="str">
        <f t="shared" si="117"/>
        <v>Landolt Elias (1991): Gefährdung der Farn- und Blütenpflanzen in der Schweiz</v>
      </c>
      <c r="T1274" s="3" t="s">
        <v>1</v>
      </c>
      <c r="U1274" s="3" t="s">
        <v>1</v>
      </c>
      <c r="V1274" s="11" t="str">
        <f>IF(U1274&lt;&gt;"",VLOOKUP(U1274,Gefährdungsstufen!$B$2:$G$20,6,FALSE),"")</f>
        <v>potentiell gefährdet</v>
      </c>
      <c r="W1274" s="33" t="str">
        <f t="shared" si="118"/>
        <v>Landolt Elias (1991): Gefährdung der Farn- und Blütenpflanzen in der Schweiz</v>
      </c>
      <c r="X1274" s="3">
        <v>5</v>
      </c>
      <c r="Y1274" s="3" t="s">
        <v>8</v>
      </c>
      <c r="Z1274" s="3" t="s">
        <v>2</v>
      </c>
      <c r="AA1274" s="3">
        <v>5</v>
      </c>
      <c r="AB1274" s="3">
        <v>7</v>
      </c>
      <c r="AC1274" s="3">
        <v>4</v>
      </c>
      <c r="AD1274" s="3">
        <v>3</v>
      </c>
      <c r="AE1274" s="3" t="s">
        <v>23</v>
      </c>
      <c r="AF1274" s="3" t="str">
        <f>IF(AE1274&lt;&gt;"",VLOOKUP(AE1274,legende!$A$3:$C$6,2,FALSE),"")</f>
        <v>mittel</v>
      </c>
      <c r="AG1274" s="71">
        <f>IF(AE1274&lt;&gt;"",VLOOKUP(AE1274,legende!$A$3:$C$6,3,FALSE),"")</f>
        <v>2</v>
      </c>
      <c r="AH1274" s="3" t="s">
        <v>6</v>
      </c>
      <c r="AI1274" s="3" t="str">
        <f>IF(AH1274&lt;&gt;"",VLOOKUP(AH1274,legende!$F$3:$H$6,3,FALSE),"")</f>
        <v>klein: &lt;1/4</v>
      </c>
      <c r="AJ1274" s="71">
        <f>IF(AH1274&lt;&gt;"",VLOOKUP(AH1274,legende!$F$3:$H$6,2,FALSE),"")</f>
        <v>0</v>
      </c>
      <c r="AK1274" s="3" t="s">
        <v>1</v>
      </c>
      <c r="AL1274" s="3" t="s">
        <v>1</v>
      </c>
      <c r="AM1274" s="11" t="str">
        <f>IF(AL1274&lt;&gt;"",VLOOKUP(AL1274,Gefährdungsstufen!$B$2:$G$20,6,FALSE),"")</f>
        <v>potentiell gefährdet</v>
      </c>
      <c r="AN1274" s="71">
        <f>IF(AL1274&lt;&gt;"",VLOOKUP(AL1274,Gefährdungsstufen!$B$2:$G$20,3,FALSE),"")</f>
        <v>0</v>
      </c>
      <c r="AQ1274" s="11">
        <f t="shared" si="119"/>
        <v>2</v>
      </c>
      <c r="AR1274" s="3">
        <v>2</v>
      </c>
      <c r="AS1274" s="3">
        <v>2</v>
      </c>
      <c r="AU1274" s="2">
        <v>2</v>
      </c>
      <c r="AV1274" s="2" t="s">
        <v>36</v>
      </c>
      <c r="AW1274" s="2" t="s">
        <v>35</v>
      </c>
    </row>
    <row r="1275" spans="1:57" ht="15" hidden="1" customHeight="1">
      <c r="A1275" s="16" t="s">
        <v>26859</v>
      </c>
      <c r="B1275" s="5" t="s">
        <v>25753</v>
      </c>
      <c r="C1275" s="16" t="s">
        <v>25754</v>
      </c>
      <c r="D1275" s="3" t="s">
        <v>1</v>
      </c>
      <c r="E1275" s="3" t="str">
        <f>IF(D1275&lt;&gt;"",VLOOKUP($D1275,Gefährdungsstufen!$B$2:$G$20,6,FALSE),"")</f>
        <v>potentiell gefährdet</v>
      </c>
      <c r="F1275" s="71">
        <f>IF(D1275&lt;&gt;"",VLOOKUP($D1275,Gefährdungsstufen!$B$2:$G$20,3,FALSE),"")</f>
        <v>0</v>
      </c>
      <c r="G1275" s="33" t="str">
        <f t="shared" si="114"/>
        <v>Landolt Elias (1991): Gefährdung der Farn- und Blütenpflanzen in der Schweiz</v>
      </c>
      <c r="H1275" s="3" t="s">
        <v>1</v>
      </c>
      <c r="I1275" s="3" t="str">
        <f>IF(H1275&lt;&gt;"",VLOOKUP($H1275,Gefährdungsstufen!$B$2:$G$20,6,FALSE),"")</f>
        <v>potentiell gefährdet</v>
      </c>
      <c r="J1275" s="71">
        <f>IF(H1275&lt;&gt;"",VLOOKUP($H1275,Gefährdungsstufen!$B$2:$G$20,3,FALSE),"")</f>
        <v>0</v>
      </c>
      <c r="K1275" s="33" t="str">
        <f t="shared" si="115"/>
        <v>Landolt Elias (1991): Gefährdung der Farn- und Blütenpflanzen in der Schweiz</v>
      </c>
      <c r="L1275" s="3" t="s">
        <v>45</v>
      </c>
      <c r="M1275" s="3" t="s">
        <v>45</v>
      </c>
      <c r="N1275" s="11" t="str">
        <f>IF(M1275&lt;&gt;"",VLOOKUP(M1275,Gefährdungsstufen!$B$2:$G$20,6,FALSE),"")</f>
        <v>gefährdet</v>
      </c>
      <c r="O1275" s="33" t="str">
        <f t="shared" si="116"/>
        <v>Landolt Elias (1991): Gefährdung der Farn- und Blütenpflanzen in der Schweiz</v>
      </c>
      <c r="P1275" s="3" t="s">
        <v>5</v>
      </c>
      <c r="Q1275" s="3" t="s">
        <v>5</v>
      </c>
      <c r="R1275" s="11" t="str">
        <f>IF(Q1275&lt;&gt;"",VLOOKUP(Q1275,Gefährdungsstufen!$B$2:$G$20,6,FALSE),"")</f>
        <v>stark gefährdet</v>
      </c>
      <c r="S1275" s="33" t="str">
        <f t="shared" si="117"/>
        <v>Landolt Elias (1991): Gefährdung der Farn- und Blütenpflanzen in der Schweiz</v>
      </c>
      <c r="T1275" s="3" t="s">
        <v>5</v>
      </c>
      <c r="U1275" s="3" t="s">
        <v>5</v>
      </c>
      <c r="V1275" s="11" t="str">
        <f>IF(U1275&lt;&gt;"",VLOOKUP(U1275,Gefährdungsstufen!$B$2:$G$20,6,FALSE),"")</f>
        <v>stark gefährdet</v>
      </c>
      <c r="W1275" s="33" t="str">
        <f t="shared" si="118"/>
        <v>Landolt Elias (1991): Gefährdung der Farn- und Blütenpflanzen in der Schweiz</v>
      </c>
      <c r="X1275" s="3">
        <v>2</v>
      </c>
      <c r="Y1275" s="3" t="s">
        <v>8</v>
      </c>
      <c r="Z1275" s="3" t="s">
        <v>2</v>
      </c>
      <c r="AA1275" s="3">
        <v>3</v>
      </c>
      <c r="AB1275" s="3">
        <v>4</v>
      </c>
      <c r="AC1275" s="3">
        <v>2</v>
      </c>
      <c r="AD1275" s="3">
        <v>3</v>
      </c>
      <c r="AE1275" s="3" t="s">
        <v>23</v>
      </c>
      <c r="AF1275" s="3" t="str">
        <f>IF(AE1275&lt;&gt;"",VLOOKUP(AE1275,legende!$A$3:$C$6,2,FALSE),"")</f>
        <v>mittel</v>
      </c>
      <c r="AG1275" s="71">
        <f>IF(AE1275&lt;&gt;"",VLOOKUP(AE1275,legende!$A$3:$C$6,3,FALSE),"")</f>
        <v>2</v>
      </c>
      <c r="AH1275" s="3" t="s">
        <v>6</v>
      </c>
      <c r="AI1275" s="3" t="str">
        <f>IF(AH1275&lt;&gt;"",VLOOKUP(AH1275,legende!$F$3:$H$6,3,FALSE),"")</f>
        <v>klein: &lt;1/4</v>
      </c>
      <c r="AJ1275" s="71">
        <f>IF(AH1275&lt;&gt;"",VLOOKUP(AH1275,legende!$F$3:$H$6,2,FALSE),"")</f>
        <v>0</v>
      </c>
      <c r="AK1275" s="3" t="s">
        <v>9</v>
      </c>
      <c r="AL1275" s="3" t="s">
        <v>9</v>
      </c>
      <c r="AM1275" s="11" t="str">
        <f>IF(AL1275&lt;&gt;"",VLOOKUP(AL1275,Gefährdungsstufen!$B$2:$G$20,6,FALSE),"")</f>
        <v>vom Aussterben bedroht</v>
      </c>
      <c r="AN1275" s="71">
        <f>IF(AL1275&lt;&gt;"",VLOOKUP(AL1275,Gefährdungsstufen!$B$2:$G$20,3,FALSE),"")</f>
        <v>5</v>
      </c>
      <c r="AQ1275" s="11">
        <f t="shared" si="119"/>
        <v>7</v>
      </c>
      <c r="AR1275" s="3">
        <v>5</v>
      </c>
      <c r="AS1275" s="3">
        <v>5</v>
      </c>
      <c r="AT1275" s="2">
        <v>1</v>
      </c>
      <c r="AU1275" s="2">
        <v>2</v>
      </c>
      <c r="AV1275" s="2" t="s">
        <v>36</v>
      </c>
      <c r="AW1275" s="2" t="s">
        <v>35</v>
      </c>
    </row>
    <row r="1276" spans="1:57" ht="15" hidden="1" customHeight="1">
      <c r="A1276" s="16" t="s">
        <v>26859</v>
      </c>
      <c r="B1276" s="5" t="s">
        <v>13498</v>
      </c>
      <c r="C1276" s="16" t="s">
        <v>13499</v>
      </c>
      <c r="D1276" s="3" t="s">
        <v>1</v>
      </c>
      <c r="E1276" s="3" t="str">
        <f>IF(D1276&lt;&gt;"",VLOOKUP($D1276,Gefährdungsstufen!$B$2:$G$20,6,FALSE),"")</f>
        <v>potentiell gefährdet</v>
      </c>
      <c r="F1276" s="71">
        <f>IF(D1276&lt;&gt;"",VLOOKUP($D1276,Gefährdungsstufen!$B$2:$G$20,3,FALSE),"")</f>
        <v>0</v>
      </c>
      <c r="G1276" s="33" t="str">
        <f t="shared" si="114"/>
        <v>Landolt Elias (1991): Gefährdung der Farn- und Blütenpflanzen in der Schweiz</v>
      </c>
      <c r="H1276" s="3" t="s">
        <v>5</v>
      </c>
      <c r="I1276" s="3" t="str">
        <f>IF(H1276&lt;&gt;"",VLOOKUP($H1276,Gefährdungsstufen!$B$2:$G$20,6,FALSE),"")</f>
        <v>stark gefährdet</v>
      </c>
      <c r="J1276" s="71">
        <f>IF(H1276&lt;&gt;"",VLOOKUP($H1276,Gefährdungsstufen!$B$2:$G$20,3,FALSE),"")</f>
        <v>4</v>
      </c>
      <c r="K1276" s="33" t="str">
        <f t="shared" si="115"/>
        <v>Landolt Elias (1991): Gefährdung der Farn- und Blütenpflanzen in der Schweiz</v>
      </c>
      <c r="L1276" s="3" t="s">
        <v>9</v>
      </c>
      <c r="M1276" s="3" t="s">
        <v>9</v>
      </c>
      <c r="N1276" s="11" t="str">
        <f>IF(M1276&lt;&gt;"",VLOOKUP(M1276,Gefährdungsstufen!$B$2:$G$20,6,FALSE),"")</f>
        <v>vom Aussterben bedroht</v>
      </c>
      <c r="O1276" s="33" t="str">
        <f t="shared" si="116"/>
        <v>Landolt Elias (1991): Gefährdung der Farn- und Blütenpflanzen in der Schweiz</v>
      </c>
      <c r="P1276" s="3" t="s">
        <v>9</v>
      </c>
      <c r="Q1276" s="3" t="s">
        <v>9</v>
      </c>
      <c r="R1276" s="11" t="str">
        <f>IF(Q1276&lt;&gt;"",VLOOKUP(Q1276,Gefährdungsstufen!$B$2:$G$20,6,FALSE),"")</f>
        <v>vom Aussterben bedroht</v>
      </c>
      <c r="S1276" s="33" t="str">
        <f t="shared" si="117"/>
        <v>Landolt Elias (1991): Gefährdung der Farn- und Blütenpflanzen in der Schweiz</v>
      </c>
      <c r="T1276" s="3" t="s">
        <v>5</v>
      </c>
      <c r="U1276" s="3" t="s">
        <v>5</v>
      </c>
      <c r="V1276" s="11" t="str">
        <f>IF(U1276&lt;&gt;"",VLOOKUP(U1276,Gefährdungsstufen!$B$2:$G$20,6,FALSE),"")</f>
        <v>stark gefährdet</v>
      </c>
      <c r="W1276" s="33" t="str">
        <f t="shared" si="118"/>
        <v>Landolt Elias (1991): Gefährdung der Farn- und Blütenpflanzen in der Schweiz</v>
      </c>
      <c r="X1276" s="3">
        <v>5</v>
      </c>
      <c r="Y1276" s="3" t="s">
        <v>8</v>
      </c>
      <c r="Z1276" s="3" t="s">
        <v>2</v>
      </c>
      <c r="AA1276" s="3">
        <v>2</v>
      </c>
      <c r="AB1276" s="3">
        <v>4</v>
      </c>
      <c r="AC1276" s="3">
        <v>1</v>
      </c>
      <c r="AD1276" s="3">
        <v>2</v>
      </c>
      <c r="AE1276" s="3" t="s">
        <v>7</v>
      </c>
      <c r="AF1276" s="3" t="str">
        <f>IF(AE1276&lt;&gt;"",VLOOKUP(AE1276,legende!$A$3:$C$6,2,FALSE),"")</f>
        <v>gross</v>
      </c>
      <c r="AG1276" s="71">
        <f>IF(AE1276&lt;&gt;"",VLOOKUP(AE1276,legende!$A$3:$C$6,3,FALSE),"")</f>
        <v>0</v>
      </c>
      <c r="AH1276" s="3" t="s">
        <v>6</v>
      </c>
      <c r="AI1276" s="3" t="str">
        <f>IF(AH1276&lt;&gt;"",VLOOKUP(AH1276,legende!$F$3:$H$6,3,FALSE),"")</f>
        <v>klein: &lt;1/4</v>
      </c>
      <c r="AJ1276" s="71">
        <f>IF(AH1276&lt;&gt;"",VLOOKUP(AH1276,legende!$F$3:$H$6,2,FALSE),"")</f>
        <v>0</v>
      </c>
      <c r="AK1276" s="3" t="s">
        <v>9</v>
      </c>
      <c r="AL1276" s="3" t="s">
        <v>9</v>
      </c>
      <c r="AM1276" s="11" t="str">
        <f>IF(AL1276&lt;&gt;"",VLOOKUP(AL1276,Gefährdungsstufen!$B$2:$G$20,6,FALSE),"")</f>
        <v>vom Aussterben bedroht</v>
      </c>
      <c r="AN1276" s="71">
        <f>IF(AL1276&lt;&gt;"",VLOOKUP(AL1276,Gefährdungsstufen!$B$2:$G$20,3,FALSE),"")</f>
        <v>5</v>
      </c>
      <c r="AQ1276" s="11">
        <f t="shared" si="119"/>
        <v>9</v>
      </c>
      <c r="AR1276" s="3">
        <v>6</v>
      </c>
      <c r="AS1276" s="3">
        <v>6</v>
      </c>
      <c r="AU1276" s="2">
        <v>2</v>
      </c>
      <c r="AV1276" s="2" t="s">
        <v>36</v>
      </c>
      <c r="AW1276" s="2" t="s">
        <v>35</v>
      </c>
    </row>
    <row r="1277" spans="1:57" ht="15" hidden="1" customHeight="1">
      <c r="A1277" s="16" t="s">
        <v>26859</v>
      </c>
      <c r="B1277" s="5" t="s">
        <v>12899</v>
      </c>
      <c r="C1277" s="16" t="s">
        <v>12900</v>
      </c>
      <c r="D1277" s="3" t="s">
        <v>1</v>
      </c>
      <c r="E1277" s="3" t="str">
        <f>IF(D1277&lt;&gt;"",VLOOKUP($D1277,Gefährdungsstufen!$B$2:$G$20,6,FALSE),"")</f>
        <v>potentiell gefährdet</v>
      </c>
      <c r="F1277" s="71">
        <f>IF(D1277&lt;&gt;"",VLOOKUP($D1277,Gefährdungsstufen!$B$2:$G$20,3,FALSE),"")</f>
        <v>0</v>
      </c>
      <c r="G1277" s="33" t="str">
        <f t="shared" si="114"/>
        <v>Landolt Elias (1991): Gefährdung der Farn- und Blütenpflanzen in der Schweiz</v>
      </c>
      <c r="H1277" s="3" t="s">
        <v>1</v>
      </c>
      <c r="I1277" s="3" t="str">
        <f>IF(H1277&lt;&gt;"",VLOOKUP($H1277,Gefährdungsstufen!$B$2:$G$20,6,FALSE),"")</f>
        <v>potentiell gefährdet</v>
      </c>
      <c r="J1277" s="71">
        <f>IF(H1277&lt;&gt;"",VLOOKUP($H1277,Gefährdungsstufen!$B$2:$G$20,3,FALSE),"")</f>
        <v>0</v>
      </c>
      <c r="K1277" s="33" t="str">
        <f t="shared" si="115"/>
        <v>Landolt Elias (1991): Gefährdung der Farn- und Blütenpflanzen in der Schweiz</v>
      </c>
      <c r="L1277" s="3" t="s">
        <v>1</v>
      </c>
      <c r="M1277" s="3" t="s">
        <v>1</v>
      </c>
      <c r="N1277" s="11" t="str">
        <f>IF(M1277&lt;&gt;"",VLOOKUP(M1277,Gefährdungsstufen!$B$2:$G$20,6,FALSE),"")</f>
        <v>potentiell gefährdet</v>
      </c>
      <c r="O1277" s="33" t="str">
        <f t="shared" si="116"/>
        <v>Landolt Elias (1991): Gefährdung der Farn- und Blütenpflanzen in der Schweiz</v>
      </c>
      <c r="P1277" s="3" t="s">
        <v>5</v>
      </c>
      <c r="Q1277" s="3" t="s">
        <v>5</v>
      </c>
      <c r="R1277" s="11" t="str">
        <f>IF(Q1277&lt;&gt;"",VLOOKUP(Q1277,Gefährdungsstufen!$B$2:$G$20,6,FALSE),"")</f>
        <v>stark gefährdet</v>
      </c>
      <c r="S1277" s="33" t="str">
        <f t="shared" si="117"/>
        <v>Landolt Elias (1991): Gefährdung der Farn- und Blütenpflanzen in der Schweiz</v>
      </c>
      <c r="T1277" s="3" t="s">
        <v>1</v>
      </c>
      <c r="U1277" s="3" t="s">
        <v>1</v>
      </c>
      <c r="V1277" s="11" t="str">
        <f>IF(U1277&lt;&gt;"",VLOOKUP(U1277,Gefährdungsstufen!$B$2:$G$20,6,FALSE),"")</f>
        <v>potentiell gefährdet</v>
      </c>
      <c r="W1277" s="33" t="str">
        <f t="shared" si="118"/>
        <v>Landolt Elias (1991): Gefährdung der Farn- und Blütenpflanzen in der Schweiz</v>
      </c>
      <c r="X1277" s="3">
        <v>5</v>
      </c>
      <c r="Y1277" s="3" t="s">
        <v>8</v>
      </c>
      <c r="Z1277" s="3" t="s">
        <v>2</v>
      </c>
      <c r="AA1277" s="3">
        <v>4</v>
      </c>
      <c r="AB1277" s="3">
        <v>6</v>
      </c>
      <c r="AC1277" s="3">
        <v>4</v>
      </c>
      <c r="AD1277" s="3">
        <v>3</v>
      </c>
      <c r="AE1277" s="3" t="s">
        <v>7</v>
      </c>
      <c r="AF1277" s="3" t="str">
        <f>IF(AE1277&lt;&gt;"",VLOOKUP(AE1277,legende!$A$3:$C$6,2,FALSE),"")</f>
        <v>gross</v>
      </c>
      <c r="AG1277" s="71">
        <f>IF(AE1277&lt;&gt;"",VLOOKUP(AE1277,legende!$A$3:$C$6,3,FALSE),"")</f>
        <v>0</v>
      </c>
      <c r="AH1277" s="3" t="s">
        <v>6</v>
      </c>
      <c r="AI1277" s="3" t="str">
        <f>IF(AH1277&lt;&gt;"",VLOOKUP(AH1277,legende!$F$3:$H$6,3,FALSE),"")</f>
        <v>klein: &lt;1/4</v>
      </c>
      <c r="AJ1277" s="71">
        <f>IF(AH1277&lt;&gt;"",VLOOKUP(AH1277,legende!$F$3:$H$6,2,FALSE),"")</f>
        <v>0</v>
      </c>
      <c r="AK1277" s="3" t="s">
        <v>5</v>
      </c>
      <c r="AL1277" s="3" t="s">
        <v>5</v>
      </c>
      <c r="AM1277" s="11" t="str">
        <f>IF(AL1277&lt;&gt;"",VLOOKUP(AL1277,Gefährdungsstufen!$B$2:$G$20,6,FALSE),"")</f>
        <v>stark gefährdet</v>
      </c>
      <c r="AN1277" s="71">
        <f>IF(AL1277&lt;&gt;"",VLOOKUP(AL1277,Gefährdungsstufen!$B$2:$G$20,3,FALSE),"")</f>
        <v>4</v>
      </c>
      <c r="AQ1277" s="11">
        <f t="shared" si="119"/>
        <v>4</v>
      </c>
      <c r="AR1277" s="3">
        <v>2</v>
      </c>
      <c r="AS1277" s="3">
        <v>2</v>
      </c>
      <c r="AU1277" s="2">
        <v>2</v>
      </c>
      <c r="AV1277" s="2" t="s">
        <v>36</v>
      </c>
      <c r="AW1277" s="2" t="s">
        <v>35</v>
      </c>
    </row>
    <row r="1278" spans="1:57" ht="15" hidden="1" customHeight="1">
      <c r="A1278" s="16" t="s">
        <v>26859</v>
      </c>
      <c r="B1278" s="5" t="s">
        <v>11459</v>
      </c>
      <c r="C1278" s="16" t="s">
        <v>11460</v>
      </c>
      <c r="D1278" s="3" t="s">
        <v>1</v>
      </c>
      <c r="E1278" s="3" t="str">
        <f>IF(D1278&lt;&gt;"",VLOOKUP($D1278,Gefährdungsstufen!$B$2:$G$20,6,FALSE),"")</f>
        <v>potentiell gefährdet</v>
      </c>
      <c r="F1278" s="71">
        <f>IF(D1278&lt;&gt;"",VLOOKUP($D1278,Gefährdungsstufen!$B$2:$G$20,3,FALSE),"")</f>
        <v>0</v>
      </c>
      <c r="G1278" s="33" t="str">
        <f t="shared" si="114"/>
        <v>Landolt Elias (1991): Gefährdung der Farn- und Blütenpflanzen in der Schweiz</v>
      </c>
      <c r="H1278" s="3" t="s">
        <v>1</v>
      </c>
      <c r="I1278" s="3" t="str">
        <f>IF(H1278&lt;&gt;"",VLOOKUP($H1278,Gefährdungsstufen!$B$2:$G$20,6,FALSE),"")</f>
        <v>potentiell gefährdet</v>
      </c>
      <c r="J1278" s="71">
        <f>IF(H1278&lt;&gt;"",VLOOKUP($H1278,Gefährdungsstufen!$B$2:$G$20,3,FALSE),"")</f>
        <v>0</v>
      </c>
      <c r="K1278" s="33" t="str">
        <f t="shared" si="115"/>
        <v>Landolt Elias (1991): Gefährdung der Farn- und Blütenpflanzen in der Schweiz</v>
      </c>
      <c r="L1278" s="3" t="s">
        <v>8</v>
      </c>
      <c r="N1278" s="11" t="str">
        <f>IF(M1278&lt;&gt;"",VLOOKUP(M1278,Gefährdungsstufen!$B$2:$G$20,6,FALSE),"")</f>
        <v/>
      </c>
      <c r="O1278" s="33" t="str">
        <f t="shared" si="116"/>
        <v/>
      </c>
      <c r="P1278" s="3" t="s">
        <v>8</v>
      </c>
      <c r="R1278" s="11" t="str">
        <f>IF(Q1278&lt;&gt;"",VLOOKUP(Q1278,Gefährdungsstufen!$B$2:$G$20,6,FALSE),"")</f>
        <v/>
      </c>
      <c r="S1278" s="33" t="str">
        <f t="shared" si="117"/>
        <v/>
      </c>
      <c r="T1278" s="3" t="s">
        <v>9</v>
      </c>
      <c r="U1278" s="3" t="s">
        <v>9</v>
      </c>
      <c r="V1278" s="11" t="str">
        <f>IF(U1278&lt;&gt;"",VLOOKUP(U1278,Gefährdungsstufen!$B$2:$G$20,6,FALSE),"")</f>
        <v>vom Aussterben bedroht</v>
      </c>
      <c r="W1278" s="33" t="str">
        <f t="shared" si="118"/>
        <v>Landolt Elias (1991): Gefährdung der Farn- und Blütenpflanzen in der Schweiz</v>
      </c>
      <c r="X1278" s="3">
        <v>2</v>
      </c>
      <c r="Y1278" s="3" t="s">
        <v>8</v>
      </c>
      <c r="Z1278" s="3" t="s">
        <v>13</v>
      </c>
      <c r="AA1278" s="3">
        <v>2</v>
      </c>
      <c r="AB1278" s="3">
        <v>3</v>
      </c>
      <c r="AC1278" s="3">
        <v>2</v>
      </c>
      <c r="AD1278" s="3">
        <v>4</v>
      </c>
      <c r="AE1278" s="3" t="s">
        <v>23</v>
      </c>
      <c r="AF1278" s="3" t="str">
        <f>IF(AE1278&lt;&gt;"",VLOOKUP(AE1278,legende!$A$3:$C$6,2,FALSE),"")</f>
        <v>mittel</v>
      </c>
      <c r="AG1278" s="71">
        <f>IF(AE1278&lt;&gt;"",VLOOKUP(AE1278,legende!$A$3:$C$6,3,FALSE),"")</f>
        <v>2</v>
      </c>
      <c r="AH1278" s="3" t="s">
        <v>6</v>
      </c>
      <c r="AI1278" s="3" t="str">
        <f>IF(AH1278&lt;&gt;"",VLOOKUP(AH1278,legende!$F$3:$H$6,3,FALSE),"")</f>
        <v>klein: &lt;1/4</v>
      </c>
      <c r="AJ1278" s="71">
        <f>IF(AH1278&lt;&gt;"",VLOOKUP(AH1278,legende!$F$3:$H$6,2,FALSE),"")</f>
        <v>0</v>
      </c>
      <c r="AK1278" s="3" t="s">
        <v>9</v>
      </c>
      <c r="AL1278" s="3" t="s">
        <v>9</v>
      </c>
      <c r="AM1278" s="11" t="str">
        <f>IF(AL1278&lt;&gt;"",VLOOKUP(AL1278,Gefährdungsstufen!$B$2:$G$20,6,FALSE),"")</f>
        <v>vom Aussterben bedroht</v>
      </c>
      <c r="AN1278" s="71">
        <f>IF(AL1278&lt;&gt;"",VLOOKUP(AL1278,Gefährdungsstufen!$B$2:$G$20,3,FALSE),"")</f>
        <v>5</v>
      </c>
      <c r="AQ1278" s="11">
        <f t="shared" si="119"/>
        <v>7</v>
      </c>
      <c r="AR1278" s="3">
        <v>5</v>
      </c>
      <c r="AS1278" s="3">
        <v>5</v>
      </c>
      <c r="AT1278" s="2">
        <v>1</v>
      </c>
    </row>
    <row r="1279" spans="1:57" ht="15" hidden="1" customHeight="1">
      <c r="A1279" s="16" t="s">
        <v>26859</v>
      </c>
      <c r="B1279" s="5" t="s">
        <v>8868</v>
      </c>
      <c r="C1279" s="16" t="s">
        <v>8869</v>
      </c>
      <c r="D1279" s="3" t="s">
        <v>1</v>
      </c>
      <c r="E1279" s="3" t="str">
        <f>IF(D1279&lt;&gt;"",VLOOKUP($D1279,Gefährdungsstufen!$B$2:$G$20,6,FALSE),"")</f>
        <v>potentiell gefährdet</v>
      </c>
      <c r="F1279" s="71">
        <f>IF(D1279&lt;&gt;"",VLOOKUP($D1279,Gefährdungsstufen!$B$2:$G$20,3,FALSE),"")</f>
        <v>0</v>
      </c>
      <c r="G1279" s="33" t="str">
        <f t="shared" si="114"/>
        <v>Landolt Elias (1991): Gefährdung der Farn- und Blütenpflanzen in der Schweiz</v>
      </c>
      <c r="H1279" s="3" t="s">
        <v>1</v>
      </c>
      <c r="I1279" s="3" t="str">
        <f>IF(H1279&lt;&gt;"",VLOOKUP($H1279,Gefährdungsstufen!$B$2:$G$20,6,FALSE),"")</f>
        <v>potentiell gefährdet</v>
      </c>
      <c r="J1279" s="71">
        <f>IF(H1279&lt;&gt;"",VLOOKUP($H1279,Gefährdungsstufen!$B$2:$G$20,3,FALSE),"")</f>
        <v>0</v>
      </c>
      <c r="K1279" s="33" t="str">
        <f t="shared" si="115"/>
        <v>Landolt Elias (1991): Gefährdung der Farn- und Blütenpflanzen in der Schweiz</v>
      </c>
      <c r="L1279" s="3" t="s">
        <v>8</v>
      </c>
      <c r="N1279" s="11" t="str">
        <f>IF(M1279&lt;&gt;"",VLOOKUP(M1279,Gefährdungsstufen!$B$2:$G$20,6,FALSE),"")</f>
        <v/>
      </c>
      <c r="O1279" s="33" t="str">
        <f t="shared" si="116"/>
        <v/>
      </c>
      <c r="P1279" s="3" t="s">
        <v>8</v>
      </c>
      <c r="R1279" s="11" t="str">
        <f>IF(Q1279&lt;&gt;"",VLOOKUP(Q1279,Gefährdungsstufen!$B$2:$G$20,6,FALSE),"")</f>
        <v/>
      </c>
      <c r="S1279" s="33" t="str">
        <f t="shared" si="117"/>
        <v/>
      </c>
      <c r="T1279" s="3" t="s">
        <v>9</v>
      </c>
      <c r="U1279" s="3" t="s">
        <v>9</v>
      </c>
      <c r="V1279" s="11" t="str">
        <f>IF(U1279&lt;&gt;"",VLOOKUP(U1279,Gefährdungsstufen!$B$2:$G$20,6,FALSE),"")</f>
        <v>vom Aussterben bedroht</v>
      </c>
      <c r="W1279" s="33" t="str">
        <f t="shared" si="118"/>
        <v>Landolt Elias (1991): Gefährdung der Farn- und Blütenpflanzen in der Schweiz</v>
      </c>
      <c r="X1279" s="3">
        <v>2</v>
      </c>
      <c r="Y1279" s="3" t="s">
        <v>8</v>
      </c>
      <c r="Z1279" s="3" t="s">
        <v>13</v>
      </c>
      <c r="AA1279" s="3">
        <v>2</v>
      </c>
      <c r="AB1279" s="3">
        <v>3</v>
      </c>
      <c r="AC1279" s="3">
        <v>2</v>
      </c>
      <c r="AD1279" s="3">
        <v>4</v>
      </c>
      <c r="AE1279" s="3" t="s">
        <v>23</v>
      </c>
      <c r="AF1279" s="3" t="str">
        <f>IF(AE1279&lt;&gt;"",VLOOKUP(AE1279,legende!$A$3:$C$6,2,FALSE),"")</f>
        <v>mittel</v>
      </c>
      <c r="AG1279" s="71">
        <f>IF(AE1279&lt;&gt;"",VLOOKUP(AE1279,legende!$A$3:$C$6,3,FALSE),"")</f>
        <v>2</v>
      </c>
      <c r="AH1279" s="3" t="s">
        <v>6</v>
      </c>
      <c r="AI1279" s="3" t="str">
        <f>IF(AH1279&lt;&gt;"",VLOOKUP(AH1279,legende!$F$3:$H$6,3,FALSE),"")</f>
        <v>klein: &lt;1/4</v>
      </c>
      <c r="AJ1279" s="71">
        <f>IF(AH1279&lt;&gt;"",VLOOKUP(AH1279,legende!$F$3:$H$6,2,FALSE),"")</f>
        <v>0</v>
      </c>
      <c r="AK1279" s="3" t="s">
        <v>9</v>
      </c>
      <c r="AL1279" s="3" t="s">
        <v>9</v>
      </c>
      <c r="AM1279" s="11" t="str">
        <f>IF(AL1279&lt;&gt;"",VLOOKUP(AL1279,Gefährdungsstufen!$B$2:$G$20,6,FALSE),"")</f>
        <v>vom Aussterben bedroht</v>
      </c>
      <c r="AN1279" s="71">
        <f>IF(AL1279&lt;&gt;"",VLOOKUP(AL1279,Gefährdungsstufen!$B$2:$G$20,3,FALSE),"")</f>
        <v>5</v>
      </c>
      <c r="AQ1279" s="11">
        <f t="shared" si="119"/>
        <v>7</v>
      </c>
      <c r="AR1279" s="3">
        <v>5</v>
      </c>
      <c r="AS1279" s="3">
        <v>5</v>
      </c>
      <c r="AT1279" s="2">
        <v>1</v>
      </c>
    </row>
    <row r="1280" spans="1:57" ht="15" hidden="1" customHeight="1">
      <c r="A1280" s="16" t="s">
        <v>26859</v>
      </c>
      <c r="B1280" s="5" t="s">
        <v>14531</v>
      </c>
      <c r="C1280" s="16" t="s">
        <v>14532</v>
      </c>
      <c r="D1280" s="3" t="s">
        <v>1</v>
      </c>
      <c r="E1280" s="3" t="str">
        <f>IF(D1280&lt;&gt;"",VLOOKUP($D1280,Gefährdungsstufen!$B$2:$G$20,6,FALSE),"")</f>
        <v>potentiell gefährdet</v>
      </c>
      <c r="F1280" s="71">
        <f>IF(D1280&lt;&gt;"",VLOOKUP($D1280,Gefährdungsstufen!$B$2:$G$20,3,FALSE),"")</f>
        <v>0</v>
      </c>
      <c r="G1280" s="33" t="str">
        <f t="shared" si="114"/>
        <v>Landolt Elias (1991): Gefährdung der Farn- und Blütenpflanzen in der Schweiz</v>
      </c>
      <c r="H1280" s="3" t="s">
        <v>1</v>
      </c>
      <c r="I1280" s="3" t="str">
        <f>IF(H1280&lt;&gt;"",VLOOKUP($H1280,Gefährdungsstufen!$B$2:$G$20,6,FALSE),"")</f>
        <v>potentiell gefährdet</v>
      </c>
      <c r="J1280" s="71">
        <f>IF(H1280&lt;&gt;"",VLOOKUP($H1280,Gefährdungsstufen!$B$2:$G$20,3,FALSE),"")</f>
        <v>0</v>
      </c>
      <c r="K1280" s="33" t="str">
        <f t="shared" si="115"/>
        <v>Landolt Elias (1991): Gefährdung der Farn- und Blütenpflanzen in der Schweiz</v>
      </c>
      <c r="L1280" s="3" t="s">
        <v>8</v>
      </c>
      <c r="N1280" s="11" t="str">
        <f>IF(M1280&lt;&gt;"",VLOOKUP(M1280,Gefährdungsstufen!$B$2:$G$20,6,FALSE),"")</f>
        <v/>
      </c>
      <c r="O1280" s="33" t="str">
        <f t="shared" si="116"/>
        <v/>
      </c>
      <c r="P1280" s="3" t="s">
        <v>9</v>
      </c>
      <c r="Q1280" s="3" t="s">
        <v>9</v>
      </c>
      <c r="R1280" s="11" t="str">
        <f>IF(Q1280&lt;&gt;"",VLOOKUP(Q1280,Gefährdungsstufen!$B$2:$G$20,6,FALSE),"")</f>
        <v>vom Aussterben bedroht</v>
      </c>
      <c r="S1280" s="33" t="str">
        <f t="shared" si="117"/>
        <v>Landolt Elias (1991): Gefährdung der Farn- und Blütenpflanzen in der Schweiz</v>
      </c>
      <c r="T1280" s="3" t="s">
        <v>5</v>
      </c>
      <c r="U1280" s="3" t="s">
        <v>5</v>
      </c>
      <c r="V1280" s="11" t="str">
        <f>IF(U1280&lt;&gt;"",VLOOKUP(U1280,Gefährdungsstufen!$B$2:$G$20,6,FALSE),"")</f>
        <v>stark gefährdet</v>
      </c>
      <c r="W1280" s="33" t="str">
        <f t="shared" si="118"/>
        <v>Landolt Elias (1991): Gefährdung der Farn- und Blütenpflanzen in der Schweiz</v>
      </c>
      <c r="X1280" s="3">
        <v>5</v>
      </c>
      <c r="Y1280" s="3" t="s">
        <v>8</v>
      </c>
      <c r="Z1280" s="3" t="s">
        <v>2</v>
      </c>
      <c r="AA1280" s="3">
        <v>3</v>
      </c>
      <c r="AB1280" s="3">
        <v>4</v>
      </c>
      <c r="AC1280" s="3">
        <v>2</v>
      </c>
      <c r="AD1280" s="3">
        <v>4</v>
      </c>
      <c r="AE1280" s="3" t="s">
        <v>7</v>
      </c>
      <c r="AF1280" s="3" t="str">
        <f>IF(AE1280&lt;&gt;"",VLOOKUP(AE1280,legende!$A$3:$C$6,2,FALSE),"")</f>
        <v>gross</v>
      </c>
      <c r="AG1280" s="71">
        <f>IF(AE1280&lt;&gt;"",VLOOKUP(AE1280,legende!$A$3:$C$6,3,FALSE),"")</f>
        <v>0</v>
      </c>
      <c r="AH1280" s="3" t="s">
        <v>6</v>
      </c>
      <c r="AI1280" s="3" t="str">
        <f>IF(AH1280&lt;&gt;"",VLOOKUP(AH1280,legende!$F$3:$H$6,3,FALSE),"")</f>
        <v>klein: &lt;1/4</v>
      </c>
      <c r="AJ1280" s="71">
        <f>IF(AH1280&lt;&gt;"",VLOOKUP(AH1280,legende!$F$3:$H$6,2,FALSE),"")</f>
        <v>0</v>
      </c>
      <c r="AK1280" s="3" t="s">
        <v>9</v>
      </c>
      <c r="AL1280" s="3" t="s">
        <v>9</v>
      </c>
      <c r="AM1280" s="11" t="str">
        <f>IF(AL1280&lt;&gt;"",VLOOKUP(AL1280,Gefährdungsstufen!$B$2:$G$20,6,FALSE),"")</f>
        <v>vom Aussterben bedroht</v>
      </c>
      <c r="AN1280" s="71">
        <f>IF(AL1280&lt;&gt;"",VLOOKUP(AL1280,Gefährdungsstufen!$B$2:$G$20,3,FALSE),"")</f>
        <v>5</v>
      </c>
      <c r="AQ1280" s="11">
        <f t="shared" si="119"/>
        <v>5</v>
      </c>
      <c r="AR1280" s="3">
        <v>3</v>
      </c>
      <c r="AS1280" s="3">
        <v>3</v>
      </c>
      <c r="AU1280" s="2">
        <v>2</v>
      </c>
    </row>
    <row r="1281" spans="1:57" ht="15" hidden="1" customHeight="1">
      <c r="A1281" s="16" t="s">
        <v>26859</v>
      </c>
      <c r="B1281" s="5" t="s">
        <v>16436</v>
      </c>
      <c r="C1281" s="16" t="s">
        <v>16437</v>
      </c>
      <c r="D1281" s="3" t="s">
        <v>1</v>
      </c>
      <c r="E1281" s="3" t="str">
        <f>IF(D1281&lt;&gt;"",VLOOKUP($D1281,Gefährdungsstufen!$B$2:$G$20,6,FALSE),"")</f>
        <v>potentiell gefährdet</v>
      </c>
      <c r="F1281" s="71">
        <f>IF(D1281&lt;&gt;"",VLOOKUP($D1281,Gefährdungsstufen!$B$2:$G$20,3,FALSE),"")</f>
        <v>0</v>
      </c>
      <c r="G1281" s="33" t="str">
        <f t="shared" si="114"/>
        <v>Landolt Elias (1991): Gefährdung der Farn- und Blütenpflanzen in der Schweiz</v>
      </c>
      <c r="H1281" s="3" t="s">
        <v>29</v>
      </c>
      <c r="I1281" s="3" t="str">
        <f>IF(H1281&lt;&gt;"",VLOOKUP($H1281,Gefährdungsstufen!$B$2:$G$20,6,FALSE),"")</f>
        <v>vom Aussterben bedroht</v>
      </c>
      <c r="J1281" s="71">
        <f>IF(H1281&lt;&gt;"",VLOOKUP($H1281,Gefährdungsstufen!$B$2:$G$20,3,FALSE),"")</f>
        <v>5</v>
      </c>
      <c r="K1281" s="33" t="str">
        <f t="shared" si="115"/>
        <v>Landolt Elias (1991): Gefährdung der Farn- und Blütenpflanzen in der Schweiz</v>
      </c>
      <c r="L1281" s="3" t="s">
        <v>8</v>
      </c>
      <c r="N1281" s="11" t="str">
        <f>IF(M1281&lt;&gt;"",VLOOKUP(M1281,Gefährdungsstufen!$B$2:$G$20,6,FALSE),"")</f>
        <v/>
      </c>
      <c r="O1281" s="33" t="str">
        <f t="shared" si="116"/>
        <v/>
      </c>
      <c r="P1281" s="3" t="s">
        <v>12</v>
      </c>
      <c r="Q1281" s="3" t="s">
        <v>12</v>
      </c>
      <c r="R1281" s="11" t="str">
        <f>IF(Q1281&lt;&gt;"",VLOOKUP(Q1281,Gefährdungsstufen!$B$2:$G$20,6,FALSE),"")</f>
        <v>vom Aussterben bedroht</v>
      </c>
      <c r="S1281" s="33" t="str">
        <f t="shared" si="117"/>
        <v>Landolt Elias (1991): Gefährdung der Farn- und Blütenpflanzen in der Schweiz</v>
      </c>
      <c r="T1281" s="3" t="s">
        <v>9</v>
      </c>
      <c r="U1281" s="3" t="s">
        <v>9</v>
      </c>
      <c r="V1281" s="11" t="str">
        <f>IF(U1281&lt;&gt;"",VLOOKUP(U1281,Gefährdungsstufen!$B$2:$G$20,6,FALSE),"")</f>
        <v>vom Aussterben bedroht</v>
      </c>
      <c r="W1281" s="33" t="str">
        <f t="shared" si="118"/>
        <v>Landolt Elias (1991): Gefährdung der Farn- und Blütenpflanzen in der Schweiz</v>
      </c>
      <c r="X1281" s="3">
        <v>5</v>
      </c>
      <c r="Y1281" s="3" t="s">
        <v>8</v>
      </c>
      <c r="Z1281" s="3" t="s">
        <v>2</v>
      </c>
      <c r="AA1281" s="3">
        <v>2</v>
      </c>
      <c r="AB1281" s="3">
        <v>3</v>
      </c>
      <c r="AC1281" s="3">
        <v>1</v>
      </c>
      <c r="AD1281" s="3">
        <v>2</v>
      </c>
      <c r="AE1281" s="3" t="s">
        <v>7</v>
      </c>
      <c r="AF1281" s="3" t="str">
        <f>IF(AE1281&lt;&gt;"",VLOOKUP(AE1281,legende!$A$3:$C$6,2,FALSE),"")</f>
        <v>gross</v>
      </c>
      <c r="AG1281" s="71">
        <f>IF(AE1281&lt;&gt;"",VLOOKUP(AE1281,legende!$A$3:$C$6,3,FALSE),"")</f>
        <v>0</v>
      </c>
      <c r="AH1281" s="3" t="s">
        <v>23</v>
      </c>
      <c r="AI1281" s="3" t="str">
        <f>IF(AH1281&lt;&gt;"",VLOOKUP(AH1281,legende!$F$3:$H$6,3,FALSE),"")</f>
        <v>mittel: 1/4 - 1/2</v>
      </c>
      <c r="AJ1281" s="71">
        <f>IF(AH1281&lt;&gt;"",VLOOKUP(AH1281,legende!$F$3:$H$6,2,FALSE),"")</f>
        <v>2</v>
      </c>
      <c r="AK1281" s="3" t="s">
        <v>9</v>
      </c>
      <c r="AL1281" s="3" t="s">
        <v>9</v>
      </c>
      <c r="AM1281" s="11" t="str">
        <f>IF(AL1281&lt;&gt;"",VLOOKUP(AL1281,Gefährdungsstufen!$B$2:$G$20,6,FALSE),"")</f>
        <v>vom Aussterben bedroht</v>
      </c>
      <c r="AN1281" s="71">
        <f>IF(AL1281&lt;&gt;"",VLOOKUP(AL1281,Gefährdungsstufen!$B$2:$G$20,3,FALSE),"")</f>
        <v>5</v>
      </c>
      <c r="AQ1281" s="11">
        <f t="shared" si="119"/>
        <v>12</v>
      </c>
      <c r="AR1281" s="3">
        <v>9</v>
      </c>
      <c r="AS1281" s="3">
        <v>9</v>
      </c>
      <c r="AU1281" s="2">
        <v>2</v>
      </c>
    </row>
    <row r="1282" spans="1:57" ht="15" hidden="1" customHeight="1">
      <c r="A1282" s="16" t="s">
        <v>26859</v>
      </c>
      <c r="B1282" s="5" t="s">
        <v>8248</v>
      </c>
      <c r="C1282" s="16" t="s">
        <v>8249</v>
      </c>
      <c r="D1282" s="3" t="s">
        <v>1</v>
      </c>
      <c r="E1282" s="3" t="str">
        <f>IF(D1282&lt;&gt;"",VLOOKUP($D1282,Gefährdungsstufen!$B$2:$G$20,6,FALSE),"")</f>
        <v>potentiell gefährdet</v>
      </c>
      <c r="F1282" s="71">
        <f>IF(D1282&lt;&gt;"",VLOOKUP($D1282,Gefährdungsstufen!$B$2:$G$20,3,FALSE),"")</f>
        <v>0</v>
      </c>
      <c r="G1282" s="33" t="str">
        <f t="shared" si="114"/>
        <v>Landolt Elias (1991): Gefährdung der Farn- und Blütenpflanzen in der Schweiz</v>
      </c>
      <c r="H1282" s="3" t="s">
        <v>1</v>
      </c>
      <c r="I1282" s="3" t="str">
        <f>IF(H1282&lt;&gt;"",VLOOKUP($H1282,Gefährdungsstufen!$B$2:$G$20,6,FALSE),"")</f>
        <v>potentiell gefährdet</v>
      </c>
      <c r="J1282" s="71">
        <f>IF(H1282&lt;&gt;"",VLOOKUP($H1282,Gefährdungsstufen!$B$2:$G$20,3,FALSE),"")</f>
        <v>0</v>
      </c>
      <c r="K1282" s="33" t="str">
        <f t="shared" si="115"/>
        <v>Landolt Elias (1991): Gefährdung der Farn- und Blütenpflanzen in der Schweiz</v>
      </c>
      <c r="L1282" s="3" t="s">
        <v>1</v>
      </c>
      <c r="M1282" s="3" t="s">
        <v>1</v>
      </c>
      <c r="N1282" s="11" t="str">
        <f>IF(M1282&lt;&gt;"",VLOOKUP(M1282,Gefährdungsstufen!$B$2:$G$20,6,FALSE),"")</f>
        <v>potentiell gefährdet</v>
      </c>
      <c r="O1282" s="33" t="str">
        <f t="shared" si="116"/>
        <v>Landolt Elias (1991): Gefährdung der Farn- und Blütenpflanzen in der Schweiz</v>
      </c>
      <c r="P1282" s="3" t="s">
        <v>45</v>
      </c>
      <c r="Q1282" s="3" t="s">
        <v>45</v>
      </c>
      <c r="R1282" s="11" t="str">
        <f>IF(Q1282&lt;&gt;"",VLOOKUP(Q1282,Gefährdungsstufen!$B$2:$G$20,6,FALSE),"")</f>
        <v>gefährdet</v>
      </c>
      <c r="S1282" s="33" t="str">
        <f t="shared" si="117"/>
        <v>Landolt Elias (1991): Gefährdung der Farn- und Blütenpflanzen in der Schweiz</v>
      </c>
      <c r="T1282" s="3" t="s">
        <v>45</v>
      </c>
      <c r="U1282" s="3" t="s">
        <v>45</v>
      </c>
      <c r="V1282" s="11" t="str">
        <f>IF(U1282&lt;&gt;"",VLOOKUP(U1282,Gefährdungsstufen!$B$2:$G$20,6,FALSE),"")</f>
        <v>gefährdet</v>
      </c>
      <c r="W1282" s="33" t="str">
        <f t="shared" si="118"/>
        <v>Landolt Elias (1991): Gefährdung der Farn- und Blütenpflanzen in der Schweiz</v>
      </c>
      <c r="X1282" s="3">
        <v>2</v>
      </c>
      <c r="Y1282" s="3" t="s">
        <v>8</v>
      </c>
      <c r="Z1282" s="3" t="s">
        <v>2</v>
      </c>
      <c r="AA1282" s="3">
        <v>3</v>
      </c>
      <c r="AB1282" s="3">
        <v>4</v>
      </c>
      <c r="AC1282" s="3">
        <v>2</v>
      </c>
      <c r="AD1282" s="3">
        <v>4</v>
      </c>
      <c r="AE1282" s="3" t="s">
        <v>7</v>
      </c>
      <c r="AF1282" s="3" t="str">
        <f>IF(AE1282&lt;&gt;"",VLOOKUP(AE1282,legende!$A$3:$C$6,2,FALSE),"")</f>
        <v>gross</v>
      </c>
      <c r="AG1282" s="71">
        <f>IF(AE1282&lt;&gt;"",VLOOKUP(AE1282,legende!$A$3:$C$6,3,FALSE),"")</f>
        <v>0</v>
      </c>
      <c r="AH1282" s="3" t="s">
        <v>6</v>
      </c>
      <c r="AI1282" s="3" t="str">
        <f>IF(AH1282&lt;&gt;"",VLOOKUP(AH1282,legende!$F$3:$H$6,3,FALSE),"")</f>
        <v>klein: &lt;1/4</v>
      </c>
      <c r="AJ1282" s="71">
        <f>IF(AH1282&lt;&gt;"",VLOOKUP(AH1282,legende!$F$3:$H$6,2,FALSE),"")</f>
        <v>0</v>
      </c>
      <c r="AK1282" s="3" t="s">
        <v>45</v>
      </c>
      <c r="AL1282" s="3" t="s">
        <v>45</v>
      </c>
      <c r="AM1282" s="11" t="str">
        <f>IF(AL1282&lt;&gt;"",VLOOKUP(AL1282,Gefährdungsstufen!$B$2:$G$20,6,FALSE),"")</f>
        <v>gefährdet</v>
      </c>
      <c r="AN1282" s="71">
        <f>IF(AL1282&lt;&gt;"",VLOOKUP(AL1282,Gefährdungsstufen!$B$2:$G$20,3,FALSE),"")</f>
        <v>3</v>
      </c>
      <c r="AQ1282" s="11">
        <f t="shared" si="119"/>
        <v>3</v>
      </c>
      <c r="AR1282" s="3">
        <v>1</v>
      </c>
      <c r="AS1282" s="3">
        <v>1</v>
      </c>
      <c r="AT1282" s="2">
        <v>1</v>
      </c>
    </row>
    <row r="1283" spans="1:57" ht="15" hidden="1" customHeight="1">
      <c r="A1283" s="16" t="s">
        <v>26859</v>
      </c>
      <c r="B1283" s="5" t="s">
        <v>17083</v>
      </c>
      <c r="C1283" s="16" t="s">
        <v>17084</v>
      </c>
      <c r="D1283" s="3" t="s">
        <v>1</v>
      </c>
      <c r="E1283" s="3" t="str">
        <f>IF(D1283&lt;&gt;"",VLOOKUP($D1283,Gefährdungsstufen!$B$2:$G$20,6,FALSE),"")</f>
        <v>potentiell gefährdet</v>
      </c>
      <c r="F1283" s="71">
        <f>IF(D1283&lt;&gt;"",VLOOKUP($D1283,Gefährdungsstufen!$B$2:$G$20,3,FALSE),"")</f>
        <v>0</v>
      </c>
      <c r="G1283" s="33" t="str">
        <f t="shared" si="114"/>
        <v>Landolt Elias (1991): Gefährdung der Farn- und Blütenpflanzen in der Schweiz</v>
      </c>
      <c r="H1283" s="3" t="s">
        <v>1</v>
      </c>
      <c r="I1283" s="3" t="str">
        <f>IF(H1283&lt;&gt;"",VLOOKUP($H1283,Gefährdungsstufen!$B$2:$G$20,6,FALSE),"")</f>
        <v>potentiell gefährdet</v>
      </c>
      <c r="J1283" s="71">
        <f>IF(H1283&lt;&gt;"",VLOOKUP($H1283,Gefährdungsstufen!$B$2:$G$20,3,FALSE),"")</f>
        <v>0</v>
      </c>
      <c r="K1283" s="33" t="str">
        <f t="shared" si="115"/>
        <v>Landolt Elias (1991): Gefährdung der Farn- und Blütenpflanzen in der Schweiz</v>
      </c>
      <c r="L1283" s="3" t="s">
        <v>9</v>
      </c>
      <c r="M1283" s="3" t="s">
        <v>9</v>
      </c>
      <c r="N1283" s="11" t="str">
        <f>IF(M1283&lt;&gt;"",VLOOKUP(M1283,Gefährdungsstufen!$B$2:$G$20,6,FALSE),"")</f>
        <v>vom Aussterben bedroht</v>
      </c>
      <c r="O1283" s="33" t="str">
        <f t="shared" si="116"/>
        <v>Landolt Elias (1991): Gefährdung der Farn- und Blütenpflanzen in der Schweiz</v>
      </c>
      <c r="P1283" s="3" t="s">
        <v>9</v>
      </c>
      <c r="Q1283" s="3" t="s">
        <v>9</v>
      </c>
      <c r="R1283" s="11" t="str">
        <f>IF(Q1283&lt;&gt;"",VLOOKUP(Q1283,Gefährdungsstufen!$B$2:$G$20,6,FALSE),"")</f>
        <v>vom Aussterben bedroht</v>
      </c>
      <c r="S1283" s="33" t="str">
        <f t="shared" si="117"/>
        <v>Landolt Elias (1991): Gefährdung der Farn- und Blütenpflanzen in der Schweiz</v>
      </c>
      <c r="T1283" s="3" t="s">
        <v>45</v>
      </c>
      <c r="U1283" s="3" t="s">
        <v>45</v>
      </c>
      <c r="V1283" s="11" t="str">
        <f>IF(U1283&lt;&gt;"",VLOOKUP(U1283,Gefährdungsstufen!$B$2:$G$20,6,FALSE),"")</f>
        <v>gefährdet</v>
      </c>
      <c r="W1283" s="33" t="str">
        <f t="shared" si="118"/>
        <v>Landolt Elias (1991): Gefährdung der Farn- und Blütenpflanzen in der Schweiz</v>
      </c>
      <c r="X1283" s="3">
        <v>2</v>
      </c>
      <c r="Y1283" s="3" t="s">
        <v>8</v>
      </c>
      <c r="Z1283" s="3" t="s">
        <v>2</v>
      </c>
      <c r="AA1283" s="3">
        <v>3</v>
      </c>
      <c r="AB1283" s="3">
        <v>4</v>
      </c>
      <c r="AC1283" s="3">
        <v>2</v>
      </c>
      <c r="AD1283" s="3">
        <v>4</v>
      </c>
      <c r="AE1283" s="3" t="s">
        <v>7</v>
      </c>
      <c r="AF1283" s="3" t="str">
        <f>IF(AE1283&lt;&gt;"",VLOOKUP(AE1283,legende!$A$3:$C$6,2,FALSE),"")</f>
        <v>gross</v>
      </c>
      <c r="AG1283" s="71">
        <f>IF(AE1283&lt;&gt;"",VLOOKUP(AE1283,legende!$A$3:$C$6,3,FALSE),"")</f>
        <v>0</v>
      </c>
      <c r="AH1283" s="3" t="s">
        <v>6</v>
      </c>
      <c r="AI1283" s="3" t="str">
        <f>IF(AH1283&lt;&gt;"",VLOOKUP(AH1283,legende!$F$3:$H$6,3,FALSE),"")</f>
        <v>klein: &lt;1/4</v>
      </c>
      <c r="AJ1283" s="71">
        <f>IF(AH1283&lt;&gt;"",VLOOKUP(AH1283,legende!$F$3:$H$6,2,FALSE),"")</f>
        <v>0</v>
      </c>
      <c r="AK1283" s="3" t="s">
        <v>9</v>
      </c>
      <c r="AL1283" s="3" t="s">
        <v>9</v>
      </c>
      <c r="AM1283" s="11" t="str">
        <f>IF(AL1283&lt;&gt;"",VLOOKUP(AL1283,Gefährdungsstufen!$B$2:$G$20,6,FALSE),"")</f>
        <v>vom Aussterben bedroht</v>
      </c>
      <c r="AN1283" s="71">
        <f>IF(AL1283&lt;&gt;"",VLOOKUP(AL1283,Gefährdungsstufen!$B$2:$G$20,3,FALSE),"")</f>
        <v>5</v>
      </c>
      <c r="AQ1283" s="11">
        <f t="shared" si="119"/>
        <v>5</v>
      </c>
      <c r="AR1283" s="3">
        <v>3</v>
      </c>
      <c r="AS1283" s="3">
        <v>3</v>
      </c>
      <c r="AT1283" s="2">
        <v>1</v>
      </c>
    </row>
    <row r="1284" spans="1:57" ht="15" hidden="1" customHeight="1">
      <c r="A1284" s="16" t="s">
        <v>26859</v>
      </c>
      <c r="B1284" s="5" t="s">
        <v>17259</v>
      </c>
      <c r="C1284" s="16" t="s">
        <v>17260</v>
      </c>
      <c r="D1284" s="3" t="s">
        <v>1</v>
      </c>
      <c r="E1284" s="3" t="str">
        <f>IF(D1284&lt;&gt;"",VLOOKUP($D1284,Gefährdungsstufen!$B$2:$G$20,6,FALSE),"")</f>
        <v>potentiell gefährdet</v>
      </c>
      <c r="F1284" s="71">
        <f>IF(D1284&lt;&gt;"",VLOOKUP($D1284,Gefährdungsstufen!$B$2:$G$20,3,FALSE),"")</f>
        <v>0</v>
      </c>
      <c r="G1284" s="33" t="str">
        <f t="shared" ref="G1284:G1347" si="120">IF(D1284&lt;&gt;"","Landolt Elias (1991): Gefährdung der Farn- und Blütenpflanzen in der Schweiz","")</f>
        <v>Landolt Elias (1991): Gefährdung der Farn- und Blütenpflanzen in der Schweiz</v>
      </c>
      <c r="H1284" s="3" t="s">
        <v>1</v>
      </c>
      <c r="I1284" s="3" t="str">
        <f>IF(H1284&lt;&gt;"",VLOOKUP($H1284,Gefährdungsstufen!$B$2:$G$20,6,FALSE),"")</f>
        <v>potentiell gefährdet</v>
      </c>
      <c r="J1284" s="71">
        <f>IF(H1284&lt;&gt;"",VLOOKUP($H1284,Gefährdungsstufen!$B$2:$G$20,3,FALSE),"")</f>
        <v>0</v>
      </c>
      <c r="K1284" s="33" t="str">
        <f t="shared" ref="K1284:K1347" si="121">IF(H1284&lt;&gt;"","Landolt Elias (1991): Gefährdung der Farn- und Blütenpflanzen in der Schweiz","")</f>
        <v>Landolt Elias (1991): Gefährdung der Farn- und Blütenpflanzen in der Schweiz</v>
      </c>
      <c r="L1284" s="3" t="s">
        <v>1</v>
      </c>
      <c r="M1284" s="3" t="s">
        <v>1</v>
      </c>
      <c r="N1284" s="11" t="str">
        <f>IF(M1284&lt;&gt;"",VLOOKUP(M1284,Gefährdungsstufen!$B$2:$G$20,6,FALSE),"")</f>
        <v>potentiell gefährdet</v>
      </c>
      <c r="O1284" s="33" t="str">
        <f t="shared" ref="O1284:O1347" si="122">IF(M1284&lt;&gt;"","Landolt Elias (1991): Gefährdung der Farn- und Blütenpflanzen in der Schweiz","")</f>
        <v>Landolt Elias (1991): Gefährdung der Farn- und Blütenpflanzen in der Schweiz</v>
      </c>
      <c r="P1284" s="3" t="s">
        <v>1</v>
      </c>
      <c r="Q1284" s="3" t="s">
        <v>1</v>
      </c>
      <c r="R1284" s="11" t="str">
        <f>IF(Q1284&lt;&gt;"",VLOOKUP(Q1284,Gefährdungsstufen!$B$2:$G$20,6,FALSE),"")</f>
        <v>potentiell gefährdet</v>
      </c>
      <c r="S1284" s="33" t="str">
        <f t="shared" ref="S1284:S1347" si="123">IF(Q1284&lt;&gt;"","Landolt Elias (1991): Gefährdung der Farn- und Blütenpflanzen in der Schweiz","")</f>
        <v>Landolt Elias (1991): Gefährdung der Farn- und Blütenpflanzen in der Schweiz</v>
      </c>
      <c r="T1284" s="3" t="s">
        <v>1</v>
      </c>
      <c r="U1284" s="3" t="s">
        <v>1</v>
      </c>
      <c r="V1284" s="11" t="str">
        <f>IF(U1284&lt;&gt;"",VLOOKUP(U1284,Gefährdungsstufen!$B$2:$G$20,6,FALSE),"")</f>
        <v>potentiell gefährdet</v>
      </c>
      <c r="W1284" s="33" t="str">
        <f t="shared" ref="W1284:W1347" si="124">IF(U1284&lt;&gt;"","Landolt Elias (1991): Gefährdung der Farn- und Blütenpflanzen in der Schweiz","")</f>
        <v>Landolt Elias (1991): Gefährdung der Farn- und Blütenpflanzen in der Schweiz</v>
      </c>
      <c r="X1284" s="3">
        <v>1</v>
      </c>
      <c r="Y1284" s="3" t="s">
        <v>8</v>
      </c>
      <c r="Z1284" s="3" t="s">
        <v>2</v>
      </c>
      <c r="AA1284" s="3">
        <v>5</v>
      </c>
      <c r="AB1284" s="3">
        <v>6</v>
      </c>
      <c r="AC1284" s="3">
        <v>5</v>
      </c>
      <c r="AD1284" s="3">
        <v>4</v>
      </c>
      <c r="AF1284" s="3" t="str">
        <f>IF(AE1284&lt;&gt;"",VLOOKUP(AE1284,legende!$A$3:$C$6,2,FALSE),"")</f>
        <v/>
      </c>
      <c r="AG1284" s="71" t="str">
        <f>IF(AE1284&lt;&gt;"",VLOOKUP(AE1284,legende!$A$3:$C$6,3,FALSE),"")</f>
        <v/>
      </c>
      <c r="AI1284" s="3" t="str">
        <f>IF(AH1284&lt;&gt;"",VLOOKUP(AH1284,legende!$F$3:$H$6,3,FALSE),"")</f>
        <v/>
      </c>
      <c r="AJ1284" s="71" t="str">
        <f>IF(AH1284&lt;&gt;"",VLOOKUP(AH1284,legende!$F$3:$H$6,2,FALSE),"")</f>
        <v/>
      </c>
      <c r="AK1284" s="3" t="s">
        <v>1</v>
      </c>
      <c r="AL1284" s="3" t="s">
        <v>1</v>
      </c>
      <c r="AM1284" s="11" t="str">
        <f>IF(AL1284&lt;&gt;"",VLOOKUP(AL1284,Gefährdungsstufen!$B$2:$G$20,6,FALSE),"")</f>
        <v>potentiell gefährdet</v>
      </c>
      <c r="AN1284" s="71">
        <f>IF(AL1284&lt;&gt;"",VLOOKUP(AL1284,Gefährdungsstufen!$B$2:$G$20,3,FALSE),"")</f>
        <v>0</v>
      </c>
      <c r="AP1284" s="11" t="s">
        <v>26922</v>
      </c>
      <c r="AQ1284" s="11" t="e">
        <f t="shared" ref="AQ1284:AQ1347" si="125">AN1284+AJ1284+AG1284+J1284+F1284</f>
        <v>#VALUE!</v>
      </c>
      <c r="AR1284" s="3">
        <v>0</v>
      </c>
      <c r="AS1284" s="3" t="s">
        <v>0</v>
      </c>
      <c r="AT1284" s="2">
        <v>1</v>
      </c>
      <c r="BD1284" s="2" t="s">
        <v>120</v>
      </c>
    </row>
    <row r="1285" spans="1:57" ht="15" hidden="1" customHeight="1">
      <c r="A1285" s="16" t="s">
        <v>26859</v>
      </c>
      <c r="B1285" s="5" t="s">
        <v>16487</v>
      </c>
      <c r="C1285" s="16" t="s">
        <v>16488</v>
      </c>
      <c r="D1285" s="3" t="s">
        <v>1</v>
      </c>
      <c r="E1285" s="3" t="str">
        <f>IF(D1285&lt;&gt;"",VLOOKUP($D1285,Gefährdungsstufen!$B$2:$G$20,6,FALSE),"")</f>
        <v>potentiell gefährdet</v>
      </c>
      <c r="F1285" s="71">
        <f>IF(D1285&lt;&gt;"",VLOOKUP($D1285,Gefährdungsstufen!$B$2:$G$20,3,FALSE),"")</f>
        <v>0</v>
      </c>
      <c r="G1285" s="33" t="str">
        <f t="shared" si="120"/>
        <v>Landolt Elias (1991): Gefährdung der Farn- und Blütenpflanzen in der Schweiz</v>
      </c>
      <c r="H1285" s="3" t="s">
        <v>1</v>
      </c>
      <c r="I1285" s="3" t="str">
        <f>IF(H1285&lt;&gt;"",VLOOKUP($H1285,Gefährdungsstufen!$B$2:$G$20,6,FALSE),"")</f>
        <v>potentiell gefährdet</v>
      </c>
      <c r="J1285" s="71">
        <f>IF(H1285&lt;&gt;"",VLOOKUP($H1285,Gefährdungsstufen!$B$2:$G$20,3,FALSE),"")</f>
        <v>0</v>
      </c>
      <c r="K1285" s="33" t="str">
        <f t="shared" si="121"/>
        <v>Landolt Elias (1991): Gefährdung der Farn- und Blütenpflanzen in der Schweiz</v>
      </c>
      <c r="L1285" s="3" t="s">
        <v>1</v>
      </c>
      <c r="M1285" s="3" t="s">
        <v>1</v>
      </c>
      <c r="N1285" s="11" t="str">
        <f>IF(M1285&lt;&gt;"",VLOOKUP(M1285,Gefährdungsstufen!$B$2:$G$20,6,FALSE),"")</f>
        <v>potentiell gefährdet</v>
      </c>
      <c r="O1285" s="33" t="str">
        <f t="shared" si="122"/>
        <v>Landolt Elias (1991): Gefährdung der Farn- und Blütenpflanzen in der Schweiz</v>
      </c>
      <c r="P1285" s="3" t="s">
        <v>1</v>
      </c>
      <c r="Q1285" s="3" t="s">
        <v>1</v>
      </c>
      <c r="R1285" s="11" t="str">
        <f>IF(Q1285&lt;&gt;"",VLOOKUP(Q1285,Gefährdungsstufen!$B$2:$G$20,6,FALSE),"")</f>
        <v>potentiell gefährdet</v>
      </c>
      <c r="S1285" s="33" t="str">
        <f t="shared" si="123"/>
        <v>Landolt Elias (1991): Gefährdung der Farn- und Blütenpflanzen in der Schweiz</v>
      </c>
      <c r="T1285" s="3" t="s">
        <v>1</v>
      </c>
      <c r="U1285" s="3" t="s">
        <v>1</v>
      </c>
      <c r="V1285" s="11" t="str">
        <f>IF(U1285&lt;&gt;"",VLOOKUP(U1285,Gefährdungsstufen!$B$2:$G$20,6,FALSE),"")</f>
        <v>potentiell gefährdet</v>
      </c>
      <c r="W1285" s="33" t="str">
        <f t="shared" si="124"/>
        <v>Landolt Elias (1991): Gefährdung der Farn- und Blütenpflanzen in der Schweiz</v>
      </c>
      <c r="X1285" s="3">
        <v>1</v>
      </c>
      <c r="Y1285" s="3" t="s">
        <v>18</v>
      </c>
      <c r="Z1285" s="3" t="s">
        <v>2</v>
      </c>
      <c r="AA1285" s="3">
        <v>5</v>
      </c>
      <c r="AB1285" s="3">
        <v>4</v>
      </c>
      <c r="AC1285" s="3">
        <v>6</v>
      </c>
      <c r="AD1285" s="3">
        <v>6</v>
      </c>
      <c r="AF1285" s="3" t="str">
        <f>IF(AE1285&lt;&gt;"",VLOOKUP(AE1285,legende!$A$3:$C$6,2,FALSE),"")</f>
        <v/>
      </c>
      <c r="AG1285" s="71" t="str">
        <f>IF(AE1285&lt;&gt;"",VLOOKUP(AE1285,legende!$A$3:$C$6,3,FALSE),"")</f>
        <v/>
      </c>
      <c r="AI1285" s="3" t="str">
        <f>IF(AH1285&lt;&gt;"",VLOOKUP(AH1285,legende!$F$3:$H$6,3,FALSE),"")</f>
        <v/>
      </c>
      <c r="AJ1285" s="71" t="str">
        <f>IF(AH1285&lt;&gt;"",VLOOKUP(AH1285,legende!$F$3:$H$6,2,FALSE),"")</f>
        <v/>
      </c>
      <c r="AK1285" s="3" t="s">
        <v>1</v>
      </c>
      <c r="AL1285" s="3" t="s">
        <v>1</v>
      </c>
      <c r="AM1285" s="11" t="str">
        <f>IF(AL1285&lt;&gt;"",VLOOKUP(AL1285,Gefährdungsstufen!$B$2:$G$20,6,FALSE),"")</f>
        <v>potentiell gefährdet</v>
      </c>
      <c r="AN1285" s="71">
        <f>IF(AL1285&lt;&gt;"",VLOOKUP(AL1285,Gefährdungsstufen!$B$2:$G$20,3,FALSE),"")</f>
        <v>0</v>
      </c>
      <c r="AP1285" s="11" t="s">
        <v>26922</v>
      </c>
      <c r="AQ1285" s="11" t="e">
        <f t="shared" si="125"/>
        <v>#VALUE!</v>
      </c>
      <c r="AR1285" s="3">
        <v>0</v>
      </c>
      <c r="AS1285" s="3" t="s">
        <v>0</v>
      </c>
      <c r="AT1285" s="2">
        <v>1</v>
      </c>
    </row>
    <row r="1286" spans="1:57" ht="15" hidden="1" customHeight="1">
      <c r="A1286" s="16" t="s">
        <v>26859</v>
      </c>
      <c r="B1286" s="5" t="s">
        <v>24732</v>
      </c>
      <c r="C1286" s="16" t="s">
        <v>24734</v>
      </c>
      <c r="D1286" s="3" t="s">
        <v>1</v>
      </c>
      <c r="E1286" s="3" t="str">
        <f>IF(D1286&lt;&gt;"",VLOOKUP($D1286,Gefährdungsstufen!$B$2:$G$20,6,FALSE),"")</f>
        <v>potentiell gefährdet</v>
      </c>
      <c r="F1286" s="71">
        <f>IF(D1286&lt;&gt;"",VLOOKUP($D1286,Gefährdungsstufen!$B$2:$G$20,3,FALSE),"")</f>
        <v>0</v>
      </c>
      <c r="G1286" s="33" t="str">
        <f t="shared" si="120"/>
        <v>Landolt Elias (1991): Gefährdung der Farn- und Blütenpflanzen in der Schweiz</v>
      </c>
      <c r="H1286" s="3" t="s">
        <v>1</v>
      </c>
      <c r="I1286" s="3" t="str">
        <f>IF(H1286&lt;&gt;"",VLOOKUP($H1286,Gefährdungsstufen!$B$2:$G$20,6,FALSE),"")</f>
        <v>potentiell gefährdet</v>
      </c>
      <c r="J1286" s="71">
        <f>IF(H1286&lt;&gt;"",VLOOKUP($H1286,Gefährdungsstufen!$B$2:$G$20,3,FALSE),"")</f>
        <v>0</v>
      </c>
      <c r="K1286" s="33" t="str">
        <f t="shared" si="121"/>
        <v>Landolt Elias (1991): Gefährdung der Farn- und Blütenpflanzen in der Schweiz</v>
      </c>
      <c r="L1286" s="3" t="s">
        <v>5</v>
      </c>
      <c r="M1286" s="3" t="s">
        <v>5</v>
      </c>
      <c r="N1286" s="11" t="str">
        <f>IF(M1286&lt;&gt;"",VLOOKUP(M1286,Gefährdungsstufen!$B$2:$G$20,6,FALSE),"")</f>
        <v>stark gefährdet</v>
      </c>
      <c r="O1286" s="33" t="str">
        <f t="shared" si="122"/>
        <v>Landolt Elias (1991): Gefährdung der Farn- und Blütenpflanzen in der Schweiz</v>
      </c>
      <c r="P1286" s="3" t="s">
        <v>5</v>
      </c>
      <c r="Q1286" s="3" t="s">
        <v>5</v>
      </c>
      <c r="R1286" s="11" t="str">
        <f>IF(Q1286&lt;&gt;"",VLOOKUP(Q1286,Gefährdungsstufen!$B$2:$G$20,6,FALSE),"")</f>
        <v>stark gefährdet</v>
      </c>
      <c r="S1286" s="33" t="str">
        <f t="shared" si="123"/>
        <v>Landolt Elias (1991): Gefährdung der Farn- und Blütenpflanzen in der Schweiz</v>
      </c>
      <c r="T1286" s="3" t="s">
        <v>5</v>
      </c>
      <c r="U1286" s="3" t="s">
        <v>5</v>
      </c>
      <c r="V1286" s="11" t="str">
        <f>IF(U1286&lt;&gt;"",VLOOKUP(U1286,Gefährdungsstufen!$B$2:$G$20,6,FALSE),"")</f>
        <v>stark gefährdet</v>
      </c>
      <c r="W1286" s="33" t="str">
        <f t="shared" si="124"/>
        <v>Landolt Elias (1991): Gefährdung der Farn- und Blütenpflanzen in der Schweiz</v>
      </c>
      <c r="X1286" s="3">
        <v>5</v>
      </c>
      <c r="Y1286" s="3" t="s">
        <v>8</v>
      </c>
      <c r="Z1286" s="3" t="s">
        <v>2</v>
      </c>
      <c r="AA1286" s="3">
        <v>4</v>
      </c>
      <c r="AB1286" s="3">
        <v>5</v>
      </c>
      <c r="AC1286" s="3">
        <v>3</v>
      </c>
      <c r="AD1286" s="3">
        <v>3</v>
      </c>
      <c r="AE1286" s="3" t="s">
        <v>7</v>
      </c>
      <c r="AF1286" s="3" t="str">
        <f>IF(AE1286&lt;&gt;"",VLOOKUP(AE1286,legende!$A$3:$C$6,2,FALSE),"")</f>
        <v>gross</v>
      </c>
      <c r="AG1286" s="71">
        <f>IF(AE1286&lt;&gt;"",VLOOKUP(AE1286,legende!$A$3:$C$6,3,FALSE),"")</f>
        <v>0</v>
      </c>
      <c r="AH1286" s="3" t="s">
        <v>6</v>
      </c>
      <c r="AI1286" s="3" t="str">
        <f>IF(AH1286&lt;&gt;"",VLOOKUP(AH1286,legende!$F$3:$H$6,3,FALSE),"")</f>
        <v>klein: &lt;1/4</v>
      </c>
      <c r="AJ1286" s="71">
        <f>IF(AH1286&lt;&gt;"",VLOOKUP(AH1286,legende!$F$3:$H$6,2,FALSE),"")</f>
        <v>0</v>
      </c>
      <c r="AK1286" s="3" t="s">
        <v>5</v>
      </c>
      <c r="AL1286" s="3" t="s">
        <v>5</v>
      </c>
      <c r="AM1286" s="11" t="str">
        <f>IF(AL1286&lt;&gt;"",VLOOKUP(AL1286,Gefährdungsstufen!$B$2:$G$20,6,FALSE),"")</f>
        <v>stark gefährdet</v>
      </c>
      <c r="AN1286" s="71">
        <f>IF(AL1286&lt;&gt;"",VLOOKUP(AL1286,Gefährdungsstufen!$B$2:$G$20,3,FALSE),"")</f>
        <v>4</v>
      </c>
      <c r="AQ1286" s="11">
        <f t="shared" si="125"/>
        <v>4</v>
      </c>
      <c r="AR1286" s="3">
        <v>2</v>
      </c>
      <c r="AS1286" s="3">
        <v>2</v>
      </c>
    </row>
    <row r="1287" spans="1:57" ht="15" hidden="1" customHeight="1">
      <c r="A1287" s="16" t="s">
        <v>26859</v>
      </c>
      <c r="B1287" s="5" t="s">
        <v>25474</v>
      </c>
      <c r="C1287" s="16" t="s">
        <v>25475</v>
      </c>
      <c r="D1287" s="3" t="s">
        <v>1</v>
      </c>
      <c r="E1287" s="3" t="str">
        <f>IF(D1287&lt;&gt;"",VLOOKUP($D1287,Gefährdungsstufen!$B$2:$G$20,6,FALSE),"")</f>
        <v>potentiell gefährdet</v>
      </c>
      <c r="F1287" s="71">
        <f>IF(D1287&lt;&gt;"",VLOOKUP($D1287,Gefährdungsstufen!$B$2:$G$20,3,FALSE),"")</f>
        <v>0</v>
      </c>
      <c r="G1287" s="33" t="str">
        <f t="shared" si="120"/>
        <v>Landolt Elias (1991): Gefährdung der Farn- und Blütenpflanzen in der Schweiz</v>
      </c>
      <c r="H1287" s="3" t="s">
        <v>1</v>
      </c>
      <c r="I1287" s="3" t="str">
        <f>IF(H1287&lt;&gt;"",VLOOKUP($H1287,Gefährdungsstufen!$B$2:$G$20,6,FALSE),"")</f>
        <v>potentiell gefährdet</v>
      </c>
      <c r="J1287" s="71">
        <f>IF(H1287&lt;&gt;"",VLOOKUP($H1287,Gefährdungsstufen!$B$2:$G$20,3,FALSE),"")</f>
        <v>0</v>
      </c>
      <c r="K1287" s="33" t="str">
        <f t="shared" si="121"/>
        <v>Landolt Elias (1991): Gefährdung der Farn- und Blütenpflanzen in der Schweiz</v>
      </c>
      <c r="L1287" s="3" t="s">
        <v>8</v>
      </c>
      <c r="N1287" s="11" t="str">
        <f>IF(M1287&lt;&gt;"",VLOOKUP(M1287,Gefährdungsstufen!$B$2:$G$20,6,FALSE),"")</f>
        <v/>
      </c>
      <c r="O1287" s="33" t="str">
        <f t="shared" si="122"/>
        <v/>
      </c>
      <c r="P1287" s="3" t="s">
        <v>8</v>
      </c>
      <c r="R1287" s="11" t="str">
        <f>IF(Q1287&lt;&gt;"",VLOOKUP(Q1287,Gefährdungsstufen!$B$2:$G$20,6,FALSE),"")</f>
        <v/>
      </c>
      <c r="S1287" s="33" t="str">
        <f t="shared" si="123"/>
        <v/>
      </c>
      <c r="T1287" s="3" t="s">
        <v>8</v>
      </c>
      <c r="V1287" s="11" t="str">
        <f>IF(U1287&lt;&gt;"",VLOOKUP(U1287,Gefährdungsstufen!$B$2:$G$20,6,FALSE),"")</f>
        <v/>
      </c>
      <c r="W1287" s="33" t="str">
        <f t="shared" si="124"/>
        <v/>
      </c>
      <c r="X1287" s="3">
        <v>5</v>
      </c>
      <c r="Y1287" s="3" t="s">
        <v>8</v>
      </c>
      <c r="Z1287" s="3" t="s">
        <v>2</v>
      </c>
      <c r="AA1287" s="3">
        <v>6</v>
      </c>
      <c r="AB1287" s="3">
        <v>6</v>
      </c>
      <c r="AC1287" s="3">
        <v>6</v>
      </c>
      <c r="AD1287" s="3">
        <v>5</v>
      </c>
      <c r="AF1287" s="3" t="str">
        <f>IF(AE1287&lt;&gt;"",VLOOKUP(AE1287,legende!$A$3:$C$6,2,FALSE),"")</f>
        <v/>
      </c>
      <c r="AG1287" s="71" t="str">
        <f>IF(AE1287&lt;&gt;"",VLOOKUP(AE1287,legende!$A$3:$C$6,3,FALSE),"")</f>
        <v/>
      </c>
      <c r="AI1287" s="3" t="str">
        <f>IF(AH1287&lt;&gt;"",VLOOKUP(AH1287,legende!$F$3:$H$6,3,FALSE),"")</f>
        <v/>
      </c>
      <c r="AJ1287" s="71" t="str">
        <f>IF(AH1287&lt;&gt;"",VLOOKUP(AH1287,legende!$F$3:$H$6,2,FALSE),"")</f>
        <v/>
      </c>
      <c r="AK1287" s="3" t="s">
        <v>1</v>
      </c>
      <c r="AL1287" s="3" t="s">
        <v>1</v>
      </c>
      <c r="AM1287" s="11" t="str">
        <f>IF(AL1287&lt;&gt;"",VLOOKUP(AL1287,Gefährdungsstufen!$B$2:$G$20,6,FALSE),"")</f>
        <v>potentiell gefährdet</v>
      </c>
      <c r="AN1287" s="71">
        <f>IF(AL1287&lt;&gt;"",VLOOKUP(AL1287,Gefährdungsstufen!$B$2:$G$20,3,FALSE),"")</f>
        <v>0</v>
      </c>
      <c r="AP1287" s="11" t="s">
        <v>26922</v>
      </c>
      <c r="AQ1287" s="11" t="e">
        <f t="shared" si="125"/>
        <v>#VALUE!</v>
      </c>
      <c r="AR1287" s="3">
        <v>0</v>
      </c>
      <c r="AS1287" s="3" t="s">
        <v>0</v>
      </c>
      <c r="AU1287" s="2">
        <v>2</v>
      </c>
    </row>
    <row r="1288" spans="1:57" ht="15" hidden="1" customHeight="1">
      <c r="A1288" s="16" t="s">
        <v>26859</v>
      </c>
      <c r="B1288" s="5" t="s">
        <v>6136</v>
      </c>
      <c r="C1288" s="16" t="s">
        <v>6137</v>
      </c>
      <c r="D1288" s="3" t="s">
        <v>1</v>
      </c>
      <c r="E1288" s="3" t="str">
        <f>IF(D1288&lt;&gt;"",VLOOKUP($D1288,Gefährdungsstufen!$B$2:$G$20,6,FALSE),"")</f>
        <v>potentiell gefährdet</v>
      </c>
      <c r="F1288" s="71">
        <f>IF(D1288&lt;&gt;"",VLOOKUP($D1288,Gefährdungsstufen!$B$2:$G$20,3,FALSE),"")</f>
        <v>0</v>
      </c>
      <c r="G1288" s="33" t="str">
        <f t="shared" si="120"/>
        <v>Landolt Elias (1991): Gefährdung der Farn- und Blütenpflanzen in der Schweiz</v>
      </c>
      <c r="H1288" s="3" t="s">
        <v>1</v>
      </c>
      <c r="I1288" s="3" t="str">
        <f>IF(H1288&lt;&gt;"",VLOOKUP($H1288,Gefährdungsstufen!$B$2:$G$20,6,FALSE),"")</f>
        <v>potentiell gefährdet</v>
      </c>
      <c r="J1288" s="71">
        <f>IF(H1288&lt;&gt;"",VLOOKUP($H1288,Gefährdungsstufen!$B$2:$G$20,3,FALSE),"")</f>
        <v>0</v>
      </c>
      <c r="K1288" s="33" t="str">
        <f t="shared" si="121"/>
        <v>Landolt Elias (1991): Gefährdung der Farn- und Blütenpflanzen in der Schweiz</v>
      </c>
      <c r="L1288" s="3" t="s">
        <v>1</v>
      </c>
      <c r="M1288" s="3" t="s">
        <v>1</v>
      </c>
      <c r="N1288" s="11" t="str">
        <f>IF(M1288&lt;&gt;"",VLOOKUP(M1288,Gefährdungsstufen!$B$2:$G$20,6,FALSE),"")</f>
        <v>potentiell gefährdet</v>
      </c>
      <c r="O1288" s="33" t="str">
        <f t="shared" si="122"/>
        <v>Landolt Elias (1991): Gefährdung der Farn- und Blütenpflanzen in der Schweiz</v>
      </c>
      <c r="P1288" s="3" t="s">
        <v>1</v>
      </c>
      <c r="Q1288" s="3" t="s">
        <v>1</v>
      </c>
      <c r="R1288" s="11" t="str">
        <f>IF(Q1288&lt;&gt;"",VLOOKUP(Q1288,Gefährdungsstufen!$B$2:$G$20,6,FALSE),"")</f>
        <v>potentiell gefährdet</v>
      </c>
      <c r="S1288" s="33" t="str">
        <f t="shared" si="123"/>
        <v>Landolt Elias (1991): Gefährdung der Farn- und Blütenpflanzen in der Schweiz</v>
      </c>
      <c r="T1288" s="3" t="s">
        <v>1</v>
      </c>
      <c r="U1288" s="3" t="s">
        <v>1</v>
      </c>
      <c r="V1288" s="11" t="str">
        <f>IF(U1288&lt;&gt;"",VLOOKUP(U1288,Gefährdungsstufen!$B$2:$G$20,6,FALSE),"")</f>
        <v>potentiell gefährdet</v>
      </c>
      <c r="W1288" s="33" t="str">
        <f t="shared" si="124"/>
        <v>Landolt Elias (1991): Gefährdung der Farn- und Blütenpflanzen in der Schweiz</v>
      </c>
      <c r="X1288" s="3">
        <v>7</v>
      </c>
      <c r="Y1288" s="3" t="s">
        <v>8</v>
      </c>
      <c r="Z1288" s="3" t="s">
        <v>2</v>
      </c>
      <c r="AA1288" s="3">
        <v>6</v>
      </c>
      <c r="AB1288" s="3">
        <v>6</v>
      </c>
      <c r="AC1288" s="3">
        <v>6</v>
      </c>
      <c r="AD1288" s="3">
        <v>5</v>
      </c>
      <c r="AF1288" s="3" t="str">
        <f>IF(AE1288&lt;&gt;"",VLOOKUP(AE1288,legende!$A$3:$C$6,2,FALSE),"")</f>
        <v/>
      </c>
      <c r="AG1288" s="71" t="str">
        <f>IF(AE1288&lt;&gt;"",VLOOKUP(AE1288,legende!$A$3:$C$6,3,FALSE),"")</f>
        <v/>
      </c>
      <c r="AI1288" s="3" t="str">
        <f>IF(AH1288&lt;&gt;"",VLOOKUP(AH1288,legende!$F$3:$H$6,3,FALSE),"")</f>
        <v/>
      </c>
      <c r="AJ1288" s="71" t="str">
        <f>IF(AH1288&lt;&gt;"",VLOOKUP(AH1288,legende!$F$3:$H$6,2,FALSE),"")</f>
        <v/>
      </c>
      <c r="AK1288" s="3" t="s">
        <v>1</v>
      </c>
      <c r="AL1288" s="3" t="s">
        <v>1</v>
      </c>
      <c r="AM1288" s="11" t="str">
        <f>IF(AL1288&lt;&gt;"",VLOOKUP(AL1288,Gefährdungsstufen!$B$2:$G$20,6,FALSE),"")</f>
        <v>potentiell gefährdet</v>
      </c>
      <c r="AN1288" s="71">
        <f>IF(AL1288&lt;&gt;"",VLOOKUP(AL1288,Gefährdungsstufen!$B$2:$G$20,3,FALSE),"")</f>
        <v>0</v>
      </c>
      <c r="AP1288" s="11" t="s">
        <v>26922</v>
      </c>
      <c r="AQ1288" s="11" t="e">
        <f t="shared" si="125"/>
        <v>#VALUE!</v>
      </c>
      <c r="AR1288" s="3">
        <v>0</v>
      </c>
      <c r="AS1288" s="3" t="s">
        <v>0</v>
      </c>
      <c r="BB1288" s="2">
        <v>6</v>
      </c>
    </row>
    <row r="1289" spans="1:57" ht="15" hidden="1" customHeight="1">
      <c r="A1289" s="16" t="s">
        <v>26859</v>
      </c>
      <c r="B1289" s="5" t="s">
        <v>12535</v>
      </c>
      <c r="C1289" s="16" t="s">
        <v>12536</v>
      </c>
      <c r="D1289" s="3" t="s">
        <v>1</v>
      </c>
      <c r="E1289" s="3" t="str">
        <f>IF(D1289&lt;&gt;"",VLOOKUP($D1289,Gefährdungsstufen!$B$2:$G$20,6,FALSE),"")</f>
        <v>potentiell gefährdet</v>
      </c>
      <c r="F1289" s="71">
        <f>IF(D1289&lt;&gt;"",VLOOKUP($D1289,Gefährdungsstufen!$B$2:$G$20,3,FALSE),"")</f>
        <v>0</v>
      </c>
      <c r="G1289" s="33" t="str">
        <f t="shared" si="120"/>
        <v>Landolt Elias (1991): Gefährdung der Farn- und Blütenpflanzen in der Schweiz</v>
      </c>
      <c r="H1289" s="3" t="s">
        <v>1</v>
      </c>
      <c r="I1289" s="3" t="str">
        <f>IF(H1289&lt;&gt;"",VLOOKUP($H1289,Gefährdungsstufen!$B$2:$G$20,6,FALSE),"")</f>
        <v>potentiell gefährdet</v>
      </c>
      <c r="J1289" s="71">
        <f>IF(H1289&lt;&gt;"",VLOOKUP($H1289,Gefährdungsstufen!$B$2:$G$20,3,FALSE),"")</f>
        <v>0</v>
      </c>
      <c r="K1289" s="33" t="str">
        <f t="shared" si="121"/>
        <v>Landolt Elias (1991): Gefährdung der Farn- und Blütenpflanzen in der Schweiz</v>
      </c>
      <c r="L1289" s="3" t="s">
        <v>45</v>
      </c>
      <c r="M1289" s="3" t="s">
        <v>45</v>
      </c>
      <c r="N1289" s="11" t="str">
        <f>IF(M1289&lt;&gt;"",VLOOKUP(M1289,Gefährdungsstufen!$B$2:$G$20,6,FALSE),"")</f>
        <v>gefährdet</v>
      </c>
      <c r="O1289" s="33" t="str">
        <f t="shared" si="122"/>
        <v>Landolt Elias (1991): Gefährdung der Farn- und Blütenpflanzen in der Schweiz</v>
      </c>
      <c r="P1289" s="3" t="s">
        <v>45</v>
      </c>
      <c r="Q1289" s="3" t="s">
        <v>45</v>
      </c>
      <c r="R1289" s="11" t="str">
        <f>IF(Q1289&lt;&gt;"",VLOOKUP(Q1289,Gefährdungsstufen!$B$2:$G$20,6,FALSE),"")</f>
        <v>gefährdet</v>
      </c>
      <c r="S1289" s="33" t="str">
        <f t="shared" si="123"/>
        <v>Landolt Elias (1991): Gefährdung der Farn- und Blütenpflanzen in der Schweiz</v>
      </c>
      <c r="T1289" s="3" t="s">
        <v>9</v>
      </c>
      <c r="U1289" s="3" t="s">
        <v>9</v>
      </c>
      <c r="V1289" s="11" t="str">
        <f>IF(U1289&lt;&gt;"",VLOOKUP(U1289,Gefährdungsstufen!$B$2:$G$20,6,FALSE),"")</f>
        <v>vom Aussterben bedroht</v>
      </c>
      <c r="W1289" s="33" t="str">
        <f t="shared" si="124"/>
        <v>Landolt Elias (1991): Gefährdung der Farn- und Blütenpflanzen in der Schweiz</v>
      </c>
      <c r="X1289" s="3">
        <v>6</v>
      </c>
      <c r="Y1289" s="3" t="s">
        <v>8</v>
      </c>
      <c r="Z1289" s="3" t="s">
        <v>2</v>
      </c>
      <c r="AA1289" s="3">
        <v>3</v>
      </c>
      <c r="AB1289" s="3">
        <v>4</v>
      </c>
      <c r="AC1289" s="3">
        <v>2</v>
      </c>
      <c r="AD1289" s="3">
        <v>3</v>
      </c>
      <c r="AE1289" s="3" t="s">
        <v>23</v>
      </c>
      <c r="AF1289" s="3" t="str">
        <f>IF(AE1289&lt;&gt;"",VLOOKUP(AE1289,legende!$A$3:$C$6,2,FALSE),"")</f>
        <v>mittel</v>
      </c>
      <c r="AG1289" s="71">
        <f>IF(AE1289&lt;&gt;"",VLOOKUP(AE1289,legende!$A$3:$C$6,3,FALSE),"")</f>
        <v>2</v>
      </c>
      <c r="AH1289" s="3" t="s">
        <v>6</v>
      </c>
      <c r="AI1289" s="3" t="str">
        <f>IF(AH1289&lt;&gt;"",VLOOKUP(AH1289,legende!$F$3:$H$6,3,FALSE),"")</f>
        <v>klein: &lt;1/4</v>
      </c>
      <c r="AJ1289" s="71">
        <f>IF(AH1289&lt;&gt;"",VLOOKUP(AH1289,legende!$F$3:$H$6,2,FALSE),"")</f>
        <v>0</v>
      </c>
      <c r="AK1289" s="3" t="s">
        <v>9</v>
      </c>
      <c r="AL1289" s="3" t="s">
        <v>9</v>
      </c>
      <c r="AM1289" s="11" t="str">
        <f>IF(AL1289&lt;&gt;"",VLOOKUP(AL1289,Gefährdungsstufen!$B$2:$G$20,6,FALSE),"")</f>
        <v>vom Aussterben bedroht</v>
      </c>
      <c r="AN1289" s="71">
        <f>IF(AL1289&lt;&gt;"",VLOOKUP(AL1289,Gefährdungsstufen!$B$2:$G$20,3,FALSE),"")</f>
        <v>5</v>
      </c>
      <c r="AQ1289" s="11">
        <f t="shared" si="125"/>
        <v>7</v>
      </c>
      <c r="AR1289" s="3">
        <v>5</v>
      </c>
      <c r="AS1289" s="3">
        <v>5</v>
      </c>
      <c r="AT1289" s="2">
        <v>1</v>
      </c>
      <c r="AV1289" s="2" t="s">
        <v>36</v>
      </c>
      <c r="AW1289" s="2" t="s">
        <v>35</v>
      </c>
      <c r="BE1289" s="2" t="s">
        <v>248</v>
      </c>
    </row>
    <row r="1290" spans="1:57" ht="15" hidden="1" customHeight="1">
      <c r="A1290" s="16" t="s">
        <v>26859</v>
      </c>
      <c r="B1290" s="5" t="s">
        <v>25820</v>
      </c>
      <c r="C1290" s="16" t="s">
        <v>25821</v>
      </c>
      <c r="D1290" s="3" t="s">
        <v>1</v>
      </c>
      <c r="E1290" s="3" t="str">
        <f>IF(D1290&lt;&gt;"",VLOOKUP($D1290,Gefährdungsstufen!$B$2:$G$20,6,FALSE),"")</f>
        <v>potentiell gefährdet</v>
      </c>
      <c r="F1290" s="71">
        <f>IF(D1290&lt;&gt;"",VLOOKUP($D1290,Gefährdungsstufen!$B$2:$G$20,3,FALSE),"")</f>
        <v>0</v>
      </c>
      <c r="G1290" s="33" t="str">
        <f t="shared" si="120"/>
        <v>Landolt Elias (1991): Gefährdung der Farn- und Blütenpflanzen in der Schweiz</v>
      </c>
      <c r="H1290" s="3" t="s">
        <v>1</v>
      </c>
      <c r="I1290" s="3" t="str">
        <f>IF(H1290&lt;&gt;"",VLOOKUP($H1290,Gefährdungsstufen!$B$2:$G$20,6,FALSE),"")</f>
        <v>potentiell gefährdet</v>
      </c>
      <c r="J1290" s="71">
        <f>IF(H1290&lt;&gt;"",VLOOKUP($H1290,Gefährdungsstufen!$B$2:$G$20,3,FALSE),"")</f>
        <v>0</v>
      </c>
      <c r="K1290" s="33" t="str">
        <f t="shared" si="121"/>
        <v>Landolt Elias (1991): Gefährdung der Farn- und Blütenpflanzen in der Schweiz</v>
      </c>
      <c r="L1290" s="3" t="s">
        <v>1</v>
      </c>
      <c r="M1290" s="3" t="s">
        <v>1</v>
      </c>
      <c r="N1290" s="11" t="str">
        <f>IF(M1290&lt;&gt;"",VLOOKUP(M1290,Gefährdungsstufen!$B$2:$G$20,6,FALSE),"")</f>
        <v>potentiell gefährdet</v>
      </c>
      <c r="O1290" s="33" t="str">
        <f t="shared" si="122"/>
        <v>Landolt Elias (1991): Gefährdung der Farn- und Blütenpflanzen in der Schweiz</v>
      </c>
      <c r="P1290" s="3" t="s">
        <v>1</v>
      </c>
      <c r="Q1290" s="3" t="s">
        <v>1</v>
      </c>
      <c r="R1290" s="11" t="str">
        <f>IF(Q1290&lt;&gt;"",VLOOKUP(Q1290,Gefährdungsstufen!$B$2:$G$20,6,FALSE),"")</f>
        <v>potentiell gefährdet</v>
      </c>
      <c r="S1290" s="33" t="str">
        <f t="shared" si="123"/>
        <v>Landolt Elias (1991): Gefährdung der Farn- und Blütenpflanzen in der Schweiz</v>
      </c>
      <c r="T1290" s="3" t="s">
        <v>9</v>
      </c>
      <c r="U1290" s="3" t="s">
        <v>9</v>
      </c>
      <c r="V1290" s="11" t="str">
        <f>IF(U1290&lt;&gt;"",VLOOKUP(U1290,Gefährdungsstufen!$B$2:$G$20,6,FALSE),"")</f>
        <v>vom Aussterben bedroht</v>
      </c>
      <c r="W1290" s="33" t="str">
        <f t="shared" si="124"/>
        <v>Landolt Elias (1991): Gefährdung der Farn- und Blütenpflanzen in der Schweiz</v>
      </c>
      <c r="X1290" s="3">
        <v>6</v>
      </c>
      <c r="Y1290" s="3" t="s">
        <v>8</v>
      </c>
      <c r="Z1290" s="3" t="s">
        <v>2</v>
      </c>
      <c r="AA1290" s="3">
        <v>1</v>
      </c>
      <c r="AB1290" s="3">
        <v>3</v>
      </c>
      <c r="AC1290" s="3">
        <v>1</v>
      </c>
      <c r="AD1290" s="3">
        <v>2</v>
      </c>
      <c r="AE1290" s="3" t="s">
        <v>7</v>
      </c>
      <c r="AF1290" s="3" t="str">
        <f>IF(AE1290&lt;&gt;"",VLOOKUP(AE1290,legende!$A$3:$C$6,2,FALSE),"")</f>
        <v>gross</v>
      </c>
      <c r="AG1290" s="71">
        <f>IF(AE1290&lt;&gt;"",VLOOKUP(AE1290,legende!$A$3:$C$6,3,FALSE),"")</f>
        <v>0</v>
      </c>
      <c r="AH1290" s="3" t="s">
        <v>6</v>
      </c>
      <c r="AI1290" s="3" t="str">
        <f>IF(AH1290&lt;&gt;"",VLOOKUP(AH1290,legende!$F$3:$H$6,3,FALSE),"")</f>
        <v>klein: &lt;1/4</v>
      </c>
      <c r="AJ1290" s="71">
        <f>IF(AH1290&lt;&gt;"",VLOOKUP(AH1290,legende!$F$3:$H$6,2,FALSE),"")</f>
        <v>0</v>
      </c>
      <c r="AK1290" s="3" t="s">
        <v>12</v>
      </c>
      <c r="AL1290" s="3" t="s">
        <v>12</v>
      </c>
      <c r="AM1290" s="11" t="str">
        <f>IF(AL1290&lt;&gt;"",VLOOKUP(AL1290,Gefährdungsstufen!$B$2:$G$20,6,FALSE),"")</f>
        <v>vom Aussterben bedroht</v>
      </c>
      <c r="AN1290" s="71">
        <f>IF(AL1290&lt;&gt;"",VLOOKUP(AL1290,Gefährdungsstufen!$B$2:$G$20,3,FALSE),"")</f>
        <v>5</v>
      </c>
      <c r="AQ1290" s="11">
        <f t="shared" si="125"/>
        <v>5</v>
      </c>
      <c r="AR1290" s="3">
        <v>3</v>
      </c>
      <c r="AS1290" s="3">
        <v>3</v>
      </c>
      <c r="AT1290" s="2">
        <v>1</v>
      </c>
      <c r="AV1290" s="2" t="s">
        <v>36</v>
      </c>
      <c r="AW1290" s="2" t="s">
        <v>35</v>
      </c>
      <c r="BD1290" s="2" t="s">
        <v>120</v>
      </c>
    </row>
    <row r="1291" spans="1:57" ht="15" hidden="1" customHeight="1">
      <c r="A1291" s="16" t="s">
        <v>26859</v>
      </c>
      <c r="B1291" s="5" t="s">
        <v>24663</v>
      </c>
      <c r="C1291" s="16" t="s">
        <v>24664</v>
      </c>
      <c r="D1291" s="3" t="s">
        <v>1</v>
      </c>
      <c r="E1291" s="3" t="str">
        <f>IF(D1291&lt;&gt;"",VLOOKUP($D1291,Gefährdungsstufen!$B$2:$G$20,6,FALSE),"")</f>
        <v>potentiell gefährdet</v>
      </c>
      <c r="F1291" s="71">
        <f>IF(D1291&lt;&gt;"",VLOOKUP($D1291,Gefährdungsstufen!$B$2:$G$20,3,FALSE),"")</f>
        <v>0</v>
      </c>
      <c r="G1291" s="33" t="str">
        <f t="shared" si="120"/>
        <v>Landolt Elias (1991): Gefährdung der Farn- und Blütenpflanzen in der Schweiz</v>
      </c>
      <c r="H1291" s="3" t="s">
        <v>1</v>
      </c>
      <c r="I1291" s="3" t="str">
        <f>IF(H1291&lt;&gt;"",VLOOKUP($H1291,Gefährdungsstufen!$B$2:$G$20,6,FALSE),"")</f>
        <v>potentiell gefährdet</v>
      </c>
      <c r="J1291" s="71">
        <f>IF(H1291&lt;&gt;"",VLOOKUP($H1291,Gefährdungsstufen!$B$2:$G$20,3,FALSE),"")</f>
        <v>0</v>
      </c>
      <c r="K1291" s="33" t="str">
        <f t="shared" si="121"/>
        <v>Landolt Elias (1991): Gefährdung der Farn- und Blütenpflanzen in der Schweiz</v>
      </c>
      <c r="L1291" s="3" t="s">
        <v>1</v>
      </c>
      <c r="M1291" s="3" t="s">
        <v>1</v>
      </c>
      <c r="N1291" s="11" t="str">
        <f>IF(M1291&lt;&gt;"",VLOOKUP(M1291,Gefährdungsstufen!$B$2:$G$20,6,FALSE),"")</f>
        <v>potentiell gefährdet</v>
      </c>
      <c r="O1291" s="33" t="str">
        <f t="shared" si="122"/>
        <v>Landolt Elias (1991): Gefährdung der Farn- und Blütenpflanzen in der Schweiz</v>
      </c>
      <c r="P1291" s="3" t="s">
        <v>1</v>
      </c>
      <c r="Q1291" s="3" t="s">
        <v>1</v>
      </c>
      <c r="R1291" s="11" t="str">
        <f>IF(Q1291&lt;&gt;"",VLOOKUP(Q1291,Gefährdungsstufen!$B$2:$G$20,6,FALSE),"")</f>
        <v>potentiell gefährdet</v>
      </c>
      <c r="S1291" s="33" t="str">
        <f t="shared" si="123"/>
        <v>Landolt Elias (1991): Gefährdung der Farn- und Blütenpflanzen in der Schweiz</v>
      </c>
      <c r="T1291" s="3" t="s">
        <v>1</v>
      </c>
      <c r="U1291" s="3" t="s">
        <v>1</v>
      </c>
      <c r="V1291" s="11" t="str">
        <f>IF(U1291&lt;&gt;"",VLOOKUP(U1291,Gefährdungsstufen!$B$2:$G$20,6,FALSE),"")</f>
        <v>potentiell gefährdet</v>
      </c>
      <c r="W1291" s="33" t="str">
        <f t="shared" si="124"/>
        <v>Landolt Elias (1991): Gefährdung der Farn- und Blütenpflanzen in der Schweiz</v>
      </c>
      <c r="X1291" s="3">
        <v>1</v>
      </c>
      <c r="Y1291" s="3" t="s">
        <v>8</v>
      </c>
      <c r="Z1291" s="3" t="s">
        <v>2</v>
      </c>
      <c r="AA1291" s="3">
        <v>6</v>
      </c>
      <c r="AB1291" s="3">
        <v>6</v>
      </c>
      <c r="AC1291" s="3">
        <v>6</v>
      </c>
      <c r="AD1291" s="3">
        <v>5</v>
      </c>
      <c r="AF1291" s="3" t="str">
        <f>IF(AE1291&lt;&gt;"",VLOOKUP(AE1291,legende!$A$3:$C$6,2,FALSE),"")</f>
        <v/>
      </c>
      <c r="AG1291" s="71" t="str">
        <f>IF(AE1291&lt;&gt;"",VLOOKUP(AE1291,legende!$A$3:$C$6,3,FALSE),"")</f>
        <v/>
      </c>
      <c r="AI1291" s="3" t="str">
        <f>IF(AH1291&lt;&gt;"",VLOOKUP(AH1291,legende!$F$3:$H$6,3,FALSE),"")</f>
        <v/>
      </c>
      <c r="AJ1291" s="71" t="str">
        <f>IF(AH1291&lt;&gt;"",VLOOKUP(AH1291,legende!$F$3:$H$6,2,FALSE),"")</f>
        <v/>
      </c>
      <c r="AK1291" s="3" t="s">
        <v>1</v>
      </c>
      <c r="AL1291" s="3" t="s">
        <v>1</v>
      </c>
      <c r="AM1291" s="11" t="str">
        <f>IF(AL1291&lt;&gt;"",VLOOKUP(AL1291,Gefährdungsstufen!$B$2:$G$20,6,FALSE),"")</f>
        <v>potentiell gefährdet</v>
      </c>
      <c r="AN1291" s="71">
        <f>IF(AL1291&lt;&gt;"",VLOOKUP(AL1291,Gefährdungsstufen!$B$2:$G$20,3,FALSE),"")</f>
        <v>0</v>
      </c>
      <c r="AP1291" s="11" t="s">
        <v>26922</v>
      </c>
      <c r="AQ1291" s="11" t="e">
        <f t="shared" si="125"/>
        <v>#VALUE!</v>
      </c>
      <c r="AR1291" s="3">
        <v>0</v>
      </c>
      <c r="AS1291" s="3" t="s">
        <v>0</v>
      </c>
      <c r="AT1291" s="2">
        <v>1</v>
      </c>
      <c r="BD1291" s="2" t="s">
        <v>120</v>
      </c>
    </row>
    <row r="1292" spans="1:57" ht="15" hidden="1" customHeight="1">
      <c r="A1292" s="16" t="s">
        <v>26859</v>
      </c>
      <c r="B1292" s="5" t="s">
        <v>26249</v>
      </c>
      <c r="C1292" s="16" t="s">
        <v>26250</v>
      </c>
      <c r="D1292" s="3" t="s">
        <v>1</v>
      </c>
      <c r="E1292" s="3" t="str">
        <f>IF(D1292&lt;&gt;"",VLOOKUP($D1292,Gefährdungsstufen!$B$2:$G$20,6,FALSE),"")</f>
        <v>potentiell gefährdet</v>
      </c>
      <c r="F1292" s="71">
        <f>IF(D1292&lt;&gt;"",VLOOKUP($D1292,Gefährdungsstufen!$B$2:$G$20,3,FALSE),"")</f>
        <v>0</v>
      </c>
      <c r="G1292" s="33" t="str">
        <f t="shared" si="120"/>
        <v>Landolt Elias (1991): Gefährdung der Farn- und Blütenpflanzen in der Schweiz</v>
      </c>
      <c r="H1292" s="3" t="s">
        <v>1</v>
      </c>
      <c r="I1292" s="3" t="str">
        <f>IF(H1292&lt;&gt;"",VLOOKUP($H1292,Gefährdungsstufen!$B$2:$G$20,6,FALSE),"")</f>
        <v>potentiell gefährdet</v>
      </c>
      <c r="J1292" s="71">
        <f>IF(H1292&lt;&gt;"",VLOOKUP($H1292,Gefährdungsstufen!$B$2:$G$20,3,FALSE),"")</f>
        <v>0</v>
      </c>
      <c r="K1292" s="33" t="str">
        <f t="shared" si="121"/>
        <v>Landolt Elias (1991): Gefährdung der Farn- und Blütenpflanzen in der Schweiz</v>
      </c>
      <c r="L1292" s="3" t="s">
        <v>1</v>
      </c>
      <c r="M1292" s="3" t="s">
        <v>1</v>
      </c>
      <c r="N1292" s="11" t="str">
        <f>IF(M1292&lt;&gt;"",VLOOKUP(M1292,Gefährdungsstufen!$B$2:$G$20,6,FALSE),"")</f>
        <v>potentiell gefährdet</v>
      </c>
      <c r="O1292" s="33" t="str">
        <f t="shared" si="122"/>
        <v>Landolt Elias (1991): Gefährdung der Farn- und Blütenpflanzen in der Schweiz</v>
      </c>
      <c r="P1292" s="3" t="s">
        <v>1</v>
      </c>
      <c r="Q1292" s="3" t="s">
        <v>1</v>
      </c>
      <c r="R1292" s="11" t="str">
        <f>IF(Q1292&lt;&gt;"",VLOOKUP(Q1292,Gefährdungsstufen!$B$2:$G$20,6,FALSE),"")</f>
        <v>potentiell gefährdet</v>
      </c>
      <c r="S1292" s="33" t="str">
        <f t="shared" si="123"/>
        <v>Landolt Elias (1991): Gefährdung der Farn- und Blütenpflanzen in der Schweiz</v>
      </c>
      <c r="T1292" s="3" t="s">
        <v>1</v>
      </c>
      <c r="U1292" s="3" t="s">
        <v>1</v>
      </c>
      <c r="V1292" s="11" t="str">
        <f>IF(U1292&lt;&gt;"",VLOOKUP(U1292,Gefährdungsstufen!$B$2:$G$20,6,FALSE),"")</f>
        <v>potentiell gefährdet</v>
      </c>
      <c r="W1292" s="33" t="str">
        <f t="shared" si="124"/>
        <v>Landolt Elias (1991): Gefährdung der Farn- und Blütenpflanzen in der Schweiz</v>
      </c>
      <c r="X1292" s="3">
        <v>1</v>
      </c>
      <c r="Y1292" s="3" t="s">
        <v>8</v>
      </c>
      <c r="Z1292" s="3" t="s">
        <v>2</v>
      </c>
      <c r="AA1292" s="3">
        <v>6</v>
      </c>
      <c r="AB1292" s="3">
        <v>6</v>
      </c>
      <c r="AC1292" s="3">
        <v>6</v>
      </c>
      <c r="AD1292" s="3">
        <v>5</v>
      </c>
      <c r="AF1292" s="3" t="str">
        <f>IF(AE1292&lt;&gt;"",VLOOKUP(AE1292,legende!$A$3:$C$6,2,FALSE),"")</f>
        <v/>
      </c>
      <c r="AG1292" s="71" t="str">
        <f>IF(AE1292&lt;&gt;"",VLOOKUP(AE1292,legende!$A$3:$C$6,3,FALSE),"")</f>
        <v/>
      </c>
      <c r="AI1292" s="3" t="str">
        <f>IF(AH1292&lt;&gt;"",VLOOKUP(AH1292,legende!$F$3:$H$6,3,FALSE),"")</f>
        <v/>
      </c>
      <c r="AJ1292" s="71" t="str">
        <f>IF(AH1292&lt;&gt;"",VLOOKUP(AH1292,legende!$F$3:$H$6,2,FALSE),"")</f>
        <v/>
      </c>
      <c r="AK1292" s="3" t="s">
        <v>1</v>
      </c>
      <c r="AL1292" s="3" t="s">
        <v>1</v>
      </c>
      <c r="AM1292" s="11" t="str">
        <f>IF(AL1292&lt;&gt;"",VLOOKUP(AL1292,Gefährdungsstufen!$B$2:$G$20,6,FALSE),"")</f>
        <v>potentiell gefährdet</v>
      </c>
      <c r="AN1292" s="71">
        <f>IF(AL1292&lt;&gt;"",VLOOKUP(AL1292,Gefährdungsstufen!$B$2:$G$20,3,FALSE),"")</f>
        <v>0</v>
      </c>
      <c r="AP1292" s="11" t="s">
        <v>26922</v>
      </c>
      <c r="AQ1292" s="11" t="e">
        <f t="shared" si="125"/>
        <v>#VALUE!</v>
      </c>
      <c r="AR1292" s="3">
        <v>0</v>
      </c>
      <c r="AS1292" s="3" t="s">
        <v>0</v>
      </c>
      <c r="AT1292" s="2">
        <v>1</v>
      </c>
      <c r="BD1292" s="2" t="s">
        <v>120</v>
      </c>
    </row>
    <row r="1293" spans="1:57" ht="15" hidden="1" customHeight="1">
      <c r="A1293" s="16" t="s">
        <v>26859</v>
      </c>
      <c r="B1293" s="5" t="s">
        <v>5688</v>
      </c>
      <c r="C1293" s="16" t="s">
        <v>5689</v>
      </c>
      <c r="D1293" s="3" t="s">
        <v>1</v>
      </c>
      <c r="E1293" s="3" t="str">
        <f>IF(D1293&lt;&gt;"",VLOOKUP($D1293,Gefährdungsstufen!$B$2:$G$20,6,FALSE),"")</f>
        <v>potentiell gefährdet</v>
      </c>
      <c r="F1293" s="71">
        <f>IF(D1293&lt;&gt;"",VLOOKUP($D1293,Gefährdungsstufen!$B$2:$G$20,3,FALSE),"")</f>
        <v>0</v>
      </c>
      <c r="G1293" s="33" t="str">
        <f t="shared" si="120"/>
        <v>Landolt Elias (1991): Gefährdung der Farn- und Blütenpflanzen in der Schweiz</v>
      </c>
      <c r="H1293" s="3" t="s">
        <v>45</v>
      </c>
      <c r="I1293" s="3" t="str">
        <f>IF(H1293&lt;&gt;"",VLOOKUP($H1293,Gefährdungsstufen!$B$2:$G$20,6,FALSE),"")</f>
        <v>gefährdet</v>
      </c>
      <c r="J1293" s="71">
        <f>IF(H1293&lt;&gt;"",VLOOKUP($H1293,Gefährdungsstufen!$B$2:$G$20,3,FALSE),"")</f>
        <v>3</v>
      </c>
      <c r="K1293" s="33" t="str">
        <f t="shared" si="121"/>
        <v>Landolt Elias (1991): Gefährdung der Farn- und Blütenpflanzen in der Schweiz</v>
      </c>
      <c r="L1293" s="3" t="s">
        <v>9</v>
      </c>
      <c r="M1293" s="3" t="s">
        <v>9</v>
      </c>
      <c r="N1293" s="11" t="str">
        <f>IF(M1293&lt;&gt;"",VLOOKUP(M1293,Gefährdungsstufen!$B$2:$G$20,6,FALSE),"")</f>
        <v>vom Aussterben bedroht</v>
      </c>
      <c r="O1293" s="33" t="str">
        <f t="shared" si="122"/>
        <v>Landolt Elias (1991): Gefährdung der Farn- und Blütenpflanzen in der Schweiz</v>
      </c>
      <c r="P1293" s="3" t="s">
        <v>9</v>
      </c>
      <c r="Q1293" s="3" t="s">
        <v>9</v>
      </c>
      <c r="R1293" s="11" t="str">
        <f>IF(Q1293&lt;&gt;"",VLOOKUP(Q1293,Gefährdungsstufen!$B$2:$G$20,6,FALSE),"")</f>
        <v>vom Aussterben bedroht</v>
      </c>
      <c r="S1293" s="33" t="str">
        <f t="shared" si="123"/>
        <v>Landolt Elias (1991): Gefährdung der Farn- und Blütenpflanzen in der Schweiz</v>
      </c>
      <c r="T1293" s="3" t="s">
        <v>9</v>
      </c>
      <c r="U1293" s="3" t="s">
        <v>9</v>
      </c>
      <c r="V1293" s="11" t="str">
        <f>IF(U1293&lt;&gt;"",VLOOKUP(U1293,Gefährdungsstufen!$B$2:$G$20,6,FALSE),"")</f>
        <v>vom Aussterben bedroht</v>
      </c>
      <c r="W1293" s="33" t="str">
        <f t="shared" si="124"/>
        <v>Landolt Elias (1991): Gefährdung der Farn- und Blütenpflanzen in der Schweiz</v>
      </c>
      <c r="X1293" s="3">
        <v>6</v>
      </c>
      <c r="Y1293" s="3" t="s">
        <v>8</v>
      </c>
      <c r="Z1293" s="3" t="s">
        <v>2</v>
      </c>
      <c r="AA1293" s="3">
        <v>1</v>
      </c>
      <c r="AB1293" s="3">
        <v>3</v>
      </c>
      <c r="AC1293" s="3">
        <v>1</v>
      </c>
      <c r="AD1293" s="3">
        <v>2</v>
      </c>
      <c r="AE1293" s="3" t="s">
        <v>7</v>
      </c>
      <c r="AF1293" s="3" t="str">
        <f>IF(AE1293&lt;&gt;"",VLOOKUP(AE1293,legende!$A$3:$C$6,2,FALSE),"")</f>
        <v>gross</v>
      </c>
      <c r="AG1293" s="71">
        <f>IF(AE1293&lt;&gt;"",VLOOKUP(AE1293,legende!$A$3:$C$6,3,FALSE),"")</f>
        <v>0</v>
      </c>
      <c r="AH1293" s="3" t="s">
        <v>6</v>
      </c>
      <c r="AI1293" s="3" t="str">
        <f>IF(AH1293&lt;&gt;"",VLOOKUP(AH1293,legende!$F$3:$H$6,3,FALSE),"")</f>
        <v>klein: &lt;1/4</v>
      </c>
      <c r="AJ1293" s="71">
        <f>IF(AH1293&lt;&gt;"",VLOOKUP(AH1293,legende!$F$3:$H$6,2,FALSE),"")</f>
        <v>0</v>
      </c>
      <c r="AK1293" s="3" t="s">
        <v>12</v>
      </c>
      <c r="AL1293" s="3" t="s">
        <v>12</v>
      </c>
      <c r="AM1293" s="11" t="str">
        <f>IF(AL1293&lt;&gt;"",VLOOKUP(AL1293,Gefährdungsstufen!$B$2:$G$20,6,FALSE),"")</f>
        <v>vom Aussterben bedroht</v>
      </c>
      <c r="AN1293" s="71">
        <f>IF(AL1293&lt;&gt;"",VLOOKUP(AL1293,Gefährdungsstufen!$B$2:$G$20,3,FALSE),"")</f>
        <v>5</v>
      </c>
      <c r="AQ1293" s="11">
        <f t="shared" si="125"/>
        <v>8</v>
      </c>
      <c r="AR1293" s="3">
        <v>5</v>
      </c>
      <c r="AS1293" s="3">
        <v>5</v>
      </c>
      <c r="AT1293" s="2">
        <v>1</v>
      </c>
      <c r="BE1293" s="2" t="s">
        <v>248</v>
      </c>
    </row>
    <row r="1294" spans="1:57" ht="15" hidden="1" customHeight="1">
      <c r="A1294" s="16" t="s">
        <v>26859</v>
      </c>
      <c r="B1294" s="5" t="s">
        <v>9385</v>
      </c>
      <c r="C1294" s="16" t="s">
        <v>9386</v>
      </c>
      <c r="D1294" s="3" t="s">
        <v>1</v>
      </c>
      <c r="E1294" s="3" t="str">
        <f>IF(D1294&lt;&gt;"",VLOOKUP($D1294,Gefährdungsstufen!$B$2:$G$20,6,FALSE),"")</f>
        <v>potentiell gefährdet</v>
      </c>
      <c r="F1294" s="71">
        <f>IF(D1294&lt;&gt;"",VLOOKUP($D1294,Gefährdungsstufen!$B$2:$G$20,3,FALSE),"")</f>
        <v>0</v>
      </c>
      <c r="G1294" s="33" t="str">
        <f t="shared" si="120"/>
        <v>Landolt Elias (1991): Gefährdung der Farn- und Blütenpflanzen in der Schweiz</v>
      </c>
      <c r="H1294" s="3" t="s">
        <v>1</v>
      </c>
      <c r="I1294" s="3" t="str">
        <f>IF(H1294&lt;&gt;"",VLOOKUP($H1294,Gefährdungsstufen!$B$2:$G$20,6,FALSE),"")</f>
        <v>potentiell gefährdet</v>
      </c>
      <c r="J1294" s="71">
        <f>IF(H1294&lt;&gt;"",VLOOKUP($H1294,Gefährdungsstufen!$B$2:$G$20,3,FALSE),"")</f>
        <v>0</v>
      </c>
      <c r="K1294" s="33" t="str">
        <f t="shared" si="121"/>
        <v>Landolt Elias (1991): Gefährdung der Farn- und Blütenpflanzen in der Schweiz</v>
      </c>
      <c r="L1294" s="3" t="s">
        <v>5</v>
      </c>
      <c r="M1294" s="3" t="s">
        <v>5</v>
      </c>
      <c r="N1294" s="11" t="str">
        <f>IF(M1294&lt;&gt;"",VLOOKUP(M1294,Gefährdungsstufen!$B$2:$G$20,6,FALSE),"")</f>
        <v>stark gefährdet</v>
      </c>
      <c r="O1294" s="33" t="str">
        <f t="shared" si="122"/>
        <v>Landolt Elias (1991): Gefährdung der Farn- und Blütenpflanzen in der Schweiz</v>
      </c>
      <c r="P1294" s="3" t="s">
        <v>9</v>
      </c>
      <c r="Q1294" s="3" t="s">
        <v>9</v>
      </c>
      <c r="R1294" s="11" t="str">
        <f>IF(Q1294&lt;&gt;"",VLOOKUP(Q1294,Gefährdungsstufen!$B$2:$G$20,6,FALSE),"")</f>
        <v>vom Aussterben bedroht</v>
      </c>
      <c r="S1294" s="33" t="str">
        <f t="shared" si="123"/>
        <v>Landolt Elias (1991): Gefährdung der Farn- und Blütenpflanzen in der Schweiz</v>
      </c>
      <c r="T1294" s="3" t="s">
        <v>9</v>
      </c>
      <c r="U1294" s="3" t="s">
        <v>9</v>
      </c>
      <c r="V1294" s="11" t="str">
        <f>IF(U1294&lt;&gt;"",VLOOKUP(U1294,Gefährdungsstufen!$B$2:$G$20,6,FALSE),"")</f>
        <v>vom Aussterben bedroht</v>
      </c>
      <c r="W1294" s="33" t="str">
        <f t="shared" si="124"/>
        <v>Landolt Elias (1991): Gefährdung der Farn- und Blütenpflanzen in der Schweiz</v>
      </c>
      <c r="X1294" s="3">
        <v>6</v>
      </c>
      <c r="Y1294" s="3" t="s">
        <v>8</v>
      </c>
      <c r="Z1294" s="3" t="s">
        <v>13</v>
      </c>
      <c r="AA1294" s="3">
        <v>1</v>
      </c>
      <c r="AB1294" s="3">
        <v>2</v>
      </c>
      <c r="AC1294" s="3">
        <v>1</v>
      </c>
      <c r="AD1294" s="3">
        <v>2</v>
      </c>
      <c r="AE1294" s="3" t="s">
        <v>7</v>
      </c>
      <c r="AF1294" s="3" t="str">
        <f>IF(AE1294&lt;&gt;"",VLOOKUP(AE1294,legende!$A$3:$C$6,2,FALSE),"")</f>
        <v>gross</v>
      </c>
      <c r="AG1294" s="71">
        <f>IF(AE1294&lt;&gt;"",VLOOKUP(AE1294,legende!$A$3:$C$6,3,FALSE),"")</f>
        <v>0</v>
      </c>
      <c r="AH1294" s="3" t="s">
        <v>6</v>
      </c>
      <c r="AI1294" s="3" t="str">
        <f>IF(AH1294&lt;&gt;"",VLOOKUP(AH1294,legende!$F$3:$H$6,3,FALSE),"")</f>
        <v>klein: &lt;1/4</v>
      </c>
      <c r="AJ1294" s="71">
        <f>IF(AH1294&lt;&gt;"",VLOOKUP(AH1294,legende!$F$3:$H$6,2,FALSE),"")</f>
        <v>0</v>
      </c>
      <c r="AK1294" s="3" t="s">
        <v>12</v>
      </c>
      <c r="AL1294" s="3" t="s">
        <v>12</v>
      </c>
      <c r="AM1294" s="11" t="str">
        <f>IF(AL1294&lt;&gt;"",VLOOKUP(AL1294,Gefährdungsstufen!$B$2:$G$20,6,FALSE),"")</f>
        <v>vom Aussterben bedroht</v>
      </c>
      <c r="AN1294" s="71">
        <f>IF(AL1294&lt;&gt;"",VLOOKUP(AL1294,Gefährdungsstufen!$B$2:$G$20,3,FALSE),"")</f>
        <v>5</v>
      </c>
      <c r="AQ1294" s="11">
        <f t="shared" si="125"/>
        <v>5</v>
      </c>
      <c r="AR1294" s="3">
        <v>3</v>
      </c>
      <c r="AS1294" s="3">
        <v>3</v>
      </c>
      <c r="AT1294" s="2">
        <v>1</v>
      </c>
      <c r="AV1294" s="2" t="s">
        <v>36</v>
      </c>
      <c r="AW1294" s="2" t="s">
        <v>35</v>
      </c>
      <c r="BD1294" s="2" t="s">
        <v>120</v>
      </c>
    </row>
    <row r="1295" spans="1:57" ht="15" hidden="1" customHeight="1">
      <c r="A1295" s="16" t="s">
        <v>26859</v>
      </c>
      <c r="B1295" s="5" t="s">
        <v>6111</v>
      </c>
      <c r="C1295" s="16" t="s">
        <v>6112</v>
      </c>
      <c r="D1295" s="3" t="s">
        <v>1</v>
      </c>
      <c r="E1295" s="3" t="str">
        <f>IF(D1295&lt;&gt;"",VLOOKUP($D1295,Gefährdungsstufen!$B$2:$G$20,6,FALSE),"")</f>
        <v>potentiell gefährdet</v>
      </c>
      <c r="F1295" s="71">
        <f>IF(D1295&lt;&gt;"",VLOOKUP($D1295,Gefährdungsstufen!$B$2:$G$20,3,FALSE),"")</f>
        <v>0</v>
      </c>
      <c r="G1295" s="33" t="str">
        <f t="shared" si="120"/>
        <v>Landolt Elias (1991): Gefährdung der Farn- und Blütenpflanzen in der Schweiz</v>
      </c>
      <c r="H1295" s="3" t="s">
        <v>1</v>
      </c>
      <c r="I1295" s="3" t="str">
        <f>IF(H1295&lt;&gt;"",VLOOKUP($H1295,Gefährdungsstufen!$B$2:$G$20,6,FALSE),"")</f>
        <v>potentiell gefährdet</v>
      </c>
      <c r="J1295" s="71">
        <f>IF(H1295&lt;&gt;"",VLOOKUP($H1295,Gefährdungsstufen!$B$2:$G$20,3,FALSE),"")</f>
        <v>0</v>
      </c>
      <c r="K1295" s="33" t="str">
        <f t="shared" si="121"/>
        <v>Landolt Elias (1991): Gefährdung der Farn- und Blütenpflanzen in der Schweiz</v>
      </c>
      <c r="L1295" s="3" t="s">
        <v>5</v>
      </c>
      <c r="M1295" s="3" t="s">
        <v>5</v>
      </c>
      <c r="N1295" s="11" t="str">
        <f>IF(M1295&lt;&gt;"",VLOOKUP(M1295,Gefährdungsstufen!$B$2:$G$20,6,FALSE),"")</f>
        <v>stark gefährdet</v>
      </c>
      <c r="O1295" s="33" t="str">
        <f t="shared" si="122"/>
        <v>Landolt Elias (1991): Gefährdung der Farn- und Blütenpflanzen in der Schweiz</v>
      </c>
      <c r="P1295" s="3" t="s">
        <v>1</v>
      </c>
      <c r="Q1295" s="3" t="s">
        <v>1</v>
      </c>
      <c r="R1295" s="11" t="str">
        <f>IF(Q1295&lt;&gt;"",VLOOKUP(Q1295,Gefährdungsstufen!$B$2:$G$20,6,FALSE),"")</f>
        <v>potentiell gefährdet</v>
      </c>
      <c r="S1295" s="33" t="str">
        <f t="shared" si="123"/>
        <v>Landolt Elias (1991): Gefährdung der Farn- und Blütenpflanzen in der Schweiz</v>
      </c>
      <c r="T1295" s="3" t="s">
        <v>9</v>
      </c>
      <c r="U1295" s="3" t="s">
        <v>9</v>
      </c>
      <c r="V1295" s="11" t="str">
        <f>IF(U1295&lt;&gt;"",VLOOKUP(U1295,Gefährdungsstufen!$B$2:$G$20,6,FALSE),"")</f>
        <v>vom Aussterben bedroht</v>
      </c>
      <c r="W1295" s="33" t="str">
        <f t="shared" si="124"/>
        <v>Landolt Elias (1991): Gefährdung der Farn- und Blütenpflanzen in der Schweiz</v>
      </c>
      <c r="X1295" s="3">
        <v>6</v>
      </c>
      <c r="Y1295" s="3" t="s">
        <v>8</v>
      </c>
      <c r="Z1295" s="3" t="s">
        <v>2</v>
      </c>
      <c r="AA1295" s="3">
        <v>4</v>
      </c>
      <c r="AB1295" s="3">
        <v>5</v>
      </c>
      <c r="AC1295" s="3">
        <v>3</v>
      </c>
      <c r="AD1295" s="3">
        <v>3</v>
      </c>
      <c r="AE1295" s="3" t="s">
        <v>7</v>
      </c>
      <c r="AF1295" s="3" t="str">
        <f>IF(AE1295&lt;&gt;"",VLOOKUP(AE1295,legende!$A$3:$C$6,2,FALSE),"")</f>
        <v>gross</v>
      </c>
      <c r="AG1295" s="71">
        <f>IF(AE1295&lt;&gt;"",VLOOKUP(AE1295,legende!$A$3:$C$6,3,FALSE),"")</f>
        <v>0</v>
      </c>
      <c r="AH1295" s="3" t="s">
        <v>6</v>
      </c>
      <c r="AI1295" s="3" t="str">
        <f>IF(AH1295&lt;&gt;"",VLOOKUP(AH1295,legende!$F$3:$H$6,3,FALSE),"")</f>
        <v>klein: &lt;1/4</v>
      </c>
      <c r="AJ1295" s="71">
        <f>IF(AH1295&lt;&gt;"",VLOOKUP(AH1295,legende!$F$3:$H$6,2,FALSE),"")</f>
        <v>0</v>
      </c>
      <c r="AK1295" s="3" t="s">
        <v>5</v>
      </c>
      <c r="AL1295" s="3" t="s">
        <v>5</v>
      </c>
      <c r="AM1295" s="11" t="str">
        <f>IF(AL1295&lt;&gt;"",VLOOKUP(AL1295,Gefährdungsstufen!$B$2:$G$20,6,FALSE),"")</f>
        <v>stark gefährdet</v>
      </c>
      <c r="AN1295" s="71">
        <f>IF(AL1295&lt;&gt;"",VLOOKUP(AL1295,Gefährdungsstufen!$B$2:$G$20,3,FALSE),"")</f>
        <v>4</v>
      </c>
      <c r="AQ1295" s="11">
        <f t="shared" si="125"/>
        <v>4</v>
      </c>
      <c r="AR1295" s="3">
        <v>2</v>
      </c>
      <c r="AS1295" s="3">
        <v>2</v>
      </c>
      <c r="AT1295" s="2">
        <v>1</v>
      </c>
      <c r="AV1295" s="2" t="s">
        <v>36</v>
      </c>
      <c r="AW1295" s="2" t="s">
        <v>35</v>
      </c>
      <c r="BD1295" s="2" t="s">
        <v>120</v>
      </c>
    </row>
    <row r="1296" spans="1:57" ht="15" hidden="1" customHeight="1">
      <c r="A1296" s="16" t="s">
        <v>26859</v>
      </c>
      <c r="B1296" s="5" t="s">
        <v>18412</v>
      </c>
      <c r="C1296" s="16" t="s">
        <v>18413</v>
      </c>
      <c r="D1296" s="3" t="s">
        <v>1</v>
      </c>
      <c r="E1296" s="3" t="str">
        <f>IF(D1296&lt;&gt;"",VLOOKUP($D1296,Gefährdungsstufen!$B$2:$G$20,6,FALSE),"")</f>
        <v>potentiell gefährdet</v>
      </c>
      <c r="F1296" s="71">
        <f>IF(D1296&lt;&gt;"",VLOOKUP($D1296,Gefährdungsstufen!$B$2:$G$20,3,FALSE),"")</f>
        <v>0</v>
      </c>
      <c r="G1296" s="33" t="str">
        <f t="shared" si="120"/>
        <v>Landolt Elias (1991): Gefährdung der Farn- und Blütenpflanzen in der Schweiz</v>
      </c>
      <c r="H1296" s="3" t="s">
        <v>1</v>
      </c>
      <c r="I1296" s="3" t="str">
        <f>IF(H1296&lt;&gt;"",VLOOKUP($H1296,Gefährdungsstufen!$B$2:$G$20,6,FALSE),"")</f>
        <v>potentiell gefährdet</v>
      </c>
      <c r="J1296" s="71">
        <f>IF(H1296&lt;&gt;"",VLOOKUP($H1296,Gefährdungsstufen!$B$2:$G$20,3,FALSE),"")</f>
        <v>0</v>
      </c>
      <c r="K1296" s="33" t="str">
        <f t="shared" si="121"/>
        <v>Landolt Elias (1991): Gefährdung der Farn- und Blütenpflanzen in der Schweiz</v>
      </c>
      <c r="L1296" s="3" t="s">
        <v>9</v>
      </c>
      <c r="M1296" s="3" t="s">
        <v>9</v>
      </c>
      <c r="N1296" s="11" t="str">
        <f>IF(M1296&lt;&gt;"",VLOOKUP(M1296,Gefährdungsstufen!$B$2:$G$20,6,FALSE),"")</f>
        <v>vom Aussterben bedroht</v>
      </c>
      <c r="O1296" s="33" t="str">
        <f t="shared" si="122"/>
        <v>Landolt Elias (1991): Gefährdung der Farn- und Blütenpflanzen in der Schweiz</v>
      </c>
      <c r="P1296" s="3" t="s">
        <v>9</v>
      </c>
      <c r="Q1296" s="3" t="s">
        <v>9</v>
      </c>
      <c r="R1296" s="11" t="str">
        <f>IF(Q1296&lt;&gt;"",VLOOKUP(Q1296,Gefährdungsstufen!$B$2:$G$20,6,FALSE),"")</f>
        <v>vom Aussterben bedroht</v>
      </c>
      <c r="S1296" s="33" t="str">
        <f t="shared" si="123"/>
        <v>Landolt Elias (1991): Gefährdung der Farn- und Blütenpflanzen in der Schweiz</v>
      </c>
      <c r="T1296" s="3" t="s">
        <v>9</v>
      </c>
      <c r="U1296" s="3" t="s">
        <v>9</v>
      </c>
      <c r="V1296" s="11" t="str">
        <f>IF(U1296&lt;&gt;"",VLOOKUP(U1296,Gefährdungsstufen!$B$2:$G$20,6,FALSE),"")</f>
        <v>vom Aussterben bedroht</v>
      </c>
      <c r="W1296" s="33" t="str">
        <f t="shared" si="124"/>
        <v>Landolt Elias (1991): Gefährdung der Farn- und Blütenpflanzen in der Schweiz</v>
      </c>
      <c r="X1296" s="3">
        <v>6</v>
      </c>
      <c r="Y1296" s="3" t="s">
        <v>8</v>
      </c>
      <c r="Z1296" s="3" t="s">
        <v>165</v>
      </c>
      <c r="AA1296" s="3">
        <v>1</v>
      </c>
      <c r="AB1296" s="3">
        <v>2</v>
      </c>
      <c r="AC1296" s="3">
        <v>1</v>
      </c>
      <c r="AD1296" s="3">
        <v>2</v>
      </c>
      <c r="AE1296" s="3" t="s">
        <v>23</v>
      </c>
      <c r="AF1296" s="3" t="str">
        <f>IF(AE1296&lt;&gt;"",VLOOKUP(AE1296,legende!$A$3:$C$6,2,FALSE),"")</f>
        <v>mittel</v>
      </c>
      <c r="AG1296" s="71">
        <f>IF(AE1296&lt;&gt;"",VLOOKUP(AE1296,legende!$A$3:$C$6,3,FALSE),"")</f>
        <v>2</v>
      </c>
      <c r="AH1296" s="3" t="s">
        <v>6</v>
      </c>
      <c r="AI1296" s="3" t="str">
        <f>IF(AH1296&lt;&gt;"",VLOOKUP(AH1296,legende!$F$3:$H$6,3,FALSE),"")</f>
        <v>klein: &lt;1/4</v>
      </c>
      <c r="AJ1296" s="71">
        <f>IF(AH1296&lt;&gt;"",VLOOKUP(AH1296,legende!$F$3:$H$6,2,FALSE),"")</f>
        <v>0</v>
      </c>
      <c r="AK1296" s="3" t="s">
        <v>12</v>
      </c>
      <c r="AL1296" s="3" t="s">
        <v>12</v>
      </c>
      <c r="AM1296" s="11" t="str">
        <f>IF(AL1296&lt;&gt;"",VLOOKUP(AL1296,Gefährdungsstufen!$B$2:$G$20,6,FALSE),"")</f>
        <v>vom Aussterben bedroht</v>
      </c>
      <c r="AN1296" s="71">
        <f>IF(AL1296&lt;&gt;"",VLOOKUP(AL1296,Gefährdungsstufen!$B$2:$G$20,3,FALSE),"")</f>
        <v>5</v>
      </c>
      <c r="AQ1296" s="11">
        <f t="shared" si="125"/>
        <v>7</v>
      </c>
      <c r="AR1296" s="3">
        <v>5</v>
      </c>
      <c r="AS1296" s="3">
        <v>5</v>
      </c>
      <c r="AT1296" s="2">
        <v>1</v>
      </c>
      <c r="AV1296" s="2" t="s">
        <v>36</v>
      </c>
      <c r="AW1296" s="2" t="s">
        <v>35</v>
      </c>
      <c r="BE1296" s="2" t="s">
        <v>248</v>
      </c>
    </row>
    <row r="1297" spans="1:57" ht="15" hidden="1" customHeight="1">
      <c r="A1297" s="16" t="s">
        <v>26859</v>
      </c>
      <c r="B1297" s="5" t="s">
        <v>7949</v>
      </c>
      <c r="C1297" s="16" t="s">
        <v>7950</v>
      </c>
      <c r="D1297" s="3" t="s">
        <v>1</v>
      </c>
      <c r="E1297" s="3" t="str">
        <f>IF(D1297&lt;&gt;"",VLOOKUP($D1297,Gefährdungsstufen!$B$2:$G$20,6,FALSE),"")</f>
        <v>potentiell gefährdet</v>
      </c>
      <c r="F1297" s="71">
        <f>IF(D1297&lt;&gt;"",VLOOKUP($D1297,Gefährdungsstufen!$B$2:$G$20,3,FALSE),"")</f>
        <v>0</v>
      </c>
      <c r="G1297" s="33" t="str">
        <f t="shared" si="120"/>
        <v>Landolt Elias (1991): Gefährdung der Farn- und Blütenpflanzen in der Schweiz</v>
      </c>
      <c r="H1297" s="3" t="s">
        <v>9</v>
      </c>
      <c r="I1297" s="3" t="str">
        <f>IF(H1297&lt;&gt;"",VLOOKUP($H1297,Gefährdungsstufen!$B$2:$G$20,6,FALSE),"")</f>
        <v>vom Aussterben bedroht</v>
      </c>
      <c r="J1297" s="71">
        <f>IF(H1297&lt;&gt;"",VLOOKUP($H1297,Gefährdungsstufen!$B$2:$G$20,3,FALSE),"")</f>
        <v>5</v>
      </c>
      <c r="K1297" s="33" t="str">
        <f t="shared" si="121"/>
        <v>Landolt Elias (1991): Gefährdung der Farn- und Blütenpflanzen in der Schweiz</v>
      </c>
      <c r="L1297" s="3" t="s">
        <v>8</v>
      </c>
      <c r="N1297" s="11" t="str">
        <f>IF(M1297&lt;&gt;"",VLOOKUP(M1297,Gefährdungsstufen!$B$2:$G$20,6,FALSE),"")</f>
        <v/>
      </c>
      <c r="O1297" s="33" t="str">
        <f t="shared" si="122"/>
        <v/>
      </c>
      <c r="P1297" s="3" t="s">
        <v>9</v>
      </c>
      <c r="Q1297" s="3" t="s">
        <v>9</v>
      </c>
      <c r="R1297" s="11" t="str">
        <f>IF(Q1297&lt;&gt;"",VLOOKUP(Q1297,Gefährdungsstufen!$B$2:$G$20,6,FALSE),"")</f>
        <v>vom Aussterben bedroht</v>
      </c>
      <c r="S1297" s="33" t="str">
        <f t="shared" si="123"/>
        <v>Landolt Elias (1991): Gefährdung der Farn- und Blütenpflanzen in der Schweiz</v>
      </c>
      <c r="T1297" s="3" t="s">
        <v>8</v>
      </c>
      <c r="V1297" s="11" t="str">
        <f>IF(U1297&lt;&gt;"",VLOOKUP(U1297,Gefährdungsstufen!$B$2:$G$20,6,FALSE),"")</f>
        <v/>
      </c>
      <c r="W1297" s="33" t="str">
        <f t="shared" si="124"/>
        <v/>
      </c>
      <c r="X1297" s="3">
        <v>6</v>
      </c>
      <c r="Y1297" s="3" t="s">
        <v>8</v>
      </c>
      <c r="Z1297" s="3" t="s">
        <v>165</v>
      </c>
      <c r="AA1297" s="3">
        <v>1</v>
      </c>
      <c r="AB1297" s="3">
        <v>3</v>
      </c>
      <c r="AC1297" s="3">
        <v>1</v>
      </c>
      <c r="AD1297" s="3">
        <v>1</v>
      </c>
      <c r="AE1297" s="3" t="s">
        <v>7</v>
      </c>
      <c r="AF1297" s="3" t="str">
        <f>IF(AE1297&lt;&gt;"",VLOOKUP(AE1297,legende!$A$3:$C$6,2,FALSE),"")</f>
        <v>gross</v>
      </c>
      <c r="AG1297" s="71">
        <f>IF(AE1297&lt;&gt;"",VLOOKUP(AE1297,legende!$A$3:$C$6,3,FALSE),"")</f>
        <v>0</v>
      </c>
      <c r="AH1297" s="3" t="s">
        <v>6</v>
      </c>
      <c r="AI1297" s="3" t="str">
        <f>IF(AH1297&lt;&gt;"",VLOOKUP(AH1297,legende!$F$3:$H$6,3,FALSE),"")</f>
        <v>klein: &lt;1/4</v>
      </c>
      <c r="AJ1297" s="71">
        <f>IF(AH1297&lt;&gt;"",VLOOKUP(AH1297,legende!$F$3:$H$6,2,FALSE),"")</f>
        <v>0</v>
      </c>
      <c r="AK1297" s="3" t="s">
        <v>12</v>
      </c>
      <c r="AL1297" s="3" t="s">
        <v>12</v>
      </c>
      <c r="AM1297" s="11" t="str">
        <f>IF(AL1297&lt;&gt;"",VLOOKUP(AL1297,Gefährdungsstufen!$B$2:$G$20,6,FALSE),"")</f>
        <v>vom Aussterben bedroht</v>
      </c>
      <c r="AN1297" s="71">
        <f>IF(AL1297&lt;&gt;"",VLOOKUP(AL1297,Gefährdungsstufen!$B$2:$G$20,3,FALSE),"")</f>
        <v>5</v>
      </c>
      <c r="AQ1297" s="11">
        <f t="shared" si="125"/>
        <v>10</v>
      </c>
      <c r="AR1297" s="3">
        <v>7</v>
      </c>
      <c r="AS1297" s="3">
        <v>7</v>
      </c>
      <c r="AT1297" s="2">
        <v>1</v>
      </c>
      <c r="AV1297" s="2" t="s">
        <v>36</v>
      </c>
      <c r="AW1297" s="2" t="s">
        <v>35</v>
      </c>
      <c r="BE1297" s="2" t="s">
        <v>248</v>
      </c>
    </row>
    <row r="1298" spans="1:57" ht="15" hidden="1" customHeight="1">
      <c r="A1298" s="16" t="s">
        <v>26859</v>
      </c>
      <c r="B1298" s="5" t="s">
        <v>7168</v>
      </c>
      <c r="C1298" s="16" t="s">
        <v>7169</v>
      </c>
      <c r="D1298" s="3" t="s">
        <v>1</v>
      </c>
      <c r="E1298" s="3" t="str">
        <f>IF(D1298&lt;&gt;"",VLOOKUP($D1298,Gefährdungsstufen!$B$2:$G$20,6,FALSE),"")</f>
        <v>potentiell gefährdet</v>
      </c>
      <c r="F1298" s="71">
        <f>IF(D1298&lt;&gt;"",VLOOKUP($D1298,Gefährdungsstufen!$B$2:$G$20,3,FALSE),"")</f>
        <v>0</v>
      </c>
      <c r="G1298" s="33" t="str">
        <f t="shared" si="120"/>
        <v>Landolt Elias (1991): Gefährdung der Farn- und Blütenpflanzen in der Schweiz</v>
      </c>
      <c r="H1298" s="3" t="s">
        <v>45</v>
      </c>
      <c r="I1298" s="3" t="str">
        <f>IF(H1298&lt;&gt;"",VLOOKUP($H1298,Gefährdungsstufen!$B$2:$G$20,6,FALSE),"")</f>
        <v>gefährdet</v>
      </c>
      <c r="J1298" s="71">
        <f>IF(H1298&lt;&gt;"",VLOOKUP($H1298,Gefährdungsstufen!$B$2:$G$20,3,FALSE),"")</f>
        <v>3</v>
      </c>
      <c r="K1298" s="33" t="str">
        <f t="shared" si="121"/>
        <v>Landolt Elias (1991): Gefährdung der Farn- und Blütenpflanzen in der Schweiz</v>
      </c>
      <c r="L1298" s="3" t="s">
        <v>9</v>
      </c>
      <c r="M1298" s="3" t="s">
        <v>9</v>
      </c>
      <c r="N1298" s="11" t="str">
        <f>IF(M1298&lt;&gt;"",VLOOKUP(M1298,Gefährdungsstufen!$B$2:$G$20,6,FALSE),"")</f>
        <v>vom Aussterben bedroht</v>
      </c>
      <c r="O1298" s="33" t="str">
        <f t="shared" si="122"/>
        <v>Landolt Elias (1991): Gefährdung der Farn- und Blütenpflanzen in der Schweiz</v>
      </c>
      <c r="P1298" s="3" t="s">
        <v>45</v>
      </c>
      <c r="Q1298" s="3" t="s">
        <v>45</v>
      </c>
      <c r="R1298" s="11" t="str">
        <f>IF(Q1298&lt;&gt;"",VLOOKUP(Q1298,Gefährdungsstufen!$B$2:$G$20,6,FALSE),"")</f>
        <v>gefährdet</v>
      </c>
      <c r="S1298" s="33" t="str">
        <f t="shared" si="123"/>
        <v>Landolt Elias (1991): Gefährdung der Farn- und Blütenpflanzen in der Schweiz</v>
      </c>
      <c r="T1298" s="3" t="s">
        <v>9</v>
      </c>
      <c r="U1298" s="3" t="s">
        <v>9</v>
      </c>
      <c r="V1298" s="11" t="str">
        <f>IF(U1298&lt;&gt;"",VLOOKUP(U1298,Gefährdungsstufen!$B$2:$G$20,6,FALSE),"")</f>
        <v>vom Aussterben bedroht</v>
      </c>
      <c r="W1298" s="33" t="str">
        <f t="shared" si="124"/>
        <v>Landolt Elias (1991): Gefährdung der Farn- und Blütenpflanzen in der Schweiz</v>
      </c>
      <c r="X1298" s="3">
        <v>6</v>
      </c>
      <c r="Y1298" s="3" t="s">
        <v>8</v>
      </c>
      <c r="Z1298" s="3" t="s">
        <v>2</v>
      </c>
      <c r="AA1298" s="3">
        <v>2</v>
      </c>
      <c r="AB1298" s="3">
        <v>4</v>
      </c>
      <c r="AC1298" s="3">
        <v>1</v>
      </c>
      <c r="AD1298" s="3">
        <v>1</v>
      </c>
      <c r="AE1298" s="3" t="s">
        <v>7</v>
      </c>
      <c r="AF1298" s="3" t="str">
        <f>IF(AE1298&lt;&gt;"",VLOOKUP(AE1298,legende!$A$3:$C$6,2,FALSE),"")</f>
        <v>gross</v>
      </c>
      <c r="AG1298" s="71">
        <f>IF(AE1298&lt;&gt;"",VLOOKUP(AE1298,legende!$A$3:$C$6,3,FALSE),"")</f>
        <v>0</v>
      </c>
      <c r="AH1298" s="3" t="s">
        <v>23</v>
      </c>
      <c r="AI1298" s="3" t="str">
        <f>IF(AH1298&lt;&gt;"",VLOOKUP(AH1298,legende!$F$3:$H$6,3,FALSE),"")</f>
        <v>mittel: 1/4 - 1/2</v>
      </c>
      <c r="AJ1298" s="71">
        <f>IF(AH1298&lt;&gt;"",VLOOKUP(AH1298,legende!$F$3:$H$6,2,FALSE),"")</f>
        <v>2</v>
      </c>
      <c r="AK1298" s="3" t="s">
        <v>9</v>
      </c>
      <c r="AL1298" s="3" t="s">
        <v>9</v>
      </c>
      <c r="AM1298" s="11" t="str">
        <f>IF(AL1298&lt;&gt;"",VLOOKUP(AL1298,Gefährdungsstufen!$B$2:$G$20,6,FALSE),"")</f>
        <v>vom Aussterben bedroht</v>
      </c>
      <c r="AN1298" s="71">
        <f>IF(AL1298&lt;&gt;"",VLOOKUP(AL1298,Gefährdungsstufen!$B$2:$G$20,3,FALSE),"")</f>
        <v>5</v>
      </c>
      <c r="AQ1298" s="11">
        <f t="shared" si="125"/>
        <v>10</v>
      </c>
      <c r="AR1298" s="3">
        <v>7</v>
      </c>
      <c r="AS1298" s="3">
        <v>7</v>
      </c>
      <c r="AT1298" s="2">
        <v>1</v>
      </c>
      <c r="AV1298" s="2" t="s">
        <v>36</v>
      </c>
      <c r="AW1298" s="2" t="s">
        <v>35</v>
      </c>
      <c r="BE1298" s="2" t="s">
        <v>248</v>
      </c>
    </row>
    <row r="1299" spans="1:57" ht="15" hidden="1" customHeight="1">
      <c r="A1299" s="16" t="s">
        <v>26859</v>
      </c>
      <c r="B1299" s="5" t="s">
        <v>5643</v>
      </c>
      <c r="C1299" s="16" t="s">
        <v>5644</v>
      </c>
      <c r="D1299" s="3" t="s">
        <v>1</v>
      </c>
      <c r="E1299" s="3" t="str">
        <f>IF(D1299&lt;&gt;"",VLOOKUP($D1299,Gefährdungsstufen!$B$2:$G$20,6,FALSE),"")</f>
        <v>potentiell gefährdet</v>
      </c>
      <c r="F1299" s="71">
        <f>IF(D1299&lt;&gt;"",VLOOKUP($D1299,Gefährdungsstufen!$B$2:$G$20,3,FALSE),"")</f>
        <v>0</v>
      </c>
      <c r="G1299" s="33" t="str">
        <f t="shared" si="120"/>
        <v>Landolt Elias (1991): Gefährdung der Farn- und Blütenpflanzen in der Schweiz</v>
      </c>
      <c r="H1299" s="3" t="s">
        <v>45</v>
      </c>
      <c r="I1299" s="3" t="str">
        <f>IF(H1299&lt;&gt;"",VLOOKUP($H1299,Gefährdungsstufen!$B$2:$G$20,6,FALSE),"")</f>
        <v>gefährdet</v>
      </c>
      <c r="J1299" s="71">
        <f>IF(H1299&lt;&gt;"",VLOOKUP($H1299,Gefährdungsstufen!$B$2:$G$20,3,FALSE),"")</f>
        <v>3</v>
      </c>
      <c r="K1299" s="33" t="str">
        <f t="shared" si="121"/>
        <v>Landolt Elias (1991): Gefährdung der Farn- und Blütenpflanzen in der Schweiz</v>
      </c>
      <c r="L1299" s="3" t="s">
        <v>9</v>
      </c>
      <c r="M1299" s="3" t="s">
        <v>9</v>
      </c>
      <c r="N1299" s="11" t="str">
        <f>IF(M1299&lt;&gt;"",VLOOKUP(M1299,Gefährdungsstufen!$B$2:$G$20,6,FALSE),"")</f>
        <v>vom Aussterben bedroht</v>
      </c>
      <c r="O1299" s="33" t="str">
        <f t="shared" si="122"/>
        <v>Landolt Elias (1991): Gefährdung der Farn- und Blütenpflanzen in der Schweiz</v>
      </c>
      <c r="P1299" s="3" t="s">
        <v>45</v>
      </c>
      <c r="Q1299" s="3" t="s">
        <v>45</v>
      </c>
      <c r="R1299" s="11" t="str">
        <f>IF(Q1299&lt;&gt;"",VLOOKUP(Q1299,Gefährdungsstufen!$B$2:$G$20,6,FALSE),"")</f>
        <v>gefährdet</v>
      </c>
      <c r="S1299" s="33" t="str">
        <f t="shared" si="123"/>
        <v>Landolt Elias (1991): Gefährdung der Farn- und Blütenpflanzen in der Schweiz</v>
      </c>
      <c r="T1299" s="3" t="s">
        <v>9</v>
      </c>
      <c r="U1299" s="3" t="s">
        <v>9</v>
      </c>
      <c r="V1299" s="11" t="str">
        <f>IF(U1299&lt;&gt;"",VLOOKUP(U1299,Gefährdungsstufen!$B$2:$G$20,6,FALSE),"")</f>
        <v>vom Aussterben bedroht</v>
      </c>
      <c r="W1299" s="33" t="str">
        <f t="shared" si="124"/>
        <v>Landolt Elias (1991): Gefährdung der Farn- und Blütenpflanzen in der Schweiz</v>
      </c>
      <c r="X1299" s="3">
        <v>6</v>
      </c>
      <c r="Y1299" s="3" t="s">
        <v>8</v>
      </c>
      <c r="Z1299" s="3" t="s">
        <v>2</v>
      </c>
      <c r="AA1299" s="3">
        <v>2</v>
      </c>
      <c r="AB1299" s="3">
        <v>4</v>
      </c>
      <c r="AC1299" s="3">
        <v>4</v>
      </c>
      <c r="AD1299" s="3">
        <v>2</v>
      </c>
      <c r="AE1299" s="3" t="s">
        <v>7</v>
      </c>
      <c r="AF1299" s="3" t="str">
        <f>IF(AE1299&lt;&gt;"",VLOOKUP(AE1299,legende!$A$3:$C$6,2,FALSE),"")</f>
        <v>gross</v>
      </c>
      <c r="AG1299" s="71">
        <f>IF(AE1299&lt;&gt;"",VLOOKUP(AE1299,legende!$A$3:$C$6,3,FALSE),"")</f>
        <v>0</v>
      </c>
      <c r="AH1299" s="3" t="s">
        <v>6</v>
      </c>
      <c r="AI1299" s="3" t="str">
        <f>IF(AH1299&lt;&gt;"",VLOOKUP(AH1299,legende!$F$3:$H$6,3,FALSE),"")</f>
        <v>klein: &lt;1/4</v>
      </c>
      <c r="AJ1299" s="71">
        <f>IF(AH1299&lt;&gt;"",VLOOKUP(AH1299,legende!$F$3:$H$6,2,FALSE),"")</f>
        <v>0</v>
      </c>
      <c r="AK1299" s="3" t="s">
        <v>9</v>
      </c>
      <c r="AL1299" s="3" t="s">
        <v>9</v>
      </c>
      <c r="AM1299" s="11" t="str">
        <f>IF(AL1299&lt;&gt;"",VLOOKUP(AL1299,Gefährdungsstufen!$B$2:$G$20,6,FALSE),"")</f>
        <v>vom Aussterben bedroht</v>
      </c>
      <c r="AN1299" s="71">
        <f>IF(AL1299&lt;&gt;"",VLOOKUP(AL1299,Gefährdungsstufen!$B$2:$G$20,3,FALSE),"")</f>
        <v>5</v>
      </c>
      <c r="AQ1299" s="11">
        <f t="shared" si="125"/>
        <v>8</v>
      </c>
      <c r="AR1299" s="3">
        <v>5</v>
      </c>
      <c r="AS1299" s="3">
        <v>5</v>
      </c>
      <c r="AT1299" s="2">
        <v>1</v>
      </c>
      <c r="AV1299" s="2" t="s">
        <v>36</v>
      </c>
      <c r="AW1299" s="2" t="s">
        <v>35</v>
      </c>
      <c r="BD1299" s="2" t="s">
        <v>120</v>
      </c>
    </row>
    <row r="1300" spans="1:57" ht="15" hidden="1" customHeight="1">
      <c r="A1300" s="16" t="s">
        <v>26859</v>
      </c>
      <c r="B1300" s="5" t="s">
        <v>17487</v>
      </c>
      <c r="C1300" s="16" t="s">
        <v>17488</v>
      </c>
      <c r="D1300" s="3" t="s">
        <v>1</v>
      </c>
      <c r="E1300" s="3" t="str">
        <f>IF(D1300&lt;&gt;"",VLOOKUP($D1300,Gefährdungsstufen!$B$2:$G$20,6,FALSE),"")</f>
        <v>potentiell gefährdet</v>
      </c>
      <c r="F1300" s="71">
        <f>IF(D1300&lt;&gt;"",VLOOKUP($D1300,Gefährdungsstufen!$B$2:$G$20,3,FALSE),"")</f>
        <v>0</v>
      </c>
      <c r="G1300" s="33" t="str">
        <f t="shared" si="120"/>
        <v>Landolt Elias (1991): Gefährdung der Farn- und Blütenpflanzen in der Schweiz</v>
      </c>
      <c r="H1300" s="3" t="s">
        <v>1</v>
      </c>
      <c r="I1300" s="3" t="str">
        <f>IF(H1300&lt;&gt;"",VLOOKUP($H1300,Gefährdungsstufen!$B$2:$G$20,6,FALSE),"")</f>
        <v>potentiell gefährdet</v>
      </c>
      <c r="J1300" s="71">
        <f>IF(H1300&lt;&gt;"",VLOOKUP($H1300,Gefährdungsstufen!$B$2:$G$20,3,FALSE),"")</f>
        <v>0</v>
      </c>
      <c r="K1300" s="33" t="str">
        <f t="shared" si="121"/>
        <v>Landolt Elias (1991): Gefährdung der Farn- und Blütenpflanzen in der Schweiz</v>
      </c>
      <c r="L1300" s="3" t="s">
        <v>5</v>
      </c>
      <c r="M1300" s="3" t="s">
        <v>5</v>
      </c>
      <c r="N1300" s="11" t="str">
        <f>IF(M1300&lt;&gt;"",VLOOKUP(M1300,Gefährdungsstufen!$B$2:$G$20,6,FALSE),"")</f>
        <v>stark gefährdet</v>
      </c>
      <c r="O1300" s="33" t="str">
        <f t="shared" si="122"/>
        <v>Landolt Elias (1991): Gefährdung der Farn- und Blütenpflanzen in der Schweiz</v>
      </c>
      <c r="P1300" s="3" t="s">
        <v>5</v>
      </c>
      <c r="Q1300" s="3" t="s">
        <v>5</v>
      </c>
      <c r="R1300" s="11" t="str">
        <f>IF(Q1300&lt;&gt;"",VLOOKUP(Q1300,Gefährdungsstufen!$B$2:$G$20,6,FALSE),"")</f>
        <v>stark gefährdet</v>
      </c>
      <c r="S1300" s="33" t="str">
        <f t="shared" si="123"/>
        <v>Landolt Elias (1991): Gefährdung der Farn- und Blütenpflanzen in der Schweiz</v>
      </c>
      <c r="T1300" s="3" t="s">
        <v>9</v>
      </c>
      <c r="U1300" s="3" t="s">
        <v>9</v>
      </c>
      <c r="V1300" s="11" t="str">
        <f>IF(U1300&lt;&gt;"",VLOOKUP(U1300,Gefährdungsstufen!$B$2:$G$20,6,FALSE),"")</f>
        <v>vom Aussterben bedroht</v>
      </c>
      <c r="W1300" s="33" t="str">
        <f t="shared" si="124"/>
        <v>Landolt Elias (1991): Gefährdung der Farn- und Blütenpflanzen in der Schweiz</v>
      </c>
      <c r="X1300" s="3">
        <v>6</v>
      </c>
      <c r="Y1300" s="3" t="s">
        <v>8</v>
      </c>
      <c r="Z1300" s="3" t="s">
        <v>2</v>
      </c>
      <c r="AA1300" s="3">
        <v>1</v>
      </c>
      <c r="AB1300" s="3">
        <v>3</v>
      </c>
      <c r="AC1300" s="3">
        <v>1</v>
      </c>
      <c r="AD1300" s="3">
        <v>2</v>
      </c>
      <c r="AE1300" s="3" t="s">
        <v>7</v>
      </c>
      <c r="AF1300" s="3" t="str">
        <f>IF(AE1300&lt;&gt;"",VLOOKUP(AE1300,legende!$A$3:$C$6,2,FALSE),"")</f>
        <v>gross</v>
      </c>
      <c r="AG1300" s="71">
        <f>IF(AE1300&lt;&gt;"",VLOOKUP(AE1300,legende!$A$3:$C$6,3,FALSE),"")</f>
        <v>0</v>
      </c>
      <c r="AH1300" s="3" t="s">
        <v>6</v>
      </c>
      <c r="AI1300" s="3" t="str">
        <f>IF(AH1300&lt;&gt;"",VLOOKUP(AH1300,legende!$F$3:$H$6,3,FALSE),"")</f>
        <v>klein: &lt;1/4</v>
      </c>
      <c r="AJ1300" s="71">
        <f>IF(AH1300&lt;&gt;"",VLOOKUP(AH1300,legende!$F$3:$H$6,2,FALSE),"")</f>
        <v>0</v>
      </c>
      <c r="AK1300" s="3" t="s">
        <v>14</v>
      </c>
      <c r="AL1300" s="3" t="s">
        <v>14</v>
      </c>
      <c r="AM1300" s="11" t="str">
        <f>IF(AL1300&lt;&gt;"",VLOOKUP(AL1300,Gefährdungsstufen!$B$2:$G$20,6,FALSE),"")</f>
        <v>vom Aussterben bedroht</v>
      </c>
      <c r="AN1300" s="71">
        <f>IF(AL1300&lt;&gt;"",VLOOKUP(AL1300,Gefährdungsstufen!$B$2:$G$20,3,FALSE),"")</f>
        <v>5</v>
      </c>
      <c r="AQ1300" s="11">
        <f t="shared" si="125"/>
        <v>5</v>
      </c>
      <c r="AR1300" s="3">
        <v>3</v>
      </c>
      <c r="AS1300" s="3">
        <v>3</v>
      </c>
      <c r="AT1300" s="2">
        <v>1</v>
      </c>
      <c r="AV1300" s="2" t="s">
        <v>36</v>
      </c>
      <c r="AW1300" s="2" t="s">
        <v>35</v>
      </c>
      <c r="BD1300" s="2" t="s">
        <v>120</v>
      </c>
    </row>
    <row r="1301" spans="1:57" ht="15" hidden="1" customHeight="1">
      <c r="A1301" s="16" t="s">
        <v>26859</v>
      </c>
      <c r="B1301" s="5" t="s">
        <v>14836</v>
      </c>
      <c r="C1301" s="16" t="s">
        <v>14837</v>
      </c>
      <c r="D1301" s="3" t="s">
        <v>1</v>
      </c>
      <c r="E1301" s="3" t="str">
        <f>IF(D1301&lt;&gt;"",VLOOKUP($D1301,Gefährdungsstufen!$B$2:$G$20,6,FALSE),"")</f>
        <v>potentiell gefährdet</v>
      </c>
      <c r="F1301" s="71">
        <f>IF(D1301&lt;&gt;"",VLOOKUP($D1301,Gefährdungsstufen!$B$2:$G$20,3,FALSE),"")</f>
        <v>0</v>
      </c>
      <c r="G1301" s="33" t="str">
        <f t="shared" si="120"/>
        <v>Landolt Elias (1991): Gefährdung der Farn- und Blütenpflanzen in der Schweiz</v>
      </c>
      <c r="H1301" s="3" t="s">
        <v>1</v>
      </c>
      <c r="I1301" s="3" t="str">
        <f>IF(H1301&lt;&gt;"",VLOOKUP($H1301,Gefährdungsstufen!$B$2:$G$20,6,FALSE),"")</f>
        <v>potentiell gefährdet</v>
      </c>
      <c r="J1301" s="71">
        <f>IF(H1301&lt;&gt;"",VLOOKUP($H1301,Gefährdungsstufen!$B$2:$G$20,3,FALSE),"")</f>
        <v>0</v>
      </c>
      <c r="K1301" s="33" t="str">
        <f t="shared" si="121"/>
        <v>Landolt Elias (1991): Gefährdung der Farn- und Blütenpflanzen in der Schweiz</v>
      </c>
      <c r="L1301" s="3" t="s">
        <v>1</v>
      </c>
      <c r="M1301" s="3" t="s">
        <v>1</v>
      </c>
      <c r="N1301" s="11" t="str">
        <f>IF(M1301&lt;&gt;"",VLOOKUP(M1301,Gefährdungsstufen!$B$2:$G$20,6,FALSE),"")</f>
        <v>potentiell gefährdet</v>
      </c>
      <c r="O1301" s="33" t="str">
        <f t="shared" si="122"/>
        <v>Landolt Elias (1991): Gefährdung der Farn- und Blütenpflanzen in der Schweiz</v>
      </c>
      <c r="P1301" s="3" t="s">
        <v>9</v>
      </c>
      <c r="Q1301" s="3" t="s">
        <v>9</v>
      </c>
      <c r="R1301" s="11" t="str">
        <f>IF(Q1301&lt;&gt;"",VLOOKUP(Q1301,Gefährdungsstufen!$B$2:$G$20,6,FALSE),"")</f>
        <v>vom Aussterben bedroht</v>
      </c>
      <c r="S1301" s="33" t="str">
        <f t="shared" si="123"/>
        <v>Landolt Elias (1991): Gefährdung der Farn- und Blütenpflanzen in der Schweiz</v>
      </c>
      <c r="T1301" s="3" t="s">
        <v>45</v>
      </c>
      <c r="U1301" s="3" t="s">
        <v>45</v>
      </c>
      <c r="V1301" s="11" t="str">
        <f>IF(U1301&lt;&gt;"",VLOOKUP(U1301,Gefährdungsstufen!$B$2:$G$20,6,FALSE),"")</f>
        <v>gefährdet</v>
      </c>
      <c r="W1301" s="33" t="str">
        <f t="shared" si="124"/>
        <v>Landolt Elias (1991): Gefährdung der Farn- und Blütenpflanzen in der Schweiz</v>
      </c>
      <c r="X1301" s="3">
        <v>2</v>
      </c>
      <c r="Y1301" s="3" t="s">
        <v>8</v>
      </c>
      <c r="Z1301" s="3" t="s">
        <v>2</v>
      </c>
      <c r="AA1301" s="3">
        <v>4</v>
      </c>
      <c r="AB1301" s="3">
        <v>5</v>
      </c>
      <c r="AC1301" s="3">
        <v>4</v>
      </c>
      <c r="AD1301" s="3">
        <v>4</v>
      </c>
      <c r="AE1301" s="3" t="s">
        <v>7</v>
      </c>
      <c r="AF1301" s="3" t="str">
        <f>IF(AE1301&lt;&gt;"",VLOOKUP(AE1301,legende!$A$3:$C$6,2,FALSE),"")</f>
        <v>gross</v>
      </c>
      <c r="AG1301" s="71">
        <f>IF(AE1301&lt;&gt;"",VLOOKUP(AE1301,legende!$A$3:$C$6,3,FALSE),"")</f>
        <v>0</v>
      </c>
      <c r="AH1301" s="3" t="s">
        <v>6</v>
      </c>
      <c r="AI1301" s="3" t="str">
        <f>IF(AH1301&lt;&gt;"",VLOOKUP(AH1301,legende!$F$3:$H$6,3,FALSE),"")</f>
        <v>klein: &lt;1/4</v>
      </c>
      <c r="AJ1301" s="71">
        <f>IF(AH1301&lt;&gt;"",VLOOKUP(AH1301,legende!$F$3:$H$6,2,FALSE),"")</f>
        <v>0</v>
      </c>
      <c r="AK1301" s="3" t="s">
        <v>45</v>
      </c>
      <c r="AL1301" s="3" t="s">
        <v>45</v>
      </c>
      <c r="AM1301" s="11" t="str">
        <f>IF(AL1301&lt;&gt;"",VLOOKUP(AL1301,Gefährdungsstufen!$B$2:$G$20,6,FALSE),"")</f>
        <v>gefährdet</v>
      </c>
      <c r="AN1301" s="71">
        <f>IF(AL1301&lt;&gt;"",VLOOKUP(AL1301,Gefährdungsstufen!$B$2:$G$20,3,FALSE),"")</f>
        <v>3</v>
      </c>
      <c r="AQ1301" s="11">
        <f t="shared" si="125"/>
        <v>3</v>
      </c>
      <c r="AR1301" s="3">
        <v>1</v>
      </c>
      <c r="AS1301" s="3">
        <v>1</v>
      </c>
      <c r="AT1301" s="2">
        <v>1</v>
      </c>
    </row>
    <row r="1302" spans="1:57" ht="15" hidden="1" customHeight="1">
      <c r="A1302" s="16" t="s">
        <v>26859</v>
      </c>
      <c r="B1302" s="5" t="s">
        <v>10815</v>
      </c>
      <c r="C1302" s="16" t="s">
        <v>24428</v>
      </c>
      <c r="D1302" s="3" t="s">
        <v>1</v>
      </c>
      <c r="E1302" s="3" t="str">
        <f>IF(D1302&lt;&gt;"",VLOOKUP($D1302,Gefährdungsstufen!$B$2:$G$20,6,FALSE),"")</f>
        <v>potentiell gefährdet</v>
      </c>
      <c r="F1302" s="71">
        <f>IF(D1302&lt;&gt;"",VLOOKUP($D1302,Gefährdungsstufen!$B$2:$G$20,3,FALSE),"")</f>
        <v>0</v>
      </c>
      <c r="G1302" s="33" t="str">
        <f t="shared" si="120"/>
        <v>Landolt Elias (1991): Gefährdung der Farn- und Blütenpflanzen in der Schweiz</v>
      </c>
      <c r="H1302" s="3" t="s">
        <v>1</v>
      </c>
      <c r="I1302" s="3" t="str">
        <f>IF(H1302&lt;&gt;"",VLOOKUP($H1302,Gefährdungsstufen!$B$2:$G$20,6,FALSE),"")</f>
        <v>potentiell gefährdet</v>
      </c>
      <c r="J1302" s="71">
        <f>IF(H1302&lt;&gt;"",VLOOKUP($H1302,Gefährdungsstufen!$B$2:$G$20,3,FALSE),"")</f>
        <v>0</v>
      </c>
      <c r="K1302" s="33" t="str">
        <f t="shared" si="121"/>
        <v>Landolt Elias (1991): Gefährdung der Farn- und Blütenpflanzen in der Schweiz</v>
      </c>
      <c r="L1302" s="3" t="s">
        <v>9</v>
      </c>
      <c r="M1302" s="3" t="s">
        <v>9</v>
      </c>
      <c r="N1302" s="11" t="str">
        <f>IF(M1302&lt;&gt;"",VLOOKUP(M1302,Gefährdungsstufen!$B$2:$G$20,6,FALSE),"")</f>
        <v>vom Aussterben bedroht</v>
      </c>
      <c r="O1302" s="33" t="str">
        <f t="shared" si="122"/>
        <v>Landolt Elias (1991): Gefährdung der Farn- und Blütenpflanzen in der Schweiz</v>
      </c>
      <c r="P1302" s="3" t="s">
        <v>9</v>
      </c>
      <c r="Q1302" s="3" t="s">
        <v>9</v>
      </c>
      <c r="R1302" s="11" t="str">
        <f>IF(Q1302&lt;&gt;"",VLOOKUP(Q1302,Gefährdungsstufen!$B$2:$G$20,6,FALSE),"")</f>
        <v>vom Aussterben bedroht</v>
      </c>
      <c r="S1302" s="33" t="str">
        <f t="shared" si="123"/>
        <v>Landolt Elias (1991): Gefährdung der Farn- und Blütenpflanzen in der Schweiz</v>
      </c>
      <c r="T1302" s="3" t="s">
        <v>9</v>
      </c>
      <c r="U1302" s="3" t="s">
        <v>9</v>
      </c>
      <c r="V1302" s="11" t="str">
        <f>IF(U1302&lt;&gt;"",VLOOKUP(U1302,Gefährdungsstufen!$B$2:$G$20,6,FALSE),"")</f>
        <v>vom Aussterben bedroht</v>
      </c>
      <c r="W1302" s="33" t="str">
        <f t="shared" si="124"/>
        <v>Landolt Elias (1991): Gefährdung der Farn- und Blütenpflanzen in der Schweiz</v>
      </c>
      <c r="X1302" s="3">
        <v>6</v>
      </c>
      <c r="Y1302" s="3" t="s">
        <v>8</v>
      </c>
      <c r="Z1302" s="3" t="s">
        <v>2</v>
      </c>
      <c r="AA1302" s="3">
        <v>1</v>
      </c>
      <c r="AB1302" s="3">
        <v>3</v>
      </c>
      <c r="AC1302" s="3">
        <v>1</v>
      </c>
      <c r="AD1302" s="3">
        <v>2</v>
      </c>
      <c r="AE1302" s="3" t="s">
        <v>7</v>
      </c>
      <c r="AF1302" s="3" t="str">
        <f>IF(AE1302&lt;&gt;"",VLOOKUP(AE1302,legende!$A$3:$C$6,2,FALSE),"")</f>
        <v>gross</v>
      </c>
      <c r="AG1302" s="71">
        <f>IF(AE1302&lt;&gt;"",VLOOKUP(AE1302,legende!$A$3:$C$6,3,FALSE),"")</f>
        <v>0</v>
      </c>
      <c r="AH1302" s="3" t="s">
        <v>6</v>
      </c>
      <c r="AI1302" s="3" t="str">
        <f>IF(AH1302&lt;&gt;"",VLOOKUP(AH1302,legende!$F$3:$H$6,3,FALSE),"")</f>
        <v>klein: &lt;1/4</v>
      </c>
      <c r="AJ1302" s="71">
        <f>IF(AH1302&lt;&gt;"",VLOOKUP(AH1302,legende!$F$3:$H$6,2,FALSE),"")</f>
        <v>0</v>
      </c>
      <c r="AK1302" s="3" t="s">
        <v>12</v>
      </c>
      <c r="AL1302" s="3" t="s">
        <v>12</v>
      </c>
      <c r="AM1302" s="11" t="str">
        <f>IF(AL1302&lt;&gt;"",VLOOKUP(AL1302,Gefährdungsstufen!$B$2:$G$20,6,FALSE),"")</f>
        <v>vom Aussterben bedroht</v>
      </c>
      <c r="AN1302" s="71">
        <f>IF(AL1302&lt;&gt;"",VLOOKUP(AL1302,Gefährdungsstufen!$B$2:$G$20,3,FALSE),"")</f>
        <v>5</v>
      </c>
      <c r="AQ1302" s="11">
        <f t="shared" si="125"/>
        <v>5</v>
      </c>
      <c r="AR1302" s="3">
        <v>3</v>
      </c>
      <c r="AS1302" s="3">
        <v>3</v>
      </c>
      <c r="AT1302" s="2">
        <v>1</v>
      </c>
      <c r="AV1302" s="2" t="s">
        <v>36</v>
      </c>
      <c r="AW1302" s="2" t="s">
        <v>35</v>
      </c>
      <c r="BE1302" s="2" t="s">
        <v>248</v>
      </c>
    </row>
    <row r="1303" spans="1:57" ht="15" hidden="1" customHeight="1">
      <c r="A1303" s="16" t="s">
        <v>26859</v>
      </c>
      <c r="B1303" s="5" t="s">
        <v>14296</v>
      </c>
      <c r="C1303" s="16" t="s">
        <v>14297</v>
      </c>
      <c r="D1303" s="3" t="s">
        <v>1</v>
      </c>
      <c r="E1303" s="3" t="str">
        <f>IF(D1303&lt;&gt;"",VLOOKUP($D1303,Gefährdungsstufen!$B$2:$G$20,6,FALSE),"")</f>
        <v>potentiell gefährdet</v>
      </c>
      <c r="F1303" s="71">
        <f>IF(D1303&lt;&gt;"",VLOOKUP($D1303,Gefährdungsstufen!$B$2:$G$20,3,FALSE),"")</f>
        <v>0</v>
      </c>
      <c r="G1303" s="33" t="str">
        <f t="shared" si="120"/>
        <v>Landolt Elias (1991): Gefährdung der Farn- und Blütenpflanzen in der Schweiz</v>
      </c>
      <c r="H1303" s="3" t="s">
        <v>1</v>
      </c>
      <c r="I1303" s="3" t="str">
        <f>IF(H1303&lt;&gt;"",VLOOKUP($H1303,Gefährdungsstufen!$B$2:$G$20,6,FALSE),"")</f>
        <v>potentiell gefährdet</v>
      </c>
      <c r="J1303" s="71">
        <f>IF(H1303&lt;&gt;"",VLOOKUP($H1303,Gefährdungsstufen!$B$2:$G$20,3,FALSE),"")</f>
        <v>0</v>
      </c>
      <c r="K1303" s="33" t="str">
        <f t="shared" si="121"/>
        <v>Landolt Elias (1991): Gefährdung der Farn- und Blütenpflanzen in der Schweiz</v>
      </c>
      <c r="L1303" s="3" t="s">
        <v>5</v>
      </c>
      <c r="M1303" s="3" t="s">
        <v>5</v>
      </c>
      <c r="N1303" s="11" t="str">
        <f>IF(M1303&lt;&gt;"",VLOOKUP(M1303,Gefährdungsstufen!$B$2:$G$20,6,FALSE),"")</f>
        <v>stark gefährdet</v>
      </c>
      <c r="O1303" s="33" t="str">
        <f t="shared" si="122"/>
        <v>Landolt Elias (1991): Gefährdung der Farn- und Blütenpflanzen in der Schweiz</v>
      </c>
      <c r="P1303" s="3" t="s">
        <v>5</v>
      </c>
      <c r="Q1303" s="3" t="s">
        <v>5</v>
      </c>
      <c r="R1303" s="11" t="str">
        <f>IF(Q1303&lt;&gt;"",VLOOKUP(Q1303,Gefährdungsstufen!$B$2:$G$20,6,FALSE),"")</f>
        <v>stark gefährdet</v>
      </c>
      <c r="S1303" s="33" t="str">
        <f t="shared" si="123"/>
        <v>Landolt Elias (1991): Gefährdung der Farn- und Blütenpflanzen in der Schweiz</v>
      </c>
      <c r="T1303" s="3" t="s">
        <v>9</v>
      </c>
      <c r="U1303" s="3" t="s">
        <v>9</v>
      </c>
      <c r="V1303" s="11" t="str">
        <f>IF(U1303&lt;&gt;"",VLOOKUP(U1303,Gefährdungsstufen!$B$2:$G$20,6,FALSE),"")</f>
        <v>vom Aussterben bedroht</v>
      </c>
      <c r="W1303" s="33" t="str">
        <f t="shared" si="124"/>
        <v>Landolt Elias (1991): Gefährdung der Farn- und Blütenpflanzen in der Schweiz</v>
      </c>
      <c r="X1303" s="3">
        <v>6</v>
      </c>
      <c r="Y1303" s="3" t="s">
        <v>8</v>
      </c>
      <c r="Z1303" s="3" t="s">
        <v>13</v>
      </c>
      <c r="AA1303" s="3">
        <v>1</v>
      </c>
      <c r="AB1303" s="3">
        <v>3</v>
      </c>
      <c r="AC1303" s="3">
        <v>99</v>
      </c>
      <c r="AD1303" s="3">
        <v>99</v>
      </c>
      <c r="AE1303" s="3" t="s">
        <v>23</v>
      </c>
      <c r="AF1303" s="3" t="str">
        <f>IF(AE1303&lt;&gt;"",VLOOKUP(AE1303,legende!$A$3:$C$6,2,FALSE),"")</f>
        <v>mittel</v>
      </c>
      <c r="AG1303" s="71">
        <f>IF(AE1303&lt;&gt;"",VLOOKUP(AE1303,legende!$A$3:$C$6,3,FALSE),"")</f>
        <v>2</v>
      </c>
      <c r="AH1303" s="3" t="s">
        <v>6</v>
      </c>
      <c r="AI1303" s="3" t="str">
        <f>IF(AH1303&lt;&gt;"",VLOOKUP(AH1303,legende!$F$3:$H$6,3,FALSE),"")</f>
        <v>klein: &lt;1/4</v>
      </c>
      <c r="AJ1303" s="71">
        <f>IF(AH1303&lt;&gt;"",VLOOKUP(AH1303,legende!$F$3:$H$6,2,FALSE),"")</f>
        <v>0</v>
      </c>
      <c r="AK1303" s="3" t="s">
        <v>12</v>
      </c>
      <c r="AL1303" s="3" t="s">
        <v>12</v>
      </c>
      <c r="AM1303" s="11" t="str">
        <f>IF(AL1303&lt;&gt;"",VLOOKUP(AL1303,Gefährdungsstufen!$B$2:$G$20,6,FALSE),"")</f>
        <v>vom Aussterben bedroht</v>
      </c>
      <c r="AN1303" s="71">
        <f>IF(AL1303&lt;&gt;"",VLOOKUP(AL1303,Gefährdungsstufen!$B$2:$G$20,3,FALSE),"")</f>
        <v>5</v>
      </c>
      <c r="AQ1303" s="11">
        <f t="shared" si="125"/>
        <v>7</v>
      </c>
      <c r="AR1303" s="3">
        <v>5</v>
      </c>
      <c r="AS1303" s="3">
        <v>5</v>
      </c>
      <c r="AT1303" s="2">
        <v>1</v>
      </c>
      <c r="AV1303" s="2" t="s">
        <v>36</v>
      </c>
      <c r="AW1303" s="2" t="s">
        <v>35</v>
      </c>
      <c r="BE1303" s="2" t="s">
        <v>248</v>
      </c>
    </row>
    <row r="1304" spans="1:57" ht="15" hidden="1" customHeight="1">
      <c r="A1304" s="16" t="s">
        <v>26859</v>
      </c>
      <c r="B1304" s="5" t="s">
        <v>13640</v>
      </c>
      <c r="C1304" s="16" t="s">
        <v>13641</v>
      </c>
      <c r="D1304" s="3" t="s">
        <v>1</v>
      </c>
      <c r="E1304" s="3" t="str">
        <f>IF(D1304&lt;&gt;"",VLOOKUP($D1304,Gefährdungsstufen!$B$2:$G$20,6,FALSE),"")</f>
        <v>potentiell gefährdet</v>
      </c>
      <c r="F1304" s="71">
        <f>IF(D1304&lt;&gt;"",VLOOKUP($D1304,Gefährdungsstufen!$B$2:$G$20,3,FALSE),"")</f>
        <v>0</v>
      </c>
      <c r="G1304" s="33" t="str">
        <f t="shared" si="120"/>
        <v>Landolt Elias (1991): Gefährdung der Farn- und Blütenpflanzen in der Schweiz</v>
      </c>
      <c r="H1304" s="3" t="s">
        <v>1</v>
      </c>
      <c r="I1304" s="3" t="str">
        <f>IF(H1304&lt;&gt;"",VLOOKUP($H1304,Gefährdungsstufen!$B$2:$G$20,6,FALSE),"")</f>
        <v>potentiell gefährdet</v>
      </c>
      <c r="J1304" s="71">
        <f>IF(H1304&lt;&gt;"",VLOOKUP($H1304,Gefährdungsstufen!$B$2:$G$20,3,FALSE),"")</f>
        <v>0</v>
      </c>
      <c r="K1304" s="33" t="str">
        <f t="shared" si="121"/>
        <v>Landolt Elias (1991): Gefährdung der Farn- und Blütenpflanzen in der Schweiz</v>
      </c>
      <c r="L1304" s="3" t="s">
        <v>1</v>
      </c>
      <c r="M1304" s="3" t="s">
        <v>1</v>
      </c>
      <c r="N1304" s="11" t="str">
        <f>IF(M1304&lt;&gt;"",VLOOKUP(M1304,Gefährdungsstufen!$B$2:$G$20,6,FALSE),"")</f>
        <v>potentiell gefährdet</v>
      </c>
      <c r="O1304" s="33" t="str">
        <f t="shared" si="122"/>
        <v>Landolt Elias (1991): Gefährdung der Farn- und Blütenpflanzen in der Schweiz</v>
      </c>
      <c r="P1304" s="3" t="s">
        <v>5</v>
      </c>
      <c r="Q1304" s="3" t="s">
        <v>5</v>
      </c>
      <c r="R1304" s="11" t="str">
        <f>IF(Q1304&lt;&gt;"",VLOOKUP(Q1304,Gefährdungsstufen!$B$2:$G$20,6,FALSE),"")</f>
        <v>stark gefährdet</v>
      </c>
      <c r="S1304" s="33" t="str">
        <f t="shared" si="123"/>
        <v>Landolt Elias (1991): Gefährdung der Farn- und Blütenpflanzen in der Schweiz</v>
      </c>
      <c r="T1304" s="3" t="s">
        <v>8</v>
      </c>
      <c r="V1304" s="11" t="str">
        <f>IF(U1304&lt;&gt;"",VLOOKUP(U1304,Gefährdungsstufen!$B$2:$G$20,6,FALSE),"")</f>
        <v/>
      </c>
      <c r="W1304" s="33" t="str">
        <f t="shared" si="124"/>
        <v/>
      </c>
      <c r="X1304" s="3">
        <v>3</v>
      </c>
      <c r="Y1304" s="3" t="s">
        <v>8</v>
      </c>
      <c r="Z1304" s="3" t="s">
        <v>165</v>
      </c>
      <c r="AA1304" s="3">
        <v>2</v>
      </c>
      <c r="AB1304" s="3">
        <v>3</v>
      </c>
      <c r="AC1304" s="3">
        <v>2</v>
      </c>
      <c r="AD1304" s="3">
        <v>3</v>
      </c>
      <c r="AE1304" s="3" t="s">
        <v>7</v>
      </c>
      <c r="AF1304" s="3" t="str">
        <f>IF(AE1304&lt;&gt;"",VLOOKUP(AE1304,legende!$A$3:$C$6,2,FALSE),"")</f>
        <v>gross</v>
      </c>
      <c r="AG1304" s="71">
        <f>IF(AE1304&lt;&gt;"",VLOOKUP(AE1304,legende!$A$3:$C$6,3,FALSE),"")</f>
        <v>0</v>
      </c>
      <c r="AH1304" s="3" t="s">
        <v>6</v>
      </c>
      <c r="AI1304" s="3" t="str">
        <f>IF(AH1304&lt;&gt;"",VLOOKUP(AH1304,legende!$F$3:$H$6,3,FALSE),"")</f>
        <v>klein: &lt;1/4</v>
      </c>
      <c r="AJ1304" s="71">
        <f>IF(AH1304&lt;&gt;"",VLOOKUP(AH1304,legende!$F$3:$H$6,2,FALSE),"")</f>
        <v>0</v>
      </c>
      <c r="AK1304" s="3" t="s">
        <v>9</v>
      </c>
      <c r="AL1304" s="3" t="s">
        <v>9</v>
      </c>
      <c r="AM1304" s="11" t="str">
        <f>IF(AL1304&lt;&gt;"",VLOOKUP(AL1304,Gefährdungsstufen!$B$2:$G$20,6,FALSE),"")</f>
        <v>vom Aussterben bedroht</v>
      </c>
      <c r="AN1304" s="71">
        <f>IF(AL1304&lt;&gt;"",VLOOKUP(AL1304,Gefährdungsstufen!$B$2:$G$20,3,FALSE),"")</f>
        <v>5</v>
      </c>
      <c r="AQ1304" s="11">
        <f t="shared" si="125"/>
        <v>5</v>
      </c>
      <c r="AR1304" s="3">
        <v>3</v>
      </c>
      <c r="AS1304" s="3">
        <v>3</v>
      </c>
      <c r="AT1304" s="2">
        <v>1</v>
      </c>
    </row>
    <row r="1305" spans="1:57" ht="15" hidden="1" customHeight="1">
      <c r="A1305" s="16" t="s">
        <v>26859</v>
      </c>
      <c r="B1305" s="5" t="s">
        <v>16962</v>
      </c>
      <c r="C1305" s="16" t="s">
        <v>16963</v>
      </c>
      <c r="D1305" s="3" t="s">
        <v>1</v>
      </c>
      <c r="E1305" s="3" t="str">
        <f>IF(D1305&lt;&gt;"",VLOOKUP($D1305,Gefährdungsstufen!$B$2:$G$20,6,FALSE),"")</f>
        <v>potentiell gefährdet</v>
      </c>
      <c r="F1305" s="71">
        <f>IF(D1305&lt;&gt;"",VLOOKUP($D1305,Gefährdungsstufen!$B$2:$G$20,3,FALSE),"")</f>
        <v>0</v>
      </c>
      <c r="G1305" s="33" t="str">
        <f t="shared" si="120"/>
        <v>Landolt Elias (1991): Gefährdung der Farn- und Blütenpflanzen in der Schweiz</v>
      </c>
      <c r="H1305" s="3" t="s">
        <v>1</v>
      </c>
      <c r="I1305" s="3" t="str">
        <f>IF(H1305&lt;&gt;"",VLOOKUP($H1305,Gefährdungsstufen!$B$2:$G$20,6,FALSE),"")</f>
        <v>potentiell gefährdet</v>
      </c>
      <c r="J1305" s="71">
        <f>IF(H1305&lt;&gt;"",VLOOKUP($H1305,Gefährdungsstufen!$B$2:$G$20,3,FALSE),"")</f>
        <v>0</v>
      </c>
      <c r="K1305" s="33" t="str">
        <f t="shared" si="121"/>
        <v>Landolt Elias (1991): Gefährdung der Farn- und Blütenpflanzen in der Schweiz</v>
      </c>
      <c r="L1305" s="3" t="s">
        <v>1</v>
      </c>
      <c r="M1305" s="3" t="s">
        <v>1</v>
      </c>
      <c r="N1305" s="11" t="str">
        <f>IF(M1305&lt;&gt;"",VLOOKUP(M1305,Gefährdungsstufen!$B$2:$G$20,6,FALSE),"")</f>
        <v>potentiell gefährdet</v>
      </c>
      <c r="O1305" s="33" t="str">
        <f t="shared" si="122"/>
        <v>Landolt Elias (1991): Gefährdung der Farn- und Blütenpflanzen in der Schweiz</v>
      </c>
      <c r="P1305" s="3" t="s">
        <v>1</v>
      </c>
      <c r="Q1305" s="3" t="s">
        <v>1</v>
      </c>
      <c r="R1305" s="11" t="str">
        <f>IF(Q1305&lt;&gt;"",VLOOKUP(Q1305,Gefährdungsstufen!$B$2:$G$20,6,FALSE),"")</f>
        <v>potentiell gefährdet</v>
      </c>
      <c r="S1305" s="33" t="str">
        <f t="shared" si="123"/>
        <v>Landolt Elias (1991): Gefährdung der Farn- und Blütenpflanzen in der Schweiz</v>
      </c>
      <c r="T1305" s="3" t="s">
        <v>5</v>
      </c>
      <c r="U1305" s="3" t="s">
        <v>5</v>
      </c>
      <c r="V1305" s="11" t="str">
        <f>IF(U1305&lt;&gt;"",VLOOKUP(U1305,Gefährdungsstufen!$B$2:$G$20,6,FALSE),"")</f>
        <v>stark gefährdet</v>
      </c>
      <c r="W1305" s="33" t="str">
        <f t="shared" si="124"/>
        <v>Landolt Elias (1991): Gefährdung der Farn- und Blütenpflanzen in der Schweiz</v>
      </c>
      <c r="X1305" s="3">
        <v>6</v>
      </c>
      <c r="Y1305" s="3" t="s">
        <v>8</v>
      </c>
      <c r="Z1305" s="3" t="s">
        <v>2</v>
      </c>
      <c r="AA1305" s="3">
        <v>4</v>
      </c>
      <c r="AB1305" s="3">
        <v>5</v>
      </c>
      <c r="AC1305" s="3">
        <v>3</v>
      </c>
      <c r="AD1305" s="3">
        <v>3</v>
      </c>
      <c r="AE1305" s="3" t="s">
        <v>7</v>
      </c>
      <c r="AF1305" s="3" t="str">
        <f>IF(AE1305&lt;&gt;"",VLOOKUP(AE1305,legende!$A$3:$C$6,2,FALSE),"")</f>
        <v>gross</v>
      </c>
      <c r="AG1305" s="71">
        <f>IF(AE1305&lt;&gt;"",VLOOKUP(AE1305,legende!$A$3:$C$6,3,FALSE),"")</f>
        <v>0</v>
      </c>
      <c r="AH1305" s="3" t="s">
        <v>6</v>
      </c>
      <c r="AI1305" s="3" t="str">
        <f>IF(AH1305&lt;&gt;"",VLOOKUP(AH1305,legende!$F$3:$H$6,3,FALSE),"")</f>
        <v>klein: &lt;1/4</v>
      </c>
      <c r="AJ1305" s="71">
        <f>IF(AH1305&lt;&gt;"",VLOOKUP(AH1305,legende!$F$3:$H$6,2,FALSE),"")</f>
        <v>0</v>
      </c>
      <c r="AK1305" s="3" t="s">
        <v>5</v>
      </c>
      <c r="AL1305" s="3" t="s">
        <v>5</v>
      </c>
      <c r="AM1305" s="11" t="str">
        <f>IF(AL1305&lt;&gt;"",VLOOKUP(AL1305,Gefährdungsstufen!$B$2:$G$20,6,FALSE),"")</f>
        <v>stark gefährdet</v>
      </c>
      <c r="AN1305" s="71">
        <f>IF(AL1305&lt;&gt;"",VLOOKUP(AL1305,Gefährdungsstufen!$B$2:$G$20,3,FALSE),"")</f>
        <v>4</v>
      </c>
      <c r="AQ1305" s="11">
        <f t="shared" si="125"/>
        <v>4</v>
      </c>
      <c r="AR1305" s="3">
        <v>2</v>
      </c>
      <c r="AS1305" s="3">
        <v>2</v>
      </c>
      <c r="AT1305" s="2">
        <v>1</v>
      </c>
      <c r="AV1305" s="2" t="s">
        <v>36</v>
      </c>
      <c r="AW1305" s="2" t="s">
        <v>35</v>
      </c>
      <c r="BD1305" s="2" t="s">
        <v>120</v>
      </c>
    </row>
    <row r="1306" spans="1:57" ht="15" hidden="1" customHeight="1">
      <c r="A1306" s="16" t="s">
        <v>26859</v>
      </c>
      <c r="B1306" s="5" t="s">
        <v>16255</v>
      </c>
      <c r="C1306" s="16" t="e">
        <v>#N/A</v>
      </c>
      <c r="D1306" s="3" t="s">
        <v>1</v>
      </c>
      <c r="E1306" s="3" t="str">
        <f>IF(D1306&lt;&gt;"",VLOOKUP($D1306,Gefährdungsstufen!$B$2:$G$20,6,FALSE),"")</f>
        <v>potentiell gefährdet</v>
      </c>
      <c r="F1306" s="71">
        <f>IF(D1306&lt;&gt;"",VLOOKUP($D1306,Gefährdungsstufen!$B$2:$G$20,3,FALSE),"")</f>
        <v>0</v>
      </c>
      <c r="G1306" s="33" t="str">
        <f t="shared" si="120"/>
        <v>Landolt Elias (1991): Gefährdung der Farn- und Blütenpflanzen in der Schweiz</v>
      </c>
      <c r="H1306" s="3" t="s">
        <v>1</v>
      </c>
      <c r="I1306" s="3" t="str">
        <f>IF(H1306&lt;&gt;"",VLOOKUP($H1306,Gefährdungsstufen!$B$2:$G$20,6,FALSE),"")</f>
        <v>potentiell gefährdet</v>
      </c>
      <c r="J1306" s="71">
        <f>IF(H1306&lt;&gt;"",VLOOKUP($H1306,Gefährdungsstufen!$B$2:$G$20,3,FALSE),"")</f>
        <v>0</v>
      </c>
      <c r="K1306" s="33" t="str">
        <f t="shared" si="121"/>
        <v>Landolt Elias (1991): Gefährdung der Farn- und Blütenpflanzen in der Schweiz</v>
      </c>
      <c r="L1306" s="3" t="s">
        <v>1</v>
      </c>
      <c r="M1306" s="3" t="s">
        <v>1</v>
      </c>
      <c r="N1306" s="11" t="str">
        <f>IF(M1306&lt;&gt;"",VLOOKUP(M1306,Gefährdungsstufen!$B$2:$G$20,6,FALSE),"")</f>
        <v>potentiell gefährdet</v>
      </c>
      <c r="O1306" s="33" t="str">
        <f t="shared" si="122"/>
        <v>Landolt Elias (1991): Gefährdung der Farn- und Blütenpflanzen in der Schweiz</v>
      </c>
      <c r="P1306" s="3" t="s">
        <v>1</v>
      </c>
      <c r="Q1306" s="3" t="s">
        <v>1</v>
      </c>
      <c r="R1306" s="11" t="str">
        <f>IF(Q1306&lt;&gt;"",VLOOKUP(Q1306,Gefährdungsstufen!$B$2:$G$20,6,FALSE),"")</f>
        <v>potentiell gefährdet</v>
      </c>
      <c r="S1306" s="33" t="str">
        <f t="shared" si="123"/>
        <v>Landolt Elias (1991): Gefährdung der Farn- und Blütenpflanzen in der Schweiz</v>
      </c>
      <c r="T1306" s="3" t="s">
        <v>9</v>
      </c>
      <c r="U1306" s="3" t="s">
        <v>9</v>
      </c>
      <c r="V1306" s="11" t="str">
        <f>IF(U1306&lt;&gt;"",VLOOKUP(U1306,Gefährdungsstufen!$B$2:$G$20,6,FALSE),"")</f>
        <v>vom Aussterben bedroht</v>
      </c>
      <c r="W1306" s="33" t="str">
        <f t="shared" si="124"/>
        <v>Landolt Elias (1991): Gefährdung der Farn- und Blütenpflanzen in der Schweiz</v>
      </c>
      <c r="X1306" s="3">
        <v>6</v>
      </c>
      <c r="Y1306" s="3" t="s">
        <v>8</v>
      </c>
      <c r="Z1306" s="3" t="s">
        <v>165</v>
      </c>
      <c r="AA1306" s="3">
        <v>3</v>
      </c>
      <c r="AB1306" s="3">
        <v>4</v>
      </c>
      <c r="AC1306" s="3">
        <v>2</v>
      </c>
      <c r="AD1306" s="3">
        <v>3</v>
      </c>
      <c r="AE1306" s="3" t="s">
        <v>7</v>
      </c>
      <c r="AF1306" s="3" t="str">
        <f>IF(AE1306&lt;&gt;"",VLOOKUP(AE1306,legende!$A$3:$C$6,2,FALSE),"")</f>
        <v>gross</v>
      </c>
      <c r="AG1306" s="71">
        <f>IF(AE1306&lt;&gt;"",VLOOKUP(AE1306,legende!$A$3:$C$6,3,FALSE),"")</f>
        <v>0</v>
      </c>
      <c r="AH1306" s="3" t="s">
        <v>6</v>
      </c>
      <c r="AI1306" s="3" t="str">
        <f>IF(AH1306&lt;&gt;"",VLOOKUP(AH1306,legende!$F$3:$H$6,3,FALSE),"")</f>
        <v>klein: &lt;1/4</v>
      </c>
      <c r="AJ1306" s="71">
        <f>IF(AH1306&lt;&gt;"",VLOOKUP(AH1306,legende!$F$3:$H$6,2,FALSE),"")</f>
        <v>0</v>
      </c>
      <c r="AK1306" s="3" t="s">
        <v>9</v>
      </c>
      <c r="AL1306" s="3" t="s">
        <v>9</v>
      </c>
      <c r="AM1306" s="11" t="str">
        <f>IF(AL1306&lt;&gt;"",VLOOKUP(AL1306,Gefährdungsstufen!$B$2:$G$20,6,FALSE),"")</f>
        <v>vom Aussterben bedroht</v>
      </c>
      <c r="AN1306" s="71">
        <f>IF(AL1306&lt;&gt;"",VLOOKUP(AL1306,Gefährdungsstufen!$B$2:$G$20,3,FALSE),"")</f>
        <v>5</v>
      </c>
      <c r="AQ1306" s="11">
        <f t="shared" si="125"/>
        <v>5</v>
      </c>
      <c r="AR1306" s="3">
        <v>3</v>
      </c>
      <c r="AS1306" s="3">
        <v>3</v>
      </c>
      <c r="AT1306" s="2">
        <v>1</v>
      </c>
      <c r="AV1306" s="2" t="s">
        <v>36</v>
      </c>
      <c r="AW1306" s="2" t="s">
        <v>35</v>
      </c>
      <c r="BD1306" s="2" t="s">
        <v>120</v>
      </c>
    </row>
    <row r="1307" spans="1:57" ht="15" hidden="1" customHeight="1">
      <c r="A1307" s="16" t="s">
        <v>26859</v>
      </c>
      <c r="B1307" s="5" t="s">
        <v>11531</v>
      </c>
      <c r="C1307" s="16" t="s">
        <v>11532</v>
      </c>
      <c r="D1307" s="3" t="s">
        <v>1</v>
      </c>
      <c r="E1307" s="3" t="str">
        <f>IF(D1307&lt;&gt;"",VLOOKUP($D1307,Gefährdungsstufen!$B$2:$G$20,6,FALSE),"")</f>
        <v>potentiell gefährdet</v>
      </c>
      <c r="F1307" s="71">
        <f>IF(D1307&lt;&gt;"",VLOOKUP($D1307,Gefährdungsstufen!$B$2:$G$20,3,FALSE),"")</f>
        <v>0</v>
      </c>
      <c r="G1307" s="33" t="str">
        <f t="shared" si="120"/>
        <v>Landolt Elias (1991): Gefährdung der Farn- und Blütenpflanzen in der Schweiz</v>
      </c>
      <c r="H1307" s="3" t="s">
        <v>1</v>
      </c>
      <c r="I1307" s="3" t="str">
        <f>IF(H1307&lt;&gt;"",VLOOKUP($H1307,Gefährdungsstufen!$B$2:$G$20,6,FALSE),"")</f>
        <v>potentiell gefährdet</v>
      </c>
      <c r="J1307" s="71">
        <f>IF(H1307&lt;&gt;"",VLOOKUP($H1307,Gefährdungsstufen!$B$2:$G$20,3,FALSE),"")</f>
        <v>0</v>
      </c>
      <c r="K1307" s="33" t="str">
        <f t="shared" si="121"/>
        <v>Landolt Elias (1991): Gefährdung der Farn- und Blütenpflanzen in der Schweiz</v>
      </c>
      <c r="L1307" s="3" t="s">
        <v>1</v>
      </c>
      <c r="M1307" s="3" t="s">
        <v>1</v>
      </c>
      <c r="N1307" s="11" t="str">
        <f>IF(M1307&lt;&gt;"",VLOOKUP(M1307,Gefährdungsstufen!$B$2:$G$20,6,FALSE),"")</f>
        <v>potentiell gefährdet</v>
      </c>
      <c r="O1307" s="33" t="str">
        <f t="shared" si="122"/>
        <v>Landolt Elias (1991): Gefährdung der Farn- und Blütenpflanzen in der Schweiz</v>
      </c>
      <c r="P1307" s="3" t="s">
        <v>1</v>
      </c>
      <c r="Q1307" s="3" t="s">
        <v>1</v>
      </c>
      <c r="R1307" s="11" t="str">
        <f>IF(Q1307&lt;&gt;"",VLOOKUP(Q1307,Gefährdungsstufen!$B$2:$G$20,6,FALSE),"")</f>
        <v>potentiell gefährdet</v>
      </c>
      <c r="S1307" s="33" t="str">
        <f t="shared" si="123"/>
        <v>Landolt Elias (1991): Gefährdung der Farn- und Blütenpflanzen in der Schweiz</v>
      </c>
      <c r="T1307" s="3" t="s">
        <v>1</v>
      </c>
      <c r="U1307" s="3" t="s">
        <v>1</v>
      </c>
      <c r="V1307" s="11" t="str">
        <f>IF(U1307&lt;&gt;"",VLOOKUP(U1307,Gefährdungsstufen!$B$2:$G$20,6,FALSE),"")</f>
        <v>potentiell gefährdet</v>
      </c>
      <c r="W1307" s="33" t="str">
        <f t="shared" si="124"/>
        <v>Landolt Elias (1991): Gefährdung der Farn- und Blütenpflanzen in der Schweiz</v>
      </c>
      <c r="X1307" s="3">
        <v>1</v>
      </c>
      <c r="Y1307" s="3" t="s">
        <v>8</v>
      </c>
      <c r="Z1307" s="3" t="s">
        <v>2</v>
      </c>
      <c r="AA1307" s="3">
        <v>7</v>
      </c>
      <c r="AB1307" s="3">
        <v>6</v>
      </c>
      <c r="AC1307" s="3">
        <v>7</v>
      </c>
      <c r="AD1307" s="3">
        <v>6</v>
      </c>
      <c r="AF1307" s="3" t="str">
        <f>IF(AE1307&lt;&gt;"",VLOOKUP(AE1307,legende!$A$3:$C$6,2,FALSE),"")</f>
        <v/>
      </c>
      <c r="AG1307" s="71" t="str">
        <f>IF(AE1307&lt;&gt;"",VLOOKUP(AE1307,legende!$A$3:$C$6,3,FALSE),"")</f>
        <v/>
      </c>
      <c r="AI1307" s="3" t="str">
        <f>IF(AH1307&lt;&gt;"",VLOOKUP(AH1307,legende!$F$3:$H$6,3,FALSE),"")</f>
        <v/>
      </c>
      <c r="AJ1307" s="71" t="str">
        <f>IF(AH1307&lt;&gt;"",VLOOKUP(AH1307,legende!$F$3:$H$6,2,FALSE),"")</f>
        <v/>
      </c>
      <c r="AK1307" s="3" t="s">
        <v>1</v>
      </c>
      <c r="AL1307" s="3" t="s">
        <v>1</v>
      </c>
      <c r="AM1307" s="11" t="str">
        <f>IF(AL1307&lt;&gt;"",VLOOKUP(AL1307,Gefährdungsstufen!$B$2:$G$20,6,FALSE),"")</f>
        <v>potentiell gefährdet</v>
      </c>
      <c r="AN1307" s="71">
        <f>IF(AL1307&lt;&gt;"",VLOOKUP(AL1307,Gefährdungsstufen!$B$2:$G$20,3,FALSE),"")</f>
        <v>0</v>
      </c>
      <c r="AP1307" s="11" t="s">
        <v>26922</v>
      </c>
      <c r="AQ1307" s="11" t="e">
        <f t="shared" si="125"/>
        <v>#VALUE!</v>
      </c>
      <c r="AR1307" s="3">
        <v>0</v>
      </c>
      <c r="AS1307" s="3" t="s">
        <v>0</v>
      </c>
      <c r="AT1307" s="2">
        <v>1</v>
      </c>
    </row>
    <row r="1308" spans="1:57" s="2" customFormat="1" ht="15" hidden="1" customHeight="1">
      <c r="A1308" s="24" t="s">
        <v>26859</v>
      </c>
      <c r="B1308" s="5" t="s">
        <v>17790</v>
      </c>
      <c r="C1308" s="16" t="s">
        <v>17791</v>
      </c>
      <c r="D1308" s="3" t="s">
        <v>1</v>
      </c>
      <c r="E1308" s="3" t="str">
        <f>IF(D1308&lt;&gt;"",VLOOKUP($D1308,Gefährdungsstufen!$B$2:$G$20,6,FALSE),"")</f>
        <v>potentiell gefährdet</v>
      </c>
      <c r="F1308" s="71">
        <f>IF(D1308&lt;&gt;"",VLOOKUP($D1308,Gefährdungsstufen!$B$2:$G$20,3,FALSE),"")</f>
        <v>0</v>
      </c>
      <c r="G1308" s="33" t="str">
        <f t="shared" si="120"/>
        <v>Landolt Elias (1991): Gefährdung der Farn- und Blütenpflanzen in der Schweiz</v>
      </c>
      <c r="H1308" s="3" t="s">
        <v>1</v>
      </c>
      <c r="I1308" s="3" t="str">
        <f>IF(H1308&lt;&gt;"",VLOOKUP($H1308,Gefährdungsstufen!$B$2:$G$20,6,FALSE),"")</f>
        <v>potentiell gefährdet</v>
      </c>
      <c r="J1308" s="71">
        <f>IF(H1308&lt;&gt;"",VLOOKUP($H1308,Gefährdungsstufen!$B$2:$G$20,3,FALSE),"")</f>
        <v>0</v>
      </c>
      <c r="K1308" s="33" t="str">
        <f t="shared" si="121"/>
        <v>Landolt Elias (1991): Gefährdung der Farn- und Blütenpflanzen in der Schweiz</v>
      </c>
      <c r="L1308" s="3" t="s">
        <v>1</v>
      </c>
      <c r="M1308" s="3" t="s">
        <v>1</v>
      </c>
      <c r="N1308" s="11" t="str">
        <f>IF(M1308&lt;&gt;"",VLOOKUP(M1308,Gefährdungsstufen!$B$2:$G$20,6,FALSE),"")</f>
        <v>potentiell gefährdet</v>
      </c>
      <c r="O1308" s="33" t="str">
        <f t="shared" si="122"/>
        <v>Landolt Elias (1991): Gefährdung der Farn- und Blütenpflanzen in der Schweiz</v>
      </c>
      <c r="P1308" s="3" t="s">
        <v>1</v>
      </c>
      <c r="Q1308" s="3" t="s">
        <v>1</v>
      </c>
      <c r="R1308" s="11" t="str">
        <f>IF(Q1308&lt;&gt;"",VLOOKUP(Q1308,Gefährdungsstufen!$B$2:$G$20,6,FALSE),"")</f>
        <v>potentiell gefährdet</v>
      </c>
      <c r="S1308" s="33" t="str">
        <f t="shared" si="123"/>
        <v>Landolt Elias (1991): Gefährdung der Farn- und Blütenpflanzen in der Schweiz</v>
      </c>
      <c r="T1308" s="3" t="s">
        <v>1</v>
      </c>
      <c r="U1308" s="3" t="s">
        <v>1</v>
      </c>
      <c r="V1308" s="11" t="str">
        <f>IF(U1308&lt;&gt;"",VLOOKUP(U1308,Gefährdungsstufen!$B$2:$G$20,6,FALSE),"")</f>
        <v>potentiell gefährdet</v>
      </c>
      <c r="W1308" s="33" t="str">
        <f t="shared" si="124"/>
        <v>Landolt Elias (1991): Gefährdung der Farn- und Blütenpflanzen in der Schweiz</v>
      </c>
      <c r="X1308" s="3">
        <v>1</v>
      </c>
      <c r="Y1308" s="3" t="s">
        <v>8</v>
      </c>
      <c r="Z1308" s="3" t="s">
        <v>2</v>
      </c>
      <c r="AA1308" s="3">
        <v>7</v>
      </c>
      <c r="AB1308" s="3">
        <v>7</v>
      </c>
      <c r="AC1308" s="3">
        <v>7</v>
      </c>
      <c r="AD1308" s="3">
        <v>5</v>
      </c>
      <c r="AE1308" s="3"/>
      <c r="AF1308" s="3" t="str">
        <f>IF(AE1308&lt;&gt;"",VLOOKUP(AE1308,legende!$A$3:$C$6,2,FALSE),"")</f>
        <v/>
      </c>
      <c r="AG1308" s="71" t="str">
        <f>IF(AE1308&lt;&gt;"",VLOOKUP(AE1308,legende!$A$3:$C$6,3,FALSE),"")</f>
        <v/>
      </c>
      <c r="AH1308" s="3"/>
      <c r="AI1308" s="3" t="str">
        <f>IF(AH1308&lt;&gt;"",VLOOKUP(AH1308,legende!$F$3:$H$6,3,FALSE),"")</f>
        <v/>
      </c>
      <c r="AJ1308" s="71" t="str">
        <f>IF(AH1308&lt;&gt;"",VLOOKUP(AH1308,legende!$F$3:$H$6,2,FALSE),"")</f>
        <v/>
      </c>
      <c r="AK1308" s="3" t="s">
        <v>1</v>
      </c>
      <c r="AL1308" s="3" t="s">
        <v>1</v>
      </c>
      <c r="AM1308" s="11" t="str">
        <f>IF(AL1308&lt;&gt;"",VLOOKUP(AL1308,Gefährdungsstufen!$B$2:$G$20,6,FALSE),"")</f>
        <v>potentiell gefährdet</v>
      </c>
      <c r="AN1308" s="71">
        <f>IF(AL1308&lt;&gt;"",VLOOKUP(AL1308,Gefährdungsstufen!$B$2:$G$20,3,FALSE),"")</f>
        <v>0</v>
      </c>
      <c r="AO1308" s="3"/>
      <c r="AP1308" s="11" t="s">
        <v>26922</v>
      </c>
      <c r="AQ1308" s="11" t="e">
        <f t="shared" si="125"/>
        <v>#VALUE!</v>
      </c>
      <c r="AR1308" s="3">
        <v>0</v>
      </c>
      <c r="AS1308" s="3" t="s">
        <v>0</v>
      </c>
      <c r="AT1308" s="2">
        <v>1</v>
      </c>
    </row>
    <row r="1309" spans="1:57" s="2" customFormat="1" ht="15" hidden="1" customHeight="1">
      <c r="A1309" s="24" t="s">
        <v>26859</v>
      </c>
      <c r="B1309" s="5" t="s">
        <v>24145</v>
      </c>
      <c r="C1309" s="16" t="s">
        <v>24147</v>
      </c>
      <c r="D1309" s="3" t="s">
        <v>1</v>
      </c>
      <c r="E1309" s="3" t="str">
        <f>IF(D1309&lt;&gt;"",VLOOKUP($D1309,Gefährdungsstufen!$B$2:$G$20,6,FALSE),"")</f>
        <v>potentiell gefährdet</v>
      </c>
      <c r="F1309" s="71">
        <f>IF(D1309&lt;&gt;"",VLOOKUP($D1309,Gefährdungsstufen!$B$2:$G$20,3,FALSE),"")</f>
        <v>0</v>
      </c>
      <c r="G1309" s="33" t="str">
        <f t="shared" si="120"/>
        <v>Landolt Elias (1991): Gefährdung der Farn- und Blütenpflanzen in der Schweiz</v>
      </c>
      <c r="H1309" s="3" t="s">
        <v>1</v>
      </c>
      <c r="I1309" s="3" t="str">
        <f>IF(H1309&lt;&gt;"",VLOOKUP($H1309,Gefährdungsstufen!$B$2:$G$20,6,FALSE),"")</f>
        <v>potentiell gefährdet</v>
      </c>
      <c r="J1309" s="71">
        <f>IF(H1309&lt;&gt;"",VLOOKUP($H1309,Gefährdungsstufen!$B$2:$G$20,3,FALSE),"")</f>
        <v>0</v>
      </c>
      <c r="K1309" s="33" t="str">
        <f t="shared" si="121"/>
        <v>Landolt Elias (1991): Gefährdung der Farn- und Blütenpflanzen in der Schweiz</v>
      </c>
      <c r="L1309" s="3" t="s">
        <v>1</v>
      </c>
      <c r="M1309" s="3" t="s">
        <v>1</v>
      </c>
      <c r="N1309" s="11" t="str">
        <f>IF(M1309&lt;&gt;"",VLOOKUP(M1309,Gefährdungsstufen!$B$2:$G$20,6,FALSE),"")</f>
        <v>potentiell gefährdet</v>
      </c>
      <c r="O1309" s="33" t="str">
        <f t="shared" si="122"/>
        <v>Landolt Elias (1991): Gefährdung der Farn- und Blütenpflanzen in der Schweiz</v>
      </c>
      <c r="P1309" s="3" t="s">
        <v>1</v>
      </c>
      <c r="Q1309" s="3" t="s">
        <v>1</v>
      </c>
      <c r="R1309" s="11" t="str">
        <f>IF(Q1309&lt;&gt;"",VLOOKUP(Q1309,Gefährdungsstufen!$B$2:$G$20,6,FALSE),"")</f>
        <v>potentiell gefährdet</v>
      </c>
      <c r="S1309" s="33" t="str">
        <f t="shared" si="123"/>
        <v>Landolt Elias (1991): Gefährdung der Farn- und Blütenpflanzen in der Schweiz</v>
      </c>
      <c r="T1309" s="3" t="s">
        <v>1</v>
      </c>
      <c r="U1309" s="3" t="s">
        <v>1</v>
      </c>
      <c r="V1309" s="11" t="str">
        <f>IF(U1309&lt;&gt;"",VLOOKUP(U1309,Gefährdungsstufen!$B$2:$G$20,6,FALSE),"")</f>
        <v>potentiell gefährdet</v>
      </c>
      <c r="W1309" s="33" t="str">
        <f t="shared" si="124"/>
        <v>Landolt Elias (1991): Gefährdung der Farn- und Blütenpflanzen in der Schweiz</v>
      </c>
      <c r="X1309" s="3">
        <v>1</v>
      </c>
      <c r="Y1309" s="3" t="s">
        <v>8</v>
      </c>
      <c r="Z1309" s="3" t="s">
        <v>2</v>
      </c>
      <c r="AA1309" s="3">
        <v>7</v>
      </c>
      <c r="AB1309" s="3">
        <v>7</v>
      </c>
      <c r="AC1309" s="3">
        <v>7</v>
      </c>
      <c r="AD1309" s="3">
        <v>5</v>
      </c>
      <c r="AE1309" s="3"/>
      <c r="AF1309" s="3" t="str">
        <f>IF(AE1309&lt;&gt;"",VLOOKUP(AE1309,legende!$A$3:$C$6,2,FALSE),"")</f>
        <v/>
      </c>
      <c r="AG1309" s="71" t="str">
        <f>IF(AE1309&lt;&gt;"",VLOOKUP(AE1309,legende!$A$3:$C$6,3,FALSE),"")</f>
        <v/>
      </c>
      <c r="AH1309" s="3"/>
      <c r="AI1309" s="3" t="str">
        <f>IF(AH1309&lt;&gt;"",VLOOKUP(AH1309,legende!$F$3:$H$6,3,FALSE),"")</f>
        <v/>
      </c>
      <c r="AJ1309" s="71" t="str">
        <f>IF(AH1309&lt;&gt;"",VLOOKUP(AH1309,legende!$F$3:$H$6,2,FALSE),"")</f>
        <v/>
      </c>
      <c r="AK1309" s="3" t="s">
        <v>1</v>
      </c>
      <c r="AL1309" s="3" t="s">
        <v>1</v>
      </c>
      <c r="AM1309" s="11" t="str">
        <f>IF(AL1309&lt;&gt;"",VLOOKUP(AL1309,Gefährdungsstufen!$B$2:$G$20,6,FALSE),"")</f>
        <v>potentiell gefährdet</v>
      </c>
      <c r="AN1309" s="71">
        <f>IF(AL1309&lt;&gt;"",VLOOKUP(AL1309,Gefährdungsstufen!$B$2:$G$20,3,FALSE),"")</f>
        <v>0</v>
      </c>
      <c r="AO1309" s="3"/>
      <c r="AP1309" s="11" t="s">
        <v>26922</v>
      </c>
      <c r="AQ1309" s="11" t="e">
        <f t="shared" si="125"/>
        <v>#VALUE!</v>
      </c>
      <c r="AR1309" s="3">
        <v>0</v>
      </c>
      <c r="AS1309" s="3" t="s">
        <v>0</v>
      </c>
      <c r="AT1309" s="2">
        <v>1</v>
      </c>
    </row>
    <row r="1310" spans="1:57" s="2" customFormat="1" ht="15" hidden="1" customHeight="1">
      <c r="A1310" s="24" t="s">
        <v>26859</v>
      </c>
      <c r="B1310" s="5" t="s">
        <v>26482</v>
      </c>
      <c r="C1310" s="16" t="s">
        <v>26483</v>
      </c>
      <c r="D1310" s="3" t="s">
        <v>1</v>
      </c>
      <c r="E1310" s="3" t="str">
        <f>IF(D1310&lt;&gt;"",VLOOKUP($D1310,Gefährdungsstufen!$B$2:$G$20,6,FALSE),"")</f>
        <v>potentiell gefährdet</v>
      </c>
      <c r="F1310" s="71">
        <f>IF(D1310&lt;&gt;"",VLOOKUP($D1310,Gefährdungsstufen!$B$2:$G$20,3,FALSE),"")</f>
        <v>0</v>
      </c>
      <c r="G1310" s="33" t="str">
        <f t="shared" si="120"/>
        <v>Landolt Elias (1991): Gefährdung der Farn- und Blütenpflanzen in der Schweiz</v>
      </c>
      <c r="H1310" s="3" t="s">
        <v>1</v>
      </c>
      <c r="I1310" s="3" t="str">
        <f>IF(H1310&lt;&gt;"",VLOOKUP($H1310,Gefährdungsstufen!$B$2:$G$20,6,FALSE),"")</f>
        <v>potentiell gefährdet</v>
      </c>
      <c r="J1310" s="71">
        <f>IF(H1310&lt;&gt;"",VLOOKUP($H1310,Gefährdungsstufen!$B$2:$G$20,3,FALSE),"")</f>
        <v>0</v>
      </c>
      <c r="K1310" s="33" t="str">
        <f t="shared" si="121"/>
        <v>Landolt Elias (1991): Gefährdung der Farn- und Blütenpflanzen in der Schweiz</v>
      </c>
      <c r="L1310" s="3" t="s">
        <v>1</v>
      </c>
      <c r="M1310" s="3" t="s">
        <v>1</v>
      </c>
      <c r="N1310" s="11" t="str">
        <f>IF(M1310&lt;&gt;"",VLOOKUP(M1310,Gefährdungsstufen!$B$2:$G$20,6,FALSE),"")</f>
        <v>potentiell gefährdet</v>
      </c>
      <c r="O1310" s="33" t="str">
        <f t="shared" si="122"/>
        <v>Landolt Elias (1991): Gefährdung der Farn- und Blütenpflanzen in der Schweiz</v>
      </c>
      <c r="P1310" s="3" t="s">
        <v>1</v>
      </c>
      <c r="Q1310" s="3" t="s">
        <v>1</v>
      </c>
      <c r="R1310" s="11" t="str">
        <f>IF(Q1310&lt;&gt;"",VLOOKUP(Q1310,Gefährdungsstufen!$B$2:$G$20,6,FALSE),"")</f>
        <v>potentiell gefährdet</v>
      </c>
      <c r="S1310" s="33" t="str">
        <f t="shared" si="123"/>
        <v>Landolt Elias (1991): Gefährdung der Farn- und Blütenpflanzen in der Schweiz</v>
      </c>
      <c r="T1310" s="3" t="s">
        <v>45</v>
      </c>
      <c r="U1310" s="3" t="s">
        <v>45</v>
      </c>
      <c r="V1310" s="11" t="str">
        <f>IF(U1310&lt;&gt;"",VLOOKUP(U1310,Gefährdungsstufen!$B$2:$G$20,6,FALSE),"")</f>
        <v>gefährdet</v>
      </c>
      <c r="W1310" s="33" t="str">
        <f t="shared" si="124"/>
        <v>Landolt Elias (1991): Gefährdung der Farn- und Blütenpflanzen in der Schweiz</v>
      </c>
      <c r="X1310" s="3">
        <v>1</v>
      </c>
      <c r="Y1310" s="3" t="s">
        <v>8</v>
      </c>
      <c r="Z1310" s="3" t="s">
        <v>2</v>
      </c>
      <c r="AA1310" s="3">
        <v>4</v>
      </c>
      <c r="AB1310" s="3">
        <v>5</v>
      </c>
      <c r="AC1310" s="3">
        <v>3</v>
      </c>
      <c r="AD1310" s="3">
        <v>3</v>
      </c>
      <c r="AE1310" s="3" t="s">
        <v>7</v>
      </c>
      <c r="AF1310" s="3" t="str">
        <f>IF(AE1310&lt;&gt;"",VLOOKUP(AE1310,legende!$A$3:$C$6,2,FALSE),"")</f>
        <v>gross</v>
      </c>
      <c r="AG1310" s="71">
        <f>IF(AE1310&lt;&gt;"",VLOOKUP(AE1310,legende!$A$3:$C$6,3,FALSE),"")</f>
        <v>0</v>
      </c>
      <c r="AH1310" s="3" t="s">
        <v>6</v>
      </c>
      <c r="AI1310" s="3" t="str">
        <f>IF(AH1310&lt;&gt;"",VLOOKUP(AH1310,legende!$F$3:$H$6,3,FALSE),"")</f>
        <v>klein: &lt;1/4</v>
      </c>
      <c r="AJ1310" s="71">
        <f>IF(AH1310&lt;&gt;"",VLOOKUP(AH1310,legende!$F$3:$H$6,2,FALSE),"")</f>
        <v>0</v>
      </c>
      <c r="AK1310" s="3" t="s">
        <v>45</v>
      </c>
      <c r="AL1310" s="3" t="s">
        <v>45</v>
      </c>
      <c r="AM1310" s="11" t="str">
        <f>IF(AL1310&lt;&gt;"",VLOOKUP(AL1310,Gefährdungsstufen!$B$2:$G$20,6,FALSE),"")</f>
        <v>gefährdet</v>
      </c>
      <c r="AN1310" s="71">
        <f>IF(AL1310&lt;&gt;"",VLOOKUP(AL1310,Gefährdungsstufen!$B$2:$G$20,3,FALSE),"")</f>
        <v>3</v>
      </c>
      <c r="AO1310" s="3"/>
      <c r="AP1310" s="11"/>
      <c r="AQ1310" s="11">
        <f t="shared" si="125"/>
        <v>3</v>
      </c>
      <c r="AR1310" s="3">
        <v>1</v>
      </c>
      <c r="AS1310" s="3">
        <v>1</v>
      </c>
      <c r="AT1310" s="2">
        <v>1</v>
      </c>
    </row>
    <row r="1311" spans="1:57" s="2" customFormat="1" ht="15" hidden="1" customHeight="1">
      <c r="A1311" s="24" t="s">
        <v>26859</v>
      </c>
      <c r="B1311" s="5" t="s">
        <v>5328</v>
      </c>
      <c r="C1311" s="16" t="s">
        <v>5329</v>
      </c>
      <c r="D1311" s="3" t="s">
        <v>1</v>
      </c>
      <c r="E1311" s="3" t="str">
        <f>IF(D1311&lt;&gt;"",VLOOKUP($D1311,Gefährdungsstufen!$B$2:$G$20,6,FALSE),"")</f>
        <v>potentiell gefährdet</v>
      </c>
      <c r="F1311" s="71">
        <f>IF(D1311&lt;&gt;"",VLOOKUP($D1311,Gefährdungsstufen!$B$2:$G$20,3,FALSE),"")</f>
        <v>0</v>
      </c>
      <c r="G1311" s="33" t="str">
        <f t="shared" si="120"/>
        <v>Landolt Elias (1991): Gefährdung der Farn- und Blütenpflanzen in der Schweiz</v>
      </c>
      <c r="H1311" s="3" t="s">
        <v>1</v>
      </c>
      <c r="I1311" s="3" t="str">
        <f>IF(H1311&lt;&gt;"",VLOOKUP($H1311,Gefährdungsstufen!$B$2:$G$20,6,FALSE),"")</f>
        <v>potentiell gefährdet</v>
      </c>
      <c r="J1311" s="71">
        <f>IF(H1311&lt;&gt;"",VLOOKUP($H1311,Gefährdungsstufen!$B$2:$G$20,3,FALSE),"")</f>
        <v>0</v>
      </c>
      <c r="K1311" s="33" t="str">
        <f t="shared" si="121"/>
        <v>Landolt Elias (1991): Gefährdung der Farn- und Blütenpflanzen in der Schweiz</v>
      </c>
      <c r="L1311" s="3" t="s">
        <v>1</v>
      </c>
      <c r="M1311" s="3" t="s">
        <v>1</v>
      </c>
      <c r="N1311" s="11" t="str">
        <f>IF(M1311&lt;&gt;"",VLOOKUP(M1311,Gefährdungsstufen!$B$2:$G$20,6,FALSE),"")</f>
        <v>potentiell gefährdet</v>
      </c>
      <c r="O1311" s="33" t="str">
        <f t="shared" si="122"/>
        <v>Landolt Elias (1991): Gefährdung der Farn- und Blütenpflanzen in der Schweiz</v>
      </c>
      <c r="P1311" s="3" t="s">
        <v>1</v>
      </c>
      <c r="Q1311" s="3" t="s">
        <v>1</v>
      </c>
      <c r="R1311" s="11" t="str">
        <f>IF(Q1311&lt;&gt;"",VLOOKUP(Q1311,Gefährdungsstufen!$B$2:$G$20,6,FALSE),"")</f>
        <v>potentiell gefährdet</v>
      </c>
      <c r="S1311" s="33" t="str">
        <f t="shared" si="123"/>
        <v>Landolt Elias (1991): Gefährdung der Farn- und Blütenpflanzen in der Schweiz</v>
      </c>
      <c r="T1311" s="3" t="s">
        <v>1</v>
      </c>
      <c r="U1311" s="3" t="s">
        <v>1</v>
      </c>
      <c r="V1311" s="11" t="str">
        <f>IF(U1311&lt;&gt;"",VLOOKUP(U1311,Gefährdungsstufen!$B$2:$G$20,6,FALSE),"")</f>
        <v>potentiell gefährdet</v>
      </c>
      <c r="W1311" s="33" t="str">
        <f t="shared" si="124"/>
        <v>Landolt Elias (1991): Gefährdung der Farn- und Blütenpflanzen in der Schweiz</v>
      </c>
      <c r="X1311" s="3">
        <v>8</v>
      </c>
      <c r="Y1311" s="3" t="s">
        <v>8</v>
      </c>
      <c r="Z1311" s="3" t="s">
        <v>2</v>
      </c>
      <c r="AA1311" s="3">
        <v>7</v>
      </c>
      <c r="AB1311" s="3">
        <v>8</v>
      </c>
      <c r="AC1311" s="3">
        <v>6</v>
      </c>
      <c r="AD1311" s="3">
        <v>4</v>
      </c>
      <c r="AE1311" s="3"/>
      <c r="AF1311" s="3" t="str">
        <f>IF(AE1311&lt;&gt;"",VLOOKUP(AE1311,legende!$A$3:$C$6,2,FALSE),"")</f>
        <v/>
      </c>
      <c r="AG1311" s="71" t="str">
        <f>IF(AE1311&lt;&gt;"",VLOOKUP(AE1311,legende!$A$3:$C$6,3,FALSE),"")</f>
        <v/>
      </c>
      <c r="AH1311" s="3"/>
      <c r="AI1311" s="3" t="str">
        <f>IF(AH1311&lt;&gt;"",VLOOKUP(AH1311,legende!$F$3:$H$6,3,FALSE),"")</f>
        <v/>
      </c>
      <c r="AJ1311" s="71" t="str">
        <f>IF(AH1311&lt;&gt;"",VLOOKUP(AH1311,legende!$F$3:$H$6,2,FALSE),"")</f>
        <v/>
      </c>
      <c r="AK1311" s="3" t="s">
        <v>1</v>
      </c>
      <c r="AL1311" s="3" t="s">
        <v>1</v>
      </c>
      <c r="AM1311" s="11" t="str">
        <f>IF(AL1311&lt;&gt;"",VLOOKUP(AL1311,Gefährdungsstufen!$B$2:$G$20,6,FALSE),"")</f>
        <v>potentiell gefährdet</v>
      </c>
      <c r="AN1311" s="71">
        <f>IF(AL1311&lt;&gt;"",VLOOKUP(AL1311,Gefährdungsstufen!$B$2:$G$20,3,FALSE),"")</f>
        <v>0</v>
      </c>
      <c r="AO1311" s="3"/>
      <c r="AP1311" s="11" t="s">
        <v>26922</v>
      </c>
      <c r="AQ1311" s="11" t="e">
        <f t="shared" si="125"/>
        <v>#VALUE!</v>
      </c>
      <c r="AR1311" s="3">
        <v>0</v>
      </c>
      <c r="AS1311" s="3" t="s">
        <v>0</v>
      </c>
      <c r="AX1311" s="2" t="s">
        <v>90</v>
      </c>
      <c r="AY1311" s="2" t="s">
        <v>72</v>
      </c>
    </row>
    <row r="1312" spans="1:57" s="2" customFormat="1" ht="15" hidden="1" customHeight="1">
      <c r="A1312" s="24" t="s">
        <v>26859</v>
      </c>
      <c r="B1312" s="5" t="s">
        <v>6823</v>
      </c>
      <c r="C1312" s="16" t="s">
        <v>6824</v>
      </c>
      <c r="D1312" s="3" t="s">
        <v>1</v>
      </c>
      <c r="E1312" s="3" t="str">
        <f>IF(D1312&lt;&gt;"",VLOOKUP($D1312,Gefährdungsstufen!$B$2:$G$20,6,FALSE),"")</f>
        <v>potentiell gefährdet</v>
      </c>
      <c r="F1312" s="71">
        <f>IF(D1312&lt;&gt;"",VLOOKUP($D1312,Gefährdungsstufen!$B$2:$G$20,3,FALSE),"")</f>
        <v>0</v>
      </c>
      <c r="G1312" s="33" t="str">
        <f t="shared" si="120"/>
        <v>Landolt Elias (1991): Gefährdung der Farn- und Blütenpflanzen in der Schweiz</v>
      </c>
      <c r="H1312" s="3" t="s">
        <v>1</v>
      </c>
      <c r="I1312" s="3" t="str">
        <f>IF(H1312&lt;&gt;"",VLOOKUP($H1312,Gefährdungsstufen!$B$2:$G$20,6,FALSE),"")</f>
        <v>potentiell gefährdet</v>
      </c>
      <c r="J1312" s="71">
        <f>IF(H1312&lt;&gt;"",VLOOKUP($H1312,Gefährdungsstufen!$B$2:$G$20,3,FALSE),"")</f>
        <v>0</v>
      </c>
      <c r="K1312" s="33" t="str">
        <f t="shared" si="121"/>
        <v>Landolt Elias (1991): Gefährdung der Farn- und Blütenpflanzen in der Schweiz</v>
      </c>
      <c r="L1312" s="3" t="s">
        <v>5</v>
      </c>
      <c r="M1312" s="3" t="s">
        <v>5</v>
      </c>
      <c r="N1312" s="11" t="str">
        <f>IF(M1312&lt;&gt;"",VLOOKUP(M1312,Gefährdungsstufen!$B$2:$G$20,6,FALSE),"")</f>
        <v>stark gefährdet</v>
      </c>
      <c r="O1312" s="33" t="str">
        <f t="shared" si="122"/>
        <v>Landolt Elias (1991): Gefährdung der Farn- und Blütenpflanzen in der Schweiz</v>
      </c>
      <c r="P1312" s="3" t="s">
        <v>1</v>
      </c>
      <c r="Q1312" s="3" t="s">
        <v>1</v>
      </c>
      <c r="R1312" s="11" t="str">
        <f>IF(Q1312&lt;&gt;"",VLOOKUP(Q1312,Gefährdungsstufen!$B$2:$G$20,6,FALSE),"")</f>
        <v>potentiell gefährdet</v>
      </c>
      <c r="S1312" s="33" t="str">
        <f t="shared" si="123"/>
        <v>Landolt Elias (1991): Gefährdung der Farn- und Blütenpflanzen in der Schweiz</v>
      </c>
      <c r="T1312" s="3" t="s">
        <v>5</v>
      </c>
      <c r="U1312" s="3" t="s">
        <v>5</v>
      </c>
      <c r="V1312" s="11" t="str">
        <f>IF(U1312&lt;&gt;"",VLOOKUP(U1312,Gefährdungsstufen!$B$2:$G$20,6,FALSE),"")</f>
        <v>stark gefährdet</v>
      </c>
      <c r="W1312" s="33" t="str">
        <f t="shared" si="124"/>
        <v>Landolt Elias (1991): Gefährdung der Farn- und Blütenpflanzen in der Schweiz</v>
      </c>
      <c r="X1312" s="3">
        <v>7</v>
      </c>
      <c r="Y1312" s="3" t="s">
        <v>8</v>
      </c>
      <c r="Z1312" s="3" t="s">
        <v>2</v>
      </c>
      <c r="AA1312" s="3">
        <v>4</v>
      </c>
      <c r="AB1312" s="3">
        <v>6</v>
      </c>
      <c r="AC1312" s="3">
        <v>4</v>
      </c>
      <c r="AD1312" s="3">
        <v>2</v>
      </c>
      <c r="AE1312" s="3"/>
      <c r="AF1312" s="3" t="str">
        <f>IF(AE1312&lt;&gt;"",VLOOKUP(AE1312,legende!$A$3:$C$6,2,FALSE),"")</f>
        <v/>
      </c>
      <c r="AG1312" s="71" t="str">
        <f>IF(AE1312&lt;&gt;"",VLOOKUP(AE1312,legende!$A$3:$C$6,3,FALSE),"")</f>
        <v/>
      </c>
      <c r="AH1312" s="3"/>
      <c r="AI1312" s="3" t="str">
        <f>IF(AH1312&lt;&gt;"",VLOOKUP(AH1312,legende!$F$3:$H$6,3,FALSE),"")</f>
        <v/>
      </c>
      <c r="AJ1312" s="71" t="str">
        <f>IF(AH1312&lt;&gt;"",VLOOKUP(AH1312,legende!$F$3:$H$6,2,FALSE),"")</f>
        <v/>
      </c>
      <c r="AK1312" s="3" t="s">
        <v>1</v>
      </c>
      <c r="AL1312" s="3" t="s">
        <v>1</v>
      </c>
      <c r="AM1312" s="11" t="str">
        <f>IF(AL1312&lt;&gt;"",VLOOKUP(AL1312,Gefährdungsstufen!$B$2:$G$20,6,FALSE),"")</f>
        <v>potentiell gefährdet</v>
      </c>
      <c r="AN1312" s="71">
        <f>IF(AL1312&lt;&gt;"",VLOOKUP(AL1312,Gefährdungsstufen!$B$2:$G$20,3,FALSE),"")</f>
        <v>0</v>
      </c>
      <c r="AO1312" s="3"/>
      <c r="AP1312" s="11" t="s">
        <v>26922</v>
      </c>
      <c r="AQ1312" s="11" t="e">
        <f t="shared" si="125"/>
        <v>#VALUE!</v>
      </c>
      <c r="AR1312" s="3">
        <v>0</v>
      </c>
      <c r="AS1312" s="3" t="s">
        <v>0</v>
      </c>
      <c r="AV1312" s="2" t="s">
        <v>36</v>
      </c>
      <c r="AW1312" s="2" t="s">
        <v>35</v>
      </c>
      <c r="BB1312" s="2">
        <v>6</v>
      </c>
    </row>
    <row r="1313" spans="1:55" s="2" customFormat="1" ht="15" hidden="1" customHeight="1">
      <c r="A1313" s="24" t="s">
        <v>26859</v>
      </c>
      <c r="B1313" s="5" t="s">
        <v>18479</v>
      </c>
      <c r="C1313" s="16" t="s">
        <v>18480</v>
      </c>
      <c r="D1313" s="3" t="s">
        <v>1</v>
      </c>
      <c r="E1313" s="3" t="str">
        <f>IF(D1313&lt;&gt;"",VLOOKUP($D1313,Gefährdungsstufen!$B$2:$G$20,6,FALSE),"")</f>
        <v>potentiell gefährdet</v>
      </c>
      <c r="F1313" s="71">
        <f>IF(D1313&lt;&gt;"",VLOOKUP($D1313,Gefährdungsstufen!$B$2:$G$20,3,FALSE),"")</f>
        <v>0</v>
      </c>
      <c r="G1313" s="33" t="str">
        <f t="shared" si="120"/>
        <v>Landolt Elias (1991): Gefährdung der Farn- und Blütenpflanzen in der Schweiz</v>
      </c>
      <c r="H1313" s="3" t="s">
        <v>1</v>
      </c>
      <c r="I1313" s="3" t="str">
        <f>IF(H1313&lt;&gt;"",VLOOKUP($H1313,Gefährdungsstufen!$B$2:$G$20,6,FALSE),"")</f>
        <v>potentiell gefährdet</v>
      </c>
      <c r="J1313" s="71">
        <f>IF(H1313&lt;&gt;"",VLOOKUP($H1313,Gefährdungsstufen!$B$2:$G$20,3,FALSE),"")</f>
        <v>0</v>
      </c>
      <c r="K1313" s="33" t="str">
        <f t="shared" si="121"/>
        <v>Landolt Elias (1991): Gefährdung der Farn- und Blütenpflanzen in der Schweiz</v>
      </c>
      <c r="L1313" s="3" t="s">
        <v>45</v>
      </c>
      <c r="M1313" s="3" t="s">
        <v>45</v>
      </c>
      <c r="N1313" s="11" t="str">
        <f>IF(M1313&lt;&gt;"",VLOOKUP(M1313,Gefährdungsstufen!$B$2:$G$20,6,FALSE),"")</f>
        <v>gefährdet</v>
      </c>
      <c r="O1313" s="33" t="str">
        <f t="shared" si="122"/>
        <v>Landolt Elias (1991): Gefährdung der Farn- und Blütenpflanzen in der Schweiz</v>
      </c>
      <c r="P1313" s="3" t="s">
        <v>8</v>
      </c>
      <c r="Q1313" s="3"/>
      <c r="R1313" s="11" t="str">
        <f>IF(Q1313&lt;&gt;"",VLOOKUP(Q1313,Gefährdungsstufen!$B$2:$G$20,6,FALSE),"")</f>
        <v/>
      </c>
      <c r="S1313" s="33" t="str">
        <f t="shared" si="123"/>
        <v/>
      </c>
      <c r="T1313" s="3" t="s">
        <v>5</v>
      </c>
      <c r="U1313" s="3" t="s">
        <v>5</v>
      </c>
      <c r="V1313" s="11" t="str">
        <f>IF(U1313&lt;&gt;"",VLOOKUP(U1313,Gefährdungsstufen!$B$2:$G$20,6,FALSE),"")</f>
        <v>stark gefährdet</v>
      </c>
      <c r="W1313" s="33" t="str">
        <f t="shared" si="124"/>
        <v>Landolt Elias (1991): Gefährdung der Farn- und Blütenpflanzen in der Schweiz</v>
      </c>
      <c r="X1313" s="3">
        <v>2</v>
      </c>
      <c r="Y1313" s="3" t="s">
        <v>8</v>
      </c>
      <c r="Z1313" s="3" t="s">
        <v>13</v>
      </c>
      <c r="AA1313" s="3">
        <v>99</v>
      </c>
      <c r="AB1313" s="3">
        <v>99</v>
      </c>
      <c r="AC1313" s="3">
        <v>99</v>
      </c>
      <c r="AD1313" s="3">
        <v>99</v>
      </c>
      <c r="AE1313" s="3" t="s">
        <v>7</v>
      </c>
      <c r="AF1313" s="3" t="str">
        <f>IF(AE1313&lt;&gt;"",VLOOKUP(AE1313,legende!$A$3:$C$6,2,FALSE),"")</f>
        <v>gross</v>
      </c>
      <c r="AG1313" s="71">
        <f>IF(AE1313&lt;&gt;"",VLOOKUP(AE1313,legende!$A$3:$C$6,3,FALSE),"")</f>
        <v>0</v>
      </c>
      <c r="AH1313" s="3" t="s">
        <v>6</v>
      </c>
      <c r="AI1313" s="3" t="str">
        <f>IF(AH1313&lt;&gt;"",VLOOKUP(AH1313,legende!$F$3:$H$6,3,FALSE),"")</f>
        <v>klein: &lt;1/4</v>
      </c>
      <c r="AJ1313" s="71">
        <f>IF(AH1313&lt;&gt;"",VLOOKUP(AH1313,legende!$F$3:$H$6,2,FALSE),"")</f>
        <v>0</v>
      </c>
      <c r="AK1313" s="3" t="s">
        <v>45</v>
      </c>
      <c r="AL1313" s="3" t="s">
        <v>45</v>
      </c>
      <c r="AM1313" s="11" t="str">
        <f>IF(AL1313&lt;&gt;"",VLOOKUP(AL1313,Gefährdungsstufen!$B$2:$G$20,6,FALSE),"")</f>
        <v>gefährdet</v>
      </c>
      <c r="AN1313" s="71">
        <f>IF(AL1313&lt;&gt;"",VLOOKUP(AL1313,Gefährdungsstufen!$B$2:$G$20,3,FALSE),"")</f>
        <v>3</v>
      </c>
      <c r="AO1313" s="3"/>
      <c r="AP1313" s="11"/>
      <c r="AQ1313" s="11">
        <f t="shared" si="125"/>
        <v>3</v>
      </c>
      <c r="AR1313" s="3">
        <v>1</v>
      </c>
      <c r="AS1313" s="3">
        <v>1</v>
      </c>
    </row>
    <row r="1314" spans="1:55" s="2" customFormat="1" ht="15" hidden="1" customHeight="1">
      <c r="A1314" s="24" t="s">
        <v>26859</v>
      </c>
      <c r="B1314" s="5" t="s">
        <v>11042</v>
      </c>
      <c r="C1314" s="16" t="s">
        <v>11043</v>
      </c>
      <c r="D1314" s="3" t="s">
        <v>1</v>
      </c>
      <c r="E1314" s="3" t="str">
        <f>IF(D1314&lt;&gt;"",VLOOKUP($D1314,Gefährdungsstufen!$B$2:$G$20,6,FALSE),"")</f>
        <v>potentiell gefährdet</v>
      </c>
      <c r="F1314" s="71">
        <f>IF(D1314&lt;&gt;"",VLOOKUP($D1314,Gefährdungsstufen!$B$2:$G$20,3,FALSE),"")</f>
        <v>0</v>
      </c>
      <c r="G1314" s="33" t="str">
        <f t="shared" si="120"/>
        <v>Landolt Elias (1991): Gefährdung der Farn- und Blütenpflanzen in der Schweiz</v>
      </c>
      <c r="H1314" s="3" t="s">
        <v>1</v>
      </c>
      <c r="I1314" s="3" t="str">
        <f>IF(H1314&lt;&gt;"",VLOOKUP($H1314,Gefährdungsstufen!$B$2:$G$20,6,FALSE),"")</f>
        <v>potentiell gefährdet</v>
      </c>
      <c r="J1314" s="71">
        <f>IF(H1314&lt;&gt;"",VLOOKUP($H1314,Gefährdungsstufen!$B$2:$G$20,3,FALSE),"")</f>
        <v>0</v>
      </c>
      <c r="K1314" s="33" t="str">
        <f t="shared" si="121"/>
        <v>Landolt Elias (1991): Gefährdung der Farn- und Blütenpflanzen in der Schweiz</v>
      </c>
      <c r="L1314" s="3" t="s">
        <v>45</v>
      </c>
      <c r="M1314" s="3" t="s">
        <v>45</v>
      </c>
      <c r="N1314" s="11" t="str">
        <f>IF(M1314&lt;&gt;"",VLOOKUP(M1314,Gefährdungsstufen!$B$2:$G$20,6,FALSE),"")</f>
        <v>gefährdet</v>
      </c>
      <c r="O1314" s="33" t="str">
        <f t="shared" si="122"/>
        <v>Landolt Elias (1991): Gefährdung der Farn- und Blütenpflanzen in der Schweiz</v>
      </c>
      <c r="P1314" s="3" t="s">
        <v>8</v>
      </c>
      <c r="Q1314" s="3"/>
      <c r="R1314" s="11" t="str">
        <f>IF(Q1314&lt;&gt;"",VLOOKUP(Q1314,Gefährdungsstufen!$B$2:$G$20,6,FALSE),"")</f>
        <v/>
      </c>
      <c r="S1314" s="33" t="str">
        <f t="shared" si="123"/>
        <v/>
      </c>
      <c r="T1314" s="3" t="s">
        <v>45</v>
      </c>
      <c r="U1314" s="3" t="s">
        <v>45</v>
      </c>
      <c r="V1314" s="11" t="str">
        <f>IF(U1314&lt;&gt;"",VLOOKUP(U1314,Gefährdungsstufen!$B$2:$G$20,6,FALSE),"")</f>
        <v>gefährdet</v>
      </c>
      <c r="W1314" s="33" t="str">
        <f t="shared" si="124"/>
        <v>Landolt Elias (1991): Gefährdung der Farn- und Blütenpflanzen in der Schweiz</v>
      </c>
      <c r="X1314" s="3">
        <v>2</v>
      </c>
      <c r="Y1314" s="3" t="s">
        <v>8</v>
      </c>
      <c r="Z1314" s="3" t="s">
        <v>13</v>
      </c>
      <c r="AA1314" s="3">
        <v>99</v>
      </c>
      <c r="AB1314" s="3">
        <v>99</v>
      </c>
      <c r="AC1314" s="3">
        <v>99</v>
      </c>
      <c r="AD1314" s="3">
        <v>99</v>
      </c>
      <c r="AE1314" s="3" t="s">
        <v>7</v>
      </c>
      <c r="AF1314" s="3" t="str">
        <f>IF(AE1314&lt;&gt;"",VLOOKUP(AE1314,legende!$A$3:$C$6,2,FALSE),"")</f>
        <v>gross</v>
      </c>
      <c r="AG1314" s="71">
        <f>IF(AE1314&lt;&gt;"",VLOOKUP(AE1314,legende!$A$3:$C$6,3,FALSE),"")</f>
        <v>0</v>
      </c>
      <c r="AH1314" s="3" t="s">
        <v>6</v>
      </c>
      <c r="AI1314" s="3" t="str">
        <f>IF(AH1314&lt;&gt;"",VLOOKUP(AH1314,legende!$F$3:$H$6,3,FALSE),"")</f>
        <v>klein: &lt;1/4</v>
      </c>
      <c r="AJ1314" s="71">
        <f>IF(AH1314&lt;&gt;"",VLOOKUP(AH1314,legende!$F$3:$H$6,2,FALSE),"")</f>
        <v>0</v>
      </c>
      <c r="AK1314" s="3" t="s">
        <v>45</v>
      </c>
      <c r="AL1314" s="3" t="s">
        <v>45</v>
      </c>
      <c r="AM1314" s="11" t="str">
        <f>IF(AL1314&lt;&gt;"",VLOOKUP(AL1314,Gefährdungsstufen!$B$2:$G$20,6,FALSE),"")</f>
        <v>gefährdet</v>
      </c>
      <c r="AN1314" s="71">
        <f>IF(AL1314&lt;&gt;"",VLOOKUP(AL1314,Gefährdungsstufen!$B$2:$G$20,3,FALSE),"")</f>
        <v>3</v>
      </c>
      <c r="AO1314" s="3"/>
      <c r="AP1314" s="11"/>
      <c r="AQ1314" s="11">
        <f t="shared" si="125"/>
        <v>3</v>
      </c>
      <c r="AR1314" s="3">
        <v>1</v>
      </c>
      <c r="AS1314" s="3">
        <v>1</v>
      </c>
      <c r="AT1314" s="2">
        <v>1</v>
      </c>
    </row>
    <row r="1315" spans="1:55" s="2" customFormat="1" ht="15" hidden="1" customHeight="1">
      <c r="A1315" s="24" t="s">
        <v>26859</v>
      </c>
      <c r="B1315" s="5" t="s">
        <v>6119</v>
      </c>
      <c r="C1315" s="16" t="s">
        <v>6120</v>
      </c>
      <c r="D1315" s="3" t="s">
        <v>1</v>
      </c>
      <c r="E1315" s="3" t="str">
        <f>IF(D1315&lt;&gt;"",VLOOKUP($D1315,Gefährdungsstufen!$B$2:$G$20,6,FALSE),"")</f>
        <v>potentiell gefährdet</v>
      </c>
      <c r="F1315" s="71">
        <f>IF(D1315&lt;&gt;"",VLOOKUP($D1315,Gefährdungsstufen!$B$2:$G$20,3,FALSE),"")</f>
        <v>0</v>
      </c>
      <c r="G1315" s="33" t="str">
        <f t="shared" si="120"/>
        <v>Landolt Elias (1991): Gefährdung der Farn- und Blütenpflanzen in der Schweiz</v>
      </c>
      <c r="H1315" s="3" t="s">
        <v>1</v>
      </c>
      <c r="I1315" s="3" t="str">
        <f>IF(H1315&lt;&gt;"",VLOOKUP($H1315,Gefährdungsstufen!$B$2:$G$20,6,FALSE),"")</f>
        <v>potentiell gefährdet</v>
      </c>
      <c r="J1315" s="71">
        <f>IF(H1315&lt;&gt;"",VLOOKUP($H1315,Gefährdungsstufen!$B$2:$G$20,3,FALSE),"")</f>
        <v>0</v>
      </c>
      <c r="K1315" s="33" t="str">
        <f t="shared" si="121"/>
        <v>Landolt Elias (1991): Gefährdung der Farn- und Blütenpflanzen in der Schweiz</v>
      </c>
      <c r="L1315" s="3" t="s">
        <v>1</v>
      </c>
      <c r="M1315" s="3" t="s">
        <v>1</v>
      </c>
      <c r="N1315" s="11" t="str">
        <f>IF(M1315&lt;&gt;"",VLOOKUP(M1315,Gefährdungsstufen!$B$2:$G$20,6,FALSE),"")</f>
        <v>potentiell gefährdet</v>
      </c>
      <c r="O1315" s="33" t="str">
        <f t="shared" si="122"/>
        <v>Landolt Elias (1991): Gefährdung der Farn- und Blütenpflanzen in der Schweiz</v>
      </c>
      <c r="P1315" s="3" t="s">
        <v>5</v>
      </c>
      <c r="Q1315" s="3" t="s">
        <v>5</v>
      </c>
      <c r="R1315" s="11" t="str">
        <f>IF(Q1315&lt;&gt;"",VLOOKUP(Q1315,Gefährdungsstufen!$B$2:$G$20,6,FALSE),"")</f>
        <v>stark gefährdet</v>
      </c>
      <c r="S1315" s="33" t="str">
        <f t="shared" si="123"/>
        <v>Landolt Elias (1991): Gefährdung der Farn- und Blütenpflanzen in der Schweiz</v>
      </c>
      <c r="T1315" s="3" t="s">
        <v>1</v>
      </c>
      <c r="U1315" s="3" t="s">
        <v>1</v>
      </c>
      <c r="V1315" s="11" t="str">
        <f>IF(U1315&lt;&gt;"",VLOOKUP(U1315,Gefährdungsstufen!$B$2:$G$20,6,FALSE),"")</f>
        <v>potentiell gefährdet</v>
      </c>
      <c r="W1315" s="33" t="str">
        <f t="shared" si="124"/>
        <v>Landolt Elias (1991): Gefährdung der Farn- und Blütenpflanzen in der Schweiz</v>
      </c>
      <c r="X1315" s="3">
        <v>5</v>
      </c>
      <c r="Y1315" s="3" t="s">
        <v>8</v>
      </c>
      <c r="Z1315" s="3" t="s">
        <v>2</v>
      </c>
      <c r="AA1315" s="3">
        <v>4</v>
      </c>
      <c r="AB1315" s="3">
        <v>5</v>
      </c>
      <c r="AC1315" s="3">
        <v>4</v>
      </c>
      <c r="AD1315" s="3">
        <v>3</v>
      </c>
      <c r="AE1315" s="3"/>
      <c r="AF1315" s="3" t="str">
        <f>IF(AE1315&lt;&gt;"",VLOOKUP(AE1315,legende!$A$3:$C$6,2,FALSE),"")</f>
        <v/>
      </c>
      <c r="AG1315" s="71" t="str">
        <f>IF(AE1315&lt;&gt;"",VLOOKUP(AE1315,legende!$A$3:$C$6,3,FALSE),"")</f>
        <v/>
      </c>
      <c r="AH1315" s="3"/>
      <c r="AI1315" s="3" t="str">
        <f>IF(AH1315&lt;&gt;"",VLOOKUP(AH1315,legende!$F$3:$H$6,3,FALSE),"")</f>
        <v/>
      </c>
      <c r="AJ1315" s="71" t="str">
        <f>IF(AH1315&lt;&gt;"",VLOOKUP(AH1315,legende!$F$3:$H$6,2,FALSE),"")</f>
        <v/>
      </c>
      <c r="AK1315" s="3" t="s">
        <v>1</v>
      </c>
      <c r="AL1315" s="3" t="s">
        <v>1</v>
      </c>
      <c r="AM1315" s="11" t="str">
        <f>IF(AL1315&lt;&gt;"",VLOOKUP(AL1315,Gefährdungsstufen!$B$2:$G$20,6,FALSE),"")</f>
        <v>potentiell gefährdet</v>
      </c>
      <c r="AN1315" s="71">
        <f>IF(AL1315&lt;&gt;"",VLOOKUP(AL1315,Gefährdungsstufen!$B$2:$G$20,3,FALSE),"")</f>
        <v>0</v>
      </c>
      <c r="AO1315" s="3"/>
      <c r="AP1315" s="11" t="s">
        <v>26922</v>
      </c>
      <c r="AQ1315" s="11" t="e">
        <f t="shared" si="125"/>
        <v>#VALUE!</v>
      </c>
      <c r="AR1315" s="3">
        <v>0</v>
      </c>
      <c r="AS1315" s="3" t="s">
        <v>0</v>
      </c>
      <c r="AT1315" s="2">
        <v>1</v>
      </c>
      <c r="AU1315" s="2">
        <v>2</v>
      </c>
    </row>
    <row r="1316" spans="1:55" s="2" customFormat="1" ht="15" hidden="1" customHeight="1">
      <c r="A1316" s="24" t="s">
        <v>26859</v>
      </c>
      <c r="B1316" s="5" t="s">
        <v>15471</v>
      </c>
      <c r="C1316" s="16" t="s">
        <v>15472</v>
      </c>
      <c r="D1316" s="3" t="s">
        <v>1</v>
      </c>
      <c r="E1316" s="3" t="str">
        <f>IF(D1316&lt;&gt;"",VLOOKUP($D1316,Gefährdungsstufen!$B$2:$G$20,6,FALSE),"")</f>
        <v>potentiell gefährdet</v>
      </c>
      <c r="F1316" s="71">
        <f>IF(D1316&lt;&gt;"",VLOOKUP($D1316,Gefährdungsstufen!$B$2:$G$20,3,FALSE),"")</f>
        <v>0</v>
      </c>
      <c r="G1316" s="33" t="str">
        <f t="shared" si="120"/>
        <v>Landolt Elias (1991): Gefährdung der Farn- und Blütenpflanzen in der Schweiz</v>
      </c>
      <c r="H1316" s="3" t="s">
        <v>1</v>
      </c>
      <c r="I1316" s="3" t="str">
        <f>IF(H1316&lt;&gt;"",VLOOKUP($H1316,Gefährdungsstufen!$B$2:$G$20,6,FALSE),"")</f>
        <v>potentiell gefährdet</v>
      </c>
      <c r="J1316" s="71">
        <f>IF(H1316&lt;&gt;"",VLOOKUP($H1316,Gefährdungsstufen!$B$2:$G$20,3,FALSE),"")</f>
        <v>0</v>
      </c>
      <c r="K1316" s="33" t="str">
        <f t="shared" si="121"/>
        <v>Landolt Elias (1991): Gefährdung der Farn- und Blütenpflanzen in der Schweiz</v>
      </c>
      <c r="L1316" s="3" t="s">
        <v>1</v>
      </c>
      <c r="M1316" s="3" t="s">
        <v>1</v>
      </c>
      <c r="N1316" s="11" t="str">
        <f>IF(M1316&lt;&gt;"",VLOOKUP(M1316,Gefährdungsstufen!$B$2:$G$20,6,FALSE),"")</f>
        <v>potentiell gefährdet</v>
      </c>
      <c r="O1316" s="33" t="str">
        <f t="shared" si="122"/>
        <v>Landolt Elias (1991): Gefährdung der Farn- und Blütenpflanzen in der Schweiz</v>
      </c>
      <c r="P1316" s="3" t="s">
        <v>1</v>
      </c>
      <c r="Q1316" s="3" t="s">
        <v>1</v>
      </c>
      <c r="R1316" s="11" t="str">
        <f>IF(Q1316&lt;&gt;"",VLOOKUP(Q1316,Gefährdungsstufen!$B$2:$G$20,6,FALSE),"")</f>
        <v>potentiell gefährdet</v>
      </c>
      <c r="S1316" s="33" t="str">
        <f t="shared" si="123"/>
        <v>Landolt Elias (1991): Gefährdung der Farn- und Blütenpflanzen in der Schweiz</v>
      </c>
      <c r="T1316" s="3" t="s">
        <v>1</v>
      </c>
      <c r="U1316" s="3" t="s">
        <v>1</v>
      </c>
      <c r="V1316" s="11" t="str">
        <f>IF(U1316&lt;&gt;"",VLOOKUP(U1316,Gefährdungsstufen!$B$2:$G$20,6,FALSE),"")</f>
        <v>potentiell gefährdet</v>
      </c>
      <c r="W1316" s="33" t="str">
        <f t="shared" si="124"/>
        <v>Landolt Elias (1991): Gefährdung der Farn- und Blütenpflanzen in der Schweiz</v>
      </c>
      <c r="X1316" s="3">
        <v>7</v>
      </c>
      <c r="Y1316" s="3" t="s">
        <v>8</v>
      </c>
      <c r="Z1316" s="3" t="s">
        <v>2</v>
      </c>
      <c r="AA1316" s="3">
        <v>6</v>
      </c>
      <c r="AB1316" s="3">
        <v>6</v>
      </c>
      <c r="AC1316" s="3">
        <v>6</v>
      </c>
      <c r="AD1316" s="3">
        <v>5</v>
      </c>
      <c r="AE1316" s="3"/>
      <c r="AF1316" s="3" t="str">
        <f>IF(AE1316&lt;&gt;"",VLOOKUP(AE1316,legende!$A$3:$C$6,2,FALSE),"")</f>
        <v/>
      </c>
      <c r="AG1316" s="71" t="str">
        <f>IF(AE1316&lt;&gt;"",VLOOKUP(AE1316,legende!$A$3:$C$6,3,FALSE),"")</f>
        <v/>
      </c>
      <c r="AH1316" s="3"/>
      <c r="AI1316" s="3" t="str">
        <f>IF(AH1316&lt;&gt;"",VLOOKUP(AH1316,legende!$F$3:$H$6,3,FALSE),"")</f>
        <v/>
      </c>
      <c r="AJ1316" s="71" t="str">
        <f>IF(AH1316&lt;&gt;"",VLOOKUP(AH1316,legende!$F$3:$H$6,2,FALSE),"")</f>
        <v/>
      </c>
      <c r="AK1316" s="3" t="s">
        <v>1</v>
      </c>
      <c r="AL1316" s="3" t="s">
        <v>1</v>
      </c>
      <c r="AM1316" s="11" t="str">
        <f>IF(AL1316&lt;&gt;"",VLOOKUP(AL1316,Gefährdungsstufen!$B$2:$G$20,6,FALSE),"")</f>
        <v>potentiell gefährdet</v>
      </c>
      <c r="AN1316" s="71">
        <f>IF(AL1316&lt;&gt;"",VLOOKUP(AL1316,Gefährdungsstufen!$B$2:$G$20,3,FALSE),"")</f>
        <v>0</v>
      </c>
      <c r="AO1316" s="3"/>
      <c r="AP1316" s="11" t="s">
        <v>26922</v>
      </c>
      <c r="AQ1316" s="11" t="e">
        <f t="shared" si="125"/>
        <v>#VALUE!</v>
      </c>
      <c r="AR1316" s="3">
        <v>0</v>
      </c>
      <c r="AS1316" s="3" t="s">
        <v>0</v>
      </c>
      <c r="BB1316" s="2">
        <v>6</v>
      </c>
    </row>
    <row r="1317" spans="1:55" s="2" customFormat="1" ht="15" hidden="1" customHeight="1">
      <c r="A1317" s="24" t="s">
        <v>26859</v>
      </c>
      <c r="B1317" s="5" t="s">
        <v>4686</v>
      </c>
      <c r="C1317" s="16" t="s">
        <v>4687</v>
      </c>
      <c r="D1317" s="3" t="s">
        <v>1</v>
      </c>
      <c r="E1317" s="3" t="str">
        <f>IF(D1317&lt;&gt;"",VLOOKUP($D1317,Gefährdungsstufen!$B$2:$G$20,6,FALSE),"")</f>
        <v>potentiell gefährdet</v>
      </c>
      <c r="F1317" s="71">
        <f>IF(D1317&lt;&gt;"",VLOOKUP($D1317,Gefährdungsstufen!$B$2:$G$20,3,FALSE),"")</f>
        <v>0</v>
      </c>
      <c r="G1317" s="33" t="str">
        <f t="shared" si="120"/>
        <v>Landolt Elias (1991): Gefährdung der Farn- und Blütenpflanzen in der Schweiz</v>
      </c>
      <c r="H1317" s="3" t="s">
        <v>29</v>
      </c>
      <c r="I1317" s="3" t="str">
        <f>IF(H1317&lt;&gt;"",VLOOKUP($H1317,Gefährdungsstufen!$B$2:$G$20,6,FALSE),"")</f>
        <v>vom Aussterben bedroht</v>
      </c>
      <c r="J1317" s="71">
        <f>IF(H1317&lt;&gt;"",VLOOKUP($H1317,Gefährdungsstufen!$B$2:$G$20,3,FALSE),"")</f>
        <v>5</v>
      </c>
      <c r="K1317" s="33" t="str">
        <f t="shared" si="121"/>
        <v>Landolt Elias (1991): Gefährdung der Farn- und Blütenpflanzen in der Schweiz</v>
      </c>
      <c r="L1317" s="3" t="s">
        <v>9</v>
      </c>
      <c r="M1317" s="3" t="s">
        <v>9</v>
      </c>
      <c r="N1317" s="11" t="str">
        <f>IF(M1317&lt;&gt;"",VLOOKUP(M1317,Gefährdungsstufen!$B$2:$G$20,6,FALSE),"")</f>
        <v>vom Aussterben bedroht</v>
      </c>
      <c r="O1317" s="33" t="str">
        <f t="shared" si="122"/>
        <v>Landolt Elias (1991): Gefährdung der Farn- und Blütenpflanzen in der Schweiz</v>
      </c>
      <c r="P1317" s="3" t="s">
        <v>9</v>
      </c>
      <c r="Q1317" s="3" t="s">
        <v>9</v>
      </c>
      <c r="R1317" s="11" t="str">
        <f>IF(Q1317&lt;&gt;"",VLOOKUP(Q1317,Gefährdungsstufen!$B$2:$G$20,6,FALSE),"")</f>
        <v>vom Aussterben bedroht</v>
      </c>
      <c r="S1317" s="33" t="str">
        <f t="shared" si="123"/>
        <v>Landolt Elias (1991): Gefährdung der Farn- und Blütenpflanzen in der Schweiz</v>
      </c>
      <c r="T1317" s="3" t="s">
        <v>9</v>
      </c>
      <c r="U1317" s="3" t="s">
        <v>9</v>
      </c>
      <c r="V1317" s="11" t="str">
        <f>IF(U1317&lt;&gt;"",VLOOKUP(U1317,Gefährdungsstufen!$B$2:$G$20,6,FALSE),"")</f>
        <v>vom Aussterben bedroht</v>
      </c>
      <c r="W1317" s="33" t="str">
        <f t="shared" si="124"/>
        <v>Landolt Elias (1991): Gefährdung der Farn- und Blütenpflanzen in der Schweiz</v>
      </c>
      <c r="X1317" s="3">
        <v>5</v>
      </c>
      <c r="Y1317" s="3" t="s">
        <v>8</v>
      </c>
      <c r="Z1317" s="3" t="s">
        <v>2</v>
      </c>
      <c r="AA1317" s="3">
        <v>2</v>
      </c>
      <c r="AB1317" s="3">
        <v>2</v>
      </c>
      <c r="AC1317" s="3">
        <v>99</v>
      </c>
      <c r="AD1317" s="3">
        <v>3</v>
      </c>
      <c r="AE1317" s="3" t="s">
        <v>23</v>
      </c>
      <c r="AF1317" s="3" t="str">
        <f>IF(AE1317&lt;&gt;"",VLOOKUP(AE1317,legende!$A$3:$C$6,2,FALSE),"")</f>
        <v>mittel</v>
      </c>
      <c r="AG1317" s="71">
        <f>IF(AE1317&lt;&gt;"",VLOOKUP(AE1317,legende!$A$3:$C$6,3,FALSE),"")</f>
        <v>2</v>
      </c>
      <c r="AH1317" s="3" t="s">
        <v>6</v>
      </c>
      <c r="AI1317" s="3" t="str">
        <f>IF(AH1317&lt;&gt;"",VLOOKUP(AH1317,legende!$F$3:$H$6,3,FALSE),"")</f>
        <v>klein: &lt;1/4</v>
      </c>
      <c r="AJ1317" s="71">
        <f>IF(AH1317&lt;&gt;"",VLOOKUP(AH1317,legende!$F$3:$H$6,2,FALSE),"")</f>
        <v>0</v>
      </c>
      <c r="AK1317" s="3" t="s">
        <v>9</v>
      </c>
      <c r="AL1317" s="3" t="s">
        <v>9</v>
      </c>
      <c r="AM1317" s="11" t="str">
        <f>IF(AL1317&lt;&gt;"",VLOOKUP(AL1317,Gefährdungsstufen!$B$2:$G$20,6,FALSE),"")</f>
        <v>vom Aussterben bedroht</v>
      </c>
      <c r="AN1317" s="71">
        <f>IF(AL1317&lt;&gt;"",VLOOKUP(AL1317,Gefährdungsstufen!$B$2:$G$20,3,FALSE),"")</f>
        <v>5</v>
      </c>
      <c r="AO1317" s="3"/>
      <c r="AP1317" s="11"/>
      <c r="AQ1317" s="11">
        <f t="shared" si="125"/>
        <v>12</v>
      </c>
      <c r="AR1317" s="3">
        <v>9</v>
      </c>
      <c r="AS1317" s="3">
        <v>9</v>
      </c>
    </row>
    <row r="1318" spans="1:55" s="2" customFormat="1" ht="15" hidden="1" customHeight="1">
      <c r="A1318" s="24" t="s">
        <v>26859</v>
      </c>
      <c r="B1318" s="5" t="s">
        <v>17033</v>
      </c>
      <c r="C1318" s="16" t="s">
        <v>17034</v>
      </c>
      <c r="D1318" s="3" t="s">
        <v>1</v>
      </c>
      <c r="E1318" s="3" t="str">
        <f>IF(D1318&lt;&gt;"",VLOOKUP($D1318,Gefährdungsstufen!$B$2:$G$20,6,FALSE),"")</f>
        <v>potentiell gefährdet</v>
      </c>
      <c r="F1318" s="71">
        <f>IF(D1318&lt;&gt;"",VLOOKUP($D1318,Gefährdungsstufen!$B$2:$G$20,3,FALSE),"")</f>
        <v>0</v>
      </c>
      <c r="G1318" s="33" t="str">
        <f t="shared" si="120"/>
        <v>Landolt Elias (1991): Gefährdung der Farn- und Blütenpflanzen in der Schweiz</v>
      </c>
      <c r="H1318" s="3" t="s">
        <v>1</v>
      </c>
      <c r="I1318" s="3" t="str">
        <f>IF(H1318&lt;&gt;"",VLOOKUP($H1318,Gefährdungsstufen!$B$2:$G$20,6,FALSE),"")</f>
        <v>potentiell gefährdet</v>
      </c>
      <c r="J1318" s="71">
        <f>IF(H1318&lt;&gt;"",VLOOKUP($H1318,Gefährdungsstufen!$B$2:$G$20,3,FALSE),"")</f>
        <v>0</v>
      </c>
      <c r="K1318" s="33" t="str">
        <f t="shared" si="121"/>
        <v>Landolt Elias (1991): Gefährdung der Farn- und Blütenpflanzen in der Schweiz</v>
      </c>
      <c r="L1318" s="3" t="s">
        <v>1</v>
      </c>
      <c r="M1318" s="3" t="s">
        <v>1</v>
      </c>
      <c r="N1318" s="11" t="str">
        <f>IF(M1318&lt;&gt;"",VLOOKUP(M1318,Gefährdungsstufen!$B$2:$G$20,6,FALSE),"")</f>
        <v>potentiell gefährdet</v>
      </c>
      <c r="O1318" s="33" t="str">
        <f t="shared" si="122"/>
        <v>Landolt Elias (1991): Gefährdung der Farn- und Blütenpflanzen in der Schweiz</v>
      </c>
      <c r="P1318" s="3" t="s">
        <v>1</v>
      </c>
      <c r="Q1318" s="3" t="s">
        <v>1</v>
      </c>
      <c r="R1318" s="11" t="str">
        <f>IF(Q1318&lt;&gt;"",VLOOKUP(Q1318,Gefährdungsstufen!$B$2:$G$20,6,FALSE),"")</f>
        <v>potentiell gefährdet</v>
      </c>
      <c r="S1318" s="33" t="str">
        <f t="shared" si="123"/>
        <v>Landolt Elias (1991): Gefährdung der Farn- und Blütenpflanzen in der Schweiz</v>
      </c>
      <c r="T1318" s="3" t="s">
        <v>1</v>
      </c>
      <c r="U1318" s="3" t="s">
        <v>1</v>
      </c>
      <c r="V1318" s="11" t="str">
        <f>IF(U1318&lt;&gt;"",VLOOKUP(U1318,Gefährdungsstufen!$B$2:$G$20,6,FALSE),"")</f>
        <v>potentiell gefährdet</v>
      </c>
      <c r="W1318" s="33" t="str">
        <f t="shared" si="124"/>
        <v>Landolt Elias (1991): Gefährdung der Farn- und Blütenpflanzen in der Schweiz</v>
      </c>
      <c r="X1318" s="3">
        <v>8</v>
      </c>
      <c r="Y1318" s="3" t="s">
        <v>8</v>
      </c>
      <c r="Z1318" s="3" t="s">
        <v>2</v>
      </c>
      <c r="AA1318" s="3">
        <v>8</v>
      </c>
      <c r="AB1318" s="3">
        <v>7</v>
      </c>
      <c r="AC1318" s="3">
        <v>7</v>
      </c>
      <c r="AD1318" s="3">
        <v>6</v>
      </c>
      <c r="AE1318" s="3"/>
      <c r="AF1318" s="3" t="str">
        <f>IF(AE1318&lt;&gt;"",VLOOKUP(AE1318,legende!$A$3:$C$6,2,FALSE),"")</f>
        <v/>
      </c>
      <c r="AG1318" s="71" t="str">
        <f>IF(AE1318&lt;&gt;"",VLOOKUP(AE1318,legende!$A$3:$C$6,3,FALSE),"")</f>
        <v/>
      </c>
      <c r="AH1318" s="3"/>
      <c r="AI1318" s="3" t="str">
        <f>IF(AH1318&lt;&gt;"",VLOOKUP(AH1318,legende!$F$3:$H$6,3,FALSE),"")</f>
        <v/>
      </c>
      <c r="AJ1318" s="71" t="str">
        <f>IF(AH1318&lt;&gt;"",VLOOKUP(AH1318,legende!$F$3:$H$6,2,FALSE),"")</f>
        <v/>
      </c>
      <c r="AK1318" s="3" t="s">
        <v>1</v>
      </c>
      <c r="AL1318" s="3" t="s">
        <v>1</v>
      </c>
      <c r="AM1318" s="11" t="str">
        <f>IF(AL1318&lt;&gt;"",VLOOKUP(AL1318,Gefährdungsstufen!$B$2:$G$20,6,FALSE),"")</f>
        <v>potentiell gefährdet</v>
      </c>
      <c r="AN1318" s="71">
        <f>IF(AL1318&lt;&gt;"",VLOOKUP(AL1318,Gefährdungsstufen!$B$2:$G$20,3,FALSE),"")</f>
        <v>0</v>
      </c>
      <c r="AO1318" s="3"/>
      <c r="AP1318" s="11" t="s">
        <v>26922</v>
      </c>
      <c r="AQ1318" s="11" t="e">
        <f t="shared" si="125"/>
        <v>#VALUE!</v>
      </c>
      <c r="AR1318" s="3">
        <v>0</v>
      </c>
      <c r="AS1318" s="3" t="s">
        <v>0</v>
      </c>
      <c r="AX1318" s="2" t="s">
        <v>90</v>
      </c>
      <c r="AY1318" s="2" t="s">
        <v>72</v>
      </c>
    </row>
    <row r="1319" spans="1:55" s="2" customFormat="1" ht="15" hidden="1" customHeight="1">
      <c r="A1319" s="24" t="s">
        <v>26859</v>
      </c>
      <c r="B1319" s="5" t="s">
        <v>9910</v>
      </c>
      <c r="C1319" s="16" t="s">
        <v>9911</v>
      </c>
      <c r="D1319" s="3" t="s">
        <v>1</v>
      </c>
      <c r="E1319" s="3" t="str">
        <f>IF(D1319&lt;&gt;"",VLOOKUP($D1319,Gefährdungsstufen!$B$2:$G$20,6,FALSE),"")</f>
        <v>potentiell gefährdet</v>
      </c>
      <c r="F1319" s="71">
        <f>IF(D1319&lt;&gt;"",VLOOKUP($D1319,Gefährdungsstufen!$B$2:$G$20,3,FALSE),"")</f>
        <v>0</v>
      </c>
      <c r="G1319" s="33" t="str">
        <f t="shared" si="120"/>
        <v>Landolt Elias (1991): Gefährdung der Farn- und Blütenpflanzen in der Schweiz</v>
      </c>
      <c r="H1319" s="3" t="s">
        <v>9</v>
      </c>
      <c r="I1319" s="3" t="str">
        <f>IF(H1319&lt;&gt;"",VLOOKUP($H1319,Gefährdungsstufen!$B$2:$G$20,6,FALSE),"")</f>
        <v>vom Aussterben bedroht</v>
      </c>
      <c r="J1319" s="71">
        <f>IF(H1319&lt;&gt;"",VLOOKUP($H1319,Gefährdungsstufen!$B$2:$G$20,3,FALSE),"")</f>
        <v>5</v>
      </c>
      <c r="K1319" s="33" t="str">
        <f t="shared" si="121"/>
        <v>Landolt Elias (1991): Gefährdung der Farn- und Blütenpflanzen in der Schweiz</v>
      </c>
      <c r="L1319" s="3" t="s">
        <v>19</v>
      </c>
      <c r="M1319" s="3" t="s">
        <v>19</v>
      </c>
      <c r="N1319" s="11" t="str">
        <f>IF(M1319&lt;&gt;"",VLOOKUP(M1319,Gefährdungsstufen!$B$2:$G$20,6,FALSE),"")</f>
        <v>potentiell gefährdet</v>
      </c>
      <c r="O1319" s="33" t="str">
        <f t="shared" si="122"/>
        <v>Landolt Elias (1991): Gefährdung der Farn- und Blütenpflanzen in der Schweiz</v>
      </c>
      <c r="P1319" s="3" t="s">
        <v>19</v>
      </c>
      <c r="Q1319" s="3" t="s">
        <v>19</v>
      </c>
      <c r="R1319" s="11" t="str">
        <f>IF(Q1319&lt;&gt;"",VLOOKUP(Q1319,Gefährdungsstufen!$B$2:$G$20,6,FALSE),"")</f>
        <v>potentiell gefährdet</v>
      </c>
      <c r="S1319" s="33" t="str">
        <f t="shared" si="123"/>
        <v>Landolt Elias (1991): Gefährdung der Farn- und Blütenpflanzen in der Schweiz</v>
      </c>
      <c r="T1319" s="3" t="s">
        <v>19</v>
      </c>
      <c r="U1319" s="3" t="s">
        <v>19</v>
      </c>
      <c r="V1319" s="11" t="str">
        <f>IF(U1319&lt;&gt;"",VLOOKUP(U1319,Gefährdungsstufen!$B$2:$G$20,6,FALSE),"")</f>
        <v>potentiell gefährdet</v>
      </c>
      <c r="W1319" s="33" t="str">
        <f t="shared" si="124"/>
        <v>Landolt Elias (1991): Gefährdung der Farn- und Blütenpflanzen in der Schweiz</v>
      </c>
      <c r="X1319" s="3">
        <v>7</v>
      </c>
      <c r="Y1319" s="3" t="s">
        <v>8</v>
      </c>
      <c r="Z1319" s="3" t="s">
        <v>2</v>
      </c>
      <c r="AA1319" s="3">
        <v>2</v>
      </c>
      <c r="AB1319" s="3">
        <v>3</v>
      </c>
      <c r="AC1319" s="3">
        <v>2</v>
      </c>
      <c r="AD1319" s="3">
        <v>5</v>
      </c>
      <c r="AE1319" s="3" t="s">
        <v>23</v>
      </c>
      <c r="AF1319" s="3" t="str">
        <f>IF(AE1319&lt;&gt;"",VLOOKUP(AE1319,legende!$A$3:$C$6,2,FALSE),"")</f>
        <v>mittel</v>
      </c>
      <c r="AG1319" s="71">
        <f>IF(AE1319&lt;&gt;"",VLOOKUP(AE1319,legende!$A$3:$C$6,3,FALSE),"")</f>
        <v>2</v>
      </c>
      <c r="AH1319" s="3" t="s">
        <v>6</v>
      </c>
      <c r="AI1319" s="3" t="str">
        <f>IF(AH1319&lt;&gt;"",VLOOKUP(AH1319,legende!$F$3:$H$6,3,FALSE),"")</f>
        <v>klein: &lt;1/4</v>
      </c>
      <c r="AJ1319" s="71">
        <f>IF(AH1319&lt;&gt;"",VLOOKUP(AH1319,legende!$F$3:$H$6,2,FALSE),"")</f>
        <v>0</v>
      </c>
      <c r="AK1319" s="3" t="s">
        <v>19</v>
      </c>
      <c r="AL1319" s="3" t="s">
        <v>19</v>
      </c>
      <c r="AM1319" s="11" t="str">
        <f>IF(AL1319&lt;&gt;"",VLOOKUP(AL1319,Gefährdungsstufen!$B$2:$G$20,6,FALSE),"")</f>
        <v>potentiell gefährdet</v>
      </c>
      <c r="AN1319" s="71">
        <f>IF(AL1319&lt;&gt;"",VLOOKUP(AL1319,Gefährdungsstufen!$B$2:$G$20,3,FALSE),"")</f>
        <v>0</v>
      </c>
      <c r="AO1319" s="3"/>
      <c r="AP1319" s="11"/>
      <c r="AQ1319" s="11">
        <f t="shared" si="125"/>
        <v>7</v>
      </c>
      <c r="AR1319" s="3">
        <v>6</v>
      </c>
      <c r="AS1319" s="3">
        <v>6</v>
      </c>
      <c r="BB1319" s="2">
        <v>6</v>
      </c>
    </row>
    <row r="1320" spans="1:55" s="2" customFormat="1" ht="15" hidden="1" customHeight="1">
      <c r="A1320" s="24" t="s">
        <v>26859</v>
      </c>
      <c r="B1320" s="5" t="s">
        <v>10031</v>
      </c>
      <c r="C1320" s="16" t="s">
        <v>10032</v>
      </c>
      <c r="D1320" s="3" t="s">
        <v>1</v>
      </c>
      <c r="E1320" s="3" t="str">
        <f>IF(D1320&lt;&gt;"",VLOOKUP($D1320,Gefährdungsstufen!$B$2:$G$20,6,FALSE),"")</f>
        <v>potentiell gefährdet</v>
      </c>
      <c r="F1320" s="71">
        <f>IF(D1320&lt;&gt;"",VLOOKUP($D1320,Gefährdungsstufen!$B$2:$G$20,3,FALSE),"")</f>
        <v>0</v>
      </c>
      <c r="G1320" s="33" t="str">
        <f t="shared" si="120"/>
        <v>Landolt Elias (1991): Gefährdung der Farn- und Blütenpflanzen in der Schweiz</v>
      </c>
      <c r="H1320" s="3" t="s">
        <v>5</v>
      </c>
      <c r="I1320" s="3" t="str">
        <f>IF(H1320&lt;&gt;"",VLOOKUP($H1320,Gefährdungsstufen!$B$2:$G$20,6,FALSE),"")</f>
        <v>stark gefährdet</v>
      </c>
      <c r="J1320" s="71">
        <f>IF(H1320&lt;&gt;"",VLOOKUP($H1320,Gefährdungsstufen!$B$2:$G$20,3,FALSE),"")</f>
        <v>4</v>
      </c>
      <c r="K1320" s="33" t="str">
        <f t="shared" si="121"/>
        <v>Landolt Elias (1991): Gefährdung der Farn- und Blütenpflanzen in der Schweiz</v>
      </c>
      <c r="L1320" s="3" t="s">
        <v>14</v>
      </c>
      <c r="M1320" s="3" t="s">
        <v>14</v>
      </c>
      <c r="N1320" s="11" t="str">
        <f>IF(M1320&lt;&gt;"",VLOOKUP(M1320,Gefährdungsstufen!$B$2:$G$20,6,FALSE),"")</f>
        <v>vom Aussterben bedroht</v>
      </c>
      <c r="O1320" s="33" t="str">
        <f t="shared" si="122"/>
        <v>Landolt Elias (1991): Gefährdung der Farn- und Blütenpflanzen in der Schweiz</v>
      </c>
      <c r="P1320" s="3" t="s">
        <v>8</v>
      </c>
      <c r="Q1320" s="3"/>
      <c r="R1320" s="11" t="str">
        <f>IF(Q1320&lt;&gt;"",VLOOKUP(Q1320,Gefährdungsstufen!$B$2:$G$20,6,FALSE),"")</f>
        <v/>
      </c>
      <c r="S1320" s="33" t="str">
        <f t="shared" si="123"/>
        <v/>
      </c>
      <c r="T1320" s="3" t="s">
        <v>14</v>
      </c>
      <c r="U1320" s="3" t="s">
        <v>14</v>
      </c>
      <c r="V1320" s="11" t="str">
        <f>IF(U1320&lt;&gt;"",VLOOKUP(U1320,Gefährdungsstufen!$B$2:$G$20,6,FALSE),"")</f>
        <v>vom Aussterben bedroht</v>
      </c>
      <c r="W1320" s="33" t="str">
        <f t="shared" si="124"/>
        <v>Landolt Elias (1991): Gefährdung der Farn- und Blütenpflanzen in der Schweiz</v>
      </c>
      <c r="X1320" s="3">
        <v>7</v>
      </c>
      <c r="Y1320" s="3" t="s">
        <v>8</v>
      </c>
      <c r="Z1320" s="3" t="s">
        <v>2</v>
      </c>
      <c r="AA1320" s="3">
        <v>1</v>
      </c>
      <c r="AB1320" s="3">
        <v>3</v>
      </c>
      <c r="AC1320" s="3">
        <v>1</v>
      </c>
      <c r="AD1320" s="3">
        <v>2</v>
      </c>
      <c r="AE1320" s="3" t="s">
        <v>23</v>
      </c>
      <c r="AF1320" s="3" t="str">
        <f>IF(AE1320&lt;&gt;"",VLOOKUP(AE1320,legende!$A$3:$C$6,2,FALSE),"")</f>
        <v>mittel</v>
      </c>
      <c r="AG1320" s="71">
        <f>IF(AE1320&lt;&gt;"",VLOOKUP(AE1320,legende!$A$3:$C$6,3,FALSE),"")</f>
        <v>2</v>
      </c>
      <c r="AH1320" s="3" t="s">
        <v>6</v>
      </c>
      <c r="AI1320" s="3" t="str">
        <f>IF(AH1320&lt;&gt;"",VLOOKUP(AH1320,legende!$F$3:$H$6,3,FALSE),"")</f>
        <v>klein: &lt;1/4</v>
      </c>
      <c r="AJ1320" s="71">
        <f>IF(AH1320&lt;&gt;"",VLOOKUP(AH1320,legende!$F$3:$H$6,2,FALSE),"")</f>
        <v>0</v>
      </c>
      <c r="AK1320" s="3" t="s">
        <v>12</v>
      </c>
      <c r="AL1320" s="3" t="s">
        <v>12</v>
      </c>
      <c r="AM1320" s="11" t="str">
        <f>IF(AL1320&lt;&gt;"",VLOOKUP(AL1320,Gefährdungsstufen!$B$2:$G$20,6,FALSE),"")</f>
        <v>vom Aussterben bedroht</v>
      </c>
      <c r="AN1320" s="71">
        <f>IF(AL1320&lt;&gt;"",VLOOKUP(AL1320,Gefährdungsstufen!$B$2:$G$20,3,FALSE),"")</f>
        <v>5</v>
      </c>
      <c r="AO1320" s="3"/>
      <c r="AP1320" s="11"/>
      <c r="AQ1320" s="11">
        <f t="shared" si="125"/>
        <v>11</v>
      </c>
      <c r="AR1320" s="3">
        <v>8</v>
      </c>
      <c r="AS1320" s="3">
        <v>8</v>
      </c>
    </row>
    <row r="1321" spans="1:55" s="2" customFormat="1" ht="15" hidden="1" customHeight="1">
      <c r="A1321" s="24" t="s">
        <v>26859</v>
      </c>
      <c r="B1321" s="5" t="s">
        <v>24077</v>
      </c>
      <c r="C1321" s="16" t="s">
        <v>24079</v>
      </c>
      <c r="D1321" s="3" t="s">
        <v>1</v>
      </c>
      <c r="E1321" s="3" t="str">
        <f>IF(D1321&lt;&gt;"",VLOOKUP($D1321,Gefährdungsstufen!$B$2:$G$20,6,FALSE),"")</f>
        <v>potentiell gefährdet</v>
      </c>
      <c r="F1321" s="71">
        <f>IF(D1321&lt;&gt;"",VLOOKUP($D1321,Gefährdungsstufen!$B$2:$G$20,3,FALSE),"")</f>
        <v>0</v>
      </c>
      <c r="G1321" s="33" t="str">
        <f t="shared" si="120"/>
        <v>Landolt Elias (1991): Gefährdung der Farn- und Blütenpflanzen in der Schweiz</v>
      </c>
      <c r="H1321" s="3" t="s">
        <v>1</v>
      </c>
      <c r="I1321" s="3" t="str">
        <f>IF(H1321&lt;&gt;"",VLOOKUP($H1321,Gefährdungsstufen!$B$2:$G$20,6,FALSE),"")</f>
        <v>potentiell gefährdet</v>
      </c>
      <c r="J1321" s="71">
        <f>IF(H1321&lt;&gt;"",VLOOKUP($H1321,Gefährdungsstufen!$B$2:$G$20,3,FALSE),"")</f>
        <v>0</v>
      </c>
      <c r="K1321" s="33" t="str">
        <f t="shared" si="121"/>
        <v>Landolt Elias (1991): Gefährdung der Farn- und Blütenpflanzen in der Schweiz</v>
      </c>
      <c r="L1321" s="3" t="s">
        <v>1</v>
      </c>
      <c r="M1321" s="3" t="s">
        <v>1</v>
      </c>
      <c r="N1321" s="11" t="str">
        <f>IF(M1321&lt;&gt;"",VLOOKUP(M1321,Gefährdungsstufen!$B$2:$G$20,6,FALSE),"")</f>
        <v>potentiell gefährdet</v>
      </c>
      <c r="O1321" s="33" t="str">
        <f t="shared" si="122"/>
        <v>Landolt Elias (1991): Gefährdung der Farn- und Blütenpflanzen in der Schweiz</v>
      </c>
      <c r="P1321" s="3" t="s">
        <v>1</v>
      </c>
      <c r="Q1321" s="3" t="s">
        <v>1</v>
      </c>
      <c r="R1321" s="11" t="str">
        <f>IF(Q1321&lt;&gt;"",VLOOKUP(Q1321,Gefährdungsstufen!$B$2:$G$20,6,FALSE),"")</f>
        <v>potentiell gefährdet</v>
      </c>
      <c r="S1321" s="33" t="str">
        <f t="shared" si="123"/>
        <v>Landolt Elias (1991): Gefährdung der Farn- und Blütenpflanzen in der Schweiz</v>
      </c>
      <c r="T1321" s="3" t="s">
        <v>1</v>
      </c>
      <c r="U1321" s="3" t="s">
        <v>1</v>
      </c>
      <c r="V1321" s="11" t="str">
        <f>IF(U1321&lt;&gt;"",VLOOKUP(U1321,Gefährdungsstufen!$B$2:$G$20,6,FALSE),"")</f>
        <v>potentiell gefährdet</v>
      </c>
      <c r="W1321" s="33" t="str">
        <f t="shared" si="124"/>
        <v>Landolt Elias (1991): Gefährdung der Farn- und Blütenpflanzen in der Schweiz</v>
      </c>
      <c r="X1321" s="3">
        <v>1</v>
      </c>
      <c r="Y1321" s="3" t="s">
        <v>8</v>
      </c>
      <c r="Z1321" s="3" t="s">
        <v>2</v>
      </c>
      <c r="AA1321" s="3">
        <v>6</v>
      </c>
      <c r="AB1321" s="3">
        <v>6</v>
      </c>
      <c r="AC1321" s="3">
        <v>6</v>
      </c>
      <c r="AD1321" s="3">
        <v>5</v>
      </c>
      <c r="AE1321" s="3"/>
      <c r="AF1321" s="3" t="str">
        <f>IF(AE1321&lt;&gt;"",VLOOKUP(AE1321,legende!$A$3:$C$6,2,FALSE),"")</f>
        <v/>
      </c>
      <c r="AG1321" s="71" t="str">
        <f>IF(AE1321&lt;&gt;"",VLOOKUP(AE1321,legende!$A$3:$C$6,3,FALSE),"")</f>
        <v/>
      </c>
      <c r="AH1321" s="3"/>
      <c r="AI1321" s="3" t="str">
        <f>IF(AH1321&lt;&gt;"",VLOOKUP(AH1321,legende!$F$3:$H$6,3,FALSE),"")</f>
        <v/>
      </c>
      <c r="AJ1321" s="71" t="str">
        <f>IF(AH1321&lt;&gt;"",VLOOKUP(AH1321,legende!$F$3:$H$6,2,FALSE),"")</f>
        <v/>
      </c>
      <c r="AK1321" s="3" t="s">
        <v>1</v>
      </c>
      <c r="AL1321" s="3" t="s">
        <v>1</v>
      </c>
      <c r="AM1321" s="11" t="str">
        <f>IF(AL1321&lt;&gt;"",VLOOKUP(AL1321,Gefährdungsstufen!$B$2:$G$20,6,FALSE),"")</f>
        <v>potentiell gefährdet</v>
      </c>
      <c r="AN1321" s="71">
        <f>IF(AL1321&lt;&gt;"",VLOOKUP(AL1321,Gefährdungsstufen!$B$2:$G$20,3,FALSE),"")</f>
        <v>0</v>
      </c>
      <c r="AO1321" s="3"/>
      <c r="AP1321" s="11" t="s">
        <v>26922</v>
      </c>
      <c r="AQ1321" s="11" t="e">
        <f t="shared" si="125"/>
        <v>#VALUE!</v>
      </c>
      <c r="AR1321" s="3">
        <v>0</v>
      </c>
      <c r="AS1321" s="3" t="s">
        <v>0</v>
      </c>
      <c r="AT1321" s="2">
        <v>1</v>
      </c>
    </row>
    <row r="1322" spans="1:55" s="2" customFormat="1" ht="15" hidden="1" customHeight="1">
      <c r="A1322" s="24" t="s">
        <v>26859</v>
      </c>
      <c r="B1322" s="5" t="s">
        <v>12682</v>
      </c>
      <c r="C1322" s="16" t="s">
        <v>12683</v>
      </c>
      <c r="D1322" s="3" t="s">
        <v>1</v>
      </c>
      <c r="E1322" s="3" t="str">
        <f>IF(D1322&lt;&gt;"",VLOOKUP($D1322,Gefährdungsstufen!$B$2:$G$20,6,FALSE),"")</f>
        <v>potentiell gefährdet</v>
      </c>
      <c r="F1322" s="71">
        <f>IF(D1322&lt;&gt;"",VLOOKUP($D1322,Gefährdungsstufen!$B$2:$G$20,3,FALSE),"")</f>
        <v>0</v>
      </c>
      <c r="G1322" s="33" t="str">
        <f t="shared" si="120"/>
        <v>Landolt Elias (1991): Gefährdung der Farn- und Blütenpflanzen in der Schweiz</v>
      </c>
      <c r="H1322" s="3" t="s">
        <v>1</v>
      </c>
      <c r="I1322" s="3" t="str">
        <f>IF(H1322&lt;&gt;"",VLOOKUP($H1322,Gefährdungsstufen!$B$2:$G$20,6,FALSE),"")</f>
        <v>potentiell gefährdet</v>
      </c>
      <c r="J1322" s="71">
        <f>IF(H1322&lt;&gt;"",VLOOKUP($H1322,Gefährdungsstufen!$B$2:$G$20,3,FALSE),"")</f>
        <v>0</v>
      </c>
      <c r="K1322" s="33" t="str">
        <f t="shared" si="121"/>
        <v>Landolt Elias (1991): Gefährdung der Farn- und Blütenpflanzen in der Schweiz</v>
      </c>
      <c r="L1322" s="3" t="s">
        <v>45</v>
      </c>
      <c r="M1322" s="3" t="s">
        <v>45</v>
      </c>
      <c r="N1322" s="11" t="str">
        <f>IF(M1322&lt;&gt;"",VLOOKUP(M1322,Gefährdungsstufen!$B$2:$G$20,6,FALSE),"")</f>
        <v>gefährdet</v>
      </c>
      <c r="O1322" s="33" t="str">
        <f t="shared" si="122"/>
        <v>Landolt Elias (1991): Gefährdung der Farn- und Blütenpflanzen in der Schweiz</v>
      </c>
      <c r="P1322" s="3" t="s">
        <v>5</v>
      </c>
      <c r="Q1322" s="3" t="s">
        <v>5</v>
      </c>
      <c r="R1322" s="11" t="str">
        <f>IF(Q1322&lt;&gt;"",VLOOKUP(Q1322,Gefährdungsstufen!$B$2:$G$20,6,FALSE),"")</f>
        <v>stark gefährdet</v>
      </c>
      <c r="S1322" s="33" t="str">
        <f t="shared" si="123"/>
        <v>Landolt Elias (1991): Gefährdung der Farn- und Blütenpflanzen in der Schweiz</v>
      </c>
      <c r="T1322" s="3" t="s">
        <v>9</v>
      </c>
      <c r="U1322" s="3" t="s">
        <v>9</v>
      </c>
      <c r="V1322" s="11" t="str">
        <f>IF(U1322&lt;&gt;"",VLOOKUP(U1322,Gefährdungsstufen!$B$2:$G$20,6,FALSE),"")</f>
        <v>vom Aussterben bedroht</v>
      </c>
      <c r="W1322" s="33" t="str">
        <f t="shared" si="124"/>
        <v>Landolt Elias (1991): Gefährdung der Farn- und Blütenpflanzen in der Schweiz</v>
      </c>
      <c r="X1322" s="3">
        <v>2</v>
      </c>
      <c r="Y1322" s="3" t="s">
        <v>8</v>
      </c>
      <c r="Z1322" s="3" t="s">
        <v>2</v>
      </c>
      <c r="AA1322" s="3">
        <v>2</v>
      </c>
      <c r="AB1322" s="3">
        <v>3</v>
      </c>
      <c r="AC1322" s="3">
        <v>2</v>
      </c>
      <c r="AD1322" s="3">
        <v>3</v>
      </c>
      <c r="AE1322" s="3" t="s">
        <v>7</v>
      </c>
      <c r="AF1322" s="3" t="str">
        <f>IF(AE1322&lt;&gt;"",VLOOKUP(AE1322,legende!$A$3:$C$6,2,FALSE),"")</f>
        <v>gross</v>
      </c>
      <c r="AG1322" s="71">
        <f>IF(AE1322&lt;&gt;"",VLOOKUP(AE1322,legende!$A$3:$C$6,3,FALSE),"")</f>
        <v>0</v>
      </c>
      <c r="AH1322" s="3" t="s">
        <v>6</v>
      </c>
      <c r="AI1322" s="3" t="str">
        <f>IF(AH1322&lt;&gt;"",VLOOKUP(AH1322,legende!$F$3:$H$6,3,FALSE),"")</f>
        <v>klein: &lt;1/4</v>
      </c>
      <c r="AJ1322" s="71">
        <f>IF(AH1322&lt;&gt;"",VLOOKUP(AH1322,legende!$F$3:$H$6,2,FALSE),"")</f>
        <v>0</v>
      </c>
      <c r="AK1322" s="3" t="s">
        <v>9</v>
      </c>
      <c r="AL1322" s="3" t="s">
        <v>9</v>
      </c>
      <c r="AM1322" s="11" t="str">
        <f>IF(AL1322&lt;&gt;"",VLOOKUP(AL1322,Gefährdungsstufen!$B$2:$G$20,6,FALSE),"")</f>
        <v>vom Aussterben bedroht</v>
      </c>
      <c r="AN1322" s="71">
        <f>IF(AL1322&lt;&gt;"",VLOOKUP(AL1322,Gefährdungsstufen!$B$2:$G$20,3,FALSE),"")</f>
        <v>5</v>
      </c>
      <c r="AO1322" s="3"/>
      <c r="AP1322" s="11"/>
      <c r="AQ1322" s="11">
        <f t="shared" si="125"/>
        <v>5</v>
      </c>
      <c r="AR1322" s="3">
        <v>3</v>
      </c>
      <c r="AS1322" s="3">
        <v>3</v>
      </c>
      <c r="BC1322" s="2">
        <v>7</v>
      </c>
    </row>
    <row r="1323" spans="1:55" s="2" customFormat="1" ht="15" hidden="1" customHeight="1">
      <c r="A1323" s="24" t="s">
        <v>26859</v>
      </c>
      <c r="B1323" s="5" t="s">
        <v>12809</v>
      </c>
      <c r="C1323" s="16" t="s">
        <v>12810</v>
      </c>
      <c r="D1323" s="3" t="s">
        <v>1</v>
      </c>
      <c r="E1323" s="3" t="str">
        <f>IF(D1323&lt;&gt;"",VLOOKUP($D1323,Gefährdungsstufen!$B$2:$G$20,6,FALSE),"")</f>
        <v>potentiell gefährdet</v>
      </c>
      <c r="F1323" s="71">
        <f>IF(D1323&lt;&gt;"",VLOOKUP($D1323,Gefährdungsstufen!$B$2:$G$20,3,FALSE),"")</f>
        <v>0</v>
      </c>
      <c r="G1323" s="33" t="str">
        <f t="shared" si="120"/>
        <v>Landolt Elias (1991): Gefährdung der Farn- und Blütenpflanzen in der Schweiz</v>
      </c>
      <c r="H1323" s="3" t="s">
        <v>1</v>
      </c>
      <c r="I1323" s="3" t="str">
        <f>IF(H1323&lt;&gt;"",VLOOKUP($H1323,Gefährdungsstufen!$B$2:$G$20,6,FALSE),"")</f>
        <v>potentiell gefährdet</v>
      </c>
      <c r="J1323" s="71">
        <f>IF(H1323&lt;&gt;"",VLOOKUP($H1323,Gefährdungsstufen!$B$2:$G$20,3,FALSE),"")</f>
        <v>0</v>
      </c>
      <c r="K1323" s="33" t="str">
        <f t="shared" si="121"/>
        <v>Landolt Elias (1991): Gefährdung der Farn- und Blütenpflanzen in der Schweiz</v>
      </c>
      <c r="L1323" s="3" t="s">
        <v>1</v>
      </c>
      <c r="M1323" s="3" t="s">
        <v>1</v>
      </c>
      <c r="N1323" s="11" t="str">
        <f>IF(M1323&lt;&gt;"",VLOOKUP(M1323,Gefährdungsstufen!$B$2:$G$20,6,FALSE),"")</f>
        <v>potentiell gefährdet</v>
      </c>
      <c r="O1323" s="33" t="str">
        <f t="shared" si="122"/>
        <v>Landolt Elias (1991): Gefährdung der Farn- und Blütenpflanzen in der Schweiz</v>
      </c>
      <c r="P1323" s="3" t="s">
        <v>17</v>
      </c>
      <c r="Q1323" s="3" t="s">
        <v>17</v>
      </c>
      <c r="R1323" s="11" t="str">
        <f>IF(Q1323&lt;&gt;"",VLOOKUP(Q1323,Gefährdungsstufen!$B$2:$G$20,6,FALSE),"")</f>
        <v>potentiell gefährdet</v>
      </c>
      <c r="S1323" s="33" t="str">
        <f t="shared" si="123"/>
        <v>Landolt Elias (1991): Gefährdung der Farn- und Blütenpflanzen in der Schweiz</v>
      </c>
      <c r="T1323" s="3" t="s">
        <v>19</v>
      </c>
      <c r="U1323" s="3" t="s">
        <v>19</v>
      </c>
      <c r="V1323" s="11" t="str">
        <f>IF(U1323&lt;&gt;"",VLOOKUP(U1323,Gefährdungsstufen!$B$2:$G$20,6,FALSE),"")</f>
        <v>potentiell gefährdet</v>
      </c>
      <c r="W1323" s="33" t="str">
        <f t="shared" si="124"/>
        <v>Landolt Elias (1991): Gefährdung der Farn- und Blütenpflanzen in der Schweiz</v>
      </c>
      <c r="X1323" s="3">
        <v>7</v>
      </c>
      <c r="Y1323" s="3" t="s">
        <v>18</v>
      </c>
      <c r="Z1323" s="3" t="s">
        <v>2</v>
      </c>
      <c r="AA1323" s="3">
        <v>3</v>
      </c>
      <c r="AB1323" s="3">
        <v>2</v>
      </c>
      <c r="AC1323" s="3">
        <v>4</v>
      </c>
      <c r="AD1323" s="3">
        <v>6</v>
      </c>
      <c r="AE1323" s="3" t="s">
        <v>7</v>
      </c>
      <c r="AF1323" s="3" t="str">
        <f>IF(AE1323&lt;&gt;"",VLOOKUP(AE1323,legende!$A$3:$C$6,2,FALSE),"")</f>
        <v>gross</v>
      </c>
      <c r="AG1323" s="71">
        <f>IF(AE1323&lt;&gt;"",VLOOKUP(AE1323,legende!$A$3:$C$6,3,FALSE),"")</f>
        <v>0</v>
      </c>
      <c r="AH1323" s="3" t="s">
        <v>6</v>
      </c>
      <c r="AI1323" s="3" t="str">
        <f>IF(AH1323&lt;&gt;"",VLOOKUP(AH1323,legende!$F$3:$H$6,3,FALSE),"")</f>
        <v>klein: &lt;1/4</v>
      </c>
      <c r="AJ1323" s="71">
        <f>IF(AH1323&lt;&gt;"",VLOOKUP(AH1323,legende!$F$3:$H$6,2,FALSE),"")</f>
        <v>0</v>
      </c>
      <c r="AK1323" s="3"/>
      <c r="AL1323" s="3"/>
      <c r="AM1323" s="11" t="str">
        <f>IF(AL1323&lt;&gt;"",VLOOKUP(AL1323,Gefährdungsstufen!$B$2:$G$20,6,FALSE),"")</f>
        <v/>
      </c>
      <c r="AN1323" s="71" t="str">
        <f>IF(AL1323&lt;&gt;"",VLOOKUP(AL1323,Gefährdungsstufen!$B$2:$G$20,3,FALSE),"")</f>
        <v/>
      </c>
      <c r="AO1323" s="3"/>
      <c r="AP1323" s="11" t="s">
        <v>26922</v>
      </c>
      <c r="AQ1323" s="11" t="e">
        <f t="shared" si="125"/>
        <v>#VALUE!</v>
      </c>
      <c r="AR1323" s="3">
        <v>0</v>
      </c>
      <c r="AS1323" s="3" t="s">
        <v>0</v>
      </c>
      <c r="BB1323" s="2">
        <v>6</v>
      </c>
    </row>
    <row r="1324" spans="1:55" ht="15" hidden="1" customHeight="1">
      <c r="A1324" s="16" t="s">
        <v>26859</v>
      </c>
      <c r="B1324" s="5" t="s">
        <v>16222</v>
      </c>
      <c r="C1324" s="16" t="s">
        <v>16223</v>
      </c>
      <c r="D1324" s="3" t="s">
        <v>1</v>
      </c>
      <c r="E1324" s="3" t="str">
        <f>IF(D1324&lt;&gt;"",VLOOKUP($D1324,Gefährdungsstufen!$B$2:$G$20,6,FALSE),"")</f>
        <v>potentiell gefährdet</v>
      </c>
      <c r="F1324" s="71">
        <f>IF(D1324&lt;&gt;"",VLOOKUP($D1324,Gefährdungsstufen!$B$2:$G$20,3,FALSE),"")</f>
        <v>0</v>
      </c>
      <c r="G1324" s="33" t="str">
        <f t="shared" si="120"/>
        <v>Landolt Elias (1991): Gefährdung der Farn- und Blütenpflanzen in der Schweiz</v>
      </c>
      <c r="H1324" s="3" t="s">
        <v>814</v>
      </c>
      <c r="I1324" s="3" t="str">
        <f>IF(H1324&lt;&gt;"",VLOOKUP($H1324,Gefährdungsstufen!$B$2:$G$20,6,FALSE),"")</f>
        <v>vom Aussterben bedroht</v>
      </c>
      <c r="J1324" s="71">
        <f>IF(H1324&lt;&gt;"",VLOOKUP($H1324,Gefährdungsstufen!$B$2:$G$20,3,FALSE),"")</f>
        <v>5</v>
      </c>
      <c r="K1324" s="33" t="str">
        <f t="shared" si="121"/>
        <v>Landolt Elias (1991): Gefährdung der Farn- und Blütenpflanzen in der Schweiz</v>
      </c>
      <c r="L1324" s="3" t="s">
        <v>19</v>
      </c>
      <c r="M1324" s="3" t="s">
        <v>19</v>
      </c>
      <c r="N1324" s="11" t="str">
        <f>IF(M1324&lt;&gt;"",VLOOKUP(M1324,Gefährdungsstufen!$B$2:$G$20,6,FALSE),"")</f>
        <v>potentiell gefährdet</v>
      </c>
      <c r="O1324" s="33" t="str">
        <f t="shared" si="122"/>
        <v>Landolt Elias (1991): Gefährdung der Farn- und Blütenpflanzen in der Schweiz</v>
      </c>
      <c r="P1324" s="3" t="s">
        <v>8</v>
      </c>
      <c r="R1324" s="11" t="str">
        <f>IF(Q1324&lt;&gt;"",VLOOKUP(Q1324,Gefährdungsstufen!$B$2:$G$20,6,FALSE),"")</f>
        <v/>
      </c>
      <c r="S1324" s="33" t="str">
        <f t="shared" si="123"/>
        <v/>
      </c>
      <c r="T1324" s="3" t="s">
        <v>8</v>
      </c>
      <c r="V1324" s="11" t="str">
        <f>IF(U1324&lt;&gt;"",VLOOKUP(U1324,Gefährdungsstufen!$B$2:$G$20,6,FALSE),"")</f>
        <v/>
      </c>
      <c r="W1324" s="33" t="str">
        <f t="shared" si="124"/>
        <v/>
      </c>
      <c r="X1324" s="3">
        <v>6</v>
      </c>
      <c r="Y1324" s="3" t="s">
        <v>8</v>
      </c>
      <c r="Z1324" s="3" t="s">
        <v>13</v>
      </c>
      <c r="AA1324" s="3">
        <v>1</v>
      </c>
      <c r="AB1324" s="3">
        <v>2</v>
      </c>
      <c r="AC1324" s="3">
        <v>1</v>
      </c>
      <c r="AD1324" s="3">
        <v>3</v>
      </c>
      <c r="AE1324" s="3" t="s">
        <v>23</v>
      </c>
      <c r="AF1324" s="3" t="str">
        <f>IF(AE1324&lt;&gt;"",VLOOKUP(AE1324,legende!$A$3:$C$6,2,FALSE),"")</f>
        <v>mittel</v>
      </c>
      <c r="AG1324" s="71">
        <f>IF(AE1324&lt;&gt;"",VLOOKUP(AE1324,legende!$A$3:$C$6,3,FALSE),"")</f>
        <v>2</v>
      </c>
      <c r="AH1324" s="3" t="s">
        <v>6</v>
      </c>
      <c r="AI1324" s="3" t="str">
        <f>IF(AH1324&lt;&gt;"",VLOOKUP(AH1324,legende!$F$3:$H$6,3,FALSE),"")</f>
        <v>klein: &lt;1/4</v>
      </c>
      <c r="AJ1324" s="71">
        <f>IF(AH1324&lt;&gt;"",VLOOKUP(AH1324,legende!$F$3:$H$6,2,FALSE),"")</f>
        <v>0</v>
      </c>
      <c r="AK1324" s="3" t="s">
        <v>17</v>
      </c>
      <c r="AL1324" s="3" t="s">
        <v>17</v>
      </c>
      <c r="AM1324" s="11" t="str">
        <f>IF(AL1324&lt;&gt;"",VLOOKUP(AL1324,Gefährdungsstufen!$B$2:$G$20,6,FALSE),"")</f>
        <v>potentiell gefährdet</v>
      </c>
      <c r="AN1324" s="71">
        <f>IF(AL1324&lt;&gt;"",VLOOKUP(AL1324,Gefährdungsstufen!$B$2:$G$20,3,FALSE),"")</f>
        <v>0</v>
      </c>
      <c r="AQ1324" s="11">
        <f t="shared" si="125"/>
        <v>7</v>
      </c>
      <c r="AR1324" s="3">
        <v>6</v>
      </c>
      <c r="AS1324" s="3">
        <v>6</v>
      </c>
    </row>
    <row r="1325" spans="1:55" ht="15" hidden="1" customHeight="1">
      <c r="A1325" s="16" t="s">
        <v>26859</v>
      </c>
      <c r="B1325" s="5" t="s">
        <v>16129</v>
      </c>
      <c r="C1325" s="16" t="s">
        <v>16130</v>
      </c>
      <c r="D1325" s="3" t="s">
        <v>1</v>
      </c>
      <c r="E1325" s="3" t="str">
        <f>IF(D1325&lt;&gt;"",VLOOKUP($D1325,Gefährdungsstufen!$B$2:$G$20,6,FALSE),"")</f>
        <v>potentiell gefährdet</v>
      </c>
      <c r="F1325" s="71">
        <f>IF(D1325&lt;&gt;"",VLOOKUP($D1325,Gefährdungsstufen!$B$2:$G$20,3,FALSE),"")</f>
        <v>0</v>
      </c>
      <c r="G1325" s="33" t="str">
        <f t="shared" si="120"/>
        <v>Landolt Elias (1991): Gefährdung der Farn- und Blütenpflanzen in der Schweiz</v>
      </c>
      <c r="H1325" s="3" t="s">
        <v>5</v>
      </c>
      <c r="I1325" s="3" t="str">
        <f>IF(H1325&lt;&gt;"",VLOOKUP($H1325,Gefährdungsstufen!$B$2:$G$20,6,FALSE),"")</f>
        <v>stark gefährdet</v>
      </c>
      <c r="J1325" s="71">
        <f>IF(H1325&lt;&gt;"",VLOOKUP($H1325,Gefährdungsstufen!$B$2:$G$20,3,FALSE),"")</f>
        <v>4</v>
      </c>
      <c r="K1325" s="33" t="str">
        <f t="shared" si="121"/>
        <v>Landolt Elias (1991): Gefährdung der Farn- und Blütenpflanzen in der Schweiz</v>
      </c>
      <c r="L1325" s="3" t="s">
        <v>9</v>
      </c>
      <c r="M1325" s="3" t="s">
        <v>9</v>
      </c>
      <c r="N1325" s="11" t="str">
        <f>IF(M1325&lt;&gt;"",VLOOKUP(M1325,Gefährdungsstufen!$B$2:$G$20,6,FALSE),"")</f>
        <v>vom Aussterben bedroht</v>
      </c>
      <c r="O1325" s="33" t="str">
        <f t="shared" si="122"/>
        <v>Landolt Elias (1991): Gefährdung der Farn- und Blütenpflanzen in der Schweiz</v>
      </c>
      <c r="P1325" s="3" t="s">
        <v>9</v>
      </c>
      <c r="Q1325" s="3" t="s">
        <v>9</v>
      </c>
      <c r="R1325" s="11" t="str">
        <f>IF(Q1325&lt;&gt;"",VLOOKUP(Q1325,Gefährdungsstufen!$B$2:$G$20,6,FALSE),"")</f>
        <v>vom Aussterben bedroht</v>
      </c>
      <c r="S1325" s="33" t="str">
        <f t="shared" si="123"/>
        <v>Landolt Elias (1991): Gefährdung der Farn- und Blütenpflanzen in der Schweiz</v>
      </c>
      <c r="T1325" s="3" t="s">
        <v>9</v>
      </c>
      <c r="U1325" s="3" t="s">
        <v>9</v>
      </c>
      <c r="V1325" s="11" t="str">
        <f>IF(U1325&lt;&gt;"",VLOOKUP(U1325,Gefährdungsstufen!$B$2:$G$20,6,FALSE),"")</f>
        <v>vom Aussterben bedroht</v>
      </c>
      <c r="W1325" s="33" t="str">
        <f t="shared" si="124"/>
        <v>Landolt Elias (1991): Gefährdung der Farn- und Blütenpflanzen in der Schweiz</v>
      </c>
      <c r="X1325" s="3">
        <v>7</v>
      </c>
      <c r="Y1325" s="3" t="s">
        <v>8</v>
      </c>
      <c r="Z1325" s="3" t="s">
        <v>2</v>
      </c>
      <c r="AA1325" s="3">
        <v>3</v>
      </c>
      <c r="AB1325" s="3">
        <v>4</v>
      </c>
      <c r="AC1325" s="3">
        <v>3</v>
      </c>
      <c r="AD1325" s="3">
        <v>3</v>
      </c>
      <c r="AE1325" s="3" t="s">
        <v>23</v>
      </c>
      <c r="AF1325" s="3" t="str">
        <f>IF(AE1325&lt;&gt;"",VLOOKUP(AE1325,legende!$A$3:$C$6,2,FALSE),"")</f>
        <v>mittel</v>
      </c>
      <c r="AG1325" s="71">
        <f>IF(AE1325&lt;&gt;"",VLOOKUP(AE1325,legende!$A$3:$C$6,3,FALSE),"")</f>
        <v>2</v>
      </c>
      <c r="AH1325" s="3" t="s">
        <v>6</v>
      </c>
      <c r="AI1325" s="3" t="str">
        <f>IF(AH1325&lt;&gt;"",VLOOKUP(AH1325,legende!$F$3:$H$6,3,FALSE),"")</f>
        <v>klein: &lt;1/4</v>
      </c>
      <c r="AJ1325" s="71">
        <f>IF(AH1325&lt;&gt;"",VLOOKUP(AH1325,legende!$F$3:$H$6,2,FALSE),"")</f>
        <v>0</v>
      </c>
      <c r="AK1325" s="3" t="s">
        <v>9</v>
      </c>
      <c r="AL1325" s="3" t="s">
        <v>9</v>
      </c>
      <c r="AM1325" s="11" t="str">
        <f>IF(AL1325&lt;&gt;"",VLOOKUP(AL1325,Gefährdungsstufen!$B$2:$G$20,6,FALSE),"")</f>
        <v>vom Aussterben bedroht</v>
      </c>
      <c r="AN1325" s="71">
        <f>IF(AL1325&lt;&gt;"",VLOOKUP(AL1325,Gefährdungsstufen!$B$2:$G$20,3,FALSE),"")</f>
        <v>5</v>
      </c>
      <c r="AQ1325" s="11">
        <f t="shared" si="125"/>
        <v>11</v>
      </c>
      <c r="AR1325" s="3">
        <v>8</v>
      </c>
      <c r="AS1325" s="3">
        <v>8</v>
      </c>
    </row>
    <row r="1326" spans="1:55" ht="15" hidden="1" customHeight="1">
      <c r="A1326" s="16" t="s">
        <v>26859</v>
      </c>
      <c r="B1326" s="5" t="s">
        <v>8057</v>
      </c>
      <c r="C1326" s="16" t="s">
        <v>8058</v>
      </c>
      <c r="D1326" s="3" t="s">
        <v>1</v>
      </c>
      <c r="E1326" s="3" t="str">
        <f>IF(D1326&lt;&gt;"",VLOOKUP($D1326,Gefährdungsstufen!$B$2:$G$20,6,FALSE),"")</f>
        <v>potentiell gefährdet</v>
      </c>
      <c r="F1326" s="71">
        <f>IF(D1326&lt;&gt;"",VLOOKUP($D1326,Gefährdungsstufen!$B$2:$G$20,3,FALSE),"")</f>
        <v>0</v>
      </c>
      <c r="G1326" s="33" t="str">
        <f t="shared" si="120"/>
        <v>Landolt Elias (1991): Gefährdung der Farn- und Blütenpflanzen in der Schweiz</v>
      </c>
      <c r="H1326" s="3" t="s">
        <v>1</v>
      </c>
      <c r="I1326" s="3" t="str">
        <f>IF(H1326&lt;&gt;"",VLOOKUP($H1326,Gefährdungsstufen!$B$2:$G$20,6,FALSE),"")</f>
        <v>potentiell gefährdet</v>
      </c>
      <c r="J1326" s="71">
        <f>IF(H1326&lt;&gt;"",VLOOKUP($H1326,Gefährdungsstufen!$B$2:$G$20,3,FALSE),"")</f>
        <v>0</v>
      </c>
      <c r="K1326" s="33" t="str">
        <f t="shared" si="121"/>
        <v>Landolt Elias (1991): Gefährdung der Farn- und Blütenpflanzen in der Schweiz</v>
      </c>
      <c r="L1326" s="3" t="s">
        <v>9</v>
      </c>
      <c r="M1326" s="3" t="s">
        <v>9</v>
      </c>
      <c r="N1326" s="11" t="str">
        <f>IF(M1326&lt;&gt;"",VLOOKUP(M1326,Gefährdungsstufen!$B$2:$G$20,6,FALSE),"")</f>
        <v>vom Aussterben bedroht</v>
      </c>
      <c r="O1326" s="33" t="str">
        <f t="shared" si="122"/>
        <v>Landolt Elias (1991): Gefährdung der Farn- und Blütenpflanzen in der Schweiz</v>
      </c>
      <c r="P1326" s="3" t="s">
        <v>8</v>
      </c>
      <c r="R1326" s="11" t="str">
        <f>IF(Q1326&lt;&gt;"",VLOOKUP(Q1326,Gefährdungsstufen!$B$2:$G$20,6,FALSE),"")</f>
        <v/>
      </c>
      <c r="S1326" s="33" t="str">
        <f t="shared" si="123"/>
        <v/>
      </c>
      <c r="T1326" s="3" t="s">
        <v>8</v>
      </c>
      <c r="V1326" s="11" t="str">
        <f>IF(U1326&lt;&gt;"",VLOOKUP(U1326,Gefährdungsstufen!$B$2:$G$20,6,FALSE),"")</f>
        <v/>
      </c>
      <c r="W1326" s="33" t="str">
        <f t="shared" si="124"/>
        <v/>
      </c>
      <c r="X1326" s="3">
        <v>2</v>
      </c>
      <c r="Y1326" s="3" t="s">
        <v>8</v>
      </c>
      <c r="Z1326" s="3" t="s">
        <v>13</v>
      </c>
      <c r="AA1326" s="3">
        <v>99</v>
      </c>
      <c r="AB1326" s="3">
        <v>99</v>
      </c>
      <c r="AC1326" s="3">
        <v>99</v>
      </c>
      <c r="AD1326" s="3">
        <v>99</v>
      </c>
      <c r="AE1326" s="3" t="s">
        <v>23</v>
      </c>
      <c r="AF1326" s="3" t="str">
        <f>IF(AE1326&lt;&gt;"",VLOOKUP(AE1326,legende!$A$3:$C$6,2,FALSE),"")</f>
        <v>mittel</v>
      </c>
      <c r="AG1326" s="71">
        <f>IF(AE1326&lt;&gt;"",VLOOKUP(AE1326,legende!$A$3:$C$6,3,FALSE),"")</f>
        <v>2</v>
      </c>
      <c r="AH1326" s="3" t="s">
        <v>6</v>
      </c>
      <c r="AI1326" s="3" t="str">
        <f>IF(AH1326&lt;&gt;"",VLOOKUP(AH1326,legende!$F$3:$H$6,3,FALSE),"")</f>
        <v>klein: &lt;1/4</v>
      </c>
      <c r="AJ1326" s="71">
        <f>IF(AH1326&lt;&gt;"",VLOOKUP(AH1326,legende!$F$3:$H$6,2,FALSE),"")</f>
        <v>0</v>
      </c>
      <c r="AM1326" s="11" t="str">
        <f>IF(AL1326&lt;&gt;"",VLOOKUP(AL1326,Gefährdungsstufen!$B$2:$G$20,6,FALSE),"")</f>
        <v/>
      </c>
      <c r="AN1326" s="71" t="str">
        <f>IF(AL1326&lt;&gt;"",VLOOKUP(AL1326,Gefährdungsstufen!$B$2:$G$20,3,FALSE),"")</f>
        <v/>
      </c>
      <c r="AP1326" s="11" t="s">
        <v>26922</v>
      </c>
      <c r="AQ1326" s="11" t="e">
        <f t="shared" si="125"/>
        <v>#VALUE!</v>
      </c>
      <c r="AR1326" s="3">
        <v>2</v>
      </c>
      <c r="AS1326" s="3" t="s">
        <v>174</v>
      </c>
    </row>
    <row r="1327" spans="1:55" ht="15" hidden="1" customHeight="1">
      <c r="A1327" s="16" t="s">
        <v>26859</v>
      </c>
      <c r="B1327" s="5" t="s">
        <v>24407</v>
      </c>
      <c r="C1327" s="16" t="s">
        <v>24408</v>
      </c>
      <c r="D1327" s="3" t="s">
        <v>1</v>
      </c>
      <c r="E1327" s="3" t="str">
        <f>IF(D1327&lt;&gt;"",VLOOKUP($D1327,Gefährdungsstufen!$B$2:$G$20,6,FALSE),"")</f>
        <v>potentiell gefährdet</v>
      </c>
      <c r="F1327" s="71">
        <f>IF(D1327&lt;&gt;"",VLOOKUP($D1327,Gefährdungsstufen!$B$2:$G$20,3,FALSE),"")</f>
        <v>0</v>
      </c>
      <c r="G1327" s="33" t="str">
        <f t="shared" si="120"/>
        <v>Landolt Elias (1991): Gefährdung der Farn- und Blütenpflanzen in der Schweiz</v>
      </c>
      <c r="H1327" s="3" t="s">
        <v>9</v>
      </c>
      <c r="I1327" s="3" t="str">
        <f>IF(H1327&lt;&gt;"",VLOOKUP($H1327,Gefährdungsstufen!$B$2:$G$20,6,FALSE),"")</f>
        <v>vom Aussterben bedroht</v>
      </c>
      <c r="J1327" s="71">
        <f>IF(H1327&lt;&gt;"",VLOOKUP($H1327,Gefährdungsstufen!$B$2:$G$20,3,FALSE),"")</f>
        <v>5</v>
      </c>
      <c r="K1327" s="33" t="str">
        <f t="shared" si="121"/>
        <v>Landolt Elias (1991): Gefährdung der Farn- und Blütenpflanzen in der Schweiz</v>
      </c>
      <c r="L1327" s="3" t="s">
        <v>8</v>
      </c>
      <c r="N1327" s="11" t="str">
        <f>IF(M1327&lt;&gt;"",VLOOKUP(M1327,Gefährdungsstufen!$B$2:$G$20,6,FALSE),"")</f>
        <v/>
      </c>
      <c r="O1327" s="33" t="str">
        <f t="shared" si="122"/>
        <v/>
      </c>
      <c r="P1327" s="3" t="s">
        <v>12</v>
      </c>
      <c r="Q1327" s="3" t="s">
        <v>12</v>
      </c>
      <c r="R1327" s="11" t="str">
        <f>IF(Q1327&lt;&gt;"",VLOOKUP(Q1327,Gefährdungsstufen!$B$2:$G$20,6,FALSE),"")</f>
        <v>vom Aussterben bedroht</v>
      </c>
      <c r="S1327" s="33" t="str">
        <f t="shared" si="123"/>
        <v>Landolt Elias (1991): Gefährdung der Farn- und Blütenpflanzen in der Schweiz</v>
      </c>
      <c r="T1327" s="3" t="s">
        <v>9</v>
      </c>
      <c r="U1327" s="3" t="s">
        <v>9</v>
      </c>
      <c r="V1327" s="11" t="str">
        <f>IF(U1327&lt;&gt;"",VLOOKUP(U1327,Gefährdungsstufen!$B$2:$G$20,6,FALSE),"")</f>
        <v>vom Aussterben bedroht</v>
      </c>
      <c r="W1327" s="33" t="str">
        <f t="shared" si="124"/>
        <v>Landolt Elias (1991): Gefährdung der Farn- und Blütenpflanzen in der Schweiz</v>
      </c>
      <c r="X1327" s="3">
        <v>5</v>
      </c>
      <c r="Y1327" s="3" t="s">
        <v>8</v>
      </c>
      <c r="Z1327" s="3" t="s">
        <v>2</v>
      </c>
      <c r="AA1327" s="3">
        <v>1</v>
      </c>
      <c r="AB1327" s="3">
        <v>3</v>
      </c>
      <c r="AC1327" s="3">
        <v>1</v>
      </c>
      <c r="AD1327" s="3">
        <v>2</v>
      </c>
      <c r="AE1327" s="3" t="s">
        <v>7</v>
      </c>
      <c r="AF1327" s="3" t="str">
        <f>IF(AE1327&lt;&gt;"",VLOOKUP(AE1327,legende!$A$3:$C$6,2,FALSE),"")</f>
        <v>gross</v>
      </c>
      <c r="AG1327" s="71">
        <f>IF(AE1327&lt;&gt;"",VLOOKUP(AE1327,legende!$A$3:$C$6,3,FALSE),"")</f>
        <v>0</v>
      </c>
      <c r="AH1327" s="3" t="s">
        <v>6</v>
      </c>
      <c r="AI1327" s="3" t="str">
        <f>IF(AH1327&lt;&gt;"",VLOOKUP(AH1327,legende!$F$3:$H$6,3,FALSE),"")</f>
        <v>klein: &lt;1/4</v>
      </c>
      <c r="AJ1327" s="71">
        <f>IF(AH1327&lt;&gt;"",VLOOKUP(AH1327,legende!$F$3:$H$6,2,FALSE),"")</f>
        <v>0</v>
      </c>
      <c r="AK1327" s="3" t="s">
        <v>12</v>
      </c>
      <c r="AL1327" s="3" t="s">
        <v>12</v>
      </c>
      <c r="AM1327" s="11" t="str">
        <f>IF(AL1327&lt;&gt;"",VLOOKUP(AL1327,Gefährdungsstufen!$B$2:$G$20,6,FALSE),"")</f>
        <v>vom Aussterben bedroht</v>
      </c>
      <c r="AN1327" s="71">
        <f>IF(AL1327&lt;&gt;"",VLOOKUP(AL1327,Gefährdungsstufen!$B$2:$G$20,3,FALSE),"")</f>
        <v>5</v>
      </c>
      <c r="AQ1327" s="11">
        <f t="shared" si="125"/>
        <v>10</v>
      </c>
      <c r="AR1327" s="3">
        <v>7</v>
      </c>
      <c r="AS1327" s="3">
        <v>7</v>
      </c>
      <c r="AU1327" s="2">
        <v>2</v>
      </c>
    </row>
    <row r="1328" spans="1:55" ht="15" hidden="1" customHeight="1">
      <c r="A1328" s="16" t="s">
        <v>26859</v>
      </c>
      <c r="B1328" s="5" t="s">
        <v>9111</v>
      </c>
      <c r="C1328" s="16" t="s">
        <v>9112</v>
      </c>
      <c r="D1328" s="3" t="s">
        <v>1</v>
      </c>
      <c r="E1328" s="3" t="str">
        <f>IF(D1328&lt;&gt;"",VLOOKUP($D1328,Gefährdungsstufen!$B$2:$G$20,6,FALSE),"")</f>
        <v>potentiell gefährdet</v>
      </c>
      <c r="F1328" s="71">
        <f>IF(D1328&lt;&gt;"",VLOOKUP($D1328,Gefährdungsstufen!$B$2:$G$20,3,FALSE),"")</f>
        <v>0</v>
      </c>
      <c r="G1328" s="33" t="str">
        <f t="shared" si="120"/>
        <v>Landolt Elias (1991): Gefährdung der Farn- und Blütenpflanzen in der Schweiz</v>
      </c>
      <c r="H1328" s="3" t="s">
        <v>1</v>
      </c>
      <c r="I1328" s="3" t="str">
        <f>IF(H1328&lt;&gt;"",VLOOKUP($H1328,Gefährdungsstufen!$B$2:$G$20,6,FALSE),"")</f>
        <v>potentiell gefährdet</v>
      </c>
      <c r="J1328" s="71">
        <f>IF(H1328&lt;&gt;"",VLOOKUP($H1328,Gefährdungsstufen!$B$2:$G$20,3,FALSE),"")</f>
        <v>0</v>
      </c>
      <c r="K1328" s="33" t="str">
        <f t="shared" si="121"/>
        <v>Landolt Elias (1991): Gefährdung der Farn- und Blütenpflanzen in der Schweiz</v>
      </c>
      <c r="L1328" s="3" t="s">
        <v>1</v>
      </c>
      <c r="M1328" s="3" t="s">
        <v>1</v>
      </c>
      <c r="N1328" s="11" t="str">
        <f>IF(M1328&lt;&gt;"",VLOOKUP(M1328,Gefährdungsstufen!$B$2:$G$20,6,FALSE),"")</f>
        <v>potentiell gefährdet</v>
      </c>
      <c r="O1328" s="33" t="str">
        <f t="shared" si="122"/>
        <v>Landolt Elias (1991): Gefährdung der Farn- und Blütenpflanzen in der Schweiz</v>
      </c>
      <c r="P1328" s="3" t="s">
        <v>1</v>
      </c>
      <c r="Q1328" s="3" t="s">
        <v>1</v>
      </c>
      <c r="R1328" s="11" t="str">
        <f>IF(Q1328&lt;&gt;"",VLOOKUP(Q1328,Gefährdungsstufen!$B$2:$G$20,6,FALSE),"")</f>
        <v>potentiell gefährdet</v>
      </c>
      <c r="S1328" s="33" t="str">
        <f t="shared" si="123"/>
        <v>Landolt Elias (1991): Gefährdung der Farn- und Blütenpflanzen in der Schweiz</v>
      </c>
      <c r="T1328" s="3" t="s">
        <v>1</v>
      </c>
      <c r="U1328" s="3" t="s">
        <v>1</v>
      </c>
      <c r="V1328" s="11" t="str">
        <f>IF(U1328&lt;&gt;"",VLOOKUP(U1328,Gefährdungsstufen!$B$2:$G$20,6,FALSE),"")</f>
        <v>potentiell gefährdet</v>
      </c>
      <c r="W1328" s="33" t="str">
        <f t="shared" si="124"/>
        <v>Landolt Elias (1991): Gefährdung der Farn- und Blütenpflanzen in der Schweiz</v>
      </c>
      <c r="X1328" s="3">
        <v>7</v>
      </c>
      <c r="Y1328" s="3" t="s">
        <v>8</v>
      </c>
      <c r="Z1328" s="3" t="s">
        <v>2</v>
      </c>
      <c r="AA1328" s="3">
        <v>6</v>
      </c>
      <c r="AB1328" s="3">
        <v>6</v>
      </c>
      <c r="AC1328" s="3">
        <v>6</v>
      </c>
      <c r="AD1328" s="3">
        <v>5</v>
      </c>
      <c r="AF1328" s="3" t="str">
        <f>IF(AE1328&lt;&gt;"",VLOOKUP(AE1328,legende!$A$3:$C$6,2,FALSE),"")</f>
        <v/>
      </c>
      <c r="AG1328" s="71" t="str">
        <f>IF(AE1328&lt;&gt;"",VLOOKUP(AE1328,legende!$A$3:$C$6,3,FALSE),"")</f>
        <v/>
      </c>
      <c r="AI1328" s="3" t="str">
        <f>IF(AH1328&lt;&gt;"",VLOOKUP(AH1328,legende!$F$3:$H$6,3,FALSE),"")</f>
        <v/>
      </c>
      <c r="AJ1328" s="71" t="str">
        <f>IF(AH1328&lt;&gt;"",VLOOKUP(AH1328,legende!$F$3:$H$6,2,FALSE),"")</f>
        <v/>
      </c>
      <c r="AK1328" s="3" t="s">
        <v>1</v>
      </c>
      <c r="AL1328" s="3" t="s">
        <v>1</v>
      </c>
      <c r="AM1328" s="11" t="str">
        <f>IF(AL1328&lt;&gt;"",VLOOKUP(AL1328,Gefährdungsstufen!$B$2:$G$20,6,FALSE),"")</f>
        <v>potentiell gefährdet</v>
      </c>
      <c r="AN1328" s="71">
        <f>IF(AL1328&lt;&gt;"",VLOOKUP(AL1328,Gefährdungsstufen!$B$2:$G$20,3,FALSE),"")</f>
        <v>0</v>
      </c>
      <c r="AP1328" s="11" t="s">
        <v>26922</v>
      </c>
      <c r="AQ1328" s="11" t="e">
        <f t="shared" si="125"/>
        <v>#VALUE!</v>
      </c>
      <c r="AR1328" s="3">
        <v>0</v>
      </c>
      <c r="AS1328" s="3" t="s">
        <v>0</v>
      </c>
      <c r="BB1328" s="2">
        <v>6</v>
      </c>
    </row>
    <row r="1329" spans="1:57" ht="15" hidden="1" customHeight="1">
      <c r="A1329" s="16" t="s">
        <v>26859</v>
      </c>
      <c r="B1329" s="5" t="s">
        <v>5258</v>
      </c>
      <c r="C1329" s="16" t="s">
        <v>5259</v>
      </c>
      <c r="D1329" s="3" t="s">
        <v>1</v>
      </c>
      <c r="E1329" s="3" t="str">
        <f>IF(D1329&lt;&gt;"",VLOOKUP($D1329,Gefährdungsstufen!$B$2:$G$20,6,FALSE),"")</f>
        <v>potentiell gefährdet</v>
      </c>
      <c r="F1329" s="71">
        <f>IF(D1329&lt;&gt;"",VLOOKUP($D1329,Gefährdungsstufen!$B$2:$G$20,3,FALSE),"")</f>
        <v>0</v>
      </c>
      <c r="G1329" s="33" t="str">
        <f t="shared" si="120"/>
        <v>Landolt Elias (1991): Gefährdung der Farn- und Blütenpflanzen in der Schweiz</v>
      </c>
      <c r="H1329" s="3" t="s">
        <v>9</v>
      </c>
      <c r="I1329" s="3" t="str">
        <f>IF(H1329&lt;&gt;"",VLOOKUP($H1329,Gefährdungsstufen!$B$2:$G$20,6,FALSE),"")</f>
        <v>vom Aussterben bedroht</v>
      </c>
      <c r="J1329" s="71">
        <f>IF(H1329&lt;&gt;"",VLOOKUP($H1329,Gefährdungsstufen!$B$2:$G$20,3,FALSE),"")</f>
        <v>5</v>
      </c>
      <c r="K1329" s="33" t="str">
        <f t="shared" si="121"/>
        <v>Landolt Elias (1991): Gefährdung der Farn- und Blütenpflanzen in der Schweiz</v>
      </c>
      <c r="L1329" s="3" t="s">
        <v>9</v>
      </c>
      <c r="M1329" s="3" t="s">
        <v>9</v>
      </c>
      <c r="N1329" s="11" t="str">
        <f>IF(M1329&lt;&gt;"",VLOOKUP(M1329,Gefährdungsstufen!$B$2:$G$20,6,FALSE),"")</f>
        <v>vom Aussterben bedroht</v>
      </c>
      <c r="O1329" s="33" t="str">
        <f t="shared" si="122"/>
        <v>Landolt Elias (1991): Gefährdung der Farn- und Blütenpflanzen in der Schweiz</v>
      </c>
      <c r="P1329" s="3" t="s">
        <v>9</v>
      </c>
      <c r="Q1329" s="3" t="s">
        <v>9</v>
      </c>
      <c r="R1329" s="11" t="str">
        <f>IF(Q1329&lt;&gt;"",VLOOKUP(Q1329,Gefährdungsstufen!$B$2:$G$20,6,FALSE),"")</f>
        <v>vom Aussterben bedroht</v>
      </c>
      <c r="S1329" s="33" t="str">
        <f t="shared" si="123"/>
        <v>Landolt Elias (1991): Gefährdung der Farn- und Blütenpflanzen in der Schweiz</v>
      </c>
      <c r="T1329" s="3" t="s">
        <v>9</v>
      </c>
      <c r="U1329" s="3" t="s">
        <v>9</v>
      </c>
      <c r="V1329" s="11" t="str">
        <f>IF(U1329&lt;&gt;"",VLOOKUP(U1329,Gefährdungsstufen!$B$2:$G$20,6,FALSE),"")</f>
        <v>vom Aussterben bedroht</v>
      </c>
      <c r="W1329" s="33" t="str">
        <f t="shared" si="124"/>
        <v>Landolt Elias (1991): Gefährdung der Farn- und Blütenpflanzen in der Schweiz</v>
      </c>
      <c r="X1329" s="3">
        <v>4</v>
      </c>
      <c r="Y1329" s="3" t="s">
        <v>8</v>
      </c>
      <c r="Z1329" s="3" t="s">
        <v>2</v>
      </c>
      <c r="AA1329" s="3">
        <v>1</v>
      </c>
      <c r="AB1329" s="3">
        <v>3</v>
      </c>
      <c r="AC1329" s="3">
        <v>1</v>
      </c>
      <c r="AD1329" s="3">
        <v>2</v>
      </c>
      <c r="AE1329" s="3" t="s">
        <v>7</v>
      </c>
      <c r="AF1329" s="3" t="str">
        <f>IF(AE1329&lt;&gt;"",VLOOKUP(AE1329,legende!$A$3:$C$6,2,FALSE),"")</f>
        <v>gross</v>
      </c>
      <c r="AG1329" s="71">
        <f>IF(AE1329&lt;&gt;"",VLOOKUP(AE1329,legende!$A$3:$C$6,3,FALSE),"")</f>
        <v>0</v>
      </c>
      <c r="AH1329" s="3" t="s">
        <v>6</v>
      </c>
      <c r="AI1329" s="3" t="str">
        <f>IF(AH1329&lt;&gt;"",VLOOKUP(AH1329,legende!$F$3:$H$6,3,FALSE),"")</f>
        <v>klein: &lt;1/4</v>
      </c>
      <c r="AJ1329" s="71">
        <f>IF(AH1329&lt;&gt;"",VLOOKUP(AH1329,legende!$F$3:$H$6,2,FALSE),"")</f>
        <v>0</v>
      </c>
      <c r="AK1329" s="3" t="s">
        <v>12</v>
      </c>
      <c r="AL1329" s="3" t="s">
        <v>12</v>
      </c>
      <c r="AM1329" s="11" t="str">
        <f>IF(AL1329&lt;&gt;"",VLOOKUP(AL1329,Gefährdungsstufen!$B$2:$G$20,6,FALSE),"")</f>
        <v>vom Aussterben bedroht</v>
      </c>
      <c r="AN1329" s="71">
        <f>IF(AL1329&lt;&gt;"",VLOOKUP(AL1329,Gefährdungsstufen!$B$2:$G$20,3,FALSE),"")</f>
        <v>5</v>
      </c>
      <c r="AQ1329" s="11">
        <f t="shared" si="125"/>
        <v>10</v>
      </c>
      <c r="AR1329" s="3">
        <v>7</v>
      </c>
      <c r="AS1329" s="3">
        <v>7</v>
      </c>
    </row>
    <row r="1330" spans="1:57" ht="15" hidden="1" customHeight="1">
      <c r="A1330" s="16" t="s">
        <v>26859</v>
      </c>
      <c r="B1330" s="5" t="s">
        <v>25204</v>
      </c>
      <c r="C1330" s="16" t="s">
        <v>25205</v>
      </c>
      <c r="D1330" s="3" t="s">
        <v>1</v>
      </c>
      <c r="E1330" s="3" t="str">
        <f>IF(D1330&lt;&gt;"",VLOOKUP($D1330,Gefährdungsstufen!$B$2:$G$20,6,FALSE),"")</f>
        <v>potentiell gefährdet</v>
      </c>
      <c r="F1330" s="71">
        <f>IF(D1330&lt;&gt;"",VLOOKUP($D1330,Gefährdungsstufen!$B$2:$G$20,3,FALSE),"")</f>
        <v>0</v>
      </c>
      <c r="G1330" s="33" t="str">
        <f t="shared" si="120"/>
        <v>Landolt Elias (1991): Gefährdung der Farn- und Blütenpflanzen in der Schweiz</v>
      </c>
      <c r="H1330" s="3" t="s">
        <v>1</v>
      </c>
      <c r="I1330" s="3" t="str">
        <f>IF(H1330&lt;&gt;"",VLOOKUP($H1330,Gefährdungsstufen!$B$2:$G$20,6,FALSE),"")</f>
        <v>potentiell gefährdet</v>
      </c>
      <c r="J1330" s="71">
        <f>IF(H1330&lt;&gt;"",VLOOKUP($H1330,Gefährdungsstufen!$B$2:$G$20,3,FALSE),"")</f>
        <v>0</v>
      </c>
      <c r="K1330" s="33" t="str">
        <f t="shared" si="121"/>
        <v>Landolt Elias (1991): Gefährdung der Farn- und Blütenpflanzen in der Schweiz</v>
      </c>
      <c r="L1330" s="3" t="s">
        <v>1</v>
      </c>
      <c r="M1330" s="3" t="s">
        <v>1</v>
      </c>
      <c r="N1330" s="11" t="str">
        <f>IF(M1330&lt;&gt;"",VLOOKUP(M1330,Gefährdungsstufen!$B$2:$G$20,6,FALSE),"")</f>
        <v>potentiell gefährdet</v>
      </c>
      <c r="O1330" s="33" t="str">
        <f t="shared" si="122"/>
        <v>Landolt Elias (1991): Gefährdung der Farn- und Blütenpflanzen in der Schweiz</v>
      </c>
      <c r="P1330" s="3" t="s">
        <v>1</v>
      </c>
      <c r="Q1330" s="3" t="s">
        <v>1</v>
      </c>
      <c r="R1330" s="11" t="str">
        <f>IF(Q1330&lt;&gt;"",VLOOKUP(Q1330,Gefährdungsstufen!$B$2:$G$20,6,FALSE),"")</f>
        <v>potentiell gefährdet</v>
      </c>
      <c r="S1330" s="33" t="str">
        <f t="shared" si="123"/>
        <v>Landolt Elias (1991): Gefährdung der Farn- und Blütenpflanzen in der Schweiz</v>
      </c>
      <c r="T1330" s="3" t="s">
        <v>1</v>
      </c>
      <c r="U1330" s="3" t="s">
        <v>1</v>
      </c>
      <c r="V1330" s="11" t="str">
        <f>IF(U1330&lt;&gt;"",VLOOKUP(U1330,Gefährdungsstufen!$B$2:$G$20,6,FALSE),"")</f>
        <v>potentiell gefährdet</v>
      </c>
      <c r="W1330" s="33" t="str">
        <f t="shared" si="124"/>
        <v>Landolt Elias (1991): Gefährdung der Farn- und Blütenpflanzen in der Schweiz</v>
      </c>
      <c r="X1330" s="3">
        <v>1</v>
      </c>
      <c r="Y1330" s="3" t="s">
        <v>8</v>
      </c>
      <c r="Z1330" s="3" t="s">
        <v>2</v>
      </c>
      <c r="AA1330" s="3">
        <v>5</v>
      </c>
      <c r="AB1330" s="3">
        <v>6</v>
      </c>
      <c r="AC1330" s="3">
        <v>4</v>
      </c>
      <c r="AD1330" s="3">
        <v>4</v>
      </c>
      <c r="AE1330" s="3" t="s">
        <v>7</v>
      </c>
      <c r="AF1330" s="3" t="str">
        <f>IF(AE1330&lt;&gt;"",VLOOKUP(AE1330,legende!$A$3:$C$6,2,FALSE),"")</f>
        <v>gross</v>
      </c>
      <c r="AG1330" s="71">
        <f>IF(AE1330&lt;&gt;"",VLOOKUP(AE1330,legende!$A$3:$C$6,3,FALSE),"")</f>
        <v>0</v>
      </c>
      <c r="AH1330" s="3" t="s">
        <v>6</v>
      </c>
      <c r="AI1330" s="3" t="str">
        <f>IF(AH1330&lt;&gt;"",VLOOKUP(AH1330,legende!$F$3:$H$6,3,FALSE),"")</f>
        <v>klein: &lt;1/4</v>
      </c>
      <c r="AJ1330" s="71">
        <f>IF(AH1330&lt;&gt;"",VLOOKUP(AH1330,legende!$F$3:$H$6,2,FALSE),"")</f>
        <v>0</v>
      </c>
      <c r="AK1330" s="3" t="s">
        <v>1</v>
      </c>
      <c r="AL1330" s="3" t="s">
        <v>1</v>
      </c>
      <c r="AM1330" s="11" t="str">
        <f>IF(AL1330&lt;&gt;"",VLOOKUP(AL1330,Gefährdungsstufen!$B$2:$G$20,6,FALSE),"")</f>
        <v>potentiell gefährdet</v>
      </c>
      <c r="AN1330" s="71">
        <f>IF(AL1330&lt;&gt;"",VLOOKUP(AL1330,Gefährdungsstufen!$B$2:$G$20,3,FALSE),"")</f>
        <v>0</v>
      </c>
      <c r="AQ1330" s="11">
        <f t="shared" si="125"/>
        <v>0</v>
      </c>
      <c r="AR1330" s="3">
        <v>0</v>
      </c>
      <c r="AS1330" s="3">
        <v>0</v>
      </c>
      <c r="AT1330" s="2">
        <v>1</v>
      </c>
      <c r="BD1330" s="2" t="s">
        <v>120</v>
      </c>
    </row>
    <row r="1331" spans="1:57" ht="15" hidden="1" customHeight="1">
      <c r="A1331" s="16" t="s">
        <v>26859</v>
      </c>
      <c r="B1331" s="5" t="s">
        <v>17925</v>
      </c>
      <c r="C1331" s="16" t="s">
        <v>17926</v>
      </c>
      <c r="D1331" s="3" t="s">
        <v>1</v>
      </c>
      <c r="E1331" s="3" t="str">
        <f>IF(D1331&lt;&gt;"",VLOOKUP($D1331,Gefährdungsstufen!$B$2:$G$20,6,FALSE),"")</f>
        <v>potentiell gefährdet</v>
      </c>
      <c r="F1331" s="71">
        <f>IF(D1331&lt;&gt;"",VLOOKUP($D1331,Gefährdungsstufen!$B$2:$G$20,3,FALSE),"")</f>
        <v>0</v>
      </c>
      <c r="G1331" s="33" t="str">
        <f t="shared" si="120"/>
        <v>Landolt Elias (1991): Gefährdung der Farn- und Blütenpflanzen in der Schweiz</v>
      </c>
      <c r="H1331" s="3" t="s">
        <v>1</v>
      </c>
      <c r="I1331" s="3" t="str">
        <f>IF(H1331&lt;&gt;"",VLOOKUP($H1331,Gefährdungsstufen!$B$2:$G$20,6,FALSE),"")</f>
        <v>potentiell gefährdet</v>
      </c>
      <c r="J1331" s="71">
        <f>IF(H1331&lt;&gt;"",VLOOKUP($H1331,Gefährdungsstufen!$B$2:$G$20,3,FALSE),"")</f>
        <v>0</v>
      </c>
      <c r="K1331" s="33" t="str">
        <f t="shared" si="121"/>
        <v>Landolt Elias (1991): Gefährdung der Farn- und Blütenpflanzen in der Schweiz</v>
      </c>
      <c r="L1331" s="3" t="s">
        <v>45</v>
      </c>
      <c r="M1331" s="3" t="s">
        <v>45</v>
      </c>
      <c r="N1331" s="11" t="str">
        <f>IF(M1331&lt;&gt;"",VLOOKUP(M1331,Gefährdungsstufen!$B$2:$G$20,6,FALSE),"")</f>
        <v>gefährdet</v>
      </c>
      <c r="O1331" s="33" t="str">
        <f t="shared" si="122"/>
        <v>Landolt Elias (1991): Gefährdung der Farn- und Blütenpflanzen in der Schweiz</v>
      </c>
      <c r="P1331" s="3" t="s">
        <v>45</v>
      </c>
      <c r="Q1331" s="3" t="s">
        <v>45</v>
      </c>
      <c r="R1331" s="11" t="str">
        <f>IF(Q1331&lt;&gt;"",VLOOKUP(Q1331,Gefährdungsstufen!$B$2:$G$20,6,FALSE),"")</f>
        <v>gefährdet</v>
      </c>
      <c r="S1331" s="33" t="str">
        <f t="shared" si="123"/>
        <v>Landolt Elias (1991): Gefährdung der Farn- und Blütenpflanzen in der Schweiz</v>
      </c>
      <c r="T1331" s="3" t="s">
        <v>45</v>
      </c>
      <c r="U1331" s="3" t="s">
        <v>45</v>
      </c>
      <c r="V1331" s="11" t="str">
        <f>IF(U1331&lt;&gt;"",VLOOKUP(U1331,Gefährdungsstufen!$B$2:$G$20,6,FALSE),"")</f>
        <v>gefährdet</v>
      </c>
      <c r="W1331" s="33" t="str">
        <f t="shared" si="124"/>
        <v>Landolt Elias (1991): Gefährdung der Farn- und Blütenpflanzen in der Schweiz</v>
      </c>
      <c r="X1331" s="3">
        <v>2</v>
      </c>
      <c r="Y1331" s="3" t="s">
        <v>8</v>
      </c>
      <c r="Z1331" s="3" t="s">
        <v>2</v>
      </c>
      <c r="AA1331" s="3">
        <v>5</v>
      </c>
      <c r="AB1331" s="3">
        <v>5</v>
      </c>
      <c r="AC1331" s="3">
        <v>5</v>
      </c>
      <c r="AD1331" s="3">
        <v>5</v>
      </c>
      <c r="AF1331" s="3" t="str">
        <f>IF(AE1331&lt;&gt;"",VLOOKUP(AE1331,legende!$A$3:$C$6,2,FALSE),"")</f>
        <v/>
      </c>
      <c r="AG1331" s="71" t="str">
        <f>IF(AE1331&lt;&gt;"",VLOOKUP(AE1331,legende!$A$3:$C$6,3,FALSE),"")</f>
        <v/>
      </c>
      <c r="AI1331" s="3" t="str">
        <f>IF(AH1331&lt;&gt;"",VLOOKUP(AH1331,legende!$F$3:$H$6,3,FALSE),"")</f>
        <v/>
      </c>
      <c r="AJ1331" s="71" t="str">
        <f>IF(AH1331&lt;&gt;"",VLOOKUP(AH1331,legende!$F$3:$H$6,2,FALSE),"")</f>
        <v/>
      </c>
      <c r="AK1331" s="3" t="s">
        <v>1</v>
      </c>
      <c r="AL1331" s="3" t="s">
        <v>1</v>
      </c>
      <c r="AM1331" s="11" t="str">
        <f>IF(AL1331&lt;&gt;"",VLOOKUP(AL1331,Gefährdungsstufen!$B$2:$G$20,6,FALSE),"")</f>
        <v>potentiell gefährdet</v>
      </c>
      <c r="AN1331" s="71">
        <f>IF(AL1331&lt;&gt;"",VLOOKUP(AL1331,Gefährdungsstufen!$B$2:$G$20,3,FALSE),"")</f>
        <v>0</v>
      </c>
      <c r="AP1331" s="11" t="s">
        <v>26922</v>
      </c>
      <c r="AQ1331" s="11" t="e">
        <f t="shared" si="125"/>
        <v>#VALUE!</v>
      </c>
      <c r="AR1331" s="3">
        <v>0</v>
      </c>
      <c r="AS1331" s="3" t="s">
        <v>0</v>
      </c>
      <c r="AT1331" s="2">
        <v>1</v>
      </c>
    </row>
    <row r="1332" spans="1:57" ht="15" hidden="1" customHeight="1">
      <c r="A1332" s="16" t="s">
        <v>26859</v>
      </c>
      <c r="B1332" s="5" t="s">
        <v>18196</v>
      </c>
      <c r="C1332" s="16" t="s">
        <v>18197</v>
      </c>
      <c r="D1332" s="3" t="s">
        <v>1</v>
      </c>
      <c r="E1332" s="3" t="str">
        <f>IF(D1332&lt;&gt;"",VLOOKUP($D1332,Gefährdungsstufen!$B$2:$G$20,6,FALSE),"")</f>
        <v>potentiell gefährdet</v>
      </c>
      <c r="F1332" s="71">
        <f>IF(D1332&lt;&gt;"",VLOOKUP($D1332,Gefährdungsstufen!$B$2:$G$20,3,FALSE),"")</f>
        <v>0</v>
      </c>
      <c r="G1332" s="33" t="str">
        <f t="shared" si="120"/>
        <v>Landolt Elias (1991): Gefährdung der Farn- und Blütenpflanzen in der Schweiz</v>
      </c>
      <c r="H1332" s="3" t="s">
        <v>1</v>
      </c>
      <c r="I1332" s="3" t="str">
        <f>IF(H1332&lt;&gt;"",VLOOKUP($H1332,Gefährdungsstufen!$B$2:$G$20,6,FALSE),"")</f>
        <v>potentiell gefährdet</v>
      </c>
      <c r="J1332" s="71">
        <f>IF(H1332&lt;&gt;"",VLOOKUP($H1332,Gefährdungsstufen!$B$2:$G$20,3,FALSE),"")</f>
        <v>0</v>
      </c>
      <c r="K1332" s="33" t="str">
        <f t="shared" si="121"/>
        <v>Landolt Elias (1991): Gefährdung der Farn- und Blütenpflanzen in der Schweiz</v>
      </c>
      <c r="L1332" s="3" t="s">
        <v>1</v>
      </c>
      <c r="M1332" s="3" t="s">
        <v>1</v>
      </c>
      <c r="N1332" s="11" t="str">
        <f>IF(M1332&lt;&gt;"",VLOOKUP(M1332,Gefährdungsstufen!$B$2:$G$20,6,FALSE),"")</f>
        <v>potentiell gefährdet</v>
      </c>
      <c r="O1332" s="33" t="str">
        <f t="shared" si="122"/>
        <v>Landolt Elias (1991): Gefährdung der Farn- und Blütenpflanzen in der Schweiz</v>
      </c>
      <c r="P1332" s="3" t="s">
        <v>1</v>
      </c>
      <c r="Q1332" s="3" t="s">
        <v>1</v>
      </c>
      <c r="R1332" s="11" t="str">
        <f>IF(Q1332&lt;&gt;"",VLOOKUP(Q1332,Gefährdungsstufen!$B$2:$G$20,6,FALSE),"")</f>
        <v>potentiell gefährdet</v>
      </c>
      <c r="S1332" s="33" t="str">
        <f t="shared" si="123"/>
        <v>Landolt Elias (1991): Gefährdung der Farn- und Blütenpflanzen in der Schweiz</v>
      </c>
      <c r="T1332" s="3" t="s">
        <v>1</v>
      </c>
      <c r="U1332" s="3" t="s">
        <v>1</v>
      </c>
      <c r="V1332" s="11" t="str">
        <f>IF(U1332&lt;&gt;"",VLOOKUP(U1332,Gefährdungsstufen!$B$2:$G$20,6,FALSE),"")</f>
        <v>potentiell gefährdet</v>
      </c>
      <c r="W1332" s="33" t="str">
        <f t="shared" si="124"/>
        <v>Landolt Elias (1991): Gefährdung der Farn- und Blütenpflanzen in der Schweiz</v>
      </c>
      <c r="X1332" s="3">
        <v>5</v>
      </c>
      <c r="Y1332" s="3" t="s">
        <v>8</v>
      </c>
      <c r="Z1332" s="3" t="s">
        <v>2</v>
      </c>
      <c r="AA1332" s="3">
        <v>5</v>
      </c>
      <c r="AB1332" s="3">
        <v>5</v>
      </c>
      <c r="AC1332" s="3">
        <v>5</v>
      </c>
      <c r="AD1332" s="3">
        <v>57</v>
      </c>
      <c r="AF1332" s="3" t="str">
        <f>IF(AE1332&lt;&gt;"",VLOOKUP(AE1332,legende!$A$3:$C$6,2,FALSE),"")</f>
        <v/>
      </c>
      <c r="AG1332" s="71" t="str">
        <f>IF(AE1332&lt;&gt;"",VLOOKUP(AE1332,legende!$A$3:$C$6,3,FALSE),"")</f>
        <v/>
      </c>
      <c r="AI1332" s="3" t="str">
        <f>IF(AH1332&lt;&gt;"",VLOOKUP(AH1332,legende!$F$3:$H$6,3,FALSE),"")</f>
        <v/>
      </c>
      <c r="AJ1332" s="71" t="str">
        <f>IF(AH1332&lt;&gt;"",VLOOKUP(AH1332,legende!$F$3:$H$6,2,FALSE),"")</f>
        <v/>
      </c>
      <c r="AK1332" s="3" t="s">
        <v>1</v>
      </c>
      <c r="AL1332" s="3" t="s">
        <v>1</v>
      </c>
      <c r="AM1332" s="11" t="str">
        <f>IF(AL1332&lt;&gt;"",VLOOKUP(AL1332,Gefährdungsstufen!$B$2:$G$20,6,FALSE),"")</f>
        <v>potentiell gefährdet</v>
      </c>
      <c r="AN1332" s="71">
        <f>IF(AL1332&lt;&gt;"",VLOOKUP(AL1332,Gefährdungsstufen!$B$2:$G$20,3,FALSE),"")</f>
        <v>0</v>
      </c>
      <c r="AP1332" s="11" t="s">
        <v>26922</v>
      </c>
      <c r="AQ1332" s="11" t="e">
        <f t="shared" si="125"/>
        <v>#VALUE!</v>
      </c>
      <c r="AR1332" s="3">
        <v>0</v>
      </c>
      <c r="AS1332" s="3" t="s">
        <v>0</v>
      </c>
      <c r="AT1332" s="2">
        <v>1</v>
      </c>
      <c r="AU1332" s="2">
        <v>2</v>
      </c>
    </row>
    <row r="1333" spans="1:57" ht="15" hidden="1" customHeight="1">
      <c r="A1333" s="16" t="s">
        <v>26859</v>
      </c>
      <c r="B1333" s="5" t="s">
        <v>12804</v>
      </c>
      <c r="C1333" s="16" t="s">
        <v>12805</v>
      </c>
      <c r="D1333" s="3" t="s">
        <v>1</v>
      </c>
      <c r="E1333" s="3" t="str">
        <f>IF(D1333&lt;&gt;"",VLOOKUP($D1333,Gefährdungsstufen!$B$2:$G$20,6,FALSE),"")</f>
        <v>potentiell gefährdet</v>
      </c>
      <c r="F1333" s="71">
        <f>IF(D1333&lt;&gt;"",VLOOKUP($D1333,Gefährdungsstufen!$B$2:$G$20,3,FALSE),"")</f>
        <v>0</v>
      </c>
      <c r="G1333" s="33" t="str">
        <f t="shared" si="120"/>
        <v>Landolt Elias (1991): Gefährdung der Farn- und Blütenpflanzen in der Schweiz</v>
      </c>
      <c r="H1333" s="3" t="s">
        <v>1</v>
      </c>
      <c r="I1333" s="3" t="str">
        <f>IF(H1333&lt;&gt;"",VLOOKUP($H1333,Gefährdungsstufen!$B$2:$G$20,6,FALSE),"")</f>
        <v>potentiell gefährdet</v>
      </c>
      <c r="J1333" s="71">
        <f>IF(H1333&lt;&gt;"",VLOOKUP($H1333,Gefährdungsstufen!$B$2:$G$20,3,FALSE),"")</f>
        <v>0</v>
      </c>
      <c r="K1333" s="33" t="str">
        <f t="shared" si="121"/>
        <v>Landolt Elias (1991): Gefährdung der Farn- und Blütenpflanzen in der Schweiz</v>
      </c>
      <c r="L1333" s="3" t="s">
        <v>1</v>
      </c>
      <c r="M1333" s="3" t="s">
        <v>1</v>
      </c>
      <c r="N1333" s="11" t="str">
        <f>IF(M1333&lt;&gt;"",VLOOKUP(M1333,Gefährdungsstufen!$B$2:$G$20,6,FALSE),"")</f>
        <v>potentiell gefährdet</v>
      </c>
      <c r="O1333" s="33" t="str">
        <f t="shared" si="122"/>
        <v>Landolt Elias (1991): Gefährdung der Farn- und Blütenpflanzen in der Schweiz</v>
      </c>
      <c r="P1333" s="3" t="s">
        <v>1</v>
      </c>
      <c r="Q1333" s="3" t="s">
        <v>1</v>
      </c>
      <c r="R1333" s="11" t="str">
        <f>IF(Q1333&lt;&gt;"",VLOOKUP(Q1333,Gefährdungsstufen!$B$2:$G$20,6,FALSE),"")</f>
        <v>potentiell gefährdet</v>
      </c>
      <c r="S1333" s="33" t="str">
        <f t="shared" si="123"/>
        <v>Landolt Elias (1991): Gefährdung der Farn- und Blütenpflanzen in der Schweiz</v>
      </c>
      <c r="T1333" s="3" t="s">
        <v>1</v>
      </c>
      <c r="U1333" s="3" t="s">
        <v>1</v>
      </c>
      <c r="V1333" s="11" t="str">
        <f>IF(U1333&lt;&gt;"",VLOOKUP(U1333,Gefährdungsstufen!$B$2:$G$20,6,FALSE),"")</f>
        <v>potentiell gefährdet</v>
      </c>
      <c r="W1333" s="33" t="str">
        <f t="shared" si="124"/>
        <v>Landolt Elias (1991): Gefährdung der Farn- und Blütenpflanzen in der Schweiz</v>
      </c>
      <c r="X1333" s="3">
        <v>1</v>
      </c>
      <c r="Y1333" s="3" t="s">
        <v>8</v>
      </c>
      <c r="Z1333" s="3" t="s">
        <v>2</v>
      </c>
      <c r="AA1333" s="3">
        <v>7</v>
      </c>
      <c r="AB1333" s="3">
        <v>8</v>
      </c>
      <c r="AC1333" s="3">
        <v>7</v>
      </c>
      <c r="AD1333" s="3">
        <v>5</v>
      </c>
      <c r="AF1333" s="3" t="str">
        <f>IF(AE1333&lt;&gt;"",VLOOKUP(AE1333,legende!$A$3:$C$6,2,FALSE),"")</f>
        <v/>
      </c>
      <c r="AG1333" s="71" t="str">
        <f>IF(AE1333&lt;&gt;"",VLOOKUP(AE1333,legende!$A$3:$C$6,3,FALSE),"")</f>
        <v/>
      </c>
      <c r="AI1333" s="3" t="str">
        <f>IF(AH1333&lt;&gt;"",VLOOKUP(AH1333,legende!$F$3:$H$6,3,FALSE),"")</f>
        <v/>
      </c>
      <c r="AJ1333" s="71" t="str">
        <f>IF(AH1333&lt;&gt;"",VLOOKUP(AH1333,legende!$F$3:$H$6,2,FALSE),"")</f>
        <v/>
      </c>
      <c r="AK1333" s="3" t="s">
        <v>1</v>
      </c>
      <c r="AL1333" s="3" t="s">
        <v>1</v>
      </c>
      <c r="AM1333" s="11" t="str">
        <f>IF(AL1333&lt;&gt;"",VLOOKUP(AL1333,Gefährdungsstufen!$B$2:$G$20,6,FALSE),"")</f>
        <v>potentiell gefährdet</v>
      </c>
      <c r="AN1333" s="71">
        <f>IF(AL1333&lt;&gt;"",VLOOKUP(AL1333,Gefährdungsstufen!$B$2:$G$20,3,FALSE),"")</f>
        <v>0</v>
      </c>
      <c r="AP1333" s="11" t="s">
        <v>26922</v>
      </c>
      <c r="AQ1333" s="11" t="e">
        <f t="shared" si="125"/>
        <v>#VALUE!</v>
      </c>
      <c r="AR1333" s="3">
        <v>0</v>
      </c>
      <c r="AS1333" s="3" t="s">
        <v>0</v>
      </c>
      <c r="AT1333" s="2">
        <v>1</v>
      </c>
      <c r="BD1333" s="2" t="s">
        <v>120</v>
      </c>
    </row>
    <row r="1334" spans="1:57" ht="15" hidden="1" customHeight="1">
      <c r="A1334" s="16" t="s">
        <v>26859</v>
      </c>
      <c r="B1334" s="5" t="s">
        <v>4221</v>
      </c>
      <c r="C1334" s="16" t="s">
        <v>4222</v>
      </c>
      <c r="D1334" s="3" t="s">
        <v>1</v>
      </c>
      <c r="E1334" s="3" t="str">
        <f>IF(D1334&lt;&gt;"",VLOOKUP($D1334,Gefährdungsstufen!$B$2:$G$20,6,FALSE),"")</f>
        <v>potentiell gefährdet</v>
      </c>
      <c r="F1334" s="71">
        <f>IF(D1334&lt;&gt;"",VLOOKUP($D1334,Gefährdungsstufen!$B$2:$G$20,3,FALSE),"")</f>
        <v>0</v>
      </c>
      <c r="G1334" s="33" t="str">
        <f t="shared" si="120"/>
        <v>Landolt Elias (1991): Gefährdung der Farn- und Blütenpflanzen in der Schweiz</v>
      </c>
      <c r="H1334" s="3" t="s">
        <v>1</v>
      </c>
      <c r="I1334" s="3" t="str">
        <f>IF(H1334&lt;&gt;"",VLOOKUP($H1334,Gefährdungsstufen!$B$2:$G$20,6,FALSE),"")</f>
        <v>potentiell gefährdet</v>
      </c>
      <c r="J1334" s="71">
        <f>IF(H1334&lt;&gt;"",VLOOKUP($H1334,Gefährdungsstufen!$B$2:$G$20,3,FALSE),"")</f>
        <v>0</v>
      </c>
      <c r="K1334" s="33" t="str">
        <f t="shared" si="121"/>
        <v>Landolt Elias (1991): Gefährdung der Farn- und Blütenpflanzen in der Schweiz</v>
      </c>
      <c r="L1334" s="3" t="s">
        <v>1</v>
      </c>
      <c r="M1334" s="3" t="s">
        <v>1</v>
      </c>
      <c r="N1334" s="11" t="str">
        <f>IF(M1334&lt;&gt;"",VLOOKUP(M1334,Gefährdungsstufen!$B$2:$G$20,6,FALSE),"")</f>
        <v>potentiell gefährdet</v>
      </c>
      <c r="O1334" s="33" t="str">
        <f t="shared" si="122"/>
        <v>Landolt Elias (1991): Gefährdung der Farn- und Blütenpflanzen in der Schweiz</v>
      </c>
      <c r="P1334" s="3" t="s">
        <v>1</v>
      </c>
      <c r="Q1334" s="3" t="s">
        <v>1</v>
      </c>
      <c r="R1334" s="11" t="str">
        <f>IF(Q1334&lt;&gt;"",VLOOKUP(Q1334,Gefährdungsstufen!$B$2:$G$20,6,FALSE),"")</f>
        <v>potentiell gefährdet</v>
      </c>
      <c r="S1334" s="33" t="str">
        <f t="shared" si="123"/>
        <v>Landolt Elias (1991): Gefährdung der Farn- und Blütenpflanzen in der Schweiz</v>
      </c>
      <c r="T1334" s="3" t="s">
        <v>1</v>
      </c>
      <c r="U1334" s="3" t="s">
        <v>1</v>
      </c>
      <c r="V1334" s="11" t="str">
        <f>IF(U1334&lt;&gt;"",VLOOKUP(U1334,Gefährdungsstufen!$B$2:$G$20,6,FALSE),"")</f>
        <v>potentiell gefährdet</v>
      </c>
      <c r="W1334" s="33" t="str">
        <f t="shared" si="124"/>
        <v>Landolt Elias (1991): Gefährdung der Farn- und Blütenpflanzen in der Schweiz</v>
      </c>
      <c r="X1334" s="3">
        <v>5</v>
      </c>
      <c r="Y1334" s="3" t="s">
        <v>8</v>
      </c>
      <c r="Z1334" s="3" t="s">
        <v>2</v>
      </c>
      <c r="AA1334" s="3">
        <v>6</v>
      </c>
      <c r="AB1334" s="3">
        <v>6</v>
      </c>
      <c r="AC1334" s="3">
        <v>6</v>
      </c>
      <c r="AD1334" s="3">
        <v>5</v>
      </c>
      <c r="AF1334" s="3" t="str">
        <f>IF(AE1334&lt;&gt;"",VLOOKUP(AE1334,legende!$A$3:$C$6,2,FALSE),"")</f>
        <v/>
      </c>
      <c r="AG1334" s="71" t="str">
        <f>IF(AE1334&lt;&gt;"",VLOOKUP(AE1334,legende!$A$3:$C$6,3,FALSE),"")</f>
        <v/>
      </c>
      <c r="AI1334" s="3" t="str">
        <f>IF(AH1334&lt;&gt;"",VLOOKUP(AH1334,legende!$F$3:$H$6,3,FALSE),"")</f>
        <v/>
      </c>
      <c r="AJ1334" s="71" t="str">
        <f>IF(AH1334&lt;&gt;"",VLOOKUP(AH1334,legende!$F$3:$H$6,2,FALSE),"")</f>
        <v/>
      </c>
      <c r="AK1334" s="3" t="s">
        <v>1</v>
      </c>
      <c r="AL1334" s="3" t="s">
        <v>1</v>
      </c>
      <c r="AM1334" s="11" t="str">
        <f>IF(AL1334&lt;&gt;"",VLOOKUP(AL1334,Gefährdungsstufen!$B$2:$G$20,6,FALSE),"")</f>
        <v>potentiell gefährdet</v>
      </c>
      <c r="AN1334" s="71">
        <f>IF(AL1334&lt;&gt;"",VLOOKUP(AL1334,Gefährdungsstufen!$B$2:$G$20,3,FALSE),"")</f>
        <v>0</v>
      </c>
      <c r="AP1334" s="11" t="s">
        <v>26922</v>
      </c>
      <c r="AQ1334" s="11" t="e">
        <f t="shared" si="125"/>
        <v>#VALUE!</v>
      </c>
      <c r="AR1334" s="3">
        <v>0</v>
      </c>
      <c r="AS1334" s="3" t="s">
        <v>0</v>
      </c>
      <c r="AT1334" s="2">
        <v>1</v>
      </c>
      <c r="AU1334" s="2">
        <v>2</v>
      </c>
      <c r="BE1334" s="2" t="s">
        <v>248</v>
      </c>
    </row>
    <row r="1335" spans="1:57" ht="15" hidden="1" customHeight="1">
      <c r="A1335" s="16" t="s">
        <v>26859</v>
      </c>
      <c r="B1335" s="5" t="s">
        <v>10531</v>
      </c>
      <c r="C1335" s="16" t="s">
        <v>10532</v>
      </c>
      <c r="D1335" s="3" t="s">
        <v>1</v>
      </c>
      <c r="E1335" s="3" t="str">
        <f>IF(D1335&lt;&gt;"",VLOOKUP($D1335,Gefährdungsstufen!$B$2:$G$20,6,FALSE),"")</f>
        <v>potentiell gefährdet</v>
      </c>
      <c r="F1335" s="71">
        <f>IF(D1335&lt;&gt;"",VLOOKUP($D1335,Gefährdungsstufen!$B$2:$G$20,3,FALSE),"")</f>
        <v>0</v>
      </c>
      <c r="G1335" s="33" t="str">
        <f t="shared" si="120"/>
        <v>Landolt Elias (1991): Gefährdung der Farn- und Blütenpflanzen in der Schweiz</v>
      </c>
      <c r="H1335" s="3" t="s">
        <v>1</v>
      </c>
      <c r="I1335" s="3" t="str">
        <f>IF(H1335&lt;&gt;"",VLOOKUP($H1335,Gefährdungsstufen!$B$2:$G$20,6,FALSE),"")</f>
        <v>potentiell gefährdet</v>
      </c>
      <c r="J1335" s="71">
        <f>IF(H1335&lt;&gt;"",VLOOKUP($H1335,Gefährdungsstufen!$B$2:$G$20,3,FALSE),"")</f>
        <v>0</v>
      </c>
      <c r="K1335" s="33" t="str">
        <f t="shared" si="121"/>
        <v>Landolt Elias (1991): Gefährdung der Farn- und Blütenpflanzen in der Schweiz</v>
      </c>
      <c r="L1335" s="3" t="s">
        <v>9</v>
      </c>
      <c r="M1335" s="3" t="s">
        <v>9</v>
      </c>
      <c r="N1335" s="11" t="str">
        <f>IF(M1335&lt;&gt;"",VLOOKUP(M1335,Gefährdungsstufen!$B$2:$G$20,6,FALSE),"")</f>
        <v>vom Aussterben bedroht</v>
      </c>
      <c r="O1335" s="33" t="str">
        <f t="shared" si="122"/>
        <v>Landolt Elias (1991): Gefährdung der Farn- und Blütenpflanzen in der Schweiz</v>
      </c>
      <c r="P1335" s="3" t="s">
        <v>1</v>
      </c>
      <c r="Q1335" s="3" t="s">
        <v>1</v>
      </c>
      <c r="R1335" s="11" t="str">
        <f>IF(Q1335&lt;&gt;"",VLOOKUP(Q1335,Gefährdungsstufen!$B$2:$G$20,6,FALSE),"")</f>
        <v>potentiell gefährdet</v>
      </c>
      <c r="S1335" s="33" t="str">
        <f t="shared" si="123"/>
        <v>Landolt Elias (1991): Gefährdung der Farn- und Blütenpflanzen in der Schweiz</v>
      </c>
      <c r="T1335" s="3" t="s">
        <v>5</v>
      </c>
      <c r="U1335" s="3" t="s">
        <v>5</v>
      </c>
      <c r="V1335" s="11" t="str">
        <f>IF(U1335&lt;&gt;"",VLOOKUP(U1335,Gefährdungsstufen!$B$2:$G$20,6,FALSE),"")</f>
        <v>stark gefährdet</v>
      </c>
      <c r="W1335" s="33" t="str">
        <f t="shared" si="124"/>
        <v>Landolt Elias (1991): Gefährdung der Farn- und Blütenpflanzen in der Schweiz</v>
      </c>
      <c r="X1335" s="3">
        <v>3</v>
      </c>
      <c r="Y1335" s="3" t="s">
        <v>8</v>
      </c>
      <c r="Z1335" s="3" t="s">
        <v>2</v>
      </c>
      <c r="AA1335" s="3">
        <v>3</v>
      </c>
      <c r="AB1335" s="3">
        <v>4</v>
      </c>
      <c r="AC1335" s="3">
        <v>3</v>
      </c>
      <c r="AD1335" s="3">
        <v>3</v>
      </c>
      <c r="AE1335" s="3" t="s">
        <v>23</v>
      </c>
      <c r="AF1335" s="3" t="str">
        <f>IF(AE1335&lt;&gt;"",VLOOKUP(AE1335,legende!$A$3:$C$6,2,FALSE),"")</f>
        <v>mittel</v>
      </c>
      <c r="AG1335" s="71">
        <f>IF(AE1335&lt;&gt;"",VLOOKUP(AE1335,legende!$A$3:$C$6,3,FALSE),"")</f>
        <v>2</v>
      </c>
      <c r="AH1335" s="3" t="s">
        <v>6</v>
      </c>
      <c r="AI1335" s="3" t="str">
        <f>IF(AH1335&lt;&gt;"",VLOOKUP(AH1335,legende!$F$3:$H$6,3,FALSE),"")</f>
        <v>klein: &lt;1/4</v>
      </c>
      <c r="AJ1335" s="71">
        <f>IF(AH1335&lt;&gt;"",VLOOKUP(AH1335,legende!$F$3:$H$6,2,FALSE),"")</f>
        <v>0</v>
      </c>
      <c r="AK1335" s="3" t="s">
        <v>5</v>
      </c>
      <c r="AL1335" s="3" t="s">
        <v>5</v>
      </c>
      <c r="AM1335" s="11" t="str">
        <f>IF(AL1335&lt;&gt;"",VLOOKUP(AL1335,Gefährdungsstufen!$B$2:$G$20,6,FALSE),"")</f>
        <v>stark gefährdet</v>
      </c>
      <c r="AN1335" s="71">
        <f>IF(AL1335&lt;&gt;"",VLOOKUP(AL1335,Gefährdungsstufen!$B$2:$G$20,3,FALSE),"")</f>
        <v>4</v>
      </c>
      <c r="AQ1335" s="11">
        <f t="shared" si="125"/>
        <v>6</v>
      </c>
      <c r="AR1335" s="3">
        <v>4</v>
      </c>
      <c r="AS1335" s="3">
        <v>4</v>
      </c>
    </row>
    <row r="1336" spans="1:57" ht="15" hidden="1" customHeight="1">
      <c r="A1336" s="16" t="s">
        <v>26859</v>
      </c>
      <c r="B1336" s="5" t="s">
        <v>10906</v>
      </c>
      <c r="C1336" s="16" t="s">
        <v>10907</v>
      </c>
      <c r="D1336" s="3" t="s">
        <v>1</v>
      </c>
      <c r="E1336" s="3" t="str">
        <f>IF(D1336&lt;&gt;"",VLOOKUP($D1336,Gefährdungsstufen!$B$2:$G$20,6,FALSE),"")</f>
        <v>potentiell gefährdet</v>
      </c>
      <c r="F1336" s="71">
        <f>IF(D1336&lt;&gt;"",VLOOKUP($D1336,Gefährdungsstufen!$B$2:$G$20,3,FALSE),"")</f>
        <v>0</v>
      </c>
      <c r="G1336" s="33" t="str">
        <f t="shared" si="120"/>
        <v>Landolt Elias (1991): Gefährdung der Farn- und Blütenpflanzen in der Schweiz</v>
      </c>
      <c r="H1336" s="3" t="s">
        <v>1</v>
      </c>
      <c r="I1336" s="3" t="str">
        <f>IF(H1336&lt;&gt;"",VLOOKUP($H1336,Gefährdungsstufen!$B$2:$G$20,6,FALSE),"")</f>
        <v>potentiell gefährdet</v>
      </c>
      <c r="J1336" s="71">
        <f>IF(H1336&lt;&gt;"",VLOOKUP($H1336,Gefährdungsstufen!$B$2:$G$20,3,FALSE),"")</f>
        <v>0</v>
      </c>
      <c r="K1336" s="33" t="str">
        <f t="shared" si="121"/>
        <v>Landolt Elias (1991): Gefährdung der Farn- und Blütenpflanzen in der Schweiz</v>
      </c>
      <c r="L1336" s="3" t="s">
        <v>1</v>
      </c>
      <c r="M1336" s="3" t="s">
        <v>1</v>
      </c>
      <c r="N1336" s="11" t="str">
        <f>IF(M1336&lt;&gt;"",VLOOKUP(M1336,Gefährdungsstufen!$B$2:$G$20,6,FALSE),"")</f>
        <v>potentiell gefährdet</v>
      </c>
      <c r="O1336" s="33" t="str">
        <f t="shared" si="122"/>
        <v>Landolt Elias (1991): Gefährdung der Farn- und Blütenpflanzen in der Schweiz</v>
      </c>
      <c r="P1336" s="3" t="s">
        <v>1</v>
      </c>
      <c r="Q1336" s="3" t="s">
        <v>1</v>
      </c>
      <c r="R1336" s="11" t="str">
        <f>IF(Q1336&lt;&gt;"",VLOOKUP(Q1336,Gefährdungsstufen!$B$2:$G$20,6,FALSE),"")</f>
        <v>potentiell gefährdet</v>
      </c>
      <c r="S1336" s="33" t="str">
        <f t="shared" si="123"/>
        <v>Landolt Elias (1991): Gefährdung der Farn- und Blütenpflanzen in der Schweiz</v>
      </c>
      <c r="T1336" s="3" t="s">
        <v>1</v>
      </c>
      <c r="U1336" s="3" t="s">
        <v>1</v>
      </c>
      <c r="V1336" s="11" t="str">
        <f>IF(U1336&lt;&gt;"",VLOOKUP(U1336,Gefährdungsstufen!$B$2:$G$20,6,FALSE),"")</f>
        <v>potentiell gefährdet</v>
      </c>
      <c r="W1336" s="33" t="str">
        <f t="shared" si="124"/>
        <v>Landolt Elias (1991): Gefährdung der Farn- und Blütenpflanzen in der Schweiz</v>
      </c>
      <c r="X1336" s="3">
        <v>3</v>
      </c>
      <c r="Y1336" s="3" t="s">
        <v>8</v>
      </c>
      <c r="Z1336" s="3" t="s">
        <v>2</v>
      </c>
      <c r="AA1336" s="3">
        <v>4</v>
      </c>
      <c r="AB1336" s="3">
        <v>5</v>
      </c>
      <c r="AC1336" s="3">
        <v>4</v>
      </c>
      <c r="AD1336" s="3">
        <v>3</v>
      </c>
      <c r="AF1336" s="3" t="str">
        <f>IF(AE1336&lt;&gt;"",VLOOKUP(AE1336,legende!$A$3:$C$6,2,FALSE),"")</f>
        <v/>
      </c>
      <c r="AG1336" s="71" t="str">
        <f>IF(AE1336&lt;&gt;"",VLOOKUP(AE1336,legende!$A$3:$C$6,3,FALSE),"")</f>
        <v/>
      </c>
      <c r="AI1336" s="3" t="str">
        <f>IF(AH1336&lt;&gt;"",VLOOKUP(AH1336,legende!$F$3:$H$6,3,FALSE),"")</f>
        <v/>
      </c>
      <c r="AJ1336" s="71" t="str">
        <f>IF(AH1336&lt;&gt;"",VLOOKUP(AH1336,legende!$F$3:$H$6,2,FALSE),"")</f>
        <v/>
      </c>
      <c r="AK1336" s="3" t="s">
        <v>1</v>
      </c>
      <c r="AL1336" s="3" t="s">
        <v>1</v>
      </c>
      <c r="AM1336" s="11" t="str">
        <f>IF(AL1336&lt;&gt;"",VLOOKUP(AL1336,Gefährdungsstufen!$B$2:$G$20,6,FALSE),"")</f>
        <v>potentiell gefährdet</v>
      </c>
      <c r="AN1336" s="71">
        <f>IF(AL1336&lt;&gt;"",VLOOKUP(AL1336,Gefährdungsstufen!$B$2:$G$20,3,FALSE),"")</f>
        <v>0</v>
      </c>
      <c r="AP1336" s="11" t="s">
        <v>26922</v>
      </c>
      <c r="AQ1336" s="11" t="e">
        <f t="shared" si="125"/>
        <v>#VALUE!</v>
      </c>
      <c r="AR1336" s="3">
        <v>0</v>
      </c>
      <c r="AS1336" s="3" t="s">
        <v>0</v>
      </c>
      <c r="AT1336" s="2">
        <v>1</v>
      </c>
    </row>
    <row r="1337" spans="1:57" ht="15" hidden="1" customHeight="1">
      <c r="A1337" s="16" t="s">
        <v>26859</v>
      </c>
      <c r="B1337" s="5" t="s">
        <v>9372</v>
      </c>
      <c r="C1337" s="16" t="s">
        <v>9373</v>
      </c>
      <c r="D1337" s="3" t="s">
        <v>1</v>
      </c>
      <c r="E1337" s="3" t="str">
        <f>IF(D1337&lt;&gt;"",VLOOKUP($D1337,Gefährdungsstufen!$B$2:$G$20,6,FALSE),"")</f>
        <v>potentiell gefährdet</v>
      </c>
      <c r="F1337" s="71">
        <f>IF(D1337&lt;&gt;"",VLOOKUP($D1337,Gefährdungsstufen!$B$2:$G$20,3,FALSE),"")</f>
        <v>0</v>
      </c>
      <c r="G1337" s="33" t="str">
        <f t="shared" si="120"/>
        <v>Landolt Elias (1991): Gefährdung der Farn- und Blütenpflanzen in der Schweiz</v>
      </c>
      <c r="H1337" s="3" t="s">
        <v>1</v>
      </c>
      <c r="I1337" s="3" t="str">
        <f>IF(H1337&lt;&gt;"",VLOOKUP($H1337,Gefährdungsstufen!$B$2:$G$20,6,FALSE),"")</f>
        <v>potentiell gefährdet</v>
      </c>
      <c r="J1337" s="71">
        <f>IF(H1337&lt;&gt;"",VLOOKUP($H1337,Gefährdungsstufen!$B$2:$G$20,3,FALSE),"")</f>
        <v>0</v>
      </c>
      <c r="K1337" s="33" t="str">
        <f t="shared" si="121"/>
        <v>Landolt Elias (1991): Gefährdung der Farn- und Blütenpflanzen in der Schweiz</v>
      </c>
      <c r="L1337" s="3" t="s">
        <v>1</v>
      </c>
      <c r="M1337" s="3" t="s">
        <v>1</v>
      </c>
      <c r="N1337" s="11" t="str">
        <f>IF(M1337&lt;&gt;"",VLOOKUP(M1337,Gefährdungsstufen!$B$2:$G$20,6,FALSE),"")</f>
        <v>potentiell gefährdet</v>
      </c>
      <c r="O1337" s="33" t="str">
        <f t="shared" si="122"/>
        <v>Landolt Elias (1991): Gefährdung der Farn- und Blütenpflanzen in der Schweiz</v>
      </c>
      <c r="P1337" s="3" t="s">
        <v>1</v>
      </c>
      <c r="Q1337" s="3" t="s">
        <v>1</v>
      </c>
      <c r="R1337" s="11" t="str">
        <f>IF(Q1337&lt;&gt;"",VLOOKUP(Q1337,Gefährdungsstufen!$B$2:$G$20,6,FALSE),"")</f>
        <v>potentiell gefährdet</v>
      </c>
      <c r="S1337" s="33" t="str">
        <f t="shared" si="123"/>
        <v>Landolt Elias (1991): Gefährdung der Farn- und Blütenpflanzen in der Schweiz</v>
      </c>
      <c r="T1337" s="3" t="s">
        <v>1</v>
      </c>
      <c r="U1337" s="3" t="s">
        <v>1</v>
      </c>
      <c r="V1337" s="11" t="str">
        <f>IF(U1337&lt;&gt;"",VLOOKUP(U1337,Gefährdungsstufen!$B$2:$G$20,6,FALSE),"")</f>
        <v>potentiell gefährdet</v>
      </c>
      <c r="W1337" s="33" t="str">
        <f t="shared" si="124"/>
        <v>Landolt Elias (1991): Gefährdung der Farn- und Blütenpflanzen in der Schweiz</v>
      </c>
      <c r="X1337" s="3">
        <v>1</v>
      </c>
      <c r="Y1337" s="3" t="s">
        <v>8</v>
      </c>
      <c r="Z1337" s="3" t="s">
        <v>2</v>
      </c>
      <c r="AA1337" s="3">
        <v>3</v>
      </c>
      <c r="AB1337" s="3">
        <v>3</v>
      </c>
      <c r="AC1337" s="3">
        <v>2</v>
      </c>
      <c r="AD1337" s="3">
        <v>3</v>
      </c>
      <c r="AE1337" s="3" t="s">
        <v>7</v>
      </c>
      <c r="AF1337" s="3" t="str">
        <f>IF(AE1337&lt;&gt;"",VLOOKUP(AE1337,legende!$A$3:$C$6,2,FALSE),"")</f>
        <v>gross</v>
      </c>
      <c r="AG1337" s="71">
        <f>IF(AE1337&lt;&gt;"",VLOOKUP(AE1337,legende!$A$3:$C$6,3,FALSE),"")</f>
        <v>0</v>
      </c>
      <c r="AH1337" s="3" t="s">
        <v>6</v>
      </c>
      <c r="AI1337" s="3" t="str">
        <f>IF(AH1337&lt;&gt;"",VLOOKUP(AH1337,legende!$F$3:$H$6,3,FALSE),"")</f>
        <v>klein: &lt;1/4</v>
      </c>
      <c r="AJ1337" s="71">
        <f>IF(AH1337&lt;&gt;"",VLOOKUP(AH1337,legende!$F$3:$H$6,2,FALSE),"")</f>
        <v>0</v>
      </c>
      <c r="AK1337" s="3" t="s">
        <v>5</v>
      </c>
      <c r="AL1337" s="3" t="s">
        <v>5</v>
      </c>
      <c r="AM1337" s="11" t="str">
        <f>IF(AL1337&lt;&gt;"",VLOOKUP(AL1337,Gefährdungsstufen!$B$2:$G$20,6,FALSE),"")</f>
        <v>stark gefährdet</v>
      </c>
      <c r="AN1337" s="71">
        <f>IF(AL1337&lt;&gt;"",VLOOKUP(AL1337,Gefährdungsstufen!$B$2:$G$20,3,FALSE),"")</f>
        <v>4</v>
      </c>
      <c r="AQ1337" s="11">
        <f t="shared" si="125"/>
        <v>4</v>
      </c>
      <c r="AR1337" s="3">
        <v>2</v>
      </c>
      <c r="AS1337" s="3">
        <v>2</v>
      </c>
      <c r="AT1337" s="2">
        <v>1</v>
      </c>
      <c r="BD1337" s="2" t="s">
        <v>120</v>
      </c>
    </row>
    <row r="1338" spans="1:57" ht="15" hidden="1" customHeight="1">
      <c r="A1338" s="16" t="s">
        <v>26859</v>
      </c>
      <c r="B1338" s="5" t="s">
        <v>4318</v>
      </c>
      <c r="C1338" s="16" t="s">
        <v>4319</v>
      </c>
      <c r="D1338" s="3" t="s">
        <v>1</v>
      </c>
      <c r="E1338" s="3" t="str">
        <f>IF(D1338&lt;&gt;"",VLOOKUP($D1338,Gefährdungsstufen!$B$2:$G$20,6,FALSE),"")</f>
        <v>potentiell gefährdet</v>
      </c>
      <c r="F1338" s="71">
        <f>IF(D1338&lt;&gt;"",VLOOKUP($D1338,Gefährdungsstufen!$B$2:$G$20,3,FALSE),"")</f>
        <v>0</v>
      </c>
      <c r="G1338" s="33" t="str">
        <f t="shared" si="120"/>
        <v>Landolt Elias (1991): Gefährdung der Farn- und Blütenpflanzen in der Schweiz</v>
      </c>
      <c r="H1338" s="3" t="s">
        <v>1</v>
      </c>
      <c r="I1338" s="3" t="str">
        <f>IF(H1338&lt;&gt;"",VLOOKUP($H1338,Gefährdungsstufen!$B$2:$G$20,6,FALSE),"")</f>
        <v>potentiell gefährdet</v>
      </c>
      <c r="J1338" s="71">
        <f>IF(H1338&lt;&gt;"",VLOOKUP($H1338,Gefährdungsstufen!$B$2:$G$20,3,FALSE),"")</f>
        <v>0</v>
      </c>
      <c r="K1338" s="33" t="str">
        <f t="shared" si="121"/>
        <v>Landolt Elias (1991): Gefährdung der Farn- und Blütenpflanzen in der Schweiz</v>
      </c>
      <c r="L1338" s="3" t="s">
        <v>8</v>
      </c>
      <c r="N1338" s="11" t="str">
        <f>IF(M1338&lt;&gt;"",VLOOKUP(M1338,Gefährdungsstufen!$B$2:$G$20,6,FALSE),"")</f>
        <v/>
      </c>
      <c r="O1338" s="33" t="str">
        <f t="shared" si="122"/>
        <v/>
      </c>
      <c r="P1338" s="3" t="s">
        <v>8</v>
      </c>
      <c r="R1338" s="11" t="str">
        <f>IF(Q1338&lt;&gt;"",VLOOKUP(Q1338,Gefährdungsstufen!$B$2:$G$20,6,FALSE),"")</f>
        <v/>
      </c>
      <c r="S1338" s="33" t="str">
        <f t="shared" si="123"/>
        <v/>
      </c>
      <c r="T1338" s="3" t="s">
        <v>8</v>
      </c>
      <c r="V1338" s="11" t="str">
        <f>IF(U1338&lt;&gt;"",VLOOKUP(U1338,Gefährdungsstufen!$B$2:$G$20,6,FALSE),"")</f>
        <v/>
      </c>
      <c r="W1338" s="33" t="str">
        <f t="shared" si="124"/>
        <v/>
      </c>
      <c r="X1338" s="3">
        <v>2</v>
      </c>
      <c r="Y1338" s="3" t="s">
        <v>8</v>
      </c>
      <c r="Z1338" s="3" t="s">
        <v>13</v>
      </c>
      <c r="AA1338" s="3">
        <v>2</v>
      </c>
      <c r="AB1338" s="3">
        <v>2</v>
      </c>
      <c r="AC1338" s="3">
        <v>2</v>
      </c>
      <c r="AD1338" s="3">
        <v>99</v>
      </c>
      <c r="AE1338" s="3" t="s">
        <v>7</v>
      </c>
      <c r="AF1338" s="3" t="str">
        <f>IF(AE1338&lt;&gt;"",VLOOKUP(AE1338,legende!$A$3:$C$6,2,FALSE),"")</f>
        <v>gross</v>
      </c>
      <c r="AG1338" s="71">
        <f>IF(AE1338&lt;&gt;"",VLOOKUP(AE1338,legende!$A$3:$C$6,3,FALSE),"")</f>
        <v>0</v>
      </c>
      <c r="AH1338" s="3" t="s">
        <v>6</v>
      </c>
      <c r="AI1338" s="3" t="str">
        <f>IF(AH1338&lt;&gt;"",VLOOKUP(AH1338,legende!$F$3:$H$6,3,FALSE),"")</f>
        <v>klein: &lt;1/4</v>
      </c>
      <c r="AJ1338" s="71">
        <f>IF(AH1338&lt;&gt;"",VLOOKUP(AH1338,legende!$F$3:$H$6,2,FALSE),"")</f>
        <v>0</v>
      </c>
      <c r="AK1338" s="3" t="s">
        <v>45</v>
      </c>
      <c r="AL1338" s="3" t="s">
        <v>45</v>
      </c>
      <c r="AM1338" s="11" t="str">
        <f>IF(AL1338&lt;&gt;"",VLOOKUP(AL1338,Gefährdungsstufen!$B$2:$G$20,6,FALSE),"")</f>
        <v>gefährdet</v>
      </c>
      <c r="AN1338" s="71">
        <f>IF(AL1338&lt;&gt;"",VLOOKUP(AL1338,Gefährdungsstufen!$B$2:$G$20,3,FALSE),"")</f>
        <v>3</v>
      </c>
      <c r="AQ1338" s="11">
        <f t="shared" si="125"/>
        <v>3</v>
      </c>
      <c r="AR1338" s="3">
        <v>1</v>
      </c>
      <c r="AS1338" s="3">
        <v>1</v>
      </c>
    </row>
    <row r="1339" spans="1:57" ht="15" hidden="1" customHeight="1">
      <c r="A1339" s="16" t="s">
        <v>26859</v>
      </c>
      <c r="B1339" s="5" t="s">
        <v>4937</v>
      </c>
      <c r="C1339" s="16" t="s">
        <v>4938</v>
      </c>
      <c r="D1339" s="3" t="s">
        <v>1</v>
      </c>
      <c r="E1339" s="3" t="str">
        <f>IF(D1339&lt;&gt;"",VLOOKUP($D1339,Gefährdungsstufen!$B$2:$G$20,6,FALSE),"")</f>
        <v>potentiell gefährdet</v>
      </c>
      <c r="F1339" s="71">
        <f>IF(D1339&lt;&gt;"",VLOOKUP($D1339,Gefährdungsstufen!$B$2:$G$20,3,FALSE),"")</f>
        <v>0</v>
      </c>
      <c r="G1339" s="33" t="str">
        <f t="shared" si="120"/>
        <v>Landolt Elias (1991): Gefährdung der Farn- und Blütenpflanzen in der Schweiz</v>
      </c>
      <c r="H1339" s="3" t="s">
        <v>1</v>
      </c>
      <c r="I1339" s="3" t="str">
        <f>IF(H1339&lt;&gt;"",VLOOKUP($H1339,Gefährdungsstufen!$B$2:$G$20,6,FALSE),"")</f>
        <v>potentiell gefährdet</v>
      </c>
      <c r="J1339" s="71">
        <f>IF(H1339&lt;&gt;"",VLOOKUP($H1339,Gefährdungsstufen!$B$2:$G$20,3,FALSE),"")</f>
        <v>0</v>
      </c>
      <c r="K1339" s="33" t="str">
        <f t="shared" si="121"/>
        <v>Landolt Elias (1991): Gefährdung der Farn- und Blütenpflanzen in der Schweiz</v>
      </c>
      <c r="L1339" s="3" t="s">
        <v>1</v>
      </c>
      <c r="M1339" s="3" t="s">
        <v>1</v>
      </c>
      <c r="N1339" s="11" t="str">
        <f>IF(M1339&lt;&gt;"",VLOOKUP(M1339,Gefährdungsstufen!$B$2:$G$20,6,FALSE),"")</f>
        <v>potentiell gefährdet</v>
      </c>
      <c r="O1339" s="33" t="str">
        <f t="shared" si="122"/>
        <v>Landolt Elias (1991): Gefährdung der Farn- und Blütenpflanzen in der Schweiz</v>
      </c>
      <c r="P1339" s="3" t="s">
        <v>1</v>
      </c>
      <c r="Q1339" s="3" t="s">
        <v>1</v>
      </c>
      <c r="R1339" s="11" t="str">
        <f>IF(Q1339&lt;&gt;"",VLOOKUP(Q1339,Gefährdungsstufen!$B$2:$G$20,6,FALSE),"")</f>
        <v>potentiell gefährdet</v>
      </c>
      <c r="S1339" s="33" t="str">
        <f t="shared" si="123"/>
        <v>Landolt Elias (1991): Gefährdung der Farn- und Blütenpflanzen in der Schweiz</v>
      </c>
      <c r="T1339" s="3" t="s">
        <v>1</v>
      </c>
      <c r="U1339" s="3" t="s">
        <v>1</v>
      </c>
      <c r="V1339" s="11" t="str">
        <f>IF(U1339&lt;&gt;"",VLOOKUP(U1339,Gefährdungsstufen!$B$2:$G$20,6,FALSE),"")</f>
        <v>potentiell gefährdet</v>
      </c>
      <c r="W1339" s="33" t="str">
        <f t="shared" si="124"/>
        <v>Landolt Elias (1991): Gefährdung der Farn- und Blütenpflanzen in der Schweiz</v>
      </c>
      <c r="X1339" s="3">
        <v>1</v>
      </c>
      <c r="Y1339" s="3" t="s">
        <v>8</v>
      </c>
      <c r="Z1339" s="3" t="s">
        <v>2</v>
      </c>
      <c r="AA1339" s="3">
        <v>6</v>
      </c>
      <c r="AB1339" s="3">
        <v>6</v>
      </c>
      <c r="AC1339" s="3">
        <v>6</v>
      </c>
      <c r="AD1339" s="3">
        <v>5</v>
      </c>
      <c r="AF1339" s="3" t="str">
        <f>IF(AE1339&lt;&gt;"",VLOOKUP(AE1339,legende!$A$3:$C$6,2,FALSE),"")</f>
        <v/>
      </c>
      <c r="AG1339" s="71" t="str">
        <f>IF(AE1339&lt;&gt;"",VLOOKUP(AE1339,legende!$A$3:$C$6,3,FALSE),"")</f>
        <v/>
      </c>
      <c r="AI1339" s="3" t="str">
        <f>IF(AH1339&lt;&gt;"",VLOOKUP(AH1339,legende!$F$3:$H$6,3,FALSE),"")</f>
        <v/>
      </c>
      <c r="AJ1339" s="71" t="str">
        <f>IF(AH1339&lt;&gt;"",VLOOKUP(AH1339,legende!$F$3:$H$6,2,FALSE),"")</f>
        <v/>
      </c>
      <c r="AK1339" s="3" t="s">
        <v>1</v>
      </c>
      <c r="AL1339" s="3" t="s">
        <v>1</v>
      </c>
      <c r="AM1339" s="11" t="str">
        <f>IF(AL1339&lt;&gt;"",VLOOKUP(AL1339,Gefährdungsstufen!$B$2:$G$20,6,FALSE),"")</f>
        <v>potentiell gefährdet</v>
      </c>
      <c r="AN1339" s="71">
        <f>IF(AL1339&lt;&gt;"",VLOOKUP(AL1339,Gefährdungsstufen!$B$2:$G$20,3,FALSE),"")</f>
        <v>0</v>
      </c>
      <c r="AP1339" s="11" t="s">
        <v>26922</v>
      </c>
      <c r="AQ1339" s="11" t="e">
        <f t="shared" si="125"/>
        <v>#VALUE!</v>
      </c>
      <c r="AR1339" s="3">
        <v>0</v>
      </c>
      <c r="AS1339" s="3" t="s">
        <v>0</v>
      </c>
      <c r="AT1339" s="2">
        <v>1</v>
      </c>
      <c r="AU1339" s="2">
        <v>2</v>
      </c>
      <c r="BE1339" s="2" t="s">
        <v>248</v>
      </c>
    </row>
    <row r="1340" spans="1:57" ht="15" hidden="1" customHeight="1">
      <c r="A1340" s="16" t="s">
        <v>26859</v>
      </c>
      <c r="B1340" s="5" t="s">
        <v>26521</v>
      </c>
      <c r="C1340" s="16" t="s">
        <v>26522</v>
      </c>
      <c r="D1340" s="3" t="s">
        <v>1</v>
      </c>
      <c r="E1340" s="3" t="str">
        <f>IF(D1340&lt;&gt;"",VLOOKUP($D1340,Gefährdungsstufen!$B$2:$G$20,6,FALSE),"")</f>
        <v>potentiell gefährdet</v>
      </c>
      <c r="F1340" s="71">
        <f>IF(D1340&lt;&gt;"",VLOOKUP($D1340,Gefährdungsstufen!$B$2:$G$20,3,FALSE),"")</f>
        <v>0</v>
      </c>
      <c r="G1340" s="33" t="str">
        <f t="shared" si="120"/>
        <v>Landolt Elias (1991): Gefährdung der Farn- und Blütenpflanzen in der Schweiz</v>
      </c>
      <c r="H1340" s="3" t="s">
        <v>1</v>
      </c>
      <c r="I1340" s="3" t="str">
        <f>IF(H1340&lt;&gt;"",VLOOKUP($H1340,Gefährdungsstufen!$B$2:$G$20,6,FALSE),"")</f>
        <v>potentiell gefährdet</v>
      </c>
      <c r="J1340" s="71">
        <f>IF(H1340&lt;&gt;"",VLOOKUP($H1340,Gefährdungsstufen!$B$2:$G$20,3,FALSE),"")</f>
        <v>0</v>
      </c>
      <c r="K1340" s="33" t="str">
        <f t="shared" si="121"/>
        <v>Landolt Elias (1991): Gefährdung der Farn- und Blütenpflanzen in der Schweiz</v>
      </c>
      <c r="L1340" s="3" t="s">
        <v>19</v>
      </c>
      <c r="M1340" s="3" t="s">
        <v>19</v>
      </c>
      <c r="N1340" s="11" t="str">
        <f>IF(M1340&lt;&gt;"",VLOOKUP(M1340,Gefährdungsstufen!$B$2:$G$20,6,FALSE),"")</f>
        <v>potentiell gefährdet</v>
      </c>
      <c r="O1340" s="33" t="str">
        <f t="shared" si="122"/>
        <v>Landolt Elias (1991): Gefährdung der Farn- und Blütenpflanzen in der Schweiz</v>
      </c>
      <c r="P1340" s="3" t="s">
        <v>19</v>
      </c>
      <c r="Q1340" s="3" t="s">
        <v>19</v>
      </c>
      <c r="R1340" s="11" t="str">
        <f>IF(Q1340&lt;&gt;"",VLOOKUP(Q1340,Gefährdungsstufen!$B$2:$G$20,6,FALSE),"")</f>
        <v>potentiell gefährdet</v>
      </c>
      <c r="S1340" s="33" t="str">
        <f t="shared" si="123"/>
        <v>Landolt Elias (1991): Gefährdung der Farn- und Blütenpflanzen in der Schweiz</v>
      </c>
      <c r="T1340" s="3" t="s">
        <v>19</v>
      </c>
      <c r="U1340" s="3" t="s">
        <v>19</v>
      </c>
      <c r="V1340" s="11" t="str">
        <f>IF(U1340&lt;&gt;"",VLOOKUP(U1340,Gefährdungsstufen!$B$2:$G$20,6,FALSE),"")</f>
        <v>potentiell gefährdet</v>
      </c>
      <c r="W1340" s="33" t="str">
        <f t="shared" si="124"/>
        <v>Landolt Elias (1991): Gefährdung der Farn- und Blütenpflanzen in der Schweiz</v>
      </c>
      <c r="X1340" s="3">
        <v>2</v>
      </c>
      <c r="Y1340" s="3" t="s">
        <v>8</v>
      </c>
      <c r="Z1340" s="3" t="s">
        <v>2</v>
      </c>
      <c r="AA1340" s="3">
        <v>3</v>
      </c>
      <c r="AB1340" s="3">
        <v>3</v>
      </c>
      <c r="AC1340" s="3">
        <v>3</v>
      </c>
      <c r="AD1340" s="3">
        <v>5</v>
      </c>
      <c r="AE1340" s="3" t="s">
        <v>7</v>
      </c>
      <c r="AF1340" s="3" t="str">
        <f>IF(AE1340&lt;&gt;"",VLOOKUP(AE1340,legende!$A$3:$C$6,2,FALSE),"")</f>
        <v>gross</v>
      </c>
      <c r="AG1340" s="71">
        <f>IF(AE1340&lt;&gt;"",VLOOKUP(AE1340,legende!$A$3:$C$6,3,FALSE),"")</f>
        <v>0</v>
      </c>
      <c r="AH1340" s="3" t="s">
        <v>6</v>
      </c>
      <c r="AI1340" s="3" t="str">
        <f>IF(AH1340&lt;&gt;"",VLOOKUP(AH1340,legende!$F$3:$H$6,3,FALSE),"")</f>
        <v>klein: &lt;1/4</v>
      </c>
      <c r="AJ1340" s="71">
        <f>IF(AH1340&lt;&gt;"",VLOOKUP(AH1340,legende!$F$3:$H$6,2,FALSE),"")</f>
        <v>0</v>
      </c>
      <c r="AK1340" s="3" t="s">
        <v>19</v>
      </c>
      <c r="AL1340" s="3" t="s">
        <v>19</v>
      </c>
      <c r="AM1340" s="11" t="str">
        <f>IF(AL1340&lt;&gt;"",VLOOKUP(AL1340,Gefährdungsstufen!$B$2:$G$20,6,FALSE),"")</f>
        <v>potentiell gefährdet</v>
      </c>
      <c r="AN1340" s="71">
        <f>IF(AL1340&lt;&gt;"",VLOOKUP(AL1340,Gefährdungsstufen!$B$2:$G$20,3,FALSE),"")</f>
        <v>0</v>
      </c>
      <c r="AQ1340" s="11">
        <f t="shared" si="125"/>
        <v>0</v>
      </c>
      <c r="AR1340" s="3">
        <v>0</v>
      </c>
      <c r="AS1340" s="3">
        <v>0</v>
      </c>
    </row>
    <row r="1341" spans="1:57" ht="15" hidden="1" customHeight="1">
      <c r="A1341" s="16" t="s">
        <v>26859</v>
      </c>
      <c r="B1341" s="5" t="s">
        <v>16052</v>
      </c>
      <c r="C1341" s="16" t="s">
        <v>16053</v>
      </c>
      <c r="D1341" s="3" t="s">
        <v>1</v>
      </c>
      <c r="E1341" s="3" t="str">
        <f>IF(D1341&lt;&gt;"",VLOOKUP($D1341,Gefährdungsstufen!$B$2:$G$20,6,FALSE),"")</f>
        <v>potentiell gefährdet</v>
      </c>
      <c r="F1341" s="71">
        <f>IF(D1341&lt;&gt;"",VLOOKUP($D1341,Gefährdungsstufen!$B$2:$G$20,3,FALSE),"")</f>
        <v>0</v>
      </c>
      <c r="G1341" s="33" t="str">
        <f t="shared" si="120"/>
        <v>Landolt Elias (1991): Gefährdung der Farn- und Blütenpflanzen in der Schweiz</v>
      </c>
      <c r="H1341" s="3" t="s">
        <v>1</v>
      </c>
      <c r="I1341" s="3" t="str">
        <f>IF(H1341&lt;&gt;"",VLOOKUP($H1341,Gefährdungsstufen!$B$2:$G$20,6,FALSE),"")</f>
        <v>potentiell gefährdet</v>
      </c>
      <c r="J1341" s="71">
        <f>IF(H1341&lt;&gt;"",VLOOKUP($H1341,Gefährdungsstufen!$B$2:$G$20,3,FALSE),"")</f>
        <v>0</v>
      </c>
      <c r="K1341" s="33" t="str">
        <f t="shared" si="121"/>
        <v>Landolt Elias (1991): Gefährdung der Farn- und Blütenpflanzen in der Schweiz</v>
      </c>
      <c r="L1341" s="3" t="s">
        <v>1</v>
      </c>
      <c r="M1341" s="3" t="s">
        <v>1</v>
      </c>
      <c r="N1341" s="11" t="str">
        <f>IF(M1341&lt;&gt;"",VLOOKUP(M1341,Gefährdungsstufen!$B$2:$G$20,6,FALSE),"")</f>
        <v>potentiell gefährdet</v>
      </c>
      <c r="O1341" s="33" t="str">
        <f t="shared" si="122"/>
        <v>Landolt Elias (1991): Gefährdung der Farn- und Blütenpflanzen in der Schweiz</v>
      </c>
      <c r="P1341" s="3" t="s">
        <v>1</v>
      </c>
      <c r="Q1341" s="3" t="s">
        <v>1</v>
      </c>
      <c r="R1341" s="11" t="str">
        <f>IF(Q1341&lt;&gt;"",VLOOKUP(Q1341,Gefährdungsstufen!$B$2:$G$20,6,FALSE),"")</f>
        <v>potentiell gefährdet</v>
      </c>
      <c r="S1341" s="33" t="str">
        <f t="shared" si="123"/>
        <v>Landolt Elias (1991): Gefährdung der Farn- und Blütenpflanzen in der Schweiz</v>
      </c>
      <c r="T1341" s="3" t="s">
        <v>1</v>
      </c>
      <c r="U1341" s="3" t="s">
        <v>1</v>
      </c>
      <c r="V1341" s="11" t="str">
        <f>IF(U1341&lt;&gt;"",VLOOKUP(U1341,Gefährdungsstufen!$B$2:$G$20,6,FALSE),"")</f>
        <v>potentiell gefährdet</v>
      </c>
      <c r="W1341" s="33" t="str">
        <f t="shared" si="124"/>
        <v>Landolt Elias (1991): Gefährdung der Farn- und Blütenpflanzen in der Schweiz</v>
      </c>
      <c r="X1341" s="3">
        <v>3</v>
      </c>
      <c r="Y1341" s="3" t="s">
        <v>8</v>
      </c>
      <c r="Z1341" s="3" t="s">
        <v>2</v>
      </c>
      <c r="AA1341" s="3">
        <v>7</v>
      </c>
      <c r="AB1341" s="3">
        <v>7</v>
      </c>
      <c r="AC1341" s="3">
        <v>7</v>
      </c>
      <c r="AD1341" s="3">
        <v>5</v>
      </c>
      <c r="AF1341" s="3" t="str">
        <f>IF(AE1341&lt;&gt;"",VLOOKUP(AE1341,legende!$A$3:$C$6,2,FALSE),"")</f>
        <v/>
      </c>
      <c r="AG1341" s="71" t="str">
        <f>IF(AE1341&lt;&gt;"",VLOOKUP(AE1341,legende!$A$3:$C$6,3,FALSE),"")</f>
        <v/>
      </c>
      <c r="AI1341" s="3" t="str">
        <f>IF(AH1341&lt;&gt;"",VLOOKUP(AH1341,legende!$F$3:$H$6,3,FALSE),"")</f>
        <v/>
      </c>
      <c r="AJ1341" s="71" t="str">
        <f>IF(AH1341&lt;&gt;"",VLOOKUP(AH1341,legende!$F$3:$H$6,2,FALSE),"")</f>
        <v/>
      </c>
      <c r="AK1341" s="3" t="s">
        <v>1</v>
      </c>
      <c r="AL1341" s="3" t="s">
        <v>1</v>
      </c>
      <c r="AM1341" s="11" t="str">
        <f>IF(AL1341&lt;&gt;"",VLOOKUP(AL1341,Gefährdungsstufen!$B$2:$G$20,6,FALSE),"")</f>
        <v>potentiell gefährdet</v>
      </c>
      <c r="AN1341" s="71">
        <f>IF(AL1341&lt;&gt;"",VLOOKUP(AL1341,Gefährdungsstufen!$B$2:$G$20,3,FALSE),"")</f>
        <v>0</v>
      </c>
      <c r="AP1341" s="11" t="s">
        <v>26922</v>
      </c>
      <c r="AQ1341" s="11" t="e">
        <f t="shared" si="125"/>
        <v>#VALUE!</v>
      </c>
      <c r="AR1341" s="3">
        <v>0</v>
      </c>
      <c r="AS1341" s="3" t="s">
        <v>0</v>
      </c>
      <c r="AT1341" s="2">
        <v>1</v>
      </c>
    </row>
    <row r="1342" spans="1:57" ht="15" hidden="1" customHeight="1">
      <c r="A1342" s="16" t="s">
        <v>26859</v>
      </c>
      <c r="B1342" s="5" t="s">
        <v>7550</v>
      </c>
      <c r="C1342" s="16" t="s">
        <v>7551</v>
      </c>
      <c r="D1342" s="3" t="s">
        <v>1</v>
      </c>
      <c r="E1342" s="3" t="str">
        <f>IF(D1342&lt;&gt;"",VLOOKUP($D1342,Gefährdungsstufen!$B$2:$G$20,6,FALSE),"")</f>
        <v>potentiell gefährdet</v>
      </c>
      <c r="F1342" s="71">
        <f>IF(D1342&lt;&gt;"",VLOOKUP($D1342,Gefährdungsstufen!$B$2:$G$20,3,FALSE),"")</f>
        <v>0</v>
      </c>
      <c r="G1342" s="33" t="str">
        <f t="shared" si="120"/>
        <v>Landolt Elias (1991): Gefährdung der Farn- und Blütenpflanzen in der Schweiz</v>
      </c>
      <c r="H1342" s="3" t="s">
        <v>1</v>
      </c>
      <c r="I1342" s="3" t="str">
        <f>IF(H1342&lt;&gt;"",VLOOKUP($H1342,Gefährdungsstufen!$B$2:$G$20,6,FALSE),"")</f>
        <v>potentiell gefährdet</v>
      </c>
      <c r="J1342" s="71">
        <f>IF(H1342&lt;&gt;"",VLOOKUP($H1342,Gefährdungsstufen!$B$2:$G$20,3,FALSE),"")</f>
        <v>0</v>
      </c>
      <c r="K1342" s="33" t="str">
        <f t="shared" si="121"/>
        <v>Landolt Elias (1991): Gefährdung der Farn- und Blütenpflanzen in der Schweiz</v>
      </c>
      <c r="L1342" s="3" t="s">
        <v>5</v>
      </c>
      <c r="M1342" s="3" t="s">
        <v>5</v>
      </c>
      <c r="N1342" s="11" t="str">
        <f>IF(M1342&lt;&gt;"",VLOOKUP(M1342,Gefährdungsstufen!$B$2:$G$20,6,FALSE),"")</f>
        <v>stark gefährdet</v>
      </c>
      <c r="O1342" s="33" t="str">
        <f t="shared" si="122"/>
        <v>Landolt Elias (1991): Gefährdung der Farn- und Blütenpflanzen in der Schweiz</v>
      </c>
      <c r="P1342" s="3" t="s">
        <v>5</v>
      </c>
      <c r="Q1342" s="3" t="s">
        <v>5</v>
      </c>
      <c r="R1342" s="11" t="str">
        <f>IF(Q1342&lt;&gt;"",VLOOKUP(Q1342,Gefährdungsstufen!$B$2:$G$20,6,FALSE),"")</f>
        <v>stark gefährdet</v>
      </c>
      <c r="S1342" s="33" t="str">
        <f t="shared" si="123"/>
        <v>Landolt Elias (1991): Gefährdung der Farn- und Blütenpflanzen in der Schweiz</v>
      </c>
      <c r="T1342" s="3" t="s">
        <v>5</v>
      </c>
      <c r="U1342" s="3" t="s">
        <v>5</v>
      </c>
      <c r="V1342" s="11" t="str">
        <f>IF(U1342&lt;&gt;"",VLOOKUP(U1342,Gefährdungsstufen!$B$2:$G$20,6,FALSE),"")</f>
        <v>stark gefährdet</v>
      </c>
      <c r="W1342" s="33" t="str">
        <f t="shared" si="124"/>
        <v>Landolt Elias (1991): Gefährdung der Farn- und Blütenpflanzen in der Schweiz</v>
      </c>
      <c r="X1342" s="3">
        <v>5</v>
      </c>
      <c r="Y1342" s="3" t="s">
        <v>8</v>
      </c>
      <c r="Z1342" s="3" t="s">
        <v>2</v>
      </c>
      <c r="AA1342" s="3">
        <v>4</v>
      </c>
      <c r="AB1342" s="3">
        <v>5</v>
      </c>
      <c r="AC1342" s="3">
        <v>4</v>
      </c>
      <c r="AD1342" s="3">
        <v>4</v>
      </c>
      <c r="AE1342" s="3" t="s">
        <v>23</v>
      </c>
      <c r="AF1342" s="3" t="str">
        <f>IF(AE1342&lt;&gt;"",VLOOKUP(AE1342,legende!$A$3:$C$6,2,FALSE),"")</f>
        <v>mittel</v>
      </c>
      <c r="AG1342" s="71">
        <f>IF(AE1342&lt;&gt;"",VLOOKUP(AE1342,legende!$A$3:$C$6,3,FALSE),"")</f>
        <v>2</v>
      </c>
      <c r="AH1342" s="3" t="s">
        <v>6</v>
      </c>
      <c r="AI1342" s="3" t="str">
        <f>IF(AH1342&lt;&gt;"",VLOOKUP(AH1342,legende!$F$3:$H$6,3,FALSE),"")</f>
        <v>klein: &lt;1/4</v>
      </c>
      <c r="AJ1342" s="71">
        <f>IF(AH1342&lt;&gt;"",VLOOKUP(AH1342,legende!$F$3:$H$6,2,FALSE),"")</f>
        <v>0</v>
      </c>
      <c r="AK1342" s="3" t="s">
        <v>5</v>
      </c>
      <c r="AL1342" s="3" t="s">
        <v>5</v>
      </c>
      <c r="AM1342" s="11" t="str">
        <f>IF(AL1342&lt;&gt;"",VLOOKUP(AL1342,Gefährdungsstufen!$B$2:$G$20,6,FALSE),"")</f>
        <v>stark gefährdet</v>
      </c>
      <c r="AN1342" s="71">
        <f>IF(AL1342&lt;&gt;"",VLOOKUP(AL1342,Gefährdungsstufen!$B$2:$G$20,3,FALSE),"")</f>
        <v>4</v>
      </c>
      <c r="AQ1342" s="11">
        <f t="shared" si="125"/>
        <v>6</v>
      </c>
      <c r="AR1342" s="3">
        <v>4</v>
      </c>
      <c r="AS1342" s="3">
        <v>4</v>
      </c>
      <c r="AU1342" s="2">
        <v>2</v>
      </c>
    </row>
    <row r="1343" spans="1:57" ht="15" hidden="1" customHeight="1">
      <c r="A1343" s="16" t="s">
        <v>26859</v>
      </c>
      <c r="B1343" s="5" t="s">
        <v>25876</v>
      </c>
      <c r="C1343" s="16" t="s">
        <v>25877</v>
      </c>
      <c r="D1343" s="3" t="s">
        <v>1</v>
      </c>
      <c r="E1343" s="3" t="str">
        <f>IF(D1343&lt;&gt;"",VLOOKUP($D1343,Gefährdungsstufen!$B$2:$G$20,6,FALSE),"")</f>
        <v>potentiell gefährdet</v>
      </c>
      <c r="F1343" s="71">
        <f>IF(D1343&lt;&gt;"",VLOOKUP($D1343,Gefährdungsstufen!$B$2:$G$20,3,FALSE),"")</f>
        <v>0</v>
      </c>
      <c r="G1343" s="33" t="str">
        <f t="shared" si="120"/>
        <v>Landolt Elias (1991): Gefährdung der Farn- und Blütenpflanzen in der Schweiz</v>
      </c>
      <c r="H1343" s="3" t="s">
        <v>1</v>
      </c>
      <c r="I1343" s="3" t="str">
        <f>IF(H1343&lt;&gt;"",VLOOKUP($H1343,Gefährdungsstufen!$B$2:$G$20,6,FALSE),"")</f>
        <v>potentiell gefährdet</v>
      </c>
      <c r="J1343" s="71">
        <f>IF(H1343&lt;&gt;"",VLOOKUP($H1343,Gefährdungsstufen!$B$2:$G$20,3,FALSE),"")</f>
        <v>0</v>
      </c>
      <c r="K1343" s="33" t="str">
        <f t="shared" si="121"/>
        <v>Landolt Elias (1991): Gefährdung der Farn- und Blütenpflanzen in der Schweiz</v>
      </c>
      <c r="L1343" s="3" t="s">
        <v>8</v>
      </c>
      <c r="N1343" s="11" t="str">
        <f>IF(M1343&lt;&gt;"",VLOOKUP(M1343,Gefährdungsstufen!$B$2:$G$20,6,FALSE),"")</f>
        <v/>
      </c>
      <c r="O1343" s="33" t="str">
        <f t="shared" si="122"/>
        <v/>
      </c>
      <c r="P1343" s="3" t="s">
        <v>8</v>
      </c>
      <c r="R1343" s="11" t="str">
        <f>IF(Q1343&lt;&gt;"",VLOOKUP(Q1343,Gefährdungsstufen!$B$2:$G$20,6,FALSE),"")</f>
        <v/>
      </c>
      <c r="S1343" s="33" t="str">
        <f t="shared" si="123"/>
        <v/>
      </c>
      <c r="T1343" s="3" t="s">
        <v>8</v>
      </c>
      <c r="V1343" s="11" t="str">
        <f>IF(U1343&lt;&gt;"",VLOOKUP(U1343,Gefährdungsstufen!$B$2:$G$20,6,FALSE),"")</f>
        <v/>
      </c>
      <c r="W1343" s="33" t="str">
        <f t="shared" si="124"/>
        <v/>
      </c>
      <c r="X1343" s="3">
        <v>2</v>
      </c>
      <c r="Y1343" s="3" t="s">
        <v>8</v>
      </c>
      <c r="Z1343" s="3" t="s">
        <v>13</v>
      </c>
      <c r="AE1343" s="3" t="s">
        <v>23</v>
      </c>
      <c r="AF1343" s="3" t="str">
        <f>IF(AE1343&lt;&gt;"",VLOOKUP(AE1343,legende!$A$3:$C$6,2,FALSE),"")</f>
        <v>mittel</v>
      </c>
      <c r="AG1343" s="71">
        <f>IF(AE1343&lt;&gt;"",VLOOKUP(AE1343,legende!$A$3:$C$6,3,FALSE),"")</f>
        <v>2</v>
      </c>
      <c r="AH1343" s="3" t="s">
        <v>6</v>
      </c>
      <c r="AI1343" s="3" t="str">
        <f>IF(AH1343&lt;&gt;"",VLOOKUP(AH1343,legende!$F$3:$H$6,3,FALSE),"")</f>
        <v>klein: &lt;1/4</v>
      </c>
      <c r="AJ1343" s="71">
        <f>IF(AH1343&lt;&gt;"",VLOOKUP(AH1343,legende!$F$3:$H$6,2,FALSE),"")</f>
        <v>0</v>
      </c>
      <c r="AK1343" s="3" t="s">
        <v>45</v>
      </c>
      <c r="AL1343" s="3" t="s">
        <v>45</v>
      </c>
      <c r="AM1343" s="11" t="str">
        <f>IF(AL1343&lt;&gt;"",VLOOKUP(AL1343,Gefährdungsstufen!$B$2:$G$20,6,FALSE),"")</f>
        <v>gefährdet</v>
      </c>
      <c r="AN1343" s="71">
        <f>IF(AL1343&lt;&gt;"",VLOOKUP(AL1343,Gefährdungsstufen!$B$2:$G$20,3,FALSE),"")</f>
        <v>3</v>
      </c>
      <c r="AQ1343" s="11">
        <f t="shared" si="125"/>
        <v>5</v>
      </c>
      <c r="AR1343" s="3">
        <v>3</v>
      </c>
      <c r="AS1343" s="3">
        <v>3</v>
      </c>
    </row>
    <row r="1344" spans="1:57" ht="15" hidden="1" customHeight="1">
      <c r="A1344" s="16" t="s">
        <v>26859</v>
      </c>
      <c r="B1344" s="5" t="s">
        <v>7028</v>
      </c>
      <c r="C1344" s="16" t="s">
        <v>7029</v>
      </c>
      <c r="E1344" s="3" t="str">
        <f>IF(D1344&lt;&gt;"",VLOOKUP($D1344,Gefährdungsstufen!$B$2:$G$20,6,FALSE),"")</f>
        <v/>
      </c>
      <c r="F1344" s="71" t="str">
        <f>IF(D1344&lt;&gt;"",VLOOKUP($D1344,Gefährdungsstufen!$B$2:$G$20,3,FALSE),"")</f>
        <v/>
      </c>
      <c r="G1344" s="33" t="str">
        <f t="shared" si="120"/>
        <v/>
      </c>
      <c r="I1344" s="3" t="str">
        <f>IF(H1344&lt;&gt;"",VLOOKUP($H1344,Gefährdungsstufen!$B$2:$G$20,6,FALSE),"")</f>
        <v/>
      </c>
      <c r="J1344" s="71" t="str">
        <f>IF(H1344&lt;&gt;"",VLOOKUP($H1344,Gefährdungsstufen!$B$2:$G$20,3,FALSE),"")</f>
        <v/>
      </c>
      <c r="K1344" s="33" t="str">
        <f t="shared" si="121"/>
        <v/>
      </c>
      <c r="N1344" s="11" t="str">
        <f>IF(M1344&lt;&gt;"",VLOOKUP(M1344,Gefährdungsstufen!$B$2:$G$20,6,FALSE),"")</f>
        <v/>
      </c>
      <c r="O1344" s="33" t="str">
        <f t="shared" si="122"/>
        <v/>
      </c>
      <c r="R1344" s="11" t="str">
        <f>IF(Q1344&lt;&gt;"",VLOOKUP(Q1344,Gefährdungsstufen!$B$2:$G$20,6,FALSE),"")</f>
        <v/>
      </c>
      <c r="S1344" s="33" t="str">
        <f t="shared" si="123"/>
        <v/>
      </c>
      <c r="V1344" s="11" t="str">
        <f>IF(U1344&lt;&gt;"",VLOOKUP(U1344,Gefährdungsstufen!$B$2:$G$20,6,FALSE),"")</f>
        <v/>
      </c>
      <c r="W1344" s="33" t="str">
        <f t="shared" si="124"/>
        <v/>
      </c>
      <c r="Z1344" s="3" t="s">
        <v>13</v>
      </c>
      <c r="AF1344" s="3" t="str">
        <f>IF(AE1344&lt;&gt;"",VLOOKUP(AE1344,legende!$A$3:$C$6,2,FALSE),"")</f>
        <v/>
      </c>
      <c r="AG1344" s="71" t="str">
        <f>IF(AE1344&lt;&gt;"",VLOOKUP(AE1344,legende!$A$3:$C$6,3,FALSE),"")</f>
        <v/>
      </c>
      <c r="AI1344" s="3" t="str">
        <f>IF(AH1344&lt;&gt;"",VLOOKUP(AH1344,legende!$F$3:$H$6,3,FALSE),"")</f>
        <v/>
      </c>
      <c r="AJ1344" s="71" t="str">
        <f>IF(AH1344&lt;&gt;"",VLOOKUP(AH1344,legende!$F$3:$H$6,2,FALSE),"")</f>
        <v/>
      </c>
      <c r="AM1344" s="11" t="str">
        <f>IF(AL1344&lt;&gt;"",VLOOKUP(AL1344,Gefährdungsstufen!$B$2:$G$20,6,FALSE),"")</f>
        <v/>
      </c>
      <c r="AN1344" s="71" t="str">
        <f>IF(AL1344&lt;&gt;"",VLOOKUP(AL1344,Gefährdungsstufen!$B$2:$G$20,3,FALSE),"")</f>
        <v/>
      </c>
      <c r="AP1344" s="11" t="s">
        <v>26922</v>
      </c>
      <c r="AQ1344" s="11" t="e">
        <f t="shared" si="125"/>
        <v>#VALUE!</v>
      </c>
      <c r="AR1344" s="3">
        <v>0</v>
      </c>
      <c r="AS1344" s="3" t="s">
        <v>0</v>
      </c>
    </row>
    <row r="1345" spans="1:57" ht="15" hidden="1" customHeight="1">
      <c r="A1345" s="16" t="s">
        <v>26859</v>
      </c>
      <c r="B1345" s="5" t="s">
        <v>16584</v>
      </c>
      <c r="C1345" s="16" t="s">
        <v>16585</v>
      </c>
      <c r="D1345" s="3" t="s">
        <v>1</v>
      </c>
      <c r="E1345" s="3" t="str">
        <f>IF(D1345&lt;&gt;"",VLOOKUP($D1345,Gefährdungsstufen!$B$2:$G$20,6,FALSE),"")</f>
        <v>potentiell gefährdet</v>
      </c>
      <c r="F1345" s="71">
        <f>IF(D1345&lt;&gt;"",VLOOKUP($D1345,Gefährdungsstufen!$B$2:$G$20,3,FALSE),"")</f>
        <v>0</v>
      </c>
      <c r="G1345" s="33" t="str">
        <f t="shared" si="120"/>
        <v>Landolt Elias (1991): Gefährdung der Farn- und Blütenpflanzen in der Schweiz</v>
      </c>
      <c r="H1345" s="3" t="s">
        <v>1</v>
      </c>
      <c r="I1345" s="3" t="str">
        <f>IF(H1345&lt;&gt;"",VLOOKUP($H1345,Gefährdungsstufen!$B$2:$G$20,6,FALSE),"")</f>
        <v>potentiell gefährdet</v>
      </c>
      <c r="J1345" s="71">
        <f>IF(H1345&lt;&gt;"",VLOOKUP($H1345,Gefährdungsstufen!$B$2:$G$20,3,FALSE),"")</f>
        <v>0</v>
      </c>
      <c r="K1345" s="33" t="str">
        <f t="shared" si="121"/>
        <v>Landolt Elias (1991): Gefährdung der Farn- und Blütenpflanzen in der Schweiz</v>
      </c>
      <c r="L1345" s="3" t="s">
        <v>1</v>
      </c>
      <c r="M1345" s="3" t="s">
        <v>1</v>
      </c>
      <c r="N1345" s="11" t="str">
        <f>IF(M1345&lt;&gt;"",VLOOKUP(M1345,Gefährdungsstufen!$B$2:$G$20,6,FALSE),"")</f>
        <v>potentiell gefährdet</v>
      </c>
      <c r="O1345" s="33" t="str">
        <f t="shared" si="122"/>
        <v>Landolt Elias (1991): Gefährdung der Farn- und Blütenpflanzen in der Schweiz</v>
      </c>
      <c r="P1345" s="3" t="s">
        <v>1</v>
      </c>
      <c r="Q1345" s="3" t="s">
        <v>1</v>
      </c>
      <c r="R1345" s="11" t="str">
        <f>IF(Q1345&lt;&gt;"",VLOOKUP(Q1345,Gefährdungsstufen!$B$2:$G$20,6,FALSE),"")</f>
        <v>potentiell gefährdet</v>
      </c>
      <c r="S1345" s="33" t="str">
        <f t="shared" si="123"/>
        <v>Landolt Elias (1991): Gefährdung der Farn- und Blütenpflanzen in der Schweiz</v>
      </c>
      <c r="T1345" s="3" t="s">
        <v>1</v>
      </c>
      <c r="U1345" s="3" t="s">
        <v>1</v>
      </c>
      <c r="V1345" s="11" t="str">
        <f>IF(U1345&lt;&gt;"",VLOOKUP(U1345,Gefährdungsstufen!$B$2:$G$20,6,FALSE),"")</f>
        <v>potentiell gefährdet</v>
      </c>
      <c r="W1345" s="33" t="str">
        <f t="shared" si="124"/>
        <v>Landolt Elias (1991): Gefährdung der Farn- und Blütenpflanzen in der Schweiz</v>
      </c>
      <c r="X1345" s="3">
        <v>1</v>
      </c>
      <c r="Y1345" s="3" t="s">
        <v>8</v>
      </c>
      <c r="Z1345" s="3" t="s">
        <v>2</v>
      </c>
      <c r="AA1345" s="3">
        <v>4</v>
      </c>
      <c r="AB1345" s="3">
        <v>5</v>
      </c>
      <c r="AC1345" s="3">
        <v>4</v>
      </c>
      <c r="AD1345" s="3">
        <v>4</v>
      </c>
      <c r="AF1345" s="3" t="str">
        <f>IF(AE1345&lt;&gt;"",VLOOKUP(AE1345,legende!$A$3:$C$6,2,FALSE),"")</f>
        <v/>
      </c>
      <c r="AG1345" s="71" t="str">
        <f>IF(AE1345&lt;&gt;"",VLOOKUP(AE1345,legende!$A$3:$C$6,3,FALSE),"")</f>
        <v/>
      </c>
      <c r="AH1345" s="3" t="s">
        <v>6</v>
      </c>
      <c r="AI1345" s="3" t="str">
        <f>IF(AH1345&lt;&gt;"",VLOOKUP(AH1345,legende!$F$3:$H$6,3,FALSE),"")</f>
        <v>klein: &lt;1/4</v>
      </c>
      <c r="AJ1345" s="71">
        <f>IF(AH1345&lt;&gt;"",VLOOKUP(AH1345,legende!$F$3:$H$6,2,FALSE),"")</f>
        <v>0</v>
      </c>
      <c r="AK1345" s="3" t="s">
        <v>5</v>
      </c>
      <c r="AL1345" s="3" t="s">
        <v>5</v>
      </c>
      <c r="AM1345" s="11" t="str">
        <f>IF(AL1345&lt;&gt;"",VLOOKUP(AL1345,Gefährdungsstufen!$B$2:$G$20,6,FALSE),"")</f>
        <v>stark gefährdet</v>
      </c>
      <c r="AN1345" s="71">
        <f>IF(AL1345&lt;&gt;"",VLOOKUP(AL1345,Gefährdungsstufen!$B$2:$G$20,3,FALSE),"")</f>
        <v>4</v>
      </c>
      <c r="AP1345" s="11" t="s">
        <v>26922</v>
      </c>
      <c r="AQ1345" s="11" t="e">
        <f t="shared" si="125"/>
        <v>#VALUE!</v>
      </c>
      <c r="AR1345" s="3">
        <v>2</v>
      </c>
      <c r="AS1345" s="3" t="s">
        <v>174</v>
      </c>
      <c r="AT1345" s="2">
        <v>1</v>
      </c>
      <c r="BE1345" s="2" t="s">
        <v>248</v>
      </c>
    </row>
    <row r="1346" spans="1:57" ht="15" hidden="1" customHeight="1">
      <c r="A1346" s="16" t="s">
        <v>26859</v>
      </c>
      <c r="B1346" s="5" t="s">
        <v>8040</v>
      </c>
      <c r="C1346" s="16" t="s">
        <v>8041</v>
      </c>
      <c r="D1346" s="3" t="s">
        <v>1</v>
      </c>
      <c r="E1346" s="3" t="str">
        <f>IF(D1346&lt;&gt;"",VLOOKUP($D1346,Gefährdungsstufen!$B$2:$G$20,6,FALSE),"")</f>
        <v>potentiell gefährdet</v>
      </c>
      <c r="F1346" s="71">
        <f>IF(D1346&lt;&gt;"",VLOOKUP($D1346,Gefährdungsstufen!$B$2:$G$20,3,FALSE),"")</f>
        <v>0</v>
      </c>
      <c r="G1346" s="33" t="str">
        <f t="shared" si="120"/>
        <v>Landolt Elias (1991): Gefährdung der Farn- und Blütenpflanzen in der Schweiz</v>
      </c>
      <c r="H1346" s="3" t="s">
        <v>1</v>
      </c>
      <c r="I1346" s="3" t="str">
        <f>IF(H1346&lt;&gt;"",VLOOKUP($H1346,Gefährdungsstufen!$B$2:$G$20,6,FALSE),"")</f>
        <v>potentiell gefährdet</v>
      </c>
      <c r="J1346" s="71">
        <f>IF(H1346&lt;&gt;"",VLOOKUP($H1346,Gefährdungsstufen!$B$2:$G$20,3,FALSE),"")</f>
        <v>0</v>
      </c>
      <c r="K1346" s="33" t="str">
        <f t="shared" si="121"/>
        <v>Landolt Elias (1991): Gefährdung der Farn- und Blütenpflanzen in der Schweiz</v>
      </c>
      <c r="L1346" s="3" t="s">
        <v>1</v>
      </c>
      <c r="M1346" s="3" t="s">
        <v>1</v>
      </c>
      <c r="N1346" s="11" t="str">
        <f>IF(M1346&lt;&gt;"",VLOOKUP(M1346,Gefährdungsstufen!$B$2:$G$20,6,FALSE),"")</f>
        <v>potentiell gefährdet</v>
      </c>
      <c r="O1346" s="33" t="str">
        <f t="shared" si="122"/>
        <v>Landolt Elias (1991): Gefährdung der Farn- und Blütenpflanzen in der Schweiz</v>
      </c>
      <c r="P1346" s="3" t="s">
        <v>1</v>
      </c>
      <c r="Q1346" s="3" t="s">
        <v>1</v>
      </c>
      <c r="R1346" s="11" t="str">
        <f>IF(Q1346&lt;&gt;"",VLOOKUP(Q1346,Gefährdungsstufen!$B$2:$G$20,6,FALSE),"")</f>
        <v>potentiell gefährdet</v>
      </c>
      <c r="S1346" s="33" t="str">
        <f t="shared" si="123"/>
        <v>Landolt Elias (1991): Gefährdung der Farn- und Blütenpflanzen in der Schweiz</v>
      </c>
      <c r="T1346" s="3" t="s">
        <v>1</v>
      </c>
      <c r="U1346" s="3" t="s">
        <v>1</v>
      </c>
      <c r="V1346" s="11" t="str">
        <f>IF(U1346&lt;&gt;"",VLOOKUP(U1346,Gefährdungsstufen!$B$2:$G$20,6,FALSE),"")</f>
        <v>potentiell gefährdet</v>
      </c>
      <c r="W1346" s="33" t="str">
        <f t="shared" si="124"/>
        <v>Landolt Elias (1991): Gefährdung der Farn- und Blütenpflanzen in der Schweiz</v>
      </c>
      <c r="X1346" s="3">
        <v>1</v>
      </c>
      <c r="Y1346" s="3" t="s">
        <v>8</v>
      </c>
      <c r="Z1346" s="3" t="s">
        <v>2</v>
      </c>
      <c r="AA1346" s="3">
        <v>5</v>
      </c>
      <c r="AB1346" s="3">
        <v>5</v>
      </c>
      <c r="AC1346" s="3">
        <v>5</v>
      </c>
      <c r="AD1346" s="3">
        <v>4</v>
      </c>
      <c r="AF1346" s="3" t="str">
        <f>IF(AE1346&lt;&gt;"",VLOOKUP(AE1346,legende!$A$3:$C$6,2,FALSE),"")</f>
        <v/>
      </c>
      <c r="AG1346" s="71" t="str">
        <f>IF(AE1346&lt;&gt;"",VLOOKUP(AE1346,legende!$A$3:$C$6,3,FALSE),"")</f>
        <v/>
      </c>
      <c r="AI1346" s="3" t="str">
        <f>IF(AH1346&lt;&gt;"",VLOOKUP(AH1346,legende!$F$3:$H$6,3,FALSE),"")</f>
        <v/>
      </c>
      <c r="AJ1346" s="71" t="str">
        <f>IF(AH1346&lt;&gt;"",VLOOKUP(AH1346,legende!$F$3:$H$6,2,FALSE),"")</f>
        <v/>
      </c>
      <c r="AK1346" s="3" t="s">
        <v>1</v>
      </c>
      <c r="AL1346" s="3" t="s">
        <v>1</v>
      </c>
      <c r="AM1346" s="11" t="str">
        <f>IF(AL1346&lt;&gt;"",VLOOKUP(AL1346,Gefährdungsstufen!$B$2:$G$20,6,FALSE),"")</f>
        <v>potentiell gefährdet</v>
      </c>
      <c r="AN1346" s="71">
        <f>IF(AL1346&lt;&gt;"",VLOOKUP(AL1346,Gefährdungsstufen!$B$2:$G$20,3,FALSE),"")</f>
        <v>0</v>
      </c>
      <c r="AP1346" s="11" t="s">
        <v>26922</v>
      </c>
      <c r="AQ1346" s="11" t="e">
        <f t="shared" si="125"/>
        <v>#VALUE!</v>
      </c>
      <c r="AR1346" s="3">
        <v>0</v>
      </c>
      <c r="AS1346" s="3" t="s">
        <v>0</v>
      </c>
      <c r="AT1346" s="2">
        <v>1</v>
      </c>
      <c r="BE1346" s="2" t="s">
        <v>248</v>
      </c>
    </row>
    <row r="1347" spans="1:57" ht="15" hidden="1" customHeight="1">
      <c r="A1347" s="16" t="s">
        <v>26859</v>
      </c>
      <c r="B1347" s="5" t="s">
        <v>7402</v>
      </c>
      <c r="C1347" s="16" t="s">
        <v>7403</v>
      </c>
      <c r="D1347" s="3" t="s">
        <v>1</v>
      </c>
      <c r="E1347" s="3" t="str">
        <f>IF(D1347&lt;&gt;"",VLOOKUP($D1347,Gefährdungsstufen!$B$2:$G$20,6,FALSE),"")</f>
        <v>potentiell gefährdet</v>
      </c>
      <c r="F1347" s="71">
        <f>IF(D1347&lt;&gt;"",VLOOKUP($D1347,Gefährdungsstufen!$B$2:$G$20,3,FALSE),"")</f>
        <v>0</v>
      </c>
      <c r="G1347" s="33" t="str">
        <f t="shared" si="120"/>
        <v>Landolt Elias (1991): Gefährdung der Farn- und Blütenpflanzen in der Schweiz</v>
      </c>
      <c r="H1347" s="3" t="s">
        <v>1</v>
      </c>
      <c r="I1347" s="3" t="str">
        <f>IF(H1347&lt;&gt;"",VLOOKUP($H1347,Gefährdungsstufen!$B$2:$G$20,6,FALSE),"")</f>
        <v>potentiell gefährdet</v>
      </c>
      <c r="J1347" s="71">
        <f>IF(H1347&lt;&gt;"",VLOOKUP($H1347,Gefährdungsstufen!$B$2:$G$20,3,FALSE),"")</f>
        <v>0</v>
      </c>
      <c r="K1347" s="33" t="str">
        <f t="shared" si="121"/>
        <v>Landolt Elias (1991): Gefährdung der Farn- und Blütenpflanzen in der Schweiz</v>
      </c>
      <c r="L1347" s="3" t="s">
        <v>8</v>
      </c>
      <c r="N1347" s="11" t="str">
        <f>IF(M1347&lt;&gt;"",VLOOKUP(M1347,Gefährdungsstufen!$B$2:$G$20,6,FALSE),"")</f>
        <v/>
      </c>
      <c r="O1347" s="33" t="str">
        <f t="shared" si="122"/>
        <v/>
      </c>
      <c r="P1347" s="3" t="s">
        <v>8</v>
      </c>
      <c r="R1347" s="11" t="str">
        <f>IF(Q1347&lt;&gt;"",VLOOKUP(Q1347,Gefährdungsstufen!$B$2:$G$20,6,FALSE),"")</f>
        <v/>
      </c>
      <c r="S1347" s="33" t="str">
        <f t="shared" si="123"/>
        <v/>
      </c>
      <c r="T1347" s="3" t="s">
        <v>45</v>
      </c>
      <c r="U1347" s="3" t="s">
        <v>45</v>
      </c>
      <c r="V1347" s="11" t="str">
        <f>IF(U1347&lt;&gt;"",VLOOKUP(U1347,Gefährdungsstufen!$B$2:$G$20,6,FALSE),"")</f>
        <v>gefährdet</v>
      </c>
      <c r="W1347" s="33" t="str">
        <f t="shared" si="124"/>
        <v>Landolt Elias (1991): Gefährdung der Farn- und Blütenpflanzen in der Schweiz</v>
      </c>
      <c r="X1347" s="3">
        <v>2</v>
      </c>
      <c r="Y1347" s="3" t="s">
        <v>8</v>
      </c>
      <c r="Z1347" s="3" t="s">
        <v>13</v>
      </c>
      <c r="AA1347" s="3">
        <v>2</v>
      </c>
      <c r="AB1347" s="3">
        <v>2</v>
      </c>
      <c r="AD1347" s="3">
        <v>99</v>
      </c>
      <c r="AE1347" s="3" t="s">
        <v>23</v>
      </c>
      <c r="AF1347" s="3" t="str">
        <f>IF(AE1347&lt;&gt;"",VLOOKUP(AE1347,legende!$A$3:$C$6,2,FALSE),"")</f>
        <v>mittel</v>
      </c>
      <c r="AG1347" s="71">
        <f>IF(AE1347&lt;&gt;"",VLOOKUP(AE1347,legende!$A$3:$C$6,3,FALSE),"")</f>
        <v>2</v>
      </c>
      <c r="AH1347" s="3" t="s">
        <v>6</v>
      </c>
      <c r="AI1347" s="3" t="str">
        <f>IF(AH1347&lt;&gt;"",VLOOKUP(AH1347,legende!$F$3:$H$6,3,FALSE),"")</f>
        <v>klein: &lt;1/4</v>
      </c>
      <c r="AJ1347" s="71">
        <f>IF(AH1347&lt;&gt;"",VLOOKUP(AH1347,legende!$F$3:$H$6,2,FALSE),"")</f>
        <v>0</v>
      </c>
      <c r="AK1347" s="3" t="s">
        <v>45</v>
      </c>
      <c r="AL1347" s="3" t="s">
        <v>45</v>
      </c>
      <c r="AM1347" s="11" t="str">
        <f>IF(AL1347&lt;&gt;"",VLOOKUP(AL1347,Gefährdungsstufen!$B$2:$G$20,6,FALSE),"")</f>
        <v>gefährdet</v>
      </c>
      <c r="AN1347" s="71">
        <f>IF(AL1347&lt;&gt;"",VLOOKUP(AL1347,Gefährdungsstufen!$B$2:$G$20,3,FALSE),"")</f>
        <v>3</v>
      </c>
      <c r="AQ1347" s="11">
        <f t="shared" si="125"/>
        <v>5</v>
      </c>
      <c r="AR1347" s="3">
        <v>3</v>
      </c>
      <c r="AS1347" s="3">
        <v>3</v>
      </c>
    </row>
    <row r="1348" spans="1:57" ht="15" hidden="1" customHeight="1">
      <c r="A1348" s="16" t="s">
        <v>26859</v>
      </c>
      <c r="B1348" s="5" t="s">
        <v>5132</v>
      </c>
      <c r="C1348" s="16" t="s">
        <v>5133</v>
      </c>
      <c r="D1348" s="3" t="s">
        <v>1</v>
      </c>
      <c r="E1348" s="3" t="str">
        <f>IF(D1348&lt;&gt;"",VLOOKUP($D1348,Gefährdungsstufen!$B$2:$G$20,6,FALSE),"")</f>
        <v>potentiell gefährdet</v>
      </c>
      <c r="F1348" s="71">
        <f>IF(D1348&lt;&gt;"",VLOOKUP($D1348,Gefährdungsstufen!$B$2:$G$20,3,FALSE),"")</f>
        <v>0</v>
      </c>
      <c r="G1348" s="33" t="str">
        <f t="shared" ref="G1348:G1411" si="126">IF(D1348&lt;&gt;"","Landolt Elias (1991): Gefährdung der Farn- und Blütenpflanzen in der Schweiz","")</f>
        <v>Landolt Elias (1991): Gefährdung der Farn- und Blütenpflanzen in der Schweiz</v>
      </c>
      <c r="H1348" s="3" t="s">
        <v>19</v>
      </c>
      <c r="I1348" s="3" t="str">
        <f>IF(H1348&lt;&gt;"",VLOOKUP($H1348,Gefährdungsstufen!$B$2:$G$20,6,FALSE),"")</f>
        <v>potentiell gefährdet</v>
      </c>
      <c r="J1348" s="71">
        <f>IF(H1348&lt;&gt;"",VLOOKUP($H1348,Gefährdungsstufen!$B$2:$G$20,3,FALSE),"")</f>
        <v>0</v>
      </c>
      <c r="K1348" s="33" t="str">
        <f t="shared" ref="K1348:K1411" si="127">IF(H1348&lt;&gt;"","Landolt Elias (1991): Gefährdung der Farn- und Blütenpflanzen in der Schweiz","")</f>
        <v>Landolt Elias (1991): Gefährdung der Farn- und Blütenpflanzen in der Schweiz</v>
      </c>
      <c r="L1348" s="3" t="s">
        <v>19</v>
      </c>
      <c r="M1348" s="3" t="s">
        <v>19</v>
      </c>
      <c r="N1348" s="11" t="str">
        <f>IF(M1348&lt;&gt;"",VLOOKUP(M1348,Gefährdungsstufen!$B$2:$G$20,6,FALSE),"")</f>
        <v>potentiell gefährdet</v>
      </c>
      <c r="O1348" s="33" t="str">
        <f t="shared" ref="O1348:O1411" si="128">IF(M1348&lt;&gt;"","Landolt Elias (1991): Gefährdung der Farn- und Blütenpflanzen in der Schweiz","")</f>
        <v>Landolt Elias (1991): Gefährdung der Farn- und Blütenpflanzen in der Schweiz</v>
      </c>
      <c r="P1348" s="3" t="s">
        <v>17</v>
      </c>
      <c r="Q1348" s="3" t="s">
        <v>17</v>
      </c>
      <c r="R1348" s="11" t="str">
        <f>IF(Q1348&lt;&gt;"",VLOOKUP(Q1348,Gefährdungsstufen!$B$2:$G$20,6,FALSE),"")</f>
        <v>potentiell gefährdet</v>
      </c>
      <c r="S1348" s="33" t="str">
        <f t="shared" ref="S1348:S1411" si="129">IF(Q1348&lt;&gt;"","Landolt Elias (1991): Gefährdung der Farn- und Blütenpflanzen in der Schweiz","")</f>
        <v>Landolt Elias (1991): Gefährdung der Farn- und Blütenpflanzen in der Schweiz</v>
      </c>
      <c r="T1348" s="3" t="s">
        <v>19</v>
      </c>
      <c r="U1348" s="3" t="s">
        <v>19</v>
      </c>
      <c r="V1348" s="11" t="str">
        <f>IF(U1348&lt;&gt;"",VLOOKUP(U1348,Gefährdungsstufen!$B$2:$G$20,6,FALSE),"")</f>
        <v>potentiell gefährdet</v>
      </c>
      <c r="W1348" s="33" t="str">
        <f t="shared" ref="W1348:W1411" si="130">IF(U1348&lt;&gt;"","Landolt Elias (1991): Gefährdung der Farn- und Blütenpflanzen in der Schweiz","")</f>
        <v>Landolt Elias (1991): Gefährdung der Farn- und Blütenpflanzen in der Schweiz</v>
      </c>
      <c r="X1348" s="3">
        <v>7</v>
      </c>
      <c r="Y1348" s="3" t="s">
        <v>8</v>
      </c>
      <c r="Z1348" s="3" t="s">
        <v>2</v>
      </c>
      <c r="AA1348" s="3">
        <v>1</v>
      </c>
      <c r="AB1348" s="3">
        <v>3</v>
      </c>
      <c r="AC1348" s="3">
        <v>1</v>
      </c>
      <c r="AD1348" s="3">
        <v>2</v>
      </c>
      <c r="AE1348" s="3" t="s">
        <v>7</v>
      </c>
      <c r="AF1348" s="3" t="str">
        <f>IF(AE1348&lt;&gt;"",VLOOKUP(AE1348,legende!$A$3:$C$6,2,FALSE),"")</f>
        <v>gross</v>
      </c>
      <c r="AG1348" s="71">
        <f>IF(AE1348&lt;&gt;"",VLOOKUP(AE1348,legende!$A$3:$C$6,3,FALSE),"")</f>
        <v>0</v>
      </c>
      <c r="AH1348" s="3" t="s">
        <v>6</v>
      </c>
      <c r="AI1348" s="3" t="str">
        <f>IF(AH1348&lt;&gt;"",VLOOKUP(AH1348,legende!$F$3:$H$6,3,FALSE),"")</f>
        <v>klein: &lt;1/4</v>
      </c>
      <c r="AJ1348" s="71">
        <f>IF(AH1348&lt;&gt;"",VLOOKUP(AH1348,legende!$F$3:$H$6,2,FALSE),"")</f>
        <v>0</v>
      </c>
      <c r="AK1348" s="3" t="s">
        <v>12</v>
      </c>
      <c r="AL1348" s="3" t="s">
        <v>12</v>
      </c>
      <c r="AM1348" s="11" t="str">
        <f>IF(AL1348&lt;&gt;"",VLOOKUP(AL1348,Gefährdungsstufen!$B$2:$G$20,6,FALSE),"")</f>
        <v>vom Aussterben bedroht</v>
      </c>
      <c r="AN1348" s="71">
        <f>IF(AL1348&lt;&gt;"",VLOOKUP(AL1348,Gefährdungsstufen!$B$2:$G$20,3,FALSE),"")</f>
        <v>5</v>
      </c>
      <c r="AQ1348" s="11">
        <f t="shared" ref="AQ1348:AQ1411" si="131">AN1348+AJ1348+AG1348+J1348+F1348</f>
        <v>5</v>
      </c>
      <c r="AR1348" s="3">
        <v>3</v>
      </c>
      <c r="AS1348" s="3">
        <v>3</v>
      </c>
      <c r="BB1348" s="2">
        <v>6</v>
      </c>
    </row>
    <row r="1349" spans="1:57" ht="15" hidden="1" customHeight="1">
      <c r="A1349" s="16" t="s">
        <v>26859</v>
      </c>
      <c r="B1349" s="5" t="s">
        <v>16283</v>
      </c>
      <c r="C1349" s="16" t="s">
        <v>16284</v>
      </c>
      <c r="D1349" s="3" t="s">
        <v>1</v>
      </c>
      <c r="E1349" s="3" t="str">
        <f>IF(D1349&lt;&gt;"",VLOOKUP($D1349,Gefährdungsstufen!$B$2:$G$20,6,FALSE),"")</f>
        <v>potentiell gefährdet</v>
      </c>
      <c r="F1349" s="71">
        <f>IF(D1349&lt;&gt;"",VLOOKUP($D1349,Gefährdungsstufen!$B$2:$G$20,3,FALSE),"")</f>
        <v>0</v>
      </c>
      <c r="G1349" s="33" t="str">
        <f t="shared" si="126"/>
        <v>Landolt Elias (1991): Gefährdung der Farn- und Blütenpflanzen in der Schweiz</v>
      </c>
      <c r="H1349" s="3" t="s">
        <v>1</v>
      </c>
      <c r="I1349" s="3" t="str">
        <f>IF(H1349&lt;&gt;"",VLOOKUP($H1349,Gefährdungsstufen!$B$2:$G$20,6,FALSE),"")</f>
        <v>potentiell gefährdet</v>
      </c>
      <c r="J1349" s="71">
        <f>IF(H1349&lt;&gt;"",VLOOKUP($H1349,Gefährdungsstufen!$B$2:$G$20,3,FALSE),"")</f>
        <v>0</v>
      </c>
      <c r="K1349" s="33" t="str">
        <f t="shared" si="127"/>
        <v>Landolt Elias (1991): Gefährdung der Farn- und Blütenpflanzen in der Schweiz</v>
      </c>
      <c r="L1349" s="3" t="s">
        <v>1</v>
      </c>
      <c r="M1349" s="3" t="s">
        <v>1</v>
      </c>
      <c r="N1349" s="11" t="str">
        <f>IF(M1349&lt;&gt;"",VLOOKUP(M1349,Gefährdungsstufen!$B$2:$G$20,6,FALSE),"")</f>
        <v>potentiell gefährdet</v>
      </c>
      <c r="O1349" s="33" t="str">
        <f t="shared" si="128"/>
        <v>Landolt Elias (1991): Gefährdung der Farn- und Blütenpflanzen in der Schweiz</v>
      </c>
      <c r="P1349" s="3" t="s">
        <v>1</v>
      </c>
      <c r="Q1349" s="3" t="s">
        <v>1</v>
      </c>
      <c r="R1349" s="11" t="str">
        <f>IF(Q1349&lt;&gt;"",VLOOKUP(Q1349,Gefährdungsstufen!$B$2:$G$20,6,FALSE),"")</f>
        <v>potentiell gefährdet</v>
      </c>
      <c r="S1349" s="33" t="str">
        <f t="shared" si="129"/>
        <v>Landolt Elias (1991): Gefährdung der Farn- und Blütenpflanzen in der Schweiz</v>
      </c>
      <c r="T1349" s="3" t="s">
        <v>1</v>
      </c>
      <c r="U1349" s="3" t="s">
        <v>1</v>
      </c>
      <c r="V1349" s="11" t="str">
        <f>IF(U1349&lt;&gt;"",VLOOKUP(U1349,Gefährdungsstufen!$B$2:$G$20,6,FALSE),"")</f>
        <v>potentiell gefährdet</v>
      </c>
      <c r="W1349" s="33" t="str">
        <f t="shared" si="130"/>
        <v>Landolt Elias (1991): Gefährdung der Farn- und Blütenpflanzen in der Schweiz</v>
      </c>
      <c r="X1349" s="3">
        <v>1</v>
      </c>
      <c r="Y1349" s="3" t="s">
        <v>8</v>
      </c>
      <c r="Z1349" s="3" t="s">
        <v>2</v>
      </c>
      <c r="AA1349" s="3">
        <v>6</v>
      </c>
      <c r="AB1349" s="3">
        <v>6</v>
      </c>
      <c r="AC1349" s="3">
        <v>6</v>
      </c>
      <c r="AD1349" s="3">
        <v>5</v>
      </c>
      <c r="AF1349" s="3" t="str">
        <f>IF(AE1349&lt;&gt;"",VLOOKUP(AE1349,legende!$A$3:$C$6,2,FALSE),"")</f>
        <v/>
      </c>
      <c r="AG1349" s="71" t="str">
        <f>IF(AE1349&lt;&gt;"",VLOOKUP(AE1349,legende!$A$3:$C$6,3,FALSE),"")</f>
        <v/>
      </c>
      <c r="AI1349" s="3" t="str">
        <f>IF(AH1349&lt;&gt;"",VLOOKUP(AH1349,legende!$F$3:$H$6,3,FALSE),"")</f>
        <v/>
      </c>
      <c r="AJ1349" s="71" t="str">
        <f>IF(AH1349&lt;&gt;"",VLOOKUP(AH1349,legende!$F$3:$H$6,2,FALSE),"")</f>
        <v/>
      </c>
      <c r="AK1349" s="3" t="s">
        <v>1</v>
      </c>
      <c r="AL1349" s="3" t="s">
        <v>1</v>
      </c>
      <c r="AM1349" s="11" t="str">
        <f>IF(AL1349&lt;&gt;"",VLOOKUP(AL1349,Gefährdungsstufen!$B$2:$G$20,6,FALSE),"")</f>
        <v>potentiell gefährdet</v>
      </c>
      <c r="AN1349" s="71">
        <f>IF(AL1349&lt;&gt;"",VLOOKUP(AL1349,Gefährdungsstufen!$B$2:$G$20,3,FALSE),"")</f>
        <v>0</v>
      </c>
      <c r="AP1349" s="11" t="s">
        <v>26922</v>
      </c>
      <c r="AQ1349" s="11" t="e">
        <f t="shared" si="131"/>
        <v>#VALUE!</v>
      </c>
      <c r="AR1349" s="3">
        <v>0</v>
      </c>
      <c r="AS1349" s="3" t="s">
        <v>0</v>
      </c>
      <c r="AT1349" s="2">
        <v>1</v>
      </c>
    </row>
    <row r="1350" spans="1:57" ht="15" hidden="1" customHeight="1">
      <c r="A1350" s="16" t="s">
        <v>26859</v>
      </c>
      <c r="B1350" s="5" t="s">
        <v>16341</v>
      </c>
      <c r="C1350" s="16" t="s">
        <v>16342</v>
      </c>
      <c r="D1350" s="3" t="s">
        <v>1</v>
      </c>
      <c r="E1350" s="3" t="str">
        <f>IF(D1350&lt;&gt;"",VLOOKUP($D1350,Gefährdungsstufen!$B$2:$G$20,6,FALSE),"")</f>
        <v>potentiell gefährdet</v>
      </c>
      <c r="F1350" s="71">
        <f>IF(D1350&lt;&gt;"",VLOOKUP($D1350,Gefährdungsstufen!$B$2:$G$20,3,FALSE),"")</f>
        <v>0</v>
      </c>
      <c r="G1350" s="33" t="str">
        <f t="shared" si="126"/>
        <v>Landolt Elias (1991): Gefährdung der Farn- und Blütenpflanzen in der Schweiz</v>
      </c>
      <c r="H1350" s="3" t="s">
        <v>45</v>
      </c>
      <c r="I1350" s="3" t="str">
        <f>IF(H1350&lt;&gt;"",VLOOKUP($H1350,Gefährdungsstufen!$B$2:$G$20,6,FALSE),"")</f>
        <v>gefährdet</v>
      </c>
      <c r="J1350" s="71">
        <f>IF(H1350&lt;&gt;"",VLOOKUP($H1350,Gefährdungsstufen!$B$2:$G$20,3,FALSE),"")</f>
        <v>3</v>
      </c>
      <c r="K1350" s="33" t="str">
        <f t="shared" si="127"/>
        <v>Landolt Elias (1991): Gefährdung der Farn- und Blütenpflanzen in der Schweiz</v>
      </c>
      <c r="L1350" s="3" t="s">
        <v>8</v>
      </c>
      <c r="N1350" s="11" t="str">
        <f>IF(M1350&lt;&gt;"",VLOOKUP(M1350,Gefährdungsstufen!$B$2:$G$20,6,FALSE),"")</f>
        <v/>
      </c>
      <c r="O1350" s="33" t="str">
        <f t="shared" si="128"/>
        <v/>
      </c>
      <c r="P1350" s="3" t="s">
        <v>8</v>
      </c>
      <c r="R1350" s="11" t="str">
        <f>IF(Q1350&lt;&gt;"",VLOOKUP(Q1350,Gefährdungsstufen!$B$2:$G$20,6,FALSE),"")</f>
        <v/>
      </c>
      <c r="S1350" s="33" t="str">
        <f t="shared" si="129"/>
        <v/>
      </c>
      <c r="T1350" s="3" t="s">
        <v>8</v>
      </c>
      <c r="V1350" s="11" t="str">
        <f>IF(U1350&lt;&gt;"",VLOOKUP(U1350,Gefährdungsstufen!$B$2:$G$20,6,FALSE),"")</f>
        <v/>
      </c>
      <c r="W1350" s="33" t="str">
        <f t="shared" si="130"/>
        <v/>
      </c>
      <c r="X1350" s="3">
        <v>3</v>
      </c>
      <c r="Y1350" s="3" t="s">
        <v>8</v>
      </c>
      <c r="Z1350" s="3" t="s">
        <v>2</v>
      </c>
      <c r="AA1350" s="3">
        <v>2</v>
      </c>
      <c r="AB1350" s="3">
        <v>2</v>
      </c>
      <c r="AC1350" s="3">
        <v>2</v>
      </c>
      <c r="AD1350" s="3">
        <v>5</v>
      </c>
      <c r="AE1350" s="3" t="s">
        <v>7</v>
      </c>
      <c r="AF1350" s="3" t="str">
        <f>IF(AE1350&lt;&gt;"",VLOOKUP(AE1350,legende!$A$3:$C$6,2,FALSE),"")</f>
        <v>gross</v>
      </c>
      <c r="AG1350" s="71">
        <f>IF(AE1350&lt;&gt;"",VLOOKUP(AE1350,legende!$A$3:$C$6,3,FALSE),"")</f>
        <v>0</v>
      </c>
      <c r="AH1350" s="3" t="s">
        <v>6</v>
      </c>
      <c r="AI1350" s="3" t="str">
        <f>IF(AH1350&lt;&gt;"",VLOOKUP(AH1350,legende!$F$3:$H$6,3,FALSE),"")</f>
        <v>klein: &lt;1/4</v>
      </c>
      <c r="AJ1350" s="71">
        <f>IF(AH1350&lt;&gt;"",VLOOKUP(AH1350,legende!$F$3:$H$6,2,FALSE),"")</f>
        <v>0</v>
      </c>
      <c r="AK1350" s="3" t="s">
        <v>19</v>
      </c>
      <c r="AL1350" s="3" t="s">
        <v>19</v>
      </c>
      <c r="AM1350" s="11" t="str">
        <f>IF(AL1350&lt;&gt;"",VLOOKUP(AL1350,Gefährdungsstufen!$B$2:$G$20,6,FALSE),"")</f>
        <v>potentiell gefährdet</v>
      </c>
      <c r="AN1350" s="71">
        <f>IF(AL1350&lt;&gt;"",VLOOKUP(AL1350,Gefährdungsstufen!$B$2:$G$20,3,FALSE),"")</f>
        <v>0</v>
      </c>
      <c r="AQ1350" s="11">
        <f t="shared" si="131"/>
        <v>3</v>
      </c>
      <c r="AR1350" s="3">
        <v>2</v>
      </c>
      <c r="AS1350" s="3">
        <v>2</v>
      </c>
    </row>
    <row r="1351" spans="1:57" ht="15" hidden="1" customHeight="1">
      <c r="A1351" s="16" t="s">
        <v>26859</v>
      </c>
      <c r="B1351" s="5" t="s">
        <v>9657</v>
      </c>
      <c r="C1351" s="16" t="s">
        <v>9658</v>
      </c>
      <c r="D1351" s="3" t="s">
        <v>1</v>
      </c>
      <c r="E1351" s="3" t="str">
        <f>IF(D1351&lt;&gt;"",VLOOKUP($D1351,Gefährdungsstufen!$B$2:$G$20,6,FALSE),"")</f>
        <v>potentiell gefährdet</v>
      </c>
      <c r="F1351" s="71">
        <f>IF(D1351&lt;&gt;"",VLOOKUP($D1351,Gefährdungsstufen!$B$2:$G$20,3,FALSE),"")</f>
        <v>0</v>
      </c>
      <c r="G1351" s="33" t="str">
        <f t="shared" si="126"/>
        <v>Landolt Elias (1991): Gefährdung der Farn- und Blütenpflanzen in der Schweiz</v>
      </c>
      <c r="H1351" s="3" t="s">
        <v>1</v>
      </c>
      <c r="I1351" s="3" t="str">
        <f>IF(H1351&lt;&gt;"",VLOOKUP($H1351,Gefährdungsstufen!$B$2:$G$20,6,FALSE),"")</f>
        <v>potentiell gefährdet</v>
      </c>
      <c r="J1351" s="71">
        <f>IF(H1351&lt;&gt;"",VLOOKUP($H1351,Gefährdungsstufen!$B$2:$G$20,3,FALSE),"")</f>
        <v>0</v>
      </c>
      <c r="K1351" s="33" t="str">
        <f t="shared" si="127"/>
        <v>Landolt Elias (1991): Gefährdung der Farn- und Blütenpflanzen in der Schweiz</v>
      </c>
      <c r="L1351" s="3" t="s">
        <v>5</v>
      </c>
      <c r="M1351" s="3" t="s">
        <v>5</v>
      </c>
      <c r="N1351" s="11" t="str">
        <f>IF(M1351&lt;&gt;"",VLOOKUP(M1351,Gefährdungsstufen!$B$2:$G$20,6,FALSE),"")</f>
        <v>stark gefährdet</v>
      </c>
      <c r="O1351" s="33" t="str">
        <f t="shared" si="128"/>
        <v>Landolt Elias (1991): Gefährdung der Farn- und Blütenpflanzen in der Schweiz</v>
      </c>
      <c r="P1351" s="3" t="s">
        <v>1</v>
      </c>
      <c r="Q1351" s="3" t="s">
        <v>1</v>
      </c>
      <c r="R1351" s="11" t="str">
        <f>IF(Q1351&lt;&gt;"",VLOOKUP(Q1351,Gefährdungsstufen!$B$2:$G$20,6,FALSE),"")</f>
        <v>potentiell gefährdet</v>
      </c>
      <c r="S1351" s="33" t="str">
        <f t="shared" si="129"/>
        <v>Landolt Elias (1991): Gefährdung der Farn- und Blütenpflanzen in der Schweiz</v>
      </c>
      <c r="T1351" s="3" t="s">
        <v>5</v>
      </c>
      <c r="U1351" s="3" t="s">
        <v>5</v>
      </c>
      <c r="V1351" s="11" t="str">
        <f>IF(U1351&lt;&gt;"",VLOOKUP(U1351,Gefährdungsstufen!$B$2:$G$20,6,FALSE),"")</f>
        <v>stark gefährdet</v>
      </c>
      <c r="W1351" s="33" t="str">
        <f t="shared" si="130"/>
        <v>Landolt Elias (1991): Gefährdung der Farn- und Blütenpflanzen in der Schweiz</v>
      </c>
      <c r="X1351" s="3">
        <v>6</v>
      </c>
      <c r="Y1351" s="3" t="s">
        <v>8</v>
      </c>
      <c r="Z1351" s="3" t="s">
        <v>2</v>
      </c>
      <c r="AA1351" s="3">
        <v>5</v>
      </c>
      <c r="AB1351" s="3">
        <v>7</v>
      </c>
      <c r="AC1351" s="3">
        <v>4</v>
      </c>
      <c r="AD1351" s="3">
        <v>2</v>
      </c>
      <c r="AE1351" s="3" t="s">
        <v>7</v>
      </c>
      <c r="AF1351" s="3" t="str">
        <f>IF(AE1351&lt;&gt;"",VLOOKUP(AE1351,legende!$A$3:$C$6,2,FALSE),"")</f>
        <v>gross</v>
      </c>
      <c r="AG1351" s="71">
        <f>IF(AE1351&lt;&gt;"",VLOOKUP(AE1351,legende!$A$3:$C$6,3,FALSE),"")</f>
        <v>0</v>
      </c>
      <c r="AH1351" s="3" t="s">
        <v>6</v>
      </c>
      <c r="AI1351" s="3" t="str">
        <f>IF(AH1351&lt;&gt;"",VLOOKUP(AH1351,legende!$F$3:$H$6,3,FALSE),"")</f>
        <v>klein: &lt;1/4</v>
      </c>
      <c r="AJ1351" s="71">
        <f>IF(AH1351&lt;&gt;"",VLOOKUP(AH1351,legende!$F$3:$H$6,2,FALSE),"")</f>
        <v>0</v>
      </c>
      <c r="AK1351" s="3" t="s">
        <v>5</v>
      </c>
      <c r="AL1351" s="3" t="s">
        <v>5</v>
      </c>
      <c r="AM1351" s="11" t="str">
        <f>IF(AL1351&lt;&gt;"",VLOOKUP(AL1351,Gefährdungsstufen!$B$2:$G$20,6,FALSE),"")</f>
        <v>stark gefährdet</v>
      </c>
      <c r="AN1351" s="71">
        <f>IF(AL1351&lt;&gt;"",VLOOKUP(AL1351,Gefährdungsstufen!$B$2:$G$20,3,FALSE),"")</f>
        <v>4</v>
      </c>
      <c r="AQ1351" s="11">
        <f t="shared" si="131"/>
        <v>4</v>
      </c>
      <c r="AR1351" s="3">
        <v>2</v>
      </c>
      <c r="AS1351" s="3">
        <v>2</v>
      </c>
      <c r="AV1351" s="2" t="s">
        <v>36</v>
      </c>
      <c r="AW1351" s="2" t="s">
        <v>35</v>
      </c>
    </row>
    <row r="1352" spans="1:57" ht="15" hidden="1" customHeight="1">
      <c r="A1352" s="16" t="s">
        <v>26859</v>
      </c>
      <c r="B1352" s="5" t="s">
        <v>16054</v>
      </c>
      <c r="C1352" s="16" t="s">
        <v>16055</v>
      </c>
      <c r="D1352" s="3" t="s">
        <v>1</v>
      </c>
      <c r="E1352" s="3" t="str">
        <f>IF(D1352&lt;&gt;"",VLOOKUP($D1352,Gefährdungsstufen!$B$2:$G$20,6,FALSE),"")</f>
        <v>potentiell gefährdet</v>
      </c>
      <c r="F1352" s="71">
        <f>IF(D1352&lt;&gt;"",VLOOKUP($D1352,Gefährdungsstufen!$B$2:$G$20,3,FALSE),"")</f>
        <v>0</v>
      </c>
      <c r="G1352" s="33" t="str">
        <f t="shared" si="126"/>
        <v>Landolt Elias (1991): Gefährdung der Farn- und Blütenpflanzen in der Schweiz</v>
      </c>
      <c r="H1352" s="3" t="s">
        <v>1</v>
      </c>
      <c r="I1352" s="3" t="str">
        <f>IF(H1352&lt;&gt;"",VLOOKUP($H1352,Gefährdungsstufen!$B$2:$G$20,6,FALSE),"")</f>
        <v>potentiell gefährdet</v>
      </c>
      <c r="J1352" s="71">
        <f>IF(H1352&lt;&gt;"",VLOOKUP($H1352,Gefährdungsstufen!$B$2:$G$20,3,FALSE),"")</f>
        <v>0</v>
      </c>
      <c r="K1352" s="33" t="str">
        <f t="shared" si="127"/>
        <v>Landolt Elias (1991): Gefährdung der Farn- und Blütenpflanzen in der Schweiz</v>
      </c>
      <c r="L1352" s="3" t="s">
        <v>19</v>
      </c>
      <c r="M1352" s="3" t="s">
        <v>19</v>
      </c>
      <c r="N1352" s="11" t="str">
        <f>IF(M1352&lt;&gt;"",VLOOKUP(M1352,Gefährdungsstufen!$B$2:$G$20,6,FALSE),"")</f>
        <v>potentiell gefährdet</v>
      </c>
      <c r="O1352" s="33" t="str">
        <f t="shared" si="128"/>
        <v>Landolt Elias (1991): Gefährdung der Farn- und Blütenpflanzen in der Schweiz</v>
      </c>
      <c r="P1352" s="3" t="s">
        <v>1</v>
      </c>
      <c r="Q1352" s="3" t="s">
        <v>1</v>
      </c>
      <c r="R1352" s="11" t="str">
        <f>IF(Q1352&lt;&gt;"",VLOOKUP(Q1352,Gefährdungsstufen!$B$2:$G$20,6,FALSE),"")</f>
        <v>potentiell gefährdet</v>
      </c>
      <c r="S1352" s="33" t="str">
        <f t="shared" si="129"/>
        <v>Landolt Elias (1991): Gefährdung der Farn- und Blütenpflanzen in der Schweiz</v>
      </c>
      <c r="T1352" s="3" t="s">
        <v>19</v>
      </c>
      <c r="U1352" s="3" t="s">
        <v>19</v>
      </c>
      <c r="V1352" s="11" t="str">
        <f>IF(U1352&lt;&gt;"",VLOOKUP(U1352,Gefährdungsstufen!$B$2:$G$20,6,FALSE),"")</f>
        <v>potentiell gefährdet</v>
      </c>
      <c r="W1352" s="33" t="str">
        <f t="shared" si="130"/>
        <v>Landolt Elias (1991): Gefährdung der Farn- und Blütenpflanzen in der Schweiz</v>
      </c>
      <c r="X1352" s="3">
        <v>7</v>
      </c>
      <c r="Y1352" s="3" t="s">
        <v>18</v>
      </c>
      <c r="Z1352" s="3" t="s">
        <v>2</v>
      </c>
      <c r="AA1352" s="3">
        <v>3</v>
      </c>
      <c r="AB1352" s="3">
        <v>4</v>
      </c>
      <c r="AC1352" s="3">
        <v>2</v>
      </c>
      <c r="AD1352" s="3">
        <v>3</v>
      </c>
      <c r="AE1352" s="3" t="s">
        <v>7</v>
      </c>
      <c r="AF1352" s="3" t="str">
        <f>IF(AE1352&lt;&gt;"",VLOOKUP(AE1352,legende!$A$3:$C$6,2,FALSE),"")</f>
        <v>gross</v>
      </c>
      <c r="AG1352" s="71">
        <f>IF(AE1352&lt;&gt;"",VLOOKUP(AE1352,legende!$A$3:$C$6,3,FALSE),"")</f>
        <v>0</v>
      </c>
      <c r="AH1352" s="3" t="s">
        <v>6</v>
      </c>
      <c r="AI1352" s="3" t="str">
        <f>IF(AH1352&lt;&gt;"",VLOOKUP(AH1352,legende!$F$3:$H$6,3,FALSE),"")</f>
        <v>klein: &lt;1/4</v>
      </c>
      <c r="AJ1352" s="71">
        <f>IF(AH1352&lt;&gt;"",VLOOKUP(AH1352,legende!$F$3:$H$6,2,FALSE),"")</f>
        <v>0</v>
      </c>
      <c r="AK1352" s="3" t="s">
        <v>9</v>
      </c>
      <c r="AL1352" s="3" t="s">
        <v>9</v>
      </c>
      <c r="AM1352" s="11" t="str">
        <f>IF(AL1352&lt;&gt;"",VLOOKUP(AL1352,Gefährdungsstufen!$B$2:$G$20,6,FALSE),"")</f>
        <v>vom Aussterben bedroht</v>
      </c>
      <c r="AN1352" s="71">
        <f>IF(AL1352&lt;&gt;"",VLOOKUP(AL1352,Gefährdungsstufen!$B$2:$G$20,3,FALSE),"")</f>
        <v>5</v>
      </c>
      <c r="AQ1352" s="11">
        <f t="shared" si="131"/>
        <v>5</v>
      </c>
      <c r="AR1352" s="3">
        <v>3</v>
      </c>
      <c r="AS1352" s="3">
        <v>3</v>
      </c>
      <c r="AV1352" s="2" t="s">
        <v>36</v>
      </c>
      <c r="AW1352" s="2" t="s">
        <v>35</v>
      </c>
    </row>
    <row r="1353" spans="1:57" ht="15" hidden="1" customHeight="1">
      <c r="A1353" s="16" t="s">
        <v>26859</v>
      </c>
      <c r="B1353" s="5" t="s">
        <v>9055</v>
      </c>
      <c r="C1353" s="16" t="s">
        <v>9056</v>
      </c>
      <c r="D1353" s="3" t="s">
        <v>1</v>
      </c>
      <c r="E1353" s="3" t="str">
        <f>IF(D1353&lt;&gt;"",VLOOKUP($D1353,Gefährdungsstufen!$B$2:$G$20,6,FALSE),"")</f>
        <v>potentiell gefährdet</v>
      </c>
      <c r="F1353" s="71">
        <f>IF(D1353&lt;&gt;"",VLOOKUP($D1353,Gefährdungsstufen!$B$2:$G$20,3,FALSE),"")</f>
        <v>0</v>
      </c>
      <c r="G1353" s="33" t="str">
        <f t="shared" si="126"/>
        <v>Landolt Elias (1991): Gefährdung der Farn- und Blütenpflanzen in der Schweiz</v>
      </c>
      <c r="H1353" s="3" t="s">
        <v>1</v>
      </c>
      <c r="I1353" s="3" t="str">
        <f>IF(H1353&lt;&gt;"",VLOOKUP($H1353,Gefährdungsstufen!$B$2:$G$20,6,FALSE),"")</f>
        <v>potentiell gefährdet</v>
      </c>
      <c r="J1353" s="71">
        <f>IF(H1353&lt;&gt;"",VLOOKUP($H1353,Gefährdungsstufen!$B$2:$G$20,3,FALSE),"")</f>
        <v>0</v>
      </c>
      <c r="K1353" s="33" t="str">
        <f t="shared" si="127"/>
        <v>Landolt Elias (1991): Gefährdung der Farn- und Blütenpflanzen in der Schweiz</v>
      </c>
      <c r="L1353" s="3" t="s">
        <v>1</v>
      </c>
      <c r="M1353" s="3" t="s">
        <v>1</v>
      </c>
      <c r="N1353" s="11" t="str">
        <f>IF(M1353&lt;&gt;"",VLOOKUP(M1353,Gefährdungsstufen!$B$2:$G$20,6,FALSE),"")</f>
        <v>potentiell gefährdet</v>
      </c>
      <c r="O1353" s="33" t="str">
        <f t="shared" si="128"/>
        <v>Landolt Elias (1991): Gefährdung der Farn- und Blütenpflanzen in der Schweiz</v>
      </c>
      <c r="P1353" s="3" t="s">
        <v>1</v>
      </c>
      <c r="Q1353" s="3" t="s">
        <v>1</v>
      </c>
      <c r="R1353" s="11" t="str">
        <f>IF(Q1353&lt;&gt;"",VLOOKUP(Q1353,Gefährdungsstufen!$B$2:$G$20,6,FALSE),"")</f>
        <v>potentiell gefährdet</v>
      </c>
      <c r="S1353" s="33" t="str">
        <f t="shared" si="129"/>
        <v>Landolt Elias (1991): Gefährdung der Farn- und Blütenpflanzen in der Schweiz</v>
      </c>
      <c r="T1353" s="3" t="s">
        <v>1</v>
      </c>
      <c r="U1353" s="3" t="s">
        <v>1</v>
      </c>
      <c r="V1353" s="11" t="str">
        <f>IF(U1353&lt;&gt;"",VLOOKUP(U1353,Gefährdungsstufen!$B$2:$G$20,6,FALSE),"")</f>
        <v>potentiell gefährdet</v>
      </c>
      <c r="W1353" s="33" t="str">
        <f t="shared" si="130"/>
        <v>Landolt Elias (1991): Gefährdung der Farn- und Blütenpflanzen in der Schweiz</v>
      </c>
      <c r="X1353" s="3">
        <v>7</v>
      </c>
      <c r="Y1353" s="3" t="s">
        <v>8</v>
      </c>
      <c r="Z1353" s="3" t="s">
        <v>2</v>
      </c>
      <c r="AA1353" s="3">
        <v>6</v>
      </c>
      <c r="AB1353" s="3">
        <v>6</v>
      </c>
      <c r="AC1353" s="3">
        <v>6</v>
      </c>
      <c r="AD1353" s="3">
        <v>5</v>
      </c>
      <c r="AF1353" s="3" t="str">
        <f>IF(AE1353&lt;&gt;"",VLOOKUP(AE1353,legende!$A$3:$C$6,2,FALSE),"")</f>
        <v/>
      </c>
      <c r="AG1353" s="71" t="str">
        <f>IF(AE1353&lt;&gt;"",VLOOKUP(AE1353,legende!$A$3:$C$6,3,FALSE),"")</f>
        <v/>
      </c>
      <c r="AI1353" s="3" t="str">
        <f>IF(AH1353&lt;&gt;"",VLOOKUP(AH1353,legende!$F$3:$H$6,3,FALSE),"")</f>
        <v/>
      </c>
      <c r="AJ1353" s="71" t="str">
        <f>IF(AH1353&lt;&gt;"",VLOOKUP(AH1353,legende!$F$3:$H$6,2,FALSE),"")</f>
        <v/>
      </c>
      <c r="AK1353" s="3" t="s">
        <v>1</v>
      </c>
      <c r="AL1353" s="3" t="s">
        <v>1</v>
      </c>
      <c r="AM1353" s="11" t="str">
        <f>IF(AL1353&lt;&gt;"",VLOOKUP(AL1353,Gefährdungsstufen!$B$2:$G$20,6,FALSE),"")</f>
        <v>potentiell gefährdet</v>
      </c>
      <c r="AN1353" s="71">
        <f>IF(AL1353&lt;&gt;"",VLOOKUP(AL1353,Gefährdungsstufen!$B$2:$G$20,3,FALSE),"")</f>
        <v>0</v>
      </c>
      <c r="AP1353" s="11" t="s">
        <v>26922</v>
      </c>
      <c r="AQ1353" s="11" t="e">
        <f t="shared" si="131"/>
        <v>#VALUE!</v>
      </c>
      <c r="AR1353" s="3">
        <v>0</v>
      </c>
      <c r="AS1353" s="3" t="s">
        <v>0</v>
      </c>
      <c r="AT1353" s="2">
        <v>1</v>
      </c>
    </row>
    <row r="1354" spans="1:57" ht="15" hidden="1" customHeight="1">
      <c r="A1354" s="16" t="s">
        <v>26859</v>
      </c>
      <c r="B1354" s="5" t="s">
        <v>25479</v>
      </c>
      <c r="C1354" s="16" t="s">
        <v>25480</v>
      </c>
      <c r="D1354" s="3" t="s">
        <v>1</v>
      </c>
      <c r="E1354" s="3" t="str">
        <f>IF(D1354&lt;&gt;"",VLOOKUP($D1354,Gefährdungsstufen!$B$2:$G$20,6,FALSE),"")</f>
        <v>potentiell gefährdet</v>
      </c>
      <c r="F1354" s="71">
        <f>IF(D1354&lt;&gt;"",VLOOKUP($D1354,Gefährdungsstufen!$B$2:$G$20,3,FALSE),"")</f>
        <v>0</v>
      </c>
      <c r="G1354" s="33" t="str">
        <f t="shared" si="126"/>
        <v>Landolt Elias (1991): Gefährdung der Farn- und Blütenpflanzen in der Schweiz</v>
      </c>
      <c r="H1354" s="3" t="s">
        <v>1</v>
      </c>
      <c r="I1354" s="3" t="str">
        <f>IF(H1354&lt;&gt;"",VLOOKUP($H1354,Gefährdungsstufen!$B$2:$G$20,6,FALSE),"")</f>
        <v>potentiell gefährdet</v>
      </c>
      <c r="J1354" s="71">
        <f>IF(H1354&lt;&gt;"",VLOOKUP($H1354,Gefährdungsstufen!$B$2:$G$20,3,FALSE),"")</f>
        <v>0</v>
      </c>
      <c r="K1354" s="33" t="str">
        <f t="shared" si="127"/>
        <v>Landolt Elias (1991): Gefährdung der Farn- und Blütenpflanzen in der Schweiz</v>
      </c>
      <c r="L1354" s="3" t="s">
        <v>1</v>
      </c>
      <c r="M1354" s="3" t="s">
        <v>1</v>
      </c>
      <c r="N1354" s="11" t="str">
        <f>IF(M1354&lt;&gt;"",VLOOKUP(M1354,Gefährdungsstufen!$B$2:$G$20,6,FALSE),"")</f>
        <v>potentiell gefährdet</v>
      </c>
      <c r="O1354" s="33" t="str">
        <f t="shared" si="128"/>
        <v>Landolt Elias (1991): Gefährdung der Farn- und Blütenpflanzen in der Schweiz</v>
      </c>
      <c r="P1354" s="3" t="s">
        <v>1</v>
      </c>
      <c r="Q1354" s="3" t="s">
        <v>1</v>
      </c>
      <c r="R1354" s="11" t="str">
        <f>IF(Q1354&lt;&gt;"",VLOOKUP(Q1354,Gefährdungsstufen!$B$2:$G$20,6,FALSE),"")</f>
        <v>potentiell gefährdet</v>
      </c>
      <c r="S1354" s="33" t="str">
        <f t="shared" si="129"/>
        <v>Landolt Elias (1991): Gefährdung der Farn- und Blütenpflanzen in der Schweiz</v>
      </c>
      <c r="T1354" s="3" t="s">
        <v>1</v>
      </c>
      <c r="U1354" s="3" t="s">
        <v>1</v>
      </c>
      <c r="V1354" s="11" t="str">
        <f>IF(U1354&lt;&gt;"",VLOOKUP(U1354,Gefährdungsstufen!$B$2:$G$20,6,FALSE),"")</f>
        <v>potentiell gefährdet</v>
      </c>
      <c r="W1354" s="33" t="str">
        <f t="shared" si="130"/>
        <v>Landolt Elias (1991): Gefährdung der Farn- und Blütenpflanzen in der Schweiz</v>
      </c>
      <c r="X1354" s="3">
        <v>1</v>
      </c>
      <c r="Y1354" s="3" t="s">
        <v>8</v>
      </c>
      <c r="Z1354" s="3" t="s">
        <v>2</v>
      </c>
      <c r="AA1354" s="3">
        <v>8</v>
      </c>
      <c r="AB1354" s="3">
        <v>8</v>
      </c>
      <c r="AC1354" s="3">
        <v>8</v>
      </c>
      <c r="AD1354" s="3">
        <v>5</v>
      </c>
      <c r="AF1354" s="3" t="str">
        <f>IF(AE1354&lt;&gt;"",VLOOKUP(AE1354,legende!$A$3:$C$6,2,FALSE),"")</f>
        <v/>
      </c>
      <c r="AG1354" s="71" t="str">
        <f>IF(AE1354&lt;&gt;"",VLOOKUP(AE1354,legende!$A$3:$C$6,3,FALSE),"")</f>
        <v/>
      </c>
      <c r="AI1354" s="3" t="str">
        <f>IF(AH1354&lt;&gt;"",VLOOKUP(AH1354,legende!$F$3:$H$6,3,FALSE),"")</f>
        <v/>
      </c>
      <c r="AJ1354" s="71" t="str">
        <f>IF(AH1354&lt;&gt;"",VLOOKUP(AH1354,legende!$F$3:$H$6,2,FALSE),"")</f>
        <v/>
      </c>
      <c r="AK1354" s="3" t="s">
        <v>1</v>
      </c>
      <c r="AL1354" s="3" t="s">
        <v>1</v>
      </c>
      <c r="AM1354" s="11" t="str">
        <f>IF(AL1354&lt;&gt;"",VLOOKUP(AL1354,Gefährdungsstufen!$B$2:$G$20,6,FALSE),"")</f>
        <v>potentiell gefährdet</v>
      </c>
      <c r="AN1354" s="71">
        <f>IF(AL1354&lt;&gt;"",VLOOKUP(AL1354,Gefährdungsstufen!$B$2:$G$20,3,FALSE),"")</f>
        <v>0</v>
      </c>
      <c r="AP1354" s="11" t="s">
        <v>26922</v>
      </c>
      <c r="AQ1354" s="11" t="e">
        <f t="shared" si="131"/>
        <v>#VALUE!</v>
      </c>
      <c r="AR1354" s="3">
        <v>0</v>
      </c>
      <c r="AS1354" s="3" t="s">
        <v>0</v>
      </c>
      <c r="AT1354" s="2">
        <v>1</v>
      </c>
      <c r="BA1354" s="2" t="s">
        <v>52</v>
      </c>
      <c r="BD1354" s="2" t="s">
        <v>120</v>
      </c>
    </row>
    <row r="1355" spans="1:57" ht="15" hidden="1" customHeight="1">
      <c r="A1355" s="16" t="s">
        <v>26859</v>
      </c>
      <c r="B1355" s="5" t="s">
        <v>7981</v>
      </c>
      <c r="C1355" s="16" t="s">
        <v>7982</v>
      </c>
      <c r="D1355" s="3" t="s">
        <v>1</v>
      </c>
      <c r="E1355" s="3" t="str">
        <f>IF(D1355&lt;&gt;"",VLOOKUP($D1355,Gefährdungsstufen!$B$2:$G$20,6,FALSE),"")</f>
        <v>potentiell gefährdet</v>
      </c>
      <c r="F1355" s="71">
        <f>IF(D1355&lt;&gt;"",VLOOKUP($D1355,Gefährdungsstufen!$B$2:$G$20,3,FALSE),"")</f>
        <v>0</v>
      </c>
      <c r="G1355" s="33" t="str">
        <f t="shared" si="126"/>
        <v>Landolt Elias (1991): Gefährdung der Farn- und Blütenpflanzen in der Schweiz</v>
      </c>
      <c r="H1355" s="3" t="s">
        <v>1</v>
      </c>
      <c r="I1355" s="3" t="str">
        <f>IF(H1355&lt;&gt;"",VLOOKUP($H1355,Gefährdungsstufen!$B$2:$G$20,6,FALSE),"")</f>
        <v>potentiell gefährdet</v>
      </c>
      <c r="J1355" s="71">
        <f>IF(H1355&lt;&gt;"",VLOOKUP($H1355,Gefährdungsstufen!$B$2:$G$20,3,FALSE),"")</f>
        <v>0</v>
      </c>
      <c r="K1355" s="33" t="str">
        <f t="shared" si="127"/>
        <v>Landolt Elias (1991): Gefährdung der Farn- und Blütenpflanzen in der Schweiz</v>
      </c>
      <c r="L1355" s="3" t="s">
        <v>1</v>
      </c>
      <c r="M1355" s="3" t="s">
        <v>1</v>
      </c>
      <c r="N1355" s="11" t="str">
        <f>IF(M1355&lt;&gt;"",VLOOKUP(M1355,Gefährdungsstufen!$B$2:$G$20,6,FALSE),"")</f>
        <v>potentiell gefährdet</v>
      </c>
      <c r="O1355" s="33" t="str">
        <f t="shared" si="128"/>
        <v>Landolt Elias (1991): Gefährdung der Farn- und Blütenpflanzen in der Schweiz</v>
      </c>
      <c r="P1355" s="3" t="s">
        <v>1</v>
      </c>
      <c r="Q1355" s="3" t="s">
        <v>1</v>
      </c>
      <c r="R1355" s="11" t="str">
        <f>IF(Q1355&lt;&gt;"",VLOOKUP(Q1355,Gefährdungsstufen!$B$2:$G$20,6,FALSE),"")</f>
        <v>potentiell gefährdet</v>
      </c>
      <c r="S1355" s="33" t="str">
        <f t="shared" si="129"/>
        <v>Landolt Elias (1991): Gefährdung der Farn- und Blütenpflanzen in der Schweiz</v>
      </c>
      <c r="T1355" s="3" t="s">
        <v>1</v>
      </c>
      <c r="U1355" s="3" t="s">
        <v>1</v>
      </c>
      <c r="V1355" s="11" t="str">
        <f>IF(U1355&lt;&gt;"",VLOOKUP(U1355,Gefährdungsstufen!$B$2:$G$20,6,FALSE),"")</f>
        <v>potentiell gefährdet</v>
      </c>
      <c r="W1355" s="33" t="str">
        <f t="shared" si="130"/>
        <v>Landolt Elias (1991): Gefährdung der Farn- und Blütenpflanzen in der Schweiz</v>
      </c>
      <c r="X1355" s="3">
        <v>1</v>
      </c>
      <c r="Y1355" s="3" t="s">
        <v>8</v>
      </c>
      <c r="Z1355" s="3" t="s">
        <v>2</v>
      </c>
      <c r="AA1355" s="3">
        <v>7</v>
      </c>
      <c r="AB1355" s="3">
        <v>7</v>
      </c>
      <c r="AC1355" s="3">
        <v>7</v>
      </c>
      <c r="AD1355" s="3">
        <v>5</v>
      </c>
      <c r="AF1355" s="3" t="str">
        <f>IF(AE1355&lt;&gt;"",VLOOKUP(AE1355,legende!$A$3:$C$6,2,FALSE),"")</f>
        <v/>
      </c>
      <c r="AG1355" s="71" t="str">
        <f>IF(AE1355&lt;&gt;"",VLOOKUP(AE1355,legende!$A$3:$C$6,3,FALSE),"")</f>
        <v/>
      </c>
      <c r="AI1355" s="3" t="str">
        <f>IF(AH1355&lt;&gt;"",VLOOKUP(AH1355,legende!$F$3:$H$6,3,FALSE),"")</f>
        <v/>
      </c>
      <c r="AJ1355" s="71" t="str">
        <f>IF(AH1355&lt;&gt;"",VLOOKUP(AH1355,legende!$F$3:$H$6,2,FALSE),"")</f>
        <v/>
      </c>
      <c r="AK1355" s="3" t="s">
        <v>1</v>
      </c>
      <c r="AL1355" s="3" t="s">
        <v>1</v>
      </c>
      <c r="AM1355" s="11" t="str">
        <f>IF(AL1355&lt;&gt;"",VLOOKUP(AL1355,Gefährdungsstufen!$B$2:$G$20,6,FALSE),"")</f>
        <v>potentiell gefährdet</v>
      </c>
      <c r="AN1355" s="71">
        <f>IF(AL1355&lt;&gt;"",VLOOKUP(AL1355,Gefährdungsstufen!$B$2:$G$20,3,FALSE),"")</f>
        <v>0</v>
      </c>
      <c r="AP1355" s="11" t="s">
        <v>26922</v>
      </c>
      <c r="AQ1355" s="11" t="e">
        <f t="shared" si="131"/>
        <v>#VALUE!</v>
      </c>
      <c r="AR1355" s="3">
        <v>0</v>
      </c>
      <c r="AS1355" s="3" t="s">
        <v>0</v>
      </c>
      <c r="AT1355" s="2">
        <v>1</v>
      </c>
      <c r="BE1355" s="2" t="s">
        <v>248</v>
      </c>
    </row>
    <row r="1356" spans="1:57" s="2" customFormat="1" ht="15" hidden="1" customHeight="1">
      <c r="A1356" s="24" t="s">
        <v>26859</v>
      </c>
      <c r="B1356" s="5" t="s">
        <v>5036</v>
      </c>
      <c r="C1356" s="16" t="s">
        <v>5037</v>
      </c>
      <c r="D1356" s="3" t="s">
        <v>1</v>
      </c>
      <c r="E1356" s="3" t="str">
        <f>IF(D1356&lt;&gt;"",VLOOKUP($D1356,Gefährdungsstufen!$B$2:$G$20,6,FALSE),"")</f>
        <v>potentiell gefährdet</v>
      </c>
      <c r="F1356" s="71">
        <f>IF(D1356&lt;&gt;"",VLOOKUP($D1356,Gefährdungsstufen!$B$2:$G$20,3,FALSE),"")</f>
        <v>0</v>
      </c>
      <c r="G1356" s="33" t="str">
        <f t="shared" si="126"/>
        <v>Landolt Elias (1991): Gefährdung der Farn- und Blütenpflanzen in der Schweiz</v>
      </c>
      <c r="H1356" s="3" t="s">
        <v>1</v>
      </c>
      <c r="I1356" s="3" t="str">
        <f>IF(H1356&lt;&gt;"",VLOOKUP($H1356,Gefährdungsstufen!$B$2:$G$20,6,FALSE),"")</f>
        <v>potentiell gefährdet</v>
      </c>
      <c r="J1356" s="71">
        <f>IF(H1356&lt;&gt;"",VLOOKUP($H1356,Gefährdungsstufen!$B$2:$G$20,3,FALSE),"")</f>
        <v>0</v>
      </c>
      <c r="K1356" s="33" t="str">
        <f t="shared" si="127"/>
        <v>Landolt Elias (1991): Gefährdung der Farn- und Blütenpflanzen in der Schweiz</v>
      </c>
      <c r="L1356" s="3" t="s">
        <v>1</v>
      </c>
      <c r="M1356" s="3" t="s">
        <v>1</v>
      </c>
      <c r="N1356" s="11" t="str">
        <f>IF(M1356&lt;&gt;"",VLOOKUP(M1356,Gefährdungsstufen!$B$2:$G$20,6,FALSE),"")</f>
        <v>potentiell gefährdet</v>
      </c>
      <c r="O1356" s="33" t="str">
        <f t="shared" si="128"/>
        <v>Landolt Elias (1991): Gefährdung der Farn- und Blütenpflanzen in der Schweiz</v>
      </c>
      <c r="P1356" s="3" t="s">
        <v>1</v>
      </c>
      <c r="Q1356" s="3" t="s">
        <v>1</v>
      </c>
      <c r="R1356" s="11" t="str">
        <f>IF(Q1356&lt;&gt;"",VLOOKUP(Q1356,Gefährdungsstufen!$B$2:$G$20,6,FALSE),"")</f>
        <v>potentiell gefährdet</v>
      </c>
      <c r="S1356" s="33" t="str">
        <f t="shared" si="129"/>
        <v>Landolt Elias (1991): Gefährdung der Farn- und Blütenpflanzen in der Schweiz</v>
      </c>
      <c r="T1356" s="3" t="s">
        <v>1</v>
      </c>
      <c r="U1356" s="3" t="s">
        <v>1</v>
      </c>
      <c r="V1356" s="11" t="str">
        <f>IF(U1356&lt;&gt;"",VLOOKUP(U1356,Gefährdungsstufen!$B$2:$G$20,6,FALSE),"")</f>
        <v>potentiell gefährdet</v>
      </c>
      <c r="W1356" s="33" t="str">
        <f t="shared" si="130"/>
        <v>Landolt Elias (1991): Gefährdung der Farn- und Blütenpflanzen in der Schweiz</v>
      </c>
      <c r="X1356" s="3">
        <v>6</v>
      </c>
      <c r="Y1356" s="3" t="s">
        <v>8</v>
      </c>
      <c r="Z1356" s="3" t="s">
        <v>2</v>
      </c>
      <c r="AA1356" s="3">
        <v>5</v>
      </c>
      <c r="AB1356" s="3">
        <v>6</v>
      </c>
      <c r="AC1356" s="3">
        <v>5</v>
      </c>
      <c r="AD1356" s="3">
        <v>4</v>
      </c>
      <c r="AE1356" s="3" t="s">
        <v>7</v>
      </c>
      <c r="AF1356" s="3" t="str">
        <f>IF(AE1356&lt;&gt;"",VLOOKUP(AE1356,legende!$A$3:$C$6,2,FALSE),"")</f>
        <v>gross</v>
      </c>
      <c r="AG1356" s="71">
        <f>IF(AE1356&lt;&gt;"",VLOOKUP(AE1356,legende!$A$3:$C$6,3,FALSE),"")</f>
        <v>0</v>
      </c>
      <c r="AH1356" s="3" t="s">
        <v>6</v>
      </c>
      <c r="AI1356" s="3" t="str">
        <f>IF(AH1356&lt;&gt;"",VLOOKUP(AH1356,legende!$F$3:$H$6,3,FALSE),"")</f>
        <v>klein: &lt;1/4</v>
      </c>
      <c r="AJ1356" s="71">
        <f>IF(AH1356&lt;&gt;"",VLOOKUP(AH1356,legende!$F$3:$H$6,2,FALSE),"")</f>
        <v>0</v>
      </c>
      <c r="AK1356" s="3" t="s">
        <v>1</v>
      </c>
      <c r="AL1356" s="3" t="s">
        <v>1</v>
      </c>
      <c r="AM1356" s="11" t="str">
        <f>IF(AL1356&lt;&gt;"",VLOOKUP(AL1356,Gefährdungsstufen!$B$2:$G$20,6,FALSE),"")</f>
        <v>potentiell gefährdet</v>
      </c>
      <c r="AN1356" s="71">
        <f>IF(AL1356&lt;&gt;"",VLOOKUP(AL1356,Gefährdungsstufen!$B$2:$G$20,3,FALSE),"")</f>
        <v>0</v>
      </c>
      <c r="AO1356" s="3"/>
      <c r="AP1356" s="11"/>
      <c r="AQ1356" s="11">
        <f t="shared" si="131"/>
        <v>0</v>
      </c>
      <c r="AR1356" s="3">
        <v>0</v>
      </c>
      <c r="AS1356" s="3">
        <v>0</v>
      </c>
      <c r="AT1356" s="2">
        <v>1</v>
      </c>
      <c r="AV1356" s="2" t="s">
        <v>36</v>
      </c>
      <c r="AW1356" s="2" t="s">
        <v>35</v>
      </c>
    </row>
    <row r="1357" spans="1:57" s="2" customFormat="1" ht="15" hidden="1" customHeight="1">
      <c r="A1357" s="24" t="s">
        <v>26859</v>
      </c>
      <c r="B1357" s="5" t="s">
        <v>23769</v>
      </c>
      <c r="C1357" s="16" t="s">
        <v>23770</v>
      </c>
      <c r="D1357" s="3" t="s">
        <v>1</v>
      </c>
      <c r="E1357" s="3" t="str">
        <f>IF(D1357&lt;&gt;"",VLOOKUP($D1357,Gefährdungsstufen!$B$2:$G$20,6,FALSE),"")</f>
        <v>potentiell gefährdet</v>
      </c>
      <c r="F1357" s="71">
        <f>IF(D1357&lt;&gt;"",VLOOKUP($D1357,Gefährdungsstufen!$B$2:$G$20,3,FALSE),"")</f>
        <v>0</v>
      </c>
      <c r="G1357" s="33" t="str">
        <f t="shared" si="126"/>
        <v>Landolt Elias (1991): Gefährdung der Farn- und Blütenpflanzen in der Schweiz</v>
      </c>
      <c r="H1357" s="3" t="s">
        <v>5</v>
      </c>
      <c r="I1357" s="3" t="str">
        <f>IF(H1357&lt;&gt;"",VLOOKUP($H1357,Gefährdungsstufen!$B$2:$G$20,6,FALSE),"")</f>
        <v>stark gefährdet</v>
      </c>
      <c r="J1357" s="71">
        <f>IF(H1357&lt;&gt;"",VLOOKUP($H1357,Gefährdungsstufen!$B$2:$G$20,3,FALSE),"")</f>
        <v>4</v>
      </c>
      <c r="K1357" s="33" t="str">
        <f t="shared" si="127"/>
        <v>Landolt Elias (1991): Gefährdung der Farn- und Blütenpflanzen in der Schweiz</v>
      </c>
      <c r="L1357" s="3" t="s">
        <v>20</v>
      </c>
      <c r="M1357" s="3" t="s">
        <v>20</v>
      </c>
      <c r="N1357" s="11" t="str">
        <f>IF(M1357&lt;&gt;"",VLOOKUP(M1357,Gefährdungsstufen!$B$2:$G$20,6,FALSE),"")</f>
        <v>potentiell gefährdet</v>
      </c>
      <c r="O1357" s="33" t="str">
        <f t="shared" si="128"/>
        <v>Landolt Elias (1991): Gefährdung der Farn- und Blütenpflanzen in der Schweiz</v>
      </c>
      <c r="P1357" s="3" t="s">
        <v>8</v>
      </c>
      <c r="Q1357" s="3"/>
      <c r="R1357" s="11" t="str">
        <f>IF(Q1357&lt;&gt;"",VLOOKUP(Q1357,Gefährdungsstufen!$B$2:$G$20,6,FALSE),"")</f>
        <v/>
      </c>
      <c r="S1357" s="33" t="str">
        <f t="shared" si="129"/>
        <v/>
      </c>
      <c r="T1357" s="3" t="s">
        <v>19</v>
      </c>
      <c r="U1357" s="3" t="s">
        <v>19</v>
      </c>
      <c r="V1357" s="11" t="str">
        <f>IF(U1357&lt;&gt;"",VLOOKUP(U1357,Gefährdungsstufen!$B$2:$G$20,6,FALSE),"")</f>
        <v>potentiell gefährdet</v>
      </c>
      <c r="W1357" s="33" t="str">
        <f t="shared" si="130"/>
        <v>Landolt Elias (1991): Gefährdung der Farn- und Blütenpflanzen in der Schweiz</v>
      </c>
      <c r="X1357" s="3">
        <v>7</v>
      </c>
      <c r="Y1357" s="3" t="s">
        <v>8</v>
      </c>
      <c r="Z1357" s="3" t="s">
        <v>13</v>
      </c>
      <c r="AA1357" s="3">
        <v>2</v>
      </c>
      <c r="AB1357" s="3">
        <v>2</v>
      </c>
      <c r="AC1357" s="3">
        <v>3</v>
      </c>
      <c r="AD1357" s="3">
        <v>6</v>
      </c>
      <c r="AE1357" s="3" t="s">
        <v>7</v>
      </c>
      <c r="AF1357" s="3" t="str">
        <f>IF(AE1357&lt;&gt;"",VLOOKUP(AE1357,legende!$A$3:$C$6,2,FALSE),"")</f>
        <v>gross</v>
      </c>
      <c r="AG1357" s="71">
        <f>IF(AE1357&lt;&gt;"",VLOOKUP(AE1357,legende!$A$3:$C$6,3,FALSE),"")</f>
        <v>0</v>
      </c>
      <c r="AH1357" s="3" t="s">
        <v>6</v>
      </c>
      <c r="AI1357" s="3" t="str">
        <f>IF(AH1357&lt;&gt;"",VLOOKUP(AH1357,legende!$F$3:$H$6,3,FALSE),"")</f>
        <v>klein: &lt;1/4</v>
      </c>
      <c r="AJ1357" s="71">
        <f>IF(AH1357&lt;&gt;"",VLOOKUP(AH1357,legende!$F$3:$H$6,2,FALSE),"")</f>
        <v>0</v>
      </c>
      <c r="AK1357" s="3" t="s">
        <v>19</v>
      </c>
      <c r="AL1357" s="3" t="s">
        <v>19</v>
      </c>
      <c r="AM1357" s="11" t="str">
        <f>IF(AL1357&lt;&gt;"",VLOOKUP(AL1357,Gefährdungsstufen!$B$2:$G$20,6,FALSE),"")</f>
        <v>potentiell gefährdet</v>
      </c>
      <c r="AN1357" s="71">
        <f>IF(AL1357&lt;&gt;"",VLOOKUP(AL1357,Gefährdungsstufen!$B$2:$G$20,3,FALSE),"")</f>
        <v>0</v>
      </c>
      <c r="AO1357" s="3"/>
      <c r="AP1357" s="11"/>
      <c r="AQ1357" s="11">
        <f t="shared" si="131"/>
        <v>4</v>
      </c>
      <c r="AR1357" s="3">
        <v>3</v>
      </c>
      <c r="AS1357" s="3">
        <v>3</v>
      </c>
    </row>
    <row r="1358" spans="1:57" s="2" customFormat="1" ht="15" hidden="1" customHeight="1">
      <c r="A1358" s="24" t="s">
        <v>26859</v>
      </c>
      <c r="B1358" s="5" t="s">
        <v>14763</v>
      </c>
      <c r="C1358" s="16" t="s">
        <v>25125</v>
      </c>
      <c r="D1358" s="3" t="s">
        <v>1</v>
      </c>
      <c r="E1358" s="3" t="str">
        <f>IF(D1358&lt;&gt;"",VLOOKUP($D1358,Gefährdungsstufen!$B$2:$G$20,6,FALSE),"")</f>
        <v>potentiell gefährdet</v>
      </c>
      <c r="F1358" s="71">
        <f>IF(D1358&lt;&gt;"",VLOOKUP($D1358,Gefährdungsstufen!$B$2:$G$20,3,FALSE),"")</f>
        <v>0</v>
      </c>
      <c r="G1358" s="33" t="str">
        <f t="shared" si="126"/>
        <v>Landolt Elias (1991): Gefährdung der Farn- und Blütenpflanzen in der Schweiz</v>
      </c>
      <c r="H1358" s="3" t="s">
        <v>1</v>
      </c>
      <c r="I1358" s="3" t="str">
        <f>IF(H1358&lt;&gt;"",VLOOKUP($H1358,Gefährdungsstufen!$B$2:$G$20,6,FALSE),"")</f>
        <v>potentiell gefährdet</v>
      </c>
      <c r="J1358" s="71">
        <f>IF(H1358&lt;&gt;"",VLOOKUP($H1358,Gefährdungsstufen!$B$2:$G$20,3,FALSE),"")</f>
        <v>0</v>
      </c>
      <c r="K1358" s="33" t="str">
        <f t="shared" si="127"/>
        <v>Landolt Elias (1991): Gefährdung der Farn- und Blütenpflanzen in der Schweiz</v>
      </c>
      <c r="L1358" s="3" t="s">
        <v>9</v>
      </c>
      <c r="M1358" s="3" t="s">
        <v>9</v>
      </c>
      <c r="N1358" s="11" t="str">
        <f>IF(M1358&lt;&gt;"",VLOOKUP(M1358,Gefährdungsstufen!$B$2:$G$20,6,FALSE),"")</f>
        <v>vom Aussterben bedroht</v>
      </c>
      <c r="O1358" s="33" t="str">
        <f t="shared" si="128"/>
        <v>Landolt Elias (1991): Gefährdung der Farn- und Blütenpflanzen in der Schweiz</v>
      </c>
      <c r="P1358" s="3" t="s">
        <v>1</v>
      </c>
      <c r="Q1358" s="3" t="s">
        <v>1</v>
      </c>
      <c r="R1358" s="11" t="str">
        <f>IF(Q1358&lt;&gt;"",VLOOKUP(Q1358,Gefährdungsstufen!$B$2:$G$20,6,FALSE),"")</f>
        <v>potentiell gefährdet</v>
      </c>
      <c r="S1358" s="33" t="str">
        <f t="shared" si="129"/>
        <v>Landolt Elias (1991): Gefährdung der Farn- und Blütenpflanzen in der Schweiz</v>
      </c>
      <c r="T1358" s="3" t="s">
        <v>5</v>
      </c>
      <c r="U1358" s="3" t="s">
        <v>5</v>
      </c>
      <c r="V1358" s="11" t="str">
        <f>IF(U1358&lt;&gt;"",VLOOKUP(U1358,Gefährdungsstufen!$B$2:$G$20,6,FALSE),"")</f>
        <v>stark gefährdet</v>
      </c>
      <c r="W1358" s="33" t="str">
        <f t="shared" si="130"/>
        <v>Landolt Elias (1991): Gefährdung der Farn- und Blütenpflanzen in der Schweiz</v>
      </c>
      <c r="X1358" s="3">
        <v>5</v>
      </c>
      <c r="Y1358" s="3" t="s">
        <v>8</v>
      </c>
      <c r="Z1358" s="3" t="s">
        <v>2</v>
      </c>
      <c r="AA1358" s="3">
        <v>5</v>
      </c>
      <c r="AB1358" s="3">
        <v>6</v>
      </c>
      <c r="AC1358" s="3">
        <v>4</v>
      </c>
      <c r="AD1358" s="3">
        <v>4</v>
      </c>
      <c r="AE1358" s="3" t="s">
        <v>7</v>
      </c>
      <c r="AF1358" s="3" t="str">
        <f>IF(AE1358&lt;&gt;"",VLOOKUP(AE1358,legende!$A$3:$C$6,2,FALSE),"")</f>
        <v>gross</v>
      </c>
      <c r="AG1358" s="71">
        <f>IF(AE1358&lt;&gt;"",VLOOKUP(AE1358,legende!$A$3:$C$6,3,FALSE),"")</f>
        <v>0</v>
      </c>
      <c r="AH1358" s="3" t="s">
        <v>6</v>
      </c>
      <c r="AI1358" s="3" t="str">
        <f>IF(AH1358&lt;&gt;"",VLOOKUP(AH1358,legende!$F$3:$H$6,3,FALSE),"")</f>
        <v>klein: &lt;1/4</v>
      </c>
      <c r="AJ1358" s="71">
        <f>IF(AH1358&lt;&gt;"",VLOOKUP(AH1358,legende!$F$3:$H$6,2,FALSE),"")</f>
        <v>0</v>
      </c>
      <c r="AK1358" s="3" t="s">
        <v>5</v>
      </c>
      <c r="AL1358" s="3" t="s">
        <v>5</v>
      </c>
      <c r="AM1358" s="11" t="str">
        <f>IF(AL1358&lt;&gt;"",VLOOKUP(AL1358,Gefährdungsstufen!$B$2:$G$20,6,FALSE),"")</f>
        <v>stark gefährdet</v>
      </c>
      <c r="AN1358" s="71">
        <f>IF(AL1358&lt;&gt;"",VLOOKUP(AL1358,Gefährdungsstufen!$B$2:$G$20,3,FALSE),"")</f>
        <v>4</v>
      </c>
      <c r="AO1358" s="3"/>
      <c r="AP1358" s="11"/>
      <c r="AQ1358" s="11">
        <f t="shared" si="131"/>
        <v>4</v>
      </c>
      <c r="AR1358" s="3">
        <v>2</v>
      </c>
      <c r="AS1358" s="3">
        <v>2</v>
      </c>
      <c r="AU1358" s="2">
        <v>2</v>
      </c>
      <c r="AV1358" s="2" t="s">
        <v>36</v>
      </c>
      <c r="AW1358" s="2" t="s">
        <v>35</v>
      </c>
    </row>
    <row r="1359" spans="1:57" s="2" customFormat="1" ht="15" hidden="1" customHeight="1">
      <c r="A1359" s="24" t="s">
        <v>26859</v>
      </c>
      <c r="B1359" s="5" t="s">
        <v>13048</v>
      </c>
      <c r="C1359" s="16" t="s">
        <v>13049</v>
      </c>
      <c r="D1359" s="3" t="s">
        <v>1</v>
      </c>
      <c r="E1359" s="3" t="str">
        <f>IF(D1359&lt;&gt;"",VLOOKUP($D1359,Gefährdungsstufen!$B$2:$G$20,6,FALSE),"")</f>
        <v>potentiell gefährdet</v>
      </c>
      <c r="F1359" s="71">
        <f>IF(D1359&lt;&gt;"",VLOOKUP($D1359,Gefährdungsstufen!$B$2:$G$20,3,FALSE),"")</f>
        <v>0</v>
      </c>
      <c r="G1359" s="33" t="str">
        <f t="shared" si="126"/>
        <v>Landolt Elias (1991): Gefährdung der Farn- und Blütenpflanzen in der Schweiz</v>
      </c>
      <c r="H1359" s="3" t="s">
        <v>1</v>
      </c>
      <c r="I1359" s="3" t="str">
        <f>IF(H1359&lt;&gt;"",VLOOKUP($H1359,Gefährdungsstufen!$B$2:$G$20,6,FALSE),"")</f>
        <v>potentiell gefährdet</v>
      </c>
      <c r="J1359" s="71">
        <f>IF(H1359&lt;&gt;"",VLOOKUP($H1359,Gefährdungsstufen!$B$2:$G$20,3,FALSE),"")</f>
        <v>0</v>
      </c>
      <c r="K1359" s="33" t="str">
        <f t="shared" si="127"/>
        <v>Landolt Elias (1991): Gefährdung der Farn- und Blütenpflanzen in der Schweiz</v>
      </c>
      <c r="L1359" s="3" t="s">
        <v>1</v>
      </c>
      <c r="M1359" s="3" t="s">
        <v>1</v>
      </c>
      <c r="N1359" s="11" t="str">
        <f>IF(M1359&lt;&gt;"",VLOOKUP(M1359,Gefährdungsstufen!$B$2:$G$20,6,FALSE),"")</f>
        <v>potentiell gefährdet</v>
      </c>
      <c r="O1359" s="33" t="str">
        <f t="shared" si="128"/>
        <v>Landolt Elias (1991): Gefährdung der Farn- und Blütenpflanzen in der Schweiz</v>
      </c>
      <c r="P1359" s="3" t="s">
        <v>1</v>
      </c>
      <c r="Q1359" s="3" t="s">
        <v>1</v>
      </c>
      <c r="R1359" s="11" t="str">
        <f>IF(Q1359&lt;&gt;"",VLOOKUP(Q1359,Gefährdungsstufen!$B$2:$G$20,6,FALSE),"")</f>
        <v>potentiell gefährdet</v>
      </c>
      <c r="S1359" s="33" t="str">
        <f t="shared" si="129"/>
        <v>Landolt Elias (1991): Gefährdung der Farn- und Blütenpflanzen in der Schweiz</v>
      </c>
      <c r="T1359" s="3" t="s">
        <v>1</v>
      </c>
      <c r="U1359" s="3" t="s">
        <v>1</v>
      </c>
      <c r="V1359" s="11" t="str">
        <f>IF(U1359&lt;&gt;"",VLOOKUP(U1359,Gefährdungsstufen!$B$2:$G$20,6,FALSE),"")</f>
        <v>potentiell gefährdet</v>
      </c>
      <c r="W1359" s="33" t="str">
        <f t="shared" si="130"/>
        <v>Landolt Elias (1991): Gefährdung der Farn- und Blütenpflanzen in der Schweiz</v>
      </c>
      <c r="X1359" s="3">
        <v>1</v>
      </c>
      <c r="Y1359" s="3" t="s">
        <v>8</v>
      </c>
      <c r="Z1359" s="3" t="s">
        <v>2</v>
      </c>
      <c r="AA1359" s="3">
        <v>6</v>
      </c>
      <c r="AB1359" s="3">
        <v>6</v>
      </c>
      <c r="AC1359" s="3">
        <v>6</v>
      </c>
      <c r="AD1359" s="3">
        <v>5</v>
      </c>
      <c r="AE1359" s="3"/>
      <c r="AF1359" s="3" t="str">
        <f>IF(AE1359&lt;&gt;"",VLOOKUP(AE1359,legende!$A$3:$C$6,2,FALSE),"")</f>
        <v/>
      </c>
      <c r="AG1359" s="71" t="str">
        <f>IF(AE1359&lt;&gt;"",VLOOKUP(AE1359,legende!$A$3:$C$6,3,FALSE),"")</f>
        <v/>
      </c>
      <c r="AH1359" s="3"/>
      <c r="AI1359" s="3" t="str">
        <f>IF(AH1359&lt;&gt;"",VLOOKUP(AH1359,legende!$F$3:$H$6,3,FALSE),"")</f>
        <v/>
      </c>
      <c r="AJ1359" s="71" t="str">
        <f>IF(AH1359&lt;&gt;"",VLOOKUP(AH1359,legende!$F$3:$H$6,2,FALSE),"")</f>
        <v/>
      </c>
      <c r="AK1359" s="3" t="s">
        <v>1</v>
      </c>
      <c r="AL1359" s="3" t="s">
        <v>1</v>
      </c>
      <c r="AM1359" s="11" t="str">
        <f>IF(AL1359&lt;&gt;"",VLOOKUP(AL1359,Gefährdungsstufen!$B$2:$G$20,6,FALSE),"")</f>
        <v>potentiell gefährdet</v>
      </c>
      <c r="AN1359" s="71">
        <f>IF(AL1359&lt;&gt;"",VLOOKUP(AL1359,Gefährdungsstufen!$B$2:$G$20,3,FALSE),"")</f>
        <v>0</v>
      </c>
      <c r="AO1359" s="3"/>
      <c r="AP1359" s="11" t="s">
        <v>26922</v>
      </c>
      <c r="AQ1359" s="11" t="e">
        <f t="shared" si="131"/>
        <v>#VALUE!</v>
      </c>
      <c r="AR1359" s="3">
        <v>0</v>
      </c>
      <c r="AS1359" s="3" t="s">
        <v>0</v>
      </c>
      <c r="AT1359" s="2">
        <v>1</v>
      </c>
    </row>
    <row r="1360" spans="1:57" s="2" customFormat="1" ht="15" hidden="1" customHeight="1">
      <c r="A1360" s="24" t="s">
        <v>26859</v>
      </c>
      <c r="B1360" s="5" t="s">
        <v>12902</v>
      </c>
      <c r="C1360" s="16" t="s">
        <v>25000</v>
      </c>
      <c r="D1360" s="3" t="s">
        <v>1</v>
      </c>
      <c r="E1360" s="3" t="str">
        <f>IF(D1360&lt;&gt;"",VLOOKUP($D1360,Gefährdungsstufen!$B$2:$G$20,6,FALSE),"")</f>
        <v>potentiell gefährdet</v>
      </c>
      <c r="F1360" s="71">
        <f>IF(D1360&lt;&gt;"",VLOOKUP($D1360,Gefährdungsstufen!$B$2:$G$20,3,FALSE),"")</f>
        <v>0</v>
      </c>
      <c r="G1360" s="33" t="str">
        <f t="shared" si="126"/>
        <v>Landolt Elias (1991): Gefährdung der Farn- und Blütenpflanzen in der Schweiz</v>
      </c>
      <c r="H1360" s="3" t="s">
        <v>1</v>
      </c>
      <c r="I1360" s="3" t="str">
        <f>IF(H1360&lt;&gt;"",VLOOKUP($H1360,Gefährdungsstufen!$B$2:$G$20,6,FALSE),"")</f>
        <v>potentiell gefährdet</v>
      </c>
      <c r="J1360" s="71">
        <f>IF(H1360&lt;&gt;"",VLOOKUP($H1360,Gefährdungsstufen!$B$2:$G$20,3,FALSE),"")</f>
        <v>0</v>
      </c>
      <c r="K1360" s="33" t="str">
        <f t="shared" si="127"/>
        <v>Landolt Elias (1991): Gefährdung der Farn- und Blütenpflanzen in der Schweiz</v>
      </c>
      <c r="L1360" s="3" t="s">
        <v>9</v>
      </c>
      <c r="M1360" s="3" t="s">
        <v>9</v>
      </c>
      <c r="N1360" s="11" t="str">
        <f>IF(M1360&lt;&gt;"",VLOOKUP(M1360,Gefährdungsstufen!$B$2:$G$20,6,FALSE),"")</f>
        <v>vom Aussterben bedroht</v>
      </c>
      <c r="O1360" s="33" t="str">
        <f t="shared" si="128"/>
        <v>Landolt Elias (1991): Gefährdung der Farn- und Blütenpflanzen in der Schweiz</v>
      </c>
      <c r="P1360" s="3" t="s">
        <v>8</v>
      </c>
      <c r="Q1360" s="3"/>
      <c r="R1360" s="11" t="str">
        <f>IF(Q1360&lt;&gt;"",VLOOKUP(Q1360,Gefährdungsstufen!$B$2:$G$20,6,FALSE),"")</f>
        <v/>
      </c>
      <c r="S1360" s="33" t="str">
        <f t="shared" si="129"/>
        <v/>
      </c>
      <c r="T1360" s="3" t="s">
        <v>9</v>
      </c>
      <c r="U1360" s="3" t="s">
        <v>9</v>
      </c>
      <c r="V1360" s="11" t="str">
        <f>IF(U1360&lt;&gt;"",VLOOKUP(U1360,Gefährdungsstufen!$B$2:$G$20,6,FALSE),"")</f>
        <v>vom Aussterben bedroht</v>
      </c>
      <c r="W1360" s="33" t="str">
        <f t="shared" si="130"/>
        <v>Landolt Elias (1991): Gefährdung der Farn- und Blütenpflanzen in der Schweiz</v>
      </c>
      <c r="X1360" s="3">
        <v>1</v>
      </c>
      <c r="Y1360" s="3" t="s">
        <v>8</v>
      </c>
      <c r="Z1360" s="3" t="s">
        <v>2</v>
      </c>
      <c r="AA1360" s="3">
        <v>2</v>
      </c>
      <c r="AB1360" s="3">
        <v>2</v>
      </c>
      <c r="AC1360" s="3">
        <v>1</v>
      </c>
      <c r="AD1360" s="3">
        <v>99</v>
      </c>
      <c r="AE1360" s="3" t="s">
        <v>23</v>
      </c>
      <c r="AF1360" s="3" t="str">
        <f>IF(AE1360&lt;&gt;"",VLOOKUP(AE1360,legende!$A$3:$C$6,2,FALSE),"")</f>
        <v>mittel</v>
      </c>
      <c r="AG1360" s="71">
        <f>IF(AE1360&lt;&gt;"",VLOOKUP(AE1360,legende!$A$3:$C$6,3,FALSE),"")</f>
        <v>2</v>
      </c>
      <c r="AH1360" s="3" t="s">
        <v>6</v>
      </c>
      <c r="AI1360" s="3" t="str">
        <f>IF(AH1360&lt;&gt;"",VLOOKUP(AH1360,legende!$F$3:$H$6,3,FALSE),"")</f>
        <v>klein: &lt;1/4</v>
      </c>
      <c r="AJ1360" s="71">
        <f>IF(AH1360&lt;&gt;"",VLOOKUP(AH1360,legende!$F$3:$H$6,2,FALSE),"")</f>
        <v>0</v>
      </c>
      <c r="AK1360" s="3" t="s">
        <v>9</v>
      </c>
      <c r="AL1360" s="3" t="s">
        <v>9</v>
      </c>
      <c r="AM1360" s="11" t="str">
        <f>IF(AL1360&lt;&gt;"",VLOOKUP(AL1360,Gefährdungsstufen!$B$2:$G$20,6,FALSE),"")</f>
        <v>vom Aussterben bedroht</v>
      </c>
      <c r="AN1360" s="71">
        <f>IF(AL1360&lt;&gt;"",VLOOKUP(AL1360,Gefährdungsstufen!$B$2:$G$20,3,FALSE),"")</f>
        <v>5</v>
      </c>
      <c r="AO1360" s="3"/>
      <c r="AP1360" s="11"/>
      <c r="AQ1360" s="11">
        <f t="shared" si="131"/>
        <v>7</v>
      </c>
      <c r="AR1360" s="3">
        <v>5</v>
      </c>
      <c r="AS1360" s="3">
        <v>5</v>
      </c>
      <c r="AT1360" s="2">
        <v>1</v>
      </c>
    </row>
    <row r="1361" spans="1:55" s="2" customFormat="1" ht="15" hidden="1" customHeight="1">
      <c r="A1361" s="24" t="s">
        <v>26859</v>
      </c>
      <c r="B1361" s="5" t="s">
        <v>7499</v>
      </c>
      <c r="C1361" s="16" t="s">
        <v>7500</v>
      </c>
      <c r="D1361" s="3" t="s">
        <v>1</v>
      </c>
      <c r="E1361" s="3" t="str">
        <f>IF(D1361&lt;&gt;"",VLOOKUP($D1361,Gefährdungsstufen!$B$2:$G$20,6,FALSE),"")</f>
        <v>potentiell gefährdet</v>
      </c>
      <c r="F1361" s="71">
        <f>IF(D1361&lt;&gt;"",VLOOKUP($D1361,Gefährdungsstufen!$B$2:$G$20,3,FALSE),"")</f>
        <v>0</v>
      </c>
      <c r="G1361" s="33" t="str">
        <f t="shared" si="126"/>
        <v>Landolt Elias (1991): Gefährdung der Farn- und Blütenpflanzen in der Schweiz</v>
      </c>
      <c r="H1361" s="3" t="s">
        <v>1</v>
      </c>
      <c r="I1361" s="3" t="str">
        <f>IF(H1361&lt;&gt;"",VLOOKUP($H1361,Gefährdungsstufen!$B$2:$G$20,6,FALSE),"")</f>
        <v>potentiell gefährdet</v>
      </c>
      <c r="J1361" s="71">
        <f>IF(H1361&lt;&gt;"",VLOOKUP($H1361,Gefährdungsstufen!$B$2:$G$20,3,FALSE),"")</f>
        <v>0</v>
      </c>
      <c r="K1361" s="33" t="str">
        <f t="shared" si="127"/>
        <v>Landolt Elias (1991): Gefährdung der Farn- und Blütenpflanzen in der Schweiz</v>
      </c>
      <c r="L1361" s="3" t="s">
        <v>1</v>
      </c>
      <c r="M1361" s="3" t="s">
        <v>1</v>
      </c>
      <c r="N1361" s="11" t="str">
        <f>IF(M1361&lt;&gt;"",VLOOKUP(M1361,Gefährdungsstufen!$B$2:$G$20,6,FALSE),"")</f>
        <v>potentiell gefährdet</v>
      </c>
      <c r="O1361" s="33" t="str">
        <f t="shared" si="128"/>
        <v>Landolt Elias (1991): Gefährdung der Farn- und Blütenpflanzen in der Schweiz</v>
      </c>
      <c r="P1361" s="3" t="s">
        <v>1</v>
      </c>
      <c r="Q1361" s="3" t="s">
        <v>1</v>
      </c>
      <c r="R1361" s="11" t="str">
        <f>IF(Q1361&lt;&gt;"",VLOOKUP(Q1361,Gefährdungsstufen!$B$2:$G$20,6,FALSE),"")</f>
        <v>potentiell gefährdet</v>
      </c>
      <c r="S1361" s="33" t="str">
        <f t="shared" si="129"/>
        <v>Landolt Elias (1991): Gefährdung der Farn- und Blütenpflanzen in der Schweiz</v>
      </c>
      <c r="T1361" s="3" t="s">
        <v>5</v>
      </c>
      <c r="U1361" s="3" t="s">
        <v>5</v>
      </c>
      <c r="V1361" s="11" t="str">
        <f>IF(U1361&lt;&gt;"",VLOOKUP(U1361,Gefährdungsstufen!$B$2:$G$20,6,FALSE),"")</f>
        <v>stark gefährdet</v>
      </c>
      <c r="W1361" s="33" t="str">
        <f t="shared" si="130"/>
        <v>Landolt Elias (1991): Gefährdung der Farn- und Blütenpflanzen in der Schweiz</v>
      </c>
      <c r="X1361" s="3">
        <v>7</v>
      </c>
      <c r="Y1361" s="3" t="s">
        <v>8</v>
      </c>
      <c r="Z1361" s="3" t="s">
        <v>2</v>
      </c>
      <c r="AA1361" s="3">
        <v>6</v>
      </c>
      <c r="AB1361" s="3">
        <v>6</v>
      </c>
      <c r="AC1361" s="3">
        <v>6</v>
      </c>
      <c r="AD1361" s="3">
        <v>5</v>
      </c>
      <c r="AE1361" s="3"/>
      <c r="AF1361" s="3" t="str">
        <f>IF(AE1361&lt;&gt;"",VLOOKUP(AE1361,legende!$A$3:$C$6,2,FALSE),"")</f>
        <v/>
      </c>
      <c r="AG1361" s="71" t="str">
        <f>IF(AE1361&lt;&gt;"",VLOOKUP(AE1361,legende!$A$3:$C$6,3,FALSE),"")</f>
        <v/>
      </c>
      <c r="AH1361" s="3"/>
      <c r="AI1361" s="3" t="str">
        <f>IF(AH1361&lt;&gt;"",VLOOKUP(AH1361,legende!$F$3:$H$6,3,FALSE),"")</f>
        <v/>
      </c>
      <c r="AJ1361" s="71" t="str">
        <f>IF(AH1361&lt;&gt;"",VLOOKUP(AH1361,legende!$F$3:$H$6,2,FALSE),"")</f>
        <v/>
      </c>
      <c r="AK1361" s="3" t="s">
        <v>1</v>
      </c>
      <c r="AL1361" s="3" t="s">
        <v>1</v>
      </c>
      <c r="AM1361" s="11" t="str">
        <f>IF(AL1361&lt;&gt;"",VLOOKUP(AL1361,Gefährdungsstufen!$B$2:$G$20,6,FALSE),"")</f>
        <v>potentiell gefährdet</v>
      </c>
      <c r="AN1361" s="71">
        <f>IF(AL1361&lt;&gt;"",VLOOKUP(AL1361,Gefährdungsstufen!$B$2:$G$20,3,FALSE),"")</f>
        <v>0</v>
      </c>
      <c r="AO1361" s="3"/>
      <c r="AP1361" s="11" t="s">
        <v>26922</v>
      </c>
      <c r="AQ1361" s="11" t="e">
        <f t="shared" si="131"/>
        <v>#VALUE!</v>
      </c>
      <c r="AR1361" s="3">
        <v>0</v>
      </c>
      <c r="AS1361" s="3" t="s">
        <v>0</v>
      </c>
    </row>
    <row r="1362" spans="1:55" s="2" customFormat="1" ht="15" hidden="1" customHeight="1">
      <c r="A1362" s="24" t="s">
        <v>26859</v>
      </c>
      <c r="B1362" s="5" t="s">
        <v>16555</v>
      </c>
      <c r="C1362" s="16" t="s">
        <v>16556</v>
      </c>
      <c r="D1362" s="3" t="s">
        <v>1</v>
      </c>
      <c r="E1362" s="3" t="str">
        <f>IF(D1362&lt;&gt;"",VLOOKUP($D1362,Gefährdungsstufen!$B$2:$G$20,6,FALSE),"")</f>
        <v>potentiell gefährdet</v>
      </c>
      <c r="F1362" s="71">
        <f>IF(D1362&lt;&gt;"",VLOOKUP($D1362,Gefährdungsstufen!$B$2:$G$20,3,FALSE),"")</f>
        <v>0</v>
      </c>
      <c r="G1362" s="33" t="str">
        <f t="shared" si="126"/>
        <v>Landolt Elias (1991): Gefährdung der Farn- und Blütenpflanzen in der Schweiz</v>
      </c>
      <c r="H1362" s="3" t="s">
        <v>1</v>
      </c>
      <c r="I1362" s="3" t="str">
        <f>IF(H1362&lt;&gt;"",VLOOKUP($H1362,Gefährdungsstufen!$B$2:$G$20,6,FALSE),"")</f>
        <v>potentiell gefährdet</v>
      </c>
      <c r="J1362" s="71">
        <f>IF(H1362&lt;&gt;"",VLOOKUP($H1362,Gefährdungsstufen!$B$2:$G$20,3,FALSE),"")</f>
        <v>0</v>
      </c>
      <c r="K1362" s="33" t="str">
        <f t="shared" si="127"/>
        <v>Landolt Elias (1991): Gefährdung der Farn- und Blütenpflanzen in der Schweiz</v>
      </c>
      <c r="L1362" s="3" t="s">
        <v>1</v>
      </c>
      <c r="M1362" s="3" t="s">
        <v>1</v>
      </c>
      <c r="N1362" s="11" t="str">
        <f>IF(M1362&lt;&gt;"",VLOOKUP(M1362,Gefährdungsstufen!$B$2:$G$20,6,FALSE),"")</f>
        <v>potentiell gefährdet</v>
      </c>
      <c r="O1362" s="33" t="str">
        <f t="shared" si="128"/>
        <v>Landolt Elias (1991): Gefährdung der Farn- und Blütenpflanzen in der Schweiz</v>
      </c>
      <c r="P1362" s="3" t="s">
        <v>1</v>
      </c>
      <c r="Q1362" s="3" t="s">
        <v>1</v>
      </c>
      <c r="R1362" s="11" t="str">
        <f>IF(Q1362&lt;&gt;"",VLOOKUP(Q1362,Gefährdungsstufen!$B$2:$G$20,6,FALSE),"")</f>
        <v>potentiell gefährdet</v>
      </c>
      <c r="S1362" s="33" t="str">
        <f t="shared" si="129"/>
        <v>Landolt Elias (1991): Gefährdung der Farn- und Blütenpflanzen in der Schweiz</v>
      </c>
      <c r="T1362" s="3" t="s">
        <v>5</v>
      </c>
      <c r="U1362" s="3" t="s">
        <v>5</v>
      </c>
      <c r="V1362" s="11" t="str">
        <f>IF(U1362&lt;&gt;"",VLOOKUP(U1362,Gefährdungsstufen!$B$2:$G$20,6,FALSE),"")</f>
        <v>stark gefährdet</v>
      </c>
      <c r="W1362" s="33" t="str">
        <f t="shared" si="130"/>
        <v>Landolt Elias (1991): Gefährdung der Farn- und Blütenpflanzen in der Schweiz</v>
      </c>
      <c r="X1362" s="3">
        <v>6</v>
      </c>
      <c r="Y1362" s="3" t="s">
        <v>8</v>
      </c>
      <c r="Z1362" s="3" t="s">
        <v>2</v>
      </c>
      <c r="AA1362" s="3">
        <v>4</v>
      </c>
      <c r="AB1362" s="3">
        <v>5</v>
      </c>
      <c r="AC1362" s="3">
        <v>4</v>
      </c>
      <c r="AD1362" s="3">
        <v>4</v>
      </c>
      <c r="AE1362" s="3" t="s">
        <v>7</v>
      </c>
      <c r="AF1362" s="3" t="str">
        <f>IF(AE1362&lt;&gt;"",VLOOKUP(AE1362,legende!$A$3:$C$6,2,FALSE),"")</f>
        <v>gross</v>
      </c>
      <c r="AG1362" s="71">
        <f>IF(AE1362&lt;&gt;"",VLOOKUP(AE1362,legende!$A$3:$C$6,3,FALSE),"")</f>
        <v>0</v>
      </c>
      <c r="AH1362" s="3" t="s">
        <v>6</v>
      </c>
      <c r="AI1362" s="3" t="str">
        <f>IF(AH1362&lt;&gt;"",VLOOKUP(AH1362,legende!$F$3:$H$6,3,FALSE),"")</f>
        <v>klein: &lt;1/4</v>
      </c>
      <c r="AJ1362" s="71">
        <f>IF(AH1362&lt;&gt;"",VLOOKUP(AH1362,legende!$F$3:$H$6,2,FALSE),"")</f>
        <v>0</v>
      </c>
      <c r="AK1362" s="3" t="s">
        <v>5</v>
      </c>
      <c r="AL1362" s="3" t="s">
        <v>5</v>
      </c>
      <c r="AM1362" s="11" t="str">
        <f>IF(AL1362&lt;&gt;"",VLOOKUP(AL1362,Gefährdungsstufen!$B$2:$G$20,6,FALSE),"")</f>
        <v>stark gefährdet</v>
      </c>
      <c r="AN1362" s="71">
        <f>IF(AL1362&lt;&gt;"",VLOOKUP(AL1362,Gefährdungsstufen!$B$2:$G$20,3,FALSE),"")</f>
        <v>4</v>
      </c>
      <c r="AO1362" s="3"/>
      <c r="AP1362" s="11"/>
      <c r="AQ1362" s="11">
        <f t="shared" si="131"/>
        <v>4</v>
      </c>
      <c r="AR1362" s="3">
        <v>2</v>
      </c>
      <c r="AS1362" s="3">
        <v>2</v>
      </c>
      <c r="AV1362" s="2" t="s">
        <v>36</v>
      </c>
      <c r="AW1362" s="2" t="s">
        <v>35</v>
      </c>
    </row>
    <row r="1363" spans="1:55" s="2" customFormat="1" ht="15" hidden="1" customHeight="1">
      <c r="A1363" s="24" t="s">
        <v>26859</v>
      </c>
      <c r="B1363" s="5" t="s">
        <v>5650</v>
      </c>
      <c r="C1363" s="16" t="s">
        <v>5651</v>
      </c>
      <c r="D1363" s="3" t="s">
        <v>1</v>
      </c>
      <c r="E1363" s="3" t="str">
        <f>IF(D1363&lt;&gt;"",VLOOKUP($D1363,Gefährdungsstufen!$B$2:$G$20,6,FALSE),"")</f>
        <v>potentiell gefährdet</v>
      </c>
      <c r="F1363" s="71">
        <f>IF(D1363&lt;&gt;"",VLOOKUP($D1363,Gefährdungsstufen!$B$2:$G$20,3,FALSE),"")</f>
        <v>0</v>
      </c>
      <c r="G1363" s="33" t="str">
        <f t="shared" si="126"/>
        <v>Landolt Elias (1991): Gefährdung der Farn- und Blütenpflanzen in der Schweiz</v>
      </c>
      <c r="H1363" s="3" t="s">
        <v>1</v>
      </c>
      <c r="I1363" s="3" t="str">
        <f>IF(H1363&lt;&gt;"",VLOOKUP($H1363,Gefährdungsstufen!$B$2:$G$20,6,FALSE),"")</f>
        <v>potentiell gefährdet</v>
      </c>
      <c r="J1363" s="71">
        <f>IF(H1363&lt;&gt;"",VLOOKUP($H1363,Gefährdungsstufen!$B$2:$G$20,3,FALSE),"")</f>
        <v>0</v>
      </c>
      <c r="K1363" s="33" t="str">
        <f t="shared" si="127"/>
        <v>Landolt Elias (1991): Gefährdung der Farn- und Blütenpflanzen in der Schweiz</v>
      </c>
      <c r="L1363" s="3" t="s">
        <v>1</v>
      </c>
      <c r="M1363" s="3" t="s">
        <v>1</v>
      </c>
      <c r="N1363" s="11" t="str">
        <f>IF(M1363&lt;&gt;"",VLOOKUP(M1363,Gefährdungsstufen!$B$2:$G$20,6,FALSE),"")</f>
        <v>potentiell gefährdet</v>
      </c>
      <c r="O1363" s="33" t="str">
        <f t="shared" si="128"/>
        <v>Landolt Elias (1991): Gefährdung der Farn- und Blütenpflanzen in der Schweiz</v>
      </c>
      <c r="P1363" s="3" t="s">
        <v>1</v>
      </c>
      <c r="Q1363" s="3" t="s">
        <v>1</v>
      </c>
      <c r="R1363" s="11" t="str">
        <f>IF(Q1363&lt;&gt;"",VLOOKUP(Q1363,Gefährdungsstufen!$B$2:$G$20,6,FALSE),"")</f>
        <v>potentiell gefährdet</v>
      </c>
      <c r="S1363" s="33" t="str">
        <f t="shared" si="129"/>
        <v>Landolt Elias (1991): Gefährdung der Farn- und Blütenpflanzen in der Schweiz</v>
      </c>
      <c r="T1363" s="3" t="s">
        <v>9</v>
      </c>
      <c r="U1363" s="3" t="s">
        <v>9</v>
      </c>
      <c r="V1363" s="11" t="str">
        <f>IF(U1363&lt;&gt;"",VLOOKUP(U1363,Gefährdungsstufen!$B$2:$G$20,6,FALSE),"")</f>
        <v>vom Aussterben bedroht</v>
      </c>
      <c r="W1363" s="33" t="str">
        <f t="shared" si="130"/>
        <v>Landolt Elias (1991): Gefährdung der Farn- und Blütenpflanzen in der Schweiz</v>
      </c>
      <c r="X1363" s="3">
        <v>6</v>
      </c>
      <c r="Y1363" s="3" t="s">
        <v>8</v>
      </c>
      <c r="Z1363" s="3" t="s">
        <v>2</v>
      </c>
      <c r="AA1363" s="3">
        <v>4</v>
      </c>
      <c r="AB1363" s="3">
        <v>5</v>
      </c>
      <c r="AC1363" s="3">
        <v>4</v>
      </c>
      <c r="AD1363" s="3">
        <v>4</v>
      </c>
      <c r="AE1363" s="3" t="s">
        <v>23</v>
      </c>
      <c r="AF1363" s="3" t="str">
        <f>IF(AE1363&lt;&gt;"",VLOOKUP(AE1363,legende!$A$3:$C$6,2,FALSE),"")</f>
        <v>mittel</v>
      </c>
      <c r="AG1363" s="71">
        <f>IF(AE1363&lt;&gt;"",VLOOKUP(AE1363,legende!$A$3:$C$6,3,FALSE),"")</f>
        <v>2</v>
      </c>
      <c r="AH1363" s="3" t="s">
        <v>6</v>
      </c>
      <c r="AI1363" s="3" t="str">
        <f>IF(AH1363&lt;&gt;"",VLOOKUP(AH1363,legende!$F$3:$H$6,3,FALSE),"")</f>
        <v>klein: &lt;1/4</v>
      </c>
      <c r="AJ1363" s="71">
        <f>IF(AH1363&lt;&gt;"",VLOOKUP(AH1363,legende!$F$3:$H$6,2,FALSE),"")</f>
        <v>0</v>
      </c>
      <c r="AK1363" s="3" t="s">
        <v>5</v>
      </c>
      <c r="AL1363" s="3" t="s">
        <v>5</v>
      </c>
      <c r="AM1363" s="11" t="str">
        <f>IF(AL1363&lt;&gt;"",VLOOKUP(AL1363,Gefährdungsstufen!$B$2:$G$20,6,FALSE),"")</f>
        <v>stark gefährdet</v>
      </c>
      <c r="AN1363" s="71">
        <f>IF(AL1363&lt;&gt;"",VLOOKUP(AL1363,Gefährdungsstufen!$B$2:$G$20,3,FALSE),"")</f>
        <v>4</v>
      </c>
      <c r="AO1363" s="3"/>
      <c r="AP1363" s="11"/>
      <c r="AQ1363" s="11">
        <f t="shared" si="131"/>
        <v>6</v>
      </c>
      <c r="AR1363" s="3">
        <v>4</v>
      </c>
      <c r="AS1363" s="3">
        <v>4</v>
      </c>
      <c r="AT1363" s="2">
        <v>1</v>
      </c>
    </row>
    <row r="1364" spans="1:55" s="2" customFormat="1" ht="15" hidden="1" customHeight="1">
      <c r="A1364" s="24" t="s">
        <v>26859</v>
      </c>
      <c r="B1364" s="5" t="s">
        <v>7535</v>
      </c>
      <c r="C1364" s="16" t="s">
        <v>7536</v>
      </c>
      <c r="D1364" s="3" t="s">
        <v>1</v>
      </c>
      <c r="E1364" s="3" t="str">
        <f>IF(D1364&lt;&gt;"",VLOOKUP($D1364,Gefährdungsstufen!$B$2:$G$20,6,FALSE),"")</f>
        <v>potentiell gefährdet</v>
      </c>
      <c r="F1364" s="71">
        <f>IF(D1364&lt;&gt;"",VLOOKUP($D1364,Gefährdungsstufen!$B$2:$G$20,3,FALSE),"")</f>
        <v>0</v>
      </c>
      <c r="G1364" s="33" t="str">
        <f t="shared" si="126"/>
        <v>Landolt Elias (1991): Gefährdung der Farn- und Blütenpflanzen in der Schweiz</v>
      </c>
      <c r="H1364" s="3" t="s">
        <v>1</v>
      </c>
      <c r="I1364" s="3" t="str">
        <f>IF(H1364&lt;&gt;"",VLOOKUP($H1364,Gefährdungsstufen!$B$2:$G$20,6,FALSE),"")</f>
        <v>potentiell gefährdet</v>
      </c>
      <c r="J1364" s="71">
        <f>IF(H1364&lt;&gt;"",VLOOKUP($H1364,Gefährdungsstufen!$B$2:$G$20,3,FALSE),"")</f>
        <v>0</v>
      </c>
      <c r="K1364" s="33" t="str">
        <f t="shared" si="127"/>
        <v>Landolt Elias (1991): Gefährdung der Farn- und Blütenpflanzen in der Schweiz</v>
      </c>
      <c r="L1364" s="3" t="s">
        <v>1</v>
      </c>
      <c r="M1364" s="3" t="s">
        <v>1</v>
      </c>
      <c r="N1364" s="11" t="str">
        <f>IF(M1364&lt;&gt;"",VLOOKUP(M1364,Gefährdungsstufen!$B$2:$G$20,6,FALSE),"")</f>
        <v>potentiell gefährdet</v>
      </c>
      <c r="O1364" s="33" t="str">
        <f t="shared" si="128"/>
        <v>Landolt Elias (1991): Gefährdung der Farn- und Blütenpflanzen in der Schweiz</v>
      </c>
      <c r="P1364" s="3" t="s">
        <v>1</v>
      </c>
      <c r="Q1364" s="3" t="s">
        <v>1</v>
      </c>
      <c r="R1364" s="11" t="str">
        <f>IF(Q1364&lt;&gt;"",VLOOKUP(Q1364,Gefährdungsstufen!$B$2:$G$20,6,FALSE),"")</f>
        <v>potentiell gefährdet</v>
      </c>
      <c r="S1364" s="33" t="str">
        <f t="shared" si="129"/>
        <v>Landolt Elias (1991): Gefährdung der Farn- und Blütenpflanzen in der Schweiz</v>
      </c>
      <c r="T1364" s="3" t="s">
        <v>1</v>
      </c>
      <c r="U1364" s="3" t="s">
        <v>1</v>
      </c>
      <c r="V1364" s="11" t="str">
        <f>IF(U1364&lt;&gt;"",VLOOKUP(U1364,Gefährdungsstufen!$B$2:$G$20,6,FALSE),"")</f>
        <v>potentiell gefährdet</v>
      </c>
      <c r="W1364" s="33" t="str">
        <f t="shared" si="130"/>
        <v>Landolt Elias (1991): Gefährdung der Farn- und Blütenpflanzen in der Schweiz</v>
      </c>
      <c r="X1364" s="3">
        <v>6</v>
      </c>
      <c r="Y1364" s="3" t="s">
        <v>8</v>
      </c>
      <c r="Z1364" s="3" t="s">
        <v>2</v>
      </c>
      <c r="AA1364" s="3">
        <v>6</v>
      </c>
      <c r="AB1364" s="3">
        <v>7</v>
      </c>
      <c r="AC1364" s="3">
        <v>6</v>
      </c>
      <c r="AD1364" s="3">
        <v>4</v>
      </c>
      <c r="AE1364" s="3"/>
      <c r="AF1364" s="3" t="str">
        <f>IF(AE1364&lt;&gt;"",VLOOKUP(AE1364,legende!$A$3:$C$6,2,FALSE),"")</f>
        <v/>
      </c>
      <c r="AG1364" s="71" t="str">
        <f>IF(AE1364&lt;&gt;"",VLOOKUP(AE1364,legende!$A$3:$C$6,3,FALSE),"")</f>
        <v/>
      </c>
      <c r="AH1364" s="3"/>
      <c r="AI1364" s="3" t="str">
        <f>IF(AH1364&lt;&gt;"",VLOOKUP(AH1364,legende!$F$3:$H$6,3,FALSE),"")</f>
        <v/>
      </c>
      <c r="AJ1364" s="71" t="str">
        <f>IF(AH1364&lt;&gt;"",VLOOKUP(AH1364,legende!$F$3:$H$6,2,FALSE),"")</f>
        <v/>
      </c>
      <c r="AK1364" s="3" t="s">
        <v>1</v>
      </c>
      <c r="AL1364" s="3" t="s">
        <v>1</v>
      </c>
      <c r="AM1364" s="11" t="str">
        <f>IF(AL1364&lt;&gt;"",VLOOKUP(AL1364,Gefährdungsstufen!$B$2:$G$20,6,FALSE),"")</f>
        <v>potentiell gefährdet</v>
      </c>
      <c r="AN1364" s="71">
        <f>IF(AL1364&lt;&gt;"",VLOOKUP(AL1364,Gefährdungsstufen!$B$2:$G$20,3,FALSE),"")</f>
        <v>0</v>
      </c>
      <c r="AO1364" s="3"/>
      <c r="AP1364" s="11" t="s">
        <v>26922</v>
      </c>
      <c r="AQ1364" s="11" t="e">
        <f t="shared" si="131"/>
        <v>#VALUE!</v>
      </c>
      <c r="AR1364" s="3">
        <v>0</v>
      </c>
      <c r="AS1364" s="3" t="s">
        <v>0</v>
      </c>
      <c r="AT1364" s="2">
        <v>1</v>
      </c>
      <c r="AV1364" s="2" t="s">
        <v>36</v>
      </c>
      <c r="AW1364" s="2" t="s">
        <v>35</v>
      </c>
    </row>
    <row r="1365" spans="1:55" s="2" customFormat="1" ht="15" hidden="1" customHeight="1">
      <c r="A1365" s="24" t="s">
        <v>26859</v>
      </c>
      <c r="B1365" s="5" t="s">
        <v>13749</v>
      </c>
      <c r="C1365" s="16" t="s">
        <v>13750</v>
      </c>
      <c r="D1365" s="3" t="s">
        <v>1</v>
      </c>
      <c r="E1365" s="3" t="str">
        <f>IF(D1365&lt;&gt;"",VLOOKUP($D1365,Gefährdungsstufen!$B$2:$G$20,6,FALSE),"")</f>
        <v>potentiell gefährdet</v>
      </c>
      <c r="F1365" s="71">
        <f>IF(D1365&lt;&gt;"",VLOOKUP($D1365,Gefährdungsstufen!$B$2:$G$20,3,FALSE),"")</f>
        <v>0</v>
      </c>
      <c r="G1365" s="33" t="str">
        <f t="shared" si="126"/>
        <v>Landolt Elias (1991): Gefährdung der Farn- und Blütenpflanzen in der Schweiz</v>
      </c>
      <c r="H1365" s="3" t="s">
        <v>1</v>
      </c>
      <c r="I1365" s="3" t="str">
        <f>IF(H1365&lt;&gt;"",VLOOKUP($H1365,Gefährdungsstufen!$B$2:$G$20,6,FALSE),"")</f>
        <v>potentiell gefährdet</v>
      </c>
      <c r="J1365" s="71">
        <f>IF(H1365&lt;&gt;"",VLOOKUP($H1365,Gefährdungsstufen!$B$2:$G$20,3,FALSE),"")</f>
        <v>0</v>
      </c>
      <c r="K1365" s="33" t="str">
        <f t="shared" si="127"/>
        <v>Landolt Elias (1991): Gefährdung der Farn- und Blütenpflanzen in der Schweiz</v>
      </c>
      <c r="L1365" s="3" t="s">
        <v>8</v>
      </c>
      <c r="M1365" s="3"/>
      <c r="N1365" s="11" t="str">
        <f>IF(M1365&lt;&gt;"",VLOOKUP(M1365,Gefährdungsstufen!$B$2:$G$20,6,FALSE),"")</f>
        <v/>
      </c>
      <c r="O1365" s="33" t="str">
        <f t="shared" si="128"/>
        <v/>
      </c>
      <c r="P1365" s="3" t="s">
        <v>8</v>
      </c>
      <c r="Q1365" s="3"/>
      <c r="R1365" s="11" t="str">
        <f>IF(Q1365&lt;&gt;"",VLOOKUP(Q1365,Gefährdungsstufen!$B$2:$G$20,6,FALSE),"")</f>
        <v/>
      </c>
      <c r="S1365" s="33" t="str">
        <f t="shared" si="129"/>
        <v/>
      </c>
      <c r="T1365" s="3" t="s">
        <v>45</v>
      </c>
      <c r="U1365" s="3" t="s">
        <v>45</v>
      </c>
      <c r="V1365" s="11" t="str">
        <f>IF(U1365&lt;&gt;"",VLOOKUP(U1365,Gefährdungsstufen!$B$2:$G$20,6,FALSE),"")</f>
        <v>gefährdet</v>
      </c>
      <c r="W1365" s="33" t="str">
        <f t="shared" si="130"/>
        <v>Landolt Elias (1991): Gefährdung der Farn- und Blütenpflanzen in der Schweiz</v>
      </c>
      <c r="X1365" s="3">
        <v>2</v>
      </c>
      <c r="Y1365" s="3" t="s">
        <v>8</v>
      </c>
      <c r="Z1365" s="3" t="s">
        <v>2</v>
      </c>
      <c r="AA1365" s="3">
        <v>4</v>
      </c>
      <c r="AB1365" s="3">
        <v>5</v>
      </c>
      <c r="AC1365" s="3">
        <v>4</v>
      </c>
      <c r="AD1365" s="3">
        <v>4</v>
      </c>
      <c r="AE1365" s="3" t="s">
        <v>7</v>
      </c>
      <c r="AF1365" s="3" t="str">
        <f>IF(AE1365&lt;&gt;"",VLOOKUP(AE1365,legende!$A$3:$C$6,2,FALSE),"")</f>
        <v>gross</v>
      </c>
      <c r="AG1365" s="71">
        <f>IF(AE1365&lt;&gt;"",VLOOKUP(AE1365,legende!$A$3:$C$6,3,FALSE),"")</f>
        <v>0</v>
      </c>
      <c r="AH1365" s="3" t="s">
        <v>6</v>
      </c>
      <c r="AI1365" s="3" t="str">
        <f>IF(AH1365&lt;&gt;"",VLOOKUP(AH1365,legende!$F$3:$H$6,3,FALSE),"")</f>
        <v>klein: &lt;1/4</v>
      </c>
      <c r="AJ1365" s="71">
        <f>IF(AH1365&lt;&gt;"",VLOOKUP(AH1365,legende!$F$3:$H$6,2,FALSE),"")</f>
        <v>0</v>
      </c>
      <c r="AK1365" s="3" t="s">
        <v>45</v>
      </c>
      <c r="AL1365" s="3" t="s">
        <v>45</v>
      </c>
      <c r="AM1365" s="11" t="str">
        <f>IF(AL1365&lt;&gt;"",VLOOKUP(AL1365,Gefährdungsstufen!$B$2:$G$20,6,FALSE),"")</f>
        <v>gefährdet</v>
      </c>
      <c r="AN1365" s="71">
        <f>IF(AL1365&lt;&gt;"",VLOOKUP(AL1365,Gefährdungsstufen!$B$2:$G$20,3,FALSE),"")</f>
        <v>3</v>
      </c>
      <c r="AO1365" s="3"/>
      <c r="AP1365" s="11"/>
      <c r="AQ1365" s="11">
        <f t="shared" si="131"/>
        <v>3</v>
      </c>
      <c r="AR1365" s="3">
        <v>1</v>
      </c>
      <c r="AS1365" s="3">
        <v>1</v>
      </c>
    </row>
    <row r="1366" spans="1:55" s="2" customFormat="1" ht="15" hidden="1" customHeight="1">
      <c r="A1366" s="24" t="s">
        <v>26859</v>
      </c>
      <c r="B1366" s="5" t="s">
        <v>5045</v>
      </c>
      <c r="C1366" s="16" t="s">
        <v>5046</v>
      </c>
      <c r="D1366" s="3" t="s">
        <v>1</v>
      </c>
      <c r="E1366" s="3" t="str">
        <f>IF(D1366&lt;&gt;"",VLOOKUP($D1366,Gefährdungsstufen!$B$2:$G$20,6,FALSE),"")</f>
        <v>potentiell gefährdet</v>
      </c>
      <c r="F1366" s="71">
        <f>IF(D1366&lt;&gt;"",VLOOKUP($D1366,Gefährdungsstufen!$B$2:$G$20,3,FALSE),"")</f>
        <v>0</v>
      </c>
      <c r="G1366" s="33" t="str">
        <f t="shared" si="126"/>
        <v>Landolt Elias (1991): Gefährdung der Farn- und Blütenpflanzen in der Schweiz</v>
      </c>
      <c r="H1366" s="3" t="s">
        <v>1</v>
      </c>
      <c r="I1366" s="3" t="str">
        <f>IF(H1366&lt;&gt;"",VLOOKUP($H1366,Gefährdungsstufen!$B$2:$G$20,6,FALSE),"")</f>
        <v>potentiell gefährdet</v>
      </c>
      <c r="J1366" s="71">
        <f>IF(H1366&lt;&gt;"",VLOOKUP($H1366,Gefährdungsstufen!$B$2:$G$20,3,FALSE),"")</f>
        <v>0</v>
      </c>
      <c r="K1366" s="33" t="str">
        <f t="shared" si="127"/>
        <v>Landolt Elias (1991): Gefährdung der Farn- und Blütenpflanzen in der Schweiz</v>
      </c>
      <c r="L1366" s="3" t="s">
        <v>261</v>
      </c>
      <c r="M1366" s="3" t="s">
        <v>261</v>
      </c>
      <c r="N1366" s="11" t="str">
        <f>IF(M1366&lt;&gt;"",VLOOKUP(M1366,Gefährdungsstufen!$B$2:$G$20,6,FALSE),"")</f>
        <v>potentiell gefährdet</v>
      </c>
      <c r="O1366" s="33" t="str">
        <f t="shared" si="128"/>
        <v>Landolt Elias (1991): Gefährdung der Farn- und Blütenpflanzen in der Schweiz</v>
      </c>
      <c r="P1366" s="3" t="s">
        <v>8</v>
      </c>
      <c r="Q1366" s="3"/>
      <c r="R1366" s="11" t="str">
        <f>IF(Q1366&lt;&gt;"",VLOOKUP(Q1366,Gefährdungsstufen!$B$2:$G$20,6,FALSE),"")</f>
        <v/>
      </c>
      <c r="S1366" s="33" t="str">
        <f t="shared" si="129"/>
        <v/>
      </c>
      <c r="T1366" s="3" t="s">
        <v>45</v>
      </c>
      <c r="U1366" s="3" t="s">
        <v>45</v>
      </c>
      <c r="V1366" s="11" t="str">
        <f>IF(U1366&lt;&gt;"",VLOOKUP(U1366,Gefährdungsstufen!$B$2:$G$20,6,FALSE),"")</f>
        <v>gefährdet</v>
      </c>
      <c r="W1366" s="33" t="str">
        <f t="shared" si="130"/>
        <v>Landolt Elias (1991): Gefährdung der Farn- und Blütenpflanzen in der Schweiz</v>
      </c>
      <c r="X1366" s="3">
        <v>2</v>
      </c>
      <c r="Y1366" s="3" t="s">
        <v>8</v>
      </c>
      <c r="Z1366" s="3" t="s">
        <v>13</v>
      </c>
      <c r="AA1366" s="3">
        <v>4</v>
      </c>
      <c r="AB1366" s="3">
        <v>4</v>
      </c>
      <c r="AC1366" s="3">
        <v>3</v>
      </c>
      <c r="AD1366" s="3">
        <v>4</v>
      </c>
      <c r="AE1366" s="3" t="s">
        <v>7</v>
      </c>
      <c r="AF1366" s="3" t="str">
        <f>IF(AE1366&lt;&gt;"",VLOOKUP(AE1366,legende!$A$3:$C$6,2,FALSE),"")</f>
        <v>gross</v>
      </c>
      <c r="AG1366" s="71">
        <f>IF(AE1366&lt;&gt;"",VLOOKUP(AE1366,legende!$A$3:$C$6,3,FALSE),"")</f>
        <v>0</v>
      </c>
      <c r="AH1366" s="3" t="s">
        <v>6</v>
      </c>
      <c r="AI1366" s="3" t="str">
        <f>IF(AH1366&lt;&gt;"",VLOOKUP(AH1366,legende!$F$3:$H$6,3,FALSE),"")</f>
        <v>klein: &lt;1/4</v>
      </c>
      <c r="AJ1366" s="71">
        <f>IF(AH1366&lt;&gt;"",VLOOKUP(AH1366,legende!$F$3:$H$6,2,FALSE),"")</f>
        <v>0</v>
      </c>
      <c r="AK1366" s="3" t="s">
        <v>45</v>
      </c>
      <c r="AL1366" s="3" t="s">
        <v>45</v>
      </c>
      <c r="AM1366" s="11" t="str">
        <f>IF(AL1366&lt;&gt;"",VLOOKUP(AL1366,Gefährdungsstufen!$B$2:$G$20,6,FALSE),"")</f>
        <v>gefährdet</v>
      </c>
      <c r="AN1366" s="71">
        <f>IF(AL1366&lt;&gt;"",VLOOKUP(AL1366,Gefährdungsstufen!$B$2:$G$20,3,FALSE),"")</f>
        <v>3</v>
      </c>
      <c r="AO1366" s="3"/>
      <c r="AP1366" s="11"/>
      <c r="AQ1366" s="11">
        <f t="shared" si="131"/>
        <v>3</v>
      </c>
      <c r="AR1366" s="3">
        <v>1</v>
      </c>
      <c r="AS1366" s="3">
        <v>1</v>
      </c>
    </row>
    <row r="1367" spans="1:55" s="2" customFormat="1" ht="15" hidden="1" customHeight="1">
      <c r="A1367" s="24" t="s">
        <v>26859</v>
      </c>
      <c r="B1367" s="5" t="s">
        <v>14162</v>
      </c>
      <c r="C1367" s="16" t="s">
        <v>14163</v>
      </c>
      <c r="D1367" s="3" t="s">
        <v>1</v>
      </c>
      <c r="E1367" s="3" t="str">
        <f>IF(D1367&lt;&gt;"",VLOOKUP($D1367,Gefährdungsstufen!$B$2:$G$20,6,FALSE),"")</f>
        <v>potentiell gefährdet</v>
      </c>
      <c r="F1367" s="71">
        <f>IF(D1367&lt;&gt;"",VLOOKUP($D1367,Gefährdungsstufen!$B$2:$G$20,3,FALSE),"")</f>
        <v>0</v>
      </c>
      <c r="G1367" s="33" t="str">
        <f t="shared" si="126"/>
        <v>Landolt Elias (1991): Gefährdung der Farn- und Blütenpflanzen in der Schweiz</v>
      </c>
      <c r="H1367" s="3" t="s">
        <v>1</v>
      </c>
      <c r="I1367" s="3" t="str">
        <f>IF(H1367&lt;&gt;"",VLOOKUP($H1367,Gefährdungsstufen!$B$2:$G$20,6,FALSE),"")</f>
        <v>potentiell gefährdet</v>
      </c>
      <c r="J1367" s="71">
        <f>IF(H1367&lt;&gt;"",VLOOKUP($H1367,Gefährdungsstufen!$B$2:$G$20,3,FALSE),"")</f>
        <v>0</v>
      </c>
      <c r="K1367" s="33" t="str">
        <f t="shared" si="127"/>
        <v>Landolt Elias (1991): Gefährdung der Farn- und Blütenpflanzen in der Schweiz</v>
      </c>
      <c r="L1367" s="3" t="s">
        <v>8</v>
      </c>
      <c r="M1367" s="3"/>
      <c r="N1367" s="11" t="str">
        <f>IF(M1367&lt;&gt;"",VLOOKUP(M1367,Gefährdungsstufen!$B$2:$G$20,6,FALSE),"")</f>
        <v/>
      </c>
      <c r="O1367" s="33" t="str">
        <f t="shared" si="128"/>
        <v/>
      </c>
      <c r="P1367" s="3" t="s">
        <v>8</v>
      </c>
      <c r="Q1367" s="3"/>
      <c r="R1367" s="11" t="str">
        <f>IF(Q1367&lt;&gt;"",VLOOKUP(Q1367,Gefährdungsstufen!$B$2:$G$20,6,FALSE),"")</f>
        <v/>
      </c>
      <c r="S1367" s="33" t="str">
        <f t="shared" si="129"/>
        <v/>
      </c>
      <c r="T1367" s="3" t="s">
        <v>9</v>
      </c>
      <c r="U1367" s="3" t="s">
        <v>9</v>
      </c>
      <c r="V1367" s="11" t="str">
        <f>IF(U1367&lt;&gt;"",VLOOKUP(U1367,Gefährdungsstufen!$B$2:$G$20,6,FALSE),"")</f>
        <v>vom Aussterben bedroht</v>
      </c>
      <c r="W1367" s="33" t="str">
        <f t="shared" si="130"/>
        <v>Landolt Elias (1991): Gefährdung der Farn- und Blütenpflanzen in der Schweiz</v>
      </c>
      <c r="X1367" s="3">
        <v>1</v>
      </c>
      <c r="Y1367" s="3" t="s">
        <v>8</v>
      </c>
      <c r="Z1367" s="3" t="s">
        <v>13</v>
      </c>
      <c r="AA1367" s="3">
        <v>2</v>
      </c>
      <c r="AB1367" s="3">
        <v>2</v>
      </c>
      <c r="AC1367" s="3">
        <v>2</v>
      </c>
      <c r="AD1367" s="3">
        <v>5</v>
      </c>
      <c r="AE1367" s="3" t="s">
        <v>7</v>
      </c>
      <c r="AF1367" s="3" t="str">
        <f>IF(AE1367&lt;&gt;"",VLOOKUP(AE1367,legende!$A$3:$C$6,2,FALSE),"")</f>
        <v>gross</v>
      </c>
      <c r="AG1367" s="71">
        <f>IF(AE1367&lt;&gt;"",VLOOKUP(AE1367,legende!$A$3:$C$6,3,FALSE),"")</f>
        <v>0</v>
      </c>
      <c r="AH1367" s="3" t="s">
        <v>6</v>
      </c>
      <c r="AI1367" s="3" t="str">
        <f>IF(AH1367&lt;&gt;"",VLOOKUP(AH1367,legende!$F$3:$H$6,3,FALSE),"")</f>
        <v>klein: &lt;1/4</v>
      </c>
      <c r="AJ1367" s="71">
        <f>IF(AH1367&lt;&gt;"",VLOOKUP(AH1367,legende!$F$3:$H$6,2,FALSE),"")</f>
        <v>0</v>
      </c>
      <c r="AK1367" s="3" t="s">
        <v>9</v>
      </c>
      <c r="AL1367" s="3" t="s">
        <v>9</v>
      </c>
      <c r="AM1367" s="11" t="str">
        <f>IF(AL1367&lt;&gt;"",VLOOKUP(AL1367,Gefährdungsstufen!$B$2:$G$20,6,FALSE),"")</f>
        <v>vom Aussterben bedroht</v>
      </c>
      <c r="AN1367" s="71">
        <f>IF(AL1367&lt;&gt;"",VLOOKUP(AL1367,Gefährdungsstufen!$B$2:$G$20,3,FALSE),"")</f>
        <v>5</v>
      </c>
      <c r="AO1367" s="3"/>
      <c r="AP1367" s="11"/>
      <c r="AQ1367" s="11">
        <f t="shared" si="131"/>
        <v>5</v>
      </c>
      <c r="AR1367" s="3">
        <v>3</v>
      </c>
      <c r="AS1367" s="3">
        <v>3</v>
      </c>
      <c r="AT1367" s="2">
        <v>1</v>
      </c>
    </row>
    <row r="1368" spans="1:55" s="2" customFormat="1" ht="15" hidden="1" customHeight="1">
      <c r="A1368" s="24" t="s">
        <v>26859</v>
      </c>
      <c r="B1368" s="5" t="s">
        <v>8183</v>
      </c>
      <c r="C1368" s="16" t="s">
        <v>8184</v>
      </c>
      <c r="D1368" s="3" t="s">
        <v>1</v>
      </c>
      <c r="E1368" s="3" t="str">
        <f>IF(D1368&lt;&gt;"",VLOOKUP($D1368,Gefährdungsstufen!$B$2:$G$20,6,FALSE),"")</f>
        <v>potentiell gefährdet</v>
      </c>
      <c r="F1368" s="71">
        <f>IF(D1368&lt;&gt;"",VLOOKUP($D1368,Gefährdungsstufen!$B$2:$G$20,3,FALSE),"")</f>
        <v>0</v>
      </c>
      <c r="G1368" s="33" t="str">
        <f t="shared" si="126"/>
        <v>Landolt Elias (1991): Gefährdung der Farn- und Blütenpflanzen in der Schweiz</v>
      </c>
      <c r="H1368" s="3" t="s">
        <v>5</v>
      </c>
      <c r="I1368" s="3" t="str">
        <f>IF(H1368&lt;&gt;"",VLOOKUP($H1368,Gefährdungsstufen!$B$2:$G$20,6,FALSE),"")</f>
        <v>stark gefährdet</v>
      </c>
      <c r="J1368" s="71">
        <f>IF(H1368&lt;&gt;"",VLOOKUP($H1368,Gefährdungsstufen!$B$2:$G$20,3,FALSE),"")</f>
        <v>4</v>
      </c>
      <c r="K1368" s="33" t="str">
        <f t="shared" si="127"/>
        <v>Landolt Elias (1991): Gefährdung der Farn- und Blütenpflanzen in der Schweiz</v>
      </c>
      <c r="L1368" s="3" t="s">
        <v>9</v>
      </c>
      <c r="M1368" s="3" t="s">
        <v>9</v>
      </c>
      <c r="N1368" s="11" t="str">
        <f>IF(M1368&lt;&gt;"",VLOOKUP(M1368,Gefährdungsstufen!$B$2:$G$20,6,FALSE),"")</f>
        <v>vom Aussterben bedroht</v>
      </c>
      <c r="O1368" s="33" t="str">
        <f t="shared" si="128"/>
        <v>Landolt Elias (1991): Gefährdung der Farn- und Blütenpflanzen in der Schweiz</v>
      </c>
      <c r="P1368" s="3" t="s">
        <v>5</v>
      </c>
      <c r="Q1368" s="3" t="s">
        <v>5</v>
      </c>
      <c r="R1368" s="11" t="str">
        <f>IF(Q1368&lt;&gt;"",VLOOKUP(Q1368,Gefährdungsstufen!$B$2:$G$20,6,FALSE),"")</f>
        <v>stark gefährdet</v>
      </c>
      <c r="S1368" s="33" t="str">
        <f t="shared" si="129"/>
        <v>Landolt Elias (1991): Gefährdung der Farn- und Blütenpflanzen in der Schweiz</v>
      </c>
      <c r="T1368" s="3" t="s">
        <v>9</v>
      </c>
      <c r="U1368" s="3" t="s">
        <v>9</v>
      </c>
      <c r="V1368" s="11" t="str">
        <f>IF(U1368&lt;&gt;"",VLOOKUP(U1368,Gefährdungsstufen!$B$2:$G$20,6,FALSE),"")</f>
        <v>vom Aussterben bedroht</v>
      </c>
      <c r="W1368" s="33" t="str">
        <f t="shared" si="130"/>
        <v>Landolt Elias (1991): Gefährdung der Farn- und Blütenpflanzen in der Schweiz</v>
      </c>
      <c r="X1368" s="3">
        <v>6</v>
      </c>
      <c r="Y1368" s="3" t="s">
        <v>8</v>
      </c>
      <c r="Z1368" s="3" t="s">
        <v>13</v>
      </c>
      <c r="AA1368" s="3">
        <v>2</v>
      </c>
      <c r="AB1368" s="3">
        <v>3</v>
      </c>
      <c r="AC1368" s="3">
        <v>1</v>
      </c>
      <c r="AD1368" s="3">
        <v>3</v>
      </c>
      <c r="AE1368" s="3" t="s">
        <v>7</v>
      </c>
      <c r="AF1368" s="3" t="str">
        <f>IF(AE1368&lt;&gt;"",VLOOKUP(AE1368,legende!$A$3:$C$6,2,FALSE),"")</f>
        <v>gross</v>
      </c>
      <c r="AG1368" s="71">
        <f>IF(AE1368&lt;&gt;"",VLOOKUP(AE1368,legende!$A$3:$C$6,3,FALSE),"")</f>
        <v>0</v>
      </c>
      <c r="AH1368" s="3" t="s">
        <v>6</v>
      </c>
      <c r="AI1368" s="3" t="str">
        <f>IF(AH1368&lt;&gt;"",VLOOKUP(AH1368,legende!$F$3:$H$6,3,FALSE),"")</f>
        <v>klein: &lt;1/4</v>
      </c>
      <c r="AJ1368" s="71">
        <f>IF(AH1368&lt;&gt;"",VLOOKUP(AH1368,legende!$F$3:$H$6,2,FALSE),"")</f>
        <v>0</v>
      </c>
      <c r="AK1368" s="3" t="s">
        <v>9</v>
      </c>
      <c r="AL1368" s="3" t="s">
        <v>9</v>
      </c>
      <c r="AM1368" s="11" t="str">
        <f>IF(AL1368&lt;&gt;"",VLOOKUP(AL1368,Gefährdungsstufen!$B$2:$G$20,6,FALSE),"")</f>
        <v>vom Aussterben bedroht</v>
      </c>
      <c r="AN1368" s="71">
        <f>IF(AL1368&lt;&gt;"",VLOOKUP(AL1368,Gefährdungsstufen!$B$2:$G$20,3,FALSE),"")</f>
        <v>5</v>
      </c>
      <c r="AO1368" s="3"/>
      <c r="AP1368" s="11"/>
      <c r="AQ1368" s="11">
        <f t="shared" si="131"/>
        <v>9</v>
      </c>
      <c r="AR1368" s="3">
        <v>6</v>
      </c>
      <c r="AS1368" s="3">
        <v>6</v>
      </c>
      <c r="AV1368" s="2" t="s">
        <v>36</v>
      </c>
      <c r="AW1368" s="2" t="s">
        <v>35</v>
      </c>
    </row>
    <row r="1369" spans="1:55" s="2" customFormat="1" ht="15" hidden="1" customHeight="1">
      <c r="A1369" s="24" t="s">
        <v>26859</v>
      </c>
      <c r="B1369" s="5" t="s">
        <v>9398</v>
      </c>
      <c r="C1369" s="16" t="s">
        <v>9399</v>
      </c>
      <c r="D1369" s="3" t="s">
        <v>5</v>
      </c>
      <c r="E1369" s="3" t="str">
        <f>IF(D1369&lt;&gt;"",VLOOKUP($D1369,Gefährdungsstufen!$B$2:$G$20,6,FALSE),"")</f>
        <v>stark gefährdet</v>
      </c>
      <c r="F1369" s="71">
        <f>IF(D1369&lt;&gt;"",VLOOKUP($D1369,Gefährdungsstufen!$B$2:$G$20,3,FALSE),"")</f>
        <v>4</v>
      </c>
      <c r="G1369" s="33" t="str">
        <f t="shared" si="126"/>
        <v>Landolt Elias (1991): Gefährdung der Farn- und Blütenpflanzen in der Schweiz</v>
      </c>
      <c r="H1369" s="3" t="s">
        <v>9</v>
      </c>
      <c r="I1369" s="3" t="str">
        <f>IF(H1369&lt;&gt;"",VLOOKUP($H1369,Gefährdungsstufen!$B$2:$G$20,6,FALSE),"")</f>
        <v>vom Aussterben bedroht</v>
      </c>
      <c r="J1369" s="71">
        <f>IF(H1369&lt;&gt;"",VLOOKUP($H1369,Gefährdungsstufen!$B$2:$G$20,3,FALSE),"")</f>
        <v>5</v>
      </c>
      <c r="K1369" s="33" t="str">
        <f t="shared" si="127"/>
        <v>Landolt Elias (1991): Gefährdung der Farn- und Blütenpflanzen in der Schweiz</v>
      </c>
      <c r="L1369" s="3" t="s">
        <v>14</v>
      </c>
      <c r="M1369" s="3" t="s">
        <v>14</v>
      </c>
      <c r="N1369" s="11" t="str">
        <f>IF(M1369&lt;&gt;"",VLOOKUP(M1369,Gefährdungsstufen!$B$2:$G$20,6,FALSE),"")</f>
        <v>vom Aussterben bedroht</v>
      </c>
      <c r="O1369" s="33" t="str">
        <f t="shared" si="128"/>
        <v>Landolt Elias (1991): Gefährdung der Farn- und Blütenpflanzen in der Schweiz</v>
      </c>
      <c r="P1369" s="3" t="s">
        <v>8</v>
      </c>
      <c r="Q1369" s="3"/>
      <c r="R1369" s="11" t="str">
        <f>IF(Q1369&lt;&gt;"",VLOOKUP(Q1369,Gefährdungsstufen!$B$2:$G$20,6,FALSE),"")</f>
        <v/>
      </c>
      <c r="S1369" s="33" t="str">
        <f t="shared" si="129"/>
        <v/>
      </c>
      <c r="T1369" s="3" t="s">
        <v>14</v>
      </c>
      <c r="U1369" s="3" t="s">
        <v>14</v>
      </c>
      <c r="V1369" s="11" t="str">
        <f>IF(U1369&lt;&gt;"",VLOOKUP(U1369,Gefährdungsstufen!$B$2:$G$20,6,FALSE),"")</f>
        <v>vom Aussterben bedroht</v>
      </c>
      <c r="W1369" s="33" t="str">
        <f t="shared" si="130"/>
        <v>Landolt Elias (1991): Gefährdung der Farn- und Blütenpflanzen in der Schweiz</v>
      </c>
      <c r="X1369" s="3">
        <v>5</v>
      </c>
      <c r="Y1369" s="3" t="s">
        <v>8</v>
      </c>
      <c r="Z1369" s="3" t="s">
        <v>13</v>
      </c>
      <c r="AA1369" s="3">
        <v>1</v>
      </c>
      <c r="AB1369" s="3">
        <v>2</v>
      </c>
      <c r="AC1369" s="3">
        <v>1</v>
      </c>
      <c r="AD1369" s="3">
        <v>2</v>
      </c>
      <c r="AE1369" s="3" t="s">
        <v>7</v>
      </c>
      <c r="AF1369" s="3" t="str">
        <f>IF(AE1369&lt;&gt;"",VLOOKUP(AE1369,legende!$A$3:$C$6,2,FALSE),"")</f>
        <v>gross</v>
      </c>
      <c r="AG1369" s="71">
        <f>IF(AE1369&lt;&gt;"",VLOOKUP(AE1369,legende!$A$3:$C$6,3,FALSE),"")</f>
        <v>0</v>
      </c>
      <c r="AH1369" s="3" t="s">
        <v>6</v>
      </c>
      <c r="AI1369" s="3" t="str">
        <f>IF(AH1369&lt;&gt;"",VLOOKUP(AH1369,legende!$F$3:$H$6,3,FALSE),"")</f>
        <v>klein: &lt;1/4</v>
      </c>
      <c r="AJ1369" s="71">
        <f>IF(AH1369&lt;&gt;"",VLOOKUP(AH1369,legende!$F$3:$H$6,2,FALSE),"")</f>
        <v>0</v>
      </c>
      <c r="AK1369" s="3" t="s">
        <v>12</v>
      </c>
      <c r="AL1369" s="3" t="s">
        <v>12</v>
      </c>
      <c r="AM1369" s="11" t="str">
        <f>IF(AL1369&lt;&gt;"",VLOOKUP(AL1369,Gefährdungsstufen!$B$2:$G$20,6,FALSE),"")</f>
        <v>vom Aussterben bedroht</v>
      </c>
      <c r="AN1369" s="71">
        <f>IF(AL1369&lt;&gt;"",VLOOKUP(AL1369,Gefährdungsstufen!$B$2:$G$20,3,FALSE),"")</f>
        <v>5</v>
      </c>
      <c r="AO1369" s="3"/>
      <c r="AP1369" s="11"/>
      <c r="AQ1369" s="11">
        <f t="shared" si="131"/>
        <v>14</v>
      </c>
      <c r="AR1369" s="3">
        <v>11</v>
      </c>
      <c r="AS1369" s="3">
        <v>11</v>
      </c>
      <c r="AU1369" s="2">
        <v>2</v>
      </c>
    </row>
    <row r="1370" spans="1:55" s="2" customFormat="1" ht="15" hidden="1" customHeight="1">
      <c r="A1370" s="24" t="s">
        <v>26859</v>
      </c>
      <c r="B1370" s="5" t="s">
        <v>9989</v>
      </c>
      <c r="C1370" s="16" t="s">
        <v>9990</v>
      </c>
      <c r="D1370" s="3" t="s">
        <v>1</v>
      </c>
      <c r="E1370" s="3" t="str">
        <f>IF(D1370&lt;&gt;"",VLOOKUP($D1370,Gefährdungsstufen!$B$2:$G$20,6,FALSE),"")</f>
        <v>potentiell gefährdet</v>
      </c>
      <c r="F1370" s="71">
        <f>IF(D1370&lt;&gt;"",VLOOKUP($D1370,Gefährdungsstufen!$B$2:$G$20,3,FALSE),"")</f>
        <v>0</v>
      </c>
      <c r="G1370" s="33" t="str">
        <f t="shared" si="126"/>
        <v>Landolt Elias (1991): Gefährdung der Farn- und Blütenpflanzen in der Schweiz</v>
      </c>
      <c r="H1370" s="3" t="s">
        <v>1</v>
      </c>
      <c r="I1370" s="3" t="str">
        <f>IF(H1370&lt;&gt;"",VLOOKUP($H1370,Gefährdungsstufen!$B$2:$G$20,6,FALSE),"")</f>
        <v>potentiell gefährdet</v>
      </c>
      <c r="J1370" s="71">
        <f>IF(H1370&lt;&gt;"",VLOOKUP($H1370,Gefährdungsstufen!$B$2:$G$20,3,FALSE),"")</f>
        <v>0</v>
      </c>
      <c r="K1370" s="33" t="str">
        <f t="shared" si="127"/>
        <v>Landolt Elias (1991): Gefährdung der Farn- und Blütenpflanzen in der Schweiz</v>
      </c>
      <c r="L1370" s="3" t="s">
        <v>8</v>
      </c>
      <c r="M1370" s="3"/>
      <c r="N1370" s="11" t="str">
        <f>IF(M1370&lt;&gt;"",VLOOKUP(M1370,Gefährdungsstufen!$B$2:$G$20,6,FALSE),"")</f>
        <v/>
      </c>
      <c r="O1370" s="33" t="str">
        <f t="shared" si="128"/>
        <v/>
      </c>
      <c r="P1370" s="3" t="s">
        <v>8</v>
      </c>
      <c r="Q1370" s="3"/>
      <c r="R1370" s="11" t="str">
        <f>IF(Q1370&lt;&gt;"",VLOOKUP(Q1370,Gefährdungsstufen!$B$2:$G$20,6,FALSE),"")</f>
        <v/>
      </c>
      <c r="S1370" s="33" t="str">
        <f t="shared" si="129"/>
        <v/>
      </c>
      <c r="T1370" s="3" t="s">
        <v>45</v>
      </c>
      <c r="U1370" s="3" t="s">
        <v>45</v>
      </c>
      <c r="V1370" s="11" t="str">
        <f>IF(U1370&lt;&gt;"",VLOOKUP(U1370,Gefährdungsstufen!$B$2:$G$20,6,FALSE),"")</f>
        <v>gefährdet</v>
      </c>
      <c r="W1370" s="33" t="str">
        <f t="shared" si="130"/>
        <v>Landolt Elias (1991): Gefährdung der Farn- und Blütenpflanzen in der Schweiz</v>
      </c>
      <c r="X1370" s="3">
        <v>3</v>
      </c>
      <c r="Y1370" s="3" t="s">
        <v>8</v>
      </c>
      <c r="Z1370" s="3" t="s">
        <v>2</v>
      </c>
      <c r="AA1370" s="3">
        <v>4</v>
      </c>
      <c r="AB1370" s="3">
        <v>4</v>
      </c>
      <c r="AC1370" s="3">
        <v>3</v>
      </c>
      <c r="AD1370" s="3">
        <v>4</v>
      </c>
      <c r="AE1370" s="3" t="s">
        <v>23</v>
      </c>
      <c r="AF1370" s="3" t="str">
        <f>IF(AE1370&lt;&gt;"",VLOOKUP(AE1370,legende!$A$3:$C$6,2,FALSE),"")</f>
        <v>mittel</v>
      </c>
      <c r="AG1370" s="71">
        <f>IF(AE1370&lt;&gt;"",VLOOKUP(AE1370,legende!$A$3:$C$6,3,FALSE),"")</f>
        <v>2</v>
      </c>
      <c r="AH1370" s="3" t="s">
        <v>6</v>
      </c>
      <c r="AI1370" s="3" t="str">
        <f>IF(AH1370&lt;&gt;"",VLOOKUP(AH1370,legende!$F$3:$H$6,3,FALSE),"")</f>
        <v>klein: &lt;1/4</v>
      </c>
      <c r="AJ1370" s="71">
        <f>IF(AH1370&lt;&gt;"",VLOOKUP(AH1370,legende!$F$3:$H$6,2,FALSE),"")</f>
        <v>0</v>
      </c>
      <c r="AK1370" s="3" t="s">
        <v>45</v>
      </c>
      <c r="AL1370" s="3" t="s">
        <v>45</v>
      </c>
      <c r="AM1370" s="11" t="str">
        <f>IF(AL1370&lt;&gt;"",VLOOKUP(AL1370,Gefährdungsstufen!$B$2:$G$20,6,FALSE),"")</f>
        <v>gefährdet</v>
      </c>
      <c r="AN1370" s="71">
        <f>IF(AL1370&lt;&gt;"",VLOOKUP(AL1370,Gefährdungsstufen!$B$2:$G$20,3,FALSE),"")</f>
        <v>3</v>
      </c>
      <c r="AO1370" s="3"/>
      <c r="AP1370" s="11"/>
      <c r="AQ1370" s="11">
        <f t="shared" si="131"/>
        <v>5</v>
      </c>
      <c r="AR1370" s="3">
        <v>3</v>
      </c>
      <c r="AS1370" s="3">
        <v>3</v>
      </c>
      <c r="AT1370" s="2">
        <v>1</v>
      </c>
    </row>
    <row r="1371" spans="1:55" s="2" customFormat="1" ht="15" hidden="1" customHeight="1">
      <c r="A1371" s="24" t="s">
        <v>26859</v>
      </c>
      <c r="B1371" s="5" t="s">
        <v>12832</v>
      </c>
      <c r="C1371" s="16" t="s">
        <v>12833</v>
      </c>
      <c r="D1371" s="3" t="s">
        <v>1</v>
      </c>
      <c r="E1371" s="3" t="str">
        <f>IF(D1371&lt;&gt;"",VLOOKUP($D1371,Gefährdungsstufen!$B$2:$G$20,6,FALSE),"")</f>
        <v>potentiell gefährdet</v>
      </c>
      <c r="F1371" s="71">
        <f>IF(D1371&lt;&gt;"",VLOOKUP($D1371,Gefährdungsstufen!$B$2:$G$20,3,FALSE),"")</f>
        <v>0</v>
      </c>
      <c r="G1371" s="33" t="str">
        <f t="shared" si="126"/>
        <v>Landolt Elias (1991): Gefährdung der Farn- und Blütenpflanzen in der Schweiz</v>
      </c>
      <c r="H1371" s="3" t="s">
        <v>1</v>
      </c>
      <c r="I1371" s="3" t="str">
        <f>IF(H1371&lt;&gt;"",VLOOKUP($H1371,Gefährdungsstufen!$B$2:$G$20,6,FALSE),"")</f>
        <v>potentiell gefährdet</v>
      </c>
      <c r="J1371" s="71">
        <f>IF(H1371&lt;&gt;"",VLOOKUP($H1371,Gefährdungsstufen!$B$2:$G$20,3,FALSE),"")</f>
        <v>0</v>
      </c>
      <c r="K1371" s="33" t="str">
        <f t="shared" si="127"/>
        <v>Landolt Elias (1991): Gefährdung der Farn- und Blütenpflanzen in der Schweiz</v>
      </c>
      <c r="L1371" s="3" t="s">
        <v>5</v>
      </c>
      <c r="M1371" s="3" t="s">
        <v>5</v>
      </c>
      <c r="N1371" s="11" t="str">
        <f>IF(M1371&lt;&gt;"",VLOOKUP(M1371,Gefährdungsstufen!$B$2:$G$20,6,FALSE),"")</f>
        <v>stark gefährdet</v>
      </c>
      <c r="O1371" s="33" t="str">
        <f t="shared" si="128"/>
        <v>Landolt Elias (1991): Gefährdung der Farn- und Blütenpflanzen in der Schweiz</v>
      </c>
      <c r="P1371" s="3" t="s">
        <v>8</v>
      </c>
      <c r="Q1371" s="3"/>
      <c r="R1371" s="11" t="str">
        <f>IF(Q1371&lt;&gt;"",VLOOKUP(Q1371,Gefährdungsstufen!$B$2:$G$20,6,FALSE),"")</f>
        <v/>
      </c>
      <c r="S1371" s="33" t="str">
        <f t="shared" si="129"/>
        <v/>
      </c>
      <c r="T1371" s="3" t="s">
        <v>5</v>
      </c>
      <c r="U1371" s="3" t="s">
        <v>5</v>
      </c>
      <c r="V1371" s="11" t="str">
        <f>IF(U1371&lt;&gt;"",VLOOKUP(U1371,Gefährdungsstufen!$B$2:$G$20,6,FALSE),"")</f>
        <v>stark gefährdet</v>
      </c>
      <c r="W1371" s="33" t="str">
        <f t="shared" si="130"/>
        <v>Landolt Elias (1991): Gefährdung der Farn- und Blütenpflanzen in der Schweiz</v>
      </c>
      <c r="X1371" s="3">
        <v>1</v>
      </c>
      <c r="Y1371" s="3" t="s">
        <v>8</v>
      </c>
      <c r="Z1371" s="3" t="s">
        <v>2</v>
      </c>
      <c r="AA1371" s="3">
        <v>4</v>
      </c>
      <c r="AB1371" s="3">
        <v>5</v>
      </c>
      <c r="AC1371" s="3">
        <v>3</v>
      </c>
      <c r="AD1371" s="3">
        <v>4</v>
      </c>
      <c r="AE1371" s="3" t="s">
        <v>7</v>
      </c>
      <c r="AF1371" s="3" t="str">
        <f>IF(AE1371&lt;&gt;"",VLOOKUP(AE1371,legende!$A$3:$C$6,2,FALSE),"")</f>
        <v>gross</v>
      </c>
      <c r="AG1371" s="71">
        <f>IF(AE1371&lt;&gt;"",VLOOKUP(AE1371,legende!$A$3:$C$6,3,FALSE),"")</f>
        <v>0</v>
      </c>
      <c r="AH1371" s="3" t="s">
        <v>6</v>
      </c>
      <c r="AI1371" s="3" t="str">
        <f>IF(AH1371&lt;&gt;"",VLOOKUP(AH1371,legende!$F$3:$H$6,3,FALSE),"")</f>
        <v>klein: &lt;1/4</v>
      </c>
      <c r="AJ1371" s="71">
        <f>IF(AH1371&lt;&gt;"",VLOOKUP(AH1371,legende!$F$3:$H$6,2,FALSE),"")</f>
        <v>0</v>
      </c>
      <c r="AK1371" s="3" t="s">
        <v>5</v>
      </c>
      <c r="AL1371" s="3" t="s">
        <v>5</v>
      </c>
      <c r="AM1371" s="11" t="str">
        <f>IF(AL1371&lt;&gt;"",VLOOKUP(AL1371,Gefährdungsstufen!$B$2:$G$20,6,FALSE),"")</f>
        <v>stark gefährdet</v>
      </c>
      <c r="AN1371" s="71">
        <f>IF(AL1371&lt;&gt;"",VLOOKUP(AL1371,Gefährdungsstufen!$B$2:$G$20,3,FALSE),"")</f>
        <v>4</v>
      </c>
      <c r="AO1371" s="3"/>
      <c r="AP1371" s="11"/>
      <c r="AQ1371" s="11">
        <f t="shared" si="131"/>
        <v>4</v>
      </c>
      <c r="AR1371" s="3">
        <v>2</v>
      </c>
      <c r="AS1371" s="3">
        <v>2</v>
      </c>
      <c r="AT1371" s="2">
        <v>1</v>
      </c>
    </row>
    <row r="1372" spans="1:55" s="2" customFormat="1" ht="15" hidden="1" customHeight="1">
      <c r="A1372" s="24" t="s">
        <v>26859</v>
      </c>
      <c r="B1372" s="5" t="s">
        <v>17517</v>
      </c>
      <c r="C1372" s="16" t="s">
        <v>17518</v>
      </c>
      <c r="D1372" s="3" t="s">
        <v>1</v>
      </c>
      <c r="E1372" s="3" t="str">
        <f>IF(D1372&lt;&gt;"",VLOOKUP($D1372,Gefährdungsstufen!$B$2:$G$20,6,FALSE),"")</f>
        <v>potentiell gefährdet</v>
      </c>
      <c r="F1372" s="71">
        <f>IF(D1372&lt;&gt;"",VLOOKUP($D1372,Gefährdungsstufen!$B$2:$G$20,3,FALSE),"")</f>
        <v>0</v>
      </c>
      <c r="G1372" s="33" t="str">
        <f t="shared" si="126"/>
        <v>Landolt Elias (1991): Gefährdung der Farn- und Blütenpflanzen in der Schweiz</v>
      </c>
      <c r="H1372" s="3" t="s">
        <v>1</v>
      </c>
      <c r="I1372" s="3" t="str">
        <f>IF(H1372&lt;&gt;"",VLOOKUP($H1372,Gefährdungsstufen!$B$2:$G$20,6,FALSE),"")</f>
        <v>potentiell gefährdet</v>
      </c>
      <c r="J1372" s="71">
        <f>IF(H1372&lt;&gt;"",VLOOKUP($H1372,Gefährdungsstufen!$B$2:$G$20,3,FALSE),"")</f>
        <v>0</v>
      </c>
      <c r="K1372" s="33" t="str">
        <f t="shared" si="127"/>
        <v>Landolt Elias (1991): Gefährdung der Farn- und Blütenpflanzen in der Schweiz</v>
      </c>
      <c r="L1372" s="3" t="s">
        <v>1</v>
      </c>
      <c r="M1372" s="3" t="s">
        <v>1</v>
      </c>
      <c r="N1372" s="11" t="str">
        <f>IF(M1372&lt;&gt;"",VLOOKUP(M1372,Gefährdungsstufen!$B$2:$G$20,6,FALSE),"")</f>
        <v>potentiell gefährdet</v>
      </c>
      <c r="O1372" s="33" t="str">
        <f t="shared" si="128"/>
        <v>Landolt Elias (1991): Gefährdung der Farn- und Blütenpflanzen in der Schweiz</v>
      </c>
      <c r="P1372" s="3" t="s">
        <v>1</v>
      </c>
      <c r="Q1372" s="3" t="s">
        <v>1</v>
      </c>
      <c r="R1372" s="11" t="str">
        <f>IF(Q1372&lt;&gt;"",VLOOKUP(Q1372,Gefährdungsstufen!$B$2:$G$20,6,FALSE),"")</f>
        <v>potentiell gefährdet</v>
      </c>
      <c r="S1372" s="33" t="str">
        <f t="shared" si="129"/>
        <v>Landolt Elias (1991): Gefährdung der Farn- und Blütenpflanzen in der Schweiz</v>
      </c>
      <c r="T1372" s="3" t="s">
        <v>5</v>
      </c>
      <c r="U1372" s="3" t="s">
        <v>5</v>
      </c>
      <c r="V1372" s="11" t="str">
        <f>IF(U1372&lt;&gt;"",VLOOKUP(U1372,Gefährdungsstufen!$B$2:$G$20,6,FALSE),"")</f>
        <v>stark gefährdet</v>
      </c>
      <c r="W1372" s="33" t="str">
        <f t="shared" si="130"/>
        <v>Landolt Elias (1991): Gefährdung der Farn- und Blütenpflanzen in der Schweiz</v>
      </c>
      <c r="X1372" s="3">
        <v>3</v>
      </c>
      <c r="Y1372" s="3" t="s">
        <v>8</v>
      </c>
      <c r="Z1372" s="3" t="s">
        <v>2</v>
      </c>
      <c r="AA1372" s="3">
        <v>5</v>
      </c>
      <c r="AB1372" s="3">
        <v>5</v>
      </c>
      <c r="AC1372" s="3">
        <v>99</v>
      </c>
      <c r="AD1372" s="3">
        <v>99</v>
      </c>
      <c r="AE1372" s="3" t="s">
        <v>7</v>
      </c>
      <c r="AF1372" s="3" t="str">
        <f>IF(AE1372&lt;&gt;"",VLOOKUP(AE1372,legende!$A$3:$C$6,2,FALSE),"")</f>
        <v>gross</v>
      </c>
      <c r="AG1372" s="71">
        <f>IF(AE1372&lt;&gt;"",VLOOKUP(AE1372,legende!$A$3:$C$6,3,FALSE),"")</f>
        <v>0</v>
      </c>
      <c r="AH1372" s="3" t="s">
        <v>6</v>
      </c>
      <c r="AI1372" s="3" t="str">
        <f>IF(AH1372&lt;&gt;"",VLOOKUP(AH1372,legende!$F$3:$H$6,3,FALSE),"")</f>
        <v>klein: &lt;1/4</v>
      </c>
      <c r="AJ1372" s="71">
        <f>IF(AH1372&lt;&gt;"",VLOOKUP(AH1372,legende!$F$3:$H$6,2,FALSE),"")</f>
        <v>0</v>
      </c>
      <c r="AK1372" s="3" t="s">
        <v>5</v>
      </c>
      <c r="AL1372" s="3" t="s">
        <v>5</v>
      </c>
      <c r="AM1372" s="11" t="str">
        <f>IF(AL1372&lt;&gt;"",VLOOKUP(AL1372,Gefährdungsstufen!$B$2:$G$20,6,FALSE),"")</f>
        <v>stark gefährdet</v>
      </c>
      <c r="AN1372" s="71">
        <f>IF(AL1372&lt;&gt;"",VLOOKUP(AL1372,Gefährdungsstufen!$B$2:$G$20,3,FALSE),"")</f>
        <v>4</v>
      </c>
      <c r="AO1372" s="3"/>
      <c r="AP1372" s="11"/>
      <c r="AQ1372" s="11">
        <f t="shared" si="131"/>
        <v>4</v>
      </c>
      <c r="AR1372" s="3">
        <v>2</v>
      </c>
      <c r="AS1372" s="3">
        <v>2</v>
      </c>
      <c r="AV1372" s="2" t="s">
        <v>36</v>
      </c>
      <c r="AW1372" s="2" t="s">
        <v>35</v>
      </c>
    </row>
    <row r="1373" spans="1:55" s="2" customFormat="1" ht="15" hidden="1" customHeight="1">
      <c r="A1373" s="24" t="s">
        <v>26859</v>
      </c>
      <c r="B1373" s="5" t="s">
        <v>13346</v>
      </c>
      <c r="C1373" s="16" t="s">
        <v>13347</v>
      </c>
      <c r="D1373" s="3" t="s">
        <v>1</v>
      </c>
      <c r="E1373" s="3" t="str">
        <f>IF(D1373&lt;&gt;"",VLOOKUP($D1373,Gefährdungsstufen!$B$2:$G$20,6,FALSE),"")</f>
        <v>potentiell gefährdet</v>
      </c>
      <c r="F1373" s="71">
        <f>IF(D1373&lt;&gt;"",VLOOKUP($D1373,Gefährdungsstufen!$B$2:$G$20,3,FALSE),"")</f>
        <v>0</v>
      </c>
      <c r="G1373" s="33" t="str">
        <f t="shared" si="126"/>
        <v>Landolt Elias (1991): Gefährdung der Farn- und Blütenpflanzen in der Schweiz</v>
      </c>
      <c r="H1373" s="3" t="s">
        <v>1</v>
      </c>
      <c r="I1373" s="3" t="str">
        <f>IF(H1373&lt;&gt;"",VLOOKUP($H1373,Gefährdungsstufen!$B$2:$G$20,6,FALSE),"")</f>
        <v>potentiell gefährdet</v>
      </c>
      <c r="J1373" s="71">
        <f>IF(H1373&lt;&gt;"",VLOOKUP($H1373,Gefährdungsstufen!$B$2:$G$20,3,FALSE),"")</f>
        <v>0</v>
      </c>
      <c r="K1373" s="33" t="str">
        <f t="shared" si="127"/>
        <v>Landolt Elias (1991): Gefährdung der Farn- und Blütenpflanzen in der Schweiz</v>
      </c>
      <c r="L1373" s="3" t="s">
        <v>5</v>
      </c>
      <c r="M1373" s="3" t="s">
        <v>5</v>
      </c>
      <c r="N1373" s="11" t="str">
        <f>IF(M1373&lt;&gt;"",VLOOKUP(M1373,Gefährdungsstufen!$B$2:$G$20,6,FALSE),"")</f>
        <v>stark gefährdet</v>
      </c>
      <c r="O1373" s="33" t="str">
        <f t="shared" si="128"/>
        <v>Landolt Elias (1991): Gefährdung der Farn- und Blütenpflanzen in der Schweiz</v>
      </c>
      <c r="P1373" s="3" t="s">
        <v>1</v>
      </c>
      <c r="Q1373" s="3" t="s">
        <v>1</v>
      </c>
      <c r="R1373" s="11" t="str">
        <f>IF(Q1373&lt;&gt;"",VLOOKUP(Q1373,Gefährdungsstufen!$B$2:$G$20,6,FALSE),"")</f>
        <v>potentiell gefährdet</v>
      </c>
      <c r="S1373" s="33" t="str">
        <f t="shared" si="129"/>
        <v>Landolt Elias (1991): Gefährdung der Farn- und Blütenpflanzen in der Schweiz</v>
      </c>
      <c r="T1373" s="3" t="s">
        <v>5</v>
      </c>
      <c r="U1373" s="3" t="s">
        <v>5</v>
      </c>
      <c r="V1373" s="11" t="str">
        <f>IF(U1373&lt;&gt;"",VLOOKUP(U1373,Gefährdungsstufen!$B$2:$G$20,6,FALSE),"")</f>
        <v>stark gefährdet</v>
      </c>
      <c r="W1373" s="33" t="str">
        <f t="shared" si="130"/>
        <v>Landolt Elias (1991): Gefährdung der Farn- und Blütenpflanzen in der Schweiz</v>
      </c>
      <c r="X1373" s="3">
        <v>6</v>
      </c>
      <c r="Y1373" s="3" t="s">
        <v>8</v>
      </c>
      <c r="Z1373" s="3" t="s">
        <v>2</v>
      </c>
      <c r="AA1373" s="3">
        <v>5</v>
      </c>
      <c r="AB1373" s="3">
        <v>7</v>
      </c>
      <c r="AC1373" s="3">
        <v>4</v>
      </c>
      <c r="AD1373" s="3">
        <v>3</v>
      </c>
      <c r="AE1373" s="3" t="s">
        <v>7</v>
      </c>
      <c r="AF1373" s="3" t="str">
        <f>IF(AE1373&lt;&gt;"",VLOOKUP(AE1373,legende!$A$3:$C$6,2,FALSE),"")</f>
        <v>gross</v>
      </c>
      <c r="AG1373" s="71">
        <f>IF(AE1373&lt;&gt;"",VLOOKUP(AE1373,legende!$A$3:$C$6,3,FALSE),"")</f>
        <v>0</v>
      </c>
      <c r="AH1373" s="3" t="s">
        <v>6</v>
      </c>
      <c r="AI1373" s="3" t="str">
        <f>IF(AH1373&lt;&gt;"",VLOOKUP(AH1373,legende!$F$3:$H$6,3,FALSE),"")</f>
        <v>klein: &lt;1/4</v>
      </c>
      <c r="AJ1373" s="71">
        <f>IF(AH1373&lt;&gt;"",VLOOKUP(AH1373,legende!$F$3:$H$6,2,FALSE),"")</f>
        <v>0</v>
      </c>
      <c r="AK1373" s="3" t="s">
        <v>5</v>
      </c>
      <c r="AL1373" s="3" t="s">
        <v>5</v>
      </c>
      <c r="AM1373" s="11" t="str">
        <f>IF(AL1373&lt;&gt;"",VLOOKUP(AL1373,Gefährdungsstufen!$B$2:$G$20,6,FALSE),"")</f>
        <v>stark gefährdet</v>
      </c>
      <c r="AN1373" s="71">
        <f>IF(AL1373&lt;&gt;"",VLOOKUP(AL1373,Gefährdungsstufen!$B$2:$G$20,3,FALSE),"")</f>
        <v>4</v>
      </c>
      <c r="AO1373" s="3"/>
      <c r="AP1373" s="11"/>
      <c r="AQ1373" s="11">
        <f t="shared" si="131"/>
        <v>4</v>
      </c>
      <c r="AR1373" s="3">
        <v>2</v>
      </c>
      <c r="AS1373" s="3">
        <v>2</v>
      </c>
      <c r="AT1373" s="2">
        <v>1</v>
      </c>
      <c r="AV1373" s="2" t="s">
        <v>36</v>
      </c>
      <c r="AW1373" s="2" t="s">
        <v>35</v>
      </c>
    </row>
    <row r="1374" spans="1:55" s="2" customFormat="1" ht="15" hidden="1" customHeight="1">
      <c r="A1374" s="24" t="s">
        <v>26859</v>
      </c>
      <c r="B1374" s="5" t="s">
        <v>24263</v>
      </c>
      <c r="C1374" s="16" t="s">
        <v>24264</v>
      </c>
      <c r="D1374" s="3" t="s">
        <v>1</v>
      </c>
      <c r="E1374" s="3" t="str">
        <f>IF(D1374&lt;&gt;"",VLOOKUP($D1374,Gefährdungsstufen!$B$2:$G$20,6,FALSE),"")</f>
        <v>potentiell gefährdet</v>
      </c>
      <c r="F1374" s="71">
        <f>IF(D1374&lt;&gt;"",VLOOKUP($D1374,Gefährdungsstufen!$B$2:$G$20,3,FALSE),"")</f>
        <v>0</v>
      </c>
      <c r="G1374" s="33" t="str">
        <f t="shared" si="126"/>
        <v>Landolt Elias (1991): Gefährdung der Farn- und Blütenpflanzen in der Schweiz</v>
      </c>
      <c r="H1374" s="3" t="s">
        <v>1</v>
      </c>
      <c r="I1374" s="3" t="str">
        <f>IF(H1374&lt;&gt;"",VLOOKUP($H1374,Gefährdungsstufen!$B$2:$G$20,6,FALSE),"")</f>
        <v>potentiell gefährdet</v>
      </c>
      <c r="J1374" s="71">
        <f>IF(H1374&lt;&gt;"",VLOOKUP($H1374,Gefährdungsstufen!$B$2:$G$20,3,FALSE),"")</f>
        <v>0</v>
      </c>
      <c r="K1374" s="33" t="str">
        <f t="shared" si="127"/>
        <v>Landolt Elias (1991): Gefährdung der Farn- und Blütenpflanzen in der Schweiz</v>
      </c>
      <c r="L1374" s="3" t="s">
        <v>5</v>
      </c>
      <c r="M1374" s="3" t="s">
        <v>5</v>
      </c>
      <c r="N1374" s="11" t="str">
        <f>IF(M1374&lt;&gt;"",VLOOKUP(M1374,Gefährdungsstufen!$B$2:$G$20,6,FALSE),"")</f>
        <v>stark gefährdet</v>
      </c>
      <c r="O1374" s="33" t="str">
        <f t="shared" si="128"/>
        <v>Landolt Elias (1991): Gefährdung der Farn- und Blütenpflanzen in der Schweiz</v>
      </c>
      <c r="P1374" s="3" t="s">
        <v>8</v>
      </c>
      <c r="Q1374" s="3"/>
      <c r="R1374" s="11" t="str">
        <f>IF(Q1374&lt;&gt;"",VLOOKUP(Q1374,Gefährdungsstufen!$B$2:$G$20,6,FALSE),"")</f>
        <v/>
      </c>
      <c r="S1374" s="33" t="str">
        <f t="shared" si="129"/>
        <v/>
      </c>
      <c r="T1374" s="3" t="s">
        <v>9</v>
      </c>
      <c r="U1374" s="3" t="s">
        <v>9</v>
      </c>
      <c r="V1374" s="11" t="str">
        <f>IF(U1374&lt;&gt;"",VLOOKUP(U1374,Gefährdungsstufen!$B$2:$G$20,6,FALSE),"")</f>
        <v>vom Aussterben bedroht</v>
      </c>
      <c r="W1374" s="33" t="str">
        <f t="shared" si="130"/>
        <v>Landolt Elias (1991): Gefährdung der Farn- und Blütenpflanzen in der Schweiz</v>
      </c>
      <c r="X1374" s="3">
        <v>2</v>
      </c>
      <c r="Y1374" s="3" t="s">
        <v>8</v>
      </c>
      <c r="Z1374" s="3" t="s">
        <v>13</v>
      </c>
      <c r="AA1374" s="3">
        <v>2</v>
      </c>
      <c r="AB1374" s="3">
        <v>3</v>
      </c>
      <c r="AC1374" s="3">
        <v>2</v>
      </c>
      <c r="AD1374" s="3">
        <v>4</v>
      </c>
      <c r="AE1374" s="3" t="s">
        <v>23</v>
      </c>
      <c r="AF1374" s="3" t="str">
        <f>IF(AE1374&lt;&gt;"",VLOOKUP(AE1374,legende!$A$3:$C$6,2,FALSE),"")</f>
        <v>mittel</v>
      </c>
      <c r="AG1374" s="71">
        <f>IF(AE1374&lt;&gt;"",VLOOKUP(AE1374,legende!$A$3:$C$6,3,FALSE),"")</f>
        <v>2</v>
      </c>
      <c r="AH1374" s="3" t="s">
        <v>6</v>
      </c>
      <c r="AI1374" s="3" t="str">
        <f>IF(AH1374&lt;&gt;"",VLOOKUP(AH1374,legende!$F$3:$H$6,3,FALSE),"")</f>
        <v>klein: &lt;1/4</v>
      </c>
      <c r="AJ1374" s="71">
        <f>IF(AH1374&lt;&gt;"",VLOOKUP(AH1374,legende!$F$3:$H$6,2,FALSE),"")</f>
        <v>0</v>
      </c>
      <c r="AK1374" s="3" t="s">
        <v>9</v>
      </c>
      <c r="AL1374" s="3" t="s">
        <v>9</v>
      </c>
      <c r="AM1374" s="11" t="str">
        <f>IF(AL1374&lt;&gt;"",VLOOKUP(AL1374,Gefährdungsstufen!$B$2:$G$20,6,FALSE),"")</f>
        <v>vom Aussterben bedroht</v>
      </c>
      <c r="AN1374" s="71">
        <f>IF(AL1374&lt;&gt;"",VLOOKUP(AL1374,Gefährdungsstufen!$B$2:$G$20,3,FALSE),"")</f>
        <v>5</v>
      </c>
      <c r="AO1374" s="3"/>
      <c r="AP1374" s="11"/>
      <c r="AQ1374" s="11">
        <f t="shared" si="131"/>
        <v>7</v>
      </c>
      <c r="AR1374" s="3">
        <v>5</v>
      </c>
      <c r="AS1374" s="3">
        <v>5</v>
      </c>
      <c r="AV1374" s="2" t="s">
        <v>36</v>
      </c>
      <c r="AW1374" s="2" t="s">
        <v>35</v>
      </c>
    </row>
    <row r="1375" spans="1:55" s="2" customFormat="1" ht="15" hidden="1" customHeight="1">
      <c r="A1375" s="24" t="s">
        <v>26859</v>
      </c>
      <c r="B1375" s="5" t="s">
        <v>12081</v>
      </c>
      <c r="C1375" s="16" t="s">
        <v>12082</v>
      </c>
      <c r="D1375" s="3" t="s">
        <v>1</v>
      </c>
      <c r="E1375" s="3" t="str">
        <f>IF(D1375&lt;&gt;"",VLOOKUP($D1375,Gefährdungsstufen!$B$2:$G$20,6,FALSE),"")</f>
        <v>potentiell gefährdet</v>
      </c>
      <c r="F1375" s="71">
        <f>IF(D1375&lt;&gt;"",VLOOKUP($D1375,Gefährdungsstufen!$B$2:$G$20,3,FALSE),"")</f>
        <v>0</v>
      </c>
      <c r="G1375" s="33" t="str">
        <f t="shared" si="126"/>
        <v>Landolt Elias (1991): Gefährdung der Farn- und Blütenpflanzen in der Schweiz</v>
      </c>
      <c r="H1375" s="3" t="s">
        <v>9</v>
      </c>
      <c r="I1375" s="3" t="str">
        <f>IF(H1375&lt;&gt;"",VLOOKUP($H1375,Gefährdungsstufen!$B$2:$G$20,6,FALSE),"")</f>
        <v>vom Aussterben bedroht</v>
      </c>
      <c r="J1375" s="71">
        <f>IF(H1375&lt;&gt;"",VLOOKUP($H1375,Gefährdungsstufen!$B$2:$G$20,3,FALSE),"")</f>
        <v>5</v>
      </c>
      <c r="K1375" s="33" t="str">
        <f t="shared" si="127"/>
        <v>Landolt Elias (1991): Gefährdung der Farn- und Blütenpflanzen in der Schweiz</v>
      </c>
      <c r="L1375" s="3" t="s">
        <v>12</v>
      </c>
      <c r="M1375" s="3" t="s">
        <v>12</v>
      </c>
      <c r="N1375" s="11" t="str">
        <f>IF(M1375&lt;&gt;"",VLOOKUP(M1375,Gefährdungsstufen!$B$2:$G$20,6,FALSE),"")</f>
        <v>vom Aussterben bedroht</v>
      </c>
      <c r="O1375" s="33" t="str">
        <f t="shared" si="128"/>
        <v>Landolt Elias (1991): Gefährdung der Farn- und Blütenpflanzen in der Schweiz</v>
      </c>
      <c r="P1375" s="3" t="s">
        <v>9</v>
      </c>
      <c r="Q1375" s="3" t="s">
        <v>9</v>
      </c>
      <c r="R1375" s="11" t="str">
        <f>IF(Q1375&lt;&gt;"",VLOOKUP(Q1375,Gefährdungsstufen!$B$2:$G$20,6,FALSE),"")</f>
        <v>vom Aussterben bedroht</v>
      </c>
      <c r="S1375" s="33" t="str">
        <f t="shared" si="129"/>
        <v>Landolt Elias (1991): Gefährdung der Farn- und Blütenpflanzen in der Schweiz</v>
      </c>
      <c r="T1375" s="3" t="s">
        <v>9</v>
      </c>
      <c r="U1375" s="3" t="s">
        <v>9</v>
      </c>
      <c r="V1375" s="11" t="str">
        <f>IF(U1375&lt;&gt;"",VLOOKUP(U1375,Gefährdungsstufen!$B$2:$G$20,6,FALSE),"")</f>
        <v>vom Aussterben bedroht</v>
      </c>
      <c r="W1375" s="33" t="str">
        <f t="shared" si="130"/>
        <v>Landolt Elias (1991): Gefährdung der Farn- und Blütenpflanzen in der Schweiz</v>
      </c>
      <c r="X1375" s="3">
        <v>7</v>
      </c>
      <c r="Y1375" s="3" t="s">
        <v>8</v>
      </c>
      <c r="Z1375" s="3" t="s">
        <v>2</v>
      </c>
      <c r="AA1375" s="3">
        <v>1</v>
      </c>
      <c r="AB1375" s="3">
        <v>4</v>
      </c>
      <c r="AC1375" s="3">
        <v>1</v>
      </c>
      <c r="AD1375" s="3">
        <v>1</v>
      </c>
      <c r="AE1375" s="3" t="s">
        <v>7</v>
      </c>
      <c r="AF1375" s="3" t="str">
        <f>IF(AE1375&lt;&gt;"",VLOOKUP(AE1375,legende!$A$3:$C$6,2,FALSE),"")</f>
        <v>gross</v>
      </c>
      <c r="AG1375" s="71">
        <f>IF(AE1375&lt;&gt;"",VLOOKUP(AE1375,legende!$A$3:$C$6,3,FALSE),"")</f>
        <v>0</v>
      </c>
      <c r="AH1375" s="3" t="s">
        <v>6</v>
      </c>
      <c r="AI1375" s="3" t="str">
        <f>IF(AH1375&lt;&gt;"",VLOOKUP(AH1375,legende!$F$3:$H$6,3,FALSE),"")</f>
        <v>klein: &lt;1/4</v>
      </c>
      <c r="AJ1375" s="71">
        <f>IF(AH1375&lt;&gt;"",VLOOKUP(AH1375,legende!$F$3:$H$6,2,FALSE),"")</f>
        <v>0</v>
      </c>
      <c r="AK1375" s="3" t="s">
        <v>12</v>
      </c>
      <c r="AL1375" s="3" t="s">
        <v>12</v>
      </c>
      <c r="AM1375" s="11" t="str">
        <f>IF(AL1375&lt;&gt;"",VLOOKUP(AL1375,Gefährdungsstufen!$B$2:$G$20,6,FALSE),"")</f>
        <v>vom Aussterben bedroht</v>
      </c>
      <c r="AN1375" s="71">
        <f>IF(AL1375&lt;&gt;"",VLOOKUP(AL1375,Gefährdungsstufen!$B$2:$G$20,3,FALSE),"")</f>
        <v>5</v>
      </c>
      <c r="AO1375" s="3"/>
      <c r="AP1375" s="11"/>
      <c r="AQ1375" s="11">
        <f t="shared" si="131"/>
        <v>10</v>
      </c>
      <c r="AR1375" s="3">
        <v>7</v>
      </c>
      <c r="AS1375" s="3">
        <v>7</v>
      </c>
      <c r="BB1375" s="2">
        <v>6</v>
      </c>
      <c r="BC1375" s="2">
        <v>7</v>
      </c>
    </row>
    <row r="1376" spans="1:55" s="2" customFormat="1" ht="15" hidden="1" customHeight="1">
      <c r="A1376" s="24" t="s">
        <v>26859</v>
      </c>
      <c r="B1376" s="5" t="s">
        <v>24815</v>
      </c>
      <c r="C1376" s="16" t="s">
        <v>24816</v>
      </c>
      <c r="D1376" s="3" t="s">
        <v>1</v>
      </c>
      <c r="E1376" s="3" t="str">
        <f>IF(D1376&lt;&gt;"",VLOOKUP($D1376,Gefährdungsstufen!$B$2:$G$20,6,FALSE),"")</f>
        <v>potentiell gefährdet</v>
      </c>
      <c r="F1376" s="71">
        <f>IF(D1376&lt;&gt;"",VLOOKUP($D1376,Gefährdungsstufen!$B$2:$G$20,3,FALSE),"")</f>
        <v>0</v>
      </c>
      <c r="G1376" s="33" t="str">
        <f t="shared" si="126"/>
        <v>Landolt Elias (1991): Gefährdung der Farn- und Blütenpflanzen in der Schweiz</v>
      </c>
      <c r="H1376" s="3" t="s">
        <v>5</v>
      </c>
      <c r="I1376" s="3" t="str">
        <f>IF(H1376&lt;&gt;"",VLOOKUP($H1376,Gefährdungsstufen!$B$2:$G$20,6,FALSE),"")</f>
        <v>stark gefährdet</v>
      </c>
      <c r="J1376" s="71">
        <f>IF(H1376&lt;&gt;"",VLOOKUP($H1376,Gefährdungsstufen!$B$2:$G$20,3,FALSE),"")</f>
        <v>4</v>
      </c>
      <c r="K1376" s="33" t="str">
        <f t="shared" si="127"/>
        <v>Landolt Elias (1991): Gefährdung der Farn- und Blütenpflanzen in der Schweiz</v>
      </c>
      <c r="L1376" s="3" t="s">
        <v>8</v>
      </c>
      <c r="M1376" s="3"/>
      <c r="N1376" s="11" t="str">
        <f>IF(M1376&lt;&gt;"",VLOOKUP(M1376,Gefährdungsstufen!$B$2:$G$20,6,FALSE),"")</f>
        <v/>
      </c>
      <c r="O1376" s="33" t="str">
        <f t="shared" si="128"/>
        <v/>
      </c>
      <c r="P1376" s="3" t="s">
        <v>12</v>
      </c>
      <c r="Q1376" s="3" t="s">
        <v>12</v>
      </c>
      <c r="R1376" s="11" t="str">
        <f>IF(Q1376&lt;&gt;"",VLOOKUP(Q1376,Gefährdungsstufen!$B$2:$G$20,6,FALSE),"")</f>
        <v>vom Aussterben bedroht</v>
      </c>
      <c r="S1376" s="33" t="str">
        <f t="shared" si="129"/>
        <v>Landolt Elias (1991): Gefährdung der Farn- und Blütenpflanzen in der Schweiz</v>
      </c>
      <c r="T1376" s="3" t="s">
        <v>9</v>
      </c>
      <c r="U1376" s="3" t="s">
        <v>9</v>
      </c>
      <c r="V1376" s="11" t="str">
        <f>IF(U1376&lt;&gt;"",VLOOKUP(U1376,Gefährdungsstufen!$B$2:$G$20,6,FALSE),"")</f>
        <v>vom Aussterben bedroht</v>
      </c>
      <c r="W1376" s="33" t="str">
        <f t="shared" si="130"/>
        <v>Landolt Elias (1991): Gefährdung der Farn- und Blütenpflanzen in der Schweiz</v>
      </c>
      <c r="X1376" s="3">
        <v>5</v>
      </c>
      <c r="Y1376" s="3" t="s">
        <v>8</v>
      </c>
      <c r="Z1376" s="3" t="s">
        <v>2</v>
      </c>
      <c r="AA1376" s="3">
        <v>2</v>
      </c>
      <c r="AB1376" s="3">
        <v>4</v>
      </c>
      <c r="AC1376" s="3">
        <v>2</v>
      </c>
      <c r="AD1376" s="3">
        <v>2</v>
      </c>
      <c r="AE1376" s="3" t="s">
        <v>7</v>
      </c>
      <c r="AF1376" s="3" t="str">
        <f>IF(AE1376&lt;&gt;"",VLOOKUP(AE1376,legende!$A$3:$C$6,2,FALSE),"")</f>
        <v>gross</v>
      </c>
      <c r="AG1376" s="71">
        <f>IF(AE1376&lt;&gt;"",VLOOKUP(AE1376,legende!$A$3:$C$6,3,FALSE),"")</f>
        <v>0</v>
      </c>
      <c r="AH1376" s="3" t="s">
        <v>6</v>
      </c>
      <c r="AI1376" s="3" t="str">
        <f>IF(AH1376&lt;&gt;"",VLOOKUP(AH1376,legende!$F$3:$H$6,3,FALSE),"")</f>
        <v>klein: &lt;1/4</v>
      </c>
      <c r="AJ1376" s="71">
        <f>IF(AH1376&lt;&gt;"",VLOOKUP(AH1376,legende!$F$3:$H$6,2,FALSE),"")</f>
        <v>0</v>
      </c>
      <c r="AK1376" s="3" t="s">
        <v>9</v>
      </c>
      <c r="AL1376" s="3" t="s">
        <v>9</v>
      </c>
      <c r="AM1376" s="11" t="str">
        <f>IF(AL1376&lt;&gt;"",VLOOKUP(AL1376,Gefährdungsstufen!$B$2:$G$20,6,FALSE),"")</f>
        <v>vom Aussterben bedroht</v>
      </c>
      <c r="AN1376" s="71">
        <f>IF(AL1376&lt;&gt;"",VLOOKUP(AL1376,Gefährdungsstufen!$B$2:$G$20,3,FALSE),"")</f>
        <v>5</v>
      </c>
      <c r="AO1376" s="3"/>
      <c r="AP1376" s="11"/>
      <c r="AQ1376" s="11">
        <f t="shared" si="131"/>
        <v>9</v>
      </c>
      <c r="AR1376" s="3">
        <v>6</v>
      </c>
      <c r="AS1376" s="3">
        <v>6</v>
      </c>
      <c r="AU1376" s="2">
        <v>2</v>
      </c>
    </row>
    <row r="1377" spans="1:54" s="2" customFormat="1" ht="15" hidden="1" customHeight="1">
      <c r="A1377" s="24" t="s">
        <v>26859</v>
      </c>
      <c r="B1377" s="5" t="s">
        <v>16938</v>
      </c>
      <c r="C1377" s="16" t="s">
        <v>16939</v>
      </c>
      <c r="D1377" s="3" t="s">
        <v>1</v>
      </c>
      <c r="E1377" s="3" t="str">
        <f>IF(D1377&lt;&gt;"",VLOOKUP($D1377,Gefährdungsstufen!$B$2:$G$20,6,FALSE),"")</f>
        <v>potentiell gefährdet</v>
      </c>
      <c r="F1377" s="71">
        <f>IF(D1377&lt;&gt;"",VLOOKUP($D1377,Gefährdungsstufen!$B$2:$G$20,3,FALSE),"")</f>
        <v>0</v>
      </c>
      <c r="G1377" s="33" t="str">
        <f t="shared" si="126"/>
        <v>Landolt Elias (1991): Gefährdung der Farn- und Blütenpflanzen in der Schweiz</v>
      </c>
      <c r="H1377" s="3" t="s">
        <v>1</v>
      </c>
      <c r="I1377" s="3" t="str">
        <f>IF(H1377&lt;&gt;"",VLOOKUP($H1377,Gefährdungsstufen!$B$2:$G$20,6,FALSE),"")</f>
        <v>potentiell gefährdet</v>
      </c>
      <c r="J1377" s="71">
        <f>IF(H1377&lt;&gt;"",VLOOKUP($H1377,Gefährdungsstufen!$B$2:$G$20,3,FALSE),"")</f>
        <v>0</v>
      </c>
      <c r="K1377" s="33" t="str">
        <f t="shared" si="127"/>
        <v>Landolt Elias (1991): Gefährdung der Farn- und Blütenpflanzen in der Schweiz</v>
      </c>
      <c r="L1377" s="3" t="s">
        <v>5</v>
      </c>
      <c r="M1377" s="3" t="s">
        <v>5</v>
      </c>
      <c r="N1377" s="11" t="str">
        <f>IF(M1377&lt;&gt;"",VLOOKUP(M1377,Gefährdungsstufen!$B$2:$G$20,6,FALSE),"")</f>
        <v>stark gefährdet</v>
      </c>
      <c r="O1377" s="33" t="str">
        <f t="shared" si="128"/>
        <v>Landolt Elias (1991): Gefährdung der Farn- und Blütenpflanzen in der Schweiz</v>
      </c>
      <c r="P1377" s="3" t="s">
        <v>1</v>
      </c>
      <c r="Q1377" s="3" t="s">
        <v>1</v>
      </c>
      <c r="R1377" s="11" t="str">
        <f>IF(Q1377&lt;&gt;"",VLOOKUP(Q1377,Gefährdungsstufen!$B$2:$G$20,6,FALSE),"")</f>
        <v>potentiell gefährdet</v>
      </c>
      <c r="S1377" s="33" t="str">
        <f t="shared" si="129"/>
        <v>Landolt Elias (1991): Gefährdung der Farn- und Blütenpflanzen in der Schweiz</v>
      </c>
      <c r="T1377" s="3" t="s">
        <v>1</v>
      </c>
      <c r="U1377" s="3" t="s">
        <v>1</v>
      </c>
      <c r="V1377" s="11" t="str">
        <f>IF(U1377&lt;&gt;"",VLOOKUP(U1377,Gefährdungsstufen!$B$2:$G$20,6,FALSE),"")</f>
        <v>potentiell gefährdet</v>
      </c>
      <c r="W1377" s="33" t="str">
        <f t="shared" si="130"/>
        <v>Landolt Elias (1991): Gefährdung der Farn- und Blütenpflanzen in der Schweiz</v>
      </c>
      <c r="X1377" s="3">
        <v>4</v>
      </c>
      <c r="Y1377" s="3" t="s">
        <v>8</v>
      </c>
      <c r="Z1377" s="3" t="s">
        <v>2</v>
      </c>
      <c r="AA1377" s="3">
        <v>5</v>
      </c>
      <c r="AB1377" s="3">
        <v>6</v>
      </c>
      <c r="AC1377" s="3">
        <v>5</v>
      </c>
      <c r="AD1377" s="3">
        <v>4</v>
      </c>
      <c r="AE1377" s="3"/>
      <c r="AF1377" s="3" t="str">
        <f>IF(AE1377&lt;&gt;"",VLOOKUP(AE1377,legende!$A$3:$C$6,2,FALSE),"")</f>
        <v/>
      </c>
      <c r="AG1377" s="71" t="str">
        <f>IF(AE1377&lt;&gt;"",VLOOKUP(AE1377,legende!$A$3:$C$6,3,FALSE),"")</f>
        <v/>
      </c>
      <c r="AH1377" s="3"/>
      <c r="AI1377" s="3" t="str">
        <f>IF(AH1377&lt;&gt;"",VLOOKUP(AH1377,legende!$F$3:$H$6,3,FALSE),"")</f>
        <v/>
      </c>
      <c r="AJ1377" s="71" t="str">
        <f>IF(AH1377&lt;&gt;"",VLOOKUP(AH1377,legende!$F$3:$H$6,2,FALSE),"")</f>
        <v/>
      </c>
      <c r="AK1377" s="3" t="s">
        <v>1</v>
      </c>
      <c r="AL1377" s="3" t="s">
        <v>1</v>
      </c>
      <c r="AM1377" s="11" t="str">
        <f>IF(AL1377&lt;&gt;"",VLOOKUP(AL1377,Gefährdungsstufen!$B$2:$G$20,6,FALSE),"")</f>
        <v>potentiell gefährdet</v>
      </c>
      <c r="AN1377" s="71">
        <f>IF(AL1377&lt;&gt;"",VLOOKUP(AL1377,Gefährdungsstufen!$B$2:$G$20,3,FALSE),"")</f>
        <v>0</v>
      </c>
      <c r="AO1377" s="3"/>
      <c r="AP1377" s="11" t="s">
        <v>26922</v>
      </c>
      <c r="AQ1377" s="11" t="e">
        <f t="shared" si="131"/>
        <v>#VALUE!</v>
      </c>
      <c r="AR1377" s="3">
        <v>0</v>
      </c>
      <c r="AS1377" s="3" t="s">
        <v>0</v>
      </c>
    </row>
    <row r="1378" spans="1:54" s="2" customFormat="1" ht="15" hidden="1" customHeight="1">
      <c r="A1378" s="24" t="s">
        <v>26859</v>
      </c>
      <c r="B1378" s="5" t="s">
        <v>26337</v>
      </c>
      <c r="C1378" s="16" t="s">
        <v>26339</v>
      </c>
      <c r="D1378" s="3" t="s">
        <v>1</v>
      </c>
      <c r="E1378" s="3" t="str">
        <f>IF(D1378&lt;&gt;"",VLOOKUP($D1378,Gefährdungsstufen!$B$2:$G$20,6,FALSE),"")</f>
        <v>potentiell gefährdet</v>
      </c>
      <c r="F1378" s="71">
        <f>IF(D1378&lt;&gt;"",VLOOKUP($D1378,Gefährdungsstufen!$B$2:$G$20,3,FALSE),"")</f>
        <v>0</v>
      </c>
      <c r="G1378" s="33" t="str">
        <f t="shared" si="126"/>
        <v>Landolt Elias (1991): Gefährdung der Farn- und Blütenpflanzen in der Schweiz</v>
      </c>
      <c r="H1378" s="3" t="s">
        <v>9</v>
      </c>
      <c r="I1378" s="3" t="str">
        <f>IF(H1378&lt;&gt;"",VLOOKUP($H1378,Gefährdungsstufen!$B$2:$G$20,6,FALSE),"")</f>
        <v>vom Aussterben bedroht</v>
      </c>
      <c r="J1378" s="71">
        <f>IF(H1378&lt;&gt;"",VLOOKUP($H1378,Gefährdungsstufen!$B$2:$G$20,3,FALSE),"")</f>
        <v>5</v>
      </c>
      <c r="K1378" s="33" t="str">
        <f t="shared" si="127"/>
        <v>Landolt Elias (1991): Gefährdung der Farn- und Blütenpflanzen in der Schweiz</v>
      </c>
      <c r="L1378" s="3" t="s">
        <v>12</v>
      </c>
      <c r="M1378" s="3" t="s">
        <v>12</v>
      </c>
      <c r="N1378" s="11" t="str">
        <f>IF(M1378&lt;&gt;"",VLOOKUP(M1378,Gefährdungsstufen!$B$2:$G$20,6,FALSE),"")</f>
        <v>vom Aussterben bedroht</v>
      </c>
      <c r="O1378" s="33" t="str">
        <f t="shared" si="128"/>
        <v>Landolt Elias (1991): Gefährdung der Farn- und Blütenpflanzen in der Schweiz</v>
      </c>
      <c r="P1378" s="3" t="s">
        <v>8</v>
      </c>
      <c r="Q1378" s="3"/>
      <c r="R1378" s="11" t="str">
        <f>IF(Q1378&lt;&gt;"",VLOOKUP(Q1378,Gefährdungsstufen!$B$2:$G$20,6,FALSE),"")</f>
        <v/>
      </c>
      <c r="S1378" s="33" t="str">
        <f t="shared" si="129"/>
        <v/>
      </c>
      <c r="T1378" s="3" t="s">
        <v>9</v>
      </c>
      <c r="U1378" s="3" t="s">
        <v>9</v>
      </c>
      <c r="V1378" s="11" t="str">
        <f>IF(U1378&lt;&gt;"",VLOOKUP(U1378,Gefährdungsstufen!$B$2:$G$20,6,FALSE),"")</f>
        <v>vom Aussterben bedroht</v>
      </c>
      <c r="W1378" s="33" t="str">
        <f t="shared" si="130"/>
        <v>Landolt Elias (1991): Gefährdung der Farn- und Blütenpflanzen in der Schweiz</v>
      </c>
      <c r="X1378" s="3">
        <v>4</v>
      </c>
      <c r="Y1378" s="3" t="s">
        <v>8</v>
      </c>
      <c r="Z1378" s="3" t="s">
        <v>2</v>
      </c>
      <c r="AA1378" s="3">
        <v>1</v>
      </c>
      <c r="AB1378" s="3">
        <v>3</v>
      </c>
      <c r="AC1378" s="3">
        <v>1</v>
      </c>
      <c r="AD1378" s="3">
        <v>1</v>
      </c>
      <c r="AE1378" s="3" t="s">
        <v>7</v>
      </c>
      <c r="AF1378" s="3" t="str">
        <f>IF(AE1378&lt;&gt;"",VLOOKUP(AE1378,legende!$A$3:$C$6,2,FALSE),"")</f>
        <v>gross</v>
      </c>
      <c r="AG1378" s="71">
        <f>IF(AE1378&lt;&gt;"",VLOOKUP(AE1378,legende!$A$3:$C$6,3,FALSE),"")</f>
        <v>0</v>
      </c>
      <c r="AH1378" s="3" t="s">
        <v>6</v>
      </c>
      <c r="AI1378" s="3" t="str">
        <f>IF(AH1378&lt;&gt;"",VLOOKUP(AH1378,legende!$F$3:$H$6,3,FALSE),"")</f>
        <v>klein: &lt;1/4</v>
      </c>
      <c r="AJ1378" s="71">
        <f>IF(AH1378&lt;&gt;"",VLOOKUP(AH1378,legende!$F$3:$H$6,2,FALSE),"")</f>
        <v>0</v>
      </c>
      <c r="AK1378" s="3" t="s">
        <v>12</v>
      </c>
      <c r="AL1378" s="3" t="s">
        <v>12</v>
      </c>
      <c r="AM1378" s="11" t="str">
        <f>IF(AL1378&lt;&gt;"",VLOOKUP(AL1378,Gefährdungsstufen!$B$2:$G$20,6,FALSE),"")</f>
        <v>vom Aussterben bedroht</v>
      </c>
      <c r="AN1378" s="71">
        <f>IF(AL1378&lt;&gt;"",VLOOKUP(AL1378,Gefährdungsstufen!$B$2:$G$20,3,FALSE),"")</f>
        <v>5</v>
      </c>
      <c r="AO1378" s="3"/>
      <c r="AP1378" s="11"/>
      <c r="AQ1378" s="11">
        <f t="shared" si="131"/>
        <v>10</v>
      </c>
      <c r="AR1378" s="3">
        <v>7</v>
      </c>
      <c r="AS1378" s="3">
        <v>7</v>
      </c>
      <c r="AU1378" s="2">
        <v>2</v>
      </c>
    </row>
    <row r="1379" spans="1:54" s="2" customFormat="1" ht="15" hidden="1" customHeight="1">
      <c r="A1379" s="24" t="s">
        <v>26859</v>
      </c>
      <c r="B1379" s="5" t="s">
        <v>11251</v>
      </c>
      <c r="C1379" s="16" t="s">
        <v>11252</v>
      </c>
      <c r="D1379" s="3" t="s">
        <v>1</v>
      </c>
      <c r="E1379" s="3" t="str">
        <f>IF(D1379&lt;&gt;"",VLOOKUP($D1379,Gefährdungsstufen!$B$2:$G$20,6,FALSE),"")</f>
        <v>potentiell gefährdet</v>
      </c>
      <c r="F1379" s="71">
        <f>IF(D1379&lt;&gt;"",VLOOKUP($D1379,Gefährdungsstufen!$B$2:$G$20,3,FALSE),"")</f>
        <v>0</v>
      </c>
      <c r="G1379" s="33" t="str">
        <f t="shared" si="126"/>
        <v>Landolt Elias (1991): Gefährdung der Farn- und Blütenpflanzen in der Schweiz</v>
      </c>
      <c r="H1379" s="3" t="s">
        <v>5</v>
      </c>
      <c r="I1379" s="3" t="str">
        <f>IF(H1379&lt;&gt;"",VLOOKUP($H1379,Gefährdungsstufen!$B$2:$G$20,6,FALSE),"")</f>
        <v>stark gefährdet</v>
      </c>
      <c r="J1379" s="71">
        <f>IF(H1379&lt;&gt;"",VLOOKUP($H1379,Gefährdungsstufen!$B$2:$G$20,3,FALSE),"")</f>
        <v>4</v>
      </c>
      <c r="K1379" s="33" t="str">
        <f t="shared" si="127"/>
        <v>Landolt Elias (1991): Gefährdung der Farn- und Blütenpflanzen in der Schweiz</v>
      </c>
      <c r="L1379" s="3" t="s">
        <v>9</v>
      </c>
      <c r="M1379" s="3" t="s">
        <v>9</v>
      </c>
      <c r="N1379" s="11" t="str">
        <f>IF(M1379&lt;&gt;"",VLOOKUP(M1379,Gefährdungsstufen!$B$2:$G$20,6,FALSE),"")</f>
        <v>vom Aussterben bedroht</v>
      </c>
      <c r="O1379" s="33" t="str">
        <f t="shared" si="128"/>
        <v>Landolt Elias (1991): Gefährdung der Farn- und Blütenpflanzen in der Schweiz</v>
      </c>
      <c r="P1379" s="3" t="s">
        <v>9</v>
      </c>
      <c r="Q1379" s="3" t="s">
        <v>9</v>
      </c>
      <c r="R1379" s="11" t="str">
        <f>IF(Q1379&lt;&gt;"",VLOOKUP(Q1379,Gefährdungsstufen!$B$2:$G$20,6,FALSE),"")</f>
        <v>vom Aussterben bedroht</v>
      </c>
      <c r="S1379" s="33" t="str">
        <f t="shared" si="129"/>
        <v>Landolt Elias (1991): Gefährdung der Farn- und Blütenpflanzen in der Schweiz</v>
      </c>
      <c r="T1379" s="3" t="s">
        <v>9</v>
      </c>
      <c r="U1379" s="3" t="s">
        <v>9</v>
      </c>
      <c r="V1379" s="11" t="str">
        <f>IF(U1379&lt;&gt;"",VLOOKUP(U1379,Gefährdungsstufen!$B$2:$G$20,6,FALSE),"")</f>
        <v>vom Aussterben bedroht</v>
      </c>
      <c r="W1379" s="33" t="str">
        <f t="shared" si="130"/>
        <v>Landolt Elias (1991): Gefährdung der Farn- und Blütenpflanzen in der Schweiz</v>
      </c>
      <c r="X1379" s="3">
        <v>7</v>
      </c>
      <c r="Y1379" s="3" t="s">
        <v>8</v>
      </c>
      <c r="Z1379" s="3" t="s">
        <v>2</v>
      </c>
      <c r="AA1379" s="3">
        <v>2</v>
      </c>
      <c r="AB1379" s="3">
        <v>4</v>
      </c>
      <c r="AC1379" s="3">
        <v>2</v>
      </c>
      <c r="AD1379" s="3">
        <v>2</v>
      </c>
      <c r="AE1379" s="3" t="s">
        <v>7</v>
      </c>
      <c r="AF1379" s="3" t="str">
        <f>IF(AE1379&lt;&gt;"",VLOOKUP(AE1379,legende!$A$3:$C$6,2,FALSE),"")</f>
        <v>gross</v>
      </c>
      <c r="AG1379" s="71">
        <f>IF(AE1379&lt;&gt;"",VLOOKUP(AE1379,legende!$A$3:$C$6,3,FALSE),"")</f>
        <v>0</v>
      </c>
      <c r="AH1379" s="3" t="s">
        <v>6</v>
      </c>
      <c r="AI1379" s="3" t="str">
        <f>IF(AH1379&lt;&gt;"",VLOOKUP(AH1379,legende!$F$3:$H$6,3,FALSE),"")</f>
        <v>klein: &lt;1/4</v>
      </c>
      <c r="AJ1379" s="71">
        <f>IF(AH1379&lt;&gt;"",VLOOKUP(AH1379,legende!$F$3:$H$6,2,FALSE),"")</f>
        <v>0</v>
      </c>
      <c r="AK1379" s="3" t="s">
        <v>9</v>
      </c>
      <c r="AL1379" s="3" t="s">
        <v>9</v>
      </c>
      <c r="AM1379" s="11" t="str">
        <f>IF(AL1379&lt;&gt;"",VLOOKUP(AL1379,Gefährdungsstufen!$B$2:$G$20,6,FALSE),"")</f>
        <v>vom Aussterben bedroht</v>
      </c>
      <c r="AN1379" s="71">
        <f>IF(AL1379&lt;&gt;"",VLOOKUP(AL1379,Gefährdungsstufen!$B$2:$G$20,3,FALSE),"")</f>
        <v>5</v>
      </c>
      <c r="AO1379" s="3"/>
      <c r="AP1379" s="11"/>
      <c r="AQ1379" s="11">
        <f t="shared" si="131"/>
        <v>9</v>
      </c>
      <c r="AR1379" s="3">
        <v>6</v>
      </c>
      <c r="AS1379" s="3">
        <v>6</v>
      </c>
      <c r="AU1379" s="2">
        <v>2</v>
      </c>
      <c r="BB1379" s="2">
        <v>6</v>
      </c>
    </row>
    <row r="1380" spans="1:54" s="2" customFormat="1" ht="15" hidden="1" customHeight="1">
      <c r="A1380" s="24" t="s">
        <v>26859</v>
      </c>
      <c r="B1380" s="5" t="s">
        <v>6149</v>
      </c>
      <c r="C1380" s="16" t="s">
        <v>6150</v>
      </c>
      <c r="D1380" s="3" t="s">
        <v>1</v>
      </c>
      <c r="E1380" s="3" t="str">
        <f>IF(D1380&lt;&gt;"",VLOOKUP($D1380,Gefährdungsstufen!$B$2:$G$20,6,FALSE),"")</f>
        <v>potentiell gefährdet</v>
      </c>
      <c r="F1380" s="71">
        <f>IF(D1380&lt;&gt;"",VLOOKUP($D1380,Gefährdungsstufen!$B$2:$G$20,3,FALSE),"")</f>
        <v>0</v>
      </c>
      <c r="G1380" s="33" t="str">
        <f t="shared" si="126"/>
        <v>Landolt Elias (1991): Gefährdung der Farn- und Blütenpflanzen in der Schweiz</v>
      </c>
      <c r="H1380" s="3" t="s">
        <v>5</v>
      </c>
      <c r="I1380" s="3" t="str">
        <f>IF(H1380&lt;&gt;"",VLOOKUP($H1380,Gefährdungsstufen!$B$2:$G$20,6,FALSE),"")</f>
        <v>stark gefährdet</v>
      </c>
      <c r="J1380" s="71">
        <f>IF(H1380&lt;&gt;"",VLOOKUP($H1380,Gefährdungsstufen!$B$2:$G$20,3,FALSE),"")</f>
        <v>4</v>
      </c>
      <c r="K1380" s="33" t="str">
        <f t="shared" si="127"/>
        <v>Landolt Elias (1991): Gefährdung der Farn- und Blütenpflanzen in der Schweiz</v>
      </c>
      <c r="L1380" s="3" t="s">
        <v>14</v>
      </c>
      <c r="M1380" s="3" t="s">
        <v>14</v>
      </c>
      <c r="N1380" s="11" t="str">
        <f>IF(M1380&lt;&gt;"",VLOOKUP(M1380,Gefährdungsstufen!$B$2:$G$20,6,FALSE),"")</f>
        <v>vom Aussterben bedroht</v>
      </c>
      <c r="O1380" s="33" t="str">
        <f t="shared" si="128"/>
        <v>Landolt Elias (1991): Gefährdung der Farn- und Blütenpflanzen in der Schweiz</v>
      </c>
      <c r="P1380" s="3" t="s">
        <v>9</v>
      </c>
      <c r="Q1380" s="3" t="s">
        <v>9</v>
      </c>
      <c r="R1380" s="11" t="str">
        <f>IF(Q1380&lt;&gt;"",VLOOKUP(Q1380,Gefährdungsstufen!$B$2:$G$20,6,FALSE),"")</f>
        <v>vom Aussterben bedroht</v>
      </c>
      <c r="S1380" s="33" t="str">
        <f t="shared" si="129"/>
        <v>Landolt Elias (1991): Gefährdung der Farn- und Blütenpflanzen in der Schweiz</v>
      </c>
      <c r="T1380" s="3" t="s">
        <v>5</v>
      </c>
      <c r="U1380" s="3" t="s">
        <v>5</v>
      </c>
      <c r="V1380" s="11" t="str">
        <f>IF(U1380&lt;&gt;"",VLOOKUP(U1380,Gefährdungsstufen!$B$2:$G$20,6,FALSE),"")</f>
        <v>stark gefährdet</v>
      </c>
      <c r="W1380" s="33" t="str">
        <f t="shared" si="130"/>
        <v>Landolt Elias (1991): Gefährdung der Farn- und Blütenpflanzen in der Schweiz</v>
      </c>
      <c r="X1380" s="3">
        <v>4</v>
      </c>
      <c r="Y1380" s="3" t="s">
        <v>8</v>
      </c>
      <c r="Z1380" s="3" t="s">
        <v>2</v>
      </c>
      <c r="AA1380" s="3">
        <v>2</v>
      </c>
      <c r="AB1380" s="3">
        <v>3</v>
      </c>
      <c r="AC1380" s="3">
        <v>1</v>
      </c>
      <c r="AD1380" s="3">
        <v>2</v>
      </c>
      <c r="AE1380" s="3" t="s">
        <v>7</v>
      </c>
      <c r="AF1380" s="3" t="str">
        <f>IF(AE1380&lt;&gt;"",VLOOKUP(AE1380,legende!$A$3:$C$6,2,FALSE),"")</f>
        <v>gross</v>
      </c>
      <c r="AG1380" s="71">
        <f>IF(AE1380&lt;&gt;"",VLOOKUP(AE1380,legende!$A$3:$C$6,3,FALSE),"")</f>
        <v>0</v>
      </c>
      <c r="AH1380" s="3" t="s">
        <v>6</v>
      </c>
      <c r="AI1380" s="3" t="str">
        <f>IF(AH1380&lt;&gt;"",VLOOKUP(AH1380,legende!$F$3:$H$6,3,FALSE),"")</f>
        <v>klein: &lt;1/4</v>
      </c>
      <c r="AJ1380" s="71">
        <f>IF(AH1380&lt;&gt;"",VLOOKUP(AH1380,legende!$F$3:$H$6,2,FALSE),"")</f>
        <v>0</v>
      </c>
      <c r="AK1380" s="3" t="s">
        <v>9</v>
      </c>
      <c r="AL1380" s="3" t="s">
        <v>9</v>
      </c>
      <c r="AM1380" s="11" t="str">
        <f>IF(AL1380&lt;&gt;"",VLOOKUP(AL1380,Gefährdungsstufen!$B$2:$G$20,6,FALSE),"")</f>
        <v>vom Aussterben bedroht</v>
      </c>
      <c r="AN1380" s="71">
        <f>IF(AL1380&lt;&gt;"",VLOOKUP(AL1380,Gefährdungsstufen!$B$2:$G$20,3,FALSE),"")</f>
        <v>5</v>
      </c>
      <c r="AO1380" s="3"/>
      <c r="AP1380" s="11"/>
      <c r="AQ1380" s="11">
        <f t="shared" si="131"/>
        <v>9</v>
      </c>
      <c r="AR1380" s="3">
        <v>6</v>
      </c>
      <c r="AS1380" s="3">
        <v>6</v>
      </c>
    </row>
    <row r="1381" spans="1:54" s="2" customFormat="1" ht="15" hidden="1" customHeight="1">
      <c r="A1381" s="24" t="s">
        <v>26859</v>
      </c>
      <c r="B1381" s="5" t="s">
        <v>10809</v>
      </c>
      <c r="C1381" s="16" t="s">
        <v>10810</v>
      </c>
      <c r="D1381" s="3" t="s">
        <v>1</v>
      </c>
      <c r="E1381" s="3" t="str">
        <f>IF(D1381&lt;&gt;"",VLOOKUP($D1381,Gefährdungsstufen!$B$2:$G$20,6,FALSE),"")</f>
        <v>potentiell gefährdet</v>
      </c>
      <c r="F1381" s="71">
        <f>IF(D1381&lt;&gt;"",VLOOKUP($D1381,Gefährdungsstufen!$B$2:$G$20,3,FALSE),"")</f>
        <v>0</v>
      </c>
      <c r="G1381" s="33" t="str">
        <f t="shared" si="126"/>
        <v>Landolt Elias (1991): Gefährdung der Farn- und Blütenpflanzen in der Schweiz</v>
      </c>
      <c r="H1381" s="3" t="s">
        <v>9</v>
      </c>
      <c r="I1381" s="3" t="str">
        <f>IF(H1381&lt;&gt;"",VLOOKUP($H1381,Gefährdungsstufen!$B$2:$G$20,6,FALSE),"")</f>
        <v>vom Aussterben bedroht</v>
      </c>
      <c r="J1381" s="71">
        <f>IF(H1381&lt;&gt;"",VLOOKUP($H1381,Gefährdungsstufen!$B$2:$G$20,3,FALSE),"")</f>
        <v>5</v>
      </c>
      <c r="K1381" s="33" t="str">
        <f t="shared" si="127"/>
        <v>Landolt Elias (1991): Gefährdung der Farn- und Blütenpflanzen in der Schweiz</v>
      </c>
      <c r="L1381" s="3" t="s">
        <v>12</v>
      </c>
      <c r="M1381" s="3" t="s">
        <v>12</v>
      </c>
      <c r="N1381" s="11" t="str">
        <f>IF(M1381&lt;&gt;"",VLOOKUP(M1381,Gefährdungsstufen!$B$2:$G$20,6,FALSE),"")</f>
        <v>vom Aussterben bedroht</v>
      </c>
      <c r="O1381" s="33" t="str">
        <f t="shared" si="128"/>
        <v>Landolt Elias (1991): Gefährdung der Farn- und Blütenpflanzen in der Schweiz</v>
      </c>
      <c r="P1381" s="3" t="s">
        <v>8</v>
      </c>
      <c r="Q1381" s="3"/>
      <c r="R1381" s="11" t="str">
        <f>IF(Q1381&lt;&gt;"",VLOOKUP(Q1381,Gefährdungsstufen!$B$2:$G$20,6,FALSE),"")</f>
        <v/>
      </c>
      <c r="S1381" s="33" t="str">
        <f t="shared" si="129"/>
        <v/>
      </c>
      <c r="T1381" s="3" t="s">
        <v>9</v>
      </c>
      <c r="U1381" s="3" t="s">
        <v>9</v>
      </c>
      <c r="V1381" s="11" t="str">
        <f>IF(U1381&lt;&gt;"",VLOOKUP(U1381,Gefährdungsstufen!$B$2:$G$20,6,FALSE),"")</f>
        <v>vom Aussterben bedroht</v>
      </c>
      <c r="W1381" s="33" t="str">
        <f t="shared" si="130"/>
        <v>Landolt Elias (1991): Gefährdung der Farn- und Blütenpflanzen in der Schweiz</v>
      </c>
      <c r="X1381" s="3">
        <v>4</v>
      </c>
      <c r="Y1381" s="3" t="s">
        <v>8</v>
      </c>
      <c r="Z1381" s="3" t="s">
        <v>13</v>
      </c>
      <c r="AA1381" s="3">
        <v>1</v>
      </c>
      <c r="AB1381" s="3">
        <v>2</v>
      </c>
      <c r="AC1381" s="3">
        <v>1</v>
      </c>
      <c r="AD1381" s="3">
        <v>1</v>
      </c>
      <c r="AE1381" s="3" t="s">
        <v>7</v>
      </c>
      <c r="AF1381" s="3" t="str">
        <f>IF(AE1381&lt;&gt;"",VLOOKUP(AE1381,legende!$A$3:$C$6,2,FALSE),"")</f>
        <v>gross</v>
      </c>
      <c r="AG1381" s="71">
        <f>IF(AE1381&lt;&gt;"",VLOOKUP(AE1381,legende!$A$3:$C$6,3,FALSE),"")</f>
        <v>0</v>
      </c>
      <c r="AH1381" s="3" t="s">
        <v>6</v>
      </c>
      <c r="AI1381" s="3" t="str">
        <f>IF(AH1381&lt;&gt;"",VLOOKUP(AH1381,legende!$F$3:$H$6,3,FALSE),"")</f>
        <v>klein: &lt;1/4</v>
      </c>
      <c r="AJ1381" s="71">
        <f>IF(AH1381&lt;&gt;"",VLOOKUP(AH1381,legende!$F$3:$H$6,2,FALSE),"")</f>
        <v>0</v>
      </c>
      <c r="AK1381" s="3" t="s">
        <v>12</v>
      </c>
      <c r="AL1381" s="3" t="s">
        <v>12</v>
      </c>
      <c r="AM1381" s="11" t="str">
        <f>IF(AL1381&lt;&gt;"",VLOOKUP(AL1381,Gefährdungsstufen!$B$2:$G$20,6,FALSE),"")</f>
        <v>vom Aussterben bedroht</v>
      </c>
      <c r="AN1381" s="71">
        <f>IF(AL1381&lt;&gt;"",VLOOKUP(AL1381,Gefährdungsstufen!$B$2:$G$20,3,FALSE),"")</f>
        <v>5</v>
      </c>
      <c r="AO1381" s="3"/>
      <c r="AP1381" s="11"/>
      <c r="AQ1381" s="11">
        <f t="shared" si="131"/>
        <v>10</v>
      </c>
      <c r="AR1381" s="3">
        <v>7</v>
      </c>
      <c r="AS1381" s="3">
        <v>7</v>
      </c>
      <c r="AU1381" s="2">
        <v>2</v>
      </c>
    </row>
    <row r="1382" spans="1:54" s="2" customFormat="1" ht="15" hidden="1" customHeight="1">
      <c r="A1382" s="24" t="s">
        <v>26859</v>
      </c>
      <c r="B1382" s="5" t="s">
        <v>16205</v>
      </c>
      <c r="C1382" s="16" t="s">
        <v>16206</v>
      </c>
      <c r="D1382" s="3" t="s">
        <v>1</v>
      </c>
      <c r="E1382" s="3" t="str">
        <f>IF(D1382&lt;&gt;"",VLOOKUP($D1382,Gefährdungsstufen!$B$2:$G$20,6,FALSE),"")</f>
        <v>potentiell gefährdet</v>
      </c>
      <c r="F1382" s="71">
        <f>IF(D1382&lt;&gt;"",VLOOKUP($D1382,Gefährdungsstufen!$B$2:$G$20,3,FALSE),"")</f>
        <v>0</v>
      </c>
      <c r="G1382" s="33" t="str">
        <f t="shared" si="126"/>
        <v>Landolt Elias (1991): Gefährdung der Farn- und Blütenpflanzen in der Schweiz</v>
      </c>
      <c r="H1382" s="3" t="s">
        <v>1</v>
      </c>
      <c r="I1382" s="3" t="str">
        <f>IF(H1382&lt;&gt;"",VLOOKUP($H1382,Gefährdungsstufen!$B$2:$G$20,6,FALSE),"")</f>
        <v>potentiell gefährdet</v>
      </c>
      <c r="J1382" s="71">
        <f>IF(H1382&lt;&gt;"",VLOOKUP($H1382,Gefährdungsstufen!$B$2:$G$20,3,FALSE),"")</f>
        <v>0</v>
      </c>
      <c r="K1382" s="33" t="str">
        <f t="shared" si="127"/>
        <v>Landolt Elias (1991): Gefährdung der Farn- und Blütenpflanzen in der Schweiz</v>
      </c>
      <c r="L1382" s="3" t="s">
        <v>9</v>
      </c>
      <c r="M1382" s="3" t="s">
        <v>9</v>
      </c>
      <c r="N1382" s="11" t="str">
        <f>IF(M1382&lt;&gt;"",VLOOKUP(M1382,Gefährdungsstufen!$B$2:$G$20,6,FALSE),"")</f>
        <v>vom Aussterben bedroht</v>
      </c>
      <c r="O1382" s="33" t="str">
        <f t="shared" si="128"/>
        <v>Landolt Elias (1991): Gefährdung der Farn- und Blütenpflanzen in der Schweiz</v>
      </c>
      <c r="P1382" s="3" t="s">
        <v>5</v>
      </c>
      <c r="Q1382" s="3" t="s">
        <v>5</v>
      </c>
      <c r="R1382" s="11" t="str">
        <f>IF(Q1382&lt;&gt;"",VLOOKUP(Q1382,Gefährdungsstufen!$B$2:$G$20,6,FALSE),"")</f>
        <v>stark gefährdet</v>
      </c>
      <c r="S1382" s="33" t="str">
        <f t="shared" si="129"/>
        <v>Landolt Elias (1991): Gefährdung der Farn- und Blütenpflanzen in der Schweiz</v>
      </c>
      <c r="T1382" s="3" t="s">
        <v>5</v>
      </c>
      <c r="U1382" s="3" t="s">
        <v>5</v>
      </c>
      <c r="V1382" s="11" t="str">
        <f>IF(U1382&lt;&gt;"",VLOOKUP(U1382,Gefährdungsstufen!$B$2:$G$20,6,FALSE),"")</f>
        <v>stark gefährdet</v>
      </c>
      <c r="W1382" s="33" t="str">
        <f t="shared" si="130"/>
        <v>Landolt Elias (1991): Gefährdung der Farn- und Blütenpflanzen in der Schweiz</v>
      </c>
      <c r="X1382" s="3">
        <v>5</v>
      </c>
      <c r="Y1382" s="3" t="s">
        <v>8</v>
      </c>
      <c r="Z1382" s="3" t="s">
        <v>2</v>
      </c>
      <c r="AA1382" s="3">
        <v>4</v>
      </c>
      <c r="AB1382" s="3">
        <v>5</v>
      </c>
      <c r="AC1382" s="3">
        <v>4</v>
      </c>
      <c r="AD1382" s="3">
        <v>4</v>
      </c>
      <c r="AE1382" s="3" t="s">
        <v>7</v>
      </c>
      <c r="AF1382" s="3" t="str">
        <f>IF(AE1382&lt;&gt;"",VLOOKUP(AE1382,legende!$A$3:$C$6,2,FALSE),"")</f>
        <v>gross</v>
      </c>
      <c r="AG1382" s="71">
        <f>IF(AE1382&lt;&gt;"",VLOOKUP(AE1382,legende!$A$3:$C$6,3,FALSE),"")</f>
        <v>0</v>
      </c>
      <c r="AH1382" s="3" t="s">
        <v>6</v>
      </c>
      <c r="AI1382" s="3" t="str">
        <f>IF(AH1382&lt;&gt;"",VLOOKUP(AH1382,legende!$F$3:$H$6,3,FALSE),"")</f>
        <v>klein: &lt;1/4</v>
      </c>
      <c r="AJ1382" s="71">
        <f>IF(AH1382&lt;&gt;"",VLOOKUP(AH1382,legende!$F$3:$H$6,2,FALSE),"")</f>
        <v>0</v>
      </c>
      <c r="AK1382" s="3" t="s">
        <v>5</v>
      </c>
      <c r="AL1382" s="3" t="s">
        <v>5</v>
      </c>
      <c r="AM1382" s="11" t="str">
        <f>IF(AL1382&lt;&gt;"",VLOOKUP(AL1382,Gefährdungsstufen!$B$2:$G$20,6,FALSE),"")</f>
        <v>stark gefährdet</v>
      </c>
      <c r="AN1382" s="71">
        <f>IF(AL1382&lt;&gt;"",VLOOKUP(AL1382,Gefährdungsstufen!$B$2:$G$20,3,FALSE),"")</f>
        <v>4</v>
      </c>
      <c r="AO1382" s="3"/>
      <c r="AP1382" s="11"/>
      <c r="AQ1382" s="11">
        <f t="shared" si="131"/>
        <v>4</v>
      </c>
      <c r="AR1382" s="3">
        <v>2</v>
      </c>
      <c r="AS1382" s="3">
        <v>2</v>
      </c>
      <c r="AU1382" s="2">
        <v>2</v>
      </c>
    </row>
    <row r="1383" spans="1:54" s="2" customFormat="1" ht="15" hidden="1" customHeight="1">
      <c r="A1383" s="24" t="s">
        <v>26859</v>
      </c>
      <c r="B1383" s="5" t="s">
        <v>16731</v>
      </c>
      <c r="C1383" s="16" t="s">
        <v>16732</v>
      </c>
      <c r="D1383" s="3" t="s">
        <v>1</v>
      </c>
      <c r="E1383" s="3" t="str">
        <f>IF(D1383&lt;&gt;"",VLOOKUP($D1383,Gefährdungsstufen!$B$2:$G$20,6,FALSE),"")</f>
        <v>potentiell gefährdet</v>
      </c>
      <c r="F1383" s="71">
        <f>IF(D1383&lt;&gt;"",VLOOKUP($D1383,Gefährdungsstufen!$B$2:$G$20,3,FALSE),"")</f>
        <v>0</v>
      </c>
      <c r="G1383" s="33" t="str">
        <f t="shared" si="126"/>
        <v>Landolt Elias (1991): Gefährdung der Farn- und Blütenpflanzen in der Schweiz</v>
      </c>
      <c r="H1383" s="3" t="s">
        <v>1</v>
      </c>
      <c r="I1383" s="3" t="str">
        <f>IF(H1383&lt;&gt;"",VLOOKUP($H1383,Gefährdungsstufen!$B$2:$G$20,6,FALSE),"")</f>
        <v>potentiell gefährdet</v>
      </c>
      <c r="J1383" s="71">
        <f>IF(H1383&lt;&gt;"",VLOOKUP($H1383,Gefährdungsstufen!$B$2:$G$20,3,FALSE),"")</f>
        <v>0</v>
      </c>
      <c r="K1383" s="33" t="str">
        <f t="shared" si="127"/>
        <v>Landolt Elias (1991): Gefährdung der Farn- und Blütenpflanzen in der Schweiz</v>
      </c>
      <c r="L1383" s="3" t="s">
        <v>9</v>
      </c>
      <c r="M1383" s="3" t="s">
        <v>9</v>
      </c>
      <c r="N1383" s="11" t="str">
        <f>IF(M1383&lt;&gt;"",VLOOKUP(M1383,Gefährdungsstufen!$B$2:$G$20,6,FALSE),"")</f>
        <v>vom Aussterben bedroht</v>
      </c>
      <c r="O1383" s="33" t="str">
        <f t="shared" si="128"/>
        <v>Landolt Elias (1991): Gefährdung der Farn- und Blütenpflanzen in der Schweiz</v>
      </c>
      <c r="P1383" s="3" t="s">
        <v>5</v>
      </c>
      <c r="Q1383" s="3" t="s">
        <v>5</v>
      </c>
      <c r="R1383" s="11" t="str">
        <f>IF(Q1383&lt;&gt;"",VLOOKUP(Q1383,Gefährdungsstufen!$B$2:$G$20,6,FALSE),"")</f>
        <v>stark gefährdet</v>
      </c>
      <c r="S1383" s="33" t="str">
        <f t="shared" si="129"/>
        <v>Landolt Elias (1991): Gefährdung der Farn- und Blütenpflanzen in der Schweiz</v>
      </c>
      <c r="T1383" s="3" t="s">
        <v>5</v>
      </c>
      <c r="U1383" s="3" t="s">
        <v>5</v>
      </c>
      <c r="V1383" s="11" t="str">
        <f>IF(U1383&lt;&gt;"",VLOOKUP(U1383,Gefährdungsstufen!$B$2:$G$20,6,FALSE),"")</f>
        <v>stark gefährdet</v>
      </c>
      <c r="W1383" s="33" t="str">
        <f t="shared" si="130"/>
        <v>Landolt Elias (1991): Gefährdung der Farn- und Blütenpflanzen in der Schweiz</v>
      </c>
      <c r="X1383" s="3">
        <v>5</v>
      </c>
      <c r="Y1383" s="3" t="s">
        <v>8</v>
      </c>
      <c r="Z1383" s="3" t="s">
        <v>2</v>
      </c>
      <c r="AA1383" s="3">
        <v>4</v>
      </c>
      <c r="AB1383" s="3">
        <v>5</v>
      </c>
      <c r="AC1383" s="3">
        <v>4</v>
      </c>
      <c r="AD1383" s="3">
        <v>4</v>
      </c>
      <c r="AE1383" s="3" t="s">
        <v>7</v>
      </c>
      <c r="AF1383" s="3" t="str">
        <f>IF(AE1383&lt;&gt;"",VLOOKUP(AE1383,legende!$A$3:$C$6,2,FALSE),"")</f>
        <v>gross</v>
      </c>
      <c r="AG1383" s="71">
        <f>IF(AE1383&lt;&gt;"",VLOOKUP(AE1383,legende!$A$3:$C$6,3,FALSE),"")</f>
        <v>0</v>
      </c>
      <c r="AH1383" s="3" t="s">
        <v>6</v>
      </c>
      <c r="AI1383" s="3" t="str">
        <f>IF(AH1383&lt;&gt;"",VLOOKUP(AH1383,legende!$F$3:$H$6,3,FALSE),"")</f>
        <v>klein: &lt;1/4</v>
      </c>
      <c r="AJ1383" s="71">
        <f>IF(AH1383&lt;&gt;"",VLOOKUP(AH1383,legende!$F$3:$H$6,2,FALSE),"")</f>
        <v>0</v>
      </c>
      <c r="AK1383" s="3" t="s">
        <v>5</v>
      </c>
      <c r="AL1383" s="3" t="s">
        <v>5</v>
      </c>
      <c r="AM1383" s="11" t="str">
        <f>IF(AL1383&lt;&gt;"",VLOOKUP(AL1383,Gefährdungsstufen!$B$2:$G$20,6,FALSE),"")</f>
        <v>stark gefährdet</v>
      </c>
      <c r="AN1383" s="71">
        <f>IF(AL1383&lt;&gt;"",VLOOKUP(AL1383,Gefährdungsstufen!$B$2:$G$20,3,FALSE),"")</f>
        <v>4</v>
      </c>
      <c r="AO1383" s="3"/>
      <c r="AP1383" s="11"/>
      <c r="AQ1383" s="11">
        <f t="shared" si="131"/>
        <v>4</v>
      </c>
      <c r="AR1383" s="3">
        <v>2</v>
      </c>
      <c r="AS1383" s="3">
        <v>2</v>
      </c>
      <c r="AU1383" s="2">
        <v>2</v>
      </c>
    </row>
    <row r="1384" spans="1:54" s="2" customFormat="1" ht="15" hidden="1" customHeight="1">
      <c r="A1384" s="24" t="s">
        <v>26859</v>
      </c>
      <c r="B1384" s="5" t="s">
        <v>13200</v>
      </c>
      <c r="C1384" s="16" t="s">
        <v>13201</v>
      </c>
      <c r="D1384" s="3" t="s">
        <v>1</v>
      </c>
      <c r="E1384" s="3" t="str">
        <f>IF(D1384&lt;&gt;"",VLOOKUP($D1384,Gefährdungsstufen!$B$2:$G$20,6,FALSE),"")</f>
        <v>potentiell gefährdet</v>
      </c>
      <c r="F1384" s="71">
        <f>IF(D1384&lt;&gt;"",VLOOKUP($D1384,Gefährdungsstufen!$B$2:$G$20,3,FALSE),"")</f>
        <v>0</v>
      </c>
      <c r="G1384" s="33" t="str">
        <f t="shared" si="126"/>
        <v>Landolt Elias (1991): Gefährdung der Farn- und Blütenpflanzen in der Schweiz</v>
      </c>
      <c r="H1384" s="3" t="s">
        <v>261</v>
      </c>
      <c r="I1384" s="3" t="str">
        <f>IF(H1384&lt;&gt;"",VLOOKUP($H1384,Gefährdungsstufen!$B$2:$G$20,6,FALSE),"")</f>
        <v>potentiell gefährdet</v>
      </c>
      <c r="J1384" s="71">
        <f>IF(H1384&lt;&gt;"",VLOOKUP($H1384,Gefährdungsstufen!$B$2:$G$20,3,FALSE),"")</f>
        <v>0</v>
      </c>
      <c r="K1384" s="33" t="str">
        <f t="shared" si="127"/>
        <v>Landolt Elias (1991): Gefährdung der Farn- und Blütenpflanzen in der Schweiz</v>
      </c>
      <c r="L1384" s="3" t="s">
        <v>261</v>
      </c>
      <c r="M1384" s="3" t="s">
        <v>261</v>
      </c>
      <c r="N1384" s="11" t="str">
        <f>IF(M1384&lt;&gt;"",VLOOKUP(M1384,Gefährdungsstufen!$B$2:$G$20,6,FALSE),"")</f>
        <v>potentiell gefährdet</v>
      </c>
      <c r="O1384" s="33" t="str">
        <f t="shared" si="128"/>
        <v>Landolt Elias (1991): Gefährdung der Farn- und Blütenpflanzen in der Schweiz</v>
      </c>
      <c r="P1384" s="3" t="s">
        <v>8</v>
      </c>
      <c r="Q1384" s="3"/>
      <c r="R1384" s="11" t="str">
        <f>IF(Q1384&lt;&gt;"",VLOOKUP(Q1384,Gefährdungsstufen!$B$2:$G$20,6,FALSE),"")</f>
        <v/>
      </c>
      <c r="S1384" s="33" t="str">
        <f t="shared" si="129"/>
        <v/>
      </c>
      <c r="T1384" s="3" t="s">
        <v>5</v>
      </c>
      <c r="U1384" s="3" t="s">
        <v>5</v>
      </c>
      <c r="V1384" s="11" t="str">
        <f>IF(U1384&lt;&gt;"",VLOOKUP(U1384,Gefährdungsstufen!$B$2:$G$20,6,FALSE),"")</f>
        <v>stark gefährdet</v>
      </c>
      <c r="W1384" s="33" t="str">
        <f t="shared" si="130"/>
        <v>Landolt Elias (1991): Gefährdung der Farn- und Blütenpflanzen in der Schweiz</v>
      </c>
      <c r="X1384" s="3">
        <v>1</v>
      </c>
      <c r="Y1384" s="3" t="s">
        <v>8</v>
      </c>
      <c r="Z1384" s="3" t="s">
        <v>2</v>
      </c>
      <c r="AA1384" s="3">
        <v>2</v>
      </c>
      <c r="AB1384" s="3">
        <v>2</v>
      </c>
      <c r="AC1384" s="3">
        <v>2</v>
      </c>
      <c r="AD1384" s="3">
        <v>5</v>
      </c>
      <c r="AE1384" s="3" t="s">
        <v>7</v>
      </c>
      <c r="AF1384" s="3" t="str">
        <f>IF(AE1384&lt;&gt;"",VLOOKUP(AE1384,legende!$A$3:$C$6,2,FALSE),"")</f>
        <v>gross</v>
      </c>
      <c r="AG1384" s="71">
        <f>IF(AE1384&lt;&gt;"",VLOOKUP(AE1384,legende!$A$3:$C$6,3,FALSE),"")</f>
        <v>0</v>
      </c>
      <c r="AH1384" s="3" t="s">
        <v>6</v>
      </c>
      <c r="AI1384" s="3" t="str">
        <f>IF(AH1384&lt;&gt;"",VLOOKUP(AH1384,legende!$F$3:$H$6,3,FALSE),"")</f>
        <v>klein: &lt;1/4</v>
      </c>
      <c r="AJ1384" s="71">
        <f>IF(AH1384&lt;&gt;"",VLOOKUP(AH1384,legende!$F$3:$H$6,2,FALSE),"")</f>
        <v>0</v>
      </c>
      <c r="AK1384" s="3" t="s">
        <v>9</v>
      </c>
      <c r="AL1384" s="3" t="s">
        <v>9</v>
      </c>
      <c r="AM1384" s="11" t="str">
        <f>IF(AL1384&lt;&gt;"",VLOOKUP(AL1384,Gefährdungsstufen!$B$2:$G$20,6,FALSE),"")</f>
        <v>vom Aussterben bedroht</v>
      </c>
      <c r="AN1384" s="71">
        <f>IF(AL1384&lt;&gt;"",VLOOKUP(AL1384,Gefährdungsstufen!$B$2:$G$20,3,FALSE),"")</f>
        <v>5</v>
      </c>
      <c r="AO1384" s="3"/>
      <c r="AP1384" s="11"/>
      <c r="AQ1384" s="11">
        <f t="shared" si="131"/>
        <v>5</v>
      </c>
      <c r="AR1384" s="3">
        <v>3</v>
      </c>
      <c r="AS1384" s="3">
        <v>3</v>
      </c>
      <c r="AT1384" s="2">
        <v>1</v>
      </c>
      <c r="AZ1384" s="2" t="s">
        <v>53</v>
      </c>
      <c r="BA1384" s="2" t="s">
        <v>52</v>
      </c>
    </row>
    <row r="1385" spans="1:54" s="2" customFormat="1" ht="15" hidden="1" customHeight="1">
      <c r="A1385" s="24" t="s">
        <v>26859</v>
      </c>
      <c r="B1385" s="5" t="s">
        <v>9204</v>
      </c>
      <c r="C1385" s="16" t="s">
        <v>9205</v>
      </c>
      <c r="D1385" s="3" t="s">
        <v>1</v>
      </c>
      <c r="E1385" s="3" t="str">
        <f>IF(D1385&lt;&gt;"",VLOOKUP($D1385,Gefährdungsstufen!$B$2:$G$20,6,FALSE),"")</f>
        <v>potentiell gefährdet</v>
      </c>
      <c r="F1385" s="71">
        <f>IF(D1385&lt;&gt;"",VLOOKUP($D1385,Gefährdungsstufen!$B$2:$G$20,3,FALSE),"")</f>
        <v>0</v>
      </c>
      <c r="G1385" s="33" t="str">
        <f t="shared" si="126"/>
        <v>Landolt Elias (1991): Gefährdung der Farn- und Blütenpflanzen in der Schweiz</v>
      </c>
      <c r="H1385" s="3" t="s">
        <v>9</v>
      </c>
      <c r="I1385" s="3" t="str">
        <f>IF(H1385&lt;&gt;"",VLOOKUP($H1385,Gefährdungsstufen!$B$2:$G$20,6,FALSE),"")</f>
        <v>vom Aussterben bedroht</v>
      </c>
      <c r="J1385" s="71">
        <f>IF(H1385&lt;&gt;"",VLOOKUP($H1385,Gefährdungsstufen!$B$2:$G$20,3,FALSE),"")</f>
        <v>5</v>
      </c>
      <c r="K1385" s="33" t="str">
        <f t="shared" si="127"/>
        <v>Landolt Elias (1991): Gefährdung der Farn- und Blütenpflanzen in der Schweiz</v>
      </c>
      <c r="L1385" s="3" t="s">
        <v>9</v>
      </c>
      <c r="M1385" s="3" t="s">
        <v>9</v>
      </c>
      <c r="N1385" s="11" t="str">
        <f>IF(M1385&lt;&gt;"",VLOOKUP(M1385,Gefährdungsstufen!$B$2:$G$20,6,FALSE),"")</f>
        <v>vom Aussterben bedroht</v>
      </c>
      <c r="O1385" s="33" t="str">
        <f t="shared" si="128"/>
        <v>Landolt Elias (1991): Gefährdung der Farn- und Blütenpflanzen in der Schweiz</v>
      </c>
      <c r="P1385" s="3" t="s">
        <v>8</v>
      </c>
      <c r="Q1385" s="3"/>
      <c r="R1385" s="11" t="str">
        <f>IF(Q1385&lt;&gt;"",VLOOKUP(Q1385,Gefährdungsstufen!$B$2:$G$20,6,FALSE),"")</f>
        <v/>
      </c>
      <c r="S1385" s="33" t="str">
        <f t="shared" si="129"/>
        <v/>
      </c>
      <c r="T1385" s="3" t="s">
        <v>9</v>
      </c>
      <c r="U1385" s="3" t="s">
        <v>9</v>
      </c>
      <c r="V1385" s="11" t="str">
        <f>IF(U1385&lt;&gt;"",VLOOKUP(U1385,Gefährdungsstufen!$B$2:$G$20,6,FALSE),"")</f>
        <v>vom Aussterben bedroht</v>
      </c>
      <c r="W1385" s="33" t="str">
        <f t="shared" si="130"/>
        <v>Landolt Elias (1991): Gefährdung der Farn- und Blütenpflanzen in der Schweiz</v>
      </c>
      <c r="X1385" s="3">
        <v>5</v>
      </c>
      <c r="Y1385" s="3" t="s">
        <v>8</v>
      </c>
      <c r="Z1385" s="3" t="s">
        <v>2</v>
      </c>
      <c r="AA1385" s="3">
        <v>2</v>
      </c>
      <c r="AB1385" s="3">
        <v>3</v>
      </c>
      <c r="AC1385" s="3">
        <v>1</v>
      </c>
      <c r="AD1385" s="3">
        <v>2</v>
      </c>
      <c r="AE1385" s="3" t="s">
        <v>7</v>
      </c>
      <c r="AF1385" s="3" t="str">
        <f>IF(AE1385&lt;&gt;"",VLOOKUP(AE1385,legende!$A$3:$C$6,2,FALSE),"")</f>
        <v>gross</v>
      </c>
      <c r="AG1385" s="71">
        <f>IF(AE1385&lt;&gt;"",VLOOKUP(AE1385,legende!$A$3:$C$6,3,FALSE),"")</f>
        <v>0</v>
      </c>
      <c r="AH1385" s="3" t="s">
        <v>6</v>
      </c>
      <c r="AI1385" s="3" t="str">
        <f>IF(AH1385&lt;&gt;"",VLOOKUP(AH1385,legende!$F$3:$H$6,3,FALSE),"")</f>
        <v>klein: &lt;1/4</v>
      </c>
      <c r="AJ1385" s="71">
        <f>IF(AH1385&lt;&gt;"",VLOOKUP(AH1385,legende!$F$3:$H$6,2,FALSE),"")</f>
        <v>0</v>
      </c>
      <c r="AK1385" s="3" t="s">
        <v>9</v>
      </c>
      <c r="AL1385" s="3" t="s">
        <v>9</v>
      </c>
      <c r="AM1385" s="11" t="str">
        <f>IF(AL1385&lt;&gt;"",VLOOKUP(AL1385,Gefährdungsstufen!$B$2:$G$20,6,FALSE),"")</f>
        <v>vom Aussterben bedroht</v>
      </c>
      <c r="AN1385" s="71">
        <f>IF(AL1385&lt;&gt;"",VLOOKUP(AL1385,Gefährdungsstufen!$B$2:$G$20,3,FALSE),"")</f>
        <v>5</v>
      </c>
      <c r="AO1385" s="3"/>
      <c r="AP1385" s="11"/>
      <c r="AQ1385" s="11">
        <f t="shared" si="131"/>
        <v>10</v>
      </c>
      <c r="AR1385" s="3">
        <v>7</v>
      </c>
      <c r="AS1385" s="3">
        <v>7</v>
      </c>
      <c r="AU1385" s="2">
        <v>2</v>
      </c>
    </row>
    <row r="1386" spans="1:54" s="2" customFormat="1" ht="15" hidden="1" customHeight="1">
      <c r="A1386" s="24" t="s">
        <v>26859</v>
      </c>
      <c r="B1386" s="5" t="s">
        <v>15678</v>
      </c>
      <c r="C1386" s="16" t="s">
        <v>15679</v>
      </c>
      <c r="D1386" s="3" t="s">
        <v>1</v>
      </c>
      <c r="E1386" s="3" t="str">
        <f>IF(D1386&lt;&gt;"",VLOOKUP($D1386,Gefährdungsstufen!$B$2:$G$20,6,FALSE),"")</f>
        <v>potentiell gefährdet</v>
      </c>
      <c r="F1386" s="71">
        <f>IF(D1386&lt;&gt;"",VLOOKUP($D1386,Gefährdungsstufen!$B$2:$G$20,3,FALSE),"")</f>
        <v>0</v>
      </c>
      <c r="G1386" s="33" t="str">
        <f t="shared" si="126"/>
        <v>Landolt Elias (1991): Gefährdung der Farn- und Blütenpflanzen in der Schweiz</v>
      </c>
      <c r="H1386" s="3" t="s">
        <v>1</v>
      </c>
      <c r="I1386" s="3" t="str">
        <f>IF(H1386&lt;&gt;"",VLOOKUP($H1386,Gefährdungsstufen!$B$2:$G$20,6,FALSE),"")</f>
        <v>potentiell gefährdet</v>
      </c>
      <c r="J1386" s="71">
        <f>IF(H1386&lt;&gt;"",VLOOKUP($H1386,Gefährdungsstufen!$B$2:$G$20,3,FALSE),"")</f>
        <v>0</v>
      </c>
      <c r="K1386" s="33" t="str">
        <f t="shared" si="127"/>
        <v>Landolt Elias (1991): Gefährdung der Farn- und Blütenpflanzen in der Schweiz</v>
      </c>
      <c r="L1386" s="3" t="s">
        <v>1</v>
      </c>
      <c r="M1386" s="3" t="s">
        <v>1</v>
      </c>
      <c r="N1386" s="11" t="str">
        <f>IF(M1386&lt;&gt;"",VLOOKUP(M1386,Gefährdungsstufen!$B$2:$G$20,6,FALSE),"")</f>
        <v>potentiell gefährdet</v>
      </c>
      <c r="O1386" s="33" t="str">
        <f t="shared" si="128"/>
        <v>Landolt Elias (1991): Gefährdung der Farn- und Blütenpflanzen in der Schweiz</v>
      </c>
      <c r="P1386" s="3" t="s">
        <v>1</v>
      </c>
      <c r="Q1386" s="3" t="s">
        <v>1</v>
      </c>
      <c r="R1386" s="11" t="str">
        <f>IF(Q1386&lt;&gt;"",VLOOKUP(Q1386,Gefährdungsstufen!$B$2:$G$20,6,FALSE),"")</f>
        <v>potentiell gefährdet</v>
      </c>
      <c r="S1386" s="33" t="str">
        <f t="shared" si="129"/>
        <v>Landolt Elias (1991): Gefährdung der Farn- und Blütenpflanzen in der Schweiz</v>
      </c>
      <c r="T1386" s="3" t="s">
        <v>1</v>
      </c>
      <c r="U1386" s="3" t="s">
        <v>1</v>
      </c>
      <c r="V1386" s="11" t="str">
        <f>IF(U1386&lt;&gt;"",VLOOKUP(U1386,Gefährdungsstufen!$B$2:$G$20,6,FALSE),"")</f>
        <v>potentiell gefährdet</v>
      </c>
      <c r="W1386" s="33" t="str">
        <f t="shared" si="130"/>
        <v>Landolt Elias (1991): Gefährdung der Farn- und Blütenpflanzen in der Schweiz</v>
      </c>
      <c r="X1386" s="3">
        <v>5</v>
      </c>
      <c r="Y1386" s="3" t="s">
        <v>8</v>
      </c>
      <c r="Z1386" s="3" t="s">
        <v>2</v>
      </c>
      <c r="AA1386" s="3">
        <v>6</v>
      </c>
      <c r="AB1386" s="3">
        <v>7</v>
      </c>
      <c r="AC1386" s="3">
        <v>6</v>
      </c>
      <c r="AD1386" s="3">
        <v>4</v>
      </c>
      <c r="AE1386" s="3"/>
      <c r="AF1386" s="3" t="str">
        <f>IF(AE1386&lt;&gt;"",VLOOKUP(AE1386,legende!$A$3:$C$6,2,FALSE),"")</f>
        <v/>
      </c>
      <c r="AG1386" s="71" t="str">
        <f>IF(AE1386&lt;&gt;"",VLOOKUP(AE1386,legende!$A$3:$C$6,3,FALSE),"")</f>
        <v/>
      </c>
      <c r="AH1386" s="3"/>
      <c r="AI1386" s="3" t="str">
        <f>IF(AH1386&lt;&gt;"",VLOOKUP(AH1386,legende!$F$3:$H$6,3,FALSE),"")</f>
        <v/>
      </c>
      <c r="AJ1386" s="71" t="str">
        <f>IF(AH1386&lt;&gt;"",VLOOKUP(AH1386,legende!$F$3:$H$6,2,FALSE),"")</f>
        <v/>
      </c>
      <c r="AK1386" s="3" t="s">
        <v>1</v>
      </c>
      <c r="AL1386" s="3" t="s">
        <v>1</v>
      </c>
      <c r="AM1386" s="11" t="str">
        <f>IF(AL1386&lt;&gt;"",VLOOKUP(AL1386,Gefährdungsstufen!$B$2:$G$20,6,FALSE),"")</f>
        <v>potentiell gefährdet</v>
      </c>
      <c r="AN1386" s="71">
        <f>IF(AL1386&lt;&gt;"",VLOOKUP(AL1386,Gefährdungsstufen!$B$2:$G$20,3,FALSE),"")</f>
        <v>0</v>
      </c>
      <c r="AO1386" s="3"/>
      <c r="AP1386" s="11" t="s">
        <v>26922</v>
      </c>
      <c r="AQ1386" s="11" t="e">
        <f t="shared" si="131"/>
        <v>#VALUE!</v>
      </c>
      <c r="AR1386" s="3">
        <v>0</v>
      </c>
      <c r="AS1386" s="3" t="s">
        <v>0</v>
      </c>
      <c r="AT1386" s="2">
        <v>1</v>
      </c>
      <c r="AU1386" s="2">
        <v>2</v>
      </c>
    </row>
    <row r="1387" spans="1:54" s="2" customFormat="1" ht="15" hidden="1" customHeight="1">
      <c r="A1387" s="24" t="s">
        <v>26859</v>
      </c>
      <c r="B1387" s="5" t="s">
        <v>6456</v>
      </c>
      <c r="C1387" s="16" t="s">
        <v>6457</v>
      </c>
      <c r="D1387" s="3" t="s">
        <v>1</v>
      </c>
      <c r="E1387" s="3" t="str">
        <f>IF(D1387&lt;&gt;"",VLOOKUP($D1387,Gefährdungsstufen!$B$2:$G$20,6,FALSE),"")</f>
        <v>potentiell gefährdet</v>
      </c>
      <c r="F1387" s="71">
        <f>IF(D1387&lt;&gt;"",VLOOKUP($D1387,Gefährdungsstufen!$B$2:$G$20,3,FALSE),"")</f>
        <v>0</v>
      </c>
      <c r="G1387" s="33" t="str">
        <f t="shared" si="126"/>
        <v>Landolt Elias (1991): Gefährdung der Farn- und Blütenpflanzen in der Schweiz</v>
      </c>
      <c r="H1387" s="3" t="s">
        <v>5</v>
      </c>
      <c r="I1387" s="3" t="str">
        <f>IF(H1387&lt;&gt;"",VLOOKUP($H1387,Gefährdungsstufen!$B$2:$G$20,6,FALSE),"")</f>
        <v>stark gefährdet</v>
      </c>
      <c r="J1387" s="71">
        <f>IF(H1387&lt;&gt;"",VLOOKUP($H1387,Gefährdungsstufen!$B$2:$G$20,3,FALSE),"")</f>
        <v>4</v>
      </c>
      <c r="K1387" s="33" t="str">
        <f t="shared" si="127"/>
        <v>Landolt Elias (1991): Gefährdung der Farn- und Blütenpflanzen in der Schweiz</v>
      </c>
      <c r="L1387" s="3" t="s">
        <v>9</v>
      </c>
      <c r="M1387" s="3" t="s">
        <v>9</v>
      </c>
      <c r="N1387" s="11" t="str">
        <f>IF(M1387&lt;&gt;"",VLOOKUP(M1387,Gefährdungsstufen!$B$2:$G$20,6,FALSE),"")</f>
        <v>vom Aussterben bedroht</v>
      </c>
      <c r="O1387" s="33" t="str">
        <f t="shared" si="128"/>
        <v>Landolt Elias (1991): Gefährdung der Farn- und Blütenpflanzen in der Schweiz</v>
      </c>
      <c r="P1387" s="3" t="s">
        <v>9</v>
      </c>
      <c r="Q1387" s="3" t="s">
        <v>9</v>
      </c>
      <c r="R1387" s="11" t="str">
        <f>IF(Q1387&lt;&gt;"",VLOOKUP(Q1387,Gefährdungsstufen!$B$2:$G$20,6,FALSE),"")</f>
        <v>vom Aussterben bedroht</v>
      </c>
      <c r="S1387" s="33" t="str">
        <f t="shared" si="129"/>
        <v>Landolt Elias (1991): Gefährdung der Farn- und Blütenpflanzen in der Schweiz</v>
      </c>
      <c r="T1387" s="3" t="s">
        <v>9</v>
      </c>
      <c r="U1387" s="3" t="s">
        <v>9</v>
      </c>
      <c r="V1387" s="11" t="str">
        <f>IF(U1387&lt;&gt;"",VLOOKUP(U1387,Gefährdungsstufen!$B$2:$G$20,6,FALSE),"")</f>
        <v>vom Aussterben bedroht</v>
      </c>
      <c r="W1387" s="33" t="str">
        <f t="shared" si="130"/>
        <v>Landolt Elias (1991): Gefährdung der Farn- und Blütenpflanzen in der Schweiz</v>
      </c>
      <c r="X1387" s="3">
        <v>7</v>
      </c>
      <c r="Y1387" s="3" t="s">
        <v>8</v>
      </c>
      <c r="Z1387" s="3" t="s">
        <v>2</v>
      </c>
      <c r="AA1387" s="3">
        <v>1</v>
      </c>
      <c r="AB1387" s="3">
        <v>5</v>
      </c>
      <c r="AC1387" s="3">
        <v>1</v>
      </c>
      <c r="AD1387" s="3">
        <v>1</v>
      </c>
      <c r="AE1387" s="3" t="s">
        <v>7</v>
      </c>
      <c r="AF1387" s="3" t="str">
        <f>IF(AE1387&lt;&gt;"",VLOOKUP(AE1387,legende!$A$3:$C$6,2,FALSE),"")</f>
        <v>gross</v>
      </c>
      <c r="AG1387" s="71">
        <f>IF(AE1387&lt;&gt;"",VLOOKUP(AE1387,legende!$A$3:$C$6,3,FALSE),"")</f>
        <v>0</v>
      </c>
      <c r="AH1387" s="3" t="s">
        <v>6</v>
      </c>
      <c r="AI1387" s="3" t="str">
        <f>IF(AH1387&lt;&gt;"",VLOOKUP(AH1387,legende!$F$3:$H$6,3,FALSE),"")</f>
        <v>klein: &lt;1/4</v>
      </c>
      <c r="AJ1387" s="71">
        <f>IF(AH1387&lt;&gt;"",VLOOKUP(AH1387,legende!$F$3:$H$6,2,FALSE),"")</f>
        <v>0</v>
      </c>
      <c r="AK1387" s="3" t="s">
        <v>12</v>
      </c>
      <c r="AL1387" s="3" t="s">
        <v>12</v>
      </c>
      <c r="AM1387" s="11" t="str">
        <f>IF(AL1387&lt;&gt;"",VLOOKUP(AL1387,Gefährdungsstufen!$B$2:$G$20,6,FALSE),"")</f>
        <v>vom Aussterben bedroht</v>
      </c>
      <c r="AN1387" s="71">
        <f>IF(AL1387&lt;&gt;"",VLOOKUP(AL1387,Gefährdungsstufen!$B$2:$G$20,3,FALSE),"")</f>
        <v>5</v>
      </c>
      <c r="AO1387" s="3"/>
      <c r="AP1387" s="11"/>
      <c r="AQ1387" s="11">
        <f t="shared" si="131"/>
        <v>9</v>
      </c>
      <c r="AR1387" s="3">
        <v>6</v>
      </c>
      <c r="AS1387" s="3">
        <v>6</v>
      </c>
      <c r="BB1387" s="2">
        <v>6</v>
      </c>
    </row>
    <row r="1388" spans="1:54" s="2" customFormat="1" ht="15" hidden="1" customHeight="1">
      <c r="A1388" s="24" t="s">
        <v>26859</v>
      </c>
      <c r="B1388" s="5" t="s">
        <v>24220</v>
      </c>
      <c r="C1388" s="16" t="s">
        <v>24221</v>
      </c>
      <c r="D1388" s="3" t="s">
        <v>1</v>
      </c>
      <c r="E1388" s="3" t="str">
        <f>IF(D1388&lt;&gt;"",VLOOKUP($D1388,Gefährdungsstufen!$B$2:$G$20,6,FALSE),"")</f>
        <v>potentiell gefährdet</v>
      </c>
      <c r="F1388" s="71">
        <f>IF(D1388&lt;&gt;"",VLOOKUP($D1388,Gefährdungsstufen!$B$2:$G$20,3,FALSE),"")</f>
        <v>0</v>
      </c>
      <c r="G1388" s="33" t="str">
        <f t="shared" si="126"/>
        <v>Landolt Elias (1991): Gefährdung der Farn- und Blütenpflanzen in der Schweiz</v>
      </c>
      <c r="H1388" s="3" t="s">
        <v>9</v>
      </c>
      <c r="I1388" s="3" t="str">
        <f>IF(H1388&lt;&gt;"",VLOOKUP($H1388,Gefährdungsstufen!$B$2:$G$20,6,FALSE),"")</f>
        <v>vom Aussterben bedroht</v>
      </c>
      <c r="J1388" s="71">
        <f>IF(H1388&lt;&gt;"",VLOOKUP($H1388,Gefährdungsstufen!$B$2:$G$20,3,FALSE),"")</f>
        <v>5</v>
      </c>
      <c r="K1388" s="33" t="str">
        <f t="shared" si="127"/>
        <v>Landolt Elias (1991): Gefährdung der Farn- und Blütenpflanzen in der Schweiz</v>
      </c>
      <c r="L1388" s="3" t="s">
        <v>8</v>
      </c>
      <c r="M1388" s="3"/>
      <c r="N1388" s="11" t="str">
        <f>IF(M1388&lt;&gt;"",VLOOKUP(M1388,Gefährdungsstufen!$B$2:$G$20,6,FALSE),"")</f>
        <v/>
      </c>
      <c r="O1388" s="33" t="str">
        <f t="shared" si="128"/>
        <v/>
      </c>
      <c r="P1388" s="3" t="s">
        <v>8</v>
      </c>
      <c r="Q1388" s="3"/>
      <c r="R1388" s="11" t="str">
        <f>IF(Q1388&lt;&gt;"",VLOOKUP(Q1388,Gefährdungsstufen!$B$2:$G$20,6,FALSE),"")</f>
        <v/>
      </c>
      <c r="S1388" s="33" t="str">
        <f t="shared" si="129"/>
        <v/>
      </c>
      <c r="T1388" s="3" t="s">
        <v>12</v>
      </c>
      <c r="U1388" s="3" t="s">
        <v>12</v>
      </c>
      <c r="V1388" s="11" t="str">
        <f>IF(U1388&lt;&gt;"",VLOOKUP(U1388,Gefährdungsstufen!$B$2:$G$20,6,FALSE),"")</f>
        <v>vom Aussterben bedroht</v>
      </c>
      <c r="W1388" s="33" t="str">
        <f t="shared" si="130"/>
        <v>Landolt Elias (1991): Gefährdung der Farn- und Blütenpflanzen in der Schweiz</v>
      </c>
      <c r="X1388" s="3">
        <v>6</v>
      </c>
      <c r="Y1388" s="3" t="s">
        <v>8</v>
      </c>
      <c r="Z1388" s="3" t="s">
        <v>2</v>
      </c>
      <c r="AA1388" s="3">
        <v>1</v>
      </c>
      <c r="AB1388" s="3">
        <v>2</v>
      </c>
      <c r="AC1388" s="3">
        <v>1</v>
      </c>
      <c r="AD1388" s="3">
        <v>3</v>
      </c>
      <c r="AE1388" s="3" t="s">
        <v>23</v>
      </c>
      <c r="AF1388" s="3" t="str">
        <f>IF(AE1388&lt;&gt;"",VLOOKUP(AE1388,legende!$A$3:$C$6,2,FALSE),"")</f>
        <v>mittel</v>
      </c>
      <c r="AG1388" s="71">
        <f>IF(AE1388&lt;&gt;"",VLOOKUP(AE1388,legende!$A$3:$C$6,3,FALSE),"")</f>
        <v>2</v>
      </c>
      <c r="AH1388" s="3" t="s">
        <v>6</v>
      </c>
      <c r="AI1388" s="3" t="str">
        <f>IF(AH1388&lt;&gt;"",VLOOKUP(AH1388,legende!$F$3:$H$6,3,FALSE),"")</f>
        <v>klein: &lt;1/4</v>
      </c>
      <c r="AJ1388" s="71">
        <f>IF(AH1388&lt;&gt;"",VLOOKUP(AH1388,legende!$F$3:$H$6,2,FALSE),"")</f>
        <v>0</v>
      </c>
      <c r="AK1388" s="3" t="s">
        <v>12</v>
      </c>
      <c r="AL1388" s="3" t="s">
        <v>12</v>
      </c>
      <c r="AM1388" s="11" t="str">
        <f>IF(AL1388&lt;&gt;"",VLOOKUP(AL1388,Gefährdungsstufen!$B$2:$G$20,6,FALSE),"")</f>
        <v>vom Aussterben bedroht</v>
      </c>
      <c r="AN1388" s="71">
        <f>IF(AL1388&lt;&gt;"",VLOOKUP(AL1388,Gefährdungsstufen!$B$2:$G$20,3,FALSE),"")</f>
        <v>5</v>
      </c>
      <c r="AO1388" s="3"/>
      <c r="AP1388" s="11"/>
      <c r="AQ1388" s="11">
        <f t="shared" si="131"/>
        <v>12</v>
      </c>
      <c r="AR1388" s="3">
        <v>9</v>
      </c>
      <c r="AS1388" s="3">
        <v>9</v>
      </c>
      <c r="AV1388" s="2" t="s">
        <v>36</v>
      </c>
      <c r="AW1388" s="2" t="s">
        <v>35</v>
      </c>
    </row>
    <row r="1389" spans="1:54" s="2" customFormat="1" ht="15" hidden="1" customHeight="1">
      <c r="A1389" s="24" t="s">
        <v>26859</v>
      </c>
      <c r="B1389" s="5" t="s">
        <v>11220</v>
      </c>
      <c r="C1389" s="16" t="s">
        <v>11221</v>
      </c>
      <c r="D1389" s="3" t="s">
        <v>1</v>
      </c>
      <c r="E1389" s="3" t="str">
        <f>IF(D1389&lt;&gt;"",VLOOKUP($D1389,Gefährdungsstufen!$B$2:$G$20,6,FALSE),"")</f>
        <v>potentiell gefährdet</v>
      </c>
      <c r="F1389" s="71">
        <f>IF(D1389&lt;&gt;"",VLOOKUP($D1389,Gefährdungsstufen!$B$2:$G$20,3,FALSE),"")</f>
        <v>0</v>
      </c>
      <c r="G1389" s="33" t="str">
        <f t="shared" si="126"/>
        <v>Landolt Elias (1991): Gefährdung der Farn- und Blütenpflanzen in der Schweiz</v>
      </c>
      <c r="H1389" s="3" t="s">
        <v>1</v>
      </c>
      <c r="I1389" s="3" t="str">
        <f>IF(H1389&lt;&gt;"",VLOOKUP($H1389,Gefährdungsstufen!$B$2:$G$20,6,FALSE),"")</f>
        <v>potentiell gefährdet</v>
      </c>
      <c r="J1389" s="71">
        <f>IF(H1389&lt;&gt;"",VLOOKUP($H1389,Gefährdungsstufen!$B$2:$G$20,3,FALSE),"")</f>
        <v>0</v>
      </c>
      <c r="K1389" s="33" t="str">
        <f t="shared" si="127"/>
        <v>Landolt Elias (1991): Gefährdung der Farn- und Blütenpflanzen in der Schweiz</v>
      </c>
      <c r="L1389" s="3" t="s">
        <v>12</v>
      </c>
      <c r="M1389" s="3" t="s">
        <v>12</v>
      </c>
      <c r="N1389" s="11" t="str">
        <f>IF(M1389&lt;&gt;"",VLOOKUP(M1389,Gefährdungsstufen!$B$2:$G$20,6,FALSE),"")</f>
        <v>vom Aussterben bedroht</v>
      </c>
      <c r="O1389" s="33" t="str">
        <f t="shared" si="128"/>
        <v>Landolt Elias (1991): Gefährdung der Farn- und Blütenpflanzen in der Schweiz</v>
      </c>
      <c r="P1389" s="3" t="s">
        <v>12</v>
      </c>
      <c r="Q1389" s="3" t="s">
        <v>12</v>
      </c>
      <c r="R1389" s="11" t="str">
        <f>IF(Q1389&lt;&gt;"",VLOOKUP(Q1389,Gefährdungsstufen!$B$2:$G$20,6,FALSE),"")</f>
        <v>vom Aussterben bedroht</v>
      </c>
      <c r="S1389" s="33" t="str">
        <f t="shared" si="129"/>
        <v>Landolt Elias (1991): Gefährdung der Farn- und Blütenpflanzen in der Schweiz</v>
      </c>
      <c r="T1389" s="3" t="s">
        <v>12</v>
      </c>
      <c r="U1389" s="3" t="s">
        <v>12</v>
      </c>
      <c r="V1389" s="11" t="str">
        <f>IF(U1389&lt;&gt;"",VLOOKUP(U1389,Gefährdungsstufen!$B$2:$G$20,6,FALSE),"")</f>
        <v>vom Aussterben bedroht</v>
      </c>
      <c r="W1389" s="33" t="str">
        <f t="shared" si="130"/>
        <v>Landolt Elias (1991): Gefährdung der Farn- und Blütenpflanzen in der Schweiz</v>
      </c>
      <c r="X1389" s="3">
        <v>3</v>
      </c>
      <c r="Y1389" s="3" t="s">
        <v>8</v>
      </c>
      <c r="Z1389" s="3" t="s">
        <v>13</v>
      </c>
      <c r="AA1389" s="3">
        <v>1</v>
      </c>
      <c r="AB1389" s="3">
        <v>3</v>
      </c>
      <c r="AC1389" s="3">
        <v>1</v>
      </c>
      <c r="AD1389" s="3">
        <v>2</v>
      </c>
      <c r="AE1389" s="3" t="s">
        <v>7</v>
      </c>
      <c r="AF1389" s="3" t="str">
        <f>IF(AE1389&lt;&gt;"",VLOOKUP(AE1389,legende!$A$3:$C$6,2,FALSE),"")</f>
        <v>gross</v>
      </c>
      <c r="AG1389" s="71">
        <f>IF(AE1389&lt;&gt;"",VLOOKUP(AE1389,legende!$A$3:$C$6,3,FALSE),"")</f>
        <v>0</v>
      </c>
      <c r="AH1389" s="3" t="s">
        <v>6</v>
      </c>
      <c r="AI1389" s="3" t="str">
        <f>IF(AH1389&lt;&gt;"",VLOOKUP(AH1389,legende!$F$3:$H$6,3,FALSE),"")</f>
        <v>klein: &lt;1/4</v>
      </c>
      <c r="AJ1389" s="71">
        <f>IF(AH1389&lt;&gt;"",VLOOKUP(AH1389,legende!$F$3:$H$6,2,FALSE),"")</f>
        <v>0</v>
      </c>
      <c r="AK1389" s="3" t="s">
        <v>12</v>
      </c>
      <c r="AL1389" s="3" t="s">
        <v>12</v>
      </c>
      <c r="AM1389" s="11" t="str">
        <f>IF(AL1389&lt;&gt;"",VLOOKUP(AL1389,Gefährdungsstufen!$B$2:$G$20,6,FALSE),"")</f>
        <v>vom Aussterben bedroht</v>
      </c>
      <c r="AN1389" s="71">
        <f>IF(AL1389&lt;&gt;"",VLOOKUP(AL1389,Gefährdungsstufen!$B$2:$G$20,3,FALSE),"")</f>
        <v>5</v>
      </c>
      <c r="AO1389" s="3"/>
      <c r="AP1389" s="11"/>
      <c r="AQ1389" s="11">
        <f t="shared" si="131"/>
        <v>5</v>
      </c>
      <c r="AR1389" s="3">
        <v>3</v>
      </c>
      <c r="AS1389" s="3">
        <v>3</v>
      </c>
      <c r="AV1389" s="2" t="s">
        <v>36</v>
      </c>
      <c r="AW1389" s="2" t="s">
        <v>35</v>
      </c>
      <c r="BB1389" s="2">
        <v>6</v>
      </c>
    </row>
    <row r="1390" spans="1:54" s="2" customFormat="1" ht="15" hidden="1" customHeight="1">
      <c r="A1390" s="24" t="s">
        <v>26859</v>
      </c>
      <c r="B1390" s="5" t="s">
        <v>15328</v>
      </c>
      <c r="C1390" s="16" t="s">
        <v>15329</v>
      </c>
      <c r="D1390" s="3" t="s">
        <v>1</v>
      </c>
      <c r="E1390" s="3" t="str">
        <f>IF(D1390&lt;&gt;"",VLOOKUP($D1390,Gefährdungsstufen!$B$2:$G$20,6,FALSE),"")</f>
        <v>potentiell gefährdet</v>
      </c>
      <c r="F1390" s="71">
        <f>IF(D1390&lt;&gt;"",VLOOKUP($D1390,Gefährdungsstufen!$B$2:$G$20,3,FALSE),"")</f>
        <v>0</v>
      </c>
      <c r="G1390" s="33" t="str">
        <f t="shared" si="126"/>
        <v>Landolt Elias (1991): Gefährdung der Farn- und Blütenpflanzen in der Schweiz</v>
      </c>
      <c r="H1390" s="3" t="s">
        <v>5</v>
      </c>
      <c r="I1390" s="3" t="str">
        <f>IF(H1390&lt;&gt;"",VLOOKUP($H1390,Gefährdungsstufen!$B$2:$G$20,6,FALSE),"")</f>
        <v>stark gefährdet</v>
      </c>
      <c r="J1390" s="71">
        <f>IF(H1390&lt;&gt;"",VLOOKUP($H1390,Gefährdungsstufen!$B$2:$G$20,3,FALSE),"")</f>
        <v>4</v>
      </c>
      <c r="K1390" s="33" t="str">
        <f t="shared" si="127"/>
        <v>Landolt Elias (1991): Gefährdung der Farn- und Blütenpflanzen in der Schweiz</v>
      </c>
      <c r="L1390" s="3" t="s">
        <v>12</v>
      </c>
      <c r="M1390" s="3" t="s">
        <v>12</v>
      </c>
      <c r="N1390" s="11" t="str">
        <f>IF(M1390&lt;&gt;"",VLOOKUP(M1390,Gefährdungsstufen!$B$2:$G$20,6,FALSE),"")</f>
        <v>vom Aussterben bedroht</v>
      </c>
      <c r="O1390" s="33" t="str">
        <f t="shared" si="128"/>
        <v>Landolt Elias (1991): Gefährdung der Farn- und Blütenpflanzen in der Schweiz</v>
      </c>
      <c r="P1390" s="3" t="s">
        <v>9</v>
      </c>
      <c r="Q1390" s="3" t="s">
        <v>9</v>
      </c>
      <c r="R1390" s="11" t="str">
        <f>IF(Q1390&lt;&gt;"",VLOOKUP(Q1390,Gefährdungsstufen!$B$2:$G$20,6,FALSE),"")</f>
        <v>vom Aussterben bedroht</v>
      </c>
      <c r="S1390" s="33" t="str">
        <f t="shared" si="129"/>
        <v>Landolt Elias (1991): Gefährdung der Farn- und Blütenpflanzen in der Schweiz</v>
      </c>
      <c r="T1390" s="3" t="s">
        <v>12</v>
      </c>
      <c r="U1390" s="3" t="s">
        <v>12</v>
      </c>
      <c r="V1390" s="11" t="str">
        <f>IF(U1390&lt;&gt;"",VLOOKUP(U1390,Gefährdungsstufen!$B$2:$G$20,6,FALSE),"")</f>
        <v>vom Aussterben bedroht</v>
      </c>
      <c r="W1390" s="33" t="str">
        <f t="shared" si="130"/>
        <v>Landolt Elias (1991): Gefährdung der Farn- und Blütenpflanzen in der Schweiz</v>
      </c>
      <c r="X1390" s="3">
        <v>3</v>
      </c>
      <c r="Y1390" s="3" t="s">
        <v>8</v>
      </c>
      <c r="Z1390" s="3" t="s">
        <v>2</v>
      </c>
      <c r="AA1390" s="3">
        <v>1</v>
      </c>
      <c r="AB1390" s="3">
        <v>3</v>
      </c>
      <c r="AC1390" s="3">
        <v>1</v>
      </c>
      <c r="AD1390" s="3">
        <v>1</v>
      </c>
      <c r="AE1390" s="3" t="s">
        <v>23</v>
      </c>
      <c r="AF1390" s="3" t="str">
        <f>IF(AE1390&lt;&gt;"",VLOOKUP(AE1390,legende!$A$3:$C$6,2,FALSE),"")</f>
        <v>mittel</v>
      </c>
      <c r="AG1390" s="71">
        <f>IF(AE1390&lt;&gt;"",VLOOKUP(AE1390,legende!$A$3:$C$6,3,FALSE),"")</f>
        <v>2</v>
      </c>
      <c r="AH1390" s="3" t="s">
        <v>6</v>
      </c>
      <c r="AI1390" s="3" t="str">
        <f>IF(AH1390&lt;&gt;"",VLOOKUP(AH1390,legende!$F$3:$H$6,3,FALSE),"")</f>
        <v>klein: &lt;1/4</v>
      </c>
      <c r="AJ1390" s="71">
        <f>IF(AH1390&lt;&gt;"",VLOOKUP(AH1390,legende!$F$3:$H$6,2,FALSE),"")</f>
        <v>0</v>
      </c>
      <c r="AK1390" s="3" t="s">
        <v>12</v>
      </c>
      <c r="AL1390" s="3" t="s">
        <v>12</v>
      </c>
      <c r="AM1390" s="11" t="str">
        <f>IF(AL1390&lt;&gt;"",VLOOKUP(AL1390,Gefährdungsstufen!$B$2:$G$20,6,FALSE),"")</f>
        <v>vom Aussterben bedroht</v>
      </c>
      <c r="AN1390" s="71">
        <f>IF(AL1390&lt;&gt;"",VLOOKUP(AL1390,Gefährdungsstufen!$B$2:$G$20,3,FALSE),"")</f>
        <v>5</v>
      </c>
      <c r="AO1390" s="3"/>
      <c r="AP1390" s="11"/>
      <c r="AQ1390" s="11">
        <f t="shared" si="131"/>
        <v>11</v>
      </c>
      <c r="AR1390" s="3">
        <v>8</v>
      </c>
      <c r="AS1390" s="3">
        <v>8</v>
      </c>
      <c r="AV1390" s="2" t="s">
        <v>36</v>
      </c>
      <c r="AW1390" s="2" t="s">
        <v>35</v>
      </c>
    </row>
    <row r="1391" spans="1:54" s="2" customFormat="1" ht="15" hidden="1" customHeight="1">
      <c r="A1391" s="24" t="s">
        <v>26859</v>
      </c>
      <c r="B1391" s="5" t="s">
        <v>16331</v>
      </c>
      <c r="C1391" s="16" t="s">
        <v>16332</v>
      </c>
      <c r="D1391" s="3" t="s">
        <v>1</v>
      </c>
      <c r="E1391" s="3" t="str">
        <f>IF(D1391&lt;&gt;"",VLOOKUP($D1391,Gefährdungsstufen!$B$2:$G$20,6,FALSE),"")</f>
        <v>potentiell gefährdet</v>
      </c>
      <c r="F1391" s="71">
        <f>IF(D1391&lt;&gt;"",VLOOKUP($D1391,Gefährdungsstufen!$B$2:$G$20,3,FALSE),"")</f>
        <v>0</v>
      </c>
      <c r="G1391" s="33" t="str">
        <f t="shared" si="126"/>
        <v>Landolt Elias (1991): Gefährdung der Farn- und Blütenpflanzen in der Schweiz</v>
      </c>
      <c r="H1391" s="3" t="s">
        <v>29</v>
      </c>
      <c r="I1391" s="3" t="str">
        <f>IF(H1391&lt;&gt;"",VLOOKUP($H1391,Gefährdungsstufen!$B$2:$G$20,6,FALSE),"")</f>
        <v>vom Aussterben bedroht</v>
      </c>
      <c r="J1391" s="71">
        <f>IF(H1391&lt;&gt;"",VLOOKUP($H1391,Gefährdungsstufen!$B$2:$G$20,3,FALSE),"")</f>
        <v>5</v>
      </c>
      <c r="K1391" s="33" t="str">
        <f t="shared" si="127"/>
        <v>Landolt Elias (1991): Gefährdung der Farn- und Blütenpflanzen in der Schweiz</v>
      </c>
      <c r="L1391" s="3" t="s">
        <v>8</v>
      </c>
      <c r="M1391" s="3"/>
      <c r="N1391" s="11" t="str">
        <f>IF(M1391&lt;&gt;"",VLOOKUP(M1391,Gefährdungsstufen!$B$2:$G$20,6,FALSE),"")</f>
        <v/>
      </c>
      <c r="O1391" s="33" t="str">
        <f t="shared" si="128"/>
        <v/>
      </c>
      <c r="P1391" s="3" t="s">
        <v>8</v>
      </c>
      <c r="Q1391" s="3"/>
      <c r="R1391" s="11" t="str">
        <f>IF(Q1391&lt;&gt;"",VLOOKUP(Q1391,Gefährdungsstufen!$B$2:$G$20,6,FALSE),"")</f>
        <v/>
      </c>
      <c r="S1391" s="33" t="str">
        <f t="shared" si="129"/>
        <v/>
      </c>
      <c r="T1391" s="3" t="s">
        <v>8</v>
      </c>
      <c r="U1391" s="3"/>
      <c r="V1391" s="11" t="str">
        <f>IF(U1391&lt;&gt;"",VLOOKUP(U1391,Gefährdungsstufen!$B$2:$G$20,6,FALSE),"")</f>
        <v/>
      </c>
      <c r="W1391" s="33" t="str">
        <f t="shared" si="130"/>
        <v/>
      </c>
      <c r="X1391" s="3">
        <v>7</v>
      </c>
      <c r="Y1391" s="3" t="s">
        <v>8</v>
      </c>
      <c r="Z1391" s="3" t="s">
        <v>165</v>
      </c>
      <c r="AA1391" s="3"/>
      <c r="AB1391" s="3"/>
      <c r="AC1391" s="3"/>
      <c r="AD1391" s="3"/>
      <c r="AE1391" s="3"/>
      <c r="AF1391" s="3" t="str">
        <f>IF(AE1391&lt;&gt;"",VLOOKUP(AE1391,legende!$A$3:$C$6,2,FALSE),"")</f>
        <v/>
      </c>
      <c r="AG1391" s="71" t="str">
        <f>IF(AE1391&lt;&gt;"",VLOOKUP(AE1391,legende!$A$3:$C$6,3,FALSE),"")</f>
        <v/>
      </c>
      <c r="AH1391" s="3"/>
      <c r="AI1391" s="3" t="str">
        <f>IF(AH1391&lt;&gt;"",VLOOKUP(AH1391,legende!$F$3:$H$6,3,FALSE),"")</f>
        <v/>
      </c>
      <c r="AJ1391" s="71" t="str">
        <f>IF(AH1391&lt;&gt;"",VLOOKUP(AH1391,legende!$F$3:$H$6,2,FALSE),"")</f>
        <v/>
      </c>
      <c r="AK1391" s="3"/>
      <c r="AL1391" s="3"/>
      <c r="AM1391" s="11" t="str">
        <f>IF(AL1391&lt;&gt;"",VLOOKUP(AL1391,Gefährdungsstufen!$B$2:$G$20,6,FALSE),"")</f>
        <v/>
      </c>
      <c r="AN1391" s="71" t="str">
        <f>IF(AL1391&lt;&gt;"",VLOOKUP(AL1391,Gefährdungsstufen!$B$2:$G$20,3,FALSE),"")</f>
        <v/>
      </c>
      <c r="AO1391" s="3"/>
      <c r="AP1391" s="11" t="s">
        <v>26922</v>
      </c>
      <c r="AQ1391" s="11" t="e">
        <f t="shared" si="131"/>
        <v>#VALUE!</v>
      </c>
      <c r="AR1391" s="3">
        <v>4</v>
      </c>
      <c r="AS1391" s="3" t="s">
        <v>190</v>
      </c>
    </row>
    <row r="1392" spans="1:54" s="2" customFormat="1" ht="15" hidden="1" customHeight="1">
      <c r="A1392" s="24" t="s">
        <v>26859</v>
      </c>
      <c r="B1392" s="5" t="s">
        <v>13418</v>
      </c>
      <c r="C1392" s="16" t="s">
        <v>13419</v>
      </c>
      <c r="D1392" s="3" t="s">
        <v>1</v>
      </c>
      <c r="E1392" s="3" t="str">
        <f>IF(D1392&lt;&gt;"",VLOOKUP($D1392,Gefährdungsstufen!$B$2:$G$20,6,FALSE),"")</f>
        <v>potentiell gefährdet</v>
      </c>
      <c r="F1392" s="71">
        <f>IF(D1392&lt;&gt;"",VLOOKUP($D1392,Gefährdungsstufen!$B$2:$G$20,3,FALSE),"")</f>
        <v>0</v>
      </c>
      <c r="G1392" s="33" t="str">
        <f t="shared" si="126"/>
        <v>Landolt Elias (1991): Gefährdung der Farn- und Blütenpflanzen in der Schweiz</v>
      </c>
      <c r="H1392" s="3" t="s">
        <v>1</v>
      </c>
      <c r="I1392" s="3" t="str">
        <f>IF(H1392&lt;&gt;"",VLOOKUP($H1392,Gefährdungsstufen!$B$2:$G$20,6,FALSE),"")</f>
        <v>potentiell gefährdet</v>
      </c>
      <c r="J1392" s="71">
        <f>IF(H1392&lt;&gt;"",VLOOKUP($H1392,Gefährdungsstufen!$B$2:$G$20,3,FALSE),"")</f>
        <v>0</v>
      </c>
      <c r="K1392" s="33" t="str">
        <f t="shared" si="127"/>
        <v>Landolt Elias (1991): Gefährdung der Farn- und Blütenpflanzen in der Schweiz</v>
      </c>
      <c r="L1392" s="3" t="s">
        <v>12</v>
      </c>
      <c r="M1392" s="3" t="s">
        <v>12</v>
      </c>
      <c r="N1392" s="11" t="str">
        <f>IF(M1392&lt;&gt;"",VLOOKUP(M1392,Gefährdungsstufen!$B$2:$G$20,6,FALSE),"")</f>
        <v>vom Aussterben bedroht</v>
      </c>
      <c r="O1392" s="33" t="str">
        <f t="shared" si="128"/>
        <v>Landolt Elias (1991): Gefährdung der Farn- und Blütenpflanzen in der Schweiz</v>
      </c>
      <c r="P1392" s="3" t="s">
        <v>8</v>
      </c>
      <c r="Q1392" s="3"/>
      <c r="R1392" s="11" t="str">
        <f>IF(Q1392&lt;&gt;"",VLOOKUP(Q1392,Gefährdungsstufen!$B$2:$G$20,6,FALSE),"")</f>
        <v/>
      </c>
      <c r="S1392" s="33" t="str">
        <f t="shared" si="129"/>
        <v/>
      </c>
      <c r="T1392" s="3" t="s">
        <v>9</v>
      </c>
      <c r="U1392" s="3" t="s">
        <v>9</v>
      </c>
      <c r="V1392" s="11" t="str">
        <f>IF(U1392&lt;&gt;"",VLOOKUP(U1392,Gefährdungsstufen!$B$2:$G$20,6,FALSE),"")</f>
        <v>vom Aussterben bedroht</v>
      </c>
      <c r="W1392" s="33" t="str">
        <f t="shared" si="130"/>
        <v>Landolt Elias (1991): Gefährdung der Farn- und Blütenpflanzen in der Schweiz</v>
      </c>
      <c r="X1392" s="3">
        <v>7</v>
      </c>
      <c r="Y1392" s="3" t="s">
        <v>8</v>
      </c>
      <c r="Z1392" s="3" t="s">
        <v>2</v>
      </c>
      <c r="AA1392" s="3">
        <v>1</v>
      </c>
      <c r="AB1392" s="3">
        <v>3</v>
      </c>
      <c r="AC1392" s="3">
        <v>1</v>
      </c>
      <c r="AD1392" s="3">
        <v>2</v>
      </c>
      <c r="AE1392" s="3" t="s">
        <v>7</v>
      </c>
      <c r="AF1392" s="3" t="str">
        <f>IF(AE1392&lt;&gt;"",VLOOKUP(AE1392,legende!$A$3:$C$6,2,FALSE),"")</f>
        <v>gross</v>
      </c>
      <c r="AG1392" s="71">
        <f>IF(AE1392&lt;&gt;"",VLOOKUP(AE1392,legende!$A$3:$C$6,3,FALSE),"")</f>
        <v>0</v>
      </c>
      <c r="AH1392" s="3" t="s">
        <v>6</v>
      </c>
      <c r="AI1392" s="3" t="str">
        <f>IF(AH1392&lt;&gt;"",VLOOKUP(AH1392,legende!$F$3:$H$6,3,FALSE),"")</f>
        <v>klein: &lt;1/4</v>
      </c>
      <c r="AJ1392" s="71">
        <f>IF(AH1392&lt;&gt;"",VLOOKUP(AH1392,legende!$F$3:$H$6,2,FALSE),"")</f>
        <v>0</v>
      </c>
      <c r="AK1392" s="3" t="s">
        <v>12</v>
      </c>
      <c r="AL1392" s="3" t="s">
        <v>12</v>
      </c>
      <c r="AM1392" s="11" t="str">
        <f>IF(AL1392&lt;&gt;"",VLOOKUP(AL1392,Gefährdungsstufen!$B$2:$G$20,6,FALSE),"")</f>
        <v>vom Aussterben bedroht</v>
      </c>
      <c r="AN1392" s="71">
        <f>IF(AL1392&lt;&gt;"",VLOOKUP(AL1392,Gefährdungsstufen!$B$2:$G$20,3,FALSE),"")</f>
        <v>5</v>
      </c>
      <c r="AO1392" s="3"/>
      <c r="AP1392" s="11"/>
      <c r="AQ1392" s="11">
        <f t="shared" si="131"/>
        <v>5</v>
      </c>
      <c r="AR1392" s="3">
        <v>3</v>
      </c>
      <c r="AS1392" s="3">
        <v>3</v>
      </c>
      <c r="BB1392" s="2">
        <v>6</v>
      </c>
    </row>
    <row r="1393" spans="1:51" s="2" customFormat="1" ht="15" hidden="1" customHeight="1">
      <c r="A1393" s="24" t="s">
        <v>26859</v>
      </c>
      <c r="B1393" s="5" t="s">
        <v>16344</v>
      </c>
      <c r="C1393" s="16" t="s">
        <v>16345</v>
      </c>
      <c r="D1393" s="3" t="s">
        <v>1</v>
      </c>
      <c r="E1393" s="3" t="str">
        <f>IF(D1393&lt;&gt;"",VLOOKUP($D1393,Gefährdungsstufen!$B$2:$G$20,6,FALSE),"")</f>
        <v>potentiell gefährdet</v>
      </c>
      <c r="F1393" s="71">
        <f>IF(D1393&lt;&gt;"",VLOOKUP($D1393,Gefährdungsstufen!$B$2:$G$20,3,FALSE),"")</f>
        <v>0</v>
      </c>
      <c r="G1393" s="33" t="str">
        <f t="shared" si="126"/>
        <v>Landolt Elias (1991): Gefährdung der Farn- und Blütenpflanzen in der Schweiz</v>
      </c>
      <c r="H1393" s="3" t="s">
        <v>5</v>
      </c>
      <c r="I1393" s="3" t="str">
        <f>IF(H1393&lt;&gt;"",VLOOKUP($H1393,Gefährdungsstufen!$B$2:$G$20,6,FALSE),"")</f>
        <v>stark gefährdet</v>
      </c>
      <c r="J1393" s="71">
        <f>IF(H1393&lt;&gt;"",VLOOKUP($H1393,Gefährdungsstufen!$B$2:$G$20,3,FALSE),"")</f>
        <v>4</v>
      </c>
      <c r="K1393" s="33" t="str">
        <f t="shared" si="127"/>
        <v>Landolt Elias (1991): Gefährdung der Farn- und Blütenpflanzen in der Schweiz</v>
      </c>
      <c r="L1393" s="3" t="s">
        <v>8</v>
      </c>
      <c r="M1393" s="3"/>
      <c r="N1393" s="11" t="str">
        <f>IF(M1393&lt;&gt;"",VLOOKUP(M1393,Gefährdungsstufen!$B$2:$G$20,6,FALSE),"")</f>
        <v/>
      </c>
      <c r="O1393" s="33" t="str">
        <f t="shared" si="128"/>
        <v/>
      </c>
      <c r="P1393" s="3" t="s">
        <v>9</v>
      </c>
      <c r="Q1393" s="3" t="s">
        <v>9</v>
      </c>
      <c r="R1393" s="11" t="str">
        <f>IF(Q1393&lt;&gt;"",VLOOKUP(Q1393,Gefährdungsstufen!$B$2:$G$20,6,FALSE),"")</f>
        <v>vom Aussterben bedroht</v>
      </c>
      <c r="S1393" s="33" t="str">
        <f t="shared" si="129"/>
        <v>Landolt Elias (1991): Gefährdung der Farn- und Blütenpflanzen in der Schweiz</v>
      </c>
      <c r="T1393" s="3" t="s">
        <v>9</v>
      </c>
      <c r="U1393" s="3" t="s">
        <v>9</v>
      </c>
      <c r="V1393" s="11" t="str">
        <f>IF(U1393&lt;&gt;"",VLOOKUP(U1393,Gefährdungsstufen!$B$2:$G$20,6,FALSE),"")</f>
        <v>vom Aussterben bedroht</v>
      </c>
      <c r="W1393" s="33" t="str">
        <f t="shared" si="130"/>
        <v>Landolt Elias (1991): Gefährdung der Farn- und Blütenpflanzen in der Schweiz</v>
      </c>
      <c r="X1393" s="3">
        <v>5</v>
      </c>
      <c r="Y1393" s="3" t="s">
        <v>8</v>
      </c>
      <c r="Z1393" s="3" t="s">
        <v>2</v>
      </c>
      <c r="AA1393" s="3">
        <v>2</v>
      </c>
      <c r="AB1393" s="3">
        <v>4</v>
      </c>
      <c r="AC1393" s="3">
        <v>1</v>
      </c>
      <c r="AD1393" s="3">
        <v>1</v>
      </c>
      <c r="AE1393" s="3" t="s">
        <v>7</v>
      </c>
      <c r="AF1393" s="3" t="str">
        <f>IF(AE1393&lt;&gt;"",VLOOKUP(AE1393,legende!$A$3:$C$6,2,FALSE),"")</f>
        <v>gross</v>
      </c>
      <c r="AG1393" s="71">
        <f>IF(AE1393&lt;&gt;"",VLOOKUP(AE1393,legende!$A$3:$C$6,3,FALSE),"")</f>
        <v>0</v>
      </c>
      <c r="AH1393" s="3" t="s">
        <v>6</v>
      </c>
      <c r="AI1393" s="3" t="str">
        <f>IF(AH1393&lt;&gt;"",VLOOKUP(AH1393,legende!$F$3:$H$6,3,FALSE),"")</f>
        <v>klein: &lt;1/4</v>
      </c>
      <c r="AJ1393" s="71">
        <f>IF(AH1393&lt;&gt;"",VLOOKUP(AH1393,legende!$F$3:$H$6,2,FALSE),"")</f>
        <v>0</v>
      </c>
      <c r="AK1393" s="3" t="s">
        <v>9</v>
      </c>
      <c r="AL1393" s="3" t="s">
        <v>9</v>
      </c>
      <c r="AM1393" s="11" t="str">
        <f>IF(AL1393&lt;&gt;"",VLOOKUP(AL1393,Gefährdungsstufen!$B$2:$G$20,6,FALSE),"")</f>
        <v>vom Aussterben bedroht</v>
      </c>
      <c r="AN1393" s="71">
        <f>IF(AL1393&lt;&gt;"",VLOOKUP(AL1393,Gefährdungsstufen!$B$2:$G$20,3,FALSE),"")</f>
        <v>5</v>
      </c>
      <c r="AO1393" s="3"/>
      <c r="AP1393" s="11"/>
      <c r="AQ1393" s="11">
        <f t="shared" si="131"/>
        <v>9</v>
      </c>
      <c r="AR1393" s="3">
        <v>6</v>
      </c>
      <c r="AS1393" s="3">
        <v>6</v>
      </c>
      <c r="AT1393" s="2">
        <v>1</v>
      </c>
      <c r="AU1393" s="2">
        <v>2</v>
      </c>
      <c r="AV1393" s="2" t="s">
        <v>36</v>
      </c>
      <c r="AW1393" s="2" t="s">
        <v>35</v>
      </c>
    </row>
    <row r="1394" spans="1:51" s="2" customFormat="1" ht="15" hidden="1" customHeight="1">
      <c r="A1394" s="24" t="s">
        <v>26859</v>
      </c>
      <c r="B1394" s="5" t="s">
        <v>9098</v>
      </c>
      <c r="C1394" s="16" t="s">
        <v>9099</v>
      </c>
      <c r="D1394" s="3" t="s">
        <v>1</v>
      </c>
      <c r="E1394" s="3" t="str">
        <f>IF(D1394&lt;&gt;"",VLOOKUP($D1394,Gefährdungsstufen!$B$2:$G$20,6,FALSE),"")</f>
        <v>potentiell gefährdet</v>
      </c>
      <c r="F1394" s="71">
        <f>IF(D1394&lt;&gt;"",VLOOKUP($D1394,Gefährdungsstufen!$B$2:$G$20,3,FALSE),"")</f>
        <v>0</v>
      </c>
      <c r="G1394" s="33" t="str">
        <f t="shared" si="126"/>
        <v>Landolt Elias (1991): Gefährdung der Farn- und Blütenpflanzen in der Schweiz</v>
      </c>
      <c r="H1394" s="3" t="s">
        <v>1</v>
      </c>
      <c r="I1394" s="3" t="str">
        <f>IF(H1394&lt;&gt;"",VLOOKUP($H1394,Gefährdungsstufen!$B$2:$G$20,6,FALSE),"")</f>
        <v>potentiell gefährdet</v>
      </c>
      <c r="J1394" s="71">
        <f>IF(H1394&lt;&gt;"",VLOOKUP($H1394,Gefährdungsstufen!$B$2:$G$20,3,FALSE),"")</f>
        <v>0</v>
      </c>
      <c r="K1394" s="33" t="str">
        <f t="shared" si="127"/>
        <v>Landolt Elias (1991): Gefährdung der Farn- und Blütenpflanzen in der Schweiz</v>
      </c>
      <c r="L1394" s="3" t="s">
        <v>1</v>
      </c>
      <c r="M1394" s="3" t="s">
        <v>1</v>
      </c>
      <c r="N1394" s="11" t="str">
        <f>IF(M1394&lt;&gt;"",VLOOKUP(M1394,Gefährdungsstufen!$B$2:$G$20,6,FALSE),"")</f>
        <v>potentiell gefährdet</v>
      </c>
      <c r="O1394" s="33" t="str">
        <f t="shared" si="128"/>
        <v>Landolt Elias (1991): Gefährdung der Farn- und Blütenpflanzen in der Schweiz</v>
      </c>
      <c r="P1394" s="3" t="s">
        <v>1</v>
      </c>
      <c r="Q1394" s="3" t="s">
        <v>1</v>
      </c>
      <c r="R1394" s="11" t="str">
        <f>IF(Q1394&lt;&gt;"",VLOOKUP(Q1394,Gefährdungsstufen!$B$2:$G$20,6,FALSE),"")</f>
        <v>potentiell gefährdet</v>
      </c>
      <c r="S1394" s="33" t="str">
        <f t="shared" si="129"/>
        <v>Landolt Elias (1991): Gefährdung der Farn- und Blütenpflanzen in der Schweiz</v>
      </c>
      <c r="T1394" s="3" t="s">
        <v>1</v>
      </c>
      <c r="U1394" s="3" t="s">
        <v>1</v>
      </c>
      <c r="V1394" s="11" t="str">
        <f>IF(U1394&lt;&gt;"",VLOOKUP(U1394,Gefährdungsstufen!$B$2:$G$20,6,FALSE),"")</f>
        <v>potentiell gefährdet</v>
      </c>
      <c r="W1394" s="33" t="str">
        <f t="shared" si="130"/>
        <v>Landolt Elias (1991): Gefährdung der Farn- und Blütenpflanzen in der Schweiz</v>
      </c>
      <c r="X1394" s="3">
        <v>5</v>
      </c>
      <c r="Y1394" s="3" t="s">
        <v>8</v>
      </c>
      <c r="Z1394" s="3" t="s">
        <v>2</v>
      </c>
      <c r="AA1394" s="3">
        <v>6</v>
      </c>
      <c r="AB1394" s="3">
        <v>7</v>
      </c>
      <c r="AC1394" s="3">
        <v>6</v>
      </c>
      <c r="AD1394" s="3">
        <v>3</v>
      </c>
      <c r="AE1394" s="3"/>
      <c r="AF1394" s="3" t="str">
        <f>IF(AE1394&lt;&gt;"",VLOOKUP(AE1394,legende!$A$3:$C$6,2,FALSE),"")</f>
        <v/>
      </c>
      <c r="AG1394" s="71" t="str">
        <f>IF(AE1394&lt;&gt;"",VLOOKUP(AE1394,legende!$A$3:$C$6,3,FALSE),"")</f>
        <v/>
      </c>
      <c r="AH1394" s="3"/>
      <c r="AI1394" s="3" t="str">
        <f>IF(AH1394&lt;&gt;"",VLOOKUP(AH1394,legende!$F$3:$H$6,3,FALSE),"")</f>
        <v/>
      </c>
      <c r="AJ1394" s="71" t="str">
        <f>IF(AH1394&lt;&gt;"",VLOOKUP(AH1394,legende!$F$3:$H$6,2,FALSE),"")</f>
        <v/>
      </c>
      <c r="AK1394" s="3" t="s">
        <v>1</v>
      </c>
      <c r="AL1394" s="3" t="s">
        <v>1</v>
      </c>
      <c r="AM1394" s="11" t="str">
        <f>IF(AL1394&lt;&gt;"",VLOOKUP(AL1394,Gefährdungsstufen!$B$2:$G$20,6,FALSE),"")</f>
        <v>potentiell gefährdet</v>
      </c>
      <c r="AN1394" s="71">
        <f>IF(AL1394&lt;&gt;"",VLOOKUP(AL1394,Gefährdungsstufen!$B$2:$G$20,3,FALSE),"")</f>
        <v>0</v>
      </c>
      <c r="AO1394" s="3"/>
      <c r="AP1394" s="11" t="s">
        <v>26922</v>
      </c>
      <c r="AQ1394" s="11" t="e">
        <f t="shared" si="131"/>
        <v>#VALUE!</v>
      </c>
      <c r="AR1394" s="3">
        <v>0</v>
      </c>
      <c r="AS1394" s="3" t="s">
        <v>0</v>
      </c>
      <c r="AT1394" s="2">
        <v>1</v>
      </c>
      <c r="AU1394" s="2">
        <v>2</v>
      </c>
    </row>
    <row r="1395" spans="1:51" s="2" customFormat="1" ht="15" hidden="1" customHeight="1">
      <c r="A1395" s="24" t="s">
        <v>26859</v>
      </c>
      <c r="B1395" s="5" t="s">
        <v>13637</v>
      </c>
      <c r="C1395" s="16" t="s">
        <v>13638</v>
      </c>
      <c r="D1395" s="3" t="s">
        <v>1</v>
      </c>
      <c r="E1395" s="3" t="str">
        <f>IF(D1395&lt;&gt;"",VLOOKUP($D1395,Gefährdungsstufen!$B$2:$G$20,6,FALSE),"")</f>
        <v>potentiell gefährdet</v>
      </c>
      <c r="F1395" s="71">
        <f>IF(D1395&lt;&gt;"",VLOOKUP($D1395,Gefährdungsstufen!$B$2:$G$20,3,FALSE),"")</f>
        <v>0</v>
      </c>
      <c r="G1395" s="33" t="str">
        <f t="shared" si="126"/>
        <v>Landolt Elias (1991): Gefährdung der Farn- und Blütenpflanzen in der Schweiz</v>
      </c>
      <c r="H1395" s="3" t="s">
        <v>1</v>
      </c>
      <c r="I1395" s="3" t="str">
        <f>IF(H1395&lt;&gt;"",VLOOKUP($H1395,Gefährdungsstufen!$B$2:$G$20,6,FALSE),"")</f>
        <v>potentiell gefährdet</v>
      </c>
      <c r="J1395" s="71">
        <f>IF(H1395&lt;&gt;"",VLOOKUP($H1395,Gefährdungsstufen!$B$2:$G$20,3,FALSE),"")</f>
        <v>0</v>
      </c>
      <c r="K1395" s="33" t="str">
        <f t="shared" si="127"/>
        <v>Landolt Elias (1991): Gefährdung der Farn- und Blütenpflanzen in der Schweiz</v>
      </c>
      <c r="L1395" s="3" t="s">
        <v>1</v>
      </c>
      <c r="M1395" s="3" t="s">
        <v>1</v>
      </c>
      <c r="N1395" s="11" t="str">
        <f>IF(M1395&lt;&gt;"",VLOOKUP(M1395,Gefährdungsstufen!$B$2:$G$20,6,FALSE),"")</f>
        <v>potentiell gefährdet</v>
      </c>
      <c r="O1395" s="33" t="str">
        <f t="shared" si="128"/>
        <v>Landolt Elias (1991): Gefährdung der Farn- und Blütenpflanzen in der Schweiz</v>
      </c>
      <c r="P1395" s="3" t="s">
        <v>9</v>
      </c>
      <c r="Q1395" s="3" t="s">
        <v>9</v>
      </c>
      <c r="R1395" s="11" t="str">
        <f>IF(Q1395&lt;&gt;"",VLOOKUP(Q1395,Gefährdungsstufen!$B$2:$G$20,6,FALSE),"")</f>
        <v>vom Aussterben bedroht</v>
      </c>
      <c r="S1395" s="33" t="str">
        <f t="shared" si="129"/>
        <v>Landolt Elias (1991): Gefährdung der Farn- und Blütenpflanzen in der Schweiz</v>
      </c>
      <c r="T1395" s="3" t="s">
        <v>9</v>
      </c>
      <c r="U1395" s="3" t="s">
        <v>9</v>
      </c>
      <c r="V1395" s="11" t="str">
        <f>IF(U1395&lt;&gt;"",VLOOKUP(U1395,Gefährdungsstufen!$B$2:$G$20,6,FALSE),"")</f>
        <v>vom Aussterben bedroht</v>
      </c>
      <c r="W1395" s="33" t="str">
        <f t="shared" si="130"/>
        <v>Landolt Elias (1991): Gefährdung der Farn- und Blütenpflanzen in der Schweiz</v>
      </c>
      <c r="X1395" s="3">
        <v>3</v>
      </c>
      <c r="Y1395" s="3" t="s">
        <v>8</v>
      </c>
      <c r="Z1395" s="3" t="s">
        <v>2</v>
      </c>
      <c r="AA1395" s="3">
        <v>2</v>
      </c>
      <c r="AB1395" s="3">
        <v>3</v>
      </c>
      <c r="AC1395" s="3">
        <v>1</v>
      </c>
      <c r="AD1395" s="3">
        <v>3</v>
      </c>
      <c r="AE1395" s="3" t="s">
        <v>7</v>
      </c>
      <c r="AF1395" s="3" t="str">
        <f>IF(AE1395&lt;&gt;"",VLOOKUP(AE1395,legende!$A$3:$C$6,2,FALSE),"")</f>
        <v>gross</v>
      </c>
      <c r="AG1395" s="71">
        <f>IF(AE1395&lt;&gt;"",VLOOKUP(AE1395,legende!$A$3:$C$6,3,FALSE),"")</f>
        <v>0</v>
      </c>
      <c r="AH1395" s="3" t="s">
        <v>6</v>
      </c>
      <c r="AI1395" s="3" t="str">
        <f>IF(AH1395&lt;&gt;"",VLOOKUP(AH1395,legende!$F$3:$H$6,3,FALSE),"")</f>
        <v>klein: &lt;1/4</v>
      </c>
      <c r="AJ1395" s="71">
        <f>IF(AH1395&lt;&gt;"",VLOOKUP(AH1395,legende!$F$3:$H$6,2,FALSE),"")</f>
        <v>0</v>
      </c>
      <c r="AK1395" s="3" t="s">
        <v>9</v>
      </c>
      <c r="AL1395" s="3" t="s">
        <v>9</v>
      </c>
      <c r="AM1395" s="11" t="str">
        <f>IF(AL1395&lt;&gt;"",VLOOKUP(AL1395,Gefährdungsstufen!$B$2:$G$20,6,FALSE),"")</f>
        <v>vom Aussterben bedroht</v>
      </c>
      <c r="AN1395" s="71">
        <f>IF(AL1395&lt;&gt;"",VLOOKUP(AL1395,Gefährdungsstufen!$B$2:$G$20,3,FALSE),"")</f>
        <v>5</v>
      </c>
      <c r="AO1395" s="3"/>
      <c r="AP1395" s="11"/>
      <c r="AQ1395" s="11">
        <f t="shared" si="131"/>
        <v>5</v>
      </c>
      <c r="AR1395" s="3">
        <v>3</v>
      </c>
      <c r="AS1395" s="3">
        <v>3</v>
      </c>
    </row>
    <row r="1396" spans="1:51" s="2" customFormat="1" ht="15" hidden="1" customHeight="1">
      <c r="A1396" s="24" t="s">
        <v>26859</v>
      </c>
      <c r="B1396" s="5" t="s">
        <v>11841</v>
      </c>
      <c r="C1396" s="16" t="s">
        <v>11842</v>
      </c>
      <c r="D1396" s="3" t="s">
        <v>1</v>
      </c>
      <c r="E1396" s="3" t="str">
        <f>IF(D1396&lt;&gt;"",VLOOKUP($D1396,Gefährdungsstufen!$B$2:$G$20,6,FALSE),"")</f>
        <v>potentiell gefährdet</v>
      </c>
      <c r="F1396" s="71">
        <f>IF(D1396&lt;&gt;"",VLOOKUP($D1396,Gefährdungsstufen!$B$2:$G$20,3,FALSE),"")</f>
        <v>0</v>
      </c>
      <c r="G1396" s="33" t="str">
        <f t="shared" si="126"/>
        <v>Landolt Elias (1991): Gefährdung der Farn- und Blütenpflanzen in der Schweiz</v>
      </c>
      <c r="H1396" s="3" t="s">
        <v>1</v>
      </c>
      <c r="I1396" s="3" t="str">
        <f>IF(H1396&lt;&gt;"",VLOOKUP($H1396,Gefährdungsstufen!$B$2:$G$20,6,FALSE),"")</f>
        <v>potentiell gefährdet</v>
      </c>
      <c r="J1396" s="71">
        <f>IF(H1396&lt;&gt;"",VLOOKUP($H1396,Gefährdungsstufen!$B$2:$G$20,3,FALSE),"")</f>
        <v>0</v>
      </c>
      <c r="K1396" s="33" t="str">
        <f t="shared" si="127"/>
        <v>Landolt Elias (1991): Gefährdung der Farn- und Blütenpflanzen in der Schweiz</v>
      </c>
      <c r="L1396" s="3" t="s">
        <v>1</v>
      </c>
      <c r="M1396" s="3" t="s">
        <v>1</v>
      </c>
      <c r="N1396" s="11" t="str">
        <f>IF(M1396&lt;&gt;"",VLOOKUP(M1396,Gefährdungsstufen!$B$2:$G$20,6,FALSE),"")</f>
        <v>potentiell gefährdet</v>
      </c>
      <c r="O1396" s="33" t="str">
        <f t="shared" si="128"/>
        <v>Landolt Elias (1991): Gefährdung der Farn- und Blütenpflanzen in der Schweiz</v>
      </c>
      <c r="P1396" s="3" t="s">
        <v>1</v>
      </c>
      <c r="Q1396" s="3" t="s">
        <v>1</v>
      </c>
      <c r="R1396" s="11" t="str">
        <f>IF(Q1396&lt;&gt;"",VLOOKUP(Q1396,Gefährdungsstufen!$B$2:$G$20,6,FALSE),"")</f>
        <v>potentiell gefährdet</v>
      </c>
      <c r="S1396" s="33" t="str">
        <f t="shared" si="129"/>
        <v>Landolt Elias (1991): Gefährdung der Farn- und Blütenpflanzen in der Schweiz</v>
      </c>
      <c r="T1396" s="3" t="s">
        <v>1</v>
      </c>
      <c r="U1396" s="3" t="s">
        <v>1</v>
      </c>
      <c r="V1396" s="11" t="str">
        <f>IF(U1396&lt;&gt;"",VLOOKUP(U1396,Gefährdungsstufen!$B$2:$G$20,6,FALSE),"")</f>
        <v>potentiell gefährdet</v>
      </c>
      <c r="W1396" s="33" t="str">
        <f t="shared" si="130"/>
        <v>Landolt Elias (1991): Gefährdung der Farn- und Blütenpflanzen in der Schweiz</v>
      </c>
      <c r="X1396" s="3">
        <v>1</v>
      </c>
      <c r="Y1396" s="3" t="s">
        <v>8</v>
      </c>
      <c r="Z1396" s="3" t="s">
        <v>2</v>
      </c>
      <c r="AA1396" s="3">
        <v>7</v>
      </c>
      <c r="AB1396" s="3">
        <v>7</v>
      </c>
      <c r="AC1396" s="3">
        <v>7</v>
      </c>
      <c r="AD1396" s="3">
        <v>5</v>
      </c>
      <c r="AE1396" s="3"/>
      <c r="AF1396" s="3" t="str">
        <f>IF(AE1396&lt;&gt;"",VLOOKUP(AE1396,legende!$A$3:$C$6,2,FALSE),"")</f>
        <v/>
      </c>
      <c r="AG1396" s="71" t="str">
        <f>IF(AE1396&lt;&gt;"",VLOOKUP(AE1396,legende!$A$3:$C$6,3,FALSE),"")</f>
        <v/>
      </c>
      <c r="AH1396" s="3"/>
      <c r="AI1396" s="3" t="str">
        <f>IF(AH1396&lt;&gt;"",VLOOKUP(AH1396,legende!$F$3:$H$6,3,FALSE),"")</f>
        <v/>
      </c>
      <c r="AJ1396" s="71" t="str">
        <f>IF(AH1396&lt;&gt;"",VLOOKUP(AH1396,legende!$F$3:$H$6,2,FALSE),"")</f>
        <v/>
      </c>
      <c r="AK1396" s="3" t="s">
        <v>1</v>
      </c>
      <c r="AL1396" s="3" t="s">
        <v>1</v>
      </c>
      <c r="AM1396" s="11" t="str">
        <f>IF(AL1396&lt;&gt;"",VLOOKUP(AL1396,Gefährdungsstufen!$B$2:$G$20,6,FALSE),"")</f>
        <v>potentiell gefährdet</v>
      </c>
      <c r="AN1396" s="71">
        <f>IF(AL1396&lt;&gt;"",VLOOKUP(AL1396,Gefährdungsstufen!$B$2:$G$20,3,FALSE),"")</f>
        <v>0</v>
      </c>
      <c r="AO1396" s="3"/>
      <c r="AP1396" s="11" t="s">
        <v>26922</v>
      </c>
      <c r="AQ1396" s="11" t="e">
        <f t="shared" si="131"/>
        <v>#VALUE!</v>
      </c>
      <c r="AR1396" s="3">
        <v>0</v>
      </c>
      <c r="AS1396" s="3" t="s">
        <v>0</v>
      </c>
      <c r="AT1396" s="2">
        <v>1</v>
      </c>
    </row>
    <row r="1397" spans="1:51" s="2" customFormat="1" ht="15" hidden="1" customHeight="1">
      <c r="A1397" s="24" t="s">
        <v>26859</v>
      </c>
      <c r="B1397" s="5" t="s">
        <v>17363</v>
      </c>
      <c r="C1397" s="16" t="s">
        <v>17364</v>
      </c>
      <c r="D1397" s="3" t="s">
        <v>1</v>
      </c>
      <c r="E1397" s="3" t="str">
        <f>IF(D1397&lt;&gt;"",VLOOKUP($D1397,Gefährdungsstufen!$B$2:$G$20,6,FALSE),"")</f>
        <v>potentiell gefährdet</v>
      </c>
      <c r="F1397" s="71">
        <f>IF(D1397&lt;&gt;"",VLOOKUP($D1397,Gefährdungsstufen!$B$2:$G$20,3,FALSE),"")</f>
        <v>0</v>
      </c>
      <c r="G1397" s="33" t="str">
        <f t="shared" si="126"/>
        <v>Landolt Elias (1991): Gefährdung der Farn- und Blütenpflanzen in der Schweiz</v>
      </c>
      <c r="H1397" s="3" t="s">
        <v>1</v>
      </c>
      <c r="I1397" s="3" t="str">
        <f>IF(H1397&lt;&gt;"",VLOOKUP($H1397,Gefährdungsstufen!$B$2:$G$20,6,FALSE),"")</f>
        <v>potentiell gefährdet</v>
      </c>
      <c r="J1397" s="71">
        <f>IF(H1397&lt;&gt;"",VLOOKUP($H1397,Gefährdungsstufen!$B$2:$G$20,3,FALSE),"")</f>
        <v>0</v>
      </c>
      <c r="K1397" s="33" t="str">
        <f t="shared" si="127"/>
        <v>Landolt Elias (1991): Gefährdung der Farn- und Blütenpflanzen in der Schweiz</v>
      </c>
      <c r="L1397" s="3" t="s">
        <v>5</v>
      </c>
      <c r="M1397" s="3" t="s">
        <v>5</v>
      </c>
      <c r="N1397" s="11" t="str">
        <f>IF(M1397&lt;&gt;"",VLOOKUP(M1397,Gefährdungsstufen!$B$2:$G$20,6,FALSE),"")</f>
        <v>stark gefährdet</v>
      </c>
      <c r="O1397" s="33" t="str">
        <f t="shared" si="128"/>
        <v>Landolt Elias (1991): Gefährdung der Farn- und Blütenpflanzen in der Schweiz</v>
      </c>
      <c r="P1397" s="3" t="s">
        <v>1</v>
      </c>
      <c r="Q1397" s="3" t="s">
        <v>1</v>
      </c>
      <c r="R1397" s="11" t="str">
        <f>IF(Q1397&lt;&gt;"",VLOOKUP(Q1397,Gefährdungsstufen!$B$2:$G$20,6,FALSE),"")</f>
        <v>potentiell gefährdet</v>
      </c>
      <c r="S1397" s="33" t="str">
        <f t="shared" si="129"/>
        <v>Landolt Elias (1991): Gefährdung der Farn- und Blütenpflanzen in der Schweiz</v>
      </c>
      <c r="T1397" s="3" t="s">
        <v>1</v>
      </c>
      <c r="U1397" s="3" t="s">
        <v>1</v>
      </c>
      <c r="V1397" s="11" t="str">
        <f>IF(U1397&lt;&gt;"",VLOOKUP(U1397,Gefährdungsstufen!$B$2:$G$20,6,FALSE),"")</f>
        <v>potentiell gefährdet</v>
      </c>
      <c r="W1397" s="33" t="str">
        <f t="shared" si="130"/>
        <v>Landolt Elias (1991): Gefährdung der Farn- und Blütenpflanzen in der Schweiz</v>
      </c>
      <c r="X1397" s="3">
        <v>5</v>
      </c>
      <c r="Y1397" s="3" t="s">
        <v>8</v>
      </c>
      <c r="Z1397" s="3" t="s">
        <v>2</v>
      </c>
      <c r="AA1397" s="3">
        <v>7</v>
      </c>
      <c r="AB1397" s="3">
        <v>7</v>
      </c>
      <c r="AC1397" s="3">
        <v>7</v>
      </c>
      <c r="AD1397" s="3">
        <v>5</v>
      </c>
      <c r="AE1397" s="3"/>
      <c r="AF1397" s="3" t="str">
        <f>IF(AE1397&lt;&gt;"",VLOOKUP(AE1397,legende!$A$3:$C$6,2,FALSE),"")</f>
        <v/>
      </c>
      <c r="AG1397" s="71" t="str">
        <f>IF(AE1397&lt;&gt;"",VLOOKUP(AE1397,legende!$A$3:$C$6,3,FALSE),"")</f>
        <v/>
      </c>
      <c r="AH1397" s="3"/>
      <c r="AI1397" s="3" t="str">
        <f>IF(AH1397&lt;&gt;"",VLOOKUP(AH1397,legende!$F$3:$H$6,3,FALSE),"")</f>
        <v/>
      </c>
      <c r="AJ1397" s="71" t="str">
        <f>IF(AH1397&lt;&gt;"",VLOOKUP(AH1397,legende!$F$3:$H$6,2,FALSE),"")</f>
        <v/>
      </c>
      <c r="AK1397" s="3" t="s">
        <v>1</v>
      </c>
      <c r="AL1397" s="3" t="s">
        <v>1</v>
      </c>
      <c r="AM1397" s="11" t="str">
        <f>IF(AL1397&lt;&gt;"",VLOOKUP(AL1397,Gefährdungsstufen!$B$2:$G$20,6,FALSE),"")</f>
        <v>potentiell gefährdet</v>
      </c>
      <c r="AN1397" s="71">
        <f>IF(AL1397&lt;&gt;"",VLOOKUP(AL1397,Gefährdungsstufen!$B$2:$G$20,3,FALSE),"")</f>
        <v>0</v>
      </c>
      <c r="AO1397" s="3"/>
      <c r="AP1397" s="11" t="s">
        <v>26922</v>
      </c>
      <c r="AQ1397" s="11" t="e">
        <f t="shared" si="131"/>
        <v>#VALUE!</v>
      </c>
      <c r="AR1397" s="3">
        <v>0</v>
      </c>
      <c r="AS1397" s="3" t="s">
        <v>0</v>
      </c>
      <c r="AT1397" s="2">
        <v>1</v>
      </c>
      <c r="AU1397" s="2">
        <v>2</v>
      </c>
    </row>
    <row r="1398" spans="1:51" s="2" customFormat="1" ht="15" customHeight="1">
      <c r="A1398" s="24" t="s">
        <v>26859</v>
      </c>
      <c r="B1398" s="5" t="s">
        <v>26061</v>
      </c>
      <c r="C1398" s="16" t="s">
        <v>26063</v>
      </c>
      <c r="D1398" s="3"/>
      <c r="E1398" s="3" t="str">
        <f>IF(D1398&lt;&gt;"",VLOOKUP($D1398,Gefährdungsstufen!$B$2:$G$20,6,FALSE),"")</f>
        <v/>
      </c>
      <c r="F1398" s="71" t="str">
        <f>IF(D1398&lt;&gt;"",VLOOKUP($D1398,Gefährdungsstufen!$B$2:$G$20,3,FALSE),"")</f>
        <v/>
      </c>
      <c r="G1398" s="33" t="str">
        <f t="shared" si="126"/>
        <v/>
      </c>
      <c r="H1398" s="3"/>
      <c r="I1398" s="3" t="str">
        <f>IF(H1398&lt;&gt;"",VLOOKUP($H1398,Gefährdungsstufen!$B$2:$G$20,6,FALSE),"")</f>
        <v/>
      </c>
      <c r="J1398" s="71" t="str">
        <f>IF(H1398&lt;&gt;"",VLOOKUP($H1398,Gefährdungsstufen!$B$2:$G$20,3,FALSE),"")</f>
        <v/>
      </c>
      <c r="K1398" s="33" t="str">
        <f t="shared" si="127"/>
        <v/>
      </c>
      <c r="L1398" s="3"/>
      <c r="M1398" s="3"/>
      <c r="N1398" s="11" t="str">
        <f>IF(M1398&lt;&gt;"",VLOOKUP(M1398,Gefährdungsstufen!$B$2:$G$20,6,FALSE),"")</f>
        <v/>
      </c>
      <c r="O1398" s="33" t="str">
        <f t="shared" si="128"/>
        <v/>
      </c>
      <c r="P1398" s="3"/>
      <c r="Q1398" s="3"/>
      <c r="R1398" s="11" t="str">
        <f>IF(Q1398&lt;&gt;"",VLOOKUP(Q1398,Gefährdungsstufen!$B$2:$G$20,6,FALSE),"")</f>
        <v/>
      </c>
      <c r="S1398" s="33" t="str">
        <f t="shared" si="129"/>
        <v/>
      </c>
      <c r="T1398" s="3"/>
      <c r="U1398" s="3"/>
      <c r="V1398" s="11" t="str">
        <f>IF(U1398&lt;&gt;"",VLOOKUP(U1398,Gefährdungsstufen!$B$2:$G$20,6,FALSE),"")</f>
        <v/>
      </c>
      <c r="W1398" s="33" t="str">
        <f t="shared" si="130"/>
        <v/>
      </c>
      <c r="X1398" s="3"/>
      <c r="Y1398" s="3"/>
      <c r="Z1398" s="3" t="s">
        <v>2</v>
      </c>
      <c r="AA1398" s="3">
        <v>8</v>
      </c>
      <c r="AB1398" s="3">
        <v>8</v>
      </c>
      <c r="AC1398" s="3">
        <v>99</v>
      </c>
      <c r="AD1398" s="3">
        <v>99</v>
      </c>
      <c r="AE1398" s="3"/>
      <c r="AF1398" s="3" t="str">
        <f>IF(AE1398&lt;&gt;"",VLOOKUP(AE1398,legende!$A$3:$C$6,2,FALSE),"")</f>
        <v/>
      </c>
      <c r="AG1398" s="71" t="str">
        <f>IF(AE1398&lt;&gt;"",VLOOKUP(AE1398,legende!$A$3:$C$6,3,FALSE),"")</f>
        <v/>
      </c>
      <c r="AH1398" s="3"/>
      <c r="AI1398" s="3" t="str">
        <f>IF(AH1398&lt;&gt;"",VLOOKUP(AH1398,legende!$F$3:$H$6,3,FALSE),"")</f>
        <v/>
      </c>
      <c r="AJ1398" s="71" t="str">
        <f>IF(AH1398&lt;&gt;"",VLOOKUP(AH1398,legende!$F$3:$H$6,2,FALSE),"")</f>
        <v/>
      </c>
      <c r="AK1398" s="3" t="s">
        <v>1</v>
      </c>
      <c r="AL1398" s="3" t="s">
        <v>1</v>
      </c>
      <c r="AM1398" s="11" t="str">
        <f>IF(AL1398&lt;&gt;"",VLOOKUP(AL1398,Gefährdungsstufen!$B$2:$G$20,6,FALSE),"")</f>
        <v>potentiell gefährdet</v>
      </c>
      <c r="AN1398" s="71">
        <f>IF(AL1398&lt;&gt;"",VLOOKUP(AL1398,Gefährdungsstufen!$B$2:$G$20,3,FALSE),"")</f>
        <v>0</v>
      </c>
      <c r="AO1398" s="3"/>
      <c r="AP1398" s="11"/>
      <c r="AQ1398" s="11" t="e">
        <f t="shared" si="131"/>
        <v>#VALUE!</v>
      </c>
      <c r="AR1398" s="3">
        <v>0</v>
      </c>
      <c r="AS1398" s="3">
        <v>0</v>
      </c>
    </row>
    <row r="1399" spans="1:51" s="2" customFormat="1" ht="15" hidden="1" customHeight="1">
      <c r="A1399" s="24" t="s">
        <v>26859</v>
      </c>
      <c r="B1399" s="5" t="s">
        <v>9905</v>
      </c>
      <c r="C1399" s="16" t="s">
        <v>9906</v>
      </c>
      <c r="D1399" s="3" t="s">
        <v>1</v>
      </c>
      <c r="E1399" s="3" t="str">
        <f>IF(D1399&lt;&gt;"",VLOOKUP($D1399,Gefährdungsstufen!$B$2:$G$20,6,FALSE),"")</f>
        <v>potentiell gefährdet</v>
      </c>
      <c r="F1399" s="71">
        <f>IF(D1399&lt;&gt;"",VLOOKUP($D1399,Gefährdungsstufen!$B$2:$G$20,3,FALSE),"")</f>
        <v>0</v>
      </c>
      <c r="G1399" s="33" t="str">
        <f t="shared" si="126"/>
        <v>Landolt Elias (1991): Gefährdung der Farn- und Blütenpflanzen in der Schweiz</v>
      </c>
      <c r="H1399" s="3" t="s">
        <v>1</v>
      </c>
      <c r="I1399" s="3" t="str">
        <f>IF(H1399&lt;&gt;"",VLOOKUP($H1399,Gefährdungsstufen!$B$2:$G$20,6,FALSE),"")</f>
        <v>potentiell gefährdet</v>
      </c>
      <c r="J1399" s="71">
        <f>IF(H1399&lt;&gt;"",VLOOKUP($H1399,Gefährdungsstufen!$B$2:$G$20,3,FALSE),"")</f>
        <v>0</v>
      </c>
      <c r="K1399" s="33" t="str">
        <f t="shared" si="127"/>
        <v>Landolt Elias (1991): Gefährdung der Farn- und Blütenpflanzen in der Schweiz</v>
      </c>
      <c r="L1399" s="3" t="s">
        <v>1</v>
      </c>
      <c r="M1399" s="3" t="s">
        <v>1</v>
      </c>
      <c r="N1399" s="11" t="str">
        <f>IF(M1399&lt;&gt;"",VLOOKUP(M1399,Gefährdungsstufen!$B$2:$G$20,6,FALSE),"")</f>
        <v>potentiell gefährdet</v>
      </c>
      <c r="O1399" s="33" t="str">
        <f t="shared" si="128"/>
        <v>Landolt Elias (1991): Gefährdung der Farn- und Blütenpflanzen in der Schweiz</v>
      </c>
      <c r="P1399" s="3" t="s">
        <v>1</v>
      </c>
      <c r="Q1399" s="3" t="s">
        <v>1</v>
      </c>
      <c r="R1399" s="11" t="str">
        <f>IF(Q1399&lt;&gt;"",VLOOKUP(Q1399,Gefährdungsstufen!$B$2:$G$20,6,FALSE),"")</f>
        <v>potentiell gefährdet</v>
      </c>
      <c r="S1399" s="33" t="str">
        <f t="shared" si="129"/>
        <v>Landolt Elias (1991): Gefährdung der Farn- und Blütenpflanzen in der Schweiz</v>
      </c>
      <c r="T1399" s="3" t="s">
        <v>5</v>
      </c>
      <c r="U1399" s="3" t="s">
        <v>5</v>
      </c>
      <c r="V1399" s="11" t="str">
        <f>IF(U1399&lt;&gt;"",VLOOKUP(U1399,Gefährdungsstufen!$B$2:$G$20,6,FALSE),"")</f>
        <v>stark gefährdet</v>
      </c>
      <c r="W1399" s="33" t="str">
        <f t="shared" si="130"/>
        <v>Landolt Elias (1991): Gefährdung der Farn- und Blütenpflanzen in der Schweiz</v>
      </c>
      <c r="X1399" s="3">
        <v>3</v>
      </c>
      <c r="Y1399" s="3" t="s">
        <v>8</v>
      </c>
      <c r="Z1399" s="3" t="s">
        <v>2</v>
      </c>
      <c r="AA1399" s="3">
        <v>4</v>
      </c>
      <c r="AB1399" s="3">
        <v>5</v>
      </c>
      <c r="AC1399" s="3">
        <v>4</v>
      </c>
      <c r="AD1399" s="3">
        <v>4</v>
      </c>
      <c r="AE1399" s="3" t="s">
        <v>7</v>
      </c>
      <c r="AF1399" s="3" t="str">
        <f>IF(AE1399&lt;&gt;"",VLOOKUP(AE1399,legende!$A$3:$C$6,2,FALSE),"")</f>
        <v>gross</v>
      </c>
      <c r="AG1399" s="71">
        <f>IF(AE1399&lt;&gt;"",VLOOKUP(AE1399,legende!$A$3:$C$6,3,FALSE),"")</f>
        <v>0</v>
      </c>
      <c r="AH1399" s="3" t="s">
        <v>6</v>
      </c>
      <c r="AI1399" s="3" t="str">
        <f>IF(AH1399&lt;&gt;"",VLOOKUP(AH1399,legende!$F$3:$H$6,3,FALSE),"")</f>
        <v>klein: &lt;1/4</v>
      </c>
      <c r="AJ1399" s="71">
        <f>IF(AH1399&lt;&gt;"",VLOOKUP(AH1399,legende!$F$3:$H$6,2,FALSE),"")</f>
        <v>0</v>
      </c>
      <c r="AK1399" s="3" t="s">
        <v>5</v>
      </c>
      <c r="AL1399" s="3" t="s">
        <v>5</v>
      </c>
      <c r="AM1399" s="11" t="str">
        <f>IF(AL1399&lt;&gt;"",VLOOKUP(AL1399,Gefährdungsstufen!$B$2:$G$20,6,FALSE),"")</f>
        <v>stark gefährdet</v>
      </c>
      <c r="AN1399" s="71">
        <f>IF(AL1399&lt;&gt;"",VLOOKUP(AL1399,Gefährdungsstufen!$B$2:$G$20,3,FALSE),"")</f>
        <v>4</v>
      </c>
      <c r="AO1399" s="3"/>
      <c r="AP1399" s="11"/>
      <c r="AQ1399" s="11">
        <f t="shared" si="131"/>
        <v>4</v>
      </c>
      <c r="AR1399" s="3">
        <v>2</v>
      </c>
      <c r="AS1399" s="3">
        <v>2</v>
      </c>
      <c r="AV1399" s="2" t="s">
        <v>36</v>
      </c>
      <c r="AW1399" s="2" t="s">
        <v>35</v>
      </c>
    </row>
    <row r="1400" spans="1:51" s="2" customFormat="1" ht="15" hidden="1" customHeight="1">
      <c r="A1400" s="24" t="s">
        <v>26859</v>
      </c>
      <c r="B1400" s="5" t="s">
        <v>9331</v>
      </c>
      <c r="C1400" s="16" t="s">
        <v>9332</v>
      </c>
      <c r="D1400" s="3" t="s">
        <v>1</v>
      </c>
      <c r="E1400" s="3" t="str">
        <f>IF(D1400&lt;&gt;"",VLOOKUP($D1400,Gefährdungsstufen!$B$2:$G$20,6,FALSE),"")</f>
        <v>potentiell gefährdet</v>
      </c>
      <c r="F1400" s="71">
        <f>IF(D1400&lt;&gt;"",VLOOKUP($D1400,Gefährdungsstufen!$B$2:$G$20,3,FALSE),"")</f>
        <v>0</v>
      </c>
      <c r="G1400" s="33" t="str">
        <f t="shared" si="126"/>
        <v>Landolt Elias (1991): Gefährdung der Farn- und Blütenpflanzen in der Schweiz</v>
      </c>
      <c r="H1400" s="3" t="s">
        <v>1</v>
      </c>
      <c r="I1400" s="3" t="str">
        <f>IF(H1400&lt;&gt;"",VLOOKUP($H1400,Gefährdungsstufen!$B$2:$G$20,6,FALSE),"")</f>
        <v>potentiell gefährdet</v>
      </c>
      <c r="J1400" s="71">
        <f>IF(H1400&lt;&gt;"",VLOOKUP($H1400,Gefährdungsstufen!$B$2:$G$20,3,FALSE),"")</f>
        <v>0</v>
      </c>
      <c r="K1400" s="33" t="str">
        <f t="shared" si="127"/>
        <v>Landolt Elias (1991): Gefährdung der Farn- und Blütenpflanzen in der Schweiz</v>
      </c>
      <c r="L1400" s="3" t="s">
        <v>1</v>
      </c>
      <c r="M1400" s="3" t="s">
        <v>1</v>
      </c>
      <c r="N1400" s="11" t="str">
        <f>IF(M1400&lt;&gt;"",VLOOKUP(M1400,Gefährdungsstufen!$B$2:$G$20,6,FALSE),"")</f>
        <v>potentiell gefährdet</v>
      </c>
      <c r="O1400" s="33" t="str">
        <f t="shared" si="128"/>
        <v>Landolt Elias (1991): Gefährdung der Farn- und Blütenpflanzen in der Schweiz</v>
      </c>
      <c r="P1400" s="3" t="s">
        <v>1</v>
      </c>
      <c r="Q1400" s="3" t="s">
        <v>1</v>
      </c>
      <c r="R1400" s="11" t="str">
        <f>IF(Q1400&lt;&gt;"",VLOOKUP(Q1400,Gefährdungsstufen!$B$2:$G$20,6,FALSE),"")</f>
        <v>potentiell gefährdet</v>
      </c>
      <c r="S1400" s="33" t="str">
        <f t="shared" si="129"/>
        <v>Landolt Elias (1991): Gefährdung der Farn- und Blütenpflanzen in der Schweiz</v>
      </c>
      <c r="T1400" s="3" t="s">
        <v>1</v>
      </c>
      <c r="U1400" s="3" t="s">
        <v>1</v>
      </c>
      <c r="V1400" s="11" t="str">
        <f>IF(U1400&lt;&gt;"",VLOOKUP(U1400,Gefährdungsstufen!$B$2:$G$20,6,FALSE),"")</f>
        <v>potentiell gefährdet</v>
      </c>
      <c r="W1400" s="33" t="str">
        <f t="shared" si="130"/>
        <v>Landolt Elias (1991): Gefährdung der Farn- und Blütenpflanzen in der Schweiz</v>
      </c>
      <c r="X1400" s="3">
        <v>3</v>
      </c>
      <c r="Y1400" s="3" t="s">
        <v>8</v>
      </c>
      <c r="Z1400" s="3" t="s">
        <v>2</v>
      </c>
      <c r="AA1400" s="3">
        <v>4</v>
      </c>
      <c r="AB1400" s="3">
        <v>4</v>
      </c>
      <c r="AC1400" s="3">
        <v>4</v>
      </c>
      <c r="AD1400" s="3">
        <v>5</v>
      </c>
      <c r="AE1400" s="3" t="s">
        <v>7</v>
      </c>
      <c r="AF1400" s="3" t="str">
        <f>IF(AE1400&lt;&gt;"",VLOOKUP(AE1400,legende!$A$3:$C$6,2,FALSE),"")</f>
        <v>gross</v>
      </c>
      <c r="AG1400" s="71">
        <f>IF(AE1400&lt;&gt;"",VLOOKUP(AE1400,legende!$A$3:$C$6,3,FALSE),"")</f>
        <v>0</v>
      </c>
      <c r="AH1400" s="3" t="s">
        <v>6</v>
      </c>
      <c r="AI1400" s="3" t="str">
        <f>IF(AH1400&lt;&gt;"",VLOOKUP(AH1400,legende!$F$3:$H$6,3,FALSE),"")</f>
        <v>klein: &lt;1/4</v>
      </c>
      <c r="AJ1400" s="71">
        <f>IF(AH1400&lt;&gt;"",VLOOKUP(AH1400,legende!$F$3:$H$6,2,FALSE),"")</f>
        <v>0</v>
      </c>
      <c r="AK1400" s="3" t="s">
        <v>1</v>
      </c>
      <c r="AL1400" s="3" t="s">
        <v>1</v>
      </c>
      <c r="AM1400" s="11" t="str">
        <f>IF(AL1400&lt;&gt;"",VLOOKUP(AL1400,Gefährdungsstufen!$B$2:$G$20,6,FALSE),"")</f>
        <v>potentiell gefährdet</v>
      </c>
      <c r="AN1400" s="71">
        <f>IF(AL1400&lt;&gt;"",VLOOKUP(AL1400,Gefährdungsstufen!$B$2:$G$20,3,FALSE),"")</f>
        <v>0</v>
      </c>
      <c r="AO1400" s="3"/>
      <c r="AP1400" s="11"/>
      <c r="AQ1400" s="11">
        <f t="shared" si="131"/>
        <v>0</v>
      </c>
      <c r="AR1400" s="3">
        <v>0</v>
      </c>
      <c r="AS1400" s="3">
        <v>0</v>
      </c>
      <c r="AT1400" s="2">
        <v>1</v>
      </c>
    </row>
    <row r="1401" spans="1:51" s="2" customFormat="1" ht="15" hidden="1" customHeight="1">
      <c r="A1401" s="24" t="s">
        <v>26859</v>
      </c>
      <c r="B1401" s="5" t="s">
        <v>4079</v>
      </c>
      <c r="C1401" s="16" t="s">
        <v>4080</v>
      </c>
      <c r="D1401" s="3" t="s">
        <v>1</v>
      </c>
      <c r="E1401" s="3" t="str">
        <f>IF(D1401&lt;&gt;"",VLOOKUP($D1401,Gefährdungsstufen!$B$2:$G$20,6,FALSE),"")</f>
        <v>potentiell gefährdet</v>
      </c>
      <c r="F1401" s="71">
        <f>IF(D1401&lt;&gt;"",VLOOKUP($D1401,Gefährdungsstufen!$B$2:$G$20,3,FALSE),"")</f>
        <v>0</v>
      </c>
      <c r="G1401" s="33" t="str">
        <f t="shared" si="126"/>
        <v>Landolt Elias (1991): Gefährdung der Farn- und Blütenpflanzen in der Schweiz</v>
      </c>
      <c r="H1401" s="3" t="s">
        <v>1</v>
      </c>
      <c r="I1401" s="3" t="str">
        <f>IF(H1401&lt;&gt;"",VLOOKUP($H1401,Gefährdungsstufen!$B$2:$G$20,6,FALSE),"")</f>
        <v>potentiell gefährdet</v>
      </c>
      <c r="J1401" s="71">
        <f>IF(H1401&lt;&gt;"",VLOOKUP($H1401,Gefährdungsstufen!$B$2:$G$20,3,FALSE),"")</f>
        <v>0</v>
      </c>
      <c r="K1401" s="33" t="str">
        <f t="shared" si="127"/>
        <v>Landolt Elias (1991): Gefährdung der Farn- und Blütenpflanzen in der Schweiz</v>
      </c>
      <c r="L1401" s="3" t="s">
        <v>8</v>
      </c>
      <c r="M1401" s="3"/>
      <c r="N1401" s="11" t="str">
        <f>IF(M1401&lt;&gt;"",VLOOKUP(M1401,Gefährdungsstufen!$B$2:$G$20,6,FALSE),"")</f>
        <v/>
      </c>
      <c r="O1401" s="33" t="str">
        <f t="shared" si="128"/>
        <v/>
      </c>
      <c r="P1401" s="3" t="s">
        <v>8</v>
      </c>
      <c r="Q1401" s="3"/>
      <c r="R1401" s="11" t="str">
        <f>IF(Q1401&lt;&gt;"",VLOOKUP(Q1401,Gefährdungsstufen!$B$2:$G$20,6,FALSE),"")</f>
        <v/>
      </c>
      <c r="S1401" s="33" t="str">
        <f t="shared" si="129"/>
        <v/>
      </c>
      <c r="T1401" s="3" t="s">
        <v>45</v>
      </c>
      <c r="U1401" s="3" t="s">
        <v>45</v>
      </c>
      <c r="V1401" s="11" t="str">
        <f>IF(U1401&lt;&gt;"",VLOOKUP(U1401,Gefährdungsstufen!$B$2:$G$20,6,FALSE),"")</f>
        <v>gefährdet</v>
      </c>
      <c r="W1401" s="33" t="str">
        <f t="shared" si="130"/>
        <v>Landolt Elias (1991): Gefährdung der Farn- und Blütenpflanzen in der Schweiz</v>
      </c>
      <c r="X1401" s="3">
        <v>2</v>
      </c>
      <c r="Y1401" s="3" t="s">
        <v>8</v>
      </c>
      <c r="Z1401" s="3" t="s">
        <v>13</v>
      </c>
      <c r="AA1401" s="3">
        <v>2</v>
      </c>
      <c r="AB1401" s="3">
        <v>2</v>
      </c>
      <c r="AC1401" s="3">
        <v>2</v>
      </c>
      <c r="AD1401" s="3">
        <v>5</v>
      </c>
      <c r="AE1401" s="3" t="s">
        <v>7</v>
      </c>
      <c r="AF1401" s="3" t="str">
        <f>IF(AE1401&lt;&gt;"",VLOOKUP(AE1401,legende!$A$3:$C$6,2,FALSE),"")</f>
        <v>gross</v>
      </c>
      <c r="AG1401" s="71">
        <f>IF(AE1401&lt;&gt;"",VLOOKUP(AE1401,legende!$A$3:$C$6,3,FALSE),"")</f>
        <v>0</v>
      </c>
      <c r="AH1401" s="3" t="s">
        <v>6</v>
      </c>
      <c r="AI1401" s="3" t="str">
        <f>IF(AH1401&lt;&gt;"",VLOOKUP(AH1401,legende!$F$3:$H$6,3,FALSE),"")</f>
        <v>klein: &lt;1/4</v>
      </c>
      <c r="AJ1401" s="71">
        <f>IF(AH1401&lt;&gt;"",VLOOKUP(AH1401,legende!$F$3:$H$6,2,FALSE),"")</f>
        <v>0</v>
      </c>
      <c r="AK1401" s="3" t="s">
        <v>45</v>
      </c>
      <c r="AL1401" s="3" t="s">
        <v>45</v>
      </c>
      <c r="AM1401" s="11" t="str">
        <f>IF(AL1401&lt;&gt;"",VLOOKUP(AL1401,Gefährdungsstufen!$B$2:$G$20,6,FALSE),"")</f>
        <v>gefährdet</v>
      </c>
      <c r="AN1401" s="71">
        <f>IF(AL1401&lt;&gt;"",VLOOKUP(AL1401,Gefährdungsstufen!$B$2:$G$20,3,FALSE),"")</f>
        <v>3</v>
      </c>
      <c r="AO1401" s="3"/>
      <c r="AP1401" s="11"/>
      <c r="AQ1401" s="11">
        <f t="shared" si="131"/>
        <v>3</v>
      </c>
      <c r="AR1401" s="3">
        <v>1</v>
      </c>
      <c r="AS1401" s="3">
        <v>1</v>
      </c>
    </row>
    <row r="1402" spans="1:51" s="2" customFormat="1" ht="15" hidden="1" customHeight="1">
      <c r="A1402" s="24" t="s">
        <v>26859</v>
      </c>
      <c r="B1402" s="5" t="s">
        <v>5567</v>
      </c>
      <c r="C1402" s="16" t="s">
        <v>5568</v>
      </c>
      <c r="D1402" s="3" t="s">
        <v>1</v>
      </c>
      <c r="E1402" s="3" t="str">
        <f>IF(D1402&lt;&gt;"",VLOOKUP($D1402,Gefährdungsstufen!$B$2:$G$20,6,FALSE),"")</f>
        <v>potentiell gefährdet</v>
      </c>
      <c r="F1402" s="71">
        <f>IF(D1402&lt;&gt;"",VLOOKUP($D1402,Gefährdungsstufen!$B$2:$G$20,3,FALSE),"")</f>
        <v>0</v>
      </c>
      <c r="G1402" s="33" t="str">
        <f t="shared" si="126"/>
        <v>Landolt Elias (1991): Gefährdung der Farn- und Blütenpflanzen in der Schweiz</v>
      </c>
      <c r="H1402" s="3" t="s">
        <v>1</v>
      </c>
      <c r="I1402" s="3" t="str">
        <f>IF(H1402&lt;&gt;"",VLOOKUP($H1402,Gefährdungsstufen!$B$2:$G$20,6,FALSE),"")</f>
        <v>potentiell gefährdet</v>
      </c>
      <c r="J1402" s="71">
        <f>IF(H1402&lt;&gt;"",VLOOKUP($H1402,Gefährdungsstufen!$B$2:$G$20,3,FALSE),"")</f>
        <v>0</v>
      </c>
      <c r="K1402" s="33" t="str">
        <f t="shared" si="127"/>
        <v>Landolt Elias (1991): Gefährdung der Farn- und Blütenpflanzen in der Schweiz</v>
      </c>
      <c r="L1402" s="3" t="s">
        <v>9</v>
      </c>
      <c r="M1402" s="3" t="s">
        <v>9</v>
      </c>
      <c r="N1402" s="11" t="str">
        <f>IF(M1402&lt;&gt;"",VLOOKUP(M1402,Gefährdungsstufen!$B$2:$G$20,6,FALSE),"")</f>
        <v>vom Aussterben bedroht</v>
      </c>
      <c r="O1402" s="33" t="str">
        <f t="shared" si="128"/>
        <v>Landolt Elias (1991): Gefährdung der Farn- und Blütenpflanzen in der Schweiz</v>
      </c>
      <c r="P1402" s="3" t="s">
        <v>12</v>
      </c>
      <c r="Q1402" s="3" t="s">
        <v>12</v>
      </c>
      <c r="R1402" s="11" t="str">
        <f>IF(Q1402&lt;&gt;"",VLOOKUP(Q1402,Gefährdungsstufen!$B$2:$G$20,6,FALSE),"")</f>
        <v>vom Aussterben bedroht</v>
      </c>
      <c r="S1402" s="33" t="str">
        <f t="shared" si="129"/>
        <v>Landolt Elias (1991): Gefährdung der Farn- und Blütenpflanzen in der Schweiz</v>
      </c>
      <c r="T1402" s="3" t="s">
        <v>5</v>
      </c>
      <c r="U1402" s="3" t="s">
        <v>5</v>
      </c>
      <c r="V1402" s="11" t="str">
        <f>IF(U1402&lt;&gt;"",VLOOKUP(U1402,Gefährdungsstufen!$B$2:$G$20,6,FALSE),"")</f>
        <v>stark gefährdet</v>
      </c>
      <c r="W1402" s="33" t="str">
        <f t="shared" si="130"/>
        <v>Landolt Elias (1991): Gefährdung der Farn- und Blütenpflanzen in der Schweiz</v>
      </c>
      <c r="X1402" s="3">
        <v>3</v>
      </c>
      <c r="Y1402" s="3" t="s">
        <v>8</v>
      </c>
      <c r="Z1402" s="3" t="s">
        <v>2</v>
      </c>
      <c r="AA1402" s="3">
        <v>3</v>
      </c>
      <c r="AB1402" s="3">
        <v>3</v>
      </c>
      <c r="AC1402" s="3">
        <v>3</v>
      </c>
      <c r="AD1402" s="3">
        <v>5</v>
      </c>
      <c r="AE1402" s="3" t="s">
        <v>7</v>
      </c>
      <c r="AF1402" s="3" t="str">
        <f>IF(AE1402&lt;&gt;"",VLOOKUP(AE1402,legende!$A$3:$C$6,2,FALSE),"")</f>
        <v>gross</v>
      </c>
      <c r="AG1402" s="71">
        <f>IF(AE1402&lt;&gt;"",VLOOKUP(AE1402,legende!$A$3:$C$6,3,FALSE),"")</f>
        <v>0</v>
      </c>
      <c r="AH1402" s="3" t="s">
        <v>6</v>
      </c>
      <c r="AI1402" s="3" t="str">
        <f>IF(AH1402&lt;&gt;"",VLOOKUP(AH1402,legende!$F$3:$H$6,3,FALSE),"")</f>
        <v>klein: &lt;1/4</v>
      </c>
      <c r="AJ1402" s="71">
        <f>IF(AH1402&lt;&gt;"",VLOOKUP(AH1402,legende!$F$3:$H$6,2,FALSE),"")</f>
        <v>0</v>
      </c>
      <c r="AK1402" s="3" t="s">
        <v>5</v>
      </c>
      <c r="AL1402" s="3" t="s">
        <v>5</v>
      </c>
      <c r="AM1402" s="11" t="str">
        <f>IF(AL1402&lt;&gt;"",VLOOKUP(AL1402,Gefährdungsstufen!$B$2:$G$20,6,FALSE),"")</f>
        <v>stark gefährdet</v>
      </c>
      <c r="AN1402" s="71">
        <f>IF(AL1402&lt;&gt;"",VLOOKUP(AL1402,Gefährdungsstufen!$B$2:$G$20,3,FALSE),"")</f>
        <v>4</v>
      </c>
      <c r="AO1402" s="3"/>
      <c r="AP1402" s="11"/>
      <c r="AQ1402" s="11">
        <f t="shared" si="131"/>
        <v>4</v>
      </c>
      <c r="AR1402" s="3">
        <v>2</v>
      </c>
      <c r="AS1402" s="3">
        <v>2</v>
      </c>
    </row>
    <row r="1403" spans="1:51" s="2" customFormat="1" ht="15" hidden="1" customHeight="1">
      <c r="A1403" s="24" t="s">
        <v>26859</v>
      </c>
      <c r="B1403" s="5" t="s">
        <v>9167</v>
      </c>
      <c r="C1403" s="16" t="s">
        <v>9168</v>
      </c>
      <c r="D1403" s="3" t="s">
        <v>1</v>
      </c>
      <c r="E1403" s="3" t="str">
        <f>IF(D1403&lt;&gt;"",VLOOKUP($D1403,Gefährdungsstufen!$B$2:$G$20,6,FALSE),"")</f>
        <v>potentiell gefährdet</v>
      </c>
      <c r="F1403" s="71">
        <f>IF(D1403&lt;&gt;"",VLOOKUP($D1403,Gefährdungsstufen!$B$2:$G$20,3,FALSE),"")</f>
        <v>0</v>
      </c>
      <c r="G1403" s="33" t="str">
        <f t="shared" si="126"/>
        <v>Landolt Elias (1991): Gefährdung der Farn- und Blütenpflanzen in der Schweiz</v>
      </c>
      <c r="H1403" s="3" t="s">
        <v>1</v>
      </c>
      <c r="I1403" s="3" t="str">
        <f>IF(H1403&lt;&gt;"",VLOOKUP($H1403,Gefährdungsstufen!$B$2:$G$20,6,FALSE),"")</f>
        <v>potentiell gefährdet</v>
      </c>
      <c r="J1403" s="71">
        <f>IF(H1403&lt;&gt;"",VLOOKUP($H1403,Gefährdungsstufen!$B$2:$G$20,3,FALSE),"")</f>
        <v>0</v>
      </c>
      <c r="K1403" s="33" t="str">
        <f t="shared" si="127"/>
        <v>Landolt Elias (1991): Gefährdung der Farn- und Blütenpflanzen in der Schweiz</v>
      </c>
      <c r="L1403" s="3" t="s">
        <v>8</v>
      </c>
      <c r="M1403" s="3"/>
      <c r="N1403" s="11" t="str">
        <f>IF(M1403&lt;&gt;"",VLOOKUP(M1403,Gefährdungsstufen!$B$2:$G$20,6,FALSE),"")</f>
        <v/>
      </c>
      <c r="O1403" s="33" t="str">
        <f t="shared" si="128"/>
        <v/>
      </c>
      <c r="P1403" s="3" t="s">
        <v>8</v>
      </c>
      <c r="Q1403" s="3"/>
      <c r="R1403" s="11" t="str">
        <f>IF(Q1403&lt;&gt;"",VLOOKUP(Q1403,Gefährdungsstufen!$B$2:$G$20,6,FALSE),"")</f>
        <v/>
      </c>
      <c r="S1403" s="33" t="str">
        <f t="shared" si="129"/>
        <v/>
      </c>
      <c r="T1403" s="3" t="s">
        <v>8</v>
      </c>
      <c r="U1403" s="3"/>
      <c r="V1403" s="11" t="str">
        <f>IF(U1403&lt;&gt;"",VLOOKUP(U1403,Gefährdungsstufen!$B$2:$G$20,6,FALSE),"")</f>
        <v/>
      </c>
      <c r="W1403" s="33" t="str">
        <f t="shared" si="130"/>
        <v/>
      </c>
      <c r="X1403" s="3">
        <v>3</v>
      </c>
      <c r="Y1403" s="3" t="s">
        <v>8</v>
      </c>
      <c r="Z1403" s="3" t="s">
        <v>2</v>
      </c>
      <c r="AA1403" s="3">
        <v>2</v>
      </c>
      <c r="AB1403" s="3">
        <v>2</v>
      </c>
      <c r="AC1403" s="3">
        <v>2</v>
      </c>
      <c r="AD1403" s="3">
        <v>5</v>
      </c>
      <c r="AE1403" s="3" t="s">
        <v>7</v>
      </c>
      <c r="AF1403" s="3" t="str">
        <f>IF(AE1403&lt;&gt;"",VLOOKUP(AE1403,legende!$A$3:$C$6,2,FALSE),"")</f>
        <v>gross</v>
      </c>
      <c r="AG1403" s="71">
        <f>IF(AE1403&lt;&gt;"",VLOOKUP(AE1403,legende!$A$3:$C$6,3,FALSE),"")</f>
        <v>0</v>
      </c>
      <c r="AH1403" s="3" t="s">
        <v>6</v>
      </c>
      <c r="AI1403" s="3" t="str">
        <f>IF(AH1403&lt;&gt;"",VLOOKUP(AH1403,legende!$F$3:$H$6,3,FALSE),"")</f>
        <v>klein: &lt;1/4</v>
      </c>
      <c r="AJ1403" s="71">
        <f>IF(AH1403&lt;&gt;"",VLOOKUP(AH1403,legende!$F$3:$H$6,2,FALSE),"")</f>
        <v>0</v>
      </c>
      <c r="AK1403" s="3" t="s">
        <v>19</v>
      </c>
      <c r="AL1403" s="3" t="s">
        <v>19</v>
      </c>
      <c r="AM1403" s="11" t="str">
        <f>IF(AL1403&lt;&gt;"",VLOOKUP(AL1403,Gefährdungsstufen!$B$2:$G$20,6,FALSE),"")</f>
        <v>potentiell gefährdet</v>
      </c>
      <c r="AN1403" s="71">
        <f>IF(AL1403&lt;&gt;"",VLOOKUP(AL1403,Gefährdungsstufen!$B$2:$G$20,3,FALSE),"")</f>
        <v>0</v>
      </c>
      <c r="AO1403" s="3"/>
      <c r="AP1403" s="11"/>
      <c r="AQ1403" s="11">
        <f t="shared" si="131"/>
        <v>0</v>
      </c>
      <c r="AR1403" s="3">
        <v>0</v>
      </c>
      <c r="AS1403" s="3">
        <v>0</v>
      </c>
    </row>
    <row r="1404" spans="1:51" s="2" customFormat="1" ht="15" hidden="1" customHeight="1">
      <c r="A1404" s="24" t="s">
        <v>26859</v>
      </c>
      <c r="B1404" s="5" t="s">
        <v>10216</v>
      </c>
      <c r="C1404" s="16" t="s">
        <v>10217</v>
      </c>
      <c r="D1404" s="3" t="s">
        <v>1</v>
      </c>
      <c r="E1404" s="3" t="str">
        <f>IF(D1404&lt;&gt;"",VLOOKUP($D1404,Gefährdungsstufen!$B$2:$G$20,6,FALSE),"")</f>
        <v>potentiell gefährdet</v>
      </c>
      <c r="F1404" s="71">
        <f>IF(D1404&lt;&gt;"",VLOOKUP($D1404,Gefährdungsstufen!$B$2:$G$20,3,FALSE),"")</f>
        <v>0</v>
      </c>
      <c r="G1404" s="33" t="str">
        <f t="shared" si="126"/>
        <v>Landolt Elias (1991): Gefährdung der Farn- und Blütenpflanzen in der Schweiz</v>
      </c>
      <c r="H1404" s="3" t="s">
        <v>1</v>
      </c>
      <c r="I1404" s="3" t="str">
        <f>IF(H1404&lt;&gt;"",VLOOKUP($H1404,Gefährdungsstufen!$B$2:$G$20,6,FALSE),"")</f>
        <v>potentiell gefährdet</v>
      </c>
      <c r="J1404" s="71">
        <f>IF(H1404&lt;&gt;"",VLOOKUP($H1404,Gefährdungsstufen!$B$2:$G$20,3,FALSE),"")</f>
        <v>0</v>
      </c>
      <c r="K1404" s="33" t="str">
        <f t="shared" si="127"/>
        <v>Landolt Elias (1991): Gefährdung der Farn- und Blütenpflanzen in der Schweiz</v>
      </c>
      <c r="L1404" s="3" t="s">
        <v>19</v>
      </c>
      <c r="M1404" s="3" t="s">
        <v>19</v>
      </c>
      <c r="N1404" s="11" t="str">
        <f>IF(M1404&lt;&gt;"",VLOOKUP(M1404,Gefährdungsstufen!$B$2:$G$20,6,FALSE),"")</f>
        <v>potentiell gefährdet</v>
      </c>
      <c r="O1404" s="33" t="str">
        <f t="shared" si="128"/>
        <v>Landolt Elias (1991): Gefährdung der Farn- und Blütenpflanzen in der Schweiz</v>
      </c>
      <c r="P1404" s="3" t="s">
        <v>19</v>
      </c>
      <c r="Q1404" s="3" t="s">
        <v>19</v>
      </c>
      <c r="R1404" s="11" t="str">
        <f>IF(Q1404&lt;&gt;"",VLOOKUP(Q1404,Gefährdungsstufen!$B$2:$G$20,6,FALSE),"")</f>
        <v>potentiell gefährdet</v>
      </c>
      <c r="S1404" s="33" t="str">
        <f t="shared" si="129"/>
        <v>Landolt Elias (1991): Gefährdung der Farn- und Blütenpflanzen in der Schweiz</v>
      </c>
      <c r="T1404" s="3" t="s">
        <v>19</v>
      </c>
      <c r="U1404" s="3" t="s">
        <v>19</v>
      </c>
      <c r="V1404" s="11" t="str">
        <f>IF(U1404&lt;&gt;"",VLOOKUP(U1404,Gefährdungsstufen!$B$2:$G$20,6,FALSE),"")</f>
        <v>potentiell gefährdet</v>
      </c>
      <c r="W1404" s="33" t="str">
        <f t="shared" si="130"/>
        <v>Landolt Elias (1991): Gefährdung der Farn- und Blütenpflanzen in der Schweiz</v>
      </c>
      <c r="X1404" s="3">
        <v>3</v>
      </c>
      <c r="Y1404" s="3" t="s">
        <v>8</v>
      </c>
      <c r="Z1404" s="3" t="s">
        <v>13</v>
      </c>
      <c r="AA1404" s="3">
        <v>3</v>
      </c>
      <c r="AB1404" s="3">
        <v>3</v>
      </c>
      <c r="AC1404" s="3">
        <v>3</v>
      </c>
      <c r="AD1404" s="3">
        <v>5</v>
      </c>
      <c r="AE1404" s="3" t="s">
        <v>7</v>
      </c>
      <c r="AF1404" s="3" t="str">
        <f>IF(AE1404&lt;&gt;"",VLOOKUP(AE1404,legende!$A$3:$C$6,2,FALSE),"")</f>
        <v>gross</v>
      </c>
      <c r="AG1404" s="71">
        <f>IF(AE1404&lt;&gt;"",VLOOKUP(AE1404,legende!$A$3:$C$6,3,FALSE),"")</f>
        <v>0</v>
      </c>
      <c r="AH1404" s="3" t="s">
        <v>6</v>
      </c>
      <c r="AI1404" s="3" t="str">
        <f>IF(AH1404&lt;&gt;"",VLOOKUP(AH1404,legende!$F$3:$H$6,3,FALSE),"")</f>
        <v>klein: &lt;1/4</v>
      </c>
      <c r="AJ1404" s="71">
        <f>IF(AH1404&lt;&gt;"",VLOOKUP(AH1404,legende!$F$3:$H$6,2,FALSE),"")</f>
        <v>0</v>
      </c>
      <c r="AK1404" s="3" t="s">
        <v>19</v>
      </c>
      <c r="AL1404" s="3" t="s">
        <v>19</v>
      </c>
      <c r="AM1404" s="11" t="str">
        <f>IF(AL1404&lt;&gt;"",VLOOKUP(AL1404,Gefährdungsstufen!$B$2:$G$20,6,FALSE),"")</f>
        <v>potentiell gefährdet</v>
      </c>
      <c r="AN1404" s="71">
        <f>IF(AL1404&lt;&gt;"",VLOOKUP(AL1404,Gefährdungsstufen!$B$2:$G$20,3,FALSE),"")</f>
        <v>0</v>
      </c>
      <c r="AO1404" s="3"/>
      <c r="AP1404" s="11"/>
      <c r="AQ1404" s="11">
        <f t="shared" si="131"/>
        <v>0</v>
      </c>
      <c r="AR1404" s="3">
        <v>0</v>
      </c>
      <c r="AS1404" s="3">
        <v>0</v>
      </c>
      <c r="AV1404" s="2" t="s">
        <v>36</v>
      </c>
      <c r="AW1404" s="2" t="s">
        <v>35</v>
      </c>
    </row>
    <row r="1405" spans="1:51" s="2" customFormat="1" ht="15" hidden="1" customHeight="1">
      <c r="A1405" s="24" t="s">
        <v>26859</v>
      </c>
      <c r="B1405" s="5" t="s">
        <v>9299</v>
      </c>
      <c r="C1405" s="16" t="s">
        <v>9300</v>
      </c>
      <c r="D1405" s="3" t="s">
        <v>1</v>
      </c>
      <c r="E1405" s="3" t="str">
        <f>IF(D1405&lt;&gt;"",VLOOKUP($D1405,Gefährdungsstufen!$B$2:$G$20,6,FALSE),"")</f>
        <v>potentiell gefährdet</v>
      </c>
      <c r="F1405" s="71">
        <f>IF(D1405&lt;&gt;"",VLOOKUP($D1405,Gefährdungsstufen!$B$2:$G$20,3,FALSE),"")</f>
        <v>0</v>
      </c>
      <c r="G1405" s="33" t="str">
        <f t="shared" si="126"/>
        <v>Landolt Elias (1991): Gefährdung der Farn- und Blütenpflanzen in der Schweiz</v>
      </c>
      <c r="H1405" s="3" t="s">
        <v>1</v>
      </c>
      <c r="I1405" s="3" t="str">
        <f>IF(H1405&lt;&gt;"",VLOOKUP($H1405,Gefährdungsstufen!$B$2:$G$20,6,FALSE),"")</f>
        <v>potentiell gefährdet</v>
      </c>
      <c r="J1405" s="71">
        <f>IF(H1405&lt;&gt;"",VLOOKUP($H1405,Gefährdungsstufen!$B$2:$G$20,3,FALSE),"")</f>
        <v>0</v>
      </c>
      <c r="K1405" s="33" t="str">
        <f t="shared" si="127"/>
        <v>Landolt Elias (1991): Gefährdung der Farn- und Blütenpflanzen in der Schweiz</v>
      </c>
      <c r="L1405" s="3" t="s">
        <v>45</v>
      </c>
      <c r="M1405" s="3" t="s">
        <v>45</v>
      </c>
      <c r="N1405" s="11" t="str">
        <f>IF(M1405&lt;&gt;"",VLOOKUP(M1405,Gefährdungsstufen!$B$2:$G$20,6,FALSE),"")</f>
        <v>gefährdet</v>
      </c>
      <c r="O1405" s="33" t="str">
        <f t="shared" si="128"/>
        <v>Landolt Elias (1991): Gefährdung der Farn- und Blütenpflanzen in der Schweiz</v>
      </c>
      <c r="P1405" s="3" t="s">
        <v>1</v>
      </c>
      <c r="Q1405" s="3" t="s">
        <v>1</v>
      </c>
      <c r="R1405" s="11" t="str">
        <f>IF(Q1405&lt;&gt;"",VLOOKUP(Q1405,Gefährdungsstufen!$B$2:$G$20,6,FALSE),"")</f>
        <v>potentiell gefährdet</v>
      </c>
      <c r="S1405" s="33" t="str">
        <f t="shared" si="129"/>
        <v>Landolt Elias (1991): Gefährdung der Farn- und Blütenpflanzen in der Schweiz</v>
      </c>
      <c r="T1405" s="3" t="s">
        <v>1</v>
      </c>
      <c r="U1405" s="3" t="s">
        <v>1</v>
      </c>
      <c r="V1405" s="11" t="str">
        <f>IF(U1405&lt;&gt;"",VLOOKUP(U1405,Gefährdungsstufen!$B$2:$G$20,6,FALSE),"")</f>
        <v>potentiell gefährdet</v>
      </c>
      <c r="W1405" s="33" t="str">
        <f t="shared" si="130"/>
        <v>Landolt Elias (1991): Gefährdung der Farn- und Blütenpflanzen in der Schweiz</v>
      </c>
      <c r="X1405" s="3">
        <v>3</v>
      </c>
      <c r="Y1405" s="3" t="s">
        <v>8</v>
      </c>
      <c r="Z1405" s="3" t="s">
        <v>2</v>
      </c>
      <c r="AA1405" s="3">
        <v>6</v>
      </c>
      <c r="AB1405" s="3">
        <v>6</v>
      </c>
      <c r="AC1405" s="3">
        <v>6</v>
      </c>
      <c r="AD1405" s="3">
        <v>5</v>
      </c>
      <c r="AE1405" s="3"/>
      <c r="AF1405" s="3" t="str">
        <f>IF(AE1405&lt;&gt;"",VLOOKUP(AE1405,legende!$A$3:$C$6,2,FALSE),"")</f>
        <v/>
      </c>
      <c r="AG1405" s="71" t="str">
        <f>IF(AE1405&lt;&gt;"",VLOOKUP(AE1405,legende!$A$3:$C$6,3,FALSE),"")</f>
        <v/>
      </c>
      <c r="AH1405" s="3"/>
      <c r="AI1405" s="3" t="str">
        <f>IF(AH1405&lt;&gt;"",VLOOKUP(AH1405,legende!$F$3:$H$6,3,FALSE),"")</f>
        <v/>
      </c>
      <c r="AJ1405" s="71" t="str">
        <f>IF(AH1405&lt;&gt;"",VLOOKUP(AH1405,legende!$F$3:$H$6,2,FALSE),"")</f>
        <v/>
      </c>
      <c r="AK1405" s="3" t="s">
        <v>1</v>
      </c>
      <c r="AL1405" s="3" t="s">
        <v>1</v>
      </c>
      <c r="AM1405" s="11" t="str">
        <f>IF(AL1405&lt;&gt;"",VLOOKUP(AL1405,Gefährdungsstufen!$B$2:$G$20,6,FALSE),"")</f>
        <v>potentiell gefährdet</v>
      </c>
      <c r="AN1405" s="71">
        <f>IF(AL1405&lt;&gt;"",VLOOKUP(AL1405,Gefährdungsstufen!$B$2:$G$20,3,FALSE),"")</f>
        <v>0</v>
      </c>
      <c r="AO1405" s="3"/>
      <c r="AP1405" s="11" t="s">
        <v>26922</v>
      </c>
      <c r="AQ1405" s="11" t="e">
        <f t="shared" si="131"/>
        <v>#VALUE!</v>
      </c>
      <c r="AR1405" s="3">
        <v>0</v>
      </c>
      <c r="AS1405" s="3" t="s">
        <v>0</v>
      </c>
      <c r="AW1405" s="2" t="s">
        <v>35</v>
      </c>
      <c r="AY1405" s="2" t="s">
        <v>72</v>
      </c>
    </row>
    <row r="1406" spans="1:51" s="2" customFormat="1" ht="15" hidden="1" customHeight="1">
      <c r="A1406" s="24" t="s">
        <v>26859</v>
      </c>
      <c r="B1406" s="5" t="s">
        <v>13769</v>
      </c>
      <c r="C1406" s="16" t="s">
        <v>13770</v>
      </c>
      <c r="D1406" s="3" t="s">
        <v>1</v>
      </c>
      <c r="E1406" s="3" t="str">
        <f>IF(D1406&lt;&gt;"",VLOOKUP($D1406,Gefährdungsstufen!$B$2:$G$20,6,FALSE),"")</f>
        <v>potentiell gefährdet</v>
      </c>
      <c r="F1406" s="71">
        <f>IF(D1406&lt;&gt;"",VLOOKUP($D1406,Gefährdungsstufen!$B$2:$G$20,3,FALSE),"")</f>
        <v>0</v>
      </c>
      <c r="G1406" s="33" t="str">
        <f t="shared" si="126"/>
        <v>Landolt Elias (1991): Gefährdung der Farn- und Blütenpflanzen in der Schweiz</v>
      </c>
      <c r="H1406" s="3" t="s">
        <v>1</v>
      </c>
      <c r="I1406" s="3" t="str">
        <f>IF(H1406&lt;&gt;"",VLOOKUP($H1406,Gefährdungsstufen!$B$2:$G$20,6,FALSE),"")</f>
        <v>potentiell gefährdet</v>
      </c>
      <c r="J1406" s="71">
        <f>IF(H1406&lt;&gt;"",VLOOKUP($H1406,Gefährdungsstufen!$B$2:$G$20,3,FALSE),"")</f>
        <v>0</v>
      </c>
      <c r="K1406" s="33" t="str">
        <f t="shared" si="127"/>
        <v>Landolt Elias (1991): Gefährdung der Farn- und Blütenpflanzen in der Schweiz</v>
      </c>
      <c r="L1406" s="3" t="s">
        <v>9</v>
      </c>
      <c r="M1406" s="3" t="s">
        <v>9</v>
      </c>
      <c r="N1406" s="11" t="str">
        <f>IF(M1406&lt;&gt;"",VLOOKUP(M1406,Gefährdungsstufen!$B$2:$G$20,6,FALSE),"")</f>
        <v>vom Aussterben bedroht</v>
      </c>
      <c r="O1406" s="33" t="str">
        <f t="shared" si="128"/>
        <v>Landolt Elias (1991): Gefährdung der Farn- und Blütenpflanzen in der Schweiz</v>
      </c>
      <c r="P1406" s="3" t="s">
        <v>5</v>
      </c>
      <c r="Q1406" s="3" t="s">
        <v>5</v>
      </c>
      <c r="R1406" s="11" t="str">
        <f>IF(Q1406&lt;&gt;"",VLOOKUP(Q1406,Gefährdungsstufen!$B$2:$G$20,6,FALSE),"")</f>
        <v>stark gefährdet</v>
      </c>
      <c r="S1406" s="33" t="str">
        <f t="shared" si="129"/>
        <v>Landolt Elias (1991): Gefährdung der Farn- und Blütenpflanzen in der Schweiz</v>
      </c>
      <c r="T1406" s="3" t="s">
        <v>19</v>
      </c>
      <c r="U1406" s="3" t="s">
        <v>19</v>
      </c>
      <c r="V1406" s="11" t="str">
        <f>IF(U1406&lt;&gt;"",VLOOKUP(U1406,Gefährdungsstufen!$B$2:$G$20,6,FALSE),"")</f>
        <v>potentiell gefährdet</v>
      </c>
      <c r="W1406" s="33" t="str">
        <f t="shared" si="130"/>
        <v>Landolt Elias (1991): Gefährdung der Farn- und Blütenpflanzen in der Schweiz</v>
      </c>
      <c r="X1406" s="3">
        <v>6</v>
      </c>
      <c r="Y1406" s="3" t="s">
        <v>8</v>
      </c>
      <c r="Z1406" s="3" t="s">
        <v>2</v>
      </c>
      <c r="AA1406" s="3">
        <v>3</v>
      </c>
      <c r="AB1406" s="3">
        <v>3</v>
      </c>
      <c r="AC1406" s="3">
        <v>3</v>
      </c>
      <c r="AD1406" s="3">
        <v>5</v>
      </c>
      <c r="AE1406" s="3" t="s">
        <v>7</v>
      </c>
      <c r="AF1406" s="3" t="str">
        <f>IF(AE1406&lt;&gt;"",VLOOKUP(AE1406,legende!$A$3:$C$6,2,FALSE),"")</f>
        <v>gross</v>
      </c>
      <c r="AG1406" s="71">
        <f>IF(AE1406&lt;&gt;"",VLOOKUP(AE1406,legende!$A$3:$C$6,3,FALSE),"")</f>
        <v>0</v>
      </c>
      <c r="AH1406" s="3" t="s">
        <v>6</v>
      </c>
      <c r="AI1406" s="3" t="str">
        <f>IF(AH1406&lt;&gt;"",VLOOKUP(AH1406,legende!$F$3:$H$6,3,FALSE),"")</f>
        <v>klein: &lt;1/4</v>
      </c>
      <c r="AJ1406" s="71">
        <f>IF(AH1406&lt;&gt;"",VLOOKUP(AH1406,legende!$F$3:$H$6,2,FALSE),"")</f>
        <v>0</v>
      </c>
      <c r="AK1406" s="3" t="s">
        <v>9</v>
      </c>
      <c r="AL1406" s="3" t="s">
        <v>9</v>
      </c>
      <c r="AM1406" s="11" t="str">
        <f>IF(AL1406&lt;&gt;"",VLOOKUP(AL1406,Gefährdungsstufen!$B$2:$G$20,6,FALSE),"")</f>
        <v>vom Aussterben bedroht</v>
      </c>
      <c r="AN1406" s="71">
        <f>IF(AL1406&lt;&gt;"",VLOOKUP(AL1406,Gefährdungsstufen!$B$2:$G$20,3,FALSE),"")</f>
        <v>5</v>
      </c>
      <c r="AO1406" s="3"/>
      <c r="AP1406" s="11"/>
      <c r="AQ1406" s="11">
        <f t="shared" si="131"/>
        <v>5</v>
      </c>
      <c r="AR1406" s="3">
        <v>3</v>
      </c>
      <c r="AS1406" s="3">
        <v>3</v>
      </c>
      <c r="AV1406" s="2" t="s">
        <v>36</v>
      </c>
      <c r="AW1406" s="2" t="s">
        <v>35</v>
      </c>
    </row>
    <row r="1407" spans="1:51" s="2" customFormat="1" ht="15" hidden="1" customHeight="1">
      <c r="A1407" s="24" t="s">
        <v>26859</v>
      </c>
      <c r="B1407" s="5" t="s">
        <v>9819</v>
      </c>
      <c r="C1407" s="16" t="s">
        <v>9820</v>
      </c>
      <c r="D1407" s="3" t="s">
        <v>1</v>
      </c>
      <c r="E1407" s="3" t="str">
        <f>IF(D1407&lt;&gt;"",VLOOKUP($D1407,Gefährdungsstufen!$B$2:$G$20,6,FALSE),"")</f>
        <v>potentiell gefährdet</v>
      </c>
      <c r="F1407" s="71">
        <f>IF(D1407&lt;&gt;"",VLOOKUP($D1407,Gefährdungsstufen!$B$2:$G$20,3,FALSE),"")</f>
        <v>0</v>
      </c>
      <c r="G1407" s="33" t="str">
        <f t="shared" si="126"/>
        <v>Landolt Elias (1991): Gefährdung der Farn- und Blütenpflanzen in der Schweiz</v>
      </c>
      <c r="H1407" s="3" t="s">
        <v>1</v>
      </c>
      <c r="I1407" s="3" t="str">
        <f>IF(H1407&lt;&gt;"",VLOOKUP($H1407,Gefährdungsstufen!$B$2:$G$20,6,FALSE),"")</f>
        <v>potentiell gefährdet</v>
      </c>
      <c r="J1407" s="71">
        <f>IF(H1407&lt;&gt;"",VLOOKUP($H1407,Gefährdungsstufen!$B$2:$G$20,3,FALSE),"")</f>
        <v>0</v>
      </c>
      <c r="K1407" s="33" t="str">
        <f t="shared" si="127"/>
        <v>Landolt Elias (1991): Gefährdung der Farn- und Blütenpflanzen in der Schweiz</v>
      </c>
      <c r="L1407" s="3" t="s">
        <v>1</v>
      </c>
      <c r="M1407" s="3" t="s">
        <v>1</v>
      </c>
      <c r="N1407" s="11" t="str">
        <f>IF(M1407&lt;&gt;"",VLOOKUP(M1407,Gefährdungsstufen!$B$2:$G$20,6,FALSE),"")</f>
        <v>potentiell gefährdet</v>
      </c>
      <c r="O1407" s="33" t="str">
        <f t="shared" si="128"/>
        <v>Landolt Elias (1991): Gefährdung der Farn- und Blütenpflanzen in der Schweiz</v>
      </c>
      <c r="P1407" s="3" t="s">
        <v>1</v>
      </c>
      <c r="Q1407" s="3" t="s">
        <v>1</v>
      </c>
      <c r="R1407" s="11" t="str">
        <f>IF(Q1407&lt;&gt;"",VLOOKUP(Q1407,Gefährdungsstufen!$B$2:$G$20,6,FALSE),"")</f>
        <v>potentiell gefährdet</v>
      </c>
      <c r="S1407" s="33" t="str">
        <f t="shared" si="129"/>
        <v>Landolt Elias (1991): Gefährdung der Farn- und Blütenpflanzen in der Schweiz</v>
      </c>
      <c r="T1407" s="3" t="s">
        <v>1</v>
      </c>
      <c r="U1407" s="3" t="s">
        <v>1</v>
      </c>
      <c r="V1407" s="11" t="str">
        <f>IF(U1407&lt;&gt;"",VLOOKUP(U1407,Gefährdungsstufen!$B$2:$G$20,6,FALSE),"")</f>
        <v>potentiell gefährdet</v>
      </c>
      <c r="W1407" s="33" t="str">
        <f t="shared" si="130"/>
        <v>Landolt Elias (1991): Gefährdung der Farn- und Blütenpflanzen in der Schweiz</v>
      </c>
      <c r="X1407" s="3">
        <v>3</v>
      </c>
      <c r="Y1407" s="3" t="s">
        <v>8</v>
      </c>
      <c r="Z1407" s="3" t="s">
        <v>2</v>
      </c>
      <c r="AA1407" s="3">
        <v>5</v>
      </c>
      <c r="AB1407" s="3">
        <v>6</v>
      </c>
      <c r="AC1407" s="3">
        <v>4</v>
      </c>
      <c r="AD1407" s="3">
        <v>4</v>
      </c>
      <c r="AE1407" s="3" t="s">
        <v>7</v>
      </c>
      <c r="AF1407" s="3" t="str">
        <f>IF(AE1407&lt;&gt;"",VLOOKUP(AE1407,legende!$A$3:$C$6,2,FALSE),"")</f>
        <v>gross</v>
      </c>
      <c r="AG1407" s="71">
        <f>IF(AE1407&lt;&gt;"",VLOOKUP(AE1407,legende!$A$3:$C$6,3,FALSE),"")</f>
        <v>0</v>
      </c>
      <c r="AH1407" s="3" t="s">
        <v>6</v>
      </c>
      <c r="AI1407" s="3" t="str">
        <f>IF(AH1407&lt;&gt;"",VLOOKUP(AH1407,legende!$F$3:$H$6,3,FALSE),"")</f>
        <v>klein: &lt;1/4</v>
      </c>
      <c r="AJ1407" s="71">
        <f>IF(AH1407&lt;&gt;"",VLOOKUP(AH1407,legende!$F$3:$H$6,2,FALSE),"")</f>
        <v>0</v>
      </c>
      <c r="AK1407" s="3" t="s">
        <v>1</v>
      </c>
      <c r="AL1407" s="3" t="s">
        <v>1</v>
      </c>
      <c r="AM1407" s="11" t="str">
        <f>IF(AL1407&lt;&gt;"",VLOOKUP(AL1407,Gefährdungsstufen!$B$2:$G$20,6,FALSE),"")</f>
        <v>potentiell gefährdet</v>
      </c>
      <c r="AN1407" s="71">
        <f>IF(AL1407&lt;&gt;"",VLOOKUP(AL1407,Gefährdungsstufen!$B$2:$G$20,3,FALSE),"")</f>
        <v>0</v>
      </c>
      <c r="AO1407" s="3"/>
      <c r="AP1407" s="11"/>
      <c r="AQ1407" s="11">
        <f t="shared" si="131"/>
        <v>0</v>
      </c>
      <c r="AR1407" s="3">
        <v>0</v>
      </c>
      <c r="AS1407" s="3">
        <v>0</v>
      </c>
      <c r="AV1407" s="2" t="s">
        <v>36</v>
      </c>
      <c r="AW1407" s="2" t="s">
        <v>35</v>
      </c>
    </row>
    <row r="1408" spans="1:51" s="2" customFormat="1" ht="15" customHeight="1">
      <c r="A1408" s="24" t="s">
        <v>26859</v>
      </c>
      <c r="B1408" s="5" t="s">
        <v>6963</v>
      </c>
      <c r="C1408" s="16" t="s">
        <v>6964</v>
      </c>
      <c r="D1408" s="3"/>
      <c r="E1408" s="3" t="str">
        <f>IF(D1408&lt;&gt;"",VLOOKUP($D1408,Gefährdungsstufen!$B$2:$G$20,6,FALSE),"")</f>
        <v/>
      </c>
      <c r="F1408" s="71" t="str">
        <f>IF(D1408&lt;&gt;"",VLOOKUP($D1408,Gefährdungsstufen!$B$2:$G$20,3,FALSE),"")</f>
        <v/>
      </c>
      <c r="G1408" s="33" t="str">
        <f t="shared" si="126"/>
        <v/>
      </c>
      <c r="H1408" s="3"/>
      <c r="I1408" s="3" t="str">
        <f>IF(H1408&lt;&gt;"",VLOOKUP($H1408,Gefährdungsstufen!$B$2:$G$20,6,FALSE),"")</f>
        <v/>
      </c>
      <c r="J1408" s="71" t="str">
        <f>IF(H1408&lt;&gt;"",VLOOKUP($H1408,Gefährdungsstufen!$B$2:$G$20,3,FALSE),"")</f>
        <v/>
      </c>
      <c r="K1408" s="33" t="str">
        <f t="shared" si="127"/>
        <v/>
      </c>
      <c r="L1408" s="3"/>
      <c r="M1408" s="3"/>
      <c r="N1408" s="11" t="str">
        <f>IF(M1408&lt;&gt;"",VLOOKUP(M1408,Gefährdungsstufen!$B$2:$G$20,6,FALSE),"")</f>
        <v/>
      </c>
      <c r="O1408" s="33" t="str">
        <f t="shared" si="128"/>
        <v/>
      </c>
      <c r="P1408" s="3"/>
      <c r="Q1408" s="3"/>
      <c r="R1408" s="11" t="str">
        <f>IF(Q1408&lt;&gt;"",VLOOKUP(Q1408,Gefährdungsstufen!$B$2:$G$20,6,FALSE),"")</f>
        <v/>
      </c>
      <c r="S1408" s="33" t="str">
        <f t="shared" si="129"/>
        <v/>
      </c>
      <c r="T1408" s="3"/>
      <c r="U1408" s="3"/>
      <c r="V1408" s="11" t="str">
        <f>IF(U1408&lt;&gt;"",VLOOKUP(U1408,Gefährdungsstufen!$B$2:$G$20,6,FALSE),"")</f>
        <v/>
      </c>
      <c r="W1408" s="33" t="str">
        <f t="shared" si="130"/>
        <v/>
      </c>
      <c r="X1408" s="3"/>
      <c r="Y1408" s="3"/>
      <c r="Z1408" s="3" t="s">
        <v>2</v>
      </c>
      <c r="AA1408" s="3">
        <v>3</v>
      </c>
      <c r="AB1408" s="3">
        <v>2</v>
      </c>
      <c r="AC1408" s="3">
        <v>3</v>
      </c>
      <c r="AD1408" s="3">
        <v>6</v>
      </c>
      <c r="AE1408" s="3" t="s">
        <v>23</v>
      </c>
      <c r="AF1408" s="3" t="str">
        <f>IF(AE1408&lt;&gt;"",VLOOKUP(AE1408,legende!$A$3:$C$6,2,FALSE),"")</f>
        <v>mittel</v>
      </c>
      <c r="AG1408" s="71">
        <f>IF(AE1408&lt;&gt;"",VLOOKUP(AE1408,legende!$A$3:$C$6,3,FALSE),"")</f>
        <v>2</v>
      </c>
      <c r="AH1408" s="3" t="s">
        <v>6</v>
      </c>
      <c r="AI1408" s="3" t="str">
        <f>IF(AH1408&lt;&gt;"",VLOOKUP(AH1408,legende!$F$3:$H$6,3,FALSE),"")</f>
        <v>klein: &lt;1/4</v>
      </c>
      <c r="AJ1408" s="71">
        <f>IF(AH1408&lt;&gt;"",VLOOKUP(AH1408,legende!$F$3:$H$6,2,FALSE),"")</f>
        <v>0</v>
      </c>
      <c r="AK1408" s="3" t="s">
        <v>19</v>
      </c>
      <c r="AL1408" s="3" t="s">
        <v>19</v>
      </c>
      <c r="AM1408" s="11" t="str">
        <f>IF(AL1408&lt;&gt;"",VLOOKUP(AL1408,Gefährdungsstufen!$B$2:$G$20,6,FALSE),"")</f>
        <v>potentiell gefährdet</v>
      </c>
      <c r="AN1408" s="71">
        <f>IF(AL1408&lt;&gt;"",VLOOKUP(AL1408,Gefährdungsstufen!$B$2:$G$20,3,FALSE),"")</f>
        <v>0</v>
      </c>
      <c r="AO1408" s="3"/>
      <c r="AP1408" s="11"/>
      <c r="AQ1408" s="11" t="e">
        <f t="shared" si="131"/>
        <v>#VALUE!</v>
      </c>
      <c r="AR1408" s="3">
        <v>2</v>
      </c>
      <c r="AS1408" s="3">
        <v>2</v>
      </c>
      <c r="AV1408" s="2" t="s">
        <v>36</v>
      </c>
      <c r="AW1408" s="2" t="s">
        <v>35</v>
      </c>
    </row>
    <row r="1409" spans="1:55" s="2" customFormat="1" ht="15" hidden="1" customHeight="1">
      <c r="A1409" s="24" t="s">
        <v>26859</v>
      </c>
      <c r="B1409" s="5" t="s">
        <v>17025</v>
      </c>
      <c r="C1409" s="16" t="s">
        <v>17026</v>
      </c>
      <c r="D1409" s="3" t="s">
        <v>1</v>
      </c>
      <c r="E1409" s="3" t="str">
        <f>IF(D1409&lt;&gt;"",VLOOKUP($D1409,Gefährdungsstufen!$B$2:$G$20,6,FALSE),"")</f>
        <v>potentiell gefährdet</v>
      </c>
      <c r="F1409" s="71">
        <f>IF(D1409&lt;&gt;"",VLOOKUP($D1409,Gefährdungsstufen!$B$2:$G$20,3,FALSE),"")</f>
        <v>0</v>
      </c>
      <c r="G1409" s="33" t="str">
        <f t="shared" si="126"/>
        <v>Landolt Elias (1991): Gefährdung der Farn- und Blütenpflanzen in der Schweiz</v>
      </c>
      <c r="H1409" s="3" t="s">
        <v>45</v>
      </c>
      <c r="I1409" s="3" t="str">
        <f>IF(H1409&lt;&gt;"",VLOOKUP($H1409,Gefährdungsstufen!$B$2:$G$20,6,FALSE),"")</f>
        <v>gefährdet</v>
      </c>
      <c r="J1409" s="71">
        <f>IF(H1409&lt;&gt;"",VLOOKUP($H1409,Gefährdungsstufen!$B$2:$G$20,3,FALSE),"")</f>
        <v>3</v>
      </c>
      <c r="K1409" s="33" t="str">
        <f t="shared" si="127"/>
        <v>Landolt Elias (1991): Gefährdung der Farn- und Blütenpflanzen in der Schweiz</v>
      </c>
      <c r="L1409" s="3" t="s">
        <v>8</v>
      </c>
      <c r="M1409" s="3"/>
      <c r="N1409" s="11" t="str">
        <f>IF(M1409&lt;&gt;"",VLOOKUP(M1409,Gefährdungsstufen!$B$2:$G$20,6,FALSE),"")</f>
        <v/>
      </c>
      <c r="O1409" s="33" t="str">
        <f t="shared" si="128"/>
        <v/>
      </c>
      <c r="P1409" s="3" t="s">
        <v>8</v>
      </c>
      <c r="Q1409" s="3"/>
      <c r="R1409" s="11" t="str">
        <f>IF(Q1409&lt;&gt;"",VLOOKUP(Q1409,Gefährdungsstufen!$B$2:$G$20,6,FALSE),"")</f>
        <v/>
      </c>
      <c r="S1409" s="33" t="str">
        <f t="shared" si="129"/>
        <v/>
      </c>
      <c r="T1409" s="3" t="s">
        <v>12</v>
      </c>
      <c r="U1409" s="3" t="s">
        <v>12</v>
      </c>
      <c r="V1409" s="11" t="str">
        <f>IF(U1409&lt;&gt;"",VLOOKUP(U1409,Gefährdungsstufen!$B$2:$G$20,6,FALSE),"")</f>
        <v>vom Aussterben bedroht</v>
      </c>
      <c r="W1409" s="33" t="str">
        <f t="shared" si="130"/>
        <v>Landolt Elias (1991): Gefährdung der Farn- und Blütenpflanzen in der Schweiz</v>
      </c>
      <c r="X1409" s="3">
        <v>5</v>
      </c>
      <c r="Y1409" s="3" t="s">
        <v>8</v>
      </c>
      <c r="Z1409" s="3" t="s">
        <v>13</v>
      </c>
      <c r="AA1409" s="3">
        <v>1</v>
      </c>
      <c r="AB1409" s="3">
        <v>3</v>
      </c>
      <c r="AC1409" s="3">
        <v>1</v>
      </c>
      <c r="AD1409" s="3">
        <v>2</v>
      </c>
      <c r="AE1409" s="3" t="s">
        <v>7</v>
      </c>
      <c r="AF1409" s="3" t="str">
        <f>IF(AE1409&lt;&gt;"",VLOOKUP(AE1409,legende!$A$3:$C$6,2,FALSE),"")</f>
        <v>gross</v>
      </c>
      <c r="AG1409" s="71">
        <f>IF(AE1409&lt;&gt;"",VLOOKUP(AE1409,legende!$A$3:$C$6,3,FALSE),"")</f>
        <v>0</v>
      </c>
      <c r="AH1409" s="3" t="s">
        <v>6</v>
      </c>
      <c r="AI1409" s="3" t="str">
        <f>IF(AH1409&lt;&gt;"",VLOOKUP(AH1409,legende!$F$3:$H$6,3,FALSE),"")</f>
        <v>klein: &lt;1/4</v>
      </c>
      <c r="AJ1409" s="71">
        <f>IF(AH1409&lt;&gt;"",VLOOKUP(AH1409,legende!$F$3:$H$6,2,FALSE),"")</f>
        <v>0</v>
      </c>
      <c r="AK1409" s="3" t="s">
        <v>12</v>
      </c>
      <c r="AL1409" s="3" t="s">
        <v>12</v>
      </c>
      <c r="AM1409" s="11" t="str">
        <f>IF(AL1409&lt;&gt;"",VLOOKUP(AL1409,Gefährdungsstufen!$B$2:$G$20,6,FALSE),"")</f>
        <v>vom Aussterben bedroht</v>
      </c>
      <c r="AN1409" s="71">
        <f>IF(AL1409&lt;&gt;"",VLOOKUP(AL1409,Gefährdungsstufen!$B$2:$G$20,3,FALSE),"")</f>
        <v>5</v>
      </c>
      <c r="AO1409" s="3"/>
      <c r="AP1409" s="11"/>
      <c r="AQ1409" s="11">
        <f t="shared" si="131"/>
        <v>8</v>
      </c>
      <c r="AR1409" s="3">
        <v>5</v>
      </c>
      <c r="AS1409" s="3">
        <v>5</v>
      </c>
      <c r="AU1409" s="2">
        <v>2</v>
      </c>
    </row>
    <row r="1410" spans="1:55" s="2" customFormat="1" ht="15" hidden="1" customHeight="1">
      <c r="A1410" s="24" t="s">
        <v>26859</v>
      </c>
      <c r="B1410" s="5" t="s">
        <v>6729</v>
      </c>
      <c r="C1410" s="16" t="s">
        <v>6730</v>
      </c>
      <c r="D1410" s="3" t="s">
        <v>1</v>
      </c>
      <c r="E1410" s="3" t="str">
        <f>IF(D1410&lt;&gt;"",VLOOKUP($D1410,Gefährdungsstufen!$B$2:$G$20,6,FALSE),"")</f>
        <v>potentiell gefährdet</v>
      </c>
      <c r="F1410" s="71">
        <f>IF(D1410&lt;&gt;"",VLOOKUP($D1410,Gefährdungsstufen!$B$2:$G$20,3,FALSE),"")</f>
        <v>0</v>
      </c>
      <c r="G1410" s="33" t="str">
        <f t="shared" si="126"/>
        <v>Landolt Elias (1991): Gefährdung der Farn- und Blütenpflanzen in der Schweiz</v>
      </c>
      <c r="H1410" s="3" t="s">
        <v>1</v>
      </c>
      <c r="I1410" s="3" t="str">
        <f>IF(H1410&lt;&gt;"",VLOOKUP($H1410,Gefährdungsstufen!$B$2:$G$20,6,FALSE),"")</f>
        <v>potentiell gefährdet</v>
      </c>
      <c r="J1410" s="71">
        <f>IF(H1410&lt;&gt;"",VLOOKUP($H1410,Gefährdungsstufen!$B$2:$G$20,3,FALSE),"")</f>
        <v>0</v>
      </c>
      <c r="K1410" s="33" t="str">
        <f t="shared" si="127"/>
        <v>Landolt Elias (1991): Gefährdung der Farn- und Blütenpflanzen in der Schweiz</v>
      </c>
      <c r="L1410" s="3" t="s">
        <v>9</v>
      </c>
      <c r="M1410" s="3" t="s">
        <v>9</v>
      </c>
      <c r="N1410" s="11" t="str">
        <f>IF(M1410&lt;&gt;"",VLOOKUP(M1410,Gefährdungsstufen!$B$2:$G$20,6,FALSE),"")</f>
        <v>vom Aussterben bedroht</v>
      </c>
      <c r="O1410" s="33" t="str">
        <f t="shared" si="128"/>
        <v>Landolt Elias (1991): Gefährdung der Farn- und Blütenpflanzen in der Schweiz</v>
      </c>
      <c r="P1410" s="3" t="s">
        <v>8</v>
      </c>
      <c r="Q1410" s="3"/>
      <c r="R1410" s="11" t="str">
        <f>IF(Q1410&lt;&gt;"",VLOOKUP(Q1410,Gefährdungsstufen!$B$2:$G$20,6,FALSE),"")</f>
        <v/>
      </c>
      <c r="S1410" s="33" t="str">
        <f t="shared" si="129"/>
        <v/>
      </c>
      <c r="T1410" s="3" t="s">
        <v>9</v>
      </c>
      <c r="U1410" s="3" t="s">
        <v>9</v>
      </c>
      <c r="V1410" s="11" t="str">
        <f>IF(U1410&lt;&gt;"",VLOOKUP(U1410,Gefährdungsstufen!$B$2:$G$20,6,FALSE),"")</f>
        <v>vom Aussterben bedroht</v>
      </c>
      <c r="W1410" s="33" t="str">
        <f t="shared" si="130"/>
        <v>Landolt Elias (1991): Gefährdung der Farn- und Blütenpflanzen in der Schweiz</v>
      </c>
      <c r="X1410" s="3">
        <v>2</v>
      </c>
      <c r="Y1410" s="3" t="s">
        <v>8</v>
      </c>
      <c r="Z1410" s="3" t="s">
        <v>13</v>
      </c>
      <c r="AA1410" s="3">
        <v>3</v>
      </c>
      <c r="AB1410" s="3">
        <v>3</v>
      </c>
      <c r="AC1410" s="3">
        <v>2</v>
      </c>
      <c r="AD1410" s="3">
        <v>4</v>
      </c>
      <c r="AE1410" s="3" t="s">
        <v>7</v>
      </c>
      <c r="AF1410" s="3" t="str">
        <f>IF(AE1410&lt;&gt;"",VLOOKUP(AE1410,legende!$A$3:$C$6,2,FALSE),"")</f>
        <v>gross</v>
      </c>
      <c r="AG1410" s="71">
        <f>IF(AE1410&lt;&gt;"",VLOOKUP(AE1410,legende!$A$3:$C$6,3,FALSE),"")</f>
        <v>0</v>
      </c>
      <c r="AH1410" s="3" t="s">
        <v>6</v>
      </c>
      <c r="AI1410" s="3" t="str">
        <f>IF(AH1410&lt;&gt;"",VLOOKUP(AH1410,legende!$F$3:$H$6,3,FALSE),"")</f>
        <v>klein: &lt;1/4</v>
      </c>
      <c r="AJ1410" s="71">
        <f>IF(AH1410&lt;&gt;"",VLOOKUP(AH1410,legende!$F$3:$H$6,2,FALSE),"")</f>
        <v>0</v>
      </c>
      <c r="AK1410" s="3" t="s">
        <v>9</v>
      </c>
      <c r="AL1410" s="3" t="s">
        <v>9</v>
      </c>
      <c r="AM1410" s="11" t="str">
        <f>IF(AL1410&lt;&gt;"",VLOOKUP(AL1410,Gefährdungsstufen!$B$2:$G$20,6,FALSE),"")</f>
        <v>vom Aussterben bedroht</v>
      </c>
      <c r="AN1410" s="71">
        <f>IF(AL1410&lt;&gt;"",VLOOKUP(AL1410,Gefährdungsstufen!$B$2:$G$20,3,FALSE),"")</f>
        <v>5</v>
      </c>
      <c r="AO1410" s="3"/>
      <c r="AP1410" s="11"/>
      <c r="AQ1410" s="11">
        <f t="shared" si="131"/>
        <v>5</v>
      </c>
      <c r="AR1410" s="3">
        <v>3</v>
      </c>
      <c r="AS1410" s="3">
        <v>3</v>
      </c>
      <c r="AV1410" s="2" t="s">
        <v>36</v>
      </c>
      <c r="AW1410" s="2" t="s">
        <v>35</v>
      </c>
    </row>
    <row r="1411" spans="1:55" s="2" customFormat="1" ht="15" hidden="1" customHeight="1">
      <c r="A1411" s="24" t="s">
        <v>26859</v>
      </c>
      <c r="B1411" s="5" t="s">
        <v>25432</v>
      </c>
      <c r="C1411" s="16" t="s">
        <v>25433</v>
      </c>
      <c r="D1411" s="3" t="s">
        <v>1</v>
      </c>
      <c r="E1411" s="3" t="str">
        <f>IF(D1411&lt;&gt;"",VLOOKUP($D1411,Gefährdungsstufen!$B$2:$G$20,6,FALSE),"")</f>
        <v>potentiell gefährdet</v>
      </c>
      <c r="F1411" s="71">
        <f>IF(D1411&lt;&gt;"",VLOOKUP($D1411,Gefährdungsstufen!$B$2:$G$20,3,FALSE),"")</f>
        <v>0</v>
      </c>
      <c r="G1411" s="33" t="str">
        <f t="shared" si="126"/>
        <v>Landolt Elias (1991): Gefährdung der Farn- und Blütenpflanzen in der Schweiz</v>
      </c>
      <c r="H1411" s="3" t="s">
        <v>1</v>
      </c>
      <c r="I1411" s="3" t="str">
        <f>IF(H1411&lt;&gt;"",VLOOKUP($H1411,Gefährdungsstufen!$B$2:$G$20,6,FALSE),"")</f>
        <v>potentiell gefährdet</v>
      </c>
      <c r="J1411" s="71">
        <f>IF(H1411&lt;&gt;"",VLOOKUP($H1411,Gefährdungsstufen!$B$2:$G$20,3,FALSE),"")</f>
        <v>0</v>
      </c>
      <c r="K1411" s="33" t="str">
        <f t="shared" si="127"/>
        <v>Landolt Elias (1991): Gefährdung der Farn- und Blütenpflanzen in der Schweiz</v>
      </c>
      <c r="L1411" s="3" t="s">
        <v>12</v>
      </c>
      <c r="M1411" s="3" t="s">
        <v>12</v>
      </c>
      <c r="N1411" s="11" t="str">
        <f>IF(M1411&lt;&gt;"",VLOOKUP(M1411,Gefährdungsstufen!$B$2:$G$20,6,FALSE),"")</f>
        <v>vom Aussterben bedroht</v>
      </c>
      <c r="O1411" s="33" t="str">
        <f t="shared" si="128"/>
        <v>Landolt Elias (1991): Gefährdung der Farn- und Blütenpflanzen in der Schweiz</v>
      </c>
      <c r="P1411" s="3" t="s">
        <v>5</v>
      </c>
      <c r="Q1411" s="3" t="s">
        <v>5</v>
      </c>
      <c r="R1411" s="11" t="str">
        <f>IF(Q1411&lt;&gt;"",VLOOKUP(Q1411,Gefährdungsstufen!$B$2:$G$20,6,FALSE),"")</f>
        <v>stark gefährdet</v>
      </c>
      <c r="S1411" s="33" t="str">
        <f t="shared" si="129"/>
        <v>Landolt Elias (1991): Gefährdung der Farn- und Blütenpflanzen in der Schweiz</v>
      </c>
      <c r="T1411" s="3" t="s">
        <v>5</v>
      </c>
      <c r="U1411" s="3" t="s">
        <v>5</v>
      </c>
      <c r="V1411" s="11" t="str">
        <f>IF(U1411&lt;&gt;"",VLOOKUP(U1411,Gefährdungsstufen!$B$2:$G$20,6,FALSE),"")</f>
        <v>stark gefährdet</v>
      </c>
      <c r="W1411" s="33" t="str">
        <f t="shared" si="130"/>
        <v>Landolt Elias (1991): Gefährdung der Farn- und Blütenpflanzen in der Schweiz</v>
      </c>
      <c r="X1411" s="3">
        <v>6</v>
      </c>
      <c r="Y1411" s="3" t="s">
        <v>8</v>
      </c>
      <c r="Z1411" s="3" t="s">
        <v>2</v>
      </c>
      <c r="AA1411" s="3">
        <v>5</v>
      </c>
      <c r="AB1411" s="3">
        <v>6</v>
      </c>
      <c r="AC1411" s="3">
        <v>5</v>
      </c>
      <c r="AD1411" s="3">
        <v>4</v>
      </c>
      <c r="AE1411" s="3" t="s">
        <v>7</v>
      </c>
      <c r="AF1411" s="3" t="str">
        <f>IF(AE1411&lt;&gt;"",VLOOKUP(AE1411,legende!$A$3:$C$6,2,FALSE),"")</f>
        <v>gross</v>
      </c>
      <c r="AG1411" s="71">
        <f>IF(AE1411&lt;&gt;"",VLOOKUP(AE1411,legende!$A$3:$C$6,3,FALSE),"")</f>
        <v>0</v>
      </c>
      <c r="AH1411" s="3" t="s">
        <v>6</v>
      </c>
      <c r="AI1411" s="3" t="str">
        <f>IF(AH1411&lt;&gt;"",VLOOKUP(AH1411,legende!$F$3:$H$6,3,FALSE),"")</f>
        <v>klein: &lt;1/4</v>
      </c>
      <c r="AJ1411" s="71">
        <f>IF(AH1411&lt;&gt;"",VLOOKUP(AH1411,legende!$F$3:$H$6,2,FALSE),"")</f>
        <v>0</v>
      </c>
      <c r="AK1411" s="3" t="s">
        <v>5</v>
      </c>
      <c r="AL1411" s="3" t="s">
        <v>5</v>
      </c>
      <c r="AM1411" s="11" t="str">
        <f>IF(AL1411&lt;&gt;"",VLOOKUP(AL1411,Gefährdungsstufen!$B$2:$G$20,6,FALSE),"")</f>
        <v>stark gefährdet</v>
      </c>
      <c r="AN1411" s="71">
        <f>IF(AL1411&lt;&gt;"",VLOOKUP(AL1411,Gefährdungsstufen!$B$2:$G$20,3,FALSE),"")</f>
        <v>4</v>
      </c>
      <c r="AO1411" s="3"/>
      <c r="AP1411" s="11"/>
      <c r="AQ1411" s="11">
        <f t="shared" si="131"/>
        <v>4</v>
      </c>
      <c r="AR1411" s="3">
        <v>2</v>
      </c>
      <c r="AS1411" s="3">
        <v>2</v>
      </c>
      <c r="AU1411" s="2">
        <v>2</v>
      </c>
    </row>
    <row r="1412" spans="1:55" s="2" customFormat="1" ht="15" hidden="1" customHeight="1">
      <c r="A1412" s="24" t="s">
        <v>26859</v>
      </c>
      <c r="B1412" s="5" t="s">
        <v>11643</v>
      </c>
      <c r="C1412" s="16" t="s">
        <v>11644</v>
      </c>
      <c r="D1412" s="3" t="s">
        <v>1</v>
      </c>
      <c r="E1412" s="3" t="str">
        <f>IF(D1412&lt;&gt;"",VLOOKUP($D1412,Gefährdungsstufen!$B$2:$G$20,6,FALSE),"")</f>
        <v>potentiell gefährdet</v>
      </c>
      <c r="F1412" s="71">
        <f>IF(D1412&lt;&gt;"",VLOOKUP($D1412,Gefährdungsstufen!$B$2:$G$20,3,FALSE),"")</f>
        <v>0</v>
      </c>
      <c r="G1412" s="33" t="str">
        <f t="shared" ref="G1412:G1475" si="132">IF(D1412&lt;&gt;"","Landolt Elias (1991): Gefährdung der Farn- und Blütenpflanzen in der Schweiz","")</f>
        <v>Landolt Elias (1991): Gefährdung der Farn- und Blütenpflanzen in der Schweiz</v>
      </c>
      <c r="H1412" s="3" t="s">
        <v>1</v>
      </c>
      <c r="I1412" s="3" t="str">
        <f>IF(H1412&lt;&gt;"",VLOOKUP($H1412,Gefährdungsstufen!$B$2:$G$20,6,FALSE),"")</f>
        <v>potentiell gefährdet</v>
      </c>
      <c r="J1412" s="71">
        <f>IF(H1412&lt;&gt;"",VLOOKUP($H1412,Gefährdungsstufen!$B$2:$G$20,3,FALSE),"")</f>
        <v>0</v>
      </c>
      <c r="K1412" s="33" t="str">
        <f t="shared" ref="K1412:K1475" si="133">IF(H1412&lt;&gt;"","Landolt Elias (1991): Gefährdung der Farn- und Blütenpflanzen in der Schweiz","")</f>
        <v>Landolt Elias (1991): Gefährdung der Farn- und Blütenpflanzen in der Schweiz</v>
      </c>
      <c r="L1412" s="3" t="s">
        <v>8</v>
      </c>
      <c r="M1412" s="3"/>
      <c r="N1412" s="11" t="str">
        <f>IF(M1412&lt;&gt;"",VLOOKUP(M1412,Gefährdungsstufen!$B$2:$G$20,6,FALSE),"")</f>
        <v/>
      </c>
      <c r="O1412" s="33" t="str">
        <f t="shared" ref="O1412:O1475" si="134">IF(M1412&lt;&gt;"","Landolt Elias (1991): Gefährdung der Farn- und Blütenpflanzen in der Schweiz","")</f>
        <v/>
      </c>
      <c r="P1412" s="3" t="s">
        <v>8</v>
      </c>
      <c r="Q1412" s="3"/>
      <c r="R1412" s="11" t="str">
        <f>IF(Q1412&lt;&gt;"",VLOOKUP(Q1412,Gefährdungsstufen!$B$2:$G$20,6,FALSE),"")</f>
        <v/>
      </c>
      <c r="S1412" s="33" t="str">
        <f t="shared" ref="S1412:S1475" si="135">IF(Q1412&lt;&gt;"","Landolt Elias (1991): Gefährdung der Farn- und Blütenpflanzen in der Schweiz","")</f>
        <v/>
      </c>
      <c r="T1412" s="3" t="s">
        <v>9</v>
      </c>
      <c r="U1412" s="3" t="s">
        <v>9</v>
      </c>
      <c r="V1412" s="11" t="str">
        <f>IF(U1412&lt;&gt;"",VLOOKUP(U1412,Gefährdungsstufen!$B$2:$G$20,6,FALSE),"")</f>
        <v>vom Aussterben bedroht</v>
      </c>
      <c r="W1412" s="33" t="str">
        <f t="shared" ref="W1412:W1475" si="136">IF(U1412&lt;&gt;"","Landolt Elias (1991): Gefährdung der Farn- und Blütenpflanzen in der Schweiz","")</f>
        <v>Landolt Elias (1991): Gefährdung der Farn- und Blütenpflanzen in der Schweiz</v>
      </c>
      <c r="X1412" s="3">
        <v>2</v>
      </c>
      <c r="Y1412" s="3" t="s">
        <v>8</v>
      </c>
      <c r="Z1412" s="3" t="s">
        <v>2</v>
      </c>
      <c r="AA1412" s="3">
        <v>3</v>
      </c>
      <c r="AB1412" s="3">
        <v>4</v>
      </c>
      <c r="AC1412" s="3">
        <v>2</v>
      </c>
      <c r="AD1412" s="3">
        <v>3</v>
      </c>
      <c r="AE1412" s="3" t="s">
        <v>7</v>
      </c>
      <c r="AF1412" s="3" t="str">
        <f>IF(AE1412&lt;&gt;"",VLOOKUP(AE1412,legende!$A$3:$C$6,2,FALSE),"")</f>
        <v>gross</v>
      </c>
      <c r="AG1412" s="71">
        <f>IF(AE1412&lt;&gt;"",VLOOKUP(AE1412,legende!$A$3:$C$6,3,FALSE),"")</f>
        <v>0</v>
      </c>
      <c r="AH1412" s="3" t="s">
        <v>6</v>
      </c>
      <c r="AI1412" s="3" t="str">
        <f>IF(AH1412&lt;&gt;"",VLOOKUP(AH1412,legende!$F$3:$H$6,3,FALSE),"")</f>
        <v>klein: &lt;1/4</v>
      </c>
      <c r="AJ1412" s="71">
        <f>IF(AH1412&lt;&gt;"",VLOOKUP(AH1412,legende!$F$3:$H$6,2,FALSE),"")</f>
        <v>0</v>
      </c>
      <c r="AK1412" s="3" t="s">
        <v>9</v>
      </c>
      <c r="AL1412" s="3" t="s">
        <v>9</v>
      </c>
      <c r="AM1412" s="11" t="str">
        <f>IF(AL1412&lt;&gt;"",VLOOKUP(AL1412,Gefährdungsstufen!$B$2:$G$20,6,FALSE),"")</f>
        <v>vom Aussterben bedroht</v>
      </c>
      <c r="AN1412" s="71">
        <f>IF(AL1412&lt;&gt;"",VLOOKUP(AL1412,Gefährdungsstufen!$B$2:$G$20,3,FALSE),"")</f>
        <v>5</v>
      </c>
      <c r="AO1412" s="3"/>
      <c r="AP1412" s="11"/>
      <c r="AQ1412" s="11">
        <f t="shared" ref="AQ1412:AQ1475" si="137">AN1412+AJ1412+AG1412+J1412+F1412</f>
        <v>5</v>
      </c>
      <c r="AR1412" s="3">
        <v>3</v>
      </c>
      <c r="AS1412" s="3">
        <v>3</v>
      </c>
      <c r="AT1412" s="2">
        <v>1</v>
      </c>
    </row>
    <row r="1413" spans="1:55" s="2" customFormat="1" ht="15" hidden="1" customHeight="1">
      <c r="A1413" s="24" t="s">
        <v>26859</v>
      </c>
      <c r="B1413" s="5" t="s">
        <v>6828</v>
      </c>
      <c r="C1413" s="16" t="s">
        <v>6829</v>
      </c>
      <c r="D1413" s="3" t="s">
        <v>1</v>
      </c>
      <c r="E1413" s="3" t="str">
        <f>IF(D1413&lt;&gt;"",VLOOKUP($D1413,Gefährdungsstufen!$B$2:$G$20,6,FALSE),"")</f>
        <v>potentiell gefährdet</v>
      </c>
      <c r="F1413" s="71">
        <f>IF(D1413&lt;&gt;"",VLOOKUP($D1413,Gefährdungsstufen!$B$2:$G$20,3,FALSE),"")</f>
        <v>0</v>
      </c>
      <c r="G1413" s="33" t="str">
        <f t="shared" si="132"/>
        <v>Landolt Elias (1991): Gefährdung der Farn- und Blütenpflanzen in der Schweiz</v>
      </c>
      <c r="H1413" s="3" t="s">
        <v>1</v>
      </c>
      <c r="I1413" s="3" t="str">
        <f>IF(H1413&lt;&gt;"",VLOOKUP($H1413,Gefährdungsstufen!$B$2:$G$20,6,FALSE),"")</f>
        <v>potentiell gefährdet</v>
      </c>
      <c r="J1413" s="71">
        <f>IF(H1413&lt;&gt;"",VLOOKUP($H1413,Gefährdungsstufen!$B$2:$G$20,3,FALSE),"")</f>
        <v>0</v>
      </c>
      <c r="K1413" s="33" t="str">
        <f t="shared" si="133"/>
        <v>Landolt Elias (1991): Gefährdung der Farn- und Blütenpflanzen in der Schweiz</v>
      </c>
      <c r="L1413" s="3" t="s">
        <v>9</v>
      </c>
      <c r="M1413" s="3" t="s">
        <v>9</v>
      </c>
      <c r="N1413" s="11" t="str">
        <f>IF(M1413&lt;&gt;"",VLOOKUP(M1413,Gefährdungsstufen!$B$2:$G$20,6,FALSE),"")</f>
        <v>vom Aussterben bedroht</v>
      </c>
      <c r="O1413" s="33" t="str">
        <f t="shared" si="134"/>
        <v>Landolt Elias (1991): Gefährdung der Farn- und Blütenpflanzen in der Schweiz</v>
      </c>
      <c r="P1413" s="3" t="s">
        <v>9</v>
      </c>
      <c r="Q1413" s="3" t="s">
        <v>9</v>
      </c>
      <c r="R1413" s="11" t="str">
        <f>IF(Q1413&lt;&gt;"",VLOOKUP(Q1413,Gefährdungsstufen!$B$2:$G$20,6,FALSE),"")</f>
        <v>vom Aussterben bedroht</v>
      </c>
      <c r="S1413" s="33" t="str">
        <f t="shared" si="135"/>
        <v>Landolt Elias (1991): Gefährdung der Farn- und Blütenpflanzen in der Schweiz</v>
      </c>
      <c r="T1413" s="3" t="s">
        <v>5</v>
      </c>
      <c r="U1413" s="3" t="s">
        <v>5</v>
      </c>
      <c r="V1413" s="11" t="str">
        <f>IF(U1413&lt;&gt;"",VLOOKUP(U1413,Gefährdungsstufen!$B$2:$G$20,6,FALSE),"")</f>
        <v>stark gefährdet</v>
      </c>
      <c r="W1413" s="33" t="str">
        <f t="shared" si="136"/>
        <v>Landolt Elias (1991): Gefährdung der Farn- und Blütenpflanzen in der Schweiz</v>
      </c>
      <c r="X1413" s="3">
        <v>5</v>
      </c>
      <c r="Y1413" s="3" t="s">
        <v>8</v>
      </c>
      <c r="Z1413" s="3" t="s">
        <v>2</v>
      </c>
      <c r="AA1413" s="3">
        <v>4</v>
      </c>
      <c r="AB1413" s="3">
        <v>99</v>
      </c>
      <c r="AC1413" s="3">
        <v>99</v>
      </c>
      <c r="AD1413" s="3">
        <v>99</v>
      </c>
      <c r="AE1413" s="3" t="s">
        <v>23</v>
      </c>
      <c r="AF1413" s="3" t="str">
        <f>IF(AE1413&lt;&gt;"",VLOOKUP(AE1413,legende!$A$3:$C$6,2,FALSE),"")</f>
        <v>mittel</v>
      </c>
      <c r="AG1413" s="71">
        <f>IF(AE1413&lt;&gt;"",VLOOKUP(AE1413,legende!$A$3:$C$6,3,FALSE),"")</f>
        <v>2</v>
      </c>
      <c r="AH1413" s="3" t="s">
        <v>6</v>
      </c>
      <c r="AI1413" s="3" t="str">
        <f>IF(AH1413&lt;&gt;"",VLOOKUP(AH1413,legende!$F$3:$H$6,3,FALSE),"")</f>
        <v>klein: &lt;1/4</v>
      </c>
      <c r="AJ1413" s="71">
        <f>IF(AH1413&lt;&gt;"",VLOOKUP(AH1413,legende!$F$3:$H$6,2,FALSE),"")</f>
        <v>0</v>
      </c>
      <c r="AK1413" s="3" t="s">
        <v>5</v>
      </c>
      <c r="AL1413" s="3" t="s">
        <v>5</v>
      </c>
      <c r="AM1413" s="11" t="str">
        <f>IF(AL1413&lt;&gt;"",VLOOKUP(AL1413,Gefährdungsstufen!$B$2:$G$20,6,FALSE),"")</f>
        <v>stark gefährdet</v>
      </c>
      <c r="AN1413" s="71">
        <f>IF(AL1413&lt;&gt;"",VLOOKUP(AL1413,Gefährdungsstufen!$B$2:$G$20,3,FALSE),"")</f>
        <v>4</v>
      </c>
      <c r="AO1413" s="3"/>
      <c r="AP1413" s="11"/>
      <c r="AQ1413" s="11">
        <f t="shared" si="137"/>
        <v>6</v>
      </c>
      <c r="AR1413" s="3">
        <v>4</v>
      </c>
      <c r="AS1413" s="3">
        <v>4</v>
      </c>
      <c r="AU1413" s="2">
        <v>2</v>
      </c>
    </row>
    <row r="1414" spans="1:55" s="2" customFormat="1" ht="15" hidden="1" customHeight="1">
      <c r="A1414" s="24" t="s">
        <v>26859</v>
      </c>
      <c r="B1414" s="5" t="s">
        <v>11099</v>
      </c>
      <c r="C1414" s="16" t="s">
        <v>11100</v>
      </c>
      <c r="D1414" s="3" t="s">
        <v>1</v>
      </c>
      <c r="E1414" s="3" t="str">
        <f>IF(D1414&lt;&gt;"",VLOOKUP($D1414,Gefährdungsstufen!$B$2:$G$20,6,FALSE),"")</f>
        <v>potentiell gefährdet</v>
      </c>
      <c r="F1414" s="71">
        <f>IF(D1414&lt;&gt;"",VLOOKUP($D1414,Gefährdungsstufen!$B$2:$G$20,3,FALSE),"")</f>
        <v>0</v>
      </c>
      <c r="G1414" s="33" t="str">
        <f t="shared" si="132"/>
        <v>Landolt Elias (1991): Gefährdung der Farn- und Blütenpflanzen in der Schweiz</v>
      </c>
      <c r="H1414" s="3" t="s">
        <v>5</v>
      </c>
      <c r="I1414" s="3" t="str">
        <f>IF(H1414&lt;&gt;"",VLOOKUP($H1414,Gefährdungsstufen!$B$2:$G$20,6,FALSE),"")</f>
        <v>stark gefährdet</v>
      </c>
      <c r="J1414" s="71">
        <f>IF(H1414&lt;&gt;"",VLOOKUP($H1414,Gefährdungsstufen!$B$2:$G$20,3,FALSE),"")</f>
        <v>4</v>
      </c>
      <c r="K1414" s="33" t="str">
        <f t="shared" si="133"/>
        <v>Landolt Elias (1991): Gefährdung der Farn- und Blütenpflanzen in der Schweiz</v>
      </c>
      <c r="L1414" s="3" t="s">
        <v>8</v>
      </c>
      <c r="M1414" s="3"/>
      <c r="N1414" s="11" t="str">
        <f>IF(M1414&lt;&gt;"",VLOOKUP(M1414,Gefährdungsstufen!$B$2:$G$20,6,FALSE),"")</f>
        <v/>
      </c>
      <c r="O1414" s="33" t="str">
        <f t="shared" si="134"/>
        <v/>
      </c>
      <c r="P1414" s="3" t="s">
        <v>8</v>
      </c>
      <c r="Q1414" s="3"/>
      <c r="R1414" s="11" t="str">
        <f>IF(Q1414&lt;&gt;"",VLOOKUP(Q1414,Gefährdungsstufen!$B$2:$G$20,6,FALSE),"")</f>
        <v/>
      </c>
      <c r="S1414" s="33" t="str">
        <f t="shared" si="135"/>
        <v/>
      </c>
      <c r="T1414" s="3" t="s">
        <v>8</v>
      </c>
      <c r="U1414" s="3"/>
      <c r="V1414" s="11" t="str">
        <f>IF(U1414&lt;&gt;"",VLOOKUP(U1414,Gefährdungsstufen!$B$2:$G$20,6,FALSE),"")</f>
        <v/>
      </c>
      <c r="W1414" s="33" t="str">
        <f t="shared" si="136"/>
        <v/>
      </c>
      <c r="X1414" s="3">
        <v>5</v>
      </c>
      <c r="Y1414" s="3" t="s">
        <v>8</v>
      </c>
      <c r="Z1414" s="3" t="s">
        <v>13</v>
      </c>
      <c r="AA1414" s="3">
        <v>99</v>
      </c>
      <c r="AB1414" s="3">
        <v>99</v>
      </c>
      <c r="AC1414" s="3">
        <v>99</v>
      </c>
      <c r="AD1414" s="3">
        <v>99</v>
      </c>
      <c r="AE1414" s="3" t="s">
        <v>7</v>
      </c>
      <c r="AF1414" s="3" t="str">
        <f>IF(AE1414&lt;&gt;"",VLOOKUP(AE1414,legende!$A$3:$C$6,2,FALSE),"")</f>
        <v>gross</v>
      </c>
      <c r="AG1414" s="71">
        <f>IF(AE1414&lt;&gt;"",VLOOKUP(AE1414,legende!$A$3:$C$6,3,FALSE),"")</f>
        <v>0</v>
      </c>
      <c r="AH1414" s="3" t="s">
        <v>6</v>
      </c>
      <c r="AI1414" s="3" t="str">
        <f>IF(AH1414&lt;&gt;"",VLOOKUP(AH1414,legende!$F$3:$H$6,3,FALSE),"")</f>
        <v>klein: &lt;1/4</v>
      </c>
      <c r="AJ1414" s="71">
        <f>IF(AH1414&lt;&gt;"",VLOOKUP(AH1414,legende!$F$3:$H$6,2,FALSE),"")</f>
        <v>0</v>
      </c>
      <c r="AK1414" s="3"/>
      <c r="AL1414" s="3"/>
      <c r="AM1414" s="11" t="str">
        <f>IF(AL1414&lt;&gt;"",VLOOKUP(AL1414,Gefährdungsstufen!$B$2:$G$20,6,FALSE),"")</f>
        <v/>
      </c>
      <c r="AN1414" s="71" t="str">
        <f>IF(AL1414&lt;&gt;"",VLOOKUP(AL1414,Gefährdungsstufen!$B$2:$G$20,3,FALSE),"")</f>
        <v/>
      </c>
      <c r="AO1414" s="3"/>
      <c r="AP1414" s="11" t="s">
        <v>26922</v>
      </c>
      <c r="AQ1414" s="11" t="e">
        <f t="shared" si="137"/>
        <v>#VALUE!</v>
      </c>
      <c r="AR1414" s="3">
        <v>3</v>
      </c>
      <c r="AS1414" s="3" t="s">
        <v>113</v>
      </c>
      <c r="AU1414" s="2">
        <v>2</v>
      </c>
    </row>
    <row r="1415" spans="1:55" s="2" customFormat="1" ht="15" hidden="1" customHeight="1">
      <c r="A1415" s="24" t="s">
        <v>26859</v>
      </c>
      <c r="B1415" s="5" t="s">
        <v>7762</v>
      </c>
      <c r="C1415" s="16" t="s">
        <v>7763</v>
      </c>
      <c r="D1415" s="3" t="s">
        <v>1</v>
      </c>
      <c r="E1415" s="3" t="str">
        <f>IF(D1415&lt;&gt;"",VLOOKUP($D1415,Gefährdungsstufen!$B$2:$G$20,6,FALSE),"")</f>
        <v>potentiell gefährdet</v>
      </c>
      <c r="F1415" s="71">
        <f>IF(D1415&lt;&gt;"",VLOOKUP($D1415,Gefährdungsstufen!$B$2:$G$20,3,FALSE),"")</f>
        <v>0</v>
      </c>
      <c r="G1415" s="33" t="str">
        <f t="shared" si="132"/>
        <v>Landolt Elias (1991): Gefährdung der Farn- und Blütenpflanzen in der Schweiz</v>
      </c>
      <c r="H1415" s="3" t="s">
        <v>1</v>
      </c>
      <c r="I1415" s="3" t="str">
        <f>IF(H1415&lt;&gt;"",VLOOKUP($H1415,Gefährdungsstufen!$B$2:$G$20,6,FALSE),"")</f>
        <v>potentiell gefährdet</v>
      </c>
      <c r="J1415" s="71">
        <f>IF(H1415&lt;&gt;"",VLOOKUP($H1415,Gefährdungsstufen!$B$2:$G$20,3,FALSE),"")</f>
        <v>0</v>
      </c>
      <c r="K1415" s="33" t="str">
        <f t="shared" si="133"/>
        <v>Landolt Elias (1991): Gefährdung der Farn- und Blütenpflanzen in der Schweiz</v>
      </c>
      <c r="L1415" s="3" t="s">
        <v>1</v>
      </c>
      <c r="M1415" s="3" t="s">
        <v>1</v>
      </c>
      <c r="N1415" s="11" t="str">
        <f>IF(M1415&lt;&gt;"",VLOOKUP(M1415,Gefährdungsstufen!$B$2:$G$20,6,FALSE),"")</f>
        <v>potentiell gefährdet</v>
      </c>
      <c r="O1415" s="33" t="str">
        <f t="shared" si="134"/>
        <v>Landolt Elias (1991): Gefährdung der Farn- und Blütenpflanzen in der Schweiz</v>
      </c>
      <c r="P1415" s="3" t="s">
        <v>1</v>
      </c>
      <c r="Q1415" s="3" t="s">
        <v>1</v>
      </c>
      <c r="R1415" s="11" t="str">
        <f>IF(Q1415&lt;&gt;"",VLOOKUP(Q1415,Gefährdungsstufen!$B$2:$G$20,6,FALSE),"")</f>
        <v>potentiell gefährdet</v>
      </c>
      <c r="S1415" s="33" t="str">
        <f t="shared" si="135"/>
        <v>Landolt Elias (1991): Gefährdung der Farn- und Blütenpflanzen in der Schweiz</v>
      </c>
      <c r="T1415" s="3" t="s">
        <v>1</v>
      </c>
      <c r="U1415" s="3" t="s">
        <v>1</v>
      </c>
      <c r="V1415" s="11" t="str">
        <f>IF(U1415&lt;&gt;"",VLOOKUP(U1415,Gefährdungsstufen!$B$2:$G$20,6,FALSE),"")</f>
        <v>potentiell gefährdet</v>
      </c>
      <c r="W1415" s="33" t="str">
        <f t="shared" si="136"/>
        <v>Landolt Elias (1991): Gefährdung der Farn- und Blütenpflanzen in der Schweiz</v>
      </c>
      <c r="X1415" s="3">
        <v>6</v>
      </c>
      <c r="Y1415" s="3" t="s">
        <v>8</v>
      </c>
      <c r="Z1415" s="3" t="s">
        <v>2</v>
      </c>
      <c r="AA1415" s="3">
        <v>6</v>
      </c>
      <c r="AB1415" s="3">
        <v>6</v>
      </c>
      <c r="AC1415" s="3">
        <v>6</v>
      </c>
      <c r="AD1415" s="3">
        <v>5</v>
      </c>
      <c r="AE1415" s="3"/>
      <c r="AF1415" s="3" t="str">
        <f>IF(AE1415&lt;&gt;"",VLOOKUP(AE1415,legende!$A$3:$C$6,2,FALSE),"")</f>
        <v/>
      </c>
      <c r="AG1415" s="71" t="str">
        <f>IF(AE1415&lt;&gt;"",VLOOKUP(AE1415,legende!$A$3:$C$6,3,FALSE),"")</f>
        <v/>
      </c>
      <c r="AH1415" s="3"/>
      <c r="AI1415" s="3" t="str">
        <f>IF(AH1415&lt;&gt;"",VLOOKUP(AH1415,legende!$F$3:$H$6,3,FALSE),"")</f>
        <v/>
      </c>
      <c r="AJ1415" s="71" t="str">
        <f>IF(AH1415&lt;&gt;"",VLOOKUP(AH1415,legende!$F$3:$H$6,2,FALSE),"")</f>
        <v/>
      </c>
      <c r="AK1415" s="3" t="s">
        <v>1</v>
      </c>
      <c r="AL1415" s="3" t="s">
        <v>1</v>
      </c>
      <c r="AM1415" s="11" t="str">
        <f>IF(AL1415&lt;&gt;"",VLOOKUP(AL1415,Gefährdungsstufen!$B$2:$G$20,6,FALSE),"")</f>
        <v>potentiell gefährdet</v>
      </c>
      <c r="AN1415" s="71">
        <f>IF(AL1415&lt;&gt;"",VLOOKUP(AL1415,Gefährdungsstufen!$B$2:$G$20,3,FALSE),"")</f>
        <v>0</v>
      </c>
      <c r="AO1415" s="3"/>
      <c r="AP1415" s="11" t="s">
        <v>26922</v>
      </c>
      <c r="AQ1415" s="11" t="e">
        <f t="shared" si="137"/>
        <v>#VALUE!</v>
      </c>
      <c r="AR1415" s="3">
        <v>0</v>
      </c>
      <c r="AS1415" s="3" t="s">
        <v>0</v>
      </c>
      <c r="AT1415" s="2">
        <v>1</v>
      </c>
      <c r="AV1415" s="2" t="s">
        <v>36</v>
      </c>
      <c r="AW1415" s="2" t="s">
        <v>35</v>
      </c>
    </row>
    <row r="1416" spans="1:55" s="2" customFormat="1" ht="15" hidden="1" customHeight="1">
      <c r="A1416" s="24" t="s">
        <v>26859</v>
      </c>
      <c r="B1416" s="5" t="s">
        <v>4471</v>
      </c>
      <c r="C1416" s="16" t="s">
        <v>4472</v>
      </c>
      <c r="D1416" s="3" t="s">
        <v>1</v>
      </c>
      <c r="E1416" s="3" t="str">
        <f>IF(D1416&lt;&gt;"",VLOOKUP($D1416,Gefährdungsstufen!$B$2:$G$20,6,FALSE),"")</f>
        <v>potentiell gefährdet</v>
      </c>
      <c r="F1416" s="71">
        <f>IF(D1416&lt;&gt;"",VLOOKUP($D1416,Gefährdungsstufen!$B$2:$G$20,3,FALSE),"")</f>
        <v>0</v>
      </c>
      <c r="G1416" s="33" t="str">
        <f t="shared" si="132"/>
        <v>Landolt Elias (1991): Gefährdung der Farn- und Blütenpflanzen in der Schweiz</v>
      </c>
      <c r="H1416" s="3" t="s">
        <v>1</v>
      </c>
      <c r="I1416" s="3" t="str">
        <f>IF(H1416&lt;&gt;"",VLOOKUP($H1416,Gefährdungsstufen!$B$2:$G$20,6,FALSE),"")</f>
        <v>potentiell gefährdet</v>
      </c>
      <c r="J1416" s="71">
        <f>IF(H1416&lt;&gt;"",VLOOKUP($H1416,Gefährdungsstufen!$B$2:$G$20,3,FALSE),"")</f>
        <v>0</v>
      </c>
      <c r="K1416" s="33" t="str">
        <f t="shared" si="133"/>
        <v>Landolt Elias (1991): Gefährdung der Farn- und Blütenpflanzen in der Schweiz</v>
      </c>
      <c r="L1416" s="3" t="s">
        <v>1</v>
      </c>
      <c r="M1416" s="3" t="s">
        <v>1</v>
      </c>
      <c r="N1416" s="11" t="str">
        <f>IF(M1416&lt;&gt;"",VLOOKUP(M1416,Gefährdungsstufen!$B$2:$G$20,6,FALSE),"")</f>
        <v>potentiell gefährdet</v>
      </c>
      <c r="O1416" s="33" t="str">
        <f t="shared" si="134"/>
        <v>Landolt Elias (1991): Gefährdung der Farn- und Blütenpflanzen in der Schweiz</v>
      </c>
      <c r="P1416" s="3" t="s">
        <v>1</v>
      </c>
      <c r="Q1416" s="3" t="s">
        <v>1</v>
      </c>
      <c r="R1416" s="11" t="str">
        <f>IF(Q1416&lt;&gt;"",VLOOKUP(Q1416,Gefährdungsstufen!$B$2:$G$20,6,FALSE),"")</f>
        <v>potentiell gefährdet</v>
      </c>
      <c r="S1416" s="33" t="str">
        <f t="shared" si="135"/>
        <v>Landolt Elias (1991): Gefährdung der Farn- und Blütenpflanzen in der Schweiz</v>
      </c>
      <c r="T1416" s="3" t="s">
        <v>5</v>
      </c>
      <c r="U1416" s="3" t="s">
        <v>5</v>
      </c>
      <c r="V1416" s="11" t="str">
        <f>IF(U1416&lt;&gt;"",VLOOKUP(U1416,Gefährdungsstufen!$B$2:$G$20,6,FALSE),"")</f>
        <v>stark gefährdet</v>
      </c>
      <c r="W1416" s="33" t="str">
        <f t="shared" si="136"/>
        <v>Landolt Elias (1991): Gefährdung der Farn- und Blütenpflanzen in der Schweiz</v>
      </c>
      <c r="X1416" s="3">
        <v>1</v>
      </c>
      <c r="Y1416" s="3" t="s">
        <v>8</v>
      </c>
      <c r="Z1416" s="3" t="s">
        <v>2</v>
      </c>
      <c r="AA1416" s="3">
        <v>7</v>
      </c>
      <c r="AB1416" s="3">
        <v>7</v>
      </c>
      <c r="AC1416" s="3">
        <v>7</v>
      </c>
      <c r="AD1416" s="3">
        <v>5</v>
      </c>
      <c r="AE1416" s="3"/>
      <c r="AF1416" s="3" t="str">
        <f>IF(AE1416&lt;&gt;"",VLOOKUP(AE1416,legende!$A$3:$C$6,2,FALSE),"")</f>
        <v/>
      </c>
      <c r="AG1416" s="71" t="str">
        <f>IF(AE1416&lt;&gt;"",VLOOKUP(AE1416,legende!$A$3:$C$6,3,FALSE),"")</f>
        <v/>
      </c>
      <c r="AH1416" s="3"/>
      <c r="AI1416" s="3" t="str">
        <f>IF(AH1416&lt;&gt;"",VLOOKUP(AH1416,legende!$F$3:$H$6,3,FALSE),"")</f>
        <v/>
      </c>
      <c r="AJ1416" s="71" t="str">
        <f>IF(AH1416&lt;&gt;"",VLOOKUP(AH1416,legende!$F$3:$H$6,2,FALSE),"")</f>
        <v/>
      </c>
      <c r="AK1416" s="3" t="s">
        <v>1</v>
      </c>
      <c r="AL1416" s="3" t="s">
        <v>1</v>
      </c>
      <c r="AM1416" s="11" t="str">
        <f>IF(AL1416&lt;&gt;"",VLOOKUP(AL1416,Gefährdungsstufen!$B$2:$G$20,6,FALSE),"")</f>
        <v>potentiell gefährdet</v>
      </c>
      <c r="AN1416" s="71">
        <f>IF(AL1416&lt;&gt;"",VLOOKUP(AL1416,Gefährdungsstufen!$B$2:$G$20,3,FALSE),"")</f>
        <v>0</v>
      </c>
      <c r="AO1416" s="3"/>
      <c r="AP1416" s="11" t="s">
        <v>26922</v>
      </c>
      <c r="AQ1416" s="11" t="e">
        <f t="shared" si="137"/>
        <v>#VALUE!</v>
      </c>
      <c r="AR1416" s="3">
        <v>0</v>
      </c>
      <c r="AS1416" s="3" t="s">
        <v>0</v>
      </c>
      <c r="AT1416" s="2">
        <v>1</v>
      </c>
    </row>
    <row r="1417" spans="1:55" s="2" customFormat="1" ht="15" hidden="1" customHeight="1">
      <c r="A1417" s="24" t="s">
        <v>26859</v>
      </c>
      <c r="B1417" s="5" t="s">
        <v>10763</v>
      </c>
      <c r="C1417" s="16" t="s">
        <v>10764</v>
      </c>
      <c r="D1417" s="3" t="s">
        <v>1</v>
      </c>
      <c r="E1417" s="3" t="str">
        <f>IF(D1417&lt;&gt;"",VLOOKUP($D1417,Gefährdungsstufen!$B$2:$G$20,6,FALSE),"")</f>
        <v>potentiell gefährdet</v>
      </c>
      <c r="F1417" s="71">
        <f>IF(D1417&lt;&gt;"",VLOOKUP($D1417,Gefährdungsstufen!$B$2:$G$20,3,FALSE),"")</f>
        <v>0</v>
      </c>
      <c r="G1417" s="33" t="str">
        <f t="shared" si="132"/>
        <v>Landolt Elias (1991): Gefährdung der Farn- und Blütenpflanzen in der Schweiz</v>
      </c>
      <c r="H1417" s="3" t="s">
        <v>1</v>
      </c>
      <c r="I1417" s="3" t="str">
        <f>IF(H1417&lt;&gt;"",VLOOKUP($H1417,Gefährdungsstufen!$B$2:$G$20,6,FALSE),"")</f>
        <v>potentiell gefährdet</v>
      </c>
      <c r="J1417" s="71">
        <f>IF(H1417&lt;&gt;"",VLOOKUP($H1417,Gefährdungsstufen!$B$2:$G$20,3,FALSE),"")</f>
        <v>0</v>
      </c>
      <c r="K1417" s="33" t="str">
        <f t="shared" si="133"/>
        <v>Landolt Elias (1991): Gefährdung der Farn- und Blütenpflanzen in der Schweiz</v>
      </c>
      <c r="L1417" s="3" t="s">
        <v>1</v>
      </c>
      <c r="M1417" s="3" t="s">
        <v>1</v>
      </c>
      <c r="N1417" s="11" t="str">
        <f>IF(M1417&lt;&gt;"",VLOOKUP(M1417,Gefährdungsstufen!$B$2:$G$20,6,FALSE),"")</f>
        <v>potentiell gefährdet</v>
      </c>
      <c r="O1417" s="33" t="str">
        <f t="shared" si="134"/>
        <v>Landolt Elias (1991): Gefährdung der Farn- und Blütenpflanzen in der Schweiz</v>
      </c>
      <c r="P1417" s="3" t="s">
        <v>1</v>
      </c>
      <c r="Q1417" s="3" t="s">
        <v>1</v>
      </c>
      <c r="R1417" s="11" t="str">
        <f>IF(Q1417&lt;&gt;"",VLOOKUP(Q1417,Gefährdungsstufen!$B$2:$G$20,6,FALSE),"")</f>
        <v>potentiell gefährdet</v>
      </c>
      <c r="S1417" s="33" t="str">
        <f t="shared" si="135"/>
        <v>Landolt Elias (1991): Gefährdung der Farn- und Blütenpflanzen in der Schweiz</v>
      </c>
      <c r="T1417" s="3" t="s">
        <v>1</v>
      </c>
      <c r="U1417" s="3" t="s">
        <v>1</v>
      </c>
      <c r="V1417" s="11" t="str">
        <f>IF(U1417&lt;&gt;"",VLOOKUP(U1417,Gefährdungsstufen!$B$2:$G$20,6,FALSE),"")</f>
        <v>potentiell gefährdet</v>
      </c>
      <c r="W1417" s="33" t="str">
        <f t="shared" si="136"/>
        <v>Landolt Elias (1991): Gefährdung der Farn- und Blütenpflanzen in der Schweiz</v>
      </c>
      <c r="X1417" s="3">
        <v>6</v>
      </c>
      <c r="Y1417" s="3" t="s">
        <v>8</v>
      </c>
      <c r="Z1417" s="3" t="s">
        <v>2</v>
      </c>
      <c r="AA1417" s="3">
        <v>5</v>
      </c>
      <c r="AB1417" s="3">
        <v>6</v>
      </c>
      <c r="AC1417" s="3">
        <v>5</v>
      </c>
      <c r="AD1417" s="3">
        <v>4</v>
      </c>
      <c r="AE1417" s="3"/>
      <c r="AF1417" s="3" t="str">
        <f>IF(AE1417&lt;&gt;"",VLOOKUP(AE1417,legende!$A$3:$C$6,2,FALSE),"")</f>
        <v/>
      </c>
      <c r="AG1417" s="71" t="str">
        <f>IF(AE1417&lt;&gt;"",VLOOKUP(AE1417,legende!$A$3:$C$6,3,FALSE),"")</f>
        <v/>
      </c>
      <c r="AH1417" s="3"/>
      <c r="AI1417" s="3" t="str">
        <f>IF(AH1417&lt;&gt;"",VLOOKUP(AH1417,legende!$F$3:$H$6,3,FALSE),"")</f>
        <v/>
      </c>
      <c r="AJ1417" s="71" t="str">
        <f>IF(AH1417&lt;&gt;"",VLOOKUP(AH1417,legende!$F$3:$H$6,2,FALSE),"")</f>
        <v/>
      </c>
      <c r="AK1417" s="3" t="s">
        <v>1</v>
      </c>
      <c r="AL1417" s="3" t="s">
        <v>1</v>
      </c>
      <c r="AM1417" s="11" t="str">
        <f>IF(AL1417&lt;&gt;"",VLOOKUP(AL1417,Gefährdungsstufen!$B$2:$G$20,6,FALSE),"")</f>
        <v>potentiell gefährdet</v>
      </c>
      <c r="AN1417" s="71">
        <f>IF(AL1417&lt;&gt;"",VLOOKUP(AL1417,Gefährdungsstufen!$B$2:$G$20,3,FALSE),"")</f>
        <v>0</v>
      </c>
      <c r="AO1417" s="3"/>
      <c r="AP1417" s="11" t="s">
        <v>26922</v>
      </c>
      <c r="AQ1417" s="11" t="e">
        <f t="shared" si="137"/>
        <v>#VALUE!</v>
      </c>
      <c r="AR1417" s="3">
        <v>0</v>
      </c>
      <c r="AS1417" s="3" t="s">
        <v>0</v>
      </c>
      <c r="AV1417" s="2" t="s">
        <v>36</v>
      </c>
      <c r="AW1417" s="2" t="s">
        <v>35</v>
      </c>
    </row>
    <row r="1418" spans="1:55" s="2" customFormat="1" ht="15" hidden="1" customHeight="1">
      <c r="A1418" s="24" t="s">
        <v>26859</v>
      </c>
      <c r="B1418" s="5" t="s">
        <v>15992</v>
      </c>
      <c r="C1418" s="16" t="s">
        <v>15993</v>
      </c>
      <c r="D1418" s="3" t="s">
        <v>1</v>
      </c>
      <c r="E1418" s="3" t="str">
        <f>IF(D1418&lt;&gt;"",VLOOKUP($D1418,Gefährdungsstufen!$B$2:$G$20,6,FALSE),"")</f>
        <v>potentiell gefährdet</v>
      </c>
      <c r="F1418" s="71">
        <f>IF(D1418&lt;&gt;"",VLOOKUP($D1418,Gefährdungsstufen!$B$2:$G$20,3,FALSE),"")</f>
        <v>0</v>
      </c>
      <c r="G1418" s="33" t="str">
        <f t="shared" si="132"/>
        <v>Landolt Elias (1991): Gefährdung der Farn- und Blütenpflanzen in der Schweiz</v>
      </c>
      <c r="H1418" s="3" t="s">
        <v>1</v>
      </c>
      <c r="I1418" s="3" t="str">
        <f>IF(H1418&lt;&gt;"",VLOOKUP($H1418,Gefährdungsstufen!$B$2:$G$20,6,FALSE),"")</f>
        <v>potentiell gefährdet</v>
      </c>
      <c r="J1418" s="71">
        <f>IF(H1418&lt;&gt;"",VLOOKUP($H1418,Gefährdungsstufen!$B$2:$G$20,3,FALSE),"")</f>
        <v>0</v>
      </c>
      <c r="K1418" s="33" t="str">
        <f t="shared" si="133"/>
        <v>Landolt Elias (1991): Gefährdung der Farn- und Blütenpflanzen in der Schweiz</v>
      </c>
      <c r="L1418" s="3" t="s">
        <v>45</v>
      </c>
      <c r="M1418" s="3" t="s">
        <v>45</v>
      </c>
      <c r="N1418" s="11" t="str">
        <f>IF(M1418&lt;&gt;"",VLOOKUP(M1418,Gefährdungsstufen!$B$2:$G$20,6,FALSE),"")</f>
        <v>gefährdet</v>
      </c>
      <c r="O1418" s="33" t="str">
        <f t="shared" si="134"/>
        <v>Landolt Elias (1991): Gefährdung der Farn- und Blütenpflanzen in der Schweiz</v>
      </c>
      <c r="P1418" s="3" t="s">
        <v>5</v>
      </c>
      <c r="Q1418" s="3" t="s">
        <v>5</v>
      </c>
      <c r="R1418" s="11" t="str">
        <f>IF(Q1418&lt;&gt;"",VLOOKUP(Q1418,Gefährdungsstufen!$B$2:$G$20,6,FALSE),"")</f>
        <v>stark gefährdet</v>
      </c>
      <c r="S1418" s="33" t="str">
        <f t="shared" si="135"/>
        <v>Landolt Elias (1991): Gefährdung der Farn- und Blütenpflanzen in der Schweiz</v>
      </c>
      <c r="T1418" s="3" t="s">
        <v>9</v>
      </c>
      <c r="U1418" s="3" t="s">
        <v>9</v>
      </c>
      <c r="V1418" s="11" t="str">
        <f>IF(U1418&lt;&gt;"",VLOOKUP(U1418,Gefährdungsstufen!$B$2:$G$20,6,FALSE),"")</f>
        <v>vom Aussterben bedroht</v>
      </c>
      <c r="W1418" s="33" t="str">
        <f t="shared" si="136"/>
        <v>Landolt Elias (1991): Gefährdung der Farn- und Blütenpflanzen in der Schweiz</v>
      </c>
      <c r="X1418" s="3">
        <v>2</v>
      </c>
      <c r="Y1418" s="3" t="s">
        <v>8</v>
      </c>
      <c r="Z1418" s="3" t="s">
        <v>13</v>
      </c>
      <c r="AA1418" s="3">
        <v>99</v>
      </c>
      <c r="AB1418" s="3">
        <v>99</v>
      </c>
      <c r="AC1418" s="3">
        <v>99</v>
      </c>
      <c r="AD1418" s="3">
        <v>99</v>
      </c>
      <c r="AE1418" s="3" t="s">
        <v>7</v>
      </c>
      <c r="AF1418" s="3" t="str">
        <f>IF(AE1418&lt;&gt;"",VLOOKUP(AE1418,legende!$A$3:$C$6,2,FALSE),"")</f>
        <v>gross</v>
      </c>
      <c r="AG1418" s="71">
        <f>IF(AE1418&lt;&gt;"",VLOOKUP(AE1418,legende!$A$3:$C$6,3,FALSE),"")</f>
        <v>0</v>
      </c>
      <c r="AH1418" s="3" t="s">
        <v>6</v>
      </c>
      <c r="AI1418" s="3" t="str">
        <f>IF(AH1418&lt;&gt;"",VLOOKUP(AH1418,legende!$F$3:$H$6,3,FALSE),"")</f>
        <v>klein: &lt;1/4</v>
      </c>
      <c r="AJ1418" s="71">
        <f>IF(AH1418&lt;&gt;"",VLOOKUP(AH1418,legende!$F$3:$H$6,2,FALSE),"")</f>
        <v>0</v>
      </c>
      <c r="AK1418" s="3" t="s">
        <v>9</v>
      </c>
      <c r="AL1418" s="3" t="s">
        <v>9</v>
      </c>
      <c r="AM1418" s="11" t="str">
        <f>IF(AL1418&lt;&gt;"",VLOOKUP(AL1418,Gefährdungsstufen!$B$2:$G$20,6,FALSE),"")</f>
        <v>vom Aussterben bedroht</v>
      </c>
      <c r="AN1418" s="71">
        <f>IF(AL1418&lt;&gt;"",VLOOKUP(AL1418,Gefährdungsstufen!$B$2:$G$20,3,FALSE),"")</f>
        <v>5</v>
      </c>
      <c r="AO1418" s="3"/>
      <c r="AP1418" s="11"/>
      <c r="AQ1418" s="11">
        <f t="shared" si="137"/>
        <v>5</v>
      </c>
      <c r="AR1418" s="3">
        <v>3</v>
      </c>
      <c r="AS1418" s="3">
        <v>3</v>
      </c>
      <c r="AT1418" s="2">
        <v>1</v>
      </c>
    </row>
    <row r="1419" spans="1:55" s="2" customFormat="1" ht="15" hidden="1" customHeight="1">
      <c r="A1419" s="24" t="s">
        <v>26859</v>
      </c>
      <c r="B1419" s="5" t="s">
        <v>4240</v>
      </c>
      <c r="C1419" s="16" t="s">
        <v>4241</v>
      </c>
      <c r="D1419" s="3" t="s">
        <v>1</v>
      </c>
      <c r="E1419" s="3" t="str">
        <f>IF(D1419&lt;&gt;"",VLOOKUP($D1419,Gefährdungsstufen!$B$2:$G$20,6,FALSE),"")</f>
        <v>potentiell gefährdet</v>
      </c>
      <c r="F1419" s="71">
        <f>IF(D1419&lt;&gt;"",VLOOKUP($D1419,Gefährdungsstufen!$B$2:$G$20,3,FALSE),"")</f>
        <v>0</v>
      </c>
      <c r="G1419" s="33" t="str">
        <f t="shared" si="132"/>
        <v>Landolt Elias (1991): Gefährdung der Farn- und Blütenpflanzen in der Schweiz</v>
      </c>
      <c r="H1419" s="3" t="s">
        <v>1</v>
      </c>
      <c r="I1419" s="3" t="str">
        <f>IF(H1419&lt;&gt;"",VLOOKUP($H1419,Gefährdungsstufen!$B$2:$G$20,6,FALSE),"")</f>
        <v>potentiell gefährdet</v>
      </c>
      <c r="J1419" s="71">
        <f>IF(H1419&lt;&gt;"",VLOOKUP($H1419,Gefährdungsstufen!$B$2:$G$20,3,FALSE),"")</f>
        <v>0</v>
      </c>
      <c r="K1419" s="33" t="str">
        <f t="shared" si="133"/>
        <v>Landolt Elias (1991): Gefährdung der Farn- und Blütenpflanzen in der Schweiz</v>
      </c>
      <c r="L1419" s="3" t="s">
        <v>9</v>
      </c>
      <c r="M1419" s="3" t="s">
        <v>9</v>
      </c>
      <c r="N1419" s="11" t="str">
        <f>IF(M1419&lt;&gt;"",VLOOKUP(M1419,Gefährdungsstufen!$B$2:$G$20,6,FALSE),"")</f>
        <v>vom Aussterben bedroht</v>
      </c>
      <c r="O1419" s="33" t="str">
        <f t="shared" si="134"/>
        <v>Landolt Elias (1991): Gefährdung der Farn- und Blütenpflanzen in der Schweiz</v>
      </c>
      <c r="P1419" s="3" t="s">
        <v>5</v>
      </c>
      <c r="Q1419" s="3" t="s">
        <v>5</v>
      </c>
      <c r="R1419" s="11" t="str">
        <f>IF(Q1419&lt;&gt;"",VLOOKUP(Q1419,Gefährdungsstufen!$B$2:$G$20,6,FALSE),"")</f>
        <v>stark gefährdet</v>
      </c>
      <c r="S1419" s="33" t="str">
        <f t="shared" si="135"/>
        <v>Landolt Elias (1991): Gefährdung der Farn- und Blütenpflanzen in der Schweiz</v>
      </c>
      <c r="T1419" s="3" t="s">
        <v>1</v>
      </c>
      <c r="U1419" s="3" t="s">
        <v>1</v>
      </c>
      <c r="V1419" s="11" t="str">
        <f>IF(U1419&lt;&gt;"",VLOOKUP(U1419,Gefährdungsstufen!$B$2:$G$20,6,FALSE),"")</f>
        <v>potentiell gefährdet</v>
      </c>
      <c r="W1419" s="33" t="str">
        <f t="shared" si="136"/>
        <v>Landolt Elias (1991): Gefährdung der Farn- und Blütenpflanzen in der Schweiz</v>
      </c>
      <c r="X1419" s="3">
        <v>5</v>
      </c>
      <c r="Y1419" s="3" t="s">
        <v>8</v>
      </c>
      <c r="Z1419" s="3" t="s">
        <v>2</v>
      </c>
      <c r="AA1419" s="3">
        <v>4</v>
      </c>
      <c r="AB1419" s="3">
        <v>5</v>
      </c>
      <c r="AC1419" s="3">
        <v>4</v>
      </c>
      <c r="AD1419" s="3">
        <v>4</v>
      </c>
      <c r="AE1419" s="3" t="s">
        <v>7</v>
      </c>
      <c r="AF1419" s="3" t="str">
        <f>IF(AE1419&lt;&gt;"",VLOOKUP(AE1419,legende!$A$3:$C$6,2,FALSE),"")</f>
        <v>gross</v>
      </c>
      <c r="AG1419" s="71">
        <f>IF(AE1419&lt;&gt;"",VLOOKUP(AE1419,legende!$A$3:$C$6,3,FALSE),"")</f>
        <v>0</v>
      </c>
      <c r="AH1419" s="3" t="s">
        <v>6</v>
      </c>
      <c r="AI1419" s="3" t="str">
        <f>IF(AH1419&lt;&gt;"",VLOOKUP(AH1419,legende!$F$3:$H$6,3,FALSE),"")</f>
        <v>klein: &lt;1/4</v>
      </c>
      <c r="AJ1419" s="71">
        <f>IF(AH1419&lt;&gt;"",VLOOKUP(AH1419,legende!$F$3:$H$6,2,FALSE),"")</f>
        <v>0</v>
      </c>
      <c r="AK1419" s="3" t="s">
        <v>5</v>
      </c>
      <c r="AL1419" s="3" t="s">
        <v>5</v>
      </c>
      <c r="AM1419" s="11" t="str">
        <f>IF(AL1419&lt;&gt;"",VLOOKUP(AL1419,Gefährdungsstufen!$B$2:$G$20,6,FALSE),"")</f>
        <v>stark gefährdet</v>
      </c>
      <c r="AN1419" s="71">
        <f>IF(AL1419&lt;&gt;"",VLOOKUP(AL1419,Gefährdungsstufen!$B$2:$G$20,3,FALSE),"")</f>
        <v>4</v>
      </c>
      <c r="AO1419" s="3"/>
      <c r="AP1419" s="11"/>
      <c r="AQ1419" s="11">
        <f t="shared" si="137"/>
        <v>4</v>
      </c>
      <c r="AR1419" s="3">
        <v>2</v>
      </c>
      <c r="AS1419" s="3">
        <v>2</v>
      </c>
      <c r="AU1419" s="2">
        <v>2</v>
      </c>
    </row>
    <row r="1420" spans="1:55" s="2" customFormat="1" ht="15" hidden="1" customHeight="1">
      <c r="A1420" s="24" t="s">
        <v>26859</v>
      </c>
      <c r="B1420" s="5" t="s">
        <v>25079</v>
      </c>
      <c r="C1420" s="16" t="s">
        <v>25080</v>
      </c>
      <c r="D1420" s="3" t="s">
        <v>1</v>
      </c>
      <c r="E1420" s="3" t="str">
        <f>IF(D1420&lt;&gt;"",VLOOKUP($D1420,Gefährdungsstufen!$B$2:$G$20,6,FALSE),"")</f>
        <v>potentiell gefährdet</v>
      </c>
      <c r="F1420" s="71">
        <f>IF(D1420&lt;&gt;"",VLOOKUP($D1420,Gefährdungsstufen!$B$2:$G$20,3,FALSE),"")</f>
        <v>0</v>
      </c>
      <c r="G1420" s="33" t="str">
        <f t="shared" si="132"/>
        <v>Landolt Elias (1991): Gefährdung der Farn- und Blütenpflanzen in der Schweiz</v>
      </c>
      <c r="H1420" s="3" t="s">
        <v>1</v>
      </c>
      <c r="I1420" s="3" t="str">
        <f>IF(H1420&lt;&gt;"",VLOOKUP($H1420,Gefährdungsstufen!$B$2:$G$20,6,FALSE),"")</f>
        <v>potentiell gefährdet</v>
      </c>
      <c r="J1420" s="71">
        <f>IF(H1420&lt;&gt;"",VLOOKUP($H1420,Gefährdungsstufen!$B$2:$G$20,3,FALSE),"")</f>
        <v>0</v>
      </c>
      <c r="K1420" s="33" t="str">
        <f t="shared" si="133"/>
        <v>Landolt Elias (1991): Gefährdung der Farn- und Blütenpflanzen in der Schweiz</v>
      </c>
      <c r="L1420" s="3" t="s">
        <v>14</v>
      </c>
      <c r="M1420" s="3" t="s">
        <v>14</v>
      </c>
      <c r="N1420" s="11" t="str">
        <f>IF(M1420&lt;&gt;"",VLOOKUP(M1420,Gefährdungsstufen!$B$2:$G$20,6,FALSE),"")</f>
        <v>vom Aussterben bedroht</v>
      </c>
      <c r="O1420" s="33" t="str">
        <f t="shared" si="134"/>
        <v>Landolt Elias (1991): Gefährdung der Farn- und Blütenpflanzen in der Schweiz</v>
      </c>
      <c r="P1420" s="3" t="s">
        <v>1</v>
      </c>
      <c r="Q1420" s="3" t="s">
        <v>1</v>
      </c>
      <c r="R1420" s="11" t="str">
        <f>IF(Q1420&lt;&gt;"",VLOOKUP(Q1420,Gefährdungsstufen!$B$2:$G$20,6,FALSE),"")</f>
        <v>potentiell gefährdet</v>
      </c>
      <c r="S1420" s="33" t="str">
        <f t="shared" si="135"/>
        <v>Landolt Elias (1991): Gefährdung der Farn- und Blütenpflanzen in der Schweiz</v>
      </c>
      <c r="T1420" s="3" t="s">
        <v>5</v>
      </c>
      <c r="U1420" s="3" t="s">
        <v>5</v>
      </c>
      <c r="V1420" s="11" t="str">
        <f>IF(U1420&lt;&gt;"",VLOOKUP(U1420,Gefährdungsstufen!$B$2:$G$20,6,FALSE),"")</f>
        <v>stark gefährdet</v>
      </c>
      <c r="W1420" s="33" t="str">
        <f t="shared" si="136"/>
        <v>Landolt Elias (1991): Gefährdung der Farn- und Blütenpflanzen in der Schweiz</v>
      </c>
      <c r="X1420" s="3">
        <v>1</v>
      </c>
      <c r="Y1420" s="3" t="s">
        <v>8</v>
      </c>
      <c r="Z1420" s="3" t="s">
        <v>2</v>
      </c>
      <c r="AA1420" s="3">
        <v>4</v>
      </c>
      <c r="AB1420" s="3">
        <v>5</v>
      </c>
      <c r="AC1420" s="3">
        <v>4</v>
      </c>
      <c r="AD1420" s="3">
        <v>4</v>
      </c>
      <c r="AE1420" s="3" t="s">
        <v>7</v>
      </c>
      <c r="AF1420" s="3" t="str">
        <f>IF(AE1420&lt;&gt;"",VLOOKUP(AE1420,legende!$A$3:$C$6,2,FALSE),"")</f>
        <v>gross</v>
      </c>
      <c r="AG1420" s="71">
        <f>IF(AE1420&lt;&gt;"",VLOOKUP(AE1420,legende!$A$3:$C$6,3,FALSE),"")</f>
        <v>0</v>
      </c>
      <c r="AH1420" s="3" t="s">
        <v>6</v>
      </c>
      <c r="AI1420" s="3" t="str">
        <f>IF(AH1420&lt;&gt;"",VLOOKUP(AH1420,legende!$F$3:$H$6,3,FALSE),"")</f>
        <v>klein: &lt;1/4</v>
      </c>
      <c r="AJ1420" s="71">
        <f>IF(AH1420&lt;&gt;"",VLOOKUP(AH1420,legende!$F$3:$H$6,2,FALSE),"")</f>
        <v>0</v>
      </c>
      <c r="AK1420" s="3" t="s">
        <v>5</v>
      </c>
      <c r="AL1420" s="3" t="s">
        <v>5</v>
      </c>
      <c r="AM1420" s="11" t="str">
        <f>IF(AL1420&lt;&gt;"",VLOOKUP(AL1420,Gefährdungsstufen!$B$2:$G$20,6,FALSE),"")</f>
        <v>stark gefährdet</v>
      </c>
      <c r="AN1420" s="71">
        <f>IF(AL1420&lt;&gt;"",VLOOKUP(AL1420,Gefährdungsstufen!$B$2:$G$20,3,FALSE),"")</f>
        <v>4</v>
      </c>
      <c r="AO1420" s="3"/>
      <c r="AP1420" s="11"/>
      <c r="AQ1420" s="11">
        <f t="shared" si="137"/>
        <v>4</v>
      </c>
      <c r="AR1420" s="3">
        <v>2</v>
      </c>
      <c r="AS1420" s="3">
        <v>2</v>
      </c>
      <c r="AT1420" s="2">
        <v>1</v>
      </c>
    </row>
    <row r="1421" spans="1:55" s="2" customFormat="1" ht="15" hidden="1" customHeight="1">
      <c r="A1421" s="24" t="s">
        <v>26859</v>
      </c>
      <c r="B1421" s="5" t="s">
        <v>15926</v>
      </c>
      <c r="C1421" s="16" t="s">
        <v>15927</v>
      </c>
      <c r="D1421" s="3" t="s">
        <v>1</v>
      </c>
      <c r="E1421" s="3" t="str">
        <f>IF(D1421&lt;&gt;"",VLOOKUP($D1421,Gefährdungsstufen!$B$2:$G$20,6,FALSE),"")</f>
        <v>potentiell gefährdet</v>
      </c>
      <c r="F1421" s="71">
        <f>IF(D1421&lt;&gt;"",VLOOKUP($D1421,Gefährdungsstufen!$B$2:$G$20,3,FALSE),"")</f>
        <v>0</v>
      </c>
      <c r="G1421" s="33" t="str">
        <f t="shared" si="132"/>
        <v>Landolt Elias (1991): Gefährdung der Farn- und Blütenpflanzen in der Schweiz</v>
      </c>
      <c r="H1421" s="3" t="s">
        <v>5</v>
      </c>
      <c r="I1421" s="3" t="str">
        <f>IF(H1421&lt;&gt;"",VLOOKUP($H1421,Gefährdungsstufen!$B$2:$G$20,6,FALSE),"")</f>
        <v>stark gefährdet</v>
      </c>
      <c r="J1421" s="71">
        <f>IF(H1421&lt;&gt;"",VLOOKUP($H1421,Gefährdungsstufen!$B$2:$G$20,3,FALSE),"")</f>
        <v>4</v>
      </c>
      <c r="K1421" s="33" t="str">
        <f t="shared" si="133"/>
        <v>Landolt Elias (1991): Gefährdung der Farn- und Blütenpflanzen in der Schweiz</v>
      </c>
      <c r="L1421" s="3" t="s">
        <v>14</v>
      </c>
      <c r="M1421" s="3" t="s">
        <v>14</v>
      </c>
      <c r="N1421" s="11" t="str">
        <f>IF(M1421&lt;&gt;"",VLOOKUP(M1421,Gefährdungsstufen!$B$2:$G$20,6,FALSE),"")</f>
        <v>vom Aussterben bedroht</v>
      </c>
      <c r="O1421" s="33" t="str">
        <f t="shared" si="134"/>
        <v>Landolt Elias (1991): Gefährdung der Farn- und Blütenpflanzen in der Schweiz</v>
      </c>
      <c r="P1421" s="3" t="s">
        <v>14</v>
      </c>
      <c r="Q1421" s="3" t="s">
        <v>14</v>
      </c>
      <c r="R1421" s="11" t="str">
        <f>IF(Q1421&lt;&gt;"",VLOOKUP(Q1421,Gefährdungsstufen!$B$2:$G$20,6,FALSE),"")</f>
        <v>vom Aussterben bedroht</v>
      </c>
      <c r="S1421" s="33" t="str">
        <f t="shared" si="135"/>
        <v>Landolt Elias (1991): Gefährdung der Farn- und Blütenpflanzen in der Schweiz</v>
      </c>
      <c r="T1421" s="3" t="s">
        <v>9</v>
      </c>
      <c r="U1421" s="3" t="s">
        <v>9</v>
      </c>
      <c r="V1421" s="11" t="str">
        <f>IF(U1421&lt;&gt;"",VLOOKUP(U1421,Gefährdungsstufen!$B$2:$G$20,6,FALSE),"")</f>
        <v>vom Aussterben bedroht</v>
      </c>
      <c r="W1421" s="33" t="str">
        <f t="shared" si="136"/>
        <v>Landolt Elias (1991): Gefährdung der Farn- und Blütenpflanzen in der Schweiz</v>
      </c>
      <c r="X1421" s="3">
        <v>5</v>
      </c>
      <c r="Y1421" s="3" t="s">
        <v>8</v>
      </c>
      <c r="Z1421" s="3" t="s">
        <v>2</v>
      </c>
      <c r="AA1421" s="3">
        <v>2</v>
      </c>
      <c r="AB1421" s="3">
        <v>2</v>
      </c>
      <c r="AC1421" s="3">
        <v>1</v>
      </c>
      <c r="AD1421" s="3">
        <v>3</v>
      </c>
      <c r="AE1421" s="3" t="s">
        <v>23</v>
      </c>
      <c r="AF1421" s="3" t="str">
        <f>IF(AE1421&lt;&gt;"",VLOOKUP(AE1421,legende!$A$3:$C$6,2,FALSE),"")</f>
        <v>mittel</v>
      </c>
      <c r="AG1421" s="71">
        <f>IF(AE1421&lt;&gt;"",VLOOKUP(AE1421,legende!$A$3:$C$6,3,FALSE),"")</f>
        <v>2</v>
      </c>
      <c r="AH1421" s="3" t="s">
        <v>6</v>
      </c>
      <c r="AI1421" s="3" t="str">
        <f>IF(AH1421&lt;&gt;"",VLOOKUP(AH1421,legende!$F$3:$H$6,3,FALSE),"")</f>
        <v>klein: &lt;1/4</v>
      </c>
      <c r="AJ1421" s="71">
        <f>IF(AH1421&lt;&gt;"",VLOOKUP(AH1421,legende!$F$3:$H$6,2,FALSE),"")</f>
        <v>0</v>
      </c>
      <c r="AK1421" s="3" t="s">
        <v>9</v>
      </c>
      <c r="AL1421" s="3" t="s">
        <v>9</v>
      </c>
      <c r="AM1421" s="11" t="str">
        <f>IF(AL1421&lt;&gt;"",VLOOKUP(AL1421,Gefährdungsstufen!$B$2:$G$20,6,FALSE),"")</f>
        <v>vom Aussterben bedroht</v>
      </c>
      <c r="AN1421" s="71">
        <f>IF(AL1421&lt;&gt;"",VLOOKUP(AL1421,Gefährdungsstufen!$B$2:$G$20,3,FALSE),"")</f>
        <v>5</v>
      </c>
      <c r="AO1421" s="3"/>
      <c r="AP1421" s="11"/>
      <c r="AQ1421" s="11">
        <f t="shared" si="137"/>
        <v>11</v>
      </c>
      <c r="AR1421" s="3">
        <v>8</v>
      </c>
      <c r="AS1421" s="3">
        <v>8</v>
      </c>
      <c r="AU1421" s="2">
        <v>2</v>
      </c>
    </row>
    <row r="1422" spans="1:55" s="2" customFormat="1" ht="15" hidden="1" customHeight="1">
      <c r="A1422" s="24" t="s">
        <v>26859</v>
      </c>
      <c r="B1422" s="5" t="s">
        <v>10374</v>
      </c>
      <c r="C1422" s="16" t="s">
        <v>10375</v>
      </c>
      <c r="D1422" s="3"/>
      <c r="E1422" s="3" t="str">
        <f>IF(D1422&lt;&gt;"",VLOOKUP($D1422,Gefährdungsstufen!$B$2:$G$20,6,FALSE),"")</f>
        <v/>
      </c>
      <c r="F1422" s="71" t="str">
        <f>IF(D1422&lt;&gt;"",VLOOKUP($D1422,Gefährdungsstufen!$B$2:$G$20,3,FALSE),"")</f>
        <v/>
      </c>
      <c r="G1422" s="33" t="str">
        <f t="shared" si="132"/>
        <v/>
      </c>
      <c r="H1422" s="3"/>
      <c r="I1422" s="3" t="str">
        <f>IF(H1422&lt;&gt;"",VLOOKUP($H1422,Gefährdungsstufen!$B$2:$G$20,6,FALSE),"")</f>
        <v/>
      </c>
      <c r="J1422" s="71" t="str">
        <f>IF(H1422&lt;&gt;"",VLOOKUP($H1422,Gefährdungsstufen!$B$2:$G$20,3,FALSE),"")</f>
        <v/>
      </c>
      <c r="K1422" s="33" t="str">
        <f t="shared" si="133"/>
        <v/>
      </c>
      <c r="L1422" s="3"/>
      <c r="M1422" s="3"/>
      <c r="N1422" s="11" t="str">
        <f>IF(M1422&lt;&gt;"",VLOOKUP(M1422,Gefährdungsstufen!$B$2:$G$20,6,FALSE),"")</f>
        <v/>
      </c>
      <c r="O1422" s="33" t="str">
        <f t="shared" si="134"/>
        <v/>
      </c>
      <c r="P1422" s="3"/>
      <c r="Q1422" s="3"/>
      <c r="R1422" s="11" t="str">
        <f>IF(Q1422&lt;&gt;"",VLOOKUP(Q1422,Gefährdungsstufen!$B$2:$G$20,6,FALSE),"")</f>
        <v/>
      </c>
      <c r="S1422" s="33" t="str">
        <f t="shared" si="135"/>
        <v/>
      </c>
      <c r="T1422" s="3"/>
      <c r="U1422" s="3"/>
      <c r="V1422" s="11" t="str">
        <f>IF(U1422&lt;&gt;"",VLOOKUP(U1422,Gefährdungsstufen!$B$2:$G$20,6,FALSE),"")</f>
        <v/>
      </c>
      <c r="W1422" s="33" t="str">
        <f t="shared" si="136"/>
        <v/>
      </c>
      <c r="X1422" s="3"/>
      <c r="Y1422" s="3"/>
      <c r="Z1422" s="3" t="s">
        <v>13</v>
      </c>
      <c r="AA1422" s="3">
        <v>99</v>
      </c>
      <c r="AB1422" s="3">
        <v>99</v>
      </c>
      <c r="AC1422" s="3">
        <v>99</v>
      </c>
      <c r="AD1422" s="3">
        <v>99</v>
      </c>
      <c r="AE1422" s="3"/>
      <c r="AF1422" s="3" t="str">
        <f>IF(AE1422&lt;&gt;"",VLOOKUP(AE1422,legende!$A$3:$C$6,2,FALSE),"")</f>
        <v/>
      </c>
      <c r="AG1422" s="71" t="str">
        <f>IF(AE1422&lt;&gt;"",VLOOKUP(AE1422,legende!$A$3:$C$6,3,FALSE),"")</f>
        <v/>
      </c>
      <c r="AH1422" s="3" t="s">
        <v>6</v>
      </c>
      <c r="AI1422" s="3" t="str">
        <f>IF(AH1422&lt;&gt;"",VLOOKUP(AH1422,legende!$F$3:$H$6,3,FALSE),"")</f>
        <v>klein: &lt;1/4</v>
      </c>
      <c r="AJ1422" s="71">
        <f>IF(AH1422&lt;&gt;"",VLOOKUP(AH1422,legende!$F$3:$H$6,2,FALSE),"")</f>
        <v>0</v>
      </c>
      <c r="AK1422" s="3" t="s">
        <v>12</v>
      </c>
      <c r="AL1422" s="3" t="s">
        <v>12</v>
      </c>
      <c r="AM1422" s="11" t="str">
        <f>IF(AL1422&lt;&gt;"",VLOOKUP(AL1422,Gefährdungsstufen!$B$2:$G$20,6,FALSE),"")</f>
        <v>vom Aussterben bedroht</v>
      </c>
      <c r="AN1422" s="71">
        <f>IF(AL1422&lt;&gt;"",VLOOKUP(AL1422,Gefährdungsstufen!$B$2:$G$20,3,FALSE),"")</f>
        <v>5</v>
      </c>
      <c r="AO1422" s="3"/>
      <c r="AP1422" s="11" t="s">
        <v>26922</v>
      </c>
      <c r="AQ1422" s="11" t="e">
        <f t="shared" si="137"/>
        <v>#VALUE!</v>
      </c>
      <c r="AR1422" s="3">
        <v>3</v>
      </c>
      <c r="AS1422" s="3" t="s">
        <v>113</v>
      </c>
      <c r="AT1422" s="2">
        <v>1</v>
      </c>
    </row>
    <row r="1423" spans="1:55" s="2" customFormat="1" ht="15" hidden="1" customHeight="1">
      <c r="A1423" s="24" t="s">
        <v>26859</v>
      </c>
      <c r="B1423" s="5" t="s">
        <v>23799</v>
      </c>
      <c r="C1423" s="16" t="s">
        <v>23800</v>
      </c>
      <c r="D1423" s="3" t="s">
        <v>1</v>
      </c>
      <c r="E1423" s="3" t="str">
        <f>IF(D1423&lt;&gt;"",VLOOKUP($D1423,Gefährdungsstufen!$B$2:$G$20,6,FALSE),"")</f>
        <v>potentiell gefährdet</v>
      </c>
      <c r="F1423" s="71">
        <f>IF(D1423&lt;&gt;"",VLOOKUP($D1423,Gefährdungsstufen!$B$2:$G$20,3,FALSE),"")</f>
        <v>0</v>
      </c>
      <c r="G1423" s="33" t="str">
        <f t="shared" si="132"/>
        <v>Landolt Elias (1991): Gefährdung der Farn- und Blütenpflanzen in der Schweiz</v>
      </c>
      <c r="H1423" s="3" t="s">
        <v>1</v>
      </c>
      <c r="I1423" s="3" t="str">
        <f>IF(H1423&lt;&gt;"",VLOOKUP($H1423,Gefährdungsstufen!$B$2:$G$20,6,FALSE),"")</f>
        <v>potentiell gefährdet</v>
      </c>
      <c r="J1423" s="71">
        <f>IF(H1423&lt;&gt;"",VLOOKUP($H1423,Gefährdungsstufen!$B$2:$G$20,3,FALSE),"")</f>
        <v>0</v>
      </c>
      <c r="K1423" s="33" t="str">
        <f t="shared" si="133"/>
        <v>Landolt Elias (1991): Gefährdung der Farn- und Blütenpflanzen in der Schweiz</v>
      </c>
      <c r="L1423" s="3" t="s">
        <v>1</v>
      </c>
      <c r="M1423" s="3" t="s">
        <v>1</v>
      </c>
      <c r="N1423" s="11" t="str">
        <f>IF(M1423&lt;&gt;"",VLOOKUP(M1423,Gefährdungsstufen!$B$2:$G$20,6,FALSE),"")</f>
        <v>potentiell gefährdet</v>
      </c>
      <c r="O1423" s="33" t="str">
        <f t="shared" si="134"/>
        <v>Landolt Elias (1991): Gefährdung der Farn- und Blütenpflanzen in der Schweiz</v>
      </c>
      <c r="P1423" s="3" t="s">
        <v>1</v>
      </c>
      <c r="Q1423" s="3" t="s">
        <v>1</v>
      </c>
      <c r="R1423" s="11" t="str">
        <f>IF(Q1423&lt;&gt;"",VLOOKUP(Q1423,Gefährdungsstufen!$B$2:$G$20,6,FALSE),"")</f>
        <v>potentiell gefährdet</v>
      </c>
      <c r="S1423" s="33" t="str">
        <f t="shared" si="135"/>
        <v>Landolt Elias (1991): Gefährdung der Farn- und Blütenpflanzen in der Schweiz</v>
      </c>
      <c r="T1423" s="3" t="s">
        <v>1</v>
      </c>
      <c r="U1423" s="3" t="s">
        <v>1</v>
      </c>
      <c r="V1423" s="11" t="str">
        <f>IF(U1423&lt;&gt;"",VLOOKUP(U1423,Gefährdungsstufen!$B$2:$G$20,6,FALSE),"")</f>
        <v>potentiell gefährdet</v>
      </c>
      <c r="W1423" s="33" t="str">
        <f t="shared" si="136"/>
        <v>Landolt Elias (1991): Gefährdung der Farn- und Blütenpflanzen in der Schweiz</v>
      </c>
      <c r="X1423" s="3">
        <v>7</v>
      </c>
      <c r="Y1423" s="3" t="s">
        <v>8</v>
      </c>
      <c r="Z1423" s="3" t="s">
        <v>2</v>
      </c>
      <c r="AA1423" s="3">
        <v>5</v>
      </c>
      <c r="AB1423" s="3">
        <v>99</v>
      </c>
      <c r="AC1423" s="3">
        <v>99</v>
      </c>
      <c r="AD1423" s="3">
        <v>99</v>
      </c>
      <c r="AE1423" s="3" t="s">
        <v>7</v>
      </c>
      <c r="AF1423" s="3" t="str">
        <f>IF(AE1423&lt;&gt;"",VLOOKUP(AE1423,legende!$A$3:$C$6,2,FALSE),"")</f>
        <v>gross</v>
      </c>
      <c r="AG1423" s="71">
        <f>IF(AE1423&lt;&gt;"",VLOOKUP(AE1423,legende!$A$3:$C$6,3,FALSE),"")</f>
        <v>0</v>
      </c>
      <c r="AH1423" s="3" t="s">
        <v>6</v>
      </c>
      <c r="AI1423" s="3" t="str">
        <f>IF(AH1423&lt;&gt;"",VLOOKUP(AH1423,legende!$F$3:$H$6,3,FALSE),"")</f>
        <v>klein: &lt;1/4</v>
      </c>
      <c r="AJ1423" s="71">
        <f>IF(AH1423&lt;&gt;"",VLOOKUP(AH1423,legende!$F$3:$H$6,2,FALSE),"")</f>
        <v>0</v>
      </c>
      <c r="AK1423" s="3" t="s">
        <v>1</v>
      </c>
      <c r="AL1423" s="3" t="s">
        <v>1</v>
      </c>
      <c r="AM1423" s="11" t="str">
        <f>IF(AL1423&lt;&gt;"",VLOOKUP(AL1423,Gefährdungsstufen!$B$2:$G$20,6,FALSE),"")</f>
        <v>potentiell gefährdet</v>
      </c>
      <c r="AN1423" s="71">
        <f>IF(AL1423&lt;&gt;"",VLOOKUP(AL1423,Gefährdungsstufen!$B$2:$G$20,3,FALSE),"")</f>
        <v>0</v>
      </c>
      <c r="AO1423" s="3"/>
      <c r="AP1423" s="11"/>
      <c r="AQ1423" s="11">
        <f t="shared" si="137"/>
        <v>0</v>
      </c>
      <c r="AR1423" s="3">
        <v>0</v>
      </c>
      <c r="AS1423" s="3">
        <v>0</v>
      </c>
    </row>
    <row r="1424" spans="1:55" s="2" customFormat="1" ht="15" hidden="1" customHeight="1">
      <c r="A1424" s="24" t="s">
        <v>26859</v>
      </c>
      <c r="B1424" s="5" t="s">
        <v>4909</v>
      </c>
      <c r="C1424" s="16" t="s">
        <v>4910</v>
      </c>
      <c r="D1424" s="3" t="s">
        <v>1</v>
      </c>
      <c r="E1424" s="3" t="str">
        <f>IF(D1424&lt;&gt;"",VLOOKUP($D1424,Gefährdungsstufen!$B$2:$G$20,6,FALSE),"")</f>
        <v>potentiell gefährdet</v>
      </c>
      <c r="F1424" s="71">
        <f>IF(D1424&lt;&gt;"",VLOOKUP($D1424,Gefährdungsstufen!$B$2:$G$20,3,FALSE),"")</f>
        <v>0</v>
      </c>
      <c r="G1424" s="33" t="str">
        <f t="shared" si="132"/>
        <v>Landolt Elias (1991): Gefährdung der Farn- und Blütenpflanzen in der Schweiz</v>
      </c>
      <c r="H1424" s="3" t="s">
        <v>1</v>
      </c>
      <c r="I1424" s="3" t="str">
        <f>IF(H1424&lt;&gt;"",VLOOKUP($H1424,Gefährdungsstufen!$B$2:$G$20,6,FALSE),"")</f>
        <v>potentiell gefährdet</v>
      </c>
      <c r="J1424" s="71">
        <f>IF(H1424&lt;&gt;"",VLOOKUP($H1424,Gefährdungsstufen!$B$2:$G$20,3,FALSE),"")</f>
        <v>0</v>
      </c>
      <c r="K1424" s="33" t="str">
        <f t="shared" si="133"/>
        <v>Landolt Elias (1991): Gefährdung der Farn- und Blütenpflanzen in der Schweiz</v>
      </c>
      <c r="L1424" s="3" t="s">
        <v>1</v>
      </c>
      <c r="M1424" s="3" t="s">
        <v>1</v>
      </c>
      <c r="N1424" s="11" t="str">
        <f>IF(M1424&lt;&gt;"",VLOOKUP(M1424,Gefährdungsstufen!$B$2:$G$20,6,FALSE),"")</f>
        <v>potentiell gefährdet</v>
      </c>
      <c r="O1424" s="33" t="str">
        <f t="shared" si="134"/>
        <v>Landolt Elias (1991): Gefährdung der Farn- und Blütenpflanzen in der Schweiz</v>
      </c>
      <c r="P1424" s="3" t="s">
        <v>1</v>
      </c>
      <c r="Q1424" s="3" t="s">
        <v>1</v>
      </c>
      <c r="R1424" s="11" t="str">
        <f>IF(Q1424&lt;&gt;"",VLOOKUP(Q1424,Gefährdungsstufen!$B$2:$G$20,6,FALSE),"")</f>
        <v>potentiell gefährdet</v>
      </c>
      <c r="S1424" s="33" t="str">
        <f t="shared" si="135"/>
        <v>Landolt Elias (1991): Gefährdung der Farn- und Blütenpflanzen in der Schweiz</v>
      </c>
      <c r="T1424" s="3" t="s">
        <v>1</v>
      </c>
      <c r="U1424" s="3" t="s">
        <v>1</v>
      </c>
      <c r="V1424" s="11" t="str">
        <f>IF(U1424&lt;&gt;"",VLOOKUP(U1424,Gefährdungsstufen!$B$2:$G$20,6,FALSE),"")</f>
        <v>potentiell gefährdet</v>
      </c>
      <c r="W1424" s="33" t="str">
        <f t="shared" si="136"/>
        <v>Landolt Elias (1991): Gefährdung der Farn- und Blütenpflanzen in der Schweiz</v>
      </c>
      <c r="X1424" s="3">
        <v>7</v>
      </c>
      <c r="Y1424" s="3" t="s">
        <v>8</v>
      </c>
      <c r="Z1424" s="3" t="s">
        <v>2</v>
      </c>
      <c r="AA1424" s="3">
        <v>8</v>
      </c>
      <c r="AB1424" s="3">
        <v>8</v>
      </c>
      <c r="AC1424" s="3">
        <v>8</v>
      </c>
      <c r="AD1424" s="3">
        <v>5</v>
      </c>
      <c r="AE1424" s="3"/>
      <c r="AF1424" s="3" t="str">
        <f>IF(AE1424&lt;&gt;"",VLOOKUP(AE1424,legende!$A$3:$C$6,2,FALSE),"")</f>
        <v/>
      </c>
      <c r="AG1424" s="71" t="str">
        <f>IF(AE1424&lt;&gt;"",VLOOKUP(AE1424,legende!$A$3:$C$6,3,FALSE),"")</f>
        <v/>
      </c>
      <c r="AH1424" s="3"/>
      <c r="AI1424" s="3" t="str">
        <f>IF(AH1424&lt;&gt;"",VLOOKUP(AH1424,legende!$F$3:$H$6,3,FALSE),"")</f>
        <v/>
      </c>
      <c r="AJ1424" s="71" t="str">
        <f>IF(AH1424&lt;&gt;"",VLOOKUP(AH1424,legende!$F$3:$H$6,2,FALSE),"")</f>
        <v/>
      </c>
      <c r="AK1424" s="3" t="s">
        <v>1</v>
      </c>
      <c r="AL1424" s="3" t="s">
        <v>1</v>
      </c>
      <c r="AM1424" s="11" t="str">
        <f>IF(AL1424&lt;&gt;"",VLOOKUP(AL1424,Gefährdungsstufen!$B$2:$G$20,6,FALSE),"")</f>
        <v>potentiell gefährdet</v>
      </c>
      <c r="AN1424" s="71">
        <f>IF(AL1424&lt;&gt;"",VLOOKUP(AL1424,Gefährdungsstufen!$B$2:$G$20,3,FALSE),"")</f>
        <v>0</v>
      </c>
      <c r="AO1424" s="3"/>
      <c r="AP1424" s="11" t="s">
        <v>26922</v>
      </c>
      <c r="AQ1424" s="11" t="e">
        <f t="shared" si="137"/>
        <v>#VALUE!</v>
      </c>
      <c r="AR1424" s="3">
        <v>0</v>
      </c>
      <c r="AS1424" s="3" t="s">
        <v>0</v>
      </c>
      <c r="AT1424" s="2">
        <v>1</v>
      </c>
      <c r="BB1424" s="2">
        <v>6</v>
      </c>
      <c r="BC1424" s="2">
        <v>7</v>
      </c>
    </row>
    <row r="1425" spans="1:55" s="2" customFormat="1" ht="15" hidden="1" customHeight="1">
      <c r="A1425" s="24" t="s">
        <v>26859</v>
      </c>
      <c r="B1425" s="5" t="s">
        <v>7722</v>
      </c>
      <c r="C1425" s="16" t="s">
        <v>7723</v>
      </c>
      <c r="D1425" s="3" t="s">
        <v>1</v>
      </c>
      <c r="E1425" s="3" t="str">
        <f>IF(D1425&lt;&gt;"",VLOOKUP($D1425,Gefährdungsstufen!$B$2:$G$20,6,FALSE),"")</f>
        <v>potentiell gefährdet</v>
      </c>
      <c r="F1425" s="71">
        <f>IF(D1425&lt;&gt;"",VLOOKUP($D1425,Gefährdungsstufen!$B$2:$G$20,3,FALSE),"")</f>
        <v>0</v>
      </c>
      <c r="G1425" s="33" t="str">
        <f t="shared" si="132"/>
        <v>Landolt Elias (1991): Gefährdung der Farn- und Blütenpflanzen in der Schweiz</v>
      </c>
      <c r="H1425" s="3" t="s">
        <v>1</v>
      </c>
      <c r="I1425" s="3" t="str">
        <f>IF(H1425&lt;&gt;"",VLOOKUP($H1425,Gefährdungsstufen!$B$2:$G$20,6,FALSE),"")</f>
        <v>potentiell gefährdet</v>
      </c>
      <c r="J1425" s="71">
        <f>IF(H1425&lt;&gt;"",VLOOKUP($H1425,Gefährdungsstufen!$B$2:$G$20,3,FALSE),"")</f>
        <v>0</v>
      </c>
      <c r="K1425" s="33" t="str">
        <f t="shared" si="133"/>
        <v>Landolt Elias (1991): Gefährdung der Farn- und Blütenpflanzen in der Schweiz</v>
      </c>
      <c r="L1425" s="3" t="s">
        <v>9</v>
      </c>
      <c r="M1425" s="3" t="s">
        <v>9</v>
      </c>
      <c r="N1425" s="11" t="str">
        <f>IF(M1425&lt;&gt;"",VLOOKUP(M1425,Gefährdungsstufen!$B$2:$G$20,6,FALSE),"")</f>
        <v>vom Aussterben bedroht</v>
      </c>
      <c r="O1425" s="33" t="str">
        <f t="shared" si="134"/>
        <v>Landolt Elias (1991): Gefährdung der Farn- und Blütenpflanzen in der Schweiz</v>
      </c>
      <c r="P1425" s="3" t="s">
        <v>5</v>
      </c>
      <c r="Q1425" s="3" t="s">
        <v>5</v>
      </c>
      <c r="R1425" s="11" t="str">
        <f>IF(Q1425&lt;&gt;"",VLOOKUP(Q1425,Gefährdungsstufen!$B$2:$G$20,6,FALSE),"")</f>
        <v>stark gefährdet</v>
      </c>
      <c r="S1425" s="33" t="str">
        <f t="shared" si="135"/>
        <v>Landolt Elias (1991): Gefährdung der Farn- und Blütenpflanzen in der Schweiz</v>
      </c>
      <c r="T1425" s="3" t="s">
        <v>5</v>
      </c>
      <c r="U1425" s="3" t="s">
        <v>5</v>
      </c>
      <c r="V1425" s="11" t="str">
        <f>IF(U1425&lt;&gt;"",VLOOKUP(U1425,Gefährdungsstufen!$B$2:$G$20,6,FALSE),"")</f>
        <v>stark gefährdet</v>
      </c>
      <c r="W1425" s="33" t="str">
        <f t="shared" si="136"/>
        <v>Landolt Elias (1991): Gefährdung der Farn- und Blütenpflanzen in der Schweiz</v>
      </c>
      <c r="X1425" s="3">
        <v>5</v>
      </c>
      <c r="Y1425" s="3" t="s">
        <v>8</v>
      </c>
      <c r="Z1425" s="3" t="s">
        <v>2</v>
      </c>
      <c r="AA1425" s="3">
        <v>4</v>
      </c>
      <c r="AB1425" s="3">
        <v>5</v>
      </c>
      <c r="AC1425" s="3">
        <v>3</v>
      </c>
      <c r="AD1425" s="3">
        <v>4</v>
      </c>
      <c r="AE1425" s="3" t="s">
        <v>7</v>
      </c>
      <c r="AF1425" s="3" t="str">
        <f>IF(AE1425&lt;&gt;"",VLOOKUP(AE1425,legende!$A$3:$C$6,2,FALSE),"")</f>
        <v>gross</v>
      </c>
      <c r="AG1425" s="71">
        <f>IF(AE1425&lt;&gt;"",VLOOKUP(AE1425,legende!$A$3:$C$6,3,FALSE),"")</f>
        <v>0</v>
      </c>
      <c r="AH1425" s="3" t="s">
        <v>6</v>
      </c>
      <c r="AI1425" s="3" t="str">
        <f>IF(AH1425&lt;&gt;"",VLOOKUP(AH1425,legende!$F$3:$H$6,3,FALSE),"")</f>
        <v>klein: &lt;1/4</v>
      </c>
      <c r="AJ1425" s="71">
        <f>IF(AH1425&lt;&gt;"",VLOOKUP(AH1425,legende!$F$3:$H$6,2,FALSE),"")</f>
        <v>0</v>
      </c>
      <c r="AK1425" s="3" t="s">
        <v>5</v>
      </c>
      <c r="AL1425" s="3" t="s">
        <v>5</v>
      </c>
      <c r="AM1425" s="11" t="str">
        <f>IF(AL1425&lt;&gt;"",VLOOKUP(AL1425,Gefährdungsstufen!$B$2:$G$20,6,FALSE),"")</f>
        <v>stark gefährdet</v>
      </c>
      <c r="AN1425" s="71">
        <f>IF(AL1425&lt;&gt;"",VLOOKUP(AL1425,Gefährdungsstufen!$B$2:$G$20,3,FALSE),"")</f>
        <v>4</v>
      </c>
      <c r="AO1425" s="3"/>
      <c r="AP1425" s="11"/>
      <c r="AQ1425" s="11">
        <f t="shared" si="137"/>
        <v>4</v>
      </c>
      <c r="AR1425" s="3">
        <v>2</v>
      </c>
      <c r="AS1425" s="3">
        <v>2</v>
      </c>
      <c r="AT1425" s="2">
        <v>1</v>
      </c>
      <c r="AU1425" s="2">
        <v>2</v>
      </c>
    </row>
    <row r="1426" spans="1:55" s="2" customFormat="1" ht="15" hidden="1" customHeight="1">
      <c r="A1426" s="24" t="s">
        <v>26859</v>
      </c>
      <c r="B1426" s="5" t="s">
        <v>25536</v>
      </c>
      <c r="C1426" s="16" t="s">
        <v>25537</v>
      </c>
      <c r="D1426" s="3" t="s">
        <v>1</v>
      </c>
      <c r="E1426" s="3" t="str">
        <f>IF(D1426&lt;&gt;"",VLOOKUP($D1426,Gefährdungsstufen!$B$2:$G$20,6,FALSE),"")</f>
        <v>potentiell gefährdet</v>
      </c>
      <c r="F1426" s="71">
        <f>IF(D1426&lt;&gt;"",VLOOKUP($D1426,Gefährdungsstufen!$B$2:$G$20,3,FALSE),"")</f>
        <v>0</v>
      </c>
      <c r="G1426" s="33" t="str">
        <f t="shared" si="132"/>
        <v>Landolt Elias (1991): Gefährdung der Farn- und Blütenpflanzen in der Schweiz</v>
      </c>
      <c r="H1426" s="3" t="s">
        <v>5</v>
      </c>
      <c r="I1426" s="3" t="str">
        <f>IF(H1426&lt;&gt;"",VLOOKUP($H1426,Gefährdungsstufen!$B$2:$G$20,6,FALSE),"")</f>
        <v>stark gefährdet</v>
      </c>
      <c r="J1426" s="71">
        <f>IF(H1426&lt;&gt;"",VLOOKUP($H1426,Gefährdungsstufen!$B$2:$G$20,3,FALSE),"")</f>
        <v>4</v>
      </c>
      <c r="K1426" s="33" t="str">
        <f t="shared" si="133"/>
        <v>Landolt Elias (1991): Gefährdung der Farn- und Blütenpflanzen in der Schweiz</v>
      </c>
      <c r="L1426" s="3" t="s">
        <v>8</v>
      </c>
      <c r="M1426" s="3"/>
      <c r="N1426" s="11" t="str">
        <f>IF(M1426&lt;&gt;"",VLOOKUP(M1426,Gefährdungsstufen!$B$2:$G$20,6,FALSE),"")</f>
        <v/>
      </c>
      <c r="O1426" s="33" t="str">
        <f t="shared" si="134"/>
        <v/>
      </c>
      <c r="P1426" s="3" t="s">
        <v>5</v>
      </c>
      <c r="Q1426" s="3" t="s">
        <v>5</v>
      </c>
      <c r="R1426" s="11" t="str">
        <f>IF(Q1426&lt;&gt;"",VLOOKUP(Q1426,Gefährdungsstufen!$B$2:$G$20,6,FALSE),"")</f>
        <v>stark gefährdet</v>
      </c>
      <c r="S1426" s="33" t="str">
        <f t="shared" si="135"/>
        <v>Landolt Elias (1991): Gefährdung der Farn- und Blütenpflanzen in der Schweiz</v>
      </c>
      <c r="T1426" s="3" t="s">
        <v>9</v>
      </c>
      <c r="U1426" s="3" t="s">
        <v>9</v>
      </c>
      <c r="V1426" s="11" t="str">
        <f>IF(U1426&lt;&gt;"",VLOOKUP(U1426,Gefährdungsstufen!$B$2:$G$20,6,FALSE),"")</f>
        <v>vom Aussterben bedroht</v>
      </c>
      <c r="W1426" s="33" t="str">
        <f t="shared" si="136"/>
        <v>Landolt Elias (1991): Gefährdung der Farn- und Blütenpflanzen in der Schweiz</v>
      </c>
      <c r="X1426" s="3">
        <v>6</v>
      </c>
      <c r="Y1426" s="3" t="s">
        <v>8</v>
      </c>
      <c r="Z1426" s="3" t="s">
        <v>2</v>
      </c>
      <c r="AA1426" s="3">
        <v>1</v>
      </c>
      <c r="AB1426" s="3">
        <v>3</v>
      </c>
      <c r="AC1426" s="3">
        <v>1</v>
      </c>
      <c r="AD1426" s="3">
        <v>2</v>
      </c>
      <c r="AE1426" s="3" t="s">
        <v>7</v>
      </c>
      <c r="AF1426" s="3" t="str">
        <f>IF(AE1426&lt;&gt;"",VLOOKUP(AE1426,legende!$A$3:$C$6,2,FALSE),"")</f>
        <v>gross</v>
      </c>
      <c r="AG1426" s="71">
        <f>IF(AE1426&lt;&gt;"",VLOOKUP(AE1426,legende!$A$3:$C$6,3,FALSE),"")</f>
        <v>0</v>
      </c>
      <c r="AH1426" s="3" t="s">
        <v>6</v>
      </c>
      <c r="AI1426" s="3" t="str">
        <f>IF(AH1426&lt;&gt;"",VLOOKUP(AH1426,legende!$F$3:$H$6,3,FALSE),"")</f>
        <v>klein: &lt;1/4</v>
      </c>
      <c r="AJ1426" s="71">
        <f>IF(AH1426&lt;&gt;"",VLOOKUP(AH1426,legende!$F$3:$H$6,2,FALSE),"")</f>
        <v>0</v>
      </c>
      <c r="AK1426" s="3" t="s">
        <v>12</v>
      </c>
      <c r="AL1426" s="3" t="s">
        <v>12</v>
      </c>
      <c r="AM1426" s="11" t="str">
        <f>IF(AL1426&lt;&gt;"",VLOOKUP(AL1426,Gefährdungsstufen!$B$2:$G$20,6,FALSE),"")</f>
        <v>vom Aussterben bedroht</v>
      </c>
      <c r="AN1426" s="71">
        <f>IF(AL1426&lt;&gt;"",VLOOKUP(AL1426,Gefährdungsstufen!$B$2:$G$20,3,FALSE),"")</f>
        <v>5</v>
      </c>
      <c r="AO1426" s="3"/>
      <c r="AP1426" s="11"/>
      <c r="AQ1426" s="11">
        <f t="shared" si="137"/>
        <v>9</v>
      </c>
      <c r="AR1426" s="3">
        <v>6</v>
      </c>
      <c r="AS1426" s="3">
        <v>6</v>
      </c>
      <c r="AV1426" s="2" t="s">
        <v>36</v>
      </c>
      <c r="AW1426" s="2" t="s">
        <v>35</v>
      </c>
    </row>
    <row r="1427" spans="1:55" s="2" customFormat="1" ht="15" hidden="1" customHeight="1">
      <c r="A1427" s="24" t="s">
        <v>26859</v>
      </c>
      <c r="B1427" s="5" t="s">
        <v>24563</v>
      </c>
      <c r="C1427" s="16" t="s">
        <v>24565</v>
      </c>
      <c r="D1427" s="3" t="s">
        <v>1</v>
      </c>
      <c r="E1427" s="3" t="str">
        <f>IF(D1427&lt;&gt;"",VLOOKUP($D1427,Gefährdungsstufen!$B$2:$G$20,6,FALSE),"")</f>
        <v>potentiell gefährdet</v>
      </c>
      <c r="F1427" s="71">
        <f>IF(D1427&lt;&gt;"",VLOOKUP($D1427,Gefährdungsstufen!$B$2:$G$20,3,FALSE),"")</f>
        <v>0</v>
      </c>
      <c r="G1427" s="33" t="str">
        <f t="shared" si="132"/>
        <v>Landolt Elias (1991): Gefährdung der Farn- und Blütenpflanzen in der Schweiz</v>
      </c>
      <c r="H1427" s="3" t="s">
        <v>1</v>
      </c>
      <c r="I1427" s="3" t="str">
        <f>IF(H1427&lt;&gt;"",VLOOKUP($H1427,Gefährdungsstufen!$B$2:$G$20,6,FALSE),"")</f>
        <v>potentiell gefährdet</v>
      </c>
      <c r="J1427" s="71">
        <f>IF(H1427&lt;&gt;"",VLOOKUP($H1427,Gefährdungsstufen!$B$2:$G$20,3,FALSE),"")</f>
        <v>0</v>
      </c>
      <c r="K1427" s="33" t="str">
        <f t="shared" si="133"/>
        <v>Landolt Elias (1991): Gefährdung der Farn- und Blütenpflanzen in der Schweiz</v>
      </c>
      <c r="L1427" s="3" t="s">
        <v>1</v>
      </c>
      <c r="M1427" s="3" t="s">
        <v>1</v>
      </c>
      <c r="N1427" s="11" t="str">
        <f>IF(M1427&lt;&gt;"",VLOOKUP(M1427,Gefährdungsstufen!$B$2:$G$20,6,FALSE),"")</f>
        <v>potentiell gefährdet</v>
      </c>
      <c r="O1427" s="33" t="str">
        <f t="shared" si="134"/>
        <v>Landolt Elias (1991): Gefährdung der Farn- und Blütenpflanzen in der Schweiz</v>
      </c>
      <c r="P1427" s="3" t="s">
        <v>1</v>
      </c>
      <c r="Q1427" s="3" t="s">
        <v>1</v>
      </c>
      <c r="R1427" s="11" t="str">
        <f>IF(Q1427&lt;&gt;"",VLOOKUP(Q1427,Gefährdungsstufen!$B$2:$G$20,6,FALSE),"")</f>
        <v>potentiell gefährdet</v>
      </c>
      <c r="S1427" s="33" t="str">
        <f t="shared" si="135"/>
        <v>Landolt Elias (1991): Gefährdung der Farn- und Blütenpflanzen in der Schweiz</v>
      </c>
      <c r="T1427" s="3" t="s">
        <v>9</v>
      </c>
      <c r="U1427" s="3" t="s">
        <v>9</v>
      </c>
      <c r="V1427" s="11" t="str">
        <f>IF(U1427&lt;&gt;"",VLOOKUP(U1427,Gefährdungsstufen!$B$2:$G$20,6,FALSE),"")</f>
        <v>vom Aussterben bedroht</v>
      </c>
      <c r="W1427" s="33" t="str">
        <f t="shared" si="136"/>
        <v>Landolt Elias (1991): Gefährdung der Farn- und Blütenpflanzen in der Schweiz</v>
      </c>
      <c r="X1427" s="3">
        <v>6</v>
      </c>
      <c r="Y1427" s="3" t="s">
        <v>8</v>
      </c>
      <c r="Z1427" s="3" t="s">
        <v>2</v>
      </c>
      <c r="AA1427" s="3">
        <v>2</v>
      </c>
      <c r="AB1427" s="3">
        <v>3</v>
      </c>
      <c r="AC1427" s="3">
        <v>2</v>
      </c>
      <c r="AD1427" s="3">
        <v>4</v>
      </c>
      <c r="AE1427" s="3" t="s">
        <v>7</v>
      </c>
      <c r="AF1427" s="3" t="str">
        <f>IF(AE1427&lt;&gt;"",VLOOKUP(AE1427,legende!$A$3:$C$6,2,FALSE),"")</f>
        <v>gross</v>
      </c>
      <c r="AG1427" s="71">
        <f>IF(AE1427&lt;&gt;"",VLOOKUP(AE1427,legende!$A$3:$C$6,3,FALSE),"")</f>
        <v>0</v>
      </c>
      <c r="AH1427" s="3" t="s">
        <v>6</v>
      </c>
      <c r="AI1427" s="3" t="str">
        <f>IF(AH1427&lt;&gt;"",VLOOKUP(AH1427,legende!$F$3:$H$6,3,FALSE),"")</f>
        <v>klein: &lt;1/4</v>
      </c>
      <c r="AJ1427" s="71">
        <f>IF(AH1427&lt;&gt;"",VLOOKUP(AH1427,legende!$F$3:$H$6,2,FALSE),"")</f>
        <v>0</v>
      </c>
      <c r="AK1427" s="3" t="s">
        <v>9</v>
      </c>
      <c r="AL1427" s="3" t="s">
        <v>9</v>
      </c>
      <c r="AM1427" s="11" t="str">
        <f>IF(AL1427&lt;&gt;"",VLOOKUP(AL1427,Gefährdungsstufen!$B$2:$G$20,6,FALSE),"")</f>
        <v>vom Aussterben bedroht</v>
      </c>
      <c r="AN1427" s="71">
        <f>IF(AL1427&lt;&gt;"",VLOOKUP(AL1427,Gefährdungsstufen!$B$2:$G$20,3,FALSE),"")</f>
        <v>5</v>
      </c>
      <c r="AO1427" s="3"/>
      <c r="AP1427" s="11"/>
      <c r="AQ1427" s="11">
        <f t="shared" si="137"/>
        <v>5</v>
      </c>
      <c r="AR1427" s="3">
        <v>3</v>
      </c>
      <c r="AS1427" s="3">
        <v>3</v>
      </c>
      <c r="AT1427" s="2">
        <v>1</v>
      </c>
      <c r="AV1427" s="2" t="s">
        <v>36</v>
      </c>
      <c r="AW1427" s="2" t="s">
        <v>35</v>
      </c>
    </row>
    <row r="1428" spans="1:55" s="2" customFormat="1" ht="15" hidden="1" customHeight="1">
      <c r="A1428" s="24" t="s">
        <v>26859</v>
      </c>
      <c r="B1428" s="5" t="s">
        <v>12061</v>
      </c>
      <c r="C1428" s="16" t="s">
        <v>12062</v>
      </c>
      <c r="D1428" s="3" t="s">
        <v>1</v>
      </c>
      <c r="E1428" s="3" t="str">
        <f>IF(D1428&lt;&gt;"",VLOOKUP($D1428,Gefährdungsstufen!$B$2:$G$20,6,FALSE),"")</f>
        <v>potentiell gefährdet</v>
      </c>
      <c r="F1428" s="71">
        <f>IF(D1428&lt;&gt;"",VLOOKUP($D1428,Gefährdungsstufen!$B$2:$G$20,3,FALSE),"")</f>
        <v>0</v>
      </c>
      <c r="G1428" s="33" t="str">
        <f t="shared" si="132"/>
        <v>Landolt Elias (1991): Gefährdung der Farn- und Blütenpflanzen in der Schweiz</v>
      </c>
      <c r="H1428" s="3" t="s">
        <v>1</v>
      </c>
      <c r="I1428" s="3" t="str">
        <f>IF(H1428&lt;&gt;"",VLOOKUP($H1428,Gefährdungsstufen!$B$2:$G$20,6,FALSE),"")</f>
        <v>potentiell gefährdet</v>
      </c>
      <c r="J1428" s="71">
        <f>IF(H1428&lt;&gt;"",VLOOKUP($H1428,Gefährdungsstufen!$B$2:$G$20,3,FALSE),"")</f>
        <v>0</v>
      </c>
      <c r="K1428" s="33" t="str">
        <f t="shared" si="133"/>
        <v>Landolt Elias (1991): Gefährdung der Farn- und Blütenpflanzen in der Schweiz</v>
      </c>
      <c r="L1428" s="3" t="s">
        <v>1</v>
      </c>
      <c r="M1428" s="3" t="s">
        <v>1</v>
      </c>
      <c r="N1428" s="11" t="str">
        <f>IF(M1428&lt;&gt;"",VLOOKUP(M1428,Gefährdungsstufen!$B$2:$G$20,6,FALSE),"")</f>
        <v>potentiell gefährdet</v>
      </c>
      <c r="O1428" s="33" t="str">
        <f t="shared" si="134"/>
        <v>Landolt Elias (1991): Gefährdung der Farn- und Blütenpflanzen in der Schweiz</v>
      </c>
      <c r="P1428" s="3" t="s">
        <v>1</v>
      </c>
      <c r="Q1428" s="3" t="s">
        <v>1</v>
      </c>
      <c r="R1428" s="11" t="str">
        <f>IF(Q1428&lt;&gt;"",VLOOKUP(Q1428,Gefährdungsstufen!$B$2:$G$20,6,FALSE),"")</f>
        <v>potentiell gefährdet</v>
      </c>
      <c r="S1428" s="33" t="str">
        <f t="shared" si="135"/>
        <v>Landolt Elias (1991): Gefährdung der Farn- und Blütenpflanzen in der Schweiz</v>
      </c>
      <c r="T1428" s="3" t="s">
        <v>45</v>
      </c>
      <c r="U1428" s="3" t="s">
        <v>45</v>
      </c>
      <c r="V1428" s="11" t="str">
        <f>IF(U1428&lt;&gt;"",VLOOKUP(U1428,Gefährdungsstufen!$B$2:$G$20,6,FALSE),"")</f>
        <v>gefährdet</v>
      </c>
      <c r="W1428" s="33" t="str">
        <f t="shared" si="136"/>
        <v>Landolt Elias (1991): Gefährdung der Farn- und Blütenpflanzen in der Schweiz</v>
      </c>
      <c r="X1428" s="3">
        <v>2</v>
      </c>
      <c r="Y1428" s="3" t="s">
        <v>8</v>
      </c>
      <c r="Z1428" s="3" t="s">
        <v>2</v>
      </c>
      <c r="AA1428" s="3">
        <v>5</v>
      </c>
      <c r="AB1428" s="3">
        <v>6</v>
      </c>
      <c r="AC1428" s="3">
        <v>4</v>
      </c>
      <c r="AD1428" s="3">
        <v>4</v>
      </c>
      <c r="AE1428" s="3" t="s">
        <v>7</v>
      </c>
      <c r="AF1428" s="3" t="str">
        <f>IF(AE1428&lt;&gt;"",VLOOKUP(AE1428,legende!$A$3:$C$6,2,FALSE),"")</f>
        <v>gross</v>
      </c>
      <c r="AG1428" s="71">
        <f>IF(AE1428&lt;&gt;"",VLOOKUP(AE1428,legende!$A$3:$C$6,3,FALSE),"")</f>
        <v>0</v>
      </c>
      <c r="AH1428" s="3" t="s">
        <v>6</v>
      </c>
      <c r="AI1428" s="3" t="str">
        <f>IF(AH1428&lt;&gt;"",VLOOKUP(AH1428,legende!$F$3:$H$6,3,FALSE),"")</f>
        <v>klein: &lt;1/4</v>
      </c>
      <c r="AJ1428" s="71">
        <f>IF(AH1428&lt;&gt;"",VLOOKUP(AH1428,legende!$F$3:$H$6,2,FALSE),"")</f>
        <v>0</v>
      </c>
      <c r="AK1428" s="3" t="s">
        <v>1</v>
      </c>
      <c r="AL1428" s="3" t="s">
        <v>1</v>
      </c>
      <c r="AM1428" s="11" t="str">
        <f>IF(AL1428&lt;&gt;"",VLOOKUP(AL1428,Gefährdungsstufen!$B$2:$G$20,6,FALSE),"")</f>
        <v>potentiell gefährdet</v>
      </c>
      <c r="AN1428" s="71">
        <f>IF(AL1428&lt;&gt;"",VLOOKUP(AL1428,Gefährdungsstufen!$B$2:$G$20,3,FALSE),"")</f>
        <v>0</v>
      </c>
      <c r="AO1428" s="3"/>
      <c r="AP1428" s="11"/>
      <c r="AQ1428" s="11">
        <f t="shared" si="137"/>
        <v>0</v>
      </c>
      <c r="AR1428" s="3">
        <v>0</v>
      </c>
      <c r="AS1428" s="3">
        <v>0</v>
      </c>
      <c r="AT1428" s="2">
        <v>1</v>
      </c>
    </row>
    <row r="1429" spans="1:55" s="2" customFormat="1" ht="15" hidden="1" customHeight="1">
      <c r="A1429" s="24" t="s">
        <v>26859</v>
      </c>
      <c r="B1429" s="5" t="s">
        <v>14851</v>
      </c>
      <c r="C1429" s="16" t="s">
        <v>14852</v>
      </c>
      <c r="D1429" s="3" t="s">
        <v>1</v>
      </c>
      <c r="E1429" s="3" t="str">
        <f>IF(D1429&lt;&gt;"",VLOOKUP($D1429,Gefährdungsstufen!$B$2:$G$20,6,FALSE),"")</f>
        <v>potentiell gefährdet</v>
      </c>
      <c r="F1429" s="71">
        <f>IF(D1429&lt;&gt;"",VLOOKUP($D1429,Gefährdungsstufen!$B$2:$G$20,3,FALSE),"")</f>
        <v>0</v>
      </c>
      <c r="G1429" s="33" t="str">
        <f t="shared" si="132"/>
        <v>Landolt Elias (1991): Gefährdung der Farn- und Blütenpflanzen in der Schweiz</v>
      </c>
      <c r="H1429" s="3" t="s">
        <v>9</v>
      </c>
      <c r="I1429" s="3" t="str">
        <f>IF(H1429&lt;&gt;"",VLOOKUP($H1429,Gefährdungsstufen!$B$2:$G$20,6,FALSE),"")</f>
        <v>vom Aussterben bedroht</v>
      </c>
      <c r="J1429" s="71">
        <f>IF(H1429&lt;&gt;"",VLOOKUP($H1429,Gefährdungsstufen!$B$2:$G$20,3,FALSE),"")</f>
        <v>5</v>
      </c>
      <c r="K1429" s="33" t="str">
        <f t="shared" si="133"/>
        <v>Landolt Elias (1991): Gefährdung der Farn- und Blütenpflanzen in der Schweiz</v>
      </c>
      <c r="L1429" s="3" t="s">
        <v>9</v>
      </c>
      <c r="M1429" s="3" t="s">
        <v>9</v>
      </c>
      <c r="N1429" s="11" t="str">
        <f>IF(M1429&lt;&gt;"",VLOOKUP(M1429,Gefährdungsstufen!$B$2:$G$20,6,FALSE),"")</f>
        <v>vom Aussterben bedroht</v>
      </c>
      <c r="O1429" s="33" t="str">
        <f t="shared" si="134"/>
        <v>Landolt Elias (1991): Gefährdung der Farn- und Blütenpflanzen in der Schweiz</v>
      </c>
      <c r="P1429" s="3" t="s">
        <v>14</v>
      </c>
      <c r="Q1429" s="3" t="s">
        <v>14</v>
      </c>
      <c r="R1429" s="11" t="str">
        <f>IF(Q1429&lt;&gt;"",VLOOKUP(Q1429,Gefährdungsstufen!$B$2:$G$20,6,FALSE),"")</f>
        <v>vom Aussterben bedroht</v>
      </c>
      <c r="S1429" s="33" t="str">
        <f t="shared" si="135"/>
        <v>Landolt Elias (1991): Gefährdung der Farn- und Blütenpflanzen in der Schweiz</v>
      </c>
      <c r="T1429" s="3" t="s">
        <v>14</v>
      </c>
      <c r="U1429" s="3" t="s">
        <v>14</v>
      </c>
      <c r="V1429" s="11" t="str">
        <f>IF(U1429&lt;&gt;"",VLOOKUP(U1429,Gefährdungsstufen!$B$2:$G$20,6,FALSE),"")</f>
        <v>vom Aussterben bedroht</v>
      </c>
      <c r="W1429" s="33" t="str">
        <f t="shared" si="136"/>
        <v>Landolt Elias (1991): Gefährdung der Farn- und Blütenpflanzen in der Schweiz</v>
      </c>
      <c r="X1429" s="3">
        <v>7</v>
      </c>
      <c r="Y1429" s="3" t="s">
        <v>8</v>
      </c>
      <c r="Z1429" s="3" t="s">
        <v>2</v>
      </c>
      <c r="AA1429" s="3">
        <v>1</v>
      </c>
      <c r="AB1429" s="3">
        <v>2</v>
      </c>
      <c r="AC1429" s="3">
        <v>1</v>
      </c>
      <c r="AD1429" s="3">
        <v>1</v>
      </c>
      <c r="AE1429" s="3" t="s">
        <v>7</v>
      </c>
      <c r="AF1429" s="3" t="str">
        <f>IF(AE1429&lt;&gt;"",VLOOKUP(AE1429,legende!$A$3:$C$6,2,FALSE),"")</f>
        <v>gross</v>
      </c>
      <c r="AG1429" s="71">
        <f>IF(AE1429&lt;&gt;"",VLOOKUP(AE1429,legende!$A$3:$C$6,3,FALSE),"")</f>
        <v>0</v>
      </c>
      <c r="AH1429" s="3" t="s">
        <v>6</v>
      </c>
      <c r="AI1429" s="3" t="str">
        <f>IF(AH1429&lt;&gt;"",VLOOKUP(AH1429,legende!$F$3:$H$6,3,FALSE),"")</f>
        <v>klein: &lt;1/4</v>
      </c>
      <c r="AJ1429" s="71">
        <f>IF(AH1429&lt;&gt;"",VLOOKUP(AH1429,legende!$F$3:$H$6,2,FALSE),"")</f>
        <v>0</v>
      </c>
      <c r="AK1429" s="3" t="s">
        <v>12</v>
      </c>
      <c r="AL1429" s="3" t="s">
        <v>12</v>
      </c>
      <c r="AM1429" s="11" t="str">
        <f>IF(AL1429&lt;&gt;"",VLOOKUP(AL1429,Gefährdungsstufen!$B$2:$G$20,6,FALSE),"")</f>
        <v>vom Aussterben bedroht</v>
      </c>
      <c r="AN1429" s="71">
        <f>IF(AL1429&lt;&gt;"",VLOOKUP(AL1429,Gefährdungsstufen!$B$2:$G$20,3,FALSE),"")</f>
        <v>5</v>
      </c>
      <c r="AO1429" s="3"/>
      <c r="AP1429" s="11"/>
      <c r="AQ1429" s="11">
        <f t="shared" si="137"/>
        <v>10</v>
      </c>
      <c r="AR1429" s="3">
        <v>7</v>
      </c>
      <c r="AS1429" s="3">
        <v>7</v>
      </c>
      <c r="BB1429" s="2">
        <v>6</v>
      </c>
    </row>
    <row r="1430" spans="1:55" s="2" customFormat="1" ht="15" hidden="1" customHeight="1">
      <c r="A1430" s="24" t="s">
        <v>26859</v>
      </c>
      <c r="B1430" s="5" t="s">
        <v>6879</v>
      </c>
      <c r="C1430" s="16" t="s">
        <v>6880</v>
      </c>
      <c r="D1430" s="3" t="s">
        <v>1</v>
      </c>
      <c r="E1430" s="3" t="str">
        <f>IF(D1430&lt;&gt;"",VLOOKUP($D1430,Gefährdungsstufen!$B$2:$G$20,6,FALSE),"")</f>
        <v>potentiell gefährdet</v>
      </c>
      <c r="F1430" s="71">
        <f>IF(D1430&lt;&gt;"",VLOOKUP($D1430,Gefährdungsstufen!$B$2:$G$20,3,FALSE),"")</f>
        <v>0</v>
      </c>
      <c r="G1430" s="33" t="str">
        <f t="shared" si="132"/>
        <v>Landolt Elias (1991): Gefährdung der Farn- und Blütenpflanzen in der Schweiz</v>
      </c>
      <c r="H1430" s="3" t="s">
        <v>1</v>
      </c>
      <c r="I1430" s="3" t="str">
        <f>IF(H1430&lt;&gt;"",VLOOKUP($H1430,Gefährdungsstufen!$B$2:$G$20,6,FALSE),"")</f>
        <v>potentiell gefährdet</v>
      </c>
      <c r="J1430" s="71">
        <f>IF(H1430&lt;&gt;"",VLOOKUP($H1430,Gefährdungsstufen!$B$2:$G$20,3,FALSE),"")</f>
        <v>0</v>
      </c>
      <c r="K1430" s="33" t="str">
        <f t="shared" si="133"/>
        <v>Landolt Elias (1991): Gefährdung der Farn- und Blütenpflanzen in der Schweiz</v>
      </c>
      <c r="L1430" s="3" t="s">
        <v>1</v>
      </c>
      <c r="M1430" s="3" t="s">
        <v>1</v>
      </c>
      <c r="N1430" s="11" t="str">
        <f>IF(M1430&lt;&gt;"",VLOOKUP(M1430,Gefährdungsstufen!$B$2:$G$20,6,FALSE),"")</f>
        <v>potentiell gefährdet</v>
      </c>
      <c r="O1430" s="33" t="str">
        <f t="shared" si="134"/>
        <v>Landolt Elias (1991): Gefährdung der Farn- und Blütenpflanzen in der Schweiz</v>
      </c>
      <c r="P1430" s="3" t="s">
        <v>1</v>
      </c>
      <c r="Q1430" s="3" t="s">
        <v>1</v>
      </c>
      <c r="R1430" s="11" t="str">
        <f>IF(Q1430&lt;&gt;"",VLOOKUP(Q1430,Gefährdungsstufen!$B$2:$G$20,6,FALSE),"")</f>
        <v>potentiell gefährdet</v>
      </c>
      <c r="S1430" s="33" t="str">
        <f t="shared" si="135"/>
        <v>Landolt Elias (1991): Gefährdung der Farn- und Blütenpflanzen in der Schweiz</v>
      </c>
      <c r="T1430" s="3" t="s">
        <v>1</v>
      </c>
      <c r="U1430" s="3" t="s">
        <v>1</v>
      </c>
      <c r="V1430" s="11" t="str">
        <f>IF(U1430&lt;&gt;"",VLOOKUP(U1430,Gefährdungsstufen!$B$2:$G$20,6,FALSE),"")</f>
        <v>potentiell gefährdet</v>
      </c>
      <c r="W1430" s="33" t="str">
        <f t="shared" si="136"/>
        <v>Landolt Elias (1991): Gefährdung der Farn- und Blütenpflanzen in der Schweiz</v>
      </c>
      <c r="X1430" s="3">
        <v>7</v>
      </c>
      <c r="Y1430" s="3" t="s">
        <v>8</v>
      </c>
      <c r="Z1430" s="3" t="s">
        <v>2</v>
      </c>
      <c r="AA1430" s="3">
        <v>5</v>
      </c>
      <c r="AB1430" s="3">
        <v>99</v>
      </c>
      <c r="AC1430" s="3">
        <v>99</v>
      </c>
      <c r="AD1430" s="3">
        <v>99</v>
      </c>
      <c r="AE1430" s="3"/>
      <c r="AF1430" s="3" t="str">
        <f>IF(AE1430&lt;&gt;"",VLOOKUP(AE1430,legende!$A$3:$C$6,2,FALSE),"")</f>
        <v/>
      </c>
      <c r="AG1430" s="71" t="str">
        <f>IF(AE1430&lt;&gt;"",VLOOKUP(AE1430,legende!$A$3:$C$6,3,FALSE),"")</f>
        <v/>
      </c>
      <c r="AH1430" s="3"/>
      <c r="AI1430" s="3" t="str">
        <f>IF(AH1430&lt;&gt;"",VLOOKUP(AH1430,legende!$F$3:$H$6,3,FALSE),"")</f>
        <v/>
      </c>
      <c r="AJ1430" s="71" t="str">
        <f>IF(AH1430&lt;&gt;"",VLOOKUP(AH1430,legende!$F$3:$H$6,2,FALSE),"")</f>
        <v/>
      </c>
      <c r="AK1430" s="3" t="s">
        <v>1</v>
      </c>
      <c r="AL1430" s="3" t="s">
        <v>1</v>
      </c>
      <c r="AM1430" s="11" t="str">
        <f>IF(AL1430&lt;&gt;"",VLOOKUP(AL1430,Gefährdungsstufen!$B$2:$G$20,6,FALSE),"")</f>
        <v>potentiell gefährdet</v>
      </c>
      <c r="AN1430" s="71">
        <f>IF(AL1430&lt;&gt;"",VLOOKUP(AL1430,Gefährdungsstufen!$B$2:$G$20,3,FALSE),"")</f>
        <v>0</v>
      </c>
      <c r="AO1430" s="3"/>
      <c r="AP1430" s="11" t="s">
        <v>26922</v>
      </c>
      <c r="AQ1430" s="11" t="e">
        <f t="shared" si="137"/>
        <v>#VALUE!</v>
      </c>
      <c r="AR1430" s="3">
        <v>0</v>
      </c>
      <c r="AS1430" s="3" t="s">
        <v>0</v>
      </c>
      <c r="BB1430" s="2">
        <v>6</v>
      </c>
      <c r="BC1430" s="2">
        <v>7</v>
      </c>
    </row>
    <row r="1431" spans="1:55" s="2" customFormat="1" ht="15" hidden="1" customHeight="1">
      <c r="A1431" s="24" t="s">
        <v>26859</v>
      </c>
      <c r="B1431" s="5" t="s">
        <v>16409</v>
      </c>
      <c r="C1431" s="16" t="s">
        <v>16410</v>
      </c>
      <c r="D1431" s="3" t="s">
        <v>1</v>
      </c>
      <c r="E1431" s="3" t="str">
        <f>IF(D1431&lt;&gt;"",VLOOKUP($D1431,Gefährdungsstufen!$B$2:$G$20,6,FALSE),"")</f>
        <v>potentiell gefährdet</v>
      </c>
      <c r="F1431" s="71">
        <f>IF(D1431&lt;&gt;"",VLOOKUP($D1431,Gefährdungsstufen!$B$2:$G$20,3,FALSE),"")</f>
        <v>0</v>
      </c>
      <c r="G1431" s="33" t="str">
        <f t="shared" si="132"/>
        <v>Landolt Elias (1991): Gefährdung der Farn- und Blütenpflanzen in der Schweiz</v>
      </c>
      <c r="H1431" s="3" t="s">
        <v>19</v>
      </c>
      <c r="I1431" s="3" t="str">
        <f>IF(H1431&lt;&gt;"",VLOOKUP($H1431,Gefährdungsstufen!$B$2:$G$20,6,FALSE),"")</f>
        <v>potentiell gefährdet</v>
      </c>
      <c r="J1431" s="71">
        <f>IF(H1431&lt;&gt;"",VLOOKUP($H1431,Gefährdungsstufen!$B$2:$G$20,3,FALSE),"")</f>
        <v>0</v>
      </c>
      <c r="K1431" s="33" t="str">
        <f t="shared" si="133"/>
        <v>Landolt Elias (1991): Gefährdung der Farn- und Blütenpflanzen in der Schweiz</v>
      </c>
      <c r="L1431" s="3" t="s">
        <v>19</v>
      </c>
      <c r="M1431" s="3" t="s">
        <v>19</v>
      </c>
      <c r="N1431" s="11" t="str">
        <f>IF(M1431&lt;&gt;"",VLOOKUP(M1431,Gefährdungsstufen!$B$2:$G$20,6,FALSE),"")</f>
        <v>potentiell gefährdet</v>
      </c>
      <c r="O1431" s="33" t="str">
        <f t="shared" si="134"/>
        <v>Landolt Elias (1991): Gefährdung der Farn- und Blütenpflanzen in der Schweiz</v>
      </c>
      <c r="P1431" s="3" t="s">
        <v>19</v>
      </c>
      <c r="Q1431" s="3" t="s">
        <v>19</v>
      </c>
      <c r="R1431" s="11" t="str">
        <f>IF(Q1431&lt;&gt;"",VLOOKUP(Q1431,Gefährdungsstufen!$B$2:$G$20,6,FALSE),"")</f>
        <v>potentiell gefährdet</v>
      </c>
      <c r="S1431" s="33" t="str">
        <f t="shared" si="135"/>
        <v>Landolt Elias (1991): Gefährdung der Farn- und Blütenpflanzen in der Schweiz</v>
      </c>
      <c r="T1431" s="3" t="s">
        <v>19</v>
      </c>
      <c r="U1431" s="3" t="s">
        <v>19</v>
      </c>
      <c r="V1431" s="11" t="str">
        <f>IF(U1431&lt;&gt;"",VLOOKUP(U1431,Gefährdungsstufen!$B$2:$G$20,6,FALSE),"")</f>
        <v>potentiell gefährdet</v>
      </c>
      <c r="W1431" s="33" t="str">
        <f t="shared" si="136"/>
        <v>Landolt Elias (1991): Gefährdung der Farn- und Blütenpflanzen in der Schweiz</v>
      </c>
      <c r="X1431" s="3">
        <v>7</v>
      </c>
      <c r="Y1431" s="3" t="s">
        <v>8</v>
      </c>
      <c r="Z1431" s="3" t="s">
        <v>2</v>
      </c>
      <c r="AA1431" s="3">
        <v>2</v>
      </c>
      <c r="AB1431" s="3">
        <v>2</v>
      </c>
      <c r="AC1431" s="3">
        <v>2</v>
      </c>
      <c r="AD1431" s="3">
        <v>5</v>
      </c>
      <c r="AE1431" s="3" t="s">
        <v>7</v>
      </c>
      <c r="AF1431" s="3" t="str">
        <f>IF(AE1431&lt;&gt;"",VLOOKUP(AE1431,legende!$A$3:$C$6,2,FALSE),"")</f>
        <v>gross</v>
      </c>
      <c r="AG1431" s="71">
        <f>IF(AE1431&lt;&gt;"",VLOOKUP(AE1431,legende!$A$3:$C$6,3,FALSE),"")</f>
        <v>0</v>
      </c>
      <c r="AH1431" s="3" t="s">
        <v>6</v>
      </c>
      <c r="AI1431" s="3" t="str">
        <f>IF(AH1431&lt;&gt;"",VLOOKUP(AH1431,legende!$F$3:$H$6,3,FALSE),"")</f>
        <v>klein: &lt;1/4</v>
      </c>
      <c r="AJ1431" s="71">
        <f>IF(AH1431&lt;&gt;"",VLOOKUP(AH1431,legende!$F$3:$H$6,2,FALSE),"")</f>
        <v>0</v>
      </c>
      <c r="AK1431" s="3" t="s">
        <v>19</v>
      </c>
      <c r="AL1431" s="3" t="s">
        <v>19</v>
      </c>
      <c r="AM1431" s="11" t="str">
        <f>IF(AL1431&lt;&gt;"",VLOOKUP(AL1431,Gefährdungsstufen!$B$2:$G$20,6,FALSE),"")</f>
        <v>potentiell gefährdet</v>
      </c>
      <c r="AN1431" s="71">
        <f>IF(AL1431&lt;&gt;"",VLOOKUP(AL1431,Gefährdungsstufen!$B$2:$G$20,3,FALSE),"")</f>
        <v>0</v>
      </c>
      <c r="AO1431" s="3"/>
      <c r="AP1431" s="11"/>
      <c r="AQ1431" s="11">
        <f t="shared" si="137"/>
        <v>0</v>
      </c>
      <c r="AR1431" s="3">
        <v>0</v>
      </c>
      <c r="AS1431" s="3">
        <v>0</v>
      </c>
      <c r="BB1431" s="2">
        <v>6</v>
      </c>
    </row>
    <row r="1432" spans="1:55" s="2" customFormat="1" ht="15" hidden="1" customHeight="1">
      <c r="A1432" s="24" t="s">
        <v>26859</v>
      </c>
      <c r="B1432" s="5" t="s">
        <v>17447</v>
      </c>
      <c r="C1432" s="16" t="s">
        <v>17448</v>
      </c>
      <c r="D1432" s="3" t="s">
        <v>1</v>
      </c>
      <c r="E1432" s="3" t="str">
        <f>IF(D1432&lt;&gt;"",VLOOKUP($D1432,Gefährdungsstufen!$B$2:$G$20,6,FALSE),"")</f>
        <v>potentiell gefährdet</v>
      </c>
      <c r="F1432" s="71">
        <f>IF(D1432&lt;&gt;"",VLOOKUP($D1432,Gefährdungsstufen!$B$2:$G$20,3,FALSE),"")</f>
        <v>0</v>
      </c>
      <c r="G1432" s="33" t="str">
        <f t="shared" si="132"/>
        <v>Landolt Elias (1991): Gefährdung der Farn- und Blütenpflanzen in der Schweiz</v>
      </c>
      <c r="H1432" s="3" t="s">
        <v>1</v>
      </c>
      <c r="I1432" s="3" t="str">
        <f>IF(H1432&lt;&gt;"",VLOOKUP($H1432,Gefährdungsstufen!$B$2:$G$20,6,FALSE),"")</f>
        <v>potentiell gefährdet</v>
      </c>
      <c r="J1432" s="71">
        <f>IF(H1432&lt;&gt;"",VLOOKUP($H1432,Gefährdungsstufen!$B$2:$G$20,3,FALSE),"")</f>
        <v>0</v>
      </c>
      <c r="K1432" s="33" t="str">
        <f t="shared" si="133"/>
        <v>Landolt Elias (1991): Gefährdung der Farn- und Blütenpflanzen in der Schweiz</v>
      </c>
      <c r="L1432" s="3" t="s">
        <v>19</v>
      </c>
      <c r="M1432" s="3" t="s">
        <v>19</v>
      </c>
      <c r="N1432" s="11" t="str">
        <f>IF(M1432&lt;&gt;"",VLOOKUP(M1432,Gefährdungsstufen!$B$2:$G$20,6,FALSE),"")</f>
        <v>potentiell gefährdet</v>
      </c>
      <c r="O1432" s="33" t="str">
        <f t="shared" si="134"/>
        <v>Landolt Elias (1991): Gefährdung der Farn- und Blütenpflanzen in der Schweiz</v>
      </c>
      <c r="P1432" s="3" t="s">
        <v>19</v>
      </c>
      <c r="Q1432" s="3" t="s">
        <v>19</v>
      </c>
      <c r="R1432" s="11" t="str">
        <f>IF(Q1432&lt;&gt;"",VLOOKUP(Q1432,Gefährdungsstufen!$B$2:$G$20,6,FALSE),"")</f>
        <v>potentiell gefährdet</v>
      </c>
      <c r="S1432" s="33" t="str">
        <f t="shared" si="135"/>
        <v>Landolt Elias (1991): Gefährdung der Farn- und Blütenpflanzen in der Schweiz</v>
      </c>
      <c r="T1432" s="3" t="s">
        <v>19</v>
      </c>
      <c r="U1432" s="3" t="s">
        <v>19</v>
      </c>
      <c r="V1432" s="11" t="str">
        <f>IF(U1432&lt;&gt;"",VLOOKUP(U1432,Gefährdungsstufen!$B$2:$G$20,6,FALSE),"")</f>
        <v>potentiell gefährdet</v>
      </c>
      <c r="W1432" s="33" t="str">
        <f t="shared" si="136"/>
        <v>Landolt Elias (1991): Gefährdung der Farn- und Blütenpflanzen in der Schweiz</v>
      </c>
      <c r="X1432" s="3">
        <v>7</v>
      </c>
      <c r="Y1432" s="3" t="s">
        <v>8</v>
      </c>
      <c r="Z1432" s="3" t="s">
        <v>2</v>
      </c>
      <c r="AA1432" s="3">
        <v>3</v>
      </c>
      <c r="AB1432" s="3">
        <v>4</v>
      </c>
      <c r="AC1432" s="3">
        <v>99</v>
      </c>
      <c r="AD1432" s="3">
        <v>99</v>
      </c>
      <c r="AE1432" s="3" t="s">
        <v>7</v>
      </c>
      <c r="AF1432" s="3" t="str">
        <f>IF(AE1432&lt;&gt;"",VLOOKUP(AE1432,legende!$A$3:$C$6,2,FALSE),"")</f>
        <v>gross</v>
      </c>
      <c r="AG1432" s="71">
        <f>IF(AE1432&lt;&gt;"",VLOOKUP(AE1432,legende!$A$3:$C$6,3,FALSE),"")</f>
        <v>0</v>
      </c>
      <c r="AH1432" s="3" t="s">
        <v>6</v>
      </c>
      <c r="AI1432" s="3" t="str">
        <f>IF(AH1432&lt;&gt;"",VLOOKUP(AH1432,legende!$F$3:$H$6,3,FALSE),"")</f>
        <v>klein: &lt;1/4</v>
      </c>
      <c r="AJ1432" s="71">
        <f>IF(AH1432&lt;&gt;"",VLOOKUP(AH1432,legende!$F$3:$H$6,2,FALSE),"")</f>
        <v>0</v>
      </c>
      <c r="AK1432" s="3" t="s">
        <v>19</v>
      </c>
      <c r="AL1432" s="3" t="s">
        <v>19</v>
      </c>
      <c r="AM1432" s="11" t="str">
        <f>IF(AL1432&lt;&gt;"",VLOOKUP(AL1432,Gefährdungsstufen!$B$2:$G$20,6,FALSE),"")</f>
        <v>potentiell gefährdet</v>
      </c>
      <c r="AN1432" s="71">
        <f>IF(AL1432&lt;&gt;"",VLOOKUP(AL1432,Gefährdungsstufen!$B$2:$G$20,3,FALSE),"")</f>
        <v>0</v>
      </c>
      <c r="AO1432" s="3"/>
      <c r="AP1432" s="11"/>
      <c r="AQ1432" s="11">
        <f t="shared" si="137"/>
        <v>0</v>
      </c>
      <c r="AR1432" s="3">
        <v>0</v>
      </c>
      <c r="AS1432" s="3">
        <v>0</v>
      </c>
      <c r="BB1432" s="2">
        <v>6</v>
      </c>
      <c r="BC1432" s="2">
        <v>7</v>
      </c>
    </row>
    <row r="1433" spans="1:55" s="2" customFormat="1" ht="15" hidden="1" customHeight="1">
      <c r="A1433" s="24" t="s">
        <v>26859</v>
      </c>
      <c r="B1433" s="5" t="s">
        <v>6640</v>
      </c>
      <c r="C1433" s="16" t="s">
        <v>6641</v>
      </c>
      <c r="D1433" s="3" t="s">
        <v>1</v>
      </c>
      <c r="E1433" s="3" t="str">
        <f>IF(D1433&lt;&gt;"",VLOOKUP($D1433,Gefährdungsstufen!$B$2:$G$20,6,FALSE),"")</f>
        <v>potentiell gefährdet</v>
      </c>
      <c r="F1433" s="71">
        <f>IF(D1433&lt;&gt;"",VLOOKUP($D1433,Gefährdungsstufen!$B$2:$G$20,3,FALSE),"")</f>
        <v>0</v>
      </c>
      <c r="G1433" s="33" t="str">
        <f t="shared" si="132"/>
        <v>Landolt Elias (1991): Gefährdung der Farn- und Blütenpflanzen in der Schweiz</v>
      </c>
      <c r="H1433" s="3" t="s">
        <v>1</v>
      </c>
      <c r="I1433" s="3" t="str">
        <f>IF(H1433&lt;&gt;"",VLOOKUP($H1433,Gefährdungsstufen!$B$2:$G$20,6,FALSE),"")</f>
        <v>potentiell gefährdet</v>
      </c>
      <c r="J1433" s="71">
        <f>IF(H1433&lt;&gt;"",VLOOKUP($H1433,Gefährdungsstufen!$B$2:$G$20,3,FALSE),"")</f>
        <v>0</v>
      </c>
      <c r="K1433" s="33" t="str">
        <f t="shared" si="133"/>
        <v>Landolt Elias (1991): Gefährdung der Farn- und Blütenpflanzen in der Schweiz</v>
      </c>
      <c r="L1433" s="3" t="s">
        <v>1</v>
      </c>
      <c r="M1433" s="3" t="s">
        <v>1</v>
      </c>
      <c r="N1433" s="11" t="str">
        <f>IF(M1433&lt;&gt;"",VLOOKUP(M1433,Gefährdungsstufen!$B$2:$G$20,6,FALSE),"")</f>
        <v>potentiell gefährdet</v>
      </c>
      <c r="O1433" s="33" t="str">
        <f t="shared" si="134"/>
        <v>Landolt Elias (1991): Gefährdung der Farn- und Blütenpflanzen in der Schweiz</v>
      </c>
      <c r="P1433" s="3" t="s">
        <v>1</v>
      </c>
      <c r="Q1433" s="3" t="s">
        <v>1</v>
      </c>
      <c r="R1433" s="11" t="str">
        <f>IF(Q1433&lt;&gt;"",VLOOKUP(Q1433,Gefährdungsstufen!$B$2:$G$20,6,FALSE),"")</f>
        <v>potentiell gefährdet</v>
      </c>
      <c r="S1433" s="33" t="str">
        <f t="shared" si="135"/>
        <v>Landolt Elias (1991): Gefährdung der Farn- und Blütenpflanzen in der Schweiz</v>
      </c>
      <c r="T1433" s="3" t="s">
        <v>1</v>
      </c>
      <c r="U1433" s="3" t="s">
        <v>1</v>
      </c>
      <c r="V1433" s="11" t="str">
        <f>IF(U1433&lt;&gt;"",VLOOKUP(U1433,Gefährdungsstufen!$B$2:$G$20,6,FALSE),"")</f>
        <v>potentiell gefährdet</v>
      </c>
      <c r="W1433" s="33" t="str">
        <f t="shared" si="136"/>
        <v>Landolt Elias (1991): Gefährdung der Farn- und Blütenpflanzen in der Schweiz</v>
      </c>
      <c r="X1433" s="3">
        <v>7</v>
      </c>
      <c r="Y1433" s="3" t="s">
        <v>8</v>
      </c>
      <c r="Z1433" s="3" t="s">
        <v>2</v>
      </c>
      <c r="AA1433" s="3">
        <v>6</v>
      </c>
      <c r="AB1433" s="3">
        <v>99</v>
      </c>
      <c r="AC1433" s="3">
        <v>99</v>
      </c>
      <c r="AD1433" s="3">
        <v>99</v>
      </c>
      <c r="AE1433" s="3"/>
      <c r="AF1433" s="3" t="str">
        <f>IF(AE1433&lt;&gt;"",VLOOKUP(AE1433,legende!$A$3:$C$6,2,FALSE),"")</f>
        <v/>
      </c>
      <c r="AG1433" s="71" t="str">
        <f>IF(AE1433&lt;&gt;"",VLOOKUP(AE1433,legende!$A$3:$C$6,3,FALSE),"")</f>
        <v/>
      </c>
      <c r="AH1433" s="3"/>
      <c r="AI1433" s="3" t="str">
        <f>IF(AH1433&lt;&gt;"",VLOOKUP(AH1433,legende!$F$3:$H$6,3,FALSE),"")</f>
        <v/>
      </c>
      <c r="AJ1433" s="71" t="str">
        <f>IF(AH1433&lt;&gt;"",VLOOKUP(AH1433,legende!$F$3:$H$6,2,FALSE),"")</f>
        <v/>
      </c>
      <c r="AK1433" s="3" t="s">
        <v>1</v>
      </c>
      <c r="AL1433" s="3" t="s">
        <v>1</v>
      </c>
      <c r="AM1433" s="11" t="str">
        <f>IF(AL1433&lt;&gt;"",VLOOKUP(AL1433,Gefährdungsstufen!$B$2:$G$20,6,FALSE),"")</f>
        <v>potentiell gefährdet</v>
      </c>
      <c r="AN1433" s="71">
        <f>IF(AL1433&lt;&gt;"",VLOOKUP(AL1433,Gefährdungsstufen!$B$2:$G$20,3,FALSE),"")</f>
        <v>0</v>
      </c>
      <c r="AO1433" s="3"/>
      <c r="AP1433" s="11" t="s">
        <v>26922</v>
      </c>
      <c r="AQ1433" s="11" t="e">
        <f t="shared" si="137"/>
        <v>#VALUE!</v>
      </c>
      <c r="AR1433" s="3">
        <v>0</v>
      </c>
      <c r="AS1433" s="3" t="s">
        <v>0</v>
      </c>
      <c r="BB1433" s="2">
        <v>6</v>
      </c>
      <c r="BC1433" s="2">
        <v>7</v>
      </c>
    </row>
    <row r="1434" spans="1:55" s="2" customFormat="1" ht="15" hidden="1" customHeight="1">
      <c r="A1434" s="24" t="s">
        <v>26859</v>
      </c>
      <c r="B1434" s="5" t="s">
        <v>18077</v>
      </c>
      <c r="C1434" s="16" t="s">
        <v>18078</v>
      </c>
      <c r="D1434" s="3" t="s">
        <v>1</v>
      </c>
      <c r="E1434" s="3" t="str">
        <f>IF(D1434&lt;&gt;"",VLOOKUP($D1434,Gefährdungsstufen!$B$2:$G$20,6,FALSE),"")</f>
        <v>potentiell gefährdet</v>
      </c>
      <c r="F1434" s="71">
        <f>IF(D1434&lt;&gt;"",VLOOKUP($D1434,Gefährdungsstufen!$B$2:$G$20,3,FALSE),"")</f>
        <v>0</v>
      </c>
      <c r="G1434" s="33" t="str">
        <f t="shared" si="132"/>
        <v>Landolt Elias (1991): Gefährdung der Farn- und Blütenpflanzen in der Schweiz</v>
      </c>
      <c r="H1434" s="3" t="s">
        <v>1</v>
      </c>
      <c r="I1434" s="3" t="str">
        <f>IF(H1434&lt;&gt;"",VLOOKUP($H1434,Gefährdungsstufen!$B$2:$G$20,6,FALSE),"")</f>
        <v>potentiell gefährdet</v>
      </c>
      <c r="J1434" s="71">
        <f>IF(H1434&lt;&gt;"",VLOOKUP($H1434,Gefährdungsstufen!$B$2:$G$20,3,FALSE),"")</f>
        <v>0</v>
      </c>
      <c r="K1434" s="33" t="str">
        <f t="shared" si="133"/>
        <v>Landolt Elias (1991): Gefährdung der Farn- und Blütenpflanzen in der Schweiz</v>
      </c>
      <c r="L1434" s="3" t="s">
        <v>5</v>
      </c>
      <c r="M1434" s="3" t="s">
        <v>5</v>
      </c>
      <c r="N1434" s="11" t="str">
        <f>IF(M1434&lt;&gt;"",VLOOKUP(M1434,Gefährdungsstufen!$B$2:$G$20,6,FALSE),"")</f>
        <v>stark gefährdet</v>
      </c>
      <c r="O1434" s="33" t="str">
        <f t="shared" si="134"/>
        <v>Landolt Elias (1991): Gefährdung der Farn- und Blütenpflanzen in der Schweiz</v>
      </c>
      <c r="P1434" s="3" t="s">
        <v>1</v>
      </c>
      <c r="Q1434" s="3" t="s">
        <v>1</v>
      </c>
      <c r="R1434" s="11" t="str">
        <f>IF(Q1434&lt;&gt;"",VLOOKUP(Q1434,Gefährdungsstufen!$B$2:$G$20,6,FALSE),"")</f>
        <v>potentiell gefährdet</v>
      </c>
      <c r="S1434" s="33" t="str">
        <f t="shared" si="135"/>
        <v>Landolt Elias (1991): Gefährdung der Farn- und Blütenpflanzen in der Schweiz</v>
      </c>
      <c r="T1434" s="3" t="s">
        <v>1</v>
      </c>
      <c r="U1434" s="3" t="s">
        <v>1</v>
      </c>
      <c r="V1434" s="11" t="str">
        <f>IF(U1434&lt;&gt;"",VLOOKUP(U1434,Gefährdungsstufen!$B$2:$G$20,6,FALSE),"")</f>
        <v>potentiell gefährdet</v>
      </c>
      <c r="W1434" s="33" t="str">
        <f t="shared" si="136"/>
        <v>Landolt Elias (1991): Gefährdung der Farn- und Blütenpflanzen in der Schweiz</v>
      </c>
      <c r="X1434" s="3">
        <v>7</v>
      </c>
      <c r="Y1434" s="3" t="s">
        <v>8</v>
      </c>
      <c r="Z1434" s="3" t="s">
        <v>2</v>
      </c>
      <c r="AA1434" s="3">
        <v>5</v>
      </c>
      <c r="AB1434" s="3">
        <v>7</v>
      </c>
      <c r="AC1434" s="3">
        <v>5</v>
      </c>
      <c r="AD1434" s="3">
        <v>3</v>
      </c>
      <c r="AE1434" s="3"/>
      <c r="AF1434" s="3" t="str">
        <f>IF(AE1434&lt;&gt;"",VLOOKUP(AE1434,legende!$A$3:$C$6,2,FALSE),"")</f>
        <v/>
      </c>
      <c r="AG1434" s="71" t="str">
        <f>IF(AE1434&lt;&gt;"",VLOOKUP(AE1434,legende!$A$3:$C$6,3,FALSE),"")</f>
        <v/>
      </c>
      <c r="AH1434" s="3"/>
      <c r="AI1434" s="3" t="str">
        <f>IF(AH1434&lt;&gt;"",VLOOKUP(AH1434,legende!$F$3:$H$6,3,FALSE),"")</f>
        <v/>
      </c>
      <c r="AJ1434" s="71" t="str">
        <f>IF(AH1434&lt;&gt;"",VLOOKUP(AH1434,legende!$F$3:$H$6,2,FALSE),"")</f>
        <v/>
      </c>
      <c r="AK1434" s="3" t="s">
        <v>1</v>
      </c>
      <c r="AL1434" s="3" t="s">
        <v>1</v>
      </c>
      <c r="AM1434" s="11" t="str">
        <f>IF(AL1434&lt;&gt;"",VLOOKUP(AL1434,Gefährdungsstufen!$B$2:$G$20,6,FALSE),"")</f>
        <v>potentiell gefährdet</v>
      </c>
      <c r="AN1434" s="71">
        <f>IF(AL1434&lt;&gt;"",VLOOKUP(AL1434,Gefährdungsstufen!$B$2:$G$20,3,FALSE),"")</f>
        <v>0</v>
      </c>
      <c r="AO1434" s="3"/>
      <c r="AP1434" s="11" t="s">
        <v>26922</v>
      </c>
      <c r="AQ1434" s="11" t="e">
        <f t="shared" si="137"/>
        <v>#VALUE!</v>
      </c>
      <c r="AR1434" s="3">
        <v>0</v>
      </c>
      <c r="AS1434" s="3" t="s">
        <v>0</v>
      </c>
      <c r="BB1434" s="2">
        <v>6</v>
      </c>
    </row>
    <row r="1435" spans="1:55" s="2" customFormat="1" ht="15" hidden="1" customHeight="1">
      <c r="A1435" s="24" t="s">
        <v>26859</v>
      </c>
      <c r="B1435" s="5" t="s">
        <v>10643</v>
      </c>
      <c r="C1435" s="16" t="s">
        <v>24275</v>
      </c>
      <c r="D1435" s="3" t="s">
        <v>1</v>
      </c>
      <c r="E1435" s="3" t="str">
        <f>IF(D1435&lt;&gt;"",VLOOKUP($D1435,Gefährdungsstufen!$B$2:$G$20,6,FALSE),"")</f>
        <v>potentiell gefährdet</v>
      </c>
      <c r="F1435" s="71">
        <f>IF(D1435&lt;&gt;"",VLOOKUP($D1435,Gefährdungsstufen!$B$2:$G$20,3,FALSE),"")</f>
        <v>0</v>
      </c>
      <c r="G1435" s="33" t="str">
        <f t="shared" si="132"/>
        <v>Landolt Elias (1991): Gefährdung der Farn- und Blütenpflanzen in der Schweiz</v>
      </c>
      <c r="H1435" s="3" t="s">
        <v>14</v>
      </c>
      <c r="I1435" s="3" t="str">
        <f>IF(H1435&lt;&gt;"",VLOOKUP($H1435,Gefährdungsstufen!$B$2:$G$20,6,FALSE),"")</f>
        <v>vom Aussterben bedroht</v>
      </c>
      <c r="J1435" s="71">
        <f>IF(H1435&lt;&gt;"",VLOOKUP($H1435,Gefährdungsstufen!$B$2:$G$20,3,FALSE),"")</f>
        <v>5</v>
      </c>
      <c r="K1435" s="33" t="str">
        <f t="shared" si="133"/>
        <v>Landolt Elias (1991): Gefährdung der Farn- und Blütenpflanzen in der Schweiz</v>
      </c>
      <c r="L1435" s="3" t="s">
        <v>20</v>
      </c>
      <c r="M1435" s="3" t="s">
        <v>20</v>
      </c>
      <c r="N1435" s="11" t="str">
        <f>IF(M1435&lt;&gt;"",VLOOKUP(M1435,Gefährdungsstufen!$B$2:$G$20,6,FALSE),"")</f>
        <v>potentiell gefährdet</v>
      </c>
      <c r="O1435" s="33" t="str">
        <f t="shared" si="134"/>
        <v>Landolt Elias (1991): Gefährdung der Farn- und Blütenpflanzen in der Schweiz</v>
      </c>
      <c r="P1435" s="3" t="s">
        <v>20</v>
      </c>
      <c r="Q1435" s="3" t="s">
        <v>20</v>
      </c>
      <c r="R1435" s="11" t="str">
        <f>IF(Q1435&lt;&gt;"",VLOOKUP(Q1435,Gefährdungsstufen!$B$2:$G$20,6,FALSE),"")</f>
        <v>potentiell gefährdet</v>
      </c>
      <c r="S1435" s="33" t="str">
        <f t="shared" si="135"/>
        <v>Landolt Elias (1991): Gefährdung der Farn- und Blütenpflanzen in der Schweiz</v>
      </c>
      <c r="T1435" s="3" t="s">
        <v>8</v>
      </c>
      <c r="U1435" s="3"/>
      <c r="V1435" s="11" t="str">
        <f>IF(U1435&lt;&gt;"",VLOOKUP(U1435,Gefährdungsstufen!$B$2:$G$20,6,FALSE),"")</f>
        <v/>
      </c>
      <c r="W1435" s="33" t="str">
        <f t="shared" si="136"/>
        <v/>
      </c>
      <c r="X1435" s="3">
        <v>6</v>
      </c>
      <c r="Y1435" s="3" t="s">
        <v>8</v>
      </c>
      <c r="Z1435" s="3" t="s">
        <v>13</v>
      </c>
      <c r="AA1435" s="3">
        <v>1</v>
      </c>
      <c r="AB1435" s="3">
        <v>2</v>
      </c>
      <c r="AC1435" s="3">
        <v>1</v>
      </c>
      <c r="AD1435" s="3">
        <v>3</v>
      </c>
      <c r="AE1435" s="3" t="s">
        <v>7</v>
      </c>
      <c r="AF1435" s="3" t="str">
        <f>IF(AE1435&lt;&gt;"",VLOOKUP(AE1435,legende!$A$3:$C$6,2,FALSE),"")</f>
        <v>gross</v>
      </c>
      <c r="AG1435" s="71">
        <f>IF(AE1435&lt;&gt;"",VLOOKUP(AE1435,legende!$A$3:$C$6,3,FALSE),"")</f>
        <v>0</v>
      </c>
      <c r="AH1435" s="3" t="s">
        <v>6</v>
      </c>
      <c r="AI1435" s="3" t="str">
        <f>IF(AH1435&lt;&gt;"",VLOOKUP(AH1435,legende!$F$3:$H$6,3,FALSE),"")</f>
        <v>klein: &lt;1/4</v>
      </c>
      <c r="AJ1435" s="71">
        <f>IF(AH1435&lt;&gt;"",VLOOKUP(AH1435,legende!$F$3:$H$6,2,FALSE),"")</f>
        <v>0</v>
      </c>
      <c r="AK1435" s="3" t="s">
        <v>17</v>
      </c>
      <c r="AL1435" s="3" t="s">
        <v>17</v>
      </c>
      <c r="AM1435" s="11" t="str">
        <f>IF(AL1435&lt;&gt;"",VLOOKUP(AL1435,Gefährdungsstufen!$B$2:$G$20,6,FALSE),"")</f>
        <v>potentiell gefährdet</v>
      </c>
      <c r="AN1435" s="71">
        <f>IF(AL1435&lt;&gt;"",VLOOKUP(AL1435,Gefährdungsstufen!$B$2:$G$20,3,FALSE),"")</f>
        <v>0</v>
      </c>
      <c r="AO1435" s="3"/>
      <c r="AP1435" s="11"/>
      <c r="AQ1435" s="11">
        <f t="shared" si="137"/>
        <v>5</v>
      </c>
      <c r="AR1435" s="3">
        <v>4</v>
      </c>
      <c r="AS1435" s="3">
        <v>4</v>
      </c>
      <c r="AV1435" s="2" t="s">
        <v>36</v>
      </c>
      <c r="AW1435" s="2" t="s">
        <v>35</v>
      </c>
    </row>
    <row r="1436" spans="1:55" s="2" customFormat="1" ht="15" hidden="1" customHeight="1">
      <c r="A1436" s="24" t="s">
        <v>26859</v>
      </c>
      <c r="B1436" s="5" t="s">
        <v>18055</v>
      </c>
      <c r="C1436" s="16" t="s">
        <v>18056</v>
      </c>
      <c r="D1436" s="3" t="s">
        <v>1</v>
      </c>
      <c r="E1436" s="3" t="str">
        <f>IF(D1436&lt;&gt;"",VLOOKUP($D1436,Gefährdungsstufen!$B$2:$G$20,6,FALSE),"")</f>
        <v>potentiell gefährdet</v>
      </c>
      <c r="F1436" s="71">
        <f>IF(D1436&lt;&gt;"",VLOOKUP($D1436,Gefährdungsstufen!$B$2:$G$20,3,FALSE),"")</f>
        <v>0</v>
      </c>
      <c r="G1436" s="33" t="str">
        <f t="shared" si="132"/>
        <v>Landolt Elias (1991): Gefährdung der Farn- und Blütenpflanzen in der Schweiz</v>
      </c>
      <c r="H1436" s="3" t="s">
        <v>1</v>
      </c>
      <c r="I1436" s="3" t="str">
        <f>IF(H1436&lt;&gt;"",VLOOKUP($H1436,Gefährdungsstufen!$B$2:$G$20,6,FALSE),"")</f>
        <v>potentiell gefährdet</v>
      </c>
      <c r="J1436" s="71">
        <f>IF(H1436&lt;&gt;"",VLOOKUP($H1436,Gefährdungsstufen!$B$2:$G$20,3,FALSE),"")</f>
        <v>0</v>
      </c>
      <c r="K1436" s="33" t="str">
        <f t="shared" si="133"/>
        <v>Landolt Elias (1991): Gefährdung der Farn- und Blütenpflanzen in der Schweiz</v>
      </c>
      <c r="L1436" s="3" t="s">
        <v>5</v>
      </c>
      <c r="M1436" s="3" t="s">
        <v>5</v>
      </c>
      <c r="N1436" s="11" t="str">
        <f>IF(M1436&lt;&gt;"",VLOOKUP(M1436,Gefährdungsstufen!$B$2:$G$20,6,FALSE),"")</f>
        <v>stark gefährdet</v>
      </c>
      <c r="O1436" s="33" t="str">
        <f t="shared" si="134"/>
        <v>Landolt Elias (1991): Gefährdung der Farn- und Blütenpflanzen in der Schweiz</v>
      </c>
      <c r="P1436" s="3" t="s">
        <v>5</v>
      </c>
      <c r="Q1436" s="3" t="s">
        <v>5</v>
      </c>
      <c r="R1436" s="11" t="str">
        <f>IF(Q1436&lt;&gt;"",VLOOKUP(Q1436,Gefährdungsstufen!$B$2:$G$20,6,FALSE),"")</f>
        <v>stark gefährdet</v>
      </c>
      <c r="S1436" s="33" t="str">
        <f t="shared" si="135"/>
        <v>Landolt Elias (1991): Gefährdung der Farn- und Blütenpflanzen in der Schweiz</v>
      </c>
      <c r="T1436" s="3" t="s">
        <v>5</v>
      </c>
      <c r="U1436" s="3" t="s">
        <v>5</v>
      </c>
      <c r="V1436" s="11" t="str">
        <f>IF(U1436&lt;&gt;"",VLOOKUP(U1436,Gefährdungsstufen!$B$2:$G$20,6,FALSE),"")</f>
        <v>stark gefährdet</v>
      </c>
      <c r="W1436" s="33" t="str">
        <f t="shared" si="136"/>
        <v>Landolt Elias (1991): Gefährdung der Farn- und Blütenpflanzen in der Schweiz</v>
      </c>
      <c r="X1436" s="3">
        <v>5</v>
      </c>
      <c r="Y1436" s="3" t="s">
        <v>8</v>
      </c>
      <c r="Z1436" s="3" t="s">
        <v>2</v>
      </c>
      <c r="AA1436" s="3">
        <v>4</v>
      </c>
      <c r="AB1436" s="3">
        <v>5</v>
      </c>
      <c r="AC1436" s="3">
        <v>3</v>
      </c>
      <c r="AD1436" s="3">
        <v>4</v>
      </c>
      <c r="AE1436" s="3" t="s">
        <v>7</v>
      </c>
      <c r="AF1436" s="3" t="str">
        <f>IF(AE1436&lt;&gt;"",VLOOKUP(AE1436,legende!$A$3:$C$6,2,FALSE),"")</f>
        <v>gross</v>
      </c>
      <c r="AG1436" s="71">
        <f>IF(AE1436&lt;&gt;"",VLOOKUP(AE1436,legende!$A$3:$C$6,3,FALSE),"")</f>
        <v>0</v>
      </c>
      <c r="AH1436" s="3" t="s">
        <v>6</v>
      </c>
      <c r="AI1436" s="3" t="str">
        <f>IF(AH1436&lt;&gt;"",VLOOKUP(AH1436,legende!$F$3:$H$6,3,FALSE),"")</f>
        <v>klein: &lt;1/4</v>
      </c>
      <c r="AJ1436" s="71">
        <f>IF(AH1436&lt;&gt;"",VLOOKUP(AH1436,legende!$F$3:$H$6,2,FALSE),"")</f>
        <v>0</v>
      </c>
      <c r="AK1436" s="3" t="s">
        <v>5</v>
      </c>
      <c r="AL1436" s="3" t="s">
        <v>5</v>
      </c>
      <c r="AM1436" s="11" t="str">
        <f>IF(AL1436&lt;&gt;"",VLOOKUP(AL1436,Gefährdungsstufen!$B$2:$G$20,6,FALSE),"")</f>
        <v>stark gefährdet</v>
      </c>
      <c r="AN1436" s="71">
        <f>IF(AL1436&lt;&gt;"",VLOOKUP(AL1436,Gefährdungsstufen!$B$2:$G$20,3,FALSE),"")</f>
        <v>4</v>
      </c>
      <c r="AO1436" s="3"/>
      <c r="AP1436" s="11"/>
      <c r="AQ1436" s="11">
        <f t="shared" si="137"/>
        <v>4</v>
      </c>
      <c r="AR1436" s="3">
        <v>2</v>
      </c>
      <c r="AS1436" s="3">
        <v>2</v>
      </c>
      <c r="AT1436" s="2">
        <v>1</v>
      </c>
      <c r="AU1436" s="2">
        <v>2</v>
      </c>
    </row>
    <row r="1437" spans="1:55" s="2" customFormat="1" ht="15" hidden="1" customHeight="1">
      <c r="A1437" s="24" t="s">
        <v>26859</v>
      </c>
      <c r="B1437" s="5" t="s">
        <v>8124</v>
      </c>
      <c r="C1437" s="16" t="s">
        <v>8125</v>
      </c>
      <c r="D1437" s="3" t="s">
        <v>1</v>
      </c>
      <c r="E1437" s="3" t="str">
        <f>IF(D1437&lt;&gt;"",VLOOKUP($D1437,Gefährdungsstufen!$B$2:$G$20,6,FALSE),"")</f>
        <v>potentiell gefährdet</v>
      </c>
      <c r="F1437" s="71">
        <f>IF(D1437&lt;&gt;"",VLOOKUP($D1437,Gefährdungsstufen!$B$2:$G$20,3,FALSE),"")</f>
        <v>0</v>
      </c>
      <c r="G1437" s="33" t="str">
        <f t="shared" si="132"/>
        <v>Landolt Elias (1991): Gefährdung der Farn- und Blütenpflanzen in der Schweiz</v>
      </c>
      <c r="H1437" s="3" t="s">
        <v>1</v>
      </c>
      <c r="I1437" s="3" t="str">
        <f>IF(H1437&lt;&gt;"",VLOOKUP($H1437,Gefährdungsstufen!$B$2:$G$20,6,FALSE),"")</f>
        <v>potentiell gefährdet</v>
      </c>
      <c r="J1437" s="71">
        <f>IF(H1437&lt;&gt;"",VLOOKUP($H1437,Gefährdungsstufen!$B$2:$G$20,3,FALSE),"")</f>
        <v>0</v>
      </c>
      <c r="K1437" s="33" t="str">
        <f t="shared" si="133"/>
        <v>Landolt Elias (1991): Gefährdung der Farn- und Blütenpflanzen in der Schweiz</v>
      </c>
      <c r="L1437" s="3" t="s">
        <v>5</v>
      </c>
      <c r="M1437" s="3" t="s">
        <v>5</v>
      </c>
      <c r="N1437" s="11" t="str">
        <f>IF(M1437&lt;&gt;"",VLOOKUP(M1437,Gefährdungsstufen!$B$2:$G$20,6,FALSE),"")</f>
        <v>stark gefährdet</v>
      </c>
      <c r="O1437" s="33" t="str">
        <f t="shared" si="134"/>
        <v>Landolt Elias (1991): Gefährdung der Farn- und Blütenpflanzen in der Schweiz</v>
      </c>
      <c r="P1437" s="3" t="s">
        <v>1</v>
      </c>
      <c r="Q1437" s="3" t="s">
        <v>1</v>
      </c>
      <c r="R1437" s="11" t="str">
        <f>IF(Q1437&lt;&gt;"",VLOOKUP(Q1437,Gefährdungsstufen!$B$2:$G$20,6,FALSE),"")</f>
        <v>potentiell gefährdet</v>
      </c>
      <c r="S1437" s="33" t="str">
        <f t="shared" si="135"/>
        <v>Landolt Elias (1991): Gefährdung der Farn- und Blütenpflanzen in der Schweiz</v>
      </c>
      <c r="T1437" s="3" t="s">
        <v>5</v>
      </c>
      <c r="U1437" s="3" t="s">
        <v>5</v>
      </c>
      <c r="V1437" s="11" t="str">
        <f>IF(U1437&lt;&gt;"",VLOOKUP(U1437,Gefährdungsstufen!$B$2:$G$20,6,FALSE),"")</f>
        <v>stark gefährdet</v>
      </c>
      <c r="W1437" s="33" t="str">
        <f t="shared" si="136"/>
        <v>Landolt Elias (1991): Gefährdung der Farn- und Blütenpflanzen in der Schweiz</v>
      </c>
      <c r="X1437" s="3">
        <v>5</v>
      </c>
      <c r="Y1437" s="3" t="s">
        <v>8</v>
      </c>
      <c r="Z1437" s="3" t="s">
        <v>2</v>
      </c>
      <c r="AA1437" s="3">
        <v>5</v>
      </c>
      <c r="AB1437" s="3">
        <v>6</v>
      </c>
      <c r="AC1437" s="3">
        <v>4</v>
      </c>
      <c r="AD1437" s="3">
        <v>3</v>
      </c>
      <c r="AE1437" s="3" t="s">
        <v>7</v>
      </c>
      <c r="AF1437" s="3" t="str">
        <f>IF(AE1437&lt;&gt;"",VLOOKUP(AE1437,legende!$A$3:$C$6,2,FALSE),"")</f>
        <v>gross</v>
      </c>
      <c r="AG1437" s="71">
        <f>IF(AE1437&lt;&gt;"",VLOOKUP(AE1437,legende!$A$3:$C$6,3,FALSE),"")</f>
        <v>0</v>
      </c>
      <c r="AH1437" s="3" t="s">
        <v>23</v>
      </c>
      <c r="AI1437" s="3" t="str">
        <f>IF(AH1437&lt;&gt;"",VLOOKUP(AH1437,legende!$F$3:$H$6,3,FALSE),"")</f>
        <v>mittel: 1/4 - 1/2</v>
      </c>
      <c r="AJ1437" s="71">
        <f>IF(AH1437&lt;&gt;"",VLOOKUP(AH1437,legende!$F$3:$H$6,2,FALSE),"")</f>
        <v>2</v>
      </c>
      <c r="AK1437" s="3" t="s">
        <v>5</v>
      </c>
      <c r="AL1437" s="3" t="s">
        <v>5</v>
      </c>
      <c r="AM1437" s="11" t="str">
        <f>IF(AL1437&lt;&gt;"",VLOOKUP(AL1437,Gefährdungsstufen!$B$2:$G$20,6,FALSE),"")</f>
        <v>stark gefährdet</v>
      </c>
      <c r="AN1437" s="71">
        <f>IF(AL1437&lt;&gt;"",VLOOKUP(AL1437,Gefährdungsstufen!$B$2:$G$20,3,FALSE),"")</f>
        <v>4</v>
      </c>
      <c r="AO1437" s="3"/>
      <c r="AP1437" s="11"/>
      <c r="AQ1437" s="11">
        <f t="shared" si="137"/>
        <v>6</v>
      </c>
      <c r="AR1437" s="3">
        <v>4</v>
      </c>
      <c r="AS1437" s="3">
        <v>4</v>
      </c>
      <c r="AU1437" s="2">
        <v>2</v>
      </c>
      <c r="AV1437" s="2" t="s">
        <v>36</v>
      </c>
      <c r="AW1437" s="2" t="s">
        <v>35</v>
      </c>
    </row>
    <row r="1438" spans="1:55" s="2" customFormat="1" ht="15" hidden="1" customHeight="1">
      <c r="A1438" s="24" t="s">
        <v>26859</v>
      </c>
      <c r="B1438" s="5" t="s">
        <v>6122</v>
      </c>
      <c r="C1438" s="16" t="s">
        <v>6123</v>
      </c>
      <c r="D1438" s="3" t="s">
        <v>1</v>
      </c>
      <c r="E1438" s="3" t="str">
        <f>IF(D1438&lt;&gt;"",VLOOKUP($D1438,Gefährdungsstufen!$B$2:$G$20,6,FALSE),"")</f>
        <v>potentiell gefährdet</v>
      </c>
      <c r="F1438" s="71">
        <f>IF(D1438&lt;&gt;"",VLOOKUP($D1438,Gefährdungsstufen!$B$2:$G$20,3,FALSE),"")</f>
        <v>0</v>
      </c>
      <c r="G1438" s="33" t="str">
        <f t="shared" si="132"/>
        <v>Landolt Elias (1991): Gefährdung der Farn- und Blütenpflanzen in der Schweiz</v>
      </c>
      <c r="H1438" s="3" t="s">
        <v>1</v>
      </c>
      <c r="I1438" s="3" t="str">
        <f>IF(H1438&lt;&gt;"",VLOOKUP($H1438,Gefährdungsstufen!$B$2:$G$20,6,FALSE),"")</f>
        <v>potentiell gefährdet</v>
      </c>
      <c r="J1438" s="71">
        <f>IF(H1438&lt;&gt;"",VLOOKUP($H1438,Gefährdungsstufen!$B$2:$G$20,3,FALSE),"")</f>
        <v>0</v>
      </c>
      <c r="K1438" s="33" t="str">
        <f t="shared" si="133"/>
        <v>Landolt Elias (1991): Gefährdung der Farn- und Blütenpflanzen in der Schweiz</v>
      </c>
      <c r="L1438" s="3" t="s">
        <v>1</v>
      </c>
      <c r="M1438" s="3" t="s">
        <v>1</v>
      </c>
      <c r="N1438" s="11" t="str">
        <f>IF(M1438&lt;&gt;"",VLOOKUP(M1438,Gefährdungsstufen!$B$2:$G$20,6,FALSE),"")</f>
        <v>potentiell gefährdet</v>
      </c>
      <c r="O1438" s="33" t="str">
        <f t="shared" si="134"/>
        <v>Landolt Elias (1991): Gefährdung der Farn- und Blütenpflanzen in der Schweiz</v>
      </c>
      <c r="P1438" s="3" t="s">
        <v>1</v>
      </c>
      <c r="Q1438" s="3" t="s">
        <v>1</v>
      </c>
      <c r="R1438" s="11" t="str">
        <f>IF(Q1438&lt;&gt;"",VLOOKUP(Q1438,Gefährdungsstufen!$B$2:$G$20,6,FALSE),"")</f>
        <v>potentiell gefährdet</v>
      </c>
      <c r="S1438" s="33" t="str">
        <f t="shared" si="135"/>
        <v>Landolt Elias (1991): Gefährdung der Farn- und Blütenpflanzen in der Schweiz</v>
      </c>
      <c r="T1438" s="3" t="s">
        <v>1</v>
      </c>
      <c r="U1438" s="3" t="s">
        <v>1</v>
      </c>
      <c r="V1438" s="11" t="str">
        <f>IF(U1438&lt;&gt;"",VLOOKUP(U1438,Gefährdungsstufen!$B$2:$G$20,6,FALSE),"")</f>
        <v>potentiell gefährdet</v>
      </c>
      <c r="W1438" s="33" t="str">
        <f t="shared" si="136"/>
        <v>Landolt Elias (1991): Gefährdung der Farn- und Blütenpflanzen in der Schweiz</v>
      </c>
      <c r="X1438" s="3">
        <v>7</v>
      </c>
      <c r="Y1438" s="3" t="s">
        <v>8</v>
      </c>
      <c r="Z1438" s="3" t="s">
        <v>2</v>
      </c>
      <c r="AA1438" s="3">
        <v>6</v>
      </c>
      <c r="AB1438" s="3">
        <v>7</v>
      </c>
      <c r="AC1438" s="3">
        <v>5</v>
      </c>
      <c r="AD1438" s="3">
        <v>4</v>
      </c>
      <c r="AE1438" s="3"/>
      <c r="AF1438" s="3" t="str">
        <f>IF(AE1438&lt;&gt;"",VLOOKUP(AE1438,legende!$A$3:$C$6,2,FALSE),"")</f>
        <v/>
      </c>
      <c r="AG1438" s="71" t="str">
        <f>IF(AE1438&lt;&gt;"",VLOOKUP(AE1438,legende!$A$3:$C$6,3,FALSE),"")</f>
        <v/>
      </c>
      <c r="AH1438" s="3"/>
      <c r="AI1438" s="3" t="str">
        <f>IF(AH1438&lt;&gt;"",VLOOKUP(AH1438,legende!$F$3:$H$6,3,FALSE),"")</f>
        <v/>
      </c>
      <c r="AJ1438" s="71" t="str">
        <f>IF(AH1438&lt;&gt;"",VLOOKUP(AH1438,legende!$F$3:$H$6,2,FALSE),"")</f>
        <v/>
      </c>
      <c r="AK1438" s="3" t="s">
        <v>1</v>
      </c>
      <c r="AL1438" s="3" t="s">
        <v>1</v>
      </c>
      <c r="AM1438" s="11" t="str">
        <f>IF(AL1438&lt;&gt;"",VLOOKUP(AL1438,Gefährdungsstufen!$B$2:$G$20,6,FALSE),"")</f>
        <v>potentiell gefährdet</v>
      </c>
      <c r="AN1438" s="71">
        <f>IF(AL1438&lt;&gt;"",VLOOKUP(AL1438,Gefährdungsstufen!$B$2:$G$20,3,FALSE),"")</f>
        <v>0</v>
      </c>
      <c r="AO1438" s="3"/>
      <c r="AP1438" s="11" t="s">
        <v>26922</v>
      </c>
      <c r="AQ1438" s="11" t="e">
        <f t="shared" si="137"/>
        <v>#VALUE!</v>
      </c>
      <c r="AR1438" s="3">
        <v>0</v>
      </c>
      <c r="AS1438" s="3" t="s">
        <v>0</v>
      </c>
      <c r="BB1438" s="2">
        <v>6</v>
      </c>
    </row>
    <row r="1439" spans="1:55" s="2" customFormat="1" ht="15" hidden="1" customHeight="1">
      <c r="A1439" s="24" t="s">
        <v>26859</v>
      </c>
      <c r="B1439" s="5" t="s">
        <v>8653</v>
      </c>
      <c r="C1439" s="16" t="s">
        <v>8654</v>
      </c>
      <c r="D1439" s="3" t="s">
        <v>1</v>
      </c>
      <c r="E1439" s="3" t="str">
        <f>IF(D1439&lt;&gt;"",VLOOKUP($D1439,Gefährdungsstufen!$B$2:$G$20,6,FALSE),"")</f>
        <v>potentiell gefährdet</v>
      </c>
      <c r="F1439" s="71">
        <f>IF(D1439&lt;&gt;"",VLOOKUP($D1439,Gefährdungsstufen!$B$2:$G$20,3,FALSE),"")</f>
        <v>0</v>
      </c>
      <c r="G1439" s="33" t="str">
        <f t="shared" si="132"/>
        <v>Landolt Elias (1991): Gefährdung der Farn- und Blütenpflanzen in der Schweiz</v>
      </c>
      <c r="H1439" s="3" t="s">
        <v>5</v>
      </c>
      <c r="I1439" s="3" t="str">
        <f>IF(H1439&lt;&gt;"",VLOOKUP($H1439,Gefährdungsstufen!$B$2:$G$20,6,FALSE),"")</f>
        <v>stark gefährdet</v>
      </c>
      <c r="J1439" s="71">
        <f>IF(H1439&lt;&gt;"",VLOOKUP($H1439,Gefährdungsstufen!$B$2:$G$20,3,FALSE),"")</f>
        <v>4</v>
      </c>
      <c r="K1439" s="33" t="str">
        <f t="shared" si="133"/>
        <v>Landolt Elias (1991): Gefährdung der Farn- und Blütenpflanzen in der Schweiz</v>
      </c>
      <c r="L1439" s="3" t="s">
        <v>19</v>
      </c>
      <c r="M1439" s="3" t="s">
        <v>19</v>
      </c>
      <c r="N1439" s="11" t="str">
        <f>IF(M1439&lt;&gt;"",VLOOKUP(M1439,Gefährdungsstufen!$B$2:$G$20,6,FALSE),"")</f>
        <v>potentiell gefährdet</v>
      </c>
      <c r="O1439" s="33" t="str">
        <f t="shared" si="134"/>
        <v>Landolt Elias (1991): Gefährdung der Farn- und Blütenpflanzen in der Schweiz</v>
      </c>
      <c r="P1439" s="3" t="s">
        <v>8</v>
      </c>
      <c r="Q1439" s="3"/>
      <c r="R1439" s="11" t="str">
        <f>IF(Q1439&lt;&gt;"",VLOOKUP(Q1439,Gefährdungsstufen!$B$2:$G$20,6,FALSE),"")</f>
        <v/>
      </c>
      <c r="S1439" s="33" t="str">
        <f t="shared" si="135"/>
        <v/>
      </c>
      <c r="T1439" s="3" t="s">
        <v>19</v>
      </c>
      <c r="U1439" s="3" t="s">
        <v>19</v>
      </c>
      <c r="V1439" s="11" t="str">
        <f>IF(U1439&lt;&gt;"",VLOOKUP(U1439,Gefährdungsstufen!$B$2:$G$20,6,FALSE),"")</f>
        <v>potentiell gefährdet</v>
      </c>
      <c r="W1439" s="33" t="str">
        <f t="shared" si="136"/>
        <v>Landolt Elias (1991): Gefährdung der Farn- und Blütenpflanzen in der Schweiz</v>
      </c>
      <c r="X1439" s="3">
        <v>7</v>
      </c>
      <c r="Y1439" s="3" t="s">
        <v>8</v>
      </c>
      <c r="Z1439" s="3" t="s">
        <v>2</v>
      </c>
      <c r="AA1439" s="3">
        <v>1</v>
      </c>
      <c r="AB1439" s="3">
        <v>2</v>
      </c>
      <c r="AC1439" s="3">
        <v>1</v>
      </c>
      <c r="AD1439" s="3">
        <v>3</v>
      </c>
      <c r="AE1439" s="3" t="s">
        <v>23</v>
      </c>
      <c r="AF1439" s="3" t="str">
        <f>IF(AE1439&lt;&gt;"",VLOOKUP(AE1439,legende!$A$3:$C$6,2,FALSE),"")</f>
        <v>mittel</v>
      </c>
      <c r="AG1439" s="71">
        <f>IF(AE1439&lt;&gt;"",VLOOKUP(AE1439,legende!$A$3:$C$6,3,FALSE),"")</f>
        <v>2</v>
      </c>
      <c r="AH1439" s="3" t="s">
        <v>6</v>
      </c>
      <c r="AI1439" s="3" t="str">
        <f>IF(AH1439&lt;&gt;"",VLOOKUP(AH1439,legende!$F$3:$H$6,3,FALSE),"")</f>
        <v>klein: &lt;1/4</v>
      </c>
      <c r="AJ1439" s="71">
        <f>IF(AH1439&lt;&gt;"",VLOOKUP(AH1439,legende!$F$3:$H$6,2,FALSE),"")</f>
        <v>0</v>
      </c>
      <c r="AK1439" s="3" t="s">
        <v>19</v>
      </c>
      <c r="AL1439" s="3" t="s">
        <v>19</v>
      </c>
      <c r="AM1439" s="11" t="str">
        <f>IF(AL1439&lt;&gt;"",VLOOKUP(AL1439,Gefährdungsstufen!$B$2:$G$20,6,FALSE),"")</f>
        <v>potentiell gefährdet</v>
      </c>
      <c r="AN1439" s="71">
        <f>IF(AL1439&lt;&gt;"",VLOOKUP(AL1439,Gefährdungsstufen!$B$2:$G$20,3,FALSE),"")</f>
        <v>0</v>
      </c>
      <c r="AO1439" s="3"/>
      <c r="AP1439" s="11"/>
      <c r="AQ1439" s="11">
        <f t="shared" si="137"/>
        <v>6</v>
      </c>
      <c r="AR1439" s="3">
        <v>5</v>
      </c>
      <c r="AS1439" s="3">
        <v>5</v>
      </c>
    </row>
    <row r="1440" spans="1:55" s="2" customFormat="1" ht="15" customHeight="1">
      <c r="A1440" s="24" t="s">
        <v>26859</v>
      </c>
      <c r="B1440" s="5" t="s">
        <v>12543</v>
      </c>
      <c r="C1440" s="16" t="s">
        <v>12544</v>
      </c>
      <c r="D1440" s="3"/>
      <c r="E1440" s="3" t="str">
        <f>IF(D1440&lt;&gt;"",VLOOKUP($D1440,Gefährdungsstufen!$B$2:$G$20,6,FALSE),"")</f>
        <v/>
      </c>
      <c r="F1440" s="71" t="str">
        <f>IF(D1440&lt;&gt;"",VLOOKUP($D1440,Gefährdungsstufen!$B$2:$G$20,3,FALSE),"")</f>
        <v/>
      </c>
      <c r="G1440" s="33" t="str">
        <f t="shared" si="132"/>
        <v/>
      </c>
      <c r="H1440" s="3"/>
      <c r="I1440" s="3" t="str">
        <f>IF(H1440&lt;&gt;"",VLOOKUP($H1440,Gefährdungsstufen!$B$2:$G$20,6,FALSE),"")</f>
        <v/>
      </c>
      <c r="J1440" s="71" t="str">
        <f>IF(H1440&lt;&gt;"",VLOOKUP($H1440,Gefährdungsstufen!$B$2:$G$20,3,FALSE),"")</f>
        <v/>
      </c>
      <c r="K1440" s="33" t="str">
        <f t="shared" si="133"/>
        <v/>
      </c>
      <c r="L1440" s="3"/>
      <c r="M1440" s="3"/>
      <c r="N1440" s="11" t="str">
        <f>IF(M1440&lt;&gt;"",VLOOKUP(M1440,Gefährdungsstufen!$B$2:$G$20,6,FALSE),"")</f>
        <v/>
      </c>
      <c r="O1440" s="33" t="str">
        <f t="shared" si="134"/>
        <v/>
      </c>
      <c r="P1440" s="3"/>
      <c r="Q1440" s="3"/>
      <c r="R1440" s="11" t="str">
        <f>IF(Q1440&lt;&gt;"",VLOOKUP(Q1440,Gefährdungsstufen!$B$2:$G$20,6,FALSE),"")</f>
        <v/>
      </c>
      <c r="S1440" s="33" t="str">
        <f t="shared" si="135"/>
        <v/>
      </c>
      <c r="T1440" s="3"/>
      <c r="U1440" s="3"/>
      <c r="V1440" s="11" t="str">
        <f>IF(U1440&lt;&gt;"",VLOOKUP(U1440,Gefährdungsstufen!$B$2:$G$20,6,FALSE),"")</f>
        <v/>
      </c>
      <c r="W1440" s="33" t="str">
        <f t="shared" si="136"/>
        <v/>
      </c>
      <c r="X1440" s="3"/>
      <c r="Y1440" s="3"/>
      <c r="Z1440" s="3" t="s">
        <v>2</v>
      </c>
      <c r="AA1440" s="3">
        <v>1</v>
      </c>
      <c r="AB1440" s="3">
        <v>2</v>
      </c>
      <c r="AC1440" s="3">
        <v>1</v>
      </c>
      <c r="AD1440" s="3">
        <v>3</v>
      </c>
      <c r="AE1440" s="3" t="s">
        <v>23</v>
      </c>
      <c r="AF1440" s="3" t="str">
        <f>IF(AE1440&lt;&gt;"",VLOOKUP(AE1440,legende!$A$3:$C$6,2,FALSE),"")</f>
        <v>mittel</v>
      </c>
      <c r="AG1440" s="71">
        <f>IF(AE1440&lt;&gt;"",VLOOKUP(AE1440,legende!$A$3:$C$6,3,FALSE),"")</f>
        <v>2</v>
      </c>
      <c r="AH1440" s="3" t="s">
        <v>6</v>
      </c>
      <c r="AI1440" s="3" t="str">
        <f>IF(AH1440&lt;&gt;"",VLOOKUP(AH1440,legende!$F$3:$H$6,3,FALSE),"")</f>
        <v>klein: &lt;1/4</v>
      </c>
      <c r="AJ1440" s="71">
        <f>IF(AH1440&lt;&gt;"",VLOOKUP(AH1440,legende!$F$3:$H$6,2,FALSE),"")</f>
        <v>0</v>
      </c>
      <c r="AK1440" s="3" t="s">
        <v>12</v>
      </c>
      <c r="AL1440" s="3" t="s">
        <v>12</v>
      </c>
      <c r="AM1440" s="11" t="str">
        <f>IF(AL1440&lt;&gt;"",VLOOKUP(AL1440,Gefährdungsstufen!$B$2:$G$20,6,FALSE),"")</f>
        <v>vom Aussterben bedroht</v>
      </c>
      <c r="AN1440" s="71">
        <f>IF(AL1440&lt;&gt;"",VLOOKUP(AL1440,Gefährdungsstufen!$B$2:$G$20,3,FALSE),"")</f>
        <v>5</v>
      </c>
      <c r="AO1440" s="3"/>
      <c r="AP1440" s="11"/>
      <c r="AQ1440" s="11" t="e">
        <f t="shared" si="137"/>
        <v>#VALUE!</v>
      </c>
      <c r="AR1440" s="3">
        <v>5</v>
      </c>
      <c r="AS1440" s="3">
        <v>5</v>
      </c>
    </row>
    <row r="1441" spans="1:55" s="2" customFormat="1" ht="15" hidden="1" customHeight="1">
      <c r="A1441" s="24" t="s">
        <v>26859</v>
      </c>
      <c r="B1441" s="5" t="s">
        <v>24560</v>
      </c>
      <c r="C1441" s="16" t="s">
        <v>24561</v>
      </c>
      <c r="D1441" s="3" t="s">
        <v>1</v>
      </c>
      <c r="E1441" s="3" t="str">
        <f>IF(D1441&lt;&gt;"",VLOOKUP($D1441,Gefährdungsstufen!$B$2:$G$20,6,FALSE),"")</f>
        <v>potentiell gefährdet</v>
      </c>
      <c r="F1441" s="71">
        <f>IF(D1441&lt;&gt;"",VLOOKUP($D1441,Gefährdungsstufen!$B$2:$G$20,3,FALSE),"")</f>
        <v>0</v>
      </c>
      <c r="G1441" s="33" t="str">
        <f t="shared" si="132"/>
        <v>Landolt Elias (1991): Gefährdung der Farn- und Blütenpflanzen in der Schweiz</v>
      </c>
      <c r="H1441" s="3" t="s">
        <v>9</v>
      </c>
      <c r="I1441" s="3" t="str">
        <f>IF(H1441&lt;&gt;"",VLOOKUP($H1441,Gefährdungsstufen!$B$2:$G$20,6,FALSE),"")</f>
        <v>vom Aussterben bedroht</v>
      </c>
      <c r="J1441" s="71">
        <f>IF(H1441&lt;&gt;"",VLOOKUP($H1441,Gefährdungsstufen!$B$2:$G$20,3,FALSE),"")</f>
        <v>5</v>
      </c>
      <c r="K1441" s="33" t="str">
        <f t="shared" si="133"/>
        <v>Landolt Elias (1991): Gefährdung der Farn- und Blütenpflanzen in der Schweiz</v>
      </c>
      <c r="L1441" s="3" t="s">
        <v>8</v>
      </c>
      <c r="M1441" s="3"/>
      <c r="N1441" s="11" t="str">
        <f>IF(M1441&lt;&gt;"",VLOOKUP(M1441,Gefährdungsstufen!$B$2:$G$20,6,FALSE),"")</f>
        <v/>
      </c>
      <c r="O1441" s="33" t="str">
        <f t="shared" si="134"/>
        <v/>
      </c>
      <c r="P1441" s="3" t="s">
        <v>19</v>
      </c>
      <c r="Q1441" s="3" t="s">
        <v>19</v>
      </c>
      <c r="R1441" s="11" t="str">
        <f>IF(Q1441&lt;&gt;"",VLOOKUP(Q1441,Gefährdungsstufen!$B$2:$G$20,6,FALSE),"")</f>
        <v>potentiell gefährdet</v>
      </c>
      <c r="S1441" s="33" t="str">
        <f t="shared" si="135"/>
        <v>Landolt Elias (1991): Gefährdung der Farn- und Blütenpflanzen in der Schweiz</v>
      </c>
      <c r="T1441" s="3" t="s">
        <v>8</v>
      </c>
      <c r="U1441" s="3"/>
      <c r="V1441" s="11" t="str">
        <f>IF(U1441&lt;&gt;"",VLOOKUP(U1441,Gefährdungsstufen!$B$2:$G$20,6,FALSE),"")</f>
        <v/>
      </c>
      <c r="W1441" s="33" t="str">
        <f t="shared" si="136"/>
        <v/>
      </c>
      <c r="X1441" s="3">
        <v>6</v>
      </c>
      <c r="Y1441" s="3" t="s">
        <v>8</v>
      </c>
      <c r="Z1441" s="3" t="s">
        <v>13</v>
      </c>
      <c r="AA1441" s="3">
        <v>99</v>
      </c>
      <c r="AB1441" s="3">
        <v>99</v>
      </c>
      <c r="AC1441" s="3">
        <v>99</v>
      </c>
      <c r="AD1441" s="3">
        <v>99</v>
      </c>
      <c r="AE1441" s="3" t="s">
        <v>7</v>
      </c>
      <c r="AF1441" s="3" t="str">
        <f>IF(AE1441&lt;&gt;"",VLOOKUP(AE1441,legende!$A$3:$C$6,2,FALSE),"")</f>
        <v>gross</v>
      </c>
      <c r="AG1441" s="71">
        <f>IF(AE1441&lt;&gt;"",VLOOKUP(AE1441,legende!$A$3:$C$6,3,FALSE),"")</f>
        <v>0</v>
      </c>
      <c r="AH1441" s="3" t="s">
        <v>6</v>
      </c>
      <c r="AI1441" s="3" t="str">
        <f>IF(AH1441&lt;&gt;"",VLOOKUP(AH1441,legende!$F$3:$H$6,3,FALSE),"")</f>
        <v>klein: &lt;1/4</v>
      </c>
      <c r="AJ1441" s="71">
        <f>IF(AH1441&lt;&gt;"",VLOOKUP(AH1441,legende!$F$3:$H$6,2,FALSE),"")</f>
        <v>0</v>
      </c>
      <c r="AK1441" s="3" t="s">
        <v>19</v>
      </c>
      <c r="AL1441" s="3" t="s">
        <v>19</v>
      </c>
      <c r="AM1441" s="11" t="str">
        <f>IF(AL1441&lt;&gt;"",VLOOKUP(AL1441,Gefährdungsstufen!$B$2:$G$20,6,FALSE),"")</f>
        <v>potentiell gefährdet</v>
      </c>
      <c r="AN1441" s="71">
        <f>IF(AL1441&lt;&gt;"",VLOOKUP(AL1441,Gefährdungsstufen!$B$2:$G$20,3,FALSE),"")</f>
        <v>0</v>
      </c>
      <c r="AO1441" s="3"/>
      <c r="AP1441" s="11"/>
      <c r="AQ1441" s="11">
        <f t="shared" si="137"/>
        <v>5</v>
      </c>
      <c r="AR1441" s="3">
        <v>4</v>
      </c>
      <c r="AS1441" s="3">
        <v>4</v>
      </c>
      <c r="AV1441" s="2" t="s">
        <v>36</v>
      </c>
      <c r="AW1441" s="2" t="s">
        <v>35</v>
      </c>
    </row>
    <row r="1442" spans="1:55" s="2" customFormat="1" ht="15" hidden="1" customHeight="1">
      <c r="A1442" s="24" t="s">
        <v>26859</v>
      </c>
      <c r="B1442" s="5" t="s">
        <v>12277</v>
      </c>
      <c r="C1442" s="16" t="s">
        <v>12278</v>
      </c>
      <c r="D1442" s="3" t="s">
        <v>1</v>
      </c>
      <c r="E1442" s="3" t="str">
        <f>IF(D1442&lt;&gt;"",VLOOKUP($D1442,Gefährdungsstufen!$B$2:$G$20,6,FALSE),"")</f>
        <v>potentiell gefährdet</v>
      </c>
      <c r="F1442" s="71">
        <f>IF(D1442&lt;&gt;"",VLOOKUP($D1442,Gefährdungsstufen!$B$2:$G$20,3,FALSE),"")</f>
        <v>0</v>
      </c>
      <c r="G1442" s="33" t="str">
        <f t="shared" si="132"/>
        <v>Landolt Elias (1991): Gefährdung der Farn- und Blütenpflanzen in der Schweiz</v>
      </c>
      <c r="H1442" s="3" t="s">
        <v>19</v>
      </c>
      <c r="I1442" s="3" t="str">
        <f>IF(H1442&lt;&gt;"",VLOOKUP($H1442,Gefährdungsstufen!$B$2:$G$20,6,FALSE),"")</f>
        <v>potentiell gefährdet</v>
      </c>
      <c r="J1442" s="71">
        <f>IF(H1442&lt;&gt;"",VLOOKUP($H1442,Gefährdungsstufen!$B$2:$G$20,3,FALSE),"")</f>
        <v>0</v>
      </c>
      <c r="K1442" s="33" t="str">
        <f t="shared" si="133"/>
        <v>Landolt Elias (1991): Gefährdung der Farn- und Blütenpflanzen in der Schweiz</v>
      </c>
      <c r="L1442" s="3" t="s">
        <v>17</v>
      </c>
      <c r="M1442" s="3" t="s">
        <v>17</v>
      </c>
      <c r="N1442" s="11" t="str">
        <f>IF(M1442&lt;&gt;"",VLOOKUP(M1442,Gefährdungsstufen!$B$2:$G$20,6,FALSE),"")</f>
        <v>potentiell gefährdet</v>
      </c>
      <c r="O1442" s="33" t="str">
        <f t="shared" si="134"/>
        <v>Landolt Elias (1991): Gefährdung der Farn- und Blütenpflanzen in der Schweiz</v>
      </c>
      <c r="P1442" s="3" t="s">
        <v>19</v>
      </c>
      <c r="Q1442" s="3" t="s">
        <v>19</v>
      </c>
      <c r="R1442" s="11" t="str">
        <f>IF(Q1442&lt;&gt;"",VLOOKUP(Q1442,Gefährdungsstufen!$B$2:$G$20,6,FALSE),"")</f>
        <v>potentiell gefährdet</v>
      </c>
      <c r="S1442" s="33" t="str">
        <f t="shared" si="135"/>
        <v>Landolt Elias (1991): Gefährdung der Farn- und Blütenpflanzen in der Schweiz</v>
      </c>
      <c r="T1442" s="3" t="s">
        <v>17</v>
      </c>
      <c r="U1442" s="3" t="s">
        <v>17</v>
      </c>
      <c r="V1442" s="11" t="str">
        <f>IF(U1442&lt;&gt;"",VLOOKUP(U1442,Gefährdungsstufen!$B$2:$G$20,6,FALSE),"")</f>
        <v>potentiell gefährdet</v>
      </c>
      <c r="W1442" s="33" t="str">
        <f t="shared" si="136"/>
        <v>Landolt Elias (1991): Gefährdung der Farn- und Blütenpflanzen in der Schweiz</v>
      </c>
      <c r="X1442" s="3">
        <v>7</v>
      </c>
      <c r="Y1442" s="3" t="s">
        <v>8</v>
      </c>
      <c r="Z1442" s="3" t="s">
        <v>2</v>
      </c>
      <c r="AA1442" s="3">
        <v>2</v>
      </c>
      <c r="AB1442" s="3">
        <v>2</v>
      </c>
      <c r="AC1442" s="3">
        <v>1</v>
      </c>
      <c r="AD1442" s="3">
        <v>3</v>
      </c>
      <c r="AE1442" s="3" t="s">
        <v>23</v>
      </c>
      <c r="AF1442" s="3" t="str">
        <f>IF(AE1442&lt;&gt;"",VLOOKUP(AE1442,legende!$A$3:$C$6,2,FALSE),"")</f>
        <v>mittel</v>
      </c>
      <c r="AG1442" s="71">
        <f>IF(AE1442&lt;&gt;"",VLOOKUP(AE1442,legende!$A$3:$C$6,3,FALSE),"")</f>
        <v>2</v>
      </c>
      <c r="AH1442" s="3" t="s">
        <v>6</v>
      </c>
      <c r="AI1442" s="3" t="str">
        <f>IF(AH1442&lt;&gt;"",VLOOKUP(AH1442,legende!$F$3:$H$6,3,FALSE),"")</f>
        <v>klein: &lt;1/4</v>
      </c>
      <c r="AJ1442" s="71">
        <f>IF(AH1442&lt;&gt;"",VLOOKUP(AH1442,legende!$F$3:$H$6,2,FALSE),"")</f>
        <v>0</v>
      </c>
      <c r="AK1442" s="3" t="s">
        <v>9</v>
      </c>
      <c r="AL1442" s="3" t="s">
        <v>9</v>
      </c>
      <c r="AM1442" s="11" t="str">
        <f>IF(AL1442&lt;&gt;"",VLOOKUP(AL1442,Gefährdungsstufen!$B$2:$G$20,6,FALSE),"")</f>
        <v>vom Aussterben bedroht</v>
      </c>
      <c r="AN1442" s="71">
        <f>IF(AL1442&lt;&gt;"",VLOOKUP(AL1442,Gefährdungsstufen!$B$2:$G$20,3,FALSE),"")</f>
        <v>5</v>
      </c>
      <c r="AO1442" s="3"/>
      <c r="AP1442" s="11"/>
      <c r="AQ1442" s="11">
        <f t="shared" si="137"/>
        <v>7</v>
      </c>
      <c r="AR1442" s="3">
        <v>5</v>
      </c>
      <c r="AS1442" s="3">
        <v>5</v>
      </c>
      <c r="BB1442" s="2">
        <v>6</v>
      </c>
    </row>
    <row r="1443" spans="1:55" s="2" customFormat="1" ht="15" hidden="1" customHeight="1">
      <c r="A1443" s="24" t="s">
        <v>26859</v>
      </c>
      <c r="B1443" s="5" t="s">
        <v>18228</v>
      </c>
      <c r="C1443" s="16" t="s">
        <v>18229</v>
      </c>
      <c r="D1443" s="3" t="s">
        <v>1</v>
      </c>
      <c r="E1443" s="3" t="str">
        <f>IF(D1443&lt;&gt;"",VLOOKUP($D1443,Gefährdungsstufen!$B$2:$G$20,6,FALSE),"")</f>
        <v>potentiell gefährdet</v>
      </c>
      <c r="F1443" s="71">
        <f>IF(D1443&lt;&gt;"",VLOOKUP($D1443,Gefährdungsstufen!$B$2:$G$20,3,FALSE),"")</f>
        <v>0</v>
      </c>
      <c r="G1443" s="33" t="str">
        <f t="shared" si="132"/>
        <v>Landolt Elias (1991): Gefährdung der Farn- und Blütenpflanzen in der Schweiz</v>
      </c>
      <c r="H1443" s="3" t="s">
        <v>1</v>
      </c>
      <c r="I1443" s="3" t="str">
        <f>IF(H1443&lt;&gt;"",VLOOKUP($H1443,Gefährdungsstufen!$B$2:$G$20,6,FALSE),"")</f>
        <v>potentiell gefährdet</v>
      </c>
      <c r="J1443" s="71">
        <f>IF(H1443&lt;&gt;"",VLOOKUP($H1443,Gefährdungsstufen!$B$2:$G$20,3,FALSE),"")</f>
        <v>0</v>
      </c>
      <c r="K1443" s="33" t="str">
        <f t="shared" si="133"/>
        <v>Landolt Elias (1991): Gefährdung der Farn- und Blütenpflanzen in der Schweiz</v>
      </c>
      <c r="L1443" s="3" t="s">
        <v>1</v>
      </c>
      <c r="M1443" s="3" t="s">
        <v>1</v>
      </c>
      <c r="N1443" s="11" t="str">
        <f>IF(M1443&lt;&gt;"",VLOOKUP(M1443,Gefährdungsstufen!$B$2:$G$20,6,FALSE),"")</f>
        <v>potentiell gefährdet</v>
      </c>
      <c r="O1443" s="33" t="str">
        <f t="shared" si="134"/>
        <v>Landolt Elias (1991): Gefährdung der Farn- und Blütenpflanzen in der Schweiz</v>
      </c>
      <c r="P1443" s="3" t="s">
        <v>1</v>
      </c>
      <c r="Q1443" s="3" t="s">
        <v>1</v>
      </c>
      <c r="R1443" s="11" t="str">
        <f>IF(Q1443&lt;&gt;"",VLOOKUP(Q1443,Gefährdungsstufen!$B$2:$G$20,6,FALSE),"")</f>
        <v>potentiell gefährdet</v>
      </c>
      <c r="S1443" s="33" t="str">
        <f t="shared" si="135"/>
        <v>Landolt Elias (1991): Gefährdung der Farn- und Blütenpflanzen in der Schweiz</v>
      </c>
      <c r="T1443" s="3" t="s">
        <v>1</v>
      </c>
      <c r="U1443" s="3" t="s">
        <v>1</v>
      </c>
      <c r="V1443" s="11" t="str">
        <f>IF(U1443&lt;&gt;"",VLOOKUP(U1443,Gefährdungsstufen!$B$2:$G$20,6,FALSE),"")</f>
        <v>potentiell gefährdet</v>
      </c>
      <c r="W1443" s="33" t="str">
        <f t="shared" si="136"/>
        <v>Landolt Elias (1991): Gefährdung der Farn- und Blütenpflanzen in der Schweiz</v>
      </c>
      <c r="X1443" s="3">
        <v>8</v>
      </c>
      <c r="Y1443" s="3" t="s">
        <v>8</v>
      </c>
      <c r="Z1443" s="3" t="s">
        <v>2</v>
      </c>
      <c r="AA1443" s="3">
        <v>4</v>
      </c>
      <c r="AB1443" s="3">
        <v>7</v>
      </c>
      <c r="AC1443" s="3">
        <v>4</v>
      </c>
      <c r="AD1443" s="3">
        <v>2</v>
      </c>
      <c r="AE1443" s="3"/>
      <c r="AF1443" s="3" t="str">
        <f>IF(AE1443&lt;&gt;"",VLOOKUP(AE1443,legende!$A$3:$C$6,2,FALSE),"")</f>
        <v/>
      </c>
      <c r="AG1443" s="71" t="str">
        <f>IF(AE1443&lt;&gt;"",VLOOKUP(AE1443,legende!$A$3:$C$6,3,FALSE),"")</f>
        <v/>
      </c>
      <c r="AH1443" s="3"/>
      <c r="AI1443" s="3" t="str">
        <f>IF(AH1443&lt;&gt;"",VLOOKUP(AH1443,legende!$F$3:$H$6,3,FALSE),"")</f>
        <v/>
      </c>
      <c r="AJ1443" s="71" t="str">
        <f>IF(AH1443&lt;&gt;"",VLOOKUP(AH1443,legende!$F$3:$H$6,2,FALSE),"")</f>
        <v/>
      </c>
      <c r="AK1443" s="3" t="s">
        <v>1</v>
      </c>
      <c r="AL1443" s="3" t="s">
        <v>1</v>
      </c>
      <c r="AM1443" s="11" t="str">
        <f>IF(AL1443&lt;&gt;"",VLOOKUP(AL1443,Gefährdungsstufen!$B$2:$G$20,6,FALSE),"")</f>
        <v>potentiell gefährdet</v>
      </c>
      <c r="AN1443" s="71">
        <f>IF(AL1443&lt;&gt;"",VLOOKUP(AL1443,Gefährdungsstufen!$B$2:$G$20,3,FALSE),"")</f>
        <v>0</v>
      </c>
      <c r="AO1443" s="3"/>
      <c r="AP1443" s="11" t="s">
        <v>26922</v>
      </c>
      <c r="AQ1443" s="11" t="e">
        <f t="shared" si="137"/>
        <v>#VALUE!</v>
      </c>
      <c r="AR1443" s="3">
        <v>0</v>
      </c>
      <c r="AS1443" s="3" t="s">
        <v>0</v>
      </c>
      <c r="AT1443" s="2">
        <v>1</v>
      </c>
      <c r="AX1443" s="2" t="s">
        <v>90</v>
      </c>
      <c r="AY1443" s="2" t="s">
        <v>72</v>
      </c>
      <c r="BA1443" s="2" t="s">
        <v>52</v>
      </c>
    </row>
    <row r="1444" spans="1:55" s="2" customFormat="1" ht="15" hidden="1" customHeight="1">
      <c r="A1444" s="24" t="s">
        <v>26859</v>
      </c>
      <c r="B1444" s="5" t="s">
        <v>16441</v>
      </c>
      <c r="C1444" s="16" t="s">
        <v>16442</v>
      </c>
      <c r="D1444" s="3" t="s">
        <v>1</v>
      </c>
      <c r="E1444" s="3" t="str">
        <f>IF(D1444&lt;&gt;"",VLOOKUP($D1444,Gefährdungsstufen!$B$2:$G$20,6,FALSE),"")</f>
        <v>potentiell gefährdet</v>
      </c>
      <c r="F1444" s="71">
        <f>IF(D1444&lt;&gt;"",VLOOKUP($D1444,Gefährdungsstufen!$B$2:$G$20,3,FALSE),"")</f>
        <v>0</v>
      </c>
      <c r="G1444" s="33" t="str">
        <f t="shared" si="132"/>
        <v>Landolt Elias (1991): Gefährdung der Farn- und Blütenpflanzen in der Schweiz</v>
      </c>
      <c r="H1444" s="3" t="s">
        <v>1</v>
      </c>
      <c r="I1444" s="3" t="str">
        <f>IF(H1444&lt;&gt;"",VLOOKUP($H1444,Gefährdungsstufen!$B$2:$G$20,6,FALSE),"")</f>
        <v>potentiell gefährdet</v>
      </c>
      <c r="J1444" s="71">
        <f>IF(H1444&lt;&gt;"",VLOOKUP($H1444,Gefährdungsstufen!$B$2:$G$20,3,FALSE),"")</f>
        <v>0</v>
      </c>
      <c r="K1444" s="33" t="str">
        <f t="shared" si="133"/>
        <v>Landolt Elias (1991): Gefährdung der Farn- und Blütenpflanzen in der Schweiz</v>
      </c>
      <c r="L1444" s="3" t="s">
        <v>1</v>
      </c>
      <c r="M1444" s="3" t="s">
        <v>1</v>
      </c>
      <c r="N1444" s="11" t="str">
        <f>IF(M1444&lt;&gt;"",VLOOKUP(M1444,Gefährdungsstufen!$B$2:$G$20,6,FALSE),"")</f>
        <v>potentiell gefährdet</v>
      </c>
      <c r="O1444" s="33" t="str">
        <f t="shared" si="134"/>
        <v>Landolt Elias (1991): Gefährdung der Farn- und Blütenpflanzen in der Schweiz</v>
      </c>
      <c r="P1444" s="3" t="s">
        <v>1</v>
      </c>
      <c r="Q1444" s="3" t="s">
        <v>1</v>
      </c>
      <c r="R1444" s="11" t="str">
        <f>IF(Q1444&lt;&gt;"",VLOOKUP(Q1444,Gefährdungsstufen!$B$2:$G$20,6,FALSE),"")</f>
        <v>potentiell gefährdet</v>
      </c>
      <c r="S1444" s="33" t="str">
        <f t="shared" si="135"/>
        <v>Landolt Elias (1991): Gefährdung der Farn- und Blütenpflanzen in der Schweiz</v>
      </c>
      <c r="T1444" s="3" t="s">
        <v>1</v>
      </c>
      <c r="U1444" s="3" t="s">
        <v>1</v>
      </c>
      <c r="V1444" s="11" t="str">
        <f>IF(U1444&lt;&gt;"",VLOOKUP(U1444,Gefährdungsstufen!$B$2:$G$20,6,FALSE),"")</f>
        <v>potentiell gefährdet</v>
      </c>
      <c r="W1444" s="33" t="str">
        <f t="shared" si="136"/>
        <v>Landolt Elias (1991): Gefährdung der Farn- und Blütenpflanzen in der Schweiz</v>
      </c>
      <c r="X1444" s="3">
        <v>5</v>
      </c>
      <c r="Y1444" s="3" t="s">
        <v>8</v>
      </c>
      <c r="Z1444" s="3" t="s">
        <v>2</v>
      </c>
      <c r="AA1444" s="3">
        <v>4</v>
      </c>
      <c r="AB1444" s="3">
        <v>7</v>
      </c>
      <c r="AC1444" s="3">
        <v>5</v>
      </c>
      <c r="AD1444" s="3">
        <v>2</v>
      </c>
      <c r="AE1444" s="3"/>
      <c r="AF1444" s="3" t="str">
        <f>IF(AE1444&lt;&gt;"",VLOOKUP(AE1444,legende!$A$3:$C$6,2,FALSE),"")</f>
        <v/>
      </c>
      <c r="AG1444" s="71" t="str">
        <f>IF(AE1444&lt;&gt;"",VLOOKUP(AE1444,legende!$A$3:$C$6,3,FALSE),"")</f>
        <v/>
      </c>
      <c r="AH1444" s="3"/>
      <c r="AI1444" s="3" t="str">
        <f>IF(AH1444&lt;&gt;"",VLOOKUP(AH1444,legende!$F$3:$H$6,3,FALSE),"")</f>
        <v/>
      </c>
      <c r="AJ1444" s="71" t="str">
        <f>IF(AH1444&lt;&gt;"",VLOOKUP(AH1444,legende!$F$3:$H$6,2,FALSE),"")</f>
        <v/>
      </c>
      <c r="AK1444" s="3" t="s">
        <v>1</v>
      </c>
      <c r="AL1444" s="3" t="s">
        <v>1</v>
      </c>
      <c r="AM1444" s="11" t="str">
        <f>IF(AL1444&lt;&gt;"",VLOOKUP(AL1444,Gefährdungsstufen!$B$2:$G$20,6,FALSE),"")</f>
        <v>potentiell gefährdet</v>
      </c>
      <c r="AN1444" s="71">
        <f>IF(AL1444&lt;&gt;"",VLOOKUP(AL1444,Gefährdungsstufen!$B$2:$G$20,3,FALSE),"")</f>
        <v>0</v>
      </c>
      <c r="AO1444" s="3"/>
      <c r="AP1444" s="11" t="s">
        <v>26922</v>
      </c>
      <c r="AQ1444" s="11" t="e">
        <f t="shared" si="137"/>
        <v>#VALUE!</v>
      </c>
      <c r="AR1444" s="3">
        <v>0</v>
      </c>
      <c r="AS1444" s="3" t="s">
        <v>0</v>
      </c>
      <c r="AU1444" s="2">
        <v>2</v>
      </c>
      <c r="AW1444" s="2" t="s">
        <v>35</v>
      </c>
      <c r="AY1444" s="2" t="s">
        <v>72</v>
      </c>
    </row>
    <row r="1445" spans="1:55" s="2" customFormat="1" ht="15" hidden="1" customHeight="1">
      <c r="A1445" s="24" t="s">
        <v>26859</v>
      </c>
      <c r="B1445" s="5" t="s">
        <v>10425</v>
      </c>
      <c r="C1445" s="16" t="s">
        <v>10426</v>
      </c>
      <c r="D1445" s="3" t="s">
        <v>1</v>
      </c>
      <c r="E1445" s="3" t="str">
        <f>IF(D1445&lt;&gt;"",VLOOKUP($D1445,Gefährdungsstufen!$B$2:$G$20,6,FALSE),"")</f>
        <v>potentiell gefährdet</v>
      </c>
      <c r="F1445" s="71">
        <f>IF(D1445&lt;&gt;"",VLOOKUP($D1445,Gefährdungsstufen!$B$2:$G$20,3,FALSE),"")</f>
        <v>0</v>
      </c>
      <c r="G1445" s="33" t="str">
        <f t="shared" si="132"/>
        <v>Landolt Elias (1991): Gefährdung der Farn- und Blütenpflanzen in der Schweiz</v>
      </c>
      <c r="H1445" s="3" t="s">
        <v>9</v>
      </c>
      <c r="I1445" s="3" t="str">
        <f>IF(H1445&lt;&gt;"",VLOOKUP($H1445,Gefährdungsstufen!$B$2:$G$20,6,FALSE),"")</f>
        <v>vom Aussterben bedroht</v>
      </c>
      <c r="J1445" s="71">
        <f>IF(H1445&lt;&gt;"",VLOOKUP($H1445,Gefährdungsstufen!$B$2:$G$20,3,FALSE),"")</f>
        <v>5</v>
      </c>
      <c r="K1445" s="33" t="str">
        <f t="shared" si="133"/>
        <v>Landolt Elias (1991): Gefährdung der Farn- und Blütenpflanzen in der Schweiz</v>
      </c>
      <c r="L1445" s="3" t="s">
        <v>19</v>
      </c>
      <c r="M1445" s="3" t="s">
        <v>19</v>
      </c>
      <c r="N1445" s="11" t="str">
        <f>IF(M1445&lt;&gt;"",VLOOKUP(M1445,Gefährdungsstufen!$B$2:$G$20,6,FALSE),"")</f>
        <v>potentiell gefährdet</v>
      </c>
      <c r="O1445" s="33" t="str">
        <f t="shared" si="134"/>
        <v>Landolt Elias (1991): Gefährdung der Farn- und Blütenpflanzen in der Schweiz</v>
      </c>
      <c r="P1445" s="3" t="s">
        <v>20</v>
      </c>
      <c r="Q1445" s="3" t="s">
        <v>20</v>
      </c>
      <c r="R1445" s="11" t="str">
        <f>IF(Q1445&lt;&gt;"",VLOOKUP(Q1445,Gefährdungsstufen!$B$2:$G$20,6,FALSE),"")</f>
        <v>potentiell gefährdet</v>
      </c>
      <c r="S1445" s="33" t="str">
        <f t="shared" si="135"/>
        <v>Landolt Elias (1991): Gefährdung der Farn- und Blütenpflanzen in der Schweiz</v>
      </c>
      <c r="T1445" s="3" t="s">
        <v>19</v>
      </c>
      <c r="U1445" s="3" t="s">
        <v>19</v>
      </c>
      <c r="V1445" s="11" t="str">
        <f>IF(U1445&lt;&gt;"",VLOOKUP(U1445,Gefährdungsstufen!$B$2:$G$20,6,FALSE),"")</f>
        <v>potentiell gefährdet</v>
      </c>
      <c r="W1445" s="33" t="str">
        <f t="shared" si="136"/>
        <v>Landolt Elias (1991): Gefährdung der Farn- und Blütenpflanzen in der Schweiz</v>
      </c>
      <c r="X1445" s="3">
        <v>7</v>
      </c>
      <c r="Y1445" s="3" t="s">
        <v>8</v>
      </c>
      <c r="Z1445" s="3" t="s">
        <v>13</v>
      </c>
      <c r="AA1445" s="3">
        <v>1</v>
      </c>
      <c r="AB1445" s="3">
        <v>2</v>
      </c>
      <c r="AC1445" s="3">
        <v>1</v>
      </c>
      <c r="AD1445" s="3">
        <v>3</v>
      </c>
      <c r="AE1445" s="3" t="s">
        <v>23</v>
      </c>
      <c r="AF1445" s="3" t="str">
        <f>IF(AE1445&lt;&gt;"",VLOOKUP(AE1445,legende!$A$3:$C$6,2,FALSE),"")</f>
        <v>mittel</v>
      </c>
      <c r="AG1445" s="71">
        <f>IF(AE1445&lt;&gt;"",VLOOKUP(AE1445,legende!$A$3:$C$6,3,FALSE),"")</f>
        <v>2</v>
      </c>
      <c r="AH1445" s="3" t="s">
        <v>6</v>
      </c>
      <c r="AI1445" s="3" t="str">
        <f>IF(AH1445&lt;&gt;"",VLOOKUP(AH1445,legende!$F$3:$H$6,3,FALSE),"")</f>
        <v>klein: &lt;1/4</v>
      </c>
      <c r="AJ1445" s="71">
        <f>IF(AH1445&lt;&gt;"",VLOOKUP(AH1445,legende!$F$3:$H$6,2,FALSE),"")</f>
        <v>0</v>
      </c>
      <c r="AK1445" s="3" t="s">
        <v>12</v>
      </c>
      <c r="AL1445" s="3" t="s">
        <v>12</v>
      </c>
      <c r="AM1445" s="11" t="str">
        <f>IF(AL1445&lt;&gt;"",VLOOKUP(AL1445,Gefährdungsstufen!$B$2:$G$20,6,FALSE),"")</f>
        <v>vom Aussterben bedroht</v>
      </c>
      <c r="AN1445" s="71">
        <f>IF(AL1445&lt;&gt;"",VLOOKUP(AL1445,Gefährdungsstufen!$B$2:$G$20,3,FALSE),"")</f>
        <v>5</v>
      </c>
      <c r="AO1445" s="3"/>
      <c r="AP1445" s="11"/>
      <c r="AQ1445" s="11">
        <f t="shared" si="137"/>
        <v>12</v>
      </c>
      <c r="AR1445" s="3">
        <v>9</v>
      </c>
      <c r="AS1445" s="3">
        <v>9</v>
      </c>
      <c r="BB1445" s="2">
        <v>6</v>
      </c>
      <c r="BC1445" s="2">
        <v>7</v>
      </c>
    </row>
    <row r="1446" spans="1:55" s="2" customFormat="1" ht="15" hidden="1" customHeight="1">
      <c r="A1446" s="24" t="s">
        <v>26859</v>
      </c>
      <c r="B1446" s="5" t="s">
        <v>11739</v>
      </c>
      <c r="C1446" s="16" t="s">
        <v>11740</v>
      </c>
      <c r="D1446" s="3" t="s">
        <v>1</v>
      </c>
      <c r="E1446" s="3" t="str">
        <f>IF(D1446&lt;&gt;"",VLOOKUP($D1446,Gefährdungsstufen!$B$2:$G$20,6,FALSE),"")</f>
        <v>potentiell gefährdet</v>
      </c>
      <c r="F1446" s="71">
        <f>IF(D1446&lt;&gt;"",VLOOKUP($D1446,Gefährdungsstufen!$B$2:$G$20,3,FALSE),"")</f>
        <v>0</v>
      </c>
      <c r="G1446" s="33" t="str">
        <f t="shared" si="132"/>
        <v>Landolt Elias (1991): Gefährdung der Farn- und Blütenpflanzen in der Schweiz</v>
      </c>
      <c r="H1446" s="3" t="s">
        <v>548</v>
      </c>
      <c r="I1446" s="3" t="str">
        <f>IF(H1446&lt;&gt;"",VLOOKUP($H1446,Gefährdungsstufen!$B$2:$G$20,6,FALSE),"")</f>
        <v>stark gefährdet</v>
      </c>
      <c r="J1446" s="71">
        <f>IF(H1446&lt;&gt;"",VLOOKUP($H1446,Gefährdungsstufen!$B$2:$G$20,3,FALSE),"")</f>
        <v>4</v>
      </c>
      <c r="K1446" s="33" t="str">
        <f t="shared" si="133"/>
        <v>Landolt Elias (1991): Gefährdung der Farn- und Blütenpflanzen in der Schweiz</v>
      </c>
      <c r="L1446" s="3" t="s">
        <v>5</v>
      </c>
      <c r="M1446" s="3" t="s">
        <v>5</v>
      </c>
      <c r="N1446" s="11" t="str">
        <f>IF(M1446&lt;&gt;"",VLOOKUP(M1446,Gefährdungsstufen!$B$2:$G$20,6,FALSE),"")</f>
        <v>stark gefährdet</v>
      </c>
      <c r="O1446" s="33" t="str">
        <f t="shared" si="134"/>
        <v>Landolt Elias (1991): Gefährdung der Farn- und Blütenpflanzen in der Schweiz</v>
      </c>
      <c r="P1446" s="3" t="s">
        <v>5</v>
      </c>
      <c r="Q1446" s="3" t="s">
        <v>5</v>
      </c>
      <c r="R1446" s="11" t="str">
        <f>IF(Q1446&lt;&gt;"",VLOOKUP(Q1446,Gefährdungsstufen!$B$2:$G$20,6,FALSE),"")</f>
        <v>stark gefährdet</v>
      </c>
      <c r="S1446" s="33" t="str">
        <f t="shared" si="135"/>
        <v>Landolt Elias (1991): Gefährdung der Farn- und Blütenpflanzen in der Schweiz</v>
      </c>
      <c r="T1446" s="3" t="s">
        <v>9</v>
      </c>
      <c r="U1446" s="3" t="s">
        <v>9</v>
      </c>
      <c r="V1446" s="11" t="str">
        <f>IF(U1446&lt;&gt;"",VLOOKUP(U1446,Gefährdungsstufen!$B$2:$G$20,6,FALSE),"")</f>
        <v>vom Aussterben bedroht</v>
      </c>
      <c r="W1446" s="33" t="str">
        <f t="shared" si="136"/>
        <v>Landolt Elias (1991): Gefährdung der Farn- und Blütenpflanzen in der Schweiz</v>
      </c>
      <c r="X1446" s="3">
        <v>7</v>
      </c>
      <c r="Y1446" s="3" t="s">
        <v>8</v>
      </c>
      <c r="Z1446" s="3" t="s">
        <v>2</v>
      </c>
      <c r="AA1446" s="3">
        <v>2</v>
      </c>
      <c r="AB1446" s="3">
        <v>4</v>
      </c>
      <c r="AC1446" s="3">
        <v>2</v>
      </c>
      <c r="AD1446" s="3">
        <v>2</v>
      </c>
      <c r="AE1446" s="3" t="s">
        <v>7</v>
      </c>
      <c r="AF1446" s="3" t="str">
        <f>IF(AE1446&lt;&gt;"",VLOOKUP(AE1446,legende!$A$3:$C$6,2,FALSE),"")</f>
        <v>gross</v>
      </c>
      <c r="AG1446" s="71">
        <f>IF(AE1446&lt;&gt;"",VLOOKUP(AE1446,legende!$A$3:$C$6,3,FALSE),"")</f>
        <v>0</v>
      </c>
      <c r="AH1446" s="3" t="s">
        <v>6</v>
      </c>
      <c r="AI1446" s="3" t="str">
        <f>IF(AH1446&lt;&gt;"",VLOOKUP(AH1446,legende!$F$3:$H$6,3,FALSE),"")</f>
        <v>klein: &lt;1/4</v>
      </c>
      <c r="AJ1446" s="71">
        <f>IF(AH1446&lt;&gt;"",VLOOKUP(AH1446,legende!$F$3:$H$6,2,FALSE),"")</f>
        <v>0</v>
      </c>
      <c r="AK1446" s="3" t="s">
        <v>9</v>
      </c>
      <c r="AL1446" s="3" t="s">
        <v>9</v>
      </c>
      <c r="AM1446" s="11" t="str">
        <f>IF(AL1446&lt;&gt;"",VLOOKUP(AL1446,Gefährdungsstufen!$B$2:$G$20,6,FALSE),"")</f>
        <v>vom Aussterben bedroht</v>
      </c>
      <c r="AN1446" s="71">
        <f>IF(AL1446&lt;&gt;"",VLOOKUP(AL1446,Gefährdungsstufen!$B$2:$G$20,3,FALSE),"")</f>
        <v>5</v>
      </c>
      <c r="AO1446" s="3"/>
      <c r="AP1446" s="11"/>
      <c r="AQ1446" s="11">
        <f t="shared" si="137"/>
        <v>9</v>
      </c>
      <c r="AR1446" s="3">
        <v>6</v>
      </c>
      <c r="AS1446" s="3">
        <v>6</v>
      </c>
      <c r="BB1446" s="2">
        <v>6</v>
      </c>
      <c r="BC1446" s="2">
        <v>7</v>
      </c>
    </row>
    <row r="1447" spans="1:55" s="2" customFormat="1" ht="15" hidden="1" customHeight="1">
      <c r="A1447" s="24" t="s">
        <v>26859</v>
      </c>
      <c r="B1447" s="5" t="s">
        <v>26527</v>
      </c>
      <c r="C1447" s="16" t="s">
        <v>26528</v>
      </c>
      <c r="D1447" s="3" t="s">
        <v>1</v>
      </c>
      <c r="E1447" s="3" t="str">
        <f>IF(D1447&lt;&gt;"",VLOOKUP($D1447,Gefährdungsstufen!$B$2:$G$20,6,FALSE),"")</f>
        <v>potentiell gefährdet</v>
      </c>
      <c r="F1447" s="71">
        <f>IF(D1447&lt;&gt;"",VLOOKUP($D1447,Gefährdungsstufen!$B$2:$G$20,3,FALSE),"")</f>
        <v>0</v>
      </c>
      <c r="G1447" s="33" t="str">
        <f t="shared" si="132"/>
        <v>Landolt Elias (1991): Gefährdung der Farn- und Blütenpflanzen in der Schweiz</v>
      </c>
      <c r="H1447" s="3" t="s">
        <v>1</v>
      </c>
      <c r="I1447" s="3" t="str">
        <f>IF(H1447&lt;&gt;"",VLOOKUP($H1447,Gefährdungsstufen!$B$2:$G$20,6,FALSE),"")</f>
        <v>potentiell gefährdet</v>
      </c>
      <c r="J1447" s="71">
        <f>IF(H1447&lt;&gt;"",VLOOKUP($H1447,Gefährdungsstufen!$B$2:$G$20,3,FALSE),"")</f>
        <v>0</v>
      </c>
      <c r="K1447" s="33" t="str">
        <f t="shared" si="133"/>
        <v>Landolt Elias (1991): Gefährdung der Farn- und Blütenpflanzen in der Schweiz</v>
      </c>
      <c r="L1447" s="3" t="s">
        <v>1</v>
      </c>
      <c r="M1447" s="3" t="s">
        <v>1</v>
      </c>
      <c r="N1447" s="11" t="str">
        <f>IF(M1447&lt;&gt;"",VLOOKUP(M1447,Gefährdungsstufen!$B$2:$G$20,6,FALSE),"")</f>
        <v>potentiell gefährdet</v>
      </c>
      <c r="O1447" s="33" t="str">
        <f t="shared" si="134"/>
        <v>Landolt Elias (1991): Gefährdung der Farn- und Blütenpflanzen in der Schweiz</v>
      </c>
      <c r="P1447" s="3" t="s">
        <v>1</v>
      </c>
      <c r="Q1447" s="3" t="s">
        <v>1</v>
      </c>
      <c r="R1447" s="11" t="str">
        <f>IF(Q1447&lt;&gt;"",VLOOKUP(Q1447,Gefährdungsstufen!$B$2:$G$20,6,FALSE),"")</f>
        <v>potentiell gefährdet</v>
      </c>
      <c r="S1447" s="33" t="str">
        <f t="shared" si="135"/>
        <v>Landolt Elias (1991): Gefährdung der Farn- und Blütenpflanzen in der Schweiz</v>
      </c>
      <c r="T1447" s="3" t="s">
        <v>5</v>
      </c>
      <c r="U1447" s="3" t="s">
        <v>5</v>
      </c>
      <c r="V1447" s="11" t="str">
        <f>IF(U1447&lt;&gt;"",VLOOKUP(U1447,Gefährdungsstufen!$B$2:$G$20,6,FALSE),"")</f>
        <v>stark gefährdet</v>
      </c>
      <c r="W1447" s="33" t="str">
        <f t="shared" si="136"/>
        <v>Landolt Elias (1991): Gefährdung der Farn- und Blütenpflanzen in der Schweiz</v>
      </c>
      <c r="X1447" s="3">
        <v>6</v>
      </c>
      <c r="Y1447" s="3" t="s">
        <v>8</v>
      </c>
      <c r="Z1447" s="3" t="s">
        <v>2</v>
      </c>
      <c r="AA1447" s="3">
        <v>4</v>
      </c>
      <c r="AB1447" s="3">
        <v>5</v>
      </c>
      <c r="AC1447" s="3">
        <v>4</v>
      </c>
      <c r="AD1447" s="3">
        <v>4</v>
      </c>
      <c r="AE1447" s="3" t="s">
        <v>7</v>
      </c>
      <c r="AF1447" s="3" t="str">
        <f>IF(AE1447&lt;&gt;"",VLOOKUP(AE1447,legende!$A$3:$C$6,2,FALSE),"")</f>
        <v>gross</v>
      </c>
      <c r="AG1447" s="71">
        <f>IF(AE1447&lt;&gt;"",VLOOKUP(AE1447,legende!$A$3:$C$6,3,FALSE),"")</f>
        <v>0</v>
      </c>
      <c r="AH1447" s="3" t="s">
        <v>6</v>
      </c>
      <c r="AI1447" s="3" t="str">
        <f>IF(AH1447&lt;&gt;"",VLOOKUP(AH1447,legende!$F$3:$H$6,3,FALSE),"")</f>
        <v>klein: &lt;1/4</v>
      </c>
      <c r="AJ1447" s="71">
        <f>IF(AH1447&lt;&gt;"",VLOOKUP(AH1447,legende!$F$3:$H$6,2,FALSE),"")</f>
        <v>0</v>
      </c>
      <c r="AK1447" s="3" t="s">
        <v>5</v>
      </c>
      <c r="AL1447" s="3" t="s">
        <v>5</v>
      </c>
      <c r="AM1447" s="11" t="str">
        <f>IF(AL1447&lt;&gt;"",VLOOKUP(AL1447,Gefährdungsstufen!$B$2:$G$20,6,FALSE),"")</f>
        <v>stark gefährdet</v>
      </c>
      <c r="AN1447" s="71">
        <f>IF(AL1447&lt;&gt;"",VLOOKUP(AL1447,Gefährdungsstufen!$B$2:$G$20,3,FALSE),"")</f>
        <v>4</v>
      </c>
      <c r="AO1447" s="3"/>
      <c r="AP1447" s="11"/>
      <c r="AQ1447" s="11">
        <f t="shared" si="137"/>
        <v>4</v>
      </c>
      <c r="AR1447" s="3">
        <v>2</v>
      </c>
      <c r="AS1447" s="3">
        <v>2</v>
      </c>
      <c r="AT1447" s="2">
        <v>1</v>
      </c>
      <c r="AV1447" s="2" t="s">
        <v>36</v>
      </c>
      <c r="AW1447" s="2" t="s">
        <v>35</v>
      </c>
    </row>
    <row r="1448" spans="1:55" s="2" customFormat="1" ht="15" hidden="1" customHeight="1">
      <c r="A1448" s="24" t="s">
        <v>26859</v>
      </c>
      <c r="B1448" s="5" t="s">
        <v>3720</v>
      </c>
      <c r="C1448" s="16" t="s">
        <v>3721</v>
      </c>
      <c r="D1448" s="3" t="s">
        <v>1</v>
      </c>
      <c r="E1448" s="3" t="str">
        <f>IF(D1448&lt;&gt;"",VLOOKUP($D1448,Gefährdungsstufen!$B$2:$G$20,6,FALSE),"")</f>
        <v>potentiell gefährdet</v>
      </c>
      <c r="F1448" s="71">
        <f>IF(D1448&lt;&gt;"",VLOOKUP($D1448,Gefährdungsstufen!$B$2:$G$20,3,FALSE),"")</f>
        <v>0</v>
      </c>
      <c r="G1448" s="33" t="str">
        <f t="shared" si="132"/>
        <v>Landolt Elias (1991): Gefährdung der Farn- und Blütenpflanzen in der Schweiz</v>
      </c>
      <c r="H1448" s="3" t="s">
        <v>1</v>
      </c>
      <c r="I1448" s="3" t="str">
        <f>IF(H1448&lt;&gt;"",VLOOKUP($H1448,Gefährdungsstufen!$B$2:$G$20,6,FALSE),"")</f>
        <v>potentiell gefährdet</v>
      </c>
      <c r="J1448" s="71">
        <f>IF(H1448&lt;&gt;"",VLOOKUP($H1448,Gefährdungsstufen!$B$2:$G$20,3,FALSE),"")</f>
        <v>0</v>
      </c>
      <c r="K1448" s="33" t="str">
        <f t="shared" si="133"/>
        <v>Landolt Elias (1991): Gefährdung der Farn- und Blütenpflanzen in der Schweiz</v>
      </c>
      <c r="L1448" s="3" t="s">
        <v>1</v>
      </c>
      <c r="M1448" s="3" t="s">
        <v>1</v>
      </c>
      <c r="N1448" s="11" t="str">
        <f>IF(M1448&lt;&gt;"",VLOOKUP(M1448,Gefährdungsstufen!$B$2:$G$20,6,FALSE),"")</f>
        <v>potentiell gefährdet</v>
      </c>
      <c r="O1448" s="33" t="str">
        <f t="shared" si="134"/>
        <v>Landolt Elias (1991): Gefährdung der Farn- und Blütenpflanzen in der Schweiz</v>
      </c>
      <c r="P1448" s="3" t="s">
        <v>1</v>
      </c>
      <c r="Q1448" s="3" t="s">
        <v>1</v>
      </c>
      <c r="R1448" s="11" t="str">
        <f>IF(Q1448&lt;&gt;"",VLOOKUP(Q1448,Gefährdungsstufen!$B$2:$G$20,6,FALSE),"")</f>
        <v>potentiell gefährdet</v>
      </c>
      <c r="S1448" s="33" t="str">
        <f t="shared" si="135"/>
        <v>Landolt Elias (1991): Gefährdung der Farn- und Blütenpflanzen in der Schweiz</v>
      </c>
      <c r="T1448" s="3" t="s">
        <v>1</v>
      </c>
      <c r="U1448" s="3" t="s">
        <v>1</v>
      </c>
      <c r="V1448" s="11" t="str">
        <f>IF(U1448&lt;&gt;"",VLOOKUP(U1448,Gefährdungsstufen!$B$2:$G$20,6,FALSE),"")</f>
        <v>potentiell gefährdet</v>
      </c>
      <c r="W1448" s="33" t="str">
        <f t="shared" si="136"/>
        <v>Landolt Elias (1991): Gefährdung der Farn- und Blütenpflanzen in der Schweiz</v>
      </c>
      <c r="X1448" s="3">
        <v>6</v>
      </c>
      <c r="Y1448" s="3" t="s">
        <v>8</v>
      </c>
      <c r="Z1448" s="3" t="s">
        <v>2</v>
      </c>
      <c r="AA1448" s="3">
        <v>6</v>
      </c>
      <c r="AB1448" s="3">
        <v>7</v>
      </c>
      <c r="AC1448" s="3">
        <v>6</v>
      </c>
      <c r="AD1448" s="3">
        <v>4</v>
      </c>
      <c r="AE1448" s="3"/>
      <c r="AF1448" s="3" t="str">
        <f>IF(AE1448&lt;&gt;"",VLOOKUP(AE1448,legende!$A$3:$C$6,2,FALSE),"")</f>
        <v/>
      </c>
      <c r="AG1448" s="71" t="str">
        <f>IF(AE1448&lt;&gt;"",VLOOKUP(AE1448,legende!$A$3:$C$6,3,FALSE),"")</f>
        <v/>
      </c>
      <c r="AH1448" s="3"/>
      <c r="AI1448" s="3" t="str">
        <f>IF(AH1448&lt;&gt;"",VLOOKUP(AH1448,legende!$F$3:$H$6,3,FALSE),"")</f>
        <v/>
      </c>
      <c r="AJ1448" s="71" t="str">
        <f>IF(AH1448&lt;&gt;"",VLOOKUP(AH1448,legende!$F$3:$H$6,2,FALSE),"")</f>
        <v/>
      </c>
      <c r="AK1448" s="3" t="s">
        <v>1</v>
      </c>
      <c r="AL1448" s="3" t="s">
        <v>1</v>
      </c>
      <c r="AM1448" s="11" t="str">
        <f>IF(AL1448&lt;&gt;"",VLOOKUP(AL1448,Gefährdungsstufen!$B$2:$G$20,6,FALSE),"")</f>
        <v>potentiell gefährdet</v>
      </c>
      <c r="AN1448" s="71">
        <f>IF(AL1448&lt;&gt;"",VLOOKUP(AL1448,Gefährdungsstufen!$B$2:$G$20,3,FALSE),"")</f>
        <v>0</v>
      </c>
      <c r="AO1448" s="3"/>
      <c r="AP1448" s="11" t="s">
        <v>26922</v>
      </c>
      <c r="AQ1448" s="11" t="e">
        <f t="shared" si="137"/>
        <v>#VALUE!</v>
      </c>
      <c r="AR1448" s="3">
        <v>0</v>
      </c>
      <c r="AS1448" s="3" t="s">
        <v>0</v>
      </c>
      <c r="AT1448" s="2">
        <v>1</v>
      </c>
      <c r="AV1448" s="2" t="s">
        <v>36</v>
      </c>
      <c r="AW1448" s="2" t="s">
        <v>35</v>
      </c>
    </row>
    <row r="1449" spans="1:55" s="2" customFormat="1" ht="15" hidden="1" customHeight="1">
      <c r="A1449" s="24" t="s">
        <v>26859</v>
      </c>
      <c r="B1449" s="5" t="s">
        <v>12136</v>
      </c>
      <c r="C1449" s="16" t="s">
        <v>12137</v>
      </c>
      <c r="D1449" s="3" t="s">
        <v>1</v>
      </c>
      <c r="E1449" s="3" t="str">
        <f>IF(D1449&lt;&gt;"",VLOOKUP($D1449,Gefährdungsstufen!$B$2:$G$20,6,FALSE),"")</f>
        <v>potentiell gefährdet</v>
      </c>
      <c r="F1449" s="71">
        <f>IF(D1449&lt;&gt;"",VLOOKUP($D1449,Gefährdungsstufen!$B$2:$G$20,3,FALSE),"")</f>
        <v>0</v>
      </c>
      <c r="G1449" s="33" t="str">
        <f t="shared" si="132"/>
        <v>Landolt Elias (1991): Gefährdung der Farn- und Blütenpflanzen in der Schweiz</v>
      </c>
      <c r="H1449" s="3" t="s">
        <v>29</v>
      </c>
      <c r="I1449" s="3" t="str">
        <f>IF(H1449&lt;&gt;"",VLOOKUP($H1449,Gefährdungsstufen!$B$2:$G$20,6,FALSE),"")</f>
        <v>vom Aussterben bedroht</v>
      </c>
      <c r="J1449" s="71">
        <f>IF(H1449&lt;&gt;"",VLOOKUP($H1449,Gefährdungsstufen!$B$2:$G$20,3,FALSE),"")</f>
        <v>5</v>
      </c>
      <c r="K1449" s="33" t="str">
        <f t="shared" si="133"/>
        <v>Landolt Elias (1991): Gefährdung der Farn- und Blütenpflanzen in der Schweiz</v>
      </c>
      <c r="L1449" s="3" t="s">
        <v>19</v>
      </c>
      <c r="M1449" s="3" t="s">
        <v>19</v>
      </c>
      <c r="N1449" s="11" t="str">
        <f>IF(M1449&lt;&gt;"",VLOOKUP(M1449,Gefährdungsstufen!$B$2:$G$20,6,FALSE),"")</f>
        <v>potentiell gefährdet</v>
      </c>
      <c r="O1449" s="33" t="str">
        <f t="shared" si="134"/>
        <v>Landolt Elias (1991): Gefährdung der Farn- und Blütenpflanzen in der Schweiz</v>
      </c>
      <c r="P1449" s="3" t="s">
        <v>19</v>
      </c>
      <c r="Q1449" s="3" t="s">
        <v>19</v>
      </c>
      <c r="R1449" s="11" t="str">
        <f>IF(Q1449&lt;&gt;"",VLOOKUP(Q1449,Gefährdungsstufen!$B$2:$G$20,6,FALSE),"")</f>
        <v>potentiell gefährdet</v>
      </c>
      <c r="S1449" s="33" t="str">
        <f t="shared" si="135"/>
        <v>Landolt Elias (1991): Gefährdung der Farn- und Blütenpflanzen in der Schweiz</v>
      </c>
      <c r="T1449" s="3" t="s">
        <v>19</v>
      </c>
      <c r="U1449" s="3" t="s">
        <v>19</v>
      </c>
      <c r="V1449" s="11" t="str">
        <f>IF(U1449&lt;&gt;"",VLOOKUP(U1449,Gefährdungsstufen!$B$2:$G$20,6,FALSE),"")</f>
        <v>potentiell gefährdet</v>
      </c>
      <c r="W1449" s="33" t="str">
        <f t="shared" si="136"/>
        <v>Landolt Elias (1991): Gefährdung der Farn- und Blütenpflanzen in der Schweiz</v>
      </c>
      <c r="X1449" s="3">
        <v>7</v>
      </c>
      <c r="Y1449" s="3" t="s">
        <v>8</v>
      </c>
      <c r="Z1449" s="3" t="s">
        <v>2</v>
      </c>
      <c r="AA1449" s="3">
        <v>2</v>
      </c>
      <c r="AB1449" s="3">
        <v>3</v>
      </c>
      <c r="AC1449" s="3">
        <v>1</v>
      </c>
      <c r="AD1449" s="3">
        <v>2</v>
      </c>
      <c r="AE1449" s="3" t="s">
        <v>7</v>
      </c>
      <c r="AF1449" s="3" t="str">
        <f>IF(AE1449&lt;&gt;"",VLOOKUP(AE1449,legende!$A$3:$C$6,2,FALSE),"")</f>
        <v>gross</v>
      </c>
      <c r="AG1449" s="71">
        <f>IF(AE1449&lt;&gt;"",VLOOKUP(AE1449,legende!$A$3:$C$6,3,FALSE),"")</f>
        <v>0</v>
      </c>
      <c r="AH1449" s="3" t="s">
        <v>6</v>
      </c>
      <c r="AI1449" s="3" t="str">
        <f>IF(AH1449&lt;&gt;"",VLOOKUP(AH1449,legende!$F$3:$H$6,3,FALSE),"")</f>
        <v>klein: &lt;1/4</v>
      </c>
      <c r="AJ1449" s="71">
        <f>IF(AH1449&lt;&gt;"",VLOOKUP(AH1449,legende!$F$3:$H$6,2,FALSE),"")</f>
        <v>0</v>
      </c>
      <c r="AK1449" s="3" t="s">
        <v>19</v>
      </c>
      <c r="AL1449" s="3" t="s">
        <v>19</v>
      </c>
      <c r="AM1449" s="11" t="str">
        <f>IF(AL1449&lt;&gt;"",VLOOKUP(AL1449,Gefährdungsstufen!$B$2:$G$20,6,FALSE),"")</f>
        <v>potentiell gefährdet</v>
      </c>
      <c r="AN1449" s="71">
        <f>IF(AL1449&lt;&gt;"",VLOOKUP(AL1449,Gefährdungsstufen!$B$2:$G$20,3,FALSE),"")</f>
        <v>0</v>
      </c>
      <c r="AO1449" s="3"/>
      <c r="AP1449" s="11"/>
      <c r="AQ1449" s="11">
        <f t="shared" si="137"/>
        <v>5</v>
      </c>
      <c r="AR1449" s="3">
        <v>4</v>
      </c>
      <c r="AS1449" s="3">
        <v>4</v>
      </c>
    </row>
    <row r="1450" spans="1:55" s="2" customFormat="1" ht="15" hidden="1" customHeight="1">
      <c r="A1450" s="24" t="s">
        <v>26859</v>
      </c>
      <c r="B1450" s="5" t="s">
        <v>6865</v>
      </c>
      <c r="C1450" s="16" t="s">
        <v>6866</v>
      </c>
      <c r="D1450" s="3" t="s">
        <v>1</v>
      </c>
      <c r="E1450" s="3" t="str">
        <f>IF(D1450&lt;&gt;"",VLOOKUP($D1450,Gefährdungsstufen!$B$2:$G$20,6,FALSE),"")</f>
        <v>potentiell gefährdet</v>
      </c>
      <c r="F1450" s="71">
        <f>IF(D1450&lt;&gt;"",VLOOKUP($D1450,Gefährdungsstufen!$B$2:$G$20,3,FALSE),"")</f>
        <v>0</v>
      </c>
      <c r="G1450" s="33" t="str">
        <f t="shared" si="132"/>
        <v>Landolt Elias (1991): Gefährdung der Farn- und Blütenpflanzen in der Schweiz</v>
      </c>
      <c r="H1450" s="3" t="s">
        <v>1</v>
      </c>
      <c r="I1450" s="3" t="str">
        <f>IF(H1450&lt;&gt;"",VLOOKUP($H1450,Gefährdungsstufen!$B$2:$G$20,6,FALSE),"")</f>
        <v>potentiell gefährdet</v>
      </c>
      <c r="J1450" s="71">
        <f>IF(H1450&lt;&gt;"",VLOOKUP($H1450,Gefährdungsstufen!$B$2:$G$20,3,FALSE),"")</f>
        <v>0</v>
      </c>
      <c r="K1450" s="33" t="str">
        <f t="shared" si="133"/>
        <v>Landolt Elias (1991): Gefährdung der Farn- und Blütenpflanzen in der Schweiz</v>
      </c>
      <c r="L1450" s="3" t="s">
        <v>19</v>
      </c>
      <c r="M1450" s="3" t="s">
        <v>19</v>
      </c>
      <c r="N1450" s="11" t="str">
        <f>IF(M1450&lt;&gt;"",VLOOKUP(M1450,Gefährdungsstufen!$B$2:$G$20,6,FALSE),"")</f>
        <v>potentiell gefährdet</v>
      </c>
      <c r="O1450" s="33" t="str">
        <f t="shared" si="134"/>
        <v>Landolt Elias (1991): Gefährdung der Farn- und Blütenpflanzen in der Schweiz</v>
      </c>
      <c r="P1450" s="3" t="s">
        <v>1</v>
      </c>
      <c r="Q1450" s="3" t="s">
        <v>1</v>
      </c>
      <c r="R1450" s="11" t="str">
        <f>IF(Q1450&lt;&gt;"",VLOOKUP(Q1450,Gefährdungsstufen!$B$2:$G$20,6,FALSE),"")</f>
        <v>potentiell gefährdet</v>
      </c>
      <c r="S1450" s="33" t="str">
        <f t="shared" si="135"/>
        <v>Landolt Elias (1991): Gefährdung der Farn- und Blütenpflanzen in der Schweiz</v>
      </c>
      <c r="T1450" s="3" t="s">
        <v>19</v>
      </c>
      <c r="U1450" s="3" t="s">
        <v>19</v>
      </c>
      <c r="V1450" s="11" t="str">
        <f>IF(U1450&lt;&gt;"",VLOOKUP(U1450,Gefährdungsstufen!$B$2:$G$20,6,FALSE),"")</f>
        <v>potentiell gefährdet</v>
      </c>
      <c r="W1450" s="33" t="str">
        <f t="shared" si="136"/>
        <v>Landolt Elias (1991): Gefährdung der Farn- und Blütenpflanzen in der Schweiz</v>
      </c>
      <c r="X1450" s="3">
        <v>7</v>
      </c>
      <c r="Y1450" s="3" t="s">
        <v>8</v>
      </c>
      <c r="Z1450" s="3" t="s">
        <v>13</v>
      </c>
      <c r="AA1450" s="3">
        <v>3</v>
      </c>
      <c r="AB1450" s="3">
        <v>3</v>
      </c>
      <c r="AC1450" s="3">
        <v>3</v>
      </c>
      <c r="AD1450" s="3">
        <v>5</v>
      </c>
      <c r="AE1450" s="3" t="s">
        <v>7</v>
      </c>
      <c r="AF1450" s="3" t="str">
        <f>IF(AE1450&lt;&gt;"",VLOOKUP(AE1450,legende!$A$3:$C$6,2,FALSE),"")</f>
        <v>gross</v>
      </c>
      <c r="AG1450" s="71">
        <f>IF(AE1450&lt;&gt;"",VLOOKUP(AE1450,legende!$A$3:$C$6,3,FALSE),"")</f>
        <v>0</v>
      </c>
      <c r="AH1450" s="3" t="s">
        <v>6</v>
      </c>
      <c r="AI1450" s="3" t="str">
        <f>IF(AH1450&lt;&gt;"",VLOOKUP(AH1450,legende!$F$3:$H$6,3,FALSE),"")</f>
        <v>klein: &lt;1/4</v>
      </c>
      <c r="AJ1450" s="71">
        <f>IF(AH1450&lt;&gt;"",VLOOKUP(AH1450,legende!$F$3:$H$6,2,FALSE),"")</f>
        <v>0</v>
      </c>
      <c r="AK1450" s="3" t="s">
        <v>45</v>
      </c>
      <c r="AL1450" s="3" t="s">
        <v>45</v>
      </c>
      <c r="AM1450" s="11" t="str">
        <f>IF(AL1450&lt;&gt;"",VLOOKUP(AL1450,Gefährdungsstufen!$B$2:$G$20,6,FALSE),"")</f>
        <v>gefährdet</v>
      </c>
      <c r="AN1450" s="71">
        <f>IF(AL1450&lt;&gt;"",VLOOKUP(AL1450,Gefährdungsstufen!$B$2:$G$20,3,FALSE),"")</f>
        <v>3</v>
      </c>
      <c r="AO1450" s="3"/>
      <c r="AP1450" s="11"/>
      <c r="AQ1450" s="11">
        <f t="shared" si="137"/>
        <v>3</v>
      </c>
      <c r="AR1450" s="3">
        <v>1</v>
      </c>
      <c r="AS1450" s="3">
        <v>1</v>
      </c>
      <c r="BB1450" s="2">
        <v>6</v>
      </c>
    </row>
    <row r="1451" spans="1:55" s="2" customFormat="1" ht="15" hidden="1" customHeight="1">
      <c r="A1451" s="24" t="s">
        <v>26859</v>
      </c>
      <c r="B1451" s="5" t="s">
        <v>11905</v>
      </c>
      <c r="C1451" s="16" t="s">
        <v>11906</v>
      </c>
      <c r="D1451" s="3" t="s">
        <v>1</v>
      </c>
      <c r="E1451" s="3" t="str">
        <f>IF(D1451&lt;&gt;"",VLOOKUP($D1451,Gefährdungsstufen!$B$2:$G$20,6,FALSE),"")</f>
        <v>potentiell gefährdet</v>
      </c>
      <c r="F1451" s="71">
        <f>IF(D1451&lt;&gt;"",VLOOKUP($D1451,Gefährdungsstufen!$B$2:$G$20,3,FALSE),"")</f>
        <v>0</v>
      </c>
      <c r="G1451" s="33" t="str">
        <f t="shared" si="132"/>
        <v>Landolt Elias (1991): Gefährdung der Farn- und Blütenpflanzen in der Schweiz</v>
      </c>
      <c r="H1451" s="3" t="s">
        <v>1</v>
      </c>
      <c r="I1451" s="3" t="str">
        <f>IF(H1451&lt;&gt;"",VLOOKUP($H1451,Gefährdungsstufen!$B$2:$G$20,6,FALSE),"")</f>
        <v>potentiell gefährdet</v>
      </c>
      <c r="J1451" s="71">
        <f>IF(H1451&lt;&gt;"",VLOOKUP($H1451,Gefährdungsstufen!$B$2:$G$20,3,FALSE),"")</f>
        <v>0</v>
      </c>
      <c r="K1451" s="33" t="str">
        <f t="shared" si="133"/>
        <v>Landolt Elias (1991): Gefährdung der Farn- und Blütenpflanzen in der Schweiz</v>
      </c>
      <c r="L1451" s="3" t="s">
        <v>1</v>
      </c>
      <c r="M1451" s="3" t="s">
        <v>1</v>
      </c>
      <c r="N1451" s="11" t="str">
        <f>IF(M1451&lt;&gt;"",VLOOKUP(M1451,Gefährdungsstufen!$B$2:$G$20,6,FALSE),"")</f>
        <v>potentiell gefährdet</v>
      </c>
      <c r="O1451" s="33" t="str">
        <f t="shared" si="134"/>
        <v>Landolt Elias (1991): Gefährdung der Farn- und Blütenpflanzen in der Schweiz</v>
      </c>
      <c r="P1451" s="3" t="s">
        <v>1</v>
      </c>
      <c r="Q1451" s="3" t="s">
        <v>1</v>
      </c>
      <c r="R1451" s="11" t="str">
        <f>IF(Q1451&lt;&gt;"",VLOOKUP(Q1451,Gefährdungsstufen!$B$2:$G$20,6,FALSE),"")</f>
        <v>potentiell gefährdet</v>
      </c>
      <c r="S1451" s="33" t="str">
        <f t="shared" si="135"/>
        <v>Landolt Elias (1991): Gefährdung der Farn- und Blütenpflanzen in der Schweiz</v>
      </c>
      <c r="T1451" s="3" t="s">
        <v>1</v>
      </c>
      <c r="U1451" s="3" t="s">
        <v>1</v>
      </c>
      <c r="V1451" s="11" t="str">
        <f>IF(U1451&lt;&gt;"",VLOOKUP(U1451,Gefährdungsstufen!$B$2:$G$20,6,FALSE),"")</f>
        <v>potentiell gefährdet</v>
      </c>
      <c r="W1451" s="33" t="str">
        <f t="shared" si="136"/>
        <v>Landolt Elias (1991): Gefährdung der Farn- und Blütenpflanzen in der Schweiz</v>
      </c>
      <c r="X1451" s="3">
        <v>7</v>
      </c>
      <c r="Y1451" s="3" t="s">
        <v>8</v>
      </c>
      <c r="Z1451" s="3" t="s">
        <v>2</v>
      </c>
      <c r="AA1451" s="3">
        <v>7</v>
      </c>
      <c r="AB1451" s="3">
        <v>8</v>
      </c>
      <c r="AC1451" s="3">
        <v>7</v>
      </c>
      <c r="AD1451" s="3">
        <v>4</v>
      </c>
      <c r="AE1451" s="3"/>
      <c r="AF1451" s="3" t="str">
        <f>IF(AE1451&lt;&gt;"",VLOOKUP(AE1451,legende!$A$3:$C$6,2,FALSE),"")</f>
        <v/>
      </c>
      <c r="AG1451" s="71" t="str">
        <f>IF(AE1451&lt;&gt;"",VLOOKUP(AE1451,legende!$A$3:$C$6,3,FALSE),"")</f>
        <v/>
      </c>
      <c r="AH1451" s="3"/>
      <c r="AI1451" s="3" t="str">
        <f>IF(AH1451&lt;&gt;"",VLOOKUP(AH1451,legende!$F$3:$H$6,3,FALSE),"")</f>
        <v/>
      </c>
      <c r="AJ1451" s="71" t="str">
        <f>IF(AH1451&lt;&gt;"",VLOOKUP(AH1451,legende!$F$3:$H$6,2,FALSE),"")</f>
        <v/>
      </c>
      <c r="AK1451" s="3" t="s">
        <v>1</v>
      </c>
      <c r="AL1451" s="3" t="s">
        <v>1</v>
      </c>
      <c r="AM1451" s="11" t="str">
        <f>IF(AL1451&lt;&gt;"",VLOOKUP(AL1451,Gefährdungsstufen!$B$2:$G$20,6,FALSE),"")</f>
        <v>potentiell gefährdet</v>
      </c>
      <c r="AN1451" s="71">
        <f>IF(AL1451&lt;&gt;"",VLOOKUP(AL1451,Gefährdungsstufen!$B$2:$G$20,3,FALSE),"")</f>
        <v>0</v>
      </c>
      <c r="AO1451" s="3"/>
      <c r="AP1451" s="11" t="s">
        <v>26922</v>
      </c>
      <c r="AQ1451" s="11" t="e">
        <f t="shared" si="137"/>
        <v>#VALUE!</v>
      </c>
      <c r="AR1451" s="3">
        <v>0</v>
      </c>
      <c r="AS1451" s="3" t="s">
        <v>0</v>
      </c>
      <c r="BB1451" s="2">
        <v>6</v>
      </c>
    </row>
    <row r="1452" spans="1:55" s="2" customFormat="1" ht="15" hidden="1" customHeight="1">
      <c r="A1452" s="24" t="s">
        <v>26859</v>
      </c>
      <c r="B1452" s="5" t="s">
        <v>10179</v>
      </c>
      <c r="C1452" s="16" t="s">
        <v>10180</v>
      </c>
      <c r="D1452" s="3" t="s">
        <v>1</v>
      </c>
      <c r="E1452" s="3" t="str">
        <f>IF(D1452&lt;&gt;"",VLOOKUP($D1452,Gefährdungsstufen!$B$2:$G$20,6,FALSE),"")</f>
        <v>potentiell gefährdet</v>
      </c>
      <c r="F1452" s="71">
        <f>IF(D1452&lt;&gt;"",VLOOKUP($D1452,Gefährdungsstufen!$B$2:$G$20,3,FALSE),"")</f>
        <v>0</v>
      </c>
      <c r="G1452" s="33" t="str">
        <f t="shared" si="132"/>
        <v>Landolt Elias (1991): Gefährdung der Farn- und Blütenpflanzen in der Schweiz</v>
      </c>
      <c r="H1452" s="3" t="s">
        <v>19</v>
      </c>
      <c r="I1452" s="3" t="str">
        <f>IF(H1452&lt;&gt;"",VLOOKUP($H1452,Gefährdungsstufen!$B$2:$G$20,6,FALSE),"")</f>
        <v>potentiell gefährdet</v>
      </c>
      <c r="J1452" s="71">
        <f>IF(H1452&lt;&gt;"",VLOOKUP($H1452,Gefährdungsstufen!$B$2:$G$20,3,FALSE),"")</f>
        <v>0</v>
      </c>
      <c r="K1452" s="33" t="str">
        <f t="shared" si="133"/>
        <v>Landolt Elias (1991): Gefährdung der Farn- und Blütenpflanzen in der Schweiz</v>
      </c>
      <c r="L1452" s="3" t="s">
        <v>19</v>
      </c>
      <c r="M1452" s="3" t="s">
        <v>19</v>
      </c>
      <c r="N1452" s="11" t="str">
        <f>IF(M1452&lt;&gt;"",VLOOKUP(M1452,Gefährdungsstufen!$B$2:$G$20,6,FALSE),"")</f>
        <v>potentiell gefährdet</v>
      </c>
      <c r="O1452" s="33" t="str">
        <f t="shared" si="134"/>
        <v>Landolt Elias (1991): Gefährdung der Farn- und Blütenpflanzen in der Schweiz</v>
      </c>
      <c r="P1452" s="3" t="s">
        <v>19</v>
      </c>
      <c r="Q1452" s="3" t="s">
        <v>19</v>
      </c>
      <c r="R1452" s="11" t="str">
        <f>IF(Q1452&lt;&gt;"",VLOOKUP(Q1452,Gefährdungsstufen!$B$2:$G$20,6,FALSE),"")</f>
        <v>potentiell gefährdet</v>
      </c>
      <c r="S1452" s="33" t="str">
        <f t="shared" si="135"/>
        <v>Landolt Elias (1991): Gefährdung der Farn- und Blütenpflanzen in der Schweiz</v>
      </c>
      <c r="T1452" s="3" t="s">
        <v>19</v>
      </c>
      <c r="U1452" s="3" t="s">
        <v>19</v>
      </c>
      <c r="V1452" s="11" t="str">
        <f>IF(U1452&lt;&gt;"",VLOOKUP(U1452,Gefährdungsstufen!$B$2:$G$20,6,FALSE),"")</f>
        <v>potentiell gefährdet</v>
      </c>
      <c r="W1452" s="33" t="str">
        <f t="shared" si="136"/>
        <v>Landolt Elias (1991): Gefährdung der Farn- und Blütenpflanzen in der Schweiz</v>
      </c>
      <c r="X1452" s="3">
        <v>7</v>
      </c>
      <c r="Y1452" s="3" t="s">
        <v>18</v>
      </c>
      <c r="Z1452" s="3" t="s">
        <v>13</v>
      </c>
      <c r="AA1452" s="3">
        <v>99</v>
      </c>
      <c r="AB1452" s="3">
        <v>99</v>
      </c>
      <c r="AC1452" s="3">
        <v>99</v>
      </c>
      <c r="AD1452" s="3">
        <v>99</v>
      </c>
      <c r="AE1452" s="3" t="s">
        <v>7</v>
      </c>
      <c r="AF1452" s="3" t="str">
        <f>IF(AE1452&lt;&gt;"",VLOOKUP(AE1452,legende!$A$3:$C$6,2,FALSE),"")</f>
        <v>gross</v>
      </c>
      <c r="AG1452" s="71">
        <f>IF(AE1452&lt;&gt;"",VLOOKUP(AE1452,legende!$A$3:$C$6,3,FALSE),"")</f>
        <v>0</v>
      </c>
      <c r="AH1452" s="3" t="s">
        <v>6</v>
      </c>
      <c r="AI1452" s="3" t="str">
        <f>IF(AH1452&lt;&gt;"",VLOOKUP(AH1452,legende!$F$3:$H$6,3,FALSE),"")</f>
        <v>klein: &lt;1/4</v>
      </c>
      <c r="AJ1452" s="71">
        <f>IF(AH1452&lt;&gt;"",VLOOKUP(AH1452,legende!$F$3:$H$6,2,FALSE),"")</f>
        <v>0</v>
      </c>
      <c r="AK1452" s="3" t="s">
        <v>9</v>
      </c>
      <c r="AL1452" s="3" t="s">
        <v>9</v>
      </c>
      <c r="AM1452" s="11" t="str">
        <f>IF(AL1452&lt;&gt;"",VLOOKUP(AL1452,Gefährdungsstufen!$B$2:$G$20,6,FALSE),"")</f>
        <v>vom Aussterben bedroht</v>
      </c>
      <c r="AN1452" s="71">
        <f>IF(AL1452&lt;&gt;"",VLOOKUP(AL1452,Gefährdungsstufen!$B$2:$G$20,3,FALSE),"")</f>
        <v>5</v>
      </c>
      <c r="AO1452" s="3"/>
      <c r="AP1452" s="11"/>
      <c r="AQ1452" s="11">
        <f t="shared" si="137"/>
        <v>5</v>
      </c>
      <c r="AR1452" s="3">
        <v>3</v>
      </c>
      <c r="AS1452" s="3">
        <v>3</v>
      </c>
    </row>
    <row r="1453" spans="1:55" s="2" customFormat="1" ht="15" hidden="1" customHeight="1">
      <c r="A1453" s="24" t="s">
        <v>26859</v>
      </c>
      <c r="B1453" s="5" t="s">
        <v>11129</v>
      </c>
      <c r="C1453" s="16" t="s">
        <v>11130</v>
      </c>
      <c r="D1453" s="3" t="s">
        <v>1</v>
      </c>
      <c r="E1453" s="3" t="str">
        <f>IF(D1453&lt;&gt;"",VLOOKUP($D1453,Gefährdungsstufen!$B$2:$G$20,6,FALSE),"")</f>
        <v>potentiell gefährdet</v>
      </c>
      <c r="F1453" s="71">
        <f>IF(D1453&lt;&gt;"",VLOOKUP($D1453,Gefährdungsstufen!$B$2:$G$20,3,FALSE),"")</f>
        <v>0</v>
      </c>
      <c r="G1453" s="33" t="str">
        <f t="shared" si="132"/>
        <v>Landolt Elias (1991): Gefährdung der Farn- und Blütenpflanzen in der Schweiz</v>
      </c>
      <c r="H1453" s="3" t="s">
        <v>45</v>
      </c>
      <c r="I1453" s="3" t="str">
        <f>IF(H1453&lt;&gt;"",VLOOKUP($H1453,Gefährdungsstufen!$B$2:$G$20,6,FALSE),"")</f>
        <v>gefährdet</v>
      </c>
      <c r="J1453" s="71">
        <f>IF(H1453&lt;&gt;"",VLOOKUP($H1453,Gefährdungsstufen!$B$2:$G$20,3,FALSE),"")</f>
        <v>3</v>
      </c>
      <c r="K1453" s="33" t="str">
        <f t="shared" si="133"/>
        <v>Landolt Elias (1991): Gefährdung der Farn- und Blütenpflanzen in der Schweiz</v>
      </c>
      <c r="L1453" s="3" t="s">
        <v>17</v>
      </c>
      <c r="M1453" s="3" t="s">
        <v>17</v>
      </c>
      <c r="N1453" s="11" t="str">
        <f>IF(M1453&lt;&gt;"",VLOOKUP(M1453,Gefährdungsstufen!$B$2:$G$20,6,FALSE),"")</f>
        <v>potentiell gefährdet</v>
      </c>
      <c r="O1453" s="33" t="str">
        <f t="shared" si="134"/>
        <v>Landolt Elias (1991): Gefährdung der Farn- und Blütenpflanzen in der Schweiz</v>
      </c>
      <c r="P1453" s="3" t="s">
        <v>19</v>
      </c>
      <c r="Q1453" s="3" t="s">
        <v>19</v>
      </c>
      <c r="R1453" s="11" t="str">
        <f>IF(Q1453&lt;&gt;"",VLOOKUP(Q1453,Gefährdungsstufen!$B$2:$G$20,6,FALSE),"")</f>
        <v>potentiell gefährdet</v>
      </c>
      <c r="S1453" s="33" t="str">
        <f t="shared" si="135"/>
        <v>Landolt Elias (1991): Gefährdung der Farn- und Blütenpflanzen in der Schweiz</v>
      </c>
      <c r="T1453" s="3" t="s">
        <v>19</v>
      </c>
      <c r="U1453" s="3" t="s">
        <v>19</v>
      </c>
      <c r="V1453" s="11" t="str">
        <f>IF(U1453&lt;&gt;"",VLOOKUP(U1453,Gefährdungsstufen!$B$2:$G$20,6,FALSE),"")</f>
        <v>potentiell gefährdet</v>
      </c>
      <c r="W1453" s="33" t="str">
        <f t="shared" si="136"/>
        <v>Landolt Elias (1991): Gefährdung der Farn- und Blütenpflanzen in der Schweiz</v>
      </c>
      <c r="X1453" s="3">
        <v>3</v>
      </c>
      <c r="Y1453" s="3" t="s">
        <v>8</v>
      </c>
      <c r="Z1453" s="3" t="s">
        <v>13</v>
      </c>
      <c r="AA1453" s="3">
        <v>99</v>
      </c>
      <c r="AB1453" s="3">
        <v>99</v>
      </c>
      <c r="AC1453" s="3">
        <v>99</v>
      </c>
      <c r="AD1453" s="3">
        <v>99</v>
      </c>
      <c r="AE1453" s="3" t="s">
        <v>23</v>
      </c>
      <c r="AF1453" s="3" t="str">
        <f>IF(AE1453&lt;&gt;"",VLOOKUP(AE1453,legende!$A$3:$C$6,2,FALSE),"")</f>
        <v>mittel</v>
      </c>
      <c r="AG1453" s="71">
        <f>IF(AE1453&lt;&gt;"",VLOOKUP(AE1453,legende!$A$3:$C$6,3,FALSE),"")</f>
        <v>2</v>
      </c>
      <c r="AH1453" s="3" t="s">
        <v>6</v>
      </c>
      <c r="AI1453" s="3" t="str">
        <f>IF(AH1453&lt;&gt;"",VLOOKUP(AH1453,legende!$F$3:$H$6,3,FALSE),"")</f>
        <v>klein: &lt;1/4</v>
      </c>
      <c r="AJ1453" s="71">
        <f>IF(AH1453&lt;&gt;"",VLOOKUP(AH1453,legende!$F$3:$H$6,2,FALSE),"")</f>
        <v>0</v>
      </c>
      <c r="AK1453" s="3" t="s">
        <v>9</v>
      </c>
      <c r="AL1453" s="3" t="s">
        <v>9</v>
      </c>
      <c r="AM1453" s="11" t="str">
        <f>IF(AL1453&lt;&gt;"",VLOOKUP(AL1453,Gefährdungsstufen!$B$2:$G$20,6,FALSE),"")</f>
        <v>vom Aussterben bedroht</v>
      </c>
      <c r="AN1453" s="71">
        <f>IF(AL1453&lt;&gt;"",VLOOKUP(AL1453,Gefährdungsstufen!$B$2:$G$20,3,FALSE),"")</f>
        <v>5</v>
      </c>
      <c r="AO1453" s="3"/>
      <c r="AP1453" s="11"/>
      <c r="AQ1453" s="11">
        <f t="shared" si="137"/>
        <v>10</v>
      </c>
      <c r="AR1453" s="3">
        <v>7</v>
      </c>
      <c r="AS1453" s="3">
        <v>7</v>
      </c>
    </row>
    <row r="1454" spans="1:55" s="2" customFormat="1" ht="15" hidden="1" customHeight="1">
      <c r="A1454" s="24" t="s">
        <v>26859</v>
      </c>
      <c r="B1454" s="5" t="s">
        <v>10505</v>
      </c>
      <c r="C1454" s="16" t="s">
        <v>10506</v>
      </c>
      <c r="D1454" s="3" t="s">
        <v>1</v>
      </c>
      <c r="E1454" s="3" t="str">
        <f>IF(D1454&lt;&gt;"",VLOOKUP($D1454,Gefährdungsstufen!$B$2:$G$20,6,FALSE),"")</f>
        <v>potentiell gefährdet</v>
      </c>
      <c r="F1454" s="71">
        <f>IF(D1454&lt;&gt;"",VLOOKUP($D1454,Gefährdungsstufen!$B$2:$G$20,3,FALSE),"")</f>
        <v>0</v>
      </c>
      <c r="G1454" s="33" t="str">
        <f t="shared" si="132"/>
        <v>Landolt Elias (1991): Gefährdung der Farn- und Blütenpflanzen in der Schweiz</v>
      </c>
      <c r="H1454" s="3" t="s">
        <v>19</v>
      </c>
      <c r="I1454" s="3" t="str">
        <f>IF(H1454&lt;&gt;"",VLOOKUP($H1454,Gefährdungsstufen!$B$2:$G$20,6,FALSE),"")</f>
        <v>potentiell gefährdet</v>
      </c>
      <c r="J1454" s="71">
        <f>IF(H1454&lt;&gt;"",VLOOKUP($H1454,Gefährdungsstufen!$B$2:$G$20,3,FALSE),"")</f>
        <v>0</v>
      </c>
      <c r="K1454" s="33" t="str">
        <f t="shared" si="133"/>
        <v>Landolt Elias (1991): Gefährdung der Farn- und Blütenpflanzen in der Schweiz</v>
      </c>
      <c r="L1454" s="3" t="s">
        <v>17</v>
      </c>
      <c r="M1454" s="3" t="s">
        <v>17</v>
      </c>
      <c r="N1454" s="11" t="str">
        <f>IF(M1454&lt;&gt;"",VLOOKUP(M1454,Gefährdungsstufen!$B$2:$G$20,6,FALSE),"")</f>
        <v>potentiell gefährdet</v>
      </c>
      <c r="O1454" s="33" t="str">
        <f t="shared" si="134"/>
        <v>Landolt Elias (1991): Gefährdung der Farn- und Blütenpflanzen in der Schweiz</v>
      </c>
      <c r="P1454" s="3" t="s">
        <v>17</v>
      </c>
      <c r="Q1454" s="3" t="s">
        <v>17</v>
      </c>
      <c r="R1454" s="11" t="str">
        <f>IF(Q1454&lt;&gt;"",VLOOKUP(Q1454,Gefährdungsstufen!$B$2:$G$20,6,FALSE),"")</f>
        <v>potentiell gefährdet</v>
      </c>
      <c r="S1454" s="33" t="str">
        <f t="shared" si="135"/>
        <v>Landolt Elias (1991): Gefährdung der Farn- und Blütenpflanzen in der Schweiz</v>
      </c>
      <c r="T1454" s="3" t="s">
        <v>19</v>
      </c>
      <c r="U1454" s="3" t="s">
        <v>19</v>
      </c>
      <c r="V1454" s="11" t="str">
        <f>IF(U1454&lt;&gt;"",VLOOKUP(U1454,Gefährdungsstufen!$B$2:$G$20,6,FALSE),"")</f>
        <v>potentiell gefährdet</v>
      </c>
      <c r="W1454" s="33" t="str">
        <f t="shared" si="136"/>
        <v>Landolt Elias (1991): Gefährdung der Farn- und Blütenpflanzen in der Schweiz</v>
      </c>
      <c r="X1454" s="3">
        <v>7</v>
      </c>
      <c r="Y1454" s="3" t="s">
        <v>18</v>
      </c>
      <c r="Z1454" s="3" t="s">
        <v>13</v>
      </c>
      <c r="AA1454" s="3">
        <v>99</v>
      </c>
      <c r="AB1454" s="3">
        <v>99</v>
      </c>
      <c r="AC1454" s="3">
        <v>99</v>
      </c>
      <c r="AD1454" s="3">
        <v>99</v>
      </c>
      <c r="AE1454" s="3" t="s">
        <v>7</v>
      </c>
      <c r="AF1454" s="3" t="str">
        <f>IF(AE1454&lt;&gt;"",VLOOKUP(AE1454,legende!$A$3:$C$6,2,FALSE),"")</f>
        <v>gross</v>
      </c>
      <c r="AG1454" s="71">
        <f>IF(AE1454&lt;&gt;"",VLOOKUP(AE1454,legende!$A$3:$C$6,3,FALSE),"")</f>
        <v>0</v>
      </c>
      <c r="AH1454" s="3" t="s">
        <v>6</v>
      </c>
      <c r="AI1454" s="3" t="str">
        <f>IF(AH1454&lt;&gt;"",VLOOKUP(AH1454,legende!$F$3:$H$6,3,FALSE),"")</f>
        <v>klein: &lt;1/4</v>
      </c>
      <c r="AJ1454" s="71">
        <f>IF(AH1454&lt;&gt;"",VLOOKUP(AH1454,legende!$F$3:$H$6,2,FALSE),"")</f>
        <v>0</v>
      </c>
      <c r="AK1454" s="3" t="s">
        <v>9</v>
      </c>
      <c r="AL1454" s="3" t="s">
        <v>9</v>
      </c>
      <c r="AM1454" s="11" t="str">
        <f>IF(AL1454&lt;&gt;"",VLOOKUP(AL1454,Gefährdungsstufen!$B$2:$G$20,6,FALSE),"")</f>
        <v>vom Aussterben bedroht</v>
      </c>
      <c r="AN1454" s="71">
        <f>IF(AL1454&lt;&gt;"",VLOOKUP(AL1454,Gefährdungsstufen!$B$2:$G$20,3,FALSE),"")</f>
        <v>5</v>
      </c>
      <c r="AO1454" s="3"/>
      <c r="AP1454" s="11"/>
      <c r="AQ1454" s="11">
        <f t="shared" si="137"/>
        <v>5</v>
      </c>
      <c r="AR1454" s="3">
        <v>3</v>
      </c>
      <c r="AS1454" s="3">
        <v>3</v>
      </c>
    </row>
    <row r="1455" spans="1:55" s="2" customFormat="1" ht="15" hidden="1" customHeight="1">
      <c r="A1455" s="24" t="s">
        <v>26859</v>
      </c>
      <c r="B1455" s="5" t="s">
        <v>26530</v>
      </c>
      <c r="C1455" s="16" t="s">
        <v>26531</v>
      </c>
      <c r="D1455" s="3" t="s">
        <v>1</v>
      </c>
      <c r="E1455" s="3" t="str">
        <f>IF(D1455&lt;&gt;"",VLOOKUP($D1455,Gefährdungsstufen!$B$2:$G$20,6,FALSE),"")</f>
        <v>potentiell gefährdet</v>
      </c>
      <c r="F1455" s="71">
        <f>IF(D1455&lt;&gt;"",VLOOKUP($D1455,Gefährdungsstufen!$B$2:$G$20,3,FALSE),"")</f>
        <v>0</v>
      </c>
      <c r="G1455" s="33" t="str">
        <f t="shared" si="132"/>
        <v>Landolt Elias (1991): Gefährdung der Farn- und Blütenpflanzen in der Schweiz</v>
      </c>
      <c r="H1455" s="3" t="s">
        <v>1</v>
      </c>
      <c r="I1455" s="3" t="str">
        <f>IF(H1455&lt;&gt;"",VLOOKUP($H1455,Gefährdungsstufen!$B$2:$G$20,6,FALSE),"")</f>
        <v>potentiell gefährdet</v>
      </c>
      <c r="J1455" s="71">
        <f>IF(H1455&lt;&gt;"",VLOOKUP($H1455,Gefährdungsstufen!$B$2:$G$20,3,FALSE),"")</f>
        <v>0</v>
      </c>
      <c r="K1455" s="33" t="str">
        <f t="shared" si="133"/>
        <v>Landolt Elias (1991): Gefährdung der Farn- und Blütenpflanzen in der Schweiz</v>
      </c>
      <c r="L1455" s="3" t="s">
        <v>1</v>
      </c>
      <c r="M1455" s="3" t="s">
        <v>1</v>
      </c>
      <c r="N1455" s="11" t="str">
        <f>IF(M1455&lt;&gt;"",VLOOKUP(M1455,Gefährdungsstufen!$B$2:$G$20,6,FALSE),"")</f>
        <v>potentiell gefährdet</v>
      </c>
      <c r="O1455" s="33" t="str">
        <f t="shared" si="134"/>
        <v>Landolt Elias (1991): Gefährdung der Farn- und Blütenpflanzen in der Schweiz</v>
      </c>
      <c r="P1455" s="3" t="s">
        <v>1</v>
      </c>
      <c r="Q1455" s="3" t="s">
        <v>1</v>
      </c>
      <c r="R1455" s="11" t="str">
        <f>IF(Q1455&lt;&gt;"",VLOOKUP(Q1455,Gefährdungsstufen!$B$2:$G$20,6,FALSE),"")</f>
        <v>potentiell gefährdet</v>
      </c>
      <c r="S1455" s="33" t="str">
        <f t="shared" si="135"/>
        <v>Landolt Elias (1991): Gefährdung der Farn- und Blütenpflanzen in der Schweiz</v>
      </c>
      <c r="T1455" s="3" t="s">
        <v>1</v>
      </c>
      <c r="U1455" s="3" t="s">
        <v>1</v>
      </c>
      <c r="V1455" s="11" t="str">
        <f>IF(U1455&lt;&gt;"",VLOOKUP(U1455,Gefährdungsstufen!$B$2:$G$20,6,FALSE),"")</f>
        <v>potentiell gefährdet</v>
      </c>
      <c r="W1455" s="33" t="str">
        <f t="shared" si="136"/>
        <v>Landolt Elias (1991): Gefährdung der Farn- und Blütenpflanzen in der Schweiz</v>
      </c>
      <c r="X1455" s="3">
        <v>7</v>
      </c>
      <c r="Y1455" s="3" t="s">
        <v>8</v>
      </c>
      <c r="Z1455" s="3" t="s">
        <v>2</v>
      </c>
      <c r="AA1455" s="3">
        <v>6</v>
      </c>
      <c r="AB1455" s="3">
        <v>7</v>
      </c>
      <c r="AC1455" s="3">
        <v>5</v>
      </c>
      <c r="AD1455" s="3">
        <v>3</v>
      </c>
      <c r="AE1455" s="3"/>
      <c r="AF1455" s="3" t="str">
        <f>IF(AE1455&lt;&gt;"",VLOOKUP(AE1455,legende!$A$3:$C$6,2,FALSE),"")</f>
        <v/>
      </c>
      <c r="AG1455" s="71" t="str">
        <f>IF(AE1455&lt;&gt;"",VLOOKUP(AE1455,legende!$A$3:$C$6,3,FALSE),"")</f>
        <v/>
      </c>
      <c r="AH1455" s="3"/>
      <c r="AI1455" s="3" t="str">
        <f>IF(AH1455&lt;&gt;"",VLOOKUP(AH1455,legende!$F$3:$H$6,3,FALSE),"")</f>
        <v/>
      </c>
      <c r="AJ1455" s="71" t="str">
        <f>IF(AH1455&lt;&gt;"",VLOOKUP(AH1455,legende!$F$3:$H$6,2,FALSE),"")</f>
        <v/>
      </c>
      <c r="AK1455" s="3" t="s">
        <v>1</v>
      </c>
      <c r="AL1455" s="3" t="s">
        <v>1</v>
      </c>
      <c r="AM1455" s="11" t="str">
        <f>IF(AL1455&lt;&gt;"",VLOOKUP(AL1455,Gefährdungsstufen!$B$2:$G$20,6,FALSE),"")</f>
        <v>potentiell gefährdet</v>
      </c>
      <c r="AN1455" s="71">
        <f>IF(AL1455&lt;&gt;"",VLOOKUP(AL1455,Gefährdungsstufen!$B$2:$G$20,3,FALSE),"")</f>
        <v>0</v>
      </c>
      <c r="AO1455" s="3"/>
      <c r="AP1455" s="11" t="s">
        <v>26922</v>
      </c>
      <c r="AQ1455" s="11" t="e">
        <f t="shared" si="137"/>
        <v>#VALUE!</v>
      </c>
      <c r="AR1455" s="3">
        <v>0</v>
      </c>
      <c r="AS1455" s="3" t="s">
        <v>0</v>
      </c>
    </row>
    <row r="1456" spans="1:55" s="2" customFormat="1" ht="15" customHeight="1">
      <c r="A1456" s="24" t="s">
        <v>26859</v>
      </c>
      <c r="B1456" s="5" t="s">
        <v>13356</v>
      </c>
      <c r="C1456" s="16" t="s">
        <v>13357</v>
      </c>
      <c r="D1456" s="3"/>
      <c r="E1456" s="3" t="str">
        <f>IF(D1456&lt;&gt;"",VLOOKUP($D1456,Gefährdungsstufen!$B$2:$G$20,6,FALSE),"")</f>
        <v/>
      </c>
      <c r="F1456" s="71" t="str">
        <f>IF(D1456&lt;&gt;"",VLOOKUP($D1456,Gefährdungsstufen!$B$2:$G$20,3,FALSE),"")</f>
        <v/>
      </c>
      <c r="G1456" s="33" t="str">
        <f t="shared" si="132"/>
        <v/>
      </c>
      <c r="H1456" s="3"/>
      <c r="I1456" s="3" t="str">
        <f>IF(H1456&lt;&gt;"",VLOOKUP($H1456,Gefährdungsstufen!$B$2:$G$20,6,FALSE),"")</f>
        <v/>
      </c>
      <c r="J1456" s="71" t="str">
        <f>IF(H1456&lt;&gt;"",VLOOKUP($H1456,Gefährdungsstufen!$B$2:$G$20,3,FALSE),"")</f>
        <v/>
      </c>
      <c r="K1456" s="33" t="str">
        <f t="shared" si="133"/>
        <v/>
      </c>
      <c r="L1456" s="3"/>
      <c r="M1456" s="3"/>
      <c r="N1456" s="11" t="str">
        <f>IF(M1456&lt;&gt;"",VLOOKUP(M1456,Gefährdungsstufen!$B$2:$G$20,6,FALSE),"")</f>
        <v/>
      </c>
      <c r="O1456" s="33" t="str">
        <f t="shared" si="134"/>
        <v/>
      </c>
      <c r="P1456" s="3"/>
      <c r="Q1456" s="3"/>
      <c r="R1456" s="11" t="str">
        <f>IF(Q1456&lt;&gt;"",VLOOKUP(Q1456,Gefährdungsstufen!$B$2:$G$20,6,FALSE),"")</f>
        <v/>
      </c>
      <c r="S1456" s="33" t="str">
        <f t="shared" si="135"/>
        <v/>
      </c>
      <c r="T1456" s="3"/>
      <c r="U1456" s="3"/>
      <c r="V1456" s="11" t="str">
        <f>IF(U1456&lt;&gt;"",VLOOKUP(U1456,Gefährdungsstufen!$B$2:$G$20,6,FALSE),"")</f>
        <v/>
      </c>
      <c r="W1456" s="33" t="str">
        <f t="shared" si="136"/>
        <v/>
      </c>
      <c r="X1456" s="3"/>
      <c r="Y1456" s="3"/>
      <c r="Z1456" s="3" t="s">
        <v>13</v>
      </c>
      <c r="AA1456" s="3">
        <v>99</v>
      </c>
      <c r="AB1456" s="3">
        <v>99</v>
      </c>
      <c r="AC1456" s="3">
        <v>99</v>
      </c>
      <c r="AD1456" s="3">
        <v>99</v>
      </c>
      <c r="AE1456" s="3" t="s">
        <v>7</v>
      </c>
      <c r="AF1456" s="3" t="str">
        <f>IF(AE1456&lt;&gt;"",VLOOKUP(AE1456,legende!$A$3:$C$6,2,FALSE),"")</f>
        <v>gross</v>
      </c>
      <c r="AG1456" s="71">
        <f>IF(AE1456&lt;&gt;"",VLOOKUP(AE1456,legende!$A$3:$C$6,3,FALSE),"")</f>
        <v>0</v>
      </c>
      <c r="AH1456" s="3" t="s">
        <v>6</v>
      </c>
      <c r="AI1456" s="3" t="str">
        <f>IF(AH1456&lt;&gt;"",VLOOKUP(AH1456,legende!$F$3:$H$6,3,FALSE),"")</f>
        <v>klein: &lt;1/4</v>
      </c>
      <c r="AJ1456" s="71">
        <f>IF(AH1456&lt;&gt;"",VLOOKUP(AH1456,legende!$F$3:$H$6,2,FALSE),"")</f>
        <v>0</v>
      </c>
      <c r="AK1456" s="3" t="s">
        <v>9</v>
      </c>
      <c r="AL1456" s="3" t="s">
        <v>9</v>
      </c>
      <c r="AM1456" s="11" t="str">
        <f>IF(AL1456&lt;&gt;"",VLOOKUP(AL1456,Gefährdungsstufen!$B$2:$G$20,6,FALSE),"")</f>
        <v>vom Aussterben bedroht</v>
      </c>
      <c r="AN1456" s="71">
        <f>IF(AL1456&lt;&gt;"",VLOOKUP(AL1456,Gefährdungsstufen!$B$2:$G$20,3,FALSE),"")</f>
        <v>5</v>
      </c>
      <c r="AO1456" s="3"/>
      <c r="AP1456" s="11"/>
      <c r="AQ1456" s="11" t="e">
        <f t="shared" si="137"/>
        <v>#VALUE!</v>
      </c>
      <c r="AR1456" s="3">
        <v>3</v>
      </c>
      <c r="AS1456" s="3">
        <v>3</v>
      </c>
    </row>
    <row r="1457" spans="1:57" s="2" customFormat="1" ht="15" hidden="1" customHeight="1">
      <c r="A1457" s="24" t="s">
        <v>26859</v>
      </c>
      <c r="B1457" s="5" t="s">
        <v>7008</v>
      </c>
      <c r="C1457" s="16" t="s">
        <v>7009</v>
      </c>
      <c r="D1457" s="3" t="s">
        <v>1</v>
      </c>
      <c r="E1457" s="3" t="str">
        <f>IF(D1457&lt;&gt;"",VLOOKUP($D1457,Gefährdungsstufen!$B$2:$G$20,6,FALSE),"")</f>
        <v>potentiell gefährdet</v>
      </c>
      <c r="F1457" s="71">
        <f>IF(D1457&lt;&gt;"",VLOOKUP($D1457,Gefährdungsstufen!$B$2:$G$20,3,FALSE),"")</f>
        <v>0</v>
      </c>
      <c r="G1457" s="33" t="str">
        <f t="shared" si="132"/>
        <v>Landolt Elias (1991): Gefährdung der Farn- und Blütenpflanzen in der Schweiz</v>
      </c>
      <c r="H1457" s="3" t="s">
        <v>29</v>
      </c>
      <c r="I1457" s="3" t="str">
        <f>IF(H1457&lt;&gt;"",VLOOKUP($H1457,Gefährdungsstufen!$B$2:$G$20,6,FALSE),"")</f>
        <v>vom Aussterben bedroht</v>
      </c>
      <c r="J1457" s="71">
        <f>IF(H1457&lt;&gt;"",VLOOKUP($H1457,Gefährdungsstufen!$B$2:$G$20,3,FALSE),"")</f>
        <v>5</v>
      </c>
      <c r="K1457" s="33" t="str">
        <f t="shared" si="133"/>
        <v>Landolt Elias (1991): Gefährdung der Farn- und Blütenpflanzen in der Schweiz</v>
      </c>
      <c r="L1457" s="3" t="s">
        <v>20</v>
      </c>
      <c r="M1457" s="3" t="s">
        <v>20</v>
      </c>
      <c r="N1457" s="11" t="str">
        <f>IF(M1457&lt;&gt;"",VLOOKUP(M1457,Gefährdungsstufen!$B$2:$G$20,6,FALSE),"")</f>
        <v>potentiell gefährdet</v>
      </c>
      <c r="O1457" s="33" t="str">
        <f t="shared" si="134"/>
        <v>Landolt Elias (1991): Gefährdung der Farn- und Blütenpflanzen in der Schweiz</v>
      </c>
      <c r="P1457" s="3" t="s">
        <v>14</v>
      </c>
      <c r="Q1457" s="3" t="s">
        <v>14</v>
      </c>
      <c r="R1457" s="11" t="str">
        <f>IF(Q1457&lt;&gt;"",VLOOKUP(Q1457,Gefährdungsstufen!$B$2:$G$20,6,FALSE),"")</f>
        <v>vom Aussterben bedroht</v>
      </c>
      <c r="S1457" s="33" t="str">
        <f t="shared" si="135"/>
        <v>Landolt Elias (1991): Gefährdung der Farn- und Blütenpflanzen in der Schweiz</v>
      </c>
      <c r="T1457" s="3" t="s">
        <v>9</v>
      </c>
      <c r="U1457" s="3" t="s">
        <v>9</v>
      </c>
      <c r="V1457" s="11" t="str">
        <f>IF(U1457&lt;&gt;"",VLOOKUP(U1457,Gefährdungsstufen!$B$2:$G$20,6,FALSE),"")</f>
        <v>vom Aussterben bedroht</v>
      </c>
      <c r="W1457" s="33" t="str">
        <f t="shared" si="136"/>
        <v>Landolt Elias (1991): Gefährdung der Farn- und Blütenpflanzen in der Schweiz</v>
      </c>
      <c r="X1457" s="3">
        <v>5</v>
      </c>
      <c r="Y1457" s="3" t="s">
        <v>8</v>
      </c>
      <c r="Z1457" s="3" t="s">
        <v>2</v>
      </c>
      <c r="AA1457" s="3">
        <v>2</v>
      </c>
      <c r="AB1457" s="3">
        <v>2</v>
      </c>
      <c r="AC1457" s="3">
        <v>99</v>
      </c>
      <c r="AD1457" s="3">
        <v>99</v>
      </c>
      <c r="AE1457" s="3" t="s">
        <v>7</v>
      </c>
      <c r="AF1457" s="3" t="str">
        <f>IF(AE1457&lt;&gt;"",VLOOKUP(AE1457,legende!$A$3:$C$6,2,FALSE),"")</f>
        <v>gross</v>
      </c>
      <c r="AG1457" s="71">
        <f>IF(AE1457&lt;&gt;"",VLOOKUP(AE1457,legende!$A$3:$C$6,3,FALSE),"")</f>
        <v>0</v>
      </c>
      <c r="AH1457" s="3" t="s">
        <v>6</v>
      </c>
      <c r="AI1457" s="3" t="str">
        <f>IF(AH1457&lt;&gt;"",VLOOKUP(AH1457,legende!$F$3:$H$6,3,FALSE),"")</f>
        <v>klein: &lt;1/4</v>
      </c>
      <c r="AJ1457" s="71">
        <f>IF(AH1457&lt;&gt;"",VLOOKUP(AH1457,legende!$F$3:$H$6,2,FALSE),"")</f>
        <v>0</v>
      </c>
      <c r="AK1457" s="3" t="s">
        <v>9</v>
      </c>
      <c r="AL1457" s="3" t="s">
        <v>9</v>
      </c>
      <c r="AM1457" s="11" t="str">
        <f>IF(AL1457&lt;&gt;"",VLOOKUP(AL1457,Gefährdungsstufen!$B$2:$G$20,6,FALSE),"")</f>
        <v>vom Aussterben bedroht</v>
      </c>
      <c r="AN1457" s="71">
        <f>IF(AL1457&lt;&gt;"",VLOOKUP(AL1457,Gefährdungsstufen!$B$2:$G$20,3,FALSE),"")</f>
        <v>5</v>
      </c>
      <c r="AO1457" s="3"/>
      <c r="AP1457" s="11"/>
      <c r="AQ1457" s="11">
        <f t="shared" si="137"/>
        <v>10</v>
      </c>
      <c r="AR1457" s="3">
        <v>7</v>
      </c>
      <c r="AS1457" s="3">
        <v>7</v>
      </c>
      <c r="AU1457" s="2">
        <v>2</v>
      </c>
    </row>
    <row r="1458" spans="1:57" s="2" customFormat="1" ht="15" hidden="1" customHeight="1">
      <c r="A1458" s="24" t="s">
        <v>26859</v>
      </c>
      <c r="B1458" s="5" t="s">
        <v>5096</v>
      </c>
      <c r="C1458" s="16" t="s">
        <v>5097</v>
      </c>
      <c r="D1458" s="3" t="s">
        <v>1</v>
      </c>
      <c r="E1458" s="3" t="str">
        <f>IF(D1458&lt;&gt;"",VLOOKUP($D1458,Gefährdungsstufen!$B$2:$G$20,6,FALSE),"")</f>
        <v>potentiell gefährdet</v>
      </c>
      <c r="F1458" s="71">
        <f>IF(D1458&lt;&gt;"",VLOOKUP($D1458,Gefährdungsstufen!$B$2:$G$20,3,FALSE),"")</f>
        <v>0</v>
      </c>
      <c r="G1458" s="33" t="str">
        <f t="shared" si="132"/>
        <v>Landolt Elias (1991): Gefährdung der Farn- und Blütenpflanzen in der Schweiz</v>
      </c>
      <c r="H1458" s="3" t="s">
        <v>1</v>
      </c>
      <c r="I1458" s="3" t="str">
        <f>IF(H1458&lt;&gt;"",VLOOKUP($H1458,Gefährdungsstufen!$B$2:$G$20,6,FALSE),"")</f>
        <v>potentiell gefährdet</v>
      </c>
      <c r="J1458" s="71">
        <f>IF(H1458&lt;&gt;"",VLOOKUP($H1458,Gefährdungsstufen!$B$2:$G$20,3,FALSE),"")</f>
        <v>0</v>
      </c>
      <c r="K1458" s="33" t="str">
        <f t="shared" si="133"/>
        <v>Landolt Elias (1991): Gefährdung der Farn- und Blütenpflanzen in der Schweiz</v>
      </c>
      <c r="L1458" s="3" t="s">
        <v>1</v>
      </c>
      <c r="M1458" s="3" t="s">
        <v>1</v>
      </c>
      <c r="N1458" s="11" t="str">
        <f>IF(M1458&lt;&gt;"",VLOOKUP(M1458,Gefährdungsstufen!$B$2:$G$20,6,FALSE),"")</f>
        <v>potentiell gefährdet</v>
      </c>
      <c r="O1458" s="33" t="str">
        <f t="shared" si="134"/>
        <v>Landolt Elias (1991): Gefährdung der Farn- und Blütenpflanzen in der Schweiz</v>
      </c>
      <c r="P1458" s="3" t="s">
        <v>1</v>
      </c>
      <c r="Q1458" s="3" t="s">
        <v>1</v>
      </c>
      <c r="R1458" s="11" t="str">
        <f>IF(Q1458&lt;&gt;"",VLOOKUP(Q1458,Gefährdungsstufen!$B$2:$G$20,6,FALSE),"")</f>
        <v>potentiell gefährdet</v>
      </c>
      <c r="S1458" s="33" t="str">
        <f t="shared" si="135"/>
        <v>Landolt Elias (1991): Gefährdung der Farn- und Blütenpflanzen in der Schweiz</v>
      </c>
      <c r="T1458" s="3" t="s">
        <v>1</v>
      </c>
      <c r="U1458" s="3" t="s">
        <v>1</v>
      </c>
      <c r="V1458" s="11" t="str">
        <f>IF(U1458&lt;&gt;"",VLOOKUP(U1458,Gefährdungsstufen!$B$2:$G$20,6,FALSE),"")</f>
        <v>potentiell gefährdet</v>
      </c>
      <c r="W1458" s="33" t="str">
        <f t="shared" si="136"/>
        <v>Landolt Elias (1991): Gefährdung der Farn- und Blütenpflanzen in der Schweiz</v>
      </c>
      <c r="X1458" s="3">
        <v>1</v>
      </c>
      <c r="Y1458" s="3" t="s">
        <v>8</v>
      </c>
      <c r="Z1458" s="3" t="s">
        <v>2</v>
      </c>
      <c r="AA1458" s="3">
        <v>6</v>
      </c>
      <c r="AB1458" s="3">
        <v>6</v>
      </c>
      <c r="AC1458" s="3">
        <v>6</v>
      </c>
      <c r="AD1458" s="3">
        <v>5</v>
      </c>
      <c r="AE1458" s="3"/>
      <c r="AF1458" s="3" t="str">
        <f>IF(AE1458&lt;&gt;"",VLOOKUP(AE1458,legende!$A$3:$C$6,2,FALSE),"")</f>
        <v/>
      </c>
      <c r="AG1458" s="71" t="str">
        <f>IF(AE1458&lt;&gt;"",VLOOKUP(AE1458,legende!$A$3:$C$6,3,FALSE),"")</f>
        <v/>
      </c>
      <c r="AH1458" s="3"/>
      <c r="AI1458" s="3" t="str">
        <f>IF(AH1458&lt;&gt;"",VLOOKUP(AH1458,legende!$F$3:$H$6,3,FALSE),"")</f>
        <v/>
      </c>
      <c r="AJ1458" s="71" t="str">
        <f>IF(AH1458&lt;&gt;"",VLOOKUP(AH1458,legende!$F$3:$H$6,2,FALSE),"")</f>
        <v/>
      </c>
      <c r="AK1458" s="3" t="s">
        <v>1</v>
      </c>
      <c r="AL1458" s="3" t="s">
        <v>1</v>
      </c>
      <c r="AM1458" s="11" t="str">
        <f>IF(AL1458&lt;&gt;"",VLOOKUP(AL1458,Gefährdungsstufen!$B$2:$G$20,6,FALSE),"")</f>
        <v>potentiell gefährdet</v>
      </c>
      <c r="AN1458" s="71">
        <f>IF(AL1458&lt;&gt;"",VLOOKUP(AL1458,Gefährdungsstufen!$B$2:$G$20,3,FALSE),"")</f>
        <v>0</v>
      </c>
      <c r="AO1458" s="3"/>
      <c r="AP1458" s="11" t="s">
        <v>26922</v>
      </c>
      <c r="AQ1458" s="11" t="e">
        <f t="shared" si="137"/>
        <v>#VALUE!</v>
      </c>
      <c r="AR1458" s="3">
        <v>0</v>
      </c>
      <c r="AS1458" s="3" t="s">
        <v>0</v>
      </c>
      <c r="AT1458" s="2">
        <v>1</v>
      </c>
    </row>
    <row r="1459" spans="1:57" s="2" customFormat="1" ht="15" hidden="1" customHeight="1">
      <c r="A1459" s="24" t="s">
        <v>26859</v>
      </c>
      <c r="B1459" s="5" t="s">
        <v>8490</v>
      </c>
      <c r="C1459" s="16" t="s">
        <v>8491</v>
      </c>
      <c r="D1459" s="3" t="s">
        <v>1</v>
      </c>
      <c r="E1459" s="3" t="str">
        <f>IF(D1459&lt;&gt;"",VLOOKUP($D1459,Gefährdungsstufen!$B$2:$G$20,6,FALSE),"")</f>
        <v>potentiell gefährdet</v>
      </c>
      <c r="F1459" s="71">
        <f>IF(D1459&lt;&gt;"",VLOOKUP($D1459,Gefährdungsstufen!$B$2:$G$20,3,FALSE),"")</f>
        <v>0</v>
      </c>
      <c r="G1459" s="33" t="str">
        <f t="shared" si="132"/>
        <v>Landolt Elias (1991): Gefährdung der Farn- und Blütenpflanzen in der Schweiz</v>
      </c>
      <c r="H1459" s="3" t="s">
        <v>1</v>
      </c>
      <c r="I1459" s="3" t="str">
        <f>IF(H1459&lt;&gt;"",VLOOKUP($H1459,Gefährdungsstufen!$B$2:$G$20,6,FALSE),"")</f>
        <v>potentiell gefährdet</v>
      </c>
      <c r="J1459" s="71">
        <f>IF(H1459&lt;&gt;"",VLOOKUP($H1459,Gefährdungsstufen!$B$2:$G$20,3,FALSE),"")</f>
        <v>0</v>
      </c>
      <c r="K1459" s="33" t="str">
        <f t="shared" si="133"/>
        <v>Landolt Elias (1991): Gefährdung der Farn- und Blütenpflanzen in der Schweiz</v>
      </c>
      <c r="L1459" s="3" t="s">
        <v>1</v>
      </c>
      <c r="M1459" s="3" t="s">
        <v>1</v>
      </c>
      <c r="N1459" s="11" t="str">
        <f>IF(M1459&lt;&gt;"",VLOOKUP(M1459,Gefährdungsstufen!$B$2:$G$20,6,FALSE),"")</f>
        <v>potentiell gefährdet</v>
      </c>
      <c r="O1459" s="33" t="str">
        <f t="shared" si="134"/>
        <v>Landolt Elias (1991): Gefährdung der Farn- und Blütenpflanzen in der Schweiz</v>
      </c>
      <c r="P1459" s="3" t="s">
        <v>1</v>
      </c>
      <c r="Q1459" s="3" t="s">
        <v>1</v>
      </c>
      <c r="R1459" s="11" t="str">
        <f>IF(Q1459&lt;&gt;"",VLOOKUP(Q1459,Gefährdungsstufen!$B$2:$G$20,6,FALSE),"")</f>
        <v>potentiell gefährdet</v>
      </c>
      <c r="S1459" s="33" t="str">
        <f t="shared" si="135"/>
        <v>Landolt Elias (1991): Gefährdung der Farn- und Blütenpflanzen in der Schweiz</v>
      </c>
      <c r="T1459" s="3" t="s">
        <v>1</v>
      </c>
      <c r="U1459" s="3" t="s">
        <v>1</v>
      </c>
      <c r="V1459" s="11" t="str">
        <f>IF(U1459&lt;&gt;"",VLOOKUP(U1459,Gefährdungsstufen!$B$2:$G$20,6,FALSE),"")</f>
        <v>potentiell gefährdet</v>
      </c>
      <c r="W1459" s="33" t="str">
        <f t="shared" si="136"/>
        <v>Landolt Elias (1991): Gefährdung der Farn- und Blütenpflanzen in der Schweiz</v>
      </c>
      <c r="X1459" s="3">
        <v>7</v>
      </c>
      <c r="Y1459" s="3" t="s">
        <v>8</v>
      </c>
      <c r="Z1459" s="3" t="s">
        <v>2</v>
      </c>
      <c r="AA1459" s="3">
        <v>6</v>
      </c>
      <c r="AB1459" s="3">
        <v>6</v>
      </c>
      <c r="AC1459" s="3">
        <v>6</v>
      </c>
      <c r="AD1459" s="3">
        <v>5</v>
      </c>
      <c r="AE1459" s="3"/>
      <c r="AF1459" s="3" t="str">
        <f>IF(AE1459&lt;&gt;"",VLOOKUP(AE1459,legende!$A$3:$C$6,2,FALSE),"")</f>
        <v/>
      </c>
      <c r="AG1459" s="71" t="str">
        <f>IF(AE1459&lt;&gt;"",VLOOKUP(AE1459,legende!$A$3:$C$6,3,FALSE),"")</f>
        <v/>
      </c>
      <c r="AH1459" s="3"/>
      <c r="AI1459" s="3" t="str">
        <f>IF(AH1459&lt;&gt;"",VLOOKUP(AH1459,legende!$F$3:$H$6,3,FALSE),"")</f>
        <v/>
      </c>
      <c r="AJ1459" s="71" t="str">
        <f>IF(AH1459&lt;&gt;"",VLOOKUP(AH1459,legende!$F$3:$H$6,2,FALSE),"")</f>
        <v/>
      </c>
      <c r="AK1459" s="3" t="s">
        <v>1</v>
      </c>
      <c r="AL1459" s="3" t="s">
        <v>1</v>
      </c>
      <c r="AM1459" s="11" t="str">
        <f>IF(AL1459&lt;&gt;"",VLOOKUP(AL1459,Gefährdungsstufen!$B$2:$G$20,6,FALSE),"")</f>
        <v>potentiell gefährdet</v>
      </c>
      <c r="AN1459" s="71">
        <f>IF(AL1459&lt;&gt;"",VLOOKUP(AL1459,Gefährdungsstufen!$B$2:$G$20,3,FALSE),"")</f>
        <v>0</v>
      </c>
      <c r="AO1459" s="3"/>
      <c r="AP1459" s="11" t="s">
        <v>26922</v>
      </c>
      <c r="AQ1459" s="11" t="e">
        <f t="shared" si="137"/>
        <v>#VALUE!</v>
      </c>
      <c r="AR1459" s="3">
        <v>0</v>
      </c>
      <c r="AS1459" s="3" t="s">
        <v>0</v>
      </c>
      <c r="BB1459" s="2">
        <v>6</v>
      </c>
      <c r="BC1459" s="2">
        <v>7</v>
      </c>
    </row>
    <row r="1460" spans="1:57" s="2" customFormat="1" ht="15" customHeight="1">
      <c r="A1460" s="24" t="s">
        <v>26859</v>
      </c>
      <c r="B1460" s="5" t="s">
        <v>12912</v>
      </c>
      <c r="C1460" s="16" t="s">
        <v>12913</v>
      </c>
      <c r="D1460" s="3"/>
      <c r="E1460" s="3" t="str">
        <f>IF(D1460&lt;&gt;"",VLOOKUP($D1460,Gefährdungsstufen!$B$2:$G$20,6,FALSE),"")</f>
        <v/>
      </c>
      <c r="F1460" s="71" t="str">
        <f>IF(D1460&lt;&gt;"",VLOOKUP($D1460,Gefährdungsstufen!$B$2:$G$20,3,FALSE),"")</f>
        <v/>
      </c>
      <c r="G1460" s="33" t="str">
        <f t="shared" si="132"/>
        <v/>
      </c>
      <c r="H1460" s="3"/>
      <c r="I1460" s="3" t="str">
        <f>IF(H1460&lt;&gt;"",VLOOKUP($H1460,Gefährdungsstufen!$B$2:$G$20,6,FALSE),"")</f>
        <v/>
      </c>
      <c r="J1460" s="71" t="str">
        <f>IF(H1460&lt;&gt;"",VLOOKUP($H1460,Gefährdungsstufen!$B$2:$G$20,3,FALSE),"")</f>
        <v/>
      </c>
      <c r="K1460" s="33" t="str">
        <f t="shared" si="133"/>
        <v/>
      </c>
      <c r="L1460" s="3"/>
      <c r="M1460" s="3"/>
      <c r="N1460" s="11" t="str">
        <f>IF(M1460&lt;&gt;"",VLOOKUP(M1460,Gefährdungsstufen!$B$2:$G$20,6,FALSE),"")</f>
        <v/>
      </c>
      <c r="O1460" s="33" t="str">
        <f t="shared" si="134"/>
        <v/>
      </c>
      <c r="P1460" s="3"/>
      <c r="Q1460" s="3"/>
      <c r="R1460" s="11" t="str">
        <f>IF(Q1460&lt;&gt;"",VLOOKUP(Q1460,Gefährdungsstufen!$B$2:$G$20,6,FALSE),"")</f>
        <v/>
      </c>
      <c r="S1460" s="33" t="str">
        <f t="shared" si="135"/>
        <v/>
      </c>
      <c r="T1460" s="3"/>
      <c r="U1460" s="3"/>
      <c r="V1460" s="11" t="str">
        <f>IF(U1460&lt;&gt;"",VLOOKUP(U1460,Gefährdungsstufen!$B$2:$G$20,6,FALSE),"")</f>
        <v/>
      </c>
      <c r="W1460" s="33" t="str">
        <f t="shared" si="136"/>
        <v/>
      </c>
      <c r="X1460" s="3"/>
      <c r="Y1460" s="3"/>
      <c r="Z1460" s="3" t="s">
        <v>2</v>
      </c>
      <c r="AA1460" s="3">
        <v>7</v>
      </c>
      <c r="AB1460" s="3">
        <v>7</v>
      </c>
      <c r="AC1460" s="3">
        <v>7</v>
      </c>
      <c r="AD1460" s="3">
        <v>5</v>
      </c>
      <c r="AE1460" s="3"/>
      <c r="AF1460" s="3" t="str">
        <f>IF(AE1460&lt;&gt;"",VLOOKUP(AE1460,legende!$A$3:$C$6,2,FALSE),"")</f>
        <v/>
      </c>
      <c r="AG1460" s="71" t="str">
        <f>IF(AE1460&lt;&gt;"",VLOOKUP(AE1460,legende!$A$3:$C$6,3,FALSE),"")</f>
        <v/>
      </c>
      <c r="AH1460" s="3"/>
      <c r="AI1460" s="3" t="str">
        <f>IF(AH1460&lt;&gt;"",VLOOKUP(AH1460,legende!$F$3:$H$6,3,FALSE),"")</f>
        <v/>
      </c>
      <c r="AJ1460" s="71" t="str">
        <f>IF(AH1460&lt;&gt;"",VLOOKUP(AH1460,legende!$F$3:$H$6,2,FALSE),"")</f>
        <v/>
      </c>
      <c r="AK1460" s="3" t="s">
        <v>1</v>
      </c>
      <c r="AL1460" s="3" t="s">
        <v>1</v>
      </c>
      <c r="AM1460" s="11" t="str">
        <f>IF(AL1460&lt;&gt;"",VLOOKUP(AL1460,Gefährdungsstufen!$B$2:$G$20,6,FALSE),"")</f>
        <v>potentiell gefährdet</v>
      </c>
      <c r="AN1460" s="71">
        <f>IF(AL1460&lt;&gt;"",VLOOKUP(AL1460,Gefährdungsstufen!$B$2:$G$20,3,FALSE),"")</f>
        <v>0</v>
      </c>
      <c r="AO1460" s="3"/>
      <c r="AP1460" s="11"/>
      <c r="AQ1460" s="11" t="e">
        <f t="shared" si="137"/>
        <v>#VALUE!</v>
      </c>
      <c r="AR1460" s="3">
        <v>0</v>
      </c>
      <c r="AS1460" s="3">
        <v>0</v>
      </c>
    </row>
    <row r="1461" spans="1:57" s="2" customFormat="1" ht="15" hidden="1" customHeight="1">
      <c r="A1461" s="24" t="s">
        <v>26859</v>
      </c>
      <c r="B1461" s="5" t="s">
        <v>7828</v>
      </c>
      <c r="C1461" s="16" t="s">
        <v>7829</v>
      </c>
      <c r="D1461" s="3" t="s">
        <v>1</v>
      </c>
      <c r="E1461" s="3" t="str">
        <f>IF(D1461&lt;&gt;"",VLOOKUP($D1461,Gefährdungsstufen!$B$2:$G$20,6,FALSE),"")</f>
        <v>potentiell gefährdet</v>
      </c>
      <c r="F1461" s="71">
        <f>IF(D1461&lt;&gt;"",VLOOKUP($D1461,Gefährdungsstufen!$B$2:$G$20,3,FALSE),"")</f>
        <v>0</v>
      </c>
      <c r="G1461" s="33" t="str">
        <f t="shared" si="132"/>
        <v>Landolt Elias (1991): Gefährdung der Farn- und Blütenpflanzen in der Schweiz</v>
      </c>
      <c r="H1461" s="3" t="s">
        <v>1</v>
      </c>
      <c r="I1461" s="3" t="str">
        <f>IF(H1461&lt;&gt;"",VLOOKUP($H1461,Gefährdungsstufen!$B$2:$G$20,6,FALSE),"")</f>
        <v>potentiell gefährdet</v>
      </c>
      <c r="J1461" s="71">
        <f>IF(H1461&lt;&gt;"",VLOOKUP($H1461,Gefährdungsstufen!$B$2:$G$20,3,FALSE),"")</f>
        <v>0</v>
      </c>
      <c r="K1461" s="33" t="str">
        <f t="shared" si="133"/>
        <v>Landolt Elias (1991): Gefährdung der Farn- und Blütenpflanzen in der Schweiz</v>
      </c>
      <c r="L1461" s="3" t="s">
        <v>8</v>
      </c>
      <c r="M1461" s="3"/>
      <c r="N1461" s="11" t="str">
        <f>IF(M1461&lt;&gt;"",VLOOKUP(M1461,Gefährdungsstufen!$B$2:$G$20,6,FALSE),"")</f>
        <v/>
      </c>
      <c r="O1461" s="33" t="str">
        <f t="shared" si="134"/>
        <v/>
      </c>
      <c r="P1461" s="3" t="s">
        <v>8</v>
      </c>
      <c r="Q1461" s="3"/>
      <c r="R1461" s="11" t="str">
        <f>IF(Q1461&lt;&gt;"",VLOOKUP(Q1461,Gefährdungsstufen!$B$2:$G$20,6,FALSE),"")</f>
        <v/>
      </c>
      <c r="S1461" s="33" t="str">
        <f t="shared" si="135"/>
        <v/>
      </c>
      <c r="T1461" s="3" t="s">
        <v>8</v>
      </c>
      <c r="U1461" s="3"/>
      <c r="V1461" s="11" t="str">
        <f>IF(U1461&lt;&gt;"",VLOOKUP(U1461,Gefährdungsstufen!$B$2:$G$20,6,FALSE),"")</f>
        <v/>
      </c>
      <c r="W1461" s="33" t="str">
        <f t="shared" si="136"/>
        <v/>
      </c>
      <c r="X1461" s="3">
        <v>2</v>
      </c>
      <c r="Y1461" s="3" t="s">
        <v>8</v>
      </c>
      <c r="Z1461" s="3" t="s">
        <v>13</v>
      </c>
      <c r="AA1461" s="3">
        <v>99</v>
      </c>
      <c r="AB1461" s="3">
        <v>99</v>
      </c>
      <c r="AC1461" s="3">
        <v>99</v>
      </c>
      <c r="AD1461" s="3">
        <v>99</v>
      </c>
      <c r="AE1461" s="3" t="s">
        <v>23</v>
      </c>
      <c r="AF1461" s="3" t="str">
        <f>IF(AE1461&lt;&gt;"",VLOOKUP(AE1461,legende!$A$3:$C$6,2,FALSE),"")</f>
        <v>mittel</v>
      </c>
      <c r="AG1461" s="71">
        <f>IF(AE1461&lt;&gt;"",VLOOKUP(AE1461,legende!$A$3:$C$6,3,FALSE),"")</f>
        <v>2</v>
      </c>
      <c r="AH1461" s="3" t="s">
        <v>6</v>
      </c>
      <c r="AI1461" s="3" t="str">
        <f>IF(AH1461&lt;&gt;"",VLOOKUP(AH1461,legende!$F$3:$H$6,3,FALSE),"")</f>
        <v>klein: &lt;1/4</v>
      </c>
      <c r="AJ1461" s="71">
        <f>IF(AH1461&lt;&gt;"",VLOOKUP(AH1461,legende!$F$3:$H$6,2,FALSE),"")</f>
        <v>0</v>
      </c>
      <c r="AK1461" s="3"/>
      <c r="AL1461" s="3"/>
      <c r="AM1461" s="11" t="str">
        <f>IF(AL1461&lt;&gt;"",VLOOKUP(AL1461,Gefährdungsstufen!$B$2:$G$20,6,FALSE),"")</f>
        <v/>
      </c>
      <c r="AN1461" s="71" t="str">
        <f>IF(AL1461&lt;&gt;"",VLOOKUP(AL1461,Gefährdungsstufen!$B$2:$G$20,3,FALSE),"")</f>
        <v/>
      </c>
      <c r="AO1461" s="3"/>
      <c r="AP1461" s="11" t="s">
        <v>26922</v>
      </c>
      <c r="AQ1461" s="11" t="e">
        <f t="shared" si="137"/>
        <v>#VALUE!</v>
      </c>
      <c r="AR1461" s="3">
        <v>2</v>
      </c>
      <c r="AS1461" s="3" t="s">
        <v>174</v>
      </c>
    </row>
    <row r="1462" spans="1:57" s="2" customFormat="1" ht="15" hidden="1" customHeight="1">
      <c r="A1462" s="24" t="s">
        <v>26859</v>
      </c>
      <c r="B1462" s="5" t="s">
        <v>7636</v>
      </c>
      <c r="C1462" s="16" t="s">
        <v>7637</v>
      </c>
      <c r="D1462" s="3" t="s">
        <v>1</v>
      </c>
      <c r="E1462" s="3" t="str">
        <f>IF(D1462&lt;&gt;"",VLOOKUP($D1462,Gefährdungsstufen!$B$2:$G$20,6,FALSE),"")</f>
        <v>potentiell gefährdet</v>
      </c>
      <c r="F1462" s="71">
        <f>IF(D1462&lt;&gt;"",VLOOKUP($D1462,Gefährdungsstufen!$B$2:$G$20,3,FALSE),"")</f>
        <v>0</v>
      </c>
      <c r="G1462" s="33" t="str">
        <f t="shared" si="132"/>
        <v>Landolt Elias (1991): Gefährdung der Farn- und Blütenpflanzen in der Schweiz</v>
      </c>
      <c r="H1462" s="3" t="s">
        <v>1</v>
      </c>
      <c r="I1462" s="3" t="str">
        <f>IF(H1462&lt;&gt;"",VLOOKUP($H1462,Gefährdungsstufen!$B$2:$G$20,6,FALSE),"")</f>
        <v>potentiell gefährdet</v>
      </c>
      <c r="J1462" s="71">
        <f>IF(H1462&lt;&gt;"",VLOOKUP($H1462,Gefährdungsstufen!$B$2:$G$20,3,FALSE),"")</f>
        <v>0</v>
      </c>
      <c r="K1462" s="33" t="str">
        <f t="shared" si="133"/>
        <v>Landolt Elias (1991): Gefährdung der Farn- und Blütenpflanzen in der Schweiz</v>
      </c>
      <c r="L1462" s="3" t="s">
        <v>1</v>
      </c>
      <c r="M1462" s="3" t="s">
        <v>1</v>
      </c>
      <c r="N1462" s="11" t="str">
        <f>IF(M1462&lt;&gt;"",VLOOKUP(M1462,Gefährdungsstufen!$B$2:$G$20,6,FALSE),"")</f>
        <v>potentiell gefährdet</v>
      </c>
      <c r="O1462" s="33" t="str">
        <f t="shared" si="134"/>
        <v>Landolt Elias (1991): Gefährdung der Farn- und Blütenpflanzen in der Schweiz</v>
      </c>
      <c r="P1462" s="3" t="s">
        <v>1</v>
      </c>
      <c r="Q1462" s="3" t="s">
        <v>1</v>
      </c>
      <c r="R1462" s="11" t="str">
        <f>IF(Q1462&lt;&gt;"",VLOOKUP(Q1462,Gefährdungsstufen!$B$2:$G$20,6,FALSE),"")</f>
        <v>potentiell gefährdet</v>
      </c>
      <c r="S1462" s="33" t="str">
        <f t="shared" si="135"/>
        <v>Landolt Elias (1991): Gefährdung der Farn- und Blütenpflanzen in der Schweiz</v>
      </c>
      <c r="T1462" s="3" t="s">
        <v>1</v>
      </c>
      <c r="U1462" s="3" t="s">
        <v>1</v>
      </c>
      <c r="V1462" s="11" t="str">
        <f>IF(U1462&lt;&gt;"",VLOOKUP(U1462,Gefährdungsstufen!$B$2:$G$20,6,FALSE),"")</f>
        <v>potentiell gefährdet</v>
      </c>
      <c r="W1462" s="33" t="str">
        <f t="shared" si="136"/>
        <v>Landolt Elias (1991): Gefährdung der Farn- und Blütenpflanzen in der Schweiz</v>
      </c>
      <c r="X1462" s="3">
        <v>7</v>
      </c>
      <c r="Y1462" s="3" t="s">
        <v>18</v>
      </c>
      <c r="Z1462" s="3" t="s">
        <v>2</v>
      </c>
      <c r="AA1462" s="3">
        <v>6</v>
      </c>
      <c r="AB1462" s="3">
        <v>5</v>
      </c>
      <c r="AC1462" s="3">
        <v>7</v>
      </c>
      <c r="AD1462" s="3">
        <v>7</v>
      </c>
      <c r="AE1462" s="3" t="s">
        <v>7</v>
      </c>
      <c r="AF1462" s="3" t="str">
        <f>IF(AE1462&lt;&gt;"",VLOOKUP(AE1462,legende!$A$3:$C$6,2,FALSE),"")</f>
        <v>gross</v>
      </c>
      <c r="AG1462" s="71">
        <f>IF(AE1462&lt;&gt;"",VLOOKUP(AE1462,legende!$A$3:$C$6,3,FALSE),"")</f>
        <v>0</v>
      </c>
      <c r="AH1462" s="3" t="s">
        <v>6</v>
      </c>
      <c r="AI1462" s="3" t="str">
        <f>IF(AH1462&lt;&gt;"",VLOOKUP(AH1462,legende!$F$3:$H$6,3,FALSE),"")</f>
        <v>klein: &lt;1/4</v>
      </c>
      <c r="AJ1462" s="71">
        <f>IF(AH1462&lt;&gt;"",VLOOKUP(AH1462,legende!$F$3:$H$6,2,FALSE),"")</f>
        <v>0</v>
      </c>
      <c r="AK1462" s="3" t="s">
        <v>1</v>
      </c>
      <c r="AL1462" s="3" t="s">
        <v>1</v>
      </c>
      <c r="AM1462" s="11" t="str">
        <f>IF(AL1462&lt;&gt;"",VLOOKUP(AL1462,Gefährdungsstufen!$B$2:$G$20,6,FALSE),"")</f>
        <v>potentiell gefährdet</v>
      </c>
      <c r="AN1462" s="71">
        <f>IF(AL1462&lt;&gt;"",VLOOKUP(AL1462,Gefährdungsstufen!$B$2:$G$20,3,FALSE),"")</f>
        <v>0</v>
      </c>
      <c r="AO1462" s="3"/>
      <c r="AP1462" s="11"/>
      <c r="AQ1462" s="11">
        <f t="shared" si="137"/>
        <v>0</v>
      </c>
      <c r="AR1462" s="3">
        <v>0</v>
      </c>
      <c r="AS1462" s="3">
        <v>0</v>
      </c>
      <c r="AT1462" s="2">
        <v>1</v>
      </c>
      <c r="BB1462" s="2">
        <v>6</v>
      </c>
    </row>
    <row r="1463" spans="1:57" s="2" customFormat="1" ht="15" hidden="1" customHeight="1">
      <c r="A1463" s="24" t="s">
        <v>26859</v>
      </c>
      <c r="B1463" s="5" t="s">
        <v>11376</v>
      </c>
      <c r="C1463" s="16" t="s">
        <v>11377</v>
      </c>
      <c r="D1463" s="3" t="s">
        <v>1</v>
      </c>
      <c r="E1463" s="3" t="str">
        <f>IF(D1463&lt;&gt;"",VLOOKUP($D1463,Gefährdungsstufen!$B$2:$G$20,6,FALSE),"")</f>
        <v>potentiell gefährdet</v>
      </c>
      <c r="F1463" s="71">
        <f>IF(D1463&lt;&gt;"",VLOOKUP($D1463,Gefährdungsstufen!$B$2:$G$20,3,FALSE),"")</f>
        <v>0</v>
      </c>
      <c r="G1463" s="33" t="str">
        <f t="shared" si="132"/>
        <v>Landolt Elias (1991): Gefährdung der Farn- und Blütenpflanzen in der Schweiz</v>
      </c>
      <c r="H1463" s="3" t="s">
        <v>1</v>
      </c>
      <c r="I1463" s="3" t="str">
        <f>IF(H1463&lt;&gt;"",VLOOKUP($H1463,Gefährdungsstufen!$B$2:$G$20,6,FALSE),"")</f>
        <v>potentiell gefährdet</v>
      </c>
      <c r="J1463" s="71">
        <f>IF(H1463&lt;&gt;"",VLOOKUP($H1463,Gefährdungsstufen!$B$2:$G$20,3,FALSE),"")</f>
        <v>0</v>
      </c>
      <c r="K1463" s="33" t="str">
        <f t="shared" si="133"/>
        <v>Landolt Elias (1991): Gefährdung der Farn- und Blütenpflanzen in der Schweiz</v>
      </c>
      <c r="L1463" s="3" t="s">
        <v>8</v>
      </c>
      <c r="M1463" s="3"/>
      <c r="N1463" s="11" t="str">
        <f>IF(M1463&lt;&gt;"",VLOOKUP(M1463,Gefährdungsstufen!$B$2:$G$20,6,FALSE),"")</f>
        <v/>
      </c>
      <c r="O1463" s="33" t="str">
        <f t="shared" si="134"/>
        <v/>
      </c>
      <c r="P1463" s="3" t="s">
        <v>1</v>
      </c>
      <c r="Q1463" s="3" t="s">
        <v>1</v>
      </c>
      <c r="R1463" s="11" t="str">
        <f>IF(Q1463&lt;&gt;"",VLOOKUP(Q1463,Gefährdungsstufen!$B$2:$G$20,6,FALSE),"")</f>
        <v>potentiell gefährdet</v>
      </c>
      <c r="S1463" s="33" t="str">
        <f t="shared" si="135"/>
        <v>Landolt Elias (1991): Gefährdung der Farn- und Blütenpflanzen in der Schweiz</v>
      </c>
      <c r="T1463" s="3" t="s">
        <v>9</v>
      </c>
      <c r="U1463" s="3" t="s">
        <v>9</v>
      </c>
      <c r="V1463" s="11" t="str">
        <f>IF(U1463&lt;&gt;"",VLOOKUP(U1463,Gefährdungsstufen!$B$2:$G$20,6,FALSE),"")</f>
        <v>vom Aussterben bedroht</v>
      </c>
      <c r="W1463" s="33" t="str">
        <f t="shared" si="136"/>
        <v>Landolt Elias (1991): Gefährdung der Farn- und Blütenpflanzen in der Schweiz</v>
      </c>
      <c r="X1463" s="3">
        <v>5</v>
      </c>
      <c r="Y1463" s="3" t="s">
        <v>18</v>
      </c>
      <c r="Z1463" s="3" t="s">
        <v>2</v>
      </c>
      <c r="AA1463" s="3">
        <v>4</v>
      </c>
      <c r="AB1463" s="3">
        <v>4</v>
      </c>
      <c r="AC1463" s="3">
        <v>4</v>
      </c>
      <c r="AD1463" s="3">
        <v>99</v>
      </c>
      <c r="AE1463" s="3" t="s">
        <v>7</v>
      </c>
      <c r="AF1463" s="3" t="str">
        <f>IF(AE1463&lt;&gt;"",VLOOKUP(AE1463,legende!$A$3:$C$6,2,FALSE),"")</f>
        <v>gross</v>
      </c>
      <c r="AG1463" s="71">
        <f>IF(AE1463&lt;&gt;"",VLOOKUP(AE1463,legende!$A$3:$C$6,3,FALSE),"")</f>
        <v>0</v>
      </c>
      <c r="AH1463" s="3" t="s">
        <v>23</v>
      </c>
      <c r="AI1463" s="3" t="str">
        <f>IF(AH1463&lt;&gt;"",VLOOKUP(AH1463,legende!$F$3:$H$6,3,FALSE),"")</f>
        <v>mittel: 1/4 - 1/2</v>
      </c>
      <c r="AJ1463" s="71">
        <f>IF(AH1463&lt;&gt;"",VLOOKUP(AH1463,legende!$F$3:$H$6,2,FALSE),"")</f>
        <v>2</v>
      </c>
      <c r="AK1463" s="3" t="s">
        <v>1</v>
      </c>
      <c r="AL1463" s="3" t="s">
        <v>1</v>
      </c>
      <c r="AM1463" s="11" t="str">
        <f>IF(AL1463&lt;&gt;"",VLOOKUP(AL1463,Gefährdungsstufen!$B$2:$G$20,6,FALSE),"")</f>
        <v>potentiell gefährdet</v>
      </c>
      <c r="AN1463" s="71">
        <f>IF(AL1463&lt;&gt;"",VLOOKUP(AL1463,Gefährdungsstufen!$B$2:$G$20,3,FALSE),"")</f>
        <v>0</v>
      </c>
      <c r="AO1463" s="3"/>
      <c r="AP1463" s="11"/>
      <c r="AQ1463" s="11">
        <f t="shared" si="137"/>
        <v>2</v>
      </c>
      <c r="AR1463" s="3">
        <v>2</v>
      </c>
      <c r="AS1463" s="3">
        <v>2</v>
      </c>
      <c r="AT1463" s="2">
        <v>1</v>
      </c>
      <c r="AU1463" s="2">
        <v>2</v>
      </c>
    </row>
    <row r="1464" spans="1:57" s="2" customFormat="1" ht="15" hidden="1" customHeight="1">
      <c r="A1464" s="24" t="s">
        <v>26859</v>
      </c>
      <c r="B1464" s="5" t="s">
        <v>6055</v>
      </c>
      <c r="C1464" s="16" t="s">
        <v>6056</v>
      </c>
      <c r="D1464" s="3" t="s">
        <v>1</v>
      </c>
      <c r="E1464" s="3" t="str">
        <f>IF(D1464&lt;&gt;"",VLOOKUP($D1464,Gefährdungsstufen!$B$2:$G$20,6,FALSE),"")</f>
        <v>potentiell gefährdet</v>
      </c>
      <c r="F1464" s="71">
        <f>IF(D1464&lt;&gt;"",VLOOKUP($D1464,Gefährdungsstufen!$B$2:$G$20,3,FALSE),"")</f>
        <v>0</v>
      </c>
      <c r="G1464" s="33" t="str">
        <f t="shared" si="132"/>
        <v>Landolt Elias (1991): Gefährdung der Farn- und Blütenpflanzen in der Schweiz</v>
      </c>
      <c r="H1464" s="3" t="s">
        <v>1</v>
      </c>
      <c r="I1464" s="3" t="str">
        <f>IF(H1464&lt;&gt;"",VLOOKUP($H1464,Gefährdungsstufen!$B$2:$G$20,6,FALSE),"")</f>
        <v>potentiell gefährdet</v>
      </c>
      <c r="J1464" s="71">
        <f>IF(H1464&lt;&gt;"",VLOOKUP($H1464,Gefährdungsstufen!$B$2:$G$20,3,FALSE),"")</f>
        <v>0</v>
      </c>
      <c r="K1464" s="33" t="str">
        <f t="shared" si="133"/>
        <v>Landolt Elias (1991): Gefährdung der Farn- und Blütenpflanzen in der Schweiz</v>
      </c>
      <c r="L1464" s="3" t="s">
        <v>1</v>
      </c>
      <c r="M1464" s="3" t="s">
        <v>1</v>
      </c>
      <c r="N1464" s="11" t="str">
        <f>IF(M1464&lt;&gt;"",VLOOKUP(M1464,Gefährdungsstufen!$B$2:$G$20,6,FALSE),"")</f>
        <v>potentiell gefährdet</v>
      </c>
      <c r="O1464" s="33" t="str">
        <f t="shared" si="134"/>
        <v>Landolt Elias (1991): Gefährdung der Farn- und Blütenpflanzen in der Schweiz</v>
      </c>
      <c r="P1464" s="3" t="s">
        <v>1</v>
      </c>
      <c r="Q1464" s="3" t="s">
        <v>1</v>
      </c>
      <c r="R1464" s="11" t="str">
        <f>IF(Q1464&lt;&gt;"",VLOOKUP(Q1464,Gefährdungsstufen!$B$2:$G$20,6,FALSE),"")</f>
        <v>potentiell gefährdet</v>
      </c>
      <c r="S1464" s="33" t="str">
        <f t="shared" si="135"/>
        <v>Landolt Elias (1991): Gefährdung der Farn- und Blütenpflanzen in der Schweiz</v>
      </c>
      <c r="T1464" s="3" t="s">
        <v>1</v>
      </c>
      <c r="U1464" s="3" t="s">
        <v>1</v>
      </c>
      <c r="V1464" s="11" t="str">
        <f>IF(U1464&lt;&gt;"",VLOOKUP(U1464,Gefährdungsstufen!$B$2:$G$20,6,FALSE),"")</f>
        <v>potentiell gefährdet</v>
      </c>
      <c r="W1464" s="33" t="str">
        <f t="shared" si="136"/>
        <v>Landolt Elias (1991): Gefährdung der Farn- und Blütenpflanzen in der Schweiz</v>
      </c>
      <c r="X1464" s="3">
        <v>5</v>
      </c>
      <c r="Y1464" s="3" t="s">
        <v>18</v>
      </c>
      <c r="Z1464" s="3" t="s">
        <v>2</v>
      </c>
      <c r="AA1464" s="3">
        <v>7</v>
      </c>
      <c r="AB1464" s="3">
        <v>6</v>
      </c>
      <c r="AC1464" s="3">
        <v>8</v>
      </c>
      <c r="AD1464" s="3">
        <v>8</v>
      </c>
      <c r="AE1464" s="3" t="s">
        <v>7</v>
      </c>
      <c r="AF1464" s="3" t="str">
        <f>IF(AE1464&lt;&gt;"",VLOOKUP(AE1464,legende!$A$3:$C$6,2,FALSE),"")</f>
        <v>gross</v>
      </c>
      <c r="AG1464" s="71">
        <f>IF(AE1464&lt;&gt;"",VLOOKUP(AE1464,legende!$A$3:$C$6,3,FALSE),"")</f>
        <v>0</v>
      </c>
      <c r="AH1464" s="3" t="s">
        <v>6</v>
      </c>
      <c r="AI1464" s="3" t="str">
        <f>IF(AH1464&lt;&gt;"",VLOOKUP(AH1464,legende!$F$3:$H$6,3,FALSE),"")</f>
        <v>klein: &lt;1/4</v>
      </c>
      <c r="AJ1464" s="71">
        <f>IF(AH1464&lt;&gt;"",VLOOKUP(AH1464,legende!$F$3:$H$6,2,FALSE),"")</f>
        <v>0</v>
      </c>
      <c r="AK1464" s="3" t="s">
        <v>1</v>
      </c>
      <c r="AL1464" s="3" t="s">
        <v>1</v>
      </c>
      <c r="AM1464" s="11" t="str">
        <f>IF(AL1464&lt;&gt;"",VLOOKUP(AL1464,Gefährdungsstufen!$B$2:$G$20,6,FALSE),"")</f>
        <v>potentiell gefährdet</v>
      </c>
      <c r="AN1464" s="71">
        <f>IF(AL1464&lt;&gt;"",VLOOKUP(AL1464,Gefährdungsstufen!$B$2:$G$20,3,FALSE),"")</f>
        <v>0</v>
      </c>
      <c r="AO1464" s="3"/>
      <c r="AP1464" s="11"/>
      <c r="AQ1464" s="11">
        <f t="shared" si="137"/>
        <v>0</v>
      </c>
      <c r="AR1464" s="3">
        <v>0</v>
      </c>
      <c r="AS1464" s="3">
        <v>0</v>
      </c>
      <c r="AT1464" s="2">
        <v>1</v>
      </c>
      <c r="AU1464" s="2">
        <v>2</v>
      </c>
    </row>
    <row r="1465" spans="1:57" s="2" customFormat="1" ht="15" hidden="1" customHeight="1">
      <c r="A1465" s="24" t="s">
        <v>26859</v>
      </c>
      <c r="B1465" s="5" t="s">
        <v>13076</v>
      </c>
      <c r="C1465" s="16" t="s">
        <v>25015</v>
      </c>
      <c r="D1465" s="3" t="s">
        <v>1</v>
      </c>
      <c r="E1465" s="3" t="str">
        <f>IF(D1465&lt;&gt;"",VLOOKUP($D1465,Gefährdungsstufen!$B$2:$G$20,6,FALSE),"")</f>
        <v>potentiell gefährdet</v>
      </c>
      <c r="F1465" s="71">
        <f>IF(D1465&lt;&gt;"",VLOOKUP($D1465,Gefährdungsstufen!$B$2:$G$20,3,FALSE),"")</f>
        <v>0</v>
      </c>
      <c r="G1465" s="33" t="str">
        <f t="shared" si="132"/>
        <v>Landolt Elias (1991): Gefährdung der Farn- und Blütenpflanzen in der Schweiz</v>
      </c>
      <c r="H1465" s="3" t="s">
        <v>1</v>
      </c>
      <c r="I1465" s="3" t="str">
        <f>IF(H1465&lt;&gt;"",VLOOKUP($H1465,Gefährdungsstufen!$B$2:$G$20,6,FALSE),"")</f>
        <v>potentiell gefährdet</v>
      </c>
      <c r="J1465" s="71">
        <f>IF(H1465&lt;&gt;"",VLOOKUP($H1465,Gefährdungsstufen!$B$2:$G$20,3,FALSE),"")</f>
        <v>0</v>
      </c>
      <c r="K1465" s="33" t="str">
        <f t="shared" si="133"/>
        <v>Landolt Elias (1991): Gefährdung der Farn- und Blütenpflanzen in der Schweiz</v>
      </c>
      <c r="L1465" s="3" t="s">
        <v>1</v>
      </c>
      <c r="M1465" s="3" t="s">
        <v>1</v>
      </c>
      <c r="N1465" s="11" t="str">
        <f>IF(M1465&lt;&gt;"",VLOOKUP(M1465,Gefährdungsstufen!$B$2:$G$20,6,FALSE),"")</f>
        <v>potentiell gefährdet</v>
      </c>
      <c r="O1465" s="33" t="str">
        <f t="shared" si="134"/>
        <v>Landolt Elias (1991): Gefährdung der Farn- und Blütenpflanzen in der Schweiz</v>
      </c>
      <c r="P1465" s="3" t="s">
        <v>1</v>
      </c>
      <c r="Q1465" s="3" t="s">
        <v>1</v>
      </c>
      <c r="R1465" s="11" t="str">
        <f>IF(Q1465&lt;&gt;"",VLOOKUP(Q1465,Gefährdungsstufen!$B$2:$G$20,6,FALSE),"")</f>
        <v>potentiell gefährdet</v>
      </c>
      <c r="S1465" s="33" t="str">
        <f t="shared" si="135"/>
        <v>Landolt Elias (1991): Gefährdung der Farn- und Blütenpflanzen in der Schweiz</v>
      </c>
      <c r="T1465" s="3" t="s">
        <v>1</v>
      </c>
      <c r="U1465" s="3" t="s">
        <v>1</v>
      </c>
      <c r="V1465" s="11" t="str">
        <f>IF(U1465&lt;&gt;"",VLOOKUP(U1465,Gefährdungsstufen!$B$2:$G$20,6,FALSE),"")</f>
        <v>potentiell gefährdet</v>
      </c>
      <c r="W1465" s="33" t="str">
        <f t="shared" si="136"/>
        <v>Landolt Elias (1991): Gefährdung der Farn- und Blütenpflanzen in der Schweiz</v>
      </c>
      <c r="X1465" s="3">
        <v>1</v>
      </c>
      <c r="Y1465" s="3" t="s">
        <v>8</v>
      </c>
      <c r="Z1465" s="3" t="s">
        <v>2</v>
      </c>
      <c r="AA1465" s="3">
        <v>7</v>
      </c>
      <c r="AB1465" s="3">
        <v>7</v>
      </c>
      <c r="AC1465" s="3">
        <v>7</v>
      </c>
      <c r="AD1465" s="3">
        <v>5</v>
      </c>
      <c r="AE1465" s="3"/>
      <c r="AF1465" s="3" t="str">
        <f>IF(AE1465&lt;&gt;"",VLOOKUP(AE1465,legende!$A$3:$C$6,2,FALSE),"")</f>
        <v/>
      </c>
      <c r="AG1465" s="71" t="str">
        <f>IF(AE1465&lt;&gt;"",VLOOKUP(AE1465,legende!$A$3:$C$6,3,FALSE),"")</f>
        <v/>
      </c>
      <c r="AH1465" s="3"/>
      <c r="AI1465" s="3" t="str">
        <f>IF(AH1465&lt;&gt;"",VLOOKUP(AH1465,legende!$F$3:$H$6,3,FALSE),"")</f>
        <v/>
      </c>
      <c r="AJ1465" s="71" t="str">
        <f>IF(AH1465&lt;&gt;"",VLOOKUP(AH1465,legende!$F$3:$H$6,2,FALSE),"")</f>
        <v/>
      </c>
      <c r="AK1465" s="3" t="s">
        <v>1</v>
      </c>
      <c r="AL1465" s="3" t="s">
        <v>1</v>
      </c>
      <c r="AM1465" s="11" t="str">
        <f>IF(AL1465&lt;&gt;"",VLOOKUP(AL1465,Gefährdungsstufen!$B$2:$G$20,6,FALSE),"")</f>
        <v>potentiell gefährdet</v>
      </c>
      <c r="AN1465" s="71">
        <f>IF(AL1465&lt;&gt;"",VLOOKUP(AL1465,Gefährdungsstufen!$B$2:$G$20,3,FALSE),"")</f>
        <v>0</v>
      </c>
      <c r="AO1465" s="3"/>
      <c r="AP1465" s="11" t="s">
        <v>26922</v>
      </c>
      <c r="AQ1465" s="11" t="e">
        <f t="shared" si="137"/>
        <v>#VALUE!</v>
      </c>
      <c r="AR1465" s="3">
        <v>0</v>
      </c>
      <c r="AS1465" s="3" t="s">
        <v>0</v>
      </c>
      <c r="AT1465" s="2">
        <v>1</v>
      </c>
    </row>
    <row r="1466" spans="1:57" s="2" customFormat="1" ht="15" hidden="1" customHeight="1">
      <c r="A1466" s="24" t="s">
        <v>26859</v>
      </c>
      <c r="B1466" s="5" t="s">
        <v>26455</v>
      </c>
      <c r="C1466" s="16" t="s">
        <v>26456</v>
      </c>
      <c r="D1466" s="3" t="s">
        <v>1</v>
      </c>
      <c r="E1466" s="3" t="str">
        <f>IF(D1466&lt;&gt;"",VLOOKUP($D1466,Gefährdungsstufen!$B$2:$G$20,6,FALSE),"")</f>
        <v>potentiell gefährdet</v>
      </c>
      <c r="F1466" s="71">
        <f>IF(D1466&lt;&gt;"",VLOOKUP($D1466,Gefährdungsstufen!$B$2:$G$20,3,FALSE),"")</f>
        <v>0</v>
      </c>
      <c r="G1466" s="33" t="str">
        <f t="shared" si="132"/>
        <v>Landolt Elias (1991): Gefährdung der Farn- und Blütenpflanzen in der Schweiz</v>
      </c>
      <c r="H1466" s="3" t="s">
        <v>1</v>
      </c>
      <c r="I1466" s="3" t="str">
        <f>IF(H1466&lt;&gt;"",VLOOKUP($H1466,Gefährdungsstufen!$B$2:$G$20,6,FALSE),"")</f>
        <v>potentiell gefährdet</v>
      </c>
      <c r="J1466" s="71">
        <f>IF(H1466&lt;&gt;"",VLOOKUP($H1466,Gefährdungsstufen!$B$2:$G$20,3,FALSE),"")</f>
        <v>0</v>
      </c>
      <c r="K1466" s="33" t="str">
        <f t="shared" si="133"/>
        <v>Landolt Elias (1991): Gefährdung der Farn- und Blütenpflanzen in der Schweiz</v>
      </c>
      <c r="L1466" s="3" t="s">
        <v>1</v>
      </c>
      <c r="M1466" s="3" t="s">
        <v>1</v>
      </c>
      <c r="N1466" s="11" t="str">
        <f>IF(M1466&lt;&gt;"",VLOOKUP(M1466,Gefährdungsstufen!$B$2:$G$20,6,FALSE),"")</f>
        <v>potentiell gefährdet</v>
      </c>
      <c r="O1466" s="33" t="str">
        <f t="shared" si="134"/>
        <v>Landolt Elias (1991): Gefährdung der Farn- und Blütenpflanzen in der Schweiz</v>
      </c>
      <c r="P1466" s="3" t="s">
        <v>1</v>
      </c>
      <c r="Q1466" s="3" t="s">
        <v>1</v>
      </c>
      <c r="R1466" s="11" t="str">
        <f>IF(Q1466&lt;&gt;"",VLOOKUP(Q1466,Gefährdungsstufen!$B$2:$G$20,6,FALSE),"")</f>
        <v>potentiell gefährdet</v>
      </c>
      <c r="S1466" s="33" t="str">
        <f t="shared" si="135"/>
        <v>Landolt Elias (1991): Gefährdung der Farn- und Blütenpflanzen in der Schweiz</v>
      </c>
      <c r="T1466" s="3" t="s">
        <v>1</v>
      </c>
      <c r="U1466" s="3" t="s">
        <v>1</v>
      </c>
      <c r="V1466" s="11" t="str">
        <f>IF(U1466&lt;&gt;"",VLOOKUP(U1466,Gefährdungsstufen!$B$2:$G$20,6,FALSE),"")</f>
        <v>potentiell gefährdet</v>
      </c>
      <c r="W1466" s="33" t="str">
        <f t="shared" si="136"/>
        <v>Landolt Elias (1991): Gefährdung der Farn- und Blütenpflanzen in der Schweiz</v>
      </c>
      <c r="X1466" s="3">
        <v>7</v>
      </c>
      <c r="Y1466" s="3" t="s">
        <v>8</v>
      </c>
      <c r="Z1466" s="3" t="s">
        <v>2</v>
      </c>
      <c r="AA1466" s="3">
        <v>5</v>
      </c>
      <c r="AB1466" s="3">
        <v>7</v>
      </c>
      <c r="AC1466" s="3">
        <v>6</v>
      </c>
      <c r="AD1466" s="3">
        <v>4</v>
      </c>
      <c r="AE1466" s="3"/>
      <c r="AF1466" s="3" t="str">
        <f>IF(AE1466&lt;&gt;"",VLOOKUP(AE1466,legende!$A$3:$C$6,2,FALSE),"")</f>
        <v/>
      </c>
      <c r="AG1466" s="71" t="str">
        <f>IF(AE1466&lt;&gt;"",VLOOKUP(AE1466,legende!$A$3:$C$6,3,FALSE),"")</f>
        <v/>
      </c>
      <c r="AH1466" s="3"/>
      <c r="AI1466" s="3" t="str">
        <f>IF(AH1466&lt;&gt;"",VLOOKUP(AH1466,legende!$F$3:$H$6,3,FALSE),"")</f>
        <v/>
      </c>
      <c r="AJ1466" s="71" t="str">
        <f>IF(AH1466&lt;&gt;"",VLOOKUP(AH1466,legende!$F$3:$H$6,2,FALSE),"")</f>
        <v/>
      </c>
      <c r="AK1466" s="3" t="s">
        <v>1</v>
      </c>
      <c r="AL1466" s="3" t="s">
        <v>1</v>
      </c>
      <c r="AM1466" s="11" t="str">
        <f>IF(AL1466&lt;&gt;"",VLOOKUP(AL1466,Gefährdungsstufen!$B$2:$G$20,6,FALSE),"")</f>
        <v>potentiell gefährdet</v>
      </c>
      <c r="AN1466" s="71">
        <f>IF(AL1466&lt;&gt;"",VLOOKUP(AL1466,Gefährdungsstufen!$B$2:$G$20,3,FALSE),"")</f>
        <v>0</v>
      </c>
      <c r="AO1466" s="3"/>
      <c r="AP1466" s="11" t="s">
        <v>26922</v>
      </c>
      <c r="AQ1466" s="11" t="e">
        <f t="shared" si="137"/>
        <v>#VALUE!</v>
      </c>
      <c r="AR1466" s="3">
        <v>0</v>
      </c>
      <c r="AS1466" s="3" t="s">
        <v>0</v>
      </c>
      <c r="BB1466" s="2">
        <v>6</v>
      </c>
    </row>
    <row r="1467" spans="1:57" s="2" customFormat="1" ht="15" hidden="1" customHeight="1">
      <c r="A1467" s="24" t="s">
        <v>26859</v>
      </c>
      <c r="B1467" s="5" t="s">
        <v>5889</v>
      </c>
      <c r="C1467" s="16" t="s">
        <v>5890</v>
      </c>
      <c r="D1467" s="3" t="s">
        <v>1</v>
      </c>
      <c r="E1467" s="3" t="str">
        <f>IF(D1467&lt;&gt;"",VLOOKUP($D1467,Gefährdungsstufen!$B$2:$G$20,6,FALSE),"")</f>
        <v>potentiell gefährdet</v>
      </c>
      <c r="F1467" s="71">
        <f>IF(D1467&lt;&gt;"",VLOOKUP($D1467,Gefährdungsstufen!$B$2:$G$20,3,FALSE),"")</f>
        <v>0</v>
      </c>
      <c r="G1467" s="33" t="str">
        <f t="shared" si="132"/>
        <v>Landolt Elias (1991): Gefährdung der Farn- und Blütenpflanzen in der Schweiz</v>
      </c>
      <c r="H1467" s="3" t="s">
        <v>1</v>
      </c>
      <c r="I1467" s="3" t="str">
        <f>IF(H1467&lt;&gt;"",VLOOKUP($H1467,Gefährdungsstufen!$B$2:$G$20,6,FALSE),"")</f>
        <v>potentiell gefährdet</v>
      </c>
      <c r="J1467" s="71">
        <f>IF(H1467&lt;&gt;"",VLOOKUP($H1467,Gefährdungsstufen!$B$2:$G$20,3,FALSE),"")</f>
        <v>0</v>
      </c>
      <c r="K1467" s="33" t="str">
        <f t="shared" si="133"/>
        <v>Landolt Elias (1991): Gefährdung der Farn- und Blütenpflanzen in der Schweiz</v>
      </c>
      <c r="L1467" s="3" t="s">
        <v>1</v>
      </c>
      <c r="M1467" s="3" t="s">
        <v>1</v>
      </c>
      <c r="N1467" s="11" t="str">
        <f>IF(M1467&lt;&gt;"",VLOOKUP(M1467,Gefährdungsstufen!$B$2:$G$20,6,FALSE),"")</f>
        <v>potentiell gefährdet</v>
      </c>
      <c r="O1467" s="33" t="str">
        <f t="shared" si="134"/>
        <v>Landolt Elias (1991): Gefährdung der Farn- und Blütenpflanzen in der Schweiz</v>
      </c>
      <c r="P1467" s="3" t="s">
        <v>1</v>
      </c>
      <c r="Q1467" s="3" t="s">
        <v>1</v>
      </c>
      <c r="R1467" s="11" t="str">
        <f>IF(Q1467&lt;&gt;"",VLOOKUP(Q1467,Gefährdungsstufen!$B$2:$G$20,6,FALSE),"")</f>
        <v>potentiell gefährdet</v>
      </c>
      <c r="S1467" s="33" t="str">
        <f t="shared" si="135"/>
        <v>Landolt Elias (1991): Gefährdung der Farn- und Blütenpflanzen in der Schweiz</v>
      </c>
      <c r="T1467" s="3" t="s">
        <v>1</v>
      </c>
      <c r="U1467" s="3" t="s">
        <v>1</v>
      </c>
      <c r="V1467" s="11" t="str">
        <f>IF(U1467&lt;&gt;"",VLOOKUP(U1467,Gefährdungsstufen!$B$2:$G$20,6,FALSE),"")</f>
        <v>potentiell gefährdet</v>
      </c>
      <c r="W1467" s="33" t="str">
        <f t="shared" si="136"/>
        <v>Landolt Elias (1991): Gefährdung der Farn- und Blütenpflanzen in der Schweiz</v>
      </c>
      <c r="X1467" s="3">
        <v>7</v>
      </c>
      <c r="Y1467" s="3" t="s">
        <v>8</v>
      </c>
      <c r="Z1467" s="3" t="s">
        <v>2</v>
      </c>
      <c r="AA1467" s="3">
        <v>6</v>
      </c>
      <c r="AB1467" s="3">
        <v>7</v>
      </c>
      <c r="AC1467" s="3">
        <v>6</v>
      </c>
      <c r="AD1467" s="3">
        <v>5</v>
      </c>
      <c r="AE1467" s="3"/>
      <c r="AF1467" s="3" t="str">
        <f>IF(AE1467&lt;&gt;"",VLOOKUP(AE1467,legende!$A$3:$C$6,2,FALSE),"")</f>
        <v/>
      </c>
      <c r="AG1467" s="71" t="str">
        <f>IF(AE1467&lt;&gt;"",VLOOKUP(AE1467,legende!$A$3:$C$6,3,FALSE),"")</f>
        <v/>
      </c>
      <c r="AH1467" s="3"/>
      <c r="AI1467" s="3" t="str">
        <f>IF(AH1467&lt;&gt;"",VLOOKUP(AH1467,legende!$F$3:$H$6,3,FALSE),"")</f>
        <v/>
      </c>
      <c r="AJ1467" s="71" t="str">
        <f>IF(AH1467&lt;&gt;"",VLOOKUP(AH1467,legende!$F$3:$H$6,2,FALSE),"")</f>
        <v/>
      </c>
      <c r="AK1467" s="3" t="s">
        <v>1</v>
      </c>
      <c r="AL1467" s="3" t="s">
        <v>1</v>
      </c>
      <c r="AM1467" s="11" t="str">
        <f>IF(AL1467&lt;&gt;"",VLOOKUP(AL1467,Gefährdungsstufen!$B$2:$G$20,6,FALSE),"")</f>
        <v>potentiell gefährdet</v>
      </c>
      <c r="AN1467" s="71">
        <f>IF(AL1467&lt;&gt;"",VLOOKUP(AL1467,Gefährdungsstufen!$B$2:$G$20,3,FALSE),"")</f>
        <v>0</v>
      </c>
      <c r="AO1467" s="3"/>
      <c r="AP1467" s="11" t="s">
        <v>26922</v>
      </c>
      <c r="AQ1467" s="11" t="e">
        <f t="shared" si="137"/>
        <v>#VALUE!</v>
      </c>
      <c r="AR1467" s="3">
        <v>0</v>
      </c>
      <c r="AS1467" s="3" t="s">
        <v>0</v>
      </c>
      <c r="BB1467" s="2">
        <v>6</v>
      </c>
    </row>
    <row r="1468" spans="1:57" ht="15" hidden="1" customHeight="1">
      <c r="A1468" s="16" t="s">
        <v>26859</v>
      </c>
      <c r="B1468" s="5" t="s">
        <v>10717</v>
      </c>
      <c r="C1468" s="16" t="s">
        <v>10718</v>
      </c>
      <c r="D1468" s="3" t="s">
        <v>1</v>
      </c>
      <c r="E1468" s="3" t="str">
        <f>IF(D1468&lt;&gt;"",VLOOKUP($D1468,Gefährdungsstufen!$B$2:$G$20,6,FALSE),"")</f>
        <v>potentiell gefährdet</v>
      </c>
      <c r="F1468" s="71">
        <f>IF(D1468&lt;&gt;"",VLOOKUP($D1468,Gefährdungsstufen!$B$2:$G$20,3,FALSE),"")</f>
        <v>0</v>
      </c>
      <c r="G1468" s="33" t="str">
        <f t="shared" si="132"/>
        <v>Landolt Elias (1991): Gefährdung der Farn- und Blütenpflanzen in der Schweiz</v>
      </c>
      <c r="H1468" s="3" t="s">
        <v>1</v>
      </c>
      <c r="I1468" s="3" t="str">
        <f>IF(H1468&lt;&gt;"",VLOOKUP($H1468,Gefährdungsstufen!$B$2:$G$20,6,FALSE),"")</f>
        <v>potentiell gefährdet</v>
      </c>
      <c r="J1468" s="71">
        <f>IF(H1468&lt;&gt;"",VLOOKUP($H1468,Gefährdungsstufen!$B$2:$G$20,3,FALSE),"")</f>
        <v>0</v>
      </c>
      <c r="K1468" s="33" t="str">
        <f t="shared" si="133"/>
        <v>Landolt Elias (1991): Gefährdung der Farn- und Blütenpflanzen in der Schweiz</v>
      </c>
      <c r="L1468" s="3" t="s">
        <v>1</v>
      </c>
      <c r="M1468" s="3" t="s">
        <v>1</v>
      </c>
      <c r="N1468" s="11" t="str">
        <f>IF(M1468&lt;&gt;"",VLOOKUP(M1468,Gefährdungsstufen!$B$2:$G$20,6,FALSE),"")</f>
        <v>potentiell gefährdet</v>
      </c>
      <c r="O1468" s="33" t="str">
        <f t="shared" si="134"/>
        <v>Landolt Elias (1991): Gefährdung der Farn- und Blütenpflanzen in der Schweiz</v>
      </c>
      <c r="P1468" s="3" t="s">
        <v>1</v>
      </c>
      <c r="Q1468" s="3" t="s">
        <v>1</v>
      </c>
      <c r="R1468" s="11" t="str">
        <f>IF(Q1468&lt;&gt;"",VLOOKUP(Q1468,Gefährdungsstufen!$B$2:$G$20,6,FALSE),"")</f>
        <v>potentiell gefährdet</v>
      </c>
      <c r="S1468" s="33" t="str">
        <f t="shared" si="135"/>
        <v>Landolt Elias (1991): Gefährdung der Farn- und Blütenpflanzen in der Schweiz</v>
      </c>
      <c r="T1468" s="3" t="s">
        <v>1</v>
      </c>
      <c r="U1468" s="3" t="s">
        <v>1</v>
      </c>
      <c r="V1468" s="11" t="str">
        <f>IF(U1468&lt;&gt;"",VLOOKUP(U1468,Gefährdungsstufen!$B$2:$G$20,6,FALSE),"")</f>
        <v>potentiell gefährdet</v>
      </c>
      <c r="W1468" s="33" t="str">
        <f t="shared" si="136"/>
        <v>Landolt Elias (1991): Gefährdung der Farn- und Blütenpflanzen in der Schweiz</v>
      </c>
      <c r="X1468" s="3">
        <v>7</v>
      </c>
      <c r="Y1468" s="3" t="s">
        <v>8</v>
      </c>
      <c r="Z1468" s="3" t="s">
        <v>2</v>
      </c>
      <c r="AA1468" s="3">
        <v>7</v>
      </c>
      <c r="AB1468" s="3">
        <v>7</v>
      </c>
      <c r="AC1468" s="3">
        <v>7</v>
      </c>
      <c r="AD1468" s="3">
        <v>5</v>
      </c>
      <c r="AF1468" s="3" t="str">
        <f>IF(AE1468&lt;&gt;"",VLOOKUP(AE1468,legende!$A$3:$C$6,2,FALSE),"")</f>
        <v/>
      </c>
      <c r="AG1468" s="71" t="str">
        <f>IF(AE1468&lt;&gt;"",VLOOKUP(AE1468,legende!$A$3:$C$6,3,FALSE),"")</f>
        <v/>
      </c>
      <c r="AI1468" s="3" t="str">
        <f>IF(AH1468&lt;&gt;"",VLOOKUP(AH1468,legende!$F$3:$H$6,3,FALSE),"")</f>
        <v/>
      </c>
      <c r="AJ1468" s="71" t="str">
        <f>IF(AH1468&lt;&gt;"",VLOOKUP(AH1468,legende!$F$3:$H$6,2,FALSE),"")</f>
        <v/>
      </c>
      <c r="AK1468" s="3" t="s">
        <v>1</v>
      </c>
      <c r="AL1468" s="3" t="s">
        <v>1</v>
      </c>
      <c r="AM1468" s="11" t="str">
        <f>IF(AL1468&lt;&gt;"",VLOOKUP(AL1468,Gefährdungsstufen!$B$2:$G$20,6,FALSE),"")</f>
        <v>potentiell gefährdet</v>
      </c>
      <c r="AN1468" s="71">
        <f>IF(AL1468&lt;&gt;"",VLOOKUP(AL1468,Gefährdungsstufen!$B$2:$G$20,3,FALSE),"")</f>
        <v>0</v>
      </c>
      <c r="AP1468" s="11" t="s">
        <v>26922</v>
      </c>
      <c r="AQ1468" s="11" t="e">
        <f t="shared" si="137"/>
        <v>#VALUE!</v>
      </c>
      <c r="AR1468" s="3">
        <v>0</v>
      </c>
      <c r="AS1468" s="3" t="s">
        <v>0</v>
      </c>
      <c r="BB1468" s="2">
        <v>6</v>
      </c>
    </row>
    <row r="1469" spans="1:57" ht="15" hidden="1" customHeight="1">
      <c r="A1469" s="16" t="s">
        <v>26859</v>
      </c>
      <c r="B1469" s="5" t="s">
        <v>17170</v>
      </c>
      <c r="C1469" s="16" t="s">
        <v>17171</v>
      </c>
      <c r="D1469" s="3" t="s">
        <v>1</v>
      </c>
      <c r="E1469" s="3" t="str">
        <f>IF(D1469&lt;&gt;"",VLOOKUP($D1469,Gefährdungsstufen!$B$2:$G$20,6,FALSE),"")</f>
        <v>potentiell gefährdet</v>
      </c>
      <c r="F1469" s="71">
        <f>IF(D1469&lt;&gt;"",VLOOKUP($D1469,Gefährdungsstufen!$B$2:$G$20,3,FALSE),"")</f>
        <v>0</v>
      </c>
      <c r="G1469" s="33" t="str">
        <f t="shared" si="132"/>
        <v>Landolt Elias (1991): Gefährdung der Farn- und Blütenpflanzen in der Schweiz</v>
      </c>
      <c r="H1469" s="3" t="s">
        <v>1</v>
      </c>
      <c r="I1469" s="3" t="str">
        <f>IF(H1469&lt;&gt;"",VLOOKUP($H1469,Gefährdungsstufen!$B$2:$G$20,6,FALSE),"")</f>
        <v>potentiell gefährdet</v>
      </c>
      <c r="J1469" s="71">
        <f>IF(H1469&lt;&gt;"",VLOOKUP($H1469,Gefährdungsstufen!$B$2:$G$20,3,FALSE),"")</f>
        <v>0</v>
      </c>
      <c r="K1469" s="33" t="str">
        <f t="shared" si="133"/>
        <v>Landolt Elias (1991): Gefährdung der Farn- und Blütenpflanzen in der Schweiz</v>
      </c>
      <c r="L1469" s="3" t="s">
        <v>1</v>
      </c>
      <c r="M1469" s="3" t="s">
        <v>1</v>
      </c>
      <c r="N1469" s="11" t="str">
        <f>IF(M1469&lt;&gt;"",VLOOKUP(M1469,Gefährdungsstufen!$B$2:$G$20,6,FALSE),"")</f>
        <v>potentiell gefährdet</v>
      </c>
      <c r="O1469" s="33" t="str">
        <f t="shared" si="134"/>
        <v>Landolt Elias (1991): Gefährdung der Farn- und Blütenpflanzen in der Schweiz</v>
      </c>
      <c r="P1469" s="3" t="s">
        <v>5</v>
      </c>
      <c r="Q1469" s="3" t="s">
        <v>5</v>
      </c>
      <c r="R1469" s="11" t="str">
        <f>IF(Q1469&lt;&gt;"",VLOOKUP(Q1469,Gefährdungsstufen!$B$2:$G$20,6,FALSE),"")</f>
        <v>stark gefährdet</v>
      </c>
      <c r="S1469" s="33" t="str">
        <f t="shared" si="135"/>
        <v>Landolt Elias (1991): Gefährdung der Farn- und Blütenpflanzen in der Schweiz</v>
      </c>
      <c r="T1469" s="3" t="s">
        <v>5</v>
      </c>
      <c r="U1469" s="3" t="s">
        <v>5</v>
      </c>
      <c r="V1469" s="11" t="str">
        <f>IF(U1469&lt;&gt;"",VLOOKUP(U1469,Gefährdungsstufen!$B$2:$G$20,6,FALSE),"")</f>
        <v>stark gefährdet</v>
      </c>
      <c r="W1469" s="33" t="str">
        <f t="shared" si="136"/>
        <v>Landolt Elias (1991): Gefährdung der Farn- und Blütenpflanzen in der Schweiz</v>
      </c>
      <c r="X1469" s="3">
        <v>7</v>
      </c>
      <c r="Y1469" s="3" t="s">
        <v>8</v>
      </c>
      <c r="Z1469" s="3" t="s">
        <v>2</v>
      </c>
      <c r="AA1469" s="3">
        <v>2</v>
      </c>
      <c r="AB1469" s="3">
        <v>3</v>
      </c>
      <c r="AC1469" s="3">
        <v>2</v>
      </c>
      <c r="AD1469" s="3">
        <v>3</v>
      </c>
      <c r="AF1469" s="3" t="str">
        <f>IF(AE1469&lt;&gt;"",VLOOKUP(AE1469,legende!$A$3:$C$6,2,FALSE),"")</f>
        <v/>
      </c>
      <c r="AG1469" s="71" t="str">
        <f>IF(AE1469&lt;&gt;"",VLOOKUP(AE1469,legende!$A$3:$C$6,3,FALSE),"")</f>
        <v/>
      </c>
      <c r="AH1469" s="3" t="s">
        <v>6</v>
      </c>
      <c r="AI1469" s="3" t="str">
        <f>IF(AH1469&lt;&gt;"",VLOOKUP(AH1469,legende!$F$3:$H$6,3,FALSE),"")</f>
        <v>klein: &lt;1/4</v>
      </c>
      <c r="AJ1469" s="71">
        <f>IF(AH1469&lt;&gt;"",VLOOKUP(AH1469,legende!$F$3:$H$6,2,FALSE),"")</f>
        <v>0</v>
      </c>
      <c r="AK1469" s="3" t="s">
        <v>9</v>
      </c>
      <c r="AL1469" s="3" t="s">
        <v>9</v>
      </c>
      <c r="AM1469" s="11" t="str">
        <f>IF(AL1469&lt;&gt;"",VLOOKUP(AL1469,Gefährdungsstufen!$B$2:$G$20,6,FALSE),"")</f>
        <v>vom Aussterben bedroht</v>
      </c>
      <c r="AN1469" s="71">
        <f>IF(AL1469&lt;&gt;"",VLOOKUP(AL1469,Gefährdungsstufen!$B$2:$G$20,3,FALSE),"")</f>
        <v>5</v>
      </c>
      <c r="AP1469" s="11" t="s">
        <v>26922</v>
      </c>
      <c r="AQ1469" s="11" t="e">
        <f t="shared" si="137"/>
        <v>#VALUE!</v>
      </c>
      <c r="AR1469" s="3">
        <v>3</v>
      </c>
      <c r="AS1469" s="3" t="s">
        <v>113</v>
      </c>
      <c r="BB1469" s="2">
        <v>6</v>
      </c>
    </row>
    <row r="1470" spans="1:57" ht="15" hidden="1" customHeight="1">
      <c r="A1470" s="16" t="s">
        <v>26859</v>
      </c>
      <c r="B1470" s="5" t="s">
        <v>15768</v>
      </c>
      <c r="C1470" s="16" t="s">
        <v>15769</v>
      </c>
      <c r="D1470" s="3" t="s">
        <v>1</v>
      </c>
      <c r="E1470" s="3" t="str">
        <f>IF(D1470&lt;&gt;"",VLOOKUP($D1470,Gefährdungsstufen!$B$2:$G$20,6,FALSE),"")</f>
        <v>potentiell gefährdet</v>
      </c>
      <c r="F1470" s="71">
        <f>IF(D1470&lt;&gt;"",VLOOKUP($D1470,Gefährdungsstufen!$B$2:$G$20,3,FALSE),"")</f>
        <v>0</v>
      </c>
      <c r="G1470" s="33" t="str">
        <f t="shared" si="132"/>
        <v>Landolt Elias (1991): Gefährdung der Farn- und Blütenpflanzen in der Schweiz</v>
      </c>
      <c r="H1470" s="3" t="s">
        <v>1</v>
      </c>
      <c r="I1470" s="3" t="str">
        <f>IF(H1470&lt;&gt;"",VLOOKUP($H1470,Gefährdungsstufen!$B$2:$G$20,6,FALSE),"")</f>
        <v>potentiell gefährdet</v>
      </c>
      <c r="J1470" s="71">
        <f>IF(H1470&lt;&gt;"",VLOOKUP($H1470,Gefährdungsstufen!$B$2:$G$20,3,FALSE),"")</f>
        <v>0</v>
      </c>
      <c r="K1470" s="33" t="str">
        <f t="shared" si="133"/>
        <v>Landolt Elias (1991): Gefährdung der Farn- und Blütenpflanzen in der Schweiz</v>
      </c>
      <c r="L1470" s="3" t="s">
        <v>1</v>
      </c>
      <c r="M1470" s="3" t="s">
        <v>1</v>
      </c>
      <c r="N1470" s="11" t="str">
        <f>IF(M1470&lt;&gt;"",VLOOKUP(M1470,Gefährdungsstufen!$B$2:$G$20,6,FALSE),"")</f>
        <v>potentiell gefährdet</v>
      </c>
      <c r="O1470" s="33" t="str">
        <f t="shared" si="134"/>
        <v>Landolt Elias (1991): Gefährdung der Farn- und Blütenpflanzen in der Schweiz</v>
      </c>
      <c r="P1470" s="3" t="s">
        <v>1</v>
      </c>
      <c r="Q1470" s="3" t="s">
        <v>1</v>
      </c>
      <c r="R1470" s="11" t="str">
        <f>IF(Q1470&lt;&gt;"",VLOOKUP(Q1470,Gefährdungsstufen!$B$2:$G$20,6,FALSE),"")</f>
        <v>potentiell gefährdet</v>
      </c>
      <c r="S1470" s="33" t="str">
        <f t="shared" si="135"/>
        <v>Landolt Elias (1991): Gefährdung der Farn- und Blütenpflanzen in der Schweiz</v>
      </c>
      <c r="T1470" s="3" t="s">
        <v>1</v>
      </c>
      <c r="U1470" s="3" t="s">
        <v>1</v>
      </c>
      <c r="V1470" s="11" t="str">
        <f>IF(U1470&lt;&gt;"",VLOOKUP(U1470,Gefährdungsstufen!$B$2:$G$20,6,FALSE),"")</f>
        <v>potentiell gefährdet</v>
      </c>
      <c r="W1470" s="33" t="str">
        <f t="shared" si="136"/>
        <v>Landolt Elias (1991): Gefährdung der Farn- und Blütenpflanzen in der Schweiz</v>
      </c>
      <c r="X1470" s="3">
        <v>1</v>
      </c>
      <c r="Y1470" s="3" t="s">
        <v>8</v>
      </c>
      <c r="Z1470" s="3" t="s">
        <v>2</v>
      </c>
      <c r="AA1470" s="3">
        <v>5</v>
      </c>
      <c r="AB1470" s="3">
        <v>6</v>
      </c>
      <c r="AC1470" s="3">
        <v>5</v>
      </c>
      <c r="AD1470" s="3">
        <v>4</v>
      </c>
      <c r="AE1470" s="3" t="s">
        <v>7</v>
      </c>
      <c r="AF1470" s="3" t="str">
        <f>IF(AE1470&lt;&gt;"",VLOOKUP(AE1470,legende!$A$3:$C$6,2,FALSE),"")</f>
        <v>gross</v>
      </c>
      <c r="AG1470" s="71">
        <f>IF(AE1470&lt;&gt;"",VLOOKUP(AE1470,legende!$A$3:$C$6,3,FALSE),"")</f>
        <v>0</v>
      </c>
      <c r="AH1470" s="3" t="s">
        <v>6</v>
      </c>
      <c r="AI1470" s="3" t="str">
        <f>IF(AH1470&lt;&gt;"",VLOOKUP(AH1470,legende!$F$3:$H$6,3,FALSE),"")</f>
        <v>klein: &lt;1/4</v>
      </c>
      <c r="AJ1470" s="71">
        <f>IF(AH1470&lt;&gt;"",VLOOKUP(AH1470,legende!$F$3:$H$6,2,FALSE),"")</f>
        <v>0</v>
      </c>
      <c r="AK1470" s="3" t="s">
        <v>1</v>
      </c>
      <c r="AL1470" s="3" t="s">
        <v>1</v>
      </c>
      <c r="AM1470" s="11" t="str">
        <f>IF(AL1470&lt;&gt;"",VLOOKUP(AL1470,Gefährdungsstufen!$B$2:$G$20,6,FALSE),"")</f>
        <v>potentiell gefährdet</v>
      </c>
      <c r="AN1470" s="71">
        <f>IF(AL1470&lt;&gt;"",VLOOKUP(AL1470,Gefährdungsstufen!$B$2:$G$20,3,FALSE),"")</f>
        <v>0</v>
      </c>
      <c r="AQ1470" s="11">
        <f t="shared" si="137"/>
        <v>0</v>
      </c>
      <c r="AR1470" s="3">
        <v>0</v>
      </c>
      <c r="AS1470" s="3">
        <v>0</v>
      </c>
      <c r="AT1470" s="2">
        <v>1</v>
      </c>
      <c r="BD1470" s="2" t="s">
        <v>120</v>
      </c>
    </row>
    <row r="1471" spans="1:57" ht="15" hidden="1" customHeight="1">
      <c r="A1471" s="16" t="s">
        <v>26859</v>
      </c>
      <c r="B1471" s="5" t="s">
        <v>25218</v>
      </c>
      <c r="C1471" s="16" t="s">
        <v>25220</v>
      </c>
      <c r="D1471" s="3" t="s">
        <v>1</v>
      </c>
      <c r="E1471" s="3" t="str">
        <f>IF(D1471&lt;&gt;"",VLOOKUP($D1471,Gefährdungsstufen!$B$2:$G$20,6,FALSE),"")</f>
        <v>potentiell gefährdet</v>
      </c>
      <c r="F1471" s="71">
        <f>IF(D1471&lt;&gt;"",VLOOKUP($D1471,Gefährdungsstufen!$B$2:$G$20,3,FALSE),"")</f>
        <v>0</v>
      </c>
      <c r="G1471" s="33" t="str">
        <f t="shared" si="132"/>
        <v>Landolt Elias (1991): Gefährdung der Farn- und Blütenpflanzen in der Schweiz</v>
      </c>
      <c r="H1471" s="3" t="s">
        <v>1</v>
      </c>
      <c r="I1471" s="3" t="str">
        <f>IF(H1471&lt;&gt;"",VLOOKUP($H1471,Gefährdungsstufen!$B$2:$G$20,6,FALSE),"")</f>
        <v>potentiell gefährdet</v>
      </c>
      <c r="J1471" s="71">
        <f>IF(H1471&lt;&gt;"",VLOOKUP($H1471,Gefährdungsstufen!$B$2:$G$20,3,FALSE),"")</f>
        <v>0</v>
      </c>
      <c r="K1471" s="33" t="str">
        <f t="shared" si="133"/>
        <v>Landolt Elias (1991): Gefährdung der Farn- und Blütenpflanzen in der Schweiz</v>
      </c>
      <c r="L1471" s="3" t="s">
        <v>1</v>
      </c>
      <c r="M1471" s="3" t="s">
        <v>1</v>
      </c>
      <c r="N1471" s="11" t="str">
        <f>IF(M1471&lt;&gt;"",VLOOKUP(M1471,Gefährdungsstufen!$B$2:$G$20,6,FALSE),"")</f>
        <v>potentiell gefährdet</v>
      </c>
      <c r="O1471" s="33" t="str">
        <f t="shared" si="134"/>
        <v>Landolt Elias (1991): Gefährdung der Farn- und Blütenpflanzen in der Schweiz</v>
      </c>
      <c r="P1471" s="3" t="s">
        <v>1</v>
      </c>
      <c r="Q1471" s="3" t="s">
        <v>1</v>
      </c>
      <c r="R1471" s="11" t="str">
        <f>IF(Q1471&lt;&gt;"",VLOOKUP(Q1471,Gefährdungsstufen!$B$2:$G$20,6,FALSE),"")</f>
        <v>potentiell gefährdet</v>
      </c>
      <c r="S1471" s="33" t="str">
        <f t="shared" si="135"/>
        <v>Landolt Elias (1991): Gefährdung der Farn- und Blütenpflanzen in der Schweiz</v>
      </c>
      <c r="T1471" s="3" t="s">
        <v>1</v>
      </c>
      <c r="U1471" s="3" t="s">
        <v>1</v>
      </c>
      <c r="V1471" s="11" t="str">
        <f>IF(U1471&lt;&gt;"",VLOOKUP(U1471,Gefährdungsstufen!$B$2:$G$20,6,FALSE),"")</f>
        <v>potentiell gefährdet</v>
      </c>
      <c r="W1471" s="33" t="str">
        <f t="shared" si="136"/>
        <v>Landolt Elias (1991): Gefährdung der Farn- und Blütenpflanzen in der Schweiz</v>
      </c>
      <c r="X1471" s="3">
        <v>1</v>
      </c>
      <c r="Y1471" s="3" t="s">
        <v>8</v>
      </c>
      <c r="Z1471" s="3" t="s">
        <v>2</v>
      </c>
      <c r="AA1471" s="3">
        <v>5</v>
      </c>
      <c r="AB1471" s="3">
        <v>5</v>
      </c>
      <c r="AC1471" s="3">
        <v>5</v>
      </c>
      <c r="AD1471" s="3">
        <v>5</v>
      </c>
      <c r="AE1471" s="3" t="s">
        <v>7</v>
      </c>
      <c r="AF1471" s="3" t="str">
        <f>IF(AE1471&lt;&gt;"",VLOOKUP(AE1471,legende!$A$3:$C$6,2,FALSE),"")</f>
        <v>gross</v>
      </c>
      <c r="AG1471" s="71">
        <f>IF(AE1471&lt;&gt;"",VLOOKUP(AE1471,legende!$A$3:$C$6,3,FALSE),"")</f>
        <v>0</v>
      </c>
      <c r="AH1471" s="3" t="s">
        <v>6</v>
      </c>
      <c r="AI1471" s="3" t="str">
        <f>IF(AH1471&lt;&gt;"",VLOOKUP(AH1471,legende!$F$3:$H$6,3,FALSE),"")</f>
        <v>klein: &lt;1/4</v>
      </c>
      <c r="AJ1471" s="71">
        <f>IF(AH1471&lt;&gt;"",VLOOKUP(AH1471,legende!$F$3:$H$6,2,FALSE),"")</f>
        <v>0</v>
      </c>
      <c r="AK1471" s="3" t="s">
        <v>1</v>
      </c>
      <c r="AL1471" s="3" t="s">
        <v>1</v>
      </c>
      <c r="AM1471" s="11" t="str">
        <f>IF(AL1471&lt;&gt;"",VLOOKUP(AL1471,Gefährdungsstufen!$B$2:$G$20,6,FALSE),"")</f>
        <v>potentiell gefährdet</v>
      </c>
      <c r="AN1471" s="71">
        <f>IF(AL1471&lt;&gt;"",VLOOKUP(AL1471,Gefährdungsstufen!$B$2:$G$20,3,FALSE),"")</f>
        <v>0</v>
      </c>
      <c r="AQ1471" s="11">
        <f t="shared" si="137"/>
        <v>0</v>
      </c>
      <c r="AR1471" s="3">
        <v>0</v>
      </c>
      <c r="AS1471" s="3">
        <v>0</v>
      </c>
      <c r="AT1471" s="2">
        <v>1</v>
      </c>
      <c r="BD1471" s="2" t="s">
        <v>120</v>
      </c>
    </row>
    <row r="1472" spans="1:57" ht="15" hidden="1" customHeight="1">
      <c r="A1472" s="16" t="s">
        <v>26859</v>
      </c>
      <c r="B1472" s="5" t="s">
        <v>24234</v>
      </c>
      <c r="C1472" s="16" t="s">
        <v>24236</v>
      </c>
      <c r="D1472" s="3" t="s">
        <v>1</v>
      </c>
      <c r="E1472" s="3" t="str">
        <f>IF(D1472&lt;&gt;"",VLOOKUP($D1472,Gefährdungsstufen!$B$2:$G$20,6,FALSE),"")</f>
        <v>potentiell gefährdet</v>
      </c>
      <c r="F1472" s="71">
        <f>IF(D1472&lt;&gt;"",VLOOKUP($D1472,Gefährdungsstufen!$B$2:$G$20,3,FALSE),"")</f>
        <v>0</v>
      </c>
      <c r="G1472" s="33" t="str">
        <f t="shared" si="132"/>
        <v>Landolt Elias (1991): Gefährdung der Farn- und Blütenpflanzen in der Schweiz</v>
      </c>
      <c r="H1472" s="3" t="s">
        <v>1</v>
      </c>
      <c r="I1472" s="3" t="str">
        <f>IF(H1472&lt;&gt;"",VLOOKUP($H1472,Gefährdungsstufen!$B$2:$G$20,6,FALSE),"")</f>
        <v>potentiell gefährdet</v>
      </c>
      <c r="J1472" s="71">
        <f>IF(H1472&lt;&gt;"",VLOOKUP($H1472,Gefährdungsstufen!$B$2:$G$20,3,FALSE),"")</f>
        <v>0</v>
      </c>
      <c r="K1472" s="33" t="str">
        <f t="shared" si="133"/>
        <v>Landolt Elias (1991): Gefährdung der Farn- und Blütenpflanzen in der Schweiz</v>
      </c>
      <c r="L1472" s="3" t="s">
        <v>1</v>
      </c>
      <c r="M1472" s="3" t="s">
        <v>1</v>
      </c>
      <c r="N1472" s="11" t="str">
        <f>IF(M1472&lt;&gt;"",VLOOKUP(M1472,Gefährdungsstufen!$B$2:$G$20,6,FALSE),"")</f>
        <v>potentiell gefährdet</v>
      </c>
      <c r="O1472" s="33" t="str">
        <f t="shared" si="134"/>
        <v>Landolt Elias (1991): Gefährdung der Farn- und Blütenpflanzen in der Schweiz</v>
      </c>
      <c r="P1472" s="3" t="s">
        <v>8</v>
      </c>
      <c r="R1472" s="11" t="str">
        <f>IF(Q1472&lt;&gt;"",VLOOKUP(Q1472,Gefährdungsstufen!$B$2:$G$20,6,FALSE),"")</f>
        <v/>
      </c>
      <c r="S1472" s="33" t="str">
        <f t="shared" si="135"/>
        <v/>
      </c>
      <c r="T1472" s="3" t="s">
        <v>45</v>
      </c>
      <c r="U1472" s="3" t="s">
        <v>45</v>
      </c>
      <c r="V1472" s="11" t="str">
        <f>IF(U1472&lt;&gt;"",VLOOKUP(U1472,Gefährdungsstufen!$B$2:$G$20,6,FALSE),"")</f>
        <v>gefährdet</v>
      </c>
      <c r="W1472" s="33" t="str">
        <f t="shared" si="136"/>
        <v>Landolt Elias (1991): Gefährdung der Farn- und Blütenpflanzen in der Schweiz</v>
      </c>
      <c r="X1472" s="3">
        <v>1</v>
      </c>
      <c r="Y1472" s="3" t="s">
        <v>8</v>
      </c>
      <c r="Z1472" s="3" t="s">
        <v>2</v>
      </c>
      <c r="AA1472" s="3">
        <v>4</v>
      </c>
      <c r="AB1472" s="3">
        <v>5</v>
      </c>
      <c r="AC1472" s="3">
        <v>4</v>
      </c>
      <c r="AD1472" s="3">
        <v>4</v>
      </c>
      <c r="AE1472" s="3" t="s">
        <v>7</v>
      </c>
      <c r="AF1472" s="3" t="str">
        <f>IF(AE1472&lt;&gt;"",VLOOKUP(AE1472,legende!$A$3:$C$6,2,FALSE),"")</f>
        <v>gross</v>
      </c>
      <c r="AG1472" s="71">
        <f>IF(AE1472&lt;&gt;"",VLOOKUP(AE1472,legende!$A$3:$C$6,3,FALSE),"")</f>
        <v>0</v>
      </c>
      <c r="AH1472" s="3" t="s">
        <v>6</v>
      </c>
      <c r="AI1472" s="3" t="str">
        <f>IF(AH1472&lt;&gt;"",VLOOKUP(AH1472,legende!$F$3:$H$6,3,FALSE),"")</f>
        <v>klein: &lt;1/4</v>
      </c>
      <c r="AJ1472" s="71">
        <f>IF(AH1472&lt;&gt;"",VLOOKUP(AH1472,legende!$F$3:$H$6,2,FALSE),"")</f>
        <v>0</v>
      </c>
      <c r="AK1472" s="3" t="s">
        <v>45</v>
      </c>
      <c r="AL1472" s="3" t="s">
        <v>45</v>
      </c>
      <c r="AM1472" s="11" t="str">
        <f>IF(AL1472&lt;&gt;"",VLOOKUP(AL1472,Gefährdungsstufen!$B$2:$G$20,6,FALSE),"")</f>
        <v>gefährdet</v>
      </c>
      <c r="AN1472" s="71">
        <f>IF(AL1472&lt;&gt;"",VLOOKUP(AL1472,Gefährdungsstufen!$B$2:$G$20,3,FALSE),"")</f>
        <v>3</v>
      </c>
      <c r="AQ1472" s="11">
        <f t="shared" si="137"/>
        <v>3</v>
      </c>
      <c r="AR1472" s="3">
        <v>1</v>
      </c>
      <c r="AS1472" s="3">
        <v>1</v>
      </c>
      <c r="AT1472" s="2">
        <v>1</v>
      </c>
      <c r="BE1472" s="2" t="s">
        <v>248</v>
      </c>
    </row>
    <row r="1473" spans="1:56" ht="15" hidden="1" customHeight="1">
      <c r="A1473" s="16" t="s">
        <v>26859</v>
      </c>
      <c r="B1473" s="5" t="s">
        <v>5715</v>
      </c>
      <c r="C1473" s="16" t="s">
        <v>5716</v>
      </c>
      <c r="D1473" s="3" t="s">
        <v>1</v>
      </c>
      <c r="E1473" s="3" t="str">
        <f>IF(D1473&lt;&gt;"",VLOOKUP($D1473,Gefährdungsstufen!$B$2:$G$20,6,FALSE),"")</f>
        <v>potentiell gefährdet</v>
      </c>
      <c r="F1473" s="71">
        <f>IF(D1473&lt;&gt;"",VLOOKUP($D1473,Gefährdungsstufen!$B$2:$G$20,3,FALSE),"")</f>
        <v>0</v>
      </c>
      <c r="G1473" s="33" t="str">
        <f t="shared" si="132"/>
        <v>Landolt Elias (1991): Gefährdung der Farn- und Blütenpflanzen in der Schweiz</v>
      </c>
      <c r="H1473" s="3" t="s">
        <v>1</v>
      </c>
      <c r="I1473" s="3" t="str">
        <f>IF(H1473&lt;&gt;"",VLOOKUP($H1473,Gefährdungsstufen!$B$2:$G$20,6,FALSE),"")</f>
        <v>potentiell gefährdet</v>
      </c>
      <c r="J1473" s="71">
        <f>IF(H1473&lt;&gt;"",VLOOKUP($H1473,Gefährdungsstufen!$B$2:$G$20,3,FALSE),"")</f>
        <v>0</v>
      </c>
      <c r="K1473" s="33" t="str">
        <f t="shared" si="133"/>
        <v>Landolt Elias (1991): Gefährdung der Farn- und Blütenpflanzen in der Schweiz</v>
      </c>
      <c r="L1473" s="3" t="s">
        <v>1</v>
      </c>
      <c r="M1473" s="3" t="s">
        <v>1</v>
      </c>
      <c r="N1473" s="11" t="str">
        <f>IF(M1473&lt;&gt;"",VLOOKUP(M1473,Gefährdungsstufen!$B$2:$G$20,6,FALSE),"")</f>
        <v>potentiell gefährdet</v>
      </c>
      <c r="O1473" s="33" t="str">
        <f t="shared" si="134"/>
        <v>Landolt Elias (1991): Gefährdung der Farn- und Blütenpflanzen in der Schweiz</v>
      </c>
      <c r="P1473" s="3" t="s">
        <v>1</v>
      </c>
      <c r="Q1473" s="3" t="s">
        <v>1</v>
      </c>
      <c r="R1473" s="11" t="str">
        <f>IF(Q1473&lt;&gt;"",VLOOKUP(Q1473,Gefährdungsstufen!$B$2:$G$20,6,FALSE),"")</f>
        <v>potentiell gefährdet</v>
      </c>
      <c r="S1473" s="33" t="str">
        <f t="shared" si="135"/>
        <v>Landolt Elias (1991): Gefährdung der Farn- und Blütenpflanzen in der Schweiz</v>
      </c>
      <c r="T1473" s="3" t="s">
        <v>45</v>
      </c>
      <c r="U1473" s="3" t="s">
        <v>45</v>
      </c>
      <c r="V1473" s="11" t="str">
        <f>IF(U1473&lt;&gt;"",VLOOKUP(U1473,Gefährdungsstufen!$B$2:$G$20,6,FALSE),"")</f>
        <v>gefährdet</v>
      </c>
      <c r="W1473" s="33" t="str">
        <f t="shared" si="136"/>
        <v>Landolt Elias (1991): Gefährdung der Farn- und Blütenpflanzen in der Schweiz</v>
      </c>
      <c r="X1473" s="3">
        <v>1</v>
      </c>
      <c r="Y1473" s="3" t="s">
        <v>8</v>
      </c>
      <c r="Z1473" s="3" t="s">
        <v>2</v>
      </c>
      <c r="AA1473" s="3">
        <v>4</v>
      </c>
      <c r="AB1473" s="3">
        <v>5</v>
      </c>
      <c r="AC1473" s="3">
        <v>3</v>
      </c>
      <c r="AD1473" s="3">
        <v>4</v>
      </c>
      <c r="AE1473" s="3" t="s">
        <v>7</v>
      </c>
      <c r="AF1473" s="3" t="str">
        <f>IF(AE1473&lt;&gt;"",VLOOKUP(AE1473,legende!$A$3:$C$6,2,FALSE),"")</f>
        <v>gross</v>
      </c>
      <c r="AG1473" s="71">
        <f>IF(AE1473&lt;&gt;"",VLOOKUP(AE1473,legende!$A$3:$C$6,3,FALSE),"")</f>
        <v>0</v>
      </c>
      <c r="AH1473" s="3" t="s">
        <v>6</v>
      </c>
      <c r="AI1473" s="3" t="str">
        <f>IF(AH1473&lt;&gt;"",VLOOKUP(AH1473,legende!$F$3:$H$6,3,FALSE),"")</f>
        <v>klein: &lt;1/4</v>
      </c>
      <c r="AJ1473" s="71">
        <f>IF(AH1473&lt;&gt;"",VLOOKUP(AH1473,legende!$F$3:$H$6,2,FALSE),"")</f>
        <v>0</v>
      </c>
      <c r="AK1473" s="3" t="s">
        <v>5</v>
      </c>
      <c r="AL1473" s="3" t="s">
        <v>5</v>
      </c>
      <c r="AM1473" s="11" t="str">
        <f>IF(AL1473&lt;&gt;"",VLOOKUP(AL1473,Gefährdungsstufen!$B$2:$G$20,6,FALSE),"")</f>
        <v>stark gefährdet</v>
      </c>
      <c r="AN1473" s="71">
        <f>IF(AL1473&lt;&gt;"",VLOOKUP(AL1473,Gefährdungsstufen!$B$2:$G$20,3,FALSE),"")</f>
        <v>4</v>
      </c>
      <c r="AQ1473" s="11">
        <f t="shared" si="137"/>
        <v>4</v>
      </c>
      <c r="AR1473" s="3">
        <v>2</v>
      </c>
      <c r="AS1473" s="3">
        <v>2</v>
      </c>
      <c r="AT1473" s="2">
        <v>1</v>
      </c>
      <c r="BD1473" s="2" t="s">
        <v>120</v>
      </c>
    </row>
    <row r="1474" spans="1:56" ht="15" hidden="1" customHeight="1">
      <c r="A1474" s="16" t="s">
        <v>26859</v>
      </c>
      <c r="B1474" s="5" t="s">
        <v>15595</v>
      </c>
      <c r="C1474" s="16" t="s">
        <v>15596</v>
      </c>
      <c r="D1474" s="3" t="s">
        <v>1</v>
      </c>
      <c r="E1474" s="3" t="str">
        <f>IF(D1474&lt;&gt;"",VLOOKUP($D1474,Gefährdungsstufen!$B$2:$G$20,6,FALSE),"")</f>
        <v>potentiell gefährdet</v>
      </c>
      <c r="F1474" s="71">
        <f>IF(D1474&lt;&gt;"",VLOOKUP($D1474,Gefährdungsstufen!$B$2:$G$20,3,FALSE),"")</f>
        <v>0</v>
      </c>
      <c r="G1474" s="33" t="str">
        <f t="shared" si="132"/>
        <v>Landolt Elias (1991): Gefährdung der Farn- und Blütenpflanzen in der Schweiz</v>
      </c>
      <c r="H1474" s="3" t="s">
        <v>9</v>
      </c>
      <c r="I1474" s="3" t="str">
        <f>IF(H1474&lt;&gt;"",VLOOKUP($H1474,Gefährdungsstufen!$B$2:$G$20,6,FALSE),"")</f>
        <v>vom Aussterben bedroht</v>
      </c>
      <c r="J1474" s="71">
        <f>IF(H1474&lt;&gt;"",VLOOKUP($H1474,Gefährdungsstufen!$B$2:$G$20,3,FALSE),"")</f>
        <v>5</v>
      </c>
      <c r="K1474" s="33" t="str">
        <f t="shared" si="133"/>
        <v>Landolt Elias (1991): Gefährdung der Farn- und Blütenpflanzen in der Schweiz</v>
      </c>
      <c r="L1474" s="3" t="s">
        <v>14</v>
      </c>
      <c r="M1474" s="3" t="s">
        <v>14</v>
      </c>
      <c r="N1474" s="11" t="str">
        <f>IF(M1474&lt;&gt;"",VLOOKUP(M1474,Gefährdungsstufen!$B$2:$G$20,6,FALSE),"")</f>
        <v>vom Aussterben bedroht</v>
      </c>
      <c r="O1474" s="33" t="str">
        <f t="shared" si="134"/>
        <v>Landolt Elias (1991): Gefährdung der Farn- und Blütenpflanzen in der Schweiz</v>
      </c>
      <c r="P1474" s="3" t="s">
        <v>9</v>
      </c>
      <c r="Q1474" s="3" t="s">
        <v>9</v>
      </c>
      <c r="R1474" s="11" t="str">
        <f>IF(Q1474&lt;&gt;"",VLOOKUP(Q1474,Gefährdungsstufen!$B$2:$G$20,6,FALSE),"")</f>
        <v>vom Aussterben bedroht</v>
      </c>
      <c r="S1474" s="33" t="str">
        <f t="shared" si="135"/>
        <v>Landolt Elias (1991): Gefährdung der Farn- und Blütenpflanzen in der Schweiz</v>
      </c>
      <c r="T1474" s="3" t="s">
        <v>14</v>
      </c>
      <c r="U1474" s="3" t="s">
        <v>14</v>
      </c>
      <c r="V1474" s="11" t="str">
        <f>IF(U1474&lt;&gt;"",VLOOKUP(U1474,Gefährdungsstufen!$B$2:$G$20,6,FALSE),"")</f>
        <v>vom Aussterben bedroht</v>
      </c>
      <c r="W1474" s="33" t="str">
        <f t="shared" si="136"/>
        <v>Landolt Elias (1991): Gefährdung der Farn- und Blütenpflanzen in der Schweiz</v>
      </c>
      <c r="X1474" s="3">
        <v>4</v>
      </c>
      <c r="Y1474" s="3" t="s">
        <v>8</v>
      </c>
      <c r="Z1474" s="3" t="s">
        <v>2</v>
      </c>
      <c r="AA1474" s="3">
        <v>1</v>
      </c>
      <c r="AB1474" s="3">
        <v>2</v>
      </c>
      <c r="AC1474" s="3">
        <v>1</v>
      </c>
      <c r="AD1474" s="3">
        <v>1</v>
      </c>
      <c r="AE1474" s="3" t="s">
        <v>7</v>
      </c>
      <c r="AF1474" s="3" t="str">
        <f>IF(AE1474&lt;&gt;"",VLOOKUP(AE1474,legende!$A$3:$C$6,2,FALSE),"")</f>
        <v>gross</v>
      </c>
      <c r="AG1474" s="71">
        <f>IF(AE1474&lt;&gt;"",VLOOKUP(AE1474,legende!$A$3:$C$6,3,FALSE),"")</f>
        <v>0</v>
      </c>
      <c r="AH1474" s="3" t="s">
        <v>6</v>
      </c>
      <c r="AI1474" s="3" t="str">
        <f>IF(AH1474&lt;&gt;"",VLOOKUP(AH1474,legende!$F$3:$H$6,3,FALSE),"")</f>
        <v>klein: &lt;1/4</v>
      </c>
      <c r="AJ1474" s="71">
        <f>IF(AH1474&lt;&gt;"",VLOOKUP(AH1474,legende!$F$3:$H$6,2,FALSE),"")</f>
        <v>0</v>
      </c>
      <c r="AK1474" s="3" t="s">
        <v>12</v>
      </c>
      <c r="AL1474" s="3" t="s">
        <v>12</v>
      </c>
      <c r="AM1474" s="11" t="str">
        <f>IF(AL1474&lt;&gt;"",VLOOKUP(AL1474,Gefährdungsstufen!$B$2:$G$20,6,FALSE),"")</f>
        <v>vom Aussterben bedroht</v>
      </c>
      <c r="AN1474" s="71">
        <f>IF(AL1474&lt;&gt;"",VLOOKUP(AL1474,Gefährdungsstufen!$B$2:$G$20,3,FALSE),"")</f>
        <v>5</v>
      </c>
      <c r="AQ1474" s="11">
        <f t="shared" si="137"/>
        <v>10</v>
      </c>
      <c r="AR1474" s="3">
        <v>7</v>
      </c>
      <c r="AS1474" s="3">
        <v>7</v>
      </c>
    </row>
    <row r="1475" spans="1:56" ht="15" hidden="1" customHeight="1">
      <c r="A1475" s="16" t="s">
        <v>26859</v>
      </c>
      <c r="B1475" s="5" t="s">
        <v>11097</v>
      </c>
      <c r="C1475" s="16" t="s">
        <v>24768</v>
      </c>
      <c r="D1475" s="3" t="s">
        <v>1</v>
      </c>
      <c r="E1475" s="3" t="str">
        <f>IF(D1475&lt;&gt;"",VLOOKUP($D1475,Gefährdungsstufen!$B$2:$G$20,6,FALSE),"")</f>
        <v>potentiell gefährdet</v>
      </c>
      <c r="F1475" s="71">
        <f>IF(D1475&lt;&gt;"",VLOOKUP($D1475,Gefährdungsstufen!$B$2:$G$20,3,FALSE),"")</f>
        <v>0</v>
      </c>
      <c r="G1475" s="33" t="str">
        <f t="shared" si="132"/>
        <v>Landolt Elias (1991): Gefährdung der Farn- und Blütenpflanzen in der Schweiz</v>
      </c>
      <c r="H1475" s="3" t="s">
        <v>5</v>
      </c>
      <c r="I1475" s="3" t="str">
        <f>IF(H1475&lt;&gt;"",VLOOKUP($H1475,Gefährdungsstufen!$B$2:$G$20,6,FALSE),"")</f>
        <v>stark gefährdet</v>
      </c>
      <c r="J1475" s="71">
        <f>IF(H1475&lt;&gt;"",VLOOKUP($H1475,Gefährdungsstufen!$B$2:$G$20,3,FALSE),"")</f>
        <v>4</v>
      </c>
      <c r="K1475" s="33" t="str">
        <f t="shared" si="133"/>
        <v>Landolt Elias (1991): Gefährdung der Farn- und Blütenpflanzen in der Schweiz</v>
      </c>
      <c r="L1475" s="3" t="s">
        <v>12</v>
      </c>
      <c r="M1475" s="3" t="s">
        <v>12</v>
      </c>
      <c r="N1475" s="11" t="str">
        <f>IF(M1475&lt;&gt;"",VLOOKUP(M1475,Gefährdungsstufen!$B$2:$G$20,6,FALSE),"")</f>
        <v>vom Aussterben bedroht</v>
      </c>
      <c r="O1475" s="33" t="str">
        <f t="shared" si="134"/>
        <v>Landolt Elias (1991): Gefährdung der Farn- und Blütenpflanzen in der Schweiz</v>
      </c>
      <c r="P1475" s="3" t="s">
        <v>9</v>
      </c>
      <c r="Q1475" s="3" t="s">
        <v>9</v>
      </c>
      <c r="R1475" s="11" t="str">
        <f>IF(Q1475&lt;&gt;"",VLOOKUP(Q1475,Gefährdungsstufen!$B$2:$G$20,6,FALSE),"")</f>
        <v>vom Aussterben bedroht</v>
      </c>
      <c r="S1475" s="33" t="str">
        <f t="shared" si="135"/>
        <v>Landolt Elias (1991): Gefährdung der Farn- und Blütenpflanzen in der Schweiz</v>
      </c>
      <c r="T1475" s="3" t="s">
        <v>9</v>
      </c>
      <c r="U1475" s="3" t="s">
        <v>9</v>
      </c>
      <c r="V1475" s="11" t="str">
        <f>IF(U1475&lt;&gt;"",VLOOKUP(U1475,Gefährdungsstufen!$B$2:$G$20,6,FALSE),"")</f>
        <v>vom Aussterben bedroht</v>
      </c>
      <c r="W1475" s="33" t="str">
        <f t="shared" si="136"/>
        <v>Landolt Elias (1991): Gefährdung der Farn- und Blütenpflanzen in der Schweiz</v>
      </c>
      <c r="X1475" s="3">
        <v>4</v>
      </c>
      <c r="Y1475" s="3" t="s">
        <v>8</v>
      </c>
      <c r="Z1475" s="3" t="s">
        <v>2</v>
      </c>
      <c r="AA1475" s="3">
        <v>2</v>
      </c>
      <c r="AB1475" s="3">
        <v>4</v>
      </c>
      <c r="AC1475" s="3">
        <v>1</v>
      </c>
      <c r="AD1475" s="3">
        <v>1</v>
      </c>
      <c r="AE1475" s="3" t="s">
        <v>7</v>
      </c>
      <c r="AF1475" s="3" t="str">
        <f>IF(AE1475&lt;&gt;"",VLOOKUP(AE1475,legende!$A$3:$C$6,2,FALSE),"")</f>
        <v>gross</v>
      </c>
      <c r="AG1475" s="71">
        <f>IF(AE1475&lt;&gt;"",VLOOKUP(AE1475,legende!$A$3:$C$6,3,FALSE),"")</f>
        <v>0</v>
      </c>
      <c r="AH1475" s="3" t="s">
        <v>6</v>
      </c>
      <c r="AI1475" s="3" t="str">
        <f>IF(AH1475&lt;&gt;"",VLOOKUP(AH1475,legende!$F$3:$H$6,3,FALSE),"")</f>
        <v>klein: &lt;1/4</v>
      </c>
      <c r="AJ1475" s="71">
        <f>IF(AH1475&lt;&gt;"",VLOOKUP(AH1475,legende!$F$3:$H$6,2,FALSE),"")</f>
        <v>0</v>
      </c>
      <c r="AK1475" s="3" t="s">
        <v>9</v>
      </c>
      <c r="AL1475" s="3" t="s">
        <v>9</v>
      </c>
      <c r="AM1475" s="11" t="str">
        <f>IF(AL1475&lt;&gt;"",VLOOKUP(AL1475,Gefährdungsstufen!$B$2:$G$20,6,FALSE),"")</f>
        <v>vom Aussterben bedroht</v>
      </c>
      <c r="AN1475" s="71">
        <f>IF(AL1475&lt;&gt;"",VLOOKUP(AL1475,Gefährdungsstufen!$B$2:$G$20,3,FALSE),"")</f>
        <v>5</v>
      </c>
      <c r="AQ1475" s="11">
        <f t="shared" si="137"/>
        <v>9</v>
      </c>
      <c r="AR1475" s="3">
        <v>6</v>
      </c>
      <c r="AS1475" s="3">
        <v>6</v>
      </c>
    </row>
    <row r="1476" spans="1:56" ht="15" hidden="1" customHeight="1">
      <c r="A1476" s="16" t="s">
        <v>26859</v>
      </c>
      <c r="B1476" s="5" t="s">
        <v>18096</v>
      </c>
      <c r="C1476" s="16" t="s">
        <v>18097</v>
      </c>
      <c r="D1476" s="3" t="s">
        <v>1</v>
      </c>
      <c r="E1476" s="3" t="str">
        <f>IF(D1476&lt;&gt;"",VLOOKUP($D1476,Gefährdungsstufen!$B$2:$G$20,6,FALSE),"")</f>
        <v>potentiell gefährdet</v>
      </c>
      <c r="F1476" s="71">
        <f>IF(D1476&lt;&gt;"",VLOOKUP($D1476,Gefährdungsstufen!$B$2:$G$20,3,FALSE),"")</f>
        <v>0</v>
      </c>
      <c r="G1476" s="33" t="str">
        <f t="shared" ref="G1476:G1539" si="138">IF(D1476&lt;&gt;"","Landolt Elias (1991): Gefährdung der Farn- und Blütenpflanzen in der Schweiz","")</f>
        <v>Landolt Elias (1991): Gefährdung der Farn- und Blütenpflanzen in der Schweiz</v>
      </c>
      <c r="H1476" s="3" t="s">
        <v>9</v>
      </c>
      <c r="I1476" s="3" t="str">
        <f>IF(H1476&lt;&gt;"",VLOOKUP($H1476,Gefährdungsstufen!$B$2:$G$20,6,FALSE),"")</f>
        <v>vom Aussterben bedroht</v>
      </c>
      <c r="J1476" s="71">
        <f>IF(H1476&lt;&gt;"",VLOOKUP($H1476,Gefährdungsstufen!$B$2:$G$20,3,FALSE),"")</f>
        <v>5</v>
      </c>
      <c r="K1476" s="33" t="str">
        <f t="shared" ref="K1476:K1539" si="139">IF(H1476&lt;&gt;"","Landolt Elias (1991): Gefährdung der Farn- und Blütenpflanzen in der Schweiz","")</f>
        <v>Landolt Elias (1991): Gefährdung der Farn- und Blütenpflanzen in der Schweiz</v>
      </c>
      <c r="L1476" s="3" t="s">
        <v>14</v>
      </c>
      <c r="M1476" s="3" t="s">
        <v>14</v>
      </c>
      <c r="N1476" s="11" t="str">
        <f>IF(M1476&lt;&gt;"",VLOOKUP(M1476,Gefährdungsstufen!$B$2:$G$20,6,FALSE),"")</f>
        <v>vom Aussterben bedroht</v>
      </c>
      <c r="O1476" s="33" t="str">
        <f t="shared" ref="O1476:O1539" si="140">IF(M1476&lt;&gt;"","Landolt Elias (1991): Gefährdung der Farn- und Blütenpflanzen in der Schweiz","")</f>
        <v>Landolt Elias (1991): Gefährdung der Farn- und Blütenpflanzen in der Schweiz</v>
      </c>
      <c r="P1476" s="3" t="s">
        <v>9</v>
      </c>
      <c r="Q1476" s="3" t="s">
        <v>9</v>
      </c>
      <c r="R1476" s="11" t="str">
        <f>IF(Q1476&lt;&gt;"",VLOOKUP(Q1476,Gefährdungsstufen!$B$2:$G$20,6,FALSE),"")</f>
        <v>vom Aussterben bedroht</v>
      </c>
      <c r="S1476" s="33" t="str">
        <f t="shared" ref="S1476:S1539" si="141">IF(Q1476&lt;&gt;"","Landolt Elias (1991): Gefährdung der Farn- und Blütenpflanzen in der Schweiz","")</f>
        <v>Landolt Elias (1991): Gefährdung der Farn- und Blütenpflanzen in der Schweiz</v>
      </c>
      <c r="T1476" s="3" t="s">
        <v>12</v>
      </c>
      <c r="U1476" s="3" t="s">
        <v>12</v>
      </c>
      <c r="V1476" s="11" t="str">
        <f>IF(U1476&lt;&gt;"",VLOOKUP(U1476,Gefährdungsstufen!$B$2:$G$20,6,FALSE),"")</f>
        <v>vom Aussterben bedroht</v>
      </c>
      <c r="W1476" s="33" t="str">
        <f t="shared" ref="W1476:W1539" si="142">IF(U1476&lt;&gt;"","Landolt Elias (1991): Gefährdung der Farn- und Blütenpflanzen in der Schweiz","")</f>
        <v>Landolt Elias (1991): Gefährdung der Farn- und Blütenpflanzen in der Schweiz</v>
      </c>
      <c r="X1476" s="3">
        <v>4</v>
      </c>
      <c r="Y1476" s="3" t="s">
        <v>8</v>
      </c>
      <c r="Z1476" s="3" t="s">
        <v>2</v>
      </c>
      <c r="AA1476" s="3">
        <v>1</v>
      </c>
      <c r="AB1476" s="3">
        <v>2</v>
      </c>
      <c r="AC1476" s="3">
        <v>1</v>
      </c>
      <c r="AD1476" s="3">
        <v>1</v>
      </c>
      <c r="AE1476" s="3" t="s">
        <v>7</v>
      </c>
      <c r="AF1476" s="3" t="str">
        <f>IF(AE1476&lt;&gt;"",VLOOKUP(AE1476,legende!$A$3:$C$6,2,FALSE),"")</f>
        <v>gross</v>
      </c>
      <c r="AG1476" s="71">
        <f>IF(AE1476&lt;&gt;"",VLOOKUP(AE1476,legende!$A$3:$C$6,3,FALSE),"")</f>
        <v>0</v>
      </c>
      <c r="AH1476" s="3" t="s">
        <v>6</v>
      </c>
      <c r="AI1476" s="3" t="str">
        <f>IF(AH1476&lt;&gt;"",VLOOKUP(AH1476,legende!$F$3:$H$6,3,FALSE),"")</f>
        <v>klein: &lt;1/4</v>
      </c>
      <c r="AJ1476" s="71">
        <f>IF(AH1476&lt;&gt;"",VLOOKUP(AH1476,legende!$F$3:$H$6,2,FALSE),"")</f>
        <v>0</v>
      </c>
      <c r="AK1476" s="3" t="s">
        <v>12</v>
      </c>
      <c r="AL1476" s="3" t="s">
        <v>12</v>
      </c>
      <c r="AM1476" s="11" t="str">
        <f>IF(AL1476&lt;&gt;"",VLOOKUP(AL1476,Gefährdungsstufen!$B$2:$G$20,6,FALSE),"")</f>
        <v>vom Aussterben bedroht</v>
      </c>
      <c r="AN1476" s="71">
        <f>IF(AL1476&lt;&gt;"",VLOOKUP(AL1476,Gefährdungsstufen!$B$2:$G$20,3,FALSE),"")</f>
        <v>5</v>
      </c>
      <c r="AQ1476" s="11">
        <f t="shared" ref="AQ1476:AQ1539" si="143">AN1476+AJ1476+AG1476+J1476+F1476</f>
        <v>10</v>
      </c>
      <c r="AR1476" s="3">
        <v>7</v>
      </c>
      <c r="AS1476" s="3">
        <v>7</v>
      </c>
    </row>
    <row r="1477" spans="1:56" ht="15" hidden="1" customHeight="1">
      <c r="A1477" s="16" t="s">
        <v>26859</v>
      </c>
      <c r="B1477" s="5" t="s">
        <v>17834</v>
      </c>
      <c r="C1477" s="16" t="s">
        <v>17835</v>
      </c>
      <c r="D1477" s="3" t="s">
        <v>1</v>
      </c>
      <c r="E1477" s="3" t="str">
        <f>IF(D1477&lt;&gt;"",VLOOKUP($D1477,Gefährdungsstufen!$B$2:$G$20,6,FALSE),"")</f>
        <v>potentiell gefährdet</v>
      </c>
      <c r="F1477" s="71">
        <f>IF(D1477&lt;&gt;"",VLOOKUP($D1477,Gefährdungsstufen!$B$2:$G$20,3,FALSE),"")</f>
        <v>0</v>
      </c>
      <c r="G1477" s="33" t="str">
        <f t="shared" si="138"/>
        <v>Landolt Elias (1991): Gefährdung der Farn- und Blütenpflanzen in der Schweiz</v>
      </c>
      <c r="H1477" s="3" t="s">
        <v>1</v>
      </c>
      <c r="I1477" s="3" t="str">
        <f>IF(H1477&lt;&gt;"",VLOOKUP($H1477,Gefährdungsstufen!$B$2:$G$20,6,FALSE),"")</f>
        <v>potentiell gefährdet</v>
      </c>
      <c r="J1477" s="71">
        <f>IF(H1477&lt;&gt;"",VLOOKUP($H1477,Gefährdungsstufen!$B$2:$G$20,3,FALSE),"")</f>
        <v>0</v>
      </c>
      <c r="K1477" s="33" t="str">
        <f t="shared" si="139"/>
        <v>Landolt Elias (1991): Gefährdung der Farn- und Blütenpflanzen in der Schweiz</v>
      </c>
      <c r="L1477" s="3" t="s">
        <v>1</v>
      </c>
      <c r="M1477" s="3" t="s">
        <v>1</v>
      </c>
      <c r="N1477" s="11" t="str">
        <f>IF(M1477&lt;&gt;"",VLOOKUP(M1477,Gefährdungsstufen!$B$2:$G$20,6,FALSE),"")</f>
        <v>potentiell gefährdet</v>
      </c>
      <c r="O1477" s="33" t="str">
        <f t="shared" si="140"/>
        <v>Landolt Elias (1991): Gefährdung der Farn- und Blütenpflanzen in der Schweiz</v>
      </c>
      <c r="P1477" s="3" t="s">
        <v>1</v>
      </c>
      <c r="Q1477" s="3" t="s">
        <v>1</v>
      </c>
      <c r="R1477" s="11" t="str">
        <f>IF(Q1477&lt;&gt;"",VLOOKUP(Q1477,Gefährdungsstufen!$B$2:$G$20,6,FALSE),"")</f>
        <v>potentiell gefährdet</v>
      </c>
      <c r="S1477" s="33" t="str">
        <f t="shared" si="141"/>
        <v>Landolt Elias (1991): Gefährdung der Farn- und Blütenpflanzen in der Schweiz</v>
      </c>
      <c r="T1477" s="3" t="s">
        <v>1</v>
      </c>
      <c r="U1477" s="3" t="s">
        <v>1</v>
      </c>
      <c r="V1477" s="11" t="str">
        <f>IF(U1477&lt;&gt;"",VLOOKUP(U1477,Gefährdungsstufen!$B$2:$G$20,6,FALSE),"")</f>
        <v>potentiell gefährdet</v>
      </c>
      <c r="W1477" s="33" t="str">
        <f t="shared" si="142"/>
        <v>Landolt Elias (1991): Gefährdung der Farn- und Blütenpflanzen in der Schweiz</v>
      </c>
      <c r="X1477" s="3">
        <v>4</v>
      </c>
      <c r="Y1477" s="3" t="s">
        <v>8</v>
      </c>
      <c r="Z1477" s="3" t="s">
        <v>2</v>
      </c>
      <c r="AA1477" s="3">
        <v>6</v>
      </c>
      <c r="AB1477" s="3">
        <v>6</v>
      </c>
      <c r="AC1477" s="3">
        <v>6</v>
      </c>
      <c r="AD1477" s="3">
        <v>5</v>
      </c>
      <c r="AF1477" s="3" t="str">
        <f>IF(AE1477&lt;&gt;"",VLOOKUP(AE1477,legende!$A$3:$C$6,2,FALSE),"")</f>
        <v/>
      </c>
      <c r="AG1477" s="71" t="str">
        <f>IF(AE1477&lt;&gt;"",VLOOKUP(AE1477,legende!$A$3:$C$6,3,FALSE),"")</f>
        <v/>
      </c>
      <c r="AI1477" s="3" t="str">
        <f>IF(AH1477&lt;&gt;"",VLOOKUP(AH1477,legende!$F$3:$H$6,3,FALSE),"")</f>
        <v/>
      </c>
      <c r="AJ1477" s="71" t="str">
        <f>IF(AH1477&lt;&gt;"",VLOOKUP(AH1477,legende!$F$3:$H$6,2,FALSE),"")</f>
        <v/>
      </c>
      <c r="AK1477" s="3" t="s">
        <v>1</v>
      </c>
      <c r="AL1477" s="3" t="s">
        <v>1</v>
      </c>
      <c r="AM1477" s="11" t="str">
        <f>IF(AL1477&lt;&gt;"",VLOOKUP(AL1477,Gefährdungsstufen!$B$2:$G$20,6,FALSE),"")</f>
        <v>potentiell gefährdet</v>
      </c>
      <c r="AN1477" s="71">
        <f>IF(AL1477&lt;&gt;"",VLOOKUP(AL1477,Gefährdungsstufen!$B$2:$G$20,3,FALSE),"")</f>
        <v>0</v>
      </c>
      <c r="AP1477" s="11" t="s">
        <v>26922</v>
      </c>
      <c r="AQ1477" s="11" t="e">
        <f t="shared" si="143"/>
        <v>#VALUE!</v>
      </c>
      <c r="AR1477" s="3">
        <v>0</v>
      </c>
      <c r="AS1477" s="3" t="s">
        <v>0</v>
      </c>
    </row>
    <row r="1478" spans="1:56" ht="15" hidden="1" customHeight="1">
      <c r="A1478" s="16" t="s">
        <v>26859</v>
      </c>
      <c r="B1478" s="5" t="s">
        <v>9465</v>
      </c>
      <c r="C1478" s="16" t="s">
        <v>9466</v>
      </c>
      <c r="D1478" s="3" t="s">
        <v>1</v>
      </c>
      <c r="E1478" s="3" t="str">
        <f>IF(D1478&lt;&gt;"",VLOOKUP($D1478,Gefährdungsstufen!$B$2:$G$20,6,FALSE),"")</f>
        <v>potentiell gefährdet</v>
      </c>
      <c r="F1478" s="71">
        <f>IF(D1478&lt;&gt;"",VLOOKUP($D1478,Gefährdungsstufen!$B$2:$G$20,3,FALSE),"")</f>
        <v>0</v>
      </c>
      <c r="G1478" s="33" t="str">
        <f t="shared" si="138"/>
        <v>Landolt Elias (1991): Gefährdung der Farn- und Blütenpflanzen in der Schweiz</v>
      </c>
      <c r="H1478" s="3" t="s">
        <v>5</v>
      </c>
      <c r="I1478" s="3" t="str">
        <f>IF(H1478&lt;&gt;"",VLOOKUP($H1478,Gefährdungsstufen!$B$2:$G$20,6,FALSE),"")</f>
        <v>stark gefährdet</v>
      </c>
      <c r="J1478" s="71">
        <f>IF(H1478&lt;&gt;"",VLOOKUP($H1478,Gefährdungsstufen!$B$2:$G$20,3,FALSE),"")</f>
        <v>4</v>
      </c>
      <c r="K1478" s="33" t="str">
        <f t="shared" si="139"/>
        <v>Landolt Elias (1991): Gefährdung der Farn- und Blütenpflanzen in der Schweiz</v>
      </c>
      <c r="L1478" s="3" t="s">
        <v>9</v>
      </c>
      <c r="M1478" s="3" t="s">
        <v>9</v>
      </c>
      <c r="N1478" s="11" t="str">
        <f>IF(M1478&lt;&gt;"",VLOOKUP(M1478,Gefährdungsstufen!$B$2:$G$20,6,FALSE),"")</f>
        <v>vom Aussterben bedroht</v>
      </c>
      <c r="O1478" s="33" t="str">
        <f t="shared" si="140"/>
        <v>Landolt Elias (1991): Gefährdung der Farn- und Blütenpflanzen in der Schweiz</v>
      </c>
      <c r="P1478" s="3" t="s">
        <v>9</v>
      </c>
      <c r="Q1478" s="3" t="s">
        <v>9</v>
      </c>
      <c r="R1478" s="11" t="str">
        <f>IF(Q1478&lt;&gt;"",VLOOKUP(Q1478,Gefährdungsstufen!$B$2:$G$20,6,FALSE),"")</f>
        <v>vom Aussterben bedroht</v>
      </c>
      <c r="S1478" s="33" t="str">
        <f t="shared" si="141"/>
        <v>Landolt Elias (1991): Gefährdung der Farn- und Blütenpflanzen in der Schweiz</v>
      </c>
      <c r="T1478" s="3" t="s">
        <v>5</v>
      </c>
      <c r="U1478" s="3" t="s">
        <v>5</v>
      </c>
      <c r="V1478" s="11" t="str">
        <f>IF(U1478&lt;&gt;"",VLOOKUP(U1478,Gefährdungsstufen!$B$2:$G$20,6,FALSE),"")</f>
        <v>stark gefährdet</v>
      </c>
      <c r="W1478" s="33" t="str">
        <f t="shared" si="142"/>
        <v>Landolt Elias (1991): Gefährdung der Farn- und Blütenpflanzen in der Schweiz</v>
      </c>
      <c r="X1478" s="3">
        <v>4</v>
      </c>
      <c r="Y1478" s="3" t="s">
        <v>8</v>
      </c>
      <c r="Z1478" s="3" t="s">
        <v>2</v>
      </c>
      <c r="AA1478" s="3">
        <v>2</v>
      </c>
      <c r="AB1478" s="3">
        <v>4</v>
      </c>
      <c r="AC1478" s="3">
        <v>1</v>
      </c>
      <c r="AD1478" s="3">
        <v>1</v>
      </c>
      <c r="AE1478" s="3" t="s">
        <v>7</v>
      </c>
      <c r="AF1478" s="3" t="str">
        <f>IF(AE1478&lt;&gt;"",VLOOKUP(AE1478,legende!$A$3:$C$6,2,FALSE),"")</f>
        <v>gross</v>
      </c>
      <c r="AG1478" s="71">
        <f>IF(AE1478&lt;&gt;"",VLOOKUP(AE1478,legende!$A$3:$C$6,3,FALSE),"")</f>
        <v>0</v>
      </c>
      <c r="AH1478" s="3" t="s">
        <v>6</v>
      </c>
      <c r="AI1478" s="3" t="str">
        <f>IF(AH1478&lt;&gt;"",VLOOKUP(AH1478,legende!$F$3:$H$6,3,FALSE),"")</f>
        <v>klein: &lt;1/4</v>
      </c>
      <c r="AJ1478" s="71">
        <f>IF(AH1478&lt;&gt;"",VLOOKUP(AH1478,legende!$F$3:$H$6,2,FALSE),"")</f>
        <v>0</v>
      </c>
      <c r="AK1478" s="3" t="s">
        <v>9</v>
      </c>
      <c r="AL1478" s="3" t="s">
        <v>9</v>
      </c>
      <c r="AM1478" s="11" t="str">
        <f>IF(AL1478&lt;&gt;"",VLOOKUP(AL1478,Gefährdungsstufen!$B$2:$G$20,6,FALSE),"")</f>
        <v>vom Aussterben bedroht</v>
      </c>
      <c r="AN1478" s="71">
        <f>IF(AL1478&lt;&gt;"",VLOOKUP(AL1478,Gefährdungsstufen!$B$2:$G$20,3,FALSE),"")</f>
        <v>5</v>
      </c>
      <c r="AQ1478" s="11">
        <f t="shared" si="143"/>
        <v>9</v>
      </c>
      <c r="AR1478" s="3">
        <v>6</v>
      </c>
      <c r="AS1478" s="3">
        <v>6</v>
      </c>
    </row>
    <row r="1479" spans="1:56" ht="15" hidden="1" customHeight="1">
      <c r="A1479" s="16" t="s">
        <v>26859</v>
      </c>
      <c r="B1479" s="5" t="s">
        <v>14924</v>
      </c>
      <c r="C1479" s="16" t="s">
        <v>14925</v>
      </c>
      <c r="D1479" s="3" t="s">
        <v>1</v>
      </c>
      <c r="E1479" s="3" t="str">
        <f>IF(D1479&lt;&gt;"",VLOOKUP($D1479,Gefährdungsstufen!$B$2:$G$20,6,FALSE),"")</f>
        <v>potentiell gefährdet</v>
      </c>
      <c r="F1479" s="71">
        <f>IF(D1479&lt;&gt;"",VLOOKUP($D1479,Gefährdungsstufen!$B$2:$G$20,3,FALSE),"")</f>
        <v>0</v>
      </c>
      <c r="G1479" s="33" t="str">
        <f t="shared" si="138"/>
        <v>Landolt Elias (1991): Gefährdung der Farn- und Blütenpflanzen in der Schweiz</v>
      </c>
      <c r="H1479" s="3" t="s">
        <v>5</v>
      </c>
      <c r="I1479" s="3" t="str">
        <f>IF(H1479&lt;&gt;"",VLOOKUP($H1479,Gefährdungsstufen!$B$2:$G$20,6,FALSE),"")</f>
        <v>stark gefährdet</v>
      </c>
      <c r="J1479" s="71">
        <f>IF(H1479&lt;&gt;"",VLOOKUP($H1479,Gefährdungsstufen!$B$2:$G$20,3,FALSE),"")</f>
        <v>4</v>
      </c>
      <c r="K1479" s="33" t="str">
        <f t="shared" si="139"/>
        <v>Landolt Elias (1991): Gefährdung der Farn- und Blütenpflanzen in der Schweiz</v>
      </c>
      <c r="L1479" s="3" t="s">
        <v>5</v>
      </c>
      <c r="M1479" s="3" t="s">
        <v>5</v>
      </c>
      <c r="N1479" s="11" t="str">
        <f>IF(M1479&lt;&gt;"",VLOOKUP(M1479,Gefährdungsstufen!$B$2:$G$20,6,FALSE),"")</f>
        <v>stark gefährdet</v>
      </c>
      <c r="O1479" s="33" t="str">
        <f t="shared" si="140"/>
        <v>Landolt Elias (1991): Gefährdung der Farn- und Blütenpflanzen in der Schweiz</v>
      </c>
      <c r="P1479" s="3" t="s">
        <v>9</v>
      </c>
      <c r="Q1479" s="3" t="s">
        <v>9</v>
      </c>
      <c r="R1479" s="11" t="str">
        <f>IF(Q1479&lt;&gt;"",VLOOKUP(Q1479,Gefährdungsstufen!$B$2:$G$20,6,FALSE),"")</f>
        <v>vom Aussterben bedroht</v>
      </c>
      <c r="S1479" s="33" t="str">
        <f t="shared" si="141"/>
        <v>Landolt Elias (1991): Gefährdung der Farn- und Blütenpflanzen in der Schweiz</v>
      </c>
      <c r="T1479" s="3" t="s">
        <v>5</v>
      </c>
      <c r="U1479" s="3" t="s">
        <v>5</v>
      </c>
      <c r="V1479" s="11" t="str">
        <f>IF(U1479&lt;&gt;"",VLOOKUP(U1479,Gefährdungsstufen!$B$2:$G$20,6,FALSE),"")</f>
        <v>stark gefährdet</v>
      </c>
      <c r="W1479" s="33" t="str">
        <f t="shared" si="142"/>
        <v>Landolt Elias (1991): Gefährdung der Farn- und Blütenpflanzen in der Schweiz</v>
      </c>
      <c r="X1479" s="3">
        <v>7</v>
      </c>
      <c r="Y1479" s="3" t="s">
        <v>8</v>
      </c>
      <c r="Z1479" s="3" t="s">
        <v>2</v>
      </c>
      <c r="AA1479" s="3">
        <v>3</v>
      </c>
      <c r="AB1479" s="3">
        <v>5</v>
      </c>
      <c r="AC1479" s="3">
        <v>2</v>
      </c>
      <c r="AD1479" s="3">
        <v>3</v>
      </c>
      <c r="AE1479" s="3" t="s">
        <v>7</v>
      </c>
      <c r="AF1479" s="3" t="str">
        <f>IF(AE1479&lt;&gt;"",VLOOKUP(AE1479,legende!$A$3:$C$6,2,FALSE),"")</f>
        <v>gross</v>
      </c>
      <c r="AG1479" s="71">
        <f>IF(AE1479&lt;&gt;"",VLOOKUP(AE1479,legende!$A$3:$C$6,3,FALSE),"")</f>
        <v>0</v>
      </c>
      <c r="AH1479" s="3" t="s">
        <v>6</v>
      </c>
      <c r="AI1479" s="3" t="str">
        <f>IF(AH1479&lt;&gt;"",VLOOKUP(AH1479,legende!$F$3:$H$6,3,FALSE),"")</f>
        <v>klein: &lt;1/4</v>
      </c>
      <c r="AJ1479" s="71">
        <f>IF(AH1479&lt;&gt;"",VLOOKUP(AH1479,legende!$F$3:$H$6,2,FALSE),"")</f>
        <v>0</v>
      </c>
      <c r="AK1479" s="3" t="s">
        <v>9</v>
      </c>
      <c r="AL1479" s="3" t="s">
        <v>9</v>
      </c>
      <c r="AM1479" s="11" t="str">
        <f>IF(AL1479&lt;&gt;"",VLOOKUP(AL1479,Gefährdungsstufen!$B$2:$G$20,6,FALSE),"")</f>
        <v>vom Aussterben bedroht</v>
      </c>
      <c r="AN1479" s="71">
        <f>IF(AL1479&lt;&gt;"",VLOOKUP(AL1479,Gefährdungsstufen!$B$2:$G$20,3,FALSE),"")</f>
        <v>5</v>
      </c>
      <c r="AQ1479" s="11">
        <f t="shared" si="143"/>
        <v>9</v>
      </c>
      <c r="AR1479" s="3">
        <v>6</v>
      </c>
      <c r="AS1479" s="3">
        <v>6</v>
      </c>
      <c r="BB1479" s="2">
        <v>6</v>
      </c>
    </row>
    <row r="1480" spans="1:56" ht="15" hidden="1" customHeight="1">
      <c r="A1480" s="16" t="s">
        <v>26859</v>
      </c>
      <c r="B1480" s="5" t="s">
        <v>10516</v>
      </c>
      <c r="C1480" s="16" t="s">
        <v>10517</v>
      </c>
      <c r="D1480" s="3" t="s">
        <v>1</v>
      </c>
      <c r="E1480" s="3" t="str">
        <f>IF(D1480&lt;&gt;"",VLOOKUP($D1480,Gefährdungsstufen!$B$2:$G$20,6,FALSE),"")</f>
        <v>potentiell gefährdet</v>
      </c>
      <c r="F1480" s="71">
        <f>IF(D1480&lt;&gt;"",VLOOKUP($D1480,Gefährdungsstufen!$B$2:$G$20,3,FALSE),"")</f>
        <v>0</v>
      </c>
      <c r="G1480" s="33" t="str">
        <f t="shared" si="138"/>
        <v>Landolt Elias (1991): Gefährdung der Farn- und Blütenpflanzen in der Schweiz</v>
      </c>
      <c r="H1480" s="3" t="s">
        <v>1</v>
      </c>
      <c r="I1480" s="3" t="str">
        <f>IF(H1480&lt;&gt;"",VLOOKUP($H1480,Gefährdungsstufen!$B$2:$G$20,6,FALSE),"")</f>
        <v>potentiell gefährdet</v>
      </c>
      <c r="J1480" s="71">
        <f>IF(H1480&lt;&gt;"",VLOOKUP($H1480,Gefährdungsstufen!$B$2:$G$20,3,FALSE),"")</f>
        <v>0</v>
      </c>
      <c r="K1480" s="33" t="str">
        <f t="shared" si="139"/>
        <v>Landolt Elias (1991): Gefährdung der Farn- und Blütenpflanzen in der Schweiz</v>
      </c>
      <c r="L1480" s="3" t="s">
        <v>9</v>
      </c>
      <c r="M1480" s="3" t="s">
        <v>9</v>
      </c>
      <c r="N1480" s="11" t="str">
        <f>IF(M1480&lt;&gt;"",VLOOKUP(M1480,Gefährdungsstufen!$B$2:$G$20,6,FALSE),"")</f>
        <v>vom Aussterben bedroht</v>
      </c>
      <c r="O1480" s="33" t="str">
        <f t="shared" si="140"/>
        <v>Landolt Elias (1991): Gefährdung der Farn- und Blütenpflanzen in der Schweiz</v>
      </c>
      <c r="P1480" s="3" t="s">
        <v>9</v>
      </c>
      <c r="Q1480" s="3" t="s">
        <v>9</v>
      </c>
      <c r="R1480" s="11" t="str">
        <f>IF(Q1480&lt;&gt;"",VLOOKUP(Q1480,Gefährdungsstufen!$B$2:$G$20,6,FALSE),"")</f>
        <v>vom Aussterben bedroht</v>
      </c>
      <c r="S1480" s="33" t="str">
        <f t="shared" si="141"/>
        <v>Landolt Elias (1991): Gefährdung der Farn- und Blütenpflanzen in der Schweiz</v>
      </c>
      <c r="T1480" s="3" t="s">
        <v>9</v>
      </c>
      <c r="U1480" s="3" t="s">
        <v>9</v>
      </c>
      <c r="V1480" s="11" t="str">
        <f>IF(U1480&lt;&gt;"",VLOOKUP(U1480,Gefährdungsstufen!$B$2:$G$20,6,FALSE),"")</f>
        <v>vom Aussterben bedroht</v>
      </c>
      <c r="W1480" s="33" t="str">
        <f t="shared" si="142"/>
        <v>Landolt Elias (1991): Gefährdung der Farn- und Blütenpflanzen in der Schweiz</v>
      </c>
      <c r="X1480" s="3">
        <v>7</v>
      </c>
      <c r="Y1480" s="3" t="s">
        <v>8</v>
      </c>
      <c r="Z1480" s="3" t="s">
        <v>13</v>
      </c>
      <c r="AA1480" s="3">
        <v>2</v>
      </c>
      <c r="AB1480" s="3">
        <v>3</v>
      </c>
      <c r="AC1480" s="3">
        <v>1</v>
      </c>
      <c r="AD1480" s="3">
        <v>3</v>
      </c>
      <c r="AE1480" s="3" t="s">
        <v>7</v>
      </c>
      <c r="AF1480" s="3" t="str">
        <f>IF(AE1480&lt;&gt;"",VLOOKUP(AE1480,legende!$A$3:$C$6,2,FALSE),"")</f>
        <v>gross</v>
      </c>
      <c r="AG1480" s="71">
        <f>IF(AE1480&lt;&gt;"",VLOOKUP(AE1480,legende!$A$3:$C$6,3,FALSE),"")</f>
        <v>0</v>
      </c>
      <c r="AH1480" s="3" t="s">
        <v>6</v>
      </c>
      <c r="AI1480" s="3" t="str">
        <f>IF(AH1480&lt;&gt;"",VLOOKUP(AH1480,legende!$F$3:$H$6,3,FALSE),"")</f>
        <v>klein: &lt;1/4</v>
      </c>
      <c r="AJ1480" s="71">
        <f>IF(AH1480&lt;&gt;"",VLOOKUP(AH1480,legende!$F$3:$H$6,2,FALSE),"")</f>
        <v>0</v>
      </c>
      <c r="AK1480" s="3" t="s">
        <v>9</v>
      </c>
      <c r="AL1480" s="3" t="s">
        <v>9</v>
      </c>
      <c r="AM1480" s="11" t="str">
        <f>IF(AL1480&lt;&gt;"",VLOOKUP(AL1480,Gefährdungsstufen!$B$2:$G$20,6,FALSE),"")</f>
        <v>vom Aussterben bedroht</v>
      </c>
      <c r="AN1480" s="71">
        <f>IF(AL1480&lt;&gt;"",VLOOKUP(AL1480,Gefährdungsstufen!$B$2:$G$20,3,FALSE),"")</f>
        <v>5</v>
      </c>
      <c r="AQ1480" s="11">
        <f t="shared" si="143"/>
        <v>5</v>
      </c>
      <c r="AR1480" s="3">
        <v>3</v>
      </c>
      <c r="AS1480" s="3">
        <v>3</v>
      </c>
      <c r="BB1480" s="2">
        <v>6</v>
      </c>
    </row>
    <row r="1481" spans="1:56" ht="15" hidden="1" customHeight="1">
      <c r="A1481" s="16" t="s">
        <v>26859</v>
      </c>
      <c r="B1481" s="5" t="s">
        <v>17817</v>
      </c>
      <c r="C1481" s="16" t="s">
        <v>17818</v>
      </c>
      <c r="D1481" s="3" t="s">
        <v>5</v>
      </c>
      <c r="E1481" s="3" t="str">
        <f>IF(D1481&lt;&gt;"",VLOOKUP($D1481,Gefährdungsstufen!$B$2:$G$20,6,FALSE),"")</f>
        <v>stark gefährdet</v>
      </c>
      <c r="F1481" s="71">
        <f>IF(D1481&lt;&gt;"",VLOOKUP($D1481,Gefährdungsstufen!$B$2:$G$20,3,FALSE),"")</f>
        <v>4</v>
      </c>
      <c r="G1481" s="33" t="str">
        <f t="shared" si="138"/>
        <v>Landolt Elias (1991): Gefährdung der Farn- und Blütenpflanzen in der Schweiz</v>
      </c>
      <c r="H1481" s="3" t="s">
        <v>5</v>
      </c>
      <c r="I1481" s="3" t="str">
        <f>IF(H1481&lt;&gt;"",VLOOKUP($H1481,Gefährdungsstufen!$B$2:$G$20,6,FALSE),"")</f>
        <v>stark gefährdet</v>
      </c>
      <c r="J1481" s="71">
        <f>IF(H1481&lt;&gt;"",VLOOKUP($H1481,Gefährdungsstufen!$B$2:$G$20,3,FALSE),"")</f>
        <v>4</v>
      </c>
      <c r="K1481" s="33" t="str">
        <f t="shared" si="139"/>
        <v>Landolt Elias (1991): Gefährdung der Farn- und Blütenpflanzen in der Schweiz</v>
      </c>
      <c r="L1481" s="3" t="s">
        <v>8</v>
      </c>
      <c r="N1481" s="11" t="str">
        <f>IF(M1481&lt;&gt;"",VLOOKUP(M1481,Gefährdungsstufen!$B$2:$G$20,6,FALSE),"")</f>
        <v/>
      </c>
      <c r="O1481" s="33" t="str">
        <f t="shared" si="140"/>
        <v/>
      </c>
      <c r="P1481" s="3" t="s">
        <v>9</v>
      </c>
      <c r="Q1481" s="3" t="s">
        <v>9</v>
      </c>
      <c r="R1481" s="11" t="str">
        <f>IF(Q1481&lt;&gt;"",VLOOKUP(Q1481,Gefährdungsstufen!$B$2:$G$20,6,FALSE),"")</f>
        <v>vom Aussterben bedroht</v>
      </c>
      <c r="S1481" s="33" t="str">
        <f t="shared" si="141"/>
        <v>Landolt Elias (1991): Gefährdung der Farn- und Blütenpflanzen in der Schweiz</v>
      </c>
      <c r="T1481" s="3" t="s">
        <v>9</v>
      </c>
      <c r="U1481" s="3" t="s">
        <v>9</v>
      </c>
      <c r="V1481" s="11" t="str">
        <f>IF(U1481&lt;&gt;"",VLOOKUP(U1481,Gefährdungsstufen!$B$2:$G$20,6,FALSE),"")</f>
        <v>vom Aussterben bedroht</v>
      </c>
      <c r="W1481" s="33" t="str">
        <f t="shared" si="142"/>
        <v>Landolt Elias (1991): Gefährdung der Farn- und Blütenpflanzen in der Schweiz</v>
      </c>
      <c r="X1481" s="3">
        <v>5</v>
      </c>
      <c r="Y1481" s="3" t="s">
        <v>8</v>
      </c>
      <c r="Z1481" s="3" t="s">
        <v>2</v>
      </c>
      <c r="AA1481" s="3">
        <v>3</v>
      </c>
      <c r="AB1481" s="3">
        <v>4</v>
      </c>
      <c r="AC1481" s="3">
        <v>2</v>
      </c>
      <c r="AD1481" s="3">
        <v>3</v>
      </c>
      <c r="AE1481" s="3" t="s">
        <v>23</v>
      </c>
      <c r="AF1481" s="3" t="str">
        <f>IF(AE1481&lt;&gt;"",VLOOKUP(AE1481,legende!$A$3:$C$6,2,FALSE),"")</f>
        <v>mittel</v>
      </c>
      <c r="AG1481" s="71">
        <f>IF(AE1481&lt;&gt;"",VLOOKUP(AE1481,legende!$A$3:$C$6,3,FALSE),"")</f>
        <v>2</v>
      </c>
      <c r="AH1481" s="3" t="s">
        <v>6</v>
      </c>
      <c r="AI1481" s="3" t="str">
        <f>IF(AH1481&lt;&gt;"",VLOOKUP(AH1481,legende!$F$3:$H$6,3,FALSE),"")</f>
        <v>klein: &lt;1/4</v>
      </c>
      <c r="AJ1481" s="71">
        <f>IF(AH1481&lt;&gt;"",VLOOKUP(AH1481,legende!$F$3:$H$6,2,FALSE),"")</f>
        <v>0</v>
      </c>
      <c r="AK1481" s="3" t="s">
        <v>9</v>
      </c>
      <c r="AL1481" s="3" t="s">
        <v>9</v>
      </c>
      <c r="AM1481" s="11" t="str">
        <f>IF(AL1481&lt;&gt;"",VLOOKUP(AL1481,Gefährdungsstufen!$B$2:$G$20,6,FALSE),"")</f>
        <v>vom Aussterben bedroht</v>
      </c>
      <c r="AN1481" s="71">
        <f>IF(AL1481&lt;&gt;"",VLOOKUP(AL1481,Gefährdungsstufen!$B$2:$G$20,3,FALSE),"")</f>
        <v>5</v>
      </c>
      <c r="AQ1481" s="11">
        <f t="shared" si="143"/>
        <v>15</v>
      </c>
      <c r="AR1481" s="3">
        <v>12</v>
      </c>
      <c r="AS1481" s="3">
        <v>12</v>
      </c>
      <c r="AU1481" s="2">
        <v>2</v>
      </c>
    </row>
    <row r="1482" spans="1:56" ht="15" hidden="1" customHeight="1">
      <c r="A1482" s="16" t="s">
        <v>26859</v>
      </c>
      <c r="B1482" s="5" t="s">
        <v>18365</v>
      </c>
      <c r="C1482" s="16" t="s">
        <v>18366</v>
      </c>
      <c r="D1482" s="3" t="s">
        <v>1</v>
      </c>
      <c r="E1482" s="3" t="str">
        <f>IF(D1482&lt;&gt;"",VLOOKUP($D1482,Gefährdungsstufen!$B$2:$G$20,6,FALSE),"")</f>
        <v>potentiell gefährdet</v>
      </c>
      <c r="F1482" s="71">
        <f>IF(D1482&lt;&gt;"",VLOOKUP($D1482,Gefährdungsstufen!$B$2:$G$20,3,FALSE),"")</f>
        <v>0</v>
      </c>
      <c r="G1482" s="33" t="str">
        <f t="shared" si="138"/>
        <v>Landolt Elias (1991): Gefährdung der Farn- und Blütenpflanzen in der Schweiz</v>
      </c>
      <c r="H1482" s="3" t="s">
        <v>5</v>
      </c>
      <c r="I1482" s="3" t="str">
        <f>IF(H1482&lt;&gt;"",VLOOKUP($H1482,Gefährdungsstufen!$B$2:$G$20,6,FALSE),"")</f>
        <v>stark gefährdet</v>
      </c>
      <c r="J1482" s="71">
        <f>IF(H1482&lt;&gt;"",VLOOKUP($H1482,Gefährdungsstufen!$B$2:$G$20,3,FALSE),"")</f>
        <v>4</v>
      </c>
      <c r="K1482" s="33" t="str">
        <f t="shared" si="139"/>
        <v>Landolt Elias (1991): Gefährdung der Farn- und Blütenpflanzen in der Schweiz</v>
      </c>
      <c r="L1482" s="3" t="s">
        <v>9</v>
      </c>
      <c r="M1482" s="3" t="s">
        <v>9</v>
      </c>
      <c r="N1482" s="11" t="str">
        <f>IF(M1482&lt;&gt;"",VLOOKUP(M1482,Gefährdungsstufen!$B$2:$G$20,6,FALSE),"")</f>
        <v>vom Aussterben bedroht</v>
      </c>
      <c r="O1482" s="33" t="str">
        <f t="shared" si="140"/>
        <v>Landolt Elias (1991): Gefährdung der Farn- und Blütenpflanzen in der Schweiz</v>
      </c>
      <c r="P1482" s="3" t="s">
        <v>12</v>
      </c>
      <c r="Q1482" s="3" t="s">
        <v>12</v>
      </c>
      <c r="R1482" s="11" t="str">
        <f>IF(Q1482&lt;&gt;"",VLOOKUP(Q1482,Gefährdungsstufen!$B$2:$G$20,6,FALSE),"")</f>
        <v>vom Aussterben bedroht</v>
      </c>
      <c r="S1482" s="33" t="str">
        <f t="shared" si="141"/>
        <v>Landolt Elias (1991): Gefährdung der Farn- und Blütenpflanzen in der Schweiz</v>
      </c>
      <c r="T1482" s="3" t="s">
        <v>9</v>
      </c>
      <c r="U1482" s="3" t="s">
        <v>9</v>
      </c>
      <c r="V1482" s="11" t="str">
        <f>IF(U1482&lt;&gt;"",VLOOKUP(U1482,Gefährdungsstufen!$B$2:$G$20,6,FALSE),"")</f>
        <v>vom Aussterben bedroht</v>
      </c>
      <c r="W1482" s="33" t="str">
        <f t="shared" si="142"/>
        <v>Landolt Elias (1991): Gefährdung der Farn- und Blütenpflanzen in der Schweiz</v>
      </c>
      <c r="X1482" s="3">
        <v>6</v>
      </c>
      <c r="Y1482" s="3" t="s">
        <v>8</v>
      </c>
      <c r="Z1482" s="3" t="s">
        <v>13</v>
      </c>
      <c r="AA1482" s="3">
        <v>99</v>
      </c>
      <c r="AB1482" s="3">
        <v>99</v>
      </c>
      <c r="AC1482" s="3">
        <v>99</v>
      </c>
      <c r="AD1482" s="3">
        <v>99</v>
      </c>
      <c r="AE1482" s="3" t="s">
        <v>7</v>
      </c>
      <c r="AF1482" s="3" t="str">
        <f>IF(AE1482&lt;&gt;"",VLOOKUP(AE1482,legende!$A$3:$C$6,2,FALSE),"")</f>
        <v>gross</v>
      </c>
      <c r="AG1482" s="71">
        <f>IF(AE1482&lt;&gt;"",VLOOKUP(AE1482,legende!$A$3:$C$6,3,FALSE),"")</f>
        <v>0</v>
      </c>
      <c r="AH1482" s="3" t="s">
        <v>6</v>
      </c>
      <c r="AI1482" s="3" t="str">
        <f>IF(AH1482&lt;&gt;"",VLOOKUP(AH1482,legende!$F$3:$H$6,3,FALSE),"")</f>
        <v>klein: &lt;1/4</v>
      </c>
      <c r="AJ1482" s="71">
        <f>IF(AH1482&lt;&gt;"",VLOOKUP(AH1482,legende!$F$3:$H$6,2,FALSE),"")</f>
        <v>0</v>
      </c>
      <c r="AK1482" s="3" t="s">
        <v>12</v>
      </c>
      <c r="AL1482" s="3" t="s">
        <v>12</v>
      </c>
      <c r="AM1482" s="11" t="str">
        <f>IF(AL1482&lt;&gt;"",VLOOKUP(AL1482,Gefährdungsstufen!$B$2:$G$20,6,FALSE),"")</f>
        <v>vom Aussterben bedroht</v>
      </c>
      <c r="AN1482" s="71">
        <f>IF(AL1482&lt;&gt;"",VLOOKUP(AL1482,Gefährdungsstufen!$B$2:$G$20,3,FALSE),"")</f>
        <v>5</v>
      </c>
      <c r="AQ1482" s="11">
        <f t="shared" si="143"/>
        <v>9</v>
      </c>
      <c r="AR1482" s="3">
        <v>6</v>
      </c>
      <c r="AS1482" s="3">
        <v>6</v>
      </c>
      <c r="AV1482" s="2" t="s">
        <v>36</v>
      </c>
      <c r="AW1482" s="2" t="s">
        <v>35</v>
      </c>
    </row>
    <row r="1483" spans="1:56" ht="15" hidden="1" customHeight="1">
      <c r="A1483" s="16" t="s">
        <v>26859</v>
      </c>
      <c r="B1483" s="5" t="s">
        <v>12218</v>
      </c>
      <c r="C1483" s="16" t="s">
        <v>12219</v>
      </c>
      <c r="D1483" s="3" t="s">
        <v>1</v>
      </c>
      <c r="E1483" s="3" t="str">
        <f>IF(D1483&lt;&gt;"",VLOOKUP($D1483,Gefährdungsstufen!$B$2:$G$20,6,FALSE),"")</f>
        <v>potentiell gefährdet</v>
      </c>
      <c r="F1483" s="71">
        <f>IF(D1483&lt;&gt;"",VLOOKUP($D1483,Gefährdungsstufen!$B$2:$G$20,3,FALSE),"")</f>
        <v>0</v>
      </c>
      <c r="G1483" s="33" t="str">
        <f t="shared" si="138"/>
        <v>Landolt Elias (1991): Gefährdung der Farn- und Blütenpflanzen in der Schweiz</v>
      </c>
      <c r="H1483" s="3" t="s">
        <v>5</v>
      </c>
      <c r="I1483" s="3" t="str">
        <f>IF(H1483&lt;&gt;"",VLOOKUP($H1483,Gefährdungsstufen!$B$2:$G$20,6,FALSE),"")</f>
        <v>stark gefährdet</v>
      </c>
      <c r="J1483" s="71">
        <f>IF(H1483&lt;&gt;"",VLOOKUP($H1483,Gefährdungsstufen!$B$2:$G$20,3,FALSE),"")</f>
        <v>4</v>
      </c>
      <c r="K1483" s="33" t="str">
        <f t="shared" si="139"/>
        <v>Landolt Elias (1991): Gefährdung der Farn- und Blütenpflanzen in der Schweiz</v>
      </c>
      <c r="L1483" s="3" t="s">
        <v>9</v>
      </c>
      <c r="M1483" s="3" t="s">
        <v>9</v>
      </c>
      <c r="N1483" s="11" t="str">
        <f>IF(M1483&lt;&gt;"",VLOOKUP(M1483,Gefährdungsstufen!$B$2:$G$20,6,FALSE),"")</f>
        <v>vom Aussterben bedroht</v>
      </c>
      <c r="O1483" s="33" t="str">
        <f t="shared" si="140"/>
        <v>Landolt Elias (1991): Gefährdung der Farn- und Blütenpflanzen in der Schweiz</v>
      </c>
      <c r="P1483" s="3" t="s">
        <v>5</v>
      </c>
      <c r="Q1483" s="3" t="s">
        <v>5</v>
      </c>
      <c r="R1483" s="11" t="str">
        <f>IF(Q1483&lt;&gt;"",VLOOKUP(Q1483,Gefährdungsstufen!$B$2:$G$20,6,FALSE),"")</f>
        <v>stark gefährdet</v>
      </c>
      <c r="S1483" s="33" t="str">
        <f t="shared" si="141"/>
        <v>Landolt Elias (1991): Gefährdung der Farn- und Blütenpflanzen in der Schweiz</v>
      </c>
      <c r="T1483" s="3" t="s">
        <v>5</v>
      </c>
      <c r="U1483" s="3" t="s">
        <v>5</v>
      </c>
      <c r="V1483" s="11" t="str">
        <f>IF(U1483&lt;&gt;"",VLOOKUP(U1483,Gefährdungsstufen!$B$2:$G$20,6,FALSE),"")</f>
        <v>stark gefährdet</v>
      </c>
      <c r="W1483" s="33" t="str">
        <f t="shared" si="142"/>
        <v>Landolt Elias (1991): Gefährdung der Farn- und Blütenpflanzen in der Schweiz</v>
      </c>
      <c r="X1483" s="3">
        <v>4</v>
      </c>
      <c r="Y1483" s="3" t="s">
        <v>8</v>
      </c>
      <c r="Z1483" s="3" t="s">
        <v>2</v>
      </c>
      <c r="AA1483" s="3">
        <v>3</v>
      </c>
      <c r="AB1483" s="3">
        <v>4</v>
      </c>
      <c r="AC1483" s="3">
        <v>2</v>
      </c>
      <c r="AD1483" s="3">
        <v>4</v>
      </c>
      <c r="AE1483" s="3" t="s">
        <v>7</v>
      </c>
      <c r="AF1483" s="3" t="str">
        <f>IF(AE1483&lt;&gt;"",VLOOKUP(AE1483,legende!$A$3:$C$6,2,FALSE),"")</f>
        <v>gross</v>
      </c>
      <c r="AG1483" s="71">
        <f>IF(AE1483&lt;&gt;"",VLOOKUP(AE1483,legende!$A$3:$C$6,3,FALSE),"")</f>
        <v>0</v>
      </c>
      <c r="AH1483" s="3" t="s">
        <v>6</v>
      </c>
      <c r="AI1483" s="3" t="str">
        <f>IF(AH1483&lt;&gt;"",VLOOKUP(AH1483,legende!$F$3:$H$6,3,FALSE),"")</f>
        <v>klein: &lt;1/4</v>
      </c>
      <c r="AJ1483" s="71">
        <f>IF(AH1483&lt;&gt;"",VLOOKUP(AH1483,legende!$F$3:$H$6,2,FALSE),"")</f>
        <v>0</v>
      </c>
      <c r="AK1483" s="3" t="s">
        <v>5</v>
      </c>
      <c r="AL1483" s="3" t="s">
        <v>5</v>
      </c>
      <c r="AM1483" s="11" t="str">
        <f>IF(AL1483&lt;&gt;"",VLOOKUP(AL1483,Gefährdungsstufen!$B$2:$G$20,6,FALSE),"")</f>
        <v>stark gefährdet</v>
      </c>
      <c r="AN1483" s="71">
        <f>IF(AL1483&lt;&gt;"",VLOOKUP(AL1483,Gefährdungsstufen!$B$2:$G$20,3,FALSE),"")</f>
        <v>4</v>
      </c>
      <c r="AQ1483" s="11">
        <f t="shared" si="143"/>
        <v>8</v>
      </c>
      <c r="AR1483" s="3">
        <v>5</v>
      </c>
      <c r="AS1483" s="3">
        <v>5</v>
      </c>
    </row>
    <row r="1484" spans="1:56" s="2" customFormat="1" ht="15" hidden="1" customHeight="1">
      <c r="A1484" s="24" t="s">
        <v>26859</v>
      </c>
      <c r="B1484" s="5" t="s">
        <v>25518</v>
      </c>
      <c r="C1484" s="16" t="s">
        <v>25519</v>
      </c>
      <c r="D1484" s="3" t="s">
        <v>1</v>
      </c>
      <c r="E1484" s="3" t="str">
        <f>IF(D1484&lt;&gt;"",VLOOKUP($D1484,Gefährdungsstufen!$B$2:$G$20,6,FALSE),"")</f>
        <v>potentiell gefährdet</v>
      </c>
      <c r="F1484" s="71">
        <f>IF(D1484&lt;&gt;"",VLOOKUP($D1484,Gefährdungsstufen!$B$2:$G$20,3,FALSE),"")</f>
        <v>0</v>
      </c>
      <c r="G1484" s="33" t="str">
        <f t="shared" si="138"/>
        <v>Landolt Elias (1991): Gefährdung der Farn- und Blütenpflanzen in der Schweiz</v>
      </c>
      <c r="H1484" s="3" t="s">
        <v>1</v>
      </c>
      <c r="I1484" s="3" t="str">
        <f>IF(H1484&lt;&gt;"",VLOOKUP($H1484,Gefährdungsstufen!$B$2:$G$20,6,FALSE),"")</f>
        <v>potentiell gefährdet</v>
      </c>
      <c r="J1484" s="71">
        <f>IF(H1484&lt;&gt;"",VLOOKUP($H1484,Gefährdungsstufen!$B$2:$G$20,3,FALSE),"")</f>
        <v>0</v>
      </c>
      <c r="K1484" s="33" t="str">
        <f t="shared" si="139"/>
        <v>Landolt Elias (1991): Gefährdung der Farn- und Blütenpflanzen in der Schweiz</v>
      </c>
      <c r="L1484" s="3" t="s">
        <v>1</v>
      </c>
      <c r="M1484" s="3" t="s">
        <v>1</v>
      </c>
      <c r="N1484" s="11" t="str">
        <f>IF(M1484&lt;&gt;"",VLOOKUP(M1484,Gefährdungsstufen!$B$2:$G$20,6,FALSE),"")</f>
        <v>potentiell gefährdet</v>
      </c>
      <c r="O1484" s="33" t="str">
        <f t="shared" si="140"/>
        <v>Landolt Elias (1991): Gefährdung der Farn- und Blütenpflanzen in der Schweiz</v>
      </c>
      <c r="P1484" s="3" t="s">
        <v>1</v>
      </c>
      <c r="Q1484" s="3" t="s">
        <v>1</v>
      </c>
      <c r="R1484" s="11" t="str">
        <f>IF(Q1484&lt;&gt;"",VLOOKUP(Q1484,Gefährdungsstufen!$B$2:$G$20,6,FALSE),"")</f>
        <v>potentiell gefährdet</v>
      </c>
      <c r="S1484" s="33" t="str">
        <f t="shared" si="141"/>
        <v>Landolt Elias (1991): Gefährdung der Farn- und Blütenpflanzen in der Schweiz</v>
      </c>
      <c r="T1484" s="3" t="s">
        <v>5</v>
      </c>
      <c r="U1484" s="3" t="s">
        <v>5</v>
      </c>
      <c r="V1484" s="11" t="str">
        <f>IF(U1484&lt;&gt;"",VLOOKUP(U1484,Gefährdungsstufen!$B$2:$G$20,6,FALSE),"")</f>
        <v>stark gefährdet</v>
      </c>
      <c r="W1484" s="33" t="str">
        <f t="shared" si="142"/>
        <v>Landolt Elias (1991): Gefährdung der Farn- und Blütenpflanzen in der Schweiz</v>
      </c>
      <c r="X1484" s="3">
        <v>2</v>
      </c>
      <c r="Y1484" s="3" t="s">
        <v>8</v>
      </c>
      <c r="Z1484" s="3" t="s">
        <v>2</v>
      </c>
      <c r="AA1484" s="3">
        <v>4</v>
      </c>
      <c r="AB1484" s="3">
        <v>4</v>
      </c>
      <c r="AC1484" s="3">
        <v>4</v>
      </c>
      <c r="AD1484" s="3">
        <v>5</v>
      </c>
      <c r="AE1484" s="3" t="s">
        <v>7</v>
      </c>
      <c r="AF1484" s="3" t="str">
        <f>IF(AE1484&lt;&gt;"",VLOOKUP(AE1484,legende!$A$3:$C$6,2,FALSE),"")</f>
        <v>gross</v>
      </c>
      <c r="AG1484" s="71">
        <f>IF(AE1484&lt;&gt;"",VLOOKUP(AE1484,legende!$A$3:$C$6,3,FALSE),"")</f>
        <v>0</v>
      </c>
      <c r="AH1484" s="3" t="s">
        <v>6</v>
      </c>
      <c r="AI1484" s="3" t="str">
        <f>IF(AH1484&lt;&gt;"",VLOOKUP(AH1484,legende!$F$3:$H$6,3,FALSE),"")</f>
        <v>klein: &lt;1/4</v>
      </c>
      <c r="AJ1484" s="71">
        <f>IF(AH1484&lt;&gt;"",VLOOKUP(AH1484,legende!$F$3:$H$6,2,FALSE),"")</f>
        <v>0</v>
      </c>
      <c r="AK1484" s="3" t="s">
        <v>1</v>
      </c>
      <c r="AL1484" s="3" t="s">
        <v>1</v>
      </c>
      <c r="AM1484" s="11" t="str">
        <f>IF(AL1484&lt;&gt;"",VLOOKUP(AL1484,Gefährdungsstufen!$B$2:$G$20,6,FALSE),"")</f>
        <v>potentiell gefährdet</v>
      </c>
      <c r="AN1484" s="71">
        <f>IF(AL1484&lt;&gt;"",VLOOKUP(AL1484,Gefährdungsstufen!$B$2:$G$20,3,FALSE),"")</f>
        <v>0</v>
      </c>
      <c r="AO1484" s="3"/>
      <c r="AP1484" s="11"/>
      <c r="AQ1484" s="11">
        <f t="shared" si="143"/>
        <v>0</v>
      </c>
      <c r="AR1484" s="3">
        <v>0</v>
      </c>
      <c r="AS1484" s="3">
        <v>0</v>
      </c>
      <c r="AT1484" s="2">
        <v>1</v>
      </c>
    </row>
    <row r="1485" spans="1:56" s="2" customFormat="1" ht="15" hidden="1" customHeight="1">
      <c r="A1485" s="24" t="s">
        <v>26859</v>
      </c>
      <c r="B1485" s="5" t="s">
        <v>14566</v>
      </c>
      <c r="C1485" s="16" t="s">
        <v>14567</v>
      </c>
      <c r="D1485" s="3" t="s">
        <v>1</v>
      </c>
      <c r="E1485" s="3" t="str">
        <f>IF(D1485&lt;&gt;"",VLOOKUP($D1485,Gefährdungsstufen!$B$2:$G$20,6,FALSE),"")</f>
        <v>potentiell gefährdet</v>
      </c>
      <c r="F1485" s="71">
        <f>IF(D1485&lt;&gt;"",VLOOKUP($D1485,Gefährdungsstufen!$B$2:$G$20,3,FALSE),"")</f>
        <v>0</v>
      </c>
      <c r="G1485" s="33" t="str">
        <f t="shared" si="138"/>
        <v>Landolt Elias (1991): Gefährdung der Farn- und Blütenpflanzen in der Schweiz</v>
      </c>
      <c r="H1485" s="3" t="s">
        <v>5</v>
      </c>
      <c r="I1485" s="3" t="str">
        <f>IF(H1485&lt;&gt;"",VLOOKUP($H1485,Gefährdungsstufen!$B$2:$G$20,6,FALSE),"")</f>
        <v>stark gefährdet</v>
      </c>
      <c r="J1485" s="71">
        <f>IF(H1485&lt;&gt;"",VLOOKUP($H1485,Gefährdungsstufen!$B$2:$G$20,3,FALSE),"")</f>
        <v>4</v>
      </c>
      <c r="K1485" s="33" t="str">
        <f t="shared" si="139"/>
        <v>Landolt Elias (1991): Gefährdung der Farn- und Blütenpflanzen in der Schweiz</v>
      </c>
      <c r="L1485" s="3" t="s">
        <v>5</v>
      </c>
      <c r="M1485" s="3" t="s">
        <v>5</v>
      </c>
      <c r="N1485" s="11" t="str">
        <f>IF(M1485&lt;&gt;"",VLOOKUP(M1485,Gefährdungsstufen!$B$2:$G$20,6,FALSE),"")</f>
        <v>stark gefährdet</v>
      </c>
      <c r="O1485" s="33" t="str">
        <f t="shared" si="140"/>
        <v>Landolt Elias (1991): Gefährdung der Farn- und Blütenpflanzen in der Schweiz</v>
      </c>
      <c r="P1485" s="3" t="s">
        <v>5</v>
      </c>
      <c r="Q1485" s="3" t="s">
        <v>5</v>
      </c>
      <c r="R1485" s="11" t="str">
        <f>IF(Q1485&lt;&gt;"",VLOOKUP(Q1485,Gefährdungsstufen!$B$2:$G$20,6,FALSE),"")</f>
        <v>stark gefährdet</v>
      </c>
      <c r="S1485" s="33" t="str">
        <f t="shared" si="141"/>
        <v>Landolt Elias (1991): Gefährdung der Farn- und Blütenpflanzen in der Schweiz</v>
      </c>
      <c r="T1485" s="3" t="s">
        <v>9</v>
      </c>
      <c r="U1485" s="3" t="s">
        <v>9</v>
      </c>
      <c r="V1485" s="11" t="str">
        <f>IF(U1485&lt;&gt;"",VLOOKUP(U1485,Gefährdungsstufen!$B$2:$G$20,6,FALSE),"")</f>
        <v>vom Aussterben bedroht</v>
      </c>
      <c r="W1485" s="33" t="str">
        <f t="shared" si="142"/>
        <v>Landolt Elias (1991): Gefährdung der Farn- und Blütenpflanzen in der Schweiz</v>
      </c>
      <c r="X1485" s="3">
        <v>7</v>
      </c>
      <c r="Y1485" s="3" t="s">
        <v>8</v>
      </c>
      <c r="Z1485" s="3" t="s">
        <v>2</v>
      </c>
      <c r="AA1485" s="3">
        <v>4</v>
      </c>
      <c r="AB1485" s="3">
        <v>5</v>
      </c>
      <c r="AC1485" s="3">
        <v>3</v>
      </c>
      <c r="AD1485" s="3">
        <v>3</v>
      </c>
      <c r="AE1485" s="3" t="s">
        <v>7</v>
      </c>
      <c r="AF1485" s="3" t="str">
        <f>IF(AE1485&lt;&gt;"",VLOOKUP(AE1485,legende!$A$3:$C$6,2,FALSE),"")</f>
        <v>gross</v>
      </c>
      <c r="AG1485" s="71">
        <f>IF(AE1485&lt;&gt;"",VLOOKUP(AE1485,legende!$A$3:$C$6,3,FALSE),"")</f>
        <v>0</v>
      </c>
      <c r="AH1485" s="3" t="s">
        <v>6</v>
      </c>
      <c r="AI1485" s="3" t="str">
        <f>IF(AH1485&lt;&gt;"",VLOOKUP(AH1485,legende!$F$3:$H$6,3,FALSE),"")</f>
        <v>klein: &lt;1/4</v>
      </c>
      <c r="AJ1485" s="71">
        <f>IF(AH1485&lt;&gt;"",VLOOKUP(AH1485,legende!$F$3:$H$6,2,FALSE),"")</f>
        <v>0</v>
      </c>
      <c r="AK1485" s="3" t="s">
        <v>5</v>
      </c>
      <c r="AL1485" s="3" t="s">
        <v>5</v>
      </c>
      <c r="AM1485" s="11" t="str">
        <f>IF(AL1485&lt;&gt;"",VLOOKUP(AL1485,Gefährdungsstufen!$B$2:$G$20,6,FALSE),"")</f>
        <v>stark gefährdet</v>
      </c>
      <c r="AN1485" s="71">
        <f>IF(AL1485&lt;&gt;"",VLOOKUP(AL1485,Gefährdungsstufen!$B$2:$G$20,3,FALSE),"")</f>
        <v>4</v>
      </c>
      <c r="AO1485" s="3"/>
      <c r="AP1485" s="11"/>
      <c r="AQ1485" s="11">
        <f t="shared" si="143"/>
        <v>8</v>
      </c>
      <c r="AR1485" s="3">
        <v>5</v>
      </c>
      <c r="AS1485" s="3">
        <v>5</v>
      </c>
      <c r="BB1485" s="2">
        <v>6</v>
      </c>
    </row>
    <row r="1486" spans="1:56" s="2" customFormat="1" ht="15" hidden="1" customHeight="1">
      <c r="A1486" s="24" t="s">
        <v>26859</v>
      </c>
      <c r="B1486" s="5" t="s">
        <v>16821</v>
      </c>
      <c r="C1486" s="16" t="s">
        <v>16822</v>
      </c>
      <c r="D1486" s="3" t="s">
        <v>1</v>
      </c>
      <c r="E1486" s="3" t="str">
        <f>IF(D1486&lt;&gt;"",VLOOKUP($D1486,Gefährdungsstufen!$B$2:$G$20,6,FALSE),"")</f>
        <v>potentiell gefährdet</v>
      </c>
      <c r="F1486" s="71">
        <f>IF(D1486&lt;&gt;"",VLOOKUP($D1486,Gefährdungsstufen!$B$2:$G$20,3,FALSE),"")</f>
        <v>0</v>
      </c>
      <c r="G1486" s="33" t="str">
        <f t="shared" si="138"/>
        <v>Landolt Elias (1991): Gefährdung der Farn- und Blütenpflanzen in der Schweiz</v>
      </c>
      <c r="H1486" s="3" t="s">
        <v>5</v>
      </c>
      <c r="I1486" s="3" t="str">
        <f>IF(H1486&lt;&gt;"",VLOOKUP($H1486,Gefährdungsstufen!$B$2:$G$20,6,FALSE),"")</f>
        <v>stark gefährdet</v>
      </c>
      <c r="J1486" s="71">
        <f>IF(H1486&lt;&gt;"",VLOOKUP($H1486,Gefährdungsstufen!$B$2:$G$20,3,FALSE),"")</f>
        <v>4</v>
      </c>
      <c r="K1486" s="33" t="str">
        <f t="shared" si="139"/>
        <v>Landolt Elias (1991): Gefährdung der Farn- und Blütenpflanzen in der Schweiz</v>
      </c>
      <c r="L1486" s="3" t="s">
        <v>14</v>
      </c>
      <c r="M1486" s="3" t="s">
        <v>14</v>
      </c>
      <c r="N1486" s="11" t="str">
        <f>IF(M1486&lt;&gt;"",VLOOKUP(M1486,Gefährdungsstufen!$B$2:$G$20,6,FALSE),"")</f>
        <v>vom Aussterben bedroht</v>
      </c>
      <c r="O1486" s="33" t="str">
        <f t="shared" si="140"/>
        <v>Landolt Elias (1991): Gefährdung der Farn- und Blütenpflanzen in der Schweiz</v>
      </c>
      <c r="P1486" s="3" t="s">
        <v>9</v>
      </c>
      <c r="Q1486" s="3" t="s">
        <v>9</v>
      </c>
      <c r="R1486" s="11" t="str">
        <f>IF(Q1486&lt;&gt;"",VLOOKUP(Q1486,Gefährdungsstufen!$B$2:$G$20,6,FALSE),"")</f>
        <v>vom Aussterben bedroht</v>
      </c>
      <c r="S1486" s="33" t="str">
        <f t="shared" si="141"/>
        <v>Landolt Elias (1991): Gefährdung der Farn- und Blütenpflanzen in der Schweiz</v>
      </c>
      <c r="T1486" s="3" t="s">
        <v>14</v>
      </c>
      <c r="U1486" s="3" t="s">
        <v>14</v>
      </c>
      <c r="V1486" s="11" t="str">
        <f>IF(U1486&lt;&gt;"",VLOOKUP(U1486,Gefährdungsstufen!$B$2:$G$20,6,FALSE),"")</f>
        <v>vom Aussterben bedroht</v>
      </c>
      <c r="W1486" s="33" t="str">
        <f t="shared" si="142"/>
        <v>Landolt Elias (1991): Gefährdung der Farn- und Blütenpflanzen in der Schweiz</v>
      </c>
      <c r="X1486" s="3">
        <v>7</v>
      </c>
      <c r="Y1486" s="3" t="s">
        <v>8</v>
      </c>
      <c r="Z1486" s="3" t="s">
        <v>2</v>
      </c>
      <c r="AA1486" s="3">
        <v>1</v>
      </c>
      <c r="AB1486" s="3">
        <v>2</v>
      </c>
      <c r="AC1486" s="3">
        <v>1</v>
      </c>
      <c r="AD1486" s="3">
        <v>2</v>
      </c>
      <c r="AE1486" s="3" t="s">
        <v>7</v>
      </c>
      <c r="AF1486" s="3" t="str">
        <f>IF(AE1486&lt;&gt;"",VLOOKUP(AE1486,legende!$A$3:$C$6,2,FALSE),"")</f>
        <v>gross</v>
      </c>
      <c r="AG1486" s="71">
        <f>IF(AE1486&lt;&gt;"",VLOOKUP(AE1486,legende!$A$3:$C$6,3,FALSE),"")</f>
        <v>0</v>
      </c>
      <c r="AH1486" s="3" t="s">
        <v>6</v>
      </c>
      <c r="AI1486" s="3" t="str">
        <f>IF(AH1486&lt;&gt;"",VLOOKUP(AH1486,legende!$F$3:$H$6,3,FALSE),"")</f>
        <v>klein: &lt;1/4</v>
      </c>
      <c r="AJ1486" s="71">
        <f>IF(AH1486&lt;&gt;"",VLOOKUP(AH1486,legende!$F$3:$H$6,2,FALSE),"")</f>
        <v>0</v>
      </c>
      <c r="AK1486" s="3" t="s">
        <v>12</v>
      </c>
      <c r="AL1486" s="3" t="s">
        <v>12</v>
      </c>
      <c r="AM1486" s="11" t="str">
        <f>IF(AL1486&lt;&gt;"",VLOOKUP(AL1486,Gefährdungsstufen!$B$2:$G$20,6,FALSE),"")</f>
        <v>vom Aussterben bedroht</v>
      </c>
      <c r="AN1486" s="71">
        <f>IF(AL1486&lt;&gt;"",VLOOKUP(AL1486,Gefährdungsstufen!$B$2:$G$20,3,FALSE),"")</f>
        <v>5</v>
      </c>
      <c r="AO1486" s="3"/>
      <c r="AP1486" s="11"/>
      <c r="AQ1486" s="11">
        <f t="shared" si="143"/>
        <v>9</v>
      </c>
      <c r="AR1486" s="3">
        <v>6</v>
      </c>
      <c r="AS1486" s="3">
        <v>6</v>
      </c>
      <c r="BB1486" s="2">
        <v>6</v>
      </c>
    </row>
    <row r="1487" spans="1:56" s="2" customFormat="1" ht="15" hidden="1" customHeight="1">
      <c r="A1487" s="24" t="s">
        <v>26859</v>
      </c>
      <c r="B1487" s="5" t="s">
        <v>17748</v>
      </c>
      <c r="C1487" s="16" t="s">
        <v>17749</v>
      </c>
      <c r="D1487" s="3" t="s">
        <v>1</v>
      </c>
      <c r="E1487" s="3" t="str">
        <f>IF(D1487&lt;&gt;"",VLOOKUP($D1487,Gefährdungsstufen!$B$2:$G$20,6,FALSE),"")</f>
        <v>potentiell gefährdet</v>
      </c>
      <c r="F1487" s="71">
        <f>IF(D1487&lt;&gt;"",VLOOKUP($D1487,Gefährdungsstufen!$B$2:$G$20,3,FALSE),"")</f>
        <v>0</v>
      </c>
      <c r="G1487" s="33" t="str">
        <f t="shared" si="138"/>
        <v>Landolt Elias (1991): Gefährdung der Farn- und Blütenpflanzen in der Schweiz</v>
      </c>
      <c r="H1487" s="3" t="s">
        <v>45</v>
      </c>
      <c r="I1487" s="3" t="str">
        <f>IF(H1487&lt;&gt;"",VLOOKUP($H1487,Gefährdungsstufen!$B$2:$G$20,6,FALSE),"")</f>
        <v>gefährdet</v>
      </c>
      <c r="J1487" s="71">
        <f>IF(H1487&lt;&gt;"",VLOOKUP($H1487,Gefährdungsstufen!$B$2:$G$20,3,FALSE),"")</f>
        <v>3</v>
      </c>
      <c r="K1487" s="33" t="str">
        <f t="shared" si="139"/>
        <v>Landolt Elias (1991): Gefährdung der Farn- und Blütenpflanzen in der Schweiz</v>
      </c>
      <c r="L1487" s="3" t="s">
        <v>9</v>
      </c>
      <c r="M1487" s="3" t="s">
        <v>9</v>
      </c>
      <c r="N1487" s="11" t="str">
        <f>IF(M1487&lt;&gt;"",VLOOKUP(M1487,Gefährdungsstufen!$B$2:$G$20,6,FALSE),"")</f>
        <v>vom Aussterben bedroht</v>
      </c>
      <c r="O1487" s="33" t="str">
        <f t="shared" si="140"/>
        <v>Landolt Elias (1991): Gefährdung der Farn- und Blütenpflanzen in der Schweiz</v>
      </c>
      <c r="P1487" s="3" t="s">
        <v>9</v>
      </c>
      <c r="Q1487" s="3" t="s">
        <v>9</v>
      </c>
      <c r="R1487" s="11" t="str">
        <f>IF(Q1487&lt;&gt;"",VLOOKUP(Q1487,Gefährdungsstufen!$B$2:$G$20,6,FALSE),"")</f>
        <v>vom Aussterben bedroht</v>
      </c>
      <c r="S1487" s="33" t="str">
        <f t="shared" si="141"/>
        <v>Landolt Elias (1991): Gefährdung der Farn- und Blütenpflanzen in der Schweiz</v>
      </c>
      <c r="T1487" s="3" t="s">
        <v>19</v>
      </c>
      <c r="U1487" s="3" t="s">
        <v>19</v>
      </c>
      <c r="V1487" s="11" t="str">
        <f>IF(U1487&lt;&gt;"",VLOOKUP(U1487,Gefährdungsstufen!$B$2:$G$20,6,FALSE),"")</f>
        <v>potentiell gefährdet</v>
      </c>
      <c r="W1487" s="33" t="str">
        <f t="shared" si="142"/>
        <v>Landolt Elias (1991): Gefährdung der Farn- und Blütenpflanzen in der Schweiz</v>
      </c>
      <c r="X1487" s="3">
        <v>6</v>
      </c>
      <c r="Y1487" s="3" t="s">
        <v>8</v>
      </c>
      <c r="Z1487" s="3" t="s">
        <v>2</v>
      </c>
      <c r="AA1487" s="3">
        <v>1</v>
      </c>
      <c r="AB1487" s="3">
        <v>2</v>
      </c>
      <c r="AC1487" s="3">
        <v>1</v>
      </c>
      <c r="AD1487" s="3">
        <v>3</v>
      </c>
      <c r="AE1487" s="3" t="s">
        <v>7</v>
      </c>
      <c r="AF1487" s="3" t="str">
        <f>IF(AE1487&lt;&gt;"",VLOOKUP(AE1487,legende!$A$3:$C$6,2,FALSE),"")</f>
        <v>gross</v>
      </c>
      <c r="AG1487" s="71">
        <f>IF(AE1487&lt;&gt;"",VLOOKUP(AE1487,legende!$A$3:$C$6,3,FALSE),"")</f>
        <v>0</v>
      </c>
      <c r="AH1487" s="3" t="s">
        <v>6</v>
      </c>
      <c r="AI1487" s="3" t="str">
        <f>IF(AH1487&lt;&gt;"",VLOOKUP(AH1487,legende!$F$3:$H$6,3,FALSE),"")</f>
        <v>klein: &lt;1/4</v>
      </c>
      <c r="AJ1487" s="71">
        <f>IF(AH1487&lt;&gt;"",VLOOKUP(AH1487,legende!$F$3:$H$6,2,FALSE),"")</f>
        <v>0</v>
      </c>
      <c r="AK1487" s="3" t="s">
        <v>19</v>
      </c>
      <c r="AL1487" s="3" t="s">
        <v>19</v>
      </c>
      <c r="AM1487" s="11" t="str">
        <f>IF(AL1487&lt;&gt;"",VLOOKUP(AL1487,Gefährdungsstufen!$B$2:$G$20,6,FALSE),"")</f>
        <v>potentiell gefährdet</v>
      </c>
      <c r="AN1487" s="71">
        <f>IF(AL1487&lt;&gt;"",VLOOKUP(AL1487,Gefährdungsstufen!$B$2:$G$20,3,FALSE),"")</f>
        <v>0</v>
      </c>
      <c r="AO1487" s="3"/>
      <c r="AP1487" s="11"/>
      <c r="AQ1487" s="11">
        <f t="shared" si="143"/>
        <v>3</v>
      </c>
      <c r="AR1487" s="3">
        <v>2</v>
      </c>
      <c r="AS1487" s="3">
        <v>2</v>
      </c>
      <c r="AV1487" s="2" t="s">
        <v>36</v>
      </c>
      <c r="AW1487" s="2" t="s">
        <v>35</v>
      </c>
    </row>
    <row r="1488" spans="1:56" s="2" customFormat="1" ht="15" hidden="1" customHeight="1">
      <c r="A1488" s="24" t="s">
        <v>26859</v>
      </c>
      <c r="B1488" s="5" t="s">
        <v>12666</v>
      </c>
      <c r="C1488" s="16" t="s">
        <v>12667</v>
      </c>
      <c r="D1488" s="3" t="s">
        <v>1</v>
      </c>
      <c r="E1488" s="3" t="str">
        <f>IF(D1488&lt;&gt;"",VLOOKUP($D1488,Gefährdungsstufen!$B$2:$G$20,6,FALSE),"")</f>
        <v>potentiell gefährdet</v>
      </c>
      <c r="F1488" s="71">
        <f>IF(D1488&lt;&gt;"",VLOOKUP($D1488,Gefährdungsstufen!$B$2:$G$20,3,FALSE),"")</f>
        <v>0</v>
      </c>
      <c r="G1488" s="33" t="str">
        <f t="shared" si="138"/>
        <v>Landolt Elias (1991): Gefährdung der Farn- und Blütenpflanzen in der Schweiz</v>
      </c>
      <c r="H1488" s="3" t="s">
        <v>1</v>
      </c>
      <c r="I1488" s="3" t="str">
        <f>IF(H1488&lt;&gt;"",VLOOKUP($H1488,Gefährdungsstufen!$B$2:$G$20,6,FALSE),"")</f>
        <v>potentiell gefährdet</v>
      </c>
      <c r="J1488" s="71">
        <f>IF(H1488&lt;&gt;"",VLOOKUP($H1488,Gefährdungsstufen!$B$2:$G$20,3,FALSE),"")</f>
        <v>0</v>
      </c>
      <c r="K1488" s="33" t="str">
        <f t="shared" si="139"/>
        <v>Landolt Elias (1991): Gefährdung der Farn- und Blütenpflanzen in der Schweiz</v>
      </c>
      <c r="L1488" s="3" t="s">
        <v>5</v>
      </c>
      <c r="M1488" s="3" t="s">
        <v>5</v>
      </c>
      <c r="N1488" s="11" t="str">
        <f>IF(M1488&lt;&gt;"",VLOOKUP(M1488,Gefährdungsstufen!$B$2:$G$20,6,FALSE),"")</f>
        <v>stark gefährdet</v>
      </c>
      <c r="O1488" s="33" t="str">
        <f t="shared" si="140"/>
        <v>Landolt Elias (1991): Gefährdung der Farn- und Blütenpflanzen in der Schweiz</v>
      </c>
      <c r="P1488" s="3" t="s">
        <v>1</v>
      </c>
      <c r="Q1488" s="3" t="s">
        <v>1</v>
      </c>
      <c r="R1488" s="11" t="str">
        <f>IF(Q1488&lt;&gt;"",VLOOKUP(Q1488,Gefährdungsstufen!$B$2:$G$20,6,FALSE),"")</f>
        <v>potentiell gefährdet</v>
      </c>
      <c r="S1488" s="33" t="str">
        <f t="shared" si="141"/>
        <v>Landolt Elias (1991): Gefährdung der Farn- und Blütenpflanzen in der Schweiz</v>
      </c>
      <c r="T1488" s="3" t="s">
        <v>5</v>
      </c>
      <c r="U1488" s="3" t="s">
        <v>5</v>
      </c>
      <c r="V1488" s="11" t="str">
        <f>IF(U1488&lt;&gt;"",VLOOKUP(U1488,Gefährdungsstufen!$B$2:$G$20,6,FALSE),"")</f>
        <v>stark gefährdet</v>
      </c>
      <c r="W1488" s="33" t="str">
        <f t="shared" si="142"/>
        <v>Landolt Elias (1991): Gefährdung der Farn- und Blütenpflanzen in der Schweiz</v>
      </c>
      <c r="X1488" s="3">
        <v>5</v>
      </c>
      <c r="Y1488" s="3" t="s">
        <v>8</v>
      </c>
      <c r="Z1488" s="3" t="s">
        <v>2</v>
      </c>
      <c r="AA1488" s="3">
        <v>4</v>
      </c>
      <c r="AB1488" s="3">
        <v>5</v>
      </c>
      <c r="AC1488" s="3">
        <v>4</v>
      </c>
      <c r="AD1488" s="3">
        <v>4</v>
      </c>
      <c r="AE1488" s="3"/>
      <c r="AF1488" s="3" t="str">
        <f>IF(AE1488&lt;&gt;"",VLOOKUP(AE1488,legende!$A$3:$C$6,2,FALSE),"")</f>
        <v/>
      </c>
      <c r="AG1488" s="71" t="str">
        <f>IF(AE1488&lt;&gt;"",VLOOKUP(AE1488,legende!$A$3:$C$6,3,FALSE),"")</f>
        <v/>
      </c>
      <c r="AH1488" s="3"/>
      <c r="AI1488" s="3" t="str">
        <f>IF(AH1488&lt;&gt;"",VLOOKUP(AH1488,legende!$F$3:$H$6,3,FALSE),"")</f>
        <v/>
      </c>
      <c r="AJ1488" s="71" t="str">
        <f>IF(AH1488&lt;&gt;"",VLOOKUP(AH1488,legende!$F$3:$H$6,2,FALSE),"")</f>
        <v/>
      </c>
      <c r="AK1488" s="3" t="s">
        <v>1</v>
      </c>
      <c r="AL1488" s="3" t="s">
        <v>1</v>
      </c>
      <c r="AM1488" s="11" t="str">
        <f>IF(AL1488&lt;&gt;"",VLOOKUP(AL1488,Gefährdungsstufen!$B$2:$G$20,6,FALSE),"")</f>
        <v>potentiell gefährdet</v>
      </c>
      <c r="AN1488" s="71">
        <f>IF(AL1488&lt;&gt;"",VLOOKUP(AL1488,Gefährdungsstufen!$B$2:$G$20,3,FALSE),"")</f>
        <v>0</v>
      </c>
      <c r="AO1488" s="3"/>
      <c r="AP1488" s="11" t="s">
        <v>26922</v>
      </c>
      <c r="AQ1488" s="11" t="e">
        <f t="shared" si="143"/>
        <v>#VALUE!</v>
      </c>
      <c r="AR1488" s="3">
        <v>0</v>
      </c>
      <c r="AS1488" s="3" t="s">
        <v>0</v>
      </c>
      <c r="AU1488" s="2">
        <v>2</v>
      </c>
    </row>
    <row r="1489" spans="1:54" s="2" customFormat="1" ht="15" hidden="1" customHeight="1">
      <c r="A1489" s="24" t="s">
        <v>26859</v>
      </c>
      <c r="B1489" s="5" t="s">
        <v>12146</v>
      </c>
      <c r="C1489" s="16" t="s">
        <v>24941</v>
      </c>
      <c r="D1489" s="3" t="s">
        <v>1</v>
      </c>
      <c r="E1489" s="3" t="str">
        <f>IF(D1489&lt;&gt;"",VLOOKUP($D1489,Gefährdungsstufen!$B$2:$G$20,6,FALSE),"")</f>
        <v>potentiell gefährdet</v>
      </c>
      <c r="F1489" s="71">
        <f>IF(D1489&lt;&gt;"",VLOOKUP($D1489,Gefährdungsstufen!$B$2:$G$20,3,FALSE),"")</f>
        <v>0</v>
      </c>
      <c r="G1489" s="33" t="str">
        <f t="shared" si="138"/>
        <v>Landolt Elias (1991): Gefährdung der Farn- und Blütenpflanzen in der Schweiz</v>
      </c>
      <c r="H1489" s="3" t="s">
        <v>1</v>
      </c>
      <c r="I1489" s="3" t="str">
        <f>IF(H1489&lt;&gt;"",VLOOKUP($H1489,Gefährdungsstufen!$B$2:$G$20,6,FALSE),"")</f>
        <v>potentiell gefährdet</v>
      </c>
      <c r="J1489" s="71">
        <f>IF(H1489&lt;&gt;"",VLOOKUP($H1489,Gefährdungsstufen!$B$2:$G$20,3,FALSE),"")</f>
        <v>0</v>
      </c>
      <c r="K1489" s="33" t="str">
        <f t="shared" si="139"/>
        <v>Landolt Elias (1991): Gefährdung der Farn- und Blütenpflanzen in der Schweiz</v>
      </c>
      <c r="L1489" s="3" t="s">
        <v>1</v>
      </c>
      <c r="M1489" s="3" t="s">
        <v>1</v>
      </c>
      <c r="N1489" s="11" t="str">
        <f>IF(M1489&lt;&gt;"",VLOOKUP(M1489,Gefährdungsstufen!$B$2:$G$20,6,FALSE),"")</f>
        <v>potentiell gefährdet</v>
      </c>
      <c r="O1489" s="33" t="str">
        <f t="shared" si="140"/>
        <v>Landolt Elias (1991): Gefährdung der Farn- und Blütenpflanzen in der Schweiz</v>
      </c>
      <c r="P1489" s="3" t="s">
        <v>1</v>
      </c>
      <c r="Q1489" s="3" t="s">
        <v>1</v>
      </c>
      <c r="R1489" s="11" t="str">
        <f>IF(Q1489&lt;&gt;"",VLOOKUP(Q1489,Gefährdungsstufen!$B$2:$G$20,6,FALSE),"")</f>
        <v>potentiell gefährdet</v>
      </c>
      <c r="S1489" s="33" t="str">
        <f t="shared" si="141"/>
        <v>Landolt Elias (1991): Gefährdung der Farn- und Blütenpflanzen in der Schweiz</v>
      </c>
      <c r="T1489" s="3" t="s">
        <v>5</v>
      </c>
      <c r="U1489" s="3" t="s">
        <v>5</v>
      </c>
      <c r="V1489" s="11" t="str">
        <f>IF(U1489&lt;&gt;"",VLOOKUP(U1489,Gefährdungsstufen!$B$2:$G$20,6,FALSE),"")</f>
        <v>stark gefährdet</v>
      </c>
      <c r="W1489" s="33" t="str">
        <f t="shared" si="142"/>
        <v>Landolt Elias (1991): Gefährdung der Farn- und Blütenpflanzen in der Schweiz</v>
      </c>
      <c r="X1489" s="3">
        <v>6</v>
      </c>
      <c r="Y1489" s="3" t="s">
        <v>8</v>
      </c>
      <c r="Z1489" s="3" t="s">
        <v>2</v>
      </c>
      <c r="AA1489" s="3">
        <v>4</v>
      </c>
      <c r="AB1489" s="3">
        <v>5</v>
      </c>
      <c r="AC1489" s="3">
        <v>4</v>
      </c>
      <c r="AD1489" s="3">
        <v>4</v>
      </c>
      <c r="AE1489" s="3" t="s">
        <v>7</v>
      </c>
      <c r="AF1489" s="3" t="str">
        <f>IF(AE1489&lt;&gt;"",VLOOKUP(AE1489,legende!$A$3:$C$6,2,FALSE),"")</f>
        <v>gross</v>
      </c>
      <c r="AG1489" s="71">
        <f>IF(AE1489&lt;&gt;"",VLOOKUP(AE1489,legende!$A$3:$C$6,3,FALSE),"")</f>
        <v>0</v>
      </c>
      <c r="AH1489" s="3" t="s">
        <v>6</v>
      </c>
      <c r="AI1489" s="3" t="str">
        <f>IF(AH1489&lt;&gt;"",VLOOKUP(AH1489,legende!$F$3:$H$6,3,FALSE),"")</f>
        <v>klein: &lt;1/4</v>
      </c>
      <c r="AJ1489" s="71">
        <f>IF(AH1489&lt;&gt;"",VLOOKUP(AH1489,legende!$F$3:$H$6,2,FALSE),"")</f>
        <v>0</v>
      </c>
      <c r="AK1489" s="3" t="s">
        <v>5</v>
      </c>
      <c r="AL1489" s="3" t="s">
        <v>5</v>
      </c>
      <c r="AM1489" s="11" t="str">
        <f>IF(AL1489&lt;&gt;"",VLOOKUP(AL1489,Gefährdungsstufen!$B$2:$G$20,6,FALSE),"")</f>
        <v>stark gefährdet</v>
      </c>
      <c r="AN1489" s="71">
        <f>IF(AL1489&lt;&gt;"",VLOOKUP(AL1489,Gefährdungsstufen!$B$2:$G$20,3,FALSE),"")</f>
        <v>4</v>
      </c>
      <c r="AO1489" s="3"/>
      <c r="AP1489" s="11"/>
      <c r="AQ1489" s="11">
        <f t="shared" si="143"/>
        <v>4</v>
      </c>
      <c r="AR1489" s="3">
        <v>2</v>
      </c>
      <c r="AS1489" s="3">
        <v>2</v>
      </c>
      <c r="AT1489" s="2">
        <v>1</v>
      </c>
      <c r="AV1489" s="2" t="s">
        <v>36</v>
      </c>
      <c r="AW1489" s="2" t="s">
        <v>35</v>
      </c>
    </row>
    <row r="1490" spans="1:54" s="2" customFormat="1" ht="15" hidden="1" customHeight="1">
      <c r="A1490" s="24" t="s">
        <v>26859</v>
      </c>
      <c r="B1490" s="5" t="s">
        <v>15746</v>
      </c>
      <c r="C1490" s="16" t="s">
        <v>15747</v>
      </c>
      <c r="D1490" s="3" t="s">
        <v>1</v>
      </c>
      <c r="E1490" s="3" t="str">
        <f>IF(D1490&lt;&gt;"",VLOOKUP($D1490,Gefährdungsstufen!$B$2:$G$20,6,FALSE),"")</f>
        <v>potentiell gefährdet</v>
      </c>
      <c r="F1490" s="71">
        <f>IF(D1490&lt;&gt;"",VLOOKUP($D1490,Gefährdungsstufen!$B$2:$G$20,3,FALSE),"")</f>
        <v>0</v>
      </c>
      <c r="G1490" s="33" t="str">
        <f t="shared" si="138"/>
        <v>Landolt Elias (1991): Gefährdung der Farn- und Blütenpflanzen in der Schweiz</v>
      </c>
      <c r="H1490" s="3" t="s">
        <v>1</v>
      </c>
      <c r="I1490" s="3" t="str">
        <f>IF(H1490&lt;&gt;"",VLOOKUP($H1490,Gefährdungsstufen!$B$2:$G$20,6,FALSE),"")</f>
        <v>potentiell gefährdet</v>
      </c>
      <c r="J1490" s="71">
        <f>IF(H1490&lt;&gt;"",VLOOKUP($H1490,Gefährdungsstufen!$B$2:$G$20,3,FALSE),"")</f>
        <v>0</v>
      </c>
      <c r="K1490" s="33" t="str">
        <f t="shared" si="139"/>
        <v>Landolt Elias (1991): Gefährdung der Farn- und Blütenpflanzen in der Schweiz</v>
      </c>
      <c r="L1490" s="3" t="s">
        <v>1</v>
      </c>
      <c r="M1490" s="3" t="s">
        <v>1</v>
      </c>
      <c r="N1490" s="11" t="str">
        <f>IF(M1490&lt;&gt;"",VLOOKUP(M1490,Gefährdungsstufen!$B$2:$G$20,6,FALSE),"")</f>
        <v>potentiell gefährdet</v>
      </c>
      <c r="O1490" s="33" t="str">
        <f t="shared" si="140"/>
        <v>Landolt Elias (1991): Gefährdung der Farn- und Blütenpflanzen in der Schweiz</v>
      </c>
      <c r="P1490" s="3" t="s">
        <v>1</v>
      </c>
      <c r="Q1490" s="3" t="s">
        <v>1</v>
      </c>
      <c r="R1490" s="11" t="str">
        <f>IF(Q1490&lt;&gt;"",VLOOKUP(Q1490,Gefährdungsstufen!$B$2:$G$20,6,FALSE),"")</f>
        <v>potentiell gefährdet</v>
      </c>
      <c r="S1490" s="33" t="str">
        <f t="shared" si="141"/>
        <v>Landolt Elias (1991): Gefährdung der Farn- und Blütenpflanzen in der Schweiz</v>
      </c>
      <c r="T1490" s="3" t="s">
        <v>1</v>
      </c>
      <c r="U1490" s="3" t="s">
        <v>1</v>
      </c>
      <c r="V1490" s="11" t="str">
        <f>IF(U1490&lt;&gt;"",VLOOKUP(U1490,Gefährdungsstufen!$B$2:$G$20,6,FALSE),"")</f>
        <v>potentiell gefährdet</v>
      </c>
      <c r="W1490" s="33" t="str">
        <f t="shared" si="142"/>
        <v>Landolt Elias (1991): Gefährdung der Farn- und Blütenpflanzen in der Schweiz</v>
      </c>
      <c r="X1490" s="3">
        <v>1</v>
      </c>
      <c r="Y1490" s="3" t="s">
        <v>8</v>
      </c>
      <c r="Z1490" s="3" t="s">
        <v>2</v>
      </c>
      <c r="AA1490" s="3">
        <v>7</v>
      </c>
      <c r="AB1490" s="3">
        <v>7</v>
      </c>
      <c r="AC1490" s="3">
        <v>7</v>
      </c>
      <c r="AD1490" s="3">
        <v>5</v>
      </c>
      <c r="AE1490" s="3"/>
      <c r="AF1490" s="3" t="str">
        <f>IF(AE1490&lt;&gt;"",VLOOKUP(AE1490,legende!$A$3:$C$6,2,FALSE),"")</f>
        <v/>
      </c>
      <c r="AG1490" s="71" t="str">
        <f>IF(AE1490&lt;&gt;"",VLOOKUP(AE1490,legende!$A$3:$C$6,3,FALSE),"")</f>
        <v/>
      </c>
      <c r="AH1490" s="3"/>
      <c r="AI1490" s="3" t="str">
        <f>IF(AH1490&lt;&gt;"",VLOOKUP(AH1490,legende!$F$3:$H$6,3,FALSE),"")</f>
        <v/>
      </c>
      <c r="AJ1490" s="71" t="str">
        <f>IF(AH1490&lt;&gt;"",VLOOKUP(AH1490,legende!$F$3:$H$6,2,FALSE),"")</f>
        <v/>
      </c>
      <c r="AK1490" s="3" t="s">
        <v>1</v>
      </c>
      <c r="AL1490" s="3" t="s">
        <v>1</v>
      </c>
      <c r="AM1490" s="11" t="str">
        <f>IF(AL1490&lt;&gt;"",VLOOKUP(AL1490,Gefährdungsstufen!$B$2:$G$20,6,FALSE),"")</f>
        <v>potentiell gefährdet</v>
      </c>
      <c r="AN1490" s="71">
        <f>IF(AL1490&lt;&gt;"",VLOOKUP(AL1490,Gefährdungsstufen!$B$2:$G$20,3,FALSE),"")</f>
        <v>0</v>
      </c>
      <c r="AO1490" s="3"/>
      <c r="AP1490" s="11" t="s">
        <v>26922</v>
      </c>
      <c r="AQ1490" s="11" t="e">
        <f t="shared" si="143"/>
        <v>#VALUE!</v>
      </c>
      <c r="AR1490" s="3">
        <v>0</v>
      </c>
      <c r="AS1490" s="3" t="s">
        <v>0</v>
      </c>
      <c r="AT1490" s="2">
        <v>1</v>
      </c>
    </row>
    <row r="1491" spans="1:54" s="2" customFormat="1" ht="15" hidden="1" customHeight="1">
      <c r="A1491" s="24" t="s">
        <v>26859</v>
      </c>
      <c r="B1491" s="5" t="s">
        <v>8853</v>
      </c>
      <c r="C1491" s="16" t="s">
        <v>8854</v>
      </c>
      <c r="D1491" s="3" t="s">
        <v>1</v>
      </c>
      <c r="E1491" s="3" t="str">
        <f>IF(D1491&lt;&gt;"",VLOOKUP($D1491,Gefährdungsstufen!$B$2:$G$20,6,FALSE),"")</f>
        <v>potentiell gefährdet</v>
      </c>
      <c r="F1491" s="71">
        <f>IF(D1491&lt;&gt;"",VLOOKUP($D1491,Gefährdungsstufen!$B$2:$G$20,3,FALSE),"")</f>
        <v>0</v>
      </c>
      <c r="G1491" s="33" t="str">
        <f t="shared" si="138"/>
        <v>Landolt Elias (1991): Gefährdung der Farn- und Blütenpflanzen in der Schweiz</v>
      </c>
      <c r="H1491" s="3" t="s">
        <v>45</v>
      </c>
      <c r="I1491" s="3" t="str">
        <f>IF(H1491&lt;&gt;"",VLOOKUP($H1491,Gefährdungsstufen!$B$2:$G$20,6,FALSE),"")</f>
        <v>gefährdet</v>
      </c>
      <c r="J1491" s="71">
        <f>IF(H1491&lt;&gt;"",VLOOKUP($H1491,Gefährdungsstufen!$B$2:$G$20,3,FALSE),"")</f>
        <v>3</v>
      </c>
      <c r="K1491" s="33" t="str">
        <f t="shared" si="139"/>
        <v>Landolt Elias (1991): Gefährdung der Farn- und Blütenpflanzen in der Schweiz</v>
      </c>
      <c r="L1491" s="3" t="s">
        <v>45</v>
      </c>
      <c r="M1491" s="3" t="s">
        <v>45</v>
      </c>
      <c r="N1491" s="11" t="str">
        <f>IF(M1491&lt;&gt;"",VLOOKUP(M1491,Gefährdungsstufen!$B$2:$G$20,6,FALSE),"")</f>
        <v>gefährdet</v>
      </c>
      <c r="O1491" s="33" t="str">
        <f t="shared" si="140"/>
        <v>Landolt Elias (1991): Gefährdung der Farn- und Blütenpflanzen in der Schweiz</v>
      </c>
      <c r="P1491" s="3" t="s">
        <v>14</v>
      </c>
      <c r="Q1491" s="3" t="s">
        <v>14</v>
      </c>
      <c r="R1491" s="11" t="str">
        <f>IF(Q1491&lt;&gt;"",VLOOKUP(Q1491,Gefährdungsstufen!$B$2:$G$20,6,FALSE),"")</f>
        <v>vom Aussterben bedroht</v>
      </c>
      <c r="S1491" s="33" t="str">
        <f t="shared" si="141"/>
        <v>Landolt Elias (1991): Gefährdung der Farn- und Blütenpflanzen in der Schweiz</v>
      </c>
      <c r="T1491" s="3" t="s">
        <v>9</v>
      </c>
      <c r="U1491" s="3" t="s">
        <v>9</v>
      </c>
      <c r="V1491" s="11" t="str">
        <f>IF(U1491&lt;&gt;"",VLOOKUP(U1491,Gefährdungsstufen!$B$2:$G$20,6,FALSE),"")</f>
        <v>vom Aussterben bedroht</v>
      </c>
      <c r="W1491" s="33" t="str">
        <f t="shared" si="142"/>
        <v>Landolt Elias (1991): Gefährdung der Farn- und Blütenpflanzen in der Schweiz</v>
      </c>
      <c r="X1491" s="3">
        <v>1</v>
      </c>
      <c r="Y1491" s="3" t="s">
        <v>8</v>
      </c>
      <c r="Z1491" s="3" t="s">
        <v>2</v>
      </c>
      <c r="AA1491" s="3">
        <v>3</v>
      </c>
      <c r="AB1491" s="3">
        <v>4</v>
      </c>
      <c r="AC1491" s="3">
        <v>2</v>
      </c>
      <c r="AD1491" s="3">
        <v>3</v>
      </c>
      <c r="AE1491" s="3" t="s">
        <v>7</v>
      </c>
      <c r="AF1491" s="3" t="str">
        <f>IF(AE1491&lt;&gt;"",VLOOKUP(AE1491,legende!$A$3:$C$6,2,FALSE),"")</f>
        <v>gross</v>
      </c>
      <c r="AG1491" s="71">
        <f>IF(AE1491&lt;&gt;"",VLOOKUP(AE1491,legende!$A$3:$C$6,3,FALSE),"")</f>
        <v>0</v>
      </c>
      <c r="AH1491" s="3" t="s">
        <v>6</v>
      </c>
      <c r="AI1491" s="3" t="str">
        <f>IF(AH1491&lt;&gt;"",VLOOKUP(AH1491,legende!$F$3:$H$6,3,FALSE),"")</f>
        <v>klein: &lt;1/4</v>
      </c>
      <c r="AJ1491" s="71">
        <f>IF(AH1491&lt;&gt;"",VLOOKUP(AH1491,legende!$F$3:$H$6,2,FALSE),"")</f>
        <v>0</v>
      </c>
      <c r="AK1491" s="3" t="s">
        <v>9</v>
      </c>
      <c r="AL1491" s="3" t="s">
        <v>9</v>
      </c>
      <c r="AM1491" s="11" t="str">
        <f>IF(AL1491&lt;&gt;"",VLOOKUP(AL1491,Gefährdungsstufen!$B$2:$G$20,6,FALSE),"")</f>
        <v>vom Aussterben bedroht</v>
      </c>
      <c r="AN1491" s="71">
        <f>IF(AL1491&lt;&gt;"",VLOOKUP(AL1491,Gefährdungsstufen!$B$2:$G$20,3,FALSE),"")</f>
        <v>5</v>
      </c>
      <c r="AO1491" s="3"/>
      <c r="AP1491" s="11"/>
      <c r="AQ1491" s="11">
        <f t="shared" si="143"/>
        <v>8</v>
      </c>
      <c r="AR1491" s="3">
        <v>5</v>
      </c>
      <c r="AS1491" s="3">
        <v>5</v>
      </c>
      <c r="AT1491" s="2">
        <v>1</v>
      </c>
    </row>
    <row r="1492" spans="1:54" s="2" customFormat="1" ht="15" hidden="1" customHeight="1">
      <c r="A1492" s="24" t="s">
        <v>26859</v>
      </c>
      <c r="B1492" s="5" t="s">
        <v>14179</v>
      </c>
      <c r="C1492" s="16" t="s">
        <v>14180</v>
      </c>
      <c r="D1492" s="3" t="s">
        <v>1</v>
      </c>
      <c r="E1492" s="3" t="str">
        <f>IF(D1492&lt;&gt;"",VLOOKUP($D1492,Gefährdungsstufen!$B$2:$G$20,6,FALSE),"")</f>
        <v>potentiell gefährdet</v>
      </c>
      <c r="F1492" s="71">
        <f>IF(D1492&lt;&gt;"",VLOOKUP($D1492,Gefährdungsstufen!$B$2:$G$20,3,FALSE),"")</f>
        <v>0</v>
      </c>
      <c r="G1492" s="33" t="str">
        <f t="shared" si="138"/>
        <v>Landolt Elias (1991): Gefährdung der Farn- und Blütenpflanzen in der Schweiz</v>
      </c>
      <c r="H1492" s="3" t="s">
        <v>1</v>
      </c>
      <c r="I1492" s="3" t="str">
        <f>IF(H1492&lt;&gt;"",VLOOKUP($H1492,Gefährdungsstufen!$B$2:$G$20,6,FALSE),"")</f>
        <v>potentiell gefährdet</v>
      </c>
      <c r="J1492" s="71">
        <f>IF(H1492&lt;&gt;"",VLOOKUP($H1492,Gefährdungsstufen!$B$2:$G$20,3,FALSE),"")</f>
        <v>0</v>
      </c>
      <c r="K1492" s="33" t="str">
        <f t="shared" si="139"/>
        <v>Landolt Elias (1991): Gefährdung der Farn- und Blütenpflanzen in der Schweiz</v>
      </c>
      <c r="L1492" s="3" t="s">
        <v>1</v>
      </c>
      <c r="M1492" s="3" t="s">
        <v>1</v>
      </c>
      <c r="N1492" s="11" t="str">
        <f>IF(M1492&lt;&gt;"",VLOOKUP(M1492,Gefährdungsstufen!$B$2:$G$20,6,FALSE),"")</f>
        <v>potentiell gefährdet</v>
      </c>
      <c r="O1492" s="33" t="str">
        <f t="shared" si="140"/>
        <v>Landolt Elias (1991): Gefährdung der Farn- und Blütenpflanzen in der Schweiz</v>
      </c>
      <c r="P1492" s="3" t="s">
        <v>9</v>
      </c>
      <c r="Q1492" s="3" t="s">
        <v>9</v>
      </c>
      <c r="R1492" s="11" t="str">
        <f>IF(Q1492&lt;&gt;"",VLOOKUP(Q1492,Gefährdungsstufen!$B$2:$G$20,6,FALSE),"")</f>
        <v>vom Aussterben bedroht</v>
      </c>
      <c r="S1492" s="33" t="str">
        <f t="shared" si="141"/>
        <v>Landolt Elias (1991): Gefährdung der Farn- und Blütenpflanzen in der Schweiz</v>
      </c>
      <c r="T1492" s="3" t="s">
        <v>5</v>
      </c>
      <c r="U1492" s="3" t="s">
        <v>5</v>
      </c>
      <c r="V1492" s="11" t="str">
        <f>IF(U1492&lt;&gt;"",VLOOKUP(U1492,Gefährdungsstufen!$B$2:$G$20,6,FALSE),"")</f>
        <v>stark gefährdet</v>
      </c>
      <c r="W1492" s="33" t="str">
        <f t="shared" si="142"/>
        <v>Landolt Elias (1991): Gefährdung der Farn- und Blütenpflanzen in der Schweiz</v>
      </c>
      <c r="X1492" s="3">
        <v>5</v>
      </c>
      <c r="Y1492" s="3" t="s">
        <v>8</v>
      </c>
      <c r="Z1492" s="3" t="s">
        <v>2</v>
      </c>
      <c r="AA1492" s="3">
        <v>4</v>
      </c>
      <c r="AB1492" s="3">
        <v>99</v>
      </c>
      <c r="AC1492" s="3">
        <v>99</v>
      </c>
      <c r="AD1492" s="3">
        <v>99</v>
      </c>
      <c r="AE1492" s="3" t="s">
        <v>7</v>
      </c>
      <c r="AF1492" s="3" t="str">
        <f>IF(AE1492&lt;&gt;"",VLOOKUP(AE1492,legende!$A$3:$C$6,2,FALSE),"")</f>
        <v>gross</v>
      </c>
      <c r="AG1492" s="71">
        <f>IF(AE1492&lt;&gt;"",VLOOKUP(AE1492,legende!$A$3:$C$6,3,FALSE),"")</f>
        <v>0</v>
      </c>
      <c r="AH1492" s="3" t="s">
        <v>6</v>
      </c>
      <c r="AI1492" s="3" t="str">
        <f>IF(AH1492&lt;&gt;"",VLOOKUP(AH1492,legende!$F$3:$H$6,3,FALSE),"")</f>
        <v>klein: &lt;1/4</v>
      </c>
      <c r="AJ1492" s="71">
        <f>IF(AH1492&lt;&gt;"",VLOOKUP(AH1492,legende!$F$3:$H$6,2,FALSE),"")</f>
        <v>0</v>
      </c>
      <c r="AK1492" s="3"/>
      <c r="AL1492" s="3"/>
      <c r="AM1492" s="11" t="str">
        <f>IF(AL1492&lt;&gt;"",VLOOKUP(AL1492,Gefährdungsstufen!$B$2:$G$20,6,FALSE),"")</f>
        <v/>
      </c>
      <c r="AN1492" s="71" t="str">
        <f>IF(AL1492&lt;&gt;"",VLOOKUP(AL1492,Gefährdungsstufen!$B$2:$G$20,3,FALSE),"")</f>
        <v/>
      </c>
      <c r="AO1492" s="3"/>
      <c r="AP1492" s="11" t="s">
        <v>26922</v>
      </c>
      <c r="AQ1492" s="11" t="e">
        <f t="shared" si="143"/>
        <v>#VALUE!</v>
      </c>
      <c r="AR1492" s="3">
        <v>0</v>
      </c>
      <c r="AS1492" s="3" t="s">
        <v>0</v>
      </c>
      <c r="AT1492" s="2">
        <v>1</v>
      </c>
      <c r="AU1492" s="2">
        <v>2</v>
      </c>
    </row>
    <row r="1493" spans="1:54" s="2" customFormat="1" ht="15" hidden="1" customHeight="1">
      <c r="A1493" s="24" t="s">
        <v>26859</v>
      </c>
      <c r="B1493" s="5" t="s">
        <v>18035</v>
      </c>
      <c r="C1493" s="16" t="s">
        <v>18036</v>
      </c>
      <c r="D1493" s="3" t="s">
        <v>1</v>
      </c>
      <c r="E1493" s="3" t="str">
        <f>IF(D1493&lt;&gt;"",VLOOKUP($D1493,Gefährdungsstufen!$B$2:$G$20,6,FALSE),"")</f>
        <v>potentiell gefährdet</v>
      </c>
      <c r="F1493" s="71">
        <f>IF(D1493&lt;&gt;"",VLOOKUP($D1493,Gefährdungsstufen!$B$2:$G$20,3,FALSE),"")</f>
        <v>0</v>
      </c>
      <c r="G1493" s="33" t="str">
        <f t="shared" si="138"/>
        <v>Landolt Elias (1991): Gefährdung der Farn- und Blütenpflanzen in der Schweiz</v>
      </c>
      <c r="H1493" s="3" t="s">
        <v>1</v>
      </c>
      <c r="I1493" s="3" t="str">
        <f>IF(H1493&lt;&gt;"",VLOOKUP($H1493,Gefährdungsstufen!$B$2:$G$20,6,FALSE),"")</f>
        <v>potentiell gefährdet</v>
      </c>
      <c r="J1493" s="71">
        <f>IF(H1493&lt;&gt;"",VLOOKUP($H1493,Gefährdungsstufen!$B$2:$G$20,3,FALSE),"")</f>
        <v>0</v>
      </c>
      <c r="K1493" s="33" t="str">
        <f t="shared" si="139"/>
        <v>Landolt Elias (1991): Gefährdung der Farn- und Blütenpflanzen in der Schweiz</v>
      </c>
      <c r="L1493" s="3" t="s">
        <v>1</v>
      </c>
      <c r="M1493" s="3" t="s">
        <v>1</v>
      </c>
      <c r="N1493" s="11" t="str">
        <f>IF(M1493&lt;&gt;"",VLOOKUP(M1493,Gefährdungsstufen!$B$2:$G$20,6,FALSE),"")</f>
        <v>potentiell gefährdet</v>
      </c>
      <c r="O1493" s="33" t="str">
        <f t="shared" si="140"/>
        <v>Landolt Elias (1991): Gefährdung der Farn- und Blütenpflanzen in der Schweiz</v>
      </c>
      <c r="P1493" s="3" t="s">
        <v>1</v>
      </c>
      <c r="Q1493" s="3" t="s">
        <v>1</v>
      </c>
      <c r="R1493" s="11" t="str">
        <f>IF(Q1493&lt;&gt;"",VLOOKUP(Q1493,Gefährdungsstufen!$B$2:$G$20,6,FALSE),"")</f>
        <v>potentiell gefährdet</v>
      </c>
      <c r="S1493" s="33" t="str">
        <f t="shared" si="141"/>
        <v>Landolt Elias (1991): Gefährdung der Farn- und Blütenpflanzen in der Schweiz</v>
      </c>
      <c r="T1493" s="3" t="s">
        <v>1</v>
      </c>
      <c r="U1493" s="3" t="s">
        <v>1</v>
      </c>
      <c r="V1493" s="11" t="str">
        <f>IF(U1493&lt;&gt;"",VLOOKUP(U1493,Gefährdungsstufen!$B$2:$G$20,6,FALSE),"")</f>
        <v>potentiell gefährdet</v>
      </c>
      <c r="W1493" s="33" t="str">
        <f t="shared" si="142"/>
        <v>Landolt Elias (1991): Gefährdung der Farn- und Blütenpflanzen in der Schweiz</v>
      </c>
      <c r="X1493" s="3">
        <v>1</v>
      </c>
      <c r="Y1493" s="3" t="s">
        <v>8</v>
      </c>
      <c r="Z1493" s="3" t="s">
        <v>2</v>
      </c>
      <c r="AA1493" s="3">
        <v>5</v>
      </c>
      <c r="AB1493" s="3">
        <v>7</v>
      </c>
      <c r="AC1493" s="3">
        <v>5</v>
      </c>
      <c r="AD1493" s="3">
        <v>3</v>
      </c>
      <c r="AE1493" s="3"/>
      <c r="AF1493" s="3" t="str">
        <f>IF(AE1493&lt;&gt;"",VLOOKUP(AE1493,legende!$A$3:$C$6,2,FALSE),"")</f>
        <v/>
      </c>
      <c r="AG1493" s="71" t="str">
        <f>IF(AE1493&lt;&gt;"",VLOOKUP(AE1493,legende!$A$3:$C$6,3,FALSE),"")</f>
        <v/>
      </c>
      <c r="AH1493" s="3"/>
      <c r="AI1493" s="3" t="str">
        <f>IF(AH1493&lt;&gt;"",VLOOKUP(AH1493,legende!$F$3:$H$6,3,FALSE),"")</f>
        <v/>
      </c>
      <c r="AJ1493" s="71" t="str">
        <f>IF(AH1493&lt;&gt;"",VLOOKUP(AH1493,legende!$F$3:$H$6,2,FALSE),"")</f>
        <v/>
      </c>
      <c r="AK1493" s="3" t="s">
        <v>1</v>
      </c>
      <c r="AL1493" s="3" t="s">
        <v>1</v>
      </c>
      <c r="AM1493" s="11" t="str">
        <f>IF(AL1493&lt;&gt;"",VLOOKUP(AL1493,Gefährdungsstufen!$B$2:$G$20,6,FALSE),"")</f>
        <v>potentiell gefährdet</v>
      </c>
      <c r="AN1493" s="71">
        <f>IF(AL1493&lt;&gt;"",VLOOKUP(AL1493,Gefährdungsstufen!$B$2:$G$20,3,FALSE),"")</f>
        <v>0</v>
      </c>
      <c r="AO1493" s="3"/>
      <c r="AP1493" s="11" t="s">
        <v>26922</v>
      </c>
      <c r="AQ1493" s="11" t="e">
        <f t="shared" si="143"/>
        <v>#VALUE!</v>
      </c>
      <c r="AR1493" s="3">
        <v>0</v>
      </c>
      <c r="AS1493" s="3" t="s">
        <v>0</v>
      </c>
      <c r="AT1493" s="2">
        <v>1</v>
      </c>
    </row>
    <row r="1494" spans="1:54" s="2" customFormat="1" ht="15" hidden="1" customHeight="1">
      <c r="A1494" s="24" t="s">
        <v>26859</v>
      </c>
      <c r="B1494" s="5" t="s">
        <v>9855</v>
      </c>
      <c r="C1494" s="16" t="s">
        <v>9856</v>
      </c>
      <c r="D1494" s="3" t="s">
        <v>1</v>
      </c>
      <c r="E1494" s="3" t="str">
        <f>IF(D1494&lt;&gt;"",VLOOKUP($D1494,Gefährdungsstufen!$B$2:$G$20,6,FALSE),"")</f>
        <v>potentiell gefährdet</v>
      </c>
      <c r="F1494" s="71">
        <f>IF(D1494&lt;&gt;"",VLOOKUP($D1494,Gefährdungsstufen!$B$2:$G$20,3,FALSE),"")</f>
        <v>0</v>
      </c>
      <c r="G1494" s="33" t="str">
        <f t="shared" si="138"/>
        <v>Landolt Elias (1991): Gefährdung der Farn- und Blütenpflanzen in der Schweiz</v>
      </c>
      <c r="H1494" s="3" t="s">
        <v>1</v>
      </c>
      <c r="I1494" s="3" t="str">
        <f>IF(H1494&lt;&gt;"",VLOOKUP($H1494,Gefährdungsstufen!$B$2:$G$20,6,FALSE),"")</f>
        <v>potentiell gefährdet</v>
      </c>
      <c r="J1494" s="71">
        <f>IF(H1494&lt;&gt;"",VLOOKUP($H1494,Gefährdungsstufen!$B$2:$G$20,3,FALSE),"")</f>
        <v>0</v>
      </c>
      <c r="K1494" s="33" t="str">
        <f t="shared" si="139"/>
        <v>Landolt Elias (1991): Gefährdung der Farn- und Blütenpflanzen in der Schweiz</v>
      </c>
      <c r="L1494" s="3" t="s">
        <v>1</v>
      </c>
      <c r="M1494" s="3" t="s">
        <v>1</v>
      </c>
      <c r="N1494" s="11" t="str">
        <f>IF(M1494&lt;&gt;"",VLOOKUP(M1494,Gefährdungsstufen!$B$2:$G$20,6,FALSE),"")</f>
        <v>potentiell gefährdet</v>
      </c>
      <c r="O1494" s="33" t="str">
        <f t="shared" si="140"/>
        <v>Landolt Elias (1991): Gefährdung der Farn- und Blütenpflanzen in der Schweiz</v>
      </c>
      <c r="P1494" s="3" t="s">
        <v>1</v>
      </c>
      <c r="Q1494" s="3" t="s">
        <v>1</v>
      </c>
      <c r="R1494" s="11" t="str">
        <f>IF(Q1494&lt;&gt;"",VLOOKUP(Q1494,Gefährdungsstufen!$B$2:$G$20,6,FALSE),"")</f>
        <v>potentiell gefährdet</v>
      </c>
      <c r="S1494" s="33" t="str">
        <f t="shared" si="141"/>
        <v>Landolt Elias (1991): Gefährdung der Farn- und Blütenpflanzen in der Schweiz</v>
      </c>
      <c r="T1494" s="3" t="s">
        <v>1</v>
      </c>
      <c r="U1494" s="3" t="s">
        <v>1</v>
      </c>
      <c r="V1494" s="11" t="str">
        <f>IF(U1494&lt;&gt;"",VLOOKUP(U1494,Gefährdungsstufen!$B$2:$G$20,6,FALSE),"")</f>
        <v>potentiell gefährdet</v>
      </c>
      <c r="W1494" s="33" t="str">
        <f t="shared" si="142"/>
        <v>Landolt Elias (1991): Gefährdung der Farn- und Blütenpflanzen in der Schweiz</v>
      </c>
      <c r="X1494" s="3">
        <v>8</v>
      </c>
      <c r="Y1494" s="3" t="s">
        <v>8</v>
      </c>
      <c r="Z1494" s="3" t="s">
        <v>2</v>
      </c>
      <c r="AA1494" s="3">
        <v>5</v>
      </c>
      <c r="AB1494" s="3">
        <v>5</v>
      </c>
      <c r="AC1494" s="3">
        <v>5</v>
      </c>
      <c r="AD1494" s="3">
        <v>5</v>
      </c>
      <c r="AE1494" s="3" t="s">
        <v>7</v>
      </c>
      <c r="AF1494" s="3" t="str">
        <f>IF(AE1494&lt;&gt;"",VLOOKUP(AE1494,legende!$A$3:$C$6,2,FALSE),"")</f>
        <v>gross</v>
      </c>
      <c r="AG1494" s="71">
        <f>IF(AE1494&lt;&gt;"",VLOOKUP(AE1494,legende!$A$3:$C$6,3,FALSE),"")</f>
        <v>0</v>
      </c>
      <c r="AH1494" s="3" t="s">
        <v>6</v>
      </c>
      <c r="AI1494" s="3" t="str">
        <f>IF(AH1494&lt;&gt;"",VLOOKUP(AH1494,legende!$F$3:$H$6,3,FALSE),"")</f>
        <v>klein: &lt;1/4</v>
      </c>
      <c r="AJ1494" s="71">
        <f>IF(AH1494&lt;&gt;"",VLOOKUP(AH1494,legende!$F$3:$H$6,2,FALSE),"")</f>
        <v>0</v>
      </c>
      <c r="AK1494" s="3" t="s">
        <v>1</v>
      </c>
      <c r="AL1494" s="3" t="s">
        <v>1</v>
      </c>
      <c r="AM1494" s="11" t="str">
        <f>IF(AL1494&lt;&gt;"",VLOOKUP(AL1494,Gefährdungsstufen!$B$2:$G$20,6,FALSE),"")</f>
        <v>potentiell gefährdet</v>
      </c>
      <c r="AN1494" s="71">
        <f>IF(AL1494&lt;&gt;"",VLOOKUP(AL1494,Gefährdungsstufen!$B$2:$G$20,3,FALSE),"")</f>
        <v>0</v>
      </c>
      <c r="AO1494" s="3"/>
      <c r="AP1494" s="11"/>
      <c r="AQ1494" s="11">
        <f t="shared" si="143"/>
        <v>0</v>
      </c>
      <c r="AR1494" s="3">
        <v>0</v>
      </c>
      <c r="AS1494" s="3">
        <v>0</v>
      </c>
      <c r="AX1494" s="2" t="s">
        <v>90</v>
      </c>
      <c r="AY1494" s="2" t="s">
        <v>72</v>
      </c>
    </row>
    <row r="1495" spans="1:54" s="2" customFormat="1" ht="15" hidden="1" customHeight="1">
      <c r="A1495" s="24" t="s">
        <v>26859</v>
      </c>
      <c r="B1495" s="5" t="s">
        <v>15973</v>
      </c>
      <c r="C1495" s="16" t="s">
        <v>15974</v>
      </c>
      <c r="D1495" s="3" t="s">
        <v>1</v>
      </c>
      <c r="E1495" s="3" t="str">
        <f>IF(D1495&lt;&gt;"",VLOOKUP($D1495,Gefährdungsstufen!$B$2:$G$20,6,FALSE),"")</f>
        <v>potentiell gefährdet</v>
      </c>
      <c r="F1495" s="71">
        <f>IF(D1495&lt;&gt;"",VLOOKUP($D1495,Gefährdungsstufen!$B$2:$G$20,3,FALSE),"")</f>
        <v>0</v>
      </c>
      <c r="G1495" s="33" t="str">
        <f t="shared" si="138"/>
        <v>Landolt Elias (1991): Gefährdung der Farn- und Blütenpflanzen in der Schweiz</v>
      </c>
      <c r="H1495" s="3" t="s">
        <v>45</v>
      </c>
      <c r="I1495" s="3" t="str">
        <f>IF(H1495&lt;&gt;"",VLOOKUP($H1495,Gefährdungsstufen!$B$2:$G$20,6,FALSE),"")</f>
        <v>gefährdet</v>
      </c>
      <c r="J1495" s="71">
        <f>IF(H1495&lt;&gt;"",VLOOKUP($H1495,Gefährdungsstufen!$B$2:$G$20,3,FALSE),"")</f>
        <v>3</v>
      </c>
      <c r="K1495" s="33" t="str">
        <f t="shared" si="139"/>
        <v>Landolt Elias (1991): Gefährdung der Farn- und Blütenpflanzen in der Schweiz</v>
      </c>
      <c r="L1495" s="3" t="s">
        <v>45</v>
      </c>
      <c r="M1495" s="3" t="s">
        <v>45</v>
      </c>
      <c r="N1495" s="11" t="str">
        <f>IF(M1495&lt;&gt;"",VLOOKUP(M1495,Gefährdungsstufen!$B$2:$G$20,6,FALSE),"")</f>
        <v>gefährdet</v>
      </c>
      <c r="O1495" s="33" t="str">
        <f t="shared" si="140"/>
        <v>Landolt Elias (1991): Gefährdung der Farn- und Blütenpflanzen in der Schweiz</v>
      </c>
      <c r="P1495" s="3" t="s">
        <v>8</v>
      </c>
      <c r="Q1495" s="3"/>
      <c r="R1495" s="11" t="str">
        <f>IF(Q1495&lt;&gt;"",VLOOKUP(Q1495,Gefährdungsstufen!$B$2:$G$20,6,FALSE),"")</f>
        <v/>
      </c>
      <c r="S1495" s="33" t="str">
        <f t="shared" si="141"/>
        <v/>
      </c>
      <c r="T1495" s="3" t="s">
        <v>9</v>
      </c>
      <c r="U1495" s="3" t="s">
        <v>9</v>
      </c>
      <c r="V1495" s="11" t="str">
        <f>IF(U1495&lt;&gt;"",VLOOKUP(U1495,Gefährdungsstufen!$B$2:$G$20,6,FALSE),"")</f>
        <v>vom Aussterben bedroht</v>
      </c>
      <c r="W1495" s="33" t="str">
        <f t="shared" si="142"/>
        <v>Landolt Elias (1991): Gefährdung der Farn- und Blütenpflanzen in der Schweiz</v>
      </c>
      <c r="X1495" s="3">
        <v>1</v>
      </c>
      <c r="Y1495" s="3" t="s">
        <v>8</v>
      </c>
      <c r="Z1495" s="3" t="s">
        <v>2</v>
      </c>
      <c r="AA1495" s="3">
        <v>2</v>
      </c>
      <c r="AB1495" s="3">
        <v>2</v>
      </c>
      <c r="AC1495" s="3">
        <v>1</v>
      </c>
      <c r="AD1495" s="3">
        <v>3</v>
      </c>
      <c r="AE1495" s="3" t="s">
        <v>7</v>
      </c>
      <c r="AF1495" s="3" t="str">
        <f>IF(AE1495&lt;&gt;"",VLOOKUP(AE1495,legende!$A$3:$C$6,2,FALSE),"")</f>
        <v>gross</v>
      </c>
      <c r="AG1495" s="71">
        <f>IF(AE1495&lt;&gt;"",VLOOKUP(AE1495,legende!$A$3:$C$6,3,FALSE),"")</f>
        <v>0</v>
      </c>
      <c r="AH1495" s="3" t="s">
        <v>6</v>
      </c>
      <c r="AI1495" s="3" t="str">
        <f>IF(AH1495&lt;&gt;"",VLOOKUP(AH1495,legende!$F$3:$H$6,3,FALSE),"")</f>
        <v>klein: &lt;1/4</v>
      </c>
      <c r="AJ1495" s="71">
        <f>IF(AH1495&lt;&gt;"",VLOOKUP(AH1495,legende!$F$3:$H$6,2,FALSE),"")</f>
        <v>0</v>
      </c>
      <c r="AK1495" s="3" t="s">
        <v>9</v>
      </c>
      <c r="AL1495" s="3" t="s">
        <v>9</v>
      </c>
      <c r="AM1495" s="11" t="str">
        <f>IF(AL1495&lt;&gt;"",VLOOKUP(AL1495,Gefährdungsstufen!$B$2:$G$20,6,FALSE),"")</f>
        <v>vom Aussterben bedroht</v>
      </c>
      <c r="AN1495" s="71">
        <f>IF(AL1495&lt;&gt;"",VLOOKUP(AL1495,Gefährdungsstufen!$B$2:$G$20,3,FALSE),"")</f>
        <v>5</v>
      </c>
      <c r="AO1495" s="3"/>
      <c r="AP1495" s="11"/>
      <c r="AQ1495" s="11">
        <f t="shared" si="143"/>
        <v>8</v>
      </c>
      <c r="AR1495" s="3">
        <v>5</v>
      </c>
      <c r="AS1495" s="3">
        <v>5</v>
      </c>
      <c r="AT1495" s="2">
        <v>1</v>
      </c>
    </row>
    <row r="1496" spans="1:54" s="2" customFormat="1" ht="15" hidden="1" customHeight="1">
      <c r="A1496" s="24" t="s">
        <v>26859</v>
      </c>
      <c r="B1496" s="5" t="s">
        <v>17986</v>
      </c>
      <c r="C1496" s="16" t="s">
        <v>17987</v>
      </c>
      <c r="D1496" s="3" t="s">
        <v>1</v>
      </c>
      <c r="E1496" s="3" t="str">
        <f>IF(D1496&lt;&gt;"",VLOOKUP($D1496,Gefährdungsstufen!$B$2:$G$20,6,FALSE),"")</f>
        <v>potentiell gefährdet</v>
      </c>
      <c r="F1496" s="71">
        <f>IF(D1496&lt;&gt;"",VLOOKUP($D1496,Gefährdungsstufen!$B$2:$G$20,3,FALSE),"")</f>
        <v>0</v>
      </c>
      <c r="G1496" s="33" t="str">
        <f t="shared" si="138"/>
        <v>Landolt Elias (1991): Gefährdung der Farn- und Blütenpflanzen in der Schweiz</v>
      </c>
      <c r="H1496" s="3" t="s">
        <v>1</v>
      </c>
      <c r="I1496" s="3" t="str">
        <f>IF(H1496&lt;&gt;"",VLOOKUP($H1496,Gefährdungsstufen!$B$2:$G$20,6,FALSE),"")</f>
        <v>potentiell gefährdet</v>
      </c>
      <c r="J1496" s="71">
        <f>IF(H1496&lt;&gt;"",VLOOKUP($H1496,Gefährdungsstufen!$B$2:$G$20,3,FALSE),"")</f>
        <v>0</v>
      </c>
      <c r="K1496" s="33" t="str">
        <f t="shared" si="139"/>
        <v>Landolt Elias (1991): Gefährdung der Farn- und Blütenpflanzen in der Schweiz</v>
      </c>
      <c r="L1496" s="3" t="s">
        <v>1</v>
      </c>
      <c r="M1496" s="3" t="s">
        <v>1</v>
      </c>
      <c r="N1496" s="11" t="str">
        <f>IF(M1496&lt;&gt;"",VLOOKUP(M1496,Gefährdungsstufen!$B$2:$G$20,6,FALSE),"")</f>
        <v>potentiell gefährdet</v>
      </c>
      <c r="O1496" s="33" t="str">
        <f t="shared" si="140"/>
        <v>Landolt Elias (1991): Gefährdung der Farn- und Blütenpflanzen in der Schweiz</v>
      </c>
      <c r="P1496" s="3" t="s">
        <v>1</v>
      </c>
      <c r="Q1496" s="3" t="s">
        <v>1</v>
      </c>
      <c r="R1496" s="11" t="str">
        <f>IF(Q1496&lt;&gt;"",VLOOKUP(Q1496,Gefährdungsstufen!$B$2:$G$20,6,FALSE),"")</f>
        <v>potentiell gefährdet</v>
      </c>
      <c r="S1496" s="33" t="str">
        <f t="shared" si="141"/>
        <v>Landolt Elias (1991): Gefährdung der Farn- und Blütenpflanzen in der Schweiz</v>
      </c>
      <c r="T1496" s="3" t="s">
        <v>1</v>
      </c>
      <c r="U1496" s="3" t="s">
        <v>1</v>
      </c>
      <c r="V1496" s="11" t="str">
        <f>IF(U1496&lt;&gt;"",VLOOKUP(U1496,Gefährdungsstufen!$B$2:$G$20,6,FALSE),"")</f>
        <v>potentiell gefährdet</v>
      </c>
      <c r="W1496" s="33" t="str">
        <f t="shared" si="142"/>
        <v>Landolt Elias (1991): Gefährdung der Farn- und Blütenpflanzen in der Schweiz</v>
      </c>
      <c r="X1496" s="3">
        <v>7</v>
      </c>
      <c r="Y1496" s="3" t="s">
        <v>8</v>
      </c>
      <c r="Z1496" s="3" t="s">
        <v>2</v>
      </c>
      <c r="AA1496" s="3">
        <v>5</v>
      </c>
      <c r="AB1496" s="3">
        <v>6</v>
      </c>
      <c r="AC1496" s="3">
        <v>6</v>
      </c>
      <c r="AD1496" s="3">
        <v>7</v>
      </c>
      <c r="AE1496" s="3" t="s">
        <v>7</v>
      </c>
      <c r="AF1496" s="3" t="str">
        <f>IF(AE1496&lt;&gt;"",VLOOKUP(AE1496,legende!$A$3:$C$6,2,FALSE),"")</f>
        <v>gross</v>
      </c>
      <c r="AG1496" s="71">
        <f>IF(AE1496&lt;&gt;"",VLOOKUP(AE1496,legende!$A$3:$C$6,3,FALSE),"")</f>
        <v>0</v>
      </c>
      <c r="AH1496" s="3" t="s">
        <v>6</v>
      </c>
      <c r="AI1496" s="3" t="str">
        <f>IF(AH1496&lt;&gt;"",VLOOKUP(AH1496,legende!$F$3:$H$6,3,FALSE),"")</f>
        <v>klein: &lt;1/4</v>
      </c>
      <c r="AJ1496" s="71">
        <f>IF(AH1496&lt;&gt;"",VLOOKUP(AH1496,legende!$F$3:$H$6,2,FALSE),"")</f>
        <v>0</v>
      </c>
      <c r="AK1496" s="3" t="s">
        <v>1</v>
      </c>
      <c r="AL1496" s="3" t="s">
        <v>1</v>
      </c>
      <c r="AM1496" s="11" t="str">
        <f>IF(AL1496&lt;&gt;"",VLOOKUP(AL1496,Gefährdungsstufen!$B$2:$G$20,6,FALSE),"")</f>
        <v>potentiell gefährdet</v>
      </c>
      <c r="AN1496" s="71">
        <f>IF(AL1496&lt;&gt;"",VLOOKUP(AL1496,Gefährdungsstufen!$B$2:$G$20,3,FALSE),"")</f>
        <v>0</v>
      </c>
      <c r="AO1496" s="3"/>
      <c r="AP1496" s="11"/>
      <c r="AQ1496" s="11">
        <f t="shared" si="143"/>
        <v>0</v>
      </c>
      <c r="AR1496" s="3">
        <v>0</v>
      </c>
      <c r="AS1496" s="3">
        <v>0</v>
      </c>
      <c r="AT1496" s="2">
        <v>1</v>
      </c>
      <c r="BB1496" s="2">
        <v>6</v>
      </c>
    </row>
    <row r="1497" spans="1:54" s="2" customFormat="1" ht="15" hidden="1" customHeight="1">
      <c r="A1497" s="24" t="s">
        <v>26859</v>
      </c>
      <c r="B1497" s="5" t="s">
        <v>26015</v>
      </c>
      <c r="C1497" s="16" t="s">
        <v>26016</v>
      </c>
      <c r="D1497" s="3" t="s">
        <v>1</v>
      </c>
      <c r="E1497" s="3" t="str">
        <f>IF(D1497&lt;&gt;"",VLOOKUP($D1497,Gefährdungsstufen!$B$2:$G$20,6,FALSE),"")</f>
        <v>potentiell gefährdet</v>
      </c>
      <c r="F1497" s="71">
        <f>IF(D1497&lt;&gt;"",VLOOKUP($D1497,Gefährdungsstufen!$B$2:$G$20,3,FALSE),"")</f>
        <v>0</v>
      </c>
      <c r="G1497" s="33" t="str">
        <f t="shared" si="138"/>
        <v>Landolt Elias (1991): Gefährdung der Farn- und Blütenpflanzen in der Schweiz</v>
      </c>
      <c r="H1497" s="3" t="s">
        <v>1</v>
      </c>
      <c r="I1497" s="3" t="str">
        <f>IF(H1497&lt;&gt;"",VLOOKUP($H1497,Gefährdungsstufen!$B$2:$G$20,6,FALSE),"")</f>
        <v>potentiell gefährdet</v>
      </c>
      <c r="J1497" s="71">
        <f>IF(H1497&lt;&gt;"",VLOOKUP($H1497,Gefährdungsstufen!$B$2:$G$20,3,FALSE),"")</f>
        <v>0</v>
      </c>
      <c r="K1497" s="33" t="str">
        <f t="shared" si="139"/>
        <v>Landolt Elias (1991): Gefährdung der Farn- und Blütenpflanzen in der Schweiz</v>
      </c>
      <c r="L1497" s="3" t="s">
        <v>9</v>
      </c>
      <c r="M1497" s="3" t="s">
        <v>9</v>
      </c>
      <c r="N1497" s="11" t="str">
        <f>IF(M1497&lt;&gt;"",VLOOKUP(M1497,Gefährdungsstufen!$B$2:$G$20,6,FALSE),"")</f>
        <v>vom Aussterben bedroht</v>
      </c>
      <c r="O1497" s="33" t="str">
        <f t="shared" si="140"/>
        <v>Landolt Elias (1991): Gefährdung der Farn- und Blütenpflanzen in der Schweiz</v>
      </c>
      <c r="P1497" s="3" t="s">
        <v>8</v>
      </c>
      <c r="Q1497" s="3"/>
      <c r="R1497" s="11" t="str">
        <f>IF(Q1497&lt;&gt;"",VLOOKUP(Q1497,Gefährdungsstufen!$B$2:$G$20,6,FALSE),"")</f>
        <v/>
      </c>
      <c r="S1497" s="33" t="str">
        <f t="shared" si="141"/>
        <v/>
      </c>
      <c r="T1497" s="3" t="s">
        <v>9</v>
      </c>
      <c r="U1497" s="3" t="s">
        <v>9</v>
      </c>
      <c r="V1497" s="11" t="str">
        <f>IF(U1497&lt;&gt;"",VLOOKUP(U1497,Gefährdungsstufen!$B$2:$G$20,6,FALSE),"")</f>
        <v>vom Aussterben bedroht</v>
      </c>
      <c r="W1497" s="33" t="str">
        <f t="shared" si="142"/>
        <v>Landolt Elias (1991): Gefährdung der Farn- und Blütenpflanzen in der Schweiz</v>
      </c>
      <c r="X1497" s="3">
        <v>1</v>
      </c>
      <c r="Y1497" s="3" t="s">
        <v>8</v>
      </c>
      <c r="Z1497" s="3" t="s">
        <v>13</v>
      </c>
      <c r="AA1497" s="3">
        <v>2</v>
      </c>
      <c r="AB1497" s="3">
        <v>2</v>
      </c>
      <c r="AC1497" s="3">
        <v>2</v>
      </c>
      <c r="AD1497" s="3">
        <v>5</v>
      </c>
      <c r="AE1497" s="3" t="s">
        <v>23</v>
      </c>
      <c r="AF1497" s="3" t="str">
        <f>IF(AE1497&lt;&gt;"",VLOOKUP(AE1497,legende!$A$3:$C$6,2,FALSE),"")</f>
        <v>mittel</v>
      </c>
      <c r="AG1497" s="71">
        <f>IF(AE1497&lt;&gt;"",VLOOKUP(AE1497,legende!$A$3:$C$6,3,FALSE),"")</f>
        <v>2</v>
      </c>
      <c r="AH1497" s="3" t="s">
        <v>6</v>
      </c>
      <c r="AI1497" s="3" t="str">
        <f>IF(AH1497&lt;&gt;"",VLOOKUP(AH1497,legende!$F$3:$H$6,3,FALSE),"")</f>
        <v>klein: &lt;1/4</v>
      </c>
      <c r="AJ1497" s="71">
        <f>IF(AH1497&lt;&gt;"",VLOOKUP(AH1497,legende!$F$3:$H$6,2,FALSE),"")</f>
        <v>0</v>
      </c>
      <c r="AK1497" s="3" t="s">
        <v>9</v>
      </c>
      <c r="AL1497" s="3" t="s">
        <v>9</v>
      </c>
      <c r="AM1497" s="11" t="str">
        <f>IF(AL1497&lt;&gt;"",VLOOKUP(AL1497,Gefährdungsstufen!$B$2:$G$20,6,FALSE),"")</f>
        <v>vom Aussterben bedroht</v>
      </c>
      <c r="AN1497" s="71">
        <f>IF(AL1497&lt;&gt;"",VLOOKUP(AL1497,Gefährdungsstufen!$B$2:$G$20,3,FALSE),"")</f>
        <v>5</v>
      </c>
      <c r="AO1497" s="3"/>
      <c r="AP1497" s="11"/>
      <c r="AQ1497" s="11">
        <f t="shared" si="143"/>
        <v>7</v>
      </c>
      <c r="AR1497" s="3">
        <v>5</v>
      </c>
      <c r="AS1497" s="3">
        <v>5</v>
      </c>
      <c r="AT1497" s="2">
        <v>1</v>
      </c>
    </row>
    <row r="1498" spans="1:54" s="2" customFormat="1" ht="15" hidden="1" customHeight="1">
      <c r="A1498" s="24" t="s">
        <v>26859</v>
      </c>
      <c r="B1498" s="5" t="s">
        <v>9569</v>
      </c>
      <c r="C1498" s="16" t="s">
        <v>9570</v>
      </c>
      <c r="D1498" s="3" t="s">
        <v>1</v>
      </c>
      <c r="E1498" s="3" t="str">
        <f>IF(D1498&lt;&gt;"",VLOOKUP($D1498,Gefährdungsstufen!$B$2:$G$20,6,FALSE),"")</f>
        <v>potentiell gefährdet</v>
      </c>
      <c r="F1498" s="71">
        <f>IF(D1498&lt;&gt;"",VLOOKUP($D1498,Gefährdungsstufen!$B$2:$G$20,3,FALSE),"")</f>
        <v>0</v>
      </c>
      <c r="G1498" s="33" t="str">
        <f t="shared" si="138"/>
        <v>Landolt Elias (1991): Gefährdung der Farn- und Blütenpflanzen in der Schweiz</v>
      </c>
      <c r="H1498" s="3" t="s">
        <v>1</v>
      </c>
      <c r="I1498" s="3" t="str">
        <f>IF(H1498&lt;&gt;"",VLOOKUP($H1498,Gefährdungsstufen!$B$2:$G$20,6,FALSE),"")</f>
        <v>potentiell gefährdet</v>
      </c>
      <c r="J1498" s="71">
        <f>IF(H1498&lt;&gt;"",VLOOKUP($H1498,Gefährdungsstufen!$B$2:$G$20,3,FALSE),"")</f>
        <v>0</v>
      </c>
      <c r="K1498" s="33" t="str">
        <f t="shared" si="139"/>
        <v>Landolt Elias (1991): Gefährdung der Farn- und Blütenpflanzen in der Schweiz</v>
      </c>
      <c r="L1498" s="3" t="s">
        <v>45</v>
      </c>
      <c r="M1498" s="3" t="s">
        <v>45</v>
      </c>
      <c r="N1498" s="11" t="str">
        <f>IF(M1498&lt;&gt;"",VLOOKUP(M1498,Gefährdungsstufen!$B$2:$G$20,6,FALSE),"")</f>
        <v>gefährdet</v>
      </c>
      <c r="O1498" s="33" t="str">
        <f t="shared" si="140"/>
        <v>Landolt Elias (1991): Gefährdung der Farn- und Blütenpflanzen in der Schweiz</v>
      </c>
      <c r="P1498" s="3" t="s">
        <v>45</v>
      </c>
      <c r="Q1498" s="3" t="s">
        <v>45</v>
      </c>
      <c r="R1498" s="11" t="str">
        <f>IF(Q1498&lt;&gt;"",VLOOKUP(Q1498,Gefährdungsstufen!$B$2:$G$20,6,FALSE),"")</f>
        <v>gefährdet</v>
      </c>
      <c r="S1498" s="33" t="str">
        <f t="shared" si="141"/>
        <v>Landolt Elias (1991): Gefährdung der Farn- und Blütenpflanzen in der Schweiz</v>
      </c>
      <c r="T1498" s="3" t="s">
        <v>1</v>
      </c>
      <c r="U1498" s="3" t="s">
        <v>1</v>
      </c>
      <c r="V1498" s="11" t="str">
        <f>IF(U1498&lt;&gt;"",VLOOKUP(U1498,Gefährdungsstufen!$B$2:$G$20,6,FALSE),"")</f>
        <v>potentiell gefährdet</v>
      </c>
      <c r="W1498" s="33" t="str">
        <f t="shared" si="142"/>
        <v>Landolt Elias (1991): Gefährdung der Farn- und Blütenpflanzen in der Schweiz</v>
      </c>
      <c r="X1498" s="3">
        <v>1</v>
      </c>
      <c r="Y1498" s="3" t="s">
        <v>8</v>
      </c>
      <c r="Z1498" s="3" t="s">
        <v>2</v>
      </c>
      <c r="AA1498" s="3">
        <v>4</v>
      </c>
      <c r="AB1498" s="3">
        <v>99</v>
      </c>
      <c r="AC1498" s="3">
        <v>99</v>
      </c>
      <c r="AD1498" s="3">
        <v>99</v>
      </c>
      <c r="AE1498" s="3" t="s">
        <v>23</v>
      </c>
      <c r="AF1498" s="3" t="str">
        <f>IF(AE1498&lt;&gt;"",VLOOKUP(AE1498,legende!$A$3:$C$6,2,FALSE),"")</f>
        <v>mittel</v>
      </c>
      <c r="AG1498" s="71">
        <f>IF(AE1498&lt;&gt;"",VLOOKUP(AE1498,legende!$A$3:$C$6,3,FALSE),"")</f>
        <v>2</v>
      </c>
      <c r="AH1498" s="3" t="s">
        <v>6</v>
      </c>
      <c r="AI1498" s="3" t="str">
        <f>IF(AH1498&lt;&gt;"",VLOOKUP(AH1498,legende!$F$3:$H$6,3,FALSE),"")</f>
        <v>klein: &lt;1/4</v>
      </c>
      <c r="AJ1498" s="71">
        <f>IF(AH1498&lt;&gt;"",VLOOKUP(AH1498,legende!$F$3:$H$6,2,FALSE),"")</f>
        <v>0</v>
      </c>
      <c r="AK1498" s="3" t="s">
        <v>1</v>
      </c>
      <c r="AL1498" s="3" t="s">
        <v>1</v>
      </c>
      <c r="AM1498" s="11" t="str">
        <f>IF(AL1498&lt;&gt;"",VLOOKUP(AL1498,Gefährdungsstufen!$B$2:$G$20,6,FALSE),"")</f>
        <v>potentiell gefährdet</v>
      </c>
      <c r="AN1498" s="71">
        <f>IF(AL1498&lt;&gt;"",VLOOKUP(AL1498,Gefährdungsstufen!$B$2:$G$20,3,FALSE),"")</f>
        <v>0</v>
      </c>
      <c r="AO1498" s="3"/>
      <c r="AP1498" s="11"/>
      <c r="AQ1498" s="11">
        <f t="shared" si="143"/>
        <v>2</v>
      </c>
      <c r="AR1498" s="3">
        <v>2</v>
      </c>
      <c r="AS1498" s="3">
        <v>2</v>
      </c>
      <c r="AT1498" s="2">
        <v>1</v>
      </c>
    </row>
    <row r="1499" spans="1:54" s="2" customFormat="1" ht="15" hidden="1" customHeight="1">
      <c r="A1499" s="24" t="s">
        <v>26859</v>
      </c>
      <c r="B1499" s="5" t="s">
        <v>18161</v>
      </c>
      <c r="C1499" s="16" t="s">
        <v>18162</v>
      </c>
      <c r="D1499" s="3" t="s">
        <v>1</v>
      </c>
      <c r="E1499" s="3" t="str">
        <f>IF(D1499&lt;&gt;"",VLOOKUP($D1499,Gefährdungsstufen!$B$2:$G$20,6,FALSE),"")</f>
        <v>potentiell gefährdet</v>
      </c>
      <c r="F1499" s="71">
        <f>IF(D1499&lt;&gt;"",VLOOKUP($D1499,Gefährdungsstufen!$B$2:$G$20,3,FALSE),"")</f>
        <v>0</v>
      </c>
      <c r="G1499" s="33" t="str">
        <f t="shared" si="138"/>
        <v>Landolt Elias (1991): Gefährdung der Farn- und Blütenpflanzen in der Schweiz</v>
      </c>
      <c r="H1499" s="3" t="s">
        <v>1</v>
      </c>
      <c r="I1499" s="3" t="str">
        <f>IF(H1499&lt;&gt;"",VLOOKUP($H1499,Gefährdungsstufen!$B$2:$G$20,6,FALSE),"")</f>
        <v>potentiell gefährdet</v>
      </c>
      <c r="J1499" s="71">
        <f>IF(H1499&lt;&gt;"",VLOOKUP($H1499,Gefährdungsstufen!$B$2:$G$20,3,FALSE),"")</f>
        <v>0</v>
      </c>
      <c r="K1499" s="33" t="str">
        <f t="shared" si="139"/>
        <v>Landolt Elias (1991): Gefährdung der Farn- und Blütenpflanzen in der Schweiz</v>
      </c>
      <c r="L1499" s="3" t="s">
        <v>1</v>
      </c>
      <c r="M1499" s="3" t="s">
        <v>1</v>
      </c>
      <c r="N1499" s="11" t="str">
        <f>IF(M1499&lt;&gt;"",VLOOKUP(M1499,Gefährdungsstufen!$B$2:$G$20,6,FALSE),"")</f>
        <v>potentiell gefährdet</v>
      </c>
      <c r="O1499" s="33" t="str">
        <f t="shared" si="140"/>
        <v>Landolt Elias (1991): Gefährdung der Farn- und Blütenpflanzen in der Schweiz</v>
      </c>
      <c r="P1499" s="3" t="s">
        <v>12</v>
      </c>
      <c r="Q1499" s="3" t="s">
        <v>12</v>
      </c>
      <c r="R1499" s="11" t="str">
        <f>IF(Q1499&lt;&gt;"",VLOOKUP(Q1499,Gefährdungsstufen!$B$2:$G$20,6,FALSE),"")</f>
        <v>vom Aussterben bedroht</v>
      </c>
      <c r="S1499" s="33" t="str">
        <f t="shared" si="141"/>
        <v>Landolt Elias (1991): Gefährdung der Farn- und Blütenpflanzen in der Schweiz</v>
      </c>
      <c r="T1499" s="3" t="s">
        <v>5</v>
      </c>
      <c r="U1499" s="3" t="s">
        <v>5</v>
      </c>
      <c r="V1499" s="11" t="str">
        <f>IF(U1499&lt;&gt;"",VLOOKUP(U1499,Gefährdungsstufen!$B$2:$G$20,6,FALSE),"")</f>
        <v>stark gefährdet</v>
      </c>
      <c r="W1499" s="33" t="str">
        <f t="shared" si="142"/>
        <v>Landolt Elias (1991): Gefährdung der Farn- und Blütenpflanzen in der Schweiz</v>
      </c>
      <c r="X1499" s="3">
        <v>7</v>
      </c>
      <c r="Y1499" s="3" t="s">
        <v>8</v>
      </c>
      <c r="Z1499" s="3" t="s">
        <v>2</v>
      </c>
      <c r="AA1499" s="3">
        <v>2</v>
      </c>
      <c r="AB1499" s="3">
        <v>2</v>
      </c>
      <c r="AC1499" s="3">
        <v>1</v>
      </c>
      <c r="AD1499" s="3">
        <v>3</v>
      </c>
      <c r="AE1499" s="3" t="s">
        <v>23</v>
      </c>
      <c r="AF1499" s="3" t="str">
        <f>IF(AE1499&lt;&gt;"",VLOOKUP(AE1499,legende!$A$3:$C$6,2,FALSE),"")</f>
        <v>mittel</v>
      </c>
      <c r="AG1499" s="71">
        <f>IF(AE1499&lt;&gt;"",VLOOKUP(AE1499,legende!$A$3:$C$6,3,FALSE),"")</f>
        <v>2</v>
      </c>
      <c r="AH1499" s="3" t="s">
        <v>6</v>
      </c>
      <c r="AI1499" s="3" t="str">
        <f>IF(AH1499&lt;&gt;"",VLOOKUP(AH1499,legende!$F$3:$H$6,3,FALSE),"")</f>
        <v>klein: &lt;1/4</v>
      </c>
      <c r="AJ1499" s="71">
        <f>IF(AH1499&lt;&gt;"",VLOOKUP(AH1499,legende!$F$3:$H$6,2,FALSE),"")</f>
        <v>0</v>
      </c>
      <c r="AK1499" s="3" t="s">
        <v>9</v>
      </c>
      <c r="AL1499" s="3" t="s">
        <v>9</v>
      </c>
      <c r="AM1499" s="11" t="str">
        <f>IF(AL1499&lt;&gt;"",VLOOKUP(AL1499,Gefährdungsstufen!$B$2:$G$20,6,FALSE),"")</f>
        <v>vom Aussterben bedroht</v>
      </c>
      <c r="AN1499" s="71">
        <f>IF(AL1499&lt;&gt;"",VLOOKUP(AL1499,Gefährdungsstufen!$B$2:$G$20,3,FALSE),"")</f>
        <v>5</v>
      </c>
      <c r="AO1499" s="3"/>
      <c r="AP1499" s="11"/>
      <c r="AQ1499" s="11">
        <f t="shared" si="143"/>
        <v>7</v>
      </c>
      <c r="AR1499" s="3">
        <v>5</v>
      </c>
      <c r="AS1499" s="3">
        <v>5</v>
      </c>
      <c r="BB1499" s="2">
        <v>6</v>
      </c>
    </row>
    <row r="1500" spans="1:54" s="2" customFormat="1" ht="15" hidden="1" customHeight="1">
      <c r="A1500" s="24" t="s">
        <v>26859</v>
      </c>
      <c r="B1500" s="5" t="s">
        <v>4519</v>
      </c>
      <c r="C1500" s="16" t="s">
        <v>4520</v>
      </c>
      <c r="D1500" s="3" t="s">
        <v>1</v>
      </c>
      <c r="E1500" s="3" t="str">
        <f>IF(D1500&lt;&gt;"",VLOOKUP($D1500,Gefährdungsstufen!$B$2:$G$20,6,FALSE),"")</f>
        <v>potentiell gefährdet</v>
      </c>
      <c r="F1500" s="71">
        <f>IF(D1500&lt;&gt;"",VLOOKUP($D1500,Gefährdungsstufen!$B$2:$G$20,3,FALSE),"")</f>
        <v>0</v>
      </c>
      <c r="G1500" s="33" t="str">
        <f t="shared" si="138"/>
        <v>Landolt Elias (1991): Gefährdung der Farn- und Blütenpflanzen in der Schweiz</v>
      </c>
      <c r="H1500" s="3" t="s">
        <v>1</v>
      </c>
      <c r="I1500" s="3" t="str">
        <f>IF(H1500&lt;&gt;"",VLOOKUP($H1500,Gefährdungsstufen!$B$2:$G$20,6,FALSE),"")</f>
        <v>potentiell gefährdet</v>
      </c>
      <c r="J1500" s="71">
        <f>IF(H1500&lt;&gt;"",VLOOKUP($H1500,Gefährdungsstufen!$B$2:$G$20,3,FALSE),"")</f>
        <v>0</v>
      </c>
      <c r="K1500" s="33" t="str">
        <f t="shared" si="139"/>
        <v>Landolt Elias (1991): Gefährdung der Farn- und Blütenpflanzen in der Schweiz</v>
      </c>
      <c r="L1500" s="3" t="s">
        <v>8</v>
      </c>
      <c r="M1500" s="3"/>
      <c r="N1500" s="11" t="str">
        <f>IF(M1500&lt;&gt;"",VLOOKUP(M1500,Gefährdungsstufen!$B$2:$G$20,6,FALSE),"")</f>
        <v/>
      </c>
      <c r="O1500" s="33" t="str">
        <f t="shared" si="140"/>
        <v/>
      </c>
      <c r="P1500" s="3" t="s">
        <v>8</v>
      </c>
      <c r="Q1500" s="3"/>
      <c r="R1500" s="11" t="str">
        <f>IF(Q1500&lt;&gt;"",VLOOKUP(Q1500,Gefährdungsstufen!$B$2:$G$20,6,FALSE),"")</f>
        <v/>
      </c>
      <c r="S1500" s="33" t="str">
        <f t="shared" si="141"/>
        <v/>
      </c>
      <c r="T1500" s="3" t="s">
        <v>9</v>
      </c>
      <c r="U1500" s="3" t="s">
        <v>9</v>
      </c>
      <c r="V1500" s="11" t="str">
        <f>IF(U1500&lt;&gt;"",VLOOKUP(U1500,Gefährdungsstufen!$B$2:$G$20,6,FALSE),"")</f>
        <v>vom Aussterben bedroht</v>
      </c>
      <c r="W1500" s="33" t="str">
        <f t="shared" si="142"/>
        <v>Landolt Elias (1991): Gefährdung der Farn- und Blütenpflanzen in der Schweiz</v>
      </c>
      <c r="X1500" s="3">
        <v>1</v>
      </c>
      <c r="Y1500" s="3" t="s">
        <v>8</v>
      </c>
      <c r="Z1500" s="3" t="s">
        <v>13</v>
      </c>
      <c r="AA1500" s="3">
        <v>99</v>
      </c>
      <c r="AB1500" s="3">
        <v>99</v>
      </c>
      <c r="AC1500" s="3">
        <v>99</v>
      </c>
      <c r="AD1500" s="3">
        <v>99</v>
      </c>
      <c r="AE1500" s="3" t="s">
        <v>7</v>
      </c>
      <c r="AF1500" s="3" t="str">
        <f>IF(AE1500&lt;&gt;"",VLOOKUP(AE1500,legende!$A$3:$C$6,2,FALSE),"")</f>
        <v>gross</v>
      </c>
      <c r="AG1500" s="71">
        <f>IF(AE1500&lt;&gt;"",VLOOKUP(AE1500,legende!$A$3:$C$6,3,FALSE),"")</f>
        <v>0</v>
      </c>
      <c r="AH1500" s="3" t="s">
        <v>6</v>
      </c>
      <c r="AI1500" s="3" t="str">
        <f>IF(AH1500&lt;&gt;"",VLOOKUP(AH1500,legende!$F$3:$H$6,3,FALSE),"")</f>
        <v>klein: &lt;1/4</v>
      </c>
      <c r="AJ1500" s="71">
        <f>IF(AH1500&lt;&gt;"",VLOOKUP(AH1500,legende!$F$3:$H$6,2,FALSE),"")</f>
        <v>0</v>
      </c>
      <c r="AK1500" s="3" t="s">
        <v>9</v>
      </c>
      <c r="AL1500" s="3" t="s">
        <v>9</v>
      </c>
      <c r="AM1500" s="11" t="str">
        <f>IF(AL1500&lt;&gt;"",VLOOKUP(AL1500,Gefährdungsstufen!$B$2:$G$20,6,FALSE),"")</f>
        <v>vom Aussterben bedroht</v>
      </c>
      <c r="AN1500" s="71">
        <f>IF(AL1500&lt;&gt;"",VLOOKUP(AL1500,Gefährdungsstufen!$B$2:$G$20,3,FALSE),"")</f>
        <v>5</v>
      </c>
      <c r="AO1500" s="3"/>
      <c r="AP1500" s="11"/>
      <c r="AQ1500" s="11">
        <f t="shared" si="143"/>
        <v>5</v>
      </c>
      <c r="AR1500" s="3">
        <v>3</v>
      </c>
      <c r="AS1500" s="3">
        <v>3</v>
      </c>
      <c r="AT1500" s="2">
        <v>1</v>
      </c>
    </row>
    <row r="1501" spans="1:54" s="2" customFormat="1" ht="15" hidden="1" customHeight="1">
      <c r="A1501" s="24" t="s">
        <v>26859</v>
      </c>
      <c r="B1501" s="5" t="s">
        <v>16292</v>
      </c>
      <c r="C1501" s="16" t="s">
        <v>16293</v>
      </c>
      <c r="D1501" s="3" t="s">
        <v>1</v>
      </c>
      <c r="E1501" s="3" t="str">
        <f>IF(D1501&lt;&gt;"",VLOOKUP($D1501,Gefährdungsstufen!$B$2:$G$20,6,FALSE),"")</f>
        <v>potentiell gefährdet</v>
      </c>
      <c r="F1501" s="71">
        <f>IF(D1501&lt;&gt;"",VLOOKUP($D1501,Gefährdungsstufen!$B$2:$G$20,3,FALSE),"")</f>
        <v>0</v>
      </c>
      <c r="G1501" s="33" t="str">
        <f t="shared" si="138"/>
        <v>Landolt Elias (1991): Gefährdung der Farn- und Blütenpflanzen in der Schweiz</v>
      </c>
      <c r="H1501" s="3" t="s">
        <v>1</v>
      </c>
      <c r="I1501" s="3" t="str">
        <f>IF(H1501&lt;&gt;"",VLOOKUP($H1501,Gefährdungsstufen!$B$2:$G$20,6,FALSE),"")</f>
        <v>potentiell gefährdet</v>
      </c>
      <c r="J1501" s="71">
        <f>IF(H1501&lt;&gt;"",VLOOKUP($H1501,Gefährdungsstufen!$B$2:$G$20,3,FALSE),"")</f>
        <v>0</v>
      </c>
      <c r="K1501" s="33" t="str">
        <f t="shared" si="139"/>
        <v>Landolt Elias (1991): Gefährdung der Farn- und Blütenpflanzen in der Schweiz</v>
      </c>
      <c r="L1501" s="3" t="s">
        <v>1</v>
      </c>
      <c r="M1501" s="3" t="s">
        <v>1</v>
      </c>
      <c r="N1501" s="11" t="str">
        <f>IF(M1501&lt;&gt;"",VLOOKUP(M1501,Gefährdungsstufen!$B$2:$G$20,6,FALSE),"")</f>
        <v>potentiell gefährdet</v>
      </c>
      <c r="O1501" s="33" t="str">
        <f t="shared" si="140"/>
        <v>Landolt Elias (1991): Gefährdung der Farn- und Blütenpflanzen in der Schweiz</v>
      </c>
      <c r="P1501" s="3" t="s">
        <v>1</v>
      </c>
      <c r="Q1501" s="3" t="s">
        <v>1</v>
      </c>
      <c r="R1501" s="11" t="str">
        <f>IF(Q1501&lt;&gt;"",VLOOKUP(Q1501,Gefährdungsstufen!$B$2:$G$20,6,FALSE),"")</f>
        <v>potentiell gefährdet</v>
      </c>
      <c r="S1501" s="33" t="str">
        <f t="shared" si="141"/>
        <v>Landolt Elias (1991): Gefährdung der Farn- und Blütenpflanzen in der Schweiz</v>
      </c>
      <c r="T1501" s="3" t="s">
        <v>1</v>
      </c>
      <c r="U1501" s="3" t="s">
        <v>1</v>
      </c>
      <c r="V1501" s="11" t="str">
        <f>IF(U1501&lt;&gt;"",VLOOKUP(U1501,Gefährdungsstufen!$B$2:$G$20,6,FALSE),"")</f>
        <v>potentiell gefährdet</v>
      </c>
      <c r="W1501" s="33" t="str">
        <f t="shared" si="142"/>
        <v>Landolt Elias (1991): Gefährdung der Farn- und Blütenpflanzen in der Schweiz</v>
      </c>
      <c r="X1501" s="3">
        <v>5</v>
      </c>
      <c r="Y1501" s="3" t="s">
        <v>8</v>
      </c>
      <c r="Z1501" s="3" t="s">
        <v>2</v>
      </c>
      <c r="AA1501" s="3">
        <v>5</v>
      </c>
      <c r="AB1501" s="3">
        <v>6</v>
      </c>
      <c r="AC1501" s="3">
        <v>5</v>
      </c>
      <c r="AD1501" s="3">
        <v>4</v>
      </c>
      <c r="AE1501" s="3"/>
      <c r="AF1501" s="3" t="str">
        <f>IF(AE1501&lt;&gt;"",VLOOKUP(AE1501,legende!$A$3:$C$6,2,FALSE),"")</f>
        <v/>
      </c>
      <c r="AG1501" s="71" t="str">
        <f>IF(AE1501&lt;&gt;"",VLOOKUP(AE1501,legende!$A$3:$C$6,3,FALSE),"")</f>
        <v/>
      </c>
      <c r="AH1501" s="3"/>
      <c r="AI1501" s="3" t="str">
        <f>IF(AH1501&lt;&gt;"",VLOOKUP(AH1501,legende!$F$3:$H$6,3,FALSE),"")</f>
        <v/>
      </c>
      <c r="AJ1501" s="71" t="str">
        <f>IF(AH1501&lt;&gt;"",VLOOKUP(AH1501,legende!$F$3:$H$6,2,FALSE),"")</f>
        <v/>
      </c>
      <c r="AK1501" s="3" t="s">
        <v>1</v>
      </c>
      <c r="AL1501" s="3" t="s">
        <v>1</v>
      </c>
      <c r="AM1501" s="11" t="str">
        <f>IF(AL1501&lt;&gt;"",VLOOKUP(AL1501,Gefährdungsstufen!$B$2:$G$20,6,FALSE),"")</f>
        <v>potentiell gefährdet</v>
      </c>
      <c r="AN1501" s="71">
        <f>IF(AL1501&lt;&gt;"",VLOOKUP(AL1501,Gefährdungsstufen!$B$2:$G$20,3,FALSE),"")</f>
        <v>0</v>
      </c>
      <c r="AO1501" s="3"/>
      <c r="AP1501" s="11" t="s">
        <v>26922</v>
      </c>
      <c r="AQ1501" s="11" t="e">
        <f t="shared" si="143"/>
        <v>#VALUE!</v>
      </c>
      <c r="AR1501" s="3">
        <v>0</v>
      </c>
      <c r="AS1501" s="3" t="s">
        <v>0</v>
      </c>
      <c r="AT1501" s="2">
        <v>1</v>
      </c>
      <c r="AU1501" s="2">
        <v>2</v>
      </c>
      <c r="AV1501" s="2" t="s">
        <v>36</v>
      </c>
      <c r="AW1501" s="2" t="s">
        <v>35</v>
      </c>
    </row>
    <row r="1502" spans="1:54" s="2" customFormat="1" ht="15" hidden="1" customHeight="1">
      <c r="A1502" s="24" t="s">
        <v>26859</v>
      </c>
      <c r="B1502" s="5" t="s">
        <v>25944</v>
      </c>
      <c r="C1502" s="16" t="s">
        <v>25945</v>
      </c>
      <c r="D1502" s="3" t="s">
        <v>1</v>
      </c>
      <c r="E1502" s="3" t="str">
        <f>IF(D1502&lt;&gt;"",VLOOKUP($D1502,Gefährdungsstufen!$B$2:$G$20,6,FALSE),"")</f>
        <v>potentiell gefährdet</v>
      </c>
      <c r="F1502" s="71">
        <f>IF(D1502&lt;&gt;"",VLOOKUP($D1502,Gefährdungsstufen!$B$2:$G$20,3,FALSE),"")</f>
        <v>0</v>
      </c>
      <c r="G1502" s="33" t="str">
        <f t="shared" si="138"/>
        <v>Landolt Elias (1991): Gefährdung der Farn- und Blütenpflanzen in der Schweiz</v>
      </c>
      <c r="H1502" s="3" t="s">
        <v>1</v>
      </c>
      <c r="I1502" s="3" t="str">
        <f>IF(H1502&lt;&gt;"",VLOOKUP($H1502,Gefährdungsstufen!$B$2:$G$20,6,FALSE),"")</f>
        <v>potentiell gefährdet</v>
      </c>
      <c r="J1502" s="71">
        <f>IF(H1502&lt;&gt;"",VLOOKUP($H1502,Gefährdungsstufen!$B$2:$G$20,3,FALSE),"")</f>
        <v>0</v>
      </c>
      <c r="K1502" s="33" t="str">
        <f t="shared" si="139"/>
        <v>Landolt Elias (1991): Gefährdung der Farn- und Blütenpflanzen in der Schweiz</v>
      </c>
      <c r="L1502" s="3" t="s">
        <v>8</v>
      </c>
      <c r="M1502" s="3"/>
      <c r="N1502" s="11" t="str">
        <f>IF(M1502&lt;&gt;"",VLOOKUP(M1502,Gefährdungsstufen!$B$2:$G$20,6,FALSE),"")</f>
        <v/>
      </c>
      <c r="O1502" s="33" t="str">
        <f t="shared" si="140"/>
        <v/>
      </c>
      <c r="P1502" s="3" t="s">
        <v>8</v>
      </c>
      <c r="Q1502" s="3"/>
      <c r="R1502" s="11" t="str">
        <f>IF(Q1502&lt;&gt;"",VLOOKUP(Q1502,Gefährdungsstufen!$B$2:$G$20,6,FALSE),"")</f>
        <v/>
      </c>
      <c r="S1502" s="33" t="str">
        <f t="shared" si="141"/>
        <v/>
      </c>
      <c r="T1502" s="3" t="s">
        <v>9</v>
      </c>
      <c r="U1502" s="3" t="s">
        <v>9</v>
      </c>
      <c r="V1502" s="11" t="str">
        <f>IF(U1502&lt;&gt;"",VLOOKUP(U1502,Gefährdungsstufen!$B$2:$G$20,6,FALSE),"")</f>
        <v>vom Aussterben bedroht</v>
      </c>
      <c r="W1502" s="33" t="str">
        <f t="shared" si="142"/>
        <v>Landolt Elias (1991): Gefährdung der Farn- und Blütenpflanzen in der Schweiz</v>
      </c>
      <c r="X1502" s="3">
        <v>5</v>
      </c>
      <c r="Y1502" s="3" t="s">
        <v>8</v>
      </c>
      <c r="Z1502" s="3" t="s">
        <v>2</v>
      </c>
      <c r="AA1502" s="3">
        <v>2</v>
      </c>
      <c r="AB1502" s="3">
        <v>3</v>
      </c>
      <c r="AC1502" s="3">
        <v>2</v>
      </c>
      <c r="AD1502" s="3">
        <v>4</v>
      </c>
      <c r="AE1502" s="3" t="s">
        <v>23</v>
      </c>
      <c r="AF1502" s="3" t="str">
        <f>IF(AE1502&lt;&gt;"",VLOOKUP(AE1502,legende!$A$3:$C$6,2,FALSE),"")</f>
        <v>mittel</v>
      </c>
      <c r="AG1502" s="71">
        <f>IF(AE1502&lt;&gt;"",VLOOKUP(AE1502,legende!$A$3:$C$6,3,FALSE),"")</f>
        <v>2</v>
      </c>
      <c r="AH1502" s="3" t="s">
        <v>6</v>
      </c>
      <c r="AI1502" s="3" t="str">
        <f>IF(AH1502&lt;&gt;"",VLOOKUP(AH1502,legende!$F$3:$H$6,3,FALSE),"")</f>
        <v>klein: &lt;1/4</v>
      </c>
      <c r="AJ1502" s="71">
        <f>IF(AH1502&lt;&gt;"",VLOOKUP(AH1502,legende!$F$3:$H$6,2,FALSE),"")</f>
        <v>0</v>
      </c>
      <c r="AK1502" s="3" t="s">
        <v>9</v>
      </c>
      <c r="AL1502" s="3" t="s">
        <v>9</v>
      </c>
      <c r="AM1502" s="11" t="str">
        <f>IF(AL1502&lt;&gt;"",VLOOKUP(AL1502,Gefährdungsstufen!$B$2:$G$20,6,FALSE),"")</f>
        <v>vom Aussterben bedroht</v>
      </c>
      <c r="AN1502" s="71">
        <f>IF(AL1502&lt;&gt;"",VLOOKUP(AL1502,Gefährdungsstufen!$B$2:$G$20,3,FALSE),"")</f>
        <v>5</v>
      </c>
      <c r="AO1502" s="3"/>
      <c r="AP1502" s="11"/>
      <c r="AQ1502" s="11">
        <f t="shared" si="143"/>
        <v>7</v>
      </c>
      <c r="AR1502" s="3">
        <v>5</v>
      </c>
      <c r="AS1502" s="3">
        <v>5</v>
      </c>
      <c r="AU1502" s="2">
        <v>2</v>
      </c>
    </row>
    <row r="1503" spans="1:54" s="2" customFormat="1" ht="15" hidden="1" customHeight="1">
      <c r="A1503" s="24" t="s">
        <v>26859</v>
      </c>
      <c r="B1503" s="5" t="s">
        <v>26371</v>
      </c>
      <c r="C1503" s="16" t="s">
        <v>26372</v>
      </c>
      <c r="D1503" s="3" t="s">
        <v>1</v>
      </c>
      <c r="E1503" s="3" t="str">
        <f>IF(D1503&lt;&gt;"",VLOOKUP($D1503,Gefährdungsstufen!$B$2:$G$20,6,FALSE),"")</f>
        <v>potentiell gefährdet</v>
      </c>
      <c r="F1503" s="71">
        <f>IF(D1503&lt;&gt;"",VLOOKUP($D1503,Gefährdungsstufen!$B$2:$G$20,3,FALSE),"")</f>
        <v>0</v>
      </c>
      <c r="G1503" s="33" t="str">
        <f t="shared" si="138"/>
        <v>Landolt Elias (1991): Gefährdung der Farn- und Blütenpflanzen in der Schweiz</v>
      </c>
      <c r="H1503" s="3" t="s">
        <v>1</v>
      </c>
      <c r="I1503" s="3" t="str">
        <f>IF(H1503&lt;&gt;"",VLOOKUP($H1503,Gefährdungsstufen!$B$2:$G$20,6,FALSE),"")</f>
        <v>potentiell gefährdet</v>
      </c>
      <c r="J1503" s="71">
        <f>IF(H1503&lt;&gt;"",VLOOKUP($H1503,Gefährdungsstufen!$B$2:$G$20,3,FALSE),"")</f>
        <v>0</v>
      </c>
      <c r="K1503" s="33" t="str">
        <f t="shared" si="139"/>
        <v>Landolt Elias (1991): Gefährdung der Farn- und Blütenpflanzen in der Schweiz</v>
      </c>
      <c r="L1503" s="3" t="s">
        <v>1</v>
      </c>
      <c r="M1503" s="3" t="s">
        <v>1</v>
      </c>
      <c r="N1503" s="11" t="str">
        <f>IF(M1503&lt;&gt;"",VLOOKUP(M1503,Gefährdungsstufen!$B$2:$G$20,6,FALSE),"")</f>
        <v>potentiell gefährdet</v>
      </c>
      <c r="O1503" s="33" t="str">
        <f t="shared" si="140"/>
        <v>Landolt Elias (1991): Gefährdung der Farn- und Blütenpflanzen in der Schweiz</v>
      </c>
      <c r="P1503" s="3" t="s">
        <v>1</v>
      </c>
      <c r="Q1503" s="3" t="s">
        <v>1</v>
      </c>
      <c r="R1503" s="11" t="str">
        <f>IF(Q1503&lt;&gt;"",VLOOKUP(Q1503,Gefährdungsstufen!$B$2:$G$20,6,FALSE),"")</f>
        <v>potentiell gefährdet</v>
      </c>
      <c r="S1503" s="33" t="str">
        <f t="shared" si="141"/>
        <v>Landolt Elias (1991): Gefährdung der Farn- und Blütenpflanzen in der Schweiz</v>
      </c>
      <c r="T1503" s="3" t="s">
        <v>1</v>
      </c>
      <c r="U1503" s="3" t="s">
        <v>1</v>
      </c>
      <c r="V1503" s="11" t="str">
        <f>IF(U1503&lt;&gt;"",VLOOKUP(U1503,Gefährdungsstufen!$B$2:$G$20,6,FALSE),"")</f>
        <v>potentiell gefährdet</v>
      </c>
      <c r="W1503" s="33" t="str">
        <f t="shared" si="142"/>
        <v>Landolt Elias (1991): Gefährdung der Farn- und Blütenpflanzen in der Schweiz</v>
      </c>
      <c r="X1503" s="3">
        <v>5</v>
      </c>
      <c r="Y1503" s="3" t="s">
        <v>8</v>
      </c>
      <c r="Z1503" s="3" t="s">
        <v>2</v>
      </c>
      <c r="AA1503" s="3">
        <v>5</v>
      </c>
      <c r="AB1503" s="3">
        <v>6</v>
      </c>
      <c r="AC1503" s="3">
        <v>5</v>
      </c>
      <c r="AD1503" s="3">
        <v>4</v>
      </c>
      <c r="AE1503" s="3"/>
      <c r="AF1503" s="3" t="str">
        <f>IF(AE1503&lt;&gt;"",VLOOKUP(AE1503,legende!$A$3:$C$6,2,FALSE),"")</f>
        <v/>
      </c>
      <c r="AG1503" s="71" t="str">
        <f>IF(AE1503&lt;&gt;"",VLOOKUP(AE1503,legende!$A$3:$C$6,3,FALSE),"")</f>
        <v/>
      </c>
      <c r="AH1503" s="3"/>
      <c r="AI1503" s="3" t="str">
        <f>IF(AH1503&lt;&gt;"",VLOOKUP(AH1503,legende!$F$3:$H$6,3,FALSE),"")</f>
        <v/>
      </c>
      <c r="AJ1503" s="71" t="str">
        <f>IF(AH1503&lt;&gt;"",VLOOKUP(AH1503,legende!$F$3:$H$6,2,FALSE),"")</f>
        <v/>
      </c>
      <c r="AK1503" s="3" t="s">
        <v>1</v>
      </c>
      <c r="AL1503" s="3" t="s">
        <v>1</v>
      </c>
      <c r="AM1503" s="11" t="str">
        <f>IF(AL1503&lt;&gt;"",VLOOKUP(AL1503,Gefährdungsstufen!$B$2:$G$20,6,FALSE),"")</f>
        <v>potentiell gefährdet</v>
      </c>
      <c r="AN1503" s="71">
        <f>IF(AL1503&lt;&gt;"",VLOOKUP(AL1503,Gefährdungsstufen!$B$2:$G$20,3,FALSE),"")</f>
        <v>0</v>
      </c>
      <c r="AO1503" s="3"/>
      <c r="AP1503" s="11" t="s">
        <v>26922</v>
      </c>
      <c r="AQ1503" s="11" t="e">
        <f t="shared" si="143"/>
        <v>#VALUE!</v>
      </c>
      <c r="AR1503" s="3">
        <v>0</v>
      </c>
      <c r="AS1503" s="3" t="s">
        <v>0</v>
      </c>
      <c r="AT1503" s="2">
        <v>1</v>
      </c>
      <c r="AU1503" s="2">
        <v>2</v>
      </c>
    </row>
    <row r="1504" spans="1:54" s="2" customFormat="1" ht="15" hidden="1" customHeight="1">
      <c r="A1504" s="24" t="s">
        <v>26859</v>
      </c>
      <c r="B1504" s="5" t="s">
        <v>15753</v>
      </c>
      <c r="C1504" s="16" t="s">
        <v>15754</v>
      </c>
      <c r="D1504" s="3" t="s">
        <v>1</v>
      </c>
      <c r="E1504" s="3" t="str">
        <f>IF(D1504&lt;&gt;"",VLOOKUP($D1504,Gefährdungsstufen!$B$2:$G$20,6,FALSE),"")</f>
        <v>potentiell gefährdet</v>
      </c>
      <c r="F1504" s="71">
        <f>IF(D1504&lt;&gt;"",VLOOKUP($D1504,Gefährdungsstufen!$B$2:$G$20,3,FALSE),"")</f>
        <v>0</v>
      </c>
      <c r="G1504" s="33" t="str">
        <f t="shared" si="138"/>
        <v>Landolt Elias (1991): Gefährdung der Farn- und Blütenpflanzen in der Schweiz</v>
      </c>
      <c r="H1504" s="3" t="s">
        <v>1</v>
      </c>
      <c r="I1504" s="3" t="str">
        <f>IF(H1504&lt;&gt;"",VLOOKUP($H1504,Gefährdungsstufen!$B$2:$G$20,6,FALSE),"")</f>
        <v>potentiell gefährdet</v>
      </c>
      <c r="J1504" s="71">
        <f>IF(H1504&lt;&gt;"",VLOOKUP($H1504,Gefährdungsstufen!$B$2:$G$20,3,FALSE),"")</f>
        <v>0</v>
      </c>
      <c r="K1504" s="33" t="str">
        <f t="shared" si="139"/>
        <v>Landolt Elias (1991): Gefährdung der Farn- und Blütenpflanzen in der Schweiz</v>
      </c>
      <c r="L1504" s="3" t="s">
        <v>1</v>
      </c>
      <c r="M1504" s="3" t="s">
        <v>1</v>
      </c>
      <c r="N1504" s="11" t="str">
        <f>IF(M1504&lt;&gt;"",VLOOKUP(M1504,Gefährdungsstufen!$B$2:$G$20,6,FALSE),"")</f>
        <v>potentiell gefährdet</v>
      </c>
      <c r="O1504" s="33" t="str">
        <f t="shared" si="140"/>
        <v>Landolt Elias (1991): Gefährdung der Farn- und Blütenpflanzen in der Schweiz</v>
      </c>
      <c r="P1504" s="3" t="s">
        <v>1</v>
      </c>
      <c r="Q1504" s="3" t="s">
        <v>1</v>
      </c>
      <c r="R1504" s="11" t="str">
        <f>IF(Q1504&lt;&gt;"",VLOOKUP(Q1504,Gefährdungsstufen!$B$2:$G$20,6,FALSE),"")</f>
        <v>potentiell gefährdet</v>
      </c>
      <c r="S1504" s="33" t="str">
        <f t="shared" si="141"/>
        <v>Landolt Elias (1991): Gefährdung der Farn- und Blütenpflanzen in der Schweiz</v>
      </c>
      <c r="T1504" s="3" t="s">
        <v>1</v>
      </c>
      <c r="U1504" s="3" t="s">
        <v>1</v>
      </c>
      <c r="V1504" s="11" t="str">
        <f>IF(U1504&lt;&gt;"",VLOOKUP(U1504,Gefährdungsstufen!$B$2:$G$20,6,FALSE),"")</f>
        <v>potentiell gefährdet</v>
      </c>
      <c r="W1504" s="33" t="str">
        <f t="shared" si="142"/>
        <v>Landolt Elias (1991): Gefährdung der Farn- und Blütenpflanzen in der Schweiz</v>
      </c>
      <c r="X1504" s="3">
        <v>1</v>
      </c>
      <c r="Y1504" s="3" t="s">
        <v>8</v>
      </c>
      <c r="Z1504" s="3" t="s">
        <v>2</v>
      </c>
      <c r="AA1504" s="3">
        <v>5</v>
      </c>
      <c r="AB1504" s="3">
        <v>5</v>
      </c>
      <c r="AC1504" s="3">
        <v>5</v>
      </c>
      <c r="AD1504" s="3">
        <v>5</v>
      </c>
      <c r="AE1504" s="3"/>
      <c r="AF1504" s="3" t="str">
        <f>IF(AE1504&lt;&gt;"",VLOOKUP(AE1504,legende!$A$3:$C$6,2,FALSE),"")</f>
        <v/>
      </c>
      <c r="AG1504" s="71" t="str">
        <f>IF(AE1504&lt;&gt;"",VLOOKUP(AE1504,legende!$A$3:$C$6,3,FALSE),"")</f>
        <v/>
      </c>
      <c r="AH1504" s="3"/>
      <c r="AI1504" s="3" t="str">
        <f>IF(AH1504&lt;&gt;"",VLOOKUP(AH1504,legende!$F$3:$H$6,3,FALSE),"")</f>
        <v/>
      </c>
      <c r="AJ1504" s="71" t="str">
        <f>IF(AH1504&lt;&gt;"",VLOOKUP(AH1504,legende!$F$3:$H$6,2,FALSE),"")</f>
        <v/>
      </c>
      <c r="AK1504" s="3" t="s">
        <v>1</v>
      </c>
      <c r="AL1504" s="3" t="s">
        <v>1</v>
      </c>
      <c r="AM1504" s="11" t="str">
        <f>IF(AL1504&lt;&gt;"",VLOOKUP(AL1504,Gefährdungsstufen!$B$2:$G$20,6,FALSE),"")</f>
        <v>potentiell gefährdet</v>
      </c>
      <c r="AN1504" s="71">
        <f>IF(AL1504&lt;&gt;"",VLOOKUP(AL1504,Gefährdungsstufen!$B$2:$G$20,3,FALSE),"")</f>
        <v>0</v>
      </c>
      <c r="AO1504" s="3"/>
      <c r="AP1504" s="11" t="s">
        <v>26922</v>
      </c>
      <c r="AQ1504" s="11" t="e">
        <f t="shared" si="143"/>
        <v>#VALUE!</v>
      </c>
      <c r="AR1504" s="3">
        <v>0</v>
      </c>
      <c r="AS1504" s="3" t="s">
        <v>0</v>
      </c>
      <c r="AT1504" s="2">
        <v>1</v>
      </c>
    </row>
    <row r="1505" spans="1:55" s="2" customFormat="1" ht="15" hidden="1" customHeight="1">
      <c r="A1505" s="24" t="s">
        <v>26859</v>
      </c>
      <c r="B1505" s="5" t="s">
        <v>18324</v>
      </c>
      <c r="C1505" s="16" t="s">
        <v>18325</v>
      </c>
      <c r="D1505" s="3" t="s">
        <v>1</v>
      </c>
      <c r="E1505" s="3" t="str">
        <f>IF(D1505&lt;&gt;"",VLOOKUP($D1505,Gefährdungsstufen!$B$2:$G$20,6,FALSE),"")</f>
        <v>potentiell gefährdet</v>
      </c>
      <c r="F1505" s="71">
        <f>IF(D1505&lt;&gt;"",VLOOKUP($D1505,Gefährdungsstufen!$B$2:$G$20,3,FALSE),"")</f>
        <v>0</v>
      </c>
      <c r="G1505" s="33" t="str">
        <f t="shared" si="138"/>
        <v>Landolt Elias (1991): Gefährdung der Farn- und Blütenpflanzen in der Schweiz</v>
      </c>
      <c r="H1505" s="3" t="s">
        <v>1</v>
      </c>
      <c r="I1505" s="3" t="str">
        <f>IF(H1505&lt;&gt;"",VLOOKUP($H1505,Gefährdungsstufen!$B$2:$G$20,6,FALSE),"")</f>
        <v>potentiell gefährdet</v>
      </c>
      <c r="J1505" s="71">
        <f>IF(H1505&lt;&gt;"",VLOOKUP($H1505,Gefährdungsstufen!$B$2:$G$20,3,FALSE),"")</f>
        <v>0</v>
      </c>
      <c r="K1505" s="33" t="str">
        <f t="shared" si="139"/>
        <v>Landolt Elias (1991): Gefährdung der Farn- und Blütenpflanzen in der Schweiz</v>
      </c>
      <c r="L1505" s="3" t="s">
        <v>8</v>
      </c>
      <c r="M1505" s="3"/>
      <c r="N1505" s="11" t="str">
        <f>IF(M1505&lt;&gt;"",VLOOKUP(M1505,Gefährdungsstufen!$B$2:$G$20,6,FALSE),"")</f>
        <v/>
      </c>
      <c r="O1505" s="33" t="str">
        <f t="shared" si="140"/>
        <v/>
      </c>
      <c r="P1505" s="3" t="s">
        <v>8</v>
      </c>
      <c r="Q1505" s="3"/>
      <c r="R1505" s="11" t="str">
        <f>IF(Q1505&lt;&gt;"",VLOOKUP(Q1505,Gefährdungsstufen!$B$2:$G$20,6,FALSE),"")</f>
        <v/>
      </c>
      <c r="S1505" s="33" t="str">
        <f t="shared" si="141"/>
        <v/>
      </c>
      <c r="T1505" s="3" t="s">
        <v>45</v>
      </c>
      <c r="U1505" s="3" t="s">
        <v>45</v>
      </c>
      <c r="V1505" s="11" t="str">
        <f>IF(U1505&lt;&gt;"",VLOOKUP(U1505,Gefährdungsstufen!$B$2:$G$20,6,FALSE),"")</f>
        <v>gefährdet</v>
      </c>
      <c r="W1505" s="33" t="str">
        <f t="shared" si="142"/>
        <v>Landolt Elias (1991): Gefährdung der Farn- und Blütenpflanzen in der Schweiz</v>
      </c>
      <c r="X1505" s="3">
        <v>2</v>
      </c>
      <c r="Y1505" s="3" t="s">
        <v>8</v>
      </c>
      <c r="Z1505" s="3" t="s">
        <v>13</v>
      </c>
      <c r="AA1505" s="3">
        <v>99</v>
      </c>
      <c r="AB1505" s="3">
        <v>99</v>
      </c>
      <c r="AC1505" s="3">
        <v>99</v>
      </c>
      <c r="AD1505" s="3">
        <v>99</v>
      </c>
      <c r="AE1505" s="3" t="s">
        <v>7</v>
      </c>
      <c r="AF1505" s="3" t="str">
        <f>IF(AE1505&lt;&gt;"",VLOOKUP(AE1505,legende!$A$3:$C$6,2,FALSE),"")</f>
        <v>gross</v>
      </c>
      <c r="AG1505" s="71">
        <f>IF(AE1505&lt;&gt;"",VLOOKUP(AE1505,legende!$A$3:$C$6,3,FALSE),"")</f>
        <v>0</v>
      </c>
      <c r="AH1505" s="3" t="s">
        <v>6</v>
      </c>
      <c r="AI1505" s="3" t="str">
        <f>IF(AH1505&lt;&gt;"",VLOOKUP(AH1505,legende!$F$3:$H$6,3,FALSE),"")</f>
        <v>klein: &lt;1/4</v>
      </c>
      <c r="AJ1505" s="71">
        <f>IF(AH1505&lt;&gt;"",VLOOKUP(AH1505,legende!$F$3:$H$6,2,FALSE),"")</f>
        <v>0</v>
      </c>
      <c r="AK1505" s="3" t="s">
        <v>45</v>
      </c>
      <c r="AL1505" s="3" t="s">
        <v>45</v>
      </c>
      <c r="AM1505" s="11" t="str">
        <f>IF(AL1505&lt;&gt;"",VLOOKUP(AL1505,Gefährdungsstufen!$B$2:$G$20,6,FALSE),"")</f>
        <v>gefährdet</v>
      </c>
      <c r="AN1505" s="71">
        <f>IF(AL1505&lt;&gt;"",VLOOKUP(AL1505,Gefährdungsstufen!$B$2:$G$20,3,FALSE),"")</f>
        <v>3</v>
      </c>
      <c r="AO1505" s="3"/>
      <c r="AP1505" s="11"/>
      <c r="AQ1505" s="11">
        <f t="shared" si="143"/>
        <v>3</v>
      </c>
      <c r="AR1505" s="3">
        <v>1</v>
      </c>
      <c r="AS1505" s="3">
        <v>1</v>
      </c>
    </row>
    <row r="1506" spans="1:55" s="2" customFormat="1" ht="15" hidden="1" customHeight="1">
      <c r="A1506" s="24" t="s">
        <v>26859</v>
      </c>
      <c r="B1506" s="5" t="s">
        <v>6476</v>
      </c>
      <c r="C1506" s="16" t="s">
        <v>6477</v>
      </c>
      <c r="D1506" s="3" t="s">
        <v>1</v>
      </c>
      <c r="E1506" s="3" t="str">
        <f>IF(D1506&lt;&gt;"",VLOOKUP($D1506,Gefährdungsstufen!$B$2:$G$20,6,FALSE),"")</f>
        <v>potentiell gefährdet</v>
      </c>
      <c r="F1506" s="71">
        <f>IF(D1506&lt;&gt;"",VLOOKUP($D1506,Gefährdungsstufen!$B$2:$G$20,3,FALSE),"")</f>
        <v>0</v>
      </c>
      <c r="G1506" s="33" t="str">
        <f t="shared" si="138"/>
        <v>Landolt Elias (1991): Gefährdung der Farn- und Blütenpflanzen in der Schweiz</v>
      </c>
      <c r="H1506" s="3" t="s">
        <v>1</v>
      </c>
      <c r="I1506" s="3" t="str">
        <f>IF(H1506&lt;&gt;"",VLOOKUP($H1506,Gefährdungsstufen!$B$2:$G$20,6,FALSE),"")</f>
        <v>potentiell gefährdet</v>
      </c>
      <c r="J1506" s="71">
        <f>IF(H1506&lt;&gt;"",VLOOKUP($H1506,Gefährdungsstufen!$B$2:$G$20,3,FALSE),"")</f>
        <v>0</v>
      </c>
      <c r="K1506" s="33" t="str">
        <f t="shared" si="139"/>
        <v>Landolt Elias (1991): Gefährdung der Farn- und Blütenpflanzen in der Schweiz</v>
      </c>
      <c r="L1506" s="3" t="s">
        <v>1</v>
      </c>
      <c r="M1506" s="3" t="s">
        <v>1</v>
      </c>
      <c r="N1506" s="11" t="str">
        <f>IF(M1506&lt;&gt;"",VLOOKUP(M1506,Gefährdungsstufen!$B$2:$G$20,6,FALSE),"")</f>
        <v>potentiell gefährdet</v>
      </c>
      <c r="O1506" s="33" t="str">
        <f t="shared" si="140"/>
        <v>Landolt Elias (1991): Gefährdung der Farn- und Blütenpflanzen in der Schweiz</v>
      </c>
      <c r="P1506" s="3" t="s">
        <v>1</v>
      </c>
      <c r="Q1506" s="3" t="s">
        <v>1</v>
      </c>
      <c r="R1506" s="11" t="str">
        <f>IF(Q1506&lt;&gt;"",VLOOKUP(Q1506,Gefährdungsstufen!$B$2:$G$20,6,FALSE),"")</f>
        <v>potentiell gefährdet</v>
      </c>
      <c r="S1506" s="33" t="str">
        <f t="shared" si="141"/>
        <v>Landolt Elias (1991): Gefährdung der Farn- und Blütenpflanzen in der Schweiz</v>
      </c>
      <c r="T1506" s="3" t="s">
        <v>1</v>
      </c>
      <c r="U1506" s="3" t="s">
        <v>1</v>
      </c>
      <c r="V1506" s="11" t="str">
        <f>IF(U1506&lt;&gt;"",VLOOKUP(U1506,Gefährdungsstufen!$B$2:$G$20,6,FALSE),"")</f>
        <v>potentiell gefährdet</v>
      </c>
      <c r="W1506" s="33" t="str">
        <f t="shared" si="142"/>
        <v>Landolt Elias (1991): Gefährdung der Farn- und Blütenpflanzen in der Schweiz</v>
      </c>
      <c r="X1506" s="3">
        <v>7</v>
      </c>
      <c r="Y1506" s="3" t="s">
        <v>8</v>
      </c>
      <c r="Z1506" s="3" t="s">
        <v>2</v>
      </c>
      <c r="AA1506" s="3">
        <v>3</v>
      </c>
      <c r="AB1506" s="3">
        <v>4</v>
      </c>
      <c r="AC1506" s="3">
        <v>2</v>
      </c>
      <c r="AD1506" s="3">
        <v>3</v>
      </c>
      <c r="AE1506" s="3" t="s">
        <v>7</v>
      </c>
      <c r="AF1506" s="3" t="str">
        <f>IF(AE1506&lt;&gt;"",VLOOKUP(AE1506,legende!$A$3:$C$6,2,FALSE),"")</f>
        <v>gross</v>
      </c>
      <c r="AG1506" s="71">
        <f>IF(AE1506&lt;&gt;"",VLOOKUP(AE1506,legende!$A$3:$C$6,3,FALSE),"")</f>
        <v>0</v>
      </c>
      <c r="AH1506" s="3" t="s">
        <v>6</v>
      </c>
      <c r="AI1506" s="3" t="str">
        <f>IF(AH1506&lt;&gt;"",VLOOKUP(AH1506,legende!$F$3:$H$6,3,FALSE),"")</f>
        <v>klein: &lt;1/4</v>
      </c>
      <c r="AJ1506" s="71">
        <f>IF(AH1506&lt;&gt;"",VLOOKUP(AH1506,legende!$F$3:$H$6,2,FALSE),"")</f>
        <v>0</v>
      </c>
      <c r="AK1506" s="3" t="s">
        <v>5</v>
      </c>
      <c r="AL1506" s="3" t="s">
        <v>5</v>
      </c>
      <c r="AM1506" s="11" t="str">
        <f>IF(AL1506&lt;&gt;"",VLOOKUP(AL1506,Gefährdungsstufen!$B$2:$G$20,6,FALSE),"")</f>
        <v>stark gefährdet</v>
      </c>
      <c r="AN1506" s="71">
        <f>IF(AL1506&lt;&gt;"",VLOOKUP(AL1506,Gefährdungsstufen!$B$2:$G$20,3,FALSE),"")</f>
        <v>4</v>
      </c>
      <c r="AO1506" s="3"/>
      <c r="AP1506" s="11"/>
      <c r="AQ1506" s="11">
        <f t="shared" si="143"/>
        <v>4</v>
      </c>
      <c r="AR1506" s="3">
        <v>2</v>
      </c>
      <c r="AS1506" s="3">
        <v>2</v>
      </c>
      <c r="BB1506" s="2">
        <v>6</v>
      </c>
    </row>
    <row r="1507" spans="1:55" s="2" customFormat="1" ht="15" hidden="1" customHeight="1">
      <c r="A1507" s="24" t="s">
        <v>26859</v>
      </c>
      <c r="B1507" s="5" t="s">
        <v>3876</v>
      </c>
      <c r="C1507" s="16" t="s">
        <v>3877</v>
      </c>
      <c r="D1507" s="3" t="s">
        <v>1</v>
      </c>
      <c r="E1507" s="3" t="str">
        <f>IF(D1507&lt;&gt;"",VLOOKUP($D1507,Gefährdungsstufen!$B$2:$G$20,6,FALSE),"")</f>
        <v>potentiell gefährdet</v>
      </c>
      <c r="F1507" s="71">
        <f>IF(D1507&lt;&gt;"",VLOOKUP($D1507,Gefährdungsstufen!$B$2:$G$20,3,FALSE),"")</f>
        <v>0</v>
      </c>
      <c r="G1507" s="33" t="str">
        <f t="shared" si="138"/>
        <v>Landolt Elias (1991): Gefährdung der Farn- und Blütenpflanzen in der Schweiz</v>
      </c>
      <c r="H1507" s="3" t="s">
        <v>1</v>
      </c>
      <c r="I1507" s="3" t="str">
        <f>IF(H1507&lt;&gt;"",VLOOKUP($H1507,Gefährdungsstufen!$B$2:$G$20,6,FALSE),"")</f>
        <v>potentiell gefährdet</v>
      </c>
      <c r="J1507" s="71">
        <f>IF(H1507&lt;&gt;"",VLOOKUP($H1507,Gefährdungsstufen!$B$2:$G$20,3,FALSE),"")</f>
        <v>0</v>
      </c>
      <c r="K1507" s="33" t="str">
        <f t="shared" si="139"/>
        <v>Landolt Elias (1991): Gefährdung der Farn- und Blütenpflanzen in der Schweiz</v>
      </c>
      <c r="L1507" s="3" t="s">
        <v>1</v>
      </c>
      <c r="M1507" s="3" t="s">
        <v>1</v>
      </c>
      <c r="N1507" s="11" t="str">
        <f>IF(M1507&lt;&gt;"",VLOOKUP(M1507,Gefährdungsstufen!$B$2:$G$20,6,FALSE),"")</f>
        <v>potentiell gefährdet</v>
      </c>
      <c r="O1507" s="33" t="str">
        <f t="shared" si="140"/>
        <v>Landolt Elias (1991): Gefährdung der Farn- und Blütenpflanzen in der Schweiz</v>
      </c>
      <c r="P1507" s="3" t="s">
        <v>1</v>
      </c>
      <c r="Q1507" s="3" t="s">
        <v>1</v>
      </c>
      <c r="R1507" s="11" t="str">
        <f>IF(Q1507&lt;&gt;"",VLOOKUP(Q1507,Gefährdungsstufen!$B$2:$G$20,6,FALSE),"")</f>
        <v>potentiell gefährdet</v>
      </c>
      <c r="S1507" s="33" t="str">
        <f t="shared" si="141"/>
        <v>Landolt Elias (1991): Gefährdung der Farn- und Blütenpflanzen in der Schweiz</v>
      </c>
      <c r="T1507" s="3" t="s">
        <v>1</v>
      </c>
      <c r="U1507" s="3" t="s">
        <v>1</v>
      </c>
      <c r="V1507" s="11" t="str">
        <f>IF(U1507&lt;&gt;"",VLOOKUP(U1507,Gefährdungsstufen!$B$2:$G$20,6,FALSE),"")</f>
        <v>potentiell gefährdet</v>
      </c>
      <c r="W1507" s="33" t="str">
        <f t="shared" si="142"/>
        <v>Landolt Elias (1991): Gefährdung der Farn- und Blütenpflanzen in der Schweiz</v>
      </c>
      <c r="X1507" s="3">
        <v>8</v>
      </c>
      <c r="Y1507" s="3" t="s">
        <v>8</v>
      </c>
      <c r="Z1507" s="3" t="s">
        <v>2</v>
      </c>
      <c r="AA1507" s="3">
        <v>9</v>
      </c>
      <c r="AB1507" s="3">
        <v>9</v>
      </c>
      <c r="AC1507" s="3">
        <v>9</v>
      </c>
      <c r="AD1507" s="3">
        <v>5</v>
      </c>
      <c r="AE1507" s="3"/>
      <c r="AF1507" s="3" t="str">
        <f>IF(AE1507&lt;&gt;"",VLOOKUP(AE1507,legende!$A$3:$C$6,2,FALSE),"")</f>
        <v/>
      </c>
      <c r="AG1507" s="71" t="str">
        <f>IF(AE1507&lt;&gt;"",VLOOKUP(AE1507,legende!$A$3:$C$6,3,FALSE),"")</f>
        <v/>
      </c>
      <c r="AH1507" s="3"/>
      <c r="AI1507" s="3" t="str">
        <f>IF(AH1507&lt;&gt;"",VLOOKUP(AH1507,legende!$F$3:$H$6,3,FALSE),"")</f>
        <v/>
      </c>
      <c r="AJ1507" s="71" t="str">
        <f>IF(AH1507&lt;&gt;"",VLOOKUP(AH1507,legende!$F$3:$H$6,2,FALSE),"")</f>
        <v/>
      </c>
      <c r="AK1507" s="3" t="s">
        <v>1</v>
      </c>
      <c r="AL1507" s="3" t="s">
        <v>1</v>
      </c>
      <c r="AM1507" s="11" t="str">
        <f>IF(AL1507&lt;&gt;"",VLOOKUP(AL1507,Gefährdungsstufen!$B$2:$G$20,6,FALSE),"")</f>
        <v>potentiell gefährdet</v>
      </c>
      <c r="AN1507" s="71">
        <f>IF(AL1507&lt;&gt;"",VLOOKUP(AL1507,Gefährdungsstufen!$B$2:$G$20,3,FALSE),"")</f>
        <v>0</v>
      </c>
      <c r="AO1507" s="3"/>
      <c r="AP1507" s="11" t="s">
        <v>26922</v>
      </c>
      <c r="AQ1507" s="11" t="e">
        <f t="shared" si="143"/>
        <v>#VALUE!</v>
      </c>
      <c r="AR1507" s="3">
        <v>0</v>
      </c>
      <c r="AS1507" s="3" t="s">
        <v>0</v>
      </c>
      <c r="AX1507" s="2" t="s">
        <v>90</v>
      </c>
      <c r="AY1507" s="2" t="s">
        <v>72</v>
      </c>
    </row>
    <row r="1508" spans="1:55" s="2" customFormat="1" ht="15" hidden="1" customHeight="1">
      <c r="A1508" s="24" t="s">
        <v>26859</v>
      </c>
      <c r="B1508" s="5" t="s">
        <v>3845</v>
      </c>
      <c r="C1508" s="16" t="s">
        <v>3846</v>
      </c>
      <c r="D1508" s="3" t="s">
        <v>1</v>
      </c>
      <c r="E1508" s="3" t="str">
        <f>IF(D1508&lt;&gt;"",VLOOKUP($D1508,Gefährdungsstufen!$B$2:$G$20,6,FALSE),"")</f>
        <v>potentiell gefährdet</v>
      </c>
      <c r="F1508" s="71">
        <f>IF(D1508&lt;&gt;"",VLOOKUP($D1508,Gefährdungsstufen!$B$2:$G$20,3,FALSE),"")</f>
        <v>0</v>
      </c>
      <c r="G1508" s="33" t="str">
        <f t="shared" si="138"/>
        <v>Landolt Elias (1991): Gefährdung der Farn- und Blütenpflanzen in der Schweiz</v>
      </c>
      <c r="H1508" s="3" t="s">
        <v>1</v>
      </c>
      <c r="I1508" s="3" t="str">
        <f>IF(H1508&lt;&gt;"",VLOOKUP($H1508,Gefährdungsstufen!$B$2:$G$20,6,FALSE),"")</f>
        <v>potentiell gefährdet</v>
      </c>
      <c r="J1508" s="71">
        <f>IF(H1508&lt;&gt;"",VLOOKUP($H1508,Gefährdungsstufen!$B$2:$G$20,3,FALSE),"")</f>
        <v>0</v>
      </c>
      <c r="K1508" s="33" t="str">
        <f t="shared" si="139"/>
        <v>Landolt Elias (1991): Gefährdung der Farn- und Blütenpflanzen in der Schweiz</v>
      </c>
      <c r="L1508" s="3" t="s">
        <v>5</v>
      </c>
      <c r="M1508" s="3" t="s">
        <v>5</v>
      </c>
      <c r="N1508" s="11" t="str">
        <f>IF(M1508&lt;&gt;"",VLOOKUP(M1508,Gefährdungsstufen!$B$2:$G$20,6,FALSE),"")</f>
        <v>stark gefährdet</v>
      </c>
      <c r="O1508" s="33" t="str">
        <f t="shared" si="140"/>
        <v>Landolt Elias (1991): Gefährdung der Farn- und Blütenpflanzen in der Schweiz</v>
      </c>
      <c r="P1508" s="3" t="s">
        <v>9</v>
      </c>
      <c r="Q1508" s="3" t="s">
        <v>9</v>
      </c>
      <c r="R1508" s="11" t="str">
        <f>IF(Q1508&lt;&gt;"",VLOOKUP(Q1508,Gefährdungsstufen!$B$2:$G$20,6,FALSE),"")</f>
        <v>vom Aussterben bedroht</v>
      </c>
      <c r="S1508" s="33" t="str">
        <f t="shared" si="141"/>
        <v>Landolt Elias (1991): Gefährdung der Farn- und Blütenpflanzen in der Schweiz</v>
      </c>
      <c r="T1508" s="3" t="s">
        <v>5</v>
      </c>
      <c r="U1508" s="3" t="s">
        <v>5</v>
      </c>
      <c r="V1508" s="11" t="str">
        <f>IF(U1508&lt;&gt;"",VLOOKUP(U1508,Gefährdungsstufen!$B$2:$G$20,6,FALSE),"")</f>
        <v>stark gefährdet</v>
      </c>
      <c r="W1508" s="33" t="str">
        <f t="shared" si="142"/>
        <v>Landolt Elias (1991): Gefährdung der Farn- und Blütenpflanzen in der Schweiz</v>
      </c>
      <c r="X1508" s="3">
        <v>5</v>
      </c>
      <c r="Y1508" s="3" t="s">
        <v>8</v>
      </c>
      <c r="Z1508" s="3" t="s">
        <v>2</v>
      </c>
      <c r="AA1508" s="3">
        <v>4</v>
      </c>
      <c r="AB1508" s="3">
        <v>5</v>
      </c>
      <c r="AC1508" s="3">
        <v>4</v>
      </c>
      <c r="AD1508" s="3">
        <v>4</v>
      </c>
      <c r="AE1508" s="3" t="s">
        <v>7</v>
      </c>
      <c r="AF1508" s="3" t="str">
        <f>IF(AE1508&lt;&gt;"",VLOOKUP(AE1508,legende!$A$3:$C$6,2,FALSE),"")</f>
        <v>gross</v>
      </c>
      <c r="AG1508" s="71">
        <f>IF(AE1508&lt;&gt;"",VLOOKUP(AE1508,legende!$A$3:$C$6,3,FALSE),"")</f>
        <v>0</v>
      </c>
      <c r="AH1508" s="3" t="s">
        <v>6</v>
      </c>
      <c r="AI1508" s="3" t="str">
        <f>IF(AH1508&lt;&gt;"",VLOOKUP(AH1508,legende!$F$3:$H$6,3,FALSE),"")</f>
        <v>klein: &lt;1/4</v>
      </c>
      <c r="AJ1508" s="71">
        <f>IF(AH1508&lt;&gt;"",VLOOKUP(AH1508,legende!$F$3:$H$6,2,FALSE),"")</f>
        <v>0</v>
      </c>
      <c r="AK1508" s="3" t="s">
        <v>5</v>
      </c>
      <c r="AL1508" s="3" t="s">
        <v>5</v>
      </c>
      <c r="AM1508" s="11" t="str">
        <f>IF(AL1508&lt;&gt;"",VLOOKUP(AL1508,Gefährdungsstufen!$B$2:$G$20,6,FALSE),"")</f>
        <v>stark gefährdet</v>
      </c>
      <c r="AN1508" s="71">
        <f>IF(AL1508&lt;&gt;"",VLOOKUP(AL1508,Gefährdungsstufen!$B$2:$G$20,3,FALSE),"")</f>
        <v>4</v>
      </c>
      <c r="AO1508" s="3"/>
      <c r="AP1508" s="11"/>
      <c r="AQ1508" s="11">
        <f t="shared" si="143"/>
        <v>4</v>
      </c>
      <c r="AR1508" s="3">
        <v>2</v>
      </c>
      <c r="AS1508" s="3">
        <v>2</v>
      </c>
      <c r="AU1508" s="2">
        <v>2</v>
      </c>
    </row>
    <row r="1509" spans="1:55" s="2" customFormat="1" ht="15" hidden="1" customHeight="1">
      <c r="A1509" s="24" t="s">
        <v>26859</v>
      </c>
      <c r="B1509" s="5" t="s">
        <v>4372</v>
      </c>
      <c r="C1509" s="16" t="s">
        <v>4373</v>
      </c>
      <c r="D1509" s="3" t="s">
        <v>1</v>
      </c>
      <c r="E1509" s="3" t="str">
        <f>IF(D1509&lt;&gt;"",VLOOKUP($D1509,Gefährdungsstufen!$B$2:$G$20,6,FALSE),"")</f>
        <v>potentiell gefährdet</v>
      </c>
      <c r="F1509" s="71">
        <f>IF(D1509&lt;&gt;"",VLOOKUP($D1509,Gefährdungsstufen!$B$2:$G$20,3,FALSE),"")</f>
        <v>0</v>
      </c>
      <c r="G1509" s="33" t="str">
        <f t="shared" si="138"/>
        <v>Landolt Elias (1991): Gefährdung der Farn- und Blütenpflanzen in der Schweiz</v>
      </c>
      <c r="H1509" s="3" t="s">
        <v>1</v>
      </c>
      <c r="I1509" s="3" t="str">
        <f>IF(H1509&lt;&gt;"",VLOOKUP($H1509,Gefährdungsstufen!$B$2:$G$20,6,FALSE),"")</f>
        <v>potentiell gefährdet</v>
      </c>
      <c r="J1509" s="71">
        <f>IF(H1509&lt;&gt;"",VLOOKUP($H1509,Gefährdungsstufen!$B$2:$G$20,3,FALSE),"")</f>
        <v>0</v>
      </c>
      <c r="K1509" s="33" t="str">
        <f t="shared" si="139"/>
        <v>Landolt Elias (1991): Gefährdung der Farn- und Blütenpflanzen in der Schweiz</v>
      </c>
      <c r="L1509" s="3" t="s">
        <v>8</v>
      </c>
      <c r="M1509" s="3"/>
      <c r="N1509" s="11" t="str">
        <f>IF(M1509&lt;&gt;"",VLOOKUP(M1509,Gefährdungsstufen!$B$2:$G$20,6,FALSE),"")</f>
        <v/>
      </c>
      <c r="O1509" s="33" t="str">
        <f t="shared" si="140"/>
        <v/>
      </c>
      <c r="P1509" s="3" t="s">
        <v>8</v>
      </c>
      <c r="Q1509" s="3"/>
      <c r="R1509" s="11" t="str">
        <f>IF(Q1509&lt;&gt;"",VLOOKUP(Q1509,Gefährdungsstufen!$B$2:$G$20,6,FALSE),"")</f>
        <v/>
      </c>
      <c r="S1509" s="33" t="str">
        <f t="shared" si="141"/>
        <v/>
      </c>
      <c r="T1509" s="3" t="s">
        <v>8</v>
      </c>
      <c r="U1509" s="3"/>
      <c r="V1509" s="11" t="str">
        <f>IF(U1509&lt;&gt;"",VLOOKUP(U1509,Gefährdungsstufen!$B$2:$G$20,6,FALSE),"")</f>
        <v/>
      </c>
      <c r="W1509" s="33" t="str">
        <f t="shared" si="142"/>
        <v/>
      </c>
      <c r="X1509" s="3">
        <v>2</v>
      </c>
      <c r="Y1509" s="3" t="s">
        <v>8</v>
      </c>
      <c r="Z1509" s="3" t="s">
        <v>13</v>
      </c>
      <c r="AA1509" s="3">
        <v>99</v>
      </c>
      <c r="AB1509" s="3">
        <v>99</v>
      </c>
      <c r="AC1509" s="3">
        <v>99</v>
      </c>
      <c r="AD1509" s="3">
        <v>99</v>
      </c>
      <c r="AE1509" s="3" t="s">
        <v>23</v>
      </c>
      <c r="AF1509" s="3" t="str">
        <f>IF(AE1509&lt;&gt;"",VLOOKUP(AE1509,legende!$A$3:$C$6,2,FALSE),"")</f>
        <v>mittel</v>
      </c>
      <c r="AG1509" s="71">
        <f>IF(AE1509&lt;&gt;"",VLOOKUP(AE1509,legende!$A$3:$C$6,3,FALSE),"")</f>
        <v>2</v>
      </c>
      <c r="AH1509" s="3" t="s">
        <v>6</v>
      </c>
      <c r="AI1509" s="3" t="str">
        <f>IF(AH1509&lt;&gt;"",VLOOKUP(AH1509,legende!$F$3:$H$6,3,FALSE),"")</f>
        <v>klein: &lt;1/4</v>
      </c>
      <c r="AJ1509" s="71">
        <f>IF(AH1509&lt;&gt;"",VLOOKUP(AH1509,legende!$F$3:$H$6,2,FALSE),"")</f>
        <v>0</v>
      </c>
      <c r="AK1509" s="3"/>
      <c r="AL1509" s="3"/>
      <c r="AM1509" s="11" t="str">
        <f>IF(AL1509&lt;&gt;"",VLOOKUP(AL1509,Gefährdungsstufen!$B$2:$G$20,6,FALSE),"")</f>
        <v/>
      </c>
      <c r="AN1509" s="71" t="str">
        <f>IF(AL1509&lt;&gt;"",VLOOKUP(AL1509,Gefährdungsstufen!$B$2:$G$20,3,FALSE),"")</f>
        <v/>
      </c>
      <c r="AO1509" s="3"/>
      <c r="AP1509" s="11" t="s">
        <v>26922</v>
      </c>
      <c r="AQ1509" s="11" t="e">
        <f t="shared" si="143"/>
        <v>#VALUE!</v>
      </c>
      <c r="AR1509" s="3">
        <v>2</v>
      </c>
      <c r="AS1509" s="3" t="s">
        <v>174</v>
      </c>
      <c r="AU1509" s="2">
        <v>2</v>
      </c>
    </row>
    <row r="1510" spans="1:55" s="2" customFormat="1" ht="15" hidden="1" customHeight="1">
      <c r="A1510" s="24" t="s">
        <v>26859</v>
      </c>
      <c r="B1510" s="5" t="s">
        <v>23811</v>
      </c>
      <c r="C1510" s="16" t="s">
        <v>23813</v>
      </c>
      <c r="D1510" s="3" t="s">
        <v>1</v>
      </c>
      <c r="E1510" s="3" t="str">
        <f>IF(D1510&lt;&gt;"",VLOOKUP($D1510,Gefährdungsstufen!$B$2:$G$20,6,FALSE),"")</f>
        <v>potentiell gefährdet</v>
      </c>
      <c r="F1510" s="71">
        <f>IF(D1510&lt;&gt;"",VLOOKUP($D1510,Gefährdungsstufen!$B$2:$G$20,3,FALSE),"")</f>
        <v>0</v>
      </c>
      <c r="G1510" s="33" t="str">
        <f t="shared" si="138"/>
        <v>Landolt Elias (1991): Gefährdung der Farn- und Blütenpflanzen in der Schweiz</v>
      </c>
      <c r="H1510" s="3" t="s">
        <v>1</v>
      </c>
      <c r="I1510" s="3" t="str">
        <f>IF(H1510&lt;&gt;"",VLOOKUP($H1510,Gefährdungsstufen!$B$2:$G$20,6,FALSE),"")</f>
        <v>potentiell gefährdet</v>
      </c>
      <c r="J1510" s="71">
        <f>IF(H1510&lt;&gt;"",VLOOKUP($H1510,Gefährdungsstufen!$B$2:$G$20,3,FALSE),"")</f>
        <v>0</v>
      </c>
      <c r="K1510" s="33" t="str">
        <f t="shared" si="139"/>
        <v>Landolt Elias (1991): Gefährdung der Farn- und Blütenpflanzen in der Schweiz</v>
      </c>
      <c r="L1510" s="3" t="s">
        <v>1</v>
      </c>
      <c r="M1510" s="3" t="s">
        <v>1</v>
      </c>
      <c r="N1510" s="11" t="str">
        <f>IF(M1510&lt;&gt;"",VLOOKUP(M1510,Gefährdungsstufen!$B$2:$G$20,6,FALSE),"")</f>
        <v>potentiell gefährdet</v>
      </c>
      <c r="O1510" s="33" t="str">
        <f t="shared" si="140"/>
        <v>Landolt Elias (1991): Gefährdung der Farn- und Blütenpflanzen in der Schweiz</v>
      </c>
      <c r="P1510" s="3" t="s">
        <v>45</v>
      </c>
      <c r="Q1510" s="3" t="s">
        <v>45</v>
      </c>
      <c r="R1510" s="11" t="str">
        <f>IF(Q1510&lt;&gt;"",VLOOKUP(Q1510,Gefährdungsstufen!$B$2:$G$20,6,FALSE),"")</f>
        <v>gefährdet</v>
      </c>
      <c r="S1510" s="33" t="str">
        <f t="shared" si="141"/>
        <v>Landolt Elias (1991): Gefährdung der Farn- und Blütenpflanzen in der Schweiz</v>
      </c>
      <c r="T1510" s="3" t="s">
        <v>1</v>
      </c>
      <c r="U1510" s="3" t="s">
        <v>1</v>
      </c>
      <c r="V1510" s="11" t="str">
        <f>IF(U1510&lt;&gt;"",VLOOKUP(U1510,Gefährdungsstufen!$B$2:$G$20,6,FALSE),"")</f>
        <v>potentiell gefährdet</v>
      </c>
      <c r="W1510" s="33" t="str">
        <f t="shared" si="142"/>
        <v>Landolt Elias (1991): Gefährdung der Farn- und Blütenpflanzen in der Schweiz</v>
      </c>
      <c r="X1510" s="3">
        <v>1</v>
      </c>
      <c r="Y1510" s="3" t="s">
        <v>8</v>
      </c>
      <c r="Z1510" s="3" t="s">
        <v>2</v>
      </c>
      <c r="AA1510" s="3">
        <v>5</v>
      </c>
      <c r="AB1510" s="3">
        <v>5</v>
      </c>
      <c r="AC1510" s="3">
        <v>5</v>
      </c>
      <c r="AD1510" s="3">
        <v>5</v>
      </c>
      <c r="AE1510" s="3"/>
      <c r="AF1510" s="3" t="str">
        <f>IF(AE1510&lt;&gt;"",VLOOKUP(AE1510,legende!$A$3:$C$6,2,FALSE),"")</f>
        <v/>
      </c>
      <c r="AG1510" s="71" t="str">
        <f>IF(AE1510&lt;&gt;"",VLOOKUP(AE1510,legende!$A$3:$C$6,3,FALSE),"")</f>
        <v/>
      </c>
      <c r="AH1510" s="3"/>
      <c r="AI1510" s="3" t="str">
        <f>IF(AH1510&lt;&gt;"",VLOOKUP(AH1510,legende!$F$3:$H$6,3,FALSE),"")</f>
        <v/>
      </c>
      <c r="AJ1510" s="71" t="str">
        <f>IF(AH1510&lt;&gt;"",VLOOKUP(AH1510,legende!$F$3:$H$6,2,FALSE),"")</f>
        <v/>
      </c>
      <c r="AK1510" s="3" t="s">
        <v>1</v>
      </c>
      <c r="AL1510" s="3" t="s">
        <v>1</v>
      </c>
      <c r="AM1510" s="11" t="str">
        <f>IF(AL1510&lt;&gt;"",VLOOKUP(AL1510,Gefährdungsstufen!$B$2:$G$20,6,FALSE),"")</f>
        <v>potentiell gefährdet</v>
      </c>
      <c r="AN1510" s="71">
        <f>IF(AL1510&lt;&gt;"",VLOOKUP(AL1510,Gefährdungsstufen!$B$2:$G$20,3,FALSE),"")</f>
        <v>0</v>
      </c>
      <c r="AO1510" s="3"/>
      <c r="AP1510" s="11" t="s">
        <v>26922</v>
      </c>
      <c r="AQ1510" s="11" t="e">
        <f t="shared" si="143"/>
        <v>#VALUE!</v>
      </c>
      <c r="AR1510" s="3">
        <v>0</v>
      </c>
      <c r="AS1510" s="3" t="s">
        <v>0</v>
      </c>
      <c r="AT1510" s="2">
        <v>1</v>
      </c>
    </row>
    <row r="1511" spans="1:55" s="2" customFormat="1" ht="15" hidden="1" customHeight="1">
      <c r="A1511" s="24" t="s">
        <v>26859</v>
      </c>
      <c r="B1511" s="5" t="s">
        <v>5079</v>
      </c>
      <c r="C1511" s="16" t="s">
        <v>5080</v>
      </c>
      <c r="D1511" s="3" t="s">
        <v>1</v>
      </c>
      <c r="E1511" s="3" t="str">
        <f>IF(D1511&lt;&gt;"",VLOOKUP($D1511,Gefährdungsstufen!$B$2:$G$20,6,FALSE),"")</f>
        <v>potentiell gefährdet</v>
      </c>
      <c r="F1511" s="71">
        <f>IF(D1511&lt;&gt;"",VLOOKUP($D1511,Gefährdungsstufen!$B$2:$G$20,3,FALSE),"")</f>
        <v>0</v>
      </c>
      <c r="G1511" s="33" t="str">
        <f t="shared" si="138"/>
        <v>Landolt Elias (1991): Gefährdung der Farn- und Blütenpflanzen in der Schweiz</v>
      </c>
      <c r="H1511" s="3" t="s">
        <v>1</v>
      </c>
      <c r="I1511" s="3" t="str">
        <f>IF(H1511&lt;&gt;"",VLOOKUP($H1511,Gefährdungsstufen!$B$2:$G$20,6,FALSE),"")</f>
        <v>potentiell gefährdet</v>
      </c>
      <c r="J1511" s="71">
        <f>IF(H1511&lt;&gt;"",VLOOKUP($H1511,Gefährdungsstufen!$B$2:$G$20,3,FALSE),"")</f>
        <v>0</v>
      </c>
      <c r="K1511" s="33" t="str">
        <f t="shared" si="139"/>
        <v>Landolt Elias (1991): Gefährdung der Farn- und Blütenpflanzen in der Schweiz</v>
      </c>
      <c r="L1511" s="3" t="s">
        <v>5</v>
      </c>
      <c r="M1511" s="3" t="s">
        <v>5</v>
      </c>
      <c r="N1511" s="11" t="str">
        <f>IF(M1511&lt;&gt;"",VLOOKUP(M1511,Gefährdungsstufen!$B$2:$G$20,6,FALSE),"")</f>
        <v>stark gefährdet</v>
      </c>
      <c r="O1511" s="33" t="str">
        <f t="shared" si="140"/>
        <v>Landolt Elias (1991): Gefährdung der Farn- und Blütenpflanzen in der Schweiz</v>
      </c>
      <c r="P1511" s="3" t="s">
        <v>5</v>
      </c>
      <c r="Q1511" s="3" t="s">
        <v>5</v>
      </c>
      <c r="R1511" s="11" t="str">
        <f>IF(Q1511&lt;&gt;"",VLOOKUP(Q1511,Gefährdungsstufen!$B$2:$G$20,6,FALSE),"")</f>
        <v>stark gefährdet</v>
      </c>
      <c r="S1511" s="33" t="str">
        <f t="shared" si="141"/>
        <v>Landolt Elias (1991): Gefährdung der Farn- und Blütenpflanzen in der Schweiz</v>
      </c>
      <c r="T1511" s="3" t="s">
        <v>5</v>
      </c>
      <c r="U1511" s="3" t="s">
        <v>5</v>
      </c>
      <c r="V1511" s="11" t="str">
        <f>IF(U1511&lt;&gt;"",VLOOKUP(U1511,Gefährdungsstufen!$B$2:$G$20,6,FALSE),"")</f>
        <v>stark gefährdet</v>
      </c>
      <c r="W1511" s="33" t="str">
        <f t="shared" si="142"/>
        <v>Landolt Elias (1991): Gefährdung der Farn- und Blütenpflanzen in der Schweiz</v>
      </c>
      <c r="X1511" s="3">
        <v>6</v>
      </c>
      <c r="Y1511" s="3" t="s">
        <v>8</v>
      </c>
      <c r="Z1511" s="3" t="s">
        <v>2</v>
      </c>
      <c r="AA1511" s="3">
        <v>3</v>
      </c>
      <c r="AB1511" s="3">
        <v>4</v>
      </c>
      <c r="AC1511" s="3">
        <v>2</v>
      </c>
      <c r="AD1511" s="3">
        <v>2</v>
      </c>
      <c r="AE1511" s="3" t="s">
        <v>7</v>
      </c>
      <c r="AF1511" s="3" t="str">
        <f>IF(AE1511&lt;&gt;"",VLOOKUP(AE1511,legende!$A$3:$C$6,2,FALSE),"")</f>
        <v>gross</v>
      </c>
      <c r="AG1511" s="71">
        <f>IF(AE1511&lt;&gt;"",VLOOKUP(AE1511,legende!$A$3:$C$6,3,FALSE),"")</f>
        <v>0</v>
      </c>
      <c r="AH1511" s="3" t="s">
        <v>6</v>
      </c>
      <c r="AI1511" s="3" t="str">
        <f>IF(AH1511&lt;&gt;"",VLOOKUP(AH1511,legende!$F$3:$H$6,3,FALSE),"")</f>
        <v>klein: &lt;1/4</v>
      </c>
      <c r="AJ1511" s="71">
        <f>IF(AH1511&lt;&gt;"",VLOOKUP(AH1511,legende!$F$3:$H$6,2,FALSE),"")</f>
        <v>0</v>
      </c>
      <c r="AK1511" s="3" t="s">
        <v>9</v>
      </c>
      <c r="AL1511" s="3" t="s">
        <v>9</v>
      </c>
      <c r="AM1511" s="11" t="str">
        <f>IF(AL1511&lt;&gt;"",VLOOKUP(AL1511,Gefährdungsstufen!$B$2:$G$20,6,FALSE),"")</f>
        <v>vom Aussterben bedroht</v>
      </c>
      <c r="AN1511" s="71">
        <f>IF(AL1511&lt;&gt;"",VLOOKUP(AL1511,Gefährdungsstufen!$B$2:$G$20,3,FALSE),"")</f>
        <v>5</v>
      </c>
      <c r="AO1511" s="3"/>
      <c r="AP1511" s="11"/>
      <c r="AQ1511" s="11">
        <f t="shared" si="143"/>
        <v>5</v>
      </c>
      <c r="AR1511" s="3">
        <v>3</v>
      </c>
      <c r="AS1511" s="3">
        <v>3</v>
      </c>
      <c r="AU1511" s="2">
        <v>2</v>
      </c>
      <c r="AV1511" s="2" t="s">
        <v>36</v>
      </c>
      <c r="AW1511" s="2" t="s">
        <v>35</v>
      </c>
    </row>
    <row r="1512" spans="1:55" s="2" customFormat="1" ht="15" hidden="1" customHeight="1">
      <c r="A1512" s="24" t="s">
        <v>26859</v>
      </c>
      <c r="B1512" s="5" t="s">
        <v>9614</v>
      </c>
      <c r="C1512" s="16" t="s">
        <v>9615</v>
      </c>
      <c r="D1512" s="3" t="s">
        <v>1</v>
      </c>
      <c r="E1512" s="3" t="str">
        <f>IF(D1512&lt;&gt;"",VLOOKUP($D1512,Gefährdungsstufen!$B$2:$G$20,6,FALSE),"")</f>
        <v>potentiell gefährdet</v>
      </c>
      <c r="F1512" s="71">
        <f>IF(D1512&lt;&gt;"",VLOOKUP($D1512,Gefährdungsstufen!$B$2:$G$20,3,FALSE),"")</f>
        <v>0</v>
      </c>
      <c r="G1512" s="33" t="str">
        <f t="shared" si="138"/>
        <v>Landolt Elias (1991): Gefährdung der Farn- und Blütenpflanzen in der Schweiz</v>
      </c>
      <c r="H1512" s="3" t="s">
        <v>1</v>
      </c>
      <c r="I1512" s="3" t="str">
        <f>IF(H1512&lt;&gt;"",VLOOKUP($H1512,Gefährdungsstufen!$B$2:$G$20,6,FALSE),"")</f>
        <v>potentiell gefährdet</v>
      </c>
      <c r="J1512" s="71">
        <f>IF(H1512&lt;&gt;"",VLOOKUP($H1512,Gefährdungsstufen!$B$2:$G$20,3,FALSE),"")</f>
        <v>0</v>
      </c>
      <c r="K1512" s="33" t="str">
        <f t="shared" si="139"/>
        <v>Landolt Elias (1991): Gefährdung der Farn- und Blütenpflanzen in der Schweiz</v>
      </c>
      <c r="L1512" s="3" t="s">
        <v>9</v>
      </c>
      <c r="M1512" s="3" t="s">
        <v>9</v>
      </c>
      <c r="N1512" s="11" t="str">
        <f>IF(M1512&lt;&gt;"",VLOOKUP(M1512,Gefährdungsstufen!$B$2:$G$20,6,FALSE),"")</f>
        <v>vom Aussterben bedroht</v>
      </c>
      <c r="O1512" s="33" t="str">
        <f t="shared" si="140"/>
        <v>Landolt Elias (1991): Gefährdung der Farn- und Blütenpflanzen in der Schweiz</v>
      </c>
      <c r="P1512" s="3" t="s">
        <v>5</v>
      </c>
      <c r="Q1512" s="3" t="s">
        <v>5</v>
      </c>
      <c r="R1512" s="11" t="str">
        <f>IF(Q1512&lt;&gt;"",VLOOKUP(Q1512,Gefährdungsstufen!$B$2:$G$20,6,FALSE),"")</f>
        <v>stark gefährdet</v>
      </c>
      <c r="S1512" s="33" t="str">
        <f t="shared" si="141"/>
        <v>Landolt Elias (1991): Gefährdung der Farn- und Blütenpflanzen in der Schweiz</v>
      </c>
      <c r="T1512" s="3" t="s">
        <v>9</v>
      </c>
      <c r="U1512" s="3" t="s">
        <v>9</v>
      </c>
      <c r="V1512" s="11" t="str">
        <f>IF(U1512&lt;&gt;"",VLOOKUP(U1512,Gefährdungsstufen!$B$2:$G$20,6,FALSE),"")</f>
        <v>vom Aussterben bedroht</v>
      </c>
      <c r="W1512" s="33" t="str">
        <f t="shared" si="142"/>
        <v>Landolt Elias (1991): Gefährdung der Farn- und Blütenpflanzen in der Schweiz</v>
      </c>
      <c r="X1512" s="3">
        <v>7</v>
      </c>
      <c r="Y1512" s="3" t="s">
        <v>8</v>
      </c>
      <c r="Z1512" s="3" t="s">
        <v>165</v>
      </c>
      <c r="AA1512" s="3">
        <v>2</v>
      </c>
      <c r="AB1512" s="3">
        <v>4</v>
      </c>
      <c r="AC1512" s="3">
        <v>2</v>
      </c>
      <c r="AD1512" s="3">
        <v>1</v>
      </c>
      <c r="AE1512" s="3" t="s">
        <v>7</v>
      </c>
      <c r="AF1512" s="3" t="str">
        <f>IF(AE1512&lt;&gt;"",VLOOKUP(AE1512,legende!$A$3:$C$6,2,FALSE),"")</f>
        <v>gross</v>
      </c>
      <c r="AG1512" s="71">
        <f>IF(AE1512&lt;&gt;"",VLOOKUP(AE1512,legende!$A$3:$C$6,3,FALSE),"")</f>
        <v>0</v>
      </c>
      <c r="AH1512" s="3" t="s">
        <v>6</v>
      </c>
      <c r="AI1512" s="3" t="str">
        <f>IF(AH1512&lt;&gt;"",VLOOKUP(AH1512,legende!$F$3:$H$6,3,FALSE),"")</f>
        <v>klein: &lt;1/4</v>
      </c>
      <c r="AJ1512" s="71">
        <f>IF(AH1512&lt;&gt;"",VLOOKUP(AH1512,legende!$F$3:$H$6,2,FALSE),"")</f>
        <v>0</v>
      </c>
      <c r="AK1512" s="3" t="s">
        <v>9</v>
      </c>
      <c r="AL1512" s="3" t="s">
        <v>9</v>
      </c>
      <c r="AM1512" s="11" t="str">
        <f>IF(AL1512&lt;&gt;"",VLOOKUP(AL1512,Gefährdungsstufen!$B$2:$G$20,6,FALSE),"")</f>
        <v>vom Aussterben bedroht</v>
      </c>
      <c r="AN1512" s="71">
        <f>IF(AL1512&lt;&gt;"",VLOOKUP(AL1512,Gefährdungsstufen!$B$2:$G$20,3,FALSE),"")</f>
        <v>5</v>
      </c>
      <c r="AO1512" s="3"/>
      <c r="AP1512" s="11"/>
      <c r="AQ1512" s="11">
        <f t="shared" si="143"/>
        <v>5</v>
      </c>
      <c r="AR1512" s="3">
        <v>3</v>
      </c>
      <c r="AS1512" s="3">
        <v>3</v>
      </c>
      <c r="BC1512" s="2">
        <v>7</v>
      </c>
    </row>
    <row r="1513" spans="1:55" s="2" customFormat="1" ht="15" hidden="1" customHeight="1">
      <c r="A1513" s="24" t="s">
        <v>26859</v>
      </c>
      <c r="B1513" s="5" t="s">
        <v>23776</v>
      </c>
      <c r="C1513" s="16" t="s">
        <v>23777</v>
      </c>
      <c r="D1513" s="3" t="s">
        <v>1</v>
      </c>
      <c r="E1513" s="3" t="str">
        <f>IF(D1513&lt;&gt;"",VLOOKUP($D1513,Gefährdungsstufen!$B$2:$G$20,6,FALSE),"")</f>
        <v>potentiell gefährdet</v>
      </c>
      <c r="F1513" s="71">
        <f>IF(D1513&lt;&gt;"",VLOOKUP($D1513,Gefährdungsstufen!$B$2:$G$20,3,FALSE),"")</f>
        <v>0</v>
      </c>
      <c r="G1513" s="33" t="str">
        <f t="shared" si="138"/>
        <v>Landolt Elias (1991): Gefährdung der Farn- und Blütenpflanzen in der Schweiz</v>
      </c>
      <c r="H1513" s="3" t="s">
        <v>1</v>
      </c>
      <c r="I1513" s="3" t="str">
        <f>IF(H1513&lt;&gt;"",VLOOKUP($H1513,Gefährdungsstufen!$B$2:$G$20,6,FALSE),"")</f>
        <v>potentiell gefährdet</v>
      </c>
      <c r="J1513" s="71">
        <f>IF(H1513&lt;&gt;"",VLOOKUP($H1513,Gefährdungsstufen!$B$2:$G$20,3,FALSE),"")</f>
        <v>0</v>
      </c>
      <c r="K1513" s="33" t="str">
        <f t="shared" si="139"/>
        <v>Landolt Elias (1991): Gefährdung der Farn- und Blütenpflanzen in der Schweiz</v>
      </c>
      <c r="L1513" s="3" t="s">
        <v>1</v>
      </c>
      <c r="M1513" s="3" t="s">
        <v>1</v>
      </c>
      <c r="N1513" s="11" t="str">
        <f>IF(M1513&lt;&gt;"",VLOOKUP(M1513,Gefährdungsstufen!$B$2:$G$20,6,FALSE),"")</f>
        <v>potentiell gefährdet</v>
      </c>
      <c r="O1513" s="33" t="str">
        <f t="shared" si="140"/>
        <v>Landolt Elias (1991): Gefährdung der Farn- und Blütenpflanzen in der Schweiz</v>
      </c>
      <c r="P1513" s="3" t="s">
        <v>1</v>
      </c>
      <c r="Q1513" s="3" t="s">
        <v>1</v>
      </c>
      <c r="R1513" s="11" t="str">
        <f>IF(Q1513&lt;&gt;"",VLOOKUP(Q1513,Gefährdungsstufen!$B$2:$G$20,6,FALSE),"")</f>
        <v>potentiell gefährdet</v>
      </c>
      <c r="S1513" s="33" t="str">
        <f t="shared" si="141"/>
        <v>Landolt Elias (1991): Gefährdung der Farn- und Blütenpflanzen in der Schweiz</v>
      </c>
      <c r="T1513" s="3" t="s">
        <v>5</v>
      </c>
      <c r="U1513" s="3" t="s">
        <v>5</v>
      </c>
      <c r="V1513" s="11" t="str">
        <f>IF(U1513&lt;&gt;"",VLOOKUP(U1513,Gefährdungsstufen!$B$2:$G$20,6,FALSE),"")</f>
        <v>stark gefährdet</v>
      </c>
      <c r="W1513" s="33" t="str">
        <f t="shared" si="142"/>
        <v>Landolt Elias (1991): Gefährdung der Farn- und Blütenpflanzen in der Schweiz</v>
      </c>
      <c r="X1513" s="3">
        <v>6</v>
      </c>
      <c r="Y1513" s="3" t="s">
        <v>8</v>
      </c>
      <c r="Z1513" s="3" t="s">
        <v>2</v>
      </c>
      <c r="AA1513" s="3">
        <v>4</v>
      </c>
      <c r="AB1513" s="3">
        <v>5</v>
      </c>
      <c r="AC1513" s="3">
        <v>4</v>
      </c>
      <c r="AD1513" s="3">
        <v>4</v>
      </c>
      <c r="AE1513" s="3" t="s">
        <v>7</v>
      </c>
      <c r="AF1513" s="3" t="str">
        <f>IF(AE1513&lt;&gt;"",VLOOKUP(AE1513,legende!$A$3:$C$6,2,FALSE),"")</f>
        <v>gross</v>
      </c>
      <c r="AG1513" s="71">
        <f>IF(AE1513&lt;&gt;"",VLOOKUP(AE1513,legende!$A$3:$C$6,3,FALSE),"")</f>
        <v>0</v>
      </c>
      <c r="AH1513" s="3" t="s">
        <v>6</v>
      </c>
      <c r="AI1513" s="3" t="str">
        <f>IF(AH1513&lt;&gt;"",VLOOKUP(AH1513,legende!$F$3:$H$6,3,FALSE),"")</f>
        <v>klein: &lt;1/4</v>
      </c>
      <c r="AJ1513" s="71">
        <f>IF(AH1513&lt;&gt;"",VLOOKUP(AH1513,legende!$F$3:$H$6,2,FALSE),"")</f>
        <v>0</v>
      </c>
      <c r="AK1513" s="3" t="s">
        <v>5</v>
      </c>
      <c r="AL1513" s="3" t="s">
        <v>5</v>
      </c>
      <c r="AM1513" s="11" t="str">
        <f>IF(AL1513&lt;&gt;"",VLOOKUP(AL1513,Gefährdungsstufen!$B$2:$G$20,6,FALSE),"")</f>
        <v>stark gefährdet</v>
      </c>
      <c r="AN1513" s="71">
        <f>IF(AL1513&lt;&gt;"",VLOOKUP(AL1513,Gefährdungsstufen!$B$2:$G$20,3,FALSE),"")</f>
        <v>4</v>
      </c>
      <c r="AO1513" s="3"/>
      <c r="AP1513" s="11"/>
      <c r="AQ1513" s="11">
        <f t="shared" si="143"/>
        <v>4</v>
      </c>
      <c r="AR1513" s="3">
        <v>2</v>
      </c>
      <c r="AS1513" s="3">
        <v>2</v>
      </c>
      <c r="AT1513" s="2">
        <v>1</v>
      </c>
      <c r="AV1513" s="2" t="s">
        <v>36</v>
      </c>
      <c r="AW1513" s="2" t="s">
        <v>35</v>
      </c>
    </row>
    <row r="1514" spans="1:55" s="2" customFormat="1" ht="15" hidden="1" customHeight="1">
      <c r="A1514" s="24" t="s">
        <v>26859</v>
      </c>
      <c r="B1514" s="5" t="s">
        <v>15592</v>
      </c>
      <c r="C1514" s="16" t="s">
        <v>15593</v>
      </c>
      <c r="D1514" s="3" t="s">
        <v>1</v>
      </c>
      <c r="E1514" s="3" t="str">
        <f>IF(D1514&lt;&gt;"",VLOOKUP($D1514,Gefährdungsstufen!$B$2:$G$20,6,FALSE),"")</f>
        <v>potentiell gefährdet</v>
      </c>
      <c r="F1514" s="71">
        <f>IF(D1514&lt;&gt;"",VLOOKUP($D1514,Gefährdungsstufen!$B$2:$G$20,3,FALSE),"")</f>
        <v>0</v>
      </c>
      <c r="G1514" s="33" t="str">
        <f t="shared" si="138"/>
        <v>Landolt Elias (1991): Gefährdung der Farn- und Blütenpflanzen in der Schweiz</v>
      </c>
      <c r="H1514" s="3" t="s">
        <v>1</v>
      </c>
      <c r="I1514" s="3" t="str">
        <f>IF(H1514&lt;&gt;"",VLOOKUP($H1514,Gefährdungsstufen!$B$2:$G$20,6,FALSE),"")</f>
        <v>potentiell gefährdet</v>
      </c>
      <c r="J1514" s="71">
        <f>IF(H1514&lt;&gt;"",VLOOKUP($H1514,Gefährdungsstufen!$B$2:$G$20,3,FALSE),"")</f>
        <v>0</v>
      </c>
      <c r="K1514" s="33" t="str">
        <f t="shared" si="139"/>
        <v>Landolt Elias (1991): Gefährdung der Farn- und Blütenpflanzen in der Schweiz</v>
      </c>
      <c r="L1514" s="3" t="s">
        <v>1</v>
      </c>
      <c r="M1514" s="3" t="s">
        <v>1</v>
      </c>
      <c r="N1514" s="11" t="str">
        <f>IF(M1514&lt;&gt;"",VLOOKUP(M1514,Gefährdungsstufen!$B$2:$G$20,6,FALSE),"")</f>
        <v>potentiell gefährdet</v>
      </c>
      <c r="O1514" s="33" t="str">
        <f t="shared" si="140"/>
        <v>Landolt Elias (1991): Gefährdung der Farn- und Blütenpflanzen in der Schweiz</v>
      </c>
      <c r="P1514" s="3" t="s">
        <v>1</v>
      </c>
      <c r="Q1514" s="3" t="s">
        <v>1</v>
      </c>
      <c r="R1514" s="11" t="str">
        <f>IF(Q1514&lt;&gt;"",VLOOKUP(Q1514,Gefährdungsstufen!$B$2:$G$20,6,FALSE),"")</f>
        <v>potentiell gefährdet</v>
      </c>
      <c r="S1514" s="33" t="str">
        <f t="shared" si="141"/>
        <v>Landolt Elias (1991): Gefährdung der Farn- und Blütenpflanzen in der Schweiz</v>
      </c>
      <c r="T1514" s="3" t="s">
        <v>9</v>
      </c>
      <c r="U1514" s="3" t="s">
        <v>9</v>
      </c>
      <c r="V1514" s="11" t="str">
        <f>IF(U1514&lt;&gt;"",VLOOKUP(U1514,Gefährdungsstufen!$B$2:$G$20,6,FALSE),"")</f>
        <v>vom Aussterben bedroht</v>
      </c>
      <c r="W1514" s="33" t="str">
        <f t="shared" si="142"/>
        <v>Landolt Elias (1991): Gefährdung der Farn- und Blütenpflanzen in der Schweiz</v>
      </c>
      <c r="X1514" s="3">
        <v>6</v>
      </c>
      <c r="Y1514" s="3" t="s">
        <v>8</v>
      </c>
      <c r="Z1514" s="3" t="s">
        <v>2</v>
      </c>
      <c r="AA1514" s="3">
        <v>3</v>
      </c>
      <c r="AB1514" s="3">
        <v>4</v>
      </c>
      <c r="AC1514" s="3">
        <v>3</v>
      </c>
      <c r="AD1514" s="3">
        <v>3</v>
      </c>
      <c r="AE1514" s="3" t="s">
        <v>7</v>
      </c>
      <c r="AF1514" s="3" t="str">
        <f>IF(AE1514&lt;&gt;"",VLOOKUP(AE1514,legende!$A$3:$C$6,2,FALSE),"")</f>
        <v>gross</v>
      </c>
      <c r="AG1514" s="71">
        <f>IF(AE1514&lt;&gt;"",VLOOKUP(AE1514,legende!$A$3:$C$6,3,FALSE),"")</f>
        <v>0</v>
      </c>
      <c r="AH1514" s="3" t="s">
        <v>6</v>
      </c>
      <c r="AI1514" s="3" t="str">
        <f>IF(AH1514&lt;&gt;"",VLOOKUP(AH1514,legende!$F$3:$H$6,3,FALSE),"")</f>
        <v>klein: &lt;1/4</v>
      </c>
      <c r="AJ1514" s="71">
        <f>IF(AH1514&lt;&gt;"",VLOOKUP(AH1514,legende!$F$3:$H$6,2,FALSE),"")</f>
        <v>0</v>
      </c>
      <c r="AK1514" s="3" t="s">
        <v>9</v>
      </c>
      <c r="AL1514" s="3" t="s">
        <v>9</v>
      </c>
      <c r="AM1514" s="11" t="str">
        <f>IF(AL1514&lt;&gt;"",VLOOKUP(AL1514,Gefährdungsstufen!$B$2:$G$20,6,FALSE),"")</f>
        <v>vom Aussterben bedroht</v>
      </c>
      <c r="AN1514" s="71">
        <f>IF(AL1514&lt;&gt;"",VLOOKUP(AL1514,Gefährdungsstufen!$B$2:$G$20,3,FALSE),"")</f>
        <v>5</v>
      </c>
      <c r="AO1514" s="3"/>
      <c r="AP1514" s="11"/>
      <c r="AQ1514" s="11">
        <f t="shared" si="143"/>
        <v>5</v>
      </c>
      <c r="AR1514" s="3">
        <v>3</v>
      </c>
      <c r="AS1514" s="3">
        <v>3</v>
      </c>
      <c r="AT1514" s="2">
        <v>1</v>
      </c>
      <c r="AV1514" s="2" t="s">
        <v>36</v>
      </c>
      <c r="AW1514" s="2" t="s">
        <v>35</v>
      </c>
    </row>
    <row r="1515" spans="1:55" s="2" customFormat="1" ht="15" hidden="1" customHeight="1">
      <c r="A1515" s="24" t="s">
        <v>26859</v>
      </c>
      <c r="B1515" s="5" t="s">
        <v>14799</v>
      </c>
      <c r="C1515" s="16" t="s">
        <v>14800</v>
      </c>
      <c r="D1515" s="3" t="s">
        <v>1</v>
      </c>
      <c r="E1515" s="3" t="str">
        <f>IF(D1515&lt;&gt;"",VLOOKUP($D1515,Gefährdungsstufen!$B$2:$G$20,6,FALSE),"")</f>
        <v>potentiell gefährdet</v>
      </c>
      <c r="F1515" s="71">
        <f>IF(D1515&lt;&gt;"",VLOOKUP($D1515,Gefährdungsstufen!$B$2:$G$20,3,FALSE),"")</f>
        <v>0</v>
      </c>
      <c r="G1515" s="33" t="str">
        <f t="shared" si="138"/>
        <v>Landolt Elias (1991): Gefährdung der Farn- und Blütenpflanzen in der Schweiz</v>
      </c>
      <c r="H1515" s="3" t="s">
        <v>9</v>
      </c>
      <c r="I1515" s="3" t="str">
        <f>IF(H1515&lt;&gt;"",VLOOKUP($H1515,Gefährdungsstufen!$B$2:$G$20,6,FALSE),"")</f>
        <v>vom Aussterben bedroht</v>
      </c>
      <c r="J1515" s="71">
        <f>IF(H1515&lt;&gt;"",VLOOKUP($H1515,Gefährdungsstufen!$B$2:$G$20,3,FALSE),"")</f>
        <v>5</v>
      </c>
      <c r="K1515" s="33" t="str">
        <f t="shared" si="139"/>
        <v>Landolt Elias (1991): Gefährdung der Farn- und Blütenpflanzen in der Schweiz</v>
      </c>
      <c r="L1515" s="3" t="s">
        <v>9</v>
      </c>
      <c r="M1515" s="3" t="s">
        <v>9</v>
      </c>
      <c r="N1515" s="11" t="str">
        <f>IF(M1515&lt;&gt;"",VLOOKUP(M1515,Gefährdungsstufen!$B$2:$G$20,6,FALSE),"")</f>
        <v>vom Aussterben bedroht</v>
      </c>
      <c r="O1515" s="33" t="str">
        <f t="shared" si="140"/>
        <v>Landolt Elias (1991): Gefährdung der Farn- und Blütenpflanzen in der Schweiz</v>
      </c>
      <c r="P1515" s="3" t="s">
        <v>9</v>
      </c>
      <c r="Q1515" s="3" t="s">
        <v>9</v>
      </c>
      <c r="R1515" s="11" t="str">
        <f>IF(Q1515&lt;&gt;"",VLOOKUP(Q1515,Gefährdungsstufen!$B$2:$G$20,6,FALSE),"")</f>
        <v>vom Aussterben bedroht</v>
      </c>
      <c r="S1515" s="33" t="str">
        <f t="shared" si="141"/>
        <v>Landolt Elias (1991): Gefährdung der Farn- und Blütenpflanzen in der Schweiz</v>
      </c>
      <c r="T1515" s="3" t="s">
        <v>9</v>
      </c>
      <c r="U1515" s="3" t="s">
        <v>9</v>
      </c>
      <c r="V1515" s="11" t="str">
        <f>IF(U1515&lt;&gt;"",VLOOKUP(U1515,Gefährdungsstufen!$B$2:$G$20,6,FALSE),"")</f>
        <v>vom Aussterben bedroht</v>
      </c>
      <c r="W1515" s="33" t="str">
        <f t="shared" si="142"/>
        <v>Landolt Elias (1991): Gefährdung der Farn- und Blütenpflanzen in der Schweiz</v>
      </c>
      <c r="X1515" s="3">
        <v>5</v>
      </c>
      <c r="Y1515" s="3" t="s">
        <v>8</v>
      </c>
      <c r="Z1515" s="3" t="s">
        <v>2</v>
      </c>
      <c r="AA1515" s="3">
        <v>2</v>
      </c>
      <c r="AB1515" s="3">
        <v>3</v>
      </c>
      <c r="AC1515" s="3">
        <v>1</v>
      </c>
      <c r="AD1515" s="3">
        <v>2</v>
      </c>
      <c r="AE1515" s="3" t="s">
        <v>7</v>
      </c>
      <c r="AF1515" s="3" t="str">
        <f>IF(AE1515&lt;&gt;"",VLOOKUP(AE1515,legende!$A$3:$C$6,2,FALSE),"")</f>
        <v>gross</v>
      </c>
      <c r="AG1515" s="71">
        <f>IF(AE1515&lt;&gt;"",VLOOKUP(AE1515,legende!$A$3:$C$6,3,FALSE),"")</f>
        <v>0</v>
      </c>
      <c r="AH1515" s="3" t="s">
        <v>6</v>
      </c>
      <c r="AI1515" s="3" t="str">
        <f>IF(AH1515&lt;&gt;"",VLOOKUP(AH1515,legende!$F$3:$H$6,3,FALSE),"")</f>
        <v>klein: &lt;1/4</v>
      </c>
      <c r="AJ1515" s="71">
        <f>IF(AH1515&lt;&gt;"",VLOOKUP(AH1515,legende!$F$3:$H$6,2,FALSE),"")</f>
        <v>0</v>
      </c>
      <c r="AK1515" s="3" t="s">
        <v>9</v>
      </c>
      <c r="AL1515" s="3" t="s">
        <v>9</v>
      </c>
      <c r="AM1515" s="11" t="str">
        <f>IF(AL1515&lt;&gt;"",VLOOKUP(AL1515,Gefährdungsstufen!$B$2:$G$20,6,FALSE),"")</f>
        <v>vom Aussterben bedroht</v>
      </c>
      <c r="AN1515" s="71">
        <f>IF(AL1515&lt;&gt;"",VLOOKUP(AL1515,Gefährdungsstufen!$B$2:$G$20,3,FALSE),"")</f>
        <v>5</v>
      </c>
      <c r="AO1515" s="3"/>
      <c r="AP1515" s="11"/>
      <c r="AQ1515" s="11">
        <f t="shared" si="143"/>
        <v>10</v>
      </c>
      <c r="AR1515" s="3">
        <v>7</v>
      </c>
      <c r="AS1515" s="3">
        <v>7</v>
      </c>
      <c r="AU1515" s="2">
        <v>2</v>
      </c>
    </row>
    <row r="1516" spans="1:55" s="2" customFormat="1" ht="15" hidden="1" customHeight="1">
      <c r="A1516" s="24" t="s">
        <v>26859</v>
      </c>
      <c r="B1516" s="5" t="s">
        <v>14816</v>
      </c>
      <c r="C1516" s="16" t="s">
        <v>14817</v>
      </c>
      <c r="D1516" s="3" t="s">
        <v>1</v>
      </c>
      <c r="E1516" s="3" t="str">
        <f>IF(D1516&lt;&gt;"",VLOOKUP($D1516,Gefährdungsstufen!$B$2:$G$20,6,FALSE),"")</f>
        <v>potentiell gefährdet</v>
      </c>
      <c r="F1516" s="71">
        <f>IF(D1516&lt;&gt;"",VLOOKUP($D1516,Gefährdungsstufen!$B$2:$G$20,3,FALSE),"")</f>
        <v>0</v>
      </c>
      <c r="G1516" s="33" t="str">
        <f t="shared" si="138"/>
        <v>Landolt Elias (1991): Gefährdung der Farn- und Blütenpflanzen in der Schweiz</v>
      </c>
      <c r="H1516" s="3" t="s">
        <v>1</v>
      </c>
      <c r="I1516" s="3" t="str">
        <f>IF(H1516&lt;&gt;"",VLOOKUP($H1516,Gefährdungsstufen!$B$2:$G$20,6,FALSE),"")</f>
        <v>potentiell gefährdet</v>
      </c>
      <c r="J1516" s="71">
        <f>IF(H1516&lt;&gt;"",VLOOKUP($H1516,Gefährdungsstufen!$B$2:$G$20,3,FALSE),"")</f>
        <v>0</v>
      </c>
      <c r="K1516" s="33" t="str">
        <f t="shared" si="139"/>
        <v>Landolt Elias (1991): Gefährdung der Farn- und Blütenpflanzen in der Schweiz</v>
      </c>
      <c r="L1516" s="3" t="s">
        <v>1</v>
      </c>
      <c r="M1516" s="3" t="s">
        <v>1</v>
      </c>
      <c r="N1516" s="11" t="str">
        <f>IF(M1516&lt;&gt;"",VLOOKUP(M1516,Gefährdungsstufen!$B$2:$G$20,6,FALSE),"")</f>
        <v>potentiell gefährdet</v>
      </c>
      <c r="O1516" s="33" t="str">
        <f t="shared" si="140"/>
        <v>Landolt Elias (1991): Gefährdung der Farn- und Blütenpflanzen in der Schweiz</v>
      </c>
      <c r="P1516" s="3" t="s">
        <v>1</v>
      </c>
      <c r="Q1516" s="3" t="s">
        <v>1</v>
      </c>
      <c r="R1516" s="11" t="str">
        <f>IF(Q1516&lt;&gt;"",VLOOKUP(Q1516,Gefährdungsstufen!$B$2:$G$20,6,FALSE),"")</f>
        <v>potentiell gefährdet</v>
      </c>
      <c r="S1516" s="33" t="str">
        <f t="shared" si="141"/>
        <v>Landolt Elias (1991): Gefährdung der Farn- und Blütenpflanzen in der Schweiz</v>
      </c>
      <c r="T1516" s="3" t="s">
        <v>1</v>
      </c>
      <c r="U1516" s="3" t="s">
        <v>1</v>
      </c>
      <c r="V1516" s="11" t="str">
        <f>IF(U1516&lt;&gt;"",VLOOKUP(U1516,Gefährdungsstufen!$B$2:$G$20,6,FALSE),"")</f>
        <v>potentiell gefährdet</v>
      </c>
      <c r="W1516" s="33" t="str">
        <f t="shared" si="142"/>
        <v>Landolt Elias (1991): Gefährdung der Farn- und Blütenpflanzen in der Schweiz</v>
      </c>
      <c r="X1516" s="3">
        <v>1</v>
      </c>
      <c r="Y1516" s="3" t="s">
        <v>8</v>
      </c>
      <c r="Z1516" s="3" t="s">
        <v>2</v>
      </c>
      <c r="AA1516" s="3">
        <v>4</v>
      </c>
      <c r="AB1516" s="3">
        <v>6</v>
      </c>
      <c r="AC1516" s="3">
        <v>4</v>
      </c>
      <c r="AD1516" s="3">
        <v>2</v>
      </c>
      <c r="AE1516" s="3"/>
      <c r="AF1516" s="3" t="str">
        <f>IF(AE1516&lt;&gt;"",VLOOKUP(AE1516,legende!$A$3:$C$6,2,FALSE),"")</f>
        <v/>
      </c>
      <c r="AG1516" s="71" t="str">
        <f>IF(AE1516&lt;&gt;"",VLOOKUP(AE1516,legende!$A$3:$C$6,3,FALSE),"")</f>
        <v/>
      </c>
      <c r="AH1516" s="3"/>
      <c r="AI1516" s="3" t="str">
        <f>IF(AH1516&lt;&gt;"",VLOOKUP(AH1516,legende!$F$3:$H$6,3,FALSE),"")</f>
        <v/>
      </c>
      <c r="AJ1516" s="71" t="str">
        <f>IF(AH1516&lt;&gt;"",VLOOKUP(AH1516,legende!$F$3:$H$6,2,FALSE),"")</f>
        <v/>
      </c>
      <c r="AK1516" s="3" t="s">
        <v>1</v>
      </c>
      <c r="AL1516" s="3" t="s">
        <v>1</v>
      </c>
      <c r="AM1516" s="11" t="str">
        <f>IF(AL1516&lt;&gt;"",VLOOKUP(AL1516,Gefährdungsstufen!$B$2:$G$20,6,FALSE),"")</f>
        <v>potentiell gefährdet</v>
      </c>
      <c r="AN1516" s="71">
        <f>IF(AL1516&lt;&gt;"",VLOOKUP(AL1516,Gefährdungsstufen!$B$2:$G$20,3,FALSE),"")</f>
        <v>0</v>
      </c>
      <c r="AO1516" s="3"/>
      <c r="AP1516" s="11" t="s">
        <v>26922</v>
      </c>
      <c r="AQ1516" s="11" t="e">
        <f t="shared" si="143"/>
        <v>#VALUE!</v>
      </c>
      <c r="AR1516" s="3">
        <v>0</v>
      </c>
      <c r="AS1516" s="3" t="s">
        <v>0</v>
      </c>
      <c r="AT1516" s="2">
        <v>1</v>
      </c>
    </row>
    <row r="1517" spans="1:55" s="2" customFormat="1" ht="15" hidden="1" customHeight="1">
      <c r="A1517" s="24" t="s">
        <v>26859</v>
      </c>
      <c r="B1517" s="5" t="s">
        <v>6736</v>
      </c>
      <c r="C1517" s="16" t="s">
        <v>6737</v>
      </c>
      <c r="D1517" s="3" t="s">
        <v>1</v>
      </c>
      <c r="E1517" s="3" t="str">
        <f>IF(D1517&lt;&gt;"",VLOOKUP($D1517,Gefährdungsstufen!$B$2:$G$20,6,FALSE),"")</f>
        <v>potentiell gefährdet</v>
      </c>
      <c r="F1517" s="71">
        <f>IF(D1517&lt;&gt;"",VLOOKUP($D1517,Gefährdungsstufen!$B$2:$G$20,3,FALSE),"")</f>
        <v>0</v>
      </c>
      <c r="G1517" s="33" t="str">
        <f t="shared" si="138"/>
        <v>Landolt Elias (1991): Gefährdung der Farn- und Blütenpflanzen in der Schweiz</v>
      </c>
      <c r="H1517" s="3" t="s">
        <v>1</v>
      </c>
      <c r="I1517" s="3" t="str">
        <f>IF(H1517&lt;&gt;"",VLOOKUP($H1517,Gefährdungsstufen!$B$2:$G$20,6,FALSE),"")</f>
        <v>potentiell gefährdet</v>
      </c>
      <c r="J1517" s="71">
        <f>IF(H1517&lt;&gt;"",VLOOKUP($H1517,Gefährdungsstufen!$B$2:$G$20,3,FALSE),"")</f>
        <v>0</v>
      </c>
      <c r="K1517" s="33" t="str">
        <f t="shared" si="139"/>
        <v>Landolt Elias (1991): Gefährdung der Farn- und Blütenpflanzen in der Schweiz</v>
      </c>
      <c r="L1517" s="3" t="s">
        <v>5</v>
      </c>
      <c r="M1517" s="3" t="s">
        <v>5</v>
      </c>
      <c r="N1517" s="11" t="str">
        <f>IF(M1517&lt;&gt;"",VLOOKUP(M1517,Gefährdungsstufen!$B$2:$G$20,6,FALSE),"")</f>
        <v>stark gefährdet</v>
      </c>
      <c r="O1517" s="33" t="str">
        <f t="shared" si="140"/>
        <v>Landolt Elias (1991): Gefährdung der Farn- und Blütenpflanzen in der Schweiz</v>
      </c>
      <c r="P1517" s="3" t="s">
        <v>5</v>
      </c>
      <c r="Q1517" s="3" t="s">
        <v>5</v>
      </c>
      <c r="R1517" s="11" t="str">
        <f>IF(Q1517&lt;&gt;"",VLOOKUP(Q1517,Gefährdungsstufen!$B$2:$G$20,6,FALSE),"")</f>
        <v>stark gefährdet</v>
      </c>
      <c r="S1517" s="33" t="str">
        <f t="shared" si="141"/>
        <v>Landolt Elias (1991): Gefährdung der Farn- und Blütenpflanzen in der Schweiz</v>
      </c>
      <c r="T1517" s="3" t="s">
        <v>5</v>
      </c>
      <c r="U1517" s="3" t="s">
        <v>5</v>
      </c>
      <c r="V1517" s="11" t="str">
        <f>IF(U1517&lt;&gt;"",VLOOKUP(U1517,Gefährdungsstufen!$B$2:$G$20,6,FALSE),"")</f>
        <v>stark gefährdet</v>
      </c>
      <c r="W1517" s="33" t="str">
        <f t="shared" si="142"/>
        <v>Landolt Elias (1991): Gefährdung der Farn- und Blütenpflanzen in der Schweiz</v>
      </c>
      <c r="X1517" s="3">
        <v>5</v>
      </c>
      <c r="Y1517" s="3" t="s">
        <v>8</v>
      </c>
      <c r="Z1517" s="3" t="s">
        <v>2</v>
      </c>
      <c r="AA1517" s="3">
        <v>4</v>
      </c>
      <c r="AB1517" s="3">
        <v>4</v>
      </c>
      <c r="AC1517" s="3">
        <v>4</v>
      </c>
      <c r="AD1517" s="3">
        <v>5</v>
      </c>
      <c r="AE1517" s="3" t="s">
        <v>7</v>
      </c>
      <c r="AF1517" s="3" t="str">
        <f>IF(AE1517&lt;&gt;"",VLOOKUP(AE1517,legende!$A$3:$C$6,2,FALSE),"")</f>
        <v>gross</v>
      </c>
      <c r="AG1517" s="71">
        <f>IF(AE1517&lt;&gt;"",VLOOKUP(AE1517,legende!$A$3:$C$6,3,FALSE),"")</f>
        <v>0</v>
      </c>
      <c r="AH1517" s="3" t="s">
        <v>6</v>
      </c>
      <c r="AI1517" s="3" t="str">
        <f>IF(AH1517&lt;&gt;"",VLOOKUP(AH1517,legende!$F$3:$H$6,3,FALSE),"")</f>
        <v>klein: &lt;1/4</v>
      </c>
      <c r="AJ1517" s="71">
        <f>IF(AH1517&lt;&gt;"",VLOOKUP(AH1517,legende!$F$3:$H$6,2,FALSE),"")</f>
        <v>0</v>
      </c>
      <c r="AK1517" s="3" t="s">
        <v>5</v>
      </c>
      <c r="AL1517" s="3" t="s">
        <v>5</v>
      </c>
      <c r="AM1517" s="11" t="str">
        <f>IF(AL1517&lt;&gt;"",VLOOKUP(AL1517,Gefährdungsstufen!$B$2:$G$20,6,FALSE),"")</f>
        <v>stark gefährdet</v>
      </c>
      <c r="AN1517" s="71">
        <f>IF(AL1517&lt;&gt;"",VLOOKUP(AL1517,Gefährdungsstufen!$B$2:$G$20,3,FALSE),"")</f>
        <v>4</v>
      </c>
      <c r="AO1517" s="3"/>
      <c r="AP1517" s="11"/>
      <c r="AQ1517" s="11">
        <f t="shared" si="143"/>
        <v>4</v>
      </c>
      <c r="AR1517" s="3">
        <v>2</v>
      </c>
      <c r="AS1517" s="3">
        <v>2</v>
      </c>
      <c r="AT1517" s="2">
        <v>1</v>
      </c>
      <c r="AU1517" s="2">
        <v>2</v>
      </c>
    </row>
    <row r="1518" spans="1:55" s="2" customFormat="1" ht="15" hidden="1" customHeight="1">
      <c r="A1518" s="24" t="s">
        <v>26859</v>
      </c>
      <c r="B1518" s="5" t="s">
        <v>13550</v>
      </c>
      <c r="C1518" s="16" t="s">
        <v>13551</v>
      </c>
      <c r="D1518" s="3" t="s">
        <v>1</v>
      </c>
      <c r="E1518" s="3" t="str">
        <f>IF(D1518&lt;&gt;"",VLOOKUP($D1518,Gefährdungsstufen!$B$2:$G$20,6,FALSE),"")</f>
        <v>potentiell gefährdet</v>
      </c>
      <c r="F1518" s="71">
        <f>IF(D1518&lt;&gt;"",VLOOKUP($D1518,Gefährdungsstufen!$B$2:$G$20,3,FALSE),"")</f>
        <v>0</v>
      </c>
      <c r="G1518" s="33" t="str">
        <f t="shared" si="138"/>
        <v>Landolt Elias (1991): Gefährdung der Farn- und Blütenpflanzen in der Schweiz</v>
      </c>
      <c r="H1518" s="3" t="s">
        <v>5</v>
      </c>
      <c r="I1518" s="3" t="str">
        <f>IF(H1518&lt;&gt;"",VLOOKUP($H1518,Gefährdungsstufen!$B$2:$G$20,6,FALSE),"")</f>
        <v>stark gefährdet</v>
      </c>
      <c r="J1518" s="71">
        <f>IF(H1518&lt;&gt;"",VLOOKUP($H1518,Gefährdungsstufen!$B$2:$G$20,3,FALSE),"")</f>
        <v>4</v>
      </c>
      <c r="K1518" s="33" t="str">
        <f t="shared" si="139"/>
        <v>Landolt Elias (1991): Gefährdung der Farn- und Blütenpflanzen in der Schweiz</v>
      </c>
      <c r="L1518" s="3" t="s">
        <v>12</v>
      </c>
      <c r="M1518" s="3" t="s">
        <v>12</v>
      </c>
      <c r="N1518" s="11" t="str">
        <f>IF(M1518&lt;&gt;"",VLOOKUP(M1518,Gefährdungsstufen!$B$2:$G$20,6,FALSE),"")</f>
        <v>vom Aussterben bedroht</v>
      </c>
      <c r="O1518" s="33" t="str">
        <f t="shared" si="140"/>
        <v>Landolt Elias (1991): Gefährdung der Farn- und Blütenpflanzen in der Schweiz</v>
      </c>
      <c r="P1518" s="3" t="s">
        <v>5</v>
      </c>
      <c r="Q1518" s="3" t="s">
        <v>5</v>
      </c>
      <c r="R1518" s="11" t="str">
        <f>IF(Q1518&lt;&gt;"",VLOOKUP(Q1518,Gefährdungsstufen!$B$2:$G$20,6,FALSE),"")</f>
        <v>stark gefährdet</v>
      </c>
      <c r="S1518" s="33" t="str">
        <f t="shared" si="141"/>
        <v>Landolt Elias (1991): Gefährdung der Farn- und Blütenpflanzen in der Schweiz</v>
      </c>
      <c r="T1518" s="3" t="s">
        <v>9</v>
      </c>
      <c r="U1518" s="3" t="s">
        <v>9</v>
      </c>
      <c r="V1518" s="11" t="str">
        <f>IF(U1518&lt;&gt;"",VLOOKUP(U1518,Gefährdungsstufen!$B$2:$G$20,6,FALSE),"")</f>
        <v>vom Aussterben bedroht</v>
      </c>
      <c r="W1518" s="33" t="str">
        <f t="shared" si="142"/>
        <v>Landolt Elias (1991): Gefährdung der Farn- und Blütenpflanzen in der Schweiz</v>
      </c>
      <c r="X1518" s="3">
        <v>5</v>
      </c>
      <c r="Y1518" s="3" t="s">
        <v>8</v>
      </c>
      <c r="Z1518" s="3" t="s">
        <v>2</v>
      </c>
      <c r="AA1518" s="3">
        <v>2</v>
      </c>
      <c r="AB1518" s="3">
        <v>3</v>
      </c>
      <c r="AC1518" s="3">
        <v>1</v>
      </c>
      <c r="AD1518" s="3">
        <v>3</v>
      </c>
      <c r="AE1518" s="3" t="s">
        <v>23</v>
      </c>
      <c r="AF1518" s="3" t="str">
        <f>IF(AE1518&lt;&gt;"",VLOOKUP(AE1518,legende!$A$3:$C$6,2,FALSE),"")</f>
        <v>mittel</v>
      </c>
      <c r="AG1518" s="71">
        <f>IF(AE1518&lt;&gt;"",VLOOKUP(AE1518,legende!$A$3:$C$6,3,FALSE),"")</f>
        <v>2</v>
      </c>
      <c r="AH1518" s="3" t="s">
        <v>6</v>
      </c>
      <c r="AI1518" s="3" t="str">
        <f>IF(AH1518&lt;&gt;"",VLOOKUP(AH1518,legende!$F$3:$H$6,3,FALSE),"")</f>
        <v>klein: &lt;1/4</v>
      </c>
      <c r="AJ1518" s="71">
        <f>IF(AH1518&lt;&gt;"",VLOOKUP(AH1518,legende!$F$3:$H$6,2,FALSE),"")</f>
        <v>0</v>
      </c>
      <c r="AK1518" s="3" t="s">
        <v>9</v>
      </c>
      <c r="AL1518" s="3" t="s">
        <v>9</v>
      </c>
      <c r="AM1518" s="11" t="str">
        <f>IF(AL1518&lt;&gt;"",VLOOKUP(AL1518,Gefährdungsstufen!$B$2:$G$20,6,FALSE),"")</f>
        <v>vom Aussterben bedroht</v>
      </c>
      <c r="AN1518" s="71">
        <f>IF(AL1518&lt;&gt;"",VLOOKUP(AL1518,Gefährdungsstufen!$B$2:$G$20,3,FALSE),"")</f>
        <v>5</v>
      </c>
      <c r="AO1518" s="3"/>
      <c r="AP1518" s="11"/>
      <c r="AQ1518" s="11">
        <f t="shared" si="143"/>
        <v>11</v>
      </c>
      <c r="AR1518" s="3">
        <v>8</v>
      </c>
      <c r="AS1518" s="3">
        <v>8</v>
      </c>
      <c r="AU1518" s="2">
        <v>2</v>
      </c>
      <c r="AV1518" s="2" t="s">
        <v>36</v>
      </c>
      <c r="AW1518" s="2" t="s">
        <v>35</v>
      </c>
    </row>
    <row r="1519" spans="1:55" s="2" customFormat="1" ht="15" hidden="1" customHeight="1">
      <c r="A1519" s="24" t="s">
        <v>26859</v>
      </c>
      <c r="B1519" s="5" t="s">
        <v>26832</v>
      </c>
      <c r="C1519" s="16" t="e">
        <v>#N/A</v>
      </c>
      <c r="D1519" s="3" t="s">
        <v>1</v>
      </c>
      <c r="E1519" s="3" t="str">
        <f>IF(D1519&lt;&gt;"",VLOOKUP($D1519,Gefährdungsstufen!$B$2:$G$20,6,FALSE),"")</f>
        <v>potentiell gefährdet</v>
      </c>
      <c r="F1519" s="71">
        <f>IF(D1519&lt;&gt;"",VLOOKUP($D1519,Gefährdungsstufen!$B$2:$G$20,3,FALSE),"")</f>
        <v>0</v>
      </c>
      <c r="G1519" s="33" t="str">
        <f t="shared" si="138"/>
        <v>Landolt Elias (1991): Gefährdung der Farn- und Blütenpflanzen in der Schweiz</v>
      </c>
      <c r="H1519" s="3" t="s">
        <v>9</v>
      </c>
      <c r="I1519" s="3" t="str">
        <f>IF(H1519&lt;&gt;"",VLOOKUP($H1519,Gefährdungsstufen!$B$2:$G$20,6,FALSE),"")</f>
        <v>vom Aussterben bedroht</v>
      </c>
      <c r="J1519" s="71">
        <f>IF(H1519&lt;&gt;"",VLOOKUP($H1519,Gefährdungsstufen!$B$2:$G$20,3,FALSE),"")</f>
        <v>5</v>
      </c>
      <c r="K1519" s="33" t="str">
        <f t="shared" si="139"/>
        <v>Landolt Elias (1991): Gefährdung der Farn- und Blütenpflanzen in der Schweiz</v>
      </c>
      <c r="L1519" s="3" t="s">
        <v>8</v>
      </c>
      <c r="M1519" s="3"/>
      <c r="N1519" s="11" t="str">
        <f>IF(M1519&lt;&gt;"",VLOOKUP(M1519,Gefährdungsstufen!$B$2:$G$20,6,FALSE),"")</f>
        <v/>
      </c>
      <c r="O1519" s="33" t="str">
        <f t="shared" si="140"/>
        <v/>
      </c>
      <c r="P1519" s="3" t="s">
        <v>8</v>
      </c>
      <c r="Q1519" s="3"/>
      <c r="R1519" s="11" t="str">
        <f>IF(Q1519&lt;&gt;"",VLOOKUP(Q1519,Gefährdungsstufen!$B$2:$G$20,6,FALSE),"")</f>
        <v/>
      </c>
      <c r="S1519" s="33" t="str">
        <f t="shared" si="141"/>
        <v/>
      </c>
      <c r="T1519" s="3" t="s">
        <v>9</v>
      </c>
      <c r="U1519" s="3" t="s">
        <v>9</v>
      </c>
      <c r="V1519" s="11" t="str">
        <f>IF(U1519&lt;&gt;"",VLOOKUP(U1519,Gefährdungsstufen!$B$2:$G$20,6,FALSE),"")</f>
        <v>vom Aussterben bedroht</v>
      </c>
      <c r="W1519" s="33" t="str">
        <f t="shared" si="142"/>
        <v>Landolt Elias (1991): Gefährdung der Farn- und Blütenpflanzen in der Schweiz</v>
      </c>
      <c r="X1519" s="3">
        <v>5</v>
      </c>
      <c r="Y1519" s="3" t="s">
        <v>8</v>
      </c>
      <c r="Z1519" s="3" t="s">
        <v>2</v>
      </c>
      <c r="AA1519" s="3">
        <v>1</v>
      </c>
      <c r="AB1519" s="3">
        <v>2</v>
      </c>
      <c r="AC1519" s="3">
        <v>1</v>
      </c>
      <c r="AD1519" s="3">
        <v>2</v>
      </c>
      <c r="AE1519" s="3" t="s">
        <v>23</v>
      </c>
      <c r="AF1519" s="3" t="str">
        <f>IF(AE1519&lt;&gt;"",VLOOKUP(AE1519,legende!$A$3:$C$6,2,FALSE),"")</f>
        <v>mittel</v>
      </c>
      <c r="AG1519" s="71">
        <f>IF(AE1519&lt;&gt;"",VLOOKUP(AE1519,legende!$A$3:$C$6,3,FALSE),"")</f>
        <v>2</v>
      </c>
      <c r="AH1519" s="3" t="s">
        <v>23</v>
      </c>
      <c r="AI1519" s="3" t="str">
        <f>IF(AH1519&lt;&gt;"",VLOOKUP(AH1519,legende!$F$3:$H$6,3,FALSE),"")</f>
        <v>mittel: 1/4 - 1/2</v>
      </c>
      <c r="AJ1519" s="71">
        <f>IF(AH1519&lt;&gt;"",VLOOKUP(AH1519,legende!$F$3:$H$6,2,FALSE),"")</f>
        <v>2</v>
      </c>
      <c r="AK1519" s="3" t="s">
        <v>12</v>
      </c>
      <c r="AL1519" s="3" t="s">
        <v>12</v>
      </c>
      <c r="AM1519" s="11" t="str">
        <f>IF(AL1519&lt;&gt;"",VLOOKUP(AL1519,Gefährdungsstufen!$B$2:$G$20,6,FALSE),"")</f>
        <v>vom Aussterben bedroht</v>
      </c>
      <c r="AN1519" s="71">
        <f>IF(AL1519&lt;&gt;"",VLOOKUP(AL1519,Gefährdungsstufen!$B$2:$G$20,3,FALSE),"")</f>
        <v>5</v>
      </c>
      <c r="AO1519" s="3"/>
      <c r="AP1519" s="11"/>
      <c r="AQ1519" s="11">
        <f t="shared" si="143"/>
        <v>14</v>
      </c>
      <c r="AR1519" s="3">
        <v>11</v>
      </c>
      <c r="AS1519" s="3">
        <v>11</v>
      </c>
      <c r="AT1519" s="2">
        <v>1</v>
      </c>
      <c r="AU1519" s="2">
        <v>2</v>
      </c>
    </row>
    <row r="1520" spans="1:55" s="2" customFormat="1" ht="15" hidden="1" customHeight="1">
      <c r="A1520" s="24" t="s">
        <v>26859</v>
      </c>
      <c r="B1520" s="5" t="s">
        <v>5999</v>
      </c>
      <c r="C1520" s="16" t="s">
        <v>6000</v>
      </c>
      <c r="D1520" s="3" t="s">
        <v>1</v>
      </c>
      <c r="E1520" s="3" t="str">
        <f>IF(D1520&lt;&gt;"",VLOOKUP($D1520,Gefährdungsstufen!$B$2:$G$20,6,FALSE),"")</f>
        <v>potentiell gefährdet</v>
      </c>
      <c r="F1520" s="71">
        <f>IF(D1520&lt;&gt;"",VLOOKUP($D1520,Gefährdungsstufen!$B$2:$G$20,3,FALSE),"")</f>
        <v>0</v>
      </c>
      <c r="G1520" s="33" t="str">
        <f t="shared" si="138"/>
        <v>Landolt Elias (1991): Gefährdung der Farn- und Blütenpflanzen in der Schweiz</v>
      </c>
      <c r="H1520" s="3" t="s">
        <v>5</v>
      </c>
      <c r="I1520" s="3" t="str">
        <f>IF(H1520&lt;&gt;"",VLOOKUP($H1520,Gefährdungsstufen!$B$2:$G$20,6,FALSE),"")</f>
        <v>stark gefährdet</v>
      </c>
      <c r="J1520" s="71">
        <f>IF(H1520&lt;&gt;"",VLOOKUP($H1520,Gefährdungsstufen!$B$2:$G$20,3,FALSE),"")</f>
        <v>4</v>
      </c>
      <c r="K1520" s="33" t="str">
        <f t="shared" si="139"/>
        <v>Landolt Elias (1991): Gefährdung der Farn- und Blütenpflanzen in der Schweiz</v>
      </c>
      <c r="L1520" s="3" t="s">
        <v>9</v>
      </c>
      <c r="M1520" s="3" t="s">
        <v>9</v>
      </c>
      <c r="N1520" s="11" t="str">
        <f>IF(M1520&lt;&gt;"",VLOOKUP(M1520,Gefährdungsstufen!$B$2:$G$20,6,FALSE),"")</f>
        <v>vom Aussterben bedroht</v>
      </c>
      <c r="O1520" s="33" t="str">
        <f t="shared" si="140"/>
        <v>Landolt Elias (1991): Gefährdung der Farn- und Blütenpflanzen in der Schweiz</v>
      </c>
      <c r="P1520" s="3" t="s">
        <v>5</v>
      </c>
      <c r="Q1520" s="3" t="s">
        <v>5</v>
      </c>
      <c r="R1520" s="11" t="str">
        <f>IF(Q1520&lt;&gt;"",VLOOKUP(Q1520,Gefährdungsstufen!$B$2:$G$20,6,FALSE),"")</f>
        <v>stark gefährdet</v>
      </c>
      <c r="S1520" s="33" t="str">
        <f t="shared" si="141"/>
        <v>Landolt Elias (1991): Gefährdung der Farn- und Blütenpflanzen in der Schweiz</v>
      </c>
      <c r="T1520" s="3" t="s">
        <v>5</v>
      </c>
      <c r="U1520" s="3" t="s">
        <v>5</v>
      </c>
      <c r="V1520" s="11" t="str">
        <f>IF(U1520&lt;&gt;"",VLOOKUP(U1520,Gefährdungsstufen!$B$2:$G$20,6,FALSE),"")</f>
        <v>stark gefährdet</v>
      </c>
      <c r="W1520" s="33" t="str">
        <f t="shared" si="142"/>
        <v>Landolt Elias (1991): Gefährdung der Farn- und Blütenpflanzen in der Schweiz</v>
      </c>
      <c r="X1520" s="3">
        <v>5</v>
      </c>
      <c r="Y1520" s="3" t="s">
        <v>8</v>
      </c>
      <c r="Z1520" s="3" t="s">
        <v>2</v>
      </c>
      <c r="AA1520" s="3">
        <v>4</v>
      </c>
      <c r="AB1520" s="3">
        <v>5</v>
      </c>
      <c r="AC1520" s="3">
        <v>3</v>
      </c>
      <c r="AD1520" s="3">
        <v>3</v>
      </c>
      <c r="AE1520" s="3" t="s">
        <v>7</v>
      </c>
      <c r="AF1520" s="3" t="str">
        <f>IF(AE1520&lt;&gt;"",VLOOKUP(AE1520,legende!$A$3:$C$6,2,FALSE),"")</f>
        <v>gross</v>
      </c>
      <c r="AG1520" s="71">
        <f>IF(AE1520&lt;&gt;"",VLOOKUP(AE1520,legende!$A$3:$C$6,3,FALSE),"")</f>
        <v>0</v>
      </c>
      <c r="AH1520" s="3" t="s">
        <v>23</v>
      </c>
      <c r="AI1520" s="3" t="str">
        <f>IF(AH1520&lt;&gt;"",VLOOKUP(AH1520,legende!$F$3:$H$6,3,FALSE),"")</f>
        <v>mittel: 1/4 - 1/2</v>
      </c>
      <c r="AJ1520" s="71">
        <f>IF(AH1520&lt;&gt;"",VLOOKUP(AH1520,legende!$F$3:$H$6,2,FALSE),"")</f>
        <v>2</v>
      </c>
      <c r="AK1520" s="3" t="s">
        <v>5</v>
      </c>
      <c r="AL1520" s="3" t="s">
        <v>5</v>
      </c>
      <c r="AM1520" s="11" t="str">
        <f>IF(AL1520&lt;&gt;"",VLOOKUP(AL1520,Gefährdungsstufen!$B$2:$G$20,6,FALSE),"")</f>
        <v>stark gefährdet</v>
      </c>
      <c r="AN1520" s="71">
        <f>IF(AL1520&lt;&gt;"",VLOOKUP(AL1520,Gefährdungsstufen!$B$2:$G$20,3,FALSE),"")</f>
        <v>4</v>
      </c>
      <c r="AO1520" s="3"/>
      <c r="AP1520" s="11"/>
      <c r="AQ1520" s="11">
        <f t="shared" si="143"/>
        <v>10</v>
      </c>
      <c r="AR1520" s="3">
        <v>7</v>
      </c>
      <c r="AS1520" s="3">
        <v>7</v>
      </c>
      <c r="AT1520" s="2">
        <v>1</v>
      </c>
      <c r="AU1520" s="2">
        <v>2</v>
      </c>
    </row>
    <row r="1521" spans="1:56" s="2" customFormat="1" ht="15" hidden="1" customHeight="1">
      <c r="A1521" s="24" t="s">
        <v>26859</v>
      </c>
      <c r="B1521" s="5" t="s">
        <v>4040</v>
      </c>
      <c r="C1521" s="16" t="s">
        <v>4041</v>
      </c>
      <c r="D1521" s="3" t="s">
        <v>1</v>
      </c>
      <c r="E1521" s="3" t="str">
        <f>IF(D1521&lt;&gt;"",VLOOKUP($D1521,Gefährdungsstufen!$B$2:$G$20,6,FALSE),"")</f>
        <v>potentiell gefährdet</v>
      </c>
      <c r="F1521" s="71">
        <f>IF(D1521&lt;&gt;"",VLOOKUP($D1521,Gefährdungsstufen!$B$2:$G$20,3,FALSE),"")</f>
        <v>0</v>
      </c>
      <c r="G1521" s="33" t="str">
        <f t="shared" si="138"/>
        <v>Landolt Elias (1991): Gefährdung der Farn- und Blütenpflanzen in der Schweiz</v>
      </c>
      <c r="H1521" s="3" t="s">
        <v>1</v>
      </c>
      <c r="I1521" s="3" t="str">
        <f>IF(H1521&lt;&gt;"",VLOOKUP($H1521,Gefährdungsstufen!$B$2:$G$20,6,FALSE),"")</f>
        <v>potentiell gefährdet</v>
      </c>
      <c r="J1521" s="71">
        <f>IF(H1521&lt;&gt;"",VLOOKUP($H1521,Gefährdungsstufen!$B$2:$G$20,3,FALSE),"")</f>
        <v>0</v>
      </c>
      <c r="K1521" s="33" t="str">
        <f t="shared" si="139"/>
        <v>Landolt Elias (1991): Gefährdung der Farn- und Blütenpflanzen in der Schweiz</v>
      </c>
      <c r="L1521" s="3" t="s">
        <v>1</v>
      </c>
      <c r="M1521" s="3" t="s">
        <v>1</v>
      </c>
      <c r="N1521" s="11" t="str">
        <f>IF(M1521&lt;&gt;"",VLOOKUP(M1521,Gefährdungsstufen!$B$2:$G$20,6,FALSE),"")</f>
        <v>potentiell gefährdet</v>
      </c>
      <c r="O1521" s="33" t="str">
        <f t="shared" si="140"/>
        <v>Landolt Elias (1991): Gefährdung der Farn- und Blütenpflanzen in der Schweiz</v>
      </c>
      <c r="P1521" s="3" t="s">
        <v>5</v>
      </c>
      <c r="Q1521" s="3" t="s">
        <v>5</v>
      </c>
      <c r="R1521" s="11" t="str">
        <f>IF(Q1521&lt;&gt;"",VLOOKUP(Q1521,Gefährdungsstufen!$B$2:$G$20,6,FALSE),"")</f>
        <v>stark gefährdet</v>
      </c>
      <c r="S1521" s="33" t="str">
        <f t="shared" si="141"/>
        <v>Landolt Elias (1991): Gefährdung der Farn- und Blütenpflanzen in der Schweiz</v>
      </c>
      <c r="T1521" s="3" t="s">
        <v>8</v>
      </c>
      <c r="U1521" s="3"/>
      <c r="V1521" s="11" t="str">
        <f>IF(U1521&lt;&gt;"",VLOOKUP(U1521,Gefährdungsstufen!$B$2:$G$20,6,FALSE),"")</f>
        <v/>
      </c>
      <c r="W1521" s="33" t="str">
        <f t="shared" si="142"/>
        <v/>
      </c>
      <c r="X1521" s="3">
        <v>6</v>
      </c>
      <c r="Y1521" s="3" t="s">
        <v>8</v>
      </c>
      <c r="Z1521" s="3" t="s">
        <v>13</v>
      </c>
      <c r="AA1521" s="3">
        <v>2</v>
      </c>
      <c r="AB1521" s="3">
        <v>3</v>
      </c>
      <c r="AC1521" s="3">
        <v>1</v>
      </c>
      <c r="AD1521" s="3">
        <v>4</v>
      </c>
      <c r="AE1521" s="3" t="s">
        <v>7</v>
      </c>
      <c r="AF1521" s="3" t="str">
        <f>IF(AE1521&lt;&gt;"",VLOOKUP(AE1521,legende!$A$3:$C$6,2,FALSE),"")</f>
        <v>gross</v>
      </c>
      <c r="AG1521" s="71">
        <f>IF(AE1521&lt;&gt;"",VLOOKUP(AE1521,legende!$A$3:$C$6,3,FALSE),"")</f>
        <v>0</v>
      </c>
      <c r="AH1521" s="3" t="s">
        <v>6</v>
      </c>
      <c r="AI1521" s="3" t="str">
        <f>IF(AH1521&lt;&gt;"",VLOOKUP(AH1521,legende!$F$3:$H$6,3,FALSE),"")</f>
        <v>klein: &lt;1/4</v>
      </c>
      <c r="AJ1521" s="71">
        <f>IF(AH1521&lt;&gt;"",VLOOKUP(AH1521,legende!$F$3:$H$6,2,FALSE),"")</f>
        <v>0</v>
      </c>
      <c r="AK1521" s="3" t="s">
        <v>9</v>
      </c>
      <c r="AL1521" s="3" t="s">
        <v>9</v>
      </c>
      <c r="AM1521" s="11" t="str">
        <f>IF(AL1521&lt;&gt;"",VLOOKUP(AL1521,Gefährdungsstufen!$B$2:$G$20,6,FALSE),"")</f>
        <v>vom Aussterben bedroht</v>
      </c>
      <c r="AN1521" s="71">
        <f>IF(AL1521&lt;&gt;"",VLOOKUP(AL1521,Gefährdungsstufen!$B$2:$G$20,3,FALSE),"")</f>
        <v>5</v>
      </c>
      <c r="AO1521" s="3"/>
      <c r="AP1521" s="11"/>
      <c r="AQ1521" s="11">
        <f t="shared" si="143"/>
        <v>5</v>
      </c>
      <c r="AR1521" s="3">
        <v>3</v>
      </c>
      <c r="AS1521" s="3">
        <v>3</v>
      </c>
      <c r="AT1521" s="2">
        <v>1</v>
      </c>
      <c r="AV1521" s="2" t="s">
        <v>36</v>
      </c>
      <c r="AW1521" s="2" t="s">
        <v>35</v>
      </c>
    </row>
    <row r="1522" spans="1:56" s="2" customFormat="1" ht="15" hidden="1" customHeight="1">
      <c r="A1522" s="24" t="s">
        <v>26859</v>
      </c>
      <c r="B1522" s="5" t="s">
        <v>12966</v>
      </c>
      <c r="C1522" s="16" t="s">
        <v>12967</v>
      </c>
      <c r="D1522" s="3" t="s">
        <v>1</v>
      </c>
      <c r="E1522" s="3" t="str">
        <f>IF(D1522&lt;&gt;"",VLOOKUP($D1522,Gefährdungsstufen!$B$2:$G$20,6,FALSE),"")</f>
        <v>potentiell gefährdet</v>
      </c>
      <c r="F1522" s="71">
        <f>IF(D1522&lt;&gt;"",VLOOKUP($D1522,Gefährdungsstufen!$B$2:$G$20,3,FALSE),"")</f>
        <v>0</v>
      </c>
      <c r="G1522" s="33" t="str">
        <f t="shared" si="138"/>
        <v>Landolt Elias (1991): Gefährdung der Farn- und Blütenpflanzen in der Schweiz</v>
      </c>
      <c r="H1522" s="3" t="s">
        <v>1</v>
      </c>
      <c r="I1522" s="3" t="str">
        <f>IF(H1522&lt;&gt;"",VLOOKUP($H1522,Gefährdungsstufen!$B$2:$G$20,6,FALSE),"")</f>
        <v>potentiell gefährdet</v>
      </c>
      <c r="J1522" s="71">
        <f>IF(H1522&lt;&gt;"",VLOOKUP($H1522,Gefährdungsstufen!$B$2:$G$20,3,FALSE),"")</f>
        <v>0</v>
      </c>
      <c r="K1522" s="33" t="str">
        <f t="shared" si="139"/>
        <v>Landolt Elias (1991): Gefährdung der Farn- und Blütenpflanzen in der Schweiz</v>
      </c>
      <c r="L1522" s="3" t="s">
        <v>1</v>
      </c>
      <c r="M1522" s="3" t="s">
        <v>1</v>
      </c>
      <c r="N1522" s="11" t="str">
        <f>IF(M1522&lt;&gt;"",VLOOKUP(M1522,Gefährdungsstufen!$B$2:$G$20,6,FALSE),"")</f>
        <v>potentiell gefährdet</v>
      </c>
      <c r="O1522" s="33" t="str">
        <f t="shared" si="140"/>
        <v>Landolt Elias (1991): Gefährdung der Farn- und Blütenpflanzen in der Schweiz</v>
      </c>
      <c r="P1522" s="3" t="s">
        <v>12</v>
      </c>
      <c r="Q1522" s="3" t="s">
        <v>12</v>
      </c>
      <c r="R1522" s="11" t="str">
        <f>IF(Q1522&lt;&gt;"",VLOOKUP(Q1522,Gefährdungsstufen!$B$2:$G$20,6,FALSE),"")</f>
        <v>vom Aussterben bedroht</v>
      </c>
      <c r="S1522" s="33" t="str">
        <f t="shared" si="141"/>
        <v>Landolt Elias (1991): Gefährdung der Farn- und Blütenpflanzen in der Schweiz</v>
      </c>
      <c r="T1522" s="3" t="s">
        <v>5</v>
      </c>
      <c r="U1522" s="3" t="s">
        <v>5</v>
      </c>
      <c r="V1522" s="11" t="str">
        <f>IF(U1522&lt;&gt;"",VLOOKUP(U1522,Gefährdungsstufen!$B$2:$G$20,6,FALSE),"")</f>
        <v>stark gefährdet</v>
      </c>
      <c r="W1522" s="33" t="str">
        <f t="shared" si="142"/>
        <v>Landolt Elias (1991): Gefährdung der Farn- und Blütenpflanzen in der Schweiz</v>
      </c>
      <c r="X1522" s="3">
        <v>2</v>
      </c>
      <c r="Y1522" s="3" t="s">
        <v>8</v>
      </c>
      <c r="Z1522" s="3" t="s">
        <v>2</v>
      </c>
      <c r="AA1522" s="3">
        <v>4</v>
      </c>
      <c r="AB1522" s="3">
        <v>5</v>
      </c>
      <c r="AC1522" s="3">
        <v>3</v>
      </c>
      <c r="AD1522" s="3">
        <v>3</v>
      </c>
      <c r="AE1522" s="3" t="s">
        <v>7</v>
      </c>
      <c r="AF1522" s="3" t="str">
        <f>IF(AE1522&lt;&gt;"",VLOOKUP(AE1522,legende!$A$3:$C$6,2,FALSE),"")</f>
        <v>gross</v>
      </c>
      <c r="AG1522" s="71">
        <f>IF(AE1522&lt;&gt;"",VLOOKUP(AE1522,legende!$A$3:$C$6,3,FALSE),"")</f>
        <v>0</v>
      </c>
      <c r="AH1522" s="3" t="s">
        <v>6</v>
      </c>
      <c r="AI1522" s="3" t="str">
        <f>IF(AH1522&lt;&gt;"",VLOOKUP(AH1522,legende!$F$3:$H$6,3,FALSE),"")</f>
        <v>klein: &lt;1/4</v>
      </c>
      <c r="AJ1522" s="71">
        <f>IF(AH1522&lt;&gt;"",VLOOKUP(AH1522,legende!$F$3:$H$6,2,FALSE),"")</f>
        <v>0</v>
      </c>
      <c r="AK1522" s="3" t="s">
        <v>9</v>
      </c>
      <c r="AL1522" s="3" t="s">
        <v>9</v>
      </c>
      <c r="AM1522" s="11" t="str">
        <f>IF(AL1522&lt;&gt;"",VLOOKUP(AL1522,Gefährdungsstufen!$B$2:$G$20,6,FALSE),"")</f>
        <v>vom Aussterben bedroht</v>
      </c>
      <c r="AN1522" s="71">
        <f>IF(AL1522&lt;&gt;"",VLOOKUP(AL1522,Gefährdungsstufen!$B$2:$G$20,3,FALSE),"")</f>
        <v>5</v>
      </c>
      <c r="AO1522" s="3"/>
      <c r="AP1522" s="11"/>
      <c r="AQ1522" s="11">
        <f t="shared" si="143"/>
        <v>5</v>
      </c>
      <c r="AR1522" s="3">
        <v>3</v>
      </c>
      <c r="AS1522" s="3">
        <v>3</v>
      </c>
      <c r="AT1522" s="2">
        <v>1</v>
      </c>
      <c r="AV1522" s="2" t="s">
        <v>36</v>
      </c>
      <c r="AW1522" s="2" t="s">
        <v>35</v>
      </c>
    </row>
    <row r="1523" spans="1:56" s="2" customFormat="1" ht="15" hidden="1" customHeight="1">
      <c r="A1523" s="24" t="s">
        <v>26859</v>
      </c>
      <c r="B1523" s="5" t="s">
        <v>14595</v>
      </c>
      <c r="C1523" s="16" t="s">
        <v>14596</v>
      </c>
      <c r="D1523" s="3" t="s">
        <v>1</v>
      </c>
      <c r="E1523" s="3" t="str">
        <f>IF(D1523&lt;&gt;"",VLOOKUP($D1523,Gefährdungsstufen!$B$2:$G$20,6,FALSE),"")</f>
        <v>potentiell gefährdet</v>
      </c>
      <c r="F1523" s="71">
        <f>IF(D1523&lt;&gt;"",VLOOKUP($D1523,Gefährdungsstufen!$B$2:$G$20,3,FALSE),"")</f>
        <v>0</v>
      </c>
      <c r="G1523" s="33" t="str">
        <f t="shared" si="138"/>
        <v>Landolt Elias (1991): Gefährdung der Farn- und Blütenpflanzen in der Schweiz</v>
      </c>
      <c r="H1523" s="3" t="s">
        <v>1</v>
      </c>
      <c r="I1523" s="3" t="str">
        <f>IF(H1523&lt;&gt;"",VLOOKUP($H1523,Gefährdungsstufen!$B$2:$G$20,6,FALSE),"")</f>
        <v>potentiell gefährdet</v>
      </c>
      <c r="J1523" s="71">
        <f>IF(H1523&lt;&gt;"",VLOOKUP($H1523,Gefährdungsstufen!$B$2:$G$20,3,FALSE),"")</f>
        <v>0</v>
      </c>
      <c r="K1523" s="33" t="str">
        <f t="shared" si="139"/>
        <v>Landolt Elias (1991): Gefährdung der Farn- und Blütenpflanzen in der Schweiz</v>
      </c>
      <c r="L1523" s="3" t="s">
        <v>45</v>
      </c>
      <c r="M1523" s="3" t="s">
        <v>45</v>
      </c>
      <c r="N1523" s="11" t="str">
        <f>IF(M1523&lt;&gt;"",VLOOKUP(M1523,Gefährdungsstufen!$B$2:$G$20,6,FALSE),"")</f>
        <v>gefährdet</v>
      </c>
      <c r="O1523" s="33" t="str">
        <f t="shared" si="140"/>
        <v>Landolt Elias (1991): Gefährdung der Farn- und Blütenpflanzen in der Schweiz</v>
      </c>
      <c r="P1523" s="3" t="s">
        <v>45</v>
      </c>
      <c r="Q1523" s="3" t="s">
        <v>45</v>
      </c>
      <c r="R1523" s="11" t="str">
        <f>IF(Q1523&lt;&gt;"",VLOOKUP(Q1523,Gefährdungsstufen!$B$2:$G$20,6,FALSE),"")</f>
        <v>gefährdet</v>
      </c>
      <c r="S1523" s="33" t="str">
        <f t="shared" si="141"/>
        <v>Landolt Elias (1991): Gefährdung der Farn- und Blütenpflanzen in der Schweiz</v>
      </c>
      <c r="T1523" s="3" t="s">
        <v>9</v>
      </c>
      <c r="U1523" s="3" t="s">
        <v>9</v>
      </c>
      <c r="V1523" s="11" t="str">
        <f>IF(U1523&lt;&gt;"",VLOOKUP(U1523,Gefährdungsstufen!$B$2:$G$20,6,FALSE),"")</f>
        <v>vom Aussterben bedroht</v>
      </c>
      <c r="W1523" s="33" t="str">
        <f t="shared" si="142"/>
        <v>Landolt Elias (1991): Gefährdung der Farn- und Blütenpflanzen in der Schweiz</v>
      </c>
      <c r="X1523" s="3">
        <v>6</v>
      </c>
      <c r="Y1523" s="3" t="s">
        <v>8</v>
      </c>
      <c r="Z1523" s="3" t="s">
        <v>2</v>
      </c>
      <c r="AA1523" s="3">
        <v>2</v>
      </c>
      <c r="AB1523" s="3">
        <v>2</v>
      </c>
      <c r="AC1523" s="3">
        <v>2</v>
      </c>
      <c r="AD1523" s="3">
        <v>4</v>
      </c>
      <c r="AE1523" s="3" t="s">
        <v>23</v>
      </c>
      <c r="AF1523" s="3" t="str">
        <f>IF(AE1523&lt;&gt;"",VLOOKUP(AE1523,legende!$A$3:$C$6,2,FALSE),"")</f>
        <v>mittel</v>
      </c>
      <c r="AG1523" s="71">
        <f>IF(AE1523&lt;&gt;"",VLOOKUP(AE1523,legende!$A$3:$C$6,3,FALSE),"")</f>
        <v>2</v>
      </c>
      <c r="AH1523" s="3" t="s">
        <v>6</v>
      </c>
      <c r="AI1523" s="3" t="str">
        <f>IF(AH1523&lt;&gt;"",VLOOKUP(AH1523,legende!$F$3:$H$6,3,FALSE),"")</f>
        <v>klein: &lt;1/4</v>
      </c>
      <c r="AJ1523" s="71">
        <f>IF(AH1523&lt;&gt;"",VLOOKUP(AH1523,legende!$F$3:$H$6,2,FALSE),"")</f>
        <v>0</v>
      </c>
      <c r="AK1523" s="3" t="s">
        <v>9</v>
      </c>
      <c r="AL1523" s="3" t="s">
        <v>9</v>
      </c>
      <c r="AM1523" s="11" t="str">
        <f>IF(AL1523&lt;&gt;"",VLOOKUP(AL1523,Gefährdungsstufen!$B$2:$G$20,6,FALSE),"")</f>
        <v>vom Aussterben bedroht</v>
      </c>
      <c r="AN1523" s="71">
        <f>IF(AL1523&lt;&gt;"",VLOOKUP(AL1523,Gefährdungsstufen!$B$2:$G$20,3,FALSE),"")</f>
        <v>5</v>
      </c>
      <c r="AO1523" s="3"/>
      <c r="AP1523" s="11"/>
      <c r="AQ1523" s="11">
        <f t="shared" si="143"/>
        <v>7</v>
      </c>
      <c r="AR1523" s="3">
        <v>5</v>
      </c>
      <c r="AS1523" s="3">
        <v>5</v>
      </c>
      <c r="AT1523" s="2">
        <v>1</v>
      </c>
      <c r="AV1523" s="2" t="s">
        <v>36</v>
      </c>
      <c r="AW1523" s="2" t="s">
        <v>35</v>
      </c>
    </row>
    <row r="1524" spans="1:56" s="2" customFormat="1" ht="15" hidden="1" customHeight="1">
      <c r="A1524" s="24" t="s">
        <v>26859</v>
      </c>
      <c r="B1524" s="5" t="s">
        <v>4422</v>
      </c>
      <c r="C1524" s="16" t="s">
        <v>4423</v>
      </c>
      <c r="D1524" s="3" t="s">
        <v>1</v>
      </c>
      <c r="E1524" s="3" t="str">
        <f>IF(D1524&lt;&gt;"",VLOOKUP($D1524,Gefährdungsstufen!$B$2:$G$20,6,FALSE),"")</f>
        <v>potentiell gefährdet</v>
      </c>
      <c r="F1524" s="71">
        <f>IF(D1524&lt;&gt;"",VLOOKUP($D1524,Gefährdungsstufen!$B$2:$G$20,3,FALSE),"")</f>
        <v>0</v>
      </c>
      <c r="G1524" s="33" t="str">
        <f t="shared" si="138"/>
        <v>Landolt Elias (1991): Gefährdung der Farn- und Blütenpflanzen in der Schweiz</v>
      </c>
      <c r="H1524" s="3" t="s">
        <v>45</v>
      </c>
      <c r="I1524" s="3" t="str">
        <f>IF(H1524&lt;&gt;"",VLOOKUP($H1524,Gefährdungsstufen!$B$2:$G$20,6,FALSE),"")</f>
        <v>gefährdet</v>
      </c>
      <c r="J1524" s="71">
        <f>IF(H1524&lt;&gt;"",VLOOKUP($H1524,Gefährdungsstufen!$B$2:$G$20,3,FALSE),"")</f>
        <v>3</v>
      </c>
      <c r="K1524" s="33" t="str">
        <f t="shared" si="139"/>
        <v>Landolt Elias (1991): Gefährdung der Farn- und Blütenpflanzen in der Schweiz</v>
      </c>
      <c r="L1524" s="3" t="s">
        <v>9</v>
      </c>
      <c r="M1524" s="3" t="s">
        <v>9</v>
      </c>
      <c r="N1524" s="11" t="str">
        <f>IF(M1524&lt;&gt;"",VLOOKUP(M1524,Gefährdungsstufen!$B$2:$G$20,6,FALSE),"")</f>
        <v>vom Aussterben bedroht</v>
      </c>
      <c r="O1524" s="33" t="str">
        <f t="shared" si="140"/>
        <v>Landolt Elias (1991): Gefährdung der Farn- und Blütenpflanzen in der Schweiz</v>
      </c>
      <c r="P1524" s="3" t="s">
        <v>9</v>
      </c>
      <c r="Q1524" s="3" t="s">
        <v>9</v>
      </c>
      <c r="R1524" s="11" t="str">
        <f>IF(Q1524&lt;&gt;"",VLOOKUP(Q1524,Gefährdungsstufen!$B$2:$G$20,6,FALSE),"")</f>
        <v>vom Aussterben bedroht</v>
      </c>
      <c r="S1524" s="33" t="str">
        <f t="shared" si="141"/>
        <v>Landolt Elias (1991): Gefährdung der Farn- und Blütenpflanzen in der Schweiz</v>
      </c>
      <c r="T1524" s="3" t="s">
        <v>8</v>
      </c>
      <c r="U1524" s="3"/>
      <c r="V1524" s="11" t="str">
        <f>IF(U1524&lt;&gt;"",VLOOKUP(U1524,Gefährdungsstufen!$B$2:$G$20,6,FALSE),"")</f>
        <v/>
      </c>
      <c r="W1524" s="33" t="str">
        <f t="shared" si="142"/>
        <v/>
      </c>
      <c r="X1524" s="3">
        <v>1</v>
      </c>
      <c r="Y1524" s="3" t="s">
        <v>8</v>
      </c>
      <c r="Z1524" s="3" t="s">
        <v>165</v>
      </c>
      <c r="AA1524" s="3">
        <v>1</v>
      </c>
      <c r="AB1524" s="3">
        <v>2</v>
      </c>
      <c r="AC1524" s="3">
        <v>1</v>
      </c>
      <c r="AD1524" s="3">
        <v>2</v>
      </c>
      <c r="AE1524" s="3" t="s">
        <v>6</v>
      </c>
      <c r="AF1524" s="3" t="str">
        <f>IF(AE1524&lt;&gt;"",VLOOKUP(AE1524,legende!$A$3:$C$6,2,FALSE),"")</f>
        <v>klein</v>
      </c>
      <c r="AG1524" s="71">
        <f>IF(AE1524&lt;&gt;"",VLOOKUP(AE1524,legende!$A$3:$C$6,3,FALSE),"")</f>
        <v>3</v>
      </c>
      <c r="AH1524" s="3" t="s">
        <v>6</v>
      </c>
      <c r="AI1524" s="3" t="str">
        <f>IF(AH1524&lt;&gt;"",VLOOKUP(AH1524,legende!$F$3:$H$6,3,FALSE),"")</f>
        <v>klein: &lt;1/4</v>
      </c>
      <c r="AJ1524" s="71">
        <f>IF(AH1524&lt;&gt;"",VLOOKUP(AH1524,legende!$F$3:$H$6,2,FALSE),"")</f>
        <v>0</v>
      </c>
      <c r="AK1524" s="3" t="s">
        <v>12</v>
      </c>
      <c r="AL1524" s="3" t="s">
        <v>12</v>
      </c>
      <c r="AM1524" s="11" t="str">
        <f>IF(AL1524&lt;&gt;"",VLOOKUP(AL1524,Gefährdungsstufen!$B$2:$G$20,6,FALSE),"")</f>
        <v>vom Aussterben bedroht</v>
      </c>
      <c r="AN1524" s="71">
        <f>IF(AL1524&lt;&gt;"",VLOOKUP(AL1524,Gefährdungsstufen!$B$2:$G$20,3,FALSE),"")</f>
        <v>5</v>
      </c>
      <c r="AO1524" s="3"/>
      <c r="AP1524" s="11"/>
      <c r="AQ1524" s="11">
        <f t="shared" si="143"/>
        <v>11</v>
      </c>
      <c r="AR1524" s="3">
        <v>8</v>
      </c>
      <c r="AS1524" s="3">
        <v>8</v>
      </c>
      <c r="AT1524" s="2">
        <v>1</v>
      </c>
      <c r="AV1524" s="2" t="s">
        <v>36</v>
      </c>
      <c r="AW1524" s="2" t="s">
        <v>35</v>
      </c>
    </row>
    <row r="1525" spans="1:56" s="2" customFormat="1" ht="15" hidden="1" customHeight="1">
      <c r="A1525" s="24" t="s">
        <v>26859</v>
      </c>
      <c r="B1525" s="5" t="s">
        <v>14854</v>
      </c>
      <c r="C1525" s="16" t="s">
        <v>14855</v>
      </c>
      <c r="D1525" s="3" t="s">
        <v>1</v>
      </c>
      <c r="E1525" s="3" t="str">
        <f>IF(D1525&lt;&gt;"",VLOOKUP($D1525,Gefährdungsstufen!$B$2:$G$20,6,FALSE),"")</f>
        <v>potentiell gefährdet</v>
      </c>
      <c r="F1525" s="71">
        <f>IF(D1525&lt;&gt;"",VLOOKUP($D1525,Gefährdungsstufen!$B$2:$G$20,3,FALSE),"")</f>
        <v>0</v>
      </c>
      <c r="G1525" s="33" t="str">
        <f t="shared" si="138"/>
        <v>Landolt Elias (1991): Gefährdung der Farn- und Blütenpflanzen in der Schweiz</v>
      </c>
      <c r="H1525" s="3" t="s">
        <v>1</v>
      </c>
      <c r="I1525" s="3" t="str">
        <f>IF(H1525&lt;&gt;"",VLOOKUP($H1525,Gefährdungsstufen!$B$2:$G$20,6,FALSE),"")</f>
        <v>potentiell gefährdet</v>
      </c>
      <c r="J1525" s="71">
        <f>IF(H1525&lt;&gt;"",VLOOKUP($H1525,Gefährdungsstufen!$B$2:$G$20,3,FALSE),"")</f>
        <v>0</v>
      </c>
      <c r="K1525" s="33" t="str">
        <f t="shared" si="139"/>
        <v>Landolt Elias (1991): Gefährdung der Farn- und Blütenpflanzen in der Schweiz</v>
      </c>
      <c r="L1525" s="3" t="s">
        <v>9</v>
      </c>
      <c r="M1525" s="3" t="s">
        <v>9</v>
      </c>
      <c r="N1525" s="11" t="str">
        <f>IF(M1525&lt;&gt;"",VLOOKUP(M1525,Gefährdungsstufen!$B$2:$G$20,6,FALSE),"")</f>
        <v>vom Aussterben bedroht</v>
      </c>
      <c r="O1525" s="33" t="str">
        <f t="shared" si="140"/>
        <v>Landolt Elias (1991): Gefährdung der Farn- und Blütenpflanzen in der Schweiz</v>
      </c>
      <c r="P1525" s="3" t="s">
        <v>5</v>
      </c>
      <c r="Q1525" s="3" t="s">
        <v>5</v>
      </c>
      <c r="R1525" s="11" t="str">
        <f>IF(Q1525&lt;&gt;"",VLOOKUP(Q1525,Gefährdungsstufen!$B$2:$G$20,6,FALSE),"")</f>
        <v>stark gefährdet</v>
      </c>
      <c r="S1525" s="33" t="str">
        <f t="shared" si="141"/>
        <v>Landolt Elias (1991): Gefährdung der Farn- und Blütenpflanzen in der Schweiz</v>
      </c>
      <c r="T1525" s="3" t="s">
        <v>5</v>
      </c>
      <c r="U1525" s="3" t="s">
        <v>5</v>
      </c>
      <c r="V1525" s="11" t="str">
        <f>IF(U1525&lt;&gt;"",VLOOKUP(U1525,Gefährdungsstufen!$B$2:$G$20,6,FALSE),"")</f>
        <v>stark gefährdet</v>
      </c>
      <c r="W1525" s="33" t="str">
        <f t="shared" si="142"/>
        <v>Landolt Elias (1991): Gefährdung der Farn- und Blütenpflanzen in der Schweiz</v>
      </c>
      <c r="X1525" s="3">
        <v>2</v>
      </c>
      <c r="Y1525" s="3" t="s">
        <v>8</v>
      </c>
      <c r="Z1525" s="3" t="s">
        <v>2</v>
      </c>
      <c r="AA1525" s="3">
        <v>2</v>
      </c>
      <c r="AB1525" s="3">
        <v>3</v>
      </c>
      <c r="AC1525" s="3">
        <v>2</v>
      </c>
      <c r="AD1525" s="3">
        <v>3</v>
      </c>
      <c r="AE1525" s="3" t="s">
        <v>7</v>
      </c>
      <c r="AF1525" s="3" t="str">
        <f>IF(AE1525&lt;&gt;"",VLOOKUP(AE1525,legende!$A$3:$C$6,2,FALSE),"")</f>
        <v>gross</v>
      </c>
      <c r="AG1525" s="71">
        <f>IF(AE1525&lt;&gt;"",VLOOKUP(AE1525,legende!$A$3:$C$6,3,FALSE),"")</f>
        <v>0</v>
      </c>
      <c r="AH1525" s="3" t="s">
        <v>6</v>
      </c>
      <c r="AI1525" s="3" t="str">
        <f>IF(AH1525&lt;&gt;"",VLOOKUP(AH1525,legende!$F$3:$H$6,3,FALSE),"")</f>
        <v>klein: &lt;1/4</v>
      </c>
      <c r="AJ1525" s="71">
        <f>IF(AH1525&lt;&gt;"",VLOOKUP(AH1525,legende!$F$3:$H$6,2,FALSE),"")</f>
        <v>0</v>
      </c>
      <c r="AK1525" s="3" t="s">
        <v>5</v>
      </c>
      <c r="AL1525" s="3" t="s">
        <v>5</v>
      </c>
      <c r="AM1525" s="11" t="str">
        <f>IF(AL1525&lt;&gt;"",VLOOKUP(AL1525,Gefährdungsstufen!$B$2:$G$20,6,FALSE),"")</f>
        <v>stark gefährdet</v>
      </c>
      <c r="AN1525" s="71">
        <f>IF(AL1525&lt;&gt;"",VLOOKUP(AL1525,Gefährdungsstufen!$B$2:$G$20,3,FALSE),"")</f>
        <v>4</v>
      </c>
      <c r="AO1525" s="3"/>
      <c r="AP1525" s="11"/>
      <c r="AQ1525" s="11">
        <f t="shared" si="143"/>
        <v>4</v>
      </c>
      <c r="AR1525" s="3">
        <v>2</v>
      </c>
      <c r="AS1525" s="3">
        <v>2</v>
      </c>
      <c r="AT1525" s="2">
        <v>1</v>
      </c>
      <c r="AV1525" s="2" t="s">
        <v>36</v>
      </c>
      <c r="AW1525" s="2" t="s">
        <v>35</v>
      </c>
    </row>
    <row r="1526" spans="1:56" s="2" customFormat="1" ht="15" hidden="1" customHeight="1">
      <c r="A1526" s="24" t="s">
        <v>26859</v>
      </c>
      <c r="B1526" s="5" t="s">
        <v>11086</v>
      </c>
      <c r="C1526" s="16" t="s">
        <v>11087</v>
      </c>
      <c r="D1526" s="3" t="s">
        <v>1</v>
      </c>
      <c r="E1526" s="3" t="str">
        <f>IF(D1526&lt;&gt;"",VLOOKUP($D1526,Gefährdungsstufen!$B$2:$G$20,6,FALSE),"")</f>
        <v>potentiell gefährdet</v>
      </c>
      <c r="F1526" s="71">
        <f>IF(D1526&lt;&gt;"",VLOOKUP($D1526,Gefährdungsstufen!$B$2:$G$20,3,FALSE),"")</f>
        <v>0</v>
      </c>
      <c r="G1526" s="33" t="str">
        <f t="shared" si="138"/>
        <v>Landolt Elias (1991): Gefährdung der Farn- und Blütenpflanzen in der Schweiz</v>
      </c>
      <c r="H1526" s="3" t="s">
        <v>45</v>
      </c>
      <c r="I1526" s="3" t="str">
        <f>IF(H1526&lt;&gt;"",VLOOKUP($H1526,Gefährdungsstufen!$B$2:$G$20,6,FALSE),"")</f>
        <v>gefährdet</v>
      </c>
      <c r="J1526" s="71">
        <f>IF(H1526&lt;&gt;"",VLOOKUP($H1526,Gefährdungsstufen!$B$2:$G$20,3,FALSE),"")</f>
        <v>3</v>
      </c>
      <c r="K1526" s="33" t="str">
        <f t="shared" si="139"/>
        <v>Landolt Elias (1991): Gefährdung der Farn- und Blütenpflanzen in der Schweiz</v>
      </c>
      <c r="L1526" s="3" t="s">
        <v>8</v>
      </c>
      <c r="M1526" s="3"/>
      <c r="N1526" s="11" t="str">
        <f>IF(M1526&lt;&gt;"",VLOOKUP(M1526,Gefährdungsstufen!$B$2:$G$20,6,FALSE),"")</f>
        <v/>
      </c>
      <c r="O1526" s="33" t="str">
        <f t="shared" si="140"/>
        <v/>
      </c>
      <c r="P1526" s="3" t="s">
        <v>12</v>
      </c>
      <c r="Q1526" s="3" t="s">
        <v>12</v>
      </c>
      <c r="R1526" s="11" t="str">
        <f>IF(Q1526&lt;&gt;"",VLOOKUP(Q1526,Gefährdungsstufen!$B$2:$G$20,6,FALSE),"")</f>
        <v>vom Aussterben bedroht</v>
      </c>
      <c r="S1526" s="33" t="str">
        <f t="shared" si="141"/>
        <v>Landolt Elias (1991): Gefährdung der Farn- und Blütenpflanzen in der Schweiz</v>
      </c>
      <c r="T1526" s="3" t="s">
        <v>5</v>
      </c>
      <c r="U1526" s="3" t="s">
        <v>5</v>
      </c>
      <c r="V1526" s="11" t="str">
        <f>IF(U1526&lt;&gt;"",VLOOKUP(U1526,Gefährdungsstufen!$B$2:$G$20,6,FALSE),"")</f>
        <v>stark gefährdet</v>
      </c>
      <c r="W1526" s="33" t="str">
        <f t="shared" si="142"/>
        <v>Landolt Elias (1991): Gefährdung der Farn- und Blütenpflanzen in der Schweiz</v>
      </c>
      <c r="X1526" s="3">
        <v>1</v>
      </c>
      <c r="Y1526" s="3" t="s">
        <v>8</v>
      </c>
      <c r="Z1526" s="3" t="s">
        <v>2</v>
      </c>
      <c r="AA1526" s="3">
        <v>2</v>
      </c>
      <c r="AB1526" s="3">
        <v>3</v>
      </c>
      <c r="AC1526" s="3">
        <v>1</v>
      </c>
      <c r="AD1526" s="3">
        <v>2</v>
      </c>
      <c r="AE1526" s="3" t="s">
        <v>6</v>
      </c>
      <c r="AF1526" s="3" t="str">
        <f>IF(AE1526&lt;&gt;"",VLOOKUP(AE1526,legende!$A$3:$C$6,2,FALSE),"")</f>
        <v>klein</v>
      </c>
      <c r="AG1526" s="71">
        <f>IF(AE1526&lt;&gt;"",VLOOKUP(AE1526,legende!$A$3:$C$6,3,FALSE),"")</f>
        <v>3</v>
      </c>
      <c r="AH1526" s="3" t="s">
        <v>23</v>
      </c>
      <c r="AI1526" s="3" t="str">
        <f>IF(AH1526&lt;&gt;"",VLOOKUP(AH1526,legende!$F$3:$H$6,3,FALSE),"")</f>
        <v>mittel: 1/4 - 1/2</v>
      </c>
      <c r="AJ1526" s="71">
        <f>IF(AH1526&lt;&gt;"",VLOOKUP(AH1526,legende!$F$3:$H$6,2,FALSE),"")</f>
        <v>2</v>
      </c>
      <c r="AK1526" s="3" t="s">
        <v>9</v>
      </c>
      <c r="AL1526" s="3" t="s">
        <v>9</v>
      </c>
      <c r="AM1526" s="11" t="str">
        <f>IF(AL1526&lt;&gt;"",VLOOKUP(AL1526,Gefährdungsstufen!$B$2:$G$20,6,FALSE),"")</f>
        <v>vom Aussterben bedroht</v>
      </c>
      <c r="AN1526" s="71">
        <f>IF(AL1526&lt;&gt;"",VLOOKUP(AL1526,Gefährdungsstufen!$B$2:$G$20,3,FALSE),"")</f>
        <v>5</v>
      </c>
      <c r="AO1526" s="3"/>
      <c r="AP1526" s="11"/>
      <c r="AQ1526" s="11">
        <f t="shared" si="143"/>
        <v>13</v>
      </c>
      <c r="AR1526" s="3">
        <v>10</v>
      </c>
      <c r="AS1526" s="3">
        <v>10</v>
      </c>
      <c r="AT1526" s="2">
        <v>1</v>
      </c>
      <c r="AV1526" s="2" t="s">
        <v>36</v>
      </c>
      <c r="AW1526" s="2" t="s">
        <v>35</v>
      </c>
    </row>
    <row r="1527" spans="1:56" s="2" customFormat="1" ht="15" hidden="1" customHeight="1">
      <c r="A1527" s="24" t="s">
        <v>26859</v>
      </c>
      <c r="B1527" s="5" t="s">
        <v>17625</v>
      </c>
      <c r="C1527" s="16" t="s">
        <v>17626</v>
      </c>
      <c r="D1527" s="3" t="s">
        <v>1</v>
      </c>
      <c r="E1527" s="3" t="str">
        <f>IF(D1527&lt;&gt;"",VLOOKUP($D1527,Gefährdungsstufen!$B$2:$G$20,6,FALSE),"")</f>
        <v>potentiell gefährdet</v>
      </c>
      <c r="F1527" s="71">
        <f>IF(D1527&lt;&gt;"",VLOOKUP($D1527,Gefährdungsstufen!$B$2:$G$20,3,FALSE),"")</f>
        <v>0</v>
      </c>
      <c r="G1527" s="33" t="str">
        <f t="shared" si="138"/>
        <v>Landolt Elias (1991): Gefährdung der Farn- und Blütenpflanzen in der Schweiz</v>
      </c>
      <c r="H1527" s="3" t="s">
        <v>1</v>
      </c>
      <c r="I1527" s="3" t="str">
        <f>IF(H1527&lt;&gt;"",VLOOKUP($H1527,Gefährdungsstufen!$B$2:$G$20,6,FALSE),"")</f>
        <v>potentiell gefährdet</v>
      </c>
      <c r="J1527" s="71">
        <f>IF(H1527&lt;&gt;"",VLOOKUP($H1527,Gefährdungsstufen!$B$2:$G$20,3,FALSE),"")</f>
        <v>0</v>
      </c>
      <c r="K1527" s="33" t="str">
        <f t="shared" si="139"/>
        <v>Landolt Elias (1991): Gefährdung der Farn- und Blütenpflanzen in der Schweiz</v>
      </c>
      <c r="L1527" s="3" t="s">
        <v>1</v>
      </c>
      <c r="M1527" s="3" t="s">
        <v>1</v>
      </c>
      <c r="N1527" s="11" t="str">
        <f>IF(M1527&lt;&gt;"",VLOOKUP(M1527,Gefährdungsstufen!$B$2:$G$20,6,FALSE),"")</f>
        <v>potentiell gefährdet</v>
      </c>
      <c r="O1527" s="33" t="str">
        <f t="shared" si="140"/>
        <v>Landolt Elias (1991): Gefährdung der Farn- und Blütenpflanzen in der Schweiz</v>
      </c>
      <c r="P1527" s="3" t="s">
        <v>1</v>
      </c>
      <c r="Q1527" s="3" t="s">
        <v>1</v>
      </c>
      <c r="R1527" s="11" t="str">
        <f>IF(Q1527&lt;&gt;"",VLOOKUP(Q1527,Gefährdungsstufen!$B$2:$G$20,6,FALSE),"")</f>
        <v>potentiell gefährdet</v>
      </c>
      <c r="S1527" s="33" t="str">
        <f t="shared" si="141"/>
        <v>Landolt Elias (1991): Gefährdung der Farn- und Blütenpflanzen in der Schweiz</v>
      </c>
      <c r="T1527" s="3" t="s">
        <v>1</v>
      </c>
      <c r="U1527" s="3" t="s">
        <v>1</v>
      </c>
      <c r="V1527" s="11" t="str">
        <f>IF(U1527&lt;&gt;"",VLOOKUP(U1527,Gefährdungsstufen!$B$2:$G$20,6,FALSE),"")</f>
        <v>potentiell gefährdet</v>
      </c>
      <c r="W1527" s="33" t="str">
        <f t="shared" si="142"/>
        <v>Landolt Elias (1991): Gefährdung der Farn- und Blütenpflanzen in der Schweiz</v>
      </c>
      <c r="X1527" s="3">
        <v>7</v>
      </c>
      <c r="Y1527" s="3" t="s">
        <v>8</v>
      </c>
      <c r="Z1527" s="3" t="s">
        <v>2</v>
      </c>
      <c r="AA1527" s="3">
        <v>5</v>
      </c>
      <c r="AB1527" s="3">
        <v>6</v>
      </c>
      <c r="AC1527" s="3">
        <v>5</v>
      </c>
      <c r="AD1527" s="3">
        <v>4</v>
      </c>
      <c r="AE1527" s="3"/>
      <c r="AF1527" s="3" t="str">
        <f>IF(AE1527&lt;&gt;"",VLOOKUP(AE1527,legende!$A$3:$C$6,2,FALSE),"")</f>
        <v/>
      </c>
      <c r="AG1527" s="71" t="str">
        <f>IF(AE1527&lt;&gt;"",VLOOKUP(AE1527,legende!$A$3:$C$6,3,FALSE),"")</f>
        <v/>
      </c>
      <c r="AH1527" s="3"/>
      <c r="AI1527" s="3" t="str">
        <f>IF(AH1527&lt;&gt;"",VLOOKUP(AH1527,legende!$F$3:$H$6,3,FALSE),"")</f>
        <v/>
      </c>
      <c r="AJ1527" s="71" t="str">
        <f>IF(AH1527&lt;&gt;"",VLOOKUP(AH1527,legende!$F$3:$H$6,2,FALSE),"")</f>
        <v/>
      </c>
      <c r="AK1527" s="3" t="s">
        <v>1</v>
      </c>
      <c r="AL1527" s="3" t="s">
        <v>1</v>
      </c>
      <c r="AM1527" s="11" t="str">
        <f>IF(AL1527&lt;&gt;"",VLOOKUP(AL1527,Gefährdungsstufen!$B$2:$G$20,6,FALSE),"")</f>
        <v>potentiell gefährdet</v>
      </c>
      <c r="AN1527" s="71">
        <f>IF(AL1527&lt;&gt;"",VLOOKUP(AL1527,Gefährdungsstufen!$B$2:$G$20,3,FALSE),"")</f>
        <v>0</v>
      </c>
      <c r="AO1527" s="3"/>
      <c r="AP1527" s="11" t="s">
        <v>26922</v>
      </c>
      <c r="AQ1527" s="11" t="e">
        <f t="shared" si="143"/>
        <v>#VALUE!</v>
      </c>
      <c r="AR1527" s="3">
        <v>0</v>
      </c>
      <c r="AS1527" s="3" t="s">
        <v>0</v>
      </c>
      <c r="BB1527" s="2">
        <v>6</v>
      </c>
    </row>
    <row r="1528" spans="1:56" s="2" customFormat="1" ht="15" hidden="1" customHeight="1">
      <c r="A1528" s="24" t="s">
        <v>26859</v>
      </c>
      <c r="B1528" s="5" t="s">
        <v>25288</v>
      </c>
      <c r="C1528" s="16" t="s">
        <v>25289</v>
      </c>
      <c r="D1528" s="3" t="s">
        <v>1</v>
      </c>
      <c r="E1528" s="3" t="str">
        <f>IF(D1528&lt;&gt;"",VLOOKUP($D1528,Gefährdungsstufen!$B$2:$G$20,6,FALSE),"")</f>
        <v>potentiell gefährdet</v>
      </c>
      <c r="F1528" s="71">
        <f>IF(D1528&lt;&gt;"",VLOOKUP($D1528,Gefährdungsstufen!$B$2:$G$20,3,FALSE),"")</f>
        <v>0</v>
      </c>
      <c r="G1528" s="33" t="str">
        <f t="shared" si="138"/>
        <v>Landolt Elias (1991): Gefährdung der Farn- und Blütenpflanzen in der Schweiz</v>
      </c>
      <c r="H1528" s="3" t="s">
        <v>1</v>
      </c>
      <c r="I1528" s="3" t="str">
        <f>IF(H1528&lt;&gt;"",VLOOKUP($H1528,Gefährdungsstufen!$B$2:$G$20,6,FALSE),"")</f>
        <v>potentiell gefährdet</v>
      </c>
      <c r="J1528" s="71">
        <f>IF(H1528&lt;&gt;"",VLOOKUP($H1528,Gefährdungsstufen!$B$2:$G$20,3,FALSE),"")</f>
        <v>0</v>
      </c>
      <c r="K1528" s="33" t="str">
        <f t="shared" si="139"/>
        <v>Landolt Elias (1991): Gefährdung der Farn- und Blütenpflanzen in der Schweiz</v>
      </c>
      <c r="L1528" s="3" t="s">
        <v>1</v>
      </c>
      <c r="M1528" s="3" t="s">
        <v>1</v>
      </c>
      <c r="N1528" s="11" t="str">
        <f>IF(M1528&lt;&gt;"",VLOOKUP(M1528,Gefährdungsstufen!$B$2:$G$20,6,FALSE),"")</f>
        <v>potentiell gefährdet</v>
      </c>
      <c r="O1528" s="33" t="str">
        <f t="shared" si="140"/>
        <v>Landolt Elias (1991): Gefährdung der Farn- und Blütenpflanzen in der Schweiz</v>
      </c>
      <c r="P1528" s="3" t="s">
        <v>45</v>
      </c>
      <c r="Q1528" s="3" t="s">
        <v>45</v>
      </c>
      <c r="R1528" s="11" t="str">
        <f>IF(Q1528&lt;&gt;"",VLOOKUP(Q1528,Gefährdungsstufen!$B$2:$G$20,6,FALSE),"")</f>
        <v>gefährdet</v>
      </c>
      <c r="S1528" s="33" t="str">
        <f t="shared" si="141"/>
        <v>Landolt Elias (1991): Gefährdung der Farn- und Blütenpflanzen in der Schweiz</v>
      </c>
      <c r="T1528" s="3" t="s">
        <v>8</v>
      </c>
      <c r="U1528" s="3"/>
      <c r="V1528" s="11" t="str">
        <f>IF(U1528&lt;&gt;"",VLOOKUP(U1528,Gefährdungsstufen!$B$2:$G$20,6,FALSE),"")</f>
        <v/>
      </c>
      <c r="W1528" s="33" t="str">
        <f t="shared" si="142"/>
        <v/>
      </c>
      <c r="X1528" s="3">
        <v>3</v>
      </c>
      <c r="Y1528" s="3" t="s">
        <v>8</v>
      </c>
      <c r="Z1528" s="3" t="s">
        <v>2</v>
      </c>
      <c r="AA1528" s="3">
        <v>2</v>
      </c>
      <c r="AB1528" s="3">
        <v>3</v>
      </c>
      <c r="AC1528" s="3">
        <v>2</v>
      </c>
      <c r="AD1528" s="3">
        <v>4</v>
      </c>
      <c r="AE1528" s="3" t="s">
        <v>7</v>
      </c>
      <c r="AF1528" s="3" t="str">
        <f>IF(AE1528&lt;&gt;"",VLOOKUP(AE1528,legende!$A$3:$C$6,2,FALSE),"")</f>
        <v>gross</v>
      </c>
      <c r="AG1528" s="71">
        <f>IF(AE1528&lt;&gt;"",VLOOKUP(AE1528,legende!$A$3:$C$6,3,FALSE),"")</f>
        <v>0</v>
      </c>
      <c r="AH1528" s="3" t="s">
        <v>6</v>
      </c>
      <c r="AI1528" s="3" t="str">
        <f>IF(AH1528&lt;&gt;"",VLOOKUP(AH1528,legende!$F$3:$H$6,3,FALSE),"")</f>
        <v>klein: &lt;1/4</v>
      </c>
      <c r="AJ1528" s="71">
        <f>IF(AH1528&lt;&gt;"",VLOOKUP(AH1528,legende!$F$3:$H$6,2,FALSE),"")</f>
        <v>0</v>
      </c>
      <c r="AK1528" s="3" t="s">
        <v>9</v>
      </c>
      <c r="AL1528" s="3" t="s">
        <v>9</v>
      </c>
      <c r="AM1528" s="11" t="str">
        <f>IF(AL1528&lt;&gt;"",VLOOKUP(AL1528,Gefährdungsstufen!$B$2:$G$20,6,FALSE),"")</f>
        <v>vom Aussterben bedroht</v>
      </c>
      <c r="AN1528" s="71">
        <f>IF(AL1528&lt;&gt;"",VLOOKUP(AL1528,Gefährdungsstufen!$B$2:$G$20,3,FALSE),"")</f>
        <v>5</v>
      </c>
      <c r="AO1528" s="3"/>
      <c r="AP1528" s="11"/>
      <c r="AQ1528" s="11">
        <f t="shared" si="143"/>
        <v>5</v>
      </c>
      <c r="AR1528" s="3">
        <v>3</v>
      </c>
      <c r="AS1528" s="3">
        <v>3</v>
      </c>
      <c r="AT1528" s="2">
        <v>1</v>
      </c>
    </row>
    <row r="1529" spans="1:56" s="2" customFormat="1" ht="15" hidden="1" customHeight="1">
      <c r="A1529" s="24" t="s">
        <v>26859</v>
      </c>
      <c r="B1529" s="5" t="s">
        <v>10922</v>
      </c>
      <c r="C1529" s="16" t="s">
        <v>10923</v>
      </c>
      <c r="D1529" s="3" t="s">
        <v>1</v>
      </c>
      <c r="E1529" s="3" t="str">
        <f>IF(D1529&lt;&gt;"",VLOOKUP($D1529,Gefährdungsstufen!$B$2:$G$20,6,FALSE),"")</f>
        <v>potentiell gefährdet</v>
      </c>
      <c r="F1529" s="71">
        <f>IF(D1529&lt;&gt;"",VLOOKUP($D1529,Gefährdungsstufen!$B$2:$G$20,3,FALSE),"")</f>
        <v>0</v>
      </c>
      <c r="G1529" s="33" t="str">
        <f t="shared" si="138"/>
        <v>Landolt Elias (1991): Gefährdung der Farn- und Blütenpflanzen in der Schweiz</v>
      </c>
      <c r="H1529" s="3" t="s">
        <v>1</v>
      </c>
      <c r="I1529" s="3" t="str">
        <f>IF(H1529&lt;&gt;"",VLOOKUP($H1529,Gefährdungsstufen!$B$2:$G$20,6,FALSE),"")</f>
        <v>potentiell gefährdet</v>
      </c>
      <c r="J1529" s="71">
        <f>IF(H1529&lt;&gt;"",VLOOKUP($H1529,Gefährdungsstufen!$B$2:$G$20,3,FALSE),"")</f>
        <v>0</v>
      </c>
      <c r="K1529" s="33" t="str">
        <f t="shared" si="139"/>
        <v>Landolt Elias (1991): Gefährdung der Farn- und Blütenpflanzen in der Schweiz</v>
      </c>
      <c r="L1529" s="3" t="s">
        <v>1</v>
      </c>
      <c r="M1529" s="3" t="s">
        <v>1</v>
      </c>
      <c r="N1529" s="11" t="str">
        <f>IF(M1529&lt;&gt;"",VLOOKUP(M1529,Gefährdungsstufen!$B$2:$G$20,6,FALSE),"")</f>
        <v>potentiell gefährdet</v>
      </c>
      <c r="O1529" s="33" t="str">
        <f t="shared" si="140"/>
        <v>Landolt Elias (1991): Gefährdung der Farn- und Blütenpflanzen in der Schweiz</v>
      </c>
      <c r="P1529" s="3" t="s">
        <v>1</v>
      </c>
      <c r="Q1529" s="3" t="s">
        <v>1</v>
      </c>
      <c r="R1529" s="11" t="str">
        <f>IF(Q1529&lt;&gt;"",VLOOKUP(Q1529,Gefährdungsstufen!$B$2:$G$20,6,FALSE),"")</f>
        <v>potentiell gefährdet</v>
      </c>
      <c r="S1529" s="33" t="str">
        <f t="shared" si="141"/>
        <v>Landolt Elias (1991): Gefährdung der Farn- und Blütenpflanzen in der Schweiz</v>
      </c>
      <c r="T1529" s="3" t="s">
        <v>5</v>
      </c>
      <c r="U1529" s="3" t="s">
        <v>5</v>
      </c>
      <c r="V1529" s="11" t="str">
        <f>IF(U1529&lt;&gt;"",VLOOKUP(U1529,Gefährdungsstufen!$B$2:$G$20,6,FALSE),"")</f>
        <v>stark gefährdet</v>
      </c>
      <c r="W1529" s="33" t="str">
        <f t="shared" si="142"/>
        <v>Landolt Elias (1991): Gefährdung der Farn- und Blütenpflanzen in der Schweiz</v>
      </c>
      <c r="X1529" s="3">
        <v>6</v>
      </c>
      <c r="Y1529" s="3" t="s">
        <v>8</v>
      </c>
      <c r="Z1529" s="3" t="s">
        <v>2</v>
      </c>
      <c r="AA1529" s="3">
        <v>5</v>
      </c>
      <c r="AB1529" s="3">
        <v>6</v>
      </c>
      <c r="AC1529" s="3">
        <v>5</v>
      </c>
      <c r="AD1529" s="3">
        <v>4</v>
      </c>
      <c r="AE1529" s="3"/>
      <c r="AF1529" s="3" t="str">
        <f>IF(AE1529&lt;&gt;"",VLOOKUP(AE1529,legende!$A$3:$C$6,2,FALSE),"")</f>
        <v/>
      </c>
      <c r="AG1529" s="71" t="str">
        <f>IF(AE1529&lt;&gt;"",VLOOKUP(AE1529,legende!$A$3:$C$6,3,FALSE),"")</f>
        <v/>
      </c>
      <c r="AH1529" s="3"/>
      <c r="AI1529" s="3" t="str">
        <f>IF(AH1529&lt;&gt;"",VLOOKUP(AH1529,legende!$F$3:$H$6,3,FALSE),"")</f>
        <v/>
      </c>
      <c r="AJ1529" s="71" t="str">
        <f>IF(AH1529&lt;&gt;"",VLOOKUP(AH1529,legende!$F$3:$H$6,2,FALSE),"")</f>
        <v/>
      </c>
      <c r="AK1529" s="3" t="s">
        <v>1</v>
      </c>
      <c r="AL1529" s="3" t="s">
        <v>1</v>
      </c>
      <c r="AM1529" s="11" t="str">
        <f>IF(AL1529&lt;&gt;"",VLOOKUP(AL1529,Gefährdungsstufen!$B$2:$G$20,6,FALSE),"")</f>
        <v>potentiell gefährdet</v>
      </c>
      <c r="AN1529" s="71">
        <f>IF(AL1529&lt;&gt;"",VLOOKUP(AL1529,Gefährdungsstufen!$B$2:$G$20,3,FALSE),"")</f>
        <v>0</v>
      </c>
      <c r="AO1529" s="3"/>
      <c r="AP1529" s="11" t="s">
        <v>26922</v>
      </c>
      <c r="AQ1529" s="11" t="e">
        <f t="shared" si="143"/>
        <v>#VALUE!</v>
      </c>
      <c r="AR1529" s="3">
        <v>0</v>
      </c>
      <c r="AS1529" s="3" t="s">
        <v>0</v>
      </c>
      <c r="AV1529" s="2" t="s">
        <v>36</v>
      </c>
      <c r="AW1529" s="2" t="s">
        <v>35</v>
      </c>
      <c r="BC1529" s="2">
        <v>7</v>
      </c>
    </row>
    <row r="1530" spans="1:56" s="2" customFormat="1" ht="15" hidden="1" customHeight="1">
      <c r="A1530" s="24" t="s">
        <v>26859</v>
      </c>
      <c r="B1530" s="5" t="s">
        <v>8701</v>
      </c>
      <c r="C1530" s="16" t="s">
        <v>8702</v>
      </c>
      <c r="D1530" s="3" t="s">
        <v>1</v>
      </c>
      <c r="E1530" s="3" t="str">
        <f>IF(D1530&lt;&gt;"",VLOOKUP($D1530,Gefährdungsstufen!$B$2:$G$20,6,FALSE),"")</f>
        <v>potentiell gefährdet</v>
      </c>
      <c r="F1530" s="71">
        <f>IF(D1530&lt;&gt;"",VLOOKUP($D1530,Gefährdungsstufen!$B$2:$G$20,3,FALSE),"")</f>
        <v>0</v>
      </c>
      <c r="G1530" s="33" t="str">
        <f t="shared" si="138"/>
        <v>Landolt Elias (1991): Gefährdung der Farn- und Blütenpflanzen in der Schweiz</v>
      </c>
      <c r="H1530" s="3" t="s">
        <v>9</v>
      </c>
      <c r="I1530" s="3" t="str">
        <f>IF(H1530&lt;&gt;"",VLOOKUP($H1530,Gefährdungsstufen!$B$2:$G$20,6,FALSE),"")</f>
        <v>vom Aussterben bedroht</v>
      </c>
      <c r="J1530" s="71">
        <f>IF(H1530&lt;&gt;"",VLOOKUP($H1530,Gefährdungsstufen!$B$2:$G$20,3,FALSE),"")</f>
        <v>5</v>
      </c>
      <c r="K1530" s="33" t="str">
        <f t="shared" si="139"/>
        <v>Landolt Elias (1991): Gefährdung der Farn- und Blütenpflanzen in der Schweiz</v>
      </c>
      <c r="L1530" s="3" t="s">
        <v>9</v>
      </c>
      <c r="M1530" s="3" t="s">
        <v>9</v>
      </c>
      <c r="N1530" s="11" t="str">
        <f>IF(M1530&lt;&gt;"",VLOOKUP(M1530,Gefährdungsstufen!$B$2:$G$20,6,FALSE),"")</f>
        <v>vom Aussterben bedroht</v>
      </c>
      <c r="O1530" s="33" t="str">
        <f t="shared" si="140"/>
        <v>Landolt Elias (1991): Gefährdung der Farn- und Blütenpflanzen in der Schweiz</v>
      </c>
      <c r="P1530" s="3" t="s">
        <v>12</v>
      </c>
      <c r="Q1530" s="3" t="s">
        <v>12</v>
      </c>
      <c r="R1530" s="11" t="str">
        <f>IF(Q1530&lt;&gt;"",VLOOKUP(Q1530,Gefährdungsstufen!$B$2:$G$20,6,FALSE),"")</f>
        <v>vom Aussterben bedroht</v>
      </c>
      <c r="S1530" s="33" t="str">
        <f t="shared" si="141"/>
        <v>Landolt Elias (1991): Gefährdung der Farn- und Blütenpflanzen in der Schweiz</v>
      </c>
      <c r="T1530" s="3" t="s">
        <v>9</v>
      </c>
      <c r="U1530" s="3" t="s">
        <v>9</v>
      </c>
      <c r="V1530" s="11" t="str">
        <f>IF(U1530&lt;&gt;"",VLOOKUP(U1530,Gefährdungsstufen!$B$2:$G$20,6,FALSE),"")</f>
        <v>vom Aussterben bedroht</v>
      </c>
      <c r="W1530" s="33" t="str">
        <f t="shared" si="142"/>
        <v>Landolt Elias (1991): Gefährdung der Farn- und Blütenpflanzen in der Schweiz</v>
      </c>
      <c r="X1530" s="3">
        <v>7</v>
      </c>
      <c r="Y1530" s="3" t="s">
        <v>8</v>
      </c>
      <c r="Z1530" s="3" t="s">
        <v>2</v>
      </c>
      <c r="AA1530" s="3">
        <v>1</v>
      </c>
      <c r="AB1530" s="3">
        <v>4</v>
      </c>
      <c r="AC1530" s="3">
        <v>1</v>
      </c>
      <c r="AD1530" s="3">
        <v>1</v>
      </c>
      <c r="AE1530" s="3" t="s">
        <v>7</v>
      </c>
      <c r="AF1530" s="3" t="str">
        <f>IF(AE1530&lt;&gt;"",VLOOKUP(AE1530,legende!$A$3:$C$6,2,FALSE),"")</f>
        <v>gross</v>
      </c>
      <c r="AG1530" s="71">
        <f>IF(AE1530&lt;&gt;"",VLOOKUP(AE1530,legende!$A$3:$C$6,3,FALSE),"")</f>
        <v>0</v>
      </c>
      <c r="AH1530" s="3" t="s">
        <v>6</v>
      </c>
      <c r="AI1530" s="3" t="str">
        <f>IF(AH1530&lt;&gt;"",VLOOKUP(AH1530,legende!$F$3:$H$6,3,FALSE),"")</f>
        <v>klein: &lt;1/4</v>
      </c>
      <c r="AJ1530" s="71">
        <f>IF(AH1530&lt;&gt;"",VLOOKUP(AH1530,legende!$F$3:$H$6,2,FALSE),"")</f>
        <v>0</v>
      </c>
      <c r="AK1530" s="3" t="s">
        <v>12</v>
      </c>
      <c r="AL1530" s="3" t="s">
        <v>12</v>
      </c>
      <c r="AM1530" s="11" t="str">
        <f>IF(AL1530&lt;&gt;"",VLOOKUP(AL1530,Gefährdungsstufen!$B$2:$G$20,6,FALSE),"")</f>
        <v>vom Aussterben bedroht</v>
      </c>
      <c r="AN1530" s="71">
        <f>IF(AL1530&lt;&gt;"",VLOOKUP(AL1530,Gefährdungsstufen!$B$2:$G$20,3,FALSE),"")</f>
        <v>5</v>
      </c>
      <c r="AO1530" s="3"/>
      <c r="AP1530" s="11"/>
      <c r="AQ1530" s="11">
        <f t="shared" si="143"/>
        <v>10</v>
      </c>
      <c r="AR1530" s="3">
        <v>7</v>
      </c>
      <c r="AS1530" s="3">
        <v>7</v>
      </c>
      <c r="BB1530" s="2">
        <v>6</v>
      </c>
    </row>
    <row r="1531" spans="1:56" s="2" customFormat="1" ht="15" hidden="1" customHeight="1">
      <c r="A1531" s="24" t="s">
        <v>26859</v>
      </c>
      <c r="B1531" s="5" t="s">
        <v>7435</v>
      </c>
      <c r="C1531" s="16" t="s">
        <v>7436</v>
      </c>
      <c r="D1531" s="3" t="s">
        <v>1</v>
      </c>
      <c r="E1531" s="3" t="str">
        <f>IF(D1531&lt;&gt;"",VLOOKUP($D1531,Gefährdungsstufen!$B$2:$G$20,6,FALSE),"")</f>
        <v>potentiell gefährdet</v>
      </c>
      <c r="F1531" s="71">
        <f>IF(D1531&lt;&gt;"",VLOOKUP($D1531,Gefährdungsstufen!$B$2:$G$20,3,FALSE),"")</f>
        <v>0</v>
      </c>
      <c r="G1531" s="33" t="str">
        <f t="shared" si="138"/>
        <v>Landolt Elias (1991): Gefährdung der Farn- und Blütenpflanzen in der Schweiz</v>
      </c>
      <c r="H1531" s="3" t="s">
        <v>1</v>
      </c>
      <c r="I1531" s="3" t="str">
        <f>IF(H1531&lt;&gt;"",VLOOKUP($H1531,Gefährdungsstufen!$B$2:$G$20,6,FALSE),"")</f>
        <v>potentiell gefährdet</v>
      </c>
      <c r="J1531" s="71">
        <f>IF(H1531&lt;&gt;"",VLOOKUP($H1531,Gefährdungsstufen!$B$2:$G$20,3,FALSE),"")</f>
        <v>0</v>
      </c>
      <c r="K1531" s="33" t="str">
        <f t="shared" si="139"/>
        <v>Landolt Elias (1991): Gefährdung der Farn- und Blütenpflanzen in der Schweiz</v>
      </c>
      <c r="L1531" s="3" t="s">
        <v>9</v>
      </c>
      <c r="M1531" s="3" t="s">
        <v>9</v>
      </c>
      <c r="N1531" s="11" t="str">
        <f>IF(M1531&lt;&gt;"",VLOOKUP(M1531,Gefährdungsstufen!$B$2:$G$20,6,FALSE),"")</f>
        <v>vom Aussterben bedroht</v>
      </c>
      <c r="O1531" s="33" t="str">
        <f t="shared" si="140"/>
        <v>Landolt Elias (1991): Gefährdung der Farn- und Blütenpflanzen in der Schweiz</v>
      </c>
      <c r="P1531" s="3" t="s">
        <v>5</v>
      </c>
      <c r="Q1531" s="3" t="s">
        <v>5</v>
      </c>
      <c r="R1531" s="11" t="str">
        <f>IF(Q1531&lt;&gt;"",VLOOKUP(Q1531,Gefährdungsstufen!$B$2:$G$20,6,FALSE),"")</f>
        <v>stark gefährdet</v>
      </c>
      <c r="S1531" s="33" t="str">
        <f t="shared" si="141"/>
        <v>Landolt Elias (1991): Gefährdung der Farn- und Blütenpflanzen in der Schweiz</v>
      </c>
      <c r="T1531" s="3" t="s">
        <v>9</v>
      </c>
      <c r="U1531" s="3" t="s">
        <v>9</v>
      </c>
      <c r="V1531" s="11" t="str">
        <f>IF(U1531&lt;&gt;"",VLOOKUP(U1531,Gefährdungsstufen!$B$2:$G$20,6,FALSE),"")</f>
        <v>vom Aussterben bedroht</v>
      </c>
      <c r="W1531" s="33" t="str">
        <f t="shared" si="142"/>
        <v>Landolt Elias (1991): Gefährdung der Farn- und Blütenpflanzen in der Schweiz</v>
      </c>
      <c r="X1531" s="3">
        <v>6</v>
      </c>
      <c r="Y1531" s="3" t="s">
        <v>8</v>
      </c>
      <c r="Z1531" s="3" t="s">
        <v>13</v>
      </c>
      <c r="AA1531" s="3">
        <v>2</v>
      </c>
      <c r="AB1531" s="3">
        <v>3</v>
      </c>
      <c r="AC1531" s="3">
        <v>2</v>
      </c>
      <c r="AD1531" s="3">
        <v>3</v>
      </c>
      <c r="AE1531" s="3" t="s">
        <v>7</v>
      </c>
      <c r="AF1531" s="3" t="str">
        <f>IF(AE1531&lt;&gt;"",VLOOKUP(AE1531,legende!$A$3:$C$6,2,FALSE),"")</f>
        <v>gross</v>
      </c>
      <c r="AG1531" s="71">
        <f>IF(AE1531&lt;&gt;"",VLOOKUP(AE1531,legende!$A$3:$C$6,3,FALSE),"")</f>
        <v>0</v>
      </c>
      <c r="AH1531" s="3" t="s">
        <v>6</v>
      </c>
      <c r="AI1531" s="3" t="str">
        <f>IF(AH1531&lt;&gt;"",VLOOKUP(AH1531,legende!$F$3:$H$6,3,FALSE),"")</f>
        <v>klein: &lt;1/4</v>
      </c>
      <c r="AJ1531" s="71">
        <f>IF(AH1531&lt;&gt;"",VLOOKUP(AH1531,legende!$F$3:$H$6,2,FALSE),"")</f>
        <v>0</v>
      </c>
      <c r="AK1531" s="3" t="s">
        <v>9</v>
      </c>
      <c r="AL1531" s="3" t="s">
        <v>9</v>
      </c>
      <c r="AM1531" s="11" t="str">
        <f>IF(AL1531&lt;&gt;"",VLOOKUP(AL1531,Gefährdungsstufen!$B$2:$G$20,6,FALSE),"")</f>
        <v>vom Aussterben bedroht</v>
      </c>
      <c r="AN1531" s="71">
        <f>IF(AL1531&lt;&gt;"",VLOOKUP(AL1531,Gefährdungsstufen!$B$2:$G$20,3,FALSE),"")</f>
        <v>5</v>
      </c>
      <c r="AO1531" s="3"/>
      <c r="AP1531" s="11"/>
      <c r="AQ1531" s="11">
        <f t="shared" si="143"/>
        <v>5</v>
      </c>
      <c r="AR1531" s="3">
        <v>3</v>
      </c>
      <c r="AS1531" s="3">
        <v>3</v>
      </c>
      <c r="AV1531" s="2" t="s">
        <v>36</v>
      </c>
      <c r="AW1531" s="2" t="s">
        <v>35</v>
      </c>
    </row>
    <row r="1532" spans="1:56" s="2" customFormat="1" ht="15" hidden="1" customHeight="1">
      <c r="A1532" s="24" t="s">
        <v>26859</v>
      </c>
      <c r="B1532" s="5" t="s">
        <v>9632</v>
      </c>
      <c r="C1532" s="16" t="s">
        <v>9633</v>
      </c>
      <c r="D1532" s="3" t="s">
        <v>1</v>
      </c>
      <c r="E1532" s="3" t="str">
        <f>IF(D1532&lt;&gt;"",VLOOKUP($D1532,Gefährdungsstufen!$B$2:$G$20,6,FALSE),"")</f>
        <v>potentiell gefährdet</v>
      </c>
      <c r="F1532" s="71">
        <f>IF(D1532&lt;&gt;"",VLOOKUP($D1532,Gefährdungsstufen!$B$2:$G$20,3,FALSE),"")</f>
        <v>0</v>
      </c>
      <c r="G1532" s="33" t="str">
        <f t="shared" si="138"/>
        <v>Landolt Elias (1991): Gefährdung der Farn- und Blütenpflanzen in der Schweiz</v>
      </c>
      <c r="H1532" s="3" t="s">
        <v>1</v>
      </c>
      <c r="I1532" s="3" t="str">
        <f>IF(H1532&lt;&gt;"",VLOOKUP($H1532,Gefährdungsstufen!$B$2:$G$20,6,FALSE),"")</f>
        <v>potentiell gefährdet</v>
      </c>
      <c r="J1532" s="71">
        <f>IF(H1532&lt;&gt;"",VLOOKUP($H1532,Gefährdungsstufen!$B$2:$G$20,3,FALSE),"")</f>
        <v>0</v>
      </c>
      <c r="K1532" s="33" t="str">
        <f t="shared" si="139"/>
        <v>Landolt Elias (1991): Gefährdung der Farn- und Blütenpflanzen in der Schweiz</v>
      </c>
      <c r="L1532" s="3" t="s">
        <v>1</v>
      </c>
      <c r="M1532" s="3" t="s">
        <v>1</v>
      </c>
      <c r="N1532" s="11" t="str">
        <f>IF(M1532&lt;&gt;"",VLOOKUP(M1532,Gefährdungsstufen!$B$2:$G$20,6,FALSE),"")</f>
        <v>potentiell gefährdet</v>
      </c>
      <c r="O1532" s="33" t="str">
        <f t="shared" si="140"/>
        <v>Landolt Elias (1991): Gefährdung der Farn- und Blütenpflanzen in der Schweiz</v>
      </c>
      <c r="P1532" s="3" t="s">
        <v>8</v>
      </c>
      <c r="Q1532" s="3"/>
      <c r="R1532" s="11" t="str">
        <f>IF(Q1532&lt;&gt;"",VLOOKUP(Q1532,Gefährdungsstufen!$B$2:$G$20,6,FALSE),"")</f>
        <v/>
      </c>
      <c r="S1532" s="33" t="str">
        <f t="shared" si="141"/>
        <v/>
      </c>
      <c r="T1532" s="3" t="s">
        <v>5</v>
      </c>
      <c r="U1532" s="3" t="s">
        <v>5</v>
      </c>
      <c r="V1532" s="11" t="str">
        <f>IF(U1532&lt;&gt;"",VLOOKUP(U1532,Gefährdungsstufen!$B$2:$G$20,6,FALSE),"")</f>
        <v>stark gefährdet</v>
      </c>
      <c r="W1532" s="33" t="str">
        <f t="shared" si="142"/>
        <v>Landolt Elias (1991): Gefährdung der Farn- und Blütenpflanzen in der Schweiz</v>
      </c>
      <c r="X1532" s="3">
        <v>2</v>
      </c>
      <c r="Y1532" s="3" t="s">
        <v>8</v>
      </c>
      <c r="Z1532" s="3" t="s">
        <v>2</v>
      </c>
      <c r="AA1532" s="3">
        <v>4</v>
      </c>
      <c r="AB1532" s="3">
        <v>5</v>
      </c>
      <c r="AC1532" s="3">
        <v>3</v>
      </c>
      <c r="AD1532" s="3">
        <v>3</v>
      </c>
      <c r="AE1532" s="3" t="s">
        <v>7</v>
      </c>
      <c r="AF1532" s="3" t="str">
        <f>IF(AE1532&lt;&gt;"",VLOOKUP(AE1532,legende!$A$3:$C$6,2,FALSE),"")</f>
        <v>gross</v>
      </c>
      <c r="AG1532" s="71">
        <f>IF(AE1532&lt;&gt;"",VLOOKUP(AE1532,legende!$A$3:$C$6,3,FALSE),"")</f>
        <v>0</v>
      </c>
      <c r="AH1532" s="3" t="s">
        <v>6</v>
      </c>
      <c r="AI1532" s="3" t="str">
        <f>IF(AH1532&lt;&gt;"",VLOOKUP(AH1532,legende!$F$3:$H$6,3,FALSE),"")</f>
        <v>klein: &lt;1/4</v>
      </c>
      <c r="AJ1532" s="71">
        <f>IF(AH1532&lt;&gt;"",VLOOKUP(AH1532,legende!$F$3:$H$6,2,FALSE),"")</f>
        <v>0</v>
      </c>
      <c r="AK1532" s="3" t="s">
        <v>5</v>
      </c>
      <c r="AL1532" s="3" t="s">
        <v>5</v>
      </c>
      <c r="AM1532" s="11" t="str">
        <f>IF(AL1532&lt;&gt;"",VLOOKUP(AL1532,Gefährdungsstufen!$B$2:$G$20,6,FALSE),"")</f>
        <v>stark gefährdet</v>
      </c>
      <c r="AN1532" s="71">
        <f>IF(AL1532&lt;&gt;"",VLOOKUP(AL1532,Gefährdungsstufen!$B$2:$G$20,3,FALSE),"")</f>
        <v>4</v>
      </c>
      <c r="AO1532" s="3"/>
      <c r="AP1532" s="11"/>
      <c r="AQ1532" s="11">
        <f t="shared" si="143"/>
        <v>4</v>
      </c>
      <c r="AR1532" s="3">
        <v>2</v>
      </c>
      <c r="AS1532" s="3">
        <v>2</v>
      </c>
      <c r="AV1532" s="2" t="s">
        <v>36</v>
      </c>
      <c r="AW1532" s="2" t="s">
        <v>35</v>
      </c>
    </row>
    <row r="1533" spans="1:56" s="2" customFormat="1" ht="15" hidden="1" customHeight="1">
      <c r="A1533" s="24" t="s">
        <v>26859</v>
      </c>
      <c r="B1533" s="5" t="s">
        <v>15981</v>
      </c>
      <c r="C1533" s="16" t="s">
        <v>15982</v>
      </c>
      <c r="D1533" s="3" t="s">
        <v>1</v>
      </c>
      <c r="E1533" s="3" t="str">
        <f>IF(D1533&lt;&gt;"",VLOOKUP($D1533,Gefährdungsstufen!$B$2:$G$20,6,FALSE),"")</f>
        <v>potentiell gefährdet</v>
      </c>
      <c r="F1533" s="71">
        <f>IF(D1533&lt;&gt;"",VLOOKUP($D1533,Gefährdungsstufen!$B$2:$G$20,3,FALSE),"")</f>
        <v>0</v>
      </c>
      <c r="G1533" s="33" t="str">
        <f t="shared" si="138"/>
        <v>Landolt Elias (1991): Gefährdung der Farn- und Blütenpflanzen in der Schweiz</v>
      </c>
      <c r="H1533" s="3" t="s">
        <v>1</v>
      </c>
      <c r="I1533" s="3" t="str">
        <f>IF(H1533&lt;&gt;"",VLOOKUP($H1533,Gefährdungsstufen!$B$2:$G$20,6,FALSE),"")</f>
        <v>potentiell gefährdet</v>
      </c>
      <c r="J1533" s="71">
        <f>IF(H1533&lt;&gt;"",VLOOKUP($H1533,Gefährdungsstufen!$B$2:$G$20,3,FALSE),"")</f>
        <v>0</v>
      </c>
      <c r="K1533" s="33" t="str">
        <f t="shared" si="139"/>
        <v>Landolt Elias (1991): Gefährdung der Farn- und Blütenpflanzen in der Schweiz</v>
      </c>
      <c r="L1533" s="3" t="s">
        <v>1</v>
      </c>
      <c r="M1533" s="3" t="s">
        <v>1</v>
      </c>
      <c r="N1533" s="11" t="str">
        <f>IF(M1533&lt;&gt;"",VLOOKUP(M1533,Gefährdungsstufen!$B$2:$G$20,6,FALSE),"")</f>
        <v>potentiell gefährdet</v>
      </c>
      <c r="O1533" s="33" t="str">
        <f t="shared" si="140"/>
        <v>Landolt Elias (1991): Gefährdung der Farn- und Blütenpflanzen in der Schweiz</v>
      </c>
      <c r="P1533" s="3" t="s">
        <v>1</v>
      </c>
      <c r="Q1533" s="3" t="s">
        <v>1</v>
      </c>
      <c r="R1533" s="11" t="str">
        <f>IF(Q1533&lt;&gt;"",VLOOKUP(Q1533,Gefährdungsstufen!$B$2:$G$20,6,FALSE),"")</f>
        <v>potentiell gefährdet</v>
      </c>
      <c r="S1533" s="33" t="str">
        <f t="shared" si="141"/>
        <v>Landolt Elias (1991): Gefährdung der Farn- und Blütenpflanzen in der Schweiz</v>
      </c>
      <c r="T1533" s="3" t="s">
        <v>1</v>
      </c>
      <c r="U1533" s="3" t="s">
        <v>1</v>
      </c>
      <c r="V1533" s="11" t="str">
        <f>IF(U1533&lt;&gt;"",VLOOKUP(U1533,Gefährdungsstufen!$B$2:$G$20,6,FALSE),"")</f>
        <v>potentiell gefährdet</v>
      </c>
      <c r="W1533" s="33" t="str">
        <f t="shared" si="142"/>
        <v>Landolt Elias (1991): Gefährdung der Farn- und Blütenpflanzen in der Schweiz</v>
      </c>
      <c r="X1533" s="3">
        <v>6</v>
      </c>
      <c r="Y1533" s="3" t="s">
        <v>8</v>
      </c>
      <c r="Z1533" s="3" t="s">
        <v>2</v>
      </c>
      <c r="AA1533" s="3">
        <v>5</v>
      </c>
      <c r="AB1533" s="3">
        <v>7</v>
      </c>
      <c r="AC1533" s="3">
        <v>5</v>
      </c>
      <c r="AD1533" s="3">
        <v>3</v>
      </c>
      <c r="AE1533" s="3"/>
      <c r="AF1533" s="3" t="str">
        <f>IF(AE1533&lt;&gt;"",VLOOKUP(AE1533,legende!$A$3:$C$6,2,FALSE),"")</f>
        <v/>
      </c>
      <c r="AG1533" s="71" t="str">
        <f>IF(AE1533&lt;&gt;"",VLOOKUP(AE1533,legende!$A$3:$C$6,3,FALSE),"")</f>
        <v/>
      </c>
      <c r="AH1533" s="3"/>
      <c r="AI1533" s="3" t="str">
        <f>IF(AH1533&lt;&gt;"",VLOOKUP(AH1533,legende!$F$3:$H$6,3,FALSE),"")</f>
        <v/>
      </c>
      <c r="AJ1533" s="71" t="str">
        <f>IF(AH1533&lt;&gt;"",VLOOKUP(AH1533,legende!$F$3:$H$6,2,FALSE),"")</f>
        <v/>
      </c>
      <c r="AK1533" s="3" t="s">
        <v>1</v>
      </c>
      <c r="AL1533" s="3" t="s">
        <v>1</v>
      </c>
      <c r="AM1533" s="11" t="str">
        <f>IF(AL1533&lt;&gt;"",VLOOKUP(AL1533,Gefährdungsstufen!$B$2:$G$20,6,FALSE),"")</f>
        <v>potentiell gefährdet</v>
      </c>
      <c r="AN1533" s="71">
        <f>IF(AL1533&lt;&gt;"",VLOOKUP(AL1533,Gefährdungsstufen!$B$2:$G$20,3,FALSE),"")</f>
        <v>0</v>
      </c>
      <c r="AO1533" s="3"/>
      <c r="AP1533" s="11" t="s">
        <v>26922</v>
      </c>
      <c r="AQ1533" s="11" t="e">
        <f t="shared" si="143"/>
        <v>#VALUE!</v>
      </c>
      <c r="AR1533" s="3">
        <v>0</v>
      </c>
      <c r="AS1533" s="3" t="s">
        <v>0</v>
      </c>
      <c r="AT1533" s="2">
        <v>1</v>
      </c>
      <c r="AV1533" s="2" t="s">
        <v>36</v>
      </c>
      <c r="AW1533" s="2" t="s">
        <v>35</v>
      </c>
    </row>
    <row r="1534" spans="1:56" s="2" customFormat="1" ht="15" hidden="1" customHeight="1">
      <c r="A1534" s="24" t="s">
        <v>26859</v>
      </c>
      <c r="B1534" s="5" t="s">
        <v>13474</v>
      </c>
      <c r="C1534" s="16" t="s">
        <v>13475</v>
      </c>
      <c r="D1534" s="3" t="s">
        <v>1</v>
      </c>
      <c r="E1534" s="3" t="str">
        <f>IF(D1534&lt;&gt;"",VLOOKUP($D1534,Gefährdungsstufen!$B$2:$G$20,6,FALSE),"")</f>
        <v>potentiell gefährdet</v>
      </c>
      <c r="F1534" s="71">
        <f>IF(D1534&lt;&gt;"",VLOOKUP($D1534,Gefährdungsstufen!$B$2:$G$20,3,FALSE),"")</f>
        <v>0</v>
      </c>
      <c r="G1534" s="33" t="str">
        <f t="shared" si="138"/>
        <v>Landolt Elias (1991): Gefährdung der Farn- und Blütenpflanzen in der Schweiz</v>
      </c>
      <c r="H1534" s="3" t="s">
        <v>1</v>
      </c>
      <c r="I1534" s="3" t="str">
        <f>IF(H1534&lt;&gt;"",VLOOKUP($H1534,Gefährdungsstufen!$B$2:$G$20,6,FALSE),"")</f>
        <v>potentiell gefährdet</v>
      </c>
      <c r="J1534" s="71">
        <f>IF(H1534&lt;&gt;"",VLOOKUP($H1534,Gefährdungsstufen!$B$2:$G$20,3,FALSE),"")</f>
        <v>0</v>
      </c>
      <c r="K1534" s="33" t="str">
        <f t="shared" si="139"/>
        <v>Landolt Elias (1991): Gefährdung der Farn- und Blütenpflanzen in der Schweiz</v>
      </c>
      <c r="L1534" s="3" t="s">
        <v>1</v>
      </c>
      <c r="M1534" s="3" t="s">
        <v>1</v>
      </c>
      <c r="N1534" s="11" t="str">
        <f>IF(M1534&lt;&gt;"",VLOOKUP(M1534,Gefährdungsstufen!$B$2:$G$20,6,FALSE),"")</f>
        <v>potentiell gefährdet</v>
      </c>
      <c r="O1534" s="33" t="str">
        <f t="shared" si="140"/>
        <v>Landolt Elias (1991): Gefährdung der Farn- und Blütenpflanzen in der Schweiz</v>
      </c>
      <c r="P1534" s="3" t="s">
        <v>1</v>
      </c>
      <c r="Q1534" s="3" t="s">
        <v>1</v>
      </c>
      <c r="R1534" s="11" t="str">
        <f>IF(Q1534&lt;&gt;"",VLOOKUP(Q1534,Gefährdungsstufen!$B$2:$G$20,6,FALSE),"")</f>
        <v>potentiell gefährdet</v>
      </c>
      <c r="S1534" s="33" t="str">
        <f t="shared" si="141"/>
        <v>Landolt Elias (1991): Gefährdung der Farn- und Blütenpflanzen in der Schweiz</v>
      </c>
      <c r="T1534" s="3" t="s">
        <v>1</v>
      </c>
      <c r="U1534" s="3" t="s">
        <v>1</v>
      </c>
      <c r="V1534" s="11" t="str">
        <f>IF(U1534&lt;&gt;"",VLOOKUP(U1534,Gefährdungsstufen!$B$2:$G$20,6,FALSE),"")</f>
        <v>potentiell gefährdet</v>
      </c>
      <c r="W1534" s="33" t="str">
        <f t="shared" si="142"/>
        <v>Landolt Elias (1991): Gefährdung der Farn- und Blütenpflanzen in der Schweiz</v>
      </c>
      <c r="X1534" s="3">
        <v>1</v>
      </c>
      <c r="Y1534" s="3" t="s">
        <v>8</v>
      </c>
      <c r="Z1534" s="3" t="s">
        <v>2</v>
      </c>
      <c r="AA1534" s="3">
        <v>5</v>
      </c>
      <c r="AB1534" s="3">
        <v>5</v>
      </c>
      <c r="AC1534" s="3">
        <v>5</v>
      </c>
      <c r="AD1534" s="3">
        <v>5</v>
      </c>
      <c r="AE1534" s="3"/>
      <c r="AF1534" s="3" t="str">
        <f>IF(AE1534&lt;&gt;"",VLOOKUP(AE1534,legende!$A$3:$C$6,2,FALSE),"")</f>
        <v/>
      </c>
      <c r="AG1534" s="71" t="str">
        <f>IF(AE1534&lt;&gt;"",VLOOKUP(AE1534,legende!$A$3:$C$6,3,FALSE),"")</f>
        <v/>
      </c>
      <c r="AH1534" s="3"/>
      <c r="AI1534" s="3" t="str">
        <f>IF(AH1534&lt;&gt;"",VLOOKUP(AH1534,legende!$F$3:$H$6,3,FALSE),"")</f>
        <v/>
      </c>
      <c r="AJ1534" s="71" t="str">
        <f>IF(AH1534&lt;&gt;"",VLOOKUP(AH1534,legende!$F$3:$H$6,2,FALSE),"")</f>
        <v/>
      </c>
      <c r="AK1534" s="3" t="s">
        <v>1</v>
      </c>
      <c r="AL1534" s="3" t="s">
        <v>1</v>
      </c>
      <c r="AM1534" s="11" t="str">
        <f>IF(AL1534&lt;&gt;"",VLOOKUP(AL1534,Gefährdungsstufen!$B$2:$G$20,6,FALSE),"")</f>
        <v>potentiell gefährdet</v>
      </c>
      <c r="AN1534" s="71">
        <f>IF(AL1534&lt;&gt;"",VLOOKUP(AL1534,Gefährdungsstufen!$B$2:$G$20,3,FALSE),"")</f>
        <v>0</v>
      </c>
      <c r="AO1534" s="3"/>
      <c r="AP1534" s="11" t="s">
        <v>26922</v>
      </c>
      <c r="AQ1534" s="11" t="e">
        <f t="shared" si="143"/>
        <v>#VALUE!</v>
      </c>
      <c r="AR1534" s="3">
        <v>0</v>
      </c>
      <c r="AS1534" s="3" t="s">
        <v>0</v>
      </c>
      <c r="AT1534" s="2">
        <v>1</v>
      </c>
      <c r="BD1534" s="2" t="s">
        <v>120</v>
      </c>
    </row>
    <row r="1535" spans="1:56" s="2" customFormat="1" ht="15" hidden="1" customHeight="1">
      <c r="A1535" s="24" t="s">
        <v>26859</v>
      </c>
      <c r="B1535" s="5" t="s">
        <v>14908</v>
      </c>
      <c r="C1535" s="16" t="s">
        <v>14909</v>
      </c>
      <c r="D1535" s="3" t="s">
        <v>1</v>
      </c>
      <c r="E1535" s="3" t="str">
        <f>IF(D1535&lt;&gt;"",VLOOKUP($D1535,Gefährdungsstufen!$B$2:$G$20,6,FALSE),"")</f>
        <v>potentiell gefährdet</v>
      </c>
      <c r="F1535" s="71">
        <f>IF(D1535&lt;&gt;"",VLOOKUP($D1535,Gefährdungsstufen!$B$2:$G$20,3,FALSE),"")</f>
        <v>0</v>
      </c>
      <c r="G1535" s="33" t="str">
        <f t="shared" si="138"/>
        <v>Landolt Elias (1991): Gefährdung der Farn- und Blütenpflanzen in der Schweiz</v>
      </c>
      <c r="H1535" s="3" t="s">
        <v>1</v>
      </c>
      <c r="I1535" s="3" t="str">
        <f>IF(H1535&lt;&gt;"",VLOOKUP($H1535,Gefährdungsstufen!$B$2:$G$20,6,FALSE),"")</f>
        <v>potentiell gefährdet</v>
      </c>
      <c r="J1535" s="71">
        <f>IF(H1535&lt;&gt;"",VLOOKUP($H1535,Gefährdungsstufen!$B$2:$G$20,3,FALSE),"")</f>
        <v>0</v>
      </c>
      <c r="K1535" s="33" t="str">
        <f t="shared" si="139"/>
        <v>Landolt Elias (1991): Gefährdung der Farn- und Blütenpflanzen in der Schweiz</v>
      </c>
      <c r="L1535" s="3" t="s">
        <v>1</v>
      </c>
      <c r="M1535" s="3" t="s">
        <v>1</v>
      </c>
      <c r="N1535" s="11" t="str">
        <f>IF(M1535&lt;&gt;"",VLOOKUP(M1535,Gefährdungsstufen!$B$2:$G$20,6,FALSE),"")</f>
        <v>potentiell gefährdet</v>
      </c>
      <c r="O1535" s="33" t="str">
        <f t="shared" si="140"/>
        <v>Landolt Elias (1991): Gefährdung der Farn- und Blütenpflanzen in der Schweiz</v>
      </c>
      <c r="P1535" s="3" t="s">
        <v>1</v>
      </c>
      <c r="Q1535" s="3" t="s">
        <v>1</v>
      </c>
      <c r="R1535" s="11" t="str">
        <f>IF(Q1535&lt;&gt;"",VLOOKUP(Q1535,Gefährdungsstufen!$B$2:$G$20,6,FALSE),"")</f>
        <v>potentiell gefährdet</v>
      </c>
      <c r="S1535" s="33" t="str">
        <f t="shared" si="141"/>
        <v>Landolt Elias (1991): Gefährdung der Farn- und Blütenpflanzen in der Schweiz</v>
      </c>
      <c r="T1535" s="3" t="s">
        <v>1</v>
      </c>
      <c r="U1535" s="3" t="s">
        <v>1</v>
      </c>
      <c r="V1535" s="11" t="str">
        <f>IF(U1535&lt;&gt;"",VLOOKUP(U1535,Gefährdungsstufen!$B$2:$G$20,6,FALSE),"")</f>
        <v>potentiell gefährdet</v>
      </c>
      <c r="W1535" s="33" t="str">
        <f t="shared" si="142"/>
        <v>Landolt Elias (1991): Gefährdung der Farn- und Blütenpflanzen in der Schweiz</v>
      </c>
      <c r="X1535" s="3">
        <v>1</v>
      </c>
      <c r="Y1535" s="3" t="s">
        <v>8</v>
      </c>
      <c r="Z1535" s="3" t="s">
        <v>2</v>
      </c>
      <c r="AA1535" s="3">
        <v>5</v>
      </c>
      <c r="AB1535" s="3">
        <v>5</v>
      </c>
      <c r="AC1535" s="3">
        <v>5</v>
      </c>
      <c r="AD1535" s="3">
        <v>5</v>
      </c>
      <c r="AE1535" s="3"/>
      <c r="AF1535" s="3" t="str">
        <f>IF(AE1535&lt;&gt;"",VLOOKUP(AE1535,legende!$A$3:$C$6,2,FALSE),"")</f>
        <v/>
      </c>
      <c r="AG1535" s="71" t="str">
        <f>IF(AE1535&lt;&gt;"",VLOOKUP(AE1535,legende!$A$3:$C$6,3,FALSE),"")</f>
        <v/>
      </c>
      <c r="AH1535" s="3"/>
      <c r="AI1535" s="3" t="str">
        <f>IF(AH1535&lt;&gt;"",VLOOKUP(AH1535,legende!$F$3:$H$6,3,FALSE),"")</f>
        <v/>
      </c>
      <c r="AJ1535" s="71" t="str">
        <f>IF(AH1535&lt;&gt;"",VLOOKUP(AH1535,legende!$F$3:$H$6,2,FALSE),"")</f>
        <v/>
      </c>
      <c r="AK1535" s="3" t="s">
        <v>1</v>
      </c>
      <c r="AL1535" s="3" t="s">
        <v>1</v>
      </c>
      <c r="AM1535" s="11" t="str">
        <f>IF(AL1535&lt;&gt;"",VLOOKUP(AL1535,Gefährdungsstufen!$B$2:$G$20,6,FALSE),"")</f>
        <v>potentiell gefährdet</v>
      </c>
      <c r="AN1535" s="71">
        <f>IF(AL1535&lt;&gt;"",VLOOKUP(AL1535,Gefährdungsstufen!$B$2:$G$20,3,FALSE),"")</f>
        <v>0</v>
      </c>
      <c r="AO1535" s="3"/>
      <c r="AP1535" s="11" t="s">
        <v>26922</v>
      </c>
      <c r="AQ1535" s="11" t="e">
        <f t="shared" si="143"/>
        <v>#VALUE!</v>
      </c>
      <c r="AR1535" s="3">
        <v>0</v>
      </c>
      <c r="AS1535" s="3" t="s">
        <v>0</v>
      </c>
      <c r="AT1535" s="2">
        <v>1</v>
      </c>
      <c r="BD1535" s="2" t="s">
        <v>120</v>
      </c>
    </row>
    <row r="1536" spans="1:56" s="2" customFormat="1" ht="15" hidden="1" customHeight="1">
      <c r="A1536" s="24" t="s">
        <v>26859</v>
      </c>
      <c r="B1536" s="5" t="s">
        <v>16573</v>
      </c>
      <c r="C1536" s="16" t="s">
        <v>16574</v>
      </c>
      <c r="D1536" s="3" t="s">
        <v>1</v>
      </c>
      <c r="E1536" s="3" t="str">
        <f>IF(D1536&lt;&gt;"",VLOOKUP($D1536,Gefährdungsstufen!$B$2:$G$20,6,FALSE),"")</f>
        <v>potentiell gefährdet</v>
      </c>
      <c r="F1536" s="71">
        <f>IF(D1536&lt;&gt;"",VLOOKUP($D1536,Gefährdungsstufen!$B$2:$G$20,3,FALSE),"")</f>
        <v>0</v>
      </c>
      <c r="G1536" s="33" t="str">
        <f t="shared" si="138"/>
        <v>Landolt Elias (1991): Gefährdung der Farn- und Blütenpflanzen in der Schweiz</v>
      </c>
      <c r="H1536" s="3" t="s">
        <v>1</v>
      </c>
      <c r="I1536" s="3" t="str">
        <f>IF(H1536&lt;&gt;"",VLOOKUP($H1536,Gefährdungsstufen!$B$2:$G$20,6,FALSE),"")</f>
        <v>potentiell gefährdet</v>
      </c>
      <c r="J1536" s="71">
        <f>IF(H1536&lt;&gt;"",VLOOKUP($H1536,Gefährdungsstufen!$B$2:$G$20,3,FALSE),"")</f>
        <v>0</v>
      </c>
      <c r="K1536" s="33" t="str">
        <f t="shared" si="139"/>
        <v>Landolt Elias (1991): Gefährdung der Farn- und Blütenpflanzen in der Schweiz</v>
      </c>
      <c r="L1536" s="3" t="s">
        <v>5</v>
      </c>
      <c r="M1536" s="3" t="s">
        <v>5</v>
      </c>
      <c r="N1536" s="11" t="str">
        <f>IF(M1536&lt;&gt;"",VLOOKUP(M1536,Gefährdungsstufen!$B$2:$G$20,6,FALSE),"")</f>
        <v>stark gefährdet</v>
      </c>
      <c r="O1536" s="33" t="str">
        <f t="shared" si="140"/>
        <v>Landolt Elias (1991): Gefährdung der Farn- und Blütenpflanzen in der Schweiz</v>
      </c>
      <c r="P1536" s="3" t="s">
        <v>5</v>
      </c>
      <c r="Q1536" s="3" t="s">
        <v>5</v>
      </c>
      <c r="R1536" s="11" t="str">
        <f>IF(Q1536&lt;&gt;"",VLOOKUP(Q1536,Gefährdungsstufen!$B$2:$G$20,6,FALSE),"")</f>
        <v>stark gefährdet</v>
      </c>
      <c r="S1536" s="33" t="str">
        <f t="shared" si="141"/>
        <v>Landolt Elias (1991): Gefährdung der Farn- und Blütenpflanzen in der Schweiz</v>
      </c>
      <c r="T1536" s="3" t="s">
        <v>5</v>
      </c>
      <c r="U1536" s="3" t="s">
        <v>5</v>
      </c>
      <c r="V1536" s="11" t="str">
        <f>IF(U1536&lt;&gt;"",VLOOKUP(U1536,Gefährdungsstufen!$B$2:$G$20,6,FALSE),"")</f>
        <v>stark gefährdet</v>
      </c>
      <c r="W1536" s="33" t="str">
        <f t="shared" si="142"/>
        <v>Landolt Elias (1991): Gefährdung der Farn- und Blütenpflanzen in der Schweiz</v>
      </c>
      <c r="X1536" s="3">
        <v>5</v>
      </c>
      <c r="Y1536" s="3" t="s">
        <v>8</v>
      </c>
      <c r="Z1536" s="3" t="s">
        <v>2</v>
      </c>
      <c r="AA1536" s="3">
        <v>5</v>
      </c>
      <c r="AB1536" s="3">
        <v>6</v>
      </c>
      <c r="AC1536" s="3">
        <v>4</v>
      </c>
      <c r="AD1536" s="3">
        <v>4</v>
      </c>
      <c r="AE1536" s="3" t="s">
        <v>7</v>
      </c>
      <c r="AF1536" s="3" t="str">
        <f>IF(AE1536&lt;&gt;"",VLOOKUP(AE1536,legende!$A$3:$C$6,2,FALSE),"")</f>
        <v>gross</v>
      </c>
      <c r="AG1536" s="71">
        <f>IF(AE1536&lt;&gt;"",VLOOKUP(AE1536,legende!$A$3:$C$6,3,FALSE),"")</f>
        <v>0</v>
      </c>
      <c r="AH1536" s="3" t="s">
        <v>6</v>
      </c>
      <c r="AI1536" s="3" t="str">
        <f>IF(AH1536&lt;&gt;"",VLOOKUP(AH1536,legende!$F$3:$H$6,3,FALSE),"")</f>
        <v>klein: &lt;1/4</v>
      </c>
      <c r="AJ1536" s="71">
        <f>IF(AH1536&lt;&gt;"",VLOOKUP(AH1536,legende!$F$3:$H$6,2,FALSE),"")</f>
        <v>0</v>
      </c>
      <c r="AK1536" s="3" t="s">
        <v>5</v>
      </c>
      <c r="AL1536" s="3" t="s">
        <v>5</v>
      </c>
      <c r="AM1536" s="11" t="str">
        <f>IF(AL1536&lt;&gt;"",VLOOKUP(AL1536,Gefährdungsstufen!$B$2:$G$20,6,FALSE),"")</f>
        <v>stark gefährdet</v>
      </c>
      <c r="AN1536" s="71">
        <f>IF(AL1536&lt;&gt;"",VLOOKUP(AL1536,Gefährdungsstufen!$B$2:$G$20,3,FALSE),"")</f>
        <v>4</v>
      </c>
      <c r="AO1536" s="3"/>
      <c r="AP1536" s="11"/>
      <c r="AQ1536" s="11">
        <f t="shared" si="143"/>
        <v>4</v>
      </c>
      <c r="AR1536" s="3">
        <v>2</v>
      </c>
      <c r="AS1536" s="3">
        <v>2</v>
      </c>
      <c r="AT1536" s="2">
        <v>1</v>
      </c>
      <c r="AU1536" s="2">
        <v>2</v>
      </c>
    </row>
    <row r="1537" spans="1:55" s="2" customFormat="1" ht="15" hidden="1" customHeight="1">
      <c r="A1537" s="24" t="s">
        <v>26859</v>
      </c>
      <c r="B1537" s="5" t="s">
        <v>4013</v>
      </c>
      <c r="C1537" s="16" t="s">
        <v>4014</v>
      </c>
      <c r="D1537" s="3" t="s">
        <v>1</v>
      </c>
      <c r="E1537" s="3" t="str">
        <f>IF(D1537&lt;&gt;"",VLOOKUP($D1537,Gefährdungsstufen!$B$2:$G$20,6,FALSE),"")</f>
        <v>potentiell gefährdet</v>
      </c>
      <c r="F1537" s="71">
        <f>IF(D1537&lt;&gt;"",VLOOKUP($D1537,Gefährdungsstufen!$B$2:$G$20,3,FALSE),"")</f>
        <v>0</v>
      </c>
      <c r="G1537" s="33" t="str">
        <f t="shared" si="138"/>
        <v>Landolt Elias (1991): Gefährdung der Farn- und Blütenpflanzen in der Schweiz</v>
      </c>
      <c r="H1537" s="3" t="s">
        <v>5</v>
      </c>
      <c r="I1537" s="3" t="str">
        <f>IF(H1537&lt;&gt;"",VLOOKUP($H1537,Gefährdungsstufen!$B$2:$G$20,6,FALSE),"")</f>
        <v>stark gefährdet</v>
      </c>
      <c r="J1537" s="71">
        <f>IF(H1537&lt;&gt;"",VLOOKUP($H1537,Gefährdungsstufen!$B$2:$G$20,3,FALSE),"")</f>
        <v>4</v>
      </c>
      <c r="K1537" s="33" t="str">
        <f t="shared" si="139"/>
        <v>Landolt Elias (1991): Gefährdung der Farn- und Blütenpflanzen in der Schweiz</v>
      </c>
      <c r="L1537" s="3" t="s">
        <v>9</v>
      </c>
      <c r="M1537" s="3" t="s">
        <v>9</v>
      </c>
      <c r="N1537" s="11" t="str">
        <f>IF(M1537&lt;&gt;"",VLOOKUP(M1537,Gefährdungsstufen!$B$2:$G$20,6,FALSE),"")</f>
        <v>vom Aussterben bedroht</v>
      </c>
      <c r="O1537" s="33" t="str">
        <f t="shared" si="140"/>
        <v>Landolt Elias (1991): Gefährdung der Farn- und Blütenpflanzen in der Schweiz</v>
      </c>
      <c r="P1537" s="3" t="s">
        <v>12</v>
      </c>
      <c r="Q1537" s="3" t="s">
        <v>12</v>
      </c>
      <c r="R1537" s="11" t="str">
        <f>IF(Q1537&lt;&gt;"",VLOOKUP(Q1537,Gefährdungsstufen!$B$2:$G$20,6,FALSE),"")</f>
        <v>vom Aussterben bedroht</v>
      </c>
      <c r="S1537" s="33" t="str">
        <f t="shared" si="141"/>
        <v>Landolt Elias (1991): Gefährdung der Farn- und Blütenpflanzen in der Schweiz</v>
      </c>
      <c r="T1537" s="3" t="s">
        <v>8</v>
      </c>
      <c r="U1537" s="3"/>
      <c r="V1537" s="11" t="str">
        <f>IF(U1537&lt;&gt;"",VLOOKUP(U1537,Gefährdungsstufen!$B$2:$G$20,6,FALSE),"")</f>
        <v/>
      </c>
      <c r="W1537" s="33" t="str">
        <f t="shared" si="142"/>
        <v/>
      </c>
      <c r="X1537" s="3">
        <v>7</v>
      </c>
      <c r="Y1537" s="3" t="s">
        <v>8</v>
      </c>
      <c r="Z1537" s="3" t="s">
        <v>13</v>
      </c>
      <c r="AA1537" s="3">
        <v>1</v>
      </c>
      <c r="AB1537" s="3">
        <v>2</v>
      </c>
      <c r="AC1537" s="3">
        <v>1</v>
      </c>
      <c r="AD1537" s="3">
        <v>3</v>
      </c>
      <c r="AE1537" s="3" t="s">
        <v>7</v>
      </c>
      <c r="AF1537" s="3" t="str">
        <f>IF(AE1537&lt;&gt;"",VLOOKUP(AE1537,legende!$A$3:$C$6,2,FALSE),"")</f>
        <v>gross</v>
      </c>
      <c r="AG1537" s="71">
        <f>IF(AE1537&lt;&gt;"",VLOOKUP(AE1537,legende!$A$3:$C$6,3,FALSE),"")</f>
        <v>0</v>
      </c>
      <c r="AH1537" s="3" t="s">
        <v>6</v>
      </c>
      <c r="AI1537" s="3" t="str">
        <f>IF(AH1537&lt;&gt;"",VLOOKUP(AH1537,legende!$F$3:$H$6,3,FALSE),"")</f>
        <v>klein: &lt;1/4</v>
      </c>
      <c r="AJ1537" s="71">
        <f>IF(AH1537&lt;&gt;"",VLOOKUP(AH1537,legende!$F$3:$H$6,2,FALSE),"")</f>
        <v>0</v>
      </c>
      <c r="AK1537" s="3" t="s">
        <v>12</v>
      </c>
      <c r="AL1537" s="3" t="s">
        <v>12</v>
      </c>
      <c r="AM1537" s="11" t="str">
        <f>IF(AL1537&lt;&gt;"",VLOOKUP(AL1537,Gefährdungsstufen!$B$2:$G$20,6,FALSE),"")</f>
        <v>vom Aussterben bedroht</v>
      </c>
      <c r="AN1537" s="71">
        <f>IF(AL1537&lt;&gt;"",VLOOKUP(AL1537,Gefährdungsstufen!$B$2:$G$20,3,FALSE),"")</f>
        <v>5</v>
      </c>
      <c r="AO1537" s="3"/>
      <c r="AP1537" s="11"/>
      <c r="AQ1537" s="11">
        <f t="shared" si="143"/>
        <v>9</v>
      </c>
      <c r="AR1537" s="3">
        <v>6</v>
      </c>
      <c r="AS1537" s="3">
        <v>6</v>
      </c>
      <c r="BB1537" s="2">
        <v>6</v>
      </c>
    </row>
    <row r="1538" spans="1:55" s="2" customFormat="1" ht="15" hidden="1" customHeight="1">
      <c r="A1538" s="24" t="s">
        <v>26859</v>
      </c>
      <c r="B1538" s="5" t="s">
        <v>7012</v>
      </c>
      <c r="C1538" s="16" t="s">
        <v>7013</v>
      </c>
      <c r="D1538" s="3" t="s">
        <v>1</v>
      </c>
      <c r="E1538" s="3" t="str">
        <f>IF(D1538&lt;&gt;"",VLOOKUP($D1538,Gefährdungsstufen!$B$2:$G$20,6,FALSE),"")</f>
        <v>potentiell gefährdet</v>
      </c>
      <c r="F1538" s="71">
        <f>IF(D1538&lt;&gt;"",VLOOKUP($D1538,Gefährdungsstufen!$B$2:$G$20,3,FALSE),"")</f>
        <v>0</v>
      </c>
      <c r="G1538" s="33" t="str">
        <f t="shared" si="138"/>
        <v>Landolt Elias (1991): Gefährdung der Farn- und Blütenpflanzen in der Schweiz</v>
      </c>
      <c r="H1538" s="3" t="s">
        <v>5</v>
      </c>
      <c r="I1538" s="3" t="str">
        <f>IF(H1538&lt;&gt;"",VLOOKUP($H1538,Gefährdungsstufen!$B$2:$G$20,6,FALSE),"")</f>
        <v>stark gefährdet</v>
      </c>
      <c r="J1538" s="71">
        <f>IF(H1538&lt;&gt;"",VLOOKUP($H1538,Gefährdungsstufen!$B$2:$G$20,3,FALSE),"")</f>
        <v>4</v>
      </c>
      <c r="K1538" s="33" t="str">
        <f t="shared" si="139"/>
        <v>Landolt Elias (1991): Gefährdung der Farn- und Blütenpflanzen in der Schweiz</v>
      </c>
      <c r="L1538" s="3" t="s">
        <v>9</v>
      </c>
      <c r="M1538" s="3" t="s">
        <v>9</v>
      </c>
      <c r="N1538" s="11" t="str">
        <f>IF(M1538&lt;&gt;"",VLOOKUP(M1538,Gefährdungsstufen!$B$2:$G$20,6,FALSE),"")</f>
        <v>vom Aussterben bedroht</v>
      </c>
      <c r="O1538" s="33" t="str">
        <f t="shared" si="140"/>
        <v>Landolt Elias (1991): Gefährdung der Farn- und Blütenpflanzen in der Schweiz</v>
      </c>
      <c r="P1538" s="3" t="s">
        <v>9</v>
      </c>
      <c r="Q1538" s="3" t="s">
        <v>9</v>
      </c>
      <c r="R1538" s="11" t="str">
        <f>IF(Q1538&lt;&gt;"",VLOOKUP(Q1538,Gefährdungsstufen!$B$2:$G$20,6,FALSE),"")</f>
        <v>vom Aussterben bedroht</v>
      </c>
      <c r="S1538" s="33" t="str">
        <f t="shared" si="141"/>
        <v>Landolt Elias (1991): Gefährdung der Farn- und Blütenpflanzen in der Schweiz</v>
      </c>
      <c r="T1538" s="3" t="s">
        <v>12</v>
      </c>
      <c r="U1538" s="3" t="s">
        <v>12</v>
      </c>
      <c r="V1538" s="11" t="str">
        <f>IF(U1538&lt;&gt;"",VLOOKUP(U1538,Gefährdungsstufen!$B$2:$G$20,6,FALSE),"")</f>
        <v>vom Aussterben bedroht</v>
      </c>
      <c r="W1538" s="33" t="str">
        <f t="shared" si="142"/>
        <v>Landolt Elias (1991): Gefährdung der Farn- und Blütenpflanzen in der Schweiz</v>
      </c>
      <c r="X1538" s="3">
        <v>7</v>
      </c>
      <c r="Y1538" s="3" t="s">
        <v>8</v>
      </c>
      <c r="Z1538" s="3" t="s">
        <v>13</v>
      </c>
      <c r="AA1538" s="3">
        <v>1</v>
      </c>
      <c r="AB1538" s="3">
        <v>2</v>
      </c>
      <c r="AC1538" s="3">
        <v>1</v>
      </c>
      <c r="AD1538" s="3">
        <v>3</v>
      </c>
      <c r="AE1538" s="3" t="s">
        <v>7</v>
      </c>
      <c r="AF1538" s="3" t="str">
        <f>IF(AE1538&lt;&gt;"",VLOOKUP(AE1538,legende!$A$3:$C$6,2,FALSE),"")</f>
        <v>gross</v>
      </c>
      <c r="AG1538" s="71">
        <f>IF(AE1538&lt;&gt;"",VLOOKUP(AE1538,legende!$A$3:$C$6,3,FALSE),"")</f>
        <v>0</v>
      </c>
      <c r="AH1538" s="3" t="s">
        <v>6</v>
      </c>
      <c r="AI1538" s="3" t="str">
        <f>IF(AH1538&lt;&gt;"",VLOOKUP(AH1538,legende!$F$3:$H$6,3,FALSE),"")</f>
        <v>klein: &lt;1/4</v>
      </c>
      <c r="AJ1538" s="71">
        <f>IF(AH1538&lt;&gt;"",VLOOKUP(AH1538,legende!$F$3:$H$6,2,FALSE),"")</f>
        <v>0</v>
      </c>
      <c r="AK1538" s="3" t="s">
        <v>12</v>
      </c>
      <c r="AL1538" s="3" t="s">
        <v>12</v>
      </c>
      <c r="AM1538" s="11" t="str">
        <f>IF(AL1538&lt;&gt;"",VLOOKUP(AL1538,Gefährdungsstufen!$B$2:$G$20,6,FALSE),"")</f>
        <v>vom Aussterben bedroht</v>
      </c>
      <c r="AN1538" s="71">
        <f>IF(AL1538&lt;&gt;"",VLOOKUP(AL1538,Gefährdungsstufen!$B$2:$G$20,3,FALSE),"")</f>
        <v>5</v>
      </c>
      <c r="AO1538" s="3"/>
      <c r="AP1538" s="11"/>
      <c r="AQ1538" s="11">
        <f t="shared" si="143"/>
        <v>9</v>
      </c>
      <c r="AR1538" s="3">
        <v>6</v>
      </c>
      <c r="AS1538" s="3">
        <v>6</v>
      </c>
      <c r="BB1538" s="2">
        <v>6</v>
      </c>
      <c r="BC1538" s="2">
        <v>7</v>
      </c>
    </row>
    <row r="1539" spans="1:55" s="2" customFormat="1" ht="15" hidden="1" customHeight="1">
      <c r="A1539" s="24" t="s">
        <v>26859</v>
      </c>
      <c r="B1539" s="5" t="s">
        <v>6413</v>
      </c>
      <c r="C1539" s="16" t="s">
        <v>6414</v>
      </c>
      <c r="D1539" s="3" t="s">
        <v>1</v>
      </c>
      <c r="E1539" s="3" t="str">
        <f>IF(D1539&lt;&gt;"",VLOOKUP($D1539,Gefährdungsstufen!$B$2:$G$20,6,FALSE),"")</f>
        <v>potentiell gefährdet</v>
      </c>
      <c r="F1539" s="71">
        <f>IF(D1539&lt;&gt;"",VLOOKUP($D1539,Gefährdungsstufen!$B$2:$G$20,3,FALSE),"")</f>
        <v>0</v>
      </c>
      <c r="G1539" s="33" t="str">
        <f t="shared" si="138"/>
        <v>Landolt Elias (1991): Gefährdung der Farn- und Blütenpflanzen in der Schweiz</v>
      </c>
      <c r="H1539" s="3" t="s">
        <v>1</v>
      </c>
      <c r="I1539" s="3" t="str">
        <f>IF(H1539&lt;&gt;"",VLOOKUP($H1539,Gefährdungsstufen!$B$2:$G$20,6,FALSE),"")</f>
        <v>potentiell gefährdet</v>
      </c>
      <c r="J1539" s="71">
        <f>IF(H1539&lt;&gt;"",VLOOKUP($H1539,Gefährdungsstufen!$B$2:$G$20,3,FALSE),"")</f>
        <v>0</v>
      </c>
      <c r="K1539" s="33" t="str">
        <f t="shared" si="139"/>
        <v>Landolt Elias (1991): Gefährdung der Farn- und Blütenpflanzen in der Schweiz</v>
      </c>
      <c r="L1539" s="3" t="s">
        <v>1</v>
      </c>
      <c r="M1539" s="3" t="s">
        <v>1</v>
      </c>
      <c r="N1539" s="11" t="str">
        <f>IF(M1539&lt;&gt;"",VLOOKUP(M1539,Gefährdungsstufen!$B$2:$G$20,6,FALSE),"")</f>
        <v>potentiell gefährdet</v>
      </c>
      <c r="O1539" s="33" t="str">
        <f t="shared" si="140"/>
        <v>Landolt Elias (1991): Gefährdung der Farn- und Blütenpflanzen in der Schweiz</v>
      </c>
      <c r="P1539" s="3" t="s">
        <v>1</v>
      </c>
      <c r="Q1539" s="3" t="s">
        <v>1</v>
      </c>
      <c r="R1539" s="11" t="str">
        <f>IF(Q1539&lt;&gt;"",VLOOKUP(Q1539,Gefährdungsstufen!$B$2:$G$20,6,FALSE),"")</f>
        <v>potentiell gefährdet</v>
      </c>
      <c r="S1539" s="33" t="str">
        <f t="shared" si="141"/>
        <v>Landolt Elias (1991): Gefährdung der Farn- und Blütenpflanzen in der Schweiz</v>
      </c>
      <c r="T1539" s="3" t="s">
        <v>1</v>
      </c>
      <c r="U1539" s="3" t="s">
        <v>1</v>
      </c>
      <c r="V1539" s="11" t="str">
        <f>IF(U1539&lt;&gt;"",VLOOKUP(U1539,Gefährdungsstufen!$B$2:$G$20,6,FALSE),"")</f>
        <v>potentiell gefährdet</v>
      </c>
      <c r="W1539" s="33" t="str">
        <f t="shared" si="142"/>
        <v>Landolt Elias (1991): Gefährdung der Farn- und Blütenpflanzen in der Schweiz</v>
      </c>
      <c r="X1539" s="3">
        <v>1</v>
      </c>
      <c r="Y1539" s="3" t="s">
        <v>8</v>
      </c>
      <c r="Z1539" s="3" t="s">
        <v>2</v>
      </c>
      <c r="AA1539" s="3">
        <v>6</v>
      </c>
      <c r="AB1539" s="3">
        <v>6</v>
      </c>
      <c r="AC1539" s="3">
        <v>6</v>
      </c>
      <c r="AD1539" s="3">
        <v>5</v>
      </c>
      <c r="AE1539" s="3"/>
      <c r="AF1539" s="3" t="str">
        <f>IF(AE1539&lt;&gt;"",VLOOKUP(AE1539,legende!$A$3:$C$6,2,FALSE),"")</f>
        <v/>
      </c>
      <c r="AG1539" s="71" t="str">
        <f>IF(AE1539&lt;&gt;"",VLOOKUP(AE1539,legende!$A$3:$C$6,3,FALSE),"")</f>
        <v/>
      </c>
      <c r="AH1539" s="3"/>
      <c r="AI1539" s="3" t="str">
        <f>IF(AH1539&lt;&gt;"",VLOOKUP(AH1539,legende!$F$3:$H$6,3,FALSE),"")</f>
        <v/>
      </c>
      <c r="AJ1539" s="71" t="str">
        <f>IF(AH1539&lt;&gt;"",VLOOKUP(AH1539,legende!$F$3:$H$6,2,FALSE),"")</f>
        <v/>
      </c>
      <c r="AK1539" s="3" t="s">
        <v>1</v>
      </c>
      <c r="AL1539" s="3" t="s">
        <v>1</v>
      </c>
      <c r="AM1539" s="11" t="str">
        <f>IF(AL1539&lt;&gt;"",VLOOKUP(AL1539,Gefährdungsstufen!$B$2:$G$20,6,FALSE),"")</f>
        <v>potentiell gefährdet</v>
      </c>
      <c r="AN1539" s="71">
        <f>IF(AL1539&lt;&gt;"",VLOOKUP(AL1539,Gefährdungsstufen!$B$2:$G$20,3,FALSE),"")</f>
        <v>0</v>
      </c>
      <c r="AO1539" s="3"/>
      <c r="AP1539" s="11" t="s">
        <v>26922</v>
      </c>
      <c r="AQ1539" s="11" t="e">
        <f t="shared" si="143"/>
        <v>#VALUE!</v>
      </c>
      <c r="AR1539" s="3">
        <v>0</v>
      </c>
      <c r="AS1539" s="3" t="s">
        <v>0</v>
      </c>
      <c r="AT1539" s="2">
        <v>1</v>
      </c>
    </row>
    <row r="1540" spans="1:55" s="2" customFormat="1" ht="15" hidden="1" customHeight="1">
      <c r="A1540" s="24" t="s">
        <v>26859</v>
      </c>
      <c r="B1540" s="5" t="s">
        <v>12780</v>
      </c>
      <c r="C1540" s="16" t="s">
        <v>12781</v>
      </c>
      <c r="D1540" s="3"/>
      <c r="E1540" s="3" t="str">
        <f>IF(D1540&lt;&gt;"",VLOOKUP($D1540,Gefährdungsstufen!$B$2:$G$20,6,FALSE),"")</f>
        <v/>
      </c>
      <c r="F1540" s="71" t="str">
        <f>IF(D1540&lt;&gt;"",VLOOKUP($D1540,Gefährdungsstufen!$B$2:$G$20,3,FALSE),"")</f>
        <v/>
      </c>
      <c r="G1540" s="33" t="str">
        <f t="shared" ref="G1540:G1603" si="144">IF(D1540&lt;&gt;"","Landolt Elias (1991): Gefährdung der Farn- und Blütenpflanzen in der Schweiz","")</f>
        <v/>
      </c>
      <c r="H1540" s="3"/>
      <c r="I1540" s="3" t="str">
        <f>IF(H1540&lt;&gt;"",VLOOKUP($H1540,Gefährdungsstufen!$B$2:$G$20,6,FALSE),"")</f>
        <v/>
      </c>
      <c r="J1540" s="71" t="str">
        <f>IF(H1540&lt;&gt;"",VLOOKUP($H1540,Gefährdungsstufen!$B$2:$G$20,3,FALSE),"")</f>
        <v/>
      </c>
      <c r="K1540" s="33" t="str">
        <f t="shared" ref="K1540:K1603" si="145">IF(H1540&lt;&gt;"","Landolt Elias (1991): Gefährdung der Farn- und Blütenpflanzen in der Schweiz","")</f>
        <v/>
      </c>
      <c r="L1540" s="3"/>
      <c r="M1540" s="3"/>
      <c r="N1540" s="11" t="str">
        <f>IF(M1540&lt;&gt;"",VLOOKUP(M1540,Gefährdungsstufen!$B$2:$G$20,6,FALSE),"")</f>
        <v/>
      </c>
      <c r="O1540" s="33" t="str">
        <f t="shared" ref="O1540:O1603" si="146">IF(M1540&lt;&gt;"","Landolt Elias (1991): Gefährdung der Farn- und Blütenpflanzen in der Schweiz","")</f>
        <v/>
      </c>
      <c r="P1540" s="3"/>
      <c r="Q1540" s="3"/>
      <c r="R1540" s="11" t="str">
        <f>IF(Q1540&lt;&gt;"",VLOOKUP(Q1540,Gefährdungsstufen!$B$2:$G$20,6,FALSE),"")</f>
        <v/>
      </c>
      <c r="S1540" s="33" t="str">
        <f t="shared" ref="S1540:S1603" si="147">IF(Q1540&lt;&gt;"","Landolt Elias (1991): Gefährdung der Farn- und Blütenpflanzen in der Schweiz","")</f>
        <v/>
      </c>
      <c r="T1540" s="3"/>
      <c r="U1540" s="3"/>
      <c r="V1540" s="11" t="str">
        <f>IF(U1540&lt;&gt;"",VLOOKUP(U1540,Gefährdungsstufen!$B$2:$G$20,6,FALSE),"")</f>
        <v/>
      </c>
      <c r="W1540" s="33" t="str">
        <f t="shared" ref="W1540:W1603" si="148">IF(U1540&lt;&gt;"","Landolt Elias (1991): Gefährdung der Farn- und Blütenpflanzen in der Schweiz","")</f>
        <v/>
      </c>
      <c r="X1540" s="3"/>
      <c r="Y1540" s="3"/>
      <c r="Z1540" s="3" t="s">
        <v>13</v>
      </c>
      <c r="AA1540" s="3">
        <v>2</v>
      </c>
      <c r="AB1540" s="3">
        <v>2</v>
      </c>
      <c r="AC1540" s="3">
        <v>2</v>
      </c>
      <c r="AD1540" s="3">
        <v>5</v>
      </c>
      <c r="AE1540" s="3"/>
      <c r="AF1540" s="3" t="str">
        <f>IF(AE1540&lt;&gt;"",VLOOKUP(AE1540,legende!$A$3:$C$6,2,FALSE),"")</f>
        <v/>
      </c>
      <c r="AG1540" s="71" t="str">
        <f>IF(AE1540&lt;&gt;"",VLOOKUP(AE1540,legende!$A$3:$C$6,3,FALSE),"")</f>
        <v/>
      </c>
      <c r="AH1540" s="3"/>
      <c r="AI1540" s="3" t="str">
        <f>IF(AH1540&lt;&gt;"",VLOOKUP(AH1540,legende!$F$3:$H$6,3,FALSE),"")</f>
        <v/>
      </c>
      <c r="AJ1540" s="71" t="str">
        <f>IF(AH1540&lt;&gt;"",VLOOKUP(AH1540,legende!$F$3:$H$6,2,FALSE),"")</f>
        <v/>
      </c>
      <c r="AK1540" s="3" t="s">
        <v>9</v>
      </c>
      <c r="AL1540" s="3" t="s">
        <v>9</v>
      </c>
      <c r="AM1540" s="11" t="str">
        <f>IF(AL1540&lt;&gt;"",VLOOKUP(AL1540,Gefährdungsstufen!$B$2:$G$20,6,FALSE),"")</f>
        <v>vom Aussterben bedroht</v>
      </c>
      <c r="AN1540" s="71">
        <f>IF(AL1540&lt;&gt;"",VLOOKUP(AL1540,Gefährdungsstufen!$B$2:$G$20,3,FALSE),"")</f>
        <v>5</v>
      </c>
      <c r="AO1540" s="3"/>
      <c r="AP1540" s="11" t="s">
        <v>26922</v>
      </c>
      <c r="AQ1540" s="11" t="e">
        <f t="shared" ref="AQ1540:AQ1603" si="149">AN1540+AJ1540+AG1540+J1540+F1540</f>
        <v>#VALUE!</v>
      </c>
      <c r="AR1540" s="3">
        <v>3</v>
      </c>
      <c r="AS1540" s="3" t="s">
        <v>113</v>
      </c>
    </row>
    <row r="1541" spans="1:55" s="2" customFormat="1" ht="15" hidden="1" customHeight="1">
      <c r="A1541" s="24" t="s">
        <v>26859</v>
      </c>
      <c r="B1541" s="5" t="s">
        <v>16027</v>
      </c>
      <c r="C1541" s="16" t="s">
        <v>16028</v>
      </c>
      <c r="D1541" s="3" t="s">
        <v>1</v>
      </c>
      <c r="E1541" s="3" t="str">
        <f>IF(D1541&lt;&gt;"",VLOOKUP($D1541,Gefährdungsstufen!$B$2:$G$20,6,FALSE),"")</f>
        <v>potentiell gefährdet</v>
      </c>
      <c r="F1541" s="71">
        <f>IF(D1541&lt;&gt;"",VLOOKUP($D1541,Gefährdungsstufen!$B$2:$G$20,3,FALSE),"")</f>
        <v>0</v>
      </c>
      <c r="G1541" s="33" t="str">
        <f t="shared" si="144"/>
        <v>Landolt Elias (1991): Gefährdung der Farn- und Blütenpflanzen in der Schweiz</v>
      </c>
      <c r="H1541" s="3" t="s">
        <v>1</v>
      </c>
      <c r="I1541" s="3" t="str">
        <f>IF(H1541&lt;&gt;"",VLOOKUP($H1541,Gefährdungsstufen!$B$2:$G$20,6,FALSE),"")</f>
        <v>potentiell gefährdet</v>
      </c>
      <c r="J1541" s="71">
        <f>IF(H1541&lt;&gt;"",VLOOKUP($H1541,Gefährdungsstufen!$B$2:$G$20,3,FALSE),"")</f>
        <v>0</v>
      </c>
      <c r="K1541" s="33" t="str">
        <f t="shared" si="145"/>
        <v>Landolt Elias (1991): Gefährdung der Farn- und Blütenpflanzen in der Schweiz</v>
      </c>
      <c r="L1541" s="3" t="s">
        <v>8</v>
      </c>
      <c r="M1541" s="3"/>
      <c r="N1541" s="11" t="str">
        <f>IF(M1541&lt;&gt;"",VLOOKUP(M1541,Gefährdungsstufen!$B$2:$G$20,6,FALSE),"")</f>
        <v/>
      </c>
      <c r="O1541" s="33" t="str">
        <f t="shared" si="146"/>
        <v/>
      </c>
      <c r="P1541" s="3" t="s">
        <v>8</v>
      </c>
      <c r="Q1541" s="3"/>
      <c r="R1541" s="11" t="str">
        <f>IF(Q1541&lt;&gt;"",VLOOKUP(Q1541,Gefährdungsstufen!$B$2:$G$20,6,FALSE),"")</f>
        <v/>
      </c>
      <c r="S1541" s="33" t="str">
        <f t="shared" si="147"/>
        <v/>
      </c>
      <c r="T1541" s="3" t="s">
        <v>8</v>
      </c>
      <c r="U1541" s="3"/>
      <c r="V1541" s="11" t="str">
        <f>IF(U1541&lt;&gt;"",VLOOKUP(U1541,Gefährdungsstufen!$B$2:$G$20,6,FALSE),"")</f>
        <v/>
      </c>
      <c r="W1541" s="33" t="str">
        <f t="shared" si="148"/>
        <v/>
      </c>
      <c r="X1541" s="3">
        <v>2</v>
      </c>
      <c r="Y1541" s="3" t="s">
        <v>8</v>
      </c>
      <c r="Z1541" s="3" t="s">
        <v>165</v>
      </c>
      <c r="AA1541" s="3">
        <v>99</v>
      </c>
      <c r="AB1541" s="3">
        <v>99</v>
      </c>
      <c r="AC1541" s="3">
        <v>99</v>
      </c>
      <c r="AD1541" s="3">
        <v>99</v>
      </c>
      <c r="AE1541" s="3" t="s">
        <v>23</v>
      </c>
      <c r="AF1541" s="3" t="str">
        <f>IF(AE1541&lt;&gt;"",VLOOKUP(AE1541,legende!$A$3:$C$6,2,FALSE),"")</f>
        <v>mittel</v>
      </c>
      <c r="AG1541" s="71">
        <f>IF(AE1541&lt;&gt;"",VLOOKUP(AE1541,legende!$A$3:$C$6,3,FALSE),"")</f>
        <v>2</v>
      </c>
      <c r="AH1541" s="3" t="s">
        <v>6</v>
      </c>
      <c r="AI1541" s="3" t="str">
        <f>IF(AH1541&lt;&gt;"",VLOOKUP(AH1541,legende!$F$3:$H$6,3,FALSE),"")</f>
        <v>klein: &lt;1/4</v>
      </c>
      <c r="AJ1541" s="71">
        <f>IF(AH1541&lt;&gt;"",VLOOKUP(AH1541,legende!$F$3:$H$6,2,FALSE),"")</f>
        <v>0</v>
      </c>
      <c r="AK1541" s="3"/>
      <c r="AL1541" s="3"/>
      <c r="AM1541" s="11" t="str">
        <f>IF(AL1541&lt;&gt;"",VLOOKUP(AL1541,Gefährdungsstufen!$B$2:$G$20,6,FALSE),"")</f>
        <v/>
      </c>
      <c r="AN1541" s="71" t="str">
        <f>IF(AL1541&lt;&gt;"",VLOOKUP(AL1541,Gefährdungsstufen!$B$2:$G$20,3,FALSE),"")</f>
        <v/>
      </c>
      <c r="AO1541" s="3"/>
      <c r="AP1541" s="11" t="s">
        <v>26922</v>
      </c>
      <c r="AQ1541" s="11" t="e">
        <f t="shared" si="149"/>
        <v>#VALUE!</v>
      </c>
      <c r="AR1541" s="3">
        <v>2</v>
      </c>
      <c r="AS1541" s="3" t="s">
        <v>174</v>
      </c>
    </row>
    <row r="1542" spans="1:55" s="2" customFormat="1" ht="15" hidden="1" customHeight="1">
      <c r="A1542" s="24" t="s">
        <v>26859</v>
      </c>
      <c r="B1542" s="5" t="s">
        <v>17144</v>
      </c>
      <c r="C1542" s="16" t="s">
        <v>17145</v>
      </c>
      <c r="D1542" s="3" t="s">
        <v>1</v>
      </c>
      <c r="E1542" s="3" t="str">
        <f>IF(D1542&lt;&gt;"",VLOOKUP($D1542,Gefährdungsstufen!$B$2:$G$20,6,FALSE),"")</f>
        <v>potentiell gefährdet</v>
      </c>
      <c r="F1542" s="71">
        <f>IF(D1542&lt;&gt;"",VLOOKUP($D1542,Gefährdungsstufen!$B$2:$G$20,3,FALSE),"")</f>
        <v>0</v>
      </c>
      <c r="G1542" s="33" t="str">
        <f t="shared" si="144"/>
        <v>Landolt Elias (1991): Gefährdung der Farn- und Blütenpflanzen in der Schweiz</v>
      </c>
      <c r="H1542" s="3" t="s">
        <v>1</v>
      </c>
      <c r="I1542" s="3" t="str">
        <f>IF(H1542&lt;&gt;"",VLOOKUP($H1542,Gefährdungsstufen!$B$2:$G$20,6,FALSE),"")</f>
        <v>potentiell gefährdet</v>
      </c>
      <c r="J1542" s="71">
        <f>IF(H1542&lt;&gt;"",VLOOKUP($H1542,Gefährdungsstufen!$B$2:$G$20,3,FALSE),"")</f>
        <v>0</v>
      </c>
      <c r="K1542" s="33" t="str">
        <f t="shared" si="145"/>
        <v>Landolt Elias (1991): Gefährdung der Farn- und Blütenpflanzen in der Schweiz</v>
      </c>
      <c r="L1542" s="3" t="s">
        <v>9</v>
      </c>
      <c r="M1542" s="3" t="s">
        <v>9</v>
      </c>
      <c r="N1542" s="11" t="str">
        <f>IF(M1542&lt;&gt;"",VLOOKUP(M1542,Gefährdungsstufen!$B$2:$G$20,6,FALSE),"")</f>
        <v>vom Aussterben bedroht</v>
      </c>
      <c r="O1542" s="33" t="str">
        <f t="shared" si="146"/>
        <v>Landolt Elias (1991): Gefährdung der Farn- und Blütenpflanzen in der Schweiz</v>
      </c>
      <c r="P1542" s="3" t="s">
        <v>8</v>
      </c>
      <c r="Q1542" s="3"/>
      <c r="R1542" s="11" t="str">
        <f>IF(Q1542&lt;&gt;"",VLOOKUP(Q1542,Gefährdungsstufen!$B$2:$G$20,6,FALSE),"")</f>
        <v/>
      </c>
      <c r="S1542" s="33" t="str">
        <f t="shared" si="147"/>
        <v/>
      </c>
      <c r="T1542" s="3" t="s">
        <v>19</v>
      </c>
      <c r="U1542" s="3" t="s">
        <v>19</v>
      </c>
      <c r="V1542" s="11" t="str">
        <f>IF(U1542&lt;&gt;"",VLOOKUP(U1542,Gefährdungsstufen!$B$2:$G$20,6,FALSE),"")</f>
        <v>potentiell gefährdet</v>
      </c>
      <c r="W1542" s="33" t="str">
        <f t="shared" si="148"/>
        <v>Landolt Elias (1991): Gefährdung der Farn- und Blütenpflanzen in der Schweiz</v>
      </c>
      <c r="X1542" s="3">
        <v>7</v>
      </c>
      <c r="Y1542" s="3" t="s">
        <v>8</v>
      </c>
      <c r="Z1542" s="3" t="s">
        <v>2</v>
      </c>
      <c r="AA1542" s="3">
        <v>2</v>
      </c>
      <c r="AB1542" s="3">
        <v>2</v>
      </c>
      <c r="AC1542" s="3">
        <v>2</v>
      </c>
      <c r="AD1542" s="3">
        <v>99</v>
      </c>
      <c r="AE1542" s="3" t="s">
        <v>7</v>
      </c>
      <c r="AF1542" s="3" t="str">
        <f>IF(AE1542&lt;&gt;"",VLOOKUP(AE1542,legende!$A$3:$C$6,2,FALSE),"")</f>
        <v>gross</v>
      </c>
      <c r="AG1542" s="71">
        <f>IF(AE1542&lt;&gt;"",VLOOKUP(AE1542,legende!$A$3:$C$6,3,FALSE),"")</f>
        <v>0</v>
      </c>
      <c r="AH1542" s="3" t="s">
        <v>6</v>
      </c>
      <c r="AI1542" s="3" t="str">
        <f>IF(AH1542&lt;&gt;"",VLOOKUP(AH1542,legende!$F$3:$H$6,3,FALSE),"")</f>
        <v>klein: &lt;1/4</v>
      </c>
      <c r="AJ1542" s="71">
        <f>IF(AH1542&lt;&gt;"",VLOOKUP(AH1542,legende!$F$3:$H$6,2,FALSE),"")</f>
        <v>0</v>
      </c>
      <c r="AK1542" s="3" t="s">
        <v>9</v>
      </c>
      <c r="AL1542" s="3" t="s">
        <v>9</v>
      </c>
      <c r="AM1542" s="11" t="str">
        <f>IF(AL1542&lt;&gt;"",VLOOKUP(AL1542,Gefährdungsstufen!$B$2:$G$20,6,FALSE),"")</f>
        <v>vom Aussterben bedroht</v>
      </c>
      <c r="AN1542" s="71">
        <f>IF(AL1542&lt;&gt;"",VLOOKUP(AL1542,Gefährdungsstufen!$B$2:$G$20,3,FALSE),"")</f>
        <v>5</v>
      </c>
      <c r="AO1542" s="3"/>
      <c r="AP1542" s="11"/>
      <c r="AQ1542" s="11">
        <f t="shared" si="149"/>
        <v>5</v>
      </c>
      <c r="AR1542" s="3">
        <v>3</v>
      </c>
      <c r="AS1542" s="3">
        <v>3</v>
      </c>
    </row>
    <row r="1543" spans="1:55" s="2" customFormat="1" ht="15" hidden="1" customHeight="1">
      <c r="A1543" s="24" t="s">
        <v>26859</v>
      </c>
      <c r="B1543" s="5" t="s">
        <v>10614</v>
      </c>
      <c r="C1543" s="16" t="s">
        <v>10615</v>
      </c>
      <c r="D1543" s="3" t="s">
        <v>1</v>
      </c>
      <c r="E1543" s="3" t="str">
        <f>IF(D1543&lt;&gt;"",VLOOKUP($D1543,Gefährdungsstufen!$B$2:$G$20,6,FALSE),"")</f>
        <v>potentiell gefährdet</v>
      </c>
      <c r="F1543" s="71">
        <f>IF(D1543&lt;&gt;"",VLOOKUP($D1543,Gefährdungsstufen!$B$2:$G$20,3,FALSE),"")</f>
        <v>0</v>
      </c>
      <c r="G1543" s="33" t="str">
        <f t="shared" si="144"/>
        <v>Landolt Elias (1991): Gefährdung der Farn- und Blütenpflanzen in der Schweiz</v>
      </c>
      <c r="H1543" s="3" t="s">
        <v>9</v>
      </c>
      <c r="I1543" s="3" t="str">
        <f>IF(H1543&lt;&gt;"",VLOOKUP($H1543,Gefährdungsstufen!$B$2:$G$20,6,FALSE),"")</f>
        <v>vom Aussterben bedroht</v>
      </c>
      <c r="J1543" s="71">
        <f>IF(H1543&lt;&gt;"",VLOOKUP($H1543,Gefährdungsstufen!$B$2:$G$20,3,FALSE),"")</f>
        <v>5</v>
      </c>
      <c r="K1543" s="33" t="str">
        <f t="shared" si="145"/>
        <v>Landolt Elias (1991): Gefährdung der Farn- und Blütenpflanzen in der Schweiz</v>
      </c>
      <c r="L1543" s="3" t="s">
        <v>8</v>
      </c>
      <c r="M1543" s="3"/>
      <c r="N1543" s="11" t="str">
        <f>IF(M1543&lt;&gt;"",VLOOKUP(M1543,Gefährdungsstufen!$B$2:$G$20,6,FALSE),"")</f>
        <v/>
      </c>
      <c r="O1543" s="33" t="str">
        <f t="shared" si="146"/>
        <v/>
      </c>
      <c r="P1543" s="3" t="s">
        <v>9</v>
      </c>
      <c r="Q1543" s="3" t="s">
        <v>9</v>
      </c>
      <c r="R1543" s="11" t="str">
        <f>IF(Q1543&lt;&gt;"",VLOOKUP(Q1543,Gefährdungsstufen!$B$2:$G$20,6,FALSE),"")</f>
        <v>vom Aussterben bedroht</v>
      </c>
      <c r="S1543" s="33" t="str">
        <f t="shared" si="147"/>
        <v>Landolt Elias (1991): Gefährdung der Farn- und Blütenpflanzen in der Schweiz</v>
      </c>
      <c r="T1543" s="3" t="s">
        <v>8</v>
      </c>
      <c r="U1543" s="3"/>
      <c r="V1543" s="11" t="str">
        <f>IF(U1543&lt;&gt;"",VLOOKUP(U1543,Gefährdungsstufen!$B$2:$G$20,6,FALSE),"")</f>
        <v/>
      </c>
      <c r="W1543" s="33" t="str">
        <f t="shared" si="148"/>
        <v/>
      </c>
      <c r="X1543" s="3">
        <v>7</v>
      </c>
      <c r="Y1543" s="3" t="s">
        <v>8</v>
      </c>
      <c r="Z1543" s="3" t="s">
        <v>13</v>
      </c>
      <c r="AA1543" s="3">
        <v>1</v>
      </c>
      <c r="AB1543" s="3">
        <v>2</v>
      </c>
      <c r="AC1543" s="3">
        <v>1</v>
      </c>
      <c r="AD1543" s="3">
        <v>2</v>
      </c>
      <c r="AE1543" s="3" t="s">
        <v>23</v>
      </c>
      <c r="AF1543" s="3" t="str">
        <f>IF(AE1543&lt;&gt;"",VLOOKUP(AE1543,legende!$A$3:$C$6,2,FALSE),"")</f>
        <v>mittel</v>
      </c>
      <c r="AG1543" s="71">
        <f>IF(AE1543&lt;&gt;"",VLOOKUP(AE1543,legende!$A$3:$C$6,3,FALSE),"")</f>
        <v>2</v>
      </c>
      <c r="AH1543" s="3" t="s">
        <v>23</v>
      </c>
      <c r="AI1543" s="3" t="str">
        <f>IF(AH1543&lt;&gt;"",VLOOKUP(AH1543,legende!$F$3:$H$6,3,FALSE),"")</f>
        <v>mittel: 1/4 - 1/2</v>
      </c>
      <c r="AJ1543" s="71">
        <f>IF(AH1543&lt;&gt;"",VLOOKUP(AH1543,legende!$F$3:$H$6,2,FALSE),"")</f>
        <v>2</v>
      </c>
      <c r="AK1543" s="3" t="s">
        <v>12</v>
      </c>
      <c r="AL1543" s="3" t="s">
        <v>12</v>
      </c>
      <c r="AM1543" s="11" t="str">
        <f>IF(AL1543&lt;&gt;"",VLOOKUP(AL1543,Gefährdungsstufen!$B$2:$G$20,6,FALSE),"")</f>
        <v>vom Aussterben bedroht</v>
      </c>
      <c r="AN1543" s="71">
        <f>IF(AL1543&lt;&gt;"",VLOOKUP(AL1543,Gefährdungsstufen!$B$2:$G$20,3,FALSE),"")</f>
        <v>5</v>
      </c>
      <c r="AO1543" s="3"/>
      <c r="AP1543" s="11"/>
      <c r="AQ1543" s="11">
        <f t="shared" si="149"/>
        <v>14</v>
      </c>
      <c r="AR1543" s="3">
        <v>11</v>
      </c>
      <c r="AS1543" s="3">
        <v>11</v>
      </c>
      <c r="BB1543" s="2">
        <v>6</v>
      </c>
    </row>
    <row r="1544" spans="1:55" s="2" customFormat="1" ht="15" hidden="1" customHeight="1">
      <c r="A1544" s="24" t="s">
        <v>26859</v>
      </c>
      <c r="B1544" s="5" t="s">
        <v>16770</v>
      </c>
      <c r="C1544" s="16" t="s">
        <v>16771</v>
      </c>
      <c r="D1544" s="3" t="s">
        <v>1</v>
      </c>
      <c r="E1544" s="3" t="str">
        <f>IF(D1544&lt;&gt;"",VLOOKUP($D1544,Gefährdungsstufen!$B$2:$G$20,6,FALSE),"")</f>
        <v>potentiell gefährdet</v>
      </c>
      <c r="F1544" s="71">
        <f>IF(D1544&lt;&gt;"",VLOOKUP($D1544,Gefährdungsstufen!$B$2:$G$20,3,FALSE),"")</f>
        <v>0</v>
      </c>
      <c r="G1544" s="33" t="str">
        <f t="shared" si="144"/>
        <v>Landolt Elias (1991): Gefährdung der Farn- und Blütenpflanzen in der Schweiz</v>
      </c>
      <c r="H1544" s="3" t="s">
        <v>1</v>
      </c>
      <c r="I1544" s="3" t="str">
        <f>IF(H1544&lt;&gt;"",VLOOKUP($H1544,Gefährdungsstufen!$B$2:$G$20,6,FALSE),"")</f>
        <v>potentiell gefährdet</v>
      </c>
      <c r="J1544" s="71">
        <f>IF(H1544&lt;&gt;"",VLOOKUP($H1544,Gefährdungsstufen!$B$2:$G$20,3,FALSE),"")</f>
        <v>0</v>
      </c>
      <c r="K1544" s="33" t="str">
        <f t="shared" si="145"/>
        <v>Landolt Elias (1991): Gefährdung der Farn- und Blütenpflanzen in der Schweiz</v>
      </c>
      <c r="L1544" s="3" t="s">
        <v>1</v>
      </c>
      <c r="M1544" s="3" t="s">
        <v>1</v>
      </c>
      <c r="N1544" s="11" t="str">
        <f>IF(M1544&lt;&gt;"",VLOOKUP(M1544,Gefährdungsstufen!$B$2:$G$20,6,FALSE),"")</f>
        <v>potentiell gefährdet</v>
      </c>
      <c r="O1544" s="33" t="str">
        <f t="shared" si="146"/>
        <v>Landolt Elias (1991): Gefährdung der Farn- und Blütenpflanzen in der Schweiz</v>
      </c>
      <c r="P1544" s="3" t="s">
        <v>1</v>
      </c>
      <c r="Q1544" s="3" t="s">
        <v>1</v>
      </c>
      <c r="R1544" s="11" t="str">
        <f>IF(Q1544&lt;&gt;"",VLOOKUP(Q1544,Gefährdungsstufen!$B$2:$G$20,6,FALSE),"")</f>
        <v>potentiell gefährdet</v>
      </c>
      <c r="S1544" s="33" t="str">
        <f t="shared" si="147"/>
        <v>Landolt Elias (1991): Gefährdung der Farn- und Blütenpflanzen in der Schweiz</v>
      </c>
      <c r="T1544" s="3" t="s">
        <v>1</v>
      </c>
      <c r="U1544" s="3" t="s">
        <v>1</v>
      </c>
      <c r="V1544" s="11" t="str">
        <f>IF(U1544&lt;&gt;"",VLOOKUP(U1544,Gefährdungsstufen!$B$2:$G$20,6,FALSE),"")</f>
        <v>potentiell gefährdet</v>
      </c>
      <c r="W1544" s="33" t="str">
        <f t="shared" si="148"/>
        <v>Landolt Elias (1991): Gefährdung der Farn- und Blütenpflanzen in der Schweiz</v>
      </c>
      <c r="X1544" s="3">
        <v>8</v>
      </c>
      <c r="Y1544" s="3" t="s">
        <v>8</v>
      </c>
      <c r="Z1544" s="3" t="s">
        <v>2</v>
      </c>
      <c r="AA1544" s="3">
        <v>4</v>
      </c>
      <c r="AB1544" s="3">
        <v>6</v>
      </c>
      <c r="AC1544" s="3">
        <v>4</v>
      </c>
      <c r="AD1544" s="3">
        <v>2</v>
      </c>
      <c r="AE1544" s="3" t="s">
        <v>7</v>
      </c>
      <c r="AF1544" s="3" t="str">
        <f>IF(AE1544&lt;&gt;"",VLOOKUP(AE1544,legende!$A$3:$C$6,2,FALSE),"")</f>
        <v>gross</v>
      </c>
      <c r="AG1544" s="71">
        <f>IF(AE1544&lt;&gt;"",VLOOKUP(AE1544,legende!$A$3:$C$6,3,FALSE),"")</f>
        <v>0</v>
      </c>
      <c r="AH1544" s="3" t="s">
        <v>6</v>
      </c>
      <c r="AI1544" s="3" t="str">
        <f>IF(AH1544&lt;&gt;"",VLOOKUP(AH1544,legende!$F$3:$H$6,3,FALSE),"")</f>
        <v>klein: &lt;1/4</v>
      </c>
      <c r="AJ1544" s="71">
        <f>IF(AH1544&lt;&gt;"",VLOOKUP(AH1544,legende!$F$3:$H$6,2,FALSE),"")</f>
        <v>0</v>
      </c>
      <c r="AK1544" s="3" t="s">
        <v>1</v>
      </c>
      <c r="AL1544" s="3" t="s">
        <v>1</v>
      </c>
      <c r="AM1544" s="11" t="str">
        <f>IF(AL1544&lt;&gt;"",VLOOKUP(AL1544,Gefährdungsstufen!$B$2:$G$20,6,FALSE),"")</f>
        <v>potentiell gefährdet</v>
      </c>
      <c r="AN1544" s="71">
        <f>IF(AL1544&lt;&gt;"",VLOOKUP(AL1544,Gefährdungsstufen!$B$2:$G$20,3,FALSE),"")</f>
        <v>0</v>
      </c>
      <c r="AO1544" s="3"/>
      <c r="AP1544" s="11"/>
      <c r="AQ1544" s="11">
        <f t="shared" si="149"/>
        <v>0</v>
      </c>
      <c r="AR1544" s="3">
        <v>0</v>
      </c>
      <c r="AS1544" s="3">
        <v>0</v>
      </c>
      <c r="AX1544" s="2" t="s">
        <v>90</v>
      </c>
      <c r="AY1544" s="2" t="s">
        <v>72</v>
      </c>
    </row>
    <row r="1545" spans="1:55" s="2" customFormat="1" ht="15" hidden="1" customHeight="1">
      <c r="A1545" s="24" t="s">
        <v>26859</v>
      </c>
      <c r="B1545" s="5" t="s">
        <v>25826</v>
      </c>
      <c r="C1545" s="16" t="s">
        <v>25827</v>
      </c>
      <c r="D1545" s="3" t="s">
        <v>1</v>
      </c>
      <c r="E1545" s="3" t="str">
        <f>IF(D1545&lt;&gt;"",VLOOKUP($D1545,Gefährdungsstufen!$B$2:$G$20,6,FALSE),"")</f>
        <v>potentiell gefährdet</v>
      </c>
      <c r="F1545" s="71">
        <f>IF(D1545&lt;&gt;"",VLOOKUP($D1545,Gefährdungsstufen!$B$2:$G$20,3,FALSE),"")</f>
        <v>0</v>
      </c>
      <c r="G1545" s="33" t="str">
        <f t="shared" si="144"/>
        <v>Landolt Elias (1991): Gefährdung der Farn- und Blütenpflanzen in der Schweiz</v>
      </c>
      <c r="H1545" s="3" t="s">
        <v>1</v>
      </c>
      <c r="I1545" s="3" t="str">
        <f>IF(H1545&lt;&gt;"",VLOOKUP($H1545,Gefährdungsstufen!$B$2:$G$20,6,FALSE),"")</f>
        <v>potentiell gefährdet</v>
      </c>
      <c r="J1545" s="71">
        <f>IF(H1545&lt;&gt;"",VLOOKUP($H1545,Gefährdungsstufen!$B$2:$G$20,3,FALSE),"")</f>
        <v>0</v>
      </c>
      <c r="K1545" s="33" t="str">
        <f t="shared" si="145"/>
        <v>Landolt Elias (1991): Gefährdung der Farn- und Blütenpflanzen in der Schweiz</v>
      </c>
      <c r="L1545" s="3" t="s">
        <v>5</v>
      </c>
      <c r="M1545" s="3" t="s">
        <v>5</v>
      </c>
      <c r="N1545" s="11" t="str">
        <f>IF(M1545&lt;&gt;"",VLOOKUP(M1545,Gefährdungsstufen!$B$2:$G$20,6,FALSE),"")</f>
        <v>stark gefährdet</v>
      </c>
      <c r="O1545" s="33" t="str">
        <f t="shared" si="146"/>
        <v>Landolt Elias (1991): Gefährdung der Farn- und Blütenpflanzen in der Schweiz</v>
      </c>
      <c r="P1545" s="3" t="s">
        <v>9</v>
      </c>
      <c r="Q1545" s="3" t="s">
        <v>9</v>
      </c>
      <c r="R1545" s="11" t="str">
        <f>IF(Q1545&lt;&gt;"",VLOOKUP(Q1545,Gefährdungsstufen!$B$2:$G$20,6,FALSE),"")</f>
        <v>vom Aussterben bedroht</v>
      </c>
      <c r="S1545" s="33" t="str">
        <f t="shared" si="147"/>
        <v>Landolt Elias (1991): Gefährdung der Farn- und Blütenpflanzen in der Schweiz</v>
      </c>
      <c r="T1545" s="3" t="s">
        <v>8</v>
      </c>
      <c r="U1545" s="3"/>
      <c r="V1545" s="11" t="str">
        <f>IF(U1545&lt;&gt;"",VLOOKUP(U1545,Gefährdungsstufen!$B$2:$G$20,6,FALSE),"")</f>
        <v/>
      </c>
      <c r="W1545" s="33" t="str">
        <f t="shared" si="148"/>
        <v/>
      </c>
      <c r="X1545" s="3">
        <v>6</v>
      </c>
      <c r="Y1545" s="3" t="s">
        <v>8</v>
      </c>
      <c r="Z1545" s="3" t="s">
        <v>2</v>
      </c>
      <c r="AA1545" s="3">
        <v>3</v>
      </c>
      <c r="AB1545" s="3">
        <v>4</v>
      </c>
      <c r="AC1545" s="3">
        <v>2</v>
      </c>
      <c r="AD1545" s="3">
        <v>3</v>
      </c>
      <c r="AE1545" s="3" t="s">
        <v>7</v>
      </c>
      <c r="AF1545" s="3" t="str">
        <f>IF(AE1545&lt;&gt;"",VLOOKUP(AE1545,legende!$A$3:$C$6,2,FALSE),"")</f>
        <v>gross</v>
      </c>
      <c r="AG1545" s="71">
        <f>IF(AE1545&lt;&gt;"",VLOOKUP(AE1545,legende!$A$3:$C$6,3,FALSE),"")</f>
        <v>0</v>
      </c>
      <c r="AH1545" s="3" t="s">
        <v>6</v>
      </c>
      <c r="AI1545" s="3" t="str">
        <f>IF(AH1545&lt;&gt;"",VLOOKUP(AH1545,legende!$F$3:$H$6,3,FALSE),"")</f>
        <v>klein: &lt;1/4</v>
      </c>
      <c r="AJ1545" s="71">
        <f>IF(AH1545&lt;&gt;"",VLOOKUP(AH1545,legende!$F$3:$H$6,2,FALSE),"")</f>
        <v>0</v>
      </c>
      <c r="AK1545" s="3" t="s">
        <v>9</v>
      </c>
      <c r="AL1545" s="3" t="s">
        <v>9</v>
      </c>
      <c r="AM1545" s="11" t="str">
        <f>IF(AL1545&lt;&gt;"",VLOOKUP(AL1545,Gefährdungsstufen!$B$2:$G$20,6,FALSE),"")</f>
        <v>vom Aussterben bedroht</v>
      </c>
      <c r="AN1545" s="71">
        <f>IF(AL1545&lt;&gt;"",VLOOKUP(AL1545,Gefährdungsstufen!$B$2:$G$20,3,FALSE),"")</f>
        <v>5</v>
      </c>
      <c r="AO1545" s="3"/>
      <c r="AP1545" s="11"/>
      <c r="AQ1545" s="11">
        <f t="shared" si="149"/>
        <v>5</v>
      </c>
      <c r="AR1545" s="3">
        <v>3</v>
      </c>
      <c r="AS1545" s="3">
        <v>3</v>
      </c>
      <c r="AV1545" s="2" t="s">
        <v>36</v>
      </c>
      <c r="AW1545" s="2" t="s">
        <v>35</v>
      </c>
    </row>
    <row r="1546" spans="1:55" s="2" customFormat="1" ht="15" hidden="1" customHeight="1">
      <c r="A1546" s="24" t="s">
        <v>26859</v>
      </c>
      <c r="B1546" s="5" t="s">
        <v>15179</v>
      </c>
      <c r="C1546" s="16" t="s">
        <v>15180</v>
      </c>
      <c r="D1546" s="3" t="s">
        <v>1</v>
      </c>
      <c r="E1546" s="3" t="str">
        <f>IF(D1546&lt;&gt;"",VLOOKUP($D1546,Gefährdungsstufen!$B$2:$G$20,6,FALSE),"")</f>
        <v>potentiell gefährdet</v>
      </c>
      <c r="F1546" s="71">
        <f>IF(D1546&lt;&gt;"",VLOOKUP($D1546,Gefährdungsstufen!$B$2:$G$20,3,FALSE),"")</f>
        <v>0</v>
      </c>
      <c r="G1546" s="33" t="str">
        <f t="shared" si="144"/>
        <v>Landolt Elias (1991): Gefährdung der Farn- und Blütenpflanzen in der Schweiz</v>
      </c>
      <c r="H1546" s="3" t="s">
        <v>1</v>
      </c>
      <c r="I1546" s="3" t="str">
        <f>IF(H1546&lt;&gt;"",VLOOKUP($H1546,Gefährdungsstufen!$B$2:$G$20,6,FALSE),"")</f>
        <v>potentiell gefährdet</v>
      </c>
      <c r="J1546" s="71">
        <f>IF(H1546&lt;&gt;"",VLOOKUP($H1546,Gefährdungsstufen!$B$2:$G$20,3,FALSE),"")</f>
        <v>0</v>
      </c>
      <c r="K1546" s="33" t="str">
        <f t="shared" si="145"/>
        <v>Landolt Elias (1991): Gefährdung der Farn- und Blütenpflanzen in der Schweiz</v>
      </c>
      <c r="L1546" s="3" t="s">
        <v>8</v>
      </c>
      <c r="M1546" s="3"/>
      <c r="N1546" s="11" t="str">
        <f>IF(M1546&lt;&gt;"",VLOOKUP(M1546,Gefährdungsstufen!$B$2:$G$20,6,FALSE),"")</f>
        <v/>
      </c>
      <c r="O1546" s="33" t="str">
        <f t="shared" si="146"/>
        <v/>
      </c>
      <c r="P1546" s="3" t="s">
        <v>9</v>
      </c>
      <c r="Q1546" s="3" t="s">
        <v>9</v>
      </c>
      <c r="R1546" s="11" t="str">
        <f>IF(Q1546&lt;&gt;"",VLOOKUP(Q1546,Gefährdungsstufen!$B$2:$G$20,6,FALSE),"")</f>
        <v>vom Aussterben bedroht</v>
      </c>
      <c r="S1546" s="33" t="str">
        <f t="shared" si="147"/>
        <v>Landolt Elias (1991): Gefährdung der Farn- und Blütenpflanzen in der Schweiz</v>
      </c>
      <c r="T1546" s="3" t="s">
        <v>5</v>
      </c>
      <c r="U1546" s="3" t="s">
        <v>5</v>
      </c>
      <c r="V1546" s="11" t="str">
        <f>IF(U1546&lt;&gt;"",VLOOKUP(U1546,Gefährdungsstufen!$B$2:$G$20,6,FALSE),"")</f>
        <v>stark gefährdet</v>
      </c>
      <c r="W1546" s="33" t="str">
        <f t="shared" si="148"/>
        <v>Landolt Elias (1991): Gefährdung der Farn- und Blütenpflanzen in der Schweiz</v>
      </c>
      <c r="X1546" s="3">
        <v>5</v>
      </c>
      <c r="Y1546" s="3" t="s">
        <v>8</v>
      </c>
      <c r="Z1546" s="3" t="s">
        <v>2</v>
      </c>
      <c r="AA1546" s="3">
        <v>3</v>
      </c>
      <c r="AB1546" s="3">
        <v>4</v>
      </c>
      <c r="AC1546" s="3">
        <v>2</v>
      </c>
      <c r="AD1546" s="3">
        <v>2</v>
      </c>
      <c r="AE1546" s="3" t="s">
        <v>7</v>
      </c>
      <c r="AF1546" s="3" t="str">
        <f>IF(AE1546&lt;&gt;"",VLOOKUP(AE1546,legende!$A$3:$C$6,2,FALSE),"")</f>
        <v>gross</v>
      </c>
      <c r="AG1546" s="71">
        <f>IF(AE1546&lt;&gt;"",VLOOKUP(AE1546,legende!$A$3:$C$6,3,FALSE),"")</f>
        <v>0</v>
      </c>
      <c r="AH1546" s="3" t="s">
        <v>6</v>
      </c>
      <c r="AI1546" s="3" t="str">
        <f>IF(AH1546&lt;&gt;"",VLOOKUP(AH1546,legende!$F$3:$H$6,3,FALSE),"")</f>
        <v>klein: &lt;1/4</v>
      </c>
      <c r="AJ1546" s="71">
        <f>IF(AH1546&lt;&gt;"",VLOOKUP(AH1546,legende!$F$3:$H$6,2,FALSE),"")</f>
        <v>0</v>
      </c>
      <c r="AK1546" s="3" t="s">
        <v>9</v>
      </c>
      <c r="AL1546" s="3" t="s">
        <v>9</v>
      </c>
      <c r="AM1546" s="11" t="str">
        <f>IF(AL1546&lt;&gt;"",VLOOKUP(AL1546,Gefährdungsstufen!$B$2:$G$20,6,FALSE),"")</f>
        <v>vom Aussterben bedroht</v>
      </c>
      <c r="AN1546" s="71">
        <f>IF(AL1546&lt;&gt;"",VLOOKUP(AL1546,Gefährdungsstufen!$B$2:$G$20,3,FALSE),"")</f>
        <v>5</v>
      </c>
      <c r="AO1546" s="3"/>
      <c r="AP1546" s="11"/>
      <c r="AQ1546" s="11">
        <f t="shared" si="149"/>
        <v>5</v>
      </c>
      <c r="AR1546" s="3">
        <v>3</v>
      </c>
      <c r="AS1546" s="3">
        <v>3</v>
      </c>
      <c r="AU1546" s="2">
        <v>2</v>
      </c>
    </row>
    <row r="1547" spans="1:55" s="2" customFormat="1" ht="15" hidden="1" customHeight="1">
      <c r="A1547" s="24" t="s">
        <v>26859</v>
      </c>
      <c r="B1547" s="5" t="s">
        <v>4438</v>
      </c>
      <c r="C1547" s="16" t="s">
        <v>4439</v>
      </c>
      <c r="D1547" s="3" t="s">
        <v>1</v>
      </c>
      <c r="E1547" s="3" t="str">
        <f>IF(D1547&lt;&gt;"",VLOOKUP($D1547,Gefährdungsstufen!$B$2:$G$20,6,FALSE),"")</f>
        <v>potentiell gefährdet</v>
      </c>
      <c r="F1547" s="71">
        <f>IF(D1547&lt;&gt;"",VLOOKUP($D1547,Gefährdungsstufen!$B$2:$G$20,3,FALSE),"")</f>
        <v>0</v>
      </c>
      <c r="G1547" s="33" t="str">
        <f t="shared" si="144"/>
        <v>Landolt Elias (1991): Gefährdung der Farn- und Blütenpflanzen in der Schweiz</v>
      </c>
      <c r="H1547" s="3" t="s">
        <v>1</v>
      </c>
      <c r="I1547" s="3" t="str">
        <f>IF(H1547&lt;&gt;"",VLOOKUP($H1547,Gefährdungsstufen!$B$2:$G$20,6,FALSE),"")</f>
        <v>potentiell gefährdet</v>
      </c>
      <c r="J1547" s="71">
        <f>IF(H1547&lt;&gt;"",VLOOKUP($H1547,Gefährdungsstufen!$B$2:$G$20,3,FALSE),"")</f>
        <v>0</v>
      </c>
      <c r="K1547" s="33" t="str">
        <f t="shared" si="145"/>
        <v>Landolt Elias (1991): Gefährdung der Farn- und Blütenpflanzen in der Schweiz</v>
      </c>
      <c r="L1547" s="3" t="s">
        <v>8</v>
      </c>
      <c r="M1547" s="3"/>
      <c r="N1547" s="11" t="str">
        <f>IF(M1547&lt;&gt;"",VLOOKUP(M1547,Gefährdungsstufen!$B$2:$G$20,6,FALSE),"")</f>
        <v/>
      </c>
      <c r="O1547" s="33" t="str">
        <f t="shared" si="146"/>
        <v/>
      </c>
      <c r="P1547" s="3" t="s">
        <v>8</v>
      </c>
      <c r="Q1547" s="3"/>
      <c r="R1547" s="11" t="str">
        <f>IF(Q1547&lt;&gt;"",VLOOKUP(Q1547,Gefährdungsstufen!$B$2:$G$20,6,FALSE),"")</f>
        <v/>
      </c>
      <c r="S1547" s="33" t="str">
        <f t="shared" si="147"/>
        <v/>
      </c>
      <c r="T1547" s="3" t="s">
        <v>9</v>
      </c>
      <c r="U1547" s="3" t="s">
        <v>9</v>
      </c>
      <c r="V1547" s="11" t="str">
        <f>IF(U1547&lt;&gt;"",VLOOKUP(U1547,Gefährdungsstufen!$B$2:$G$20,6,FALSE),"")</f>
        <v>vom Aussterben bedroht</v>
      </c>
      <c r="W1547" s="33" t="str">
        <f t="shared" si="148"/>
        <v>Landolt Elias (1991): Gefährdung der Farn- und Blütenpflanzen in der Schweiz</v>
      </c>
      <c r="X1547" s="3">
        <v>5</v>
      </c>
      <c r="Y1547" s="3" t="s">
        <v>8</v>
      </c>
      <c r="Z1547" s="3" t="s">
        <v>2</v>
      </c>
      <c r="AA1547" s="3">
        <v>3</v>
      </c>
      <c r="AB1547" s="3">
        <v>4</v>
      </c>
      <c r="AC1547" s="3">
        <v>2</v>
      </c>
      <c r="AD1547" s="3">
        <v>2</v>
      </c>
      <c r="AE1547" s="3" t="s">
        <v>7</v>
      </c>
      <c r="AF1547" s="3" t="str">
        <f>IF(AE1547&lt;&gt;"",VLOOKUP(AE1547,legende!$A$3:$C$6,2,FALSE),"")</f>
        <v>gross</v>
      </c>
      <c r="AG1547" s="71">
        <f>IF(AE1547&lt;&gt;"",VLOOKUP(AE1547,legende!$A$3:$C$6,3,FALSE),"")</f>
        <v>0</v>
      </c>
      <c r="AH1547" s="3" t="s">
        <v>6</v>
      </c>
      <c r="AI1547" s="3" t="str">
        <f>IF(AH1547&lt;&gt;"",VLOOKUP(AH1547,legende!$F$3:$H$6,3,FALSE),"")</f>
        <v>klein: &lt;1/4</v>
      </c>
      <c r="AJ1547" s="71">
        <f>IF(AH1547&lt;&gt;"",VLOOKUP(AH1547,legende!$F$3:$H$6,2,FALSE),"")</f>
        <v>0</v>
      </c>
      <c r="AK1547" s="3" t="s">
        <v>9</v>
      </c>
      <c r="AL1547" s="3" t="s">
        <v>9</v>
      </c>
      <c r="AM1547" s="11" t="str">
        <f>IF(AL1547&lt;&gt;"",VLOOKUP(AL1547,Gefährdungsstufen!$B$2:$G$20,6,FALSE),"")</f>
        <v>vom Aussterben bedroht</v>
      </c>
      <c r="AN1547" s="71">
        <f>IF(AL1547&lt;&gt;"",VLOOKUP(AL1547,Gefährdungsstufen!$B$2:$G$20,3,FALSE),"")</f>
        <v>5</v>
      </c>
      <c r="AO1547" s="3"/>
      <c r="AP1547" s="11"/>
      <c r="AQ1547" s="11">
        <f t="shared" si="149"/>
        <v>5</v>
      </c>
      <c r="AR1547" s="3">
        <v>3</v>
      </c>
      <c r="AS1547" s="3">
        <v>3</v>
      </c>
      <c r="AU1547" s="2">
        <v>2</v>
      </c>
    </row>
    <row r="1548" spans="1:55" s="2" customFormat="1" ht="15" hidden="1" customHeight="1">
      <c r="A1548" s="24" t="s">
        <v>26859</v>
      </c>
      <c r="B1548" s="5" t="s">
        <v>11920</v>
      </c>
      <c r="C1548" s="16" t="s">
        <v>11921</v>
      </c>
      <c r="D1548" s="3"/>
      <c r="E1548" s="3" t="str">
        <f>IF(D1548&lt;&gt;"",VLOOKUP($D1548,Gefährdungsstufen!$B$2:$G$20,6,FALSE),"")</f>
        <v/>
      </c>
      <c r="F1548" s="71" t="str">
        <f>IF(D1548&lt;&gt;"",VLOOKUP($D1548,Gefährdungsstufen!$B$2:$G$20,3,FALSE),"")</f>
        <v/>
      </c>
      <c r="G1548" s="33" t="str">
        <f t="shared" si="144"/>
        <v/>
      </c>
      <c r="H1548" s="3"/>
      <c r="I1548" s="3" t="str">
        <f>IF(H1548&lt;&gt;"",VLOOKUP($H1548,Gefährdungsstufen!$B$2:$G$20,6,FALSE),"")</f>
        <v/>
      </c>
      <c r="J1548" s="71" t="str">
        <f>IF(H1548&lt;&gt;"",VLOOKUP($H1548,Gefährdungsstufen!$B$2:$G$20,3,FALSE),"")</f>
        <v/>
      </c>
      <c r="K1548" s="33" t="str">
        <f t="shared" si="145"/>
        <v/>
      </c>
      <c r="L1548" s="3"/>
      <c r="M1548" s="3"/>
      <c r="N1548" s="11" t="str">
        <f>IF(M1548&lt;&gt;"",VLOOKUP(M1548,Gefährdungsstufen!$B$2:$G$20,6,FALSE),"")</f>
        <v/>
      </c>
      <c r="O1548" s="33" t="str">
        <f t="shared" si="146"/>
        <v/>
      </c>
      <c r="P1548" s="3"/>
      <c r="Q1548" s="3"/>
      <c r="R1548" s="11" t="str">
        <f>IF(Q1548&lt;&gt;"",VLOOKUP(Q1548,Gefährdungsstufen!$B$2:$G$20,6,FALSE),"")</f>
        <v/>
      </c>
      <c r="S1548" s="33" t="str">
        <f t="shared" si="147"/>
        <v/>
      </c>
      <c r="T1548" s="3"/>
      <c r="U1548" s="3"/>
      <c r="V1548" s="11" t="str">
        <f>IF(U1548&lt;&gt;"",VLOOKUP(U1548,Gefährdungsstufen!$B$2:$G$20,6,FALSE),"")</f>
        <v/>
      </c>
      <c r="W1548" s="33" t="str">
        <f t="shared" si="148"/>
        <v/>
      </c>
      <c r="X1548" s="3"/>
      <c r="Y1548" s="3"/>
      <c r="Z1548" s="3" t="s">
        <v>2</v>
      </c>
      <c r="AA1548" s="3">
        <v>3</v>
      </c>
      <c r="AB1548" s="3">
        <v>2</v>
      </c>
      <c r="AC1548" s="3">
        <v>3</v>
      </c>
      <c r="AD1548" s="3">
        <v>6</v>
      </c>
      <c r="AE1548" s="3" t="s">
        <v>7</v>
      </c>
      <c r="AF1548" s="3" t="str">
        <f>IF(AE1548&lt;&gt;"",VLOOKUP(AE1548,legende!$A$3:$C$6,2,FALSE),"")</f>
        <v>gross</v>
      </c>
      <c r="AG1548" s="71">
        <f>IF(AE1548&lt;&gt;"",VLOOKUP(AE1548,legende!$A$3:$C$6,3,FALSE),"")</f>
        <v>0</v>
      </c>
      <c r="AH1548" s="3" t="s">
        <v>6</v>
      </c>
      <c r="AI1548" s="3" t="str">
        <f>IF(AH1548&lt;&gt;"",VLOOKUP(AH1548,legende!$F$3:$H$6,3,FALSE),"")</f>
        <v>klein: &lt;1/4</v>
      </c>
      <c r="AJ1548" s="71">
        <f>IF(AH1548&lt;&gt;"",VLOOKUP(AH1548,legende!$F$3:$H$6,2,FALSE),"")</f>
        <v>0</v>
      </c>
      <c r="AK1548" s="3" t="s">
        <v>1</v>
      </c>
      <c r="AL1548" s="3" t="s">
        <v>1</v>
      </c>
      <c r="AM1548" s="11" t="str">
        <f>IF(AL1548&lt;&gt;"",VLOOKUP(AL1548,Gefährdungsstufen!$B$2:$G$20,6,FALSE),"")</f>
        <v>potentiell gefährdet</v>
      </c>
      <c r="AN1548" s="71">
        <f>IF(AL1548&lt;&gt;"",VLOOKUP(AL1548,Gefährdungsstufen!$B$2:$G$20,3,FALSE),"")</f>
        <v>0</v>
      </c>
      <c r="AO1548" s="3"/>
      <c r="AP1548" s="11" t="s">
        <v>26922</v>
      </c>
      <c r="AQ1548" s="11" t="e">
        <f t="shared" si="149"/>
        <v>#VALUE!</v>
      </c>
      <c r="AR1548" s="3">
        <v>0</v>
      </c>
      <c r="AS1548" s="3" t="s">
        <v>0</v>
      </c>
    </row>
    <row r="1549" spans="1:55" s="2" customFormat="1" ht="15" hidden="1" customHeight="1">
      <c r="A1549" s="24" t="s">
        <v>26859</v>
      </c>
      <c r="B1549" s="5" t="s">
        <v>26509</v>
      </c>
      <c r="C1549" s="16" t="s">
        <v>26510</v>
      </c>
      <c r="D1549" s="3" t="s">
        <v>1</v>
      </c>
      <c r="E1549" s="3" t="str">
        <f>IF(D1549&lt;&gt;"",VLOOKUP($D1549,Gefährdungsstufen!$B$2:$G$20,6,FALSE),"")</f>
        <v>potentiell gefährdet</v>
      </c>
      <c r="F1549" s="71">
        <f>IF(D1549&lt;&gt;"",VLOOKUP($D1549,Gefährdungsstufen!$B$2:$G$20,3,FALSE),"")</f>
        <v>0</v>
      </c>
      <c r="G1549" s="33" t="str">
        <f t="shared" si="144"/>
        <v>Landolt Elias (1991): Gefährdung der Farn- und Blütenpflanzen in der Schweiz</v>
      </c>
      <c r="H1549" s="3" t="s">
        <v>1</v>
      </c>
      <c r="I1549" s="3" t="str">
        <f>IF(H1549&lt;&gt;"",VLOOKUP($H1549,Gefährdungsstufen!$B$2:$G$20,6,FALSE),"")</f>
        <v>potentiell gefährdet</v>
      </c>
      <c r="J1549" s="71">
        <f>IF(H1549&lt;&gt;"",VLOOKUP($H1549,Gefährdungsstufen!$B$2:$G$20,3,FALSE),"")</f>
        <v>0</v>
      </c>
      <c r="K1549" s="33" t="str">
        <f t="shared" si="145"/>
        <v>Landolt Elias (1991): Gefährdung der Farn- und Blütenpflanzen in der Schweiz</v>
      </c>
      <c r="L1549" s="3" t="s">
        <v>45</v>
      </c>
      <c r="M1549" s="3" t="s">
        <v>45</v>
      </c>
      <c r="N1549" s="11" t="str">
        <f>IF(M1549&lt;&gt;"",VLOOKUP(M1549,Gefährdungsstufen!$B$2:$G$20,6,FALSE),"")</f>
        <v>gefährdet</v>
      </c>
      <c r="O1549" s="33" t="str">
        <f t="shared" si="146"/>
        <v>Landolt Elias (1991): Gefährdung der Farn- und Blütenpflanzen in der Schweiz</v>
      </c>
      <c r="P1549" s="3" t="s">
        <v>1</v>
      </c>
      <c r="Q1549" s="3" t="s">
        <v>1</v>
      </c>
      <c r="R1549" s="11" t="str">
        <f>IF(Q1549&lt;&gt;"",VLOOKUP(Q1549,Gefährdungsstufen!$B$2:$G$20,6,FALSE),"")</f>
        <v>potentiell gefährdet</v>
      </c>
      <c r="S1549" s="33" t="str">
        <f t="shared" si="147"/>
        <v>Landolt Elias (1991): Gefährdung der Farn- und Blütenpflanzen in der Schweiz</v>
      </c>
      <c r="T1549" s="3" t="s">
        <v>9</v>
      </c>
      <c r="U1549" s="3" t="s">
        <v>9</v>
      </c>
      <c r="V1549" s="11" t="str">
        <f>IF(U1549&lt;&gt;"",VLOOKUP(U1549,Gefährdungsstufen!$B$2:$G$20,6,FALSE),"")</f>
        <v>vom Aussterben bedroht</v>
      </c>
      <c r="W1549" s="33" t="str">
        <f t="shared" si="148"/>
        <v>Landolt Elias (1991): Gefährdung der Farn- und Blütenpflanzen in der Schweiz</v>
      </c>
      <c r="X1549" s="3">
        <v>1</v>
      </c>
      <c r="Y1549" s="3" t="s">
        <v>8</v>
      </c>
      <c r="Z1549" s="3" t="s">
        <v>2</v>
      </c>
      <c r="AA1549" s="3">
        <v>3</v>
      </c>
      <c r="AB1549" s="3">
        <v>4</v>
      </c>
      <c r="AC1549" s="3">
        <v>2</v>
      </c>
      <c r="AD1549" s="3">
        <v>3</v>
      </c>
      <c r="AE1549" s="3" t="s">
        <v>7</v>
      </c>
      <c r="AF1549" s="3" t="str">
        <f>IF(AE1549&lt;&gt;"",VLOOKUP(AE1549,legende!$A$3:$C$6,2,FALSE),"")</f>
        <v>gross</v>
      </c>
      <c r="AG1549" s="71">
        <f>IF(AE1549&lt;&gt;"",VLOOKUP(AE1549,legende!$A$3:$C$6,3,FALSE),"")</f>
        <v>0</v>
      </c>
      <c r="AH1549" s="3" t="s">
        <v>6</v>
      </c>
      <c r="AI1549" s="3" t="str">
        <f>IF(AH1549&lt;&gt;"",VLOOKUP(AH1549,legende!$F$3:$H$6,3,FALSE),"")</f>
        <v>klein: &lt;1/4</v>
      </c>
      <c r="AJ1549" s="71">
        <f>IF(AH1549&lt;&gt;"",VLOOKUP(AH1549,legende!$F$3:$H$6,2,FALSE),"")</f>
        <v>0</v>
      </c>
      <c r="AK1549" s="3" t="s">
        <v>9</v>
      </c>
      <c r="AL1549" s="3" t="s">
        <v>9</v>
      </c>
      <c r="AM1549" s="11" t="str">
        <f>IF(AL1549&lt;&gt;"",VLOOKUP(AL1549,Gefährdungsstufen!$B$2:$G$20,6,FALSE),"")</f>
        <v>vom Aussterben bedroht</v>
      </c>
      <c r="AN1549" s="71">
        <f>IF(AL1549&lt;&gt;"",VLOOKUP(AL1549,Gefährdungsstufen!$B$2:$G$20,3,FALSE),"")</f>
        <v>5</v>
      </c>
      <c r="AO1549" s="3"/>
      <c r="AP1549" s="11"/>
      <c r="AQ1549" s="11">
        <f t="shared" si="149"/>
        <v>5</v>
      </c>
      <c r="AR1549" s="3">
        <v>3</v>
      </c>
      <c r="AS1549" s="3">
        <v>3</v>
      </c>
      <c r="AT1549" s="2">
        <v>1</v>
      </c>
      <c r="AV1549" s="2" t="s">
        <v>36</v>
      </c>
      <c r="AW1549" s="2" t="s">
        <v>35</v>
      </c>
    </row>
    <row r="1550" spans="1:55" s="2" customFormat="1" ht="15" hidden="1" customHeight="1">
      <c r="A1550" s="24" t="s">
        <v>26859</v>
      </c>
      <c r="B1550" s="5" t="s">
        <v>6794</v>
      </c>
      <c r="C1550" s="16" t="s">
        <v>6795</v>
      </c>
      <c r="D1550" s="3" t="s">
        <v>1</v>
      </c>
      <c r="E1550" s="3" t="str">
        <f>IF(D1550&lt;&gt;"",VLOOKUP($D1550,Gefährdungsstufen!$B$2:$G$20,6,FALSE),"")</f>
        <v>potentiell gefährdet</v>
      </c>
      <c r="F1550" s="71">
        <f>IF(D1550&lt;&gt;"",VLOOKUP($D1550,Gefährdungsstufen!$B$2:$G$20,3,FALSE),"")</f>
        <v>0</v>
      </c>
      <c r="G1550" s="33" t="str">
        <f t="shared" si="144"/>
        <v>Landolt Elias (1991): Gefährdung der Farn- und Blütenpflanzen in der Schweiz</v>
      </c>
      <c r="H1550" s="3" t="s">
        <v>1</v>
      </c>
      <c r="I1550" s="3" t="str">
        <f>IF(H1550&lt;&gt;"",VLOOKUP($H1550,Gefährdungsstufen!$B$2:$G$20,6,FALSE),"")</f>
        <v>potentiell gefährdet</v>
      </c>
      <c r="J1550" s="71">
        <f>IF(H1550&lt;&gt;"",VLOOKUP($H1550,Gefährdungsstufen!$B$2:$G$20,3,FALSE),"")</f>
        <v>0</v>
      </c>
      <c r="K1550" s="33" t="str">
        <f t="shared" si="145"/>
        <v>Landolt Elias (1991): Gefährdung der Farn- und Blütenpflanzen in der Schweiz</v>
      </c>
      <c r="L1550" s="3" t="s">
        <v>9</v>
      </c>
      <c r="M1550" s="3" t="s">
        <v>9</v>
      </c>
      <c r="N1550" s="11" t="str">
        <f>IF(M1550&lt;&gt;"",VLOOKUP(M1550,Gefährdungsstufen!$B$2:$G$20,6,FALSE),"")</f>
        <v>vom Aussterben bedroht</v>
      </c>
      <c r="O1550" s="33" t="str">
        <f t="shared" si="146"/>
        <v>Landolt Elias (1991): Gefährdung der Farn- und Blütenpflanzen in der Schweiz</v>
      </c>
      <c r="P1550" s="3" t="s">
        <v>5</v>
      </c>
      <c r="Q1550" s="3" t="s">
        <v>5</v>
      </c>
      <c r="R1550" s="11" t="str">
        <f>IF(Q1550&lt;&gt;"",VLOOKUP(Q1550,Gefährdungsstufen!$B$2:$G$20,6,FALSE),"")</f>
        <v>stark gefährdet</v>
      </c>
      <c r="S1550" s="33" t="str">
        <f t="shared" si="147"/>
        <v>Landolt Elias (1991): Gefährdung der Farn- und Blütenpflanzen in der Schweiz</v>
      </c>
      <c r="T1550" s="3" t="s">
        <v>5</v>
      </c>
      <c r="U1550" s="3" t="s">
        <v>5</v>
      </c>
      <c r="V1550" s="11" t="str">
        <f>IF(U1550&lt;&gt;"",VLOOKUP(U1550,Gefährdungsstufen!$B$2:$G$20,6,FALSE),"")</f>
        <v>stark gefährdet</v>
      </c>
      <c r="W1550" s="33" t="str">
        <f t="shared" si="148"/>
        <v>Landolt Elias (1991): Gefährdung der Farn- und Blütenpflanzen in der Schweiz</v>
      </c>
      <c r="X1550" s="3">
        <v>7</v>
      </c>
      <c r="Y1550" s="3" t="s">
        <v>8</v>
      </c>
      <c r="Z1550" s="3" t="s">
        <v>2</v>
      </c>
      <c r="AA1550" s="3">
        <v>3</v>
      </c>
      <c r="AB1550" s="3">
        <v>4</v>
      </c>
      <c r="AC1550" s="3">
        <v>2</v>
      </c>
      <c r="AD1550" s="3">
        <v>3</v>
      </c>
      <c r="AE1550" s="3" t="s">
        <v>7</v>
      </c>
      <c r="AF1550" s="3" t="str">
        <f>IF(AE1550&lt;&gt;"",VLOOKUP(AE1550,legende!$A$3:$C$6,2,FALSE),"")</f>
        <v>gross</v>
      </c>
      <c r="AG1550" s="71">
        <f>IF(AE1550&lt;&gt;"",VLOOKUP(AE1550,legende!$A$3:$C$6,3,FALSE),"")</f>
        <v>0</v>
      </c>
      <c r="AH1550" s="3" t="s">
        <v>6</v>
      </c>
      <c r="AI1550" s="3" t="str">
        <f>IF(AH1550&lt;&gt;"",VLOOKUP(AH1550,legende!$F$3:$H$6,3,FALSE),"")</f>
        <v>klein: &lt;1/4</v>
      </c>
      <c r="AJ1550" s="71">
        <f>IF(AH1550&lt;&gt;"",VLOOKUP(AH1550,legende!$F$3:$H$6,2,FALSE),"")</f>
        <v>0</v>
      </c>
      <c r="AK1550" s="3" t="s">
        <v>5</v>
      </c>
      <c r="AL1550" s="3" t="s">
        <v>5</v>
      </c>
      <c r="AM1550" s="11" t="str">
        <f>IF(AL1550&lt;&gt;"",VLOOKUP(AL1550,Gefährdungsstufen!$B$2:$G$20,6,FALSE),"")</f>
        <v>stark gefährdet</v>
      </c>
      <c r="AN1550" s="71">
        <f>IF(AL1550&lt;&gt;"",VLOOKUP(AL1550,Gefährdungsstufen!$B$2:$G$20,3,FALSE),"")</f>
        <v>4</v>
      </c>
      <c r="AO1550" s="3"/>
      <c r="AP1550" s="11"/>
      <c r="AQ1550" s="11">
        <f t="shared" si="149"/>
        <v>4</v>
      </c>
      <c r="AR1550" s="3">
        <v>2</v>
      </c>
      <c r="AS1550" s="3">
        <v>2</v>
      </c>
      <c r="AV1550" s="2" t="s">
        <v>36</v>
      </c>
      <c r="AW1550" s="2" t="s">
        <v>35</v>
      </c>
      <c r="BB1550" s="2">
        <v>6</v>
      </c>
    </row>
    <row r="1551" spans="1:55" s="2" customFormat="1" ht="15" hidden="1" customHeight="1">
      <c r="A1551" s="24" t="s">
        <v>26859</v>
      </c>
      <c r="B1551" s="5" t="s">
        <v>26048</v>
      </c>
      <c r="C1551" s="16" t="s">
        <v>26049</v>
      </c>
      <c r="D1551" s="3" t="s">
        <v>1</v>
      </c>
      <c r="E1551" s="3" t="str">
        <f>IF(D1551&lt;&gt;"",VLOOKUP($D1551,Gefährdungsstufen!$B$2:$G$20,6,FALSE),"")</f>
        <v>potentiell gefährdet</v>
      </c>
      <c r="F1551" s="71">
        <f>IF(D1551&lt;&gt;"",VLOOKUP($D1551,Gefährdungsstufen!$B$2:$G$20,3,FALSE),"")</f>
        <v>0</v>
      </c>
      <c r="G1551" s="33" t="str">
        <f t="shared" si="144"/>
        <v>Landolt Elias (1991): Gefährdung der Farn- und Blütenpflanzen in der Schweiz</v>
      </c>
      <c r="H1551" s="3" t="s">
        <v>1</v>
      </c>
      <c r="I1551" s="3" t="str">
        <f>IF(H1551&lt;&gt;"",VLOOKUP($H1551,Gefährdungsstufen!$B$2:$G$20,6,FALSE),"")</f>
        <v>potentiell gefährdet</v>
      </c>
      <c r="J1551" s="71">
        <f>IF(H1551&lt;&gt;"",VLOOKUP($H1551,Gefährdungsstufen!$B$2:$G$20,3,FALSE),"")</f>
        <v>0</v>
      </c>
      <c r="K1551" s="33" t="str">
        <f t="shared" si="145"/>
        <v>Landolt Elias (1991): Gefährdung der Farn- und Blütenpflanzen in der Schweiz</v>
      </c>
      <c r="L1551" s="3" t="s">
        <v>9</v>
      </c>
      <c r="M1551" s="3" t="s">
        <v>9</v>
      </c>
      <c r="N1551" s="11" t="str">
        <f>IF(M1551&lt;&gt;"",VLOOKUP(M1551,Gefährdungsstufen!$B$2:$G$20,6,FALSE),"")</f>
        <v>vom Aussterben bedroht</v>
      </c>
      <c r="O1551" s="33" t="str">
        <f t="shared" si="146"/>
        <v>Landolt Elias (1991): Gefährdung der Farn- und Blütenpflanzen in der Schweiz</v>
      </c>
      <c r="P1551" s="3" t="s">
        <v>5</v>
      </c>
      <c r="Q1551" s="3" t="s">
        <v>5</v>
      </c>
      <c r="R1551" s="11" t="str">
        <f>IF(Q1551&lt;&gt;"",VLOOKUP(Q1551,Gefährdungsstufen!$B$2:$G$20,6,FALSE),"")</f>
        <v>stark gefährdet</v>
      </c>
      <c r="S1551" s="33" t="str">
        <f t="shared" si="147"/>
        <v>Landolt Elias (1991): Gefährdung der Farn- und Blütenpflanzen in der Schweiz</v>
      </c>
      <c r="T1551" s="3" t="s">
        <v>9</v>
      </c>
      <c r="U1551" s="3" t="s">
        <v>9</v>
      </c>
      <c r="V1551" s="11" t="str">
        <f>IF(U1551&lt;&gt;"",VLOOKUP(U1551,Gefährdungsstufen!$B$2:$G$20,6,FALSE),"")</f>
        <v>vom Aussterben bedroht</v>
      </c>
      <c r="W1551" s="33" t="str">
        <f t="shared" si="148"/>
        <v>Landolt Elias (1991): Gefährdung der Farn- und Blütenpflanzen in der Schweiz</v>
      </c>
      <c r="X1551" s="3">
        <v>6</v>
      </c>
      <c r="Y1551" s="3" t="s">
        <v>8</v>
      </c>
      <c r="Z1551" s="3" t="s">
        <v>2</v>
      </c>
      <c r="AA1551" s="3">
        <v>4</v>
      </c>
      <c r="AB1551" s="3">
        <v>5</v>
      </c>
      <c r="AC1551" s="3">
        <v>3</v>
      </c>
      <c r="AD1551" s="3">
        <v>3</v>
      </c>
      <c r="AE1551" s="3" t="s">
        <v>7</v>
      </c>
      <c r="AF1551" s="3" t="str">
        <f>IF(AE1551&lt;&gt;"",VLOOKUP(AE1551,legende!$A$3:$C$6,2,FALSE),"")</f>
        <v>gross</v>
      </c>
      <c r="AG1551" s="71">
        <f>IF(AE1551&lt;&gt;"",VLOOKUP(AE1551,legende!$A$3:$C$6,3,FALSE),"")</f>
        <v>0</v>
      </c>
      <c r="AH1551" s="3" t="s">
        <v>6</v>
      </c>
      <c r="AI1551" s="3" t="str">
        <f>IF(AH1551&lt;&gt;"",VLOOKUP(AH1551,legende!$F$3:$H$6,3,FALSE),"")</f>
        <v>klein: &lt;1/4</v>
      </c>
      <c r="AJ1551" s="71">
        <f>IF(AH1551&lt;&gt;"",VLOOKUP(AH1551,legende!$F$3:$H$6,2,FALSE),"")</f>
        <v>0</v>
      </c>
      <c r="AK1551" s="3" t="s">
        <v>9</v>
      </c>
      <c r="AL1551" s="3" t="s">
        <v>9</v>
      </c>
      <c r="AM1551" s="11" t="str">
        <f>IF(AL1551&lt;&gt;"",VLOOKUP(AL1551,Gefährdungsstufen!$B$2:$G$20,6,FALSE),"")</f>
        <v>vom Aussterben bedroht</v>
      </c>
      <c r="AN1551" s="71">
        <f>IF(AL1551&lt;&gt;"",VLOOKUP(AL1551,Gefährdungsstufen!$B$2:$G$20,3,FALSE),"")</f>
        <v>5</v>
      </c>
      <c r="AO1551" s="3"/>
      <c r="AP1551" s="11"/>
      <c r="AQ1551" s="11">
        <f t="shared" si="149"/>
        <v>5</v>
      </c>
      <c r="AR1551" s="3">
        <v>3</v>
      </c>
      <c r="AS1551" s="3">
        <v>3</v>
      </c>
      <c r="AV1551" s="2" t="s">
        <v>36</v>
      </c>
      <c r="AW1551" s="2" t="s">
        <v>35</v>
      </c>
    </row>
    <row r="1552" spans="1:55" s="2" customFormat="1" ht="15" hidden="1" customHeight="1">
      <c r="A1552" s="24" t="s">
        <v>26859</v>
      </c>
      <c r="B1552" s="5" t="s">
        <v>17783</v>
      </c>
      <c r="C1552" s="16" t="s">
        <v>17784</v>
      </c>
      <c r="D1552" s="3" t="s">
        <v>1</v>
      </c>
      <c r="E1552" s="3" t="str">
        <f>IF(D1552&lt;&gt;"",VLOOKUP($D1552,Gefährdungsstufen!$B$2:$G$20,6,FALSE),"")</f>
        <v>potentiell gefährdet</v>
      </c>
      <c r="F1552" s="71">
        <f>IF(D1552&lt;&gt;"",VLOOKUP($D1552,Gefährdungsstufen!$B$2:$G$20,3,FALSE),"")</f>
        <v>0</v>
      </c>
      <c r="G1552" s="33" t="str">
        <f t="shared" si="144"/>
        <v>Landolt Elias (1991): Gefährdung der Farn- und Blütenpflanzen in der Schweiz</v>
      </c>
      <c r="H1552" s="3" t="s">
        <v>1</v>
      </c>
      <c r="I1552" s="3" t="str">
        <f>IF(H1552&lt;&gt;"",VLOOKUP($H1552,Gefährdungsstufen!$B$2:$G$20,6,FALSE),"")</f>
        <v>potentiell gefährdet</v>
      </c>
      <c r="J1552" s="71">
        <f>IF(H1552&lt;&gt;"",VLOOKUP($H1552,Gefährdungsstufen!$B$2:$G$20,3,FALSE),"")</f>
        <v>0</v>
      </c>
      <c r="K1552" s="33" t="str">
        <f t="shared" si="145"/>
        <v>Landolt Elias (1991): Gefährdung der Farn- und Blütenpflanzen in der Schweiz</v>
      </c>
      <c r="L1552" s="3" t="s">
        <v>8</v>
      </c>
      <c r="M1552" s="3"/>
      <c r="N1552" s="11" t="str">
        <f>IF(M1552&lt;&gt;"",VLOOKUP(M1552,Gefährdungsstufen!$B$2:$G$20,6,FALSE),"")</f>
        <v/>
      </c>
      <c r="O1552" s="33" t="str">
        <f t="shared" si="146"/>
        <v/>
      </c>
      <c r="P1552" s="3" t="s">
        <v>8</v>
      </c>
      <c r="Q1552" s="3"/>
      <c r="R1552" s="11" t="str">
        <f>IF(Q1552&lt;&gt;"",VLOOKUP(Q1552,Gefährdungsstufen!$B$2:$G$20,6,FALSE),"")</f>
        <v/>
      </c>
      <c r="S1552" s="33" t="str">
        <f t="shared" si="147"/>
        <v/>
      </c>
      <c r="T1552" s="3" t="s">
        <v>9</v>
      </c>
      <c r="U1552" s="3" t="s">
        <v>9</v>
      </c>
      <c r="V1552" s="11" t="str">
        <f>IF(U1552&lt;&gt;"",VLOOKUP(U1552,Gefährdungsstufen!$B$2:$G$20,6,FALSE),"")</f>
        <v>vom Aussterben bedroht</v>
      </c>
      <c r="W1552" s="33" t="str">
        <f t="shared" si="148"/>
        <v>Landolt Elias (1991): Gefährdung der Farn- und Blütenpflanzen in der Schweiz</v>
      </c>
      <c r="X1552" s="3">
        <v>2</v>
      </c>
      <c r="Y1552" s="3" t="s">
        <v>8</v>
      </c>
      <c r="Z1552" s="3" t="s">
        <v>13</v>
      </c>
      <c r="AA1552" s="3">
        <v>3</v>
      </c>
      <c r="AB1552" s="3">
        <v>3</v>
      </c>
      <c r="AC1552" s="3">
        <v>3</v>
      </c>
      <c r="AD1552" s="3">
        <v>99</v>
      </c>
      <c r="AE1552" s="3" t="s">
        <v>7</v>
      </c>
      <c r="AF1552" s="3" t="str">
        <f>IF(AE1552&lt;&gt;"",VLOOKUP(AE1552,legende!$A$3:$C$6,2,FALSE),"")</f>
        <v>gross</v>
      </c>
      <c r="AG1552" s="71">
        <f>IF(AE1552&lt;&gt;"",VLOOKUP(AE1552,legende!$A$3:$C$6,3,FALSE),"")</f>
        <v>0</v>
      </c>
      <c r="AH1552" s="3" t="s">
        <v>6</v>
      </c>
      <c r="AI1552" s="3" t="str">
        <f>IF(AH1552&lt;&gt;"",VLOOKUP(AH1552,legende!$F$3:$H$6,3,FALSE),"")</f>
        <v>klein: &lt;1/4</v>
      </c>
      <c r="AJ1552" s="71">
        <f>IF(AH1552&lt;&gt;"",VLOOKUP(AH1552,legende!$F$3:$H$6,2,FALSE),"")</f>
        <v>0</v>
      </c>
      <c r="AK1552" s="3" t="s">
        <v>45</v>
      </c>
      <c r="AL1552" s="3" t="s">
        <v>45</v>
      </c>
      <c r="AM1552" s="11" t="str">
        <f>IF(AL1552&lt;&gt;"",VLOOKUP(AL1552,Gefährdungsstufen!$B$2:$G$20,6,FALSE),"")</f>
        <v>gefährdet</v>
      </c>
      <c r="AN1552" s="71">
        <f>IF(AL1552&lt;&gt;"",VLOOKUP(AL1552,Gefährdungsstufen!$B$2:$G$20,3,FALSE),"")</f>
        <v>3</v>
      </c>
      <c r="AO1552" s="3"/>
      <c r="AP1552" s="11"/>
      <c r="AQ1552" s="11">
        <f t="shared" si="149"/>
        <v>3</v>
      </c>
      <c r="AR1552" s="3">
        <v>1</v>
      </c>
      <c r="AS1552" s="3">
        <v>1</v>
      </c>
      <c r="AU1552" s="2">
        <v>2</v>
      </c>
    </row>
    <row r="1553" spans="1:54" s="2" customFormat="1" ht="15" hidden="1" customHeight="1">
      <c r="A1553" s="24" t="s">
        <v>26859</v>
      </c>
      <c r="B1553" s="5" t="s">
        <v>25485</v>
      </c>
      <c r="C1553" s="16" t="s">
        <v>25486</v>
      </c>
      <c r="D1553" s="3" t="s">
        <v>1</v>
      </c>
      <c r="E1553" s="3" t="str">
        <f>IF(D1553&lt;&gt;"",VLOOKUP($D1553,Gefährdungsstufen!$B$2:$G$20,6,FALSE),"")</f>
        <v>potentiell gefährdet</v>
      </c>
      <c r="F1553" s="71">
        <f>IF(D1553&lt;&gt;"",VLOOKUP($D1553,Gefährdungsstufen!$B$2:$G$20,3,FALSE),"")</f>
        <v>0</v>
      </c>
      <c r="G1553" s="33" t="str">
        <f t="shared" si="144"/>
        <v>Landolt Elias (1991): Gefährdung der Farn- und Blütenpflanzen in der Schweiz</v>
      </c>
      <c r="H1553" s="3" t="s">
        <v>1</v>
      </c>
      <c r="I1553" s="3" t="str">
        <f>IF(H1553&lt;&gt;"",VLOOKUP($H1553,Gefährdungsstufen!$B$2:$G$20,6,FALSE),"")</f>
        <v>potentiell gefährdet</v>
      </c>
      <c r="J1553" s="71">
        <f>IF(H1553&lt;&gt;"",VLOOKUP($H1553,Gefährdungsstufen!$B$2:$G$20,3,FALSE),"")</f>
        <v>0</v>
      </c>
      <c r="K1553" s="33" t="str">
        <f t="shared" si="145"/>
        <v>Landolt Elias (1991): Gefährdung der Farn- und Blütenpflanzen in der Schweiz</v>
      </c>
      <c r="L1553" s="3" t="s">
        <v>1</v>
      </c>
      <c r="M1553" s="3" t="s">
        <v>1</v>
      </c>
      <c r="N1553" s="11" t="str">
        <f>IF(M1553&lt;&gt;"",VLOOKUP(M1553,Gefährdungsstufen!$B$2:$G$20,6,FALSE),"")</f>
        <v>potentiell gefährdet</v>
      </c>
      <c r="O1553" s="33" t="str">
        <f t="shared" si="146"/>
        <v>Landolt Elias (1991): Gefährdung der Farn- und Blütenpflanzen in der Schweiz</v>
      </c>
      <c r="P1553" s="3" t="s">
        <v>1</v>
      </c>
      <c r="Q1553" s="3" t="s">
        <v>1</v>
      </c>
      <c r="R1553" s="11" t="str">
        <f>IF(Q1553&lt;&gt;"",VLOOKUP(Q1553,Gefährdungsstufen!$B$2:$G$20,6,FALSE),"")</f>
        <v>potentiell gefährdet</v>
      </c>
      <c r="S1553" s="33" t="str">
        <f t="shared" si="147"/>
        <v>Landolt Elias (1991): Gefährdung der Farn- und Blütenpflanzen in der Schweiz</v>
      </c>
      <c r="T1553" s="3" t="s">
        <v>1</v>
      </c>
      <c r="U1553" s="3" t="s">
        <v>1</v>
      </c>
      <c r="V1553" s="11" t="str">
        <f>IF(U1553&lt;&gt;"",VLOOKUP(U1553,Gefährdungsstufen!$B$2:$G$20,6,FALSE),"")</f>
        <v>potentiell gefährdet</v>
      </c>
      <c r="W1553" s="33" t="str">
        <f t="shared" si="148"/>
        <v>Landolt Elias (1991): Gefährdung der Farn- und Blütenpflanzen in der Schweiz</v>
      </c>
      <c r="X1553" s="3">
        <v>7</v>
      </c>
      <c r="Y1553" s="3" t="s">
        <v>8</v>
      </c>
      <c r="Z1553" s="3" t="s">
        <v>2</v>
      </c>
      <c r="AA1553" s="3">
        <v>5</v>
      </c>
      <c r="AB1553" s="3">
        <v>7</v>
      </c>
      <c r="AC1553" s="3">
        <v>5</v>
      </c>
      <c r="AD1553" s="3">
        <v>3</v>
      </c>
      <c r="AE1553" s="3"/>
      <c r="AF1553" s="3" t="str">
        <f>IF(AE1553&lt;&gt;"",VLOOKUP(AE1553,legende!$A$3:$C$6,2,FALSE),"")</f>
        <v/>
      </c>
      <c r="AG1553" s="71" t="str">
        <f>IF(AE1553&lt;&gt;"",VLOOKUP(AE1553,legende!$A$3:$C$6,3,FALSE),"")</f>
        <v/>
      </c>
      <c r="AH1553" s="3"/>
      <c r="AI1553" s="3" t="str">
        <f>IF(AH1553&lt;&gt;"",VLOOKUP(AH1553,legende!$F$3:$H$6,3,FALSE),"")</f>
        <v/>
      </c>
      <c r="AJ1553" s="71" t="str">
        <f>IF(AH1553&lt;&gt;"",VLOOKUP(AH1553,legende!$F$3:$H$6,2,FALSE),"")</f>
        <v/>
      </c>
      <c r="AK1553" s="3" t="s">
        <v>1</v>
      </c>
      <c r="AL1553" s="3" t="s">
        <v>1</v>
      </c>
      <c r="AM1553" s="11" t="str">
        <f>IF(AL1553&lt;&gt;"",VLOOKUP(AL1553,Gefährdungsstufen!$B$2:$G$20,6,FALSE),"")</f>
        <v>potentiell gefährdet</v>
      </c>
      <c r="AN1553" s="71">
        <f>IF(AL1553&lt;&gt;"",VLOOKUP(AL1553,Gefährdungsstufen!$B$2:$G$20,3,FALSE),"")</f>
        <v>0</v>
      </c>
      <c r="AO1553" s="3"/>
      <c r="AP1553" s="11" t="s">
        <v>26922</v>
      </c>
      <c r="AQ1553" s="11" t="e">
        <f t="shared" si="149"/>
        <v>#VALUE!</v>
      </c>
      <c r="AR1553" s="3">
        <v>0</v>
      </c>
      <c r="AS1553" s="3" t="s">
        <v>0</v>
      </c>
      <c r="AV1553" s="2" t="s">
        <v>36</v>
      </c>
      <c r="AW1553" s="2" t="s">
        <v>35</v>
      </c>
      <c r="BB1553" s="2">
        <v>6</v>
      </c>
    </row>
    <row r="1554" spans="1:54" s="2" customFormat="1" ht="15" hidden="1" customHeight="1">
      <c r="A1554" s="24" t="s">
        <v>26859</v>
      </c>
      <c r="B1554" s="5" t="s">
        <v>14159</v>
      </c>
      <c r="C1554" s="16" t="s">
        <v>14160</v>
      </c>
      <c r="D1554" s="3" t="s">
        <v>1</v>
      </c>
      <c r="E1554" s="3" t="str">
        <f>IF(D1554&lt;&gt;"",VLOOKUP($D1554,Gefährdungsstufen!$B$2:$G$20,6,FALSE),"")</f>
        <v>potentiell gefährdet</v>
      </c>
      <c r="F1554" s="71">
        <f>IF(D1554&lt;&gt;"",VLOOKUP($D1554,Gefährdungsstufen!$B$2:$G$20,3,FALSE),"")</f>
        <v>0</v>
      </c>
      <c r="G1554" s="33" t="str">
        <f t="shared" si="144"/>
        <v>Landolt Elias (1991): Gefährdung der Farn- und Blütenpflanzen in der Schweiz</v>
      </c>
      <c r="H1554" s="3" t="s">
        <v>1</v>
      </c>
      <c r="I1554" s="3" t="str">
        <f>IF(H1554&lt;&gt;"",VLOOKUP($H1554,Gefährdungsstufen!$B$2:$G$20,6,FALSE),"")</f>
        <v>potentiell gefährdet</v>
      </c>
      <c r="J1554" s="71">
        <f>IF(H1554&lt;&gt;"",VLOOKUP($H1554,Gefährdungsstufen!$B$2:$G$20,3,FALSE),"")</f>
        <v>0</v>
      </c>
      <c r="K1554" s="33" t="str">
        <f t="shared" si="145"/>
        <v>Landolt Elias (1991): Gefährdung der Farn- und Blütenpflanzen in der Schweiz</v>
      </c>
      <c r="L1554" s="3" t="s">
        <v>1</v>
      </c>
      <c r="M1554" s="3" t="s">
        <v>1</v>
      </c>
      <c r="N1554" s="11" t="str">
        <f>IF(M1554&lt;&gt;"",VLOOKUP(M1554,Gefährdungsstufen!$B$2:$G$20,6,FALSE),"")</f>
        <v>potentiell gefährdet</v>
      </c>
      <c r="O1554" s="33" t="str">
        <f t="shared" si="146"/>
        <v>Landolt Elias (1991): Gefährdung der Farn- und Blütenpflanzen in der Schweiz</v>
      </c>
      <c r="P1554" s="3" t="s">
        <v>1</v>
      </c>
      <c r="Q1554" s="3" t="s">
        <v>1</v>
      </c>
      <c r="R1554" s="11" t="str">
        <f>IF(Q1554&lt;&gt;"",VLOOKUP(Q1554,Gefährdungsstufen!$B$2:$G$20,6,FALSE),"")</f>
        <v>potentiell gefährdet</v>
      </c>
      <c r="S1554" s="33" t="str">
        <f t="shared" si="147"/>
        <v>Landolt Elias (1991): Gefährdung der Farn- und Blütenpflanzen in der Schweiz</v>
      </c>
      <c r="T1554" s="3" t="s">
        <v>1</v>
      </c>
      <c r="U1554" s="3" t="s">
        <v>1</v>
      </c>
      <c r="V1554" s="11" t="str">
        <f>IF(U1554&lt;&gt;"",VLOOKUP(U1554,Gefährdungsstufen!$B$2:$G$20,6,FALSE),"")</f>
        <v>potentiell gefährdet</v>
      </c>
      <c r="W1554" s="33" t="str">
        <f t="shared" si="148"/>
        <v>Landolt Elias (1991): Gefährdung der Farn- und Blütenpflanzen in der Schweiz</v>
      </c>
      <c r="X1554" s="3">
        <v>8</v>
      </c>
      <c r="Y1554" s="3" t="s">
        <v>8</v>
      </c>
      <c r="Z1554" s="3" t="s">
        <v>2</v>
      </c>
      <c r="AA1554" s="3">
        <v>6</v>
      </c>
      <c r="AB1554" s="3">
        <v>5</v>
      </c>
      <c r="AC1554" s="3">
        <v>6</v>
      </c>
      <c r="AD1554" s="3">
        <v>6</v>
      </c>
      <c r="AE1554" s="3"/>
      <c r="AF1554" s="3" t="str">
        <f>IF(AE1554&lt;&gt;"",VLOOKUP(AE1554,legende!$A$3:$C$6,2,FALSE),"")</f>
        <v/>
      </c>
      <c r="AG1554" s="71" t="str">
        <f>IF(AE1554&lt;&gt;"",VLOOKUP(AE1554,legende!$A$3:$C$6,3,FALSE),"")</f>
        <v/>
      </c>
      <c r="AH1554" s="3"/>
      <c r="AI1554" s="3" t="str">
        <f>IF(AH1554&lt;&gt;"",VLOOKUP(AH1554,legende!$F$3:$H$6,3,FALSE),"")</f>
        <v/>
      </c>
      <c r="AJ1554" s="71" t="str">
        <f>IF(AH1554&lt;&gt;"",VLOOKUP(AH1554,legende!$F$3:$H$6,2,FALSE),"")</f>
        <v/>
      </c>
      <c r="AK1554" s="3" t="s">
        <v>1</v>
      </c>
      <c r="AL1554" s="3" t="s">
        <v>1</v>
      </c>
      <c r="AM1554" s="11" t="str">
        <f>IF(AL1554&lt;&gt;"",VLOOKUP(AL1554,Gefährdungsstufen!$B$2:$G$20,6,FALSE),"")</f>
        <v>potentiell gefährdet</v>
      </c>
      <c r="AN1554" s="71">
        <f>IF(AL1554&lt;&gt;"",VLOOKUP(AL1554,Gefährdungsstufen!$B$2:$G$20,3,FALSE),"")</f>
        <v>0</v>
      </c>
      <c r="AO1554" s="3"/>
      <c r="AP1554" s="11" t="s">
        <v>26922</v>
      </c>
      <c r="AQ1554" s="11" t="e">
        <f t="shared" si="149"/>
        <v>#VALUE!</v>
      </c>
      <c r="AR1554" s="3">
        <v>0</v>
      </c>
      <c r="AS1554" s="3" t="s">
        <v>0</v>
      </c>
      <c r="AX1554" s="2" t="s">
        <v>90</v>
      </c>
      <c r="AY1554" s="2" t="s">
        <v>72</v>
      </c>
    </row>
    <row r="1555" spans="1:54" s="2" customFormat="1" ht="15" hidden="1" customHeight="1">
      <c r="A1555" s="24" t="s">
        <v>26859</v>
      </c>
      <c r="B1555" s="5" t="s">
        <v>10727</v>
      </c>
      <c r="C1555" s="16" t="s">
        <v>10728</v>
      </c>
      <c r="D1555" s="3" t="s">
        <v>1</v>
      </c>
      <c r="E1555" s="3" t="str">
        <f>IF(D1555&lt;&gt;"",VLOOKUP($D1555,Gefährdungsstufen!$B$2:$G$20,6,FALSE),"")</f>
        <v>potentiell gefährdet</v>
      </c>
      <c r="F1555" s="71">
        <f>IF(D1555&lt;&gt;"",VLOOKUP($D1555,Gefährdungsstufen!$B$2:$G$20,3,FALSE),"")</f>
        <v>0</v>
      </c>
      <c r="G1555" s="33" t="str">
        <f t="shared" si="144"/>
        <v>Landolt Elias (1991): Gefährdung der Farn- und Blütenpflanzen in der Schweiz</v>
      </c>
      <c r="H1555" s="3" t="s">
        <v>5</v>
      </c>
      <c r="I1555" s="3" t="str">
        <f>IF(H1555&lt;&gt;"",VLOOKUP($H1555,Gefährdungsstufen!$B$2:$G$20,6,FALSE),"")</f>
        <v>stark gefährdet</v>
      </c>
      <c r="J1555" s="71">
        <f>IF(H1555&lt;&gt;"",VLOOKUP($H1555,Gefährdungsstufen!$B$2:$G$20,3,FALSE),"")</f>
        <v>4</v>
      </c>
      <c r="K1555" s="33" t="str">
        <f t="shared" si="145"/>
        <v>Landolt Elias (1991): Gefährdung der Farn- und Blütenpflanzen in der Schweiz</v>
      </c>
      <c r="L1555" s="3" t="s">
        <v>5</v>
      </c>
      <c r="M1555" s="3" t="s">
        <v>5</v>
      </c>
      <c r="N1555" s="11" t="str">
        <f>IF(M1555&lt;&gt;"",VLOOKUP(M1555,Gefährdungsstufen!$B$2:$G$20,6,FALSE),"")</f>
        <v>stark gefährdet</v>
      </c>
      <c r="O1555" s="33" t="str">
        <f t="shared" si="146"/>
        <v>Landolt Elias (1991): Gefährdung der Farn- und Blütenpflanzen in der Schweiz</v>
      </c>
      <c r="P1555" s="3" t="s">
        <v>5</v>
      </c>
      <c r="Q1555" s="3" t="s">
        <v>5</v>
      </c>
      <c r="R1555" s="11" t="str">
        <f>IF(Q1555&lt;&gt;"",VLOOKUP(Q1555,Gefährdungsstufen!$B$2:$G$20,6,FALSE),"")</f>
        <v>stark gefährdet</v>
      </c>
      <c r="S1555" s="33" t="str">
        <f t="shared" si="147"/>
        <v>Landolt Elias (1991): Gefährdung der Farn- und Blütenpflanzen in der Schweiz</v>
      </c>
      <c r="T1555" s="3" t="s">
        <v>5</v>
      </c>
      <c r="U1555" s="3" t="s">
        <v>5</v>
      </c>
      <c r="V1555" s="11" t="str">
        <f>IF(U1555&lt;&gt;"",VLOOKUP(U1555,Gefährdungsstufen!$B$2:$G$20,6,FALSE),"")</f>
        <v>stark gefährdet</v>
      </c>
      <c r="W1555" s="33" t="str">
        <f t="shared" si="148"/>
        <v>Landolt Elias (1991): Gefährdung der Farn- und Blütenpflanzen in der Schweiz</v>
      </c>
      <c r="X1555" s="3">
        <v>6</v>
      </c>
      <c r="Y1555" s="3" t="s">
        <v>8</v>
      </c>
      <c r="Z1555" s="3" t="s">
        <v>2</v>
      </c>
      <c r="AA1555" s="3">
        <v>2</v>
      </c>
      <c r="AB1555" s="3">
        <v>3</v>
      </c>
      <c r="AC1555" s="3">
        <v>2</v>
      </c>
      <c r="AD1555" s="3">
        <v>2</v>
      </c>
      <c r="AE1555" s="3" t="s">
        <v>7</v>
      </c>
      <c r="AF1555" s="3" t="str">
        <f>IF(AE1555&lt;&gt;"",VLOOKUP(AE1555,legende!$A$3:$C$6,2,FALSE),"")</f>
        <v>gross</v>
      </c>
      <c r="AG1555" s="71">
        <f>IF(AE1555&lt;&gt;"",VLOOKUP(AE1555,legende!$A$3:$C$6,3,FALSE),"")</f>
        <v>0</v>
      </c>
      <c r="AH1555" s="3" t="s">
        <v>6</v>
      </c>
      <c r="AI1555" s="3" t="str">
        <f>IF(AH1555&lt;&gt;"",VLOOKUP(AH1555,legende!$F$3:$H$6,3,FALSE),"")</f>
        <v>klein: &lt;1/4</v>
      </c>
      <c r="AJ1555" s="71">
        <f>IF(AH1555&lt;&gt;"",VLOOKUP(AH1555,legende!$F$3:$H$6,2,FALSE),"")</f>
        <v>0</v>
      </c>
      <c r="AK1555" s="3" t="s">
        <v>9</v>
      </c>
      <c r="AL1555" s="3" t="s">
        <v>9</v>
      </c>
      <c r="AM1555" s="11" t="str">
        <f>IF(AL1555&lt;&gt;"",VLOOKUP(AL1555,Gefährdungsstufen!$B$2:$G$20,6,FALSE),"")</f>
        <v>vom Aussterben bedroht</v>
      </c>
      <c r="AN1555" s="71">
        <f>IF(AL1555&lt;&gt;"",VLOOKUP(AL1555,Gefährdungsstufen!$B$2:$G$20,3,FALSE),"")</f>
        <v>5</v>
      </c>
      <c r="AO1555" s="3"/>
      <c r="AP1555" s="11"/>
      <c r="AQ1555" s="11">
        <f t="shared" si="149"/>
        <v>9</v>
      </c>
      <c r="AR1555" s="3">
        <v>6</v>
      </c>
      <c r="AS1555" s="3">
        <v>6</v>
      </c>
      <c r="AU1555" s="2">
        <v>2</v>
      </c>
      <c r="AV1555" s="2" t="s">
        <v>36</v>
      </c>
      <c r="AW1555" s="2" t="s">
        <v>35</v>
      </c>
    </row>
    <row r="1556" spans="1:54" s="2" customFormat="1" ht="15" hidden="1" customHeight="1">
      <c r="A1556" s="24" t="s">
        <v>26859</v>
      </c>
      <c r="B1556" s="5" t="s">
        <v>11989</v>
      </c>
      <c r="C1556" s="16" t="s">
        <v>11990</v>
      </c>
      <c r="D1556" s="3" t="s">
        <v>1</v>
      </c>
      <c r="E1556" s="3" t="str">
        <f>IF(D1556&lt;&gt;"",VLOOKUP($D1556,Gefährdungsstufen!$B$2:$G$20,6,FALSE),"")</f>
        <v>potentiell gefährdet</v>
      </c>
      <c r="F1556" s="71">
        <f>IF(D1556&lt;&gt;"",VLOOKUP($D1556,Gefährdungsstufen!$B$2:$G$20,3,FALSE),"")</f>
        <v>0</v>
      </c>
      <c r="G1556" s="33" t="str">
        <f t="shared" si="144"/>
        <v>Landolt Elias (1991): Gefährdung der Farn- und Blütenpflanzen in der Schweiz</v>
      </c>
      <c r="H1556" s="3" t="s">
        <v>1</v>
      </c>
      <c r="I1556" s="3" t="str">
        <f>IF(H1556&lt;&gt;"",VLOOKUP($H1556,Gefährdungsstufen!$B$2:$G$20,6,FALSE),"")</f>
        <v>potentiell gefährdet</v>
      </c>
      <c r="J1556" s="71">
        <f>IF(H1556&lt;&gt;"",VLOOKUP($H1556,Gefährdungsstufen!$B$2:$G$20,3,FALSE),"")</f>
        <v>0</v>
      </c>
      <c r="K1556" s="33" t="str">
        <f t="shared" si="145"/>
        <v>Landolt Elias (1991): Gefährdung der Farn- und Blütenpflanzen in der Schweiz</v>
      </c>
      <c r="L1556" s="3" t="s">
        <v>1</v>
      </c>
      <c r="M1556" s="3" t="s">
        <v>1</v>
      </c>
      <c r="N1556" s="11" t="str">
        <f>IF(M1556&lt;&gt;"",VLOOKUP(M1556,Gefährdungsstufen!$B$2:$G$20,6,FALSE),"")</f>
        <v>potentiell gefährdet</v>
      </c>
      <c r="O1556" s="33" t="str">
        <f t="shared" si="146"/>
        <v>Landolt Elias (1991): Gefährdung der Farn- und Blütenpflanzen in der Schweiz</v>
      </c>
      <c r="P1556" s="3" t="s">
        <v>1</v>
      </c>
      <c r="Q1556" s="3" t="s">
        <v>1</v>
      </c>
      <c r="R1556" s="11" t="str">
        <f>IF(Q1556&lt;&gt;"",VLOOKUP(Q1556,Gefährdungsstufen!$B$2:$G$20,6,FALSE),"")</f>
        <v>potentiell gefährdet</v>
      </c>
      <c r="S1556" s="33" t="str">
        <f t="shared" si="147"/>
        <v>Landolt Elias (1991): Gefährdung der Farn- und Blütenpflanzen in der Schweiz</v>
      </c>
      <c r="T1556" s="3" t="s">
        <v>1</v>
      </c>
      <c r="U1556" s="3" t="s">
        <v>1</v>
      </c>
      <c r="V1556" s="11" t="str">
        <f>IF(U1556&lt;&gt;"",VLOOKUP(U1556,Gefährdungsstufen!$B$2:$G$20,6,FALSE),"")</f>
        <v>potentiell gefährdet</v>
      </c>
      <c r="W1556" s="33" t="str">
        <f t="shared" si="148"/>
        <v>Landolt Elias (1991): Gefährdung der Farn- und Blütenpflanzen in der Schweiz</v>
      </c>
      <c r="X1556" s="3">
        <v>7</v>
      </c>
      <c r="Y1556" s="3" t="s">
        <v>18</v>
      </c>
      <c r="Z1556" s="3" t="s">
        <v>2</v>
      </c>
      <c r="AA1556" s="3">
        <v>5</v>
      </c>
      <c r="AB1556" s="3">
        <v>4</v>
      </c>
      <c r="AC1556" s="3">
        <v>5</v>
      </c>
      <c r="AD1556" s="3">
        <v>6</v>
      </c>
      <c r="AE1556" s="3"/>
      <c r="AF1556" s="3" t="str">
        <f>IF(AE1556&lt;&gt;"",VLOOKUP(AE1556,legende!$A$3:$C$6,2,FALSE),"")</f>
        <v/>
      </c>
      <c r="AG1556" s="71" t="str">
        <f>IF(AE1556&lt;&gt;"",VLOOKUP(AE1556,legende!$A$3:$C$6,3,FALSE),"")</f>
        <v/>
      </c>
      <c r="AH1556" s="3"/>
      <c r="AI1556" s="3" t="str">
        <f>IF(AH1556&lt;&gt;"",VLOOKUP(AH1556,legende!$F$3:$H$6,3,FALSE),"")</f>
        <v/>
      </c>
      <c r="AJ1556" s="71" t="str">
        <f>IF(AH1556&lt;&gt;"",VLOOKUP(AH1556,legende!$F$3:$H$6,2,FALSE),"")</f>
        <v/>
      </c>
      <c r="AK1556" s="3" t="s">
        <v>1</v>
      </c>
      <c r="AL1556" s="3" t="s">
        <v>1</v>
      </c>
      <c r="AM1556" s="11" t="str">
        <f>IF(AL1556&lt;&gt;"",VLOOKUP(AL1556,Gefährdungsstufen!$B$2:$G$20,6,FALSE),"")</f>
        <v>potentiell gefährdet</v>
      </c>
      <c r="AN1556" s="71">
        <f>IF(AL1556&lt;&gt;"",VLOOKUP(AL1556,Gefährdungsstufen!$B$2:$G$20,3,FALSE),"")</f>
        <v>0</v>
      </c>
      <c r="AO1556" s="3"/>
      <c r="AP1556" s="11" t="s">
        <v>26922</v>
      </c>
      <c r="AQ1556" s="11" t="e">
        <f t="shared" si="149"/>
        <v>#VALUE!</v>
      </c>
      <c r="AR1556" s="3">
        <v>0</v>
      </c>
      <c r="AS1556" s="3" t="s">
        <v>0</v>
      </c>
      <c r="BB1556" s="2">
        <v>6</v>
      </c>
    </row>
    <row r="1557" spans="1:54" s="2" customFormat="1" ht="15" hidden="1" customHeight="1">
      <c r="A1557" s="24" t="s">
        <v>26859</v>
      </c>
      <c r="B1557" s="5" t="s">
        <v>9735</v>
      </c>
      <c r="C1557" s="16" t="s">
        <v>9736</v>
      </c>
      <c r="D1557" s="3"/>
      <c r="E1557" s="3" t="str">
        <f>IF(D1557&lt;&gt;"",VLOOKUP($D1557,Gefährdungsstufen!$B$2:$G$20,6,FALSE),"")</f>
        <v/>
      </c>
      <c r="F1557" s="71" t="str">
        <f>IF(D1557&lt;&gt;"",VLOOKUP($D1557,Gefährdungsstufen!$B$2:$G$20,3,FALSE),"")</f>
        <v/>
      </c>
      <c r="G1557" s="33" t="str">
        <f t="shared" si="144"/>
        <v/>
      </c>
      <c r="H1557" s="3"/>
      <c r="I1557" s="3" t="str">
        <f>IF(H1557&lt;&gt;"",VLOOKUP($H1557,Gefährdungsstufen!$B$2:$G$20,6,FALSE),"")</f>
        <v/>
      </c>
      <c r="J1557" s="71" t="str">
        <f>IF(H1557&lt;&gt;"",VLOOKUP($H1557,Gefährdungsstufen!$B$2:$G$20,3,FALSE),"")</f>
        <v/>
      </c>
      <c r="K1557" s="33" t="str">
        <f t="shared" si="145"/>
        <v/>
      </c>
      <c r="L1557" s="3"/>
      <c r="M1557" s="3"/>
      <c r="N1557" s="11" t="str">
        <f>IF(M1557&lt;&gt;"",VLOOKUP(M1557,Gefährdungsstufen!$B$2:$G$20,6,FALSE),"")</f>
        <v/>
      </c>
      <c r="O1557" s="33" t="str">
        <f t="shared" si="146"/>
        <v/>
      </c>
      <c r="P1557" s="3"/>
      <c r="Q1557" s="3"/>
      <c r="R1557" s="11" t="str">
        <f>IF(Q1557&lt;&gt;"",VLOOKUP(Q1557,Gefährdungsstufen!$B$2:$G$20,6,FALSE),"")</f>
        <v/>
      </c>
      <c r="S1557" s="33" t="str">
        <f t="shared" si="147"/>
        <v/>
      </c>
      <c r="T1557" s="3"/>
      <c r="U1557" s="3"/>
      <c r="V1557" s="11" t="str">
        <f>IF(U1557&lt;&gt;"",VLOOKUP(U1557,Gefährdungsstufen!$B$2:$G$20,6,FALSE),"")</f>
        <v/>
      </c>
      <c r="W1557" s="33" t="str">
        <f t="shared" si="148"/>
        <v/>
      </c>
      <c r="X1557" s="3"/>
      <c r="Y1557" s="3"/>
      <c r="Z1557" s="3" t="s">
        <v>2</v>
      </c>
      <c r="AA1557" s="3">
        <v>4</v>
      </c>
      <c r="AB1557" s="3">
        <v>4</v>
      </c>
      <c r="AC1557" s="3">
        <v>4</v>
      </c>
      <c r="AD1557" s="3">
        <v>5</v>
      </c>
      <c r="AE1557" s="3" t="s">
        <v>7</v>
      </c>
      <c r="AF1557" s="3" t="str">
        <f>IF(AE1557&lt;&gt;"",VLOOKUP(AE1557,legende!$A$3:$C$6,2,FALSE),"")</f>
        <v>gross</v>
      </c>
      <c r="AG1557" s="71">
        <f>IF(AE1557&lt;&gt;"",VLOOKUP(AE1557,legende!$A$3:$C$6,3,FALSE),"")</f>
        <v>0</v>
      </c>
      <c r="AH1557" s="3" t="s">
        <v>6</v>
      </c>
      <c r="AI1557" s="3" t="str">
        <f>IF(AH1557&lt;&gt;"",VLOOKUP(AH1557,legende!$F$3:$H$6,3,FALSE),"")</f>
        <v>klein: &lt;1/4</v>
      </c>
      <c r="AJ1557" s="71">
        <f>IF(AH1557&lt;&gt;"",VLOOKUP(AH1557,legende!$F$3:$H$6,2,FALSE),"")</f>
        <v>0</v>
      </c>
      <c r="AK1557" s="3" t="s">
        <v>1</v>
      </c>
      <c r="AL1557" s="3" t="s">
        <v>1</v>
      </c>
      <c r="AM1557" s="11" t="str">
        <f>IF(AL1557&lt;&gt;"",VLOOKUP(AL1557,Gefährdungsstufen!$B$2:$G$20,6,FALSE),"")</f>
        <v>potentiell gefährdet</v>
      </c>
      <c r="AN1557" s="71">
        <f>IF(AL1557&lt;&gt;"",VLOOKUP(AL1557,Gefährdungsstufen!$B$2:$G$20,3,FALSE),"")</f>
        <v>0</v>
      </c>
      <c r="AO1557" s="3"/>
      <c r="AP1557" s="11" t="s">
        <v>26922</v>
      </c>
      <c r="AQ1557" s="11" t="e">
        <f t="shared" si="149"/>
        <v>#VALUE!</v>
      </c>
      <c r="AR1557" s="3">
        <v>0</v>
      </c>
      <c r="AS1557" s="3" t="s">
        <v>0</v>
      </c>
    </row>
    <row r="1558" spans="1:54" s="2" customFormat="1" ht="15" hidden="1" customHeight="1">
      <c r="A1558" s="24" t="s">
        <v>26859</v>
      </c>
      <c r="B1558" s="5" t="s">
        <v>5919</v>
      </c>
      <c r="C1558" s="16" t="s">
        <v>5920</v>
      </c>
      <c r="D1558" s="3" t="s">
        <v>1</v>
      </c>
      <c r="E1558" s="3" t="str">
        <f>IF(D1558&lt;&gt;"",VLOOKUP($D1558,Gefährdungsstufen!$B$2:$G$20,6,FALSE),"")</f>
        <v>potentiell gefährdet</v>
      </c>
      <c r="F1558" s="71">
        <f>IF(D1558&lt;&gt;"",VLOOKUP($D1558,Gefährdungsstufen!$B$2:$G$20,3,FALSE),"")</f>
        <v>0</v>
      </c>
      <c r="G1558" s="33" t="str">
        <f t="shared" si="144"/>
        <v>Landolt Elias (1991): Gefährdung der Farn- und Blütenpflanzen in der Schweiz</v>
      </c>
      <c r="H1558" s="3" t="s">
        <v>1</v>
      </c>
      <c r="I1558" s="3" t="str">
        <f>IF(H1558&lt;&gt;"",VLOOKUP($H1558,Gefährdungsstufen!$B$2:$G$20,6,FALSE),"")</f>
        <v>potentiell gefährdet</v>
      </c>
      <c r="J1558" s="71">
        <f>IF(H1558&lt;&gt;"",VLOOKUP($H1558,Gefährdungsstufen!$B$2:$G$20,3,FALSE),"")</f>
        <v>0</v>
      </c>
      <c r="K1558" s="33" t="str">
        <f t="shared" si="145"/>
        <v>Landolt Elias (1991): Gefährdung der Farn- und Blütenpflanzen in der Schweiz</v>
      </c>
      <c r="L1558" s="3" t="s">
        <v>1</v>
      </c>
      <c r="M1558" s="3" t="s">
        <v>1</v>
      </c>
      <c r="N1558" s="11" t="str">
        <f>IF(M1558&lt;&gt;"",VLOOKUP(M1558,Gefährdungsstufen!$B$2:$G$20,6,FALSE),"")</f>
        <v>potentiell gefährdet</v>
      </c>
      <c r="O1558" s="33" t="str">
        <f t="shared" si="146"/>
        <v>Landolt Elias (1991): Gefährdung der Farn- und Blütenpflanzen in der Schweiz</v>
      </c>
      <c r="P1558" s="3" t="s">
        <v>1</v>
      </c>
      <c r="Q1558" s="3" t="s">
        <v>1</v>
      </c>
      <c r="R1558" s="11" t="str">
        <f>IF(Q1558&lt;&gt;"",VLOOKUP(Q1558,Gefährdungsstufen!$B$2:$G$20,6,FALSE),"")</f>
        <v>potentiell gefährdet</v>
      </c>
      <c r="S1558" s="33" t="str">
        <f t="shared" si="147"/>
        <v>Landolt Elias (1991): Gefährdung der Farn- und Blütenpflanzen in der Schweiz</v>
      </c>
      <c r="T1558" s="3" t="s">
        <v>1</v>
      </c>
      <c r="U1558" s="3" t="s">
        <v>1</v>
      </c>
      <c r="V1558" s="11" t="str">
        <f>IF(U1558&lt;&gt;"",VLOOKUP(U1558,Gefährdungsstufen!$B$2:$G$20,6,FALSE),"")</f>
        <v>potentiell gefährdet</v>
      </c>
      <c r="W1558" s="33" t="str">
        <f t="shared" si="148"/>
        <v>Landolt Elias (1991): Gefährdung der Farn- und Blütenpflanzen in der Schweiz</v>
      </c>
      <c r="X1558" s="3">
        <v>1</v>
      </c>
      <c r="Y1558" s="3" t="s">
        <v>8</v>
      </c>
      <c r="Z1558" s="3" t="s">
        <v>2</v>
      </c>
      <c r="AA1558" s="3">
        <v>5</v>
      </c>
      <c r="AB1558" s="3">
        <v>6</v>
      </c>
      <c r="AC1558" s="3">
        <v>5</v>
      </c>
      <c r="AD1558" s="3">
        <v>4</v>
      </c>
      <c r="AE1558" s="3"/>
      <c r="AF1558" s="3" t="str">
        <f>IF(AE1558&lt;&gt;"",VLOOKUP(AE1558,legende!$A$3:$C$6,2,FALSE),"")</f>
        <v/>
      </c>
      <c r="AG1558" s="71" t="str">
        <f>IF(AE1558&lt;&gt;"",VLOOKUP(AE1558,legende!$A$3:$C$6,3,FALSE),"")</f>
        <v/>
      </c>
      <c r="AH1558" s="3"/>
      <c r="AI1558" s="3" t="str">
        <f>IF(AH1558&lt;&gt;"",VLOOKUP(AH1558,legende!$F$3:$H$6,3,FALSE),"")</f>
        <v/>
      </c>
      <c r="AJ1558" s="71" t="str">
        <f>IF(AH1558&lt;&gt;"",VLOOKUP(AH1558,legende!$F$3:$H$6,2,FALSE),"")</f>
        <v/>
      </c>
      <c r="AK1558" s="3" t="s">
        <v>1</v>
      </c>
      <c r="AL1558" s="3" t="s">
        <v>1</v>
      </c>
      <c r="AM1558" s="11" t="str">
        <f>IF(AL1558&lt;&gt;"",VLOOKUP(AL1558,Gefährdungsstufen!$B$2:$G$20,6,FALSE),"")</f>
        <v>potentiell gefährdet</v>
      </c>
      <c r="AN1558" s="71">
        <f>IF(AL1558&lt;&gt;"",VLOOKUP(AL1558,Gefährdungsstufen!$B$2:$G$20,3,FALSE),"")</f>
        <v>0</v>
      </c>
      <c r="AO1558" s="3"/>
      <c r="AP1558" s="11" t="s">
        <v>26922</v>
      </c>
      <c r="AQ1558" s="11" t="e">
        <f t="shared" si="149"/>
        <v>#VALUE!</v>
      </c>
      <c r="AR1558" s="3">
        <v>0</v>
      </c>
      <c r="AS1558" s="3" t="s">
        <v>0</v>
      </c>
      <c r="AT1558" s="2">
        <v>1</v>
      </c>
      <c r="AV1558" s="2" t="s">
        <v>36</v>
      </c>
      <c r="AW1558" s="2" t="s">
        <v>35</v>
      </c>
    </row>
    <row r="1559" spans="1:54" s="2" customFormat="1" ht="15" hidden="1" customHeight="1">
      <c r="A1559" s="24" t="s">
        <v>26859</v>
      </c>
      <c r="B1559" s="5" t="s">
        <v>25323</v>
      </c>
      <c r="C1559" s="16" t="s">
        <v>25324</v>
      </c>
      <c r="D1559" s="3" t="s">
        <v>1</v>
      </c>
      <c r="E1559" s="3" t="str">
        <f>IF(D1559&lt;&gt;"",VLOOKUP($D1559,Gefährdungsstufen!$B$2:$G$20,6,FALSE),"")</f>
        <v>potentiell gefährdet</v>
      </c>
      <c r="F1559" s="71">
        <f>IF(D1559&lt;&gt;"",VLOOKUP($D1559,Gefährdungsstufen!$B$2:$G$20,3,FALSE),"")</f>
        <v>0</v>
      </c>
      <c r="G1559" s="33" t="str">
        <f t="shared" si="144"/>
        <v>Landolt Elias (1991): Gefährdung der Farn- und Blütenpflanzen in der Schweiz</v>
      </c>
      <c r="H1559" s="3" t="s">
        <v>1</v>
      </c>
      <c r="I1559" s="3" t="str">
        <f>IF(H1559&lt;&gt;"",VLOOKUP($H1559,Gefährdungsstufen!$B$2:$G$20,6,FALSE),"")</f>
        <v>potentiell gefährdet</v>
      </c>
      <c r="J1559" s="71">
        <f>IF(H1559&lt;&gt;"",VLOOKUP($H1559,Gefährdungsstufen!$B$2:$G$20,3,FALSE),"")</f>
        <v>0</v>
      </c>
      <c r="K1559" s="33" t="str">
        <f t="shared" si="145"/>
        <v>Landolt Elias (1991): Gefährdung der Farn- und Blütenpflanzen in der Schweiz</v>
      </c>
      <c r="L1559" s="3" t="s">
        <v>5</v>
      </c>
      <c r="M1559" s="3" t="s">
        <v>5</v>
      </c>
      <c r="N1559" s="11" t="str">
        <f>IF(M1559&lt;&gt;"",VLOOKUP(M1559,Gefährdungsstufen!$B$2:$G$20,6,FALSE),"")</f>
        <v>stark gefährdet</v>
      </c>
      <c r="O1559" s="33" t="str">
        <f t="shared" si="146"/>
        <v>Landolt Elias (1991): Gefährdung der Farn- und Blütenpflanzen in der Schweiz</v>
      </c>
      <c r="P1559" s="3" t="s">
        <v>1</v>
      </c>
      <c r="Q1559" s="3" t="s">
        <v>1</v>
      </c>
      <c r="R1559" s="11" t="str">
        <f>IF(Q1559&lt;&gt;"",VLOOKUP(Q1559,Gefährdungsstufen!$B$2:$G$20,6,FALSE),"")</f>
        <v>potentiell gefährdet</v>
      </c>
      <c r="S1559" s="33" t="str">
        <f t="shared" si="147"/>
        <v>Landolt Elias (1991): Gefährdung der Farn- und Blütenpflanzen in der Schweiz</v>
      </c>
      <c r="T1559" s="3" t="s">
        <v>5</v>
      </c>
      <c r="U1559" s="3" t="s">
        <v>5</v>
      </c>
      <c r="V1559" s="11" t="str">
        <f>IF(U1559&lt;&gt;"",VLOOKUP(U1559,Gefährdungsstufen!$B$2:$G$20,6,FALSE),"")</f>
        <v>stark gefährdet</v>
      </c>
      <c r="W1559" s="33" t="str">
        <f t="shared" si="148"/>
        <v>Landolt Elias (1991): Gefährdung der Farn- und Blütenpflanzen in der Schweiz</v>
      </c>
      <c r="X1559" s="3">
        <v>6</v>
      </c>
      <c r="Y1559" s="3" t="s">
        <v>8</v>
      </c>
      <c r="Z1559" s="3" t="s">
        <v>2</v>
      </c>
      <c r="AA1559" s="3">
        <v>4</v>
      </c>
      <c r="AB1559" s="3">
        <v>5</v>
      </c>
      <c r="AC1559" s="3">
        <v>4</v>
      </c>
      <c r="AD1559" s="3">
        <v>4</v>
      </c>
      <c r="AE1559" s="3" t="s">
        <v>7</v>
      </c>
      <c r="AF1559" s="3" t="str">
        <f>IF(AE1559&lt;&gt;"",VLOOKUP(AE1559,legende!$A$3:$C$6,2,FALSE),"")</f>
        <v>gross</v>
      </c>
      <c r="AG1559" s="71">
        <f>IF(AE1559&lt;&gt;"",VLOOKUP(AE1559,legende!$A$3:$C$6,3,FALSE),"")</f>
        <v>0</v>
      </c>
      <c r="AH1559" s="3" t="s">
        <v>6</v>
      </c>
      <c r="AI1559" s="3" t="str">
        <f>IF(AH1559&lt;&gt;"",VLOOKUP(AH1559,legende!$F$3:$H$6,3,FALSE),"")</f>
        <v>klein: &lt;1/4</v>
      </c>
      <c r="AJ1559" s="71">
        <f>IF(AH1559&lt;&gt;"",VLOOKUP(AH1559,legende!$F$3:$H$6,2,FALSE),"")</f>
        <v>0</v>
      </c>
      <c r="AK1559" s="3" t="s">
        <v>1</v>
      </c>
      <c r="AL1559" s="3" t="s">
        <v>1</v>
      </c>
      <c r="AM1559" s="11" t="str">
        <f>IF(AL1559&lt;&gt;"",VLOOKUP(AL1559,Gefährdungsstufen!$B$2:$G$20,6,FALSE),"")</f>
        <v>potentiell gefährdet</v>
      </c>
      <c r="AN1559" s="71">
        <f>IF(AL1559&lt;&gt;"",VLOOKUP(AL1559,Gefährdungsstufen!$B$2:$G$20,3,FALSE),"")</f>
        <v>0</v>
      </c>
      <c r="AO1559" s="3"/>
      <c r="AP1559" s="11"/>
      <c r="AQ1559" s="11">
        <f t="shared" si="149"/>
        <v>0</v>
      </c>
      <c r="AR1559" s="3">
        <v>0</v>
      </c>
      <c r="AS1559" s="3">
        <v>0</v>
      </c>
      <c r="AT1559" s="2">
        <v>1</v>
      </c>
      <c r="AU1559" s="2">
        <v>2</v>
      </c>
      <c r="AV1559" s="2" t="s">
        <v>36</v>
      </c>
      <c r="AW1559" s="2" t="s">
        <v>35</v>
      </c>
    </row>
    <row r="1560" spans="1:54" s="2" customFormat="1" ht="15" hidden="1" customHeight="1">
      <c r="A1560" s="24" t="s">
        <v>26859</v>
      </c>
      <c r="B1560" s="5" t="s">
        <v>18518</v>
      </c>
      <c r="C1560" s="16" t="s">
        <v>18519</v>
      </c>
      <c r="D1560" s="3" t="s">
        <v>1</v>
      </c>
      <c r="E1560" s="3" t="str">
        <f>IF(D1560&lt;&gt;"",VLOOKUP($D1560,Gefährdungsstufen!$B$2:$G$20,6,FALSE),"")</f>
        <v>potentiell gefährdet</v>
      </c>
      <c r="F1560" s="71">
        <f>IF(D1560&lt;&gt;"",VLOOKUP($D1560,Gefährdungsstufen!$B$2:$G$20,3,FALSE),"")</f>
        <v>0</v>
      </c>
      <c r="G1560" s="33" t="str">
        <f t="shared" si="144"/>
        <v>Landolt Elias (1991): Gefährdung der Farn- und Blütenpflanzen in der Schweiz</v>
      </c>
      <c r="H1560" s="3" t="s">
        <v>5</v>
      </c>
      <c r="I1560" s="3" t="str">
        <f>IF(H1560&lt;&gt;"",VLOOKUP($H1560,Gefährdungsstufen!$B$2:$G$20,6,FALSE),"")</f>
        <v>stark gefährdet</v>
      </c>
      <c r="J1560" s="71">
        <f>IF(H1560&lt;&gt;"",VLOOKUP($H1560,Gefährdungsstufen!$B$2:$G$20,3,FALSE),"")</f>
        <v>4</v>
      </c>
      <c r="K1560" s="33" t="str">
        <f t="shared" si="145"/>
        <v>Landolt Elias (1991): Gefährdung der Farn- und Blütenpflanzen in der Schweiz</v>
      </c>
      <c r="L1560" s="3" t="s">
        <v>5</v>
      </c>
      <c r="M1560" s="3" t="s">
        <v>5</v>
      </c>
      <c r="N1560" s="11" t="str">
        <f>IF(M1560&lt;&gt;"",VLOOKUP(M1560,Gefährdungsstufen!$B$2:$G$20,6,FALSE),"")</f>
        <v>stark gefährdet</v>
      </c>
      <c r="O1560" s="33" t="str">
        <f t="shared" si="146"/>
        <v>Landolt Elias (1991): Gefährdung der Farn- und Blütenpflanzen in der Schweiz</v>
      </c>
      <c r="P1560" s="3" t="s">
        <v>9</v>
      </c>
      <c r="Q1560" s="3" t="s">
        <v>9</v>
      </c>
      <c r="R1560" s="11" t="str">
        <f>IF(Q1560&lt;&gt;"",VLOOKUP(Q1560,Gefährdungsstufen!$B$2:$G$20,6,FALSE),"")</f>
        <v>vom Aussterben bedroht</v>
      </c>
      <c r="S1560" s="33" t="str">
        <f t="shared" si="147"/>
        <v>Landolt Elias (1991): Gefährdung der Farn- und Blütenpflanzen in der Schweiz</v>
      </c>
      <c r="T1560" s="3" t="s">
        <v>9</v>
      </c>
      <c r="U1560" s="3" t="s">
        <v>9</v>
      </c>
      <c r="V1560" s="11" t="str">
        <f>IF(U1560&lt;&gt;"",VLOOKUP(U1560,Gefährdungsstufen!$B$2:$G$20,6,FALSE),"")</f>
        <v>vom Aussterben bedroht</v>
      </c>
      <c r="W1560" s="33" t="str">
        <f t="shared" si="148"/>
        <v>Landolt Elias (1991): Gefährdung der Farn- und Blütenpflanzen in der Schweiz</v>
      </c>
      <c r="X1560" s="3">
        <v>1</v>
      </c>
      <c r="Y1560" s="3" t="s">
        <v>8</v>
      </c>
      <c r="Z1560" s="3" t="s">
        <v>2</v>
      </c>
      <c r="AA1560" s="3">
        <v>2</v>
      </c>
      <c r="AB1560" s="3">
        <v>4</v>
      </c>
      <c r="AC1560" s="3">
        <v>1</v>
      </c>
      <c r="AD1560" s="3">
        <v>2</v>
      </c>
      <c r="AE1560" s="3" t="s">
        <v>7</v>
      </c>
      <c r="AF1560" s="3" t="str">
        <f>IF(AE1560&lt;&gt;"",VLOOKUP(AE1560,legende!$A$3:$C$6,2,FALSE),"")</f>
        <v>gross</v>
      </c>
      <c r="AG1560" s="71">
        <f>IF(AE1560&lt;&gt;"",VLOOKUP(AE1560,legende!$A$3:$C$6,3,FALSE),"")</f>
        <v>0</v>
      </c>
      <c r="AH1560" s="3" t="s">
        <v>6</v>
      </c>
      <c r="AI1560" s="3" t="str">
        <f>IF(AH1560&lt;&gt;"",VLOOKUP(AH1560,legende!$F$3:$H$6,3,FALSE),"")</f>
        <v>klein: &lt;1/4</v>
      </c>
      <c r="AJ1560" s="71">
        <f>IF(AH1560&lt;&gt;"",VLOOKUP(AH1560,legende!$F$3:$H$6,2,FALSE),"")</f>
        <v>0</v>
      </c>
      <c r="AK1560" s="3" t="s">
        <v>9</v>
      </c>
      <c r="AL1560" s="3" t="s">
        <v>9</v>
      </c>
      <c r="AM1560" s="11" t="str">
        <f>IF(AL1560&lt;&gt;"",VLOOKUP(AL1560,Gefährdungsstufen!$B$2:$G$20,6,FALSE),"")</f>
        <v>vom Aussterben bedroht</v>
      </c>
      <c r="AN1560" s="71">
        <f>IF(AL1560&lt;&gt;"",VLOOKUP(AL1560,Gefährdungsstufen!$B$2:$G$20,3,FALSE),"")</f>
        <v>5</v>
      </c>
      <c r="AO1560" s="3"/>
      <c r="AP1560" s="11"/>
      <c r="AQ1560" s="11">
        <f t="shared" si="149"/>
        <v>9</v>
      </c>
      <c r="AR1560" s="3">
        <v>6</v>
      </c>
      <c r="AS1560" s="3">
        <v>6</v>
      </c>
      <c r="AT1560" s="2">
        <v>1</v>
      </c>
      <c r="AU1560" s="2">
        <v>2</v>
      </c>
      <c r="AV1560" s="2" t="s">
        <v>36</v>
      </c>
      <c r="AW1560" s="2" t="s">
        <v>35</v>
      </c>
    </row>
    <row r="1561" spans="1:54" s="2" customFormat="1" ht="15" hidden="1" customHeight="1">
      <c r="A1561" s="24" t="s">
        <v>26859</v>
      </c>
      <c r="B1561" s="5" t="s">
        <v>14319</v>
      </c>
      <c r="C1561" s="16" t="s">
        <v>14320</v>
      </c>
      <c r="D1561" s="3" t="s">
        <v>1</v>
      </c>
      <c r="E1561" s="3" t="str">
        <f>IF(D1561&lt;&gt;"",VLOOKUP($D1561,Gefährdungsstufen!$B$2:$G$20,6,FALSE),"")</f>
        <v>potentiell gefährdet</v>
      </c>
      <c r="F1561" s="71">
        <f>IF(D1561&lt;&gt;"",VLOOKUP($D1561,Gefährdungsstufen!$B$2:$G$20,3,FALSE),"")</f>
        <v>0</v>
      </c>
      <c r="G1561" s="33" t="str">
        <f t="shared" si="144"/>
        <v>Landolt Elias (1991): Gefährdung der Farn- und Blütenpflanzen in der Schweiz</v>
      </c>
      <c r="H1561" s="3" t="s">
        <v>5</v>
      </c>
      <c r="I1561" s="3" t="str">
        <f>IF(H1561&lt;&gt;"",VLOOKUP($H1561,Gefährdungsstufen!$B$2:$G$20,6,FALSE),"")</f>
        <v>stark gefährdet</v>
      </c>
      <c r="J1561" s="71">
        <f>IF(H1561&lt;&gt;"",VLOOKUP($H1561,Gefährdungsstufen!$B$2:$G$20,3,FALSE),"")</f>
        <v>4</v>
      </c>
      <c r="K1561" s="33" t="str">
        <f t="shared" si="145"/>
        <v>Landolt Elias (1991): Gefährdung der Farn- und Blütenpflanzen in der Schweiz</v>
      </c>
      <c r="L1561" s="3" t="s">
        <v>8</v>
      </c>
      <c r="M1561" s="3"/>
      <c r="N1561" s="11" t="str">
        <f>IF(M1561&lt;&gt;"",VLOOKUP(M1561,Gefährdungsstufen!$B$2:$G$20,6,FALSE),"")</f>
        <v/>
      </c>
      <c r="O1561" s="33" t="str">
        <f t="shared" si="146"/>
        <v/>
      </c>
      <c r="P1561" s="3" t="s">
        <v>8</v>
      </c>
      <c r="Q1561" s="3"/>
      <c r="R1561" s="11" t="str">
        <f>IF(Q1561&lt;&gt;"",VLOOKUP(Q1561,Gefährdungsstufen!$B$2:$G$20,6,FALSE),"")</f>
        <v/>
      </c>
      <c r="S1561" s="33" t="str">
        <f t="shared" si="147"/>
        <v/>
      </c>
      <c r="T1561" s="3" t="s">
        <v>19</v>
      </c>
      <c r="U1561" s="3" t="s">
        <v>19</v>
      </c>
      <c r="V1561" s="11" t="str">
        <f>IF(U1561&lt;&gt;"",VLOOKUP(U1561,Gefährdungsstufen!$B$2:$G$20,6,FALSE),"")</f>
        <v>potentiell gefährdet</v>
      </c>
      <c r="W1561" s="33" t="str">
        <f t="shared" si="148"/>
        <v>Landolt Elias (1991): Gefährdung der Farn- und Blütenpflanzen in der Schweiz</v>
      </c>
      <c r="X1561" s="3">
        <v>7</v>
      </c>
      <c r="Y1561" s="3" t="s">
        <v>8</v>
      </c>
      <c r="Z1561" s="3" t="s">
        <v>13</v>
      </c>
      <c r="AA1561" s="3">
        <v>99</v>
      </c>
      <c r="AB1561" s="3">
        <v>99</v>
      </c>
      <c r="AC1561" s="3">
        <v>99</v>
      </c>
      <c r="AD1561" s="3">
        <v>99</v>
      </c>
      <c r="AE1561" s="3" t="s">
        <v>7</v>
      </c>
      <c r="AF1561" s="3" t="str">
        <f>IF(AE1561&lt;&gt;"",VLOOKUP(AE1561,legende!$A$3:$C$6,2,FALSE),"")</f>
        <v>gross</v>
      </c>
      <c r="AG1561" s="71">
        <f>IF(AE1561&lt;&gt;"",VLOOKUP(AE1561,legende!$A$3:$C$6,3,FALSE),"")</f>
        <v>0</v>
      </c>
      <c r="AH1561" s="3" t="s">
        <v>6</v>
      </c>
      <c r="AI1561" s="3" t="str">
        <f>IF(AH1561&lt;&gt;"",VLOOKUP(AH1561,legende!$F$3:$H$6,3,FALSE),"")</f>
        <v>klein: &lt;1/4</v>
      </c>
      <c r="AJ1561" s="71">
        <f>IF(AH1561&lt;&gt;"",VLOOKUP(AH1561,legende!$F$3:$H$6,2,FALSE),"")</f>
        <v>0</v>
      </c>
      <c r="AK1561" s="3" t="s">
        <v>19</v>
      </c>
      <c r="AL1561" s="3" t="s">
        <v>19</v>
      </c>
      <c r="AM1561" s="11" t="str">
        <f>IF(AL1561&lt;&gt;"",VLOOKUP(AL1561,Gefährdungsstufen!$B$2:$G$20,6,FALSE),"")</f>
        <v>potentiell gefährdet</v>
      </c>
      <c r="AN1561" s="71">
        <f>IF(AL1561&lt;&gt;"",VLOOKUP(AL1561,Gefährdungsstufen!$B$2:$G$20,3,FALSE),"")</f>
        <v>0</v>
      </c>
      <c r="AO1561" s="3"/>
      <c r="AP1561" s="11"/>
      <c r="AQ1561" s="11">
        <f t="shared" si="149"/>
        <v>4</v>
      </c>
      <c r="AR1561" s="3">
        <v>3</v>
      </c>
      <c r="AS1561" s="3">
        <v>3</v>
      </c>
    </row>
    <row r="1562" spans="1:54" s="2" customFormat="1" ht="15" hidden="1" customHeight="1">
      <c r="A1562" s="24" t="s">
        <v>26859</v>
      </c>
      <c r="B1562" s="5" t="s">
        <v>24331</v>
      </c>
      <c r="C1562" s="16" t="s">
        <v>24332</v>
      </c>
      <c r="D1562" s="3" t="s">
        <v>1</v>
      </c>
      <c r="E1562" s="3" t="str">
        <f>IF(D1562&lt;&gt;"",VLOOKUP($D1562,Gefährdungsstufen!$B$2:$G$20,6,FALSE),"")</f>
        <v>potentiell gefährdet</v>
      </c>
      <c r="F1562" s="71">
        <f>IF(D1562&lt;&gt;"",VLOOKUP($D1562,Gefährdungsstufen!$B$2:$G$20,3,FALSE),"")</f>
        <v>0</v>
      </c>
      <c r="G1562" s="33" t="str">
        <f t="shared" si="144"/>
        <v>Landolt Elias (1991): Gefährdung der Farn- und Blütenpflanzen in der Schweiz</v>
      </c>
      <c r="H1562" s="3" t="s">
        <v>1</v>
      </c>
      <c r="I1562" s="3" t="str">
        <f>IF(H1562&lt;&gt;"",VLOOKUP($H1562,Gefährdungsstufen!$B$2:$G$20,6,FALSE),"")</f>
        <v>potentiell gefährdet</v>
      </c>
      <c r="J1562" s="71">
        <f>IF(H1562&lt;&gt;"",VLOOKUP($H1562,Gefährdungsstufen!$B$2:$G$20,3,FALSE),"")</f>
        <v>0</v>
      </c>
      <c r="K1562" s="33" t="str">
        <f t="shared" si="145"/>
        <v>Landolt Elias (1991): Gefährdung der Farn- und Blütenpflanzen in der Schweiz</v>
      </c>
      <c r="L1562" s="3" t="s">
        <v>1</v>
      </c>
      <c r="M1562" s="3" t="s">
        <v>1</v>
      </c>
      <c r="N1562" s="11" t="str">
        <f>IF(M1562&lt;&gt;"",VLOOKUP(M1562,Gefährdungsstufen!$B$2:$G$20,6,FALSE),"")</f>
        <v>potentiell gefährdet</v>
      </c>
      <c r="O1562" s="33" t="str">
        <f t="shared" si="146"/>
        <v>Landolt Elias (1991): Gefährdung der Farn- und Blütenpflanzen in der Schweiz</v>
      </c>
      <c r="P1562" s="3" t="s">
        <v>1</v>
      </c>
      <c r="Q1562" s="3" t="s">
        <v>1</v>
      </c>
      <c r="R1562" s="11" t="str">
        <f>IF(Q1562&lt;&gt;"",VLOOKUP(Q1562,Gefährdungsstufen!$B$2:$G$20,6,FALSE),"")</f>
        <v>potentiell gefährdet</v>
      </c>
      <c r="S1562" s="33" t="str">
        <f t="shared" si="147"/>
        <v>Landolt Elias (1991): Gefährdung der Farn- und Blütenpflanzen in der Schweiz</v>
      </c>
      <c r="T1562" s="3" t="s">
        <v>1</v>
      </c>
      <c r="U1562" s="3" t="s">
        <v>1</v>
      </c>
      <c r="V1562" s="11" t="str">
        <f>IF(U1562&lt;&gt;"",VLOOKUP(U1562,Gefährdungsstufen!$B$2:$G$20,6,FALSE),"")</f>
        <v>potentiell gefährdet</v>
      </c>
      <c r="W1562" s="33" t="str">
        <f t="shared" si="148"/>
        <v>Landolt Elias (1991): Gefährdung der Farn- und Blütenpflanzen in der Schweiz</v>
      </c>
      <c r="X1562" s="3">
        <v>8</v>
      </c>
      <c r="Y1562" s="3" t="s">
        <v>8</v>
      </c>
      <c r="Z1562" s="3" t="s">
        <v>2</v>
      </c>
      <c r="AA1562" s="3">
        <v>8</v>
      </c>
      <c r="AB1562" s="3">
        <v>8</v>
      </c>
      <c r="AC1562" s="3">
        <v>8</v>
      </c>
      <c r="AD1562" s="3">
        <v>5</v>
      </c>
      <c r="AE1562" s="3"/>
      <c r="AF1562" s="3" t="str">
        <f>IF(AE1562&lt;&gt;"",VLOOKUP(AE1562,legende!$A$3:$C$6,2,FALSE),"")</f>
        <v/>
      </c>
      <c r="AG1562" s="71" t="str">
        <f>IF(AE1562&lt;&gt;"",VLOOKUP(AE1562,legende!$A$3:$C$6,3,FALSE),"")</f>
        <v/>
      </c>
      <c r="AH1562" s="3"/>
      <c r="AI1562" s="3" t="str">
        <f>IF(AH1562&lt;&gt;"",VLOOKUP(AH1562,legende!$F$3:$H$6,3,FALSE),"")</f>
        <v/>
      </c>
      <c r="AJ1562" s="71" t="str">
        <f>IF(AH1562&lt;&gt;"",VLOOKUP(AH1562,legende!$F$3:$H$6,2,FALSE),"")</f>
        <v/>
      </c>
      <c r="AK1562" s="3" t="s">
        <v>1</v>
      </c>
      <c r="AL1562" s="3" t="s">
        <v>1</v>
      </c>
      <c r="AM1562" s="11" t="str">
        <f>IF(AL1562&lt;&gt;"",VLOOKUP(AL1562,Gefährdungsstufen!$B$2:$G$20,6,FALSE),"")</f>
        <v>potentiell gefährdet</v>
      </c>
      <c r="AN1562" s="71">
        <f>IF(AL1562&lt;&gt;"",VLOOKUP(AL1562,Gefährdungsstufen!$B$2:$G$20,3,FALSE),"")</f>
        <v>0</v>
      </c>
      <c r="AO1562" s="3"/>
      <c r="AP1562" s="11" t="s">
        <v>26922</v>
      </c>
      <c r="AQ1562" s="11" t="e">
        <f t="shared" si="149"/>
        <v>#VALUE!</v>
      </c>
      <c r="AR1562" s="3">
        <v>0</v>
      </c>
      <c r="AS1562" s="3" t="s">
        <v>0</v>
      </c>
      <c r="AX1562" s="2" t="s">
        <v>90</v>
      </c>
      <c r="AY1562" s="2" t="s">
        <v>72</v>
      </c>
    </row>
    <row r="1563" spans="1:54" s="2" customFormat="1" ht="15" hidden="1" customHeight="1">
      <c r="A1563" s="24" t="s">
        <v>26859</v>
      </c>
      <c r="B1563" s="5" t="s">
        <v>12749</v>
      </c>
      <c r="C1563" s="16" t="s">
        <v>12750</v>
      </c>
      <c r="D1563" s="3" t="s">
        <v>1</v>
      </c>
      <c r="E1563" s="3" t="str">
        <f>IF(D1563&lt;&gt;"",VLOOKUP($D1563,Gefährdungsstufen!$B$2:$G$20,6,FALSE),"")</f>
        <v>potentiell gefährdet</v>
      </c>
      <c r="F1563" s="71">
        <f>IF(D1563&lt;&gt;"",VLOOKUP($D1563,Gefährdungsstufen!$B$2:$G$20,3,FALSE),"")</f>
        <v>0</v>
      </c>
      <c r="G1563" s="33" t="str">
        <f t="shared" si="144"/>
        <v>Landolt Elias (1991): Gefährdung der Farn- und Blütenpflanzen in der Schweiz</v>
      </c>
      <c r="H1563" s="3" t="s">
        <v>1</v>
      </c>
      <c r="I1563" s="3" t="str">
        <f>IF(H1563&lt;&gt;"",VLOOKUP($H1563,Gefährdungsstufen!$B$2:$G$20,6,FALSE),"")</f>
        <v>potentiell gefährdet</v>
      </c>
      <c r="J1563" s="71">
        <f>IF(H1563&lt;&gt;"",VLOOKUP($H1563,Gefährdungsstufen!$B$2:$G$20,3,FALSE),"")</f>
        <v>0</v>
      </c>
      <c r="K1563" s="33" t="str">
        <f t="shared" si="145"/>
        <v>Landolt Elias (1991): Gefährdung der Farn- und Blütenpflanzen in der Schweiz</v>
      </c>
      <c r="L1563" s="3" t="s">
        <v>1</v>
      </c>
      <c r="M1563" s="3" t="s">
        <v>1</v>
      </c>
      <c r="N1563" s="11" t="str">
        <f>IF(M1563&lt;&gt;"",VLOOKUP(M1563,Gefährdungsstufen!$B$2:$G$20,6,FALSE),"")</f>
        <v>potentiell gefährdet</v>
      </c>
      <c r="O1563" s="33" t="str">
        <f t="shared" si="146"/>
        <v>Landolt Elias (1991): Gefährdung der Farn- und Blütenpflanzen in der Schweiz</v>
      </c>
      <c r="P1563" s="3" t="s">
        <v>1</v>
      </c>
      <c r="Q1563" s="3" t="s">
        <v>1</v>
      </c>
      <c r="R1563" s="11" t="str">
        <f>IF(Q1563&lt;&gt;"",VLOOKUP(Q1563,Gefährdungsstufen!$B$2:$G$20,6,FALSE),"")</f>
        <v>potentiell gefährdet</v>
      </c>
      <c r="S1563" s="33" t="str">
        <f t="shared" si="147"/>
        <v>Landolt Elias (1991): Gefährdung der Farn- und Blütenpflanzen in der Schweiz</v>
      </c>
      <c r="T1563" s="3" t="s">
        <v>1</v>
      </c>
      <c r="U1563" s="3" t="s">
        <v>1</v>
      </c>
      <c r="V1563" s="11" t="str">
        <f>IF(U1563&lt;&gt;"",VLOOKUP(U1563,Gefährdungsstufen!$B$2:$G$20,6,FALSE),"")</f>
        <v>potentiell gefährdet</v>
      </c>
      <c r="W1563" s="33" t="str">
        <f t="shared" si="148"/>
        <v>Landolt Elias (1991): Gefährdung der Farn- und Blütenpflanzen in der Schweiz</v>
      </c>
      <c r="X1563" s="3">
        <v>8</v>
      </c>
      <c r="Y1563" s="3" t="s">
        <v>8</v>
      </c>
      <c r="Z1563" s="3" t="s">
        <v>2</v>
      </c>
      <c r="AA1563" s="3">
        <v>8</v>
      </c>
      <c r="AB1563" s="3">
        <v>7</v>
      </c>
      <c r="AC1563" s="3">
        <v>8</v>
      </c>
      <c r="AD1563" s="3">
        <v>5</v>
      </c>
      <c r="AE1563" s="3"/>
      <c r="AF1563" s="3" t="str">
        <f>IF(AE1563&lt;&gt;"",VLOOKUP(AE1563,legende!$A$3:$C$6,2,FALSE),"")</f>
        <v/>
      </c>
      <c r="AG1563" s="71" t="str">
        <f>IF(AE1563&lt;&gt;"",VLOOKUP(AE1563,legende!$A$3:$C$6,3,FALSE),"")</f>
        <v/>
      </c>
      <c r="AH1563" s="3"/>
      <c r="AI1563" s="3" t="str">
        <f>IF(AH1563&lt;&gt;"",VLOOKUP(AH1563,legende!$F$3:$H$6,3,FALSE),"")</f>
        <v/>
      </c>
      <c r="AJ1563" s="71" t="str">
        <f>IF(AH1563&lt;&gt;"",VLOOKUP(AH1563,legende!$F$3:$H$6,2,FALSE),"")</f>
        <v/>
      </c>
      <c r="AK1563" s="3" t="s">
        <v>1</v>
      </c>
      <c r="AL1563" s="3" t="s">
        <v>1</v>
      </c>
      <c r="AM1563" s="11" t="str">
        <f>IF(AL1563&lt;&gt;"",VLOOKUP(AL1563,Gefährdungsstufen!$B$2:$G$20,6,FALSE),"")</f>
        <v>potentiell gefährdet</v>
      </c>
      <c r="AN1563" s="71">
        <f>IF(AL1563&lt;&gt;"",VLOOKUP(AL1563,Gefährdungsstufen!$B$2:$G$20,3,FALSE),"")</f>
        <v>0</v>
      </c>
      <c r="AO1563" s="3"/>
      <c r="AP1563" s="11" t="s">
        <v>26922</v>
      </c>
      <c r="AQ1563" s="11" t="e">
        <f t="shared" si="149"/>
        <v>#VALUE!</v>
      </c>
      <c r="AR1563" s="3">
        <v>0</v>
      </c>
      <c r="AS1563" s="3" t="s">
        <v>0</v>
      </c>
      <c r="AX1563" s="2" t="s">
        <v>90</v>
      </c>
      <c r="AY1563" s="2" t="s">
        <v>72</v>
      </c>
    </row>
    <row r="1564" spans="1:54" s="2" customFormat="1" ht="15" hidden="1" customHeight="1">
      <c r="A1564" s="24" t="s">
        <v>26859</v>
      </c>
      <c r="B1564" s="5" t="s">
        <v>4934</v>
      </c>
      <c r="C1564" s="16" t="s">
        <v>4935</v>
      </c>
      <c r="D1564" s="3" t="s">
        <v>1</v>
      </c>
      <c r="E1564" s="3" t="str">
        <f>IF(D1564&lt;&gt;"",VLOOKUP($D1564,Gefährdungsstufen!$B$2:$G$20,6,FALSE),"")</f>
        <v>potentiell gefährdet</v>
      </c>
      <c r="F1564" s="71">
        <f>IF(D1564&lt;&gt;"",VLOOKUP($D1564,Gefährdungsstufen!$B$2:$G$20,3,FALSE),"")</f>
        <v>0</v>
      </c>
      <c r="G1564" s="33" t="str">
        <f t="shared" si="144"/>
        <v>Landolt Elias (1991): Gefährdung der Farn- und Blütenpflanzen in der Schweiz</v>
      </c>
      <c r="H1564" s="3" t="s">
        <v>1</v>
      </c>
      <c r="I1564" s="3" t="str">
        <f>IF(H1564&lt;&gt;"",VLOOKUP($H1564,Gefährdungsstufen!$B$2:$G$20,6,FALSE),"")</f>
        <v>potentiell gefährdet</v>
      </c>
      <c r="J1564" s="71">
        <f>IF(H1564&lt;&gt;"",VLOOKUP($H1564,Gefährdungsstufen!$B$2:$G$20,3,FALSE),"")</f>
        <v>0</v>
      </c>
      <c r="K1564" s="33" t="str">
        <f t="shared" si="145"/>
        <v>Landolt Elias (1991): Gefährdung der Farn- und Blütenpflanzen in der Schweiz</v>
      </c>
      <c r="L1564" s="3" t="s">
        <v>1</v>
      </c>
      <c r="M1564" s="3" t="s">
        <v>1</v>
      </c>
      <c r="N1564" s="11" t="str">
        <f>IF(M1564&lt;&gt;"",VLOOKUP(M1564,Gefährdungsstufen!$B$2:$G$20,6,FALSE),"")</f>
        <v>potentiell gefährdet</v>
      </c>
      <c r="O1564" s="33" t="str">
        <f t="shared" si="146"/>
        <v>Landolt Elias (1991): Gefährdung der Farn- und Blütenpflanzen in der Schweiz</v>
      </c>
      <c r="P1564" s="3" t="s">
        <v>1</v>
      </c>
      <c r="Q1564" s="3" t="s">
        <v>1</v>
      </c>
      <c r="R1564" s="11" t="str">
        <f>IF(Q1564&lt;&gt;"",VLOOKUP(Q1564,Gefährdungsstufen!$B$2:$G$20,6,FALSE),"")</f>
        <v>potentiell gefährdet</v>
      </c>
      <c r="S1564" s="33" t="str">
        <f t="shared" si="147"/>
        <v>Landolt Elias (1991): Gefährdung der Farn- und Blütenpflanzen in der Schweiz</v>
      </c>
      <c r="T1564" s="3" t="s">
        <v>1</v>
      </c>
      <c r="U1564" s="3" t="s">
        <v>1</v>
      </c>
      <c r="V1564" s="11" t="str">
        <f>IF(U1564&lt;&gt;"",VLOOKUP(U1564,Gefährdungsstufen!$B$2:$G$20,6,FALSE),"")</f>
        <v>potentiell gefährdet</v>
      </c>
      <c r="W1564" s="33" t="str">
        <f t="shared" si="148"/>
        <v>Landolt Elias (1991): Gefährdung der Farn- und Blütenpflanzen in der Schweiz</v>
      </c>
      <c r="X1564" s="3">
        <v>7</v>
      </c>
      <c r="Y1564" s="3" t="s">
        <v>18</v>
      </c>
      <c r="Z1564" s="3" t="s">
        <v>2</v>
      </c>
      <c r="AA1564" s="3">
        <v>4</v>
      </c>
      <c r="AB1564" s="3">
        <v>4</v>
      </c>
      <c r="AC1564" s="3">
        <v>4</v>
      </c>
      <c r="AD1564" s="3">
        <v>5</v>
      </c>
      <c r="AE1564" s="3"/>
      <c r="AF1564" s="3" t="str">
        <f>IF(AE1564&lt;&gt;"",VLOOKUP(AE1564,legende!$A$3:$C$6,2,FALSE),"")</f>
        <v/>
      </c>
      <c r="AG1564" s="71" t="str">
        <f>IF(AE1564&lt;&gt;"",VLOOKUP(AE1564,legende!$A$3:$C$6,3,FALSE),"")</f>
        <v/>
      </c>
      <c r="AH1564" s="3"/>
      <c r="AI1564" s="3" t="str">
        <f>IF(AH1564&lt;&gt;"",VLOOKUP(AH1564,legende!$F$3:$H$6,3,FALSE),"")</f>
        <v/>
      </c>
      <c r="AJ1564" s="71" t="str">
        <f>IF(AH1564&lt;&gt;"",VLOOKUP(AH1564,legende!$F$3:$H$6,2,FALSE),"")</f>
        <v/>
      </c>
      <c r="AK1564" s="3" t="s">
        <v>1</v>
      </c>
      <c r="AL1564" s="3" t="s">
        <v>1</v>
      </c>
      <c r="AM1564" s="11" t="str">
        <f>IF(AL1564&lt;&gt;"",VLOOKUP(AL1564,Gefährdungsstufen!$B$2:$G$20,6,FALSE),"")</f>
        <v>potentiell gefährdet</v>
      </c>
      <c r="AN1564" s="71">
        <f>IF(AL1564&lt;&gt;"",VLOOKUP(AL1564,Gefährdungsstufen!$B$2:$G$20,3,FALSE),"")</f>
        <v>0</v>
      </c>
      <c r="AO1564" s="3"/>
      <c r="AP1564" s="11" t="s">
        <v>26922</v>
      </c>
      <c r="AQ1564" s="11" t="e">
        <f t="shared" si="149"/>
        <v>#VALUE!</v>
      </c>
      <c r="AR1564" s="3">
        <v>0</v>
      </c>
      <c r="AS1564" s="3" t="s">
        <v>0</v>
      </c>
      <c r="BB1564" s="2">
        <v>6</v>
      </c>
    </row>
    <row r="1565" spans="1:54" s="2" customFormat="1" ht="15" hidden="1" customHeight="1">
      <c r="A1565" s="24" t="s">
        <v>26859</v>
      </c>
      <c r="B1565" s="5" t="s">
        <v>17012</v>
      </c>
      <c r="C1565" s="16" t="s">
        <v>17013</v>
      </c>
      <c r="D1565" s="3" t="s">
        <v>1</v>
      </c>
      <c r="E1565" s="3" t="str">
        <f>IF(D1565&lt;&gt;"",VLOOKUP($D1565,Gefährdungsstufen!$B$2:$G$20,6,FALSE),"")</f>
        <v>potentiell gefährdet</v>
      </c>
      <c r="F1565" s="71">
        <f>IF(D1565&lt;&gt;"",VLOOKUP($D1565,Gefährdungsstufen!$B$2:$G$20,3,FALSE),"")</f>
        <v>0</v>
      </c>
      <c r="G1565" s="33" t="str">
        <f t="shared" si="144"/>
        <v>Landolt Elias (1991): Gefährdung der Farn- und Blütenpflanzen in der Schweiz</v>
      </c>
      <c r="H1565" s="3" t="s">
        <v>1</v>
      </c>
      <c r="I1565" s="3" t="str">
        <f>IF(H1565&lt;&gt;"",VLOOKUP($H1565,Gefährdungsstufen!$B$2:$G$20,6,FALSE),"")</f>
        <v>potentiell gefährdet</v>
      </c>
      <c r="J1565" s="71">
        <f>IF(H1565&lt;&gt;"",VLOOKUP($H1565,Gefährdungsstufen!$B$2:$G$20,3,FALSE),"")</f>
        <v>0</v>
      </c>
      <c r="K1565" s="33" t="str">
        <f t="shared" si="145"/>
        <v>Landolt Elias (1991): Gefährdung der Farn- und Blütenpflanzen in der Schweiz</v>
      </c>
      <c r="L1565" s="3" t="s">
        <v>1</v>
      </c>
      <c r="M1565" s="3" t="s">
        <v>1</v>
      </c>
      <c r="N1565" s="11" t="str">
        <f>IF(M1565&lt;&gt;"",VLOOKUP(M1565,Gefährdungsstufen!$B$2:$G$20,6,FALSE),"")</f>
        <v>potentiell gefährdet</v>
      </c>
      <c r="O1565" s="33" t="str">
        <f t="shared" si="146"/>
        <v>Landolt Elias (1991): Gefährdung der Farn- und Blütenpflanzen in der Schweiz</v>
      </c>
      <c r="P1565" s="3" t="s">
        <v>1</v>
      </c>
      <c r="Q1565" s="3" t="s">
        <v>1</v>
      </c>
      <c r="R1565" s="11" t="str">
        <f>IF(Q1565&lt;&gt;"",VLOOKUP(Q1565,Gefährdungsstufen!$B$2:$G$20,6,FALSE),"")</f>
        <v>potentiell gefährdet</v>
      </c>
      <c r="S1565" s="33" t="str">
        <f t="shared" si="147"/>
        <v>Landolt Elias (1991): Gefährdung der Farn- und Blütenpflanzen in der Schweiz</v>
      </c>
      <c r="T1565" s="3" t="s">
        <v>9</v>
      </c>
      <c r="U1565" s="3" t="s">
        <v>9</v>
      </c>
      <c r="V1565" s="11" t="str">
        <f>IF(U1565&lt;&gt;"",VLOOKUP(U1565,Gefährdungsstufen!$B$2:$G$20,6,FALSE),"")</f>
        <v>vom Aussterben bedroht</v>
      </c>
      <c r="W1565" s="33" t="str">
        <f t="shared" si="148"/>
        <v>Landolt Elias (1991): Gefährdung der Farn- und Blütenpflanzen in der Schweiz</v>
      </c>
      <c r="X1565" s="3">
        <v>1</v>
      </c>
      <c r="Y1565" s="3" t="s">
        <v>8</v>
      </c>
      <c r="Z1565" s="3" t="s">
        <v>2</v>
      </c>
      <c r="AA1565" s="3">
        <v>3</v>
      </c>
      <c r="AB1565" s="3">
        <v>4</v>
      </c>
      <c r="AC1565" s="3">
        <v>2</v>
      </c>
      <c r="AD1565" s="3">
        <v>3</v>
      </c>
      <c r="AE1565" s="3" t="s">
        <v>23</v>
      </c>
      <c r="AF1565" s="3" t="str">
        <f>IF(AE1565&lt;&gt;"",VLOOKUP(AE1565,legende!$A$3:$C$6,2,FALSE),"")</f>
        <v>mittel</v>
      </c>
      <c r="AG1565" s="71">
        <f>IF(AE1565&lt;&gt;"",VLOOKUP(AE1565,legende!$A$3:$C$6,3,FALSE),"")</f>
        <v>2</v>
      </c>
      <c r="AH1565" s="3" t="s">
        <v>6</v>
      </c>
      <c r="AI1565" s="3" t="str">
        <f>IF(AH1565&lt;&gt;"",VLOOKUP(AH1565,legende!$F$3:$H$6,3,FALSE),"")</f>
        <v>klein: &lt;1/4</v>
      </c>
      <c r="AJ1565" s="71">
        <f>IF(AH1565&lt;&gt;"",VLOOKUP(AH1565,legende!$F$3:$H$6,2,FALSE),"")</f>
        <v>0</v>
      </c>
      <c r="AK1565" s="3" t="s">
        <v>9</v>
      </c>
      <c r="AL1565" s="3" t="s">
        <v>9</v>
      </c>
      <c r="AM1565" s="11" t="str">
        <f>IF(AL1565&lt;&gt;"",VLOOKUP(AL1565,Gefährdungsstufen!$B$2:$G$20,6,FALSE),"")</f>
        <v>vom Aussterben bedroht</v>
      </c>
      <c r="AN1565" s="71">
        <f>IF(AL1565&lt;&gt;"",VLOOKUP(AL1565,Gefährdungsstufen!$B$2:$G$20,3,FALSE),"")</f>
        <v>5</v>
      </c>
      <c r="AO1565" s="3"/>
      <c r="AP1565" s="11"/>
      <c r="AQ1565" s="11">
        <f t="shared" si="149"/>
        <v>7</v>
      </c>
      <c r="AR1565" s="3">
        <v>5</v>
      </c>
      <c r="AS1565" s="3">
        <v>5</v>
      </c>
      <c r="AT1565" s="2">
        <v>1</v>
      </c>
    </row>
    <row r="1566" spans="1:54" s="2" customFormat="1" ht="15" hidden="1" customHeight="1">
      <c r="A1566" s="24" t="s">
        <v>26859</v>
      </c>
      <c r="B1566" s="5" t="s">
        <v>24038</v>
      </c>
      <c r="C1566" s="16" t="s">
        <v>24040</v>
      </c>
      <c r="D1566" s="3" t="s">
        <v>1</v>
      </c>
      <c r="E1566" s="3" t="str">
        <f>IF(D1566&lt;&gt;"",VLOOKUP($D1566,Gefährdungsstufen!$B$2:$G$20,6,FALSE),"")</f>
        <v>potentiell gefährdet</v>
      </c>
      <c r="F1566" s="71">
        <f>IF(D1566&lt;&gt;"",VLOOKUP($D1566,Gefährdungsstufen!$B$2:$G$20,3,FALSE),"")</f>
        <v>0</v>
      </c>
      <c r="G1566" s="33" t="str">
        <f t="shared" si="144"/>
        <v>Landolt Elias (1991): Gefährdung der Farn- und Blütenpflanzen in der Schweiz</v>
      </c>
      <c r="H1566" s="3" t="s">
        <v>9</v>
      </c>
      <c r="I1566" s="3" t="str">
        <f>IF(H1566&lt;&gt;"",VLOOKUP($H1566,Gefährdungsstufen!$B$2:$G$20,6,FALSE),"")</f>
        <v>vom Aussterben bedroht</v>
      </c>
      <c r="J1566" s="71">
        <f>IF(H1566&lt;&gt;"",VLOOKUP($H1566,Gefährdungsstufen!$B$2:$G$20,3,FALSE),"")</f>
        <v>5</v>
      </c>
      <c r="K1566" s="33" t="str">
        <f t="shared" si="145"/>
        <v>Landolt Elias (1991): Gefährdung der Farn- und Blütenpflanzen in der Schweiz</v>
      </c>
      <c r="L1566" s="3" t="s">
        <v>9</v>
      </c>
      <c r="M1566" s="3" t="s">
        <v>9</v>
      </c>
      <c r="N1566" s="11" t="str">
        <f>IF(M1566&lt;&gt;"",VLOOKUP(M1566,Gefährdungsstufen!$B$2:$G$20,6,FALSE),"")</f>
        <v>vom Aussterben bedroht</v>
      </c>
      <c r="O1566" s="33" t="str">
        <f t="shared" si="146"/>
        <v>Landolt Elias (1991): Gefährdung der Farn- und Blütenpflanzen in der Schweiz</v>
      </c>
      <c r="P1566" s="3" t="s">
        <v>8</v>
      </c>
      <c r="Q1566" s="3"/>
      <c r="R1566" s="11" t="str">
        <f>IF(Q1566&lt;&gt;"",VLOOKUP(Q1566,Gefährdungsstufen!$B$2:$G$20,6,FALSE),"")</f>
        <v/>
      </c>
      <c r="S1566" s="33" t="str">
        <f t="shared" si="147"/>
        <v/>
      </c>
      <c r="T1566" s="3" t="s">
        <v>8</v>
      </c>
      <c r="U1566" s="3"/>
      <c r="V1566" s="11" t="str">
        <f>IF(U1566&lt;&gt;"",VLOOKUP(U1566,Gefährdungsstufen!$B$2:$G$20,6,FALSE),"")</f>
        <v/>
      </c>
      <c r="W1566" s="33" t="str">
        <f t="shared" si="148"/>
        <v/>
      </c>
      <c r="X1566" s="3">
        <v>6</v>
      </c>
      <c r="Y1566" s="3" t="s">
        <v>8</v>
      </c>
      <c r="Z1566" s="3" t="s">
        <v>2</v>
      </c>
      <c r="AA1566" s="3">
        <v>1</v>
      </c>
      <c r="AB1566" s="3">
        <v>2</v>
      </c>
      <c r="AC1566" s="3">
        <v>1</v>
      </c>
      <c r="AD1566" s="3">
        <v>3</v>
      </c>
      <c r="AE1566" s="3" t="s">
        <v>7</v>
      </c>
      <c r="AF1566" s="3" t="str">
        <f>IF(AE1566&lt;&gt;"",VLOOKUP(AE1566,legende!$A$3:$C$6,2,FALSE),"")</f>
        <v>gross</v>
      </c>
      <c r="AG1566" s="71">
        <f>IF(AE1566&lt;&gt;"",VLOOKUP(AE1566,legende!$A$3:$C$6,3,FALSE),"")</f>
        <v>0</v>
      </c>
      <c r="AH1566" s="3" t="s">
        <v>6</v>
      </c>
      <c r="AI1566" s="3" t="str">
        <f>IF(AH1566&lt;&gt;"",VLOOKUP(AH1566,legende!$F$3:$H$6,3,FALSE),"")</f>
        <v>klein: &lt;1/4</v>
      </c>
      <c r="AJ1566" s="71">
        <f>IF(AH1566&lt;&gt;"",VLOOKUP(AH1566,legende!$F$3:$H$6,2,FALSE),"")</f>
        <v>0</v>
      </c>
      <c r="AK1566" s="3" t="s">
        <v>17</v>
      </c>
      <c r="AL1566" s="3" t="s">
        <v>17</v>
      </c>
      <c r="AM1566" s="11" t="str">
        <f>IF(AL1566&lt;&gt;"",VLOOKUP(AL1566,Gefährdungsstufen!$B$2:$G$20,6,FALSE),"")</f>
        <v>potentiell gefährdet</v>
      </c>
      <c r="AN1566" s="71">
        <f>IF(AL1566&lt;&gt;"",VLOOKUP(AL1566,Gefährdungsstufen!$B$2:$G$20,3,FALSE),"")</f>
        <v>0</v>
      </c>
      <c r="AO1566" s="3"/>
      <c r="AP1566" s="11"/>
      <c r="AQ1566" s="11">
        <f t="shared" si="149"/>
        <v>5</v>
      </c>
      <c r="AR1566" s="3">
        <v>4</v>
      </c>
      <c r="AS1566" s="3">
        <v>4</v>
      </c>
      <c r="AV1566" s="2" t="s">
        <v>36</v>
      </c>
      <c r="AW1566" s="2" t="s">
        <v>35</v>
      </c>
    </row>
    <row r="1567" spans="1:54" s="2" customFormat="1" ht="15" hidden="1" customHeight="1">
      <c r="A1567" s="24" t="s">
        <v>26859</v>
      </c>
      <c r="B1567" s="5" t="s">
        <v>12232</v>
      </c>
      <c r="C1567" s="16" t="s">
        <v>12233</v>
      </c>
      <c r="D1567" s="3" t="s">
        <v>1</v>
      </c>
      <c r="E1567" s="3" t="str">
        <f>IF(D1567&lt;&gt;"",VLOOKUP($D1567,Gefährdungsstufen!$B$2:$G$20,6,FALSE),"")</f>
        <v>potentiell gefährdet</v>
      </c>
      <c r="F1567" s="71">
        <f>IF(D1567&lt;&gt;"",VLOOKUP($D1567,Gefährdungsstufen!$B$2:$G$20,3,FALSE),"")</f>
        <v>0</v>
      </c>
      <c r="G1567" s="33" t="str">
        <f t="shared" si="144"/>
        <v>Landolt Elias (1991): Gefährdung der Farn- und Blütenpflanzen in der Schweiz</v>
      </c>
      <c r="H1567" s="3" t="s">
        <v>29</v>
      </c>
      <c r="I1567" s="3" t="str">
        <f>IF(H1567&lt;&gt;"",VLOOKUP($H1567,Gefährdungsstufen!$B$2:$G$20,6,FALSE),"")</f>
        <v>vom Aussterben bedroht</v>
      </c>
      <c r="J1567" s="71">
        <f>IF(H1567&lt;&gt;"",VLOOKUP($H1567,Gefährdungsstufen!$B$2:$G$20,3,FALSE),"")</f>
        <v>5</v>
      </c>
      <c r="K1567" s="33" t="str">
        <f t="shared" si="145"/>
        <v>Landolt Elias (1991): Gefährdung der Farn- und Blütenpflanzen in der Schweiz</v>
      </c>
      <c r="L1567" s="3" t="s">
        <v>12</v>
      </c>
      <c r="M1567" s="3" t="s">
        <v>12</v>
      </c>
      <c r="N1567" s="11" t="str">
        <f>IF(M1567&lt;&gt;"",VLOOKUP(M1567,Gefährdungsstufen!$B$2:$G$20,6,FALSE),"")</f>
        <v>vom Aussterben bedroht</v>
      </c>
      <c r="O1567" s="33" t="str">
        <f t="shared" si="146"/>
        <v>Landolt Elias (1991): Gefährdung der Farn- und Blütenpflanzen in der Schweiz</v>
      </c>
      <c r="P1567" s="3" t="s">
        <v>8</v>
      </c>
      <c r="Q1567" s="3"/>
      <c r="R1567" s="11" t="str">
        <f>IF(Q1567&lt;&gt;"",VLOOKUP(Q1567,Gefährdungsstufen!$B$2:$G$20,6,FALSE),"")</f>
        <v/>
      </c>
      <c r="S1567" s="33" t="str">
        <f t="shared" si="147"/>
        <v/>
      </c>
      <c r="T1567" s="3" t="s">
        <v>8</v>
      </c>
      <c r="U1567" s="3"/>
      <c r="V1567" s="11" t="str">
        <f>IF(U1567&lt;&gt;"",VLOOKUP(U1567,Gefährdungsstufen!$B$2:$G$20,6,FALSE),"")</f>
        <v/>
      </c>
      <c r="W1567" s="33" t="str">
        <f t="shared" si="148"/>
        <v/>
      </c>
      <c r="X1567" s="3">
        <v>6</v>
      </c>
      <c r="Y1567" s="3" t="s">
        <v>8</v>
      </c>
      <c r="Z1567" s="3" t="s">
        <v>2</v>
      </c>
      <c r="AA1567" s="3">
        <v>1</v>
      </c>
      <c r="AB1567" s="3">
        <v>2</v>
      </c>
      <c r="AC1567" s="3">
        <v>1</v>
      </c>
      <c r="AD1567" s="3">
        <v>3</v>
      </c>
      <c r="AE1567" s="3" t="s">
        <v>7</v>
      </c>
      <c r="AF1567" s="3" t="str">
        <f>IF(AE1567&lt;&gt;"",VLOOKUP(AE1567,legende!$A$3:$C$6,2,FALSE),"")</f>
        <v>gross</v>
      </c>
      <c r="AG1567" s="71">
        <f>IF(AE1567&lt;&gt;"",VLOOKUP(AE1567,legende!$A$3:$C$6,3,FALSE),"")</f>
        <v>0</v>
      </c>
      <c r="AH1567" s="3" t="s">
        <v>6</v>
      </c>
      <c r="AI1567" s="3" t="str">
        <f>IF(AH1567&lt;&gt;"",VLOOKUP(AH1567,legende!$F$3:$H$6,3,FALSE),"")</f>
        <v>klein: &lt;1/4</v>
      </c>
      <c r="AJ1567" s="71">
        <f>IF(AH1567&lt;&gt;"",VLOOKUP(AH1567,legende!$F$3:$H$6,2,FALSE),"")</f>
        <v>0</v>
      </c>
      <c r="AK1567" s="3" t="s">
        <v>17</v>
      </c>
      <c r="AL1567" s="3" t="s">
        <v>17</v>
      </c>
      <c r="AM1567" s="11" t="str">
        <f>IF(AL1567&lt;&gt;"",VLOOKUP(AL1567,Gefährdungsstufen!$B$2:$G$20,6,FALSE),"")</f>
        <v>potentiell gefährdet</v>
      </c>
      <c r="AN1567" s="71">
        <f>IF(AL1567&lt;&gt;"",VLOOKUP(AL1567,Gefährdungsstufen!$B$2:$G$20,3,FALSE),"")</f>
        <v>0</v>
      </c>
      <c r="AO1567" s="3"/>
      <c r="AP1567" s="11"/>
      <c r="AQ1567" s="11">
        <f t="shared" si="149"/>
        <v>5</v>
      </c>
      <c r="AR1567" s="3">
        <v>4</v>
      </c>
      <c r="AS1567" s="3">
        <v>4</v>
      </c>
      <c r="AV1567" s="2" t="s">
        <v>36</v>
      </c>
      <c r="AW1567" s="2" t="s">
        <v>35</v>
      </c>
    </row>
    <row r="1568" spans="1:54" s="2" customFormat="1" ht="15" hidden="1" customHeight="1">
      <c r="A1568" s="24" t="s">
        <v>26859</v>
      </c>
      <c r="B1568" s="5" t="s">
        <v>4338</v>
      </c>
      <c r="C1568" s="16" t="s">
        <v>4339</v>
      </c>
      <c r="D1568" s="3" t="s">
        <v>1</v>
      </c>
      <c r="E1568" s="3" t="str">
        <f>IF(D1568&lt;&gt;"",VLOOKUP($D1568,Gefährdungsstufen!$B$2:$G$20,6,FALSE),"")</f>
        <v>potentiell gefährdet</v>
      </c>
      <c r="F1568" s="71">
        <f>IF(D1568&lt;&gt;"",VLOOKUP($D1568,Gefährdungsstufen!$B$2:$G$20,3,FALSE),"")</f>
        <v>0</v>
      </c>
      <c r="G1568" s="33" t="str">
        <f t="shared" si="144"/>
        <v>Landolt Elias (1991): Gefährdung der Farn- und Blütenpflanzen in der Schweiz</v>
      </c>
      <c r="H1568" s="3" t="s">
        <v>1</v>
      </c>
      <c r="I1568" s="3" t="str">
        <f>IF(H1568&lt;&gt;"",VLOOKUP($H1568,Gefährdungsstufen!$B$2:$G$20,6,FALSE),"")</f>
        <v>potentiell gefährdet</v>
      </c>
      <c r="J1568" s="71">
        <f>IF(H1568&lt;&gt;"",VLOOKUP($H1568,Gefährdungsstufen!$B$2:$G$20,3,FALSE),"")</f>
        <v>0</v>
      </c>
      <c r="K1568" s="33" t="str">
        <f t="shared" si="145"/>
        <v>Landolt Elias (1991): Gefährdung der Farn- und Blütenpflanzen in der Schweiz</v>
      </c>
      <c r="L1568" s="3" t="s">
        <v>8</v>
      </c>
      <c r="M1568" s="3"/>
      <c r="N1568" s="11" t="str">
        <f>IF(M1568&lt;&gt;"",VLOOKUP(M1568,Gefährdungsstufen!$B$2:$G$20,6,FALSE),"")</f>
        <v/>
      </c>
      <c r="O1568" s="33" t="str">
        <f t="shared" si="146"/>
        <v/>
      </c>
      <c r="P1568" s="3" t="s">
        <v>8</v>
      </c>
      <c r="Q1568" s="3"/>
      <c r="R1568" s="11" t="str">
        <f>IF(Q1568&lt;&gt;"",VLOOKUP(Q1568,Gefährdungsstufen!$B$2:$G$20,6,FALSE),"")</f>
        <v/>
      </c>
      <c r="S1568" s="33" t="str">
        <f t="shared" si="147"/>
        <v/>
      </c>
      <c r="T1568" s="3" t="s">
        <v>9</v>
      </c>
      <c r="U1568" s="3" t="s">
        <v>9</v>
      </c>
      <c r="V1568" s="11" t="str">
        <f>IF(U1568&lt;&gt;"",VLOOKUP(U1568,Gefährdungsstufen!$B$2:$G$20,6,FALSE),"")</f>
        <v>vom Aussterben bedroht</v>
      </c>
      <c r="W1568" s="33" t="str">
        <f t="shared" si="148"/>
        <v>Landolt Elias (1991): Gefährdung der Farn- und Blütenpflanzen in der Schweiz</v>
      </c>
      <c r="X1568" s="3">
        <v>2</v>
      </c>
      <c r="Y1568" s="3" t="s">
        <v>8</v>
      </c>
      <c r="Z1568" s="3" t="s">
        <v>13</v>
      </c>
      <c r="AA1568" s="3">
        <v>99</v>
      </c>
      <c r="AB1568" s="3">
        <v>99</v>
      </c>
      <c r="AC1568" s="3">
        <v>99</v>
      </c>
      <c r="AD1568" s="3">
        <v>99</v>
      </c>
      <c r="AE1568" s="3" t="s">
        <v>23</v>
      </c>
      <c r="AF1568" s="3" t="str">
        <f>IF(AE1568&lt;&gt;"",VLOOKUP(AE1568,legende!$A$3:$C$6,2,FALSE),"")</f>
        <v>mittel</v>
      </c>
      <c r="AG1568" s="71">
        <f>IF(AE1568&lt;&gt;"",VLOOKUP(AE1568,legende!$A$3:$C$6,3,FALSE),"")</f>
        <v>2</v>
      </c>
      <c r="AH1568" s="3" t="s">
        <v>6</v>
      </c>
      <c r="AI1568" s="3" t="str">
        <f>IF(AH1568&lt;&gt;"",VLOOKUP(AH1568,legende!$F$3:$H$6,3,FALSE),"")</f>
        <v>klein: &lt;1/4</v>
      </c>
      <c r="AJ1568" s="71">
        <f>IF(AH1568&lt;&gt;"",VLOOKUP(AH1568,legende!$F$3:$H$6,2,FALSE),"")</f>
        <v>0</v>
      </c>
      <c r="AK1568" s="3" t="s">
        <v>45</v>
      </c>
      <c r="AL1568" s="3" t="s">
        <v>45</v>
      </c>
      <c r="AM1568" s="11" t="str">
        <f>IF(AL1568&lt;&gt;"",VLOOKUP(AL1568,Gefährdungsstufen!$B$2:$G$20,6,FALSE),"")</f>
        <v>gefährdet</v>
      </c>
      <c r="AN1568" s="71">
        <f>IF(AL1568&lt;&gt;"",VLOOKUP(AL1568,Gefährdungsstufen!$B$2:$G$20,3,FALSE),"")</f>
        <v>3</v>
      </c>
      <c r="AO1568" s="3"/>
      <c r="AP1568" s="11"/>
      <c r="AQ1568" s="11">
        <f t="shared" si="149"/>
        <v>5</v>
      </c>
      <c r="AR1568" s="3">
        <v>3</v>
      </c>
      <c r="AS1568" s="3">
        <v>3</v>
      </c>
    </row>
    <row r="1569" spans="1:55" s="2" customFormat="1" ht="15" hidden="1" customHeight="1">
      <c r="A1569" s="24" t="s">
        <v>26859</v>
      </c>
      <c r="B1569" s="5" t="s">
        <v>15889</v>
      </c>
      <c r="C1569" s="16" t="s">
        <v>15890</v>
      </c>
      <c r="D1569" s="3" t="s">
        <v>1</v>
      </c>
      <c r="E1569" s="3" t="str">
        <f>IF(D1569&lt;&gt;"",VLOOKUP($D1569,Gefährdungsstufen!$B$2:$G$20,6,FALSE),"")</f>
        <v>potentiell gefährdet</v>
      </c>
      <c r="F1569" s="71">
        <f>IF(D1569&lt;&gt;"",VLOOKUP($D1569,Gefährdungsstufen!$B$2:$G$20,3,FALSE),"")</f>
        <v>0</v>
      </c>
      <c r="G1569" s="33" t="str">
        <f t="shared" si="144"/>
        <v>Landolt Elias (1991): Gefährdung der Farn- und Blütenpflanzen in der Schweiz</v>
      </c>
      <c r="H1569" s="3" t="s">
        <v>1</v>
      </c>
      <c r="I1569" s="3" t="str">
        <f>IF(H1569&lt;&gt;"",VLOOKUP($H1569,Gefährdungsstufen!$B$2:$G$20,6,FALSE),"")</f>
        <v>potentiell gefährdet</v>
      </c>
      <c r="J1569" s="71">
        <f>IF(H1569&lt;&gt;"",VLOOKUP($H1569,Gefährdungsstufen!$B$2:$G$20,3,FALSE),"")</f>
        <v>0</v>
      </c>
      <c r="K1569" s="33" t="str">
        <f t="shared" si="145"/>
        <v>Landolt Elias (1991): Gefährdung der Farn- und Blütenpflanzen in der Schweiz</v>
      </c>
      <c r="L1569" s="3" t="s">
        <v>9</v>
      </c>
      <c r="M1569" s="3" t="s">
        <v>9</v>
      </c>
      <c r="N1569" s="11" t="str">
        <f>IF(M1569&lt;&gt;"",VLOOKUP(M1569,Gefährdungsstufen!$B$2:$G$20,6,FALSE),"")</f>
        <v>vom Aussterben bedroht</v>
      </c>
      <c r="O1569" s="33" t="str">
        <f t="shared" si="146"/>
        <v>Landolt Elias (1991): Gefährdung der Farn- und Blütenpflanzen in der Schweiz</v>
      </c>
      <c r="P1569" s="3" t="s">
        <v>9</v>
      </c>
      <c r="Q1569" s="3" t="s">
        <v>9</v>
      </c>
      <c r="R1569" s="11" t="str">
        <f>IF(Q1569&lt;&gt;"",VLOOKUP(Q1569,Gefährdungsstufen!$B$2:$G$20,6,FALSE),"")</f>
        <v>vom Aussterben bedroht</v>
      </c>
      <c r="S1569" s="33" t="str">
        <f t="shared" si="147"/>
        <v>Landolt Elias (1991): Gefährdung der Farn- und Blütenpflanzen in der Schweiz</v>
      </c>
      <c r="T1569" s="3" t="s">
        <v>5</v>
      </c>
      <c r="U1569" s="3" t="s">
        <v>5</v>
      </c>
      <c r="V1569" s="11" t="str">
        <f>IF(U1569&lt;&gt;"",VLOOKUP(U1569,Gefährdungsstufen!$B$2:$G$20,6,FALSE),"")</f>
        <v>stark gefährdet</v>
      </c>
      <c r="W1569" s="33" t="str">
        <f t="shared" si="148"/>
        <v>Landolt Elias (1991): Gefährdung der Farn- und Blütenpflanzen in der Schweiz</v>
      </c>
      <c r="X1569" s="3">
        <v>5</v>
      </c>
      <c r="Y1569" s="3" t="s">
        <v>8</v>
      </c>
      <c r="Z1569" s="3" t="s">
        <v>2</v>
      </c>
      <c r="AA1569" s="3">
        <v>4</v>
      </c>
      <c r="AB1569" s="3">
        <v>5</v>
      </c>
      <c r="AC1569" s="3">
        <v>3</v>
      </c>
      <c r="AD1569" s="3">
        <v>2</v>
      </c>
      <c r="AE1569" s="3" t="s">
        <v>7</v>
      </c>
      <c r="AF1569" s="3" t="str">
        <f>IF(AE1569&lt;&gt;"",VLOOKUP(AE1569,legende!$A$3:$C$6,2,FALSE),"")</f>
        <v>gross</v>
      </c>
      <c r="AG1569" s="71">
        <f>IF(AE1569&lt;&gt;"",VLOOKUP(AE1569,legende!$A$3:$C$6,3,FALSE),"")</f>
        <v>0</v>
      </c>
      <c r="AH1569" s="3" t="s">
        <v>6</v>
      </c>
      <c r="AI1569" s="3" t="str">
        <f>IF(AH1569&lt;&gt;"",VLOOKUP(AH1569,legende!$F$3:$H$6,3,FALSE),"")</f>
        <v>klein: &lt;1/4</v>
      </c>
      <c r="AJ1569" s="71">
        <f>IF(AH1569&lt;&gt;"",VLOOKUP(AH1569,legende!$F$3:$H$6,2,FALSE),"")</f>
        <v>0</v>
      </c>
      <c r="AK1569" s="3" t="s">
        <v>5</v>
      </c>
      <c r="AL1569" s="3" t="s">
        <v>5</v>
      </c>
      <c r="AM1569" s="11" t="str">
        <f>IF(AL1569&lt;&gt;"",VLOOKUP(AL1569,Gefährdungsstufen!$B$2:$G$20,6,FALSE),"")</f>
        <v>stark gefährdet</v>
      </c>
      <c r="AN1569" s="71">
        <f>IF(AL1569&lt;&gt;"",VLOOKUP(AL1569,Gefährdungsstufen!$B$2:$G$20,3,FALSE),"")</f>
        <v>4</v>
      </c>
      <c r="AO1569" s="3"/>
      <c r="AP1569" s="11"/>
      <c r="AQ1569" s="11">
        <f t="shared" si="149"/>
        <v>4</v>
      </c>
      <c r="AR1569" s="3">
        <v>2</v>
      </c>
      <c r="AS1569" s="3">
        <v>2</v>
      </c>
      <c r="AU1569" s="2">
        <v>2</v>
      </c>
    </row>
    <row r="1570" spans="1:55" s="2" customFormat="1" ht="15" hidden="1" customHeight="1">
      <c r="A1570" s="24" t="s">
        <v>26859</v>
      </c>
      <c r="B1570" s="5" t="s">
        <v>6815</v>
      </c>
      <c r="C1570" s="16" t="s">
        <v>6816</v>
      </c>
      <c r="D1570" s="3" t="s">
        <v>1</v>
      </c>
      <c r="E1570" s="3" t="str">
        <f>IF(D1570&lt;&gt;"",VLOOKUP($D1570,Gefährdungsstufen!$B$2:$G$20,6,FALSE),"")</f>
        <v>potentiell gefährdet</v>
      </c>
      <c r="F1570" s="71">
        <f>IF(D1570&lt;&gt;"",VLOOKUP($D1570,Gefährdungsstufen!$B$2:$G$20,3,FALSE),"")</f>
        <v>0</v>
      </c>
      <c r="G1570" s="33" t="str">
        <f t="shared" si="144"/>
        <v>Landolt Elias (1991): Gefährdung der Farn- und Blütenpflanzen in der Schweiz</v>
      </c>
      <c r="H1570" s="3" t="s">
        <v>1</v>
      </c>
      <c r="I1570" s="3" t="str">
        <f>IF(H1570&lt;&gt;"",VLOOKUP($H1570,Gefährdungsstufen!$B$2:$G$20,6,FALSE),"")</f>
        <v>potentiell gefährdet</v>
      </c>
      <c r="J1570" s="71">
        <f>IF(H1570&lt;&gt;"",VLOOKUP($H1570,Gefährdungsstufen!$B$2:$G$20,3,FALSE),"")</f>
        <v>0</v>
      </c>
      <c r="K1570" s="33" t="str">
        <f t="shared" si="145"/>
        <v>Landolt Elias (1991): Gefährdung der Farn- und Blütenpflanzen in der Schweiz</v>
      </c>
      <c r="L1570" s="3" t="s">
        <v>1</v>
      </c>
      <c r="M1570" s="3" t="s">
        <v>1</v>
      </c>
      <c r="N1570" s="11" t="str">
        <f>IF(M1570&lt;&gt;"",VLOOKUP(M1570,Gefährdungsstufen!$B$2:$G$20,6,FALSE),"")</f>
        <v>potentiell gefährdet</v>
      </c>
      <c r="O1570" s="33" t="str">
        <f t="shared" si="146"/>
        <v>Landolt Elias (1991): Gefährdung der Farn- und Blütenpflanzen in der Schweiz</v>
      </c>
      <c r="P1570" s="3" t="s">
        <v>1</v>
      </c>
      <c r="Q1570" s="3" t="s">
        <v>1</v>
      </c>
      <c r="R1570" s="11" t="str">
        <f>IF(Q1570&lt;&gt;"",VLOOKUP(Q1570,Gefährdungsstufen!$B$2:$G$20,6,FALSE),"")</f>
        <v>potentiell gefährdet</v>
      </c>
      <c r="S1570" s="33" t="str">
        <f t="shared" si="147"/>
        <v>Landolt Elias (1991): Gefährdung der Farn- und Blütenpflanzen in der Schweiz</v>
      </c>
      <c r="T1570" s="3" t="s">
        <v>1</v>
      </c>
      <c r="U1570" s="3" t="s">
        <v>1</v>
      </c>
      <c r="V1570" s="11" t="str">
        <f>IF(U1570&lt;&gt;"",VLOOKUP(U1570,Gefährdungsstufen!$B$2:$G$20,6,FALSE),"")</f>
        <v>potentiell gefährdet</v>
      </c>
      <c r="W1570" s="33" t="str">
        <f t="shared" si="148"/>
        <v>Landolt Elias (1991): Gefährdung der Farn- und Blütenpflanzen in der Schweiz</v>
      </c>
      <c r="X1570" s="3">
        <v>7</v>
      </c>
      <c r="Y1570" s="3" t="s">
        <v>8</v>
      </c>
      <c r="Z1570" s="3" t="s">
        <v>2</v>
      </c>
      <c r="AA1570" s="3">
        <v>5</v>
      </c>
      <c r="AB1570" s="3">
        <v>6</v>
      </c>
      <c r="AC1570" s="3">
        <v>4</v>
      </c>
      <c r="AD1570" s="3">
        <v>3</v>
      </c>
      <c r="AE1570" s="3"/>
      <c r="AF1570" s="3" t="str">
        <f>IF(AE1570&lt;&gt;"",VLOOKUP(AE1570,legende!$A$3:$C$6,2,FALSE),"")</f>
        <v/>
      </c>
      <c r="AG1570" s="71" t="str">
        <f>IF(AE1570&lt;&gt;"",VLOOKUP(AE1570,legende!$A$3:$C$6,3,FALSE),"")</f>
        <v/>
      </c>
      <c r="AH1570" s="3"/>
      <c r="AI1570" s="3" t="str">
        <f>IF(AH1570&lt;&gt;"",VLOOKUP(AH1570,legende!$F$3:$H$6,3,FALSE),"")</f>
        <v/>
      </c>
      <c r="AJ1570" s="71" t="str">
        <f>IF(AH1570&lt;&gt;"",VLOOKUP(AH1570,legende!$F$3:$H$6,2,FALSE),"")</f>
        <v/>
      </c>
      <c r="AK1570" s="3" t="s">
        <v>1</v>
      </c>
      <c r="AL1570" s="3" t="s">
        <v>1</v>
      </c>
      <c r="AM1570" s="11" t="str">
        <f>IF(AL1570&lt;&gt;"",VLOOKUP(AL1570,Gefährdungsstufen!$B$2:$G$20,6,FALSE),"")</f>
        <v>potentiell gefährdet</v>
      </c>
      <c r="AN1570" s="71">
        <f>IF(AL1570&lt;&gt;"",VLOOKUP(AL1570,Gefährdungsstufen!$B$2:$G$20,3,FALSE),"")</f>
        <v>0</v>
      </c>
      <c r="AO1570" s="3"/>
      <c r="AP1570" s="11" t="s">
        <v>26922</v>
      </c>
      <c r="AQ1570" s="11" t="e">
        <f t="shared" si="149"/>
        <v>#VALUE!</v>
      </c>
      <c r="AR1570" s="3">
        <v>0</v>
      </c>
      <c r="AS1570" s="3" t="s">
        <v>0</v>
      </c>
      <c r="BB1570" s="2">
        <v>6</v>
      </c>
    </row>
    <row r="1571" spans="1:55" s="2" customFormat="1" ht="15" hidden="1" customHeight="1">
      <c r="A1571" s="24" t="s">
        <v>26859</v>
      </c>
      <c r="B1571" s="5" t="s">
        <v>24502</v>
      </c>
      <c r="C1571" s="16" t="s">
        <v>24504</v>
      </c>
      <c r="D1571" s="3" t="s">
        <v>1</v>
      </c>
      <c r="E1571" s="3" t="str">
        <f>IF(D1571&lt;&gt;"",VLOOKUP($D1571,Gefährdungsstufen!$B$2:$G$20,6,FALSE),"")</f>
        <v>potentiell gefährdet</v>
      </c>
      <c r="F1571" s="71">
        <f>IF(D1571&lt;&gt;"",VLOOKUP($D1571,Gefährdungsstufen!$B$2:$G$20,3,FALSE),"")</f>
        <v>0</v>
      </c>
      <c r="G1571" s="33" t="str">
        <f t="shared" si="144"/>
        <v>Landolt Elias (1991): Gefährdung der Farn- und Blütenpflanzen in der Schweiz</v>
      </c>
      <c r="H1571" s="3" t="s">
        <v>1</v>
      </c>
      <c r="I1571" s="3" t="str">
        <f>IF(H1571&lt;&gt;"",VLOOKUP($H1571,Gefährdungsstufen!$B$2:$G$20,6,FALSE),"")</f>
        <v>potentiell gefährdet</v>
      </c>
      <c r="J1571" s="71">
        <f>IF(H1571&lt;&gt;"",VLOOKUP($H1571,Gefährdungsstufen!$B$2:$G$20,3,FALSE),"")</f>
        <v>0</v>
      </c>
      <c r="K1571" s="33" t="str">
        <f t="shared" si="145"/>
        <v>Landolt Elias (1991): Gefährdung der Farn- und Blütenpflanzen in der Schweiz</v>
      </c>
      <c r="L1571" s="3" t="s">
        <v>1</v>
      </c>
      <c r="M1571" s="3" t="s">
        <v>1</v>
      </c>
      <c r="N1571" s="11" t="str">
        <f>IF(M1571&lt;&gt;"",VLOOKUP(M1571,Gefährdungsstufen!$B$2:$G$20,6,FALSE),"")</f>
        <v>potentiell gefährdet</v>
      </c>
      <c r="O1571" s="33" t="str">
        <f t="shared" si="146"/>
        <v>Landolt Elias (1991): Gefährdung der Farn- und Blütenpflanzen in der Schweiz</v>
      </c>
      <c r="P1571" s="3" t="s">
        <v>1</v>
      </c>
      <c r="Q1571" s="3" t="s">
        <v>1</v>
      </c>
      <c r="R1571" s="11" t="str">
        <f>IF(Q1571&lt;&gt;"",VLOOKUP(Q1571,Gefährdungsstufen!$B$2:$G$20,6,FALSE),"")</f>
        <v>potentiell gefährdet</v>
      </c>
      <c r="S1571" s="33" t="str">
        <f t="shared" si="147"/>
        <v>Landolt Elias (1991): Gefährdung der Farn- und Blütenpflanzen in der Schweiz</v>
      </c>
      <c r="T1571" s="3" t="s">
        <v>1</v>
      </c>
      <c r="U1571" s="3" t="s">
        <v>1</v>
      </c>
      <c r="V1571" s="11" t="str">
        <f>IF(U1571&lt;&gt;"",VLOOKUP(U1571,Gefährdungsstufen!$B$2:$G$20,6,FALSE),"")</f>
        <v>potentiell gefährdet</v>
      </c>
      <c r="W1571" s="33" t="str">
        <f t="shared" si="148"/>
        <v>Landolt Elias (1991): Gefährdung der Farn- und Blütenpflanzen in der Schweiz</v>
      </c>
      <c r="X1571" s="3">
        <v>8</v>
      </c>
      <c r="Y1571" s="3" t="s">
        <v>8</v>
      </c>
      <c r="Z1571" s="3" t="s">
        <v>2</v>
      </c>
      <c r="AA1571" s="3">
        <v>7</v>
      </c>
      <c r="AB1571" s="3">
        <v>8</v>
      </c>
      <c r="AC1571" s="3">
        <v>6</v>
      </c>
      <c r="AD1571" s="3">
        <v>3</v>
      </c>
      <c r="AE1571" s="3"/>
      <c r="AF1571" s="3" t="str">
        <f>IF(AE1571&lt;&gt;"",VLOOKUP(AE1571,legende!$A$3:$C$6,2,FALSE),"")</f>
        <v/>
      </c>
      <c r="AG1571" s="71" t="str">
        <f>IF(AE1571&lt;&gt;"",VLOOKUP(AE1571,legende!$A$3:$C$6,3,FALSE),"")</f>
        <v/>
      </c>
      <c r="AH1571" s="3"/>
      <c r="AI1571" s="3" t="str">
        <f>IF(AH1571&lt;&gt;"",VLOOKUP(AH1571,legende!$F$3:$H$6,3,FALSE),"")</f>
        <v/>
      </c>
      <c r="AJ1571" s="71" t="str">
        <f>IF(AH1571&lt;&gt;"",VLOOKUP(AH1571,legende!$F$3:$H$6,2,FALSE),"")</f>
        <v/>
      </c>
      <c r="AK1571" s="3" t="s">
        <v>1</v>
      </c>
      <c r="AL1571" s="3" t="s">
        <v>1</v>
      </c>
      <c r="AM1571" s="11" t="str">
        <f>IF(AL1571&lt;&gt;"",VLOOKUP(AL1571,Gefährdungsstufen!$B$2:$G$20,6,FALSE),"")</f>
        <v>potentiell gefährdet</v>
      </c>
      <c r="AN1571" s="71">
        <f>IF(AL1571&lt;&gt;"",VLOOKUP(AL1571,Gefährdungsstufen!$B$2:$G$20,3,FALSE),"")</f>
        <v>0</v>
      </c>
      <c r="AO1571" s="3"/>
      <c r="AP1571" s="11" t="s">
        <v>26922</v>
      </c>
      <c r="AQ1571" s="11" t="e">
        <f t="shared" si="149"/>
        <v>#VALUE!</v>
      </c>
      <c r="AR1571" s="3">
        <v>0</v>
      </c>
      <c r="AS1571" s="3" t="s">
        <v>0</v>
      </c>
      <c r="AX1571" s="2" t="s">
        <v>90</v>
      </c>
      <c r="AY1571" s="2" t="s">
        <v>72</v>
      </c>
    </row>
    <row r="1572" spans="1:55" s="2" customFormat="1" ht="15" hidden="1" customHeight="1">
      <c r="A1572" s="24" t="s">
        <v>26859</v>
      </c>
      <c r="B1572" s="5" t="s">
        <v>16269</v>
      </c>
      <c r="C1572" s="16" t="s">
        <v>16270</v>
      </c>
      <c r="D1572" s="3"/>
      <c r="E1572" s="3" t="str">
        <f>IF(D1572&lt;&gt;"",VLOOKUP($D1572,Gefährdungsstufen!$B$2:$G$20,6,FALSE),"")</f>
        <v/>
      </c>
      <c r="F1572" s="71" t="str">
        <f>IF(D1572&lt;&gt;"",VLOOKUP($D1572,Gefährdungsstufen!$B$2:$G$20,3,FALSE),"")</f>
        <v/>
      </c>
      <c r="G1572" s="33" t="str">
        <f t="shared" si="144"/>
        <v/>
      </c>
      <c r="H1572" s="3"/>
      <c r="I1572" s="3" t="str">
        <f>IF(H1572&lt;&gt;"",VLOOKUP($H1572,Gefährdungsstufen!$B$2:$G$20,6,FALSE),"")</f>
        <v/>
      </c>
      <c r="J1572" s="71" t="str">
        <f>IF(H1572&lt;&gt;"",VLOOKUP($H1572,Gefährdungsstufen!$B$2:$G$20,3,FALSE),"")</f>
        <v/>
      </c>
      <c r="K1572" s="33" t="str">
        <f t="shared" si="145"/>
        <v/>
      </c>
      <c r="L1572" s="3"/>
      <c r="M1572" s="3"/>
      <c r="N1572" s="11" t="str">
        <f>IF(M1572&lt;&gt;"",VLOOKUP(M1572,Gefährdungsstufen!$B$2:$G$20,6,FALSE),"")</f>
        <v/>
      </c>
      <c r="O1572" s="33" t="str">
        <f t="shared" si="146"/>
        <v/>
      </c>
      <c r="P1572" s="3"/>
      <c r="Q1572" s="3"/>
      <c r="R1572" s="11" t="str">
        <f>IF(Q1572&lt;&gt;"",VLOOKUP(Q1572,Gefährdungsstufen!$B$2:$G$20,6,FALSE),"")</f>
        <v/>
      </c>
      <c r="S1572" s="33" t="str">
        <f t="shared" si="147"/>
        <v/>
      </c>
      <c r="T1572" s="3"/>
      <c r="U1572" s="3"/>
      <c r="V1572" s="11" t="str">
        <f>IF(U1572&lt;&gt;"",VLOOKUP(U1572,Gefährdungsstufen!$B$2:$G$20,6,FALSE),"")</f>
        <v/>
      </c>
      <c r="W1572" s="33" t="str">
        <f t="shared" si="148"/>
        <v/>
      </c>
      <c r="X1572" s="3"/>
      <c r="Y1572" s="3"/>
      <c r="Z1572" s="3" t="s">
        <v>2</v>
      </c>
      <c r="AA1572" s="3"/>
      <c r="AB1572" s="3"/>
      <c r="AC1572" s="3"/>
      <c r="AD1572" s="3"/>
      <c r="AE1572" s="3"/>
      <c r="AF1572" s="3" t="str">
        <f>IF(AE1572&lt;&gt;"",VLOOKUP(AE1572,legende!$A$3:$C$6,2,FALSE),"")</f>
        <v/>
      </c>
      <c r="AG1572" s="71" t="str">
        <f>IF(AE1572&lt;&gt;"",VLOOKUP(AE1572,legende!$A$3:$C$6,3,FALSE),"")</f>
        <v/>
      </c>
      <c r="AH1572" s="3"/>
      <c r="AI1572" s="3" t="str">
        <f>IF(AH1572&lt;&gt;"",VLOOKUP(AH1572,legende!$F$3:$H$6,3,FALSE),"")</f>
        <v/>
      </c>
      <c r="AJ1572" s="71" t="str">
        <f>IF(AH1572&lt;&gt;"",VLOOKUP(AH1572,legende!$F$3:$H$6,2,FALSE),"")</f>
        <v/>
      </c>
      <c r="AK1572" s="3"/>
      <c r="AL1572" s="3"/>
      <c r="AM1572" s="11" t="str">
        <f>IF(AL1572&lt;&gt;"",VLOOKUP(AL1572,Gefährdungsstufen!$B$2:$G$20,6,FALSE),"")</f>
        <v/>
      </c>
      <c r="AN1572" s="71" t="str">
        <f>IF(AL1572&lt;&gt;"",VLOOKUP(AL1572,Gefährdungsstufen!$B$2:$G$20,3,FALSE),"")</f>
        <v/>
      </c>
      <c r="AO1572" s="3"/>
      <c r="AP1572" s="11" t="s">
        <v>26922</v>
      </c>
      <c r="AQ1572" s="11" t="e">
        <f t="shared" si="149"/>
        <v>#VALUE!</v>
      </c>
      <c r="AR1572" s="3">
        <v>0</v>
      </c>
      <c r="AS1572" s="3" t="s">
        <v>0</v>
      </c>
    </row>
    <row r="1573" spans="1:55" s="2" customFormat="1" ht="15" hidden="1" customHeight="1">
      <c r="A1573" s="24" t="s">
        <v>26859</v>
      </c>
      <c r="B1573" s="5" t="s">
        <v>26856</v>
      </c>
      <c r="C1573" s="16" t="e">
        <v>#N/A</v>
      </c>
      <c r="D1573" s="3"/>
      <c r="E1573" s="3" t="str">
        <f>IF(D1573&lt;&gt;"",VLOOKUP($D1573,Gefährdungsstufen!$B$2:$G$20,6,FALSE),"")</f>
        <v/>
      </c>
      <c r="F1573" s="71" t="str">
        <f>IF(D1573&lt;&gt;"",VLOOKUP($D1573,Gefährdungsstufen!$B$2:$G$20,3,FALSE),"")</f>
        <v/>
      </c>
      <c r="G1573" s="33" t="str">
        <f t="shared" si="144"/>
        <v/>
      </c>
      <c r="H1573" s="3"/>
      <c r="I1573" s="3" t="str">
        <f>IF(H1573&lt;&gt;"",VLOOKUP($H1573,Gefährdungsstufen!$B$2:$G$20,6,FALSE),"")</f>
        <v/>
      </c>
      <c r="J1573" s="71" t="str">
        <f>IF(H1573&lt;&gt;"",VLOOKUP($H1573,Gefährdungsstufen!$B$2:$G$20,3,FALSE),"")</f>
        <v/>
      </c>
      <c r="K1573" s="33" t="str">
        <f t="shared" si="145"/>
        <v/>
      </c>
      <c r="L1573" s="3"/>
      <c r="M1573" s="3"/>
      <c r="N1573" s="11" t="str">
        <f>IF(M1573&lt;&gt;"",VLOOKUP(M1573,Gefährdungsstufen!$B$2:$G$20,6,FALSE),"")</f>
        <v/>
      </c>
      <c r="O1573" s="33" t="str">
        <f t="shared" si="146"/>
        <v/>
      </c>
      <c r="P1573" s="3"/>
      <c r="Q1573" s="3"/>
      <c r="R1573" s="11" t="str">
        <f>IF(Q1573&lt;&gt;"",VLOOKUP(Q1573,Gefährdungsstufen!$B$2:$G$20,6,FALSE),"")</f>
        <v/>
      </c>
      <c r="S1573" s="33" t="str">
        <f t="shared" si="147"/>
        <v/>
      </c>
      <c r="T1573" s="3"/>
      <c r="U1573" s="3"/>
      <c r="V1573" s="11" t="str">
        <f>IF(U1573&lt;&gt;"",VLOOKUP(U1573,Gefährdungsstufen!$B$2:$G$20,6,FALSE),"")</f>
        <v/>
      </c>
      <c r="W1573" s="33" t="str">
        <f t="shared" si="148"/>
        <v/>
      </c>
      <c r="X1573" s="3"/>
      <c r="Y1573" s="3"/>
      <c r="Z1573" s="3" t="s">
        <v>2</v>
      </c>
      <c r="AA1573" s="3">
        <v>7</v>
      </c>
      <c r="AB1573" s="3">
        <v>7</v>
      </c>
      <c r="AC1573" s="3">
        <v>7</v>
      </c>
      <c r="AD1573" s="3">
        <v>5</v>
      </c>
      <c r="AE1573" s="3"/>
      <c r="AF1573" s="3" t="str">
        <f>IF(AE1573&lt;&gt;"",VLOOKUP(AE1573,legende!$A$3:$C$6,2,FALSE),"")</f>
        <v/>
      </c>
      <c r="AG1573" s="71" t="str">
        <f>IF(AE1573&lt;&gt;"",VLOOKUP(AE1573,legende!$A$3:$C$6,3,FALSE),"")</f>
        <v/>
      </c>
      <c r="AH1573" s="3"/>
      <c r="AI1573" s="3" t="str">
        <f>IF(AH1573&lt;&gt;"",VLOOKUP(AH1573,legende!$F$3:$H$6,3,FALSE),"")</f>
        <v/>
      </c>
      <c r="AJ1573" s="71" t="str">
        <f>IF(AH1573&lt;&gt;"",VLOOKUP(AH1573,legende!$F$3:$H$6,2,FALSE),"")</f>
        <v/>
      </c>
      <c r="AK1573" s="3" t="s">
        <v>1</v>
      </c>
      <c r="AL1573" s="3" t="s">
        <v>1</v>
      </c>
      <c r="AM1573" s="11" t="str">
        <f>IF(AL1573&lt;&gt;"",VLOOKUP(AL1573,Gefährdungsstufen!$B$2:$G$20,6,FALSE),"")</f>
        <v>potentiell gefährdet</v>
      </c>
      <c r="AN1573" s="71">
        <f>IF(AL1573&lt;&gt;"",VLOOKUP(AL1573,Gefährdungsstufen!$B$2:$G$20,3,FALSE),"")</f>
        <v>0</v>
      </c>
      <c r="AO1573" s="3"/>
      <c r="AP1573" s="11" t="s">
        <v>26922</v>
      </c>
      <c r="AQ1573" s="11" t="e">
        <f t="shared" si="149"/>
        <v>#VALUE!</v>
      </c>
      <c r="AR1573" s="3">
        <v>0</v>
      </c>
      <c r="AS1573" s="3" t="s">
        <v>0</v>
      </c>
    </row>
    <row r="1574" spans="1:55" s="2" customFormat="1" ht="15" hidden="1" customHeight="1">
      <c r="A1574" s="24" t="s">
        <v>26859</v>
      </c>
      <c r="B1574" s="5" t="s">
        <v>15786</v>
      </c>
      <c r="C1574" s="16" t="s">
        <v>15787</v>
      </c>
      <c r="D1574" s="3" t="s">
        <v>1</v>
      </c>
      <c r="E1574" s="3" t="str">
        <f>IF(D1574&lt;&gt;"",VLOOKUP($D1574,Gefährdungsstufen!$B$2:$G$20,6,FALSE),"")</f>
        <v>potentiell gefährdet</v>
      </c>
      <c r="F1574" s="71">
        <f>IF(D1574&lt;&gt;"",VLOOKUP($D1574,Gefährdungsstufen!$B$2:$G$20,3,FALSE),"")</f>
        <v>0</v>
      </c>
      <c r="G1574" s="33" t="str">
        <f t="shared" si="144"/>
        <v>Landolt Elias (1991): Gefährdung der Farn- und Blütenpflanzen in der Schweiz</v>
      </c>
      <c r="H1574" s="3" t="s">
        <v>1</v>
      </c>
      <c r="I1574" s="3" t="str">
        <f>IF(H1574&lt;&gt;"",VLOOKUP($H1574,Gefährdungsstufen!$B$2:$G$20,6,FALSE),"")</f>
        <v>potentiell gefährdet</v>
      </c>
      <c r="J1574" s="71">
        <f>IF(H1574&lt;&gt;"",VLOOKUP($H1574,Gefährdungsstufen!$B$2:$G$20,3,FALSE),"")</f>
        <v>0</v>
      </c>
      <c r="K1574" s="33" t="str">
        <f t="shared" si="145"/>
        <v>Landolt Elias (1991): Gefährdung der Farn- und Blütenpflanzen in der Schweiz</v>
      </c>
      <c r="L1574" s="3" t="s">
        <v>5</v>
      </c>
      <c r="M1574" s="3" t="s">
        <v>5</v>
      </c>
      <c r="N1574" s="11" t="str">
        <f>IF(M1574&lt;&gt;"",VLOOKUP(M1574,Gefährdungsstufen!$B$2:$G$20,6,FALSE),"")</f>
        <v>stark gefährdet</v>
      </c>
      <c r="O1574" s="33" t="str">
        <f t="shared" si="146"/>
        <v>Landolt Elias (1991): Gefährdung der Farn- und Blütenpflanzen in der Schweiz</v>
      </c>
      <c r="P1574" s="3" t="s">
        <v>5</v>
      </c>
      <c r="Q1574" s="3" t="s">
        <v>5</v>
      </c>
      <c r="R1574" s="11" t="str">
        <f>IF(Q1574&lt;&gt;"",VLOOKUP(Q1574,Gefährdungsstufen!$B$2:$G$20,6,FALSE),"")</f>
        <v>stark gefährdet</v>
      </c>
      <c r="S1574" s="33" t="str">
        <f t="shared" si="147"/>
        <v>Landolt Elias (1991): Gefährdung der Farn- und Blütenpflanzen in der Schweiz</v>
      </c>
      <c r="T1574" s="3" t="s">
        <v>5</v>
      </c>
      <c r="U1574" s="3" t="s">
        <v>5</v>
      </c>
      <c r="V1574" s="11" t="str">
        <f>IF(U1574&lt;&gt;"",VLOOKUP(U1574,Gefährdungsstufen!$B$2:$G$20,6,FALSE),"")</f>
        <v>stark gefährdet</v>
      </c>
      <c r="W1574" s="33" t="str">
        <f t="shared" si="148"/>
        <v>Landolt Elias (1991): Gefährdung der Farn- und Blütenpflanzen in der Schweiz</v>
      </c>
      <c r="X1574" s="3">
        <v>5</v>
      </c>
      <c r="Y1574" s="3" t="s">
        <v>8</v>
      </c>
      <c r="Z1574" s="3" t="s">
        <v>2</v>
      </c>
      <c r="AA1574" s="3">
        <v>4</v>
      </c>
      <c r="AB1574" s="3">
        <v>5</v>
      </c>
      <c r="AC1574" s="3">
        <v>3</v>
      </c>
      <c r="AD1574" s="3">
        <v>3</v>
      </c>
      <c r="AE1574" s="3" t="s">
        <v>7</v>
      </c>
      <c r="AF1574" s="3" t="str">
        <f>IF(AE1574&lt;&gt;"",VLOOKUP(AE1574,legende!$A$3:$C$6,2,FALSE),"")</f>
        <v>gross</v>
      </c>
      <c r="AG1574" s="71">
        <f>IF(AE1574&lt;&gt;"",VLOOKUP(AE1574,legende!$A$3:$C$6,3,FALSE),"")</f>
        <v>0</v>
      </c>
      <c r="AH1574" s="3" t="s">
        <v>6</v>
      </c>
      <c r="AI1574" s="3" t="str">
        <f>IF(AH1574&lt;&gt;"",VLOOKUP(AH1574,legende!$F$3:$H$6,3,FALSE),"")</f>
        <v>klein: &lt;1/4</v>
      </c>
      <c r="AJ1574" s="71">
        <f>IF(AH1574&lt;&gt;"",VLOOKUP(AH1574,legende!$F$3:$H$6,2,FALSE),"")</f>
        <v>0</v>
      </c>
      <c r="AK1574" s="3" t="s">
        <v>5</v>
      </c>
      <c r="AL1574" s="3" t="s">
        <v>5</v>
      </c>
      <c r="AM1574" s="11" t="str">
        <f>IF(AL1574&lt;&gt;"",VLOOKUP(AL1574,Gefährdungsstufen!$B$2:$G$20,6,FALSE),"")</f>
        <v>stark gefährdet</v>
      </c>
      <c r="AN1574" s="71">
        <f>IF(AL1574&lt;&gt;"",VLOOKUP(AL1574,Gefährdungsstufen!$B$2:$G$20,3,FALSE),"")</f>
        <v>4</v>
      </c>
      <c r="AO1574" s="3"/>
      <c r="AP1574" s="11"/>
      <c r="AQ1574" s="11">
        <f t="shared" si="149"/>
        <v>4</v>
      </c>
      <c r="AR1574" s="3">
        <v>2</v>
      </c>
      <c r="AS1574" s="3">
        <v>2</v>
      </c>
      <c r="AT1574" s="2">
        <v>1</v>
      </c>
      <c r="AU1574" s="2">
        <v>2</v>
      </c>
      <c r="AV1574" s="2" t="s">
        <v>36</v>
      </c>
      <c r="AW1574" s="2" t="s">
        <v>35</v>
      </c>
    </row>
    <row r="1575" spans="1:55" s="2" customFormat="1" ht="15" hidden="1" customHeight="1">
      <c r="A1575" s="24" t="s">
        <v>26859</v>
      </c>
      <c r="B1575" s="5" t="s">
        <v>14036</v>
      </c>
      <c r="C1575" s="16" t="s">
        <v>14037</v>
      </c>
      <c r="D1575" s="3" t="s">
        <v>1</v>
      </c>
      <c r="E1575" s="3" t="str">
        <f>IF(D1575&lt;&gt;"",VLOOKUP($D1575,Gefährdungsstufen!$B$2:$G$20,6,FALSE),"")</f>
        <v>potentiell gefährdet</v>
      </c>
      <c r="F1575" s="71">
        <f>IF(D1575&lt;&gt;"",VLOOKUP($D1575,Gefährdungsstufen!$B$2:$G$20,3,FALSE),"")</f>
        <v>0</v>
      </c>
      <c r="G1575" s="33" t="str">
        <f t="shared" si="144"/>
        <v>Landolt Elias (1991): Gefährdung der Farn- und Blütenpflanzen in der Schweiz</v>
      </c>
      <c r="H1575" s="3" t="s">
        <v>29</v>
      </c>
      <c r="I1575" s="3" t="str">
        <f>IF(H1575&lt;&gt;"",VLOOKUP($H1575,Gefährdungsstufen!$B$2:$G$20,6,FALSE),"")</f>
        <v>vom Aussterben bedroht</v>
      </c>
      <c r="J1575" s="71">
        <f>IF(H1575&lt;&gt;"",VLOOKUP($H1575,Gefährdungsstufen!$B$2:$G$20,3,FALSE),"")</f>
        <v>5</v>
      </c>
      <c r="K1575" s="33" t="str">
        <f t="shared" si="145"/>
        <v>Landolt Elias (1991): Gefährdung der Farn- und Blütenpflanzen in der Schweiz</v>
      </c>
      <c r="L1575" s="3" t="s">
        <v>9</v>
      </c>
      <c r="M1575" s="3" t="s">
        <v>9</v>
      </c>
      <c r="N1575" s="11" t="str">
        <f>IF(M1575&lt;&gt;"",VLOOKUP(M1575,Gefährdungsstufen!$B$2:$G$20,6,FALSE),"")</f>
        <v>vom Aussterben bedroht</v>
      </c>
      <c r="O1575" s="33" t="str">
        <f t="shared" si="146"/>
        <v>Landolt Elias (1991): Gefährdung der Farn- und Blütenpflanzen in der Schweiz</v>
      </c>
      <c r="P1575" s="3" t="s">
        <v>9</v>
      </c>
      <c r="Q1575" s="3" t="s">
        <v>9</v>
      </c>
      <c r="R1575" s="11" t="str">
        <f>IF(Q1575&lt;&gt;"",VLOOKUP(Q1575,Gefährdungsstufen!$B$2:$G$20,6,FALSE),"")</f>
        <v>vom Aussterben bedroht</v>
      </c>
      <c r="S1575" s="33" t="str">
        <f t="shared" si="147"/>
        <v>Landolt Elias (1991): Gefährdung der Farn- und Blütenpflanzen in der Schweiz</v>
      </c>
      <c r="T1575" s="3" t="s">
        <v>9</v>
      </c>
      <c r="U1575" s="3" t="s">
        <v>9</v>
      </c>
      <c r="V1575" s="11" t="str">
        <f>IF(U1575&lt;&gt;"",VLOOKUP(U1575,Gefährdungsstufen!$B$2:$G$20,6,FALSE),"")</f>
        <v>vom Aussterben bedroht</v>
      </c>
      <c r="W1575" s="33" t="str">
        <f t="shared" si="148"/>
        <v>Landolt Elias (1991): Gefährdung der Farn- und Blütenpflanzen in der Schweiz</v>
      </c>
      <c r="X1575" s="3">
        <v>7</v>
      </c>
      <c r="Y1575" s="3" t="s">
        <v>8</v>
      </c>
      <c r="Z1575" s="3" t="s">
        <v>165</v>
      </c>
      <c r="AA1575" s="3">
        <v>2</v>
      </c>
      <c r="AB1575" s="3">
        <v>2</v>
      </c>
      <c r="AC1575" s="3">
        <v>2</v>
      </c>
      <c r="AD1575" s="3">
        <v>5</v>
      </c>
      <c r="AE1575" s="3" t="s">
        <v>7</v>
      </c>
      <c r="AF1575" s="3" t="str">
        <f>IF(AE1575&lt;&gt;"",VLOOKUP(AE1575,legende!$A$3:$C$6,2,FALSE),"")</f>
        <v>gross</v>
      </c>
      <c r="AG1575" s="71">
        <f>IF(AE1575&lt;&gt;"",VLOOKUP(AE1575,legende!$A$3:$C$6,3,FALSE),"")</f>
        <v>0</v>
      </c>
      <c r="AH1575" s="3" t="s">
        <v>6</v>
      </c>
      <c r="AI1575" s="3" t="str">
        <f>IF(AH1575&lt;&gt;"",VLOOKUP(AH1575,legende!$F$3:$H$6,3,FALSE),"")</f>
        <v>klein: &lt;1/4</v>
      </c>
      <c r="AJ1575" s="71">
        <f>IF(AH1575&lt;&gt;"",VLOOKUP(AH1575,legende!$F$3:$H$6,2,FALSE),"")</f>
        <v>0</v>
      </c>
      <c r="AK1575" s="3" t="s">
        <v>9</v>
      </c>
      <c r="AL1575" s="3" t="s">
        <v>9</v>
      </c>
      <c r="AM1575" s="11" t="str">
        <f>IF(AL1575&lt;&gt;"",VLOOKUP(AL1575,Gefährdungsstufen!$B$2:$G$20,6,FALSE),"")</f>
        <v>vom Aussterben bedroht</v>
      </c>
      <c r="AN1575" s="71">
        <f>IF(AL1575&lt;&gt;"",VLOOKUP(AL1575,Gefährdungsstufen!$B$2:$G$20,3,FALSE),"")</f>
        <v>5</v>
      </c>
      <c r="AO1575" s="3"/>
      <c r="AP1575" s="11"/>
      <c r="AQ1575" s="11">
        <f t="shared" si="149"/>
        <v>10</v>
      </c>
      <c r="AR1575" s="3">
        <v>7</v>
      </c>
      <c r="AS1575" s="3">
        <v>7</v>
      </c>
      <c r="AW1575" s="2" t="s">
        <v>35</v>
      </c>
      <c r="AY1575" s="2" t="s">
        <v>72</v>
      </c>
      <c r="AZ1575" s="2" t="s">
        <v>53</v>
      </c>
      <c r="BA1575" s="2" t="s">
        <v>52</v>
      </c>
      <c r="BC1575" s="2">
        <v>7</v>
      </c>
    </row>
    <row r="1576" spans="1:55" s="2" customFormat="1" ht="15" hidden="1" customHeight="1">
      <c r="A1576" s="24" t="s">
        <v>26859</v>
      </c>
      <c r="B1576" s="5" t="s">
        <v>12306</v>
      </c>
      <c r="C1576" s="16" t="s">
        <v>12307</v>
      </c>
      <c r="D1576" s="3" t="s">
        <v>1</v>
      </c>
      <c r="E1576" s="3" t="str">
        <f>IF(D1576&lt;&gt;"",VLOOKUP($D1576,Gefährdungsstufen!$B$2:$G$20,6,FALSE),"")</f>
        <v>potentiell gefährdet</v>
      </c>
      <c r="F1576" s="71">
        <f>IF(D1576&lt;&gt;"",VLOOKUP($D1576,Gefährdungsstufen!$B$2:$G$20,3,FALSE),"")</f>
        <v>0</v>
      </c>
      <c r="G1576" s="33" t="str">
        <f t="shared" si="144"/>
        <v>Landolt Elias (1991): Gefährdung der Farn- und Blütenpflanzen in der Schweiz</v>
      </c>
      <c r="H1576" s="3" t="s">
        <v>1</v>
      </c>
      <c r="I1576" s="3" t="str">
        <f>IF(H1576&lt;&gt;"",VLOOKUP($H1576,Gefährdungsstufen!$B$2:$G$20,6,FALSE),"")</f>
        <v>potentiell gefährdet</v>
      </c>
      <c r="J1576" s="71">
        <f>IF(H1576&lt;&gt;"",VLOOKUP($H1576,Gefährdungsstufen!$B$2:$G$20,3,FALSE),"")</f>
        <v>0</v>
      </c>
      <c r="K1576" s="33" t="str">
        <f t="shared" si="145"/>
        <v>Landolt Elias (1991): Gefährdung der Farn- und Blütenpflanzen in der Schweiz</v>
      </c>
      <c r="L1576" s="3" t="s">
        <v>5</v>
      </c>
      <c r="M1576" s="3" t="s">
        <v>5</v>
      </c>
      <c r="N1576" s="11" t="str">
        <f>IF(M1576&lt;&gt;"",VLOOKUP(M1576,Gefährdungsstufen!$B$2:$G$20,6,FALSE),"")</f>
        <v>stark gefährdet</v>
      </c>
      <c r="O1576" s="33" t="str">
        <f t="shared" si="146"/>
        <v>Landolt Elias (1991): Gefährdung der Farn- und Blütenpflanzen in der Schweiz</v>
      </c>
      <c r="P1576" s="3" t="s">
        <v>5</v>
      </c>
      <c r="Q1576" s="3" t="s">
        <v>5</v>
      </c>
      <c r="R1576" s="11" t="str">
        <f>IF(Q1576&lt;&gt;"",VLOOKUP(Q1576,Gefährdungsstufen!$B$2:$G$20,6,FALSE),"")</f>
        <v>stark gefährdet</v>
      </c>
      <c r="S1576" s="33" t="str">
        <f t="shared" si="147"/>
        <v>Landolt Elias (1991): Gefährdung der Farn- und Blütenpflanzen in der Schweiz</v>
      </c>
      <c r="T1576" s="3" t="s">
        <v>9</v>
      </c>
      <c r="U1576" s="3" t="s">
        <v>9</v>
      </c>
      <c r="V1576" s="11" t="str">
        <f>IF(U1576&lt;&gt;"",VLOOKUP(U1576,Gefährdungsstufen!$B$2:$G$20,6,FALSE),"")</f>
        <v>vom Aussterben bedroht</v>
      </c>
      <c r="W1576" s="33" t="str">
        <f t="shared" si="148"/>
        <v>Landolt Elias (1991): Gefährdung der Farn- und Blütenpflanzen in der Schweiz</v>
      </c>
      <c r="X1576" s="3">
        <v>6</v>
      </c>
      <c r="Y1576" s="3" t="s">
        <v>8</v>
      </c>
      <c r="Z1576" s="3" t="s">
        <v>165</v>
      </c>
      <c r="AA1576" s="3">
        <v>3</v>
      </c>
      <c r="AB1576" s="3">
        <v>4</v>
      </c>
      <c r="AC1576" s="3">
        <v>2</v>
      </c>
      <c r="AD1576" s="3">
        <v>3</v>
      </c>
      <c r="AE1576" s="3" t="s">
        <v>7</v>
      </c>
      <c r="AF1576" s="3" t="str">
        <f>IF(AE1576&lt;&gt;"",VLOOKUP(AE1576,legende!$A$3:$C$6,2,FALSE),"")</f>
        <v>gross</v>
      </c>
      <c r="AG1576" s="71">
        <f>IF(AE1576&lt;&gt;"",VLOOKUP(AE1576,legende!$A$3:$C$6,3,FALSE),"")</f>
        <v>0</v>
      </c>
      <c r="AH1576" s="3" t="s">
        <v>6</v>
      </c>
      <c r="AI1576" s="3" t="str">
        <f>IF(AH1576&lt;&gt;"",VLOOKUP(AH1576,legende!$F$3:$H$6,3,FALSE),"")</f>
        <v>klein: &lt;1/4</v>
      </c>
      <c r="AJ1576" s="71">
        <f>IF(AH1576&lt;&gt;"",VLOOKUP(AH1576,legende!$F$3:$H$6,2,FALSE),"")</f>
        <v>0</v>
      </c>
      <c r="AK1576" s="3" t="s">
        <v>9</v>
      </c>
      <c r="AL1576" s="3" t="s">
        <v>9</v>
      </c>
      <c r="AM1576" s="11" t="str">
        <f>IF(AL1576&lt;&gt;"",VLOOKUP(AL1576,Gefährdungsstufen!$B$2:$G$20,6,FALSE),"")</f>
        <v>vom Aussterben bedroht</v>
      </c>
      <c r="AN1576" s="71">
        <f>IF(AL1576&lt;&gt;"",VLOOKUP(AL1576,Gefährdungsstufen!$B$2:$G$20,3,FALSE),"")</f>
        <v>5</v>
      </c>
      <c r="AO1576" s="3"/>
      <c r="AP1576" s="11"/>
      <c r="AQ1576" s="11">
        <f t="shared" si="149"/>
        <v>5</v>
      </c>
      <c r="AR1576" s="3">
        <v>3</v>
      </c>
      <c r="AS1576" s="3">
        <v>3</v>
      </c>
      <c r="AV1576" s="2" t="s">
        <v>36</v>
      </c>
      <c r="AW1576" s="2" t="s">
        <v>35</v>
      </c>
    </row>
    <row r="1577" spans="1:55" s="2" customFormat="1" ht="15" hidden="1" customHeight="1">
      <c r="A1577" s="24" t="s">
        <v>26859</v>
      </c>
      <c r="B1577" s="5" t="s">
        <v>25192</v>
      </c>
      <c r="C1577" s="16" t="s">
        <v>25193</v>
      </c>
      <c r="D1577" s="3" t="s">
        <v>1</v>
      </c>
      <c r="E1577" s="3" t="str">
        <f>IF(D1577&lt;&gt;"",VLOOKUP($D1577,Gefährdungsstufen!$B$2:$G$20,6,FALSE),"")</f>
        <v>potentiell gefährdet</v>
      </c>
      <c r="F1577" s="71">
        <f>IF(D1577&lt;&gt;"",VLOOKUP($D1577,Gefährdungsstufen!$B$2:$G$20,3,FALSE),"")</f>
        <v>0</v>
      </c>
      <c r="G1577" s="33" t="str">
        <f t="shared" si="144"/>
        <v>Landolt Elias (1991): Gefährdung der Farn- und Blütenpflanzen in der Schweiz</v>
      </c>
      <c r="H1577" s="3" t="s">
        <v>9</v>
      </c>
      <c r="I1577" s="3" t="str">
        <f>IF(H1577&lt;&gt;"",VLOOKUP($H1577,Gefährdungsstufen!$B$2:$G$20,6,FALSE),"")</f>
        <v>vom Aussterben bedroht</v>
      </c>
      <c r="J1577" s="71">
        <f>IF(H1577&lt;&gt;"",VLOOKUP($H1577,Gefährdungsstufen!$B$2:$G$20,3,FALSE),"")</f>
        <v>5</v>
      </c>
      <c r="K1577" s="33" t="str">
        <f t="shared" si="145"/>
        <v>Landolt Elias (1991): Gefährdung der Farn- und Blütenpflanzen in der Schweiz</v>
      </c>
      <c r="L1577" s="3" t="s">
        <v>12</v>
      </c>
      <c r="M1577" s="3" t="s">
        <v>12</v>
      </c>
      <c r="N1577" s="11" t="str">
        <f>IF(M1577&lt;&gt;"",VLOOKUP(M1577,Gefährdungsstufen!$B$2:$G$20,6,FALSE),"")</f>
        <v>vom Aussterben bedroht</v>
      </c>
      <c r="O1577" s="33" t="str">
        <f t="shared" si="146"/>
        <v>Landolt Elias (1991): Gefährdung der Farn- und Blütenpflanzen in der Schweiz</v>
      </c>
      <c r="P1577" s="3" t="s">
        <v>9</v>
      </c>
      <c r="Q1577" s="3" t="s">
        <v>9</v>
      </c>
      <c r="R1577" s="11" t="str">
        <f>IF(Q1577&lt;&gt;"",VLOOKUP(Q1577,Gefährdungsstufen!$B$2:$G$20,6,FALSE),"")</f>
        <v>vom Aussterben bedroht</v>
      </c>
      <c r="S1577" s="33" t="str">
        <f t="shared" si="147"/>
        <v>Landolt Elias (1991): Gefährdung der Farn- und Blütenpflanzen in der Schweiz</v>
      </c>
      <c r="T1577" s="3" t="s">
        <v>9</v>
      </c>
      <c r="U1577" s="3" t="s">
        <v>9</v>
      </c>
      <c r="V1577" s="11" t="str">
        <f>IF(U1577&lt;&gt;"",VLOOKUP(U1577,Gefährdungsstufen!$B$2:$G$20,6,FALSE),"")</f>
        <v>vom Aussterben bedroht</v>
      </c>
      <c r="W1577" s="33" t="str">
        <f t="shared" si="148"/>
        <v>Landolt Elias (1991): Gefährdung der Farn- und Blütenpflanzen in der Schweiz</v>
      </c>
      <c r="X1577" s="3">
        <v>7</v>
      </c>
      <c r="Y1577" s="3" t="s">
        <v>8</v>
      </c>
      <c r="Z1577" s="3" t="s">
        <v>13</v>
      </c>
      <c r="AA1577" s="3">
        <v>2</v>
      </c>
      <c r="AB1577" s="3">
        <v>2</v>
      </c>
      <c r="AC1577" s="3">
        <v>1</v>
      </c>
      <c r="AD1577" s="3">
        <v>3</v>
      </c>
      <c r="AE1577" s="3" t="s">
        <v>7</v>
      </c>
      <c r="AF1577" s="3" t="str">
        <f>IF(AE1577&lt;&gt;"",VLOOKUP(AE1577,legende!$A$3:$C$6,2,FALSE),"")</f>
        <v>gross</v>
      </c>
      <c r="AG1577" s="71">
        <f>IF(AE1577&lt;&gt;"",VLOOKUP(AE1577,legende!$A$3:$C$6,3,FALSE),"")</f>
        <v>0</v>
      </c>
      <c r="AH1577" s="3" t="s">
        <v>6</v>
      </c>
      <c r="AI1577" s="3" t="str">
        <f>IF(AH1577&lt;&gt;"",VLOOKUP(AH1577,legende!$F$3:$H$6,3,FALSE),"")</f>
        <v>klein: &lt;1/4</v>
      </c>
      <c r="AJ1577" s="71">
        <f>IF(AH1577&lt;&gt;"",VLOOKUP(AH1577,legende!$F$3:$H$6,2,FALSE),"")</f>
        <v>0</v>
      </c>
      <c r="AK1577" s="3" t="s">
        <v>9</v>
      </c>
      <c r="AL1577" s="3" t="s">
        <v>9</v>
      </c>
      <c r="AM1577" s="11" t="str">
        <f>IF(AL1577&lt;&gt;"",VLOOKUP(AL1577,Gefährdungsstufen!$B$2:$G$20,6,FALSE),"")</f>
        <v>vom Aussterben bedroht</v>
      </c>
      <c r="AN1577" s="71">
        <f>IF(AL1577&lt;&gt;"",VLOOKUP(AL1577,Gefährdungsstufen!$B$2:$G$20,3,FALSE),"")</f>
        <v>5</v>
      </c>
      <c r="AO1577" s="3"/>
      <c r="AP1577" s="11"/>
      <c r="AQ1577" s="11">
        <f t="shared" si="149"/>
        <v>10</v>
      </c>
      <c r="AR1577" s="3">
        <v>7</v>
      </c>
      <c r="AS1577" s="3">
        <v>7</v>
      </c>
      <c r="BB1577" s="2">
        <v>6</v>
      </c>
      <c r="BC1577" s="2">
        <v>7</v>
      </c>
    </row>
    <row r="1578" spans="1:55" s="2" customFormat="1" ht="15" hidden="1" customHeight="1">
      <c r="A1578" s="24" t="s">
        <v>26859</v>
      </c>
      <c r="B1578" s="5" t="s">
        <v>24241</v>
      </c>
      <c r="C1578" s="16" t="s">
        <v>24242</v>
      </c>
      <c r="D1578" s="3" t="s">
        <v>1</v>
      </c>
      <c r="E1578" s="3" t="str">
        <f>IF(D1578&lt;&gt;"",VLOOKUP($D1578,Gefährdungsstufen!$B$2:$G$20,6,FALSE),"")</f>
        <v>potentiell gefährdet</v>
      </c>
      <c r="F1578" s="71">
        <f>IF(D1578&lt;&gt;"",VLOOKUP($D1578,Gefährdungsstufen!$B$2:$G$20,3,FALSE),"")</f>
        <v>0</v>
      </c>
      <c r="G1578" s="33" t="str">
        <f t="shared" si="144"/>
        <v>Landolt Elias (1991): Gefährdung der Farn- und Blütenpflanzen in der Schweiz</v>
      </c>
      <c r="H1578" s="3" t="s">
        <v>1</v>
      </c>
      <c r="I1578" s="3" t="str">
        <f>IF(H1578&lt;&gt;"",VLOOKUP($H1578,Gefährdungsstufen!$B$2:$G$20,6,FALSE),"")</f>
        <v>potentiell gefährdet</v>
      </c>
      <c r="J1578" s="71">
        <f>IF(H1578&lt;&gt;"",VLOOKUP($H1578,Gefährdungsstufen!$B$2:$G$20,3,FALSE),"")</f>
        <v>0</v>
      </c>
      <c r="K1578" s="33" t="str">
        <f t="shared" si="145"/>
        <v>Landolt Elias (1991): Gefährdung der Farn- und Blütenpflanzen in der Schweiz</v>
      </c>
      <c r="L1578" s="3" t="s">
        <v>1</v>
      </c>
      <c r="M1578" s="3" t="s">
        <v>1</v>
      </c>
      <c r="N1578" s="11" t="str">
        <f>IF(M1578&lt;&gt;"",VLOOKUP(M1578,Gefährdungsstufen!$B$2:$G$20,6,FALSE),"")</f>
        <v>potentiell gefährdet</v>
      </c>
      <c r="O1578" s="33" t="str">
        <f t="shared" si="146"/>
        <v>Landolt Elias (1991): Gefährdung der Farn- und Blütenpflanzen in der Schweiz</v>
      </c>
      <c r="P1578" s="3" t="s">
        <v>5</v>
      </c>
      <c r="Q1578" s="3" t="s">
        <v>5</v>
      </c>
      <c r="R1578" s="11" t="str">
        <f>IF(Q1578&lt;&gt;"",VLOOKUP(Q1578,Gefährdungsstufen!$B$2:$G$20,6,FALSE),"")</f>
        <v>stark gefährdet</v>
      </c>
      <c r="S1578" s="33" t="str">
        <f t="shared" si="147"/>
        <v>Landolt Elias (1991): Gefährdung der Farn- und Blütenpflanzen in der Schweiz</v>
      </c>
      <c r="T1578" s="3" t="s">
        <v>5</v>
      </c>
      <c r="U1578" s="3" t="s">
        <v>5</v>
      </c>
      <c r="V1578" s="11" t="str">
        <f>IF(U1578&lt;&gt;"",VLOOKUP(U1578,Gefährdungsstufen!$B$2:$G$20,6,FALSE),"")</f>
        <v>stark gefährdet</v>
      </c>
      <c r="W1578" s="33" t="str">
        <f t="shared" si="148"/>
        <v>Landolt Elias (1991): Gefährdung der Farn- und Blütenpflanzen in der Schweiz</v>
      </c>
      <c r="X1578" s="3">
        <v>6</v>
      </c>
      <c r="Y1578" s="3" t="s">
        <v>8</v>
      </c>
      <c r="Z1578" s="3" t="s">
        <v>2</v>
      </c>
      <c r="AA1578" s="3">
        <v>3</v>
      </c>
      <c r="AB1578" s="3">
        <v>4</v>
      </c>
      <c r="AC1578" s="3">
        <v>2</v>
      </c>
      <c r="AD1578" s="3">
        <v>3</v>
      </c>
      <c r="AE1578" s="3" t="s">
        <v>7</v>
      </c>
      <c r="AF1578" s="3" t="str">
        <f>IF(AE1578&lt;&gt;"",VLOOKUP(AE1578,legende!$A$3:$C$6,2,FALSE),"")</f>
        <v>gross</v>
      </c>
      <c r="AG1578" s="71">
        <f>IF(AE1578&lt;&gt;"",VLOOKUP(AE1578,legende!$A$3:$C$6,3,FALSE),"")</f>
        <v>0</v>
      </c>
      <c r="AH1578" s="3" t="s">
        <v>6</v>
      </c>
      <c r="AI1578" s="3" t="str">
        <f>IF(AH1578&lt;&gt;"",VLOOKUP(AH1578,legende!$F$3:$H$6,3,FALSE),"")</f>
        <v>klein: &lt;1/4</v>
      </c>
      <c r="AJ1578" s="71">
        <f>IF(AH1578&lt;&gt;"",VLOOKUP(AH1578,legende!$F$3:$H$6,2,FALSE),"")</f>
        <v>0</v>
      </c>
      <c r="AK1578" s="3" t="s">
        <v>5</v>
      </c>
      <c r="AL1578" s="3" t="s">
        <v>5</v>
      </c>
      <c r="AM1578" s="11" t="str">
        <f>IF(AL1578&lt;&gt;"",VLOOKUP(AL1578,Gefährdungsstufen!$B$2:$G$20,6,FALSE),"")</f>
        <v>stark gefährdet</v>
      </c>
      <c r="AN1578" s="71">
        <f>IF(AL1578&lt;&gt;"",VLOOKUP(AL1578,Gefährdungsstufen!$B$2:$G$20,3,FALSE),"")</f>
        <v>4</v>
      </c>
      <c r="AO1578" s="3"/>
      <c r="AP1578" s="11"/>
      <c r="AQ1578" s="11">
        <f t="shared" si="149"/>
        <v>4</v>
      </c>
      <c r="AR1578" s="3">
        <v>2</v>
      </c>
      <c r="AS1578" s="3">
        <v>2</v>
      </c>
      <c r="AT1578" s="2">
        <v>1</v>
      </c>
      <c r="AV1578" s="2" t="s">
        <v>36</v>
      </c>
      <c r="AW1578" s="2" t="s">
        <v>35</v>
      </c>
    </row>
    <row r="1579" spans="1:55" s="2" customFormat="1" ht="15" hidden="1" customHeight="1">
      <c r="A1579" s="24" t="s">
        <v>26859</v>
      </c>
      <c r="B1579" s="5" t="s">
        <v>14206</v>
      </c>
      <c r="C1579" s="16" t="s">
        <v>14207</v>
      </c>
      <c r="D1579" s="3" t="s">
        <v>1</v>
      </c>
      <c r="E1579" s="3" t="str">
        <f>IF(D1579&lt;&gt;"",VLOOKUP($D1579,Gefährdungsstufen!$B$2:$G$20,6,FALSE),"")</f>
        <v>potentiell gefährdet</v>
      </c>
      <c r="F1579" s="71">
        <f>IF(D1579&lt;&gt;"",VLOOKUP($D1579,Gefährdungsstufen!$B$2:$G$20,3,FALSE),"")</f>
        <v>0</v>
      </c>
      <c r="G1579" s="33" t="str">
        <f t="shared" si="144"/>
        <v>Landolt Elias (1991): Gefährdung der Farn- und Blütenpflanzen in der Schweiz</v>
      </c>
      <c r="H1579" s="3" t="s">
        <v>1</v>
      </c>
      <c r="I1579" s="3" t="str">
        <f>IF(H1579&lt;&gt;"",VLOOKUP($H1579,Gefährdungsstufen!$B$2:$G$20,6,FALSE),"")</f>
        <v>potentiell gefährdet</v>
      </c>
      <c r="J1579" s="71">
        <f>IF(H1579&lt;&gt;"",VLOOKUP($H1579,Gefährdungsstufen!$B$2:$G$20,3,FALSE),"")</f>
        <v>0</v>
      </c>
      <c r="K1579" s="33" t="str">
        <f t="shared" si="145"/>
        <v>Landolt Elias (1991): Gefährdung der Farn- und Blütenpflanzen in der Schweiz</v>
      </c>
      <c r="L1579" s="3" t="s">
        <v>1</v>
      </c>
      <c r="M1579" s="3" t="s">
        <v>1</v>
      </c>
      <c r="N1579" s="11" t="str">
        <f>IF(M1579&lt;&gt;"",VLOOKUP(M1579,Gefährdungsstufen!$B$2:$G$20,6,FALSE),"")</f>
        <v>potentiell gefährdet</v>
      </c>
      <c r="O1579" s="33" t="str">
        <f t="shared" si="146"/>
        <v>Landolt Elias (1991): Gefährdung der Farn- und Blütenpflanzen in der Schweiz</v>
      </c>
      <c r="P1579" s="3" t="s">
        <v>1</v>
      </c>
      <c r="Q1579" s="3" t="s">
        <v>1</v>
      </c>
      <c r="R1579" s="11" t="str">
        <f>IF(Q1579&lt;&gt;"",VLOOKUP(Q1579,Gefährdungsstufen!$B$2:$G$20,6,FALSE),"")</f>
        <v>potentiell gefährdet</v>
      </c>
      <c r="S1579" s="33" t="str">
        <f t="shared" si="147"/>
        <v>Landolt Elias (1991): Gefährdung der Farn- und Blütenpflanzen in der Schweiz</v>
      </c>
      <c r="T1579" s="3" t="s">
        <v>1</v>
      </c>
      <c r="U1579" s="3" t="s">
        <v>1</v>
      </c>
      <c r="V1579" s="11" t="str">
        <f>IF(U1579&lt;&gt;"",VLOOKUP(U1579,Gefährdungsstufen!$B$2:$G$20,6,FALSE),"")</f>
        <v>potentiell gefährdet</v>
      </c>
      <c r="W1579" s="33" t="str">
        <f t="shared" si="148"/>
        <v>Landolt Elias (1991): Gefährdung der Farn- und Blütenpflanzen in der Schweiz</v>
      </c>
      <c r="X1579" s="3">
        <v>3</v>
      </c>
      <c r="Y1579" s="3" t="s">
        <v>8</v>
      </c>
      <c r="Z1579" s="3" t="s">
        <v>2</v>
      </c>
      <c r="AA1579" s="3">
        <v>7</v>
      </c>
      <c r="AB1579" s="3">
        <v>7</v>
      </c>
      <c r="AC1579" s="3">
        <v>7</v>
      </c>
      <c r="AD1579" s="3">
        <v>5</v>
      </c>
      <c r="AE1579" s="3"/>
      <c r="AF1579" s="3" t="str">
        <f>IF(AE1579&lt;&gt;"",VLOOKUP(AE1579,legende!$A$3:$C$6,2,FALSE),"")</f>
        <v/>
      </c>
      <c r="AG1579" s="71" t="str">
        <f>IF(AE1579&lt;&gt;"",VLOOKUP(AE1579,legende!$A$3:$C$6,3,FALSE),"")</f>
        <v/>
      </c>
      <c r="AH1579" s="3"/>
      <c r="AI1579" s="3" t="str">
        <f>IF(AH1579&lt;&gt;"",VLOOKUP(AH1579,legende!$F$3:$H$6,3,FALSE),"")</f>
        <v/>
      </c>
      <c r="AJ1579" s="71" t="str">
        <f>IF(AH1579&lt;&gt;"",VLOOKUP(AH1579,legende!$F$3:$H$6,2,FALSE),"")</f>
        <v/>
      </c>
      <c r="AK1579" s="3" t="s">
        <v>1</v>
      </c>
      <c r="AL1579" s="3" t="s">
        <v>1</v>
      </c>
      <c r="AM1579" s="11" t="str">
        <f>IF(AL1579&lt;&gt;"",VLOOKUP(AL1579,Gefährdungsstufen!$B$2:$G$20,6,FALSE),"")</f>
        <v>potentiell gefährdet</v>
      </c>
      <c r="AN1579" s="71">
        <f>IF(AL1579&lt;&gt;"",VLOOKUP(AL1579,Gefährdungsstufen!$B$2:$G$20,3,FALSE),"")</f>
        <v>0</v>
      </c>
      <c r="AO1579" s="3"/>
      <c r="AP1579" s="11" t="s">
        <v>26922</v>
      </c>
      <c r="AQ1579" s="11" t="e">
        <f t="shared" si="149"/>
        <v>#VALUE!</v>
      </c>
      <c r="AR1579" s="3">
        <v>0</v>
      </c>
      <c r="AS1579" s="3" t="s">
        <v>0</v>
      </c>
      <c r="AT1579" s="2">
        <v>1</v>
      </c>
      <c r="BB1579" s="2">
        <v>6</v>
      </c>
    </row>
    <row r="1580" spans="1:55" ht="15" hidden="1" customHeight="1">
      <c r="A1580" s="16" t="s">
        <v>26859</v>
      </c>
      <c r="B1580" s="5" t="s">
        <v>9744</v>
      </c>
      <c r="C1580" s="16" t="s">
        <v>9745</v>
      </c>
      <c r="D1580" s="3" t="s">
        <v>1</v>
      </c>
      <c r="E1580" s="3" t="str">
        <f>IF(D1580&lt;&gt;"",VLOOKUP($D1580,Gefährdungsstufen!$B$2:$G$20,6,FALSE),"")</f>
        <v>potentiell gefährdet</v>
      </c>
      <c r="F1580" s="71">
        <f>IF(D1580&lt;&gt;"",VLOOKUP($D1580,Gefährdungsstufen!$B$2:$G$20,3,FALSE),"")</f>
        <v>0</v>
      </c>
      <c r="G1580" s="33" t="str">
        <f t="shared" si="144"/>
        <v>Landolt Elias (1991): Gefährdung der Farn- und Blütenpflanzen in der Schweiz</v>
      </c>
      <c r="H1580" s="3" t="s">
        <v>1</v>
      </c>
      <c r="I1580" s="3" t="str">
        <f>IF(H1580&lt;&gt;"",VLOOKUP($H1580,Gefährdungsstufen!$B$2:$G$20,6,FALSE),"")</f>
        <v>potentiell gefährdet</v>
      </c>
      <c r="J1580" s="71">
        <f>IF(H1580&lt;&gt;"",VLOOKUP($H1580,Gefährdungsstufen!$B$2:$G$20,3,FALSE),"")</f>
        <v>0</v>
      </c>
      <c r="K1580" s="33" t="str">
        <f t="shared" si="145"/>
        <v>Landolt Elias (1991): Gefährdung der Farn- und Blütenpflanzen in der Schweiz</v>
      </c>
      <c r="L1580" s="3" t="s">
        <v>9</v>
      </c>
      <c r="M1580" s="3" t="s">
        <v>9</v>
      </c>
      <c r="N1580" s="11" t="str">
        <f>IF(M1580&lt;&gt;"",VLOOKUP(M1580,Gefährdungsstufen!$B$2:$G$20,6,FALSE),"")</f>
        <v>vom Aussterben bedroht</v>
      </c>
      <c r="O1580" s="33" t="str">
        <f t="shared" si="146"/>
        <v>Landolt Elias (1991): Gefährdung der Farn- und Blütenpflanzen in der Schweiz</v>
      </c>
      <c r="P1580" s="3" t="s">
        <v>261</v>
      </c>
      <c r="Q1580" s="3" t="s">
        <v>261</v>
      </c>
      <c r="R1580" s="11" t="str">
        <f>IF(Q1580&lt;&gt;"",VLOOKUP(Q1580,Gefährdungsstufen!$B$2:$G$20,6,FALSE),"")</f>
        <v>potentiell gefährdet</v>
      </c>
      <c r="S1580" s="33" t="str">
        <f t="shared" si="147"/>
        <v>Landolt Elias (1991): Gefährdung der Farn- und Blütenpflanzen in der Schweiz</v>
      </c>
      <c r="T1580" s="3" t="s">
        <v>5</v>
      </c>
      <c r="U1580" s="3" t="s">
        <v>5</v>
      </c>
      <c r="V1580" s="11" t="str">
        <f>IF(U1580&lt;&gt;"",VLOOKUP(U1580,Gefährdungsstufen!$B$2:$G$20,6,FALSE),"")</f>
        <v>stark gefährdet</v>
      </c>
      <c r="W1580" s="33" t="str">
        <f t="shared" si="148"/>
        <v>Landolt Elias (1991): Gefährdung der Farn- und Blütenpflanzen in der Schweiz</v>
      </c>
      <c r="X1580" s="3">
        <v>4</v>
      </c>
      <c r="Y1580" s="3" t="s">
        <v>8</v>
      </c>
      <c r="Z1580" s="3" t="s">
        <v>2</v>
      </c>
      <c r="AA1580" s="3">
        <v>3</v>
      </c>
      <c r="AB1580" s="3">
        <v>5</v>
      </c>
      <c r="AC1580" s="3">
        <v>2</v>
      </c>
      <c r="AD1580" s="3">
        <v>3</v>
      </c>
      <c r="AE1580" s="3" t="s">
        <v>7</v>
      </c>
      <c r="AF1580" s="3" t="str">
        <f>IF(AE1580&lt;&gt;"",VLOOKUP(AE1580,legende!$A$3:$C$6,2,FALSE),"")</f>
        <v>gross</v>
      </c>
      <c r="AG1580" s="71">
        <f>IF(AE1580&lt;&gt;"",VLOOKUP(AE1580,legende!$A$3:$C$6,3,FALSE),"")</f>
        <v>0</v>
      </c>
      <c r="AH1580" s="3" t="s">
        <v>6</v>
      </c>
      <c r="AI1580" s="3" t="str">
        <f>IF(AH1580&lt;&gt;"",VLOOKUP(AH1580,legende!$F$3:$H$6,3,FALSE),"")</f>
        <v>klein: &lt;1/4</v>
      </c>
      <c r="AJ1580" s="71">
        <f>IF(AH1580&lt;&gt;"",VLOOKUP(AH1580,legende!$F$3:$H$6,2,FALSE),"")</f>
        <v>0</v>
      </c>
      <c r="AK1580" s="3" t="s">
        <v>9</v>
      </c>
      <c r="AL1580" s="3" t="s">
        <v>9</v>
      </c>
      <c r="AM1580" s="11" t="str">
        <f>IF(AL1580&lt;&gt;"",VLOOKUP(AL1580,Gefährdungsstufen!$B$2:$G$20,6,FALSE),"")</f>
        <v>vom Aussterben bedroht</v>
      </c>
      <c r="AN1580" s="71">
        <f>IF(AL1580&lt;&gt;"",VLOOKUP(AL1580,Gefährdungsstufen!$B$2:$G$20,3,FALSE),"")</f>
        <v>5</v>
      </c>
      <c r="AQ1580" s="11">
        <f t="shared" si="149"/>
        <v>5</v>
      </c>
      <c r="AR1580" s="3">
        <v>3</v>
      </c>
      <c r="AS1580" s="3">
        <v>3</v>
      </c>
    </row>
    <row r="1581" spans="1:55" ht="15" hidden="1" customHeight="1">
      <c r="A1581" s="16" t="s">
        <v>26859</v>
      </c>
      <c r="B1581" s="5" t="s">
        <v>15404</v>
      </c>
      <c r="C1581" s="16" t="s">
        <v>15405</v>
      </c>
      <c r="D1581" s="3" t="s">
        <v>1</v>
      </c>
      <c r="E1581" s="3" t="str">
        <f>IF(D1581&lt;&gt;"",VLOOKUP($D1581,Gefährdungsstufen!$B$2:$G$20,6,FALSE),"")</f>
        <v>potentiell gefährdet</v>
      </c>
      <c r="F1581" s="71">
        <f>IF(D1581&lt;&gt;"",VLOOKUP($D1581,Gefährdungsstufen!$B$2:$G$20,3,FALSE),"")</f>
        <v>0</v>
      </c>
      <c r="G1581" s="33" t="str">
        <f t="shared" si="144"/>
        <v>Landolt Elias (1991): Gefährdung der Farn- und Blütenpflanzen in der Schweiz</v>
      </c>
      <c r="H1581" s="3" t="s">
        <v>1</v>
      </c>
      <c r="I1581" s="3" t="str">
        <f>IF(H1581&lt;&gt;"",VLOOKUP($H1581,Gefährdungsstufen!$B$2:$G$20,6,FALSE),"")</f>
        <v>potentiell gefährdet</v>
      </c>
      <c r="J1581" s="71">
        <f>IF(H1581&lt;&gt;"",VLOOKUP($H1581,Gefährdungsstufen!$B$2:$G$20,3,FALSE),"")</f>
        <v>0</v>
      </c>
      <c r="K1581" s="33" t="str">
        <f t="shared" si="145"/>
        <v>Landolt Elias (1991): Gefährdung der Farn- und Blütenpflanzen in der Schweiz</v>
      </c>
      <c r="L1581" s="3" t="s">
        <v>261</v>
      </c>
      <c r="M1581" s="3" t="s">
        <v>261</v>
      </c>
      <c r="N1581" s="11" t="str">
        <f>IF(M1581&lt;&gt;"",VLOOKUP(M1581,Gefährdungsstufen!$B$2:$G$20,6,FALSE),"")</f>
        <v>potentiell gefährdet</v>
      </c>
      <c r="O1581" s="33" t="str">
        <f t="shared" si="146"/>
        <v>Landolt Elias (1991): Gefährdung der Farn- und Blütenpflanzen in der Schweiz</v>
      </c>
      <c r="P1581" s="3" t="s">
        <v>261</v>
      </c>
      <c r="Q1581" s="3" t="s">
        <v>261</v>
      </c>
      <c r="R1581" s="11" t="str">
        <f>IF(Q1581&lt;&gt;"",VLOOKUP(Q1581,Gefährdungsstufen!$B$2:$G$20,6,FALSE),"")</f>
        <v>potentiell gefährdet</v>
      </c>
      <c r="S1581" s="33" t="str">
        <f t="shared" si="147"/>
        <v>Landolt Elias (1991): Gefährdung der Farn- und Blütenpflanzen in der Schweiz</v>
      </c>
      <c r="T1581" s="3" t="s">
        <v>261</v>
      </c>
      <c r="U1581" s="3" t="s">
        <v>261</v>
      </c>
      <c r="V1581" s="11" t="str">
        <f>IF(U1581&lt;&gt;"",VLOOKUP(U1581,Gefährdungsstufen!$B$2:$G$20,6,FALSE),"")</f>
        <v>potentiell gefährdet</v>
      </c>
      <c r="W1581" s="33" t="str">
        <f t="shared" si="148"/>
        <v>Landolt Elias (1991): Gefährdung der Farn- und Blütenpflanzen in der Schweiz</v>
      </c>
      <c r="X1581" s="3">
        <v>4</v>
      </c>
      <c r="Y1581" s="3" t="s">
        <v>8</v>
      </c>
      <c r="Z1581" s="3" t="s">
        <v>2</v>
      </c>
      <c r="AA1581" s="3">
        <v>6</v>
      </c>
      <c r="AB1581" s="3">
        <v>7</v>
      </c>
      <c r="AC1581" s="3">
        <v>5</v>
      </c>
      <c r="AD1581" s="3">
        <v>4</v>
      </c>
      <c r="AE1581" s="3" t="s">
        <v>7</v>
      </c>
      <c r="AF1581" s="3" t="str">
        <f>IF(AE1581&lt;&gt;"",VLOOKUP(AE1581,legende!$A$3:$C$6,2,FALSE),"")</f>
        <v>gross</v>
      </c>
      <c r="AG1581" s="71">
        <f>IF(AE1581&lt;&gt;"",VLOOKUP(AE1581,legende!$A$3:$C$6,3,FALSE),"")</f>
        <v>0</v>
      </c>
      <c r="AH1581" s="3" t="s">
        <v>6</v>
      </c>
      <c r="AI1581" s="3" t="str">
        <f>IF(AH1581&lt;&gt;"",VLOOKUP(AH1581,legende!$F$3:$H$6,3,FALSE),"")</f>
        <v>klein: &lt;1/4</v>
      </c>
      <c r="AJ1581" s="71">
        <f>IF(AH1581&lt;&gt;"",VLOOKUP(AH1581,legende!$F$3:$H$6,2,FALSE),"")</f>
        <v>0</v>
      </c>
      <c r="AK1581" s="3" t="s">
        <v>1</v>
      </c>
      <c r="AL1581" s="3" t="s">
        <v>1</v>
      </c>
      <c r="AM1581" s="11" t="str">
        <f>IF(AL1581&lt;&gt;"",VLOOKUP(AL1581,Gefährdungsstufen!$B$2:$G$20,6,FALSE),"")</f>
        <v>potentiell gefährdet</v>
      </c>
      <c r="AN1581" s="71">
        <f>IF(AL1581&lt;&gt;"",VLOOKUP(AL1581,Gefährdungsstufen!$B$2:$G$20,3,FALSE),"")</f>
        <v>0</v>
      </c>
      <c r="AQ1581" s="11">
        <f t="shared" si="149"/>
        <v>0</v>
      </c>
      <c r="AR1581" s="3">
        <v>0</v>
      </c>
      <c r="AS1581" s="3">
        <v>0</v>
      </c>
    </row>
    <row r="1582" spans="1:55" ht="15" hidden="1" customHeight="1">
      <c r="A1582" s="16" t="s">
        <v>26859</v>
      </c>
      <c r="B1582" s="5" t="s">
        <v>6809</v>
      </c>
      <c r="C1582" s="16" t="s">
        <v>6810</v>
      </c>
      <c r="D1582" s="3" t="s">
        <v>5</v>
      </c>
      <c r="E1582" s="3" t="str">
        <f>IF(D1582&lt;&gt;"",VLOOKUP($D1582,Gefährdungsstufen!$B$2:$G$20,6,FALSE),"")</f>
        <v>stark gefährdet</v>
      </c>
      <c r="F1582" s="71">
        <f>IF(D1582&lt;&gt;"",VLOOKUP($D1582,Gefährdungsstufen!$B$2:$G$20,3,FALSE),"")</f>
        <v>4</v>
      </c>
      <c r="G1582" s="33" t="str">
        <f t="shared" si="144"/>
        <v>Landolt Elias (1991): Gefährdung der Farn- und Blütenpflanzen in der Schweiz</v>
      </c>
      <c r="H1582" s="3" t="s">
        <v>9</v>
      </c>
      <c r="I1582" s="3" t="str">
        <f>IF(H1582&lt;&gt;"",VLOOKUP($H1582,Gefährdungsstufen!$B$2:$G$20,6,FALSE),"")</f>
        <v>vom Aussterben bedroht</v>
      </c>
      <c r="J1582" s="71">
        <f>IF(H1582&lt;&gt;"",VLOOKUP($H1582,Gefährdungsstufen!$B$2:$G$20,3,FALSE),"")</f>
        <v>5</v>
      </c>
      <c r="K1582" s="33" t="str">
        <f t="shared" si="145"/>
        <v>Landolt Elias (1991): Gefährdung der Farn- und Blütenpflanzen in der Schweiz</v>
      </c>
      <c r="L1582" s="3" t="s">
        <v>12</v>
      </c>
      <c r="M1582" s="3" t="s">
        <v>12</v>
      </c>
      <c r="N1582" s="11" t="str">
        <f>IF(M1582&lt;&gt;"",VLOOKUP(M1582,Gefährdungsstufen!$B$2:$G$20,6,FALSE),"")</f>
        <v>vom Aussterben bedroht</v>
      </c>
      <c r="O1582" s="33" t="str">
        <f t="shared" si="146"/>
        <v>Landolt Elias (1991): Gefährdung der Farn- und Blütenpflanzen in der Schweiz</v>
      </c>
      <c r="P1582" s="3" t="s">
        <v>12</v>
      </c>
      <c r="Q1582" s="3" t="s">
        <v>12</v>
      </c>
      <c r="R1582" s="11" t="str">
        <f>IF(Q1582&lt;&gt;"",VLOOKUP(Q1582,Gefährdungsstufen!$B$2:$G$20,6,FALSE),"")</f>
        <v>vom Aussterben bedroht</v>
      </c>
      <c r="S1582" s="33" t="str">
        <f t="shared" si="147"/>
        <v>Landolt Elias (1991): Gefährdung der Farn- und Blütenpflanzen in der Schweiz</v>
      </c>
      <c r="T1582" s="3" t="s">
        <v>9</v>
      </c>
      <c r="U1582" s="3" t="s">
        <v>9</v>
      </c>
      <c r="V1582" s="11" t="str">
        <f>IF(U1582&lt;&gt;"",VLOOKUP(U1582,Gefährdungsstufen!$B$2:$G$20,6,FALSE),"")</f>
        <v>vom Aussterben bedroht</v>
      </c>
      <c r="W1582" s="33" t="str">
        <f t="shared" si="148"/>
        <v>Landolt Elias (1991): Gefährdung der Farn- und Blütenpflanzen in der Schweiz</v>
      </c>
      <c r="X1582" s="3">
        <v>3</v>
      </c>
      <c r="Y1582" s="3" t="s">
        <v>8</v>
      </c>
      <c r="Z1582" s="3" t="s">
        <v>2</v>
      </c>
      <c r="AA1582" s="3">
        <v>1</v>
      </c>
      <c r="AB1582" s="3">
        <v>3</v>
      </c>
      <c r="AC1582" s="3">
        <v>1</v>
      </c>
      <c r="AD1582" s="3">
        <v>1</v>
      </c>
      <c r="AE1582" s="3" t="s">
        <v>7</v>
      </c>
      <c r="AF1582" s="3" t="str">
        <f>IF(AE1582&lt;&gt;"",VLOOKUP(AE1582,legende!$A$3:$C$6,2,FALSE),"")</f>
        <v>gross</v>
      </c>
      <c r="AG1582" s="71">
        <f>IF(AE1582&lt;&gt;"",VLOOKUP(AE1582,legende!$A$3:$C$6,3,FALSE),"")</f>
        <v>0</v>
      </c>
      <c r="AH1582" s="3" t="s">
        <v>6</v>
      </c>
      <c r="AI1582" s="3" t="str">
        <f>IF(AH1582&lt;&gt;"",VLOOKUP(AH1582,legende!$F$3:$H$6,3,FALSE),"")</f>
        <v>klein: &lt;1/4</v>
      </c>
      <c r="AJ1582" s="71">
        <f>IF(AH1582&lt;&gt;"",VLOOKUP(AH1582,legende!$F$3:$H$6,2,FALSE),"")</f>
        <v>0</v>
      </c>
      <c r="AK1582" s="3" t="s">
        <v>12</v>
      </c>
      <c r="AL1582" s="3" t="s">
        <v>12</v>
      </c>
      <c r="AM1582" s="11" t="str">
        <f>IF(AL1582&lt;&gt;"",VLOOKUP(AL1582,Gefährdungsstufen!$B$2:$G$20,6,FALSE),"")</f>
        <v>vom Aussterben bedroht</v>
      </c>
      <c r="AN1582" s="71">
        <f>IF(AL1582&lt;&gt;"",VLOOKUP(AL1582,Gefährdungsstufen!$B$2:$G$20,3,FALSE),"")</f>
        <v>5</v>
      </c>
      <c r="AQ1582" s="11">
        <f t="shared" si="149"/>
        <v>14</v>
      </c>
      <c r="AR1582" s="3">
        <v>11</v>
      </c>
      <c r="AS1582" s="3">
        <v>11</v>
      </c>
    </row>
    <row r="1583" spans="1:55" ht="15" hidden="1" customHeight="1">
      <c r="A1583" s="16" t="s">
        <v>26859</v>
      </c>
      <c r="B1583" s="5" t="s">
        <v>25226</v>
      </c>
      <c r="C1583" s="16" t="s">
        <v>25228</v>
      </c>
      <c r="D1583" s="3" t="s">
        <v>5</v>
      </c>
      <c r="E1583" s="3" t="str">
        <f>IF(D1583&lt;&gt;"",VLOOKUP($D1583,Gefährdungsstufen!$B$2:$G$20,6,FALSE),"")</f>
        <v>stark gefährdet</v>
      </c>
      <c r="F1583" s="71">
        <f>IF(D1583&lt;&gt;"",VLOOKUP($D1583,Gefährdungsstufen!$B$2:$G$20,3,FALSE),"")</f>
        <v>4</v>
      </c>
      <c r="G1583" s="33" t="str">
        <f t="shared" si="144"/>
        <v>Landolt Elias (1991): Gefährdung der Farn- und Blütenpflanzen in der Schweiz</v>
      </c>
      <c r="H1583" s="3" t="s">
        <v>5</v>
      </c>
      <c r="I1583" s="3" t="str">
        <f>IF(H1583&lt;&gt;"",VLOOKUP($H1583,Gefährdungsstufen!$B$2:$G$20,6,FALSE),"")</f>
        <v>stark gefährdet</v>
      </c>
      <c r="J1583" s="71">
        <f>IF(H1583&lt;&gt;"",VLOOKUP($H1583,Gefährdungsstufen!$B$2:$G$20,3,FALSE),"")</f>
        <v>4</v>
      </c>
      <c r="K1583" s="33" t="str">
        <f t="shared" si="145"/>
        <v>Landolt Elias (1991): Gefährdung der Farn- und Blütenpflanzen in der Schweiz</v>
      </c>
      <c r="L1583" s="3" t="s">
        <v>9</v>
      </c>
      <c r="M1583" s="3" t="s">
        <v>9</v>
      </c>
      <c r="N1583" s="11" t="str">
        <f>IF(M1583&lt;&gt;"",VLOOKUP(M1583,Gefährdungsstufen!$B$2:$G$20,6,FALSE),"")</f>
        <v>vom Aussterben bedroht</v>
      </c>
      <c r="O1583" s="33" t="str">
        <f t="shared" si="146"/>
        <v>Landolt Elias (1991): Gefährdung der Farn- und Blütenpflanzen in der Schweiz</v>
      </c>
      <c r="P1583" s="3" t="s">
        <v>9</v>
      </c>
      <c r="Q1583" s="3" t="s">
        <v>9</v>
      </c>
      <c r="R1583" s="11" t="str">
        <f>IF(Q1583&lt;&gt;"",VLOOKUP(Q1583,Gefährdungsstufen!$B$2:$G$20,6,FALSE),"")</f>
        <v>vom Aussterben bedroht</v>
      </c>
      <c r="S1583" s="33" t="str">
        <f t="shared" si="147"/>
        <v>Landolt Elias (1991): Gefährdung der Farn- und Blütenpflanzen in der Schweiz</v>
      </c>
      <c r="T1583" s="3" t="s">
        <v>9</v>
      </c>
      <c r="U1583" s="3" t="s">
        <v>9</v>
      </c>
      <c r="V1583" s="11" t="str">
        <f>IF(U1583&lt;&gt;"",VLOOKUP(U1583,Gefährdungsstufen!$B$2:$G$20,6,FALSE),"")</f>
        <v>vom Aussterben bedroht</v>
      </c>
      <c r="W1583" s="33" t="str">
        <f t="shared" si="148"/>
        <v>Landolt Elias (1991): Gefährdung der Farn- und Blütenpflanzen in der Schweiz</v>
      </c>
      <c r="X1583" s="3">
        <v>4</v>
      </c>
      <c r="Y1583" s="3" t="s">
        <v>8</v>
      </c>
      <c r="Z1583" s="3" t="s">
        <v>2</v>
      </c>
      <c r="AA1583" s="3">
        <v>2</v>
      </c>
      <c r="AB1583" s="3">
        <v>4</v>
      </c>
      <c r="AC1583" s="3">
        <v>2</v>
      </c>
      <c r="AD1583" s="3">
        <v>3</v>
      </c>
      <c r="AE1583" s="3" t="s">
        <v>23</v>
      </c>
      <c r="AF1583" s="3" t="str">
        <f>IF(AE1583&lt;&gt;"",VLOOKUP(AE1583,legende!$A$3:$C$6,2,FALSE),"")</f>
        <v>mittel</v>
      </c>
      <c r="AG1583" s="71">
        <f>IF(AE1583&lt;&gt;"",VLOOKUP(AE1583,legende!$A$3:$C$6,3,FALSE),"")</f>
        <v>2</v>
      </c>
      <c r="AH1583" s="3" t="s">
        <v>6</v>
      </c>
      <c r="AI1583" s="3" t="str">
        <f>IF(AH1583&lt;&gt;"",VLOOKUP(AH1583,legende!$F$3:$H$6,3,FALSE),"")</f>
        <v>klein: &lt;1/4</v>
      </c>
      <c r="AJ1583" s="71">
        <f>IF(AH1583&lt;&gt;"",VLOOKUP(AH1583,legende!$F$3:$H$6,2,FALSE),"")</f>
        <v>0</v>
      </c>
      <c r="AK1583" s="3" t="s">
        <v>9</v>
      </c>
      <c r="AL1583" s="3" t="s">
        <v>9</v>
      </c>
      <c r="AM1583" s="11" t="str">
        <f>IF(AL1583&lt;&gt;"",VLOOKUP(AL1583,Gefährdungsstufen!$B$2:$G$20,6,FALSE),"")</f>
        <v>vom Aussterben bedroht</v>
      </c>
      <c r="AN1583" s="71">
        <f>IF(AL1583&lt;&gt;"",VLOOKUP(AL1583,Gefährdungsstufen!$B$2:$G$20,3,FALSE),"")</f>
        <v>5</v>
      </c>
      <c r="AQ1583" s="11">
        <f t="shared" si="149"/>
        <v>15</v>
      </c>
      <c r="AR1583" s="3">
        <v>12</v>
      </c>
      <c r="AS1583" s="3">
        <v>12</v>
      </c>
    </row>
    <row r="1584" spans="1:55" ht="15" hidden="1" customHeight="1">
      <c r="A1584" s="16" t="s">
        <v>26859</v>
      </c>
      <c r="B1584" s="5" t="s">
        <v>16886</v>
      </c>
      <c r="C1584" s="16" t="s">
        <v>16887</v>
      </c>
      <c r="D1584" s="3" t="s">
        <v>1</v>
      </c>
      <c r="E1584" s="3" t="str">
        <f>IF(D1584&lt;&gt;"",VLOOKUP($D1584,Gefährdungsstufen!$B$2:$G$20,6,FALSE),"")</f>
        <v>potentiell gefährdet</v>
      </c>
      <c r="F1584" s="71">
        <f>IF(D1584&lt;&gt;"",VLOOKUP($D1584,Gefährdungsstufen!$B$2:$G$20,3,FALSE),"")</f>
        <v>0</v>
      </c>
      <c r="G1584" s="33" t="str">
        <f t="shared" si="144"/>
        <v>Landolt Elias (1991): Gefährdung der Farn- und Blütenpflanzen in der Schweiz</v>
      </c>
      <c r="H1584" s="3" t="s">
        <v>1</v>
      </c>
      <c r="I1584" s="3" t="str">
        <f>IF(H1584&lt;&gt;"",VLOOKUP($H1584,Gefährdungsstufen!$B$2:$G$20,6,FALSE),"")</f>
        <v>potentiell gefährdet</v>
      </c>
      <c r="J1584" s="71">
        <f>IF(H1584&lt;&gt;"",VLOOKUP($H1584,Gefährdungsstufen!$B$2:$G$20,3,FALSE),"")</f>
        <v>0</v>
      </c>
      <c r="K1584" s="33" t="str">
        <f t="shared" si="145"/>
        <v>Landolt Elias (1991): Gefährdung der Farn- und Blütenpflanzen in der Schweiz</v>
      </c>
      <c r="L1584" s="3" t="s">
        <v>1</v>
      </c>
      <c r="M1584" s="3" t="s">
        <v>1</v>
      </c>
      <c r="N1584" s="11" t="str">
        <f>IF(M1584&lt;&gt;"",VLOOKUP(M1584,Gefährdungsstufen!$B$2:$G$20,6,FALSE),"")</f>
        <v>potentiell gefährdet</v>
      </c>
      <c r="O1584" s="33" t="str">
        <f t="shared" si="146"/>
        <v>Landolt Elias (1991): Gefährdung der Farn- und Blütenpflanzen in der Schweiz</v>
      </c>
      <c r="P1584" s="3" t="s">
        <v>1</v>
      </c>
      <c r="Q1584" s="3" t="s">
        <v>1</v>
      </c>
      <c r="R1584" s="11" t="str">
        <f>IF(Q1584&lt;&gt;"",VLOOKUP(Q1584,Gefährdungsstufen!$B$2:$G$20,6,FALSE),"")</f>
        <v>potentiell gefährdet</v>
      </c>
      <c r="S1584" s="33" t="str">
        <f t="shared" si="147"/>
        <v>Landolt Elias (1991): Gefährdung der Farn- und Blütenpflanzen in der Schweiz</v>
      </c>
      <c r="T1584" s="3" t="s">
        <v>1</v>
      </c>
      <c r="U1584" s="3" t="s">
        <v>1</v>
      </c>
      <c r="V1584" s="11" t="str">
        <f>IF(U1584&lt;&gt;"",VLOOKUP(U1584,Gefährdungsstufen!$B$2:$G$20,6,FALSE),"")</f>
        <v>potentiell gefährdet</v>
      </c>
      <c r="W1584" s="33" t="str">
        <f t="shared" si="148"/>
        <v>Landolt Elias (1991): Gefährdung der Farn- und Blütenpflanzen in der Schweiz</v>
      </c>
      <c r="X1584" s="3">
        <v>5</v>
      </c>
      <c r="Y1584" s="3" t="s">
        <v>8</v>
      </c>
      <c r="Z1584" s="3" t="s">
        <v>2</v>
      </c>
      <c r="AA1584" s="3">
        <v>6</v>
      </c>
      <c r="AB1584" s="3">
        <v>6</v>
      </c>
      <c r="AC1584" s="3">
        <v>6</v>
      </c>
      <c r="AD1584" s="3">
        <v>5</v>
      </c>
      <c r="AF1584" s="3" t="str">
        <f>IF(AE1584&lt;&gt;"",VLOOKUP(AE1584,legende!$A$3:$C$6,2,FALSE),"")</f>
        <v/>
      </c>
      <c r="AG1584" s="71" t="str">
        <f>IF(AE1584&lt;&gt;"",VLOOKUP(AE1584,legende!$A$3:$C$6,3,FALSE),"")</f>
        <v/>
      </c>
      <c r="AI1584" s="3" t="str">
        <f>IF(AH1584&lt;&gt;"",VLOOKUP(AH1584,legende!$F$3:$H$6,3,FALSE),"")</f>
        <v/>
      </c>
      <c r="AJ1584" s="71" t="str">
        <f>IF(AH1584&lt;&gt;"",VLOOKUP(AH1584,legende!$F$3:$H$6,2,FALSE),"")</f>
        <v/>
      </c>
      <c r="AK1584" s="3" t="s">
        <v>1</v>
      </c>
      <c r="AL1584" s="3" t="s">
        <v>1</v>
      </c>
      <c r="AM1584" s="11" t="str">
        <f>IF(AL1584&lt;&gt;"",VLOOKUP(AL1584,Gefährdungsstufen!$B$2:$G$20,6,FALSE),"")</f>
        <v>potentiell gefährdet</v>
      </c>
      <c r="AN1584" s="71">
        <f>IF(AL1584&lt;&gt;"",VLOOKUP(AL1584,Gefährdungsstufen!$B$2:$G$20,3,FALSE),"")</f>
        <v>0</v>
      </c>
      <c r="AP1584" s="11" t="s">
        <v>26922</v>
      </c>
      <c r="AQ1584" s="11" t="e">
        <f t="shared" si="149"/>
        <v>#VALUE!</v>
      </c>
      <c r="AR1584" s="3">
        <v>0</v>
      </c>
      <c r="AS1584" s="3" t="s">
        <v>0</v>
      </c>
      <c r="AT1584" s="2">
        <v>1</v>
      </c>
      <c r="AU1584" s="2">
        <v>2</v>
      </c>
    </row>
    <row r="1585" spans="1:57" ht="15" hidden="1" customHeight="1">
      <c r="A1585" s="16" t="s">
        <v>26859</v>
      </c>
      <c r="B1585" s="5" t="s">
        <v>17188</v>
      </c>
      <c r="C1585" s="16" t="s">
        <v>17189</v>
      </c>
      <c r="D1585" s="3" t="s">
        <v>1</v>
      </c>
      <c r="E1585" s="3" t="str">
        <f>IF(D1585&lt;&gt;"",VLOOKUP($D1585,Gefährdungsstufen!$B$2:$G$20,6,FALSE),"")</f>
        <v>potentiell gefährdet</v>
      </c>
      <c r="F1585" s="71">
        <f>IF(D1585&lt;&gt;"",VLOOKUP($D1585,Gefährdungsstufen!$B$2:$G$20,3,FALSE),"")</f>
        <v>0</v>
      </c>
      <c r="G1585" s="33" t="str">
        <f t="shared" si="144"/>
        <v>Landolt Elias (1991): Gefährdung der Farn- und Blütenpflanzen in der Schweiz</v>
      </c>
      <c r="H1585" s="3" t="s">
        <v>5</v>
      </c>
      <c r="I1585" s="3" t="str">
        <f>IF(H1585&lt;&gt;"",VLOOKUP($H1585,Gefährdungsstufen!$B$2:$G$20,6,FALSE),"")</f>
        <v>stark gefährdet</v>
      </c>
      <c r="J1585" s="71">
        <f>IF(H1585&lt;&gt;"",VLOOKUP($H1585,Gefährdungsstufen!$B$2:$G$20,3,FALSE),"")</f>
        <v>4</v>
      </c>
      <c r="K1585" s="33" t="str">
        <f t="shared" si="145"/>
        <v>Landolt Elias (1991): Gefährdung der Farn- und Blütenpflanzen in der Schweiz</v>
      </c>
      <c r="L1585" s="3" t="s">
        <v>8</v>
      </c>
      <c r="N1585" s="11" t="str">
        <f>IF(M1585&lt;&gt;"",VLOOKUP(M1585,Gefährdungsstufen!$B$2:$G$20,6,FALSE),"")</f>
        <v/>
      </c>
      <c r="O1585" s="33" t="str">
        <f t="shared" si="146"/>
        <v/>
      </c>
      <c r="P1585" s="3" t="s">
        <v>8</v>
      </c>
      <c r="R1585" s="11" t="str">
        <f>IF(Q1585&lt;&gt;"",VLOOKUP(Q1585,Gefährdungsstufen!$B$2:$G$20,6,FALSE),"")</f>
        <v/>
      </c>
      <c r="S1585" s="33" t="str">
        <f t="shared" si="147"/>
        <v/>
      </c>
      <c r="T1585" s="3" t="s">
        <v>19</v>
      </c>
      <c r="U1585" s="3" t="s">
        <v>19</v>
      </c>
      <c r="V1585" s="11" t="str">
        <f>IF(U1585&lt;&gt;"",VLOOKUP(U1585,Gefährdungsstufen!$B$2:$G$20,6,FALSE),"")</f>
        <v>potentiell gefährdet</v>
      </c>
      <c r="W1585" s="33" t="str">
        <f t="shared" si="148"/>
        <v>Landolt Elias (1991): Gefährdung der Farn- und Blütenpflanzen in der Schweiz</v>
      </c>
      <c r="X1585" s="3">
        <v>1</v>
      </c>
      <c r="Y1585" s="3" t="s">
        <v>8</v>
      </c>
      <c r="Z1585" s="3" t="s">
        <v>2</v>
      </c>
      <c r="AA1585" s="3">
        <v>2</v>
      </c>
      <c r="AB1585" s="3">
        <v>2</v>
      </c>
      <c r="AC1585" s="3">
        <v>1</v>
      </c>
      <c r="AD1585" s="3">
        <v>99</v>
      </c>
      <c r="AE1585" s="3" t="s">
        <v>7</v>
      </c>
      <c r="AF1585" s="3" t="str">
        <f>IF(AE1585&lt;&gt;"",VLOOKUP(AE1585,legende!$A$3:$C$6,2,FALSE),"")</f>
        <v>gross</v>
      </c>
      <c r="AG1585" s="71">
        <f>IF(AE1585&lt;&gt;"",VLOOKUP(AE1585,legende!$A$3:$C$6,3,FALSE),"")</f>
        <v>0</v>
      </c>
      <c r="AH1585" s="3" t="s">
        <v>6</v>
      </c>
      <c r="AI1585" s="3" t="str">
        <f>IF(AH1585&lt;&gt;"",VLOOKUP(AH1585,legende!$F$3:$H$6,3,FALSE),"")</f>
        <v>klein: &lt;1/4</v>
      </c>
      <c r="AJ1585" s="71">
        <f>IF(AH1585&lt;&gt;"",VLOOKUP(AH1585,legende!$F$3:$H$6,2,FALSE),"")</f>
        <v>0</v>
      </c>
      <c r="AK1585" s="3" t="s">
        <v>19</v>
      </c>
      <c r="AL1585" s="3" t="s">
        <v>19</v>
      </c>
      <c r="AM1585" s="11" t="str">
        <f>IF(AL1585&lt;&gt;"",VLOOKUP(AL1585,Gefährdungsstufen!$B$2:$G$20,6,FALSE),"")</f>
        <v>potentiell gefährdet</v>
      </c>
      <c r="AN1585" s="71">
        <f>IF(AL1585&lt;&gt;"",VLOOKUP(AL1585,Gefährdungsstufen!$B$2:$G$20,3,FALSE),"")</f>
        <v>0</v>
      </c>
      <c r="AQ1585" s="11">
        <f t="shared" si="149"/>
        <v>4</v>
      </c>
      <c r="AR1585" s="3">
        <v>3</v>
      </c>
      <c r="AS1585" s="3">
        <v>3</v>
      </c>
      <c r="AT1585" s="2">
        <v>1</v>
      </c>
    </row>
    <row r="1586" spans="1:57" ht="15" hidden="1" customHeight="1">
      <c r="A1586" s="16" t="s">
        <v>26859</v>
      </c>
      <c r="B1586" s="5" t="s">
        <v>12838</v>
      </c>
      <c r="C1586" s="16" t="s">
        <v>12839</v>
      </c>
      <c r="D1586" s="3" t="s">
        <v>1</v>
      </c>
      <c r="E1586" s="3" t="str">
        <f>IF(D1586&lt;&gt;"",VLOOKUP($D1586,Gefährdungsstufen!$B$2:$G$20,6,FALSE),"")</f>
        <v>potentiell gefährdet</v>
      </c>
      <c r="F1586" s="71">
        <f>IF(D1586&lt;&gt;"",VLOOKUP($D1586,Gefährdungsstufen!$B$2:$G$20,3,FALSE),"")</f>
        <v>0</v>
      </c>
      <c r="G1586" s="33" t="str">
        <f t="shared" si="144"/>
        <v>Landolt Elias (1991): Gefährdung der Farn- und Blütenpflanzen in der Schweiz</v>
      </c>
      <c r="H1586" s="3" t="s">
        <v>1</v>
      </c>
      <c r="I1586" s="3" t="str">
        <f>IF(H1586&lt;&gt;"",VLOOKUP($H1586,Gefährdungsstufen!$B$2:$G$20,6,FALSE),"")</f>
        <v>potentiell gefährdet</v>
      </c>
      <c r="J1586" s="71">
        <f>IF(H1586&lt;&gt;"",VLOOKUP($H1586,Gefährdungsstufen!$B$2:$G$20,3,FALSE),"")</f>
        <v>0</v>
      </c>
      <c r="K1586" s="33" t="str">
        <f t="shared" si="145"/>
        <v>Landolt Elias (1991): Gefährdung der Farn- und Blütenpflanzen in der Schweiz</v>
      </c>
      <c r="L1586" s="3" t="s">
        <v>1</v>
      </c>
      <c r="M1586" s="3" t="s">
        <v>1</v>
      </c>
      <c r="N1586" s="11" t="str">
        <f>IF(M1586&lt;&gt;"",VLOOKUP(M1586,Gefährdungsstufen!$B$2:$G$20,6,FALSE),"")</f>
        <v>potentiell gefährdet</v>
      </c>
      <c r="O1586" s="33" t="str">
        <f t="shared" si="146"/>
        <v>Landolt Elias (1991): Gefährdung der Farn- und Blütenpflanzen in der Schweiz</v>
      </c>
      <c r="P1586" s="3" t="s">
        <v>45</v>
      </c>
      <c r="Q1586" s="3" t="s">
        <v>45</v>
      </c>
      <c r="R1586" s="11" t="str">
        <f>IF(Q1586&lt;&gt;"",VLOOKUP(Q1586,Gefährdungsstufen!$B$2:$G$20,6,FALSE),"")</f>
        <v>gefährdet</v>
      </c>
      <c r="S1586" s="33" t="str">
        <f t="shared" si="147"/>
        <v>Landolt Elias (1991): Gefährdung der Farn- und Blütenpflanzen in der Schweiz</v>
      </c>
      <c r="T1586" s="3" t="s">
        <v>45</v>
      </c>
      <c r="U1586" s="3" t="s">
        <v>45</v>
      </c>
      <c r="V1586" s="11" t="str">
        <f>IF(U1586&lt;&gt;"",VLOOKUP(U1586,Gefährdungsstufen!$B$2:$G$20,6,FALSE),"")</f>
        <v>gefährdet</v>
      </c>
      <c r="W1586" s="33" t="str">
        <f t="shared" si="148"/>
        <v>Landolt Elias (1991): Gefährdung der Farn- und Blütenpflanzen in der Schweiz</v>
      </c>
      <c r="X1586" s="3">
        <v>1</v>
      </c>
      <c r="Y1586" s="3" t="s">
        <v>8</v>
      </c>
      <c r="Z1586" s="3" t="s">
        <v>2</v>
      </c>
      <c r="AA1586" s="3">
        <v>4</v>
      </c>
      <c r="AB1586" s="3">
        <v>4</v>
      </c>
      <c r="AC1586" s="3">
        <v>3</v>
      </c>
      <c r="AD1586" s="3">
        <v>4</v>
      </c>
      <c r="AE1586" s="3" t="s">
        <v>23</v>
      </c>
      <c r="AF1586" s="3" t="str">
        <f>IF(AE1586&lt;&gt;"",VLOOKUP(AE1586,legende!$A$3:$C$6,2,FALSE),"")</f>
        <v>mittel</v>
      </c>
      <c r="AG1586" s="71">
        <f>IF(AE1586&lt;&gt;"",VLOOKUP(AE1586,legende!$A$3:$C$6,3,FALSE),"")</f>
        <v>2</v>
      </c>
      <c r="AH1586" s="3" t="s">
        <v>6</v>
      </c>
      <c r="AI1586" s="3" t="str">
        <f>IF(AH1586&lt;&gt;"",VLOOKUP(AH1586,legende!$F$3:$H$6,3,FALSE),"")</f>
        <v>klein: &lt;1/4</v>
      </c>
      <c r="AJ1586" s="71">
        <f>IF(AH1586&lt;&gt;"",VLOOKUP(AH1586,legende!$F$3:$H$6,2,FALSE),"")</f>
        <v>0</v>
      </c>
      <c r="AK1586" s="3" t="s">
        <v>45</v>
      </c>
      <c r="AL1586" s="3" t="s">
        <v>45</v>
      </c>
      <c r="AM1586" s="11" t="str">
        <f>IF(AL1586&lt;&gt;"",VLOOKUP(AL1586,Gefährdungsstufen!$B$2:$G$20,6,FALSE),"")</f>
        <v>gefährdet</v>
      </c>
      <c r="AN1586" s="71">
        <f>IF(AL1586&lt;&gt;"",VLOOKUP(AL1586,Gefährdungsstufen!$B$2:$G$20,3,FALSE),"")</f>
        <v>3</v>
      </c>
      <c r="AQ1586" s="11">
        <f t="shared" si="149"/>
        <v>5</v>
      </c>
      <c r="AR1586" s="3">
        <v>3</v>
      </c>
      <c r="AS1586" s="3">
        <v>3</v>
      </c>
      <c r="AT1586" s="2">
        <v>1</v>
      </c>
      <c r="BE1586" s="2" t="s">
        <v>248</v>
      </c>
    </row>
    <row r="1587" spans="1:57" ht="15" hidden="1" customHeight="1">
      <c r="A1587" s="16" t="s">
        <v>26859</v>
      </c>
      <c r="B1587" s="5" t="s">
        <v>25734</v>
      </c>
      <c r="C1587" s="16" t="s">
        <v>25735</v>
      </c>
      <c r="D1587" s="3" t="s">
        <v>1</v>
      </c>
      <c r="E1587" s="3" t="str">
        <f>IF(D1587&lt;&gt;"",VLOOKUP($D1587,Gefährdungsstufen!$B$2:$G$20,6,FALSE),"")</f>
        <v>potentiell gefährdet</v>
      </c>
      <c r="F1587" s="71">
        <f>IF(D1587&lt;&gt;"",VLOOKUP($D1587,Gefährdungsstufen!$B$2:$G$20,3,FALSE),"")</f>
        <v>0</v>
      </c>
      <c r="G1587" s="33" t="str">
        <f t="shared" si="144"/>
        <v>Landolt Elias (1991): Gefährdung der Farn- und Blütenpflanzen in der Schweiz</v>
      </c>
      <c r="H1587" s="3" t="s">
        <v>1</v>
      </c>
      <c r="I1587" s="3" t="str">
        <f>IF(H1587&lt;&gt;"",VLOOKUP($H1587,Gefährdungsstufen!$B$2:$G$20,6,FALSE),"")</f>
        <v>potentiell gefährdet</v>
      </c>
      <c r="J1587" s="71">
        <f>IF(H1587&lt;&gt;"",VLOOKUP($H1587,Gefährdungsstufen!$B$2:$G$20,3,FALSE),"")</f>
        <v>0</v>
      </c>
      <c r="K1587" s="33" t="str">
        <f t="shared" si="145"/>
        <v>Landolt Elias (1991): Gefährdung der Farn- und Blütenpflanzen in der Schweiz</v>
      </c>
      <c r="L1587" s="3" t="s">
        <v>1</v>
      </c>
      <c r="M1587" s="3" t="s">
        <v>1</v>
      </c>
      <c r="N1587" s="11" t="str">
        <f>IF(M1587&lt;&gt;"",VLOOKUP(M1587,Gefährdungsstufen!$B$2:$G$20,6,FALSE),"")</f>
        <v>potentiell gefährdet</v>
      </c>
      <c r="O1587" s="33" t="str">
        <f t="shared" si="146"/>
        <v>Landolt Elias (1991): Gefährdung der Farn- und Blütenpflanzen in der Schweiz</v>
      </c>
      <c r="P1587" s="3" t="s">
        <v>1</v>
      </c>
      <c r="Q1587" s="3" t="s">
        <v>1</v>
      </c>
      <c r="R1587" s="11" t="str">
        <f>IF(Q1587&lt;&gt;"",VLOOKUP(Q1587,Gefährdungsstufen!$B$2:$G$20,6,FALSE),"")</f>
        <v>potentiell gefährdet</v>
      </c>
      <c r="S1587" s="33" t="str">
        <f t="shared" si="147"/>
        <v>Landolt Elias (1991): Gefährdung der Farn- und Blütenpflanzen in der Schweiz</v>
      </c>
      <c r="T1587" s="3" t="s">
        <v>1</v>
      </c>
      <c r="U1587" s="3" t="s">
        <v>1</v>
      </c>
      <c r="V1587" s="11" t="str">
        <f>IF(U1587&lt;&gt;"",VLOOKUP(U1587,Gefährdungsstufen!$B$2:$G$20,6,FALSE),"")</f>
        <v>potentiell gefährdet</v>
      </c>
      <c r="W1587" s="33" t="str">
        <f t="shared" si="148"/>
        <v>Landolt Elias (1991): Gefährdung der Farn- und Blütenpflanzen in der Schweiz</v>
      </c>
      <c r="X1587" s="3">
        <v>1</v>
      </c>
      <c r="Y1587" s="3" t="s">
        <v>8</v>
      </c>
      <c r="Z1587" s="3" t="s">
        <v>2</v>
      </c>
      <c r="AA1587" s="3">
        <v>5</v>
      </c>
      <c r="AB1587" s="3">
        <v>6</v>
      </c>
      <c r="AC1587" s="3">
        <v>4</v>
      </c>
      <c r="AD1587" s="3">
        <v>3</v>
      </c>
      <c r="AF1587" s="3" t="str">
        <f>IF(AE1587&lt;&gt;"",VLOOKUP(AE1587,legende!$A$3:$C$6,2,FALSE),"")</f>
        <v/>
      </c>
      <c r="AG1587" s="71" t="str">
        <f>IF(AE1587&lt;&gt;"",VLOOKUP(AE1587,legende!$A$3:$C$6,3,FALSE),"")</f>
        <v/>
      </c>
      <c r="AI1587" s="3" t="str">
        <f>IF(AH1587&lt;&gt;"",VLOOKUP(AH1587,legende!$F$3:$H$6,3,FALSE),"")</f>
        <v/>
      </c>
      <c r="AJ1587" s="71" t="str">
        <f>IF(AH1587&lt;&gt;"",VLOOKUP(AH1587,legende!$F$3:$H$6,2,FALSE),"")</f>
        <v/>
      </c>
      <c r="AK1587" s="3" t="s">
        <v>1</v>
      </c>
      <c r="AL1587" s="3" t="s">
        <v>1</v>
      </c>
      <c r="AM1587" s="11" t="str">
        <f>IF(AL1587&lt;&gt;"",VLOOKUP(AL1587,Gefährdungsstufen!$B$2:$G$20,6,FALSE),"")</f>
        <v>potentiell gefährdet</v>
      </c>
      <c r="AN1587" s="71">
        <f>IF(AL1587&lt;&gt;"",VLOOKUP(AL1587,Gefährdungsstufen!$B$2:$G$20,3,FALSE),"")</f>
        <v>0</v>
      </c>
      <c r="AP1587" s="11" t="s">
        <v>26922</v>
      </c>
      <c r="AQ1587" s="11" t="e">
        <f t="shared" si="149"/>
        <v>#VALUE!</v>
      </c>
      <c r="AR1587" s="3">
        <v>0</v>
      </c>
      <c r="AS1587" s="3" t="s">
        <v>0</v>
      </c>
      <c r="AT1587" s="2">
        <v>1</v>
      </c>
      <c r="BD1587" s="2" t="s">
        <v>120</v>
      </c>
    </row>
    <row r="1588" spans="1:57" ht="15" hidden="1" customHeight="1">
      <c r="A1588" s="16" t="s">
        <v>26859</v>
      </c>
      <c r="B1588" s="5" t="s">
        <v>11018</v>
      </c>
      <c r="C1588" s="16" t="s">
        <v>11019</v>
      </c>
      <c r="D1588" s="3" t="s">
        <v>1</v>
      </c>
      <c r="E1588" s="3" t="str">
        <f>IF(D1588&lt;&gt;"",VLOOKUP($D1588,Gefährdungsstufen!$B$2:$G$20,6,FALSE),"")</f>
        <v>potentiell gefährdet</v>
      </c>
      <c r="F1588" s="71">
        <f>IF(D1588&lt;&gt;"",VLOOKUP($D1588,Gefährdungsstufen!$B$2:$G$20,3,FALSE),"")</f>
        <v>0</v>
      </c>
      <c r="G1588" s="33" t="str">
        <f t="shared" si="144"/>
        <v>Landolt Elias (1991): Gefährdung der Farn- und Blütenpflanzen in der Schweiz</v>
      </c>
      <c r="H1588" s="3" t="s">
        <v>1</v>
      </c>
      <c r="I1588" s="3" t="str">
        <f>IF(H1588&lt;&gt;"",VLOOKUP($H1588,Gefährdungsstufen!$B$2:$G$20,6,FALSE),"")</f>
        <v>potentiell gefährdet</v>
      </c>
      <c r="J1588" s="71">
        <f>IF(H1588&lt;&gt;"",VLOOKUP($H1588,Gefährdungsstufen!$B$2:$G$20,3,FALSE),"")</f>
        <v>0</v>
      </c>
      <c r="K1588" s="33" t="str">
        <f t="shared" si="145"/>
        <v>Landolt Elias (1991): Gefährdung der Farn- und Blütenpflanzen in der Schweiz</v>
      </c>
      <c r="L1588" s="3" t="s">
        <v>1</v>
      </c>
      <c r="M1588" s="3" t="s">
        <v>1</v>
      </c>
      <c r="N1588" s="11" t="str">
        <f>IF(M1588&lt;&gt;"",VLOOKUP(M1588,Gefährdungsstufen!$B$2:$G$20,6,FALSE),"")</f>
        <v>potentiell gefährdet</v>
      </c>
      <c r="O1588" s="33" t="str">
        <f t="shared" si="146"/>
        <v>Landolt Elias (1991): Gefährdung der Farn- und Blütenpflanzen in der Schweiz</v>
      </c>
      <c r="P1588" s="3" t="s">
        <v>1</v>
      </c>
      <c r="Q1588" s="3" t="s">
        <v>1</v>
      </c>
      <c r="R1588" s="11" t="str">
        <f>IF(Q1588&lt;&gt;"",VLOOKUP(Q1588,Gefährdungsstufen!$B$2:$G$20,6,FALSE),"")</f>
        <v>potentiell gefährdet</v>
      </c>
      <c r="S1588" s="33" t="str">
        <f t="shared" si="147"/>
        <v>Landolt Elias (1991): Gefährdung der Farn- und Blütenpflanzen in der Schweiz</v>
      </c>
      <c r="T1588" s="3" t="s">
        <v>1</v>
      </c>
      <c r="U1588" s="3" t="s">
        <v>1</v>
      </c>
      <c r="V1588" s="11" t="str">
        <f>IF(U1588&lt;&gt;"",VLOOKUP(U1588,Gefährdungsstufen!$B$2:$G$20,6,FALSE),"")</f>
        <v>potentiell gefährdet</v>
      </c>
      <c r="W1588" s="33" t="str">
        <f t="shared" si="148"/>
        <v>Landolt Elias (1991): Gefährdung der Farn- und Blütenpflanzen in der Schweiz</v>
      </c>
      <c r="X1588" s="3">
        <v>7</v>
      </c>
      <c r="Y1588" s="3" t="s">
        <v>8</v>
      </c>
      <c r="Z1588" s="3" t="s">
        <v>2</v>
      </c>
      <c r="AA1588" s="3">
        <v>7</v>
      </c>
      <c r="AB1588" s="3">
        <v>7</v>
      </c>
      <c r="AC1588" s="3">
        <v>7</v>
      </c>
      <c r="AD1588" s="3">
        <v>5</v>
      </c>
      <c r="AF1588" s="3" t="str">
        <f>IF(AE1588&lt;&gt;"",VLOOKUP(AE1588,legende!$A$3:$C$6,2,FALSE),"")</f>
        <v/>
      </c>
      <c r="AG1588" s="71" t="str">
        <f>IF(AE1588&lt;&gt;"",VLOOKUP(AE1588,legende!$A$3:$C$6,3,FALSE),"")</f>
        <v/>
      </c>
      <c r="AI1588" s="3" t="str">
        <f>IF(AH1588&lt;&gt;"",VLOOKUP(AH1588,legende!$F$3:$H$6,3,FALSE),"")</f>
        <v/>
      </c>
      <c r="AJ1588" s="71" t="str">
        <f>IF(AH1588&lt;&gt;"",VLOOKUP(AH1588,legende!$F$3:$H$6,2,FALSE),"")</f>
        <v/>
      </c>
      <c r="AK1588" s="3" t="s">
        <v>1</v>
      </c>
      <c r="AL1588" s="3" t="s">
        <v>1</v>
      </c>
      <c r="AM1588" s="11" t="str">
        <f>IF(AL1588&lt;&gt;"",VLOOKUP(AL1588,Gefährdungsstufen!$B$2:$G$20,6,FALSE),"")</f>
        <v>potentiell gefährdet</v>
      </c>
      <c r="AN1588" s="71">
        <f>IF(AL1588&lt;&gt;"",VLOOKUP(AL1588,Gefährdungsstufen!$B$2:$G$20,3,FALSE),"")</f>
        <v>0</v>
      </c>
      <c r="AP1588" s="11" t="s">
        <v>26922</v>
      </c>
      <c r="AQ1588" s="11" t="e">
        <f t="shared" si="149"/>
        <v>#VALUE!</v>
      </c>
      <c r="AR1588" s="3">
        <v>0</v>
      </c>
      <c r="AS1588" s="3" t="s">
        <v>0</v>
      </c>
      <c r="AT1588" s="2">
        <v>1</v>
      </c>
      <c r="BA1588" s="2" t="s">
        <v>52</v>
      </c>
      <c r="BB1588" s="2">
        <v>6</v>
      </c>
    </row>
    <row r="1589" spans="1:57" ht="15" hidden="1" customHeight="1">
      <c r="A1589" s="16" t="s">
        <v>26859</v>
      </c>
      <c r="B1589" s="5" t="s">
        <v>10776</v>
      </c>
      <c r="C1589" s="16" t="s">
        <v>10777</v>
      </c>
      <c r="D1589" s="3" t="s">
        <v>1</v>
      </c>
      <c r="E1589" s="3" t="str">
        <f>IF(D1589&lt;&gt;"",VLOOKUP($D1589,Gefährdungsstufen!$B$2:$G$20,6,FALSE),"")</f>
        <v>potentiell gefährdet</v>
      </c>
      <c r="F1589" s="71">
        <f>IF(D1589&lt;&gt;"",VLOOKUP($D1589,Gefährdungsstufen!$B$2:$G$20,3,FALSE),"")</f>
        <v>0</v>
      </c>
      <c r="G1589" s="33" t="str">
        <f t="shared" si="144"/>
        <v>Landolt Elias (1991): Gefährdung der Farn- und Blütenpflanzen in der Schweiz</v>
      </c>
      <c r="H1589" s="3" t="s">
        <v>1</v>
      </c>
      <c r="I1589" s="3" t="str">
        <f>IF(H1589&lt;&gt;"",VLOOKUP($H1589,Gefährdungsstufen!$B$2:$G$20,6,FALSE),"")</f>
        <v>potentiell gefährdet</v>
      </c>
      <c r="J1589" s="71">
        <f>IF(H1589&lt;&gt;"",VLOOKUP($H1589,Gefährdungsstufen!$B$2:$G$20,3,FALSE),"")</f>
        <v>0</v>
      </c>
      <c r="K1589" s="33" t="str">
        <f t="shared" si="145"/>
        <v>Landolt Elias (1991): Gefährdung der Farn- und Blütenpflanzen in der Schweiz</v>
      </c>
      <c r="L1589" s="3" t="s">
        <v>5</v>
      </c>
      <c r="M1589" s="3" t="s">
        <v>5</v>
      </c>
      <c r="N1589" s="11" t="str">
        <f>IF(M1589&lt;&gt;"",VLOOKUP(M1589,Gefährdungsstufen!$B$2:$G$20,6,FALSE),"")</f>
        <v>stark gefährdet</v>
      </c>
      <c r="O1589" s="33" t="str">
        <f t="shared" si="146"/>
        <v>Landolt Elias (1991): Gefährdung der Farn- und Blütenpflanzen in der Schweiz</v>
      </c>
      <c r="P1589" s="3" t="s">
        <v>5</v>
      </c>
      <c r="Q1589" s="3" t="s">
        <v>5</v>
      </c>
      <c r="R1589" s="11" t="str">
        <f>IF(Q1589&lt;&gt;"",VLOOKUP(Q1589,Gefährdungsstufen!$B$2:$G$20,6,FALSE),"")</f>
        <v>stark gefährdet</v>
      </c>
      <c r="S1589" s="33" t="str">
        <f t="shared" si="147"/>
        <v>Landolt Elias (1991): Gefährdung der Farn- und Blütenpflanzen in der Schweiz</v>
      </c>
      <c r="T1589" s="3" t="s">
        <v>5</v>
      </c>
      <c r="U1589" s="3" t="s">
        <v>5</v>
      </c>
      <c r="V1589" s="11" t="str">
        <f>IF(U1589&lt;&gt;"",VLOOKUP(U1589,Gefährdungsstufen!$B$2:$G$20,6,FALSE),"")</f>
        <v>stark gefährdet</v>
      </c>
      <c r="W1589" s="33" t="str">
        <f t="shared" si="148"/>
        <v>Landolt Elias (1991): Gefährdung der Farn- und Blütenpflanzen in der Schweiz</v>
      </c>
      <c r="X1589" s="3">
        <v>7</v>
      </c>
      <c r="Y1589" s="3" t="s">
        <v>8</v>
      </c>
      <c r="Z1589" s="3" t="s">
        <v>2</v>
      </c>
      <c r="AA1589" s="3">
        <v>4</v>
      </c>
      <c r="AB1589" s="3">
        <v>5</v>
      </c>
      <c r="AC1589" s="3">
        <v>3</v>
      </c>
      <c r="AD1589" s="3">
        <v>3</v>
      </c>
      <c r="AE1589" s="3" t="s">
        <v>7</v>
      </c>
      <c r="AF1589" s="3" t="str">
        <f>IF(AE1589&lt;&gt;"",VLOOKUP(AE1589,legende!$A$3:$C$6,2,FALSE),"")</f>
        <v>gross</v>
      </c>
      <c r="AG1589" s="71">
        <f>IF(AE1589&lt;&gt;"",VLOOKUP(AE1589,legende!$A$3:$C$6,3,FALSE),"")</f>
        <v>0</v>
      </c>
      <c r="AH1589" s="3" t="s">
        <v>6</v>
      </c>
      <c r="AI1589" s="3" t="str">
        <f>IF(AH1589&lt;&gt;"",VLOOKUP(AH1589,legende!$F$3:$H$6,3,FALSE),"")</f>
        <v>klein: &lt;1/4</v>
      </c>
      <c r="AJ1589" s="71">
        <f>IF(AH1589&lt;&gt;"",VLOOKUP(AH1589,legende!$F$3:$H$6,2,FALSE),"")</f>
        <v>0</v>
      </c>
      <c r="AK1589" s="3" t="s">
        <v>5</v>
      </c>
      <c r="AL1589" s="3" t="s">
        <v>5</v>
      </c>
      <c r="AM1589" s="11" t="str">
        <f>IF(AL1589&lt;&gt;"",VLOOKUP(AL1589,Gefährdungsstufen!$B$2:$G$20,6,FALSE),"")</f>
        <v>stark gefährdet</v>
      </c>
      <c r="AN1589" s="71">
        <f>IF(AL1589&lt;&gt;"",VLOOKUP(AL1589,Gefährdungsstufen!$B$2:$G$20,3,FALSE),"")</f>
        <v>4</v>
      </c>
      <c r="AQ1589" s="11">
        <f t="shared" si="149"/>
        <v>4</v>
      </c>
      <c r="AR1589" s="3">
        <v>2</v>
      </c>
      <c r="AS1589" s="3">
        <v>2</v>
      </c>
      <c r="BC1589" s="2">
        <v>7</v>
      </c>
    </row>
    <row r="1590" spans="1:57" ht="15" hidden="1" customHeight="1">
      <c r="A1590" s="16" t="s">
        <v>26859</v>
      </c>
      <c r="B1590" s="5" t="s">
        <v>17938</v>
      </c>
      <c r="C1590" s="16" t="s">
        <v>17939</v>
      </c>
      <c r="D1590" s="3" t="s">
        <v>1</v>
      </c>
      <c r="E1590" s="3" t="str">
        <f>IF(D1590&lt;&gt;"",VLOOKUP($D1590,Gefährdungsstufen!$B$2:$G$20,6,FALSE),"")</f>
        <v>potentiell gefährdet</v>
      </c>
      <c r="F1590" s="71">
        <f>IF(D1590&lt;&gt;"",VLOOKUP($D1590,Gefährdungsstufen!$B$2:$G$20,3,FALSE),"")</f>
        <v>0</v>
      </c>
      <c r="G1590" s="33" t="str">
        <f t="shared" si="144"/>
        <v>Landolt Elias (1991): Gefährdung der Farn- und Blütenpflanzen in der Schweiz</v>
      </c>
      <c r="H1590" s="3" t="s">
        <v>9</v>
      </c>
      <c r="I1590" s="3" t="str">
        <f>IF(H1590&lt;&gt;"",VLOOKUP($H1590,Gefährdungsstufen!$B$2:$G$20,6,FALSE),"")</f>
        <v>vom Aussterben bedroht</v>
      </c>
      <c r="J1590" s="71">
        <f>IF(H1590&lt;&gt;"",VLOOKUP($H1590,Gefährdungsstufen!$B$2:$G$20,3,FALSE),"")</f>
        <v>5</v>
      </c>
      <c r="K1590" s="33" t="str">
        <f t="shared" si="145"/>
        <v>Landolt Elias (1991): Gefährdung der Farn- und Blütenpflanzen in der Schweiz</v>
      </c>
      <c r="L1590" s="3" t="s">
        <v>8</v>
      </c>
      <c r="N1590" s="11" t="str">
        <f>IF(M1590&lt;&gt;"",VLOOKUP(M1590,Gefährdungsstufen!$B$2:$G$20,6,FALSE),"")</f>
        <v/>
      </c>
      <c r="O1590" s="33" t="str">
        <f t="shared" si="146"/>
        <v/>
      </c>
      <c r="P1590" s="3" t="s">
        <v>8</v>
      </c>
      <c r="R1590" s="11" t="str">
        <f>IF(Q1590&lt;&gt;"",VLOOKUP(Q1590,Gefährdungsstufen!$B$2:$G$20,6,FALSE),"")</f>
        <v/>
      </c>
      <c r="S1590" s="33" t="str">
        <f t="shared" si="147"/>
        <v/>
      </c>
      <c r="T1590" s="3" t="s">
        <v>9</v>
      </c>
      <c r="U1590" s="3" t="s">
        <v>9</v>
      </c>
      <c r="V1590" s="11" t="str">
        <f>IF(U1590&lt;&gt;"",VLOOKUP(U1590,Gefährdungsstufen!$B$2:$G$20,6,FALSE),"")</f>
        <v>vom Aussterben bedroht</v>
      </c>
      <c r="W1590" s="33" t="str">
        <f t="shared" si="148"/>
        <v>Landolt Elias (1991): Gefährdung der Farn- und Blütenpflanzen in der Schweiz</v>
      </c>
      <c r="X1590" s="3">
        <v>4</v>
      </c>
      <c r="Y1590" s="3" t="s">
        <v>8</v>
      </c>
      <c r="Z1590" s="3" t="s">
        <v>2</v>
      </c>
      <c r="AA1590" s="3">
        <v>2</v>
      </c>
      <c r="AB1590" s="3">
        <v>2</v>
      </c>
      <c r="AC1590" s="3">
        <v>1</v>
      </c>
      <c r="AD1590" s="3">
        <v>2</v>
      </c>
      <c r="AE1590" s="3" t="s">
        <v>23</v>
      </c>
      <c r="AF1590" s="3" t="str">
        <f>IF(AE1590&lt;&gt;"",VLOOKUP(AE1590,legende!$A$3:$C$6,2,FALSE),"")</f>
        <v>mittel</v>
      </c>
      <c r="AG1590" s="71">
        <f>IF(AE1590&lt;&gt;"",VLOOKUP(AE1590,legende!$A$3:$C$6,3,FALSE),"")</f>
        <v>2</v>
      </c>
      <c r="AH1590" s="3" t="s">
        <v>23</v>
      </c>
      <c r="AI1590" s="3" t="str">
        <f>IF(AH1590&lt;&gt;"",VLOOKUP(AH1590,legende!$F$3:$H$6,3,FALSE),"")</f>
        <v>mittel: 1/4 - 1/2</v>
      </c>
      <c r="AJ1590" s="71">
        <f>IF(AH1590&lt;&gt;"",VLOOKUP(AH1590,legende!$F$3:$H$6,2,FALSE),"")</f>
        <v>2</v>
      </c>
      <c r="AK1590" s="3" t="s">
        <v>9</v>
      </c>
      <c r="AL1590" s="3" t="s">
        <v>9</v>
      </c>
      <c r="AM1590" s="11" t="str">
        <f>IF(AL1590&lt;&gt;"",VLOOKUP(AL1590,Gefährdungsstufen!$B$2:$G$20,6,FALSE),"")</f>
        <v>vom Aussterben bedroht</v>
      </c>
      <c r="AN1590" s="71">
        <f>IF(AL1590&lt;&gt;"",VLOOKUP(AL1590,Gefährdungsstufen!$B$2:$G$20,3,FALSE),"")</f>
        <v>5</v>
      </c>
      <c r="AQ1590" s="11">
        <f t="shared" si="149"/>
        <v>14</v>
      </c>
      <c r="AR1590" s="3">
        <v>11</v>
      </c>
      <c r="AS1590" s="3">
        <v>11</v>
      </c>
    </row>
    <row r="1591" spans="1:57" ht="15" hidden="1" customHeight="1">
      <c r="A1591" s="16" t="s">
        <v>26859</v>
      </c>
      <c r="B1591" s="5" t="s">
        <v>10278</v>
      </c>
      <c r="C1591" s="16" t="s">
        <v>10279</v>
      </c>
      <c r="D1591" s="3" t="s">
        <v>1</v>
      </c>
      <c r="E1591" s="3" t="str">
        <f>IF(D1591&lt;&gt;"",VLOOKUP($D1591,Gefährdungsstufen!$B$2:$G$20,6,FALSE),"")</f>
        <v>potentiell gefährdet</v>
      </c>
      <c r="F1591" s="71">
        <f>IF(D1591&lt;&gt;"",VLOOKUP($D1591,Gefährdungsstufen!$B$2:$G$20,3,FALSE),"")</f>
        <v>0</v>
      </c>
      <c r="G1591" s="33" t="str">
        <f t="shared" si="144"/>
        <v>Landolt Elias (1991): Gefährdung der Farn- und Blütenpflanzen in der Schweiz</v>
      </c>
      <c r="H1591" s="3" t="s">
        <v>29</v>
      </c>
      <c r="I1591" s="3" t="str">
        <f>IF(H1591&lt;&gt;"",VLOOKUP($H1591,Gefährdungsstufen!$B$2:$G$20,6,FALSE),"")</f>
        <v>vom Aussterben bedroht</v>
      </c>
      <c r="J1591" s="71">
        <f>IF(H1591&lt;&gt;"",VLOOKUP($H1591,Gefährdungsstufen!$B$2:$G$20,3,FALSE),"")</f>
        <v>5</v>
      </c>
      <c r="K1591" s="33" t="str">
        <f t="shared" si="145"/>
        <v>Landolt Elias (1991): Gefährdung der Farn- und Blütenpflanzen in der Schweiz</v>
      </c>
      <c r="L1591" s="3" t="s">
        <v>8</v>
      </c>
      <c r="N1591" s="11" t="str">
        <f>IF(M1591&lt;&gt;"",VLOOKUP(M1591,Gefährdungsstufen!$B$2:$G$20,6,FALSE),"")</f>
        <v/>
      </c>
      <c r="O1591" s="33" t="str">
        <f t="shared" si="146"/>
        <v/>
      </c>
      <c r="P1591" s="3" t="s">
        <v>8</v>
      </c>
      <c r="R1591" s="11" t="str">
        <f>IF(Q1591&lt;&gt;"",VLOOKUP(Q1591,Gefährdungsstufen!$B$2:$G$20,6,FALSE),"")</f>
        <v/>
      </c>
      <c r="S1591" s="33" t="str">
        <f t="shared" si="147"/>
        <v/>
      </c>
      <c r="T1591" s="3" t="s">
        <v>9</v>
      </c>
      <c r="U1591" s="3" t="s">
        <v>9</v>
      </c>
      <c r="V1591" s="11" t="str">
        <f>IF(U1591&lt;&gt;"",VLOOKUP(U1591,Gefährdungsstufen!$B$2:$G$20,6,FALSE),"")</f>
        <v>vom Aussterben bedroht</v>
      </c>
      <c r="W1591" s="33" t="str">
        <f t="shared" si="148"/>
        <v>Landolt Elias (1991): Gefährdung der Farn- und Blütenpflanzen in der Schweiz</v>
      </c>
      <c r="X1591" s="3">
        <v>4</v>
      </c>
      <c r="Y1591" s="3" t="s">
        <v>8</v>
      </c>
      <c r="Z1591" s="3" t="s">
        <v>2</v>
      </c>
      <c r="AA1591" s="3">
        <v>3</v>
      </c>
      <c r="AB1591" s="3">
        <v>4</v>
      </c>
      <c r="AC1591" s="3">
        <v>2</v>
      </c>
      <c r="AD1591" s="3">
        <v>2</v>
      </c>
      <c r="AE1591" s="3" t="s">
        <v>7</v>
      </c>
      <c r="AF1591" s="3" t="str">
        <f>IF(AE1591&lt;&gt;"",VLOOKUP(AE1591,legende!$A$3:$C$6,2,FALSE),"")</f>
        <v>gross</v>
      </c>
      <c r="AG1591" s="71">
        <f>IF(AE1591&lt;&gt;"",VLOOKUP(AE1591,legende!$A$3:$C$6,3,FALSE),"")</f>
        <v>0</v>
      </c>
      <c r="AH1591" s="3" t="s">
        <v>23</v>
      </c>
      <c r="AI1591" s="3" t="str">
        <f>IF(AH1591&lt;&gt;"",VLOOKUP(AH1591,legende!$F$3:$H$6,3,FALSE),"")</f>
        <v>mittel: 1/4 - 1/2</v>
      </c>
      <c r="AJ1591" s="71">
        <f>IF(AH1591&lt;&gt;"",VLOOKUP(AH1591,legende!$F$3:$H$6,2,FALSE),"")</f>
        <v>2</v>
      </c>
      <c r="AK1591" s="3" t="s">
        <v>9</v>
      </c>
      <c r="AL1591" s="3" t="s">
        <v>9</v>
      </c>
      <c r="AM1591" s="11" t="str">
        <f>IF(AL1591&lt;&gt;"",VLOOKUP(AL1591,Gefährdungsstufen!$B$2:$G$20,6,FALSE),"")</f>
        <v>vom Aussterben bedroht</v>
      </c>
      <c r="AN1591" s="71">
        <f>IF(AL1591&lt;&gt;"",VLOOKUP(AL1591,Gefährdungsstufen!$B$2:$G$20,3,FALSE),"")</f>
        <v>5</v>
      </c>
      <c r="AQ1591" s="11">
        <f t="shared" si="149"/>
        <v>12</v>
      </c>
      <c r="AR1591" s="3">
        <v>9</v>
      </c>
      <c r="AS1591" s="3">
        <v>9</v>
      </c>
      <c r="AU1591" s="2">
        <v>2</v>
      </c>
    </row>
    <row r="1592" spans="1:57" ht="15" hidden="1" customHeight="1">
      <c r="A1592" s="16" t="s">
        <v>26859</v>
      </c>
      <c r="B1592" s="5" t="s">
        <v>17077</v>
      </c>
      <c r="C1592" s="16" t="s">
        <v>17078</v>
      </c>
      <c r="D1592" s="3" t="s">
        <v>1</v>
      </c>
      <c r="E1592" s="3" t="str">
        <f>IF(D1592&lt;&gt;"",VLOOKUP($D1592,Gefährdungsstufen!$B$2:$G$20,6,FALSE),"")</f>
        <v>potentiell gefährdet</v>
      </c>
      <c r="F1592" s="71">
        <f>IF(D1592&lt;&gt;"",VLOOKUP($D1592,Gefährdungsstufen!$B$2:$G$20,3,FALSE),"")</f>
        <v>0</v>
      </c>
      <c r="G1592" s="33" t="str">
        <f t="shared" si="144"/>
        <v>Landolt Elias (1991): Gefährdung der Farn- und Blütenpflanzen in der Schweiz</v>
      </c>
      <c r="H1592" s="3" t="s">
        <v>1</v>
      </c>
      <c r="I1592" s="3" t="str">
        <f>IF(H1592&lt;&gt;"",VLOOKUP($H1592,Gefährdungsstufen!$B$2:$G$20,6,FALSE),"")</f>
        <v>potentiell gefährdet</v>
      </c>
      <c r="J1592" s="71">
        <f>IF(H1592&lt;&gt;"",VLOOKUP($H1592,Gefährdungsstufen!$B$2:$G$20,3,FALSE),"")</f>
        <v>0</v>
      </c>
      <c r="K1592" s="33" t="str">
        <f t="shared" si="145"/>
        <v>Landolt Elias (1991): Gefährdung der Farn- und Blütenpflanzen in der Schweiz</v>
      </c>
      <c r="L1592" s="3" t="s">
        <v>14</v>
      </c>
      <c r="M1592" s="3" t="s">
        <v>14</v>
      </c>
      <c r="N1592" s="11" t="str">
        <f>IF(M1592&lt;&gt;"",VLOOKUP(M1592,Gefährdungsstufen!$B$2:$G$20,6,FALSE),"")</f>
        <v>vom Aussterben bedroht</v>
      </c>
      <c r="O1592" s="33" t="str">
        <f t="shared" si="146"/>
        <v>Landolt Elias (1991): Gefährdung der Farn- und Blütenpflanzen in der Schweiz</v>
      </c>
      <c r="P1592" s="3" t="s">
        <v>9</v>
      </c>
      <c r="Q1592" s="3" t="s">
        <v>9</v>
      </c>
      <c r="R1592" s="11" t="str">
        <f>IF(Q1592&lt;&gt;"",VLOOKUP(Q1592,Gefährdungsstufen!$B$2:$G$20,6,FALSE),"")</f>
        <v>vom Aussterben bedroht</v>
      </c>
      <c r="S1592" s="33" t="str">
        <f t="shared" si="147"/>
        <v>Landolt Elias (1991): Gefährdung der Farn- und Blütenpflanzen in der Schweiz</v>
      </c>
      <c r="T1592" s="3" t="s">
        <v>5</v>
      </c>
      <c r="U1592" s="3" t="s">
        <v>5</v>
      </c>
      <c r="V1592" s="11" t="str">
        <f>IF(U1592&lt;&gt;"",VLOOKUP(U1592,Gefährdungsstufen!$B$2:$G$20,6,FALSE),"")</f>
        <v>stark gefährdet</v>
      </c>
      <c r="W1592" s="33" t="str">
        <f t="shared" si="148"/>
        <v>Landolt Elias (1991): Gefährdung der Farn- und Blütenpflanzen in der Schweiz</v>
      </c>
      <c r="X1592" s="3">
        <v>4</v>
      </c>
      <c r="Y1592" s="3" t="s">
        <v>8</v>
      </c>
      <c r="Z1592" s="3" t="s">
        <v>2</v>
      </c>
      <c r="AA1592" s="3">
        <v>4</v>
      </c>
      <c r="AB1592" s="3">
        <v>5</v>
      </c>
      <c r="AC1592" s="3">
        <v>4</v>
      </c>
      <c r="AD1592" s="3">
        <v>4</v>
      </c>
      <c r="AE1592" s="3" t="s">
        <v>7</v>
      </c>
      <c r="AF1592" s="3" t="str">
        <f>IF(AE1592&lt;&gt;"",VLOOKUP(AE1592,legende!$A$3:$C$6,2,FALSE),"")</f>
        <v>gross</v>
      </c>
      <c r="AG1592" s="71">
        <f>IF(AE1592&lt;&gt;"",VLOOKUP(AE1592,legende!$A$3:$C$6,3,FALSE),"")</f>
        <v>0</v>
      </c>
      <c r="AH1592" s="3" t="s">
        <v>6</v>
      </c>
      <c r="AI1592" s="3" t="str">
        <f>IF(AH1592&lt;&gt;"",VLOOKUP(AH1592,legende!$F$3:$H$6,3,FALSE),"")</f>
        <v>klein: &lt;1/4</v>
      </c>
      <c r="AJ1592" s="71">
        <f>IF(AH1592&lt;&gt;"",VLOOKUP(AH1592,legende!$F$3:$H$6,2,FALSE),"")</f>
        <v>0</v>
      </c>
      <c r="AK1592" s="3" t="s">
        <v>5</v>
      </c>
      <c r="AL1592" s="3" t="s">
        <v>5</v>
      </c>
      <c r="AM1592" s="11" t="str">
        <f>IF(AL1592&lt;&gt;"",VLOOKUP(AL1592,Gefährdungsstufen!$B$2:$G$20,6,FALSE),"")</f>
        <v>stark gefährdet</v>
      </c>
      <c r="AN1592" s="71">
        <f>IF(AL1592&lt;&gt;"",VLOOKUP(AL1592,Gefährdungsstufen!$B$2:$G$20,3,FALSE),"")</f>
        <v>4</v>
      </c>
      <c r="AQ1592" s="11">
        <f t="shared" si="149"/>
        <v>4</v>
      </c>
      <c r="AR1592" s="3">
        <v>2</v>
      </c>
      <c r="AS1592" s="3">
        <v>2</v>
      </c>
    </row>
    <row r="1593" spans="1:57" ht="15" hidden="1" customHeight="1">
      <c r="A1593" s="16" t="s">
        <v>26859</v>
      </c>
      <c r="B1593" s="5" t="s">
        <v>5208</v>
      </c>
      <c r="C1593" s="16" t="s">
        <v>5209</v>
      </c>
      <c r="D1593" s="3" t="s">
        <v>1</v>
      </c>
      <c r="E1593" s="3" t="str">
        <f>IF(D1593&lt;&gt;"",VLOOKUP($D1593,Gefährdungsstufen!$B$2:$G$20,6,FALSE),"")</f>
        <v>potentiell gefährdet</v>
      </c>
      <c r="F1593" s="71">
        <f>IF(D1593&lt;&gt;"",VLOOKUP($D1593,Gefährdungsstufen!$B$2:$G$20,3,FALSE),"")</f>
        <v>0</v>
      </c>
      <c r="G1593" s="33" t="str">
        <f t="shared" si="144"/>
        <v>Landolt Elias (1991): Gefährdung der Farn- und Blütenpflanzen in der Schweiz</v>
      </c>
      <c r="H1593" s="3" t="s">
        <v>1</v>
      </c>
      <c r="I1593" s="3" t="str">
        <f>IF(H1593&lt;&gt;"",VLOOKUP($H1593,Gefährdungsstufen!$B$2:$G$20,6,FALSE),"")</f>
        <v>potentiell gefährdet</v>
      </c>
      <c r="J1593" s="71">
        <f>IF(H1593&lt;&gt;"",VLOOKUP($H1593,Gefährdungsstufen!$B$2:$G$20,3,FALSE),"")</f>
        <v>0</v>
      </c>
      <c r="K1593" s="33" t="str">
        <f t="shared" si="145"/>
        <v>Landolt Elias (1991): Gefährdung der Farn- und Blütenpflanzen in der Schweiz</v>
      </c>
      <c r="L1593" s="3" t="s">
        <v>9</v>
      </c>
      <c r="M1593" s="3" t="s">
        <v>9</v>
      </c>
      <c r="N1593" s="11" t="str">
        <f>IF(M1593&lt;&gt;"",VLOOKUP(M1593,Gefährdungsstufen!$B$2:$G$20,6,FALSE),"")</f>
        <v>vom Aussterben bedroht</v>
      </c>
      <c r="O1593" s="33" t="str">
        <f t="shared" si="146"/>
        <v>Landolt Elias (1991): Gefährdung der Farn- und Blütenpflanzen in der Schweiz</v>
      </c>
      <c r="P1593" s="3" t="s">
        <v>5</v>
      </c>
      <c r="Q1593" s="3" t="s">
        <v>5</v>
      </c>
      <c r="R1593" s="11" t="str">
        <f>IF(Q1593&lt;&gt;"",VLOOKUP(Q1593,Gefährdungsstufen!$B$2:$G$20,6,FALSE),"")</f>
        <v>stark gefährdet</v>
      </c>
      <c r="S1593" s="33" t="str">
        <f t="shared" si="147"/>
        <v>Landolt Elias (1991): Gefährdung der Farn- und Blütenpflanzen in der Schweiz</v>
      </c>
      <c r="T1593" s="3" t="s">
        <v>1</v>
      </c>
      <c r="U1593" s="3" t="s">
        <v>1</v>
      </c>
      <c r="V1593" s="11" t="str">
        <f>IF(U1593&lt;&gt;"",VLOOKUP(U1593,Gefährdungsstufen!$B$2:$G$20,6,FALSE),"")</f>
        <v>potentiell gefährdet</v>
      </c>
      <c r="W1593" s="33" t="str">
        <f t="shared" si="148"/>
        <v>Landolt Elias (1991): Gefährdung der Farn- und Blütenpflanzen in der Schweiz</v>
      </c>
      <c r="X1593" s="3">
        <v>4</v>
      </c>
      <c r="Y1593" s="3" t="s">
        <v>8</v>
      </c>
      <c r="Z1593" s="3" t="s">
        <v>2</v>
      </c>
      <c r="AA1593" s="3">
        <v>5</v>
      </c>
      <c r="AB1593" s="3">
        <v>6</v>
      </c>
      <c r="AC1593" s="3">
        <v>4</v>
      </c>
      <c r="AD1593" s="3">
        <v>3</v>
      </c>
      <c r="AE1593" s="3" t="s">
        <v>7</v>
      </c>
      <c r="AF1593" s="3" t="str">
        <f>IF(AE1593&lt;&gt;"",VLOOKUP(AE1593,legende!$A$3:$C$6,2,FALSE),"")</f>
        <v>gross</v>
      </c>
      <c r="AG1593" s="71">
        <f>IF(AE1593&lt;&gt;"",VLOOKUP(AE1593,legende!$A$3:$C$6,3,FALSE),"")</f>
        <v>0</v>
      </c>
      <c r="AH1593" s="3" t="s">
        <v>6</v>
      </c>
      <c r="AI1593" s="3" t="str">
        <f>IF(AH1593&lt;&gt;"",VLOOKUP(AH1593,legende!$F$3:$H$6,3,FALSE),"")</f>
        <v>klein: &lt;1/4</v>
      </c>
      <c r="AJ1593" s="71">
        <f>IF(AH1593&lt;&gt;"",VLOOKUP(AH1593,legende!$F$3:$H$6,2,FALSE),"")</f>
        <v>0</v>
      </c>
      <c r="AK1593" s="3" t="s">
        <v>5</v>
      </c>
      <c r="AL1593" s="3" t="s">
        <v>5</v>
      </c>
      <c r="AM1593" s="11" t="str">
        <f>IF(AL1593&lt;&gt;"",VLOOKUP(AL1593,Gefährdungsstufen!$B$2:$G$20,6,FALSE),"")</f>
        <v>stark gefährdet</v>
      </c>
      <c r="AN1593" s="71">
        <f>IF(AL1593&lt;&gt;"",VLOOKUP(AL1593,Gefährdungsstufen!$B$2:$G$20,3,FALSE),"")</f>
        <v>4</v>
      </c>
      <c r="AQ1593" s="11">
        <f t="shared" si="149"/>
        <v>4</v>
      </c>
      <c r="AR1593" s="3">
        <v>2</v>
      </c>
      <c r="AS1593" s="3">
        <v>2</v>
      </c>
    </row>
    <row r="1594" spans="1:57" ht="15" hidden="1" customHeight="1">
      <c r="A1594" s="16" t="s">
        <v>26859</v>
      </c>
      <c r="B1594" s="5" t="s">
        <v>7704</v>
      </c>
      <c r="C1594" s="16" t="s">
        <v>7705</v>
      </c>
      <c r="D1594" s="3" t="s">
        <v>1</v>
      </c>
      <c r="E1594" s="3" t="str">
        <f>IF(D1594&lt;&gt;"",VLOOKUP($D1594,Gefährdungsstufen!$B$2:$G$20,6,FALSE),"")</f>
        <v>potentiell gefährdet</v>
      </c>
      <c r="F1594" s="71">
        <f>IF(D1594&lt;&gt;"",VLOOKUP($D1594,Gefährdungsstufen!$B$2:$G$20,3,FALSE),"")</f>
        <v>0</v>
      </c>
      <c r="G1594" s="33" t="str">
        <f t="shared" si="144"/>
        <v>Landolt Elias (1991): Gefährdung der Farn- und Blütenpflanzen in der Schweiz</v>
      </c>
      <c r="H1594" s="3" t="s">
        <v>5</v>
      </c>
      <c r="I1594" s="3" t="str">
        <f>IF(H1594&lt;&gt;"",VLOOKUP($H1594,Gefährdungsstufen!$B$2:$G$20,6,FALSE),"")</f>
        <v>stark gefährdet</v>
      </c>
      <c r="J1594" s="71">
        <f>IF(H1594&lt;&gt;"",VLOOKUP($H1594,Gefährdungsstufen!$B$2:$G$20,3,FALSE),"")</f>
        <v>4</v>
      </c>
      <c r="K1594" s="33" t="str">
        <f t="shared" si="145"/>
        <v>Landolt Elias (1991): Gefährdung der Farn- und Blütenpflanzen in der Schweiz</v>
      </c>
      <c r="L1594" s="3" t="s">
        <v>9</v>
      </c>
      <c r="M1594" s="3" t="s">
        <v>9</v>
      </c>
      <c r="N1594" s="11" t="str">
        <f>IF(M1594&lt;&gt;"",VLOOKUP(M1594,Gefährdungsstufen!$B$2:$G$20,6,FALSE),"")</f>
        <v>vom Aussterben bedroht</v>
      </c>
      <c r="O1594" s="33" t="str">
        <f t="shared" si="146"/>
        <v>Landolt Elias (1991): Gefährdung der Farn- und Blütenpflanzen in der Schweiz</v>
      </c>
      <c r="P1594" s="3" t="s">
        <v>9</v>
      </c>
      <c r="Q1594" s="3" t="s">
        <v>9</v>
      </c>
      <c r="R1594" s="11" t="str">
        <f>IF(Q1594&lt;&gt;"",VLOOKUP(Q1594,Gefährdungsstufen!$B$2:$G$20,6,FALSE),"")</f>
        <v>vom Aussterben bedroht</v>
      </c>
      <c r="S1594" s="33" t="str">
        <f t="shared" si="147"/>
        <v>Landolt Elias (1991): Gefährdung der Farn- und Blütenpflanzen in der Schweiz</v>
      </c>
      <c r="T1594" s="3" t="s">
        <v>9</v>
      </c>
      <c r="U1594" s="3" t="s">
        <v>9</v>
      </c>
      <c r="V1594" s="11" t="str">
        <f>IF(U1594&lt;&gt;"",VLOOKUP(U1594,Gefährdungsstufen!$B$2:$G$20,6,FALSE),"")</f>
        <v>vom Aussterben bedroht</v>
      </c>
      <c r="W1594" s="33" t="str">
        <f t="shared" si="148"/>
        <v>Landolt Elias (1991): Gefährdung der Farn- und Blütenpflanzen in der Schweiz</v>
      </c>
      <c r="X1594" s="3">
        <v>4</v>
      </c>
      <c r="Y1594" s="3" t="s">
        <v>8</v>
      </c>
      <c r="Z1594" s="3" t="s">
        <v>2</v>
      </c>
      <c r="AA1594" s="3">
        <v>2</v>
      </c>
      <c r="AB1594" s="3">
        <v>2</v>
      </c>
      <c r="AC1594" s="3">
        <v>1</v>
      </c>
      <c r="AD1594" s="3">
        <v>1</v>
      </c>
      <c r="AE1594" s="3" t="s">
        <v>7</v>
      </c>
      <c r="AF1594" s="3" t="str">
        <f>IF(AE1594&lt;&gt;"",VLOOKUP(AE1594,legende!$A$3:$C$6,2,FALSE),"")</f>
        <v>gross</v>
      </c>
      <c r="AG1594" s="71">
        <f>IF(AE1594&lt;&gt;"",VLOOKUP(AE1594,legende!$A$3:$C$6,3,FALSE),"")</f>
        <v>0</v>
      </c>
      <c r="AH1594" s="3" t="s">
        <v>6</v>
      </c>
      <c r="AI1594" s="3" t="str">
        <f>IF(AH1594&lt;&gt;"",VLOOKUP(AH1594,legende!$F$3:$H$6,3,FALSE),"")</f>
        <v>klein: &lt;1/4</v>
      </c>
      <c r="AJ1594" s="71">
        <f>IF(AH1594&lt;&gt;"",VLOOKUP(AH1594,legende!$F$3:$H$6,2,FALSE),"")</f>
        <v>0</v>
      </c>
      <c r="AK1594" s="3" t="s">
        <v>9</v>
      </c>
      <c r="AL1594" s="3" t="s">
        <v>9</v>
      </c>
      <c r="AM1594" s="11" t="str">
        <f>IF(AL1594&lt;&gt;"",VLOOKUP(AL1594,Gefährdungsstufen!$B$2:$G$20,6,FALSE),"")</f>
        <v>vom Aussterben bedroht</v>
      </c>
      <c r="AN1594" s="71">
        <f>IF(AL1594&lt;&gt;"",VLOOKUP(AL1594,Gefährdungsstufen!$B$2:$G$20,3,FALSE),"")</f>
        <v>5</v>
      </c>
      <c r="AQ1594" s="11">
        <f t="shared" si="149"/>
        <v>9</v>
      </c>
      <c r="AR1594" s="3">
        <v>6</v>
      </c>
      <c r="AS1594" s="3">
        <v>6</v>
      </c>
    </row>
    <row r="1595" spans="1:57" ht="15" hidden="1" customHeight="1">
      <c r="A1595" s="16" t="s">
        <v>26859</v>
      </c>
      <c r="B1595" s="5" t="s">
        <v>10482</v>
      </c>
      <c r="C1595" s="16" t="s">
        <v>10483</v>
      </c>
      <c r="D1595" s="3" t="s">
        <v>1</v>
      </c>
      <c r="E1595" s="3" t="str">
        <f>IF(D1595&lt;&gt;"",VLOOKUP($D1595,Gefährdungsstufen!$B$2:$G$20,6,FALSE),"")</f>
        <v>potentiell gefährdet</v>
      </c>
      <c r="F1595" s="71">
        <f>IF(D1595&lt;&gt;"",VLOOKUP($D1595,Gefährdungsstufen!$B$2:$G$20,3,FALSE),"")</f>
        <v>0</v>
      </c>
      <c r="G1595" s="33" t="str">
        <f t="shared" si="144"/>
        <v>Landolt Elias (1991): Gefährdung der Farn- und Blütenpflanzen in der Schweiz</v>
      </c>
      <c r="H1595" s="3" t="s">
        <v>9</v>
      </c>
      <c r="I1595" s="3" t="str">
        <f>IF(H1595&lt;&gt;"",VLOOKUP($H1595,Gefährdungsstufen!$B$2:$G$20,6,FALSE),"")</f>
        <v>vom Aussterben bedroht</v>
      </c>
      <c r="J1595" s="71">
        <f>IF(H1595&lt;&gt;"",VLOOKUP($H1595,Gefährdungsstufen!$B$2:$G$20,3,FALSE),"")</f>
        <v>5</v>
      </c>
      <c r="K1595" s="33" t="str">
        <f t="shared" si="145"/>
        <v>Landolt Elias (1991): Gefährdung der Farn- und Blütenpflanzen in der Schweiz</v>
      </c>
      <c r="L1595" s="3" t="s">
        <v>12</v>
      </c>
      <c r="M1595" s="3" t="s">
        <v>12</v>
      </c>
      <c r="N1595" s="11" t="str">
        <f>IF(M1595&lt;&gt;"",VLOOKUP(M1595,Gefährdungsstufen!$B$2:$G$20,6,FALSE),"")</f>
        <v>vom Aussterben bedroht</v>
      </c>
      <c r="O1595" s="33" t="str">
        <f t="shared" si="146"/>
        <v>Landolt Elias (1991): Gefährdung der Farn- und Blütenpflanzen in der Schweiz</v>
      </c>
      <c r="P1595" s="3" t="s">
        <v>12</v>
      </c>
      <c r="Q1595" s="3" t="s">
        <v>12</v>
      </c>
      <c r="R1595" s="11" t="str">
        <f>IF(Q1595&lt;&gt;"",VLOOKUP(Q1595,Gefährdungsstufen!$B$2:$G$20,6,FALSE),"")</f>
        <v>vom Aussterben bedroht</v>
      </c>
      <c r="S1595" s="33" t="str">
        <f t="shared" si="147"/>
        <v>Landolt Elias (1991): Gefährdung der Farn- und Blütenpflanzen in der Schweiz</v>
      </c>
      <c r="T1595" s="3" t="s">
        <v>9</v>
      </c>
      <c r="U1595" s="3" t="s">
        <v>9</v>
      </c>
      <c r="V1595" s="11" t="str">
        <f>IF(U1595&lt;&gt;"",VLOOKUP(U1595,Gefährdungsstufen!$B$2:$G$20,6,FALSE),"")</f>
        <v>vom Aussterben bedroht</v>
      </c>
      <c r="W1595" s="33" t="str">
        <f t="shared" si="148"/>
        <v>Landolt Elias (1991): Gefährdung der Farn- und Blütenpflanzen in der Schweiz</v>
      </c>
      <c r="X1595" s="3">
        <v>7</v>
      </c>
      <c r="Y1595" s="3" t="s">
        <v>8</v>
      </c>
      <c r="Z1595" s="3" t="s">
        <v>2</v>
      </c>
      <c r="AA1595" s="3">
        <v>1</v>
      </c>
      <c r="AB1595" s="3">
        <v>5</v>
      </c>
      <c r="AC1595" s="3">
        <v>1</v>
      </c>
      <c r="AD1595" s="3">
        <v>1</v>
      </c>
      <c r="AE1595" s="3" t="s">
        <v>7</v>
      </c>
      <c r="AF1595" s="3" t="str">
        <f>IF(AE1595&lt;&gt;"",VLOOKUP(AE1595,legende!$A$3:$C$6,2,FALSE),"")</f>
        <v>gross</v>
      </c>
      <c r="AG1595" s="71">
        <f>IF(AE1595&lt;&gt;"",VLOOKUP(AE1595,legende!$A$3:$C$6,3,FALSE),"")</f>
        <v>0</v>
      </c>
      <c r="AH1595" s="3" t="s">
        <v>6</v>
      </c>
      <c r="AI1595" s="3" t="str">
        <f>IF(AH1595&lt;&gt;"",VLOOKUP(AH1595,legende!$F$3:$H$6,3,FALSE),"")</f>
        <v>klein: &lt;1/4</v>
      </c>
      <c r="AJ1595" s="71">
        <f>IF(AH1595&lt;&gt;"",VLOOKUP(AH1595,legende!$F$3:$H$6,2,FALSE),"")</f>
        <v>0</v>
      </c>
      <c r="AK1595" s="3" t="s">
        <v>12</v>
      </c>
      <c r="AL1595" s="3" t="s">
        <v>12</v>
      </c>
      <c r="AM1595" s="11" t="str">
        <f>IF(AL1595&lt;&gt;"",VLOOKUP(AL1595,Gefährdungsstufen!$B$2:$G$20,6,FALSE),"")</f>
        <v>vom Aussterben bedroht</v>
      </c>
      <c r="AN1595" s="71">
        <f>IF(AL1595&lt;&gt;"",VLOOKUP(AL1595,Gefährdungsstufen!$B$2:$G$20,3,FALSE),"")</f>
        <v>5</v>
      </c>
      <c r="AQ1595" s="11">
        <f t="shared" si="149"/>
        <v>10</v>
      </c>
      <c r="AR1595" s="3">
        <v>7</v>
      </c>
      <c r="AS1595" s="3">
        <v>7</v>
      </c>
      <c r="BB1595" s="2">
        <v>6</v>
      </c>
      <c r="BC1595" s="2">
        <v>7</v>
      </c>
    </row>
    <row r="1596" spans="1:57" s="2" customFormat="1" ht="15" hidden="1" customHeight="1">
      <c r="A1596" s="24" t="s">
        <v>26859</v>
      </c>
      <c r="B1596" s="5" t="s">
        <v>5691</v>
      </c>
      <c r="C1596" s="16" t="s">
        <v>5692</v>
      </c>
      <c r="D1596" s="3" t="s">
        <v>1</v>
      </c>
      <c r="E1596" s="3" t="str">
        <f>IF(D1596&lt;&gt;"",VLOOKUP($D1596,Gefährdungsstufen!$B$2:$G$20,6,FALSE),"")</f>
        <v>potentiell gefährdet</v>
      </c>
      <c r="F1596" s="71">
        <f>IF(D1596&lt;&gt;"",VLOOKUP($D1596,Gefährdungsstufen!$B$2:$G$20,3,FALSE),"")</f>
        <v>0</v>
      </c>
      <c r="G1596" s="33" t="str">
        <f t="shared" si="144"/>
        <v>Landolt Elias (1991): Gefährdung der Farn- und Blütenpflanzen in der Schweiz</v>
      </c>
      <c r="H1596" s="3" t="s">
        <v>1</v>
      </c>
      <c r="I1596" s="3" t="str">
        <f>IF(H1596&lt;&gt;"",VLOOKUP($H1596,Gefährdungsstufen!$B$2:$G$20,6,FALSE),"")</f>
        <v>potentiell gefährdet</v>
      </c>
      <c r="J1596" s="71">
        <f>IF(H1596&lt;&gt;"",VLOOKUP($H1596,Gefährdungsstufen!$B$2:$G$20,3,FALSE),"")</f>
        <v>0</v>
      </c>
      <c r="K1596" s="33" t="str">
        <f t="shared" si="145"/>
        <v>Landolt Elias (1991): Gefährdung der Farn- und Blütenpflanzen in der Schweiz</v>
      </c>
      <c r="L1596" s="3" t="s">
        <v>1</v>
      </c>
      <c r="M1596" s="3" t="s">
        <v>1</v>
      </c>
      <c r="N1596" s="11" t="str">
        <f>IF(M1596&lt;&gt;"",VLOOKUP(M1596,Gefährdungsstufen!$B$2:$G$20,6,FALSE),"")</f>
        <v>potentiell gefährdet</v>
      </c>
      <c r="O1596" s="33" t="str">
        <f t="shared" si="146"/>
        <v>Landolt Elias (1991): Gefährdung der Farn- und Blütenpflanzen in der Schweiz</v>
      </c>
      <c r="P1596" s="3" t="s">
        <v>1</v>
      </c>
      <c r="Q1596" s="3" t="s">
        <v>1</v>
      </c>
      <c r="R1596" s="11" t="str">
        <f>IF(Q1596&lt;&gt;"",VLOOKUP(Q1596,Gefährdungsstufen!$B$2:$G$20,6,FALSE),"")</f>
        <v>potentiell gefährdet</v>
      </c>
      <c r="S1596" s="33" t="str">
        <f t="shared" si="147"/>
        <v>Landolt Elias (1991): Gefährdung der Farn- und Blütenpflanzen in der Schweiz</v>
      </c>
      <c r="T1596" s="3" t="s">
        <v>1</v>
      </c>
      <c r="U1596" s="3" t="s">
        <v>1</v>
      </c>
      <c r="V1596" s="11" t="str">
        <f>IF(U1596&lt;&gt;"",VLOOKUP(U1596,Gefährdungsstufen!$B$2:$G$20,6,FALSE),"")</f>
        <v>potentiell gefährdet</v>
      </c>
      <c r="W1596" s="33" t="str">
        <f t="shared" si="148"/>
        <v>Landolt Elias (1991): Gefährdung der Farn- und Blütenpflanzen in der Schweiz</v>
      </c>
      <c r="X1596" s="3">
        <v>1</v>
      </c>
      <c r="Y1596" s="3" t="s">
        <v>8</v>
      </c>
      <c r="Z1596" s="3" t="s">
        <v>2</v>
      </c>
      <c r="AA1596" s="3">
        <v>6</v>
      </c>
      <c r="AB1596" s="3">
        <v>7</v>
      </c>
      <c r="AC1596" s="3">
        <v>6</v>
      </c>
      <c r="AD1596" s="3">
        <v>3</v>
      </c>
      <c r="AE1596" s="3"/>
      <c r="AF1596" s="3" t="str">
        <f>IF(AE1596&lt;&gt;"",VLOOKUP(AE1596,legende!$A$3:$C$6,2,FALSE),"")</f>
        <v/>
      </c>
      <c r="AG1596" s="71" t="str">
        <f>IF(AE1596&lt;&gt;"",VLOOKUP(AE1596,legende!$A$3:$C$6,3,FALSE),"")</f>
        <v/>
      </c>
      <c r="AH1596" s="3"/>
      <c r="AI1596" s="3" t="str">
        <f>IF(AH1596&lt;&gt;"",VLOOKUP(AH1596,legende!$F$3:$H$6,3,FALSE),"")</f>
        <v/>
      </c>
      <c r="AJ1596" s="71" t="str">
        <f>IF(AH1596&lt;&gt;"",VLOOKUP(AH1596,legende!$F$3:$H$6,2,FALSE),"")</f>
        <v/>
      </c>
      <c r="AK1596" s="3" t="s">
        <v>1</v>
      </c>
      <c r="AL1596" s="3" t="s">
        <v>1</v>
      </c>
      <c r="AM1596" s="11" t="str">
        <f>IF(AL1596&lt;&gt;"",VLOOKUP(AL1596,Gefährdungsstufen!$B$2:$G$20,6,FALSE),"")</f>
        <v>potentiell gefährdet</v>
      </c>
      <c r="AN1596" s="71">
        <f>IF(AL1596&lt;&gt;"",VLOOKUP(AL1596,Gefährdungsstufen!$B$2:$G$20,3,FALSE),"")</f>
        <v>0</v>
      </c>
      <c r="AO1596" s="3"/>
      <c r="AP1596" s="11" t="s">
        <v>26922</v>
      </c>
      <c r="AQ1596" s="11" t="e">
        <f t="shared" si="149"/>
        <v>#VALUE!</v>
      </c>
      <c r="AR1596" s="3">
        <v>0</v>
      </c>
      <c r="AS1596" s="3" t="s">
        <v>0</v>
      </c>
      <c r="AT1596" s="2">
        <v>1</v>
      </c>
    </row>
    <row r="1597" spans="1:57" s="2" customFormat="1" ht="15" hidden="1" customHeight="1">
      <c r="A1597" s="24" t="s">
        <v>26859</v>
      </c>
      <c r="B1597" s="5" t="s">
        <v>5400</v>
      </c>
      <c r="C1597" s="16" t="s">
        <v>5401</v>
      </c>
      <c r="D1597" s="3" t="s">
        <v>1</v>
      </c>
      <c r="E1597" s="3" t="str">
        <f>IF(D1597&lt;&gt;"",VLOOKUP($D1597,Gefährdungsstufen!$B$2:$G$20,6,FALSE),"")</f>
        <v>potentiell gefährdet</v>
      </c>
      <c r="F1597" s="71">
        <f>IF(D1597&lt;&gt;"",VLOOKUP($D1597,Gefährdungsstufen!$B$2:$G$20,3,FALSE),"")</f>
        <v>0</v>
      </c>
      <c r="G1597" s="33" t="str">
        <f t="shared" si="144"/>
        <v>Landolt Elias (1991): Gefährdung der Farn- und Blütenpflanzen in der Schweiz</v>
      </c>
      <c r="H1597" s="3" t="s">
        <v>1</v>
      </c>
      <c r="I1597" s="3" t="str">
        <f>IF(H1597&lt;&gt;"",VLOOKUP($H1597,Gefährdungsstufen!$B$2:$G$20,6,FALSE),"")</f>
        <v>potentiell gefährdet</v>
      </c>
      <c r="J1597" s="71">
        <f>IF(H1597&lt;&gt;"",VLOOKUP($H1597,Gefährdungsstufen!$B$2:$G$20,3,FALSE),"")</f>
        <v>0</v>
      </c>
      <c r="K1597" s="33" t="str">
        <f t="shared" si="145"/>
        <v>Landolt Elias (1991): Gefährdung der Farn- und Blütenpflanzen in der Schweiz</v>
      </c>
      <c r="L1597" s="3" t="s">
        <v>8</v>
      </c>
      <c r="M1597" s="3"/>
      <c r="N1597" s="11" t="str">
        <f>IF(M1597&lt;&gt;"",VLOOKUP(M1597,Gefährdungsstufen!$B$2:$G$20,6,FALSE),"")</f>
        <v/>
      </c>
      <c r="O1597" s="33" t="str">
        <f t="shared" si="146"/>
        <v/>
      </c>
      <c r="P1597" s="3" t="s">
        <v>8</v>
      </c>
      <c r="Q1597" s="3"/>
      <c r="R1597" s="11" t="str">
        <f>IF(Q1597&lt;&gt;"",VLOOKUP(Q1597,Gefährdungsstufen!$B$2:$G$20,6,FALSE),"")</f>
        <v/>
      </c>
      <c r="S1597" s="33" t="str">
        <f t="shared" si="147"/>
        <v/>
      </c>
      <c r="T1597" s="3" t="s">
        <v>5</v>
      </c>
      <c r="U1597" s="3" t="s">
        <v>5</v>
      </c>
      <c r="V1597" s="11" t="str">
        <f>IF(U1597&lt;&gt;"",VLOOKUP(U1597,Gefährdungsstufen!$B$2:$G$20,6,FALSE),"")</f>
        <v>stark gefährdet</v>
      </c>
      <c r="W1597" s="33" t="str">
        <f t="shared" si="148"/>
        <v>Landolt Elias (1991): Gefährdung der Farn- und Blütenpflanzen in der Schweiz</v>
      </c>
      <c r="X1597" s="3">
        <v>5</v>
      </c>
      <c r="Y1597" s="3" t="s">
        <v>8</v>
      </c>
      <c r="Z1597" s="3" t="s">
        <v>2</v>
      </c>
      <c r="AA1597" s="3">
        <v>3</v>
      </c>
      <c r="AB1597" s="3">
        <v>4</v>
      </c>
      <c r="AC1597" s="3">
        <v>3</v>
      </c>
      <c r="AD1597" s="3">
        <v>4</v>
      </c>
      <c r="AE1597" s="3" t="s">
        <v>7</v>
      </c>
      <c r="AF1597" s="3" t="str">
        <f>IF(AE1597&lt;&gt;"",VLOOKUP(AE1597,legende!$A$3:$C$6,2,FALSE),"")</f>
        <v>gross</v>
      </c>
      <c r="AG1597" s="71">
        <f>IF(AE1597&lt;&gt;"",VLOOKUP(AE1597,legende!$A$3:$C$6,3,FALSE),"")</f>
        <v>0</v>
      </c>
      <c r="AH1597" s="3" t="s">
        <v>6</v>
      </c>
      <c r="AI1597" s="3" t="str">
        <f>IF(AH1597&lt;&gt;"",VLOOKUP(AH1597,legende!$F$3:$H$6,3,FALSE),"")</f>
        <v>klein: &lt;1/4</v>
      </c>
      <c r="AJ1597" s="71">
        <f>IF(AH1597&lt;&gt;"",VLOOKUP(AH1597,legende!$F$3:$H$6,2,FALSE),"")</f>
        <v>0</v>
      </c>
      <c r="AK1597" s="3" t="s">
        <v>5</v>
      </c>
      <c r="AL1597" s="3" t="s">
        <v>5</v>
      </c>
      <c r="AM1597" s="11" t="str">
        <f>IF(AL1597&lt;&gt;"",VLOOKUP(AL1597,Gefährdungsstufen!$B$2:$G$20,6,FALSE),"")</f>
        <v>stark gefährdet</v>
      </c>
      <c r="AN1597" s="71">
        <f>IF(AL1597&lt;&gt;"",VLOOKUP(AL1597,Gefährdungsstufen!$B$2:$G$20,3,FALSE),"")</f>
        <v>4</v>
      </c>
      <c r="AO1597" s="3"/>
      <c r="AP1597" s="11"/>
      <c r="AQ1597" s="11">
        <f t="shared" si="149"/>
        <v>4</v>
      </c>
      <c r="AR1597" s="3">
        <v>2</v>
      </c>
      <c r="AS1597" s="3">
        <v>2</v>
      </c>
      <c r="AT1597" s="2">
        <v>1</v>
      </c>
      <c r="AU1597" s="2">
        <v>2</v>
      </c>
    </row>
    <row r="1598" spans="1:57" s="2" customFormat="1" ht="15" hidden="1" customHeight="1">
      <c r="A1598" s="24" t="s">
        <v>26859</v>
      </c>
      <c r="B1598" s="5" t="s">
        <v>10843</v>
      </c>
      <c r="C1598" s="16" t="s">
        <v>10844</v>
      </c>
      <c r="D1598" s="3" t="s">
        <v>1</v>
      </c>
      <c r="E1598" s="3" t="str">
        <f>IF(D1598&lt;&gt;"",VLOOKUP($D1598,Gefährdungsstufen!$B$2:$G$20,6,FALSE),"")</f>
        <v>potentiell gefährdet</v>
      </c>
      <c r="F1598" s="71">
        <f>IF(D1598&lt;&gt;"",VLOOKUP($D1598,Gefährdungsstufen!$B$2:$G$20,3,FALSE),"")</f>
        <v>0</v>
      </c>
      <c r="G1598" s="33" t="str">
        <f t="shared" si="144"/>
        <v>Landolt Elias (1991): Gefährdung der Farn- und Blütenpflanzen in der Schweiz</v>
      </c>
      <c r="H1598" s="3" t="s">
        <v>1</v>
      </c>
      <c r="I1598" s="3" t="str">
        <f>IF(H1598&lt;&gt;"",VLOOKUP($H1598,Gefährdungsstufen!$B$2:$G$20,6,FALSE),"")</f>
        <v>potentiell gefährdet</v>
      </c>
      <c r="J1598" s="71">
        <f>IF(H1598&lt;&gt;"",VLOOKUP($H1598,Gefährdungsstufen!$B$2:$G$20,3,FALSE),"")</f>
        <v>0</v>
      </c>
      <c r="K1598" s="33" t="str">
        <f t="shared" si="145"/>
        <v>Landolt Elias (1991): Gefährdung der Farn- und Blütenpflanzen in der Schweiz</v>
      </c>
      <c r="L1598" s="3" t="s">
        <v>9</v>
      </c>
      <c r="M1598" s="3" t="s">
        <v>9</v>
      </c>
      <c r="N1598" s="11" t="str">
        <f>IF(M1598&lt;&gt;"",VLOOKUP(M1598,Gefährdungsstufen!$B$2:$G$20,6,FALSE),"")</f>
        <v>vom Aussterben bedroht</v>
      </c>
      <c r="O1598" s="33" t="str">
        <f t="shared" si="146"/>
        <v>Landolt Elias (1991): Gefährdung der Farn- und Blütenpflanzen in der Schweiz</v>
      </c>
      <c r="P1598" s="3" t="s">
        <v>14</v>
      </c>
      <c r="Q1598" s="3" t="s">
        <v>14</v>
      </c>
      <c r="R1598" s="11" t="str">
        <f>IF(Q1598&lt;&gt;"",VLOOKUP(Q1598,Gefährdungsstufen!$B$2:$G$20,6,FALSE),"")</f>
        <v>vom Aussterben bedroht</v>
      </c>
      <c r="S1598" s="33" t="str">
        <f t="shared" si="147"/>
        <v>Landolt Elias (1991): Gefährdung der Farn- und Blütenpflanzen in der Schweiz</v>
      </c>
      <c r="T1598" s="3" t="s">
        <v>5</v>
      </c>
      <c r="U1598" s="3" t="s">
        <v>5</v>
      </c>
      <c r="V1598" s="11" t="str">
        <f>IF(U1598&lt;&gt;"",VLOOKUP(U1598,Gefährdungsstufen!$B$2:$G$20,6,FALSE),"")</f>
        <v>stark gefährdet</v>
      </c>
      <c r="W1598" s="33" t="str">
        <f t="shared" si="148"/>
        <v>Landolt Elias (1991): Gefährdung der Farn- und Blütenpflanzen in der Schweiz</v>
      </c>
      <c r="X1598" s="3">
        <v>1</v>
      </c>
      <c r="Y1598" s="3" t="s">
        <v>8</v>
      </c>
      <c r="Z1598" s="3" t="s">
        <v>2</v>
      </c>
      <c r="AA1598" s="3">
        <v>3</v>
      </c>
      <c r="AB1598" s="3">
        <v>4</v>
      </c>
      <c r="AC1598" s="3">
        <v>2</v>
      </c>
      <c r="AD1598" s="3">
        <v>3</v>
      </c>
      <c r="AE1598" s="3" t="s">
        <v>7</v>
      </c>
      <c r="AF1598" s="3" t="str">
        <f>IF(AE1598&lt;&gt;"",VLOOKUP(AE1598,legende!$A$3:$C$6,2,FALSE),"")</f>
        <v>gross</v>
      </c>
      <c r="AG1598" s="71">
        <f>IF(AE1598&lt;&gt;"",VLOOKUP(AE1598,legende!$A$3:$C$6,3,FALSE),"")</f>
        <v>0</v>
      </c>
      <c r="AH1598" s="3" t="s">
        <v>6</v>
      </c>
      <c r="AI1598" s="3" t="str">
        <f>IF(AH1598&lt;&gt;"",VLOOKUP(AH1598,legende!$F$3:$H$6,3,FALSE),"")</f>
        <v>klein: &lt;1/4</v>
      </c>
      <c r="AJ1598" s="71">
        <f>IF(AH1598&lt;&gt;"",VLOOKUP(AH1598,legende!$F$3:$H$6,2,FALSE),"")</f>
        <v>0</v>
      </c>
      <c r="AK1598" s="3" t="s">
        <v>5</v>
      </c>
      <c r="AL1598" s="3" t="s">
        <v>5</v>
      </c>
      <c r="AM1598" s="11" t="str">
        <f>IF(AL1598&lt;&gt;"",VLOOKUP(AL1598,Gefährdungsstufen!$B$2:$G$20,6,FALSE),"")</f>
        <v>stark gefährdet</v>
      </c>
      <c r="AN1598" s="71">
        <f>IF(AL1598&lt;&gt;"",VLOOKUP(AL1598,Gefährdungsstufen!$B$2:$G$20,3,FALSE),"")</f>
        <v>4</v>
      </c>
      <c r="AO1598" s="3"/>
      <c r="AP1598" s="11"/>
      <c r="AQ1598" s="11">
        <f t="shared" si="149"/>
        <v>4</v>
      </c>
      <c r="AR1598" s="3">
        <v>2</v>
      </c>
      <c r="AS1598" s="3">
        <v>2</v>
      </c>
      <c r="AT1598" s="2">
        <v>1</v>
      </c>
    </row>
    <row r="1599" spans="1:57" s="2" customFormat="1" ht="15" hidden="1" customHeight="1">
      <c r="A1599" s="24" t="s">
        <v>26859</v>
      </c>
      <c r="B1599" s="5" t="s">
        <v>17284</v>
      </c>
      <c r="C1599" s="16" t="s">
        <v>17285</v>
      </c>
      <c r="D1599" s="3" t="s">
        <v>1</v>
      </c>
      <c r="E1599" s="3" t="str">
        <f>IF(D1599&lt;&gt;"",VLOOKUP($D1599,Gefährdungsstufen!$B$2:$G$20,6,FALSE),"")</f>
        <v>potentiell gefährdet</v>
      </c>
      <c r="F1599" s="71">
        <f>IF(D1599&lt;&gt;"",VLOOKUP($D1599,Gefährdungsstufen!$B$2:$G$20,3,FALSE),"")</f>
        <v>0</v>
      </c>
      <c r="G1599" s="33" t="str">
        <f t="shared" si="144"/>
        <v>Landolt Elias (1991): Gefährdung der Farn- und Blütenpflanzen in der Schweiz</v>
      </c>
      <c r="H1599" s="3" t="s">
        <v>1</v>
      </c>
      <c r="I1599" s="3" t="str">
        <f>IF(H1599&lt;&gt;"",VLOOKUP($H1599,Gefährdungsstufen!$B$2:$G$20,6,FALSE),"")</f>
        <v>potentiell gefährdet</v>
      </c>
      <c r="J1599" s="71">
        <f>IF(H1599&lt;&gt;"",VLOOKUP($H1599,Gefährdungsstufen!$B$2:$G$20,3,FALSE),"")</f>
        <v>0</v>
      </c>
      <c r="K1599" s="33" t="str">
        <f t="shared" si="145"/>
        <v>Landolt Elias (1991): Gefährdung der Farn- und Blütenpflanzen in der Schweiz</v>
      </c>
      <c r="L1599" s="3" t="s">
        <v>1</v>
      </c>
      <c r="M1599" s="3" t="s">
        <v>1</v>
      </c>
      <c r="N1599" s="11" t="str">
        <f>IF(M1599&lt;&gt;"",VLOOKUP(M1599,Gefährdungsstufen!$B$2:$G$20,6,FALSE),"")</f>
        <v>potentiell gefährdet</v>
      </c>
      <c r="O1599" s="33" t="str">
        <f t="shared" si="146"/>
        <v>Landolt Elias (1991): Gefährdung der Farn- und Blütenpflanzen in der Schweiz</v>
      </c>
      <c r="P1599" s="3" t="s">
        <v>1</v>
      </c>
      <c r="Q1599" s="3" t="s">
        <v>1</v>
      </c>
      <c r="R1599" s="11" t="str">
        <f>IF(Q1599&lt;&gt;"",VLOOKUP(Q1599,Gefährdungsstufen!$B$2:$G$20,6,FALSE),"")</f>
        <v>potentiell gefährdet</v>
      </c>
      <c r="S1599" s="33" t="str">
        <f t="shared" si="147"/>
        <v>Landolt Elias (1991): Gefährdung der Farn- und Blütenpflanzen in der Schweiz</v>
      </c>
      <c r="T1599" s="3" t="s">
        <v>1</v>
      </c>
      <c r="U1599" s="3" t="s">
        <v>1</v>
      </c>
      <c r="V1599" s="11" t="str">
        <f>IF(U1599&lt;&gt;"",VLOOKUP(U1599,Gefährdungsstufen!$B$2:$G$20,6,FALSE),"")</f>
        <v>potentiell gefährdet</v>
      </c>
      <c r="W1599" s="33" t="str">
        <f t="shared" si="148"/>
        <v>Landolt Elias (1991): Gefährdung der Farn- und Blütenpflanzen in der Schweiz</v>
      </c>
      <c r="X1599" s="3">
        <v>5</v>
      </c>
      <c r="Y1599" s="3" t="s">
        <v>8</v>
      </c>
      <c r="Z1599" s="3" t="s">
        <v>2</v>
      </c>
      <c r="AA1599" s="3">
        <v>5</v>
      </c>
      <c r="AB1599" s="3">
        <v>6</v>
      </c>
      <c r="AC1599" s="3">
        <v>5</v>
      </c>
      <c r="AD1599" s="3">
        <v>4</v>
      </c>
      <c r="AE1599" s="3"/>
      <c r="AF1599" s="3" t="str">
        <f>IF(AE1599&lt;&gt;"",VLOOKUP(AE1599,legende!$A$3:$C$6,2,FALSE),"")</f>
        <v/>
      </c>
      <c r="AG1599" s="71" t="str">
        <f>IF(AE1599&lt;&gt;"",VLOOKUP(AE1599,legende!$A$3:$C$6,3,FALSE),"")</f>
        <v/>
      </c>
      <c r="AH1599" s="3"/>
      <c r="AI1599" s="3" t="str">
        <f>IF(AH1599&lt;&gt;"",VLOOKUP(AH1599,legende!$F$3:$H$6,3,FALSE),"")</f>
        <v/>
      </c>
      <c r="AJ1599" s="71" t="str">
        <f>IF(AH1599&lt;&gt;"",VLOOKUP(AH1599,legende!$F$3:$H$6,2,FALSE),"")</f>
        <v/>
      </c>
      <c r="AK1599" s="3" t="s">
        <v>1</v>
      </c>
      <c r="AL1599" s="3" t="s">
        <v>1</v>
      </c>
      <c r="AM1599" s="11" t="str">
        <f>IF(AL1599&lt;&gt;"",VLOOKUP(AL1599,Gefährdungsstufen!$B$2:$G$20,6,FALSE),"")</f>
        <v>potentiell gefährdet</v>
      </c>
      <c r="AN1599" s="71">
        <f>IF(AL1599&lt;&gt;"",VLOOKUP(AL1599,Gefährdungsstufen!$B$2:$G$20,3,FALSE),"")</f>
        <v>0</v>
      </c>
      <c r="AO1599" s="3"/>
      <c r="AP1599" s="11" t="s">
        <v>26922</v>
      </c>
      <c r="AQ1599" s="11" t="e">
        <f t="shared" si="149"/>
        <v>#VALUE!</v>
      </c>
      <c r="AR1599" s="3">
        <v>0</v>
      </c>
      <c r="AS1599" s="3" t="s">
        <v>0</v>
      </c>
      <c r="AT1599" s="2">
        <v>1</v>
      </c>
      <c r="AU1599" s="2">
        <v>2</v>
      </c>
    </row>
    <row r="1600" spans="1:57" s="2" customFormat="1" ht="15" hidden="1" customHeight="1">
      <c r="A1600" s="24" t="s">
        <v>26859</v>
      </c>
      <c r="B1600" s="5" t="s">
        <v>15657</v>
      </c>
      <c r="C1600" s="16" t="s">
        <v>15658</v>
      </c>
      <c r="D1600" s="3" t="s">
        <v>1</v>
      </c>
      <c r="E1600" s="3" t="str">
        <f>IF(D1600&lt;&gt;"",VLOOKUP($D1600,Gefährdungsstufen!$B$2:$G$20,6,FALSE),"")</f>
        <v>potentiell gefährdet</v>
      </c>
      <c r="F1600" s="71">
        <f>IF(D1600&lt;&gt;"",VLOOKUP($D1600,Gefährdungsstufen!$B$2:$G$20,3,FALSE),"")</f>
        <v>0</v>
      </c>
      <c r="G1600" s="33" t="str">
        <f t="shared" si="144"/>
        <v>Landolt Elias (1991): Gefährdung der Farn- und Blütenpflanzen in der Schweiz</v>
      </c>
      <c r="H1600" s="3" t="s">
        <v>1</v>
      </c>
      <c r="I1600" s="3" t="str">
        <f>IF(H1600&lt;&gt;"",VLOOKUP($H1600,Gefährdungsstufen!$B$2:$G$20,6,FALSE),"")</f>
        <v>potentiell gefährdet</v>
      </c>
      <c r="J1600" s="71">
        <f>IF(H1600&lt;&gt;"",VLOOKUP($H1600,Gefährdungsstufen!$B$2:$G$20,3,FALSE),"")</f>
        <v>0</v>
      </c>
      <c r="K1600" s="33" t="str">
        <f t="shared" si="145"/>
        <v>Landolt Elias (1991): Gefährdung der Farn- und Blütenpflanzen in der Schweiz</v>
      </c>
      <c r="L1600" s="3" t="s">
        <v>45</v>
      </c>
      <c r="M1600" s="3" t="s">
        <v>45</v>
      </c>
      <c r="N1600" s="11" t="str">
        <f>IF(M1600&lt;&gt;"",VLOOKUP(M1600,Gefährdungsstufen!$B$2:$G$20,6,FALSE),"")</f>
        <v>gefährdet</v>
      </c>
      <c r="O1600" s="33" t="str">
        <f t="shared" si="146"/>
        <v>Landolt Elias (1991): Gefährdung der Farn- und Blütenpflanzen in der Schweiz</v>
      </c>
      <c r="P1600" s="3" t="s">
        <v>8</v>
      </c>
      <c r="Q1600" s="3"/>
      <c r="R1600" s="11" t="str">
        <f>IF(Q1600&lt;&gt;"",VLOOKUP(Q1600,Gefährdungsstufen!$B$2:$G$20,6,FALSE),"")</f>
        <v/>
      </c>
      <c r="S1600" s="33" t="str">
        <f t="shared" si="147"/>
        <v/>
      </c>
      <c r="T1600" s="3" t="s">
        <v>9</v>
      </c>
      <c r="U1600" s="3" t="s">
        <v>9</v>
      </c>
      <c r="V1600" s="11" t="str">
        <f>IF(U1600&lt;&gt;"",VLOOKUP(U1600,Gefährdungsstufen!$B$2:$G$20,6,FALSE),"")</f>
        <v>vom Aussterben bedroht</v>
      </c>
      <c r="W1600" s="33" t="str">
        <f t="shared" si="148"/>
        <v>Landolt Elias (1991): Gefährdung der Farn- und Blütenpflanzen in der Schweiz</v>
      </c>
      <c r="X1600" s="3">
        <v>2</v>
      </c>
      <c r="Y1600" s="3" t="s">
        <v>8</v>
      </c>
      <c r="Z1600" s="3" t="s">
        <v>13</v>
      </c>
      <c r="AA1600" s="3">
        <v>2</v>
      </c>
      <c r="AB1600" s="3">
        <v>3</v>
      </c>
      <c r="AC1600" s="3">
        <v>2</v>
      </c>
      <c r="AD1600" s="3">
        <v>4</v>
      </c>
      <c r="AE1600" s="3" t="s">
        <v>23</v>
      </c>
      <c r="AF1600" s="3" t="str">
        <f>IF(AE1600&lt;&gt;"",VLOOKUP(AE1600,legende!$A$3:$C$6,2,FALSE),"")</f>
        <v>mittel</v>
      </c>
      <c r="AG1600" s="71">
        <f>IF(AE1600&lt;&gt;"",VLOOKUP(AE1600,legende!$A$3:$C$6,3,FALSE),"")</f>
        <v>2</v>
      </c>
      <c r="AH1600" s="3" t="s">
        <v>6</v>
      </c>
      <c r="AI1600" s="3" t="str">
        <f>IF(AH1600&lt;&gt;"",VLOOKUP(AH1600,legende!$F$3:$H$6,3,FALSE),"")</f>
        <v>klein: &lt;1/4</v>
      </c>
      <c r="AJ1600" s="71">
        <f>IF(AH1600&lt;&gt;"",VLOOKUP(AH1600,legende!$F$3:$H$6,2,FALSE),"")</f>
        <v>0</v>
      </c>
      <c r="AK1600" s="3" t="s">
        <v>9</v>
      </c>
      <c r="AL1600" s="3" t="s">
        <v>9</v>
      </c>
      <c r="AM1600" s="11" t="str">
        <f>IF(AL1600&lt;&gt;"",VLOOKUP(AL1600,Gefährdungsstufen!$B$2:$G$20,6,FALSE),"")</f>
        <v>vom Aussterben bedroht</v>
      </c>
      <c r="AN1600" s="71">
        <f>IF(AL1600&lt;&gt;"",VLOOKUP(AL1600,Gefährdungsstufen!$B$2:$G$20,3,FALSE),"")</f>
        <v>5</v>
      </c>
      <c r="AO1600" s="3"/>
      <c r="AP1600" s="11"/>
      <c r="AQ1600" s="11">
        <f t="shared" si="149"/>
        <v>7</v>
      </c>
      <c r="AR1600" s="3">
        <v>5</v>
      </c>
      <c r="AS1600" s="3">
        <v>5</v>
      </c>
      <c r="AT1600" s="2">
        <v>1</v>
      </c>
    </row>
    <row r="1601" spans="1:55" s="2" customFormat="1" ht="15" hidden="1" customHeight="1">
      <c r="A1601" s="24" t="s">
        <v>26859</v>
      </c>
      <c r="B1601" s="5" t="s">
        <v>15137</v>
      </c>
      <c r="C1601" s="16" t="s">
        <v>15138</v>
      </c>
      <c r="D1601" s="3" t="s">
        <v>1</v>
      </c>
      <c r="E1601" s="3" t="str">
        <f>IF(D1601&lt;&gt;"",VLOOKUP($D1601,Gefährdungsstufen!$B$2:$G$20,6,FALSE),"")</f>
        <v>potentiell gefährdet</v>
      </c>
      <c r="F1601" s="71">
        <f>IF(D1601&lt;&gt;"",VLOOKUP($D1601,Gefährdungsstufen!$B$2:$G$20,3,FALSE),"")</f>
        <v>0</v>
      </c>
      <c r="G1601" s="33" t="str">
        <f t="shared" si="144"/>
        <v>Landolt Elias (1991): Gefährdung der Farn- und Blütenpflanzen in der Schweiz</v>
      </c>
      <c r="H1601" s="3" t="s">
        <v>1</v>
      </c>
      <c r="I1601" s="3" t="str">
        <f>IF(H1601&lt;&gt;"",VLOOKUP($H1601,Gefährdungsstufen!$B$2:$G$20,6,FALSE),"")</f>
        <v>potentiell gefährdet</v>
      </c>
      <c r="J1601" s="71">
        <f>IF(H1601&lt;&gt;"",VLOOKUP($H1601,Gefährdungsstufen!$B$2:$G$20,3,FALSE),"")</f>
        <v>0</v>
      </c>
      <c r="K1601" s="33" t="str">
        <f t="shared" si="145"/>
        <v>Landolt Elias (1991): Gefährdung der Farn- und Blütenpflanzen in der Schweiz</v>
      </c>
      <c r="L1601" s="3" t="s">
        <v>1</v>
      </c>
      <c r="M1601" s="3" t="s">
        <v>1</v>
      </c>
      <c r="N1601" s="11" t="str">
        <f>IF(M1601&lt;&gt;"",VLOOKUP(M1601,Gefährdungsstufen!$B$2:$G$20,6,FALSE),"")</f>
        <v>potentiell gefährdet</v>
      </c>
      <c r="O1601" s="33" t="str">
        <f t="shared" si="146"/>
        <v>Landolt Elias (1991): Gefährdung der Farn- und Blütenpflanzen in der Schweiz</v>
      </c>
      <c r="P1601" s="3" t="s">
        <v>1</v>
      </c>
      <c r="Q1601" s="3" t="s">
        <v>1</v>
      </c>
      <c r="R1601" s="11" t="str">
        <f>IF(Q1601&lt;&gt;"",VLOOKUP(Q1601,Gefährdungsstufen!$B$2:$G$20,6,FALSE),"")</f>
        <v>potentiell gefährdet</v>
      </c>
      <c r="S1601" s="33" t="str">
        <f t="shared" si="147"/>
        <v>Landolt Elias (1991): Gefährdung der Farn- und Blütenpflanzen in der Schweiz</v>
      </c>
      <c r="T1601" s="3" t="s">
        <v>1</v>
      </c>
      <c r="U1601" s="3" t="s">
        <v>1</v>
      </c>
      <c r="V1601" s="11" t="str">
        <f>IF(U1601&lt;&gt;"",VLOOKUP(U1601,Gefährdungsstufen!$B$2:$G$20,6,FALSE),"")</f>
        <v>potentiell gefährdet</v>
      </c>
      <c r="W1601" s="33" t="str">
        <f t="shared" si="148"/>
        <v>Landolt Elias (1991): Gefährdung der Farn- und Blütenpflanzen in der Schweiz</v>
      </c>
      <c r="X1601" s="3">
        <v>1</v>
      </c>
      <c r="Y1601" s="3" t="s">
        <v>8</v>
      </c>
      <c r="Z1601" s="3" t="s">
        <v>2</v>
      </c>
      <c r="AA1601" s="3">
        <v>5</v>
      </c>
      <c r="AB1601" s="3">
        <v>6</v>
      </c>
      <c r="AC1601" s="3">
        <v>5</v>
      </c>
      <c r="AD1601" s="3">
        <v>4</v>
      </c>
      <c r="AE1601" s="3"/>
      <c r="AF1601" s="3" t="str">
        <f>IF(AE1601&lt;&gt;"",VLOOKUP(AE1601,legende!$A$3:$C$6,2,FALSE),"")</f>
        <v/>
      </c>
      <c r="AG1601" s="71" t="str">
        <f>IF(AE1601&lt;&gt;"",VLOOKUP(AE1601,legende!$A$3:$C$6,3,FALSE),"")</f>
        <v/>
      </c>
      <c r="AH1601" s="3"/>
      <c r="AI1601" s="3" t="str">
        <f>IF(AH1601&lt;&gt;"",VLOOKUP(AH1601,legende!$F$3:$H$6,3,FALSE),"")</f>
        <v/>
      </c>
      <c r="AJ1601" s="71" t="str">
        <f>IF(AH1601&lt;&gt;"",VLOOKUP(AH1601,legende!$F$3:$H$6,2,FALSE),"")</f>
        <v/>
      </c>
      <c r="AK1601" s="3" t="s">
        <v>1</v>
      </c>
      <c r="AL1601" s="3" t="s">
        <v>1</v>
      </c>
      <c r="AM1601" s="11" t="str">
        <f>IF(AL1601&lt;&gt;"",VLOOKUP(AL1601,Gefährdungsstufen!$B$2:$G$20,6,FALSE),"")</f>
        <v>potentiell gefährdet</v>
      </c>
      <c r="AN1601" s="71">
        <f>IF(AL1601&lt;&gt;"",VLOOKUP(AL1601,Gefährdungsstufen!$B$2:$G$20,3,FALSE),"")</f>
        <v>0</v>
      </c>
      <c r="AO1601" s="3"/>
      <c r="AP1601" s="11" t="s">
        <v>26922</v>
      </c>
      <c r="AQ1601" s="11" t="e">
        <f t="shared" si="149"/>
        <v>#VALUE!</v>
      </c>
      <c r="AR1601" s="3">
        <v>0</v>
      </c>
      <c r="AS1601" s="3" t="s">
        <v>0</v>
      </c>
      <c r="AT1601" s="2">
        <v>1</v>
      </c>
      <c r="AU1601" s="2">
        <v>2</v>
      </c>
    </row>
    <row r="1602" spans="1:55" s="2" customFormat="1" ht="15" hidden="1" customHeight="1">
      <c r="A1602" s="24" t="s">
        <v>26859</v>
      </c>
      <c r="B1602" s="5" t="s">
        <v>11941</v>
      </c>
      <c r="C1602" s="16" t="s">
        <v>11942</v>
      </c>
      <c r="D1602" s="3" t="s">
        <v>1</v>
      </c>
      <c r="E1602" s="3" t="str">
        <f>IF(D1602&lt;&gt;"",VLOOKUP($D1602,Gefährdungsstufen!$B$2:$G$20,6,FALSE),"")</f>
        <v>potentiell gefährdet</v>
      </c>
      <c r="F1602" s="71">
        <f>IF(D1602&lt;&gt;"",VLOOKUP($D1602,Gefährdungsstufen!$B$2:$G$20,3,FALSE),"")</f>
        <v>0</v>
      </c>
      <c r="G1602" s="33" t="str">
        <f t="shared" si="144"/>
        <v>Landolt Elias (1991): Gefährdung der Farn- und Blütenpflanzen in der Schweiz</v>
      </c>
      <c r="H1602" s="3" t="s">
        <v>1</v>
      </c>
      <c r="I1602" s="3" t="str">
        <f>IF(H1602&lt;&gt;"",VLOOKUP($H1602,Gefährdungsstufen!$B$2:$G$20,6,FALSE),"")</f>
        <v>potentiell gefährdet</v>
      </c>
      <c r="J1602" s="71">
        <f>IF(H1602&lt;&gt;"",VLOOKUP($H1602,Gefährdungsstufen!$B$2:$G$20,3,FALSE),"")</f>
        <v>0</v>
      </c>
      <c r="K1602" s="33" t="str">
        <f t="shared" si="145"/>
        <v>Landolt Elias (1991): Gefährdung der Farn- und Blütenpflanzen in der Schweiz</v>
      </c>
      <c r="L1602" s="3" t="s">
        <v>1</v>
      </c>
      <c r="M1602" s="3" t="s">
        <v>1</v>
      </c>
      <c r="N1602" s="11" t="str">
        <f>IF(M1602&lt;&gt;"",VLOOKUP(M1602,Gefährdungsstufen!$B$2:$G$20,6,FALSE),"")</f>
        <v>potentiell gefährdet</v>
      </c>
      <c r="O1602" s="33" t="str">
        <f t="shared" si="146"/>
        <v>Landolt Elias (1991): Gefährdung der Farn- und Blütenpflanzen in der Schweiz</v>
      </c>
      <c r="P1602" s="3" t="s">
        <v>1</v>
      </c>
      <c r="Q1602" s="3" t="s">
        <v>1</v>
      </c>
      <c r="R1602" s="11" t="str">
        <f>IF(Q1602&lt;&gt;"",VLOOKUP(Q1602,Gefährdungsstufen!$B$2:$G$20,6,FALSE),"")</f>
        <v>potentiell gefährdet</v>
      </c>
      <c r="S1602" s="33" t="str">
        <f t="shared" si="147"/>
        <v>Landolt Elias (1991): Gefährdung der Farn- und Blütenpflanzen in der Schweiz</v>
      </c>
      <c r="T1602" s="3" t="s">
        <v>9</v>
      </c>
      <c r="U1602" s="3" t="s">
        <v>9</v>
      </c>
      <c r="V1602" s="11" t="str">
        <f>IF(U1602&lt;&gt;"",VLOOKUP(U1602,Gefährdungsstufen!$B$2:$G$20,6,FALSE),"")</f>
        <v>vom Aussterben bedroht</v>
      </c>
      <c r="W1602" s="33" t="str">
        <f t="shared" si="148"/>
        <v>Landolt Elias (1991): Gefährdung der Farn- und Blütenpflanzen in der Schweiz</v>
      </c>
      <c r="X1602" s="3">
        <v>2</v>
      </c>
      <c r="Y1602" s="3" t="s">
        <v>8</v>
      </c>
      <c r="Z1602" s="3" t="s">
        <v>165</v>
      </c>
      <c r="AA1602" s="3">
        <v>4</v>
      </c>
      <c r="AB1602" s="3">
        <v>5</v>
      </c>
      <c r="AC1602" s="3">
        <v>3</v>
      </c>
      <c r="AD1602" s="3">
        <v>4</v>
      </c>
      <c r="AE1602" s="3" t="s">
        <v>23</v>
      </c>
      <c r="AF1602" s="3" t="str">
        <f>IF(AE1602&lt;&gt;"",VLOOKUP(AE1602,legende!$A$3:$C$6,2,FALSE),"")</f>
        <v>mittel</v>
      </c>
      <c r="AG1602" s="71">
        <f>IF(AE1602&lt;&gt;"",VLOOKUP(AE1602,legende!$A$3:$C$6,3,FALSE),"")</f>
        <v>2</v>
      </c>
      <c r="AH1602" s="3" t="s">
        <v>6</v>
      </c>
      <c r="AI1602" s="3" t="str">
        <f>IF(AH1602&lt;&gt;"",VLOOKUP(AH1602,legende!$F$3:$H$6,3,FALSE),"")</f>
        <v>klein: &lt;1/4</v>
      </c>
      <c r="AJ1602" s="71">
        <f>IF(AH1602&lt;&gt;"",VLOOKUP(AH1602,legende!$F$3:$H$6,2,FALSE),"")</f>
        <v>0</v>
      </c>
      <c r="AK1602" s="3" t="s">
        <v>5</v>
      </c>
      <c r="AL1602" s="3" t="s">
        <v>5</v>
      </c>
      <c r="AM1602" s="11" t="str">
        <f>IF(AL1602&lt;&gt;"",VLOOKUP(AL1602,Gefährdungsstufen!$B$2:$G$20,6,FALSE),"")</f>
        <v>stark gefährdet</v>
      </c>
      <c r="AN1602" s="71">
        <f>IF(AL1602&lt;&gt;"",VLOOKUP(AL1602,Gefährdungsstufen!$B$2:$G$20,3,FALSE),"")</f>
        <v>4</v>
      </c>
      <c r="AO1602" s="3"/>
      <c r="AP1602" s="11"/>
      <c r="AQ1602" s="11">
        <f t="shared" si="149"/>
        <v>6</v>
      </c>
      <c r="AR1602" s="3">
        <v>4</v>
      </c>
      <c r="AS1602" s="3">
        <v>4</v>
      </c>
      <c r="AT1602" s="2">
        <v>1</v>
      </c>
    </row>
    <row r="1603" spans="1:55" s="2" customFormat="1" ht="15" hidden="1" customHeight="1">
      <c r="A1603" s="24" t="s">
        <v>26859</v>
      </c>
      <c r="B1603" s="5" t="s">
        <v>17156</v>
      </c>
      <c r="C1603" s="16" t="s">
        <v>17157</v>
      </c>
      <c r="D1603" s="3" t="s">
        <v>1</v>
      </c>
      <c r="E1603" s="3" t="str">
        <f>IF(D1603&lt;&gt;"",VLOOKUP($D1603,Gefährdungsstufen!$B$2:$G$20,6,FALSE),"")</f>
        <v>potentiell gefährdet</v>
      </c>
      <c r="F1603" s="71">
        <f>IF(D1603&lt;&gt;"",VLOOKUP($D1603,Gefährdungsstufen!$B$2:$G$20,3,FALSE),"")</f>
        <v>0</v>
      </c>
      <c r="G1603" s="33" t="str">
        <f t="shared" si="144"/>
        <v>Landolt Elias (1991): Gefährdung der Farn- und Blütenpflanzen in der Schweiz</v>
      </c>
      <c r="H1603" s="3" t="s">
        <v>1</v>
      </c>
      <c r="I1603" s="3" t="str">
        <f>IF(H1603&lt;&gt;"",VLOOKUP($H1603,Gefährdungsstufen!$B$2:$G$20,6,FALSE),"")</f>
        <v>potentiell gefährdet</v>
      </c>
      <c r="J1603" s="71">
        <f>IF(H1603&lt;&gt;"",VLOOKUP($H1603,Gefährdungsstufen!$B$2:$G$20,3,FALSE),"")</f>
        <v>0</v>
      </c>
      <c r="K1603" s="33" t="str">
        <f t="shared" si="145"/>
        <v>Landolt Elias (1991): Gefährdung der Farn- und Blütenpflanzen in der Schweiz</v>
      </c>
      <c r="L1603" s="3" t="s">
        <v>5</v>
      </c>
      <c r="M1603" s="3" t="s">
        <v>5</v>
      </c>
      <c r="N1603" s="11" t="str">
        <f>IF(M1603&lt;&gt;"",VLOOKUP(M1603,Gefährdungsstufen!$B$2:$G$20,6,FALSE),"")</f>
        <v>stark gefährdet</v>
      </c>
      <c r="O1603" s="33" t="str">
        <f t="shared" si="146"/>
        <v>Landolt Elias (1991): Gefährdung der Farn- und Blütenpflanzen in der Schweiz</v>
      </c>
      <c r="P1603" s="3" t="s">
        <v>5</v>
      </c>
      <c r="Q1603" s="3" t="s">
        <v>5</v>
      </c>
      <c r="R1603" s="11" t="str">
        <f>IF(Q1603&lt;&gt;"",VLOOKUP(Q1603,Gefährdungsstufen!$B$2:$G$20,6,FALSE),"")</f>
        <v>stark gefährdet</v>
      </c>
      <c r="S1603" s="33" t="str">
        <f t="shared" si="147"/>
        <v>Landolt Elias (1991): Gefährdung der Farn- und Blütenpflanzen in der Schweiz</v>
      </c>
      <c r="T1603" s="3" t="s">
        <v>5</v>
      </c>
      <c r="U1603" s="3" t="s">
        <v>5</v>
      </c>
      <c r="V1603" s="11" t="str">
        <f>IF(U1603&lt;&gt;"",VLOOKUP(U1603,Gefährdungsstufen!$B$2:$G$20,6,FALSE),"")</f>
        <v>stark gefährdet</v>
      </c>
      <c r="W1603" s="33" t="str">
        <f t="shared" si="148"/>
        <v>Landolt Elias (1991): Gefährdung der Farn- und Blütenpflanzen in der Schweiz</v>
      </c>
      <c r="X1603" s="3">
        <v>7</v>
      </c>
      <c r="Y1603" s="3" t="s">
        <v>8</v>
      </c>
      <c r="Z1603" s="3" t="s">
        <v>2</v>
      </c>
      <c r="AA1603" s="3">
        <v>3</v>
      </c>
      <c r="AB1603" s="3">
        <v>5</v>
      </c>
      <c r="AC1603" s="3">
        <v>3</v>
      </c>
      <c r="AD1603" s="3">
        <v>3</v>
      </c>
      <c r="AE1603" s="3" t="s">
        <v>7</v>
      </c>
      <c r="AF1603" s="3" t="str">
        <f>IF(AE1603&lt;&gt;"",VLOOKUP(AE1603,legende!$A$3:$C$6,2,FALSE),"")</f>
        <v>gross</v>
      </c>
      <c r="AG1603" s="71">
        <f>IF(AE1603&lt;&gt;"",VLOOKUP(AE1603,legende!$A$3:$C$6,3,FALSE),"")</f>
        <v>0</v>
      </c>
      <c r="AH1603" s="3" t="s">
        <v>6</v>
      </c>
      <c r="AI1603" s="3" t="str">
        <f>IF(AH1603&lt;&gt;"",VLOOKUP(AH1603,legende!$F$3:$H$6,3,FALSE),"")</f>
        <v>klein: &lt;1/4</v>
      </c>
      <c r="AJ1603" s="71">
        <f>IF(AH1603&lt;&gt;"",VLOOKUP(AH1603,legende!$F$3:$H$6,2,FALSE),"")</f>
        <v>0</v>
      </c>
      <c r="AK1603" s="3" t="s">
        <v>5</v>
      </c>
      <c r="AL1603" s="3" t="s">
        <v>5</v>
      </c>
      <c r="AM1603" s="11" t="str">
        <f>IF(AL1603&lt;&gt;"",VLOOKUP(AL1603,Gefährdungsstufen!$B$2:$G$20,6,FALSE),"")</f>
        <v>stark gefährdet</v>
      </c>
      <c r="AN1603" s="71">
        <f>IF(AL1603&lt;&gt;"",VLOOKUP(AL1603,Gefährdungsstufen!$B$2:$G$20,3,FALSE),"")</f>
        <v>4</v>
      </c>
      <c r="AO1603" s="3"/>
      <c r="AP1603" s="11"/>
      <c r="AQ1603" s="11">
        <f t="shared" si="149"/>
        <v>4</v>
      </c>
      <c r="AR1603" s="3">
        <v>2</v>
      </c>
      <c r="AS1603" s="3">
        <v>2</v>
      </c>
      <c r="BB1603" s="2">
        <v>6</v>
      </c>
      <c r="BC1603" s="2">
        <v>7</v>
      </c>
    </row>
    <row r="1604" spans="1:55" s="2" customFormat="1" ht="15" hidden="1" customHeight="1">
      <c r="A1604" s="24" t="s">
        <v>26859</v>
      </c>
      <c r="B1604" s="5" t="s">
        <v>12189</v>
      </c>
      <c r="C1604" s="16" t="s">
        <v>12190</v>
      </c>
      <c r="D1604" s="3" t="s">
        <v>1</v>
      </c>
      <c r="E1604" s="3" t="str">
        <f>IF(D1604&lt;&gt;"",VLOOKUP($D1604,Gefährdungsstufen!$B$2:$G$20,6,FALSE),"")</f>
        <v>potentiell gefährdet</v>
      </c>
      <c r="F1604" s="71">
        <f>IF(D1604&lt;&gt;"",VLOOKUP($D1604,Gefährdungsstufen!$B$2:$G$20,3,FALSE),"")</f>
        <v>0</v>
      </c>
      <c r="G1604" s="33" t="str">
        <f t="shared" ref="G1604:G1667" si="150">IF(D1604&lt;&gt;"","Landolt Elias (1991): Gefährdung der Farn- und Blütenpflanzen in der Schweiz","")</f>
        <v>Landolt Elias (1991): Gefährdung der Farn- und Blütenpflanzen in der Schweiz</v>
      </c>
      <c r="H1604" s="3" t="s">
        <v>5</v>
      </c>
      <c r="I1604" s="3" t="str">
        <f>IF(H1604&lt;&gt;"",VLOOKUP($H1604,Gefährdungsstufen!$B$2:$G$20,6,FALSE),"")</f>
        <v>stark gefährdet</v>
      </c>
      <c r="J1604" s="71">
        <f>IF(H1604&lt;&gt;"",VLOOKUP($H1604,Gefährdungsstufen!$B$2:$G$20,3,FALSE),"")</f>
        <v>4</v>
      </c>
      <c r="K1604" s="33" t="str">
        <f t="shared" ref="K1604:K1667" si="151">IF(H1604&lt;&gt;"","Landolt Elias (1991): Gefährdung der Farn- und Blütenpflanzen in der Schweiz","")</f>
        <v>Landolt Elias (1991): Gefährdung der Farn- und Blütenpflanzen in der Schweiz</v>
      </c>
      <c r="L1604" s="3" t="s">
        <v>9</v>
      </c>
      <c r="M1604" s="3" t="s">
        <v>9</v>
      </c>
      <c r="N1604" s="11" t="str">
        <f>IF(M1604&lt;&gt;"",VLOOKUP(M1604,Gefährdungsstufen!$B$2:$G$20,6,FALSE),"")</f>
        <v>vom Aussterben bedroht</v>
      </c>
      <c r="O1604" s="33" t="str">
        <f t="shared" ref="O1604:O1667" si="152">IF(M1604&lt;&gt;"","Landolt Elias (1991): Gefährdung der Farn- und Blütenpflanzen in der Schweiz","")</f>
        <v>Landolt Elias (1991): Gefährdung der Farn- und Blütenpflanzen in der Schweiz</v>
      </c>
      <c r="P1604" s="3" t="s">
        <v>5</v>
      </c>
      <c r="Q1604" s="3" t="s">
        <v>5</v>
      </c>
      <c r="R1604" s="11" t="str">
        <f>IF(Q1604&lt;&gt;"",VLOOKUP(Q1604,Gefährdungsstufen!$B$2:$G$20,6,FALSE),"")</f>
        <v>stark gefährdet</v>
      </c>
      <c r="S1604" s="33" t="str">
        <f t="shared" ref="S1604:S1667" si="153">IF(Q1604&lt;&gt;"","Landolt Elias (1991): Gefährdung der Farn- und Blütenpflanzen in der Schweiz","")</f>
        <v>Landolt Elias (1991): Gefährdung der Farn- und Blütenpflanzen in der Schweiz</v>
      </c>
      <c r="T1604" s="3" t="s">
        <v>9</v>
      </c>
      <c r="U1604" s="3" t="s">
        <v>9</v>
      </c>
      <c r="V1604" s="11" t="str">
        <f>IF(U1604&lt;&gt;"",VLOOKUP(U1604,Gefährdungsstufen!$B$2:$G$20,6,FALSE),"")</f>
        <v>vom Aussterben bedroht</v>
      </c>
      <c r="W1604" s="33" t="str">
        <f t="shared" ref="W1604:W1667" si="154">IF(U1604&lt;&gt;"","Landolt Elias (1991): Gefährdung der Farn- und Blütenpflanzen in der Schweiz","")</f>
        <v>Landolt Elias (1991): Gefährdung der Farn- und Blütenpflanzen in der Schweiz</v>
      </c>
      <c r="X1604" s="3">
        <v>7</v>
      </c>
      <c r="Y1604" s="3" t="s">
        <v>8</v>
      </c>
      <c r="Z1604" s="3" t="s">
        <v>2</v>
      </c>
      <c r="AA1604" s="3">
        <v>2</v>
      </c>
      <c r="AB1604" s="3">
        <v>4</v>
      </c>
      <c r="AC1604" s="3">
        <v>2</v>
      </c>
      <c r="AD1604" s="3">
        <v>2</v>
      </c>
      <c r="AE1604" s="3" t="s">
        <v>7</v>
      </c>
      <c r="AF1604" s="3" t="str">
        <f>IF(AE1604&lt;&gt;"",VLOOKUP(AE1604,legende!$A$3:$C$6,2,FALSE),"")</f>
        <v>gross</v>
      </c>
      <c r="AG1604" s="71">
        <f>IF(AE1604&lt;&gt;"",VLOOKUP(AE1604,legende!$A$3:$C$6,3,FALSE),"")</f>
        <v>0</v>
      </c>
      <c r="AH1604" s="3" t="s">
        <v>6</v>
      </c>
      <c r="AI1604" s="3" t="str">
        <f>IF(AH1604&lt;&gt;"",VLOOKUP(AH1604,legende!$F$3:$H$6,3,FALSE),"")</f>
        <v>klein: &lt;1/4</v>
      </c>
      <c r="AJ1604" s="71">
        <f>IF(AH1604&lt;&gt;"",VLOOKUP(AH1604,legende!$F$3:$H$6,2,FALSE),"")</f>
        <v>0</v>
      </c>
      <c r="AK1604" s="3" t="s">
        <v>9</v>
      </c>
      <c r="AL1604" s="3" t="s">
        <v>9</v>
      </c>
      <c r="AM1604" s="11" t="str">
        <f>IF(AL1604&lt;&gt;"",VLOOKUP(AL1604,Gefährdungsstufen!$B$2:$G$20,6,FALSE),"")</f>
        <v>vom Aussterben bedroht</v>
      </c>
      <c r="AN1604" s="71">
        <f>IF(AL1604&lt;&gt;"",VLOOKUP(AL1604,Gefährdungsstufen!$B$2:$G$20,3,FALSE),"")</f>
        <v>5</v>
      </c>
      <c r="AO1604" s="3"/>
      <c r="AP1604" s="11"/>
      <c r="AQ1604" s="11">
        <f t="shared" ref="AQ1604:AQ1667" si="155">AN1604+AJ1604+AG1604+J1604+F1604</f>
        <v>9</v>
      </c>
      <c r="AR1604" s="3">
        <v>6</v>
      </c>
      <c r="AS1604" s="3">
        <v>6</v>
      </c>
      <c r="BB1604" s="2">
        <v>6</v>
      </c>
    </row>
    <row r="1605" spans="1:55" s="2" customFormat="1" ht="15" hidden="1" customHeight="1">
      <c r="A1605" s="24" t="s">
        <v>26859</v>
      </c>
      <c r="B1605" s="5" t="s">
        <v>9514</v>
      </c>
      <c r="C1605" s="16" t="s">
        <v>9515</v>
      </c>
      <c r="D1605" s="3" t="s">
        <v>1</v>
      </c>
      <c r="E1605" s="3" t="str">
        <f>IF(D1605&lt;&gt;"",VLOOKUP($D1605,Gefährdungsstufen!$B$2:$G$20,6,FALSE),"")</f>
        <v>potentiell gefährdet</v>
      </c>
      <c r="F1605" s="71">
        <f>IF(D1605&lt;&gt;"",VLOOKUP($D1605,Gefährdungsstufen!$B$2:$G$20,3,FALSE),"")</f>
        <v>0</v>
      </c>
      <c r="G1605" s="33" t="str">
        <f t="shared" si="150"/>
        <v>Landolt Elias (1991): Gefährdung der Farn- und Blütenpflanzen in der Schweiz</v>
      </c>
      <c r="H1605" s="3" t="s">
        <v>1</v>
      </c>
      <c r="I1605" s="3" t="str">
        <f>IF(H1605&lt;&gt;"",VLOOKUP($H1605,Gefährdungsstufen!$B$2:$G$20,6,FALSE),"")</f>
        <v>potentiell gefährdet</v>
      </c>
      <c r="J1605" s="71">
        <f>IF(H1605&lt;&gt;"",VLOOKUP($H1605,Gefährdungsstufen!$B$2:$G$20,3,FALSE),"")</f>
        <v>0</v>
      </c>
      <c r="K1605" s="33" t="str">
        <f t="shared" si="151"/>
        <v>Landolt Elias (1991): Gefährdung der Farn- und Blütenpflanzen in der Schweiz</v>
      </c>
      <c r="L1605" s="3" t="s">
        <v>1</v>
      </c>
      <c r="M1605" s="3" t="s">
        <v>1</v>
      </c>
      <c r="N1605" s="11" t="str">
        <f>IF(M1605&lt;&gt;"",VLOOKUP(M1605,Gefährdungsstufen!$B$2:$G$20,6,FALSE),"")</f>
        <v>potentiell gefährdet</v>
      </c>
      <c r="O1605" s="33" t="str">
        <f t="shared" si="152"/>
        <v>Landolt Elias (1991): Gefährdung der Farn- und Blütenpflanzen in der Schweiz</v>
      </c>
      <c r="P1605" s="3" t="s">
        <v>1</v>
      </c>
      <c r="Q1605" s="3" t="s">
        <v>1</v>
      </c>
      <c r="R1605" s="11" t="str">
        <f>IF(Q1605&lt;&gt;"",VLOOKUP(Q1605,Gefährdungsstufen!$B$2:$G$20,6,FALSE),"")</f>
        <v>potentiell gefährdet</v>
      </c>
      <c r="S1605" s="33" t="str">
        <f t="shared" si="153"/>
        <v>Landolt Elias (1991): Gefährdung der Farn- und Blütenpflanzen in der Schweiz</v>
      </c>
      <c r="T1605" s="3" t="s">
        <v>1</v>
      </c>
      <c r="U1605" s="3" t="s">
        <v>1</v>
      </c>
      <c r="V1605" s="11" t="str">
        <f>IF(U1605&lt;&gt;"",VLOOKUP(U1605,Gefährdungsstufen!$B$2:$G$20,6,FALSE),"")</f>
        <v>potentiell gefährdet</v>
      </c>
      <c r="W1605" s="33" t="str">
        <f t="shared" si="154"/>
        <v>Landolt Elias (1991): Gefährdung der Farn- und Blütenpflanzen in der Schweiz</v>
      </c>
      <c r="X1605" s="3">
        <v>7</v>
      </c>
      <c r="Y1605" s="3" t="s">
        <v>8</v>
      </c>
      <c r="Z1605" s="3" t="s">
        <v>2</v>
      </c>
      <c r="AA1605" s="3">
        <v>5</v>
      </c>
      <c r="AB1605" s="3">
        <v>7</v>
      </c>
      <c r="AC1605" s="3">
        <v>5</v>
      </c>
      <c r="AD1605" s="3">
        <v>3</v>
      </c>
      <c r="AE1605" s="3"/>
      <c r="AF1605" s="3" t="str">
        <f>IF(AE1605&lt;&gt;"",VLOOKUP(AE1605,legende!$A$3:$C$6,2,FALSE),"")</f>
        <v/>
      </c>
      <c r="AG1605" s="71" t="str">
        <f>IF(AE1605&lt;&gt;"",VLOOKUP(AE1605,legende!$A$3:$C$6,3,FALSE),"")</f>
        <v/>
      </c>
      <c r="AH1605" s="3"/>
      <c r="AI1605" s="3" t="str">
        <f>IF(AH1605&lt;&gt;"",VLOOKUP(AH1605,legende!$F$3:$H$6,3,FALSE),"")</f>
        <v/>
      </c>
      <c r="AJ1605" s="71" t="str">
        <f>IF(AH1605&lt;&gt;"",VLOOKUP(AH1605,legende!$F$3:$H$6,2,FALSE),"")</f>
        <v/>
      </c>
      <c r="AK1605" s="3" t="s">
        <v>1</v>
      </c>
      <c r="AL1605" s="3" t="s">
        <v>1</v>
      </c>
      <c r="AM1605" s="11" t="str">
        <f>IF(AL1605&lt;&gt;"",VLOOKUP(AL1605,Gefährdungsstufen!$B$2:$G$20,6,FALSE),"")</f>
        <v>potentiell gefährdet</v>
      </c>
      <c r="AN1605" s="71">
        <f>IF(AL1605&lt;&gt;"",VLOOKUP(AL1605,Gefährdungsstufen!$B$2:$G$20,3,FALSE),"")</f>
        <v>0</v>
      </c>
      <c r="AO1605" s="3"/>
      <c r="AP1605" s="11" t="s">
        <v>26922</v>
      </c>
      <c r="AQ1605" s="11" t="e">
        <f t="shared" si="155"/>
        <v>#VALUE!</v>
      </c>
      <c r="AR1605" s="3">
        <v>0</v>
      </c>
      <c r="AS1605" s="3" t="s">
        <v>0</v>
      </c>
      <c r="BB1605" s="2">
        <v>6</v>
      </c>
    </row>
    <row r="1606" spans="1:55" s="2" customFormat="1" ht="15" hidden="1" customHeight="1">
      <c r="A1606" s="24" t="s">
        <v>26859</v>
      </c>
      <c r="B1606" s="5" t="s">
        <v>24464</v>
      </c>
      <c r="C1606" s="16" t="s">
        <v>24466</v>
      </c>
      <c r="D1606" s="3" t="s">
        <v>1</v>
      </c>
      <c r="E1606" s="3" t="str">
        <f>IF(D1606&lt;&gt;"",VLOOKUP($D1606,Gefährdungsstufen!$B$2:$G$20,6,FALSE),"")</f>
        <v>potentiell gefährdet</v>
      </c>
      <c r="F1606" s="71">
        <f>IF(D1606&lt;&gt;"",VLOOKUP($D1606,Gefährdungsstufen!$B$2:$G$20,3,FALSE),"")</f>
        <v>0</v>
      </c>
      <c r="G1606" s="33" t="str">
        <f t="shared" si="150"/>
        <v>Landolt Elias (1991): Gefährdung der Farn- und Blütenpflanzen in der Schweiz</v>
      </c>
      <c r="H1606" s="3" t="s">
        <v>29</v>
      </c>
      <c r="I1606" s="3" t="str">
        <f>IF(H1606&lt;&gt;"",VLOOKUP($H1606,Gefährdungsstufen!$B$2:$G$20,6,FALSE),"")</f>
        <v>vom Aussterben bedroht</v>
      </c>
      <c r="J1606" s="71">
        <f>IF(H1606&lt;&gt;"",VLOOKUP($H1606,Gefährdungsstufen!$B$2:$G$20,3,FALSE),"")</f>
        <v>5</v>
      </c>
      <c r="K1606" s="33" t="str">
        <f t="shared" si="151"/>
        <v>Landolt Elias (1991): Gefährdung der Farn- und Blütenpflanzen in der Schweiz</v>
      </c>
      <c r="L1606" s="3" t="s">
        <v>9</v>
      </c>
      <c r="M1606" s="3" t="s">
        <v>9</v>
      </c>
      <c r="N1606" s="11" t="str">
        <f>IF(M1606&lt;&gt;"",VLOOKUP(M1606,Gefährdungsstufen!$B$2:$G$20,6,FALSE),"")</f>
        <v>vom Aussterben bedroht</v>
      </c>
      <c r="O1606" s="33" t="str">
        <f t="shared" si="152"/>
        <v>Landolt Elias (1991): Gefährdung der Farn- und Blütenpflanzen in der Schweiz</v>
      </c>
      <c r="P1606" s="3" t="s">
        <v>9</v>
      </c>
      <c r="Q1606" s="3" t="s">
        <v>9</v>
      </c>
      <c r="R1606" s="11" t="str">
        <f>IF(Q1606&lt;&gt;"",VLOOKUP(Q1606,Gefährdungsstufen!$B$2:$G$20,6,FALSE),"")</f>
        <v>vom Aussterben bedroht</v>
      </c>
      <c r="S1606" s="33" t="str">
        <f t="shared" si="153"/>
        <v>Landolt Elias (1991): Gefährdung der Farn- und Blütenpflanzen in der Schweiz</v>
      </c>
      <c r="T1606" s="3" t="s">
        <v>9</v>
      </c>
      <c r="U1606" s="3" t="s">
        <v>9</v>
      </c>
      <c r="V1606" s="11" t="str">
        <f>IF(U1606&lt;&gt;"",VLOOKUP(U1606,Gefährdungsstufen!$B$2:$G$20,6,FALSE),"")</f>
        <v>vom Aussterben bedroht</v>
      </c>
      <c r="W1606" s="33" t="str">
        <f t="shared" si="154"/>
        <v>Landolt Elias (1991): Gefährdung der Farn- und Blütenpflanzen in der Schweiz</v>
      </c>
      <c r="X1606" s="3">
        <v>7</v>
      </c>
      <c r="Y1606" s="3" t="s">
        <v>8</v>
      </c>
      <c r="Z1606" s="3" t="s">
        <v>2</v>
      </c>
      <c r="AA1606" s="3">
        <v>2</v>
      </c>
      <c r="AB1606" s="3">
        <v>4</v>
      </c>
      <c r="AC1606" s="3">
        <v>1</v>
      </c>
      <c r="AD1606" s="3">
        <v>2</v>
      </c>
      <c r="AE1606" s="3" t="s">
        <v>7</v>
      </c>
      <c r="AF1606" s="3" t="str">
        <f>IF(AE1606&lt;&gt;"",VLOOKUP(AE1606,legende!$A$3:$C$6,2,FALSE),"")</f>
        <v>gross</v>
      </c>
      <c r="AG1606" s="71">
        <f>IF(AE1606&lt;&gt;"",VLOOKUP(AE1606,legende!$A$3:$C$6,3,FALSE),"")</f>
        <v>0</v>
      </c>
      <c r="AH1606" s="3" t="s">
        <v>6</v>
      </c>
      <c r="AI1606" s="3" t="str">
        <f>IF(AH1606&lt;&gt;"",VLOOKUP(AH1606,legende!$F$3:$H$6,3,FALSE),"")</f>
        <v>klein: &lt;1/4</v>
      </c>
      <c r="AJ1606" s="71">
        <f>IF(AH1606&lt;&gt;"",VLOOKUP(AH1606,legende!$F$3:$H$6,2,FALSE),"")</f>
        <v>0</v>
      </c>
      <c r="AK1606" s="3" t="s">
        <v>9</v>
      </c>
      <c r="AL1606" s="3" t="s">
        <v>9</v>
      </c>
      <c r="AM1606" s="11" t="str">
        <f>IF(AL1606&lt;&gt;"",VLOOKUP(AL1606,Gefährdungsstufen!$B$2:$G$20,6,FALSE),"")</f>
        <v>vom Aussterben bedroht</v>
      </c>
      <c r="AN1606" s="71">
        <f>IF(AL1606&lt;&gt;"",VLOOKUP(AL1606,Gefährdungsstufen!$B$2:$G$20,3,FALSE),"")</f>
        <v>5</v>
      </c>
      <c r="AO1606" s="3"/>
      <c r="AP1606" s="11"/>
      <c r="AQ1606" s="11">
        <f t="shared" si="155"/>
        <v>10</v>
      </c>
      <c r="AR1606" s="3">
        <v>7</v>
      </c>
      <c r="AS1606" s="3">
        <v>7</v>
      </c>
      <c r="BB1606" s="2">
        <v>6</v>
      </c>
    </row>
    <row r="1607" spans="1:55" s="2" customFormat="1" ht="15" hidden="1" customHeight="1">
      <c r="A1607" s="24" t="s">
        <v>26859</v>
      </c>
      <c r="B1607" s="5" t="s">
        <v>15074</v>
      </c>
      <c r="C1607" s="16" t="s">
        <v>15075</v>
      </c>
      <c r="D1607" s="3" t="s">
        <v>1</v>
      </c>
      <c r="E1607" s="3" t="str">
        <f>IF(D1607&lt;&gt;"",VLOOKUP($D1607,Gefährdungsstufen!$B$2:$G$20,6,FALSE),"")</f>
        <v>potentiell gefährdet</v>
      </c>
      <c r="F1607" s="71">
        <f>IF(D1607&lt;&gt;"",VLOOKUP($D1607,Gefährdungsstufen!$B$2:$G$20,3,FALSE),"")</f>
        <v>0</v>
      </c>
      <c r="G1607" s="33" t="str">
        <f t="shared" si="150"/>
        <v>Landolt Elias (1991): Gefährdung der Farn- und Blütenpflanzen in der Schweiz</v>
      </c>
      <c r="H1607" s="3" t="s">
        <v>5</v>
      </c>
      <c r="I1607" s="3" t="str">
        <f>IF(H1607&lt;&gt;"",VLOOKUP($H1607,Gefährdungsstufen!$B$2:$G$20,6,FALSE),"")</f>
        <v>stark gefährdet</v>
      </c>
      <c r="J1607" s="71">
        <f>IF(H1607&lt;&gt;"",VLOOKUP($H1607,Gefährdungsstufen!$B$2:$G$20,3,FALSE),"")</f>
        <v>4</v>
      </c>
      <c r="K1607" s="33" t="str">
        <f t="shared" si="151"/>
        <v>Landolt Elias (1991): Gefährdung der Farn- und Blütenpflanzen in der Schweiz</v>
      </c>
      <c r="L1607" s="3"/>
      <c r="M1607" s="3"/>
      <c r="N1607" s="11" t="str">
        <f>IF(M1607&lt;&gt;"",VLOOKUP(M1607,Gefährdungsstufen!$B$2:$G$20,6,FALSE),"")</f>
        <v/>
      </c>
      <c r="O1607" s="33" t="str">
        <f t="shared" si="152"/>
        <v/>
      </c>
      <c r="P1607" s="3"/>
      <c r="Q1607" s="3"/>
      <c r="R1607" s="11" t="str">
        <f>IF(Q1607&lt;&gt;"",VLOOKUP(Q1607,Gefährdungsstufen!$B$2:$G$20,6,FALSE),"")</f>
        <v/>
      </c>
      <c r="S1607" s="33" t="str">
        <f t="shared" si="153"/>
        <v/>
      </c>
      <c r="T1607" s="3"/>
      <c r="U1607" s="3"/>
      <c r="V1607" s="11" t="str">
        <f>IF(U1607&lt;&gt;"",VLOOKUP(U1607,Gefährdungsstufen!$B$2:$G$20,6,FALSE),"")</f>
        <v/>
      </c>
      <c r="W1607" s="33" t="str">
        <f t="shared" si="154"/>
        <v/>
      </c>
      <c r="X1607" s="3"/>
      <c r="Y1607" s="3"/>
      <c r="Z1607" s="3" t="s">
        <v>2</v>
      </c>
      <c r="AA1607" s="3">
        <v>5</v>
      </c>
      <c r="AB1607" s="3">
        <v>6</v>
      </c>
      <c r="AC1607" s="3">
        <v>4</v>
      </c>
      <c r="AD1607" s="3">
        <v>4</v>
      </c>
      <c r="AE1607" s="3" t="s">
        <v>7</v>
      </c>
      <c r="AF1607" s="3" t="str">
        <f>IF(AE1607&lt;&gt;"",VLOOKUP(AE1607,legende!$A$3:$C$6,2,FALSE),"")</f>
        <v>gross</v>
      </c>
      <c r="AG1607" s="71">
        <f>IF(AE1607&lt;&gt;"",VLOOKUP(AE1607,legende!$A$3:$C$6,3,FALSE),"")</f>
        <v>0</v>
      </c>
      <c r="AH1607" s="3" t="s">
        <v>6</v>
      </c>
      <c r="AI1607" s="3" t="str">
        <f>IF(AH1607&lt;&gt;"",VLOOKUP(AH1607,legende!$F$3:$H$6,3,FALSE),"")</f>
        <v>klein: &lt;1/4</v>
      </c>
      <c r="AJ1607" s="71">
        <f>IF(AH1607&lt;&gt;"",VLOOKUP(AH1607,legende!$F$3:$H$6,2,FALSE),"")</f>
        <v>0</v>
      </c>
      <c r="AK1607" s="3" t="s">
        <v>5</v>
      </c>
      <c r="AL1607" s="3" t="s">
        <v>5</v>
      </c>
      <c r="AM1607" s="11" t="str">
        <f>IF(AL1607&lt;&gt;"",VLOOKUP(AL1607,Gefährdungsstufen!$B$2:$G$20,6,FALSE),"")</f>
        <v>stark gefährdet</v>
      </c>
      <c r="AN1607" s="71">
        <f>IF(AL1607&lt;&gt;"",VLOOKUP(AL1607,Gefährdungsstufen!$B$2:$G$20,3,FALSE),"")</f>
        <v>4</v>
      </c>
      <c r="AO1607" s="3"/>
      <c r="AP1607" s="11"/>
      <c r="AQ1607" s="11">
        <f t="shared" si="155"/>
        <v>8</v>
      </c>
      <c r="AR1607" s="3">
        <v>5</v>
      </c>
      <c r="AS1607" s="3">
        <v>5</v>
      </c>
      <c r="AT1607" s="2">
        <v>1</v>
      </c>
      <c r="AU1607" s="2">
        <v>2</v>
      </c>
      <c r="AW1607" s="2" t="s">
        <v>35</v>
      </c>
      <c r="AY1607" s="2" t="s">
        <v>72</v>
      </c>
    </row>
    <row r="1608" spans="1:55" s="2" customFormat="1" ht="15" hidden="1" customHeight="1">
      <c r="A1608" s="24" t="s">
        <v>26859</v>
      </c>
      <c r="B1608" s="5" t="s">
        <v>9137</v>
      </c>
      <c r="C1608" s="16" t="s">
        <v>9138</v>
      </c>
      <c r="D1608" s="3" t="s">
        <v>1</v>
      </c>
      <c r="E1608" s="3" t="str">
        <f>IF(D1608&lt;&gt;"",VLOOKUP($D1608,Gefährdungsstufen!$B$2:$G$20,6,FALSE),"")</f>
        <v>potentiell gefährdet</v>
      </c>
      <c r="F1608" s="71">
        <f>IF(D1608&lt;&gt;"",VLOOKUP($D1608,Gefährdungsstufen!$B$2:$G$20,3,FALSE),"")</f>
        <v>0</v>
      </c>
      <c r="G1608" s="33" t="str">
        <f t="shared" si="150"/>
        <v>Landolt Elias (1991): Gefährdung der Farn- und Blütenpflanzen in der Schweiz</v>
      </c>
      <c r="H1608" s="3" t="s">
        <v>9</v>
      </c>
      <c r="I1608" s="3" t="str">
        <f>IF(H1608&lt;&gt;"",VLOOKUP($H1608,Gefährdungsstufen!$B$2:$G$20,6,FALSE),"")</f>
        <v>vom Aussterben bedroht</v>
      </c>
      <c r="J1608" s="71">
        <f>IF(H1608&lt;&gt;"",VLOOKUP($H1608,Gefährdungsstufen!$B$2:$G$20,3,FALSE),"")</f>
        <v>5</v>
      </c>
      <c r="K1608" s="33" t="str">
        <f t="shared" si="151"/>
        <v>Landolt Elias (1991): Gefährdung der Farn- und Blütenpflanzen in der Schweiz</v>
      </c>
      <c r="L1608" s="3" t="s">
        <v>9</v>
      </c>
      <c r="M1608" s="3" t="s">
        <v>9</v>
      </c>
      <c r="N1608" s="11" t="str">
        <f>IF(M1608&lt;&gt;"",VLOOKUP(M1608,Gefährdungsstufen!$B$2:$G$20,6,FALSE),"")</f>
        <v>vom Aussterben bedroht</v>
      </c>
      <c r="O1608" s="33" t="str">
        <f t="shared" si="152"/>
        <v>Landolt Elias (1991): Gefährdung der Farn- und Blütenpflanzen in der Schweiz</v>
      </c>
      <c r="P1608" s="3" t="s">
        <v>19</v>
      </c>
      <c r="Q1608" s="3" t="s">
        <v>19</v>
      </c>
      <c r="R1608" s="11" t="str">
        <f>IF(Q1608&lt;&gt;"",VLOOKUP(Q1608,Gefährdungsstufen!$B$2:$G$20,6,FALSE),"")</f>
        <v>potentiell gefährdet</v>
      </c>
      <c r="S1608" s="33" t="str">
        <f t="shared" si="153"/>
        <v>Landolt Elias (1991): Gefährdung der Farn- und Blütenpflanzen in der Schweiz</v>
      </c>
      <c r="T1608" s="3" t="s">
        <v>19</v>
      </c>
      <c r="U1608" s="3" t="s">
        <v>19</v>
      </c>
      <c r="V1608" s="11" t="str">
        <f>IF(U1608&lt;&gt;"",VLOOKUP(U1608,Gefährdungsstufen!$B$2:$G$20,6,FALSE),"")</f>
        <v>potentiell gefährdet</v>
      </c>
      <c r="W1608" s="33" t="str">
        <f t="shared" si="154"/>
        <v>Landolt Elias (1991): Gefährdung der Farn- und Blütenpflanzen in der Schweiz</v>
      </c>
      <c r="X1608" s="3">
        <v>7</v>
      </c>
      <c r="Y1608" s="3" t="s">
        <v>8</v>
      </c>
      <c r="Z1608" s="3" t="s">
        <v>13</v>
      </c>
      <c r="AA1608" s="3">
        <v>1</v>
      </c>
      <c r="AB1608" s="3">
        <v>2</v>
      </c>
      <c r="AC1608" s="3">
        <v>1</v>
      </c>
      <c r="AD1608" s="3">
        <v>3</v>
      </c>
      <c r="AE1608" s="3" t="s">
        <v>7</v>
      </c>
      <c r="AF1608" s="3" t="str">
        <f>IF(AE1608&lt;&gt;"",VLOOKUP(AE1608,legende!$A$3:$C$6,2,FALSE),"")</f>
        <v>gross</v>
      </c>
      <c r="AG1608" s="71">
        <f>IF(AE1608&lt;&gt;"",VLOOKUP(AE1608,legende!$A$3:$C$6,3,FALSE),"")</f>
        <v>0</v>
      </c>
      <c r="AH1608" s="3" t="s">
        <v>6</v>
      </c>
      <c r="AI1608" s="3" t="str">
        <f>IF(AH1608&lt;&gt;"",VLOOKUP(AH1608,legende!$F$3:$H$6,3,FALSE),"")</f>
        <v>klein: &lt;1/4</v>
      </c>
      <c r="AJ1608" s="71">
        <f>IF(AH1608&lt;&gt;"",VLOOKUP(AH1608,legende!$F$3:$H$6,2,FALSE),"")</f>
        <v>0</v>
      </c>
      <c r="AK1608" s="3" t="s">
        <v>12</v>
      </c>
      <c r="AL1608" s="3" t="s">
        <v>12</v>
      </c>
      <c r="AM1608" s="11" t="str">
        <f>IF(AL1608&lt;&gt;"",VLOOKUP(AL1608,Gefährdungsstufen!$B$2:$G$20,6,FALSE),"")</f>
        <v>vom Aussterben bedroht</v>
      </c>
      <c r="AN1608" s="71">
        <f>IF(AL1608&lt;&gt;"",VLOOKUP(AL1608,Gefährdungsstufen!$B$2:$G$20,3,FALSE),"")</f>
        <v>5</v>
      </c>
      <c r="AO1608" s="3"/>
      <c r="AP1608" s="11"/>
      <c r="AQ1608" s="11">
        <f t="shared" si="155"/>
        <v>10</v>
      </c>
      <c r="AR1608" s="3">
        <v>7</v>
      </c>
      <c r="AS1608" s="3">
        <v>7</v>
      </c>
    </row>
    <row r="1609" spans="1:55" s="2" customFormat="1" ht="15" hidden="1" customHeight="1">
      <c r="A1609" s="24" t="s">
        <v>26859</v>
      </c>
      <c r="B1609" s="5" t="s">
        <v>17915</v>
      </c>
      <c r="C1609" s="16" t="s">
        <v>17916</v>
      </c>
      <c r="D1609" s="3" t="s">
        <v>1</v>
      </c>
      <c r="E1609" s="3" t="str">
        <f>IF(D1609&lt;&gt;"",VLOOKUP($D1609,Gefährdungsstufen!$B$2:$G$20,6,FALSE),"")</f>
        <v>potentiell gefährdet</v>
      </c>
      <c r="F1609" s="71">
        <f>IF(D1609&lt;&gt;"",VLOOKUP($D1609,Gefährdungsstufen!$B$2:$G$20,3,FALSE),"")</f>
        <v>0</v>
      </c>
      <c r="G1609" s="33" t="str">
        <f t="shared" si="150"/>
        <v>Landolt Elias (1991): Gefährdung der Farn- und Blütenpflanzen in der Schweiz</v>
      </c>
      <c r="H1609" s="3" t="s">
        <v>1</v>
      </c>
      <c r="I1609" s="3" t="str">
        <f>IF(H1609&lt;&gt;"",VLOOKUP($H1609,Gefährdungsstufen!$B$2:$G$20,6,FALSE),"")</f>
        <v>potentiell gefährdet</v>
      </c>
      <c r="J1609" s="71">
        <f>IF(H1609&lt;&gt;"",VLOOKUP($H1609,Gefährdungsstufen!$B$2:$G$20,3,FALSE),"")</f>
        <v>0</v>
      </c>
      <c r="K1609" s="33" t="str">
        <f t="shared" si="151"/>
        <v>Landolt Elias (1991): Gefährdung der Farn- und Blütenpflanzen in der Schweiz</v>
      </c>
      <c r="L1609" s="3" t="s">
        <v>9</v>
      </c>
      <c r="M1609" s="3" t="s">
        <v>9</v>
      </c>
      <c r="N1609" s="11" t="str">
        <f>IF(M1609&lt;&gt;"",VLOOKUP(M1609,Gefährdungsstufen!$B$2:$G$20,6,FALSE),"")</f>
        <v>vom Aussterben bedroht</v>
      </c>
      <c r="O1609" s="33" t="str">
        <f t="shared" si="152"/>
        <v>Landolt Elias (1991): Gefährdung der Farn- und Blütenpflanzen in der Schweiz</v>
      </c>
      <c r="P1609" s="3" t="s">
        <v>8</v>
      </c>
      <c r="Q1609" s="3"/>
      <c r="R1609" s="11" t="str">
        <f>IF(Q1609&lt;&gt;"",VLOOKUP(Q1609,Gefährdungsstufen!$B$2:$G$20,6,FALSE),"")</f>
        <v/>
      </c>
      <c r="S1609" s="33" t="str">
        <f t="shared" si="153"/>
        <v/>
      </c>
      <c r="T1609" s="3" t="s">
        <v>19</v>
      </c>
      <c r="U1609" s="3" t="s">
        <v>19</v>
      </c>
      <c r="V1609" s="11" t="str">
        <f>IF(U1609&lt;&gt;"",VLOOKUP(U1609,Gefährdungsstufen!$B$2:$G$20,6,FALSE),"")</f>
        <v>potentiell gefährdet</v>
      </c>
      <c r="W1609" s="33" t="str">
        <f t="shared" si="154"/>
        <v>Landolt Elias (1991): Gefährdung der Farn- und Blütenpflanzen in der Schweiz</v>
      </c>
      <c r="X1609" s="3">
        <v>7</v>
      </c>
      <c r="Y1609" s="3" t="s">
        <v>8</v>
      </c>
      <c r="Z1609" s="3" t="s">
        <v>13</v>
      </c>
      <c r="AA1609" s="3">
        <v>2</v>
      </c>
      <c r="AB1609" s="3">
        <v>2</v>
      </c>
      <c r="AC1609" s="3">
        <v>2</v>
      </c>
      <c r="AD1609" s="3">
        <v>5</v>
      </c>
      <c r="AE1609" s="3" t="s">
        <v>23</v>
      </c>
      <c r="AF1609" s="3" t="str">
        <f>IF(AE1609&lt;&gt;"",VLOOKUP(AE1609,legende!$A$3:$C$6,2,FALSE),"")</f>
        <v>mittel</v>
      </c>
      <c r="AG1609" s="71">
        <f>IF(AE1609&lt;&gt;"",VLOOKUP(AE1609,legende!$A$3:$C$6,3,FALSE),"")</f>
        <v>2</v>
      </c>
      <c r="AH1609" s="3" t="s">
        <v>6</v>
      </c>
      <c r="AI1609" s="3" t="str">
        <f>IF(AH1609&lt;&gt;"",VLOOKUP(AH1609,legende!$F$3:$H$6,3,FALSE),"")</f>
        <v>klein: &lt;1/4</v>
      </c>
      <c r="AJ1609" s="71">
        <f>IF(AH1609&lt;&gt;"",VLOOKUP(AH1609,legende!$F$3:$H$6,2,FALSE),"")</f>
        <v>0</v>
      </c>
      <c r="AK1609" s="3" t="s">
        <v>19</v>
      </c>
      <c r="AL1609" s="3" t="s">
        <v>19</v>
      </c>
      <c r="AM1609" s="11" t="str">
        <f>IF(AL1609&lt;&gt;"",VLOOKUP(AL1609,Gefährdungsstufen!$B$2:$G$20,6,FALSE),"")</f>
        <v>potentiell gefährdet</v>
      </c>
      <c r="AN1609" s="71">
        <f>IF(AL1609&lt;&gt;"",VLOOKUP(AL1609,Gefährdungsstufen!$B$2:$G$20,3,FALSE),"")</f>
        <v>0</v>
      </c>
      <c r="AO1609" s="3"/>
      <c r="AP1609" s="11"/>
      <c r="AQ1609" s="11">
        <f t="shared" si="155"/>
        <v>2</v>
      </c>
      <c r="AR1609" s="3">
        <v>2</v>
      </c>
      <c r="AS1609" s="3">
        <v>2</v>
      </c>
    </row>
    <row r="1610" spans="1:55" s="2" customFormat="1" ht="15" hidden="1" customHeight="1">
      <c r="A1610" s="24" t="s">
        <v>26859</v>
      </c>
      <c r="B1610" s="5" t="s">
        <v>17712</v>
      </c>
      <c r="C1610" s="16" t="s">
        <v>17713</v>
      </c>
      <c r="D1610" s="3" t="s">
        <v>1</v>
      </c>
      <c r="E1610" s="3" t="str">
        <f>IF(D1610&lt;&gt;"",VLOOKUP($D1610,Gefährdungsstufen!$B$2:$G$20,6,FALSE),"")</f>
        <v>potentiell gefährdet</v>
      </c>
      <c r="F1610" s="71">
        <f>IF(D1610&lt;&gt;"",VLOOKUP($D1610,Gefährdungsstufen!$B$2:$G$20,3,FALSE),"")</f>
        <v>0</v>
      </c>
      <c r="G1610" s="33" t="str">
        <f t="shared" si="150"/>
        <v>Landolt Elias (1991): Gefährdung der Farn- und Blütenpflanzen in der Schweiz</v>
      </c>
      <c r="H1610" s="3" t="s">
        <v>1</v>
      </c>
      <c r="I1610" s="3" t="str">
        <f>IF(H1610&lt;&gt;"",VLOOKUP($H1610,Gefährdungsstufen!$B$2:$G$20,6,FALSE),"")</f>
        <v>potentiell gefährdet</v>
      </c>
      <c r="J1610" s="71">
        <f>IF(H1610&lt;&gt;"",VLOOKUP($H1610,Gefährdungsstufen!$B$2:$G$20,3,FALSE),"")</f>
        <v>0</v>
      </c>
      <c r="K1610" s="33" t="str">
        <f t="shared" si="151"/>
        <v>Landolt Elias (1991): Gefährdung der Farn- und Blütenpflanzen in der Schweiz</v>
      </c>
      <c r="L1610" s="3" t="s">
        <v>1</v>
      </c>
      <c r="M1610" s="3" t="s">
        <v>1</v>
      </c>
      <c r="N1610" s="11" t="str">
        <f>IF(M1610&lt;&gt;"",VLOOKUP(M1610,Gefährdungsstufen!$B$2:$G$20,6,FALSE),"")</f>
        <v>potentiell gefährdet</v>
      </c>
      <c r="O1610" s="33" t="str">
        <f t="shared" si="152"/>
        <v>Landolt Elias (1991): Gefährdung der Farn- und Blütenpflanzen in der Schweiz</v>
      </c>
      <c r="P1610" s="3" t="s">
        <v>1</v>
      </c>
      <c r="Q1610" s="3" t="s">
        <v>1</v>
      </c>
      <c r="R1610" s="11" t="str">
        <f>IF(Q1610&lt;&gt;"",VLOOKUP(Q1610,Gefährdungsstufen!$B$2:$G$20,6,FALSE),"")</f>
        <v>potentiell gefährdet</v>
      </c>
      <c r="S1610" s="33" t="str">
        <f t="shared" si="153"/>
        <v>Landolt Elias (1991): Gefährdung der Farn- und Blütenpflanzen in der Schweiz</v>
      </c>
      <c r="T1610" s="3" t="s">
        <v>5</v>
      </c>
      <c r="U1610" s="3" t="s">
        <v>5</v>
      </c>
      <c r="V1610" s="11" t="str">
        <f>IF(U1610&lt;&gt;"",VLOOKUP(U1610,Gefährdungsstufen!$B$2:$G$20,6,FALSE),"")</f>
        <v>stark gefährdet</v>
      </c>
      <c r="W1610" s="33" t="str">
        <f t="shared" si="154"/>
        <v>Landolt Elias (1991): Gefährdung der Farn- und Blütenpflanzen in der Schweiz</v>
      </c>
      <c r="X1610" s="3">
        <v>6</v>
      </c>
      <c r="Y1610" s="3" t="s">
        <v>8</v>
      </c>
      <c r="Z1610" s="3" t="s">
        <v>2</v>
      </c>
      <c r="AA1610" s="3">
        <v>5</v>
      </c>
      <c r="AB1610" s="3">
        <v>6</v>
      </c>
      <c r="AC1610" s="3">
        <v>4</v>
      </c>
      <c r="AD1610" s="3">
        <v>4</v>
      </c>
      <c r="AE1610" s="3" t="s">
        <v>7</v>
      </c>
      <c r="AF1610" s="3" t="str">
        <f>IF(AE1610&lt;&gt;"",VLOOKUP(AE1610,legende!$A$3:$C$6,2,FALSE),"")</f>
        <v>gross</v>
      </c>
      <c r="AG1610" s="71">
        <f>IF(AE1610&lt;&gt;"",VLOOKUP(AE1610,legende!$A$3:$C$6,3,FALSE),"")</f>
        <v>0</v>
      </c>
      <c r="AH1610" s="3" t="s">
        <v>6</v>
      </c>
      <c r="AI1610" s="3" t="str">
        <f>IF(AH1610&lt;&gt;"",VLOOKUP(AH1610,legende!$F$3:$H$6,3,FALSE),"")</f>
        <v>klein: &lt;1/4</v>
      </c>
      <c r="AJ1610" s="71">
        <f>IF(AH1610&lt;&gt;"",VLOOKUP(AH1610,legende!$F$3:$H$6,2,FALSE),"")</f>
        <v>0</v>
      </c>
      <c r="AK1610" s="3" t="s">
        <v>5</v>
      </c>
      <c r="AL1610" s="3" t="s">
        <v>5</v>
      </c>
      <c r="AM1610" s="11" t="str">
        <f>IF(AL1610&lt;&gt;"",VLOOKUP(AL1610,Gefährdungsstufen!$B$2:$G$20,6,FALSE),"")</f>
        <v>stark gefährdet</v>
      </c>
      <c r="AN1610" s="71">
        <f>IF(AL1610&lt;&gt;"",VLOOKUP(AL1610,Gefährdungsstufen!$B$2:$G$20,3,FALSE),"")</f>
        <v>4</v>
      </c>
      <c r="AO1610" s="3"/>
      <c r="AP1610" s="11"/>
      <c r="AQ1610" s="11">
        <f t="shared" si="155"/>
        <v>4</v>
      </c>
      <c r="AR1610" s="3">
        <v>2</v>
      </c>
      <c r="AS1610" s="3">
        <v>2</v>
      </c>
      <c r="AT1610" s="2">
        <v>1</v>
      </c>
      <c r="AV1610" s="2" t="s">
        <v>36</v>
      </c>
      <c r="AW1610" s="2" t="s">
        <v>35</v>
      </c>
    </row>
    <row r="1611" spans="1:55" s="2" customFormat="1" ht="15" hidden="1" customHeight="1">
      <c r="A1611" s="24" t="s">
        <v>26859</v>
      </c>
      <c r="B1611" s="5" t="s">
        <v>13868</v>
      </c>
      <c r="C1611" s="16" t="s">
        <v>13869</v>
      </c>
      <c r="D1611" s="3" t="s">
        <v>1</v>
      </c>
      <c r="E1611" s="3" t="str">
        <f>IF(D1611&lt;&gt;"",VLOOKUP($D1611,Gefährdungsstufen!$B$2:$G$20,6,FALSE),"")</f>
        <v>potentiell gefährdet</v>
      </c>
      <c r="F1611" s="71">
        <f>IF(D1611&lt;&gt;"",VLOOKUP($D1611,Gefährdungsstufen!$B$2:$G$20,3,FALSE),"")</f>
        <v>0</v>
      </c>
      <c r="G1611" s="33" t="str">
        <f t="shared" si="150"/>
        <v>Landolt Elias (1991): Gefährdung der Farn- und Blütenpflanzen in der Schweiz</v>
      </c>
      <c r="H1611" s="3" t="s">
        <v>1</v>
      </c>
      <c r="I1611" s="3" t="str">
        <f>IF(H1611&lt;&gt;"",VLOOKUP($H1611,Gefährdungsstufen!$B$2:$G$20,6,FALSE),"")</f>
        <v>potentiell gefährdet</v>
      </c>
      <c r="J1611" s="71">
        <f>IF(H1611&lt;&gt;"",VLOOKUP($H1611,Gefährdungsstufen!$B$2:$G$20,3,FALSE),"")</f>
        <v>0</v>
      </c>
      <c r="K1611" s="33" t="str">
        <f t="shared" si="151"/>
        <v>Landolt Elias (1991): Gefährdung der Farn- und Blütenpflanzen in der Schweiz</v>
      </c>
      <c r="L1611" s="3" t="s">
        <v>1</v>
      </c>
      <c r="M1611" s="3" t="s">
        <v>1</v>
      </c>
      <c r="N1611" s="11" t="str">
        <f>IF(M1611&lt;&gt;"",VLOOKUP(M1611,Gefährdungsstufen!$B$2:$G$20,6,FALSE),"")</f>
        <v>potentiell gefährdet</v>
      </c>
      <c r="O1611" s="33" t="str">
        <f t="shared" si="152"/>
        <v>Landolt Elias (1991): Gefährdung der Farn- und Blütenpflanzen in der Schweiz</v>
      </c>
      <c r="P1611" s="3" t="s">
        <v>1</v>
      </c>
      <c r="Q1611" s="3" t="s">
        <v>1</v>
      </c>
      <c r="R1611" s="11" t="str">
        <f>IF(Q1611&lt;&gt;"",VLOOKUP(Q1611,Gefährdungsstufen!$B$2:$G$20,6,FALSE),"")</f>
        <v>potentiell gefährdet</v>
      </c>
      <c r="S1611" s="33" t="str">
        <f t="shared" si="153"/>
        <v>Landolt Elias (1991): Gefährdung der Farn- und Blütenpflanzen in der Schweiz</v>
      </c>
      <c r="T1611" s="3" t="s">
        <v>5</v>
      </c>
      <c r="U1611" s="3" t="s">
        <v>5</v>
      </c>
      <c r="V1611" s="11" t="str">
        <f>IF(U1611&lt;&gt;"",VLOOKUP(U1611,Gefährdungsstufen!$B$2:$G$20,6,FALSE),"")</f>
        <v>stark gefährdet</v>
      </c>
      <c r="W1611" s="33" t="str">
        <f t="shared" si="154"/>
        <v>Landolt Elias (1991): Gefährdung der Farn- und Blütenpflanzen in der Schweiz</v>
      </c>
      <c r="X1611" s="3">
        <v>7</v>
      </c>
      <c r="Y1611" s="3" t="s">
        <v>8</v>
      </c>
      <c r="Z1611" s="3" t="s">
        <v>2</v>
      </c>
      <c r="AA1611" s="3">
        <v>5</v>
      </c>
      <c r="AB1611" s="3">
        <v>6</v>
      </c>
      <c r="AC1611" s="3">
        <v>5</v>
      </c>
      <c r="AD1611" s="3">
        <v>5</v>
      </c>
      <c r="AE1611" s="3"/>
      <c r="AF1611" s="3" t="str">
        <f>IF(AE1611&lt;&gt;"",VLOOKUP(AE1611,legende!$A$3:$C$6,2,FALSE),"")</f>
        <v/>
      </c>
      <c r="AG1611" s="71" t="str">
        <f>IF(AE1611&lt;&gt;"",VLOOKUP(AE1611,legende!$A$3:$C$6,3,FALSE),"")</f>
        <v/>
      </c>
      <c r="AH1611" s="3"/>
      <c r="AI1611" s="3" t="str">
        <f>IF(AH1611&lt;&gt;"",VLOOKUP(AH1611,legende!$F$3:$H$6,3,FALSE),"")</f>
        <v/>
      </c>
      <c r="AJ1611" s="71" t="str">
        <f>IF(AH1611&lt;&gt;"",VLOOKUP(AH1611,legende!$F$3:$H$6,2,FALSE),"")</f>
        <v/>
      </c>
      <c r="AK1611" s="3" t="s">
        <v>1</v>
      </c>
      <c r="AL1611" s="3" t="s">
        <v>1</v>
      </c>
      <c r="AM1611" s="11" t="str">
        <f>IF(AL1611&lt;&gt;"",VLOOKUP(AL1611,Gefährdungsstufen!$B$2:$G$20,6,FALSE),"")</f>
        <v>potentiell gefährdet</v>
      </c>
      <c r="AN1611" s="71">
        <f>IF(AL1611&lt;&gt;"",VLOOKUP(AL1611,Gefährdungsstufen!$B$2:$G$20,3,FALSE),"")</f>
        <v>0</v>
      </c>
      <c r="AO1611" s="3"/>
      <c r="AP1611" s="11" t="s">
        <v>26922</v>
      </c>
      <c r="AQ1611" s="11" t="e">
        <f t="shared" si="155"/>
        <v>#VALUE!</v>
      </c>
      <c r="AR1611" s="3">
        <v>0</v>
      </c>
      <c r="AS1611" s="3" t="s">
        <v>0</v>
      </c>
      <c r="AT1611" s="2">
        <v>1</v>
      </c>
      <c r="AV1611" s="2" t="s">
        <v>36</v>
      </c>
      <c r="AW1611" s="2" t="s">
        <v>35</v>
      </c>
    </row>
    <row r="1612" spans="1:55" s="2" customFormat="1" ht="15" hidden="1" customHeight="1">
      <c r="A1612" s="24" t="s">
        <v>26859</v>
      </c>
      <c r="B1612" s="5" t="s">
        <v>15465</v>
      </c>
      <c r="C1612" s="16" t="s">
        <v>15466</v>
      </c>
      <c r="D1612" s="3" t="s">
        <v>1</v>
      </c>
      <c r="E1612" s="3" t="str">
        <f>IF(D1612&lt;&gt;"",VLOOKUP($D1612,Gefährdungsstufen!$B$2:$G$20,6,FALSE),"")</f>
        <v>potentiell gefährdet</v>
      </c>
      <c r="F1612" s="71">
        <f>IF(D1612&lt;&gt;"",VLOOKUP($D1612,Gefährdungsstufen!$B$2:$G$20,3,FALSE),"")</f>
        <v>0</v>
      </c>
      <c r="G1612" s="33" t="str">
        <f t="shared" si="150"/>
        <v>Landolt Elias (1991): Gefährdung der Farn- und Blütenpflanzen in der Schweiz</v>
      </c>
      <c r="H1612" s="3" t="s">
        <v>9</v>
      </c>
      <c r="I1612" s="3" t="str">
        <f>IF(H1612&lt;&gt;"",VLOOKUP($H1612,Gefährdungsstufen!$B$2:$G$20,6,FALSE),"")</f>
        <v>vom Aussterben bedroht</v>
      </c>
      <c r="J1612" s="71">
        <f>IF(H1612&lt;&gt;"",VLOOKUP($H1612,Gefährdungsstufen!$B$2:$G$20,3,FALSE),"")</f>
        <v>5</v>
      </c>
      <c r="K1612" s="33" t="str">
        <f t="shared" si="151"/>
        <v>Landolt Elias (1991): Gefährdung der Farn- und Blütenpflanzen in der Schweiz</v>
      </c>
      <c r="L1612" s="3" t="s">
        <v>9</v>
      </c>
      <c r="M1612" s="3" t="s">
        <v>9</v>
      </c>
      <c r="N1612" s="11" t="str">
        <f>IF(M1612&lt;&gt;"",VLOOKUP(M1612,Gefährdungsstufen!$B$2:$G$20,6,FALSE),"")</f>
        <v>vom Aussterben bedroht</v>
      </c>
      <c r="O1612" s="33" t="str">
        <f t="shared" si="152"/>
        <v>Landolt Elias (1991): Gefährdung der Farn- und Blütenpflanzen in der Schweiz</v>
      </c>
      <c r="P1612" s="3" t="s">
        <v>9</v>
      </c>
      <c r="Q1612" s="3" t="s">
        <v>9</v>
      </c>
      <c r="R1612" s="11" t="str">
        <f>IF(Q1612&lt;&gt;"",VLOOKUP(Q1612,Gefährdungsstufen!$B$2:$G$20,6,FALSE),"")</f>
        <v>vom Aussterben bedroht</v>
      </c>
      <c r="S1612" s="33" t="str">
        <f t="shared" si="153"/>
        <v>Landolt Elias (1991): Gefährdung der Farn- und Blütenpflanzen in der Schweiz</v>
      </c>
      <c r="T1612" s="3" t="s">
        <v>9</v>
      </c>
      <c r="U1612" s="3" t="s">
        <v>9</v>
      </c>
      <c r="V1612" s="11" t="str">
        <f>IF(U1612&lt;&gt;"",VLOOKUP(U1612,Gefährdungsstufen!$B$2:$G$20,6,FALSE),"")</f>
        <v>vom Aussterben bedroht</v>
      </c>
      <c r="W1612" s="33" t="str">
        <f t="shared" si="154"/>
        <v>Landolt Elias (1991): Gefährdung der Farn- und Blütenpflanzen in der Schweiz</v>
      </c>
      <c r="X1612" s="3">
        <v>7</v>
      </c>
      <c r="Y1612" s="3" t="s">
        <v>8</v>
      </c>
      <c r="Z1612" s="3" t="s">
        <v>13</v>
      </c>
      <c r="AA1612" s="3">
        <v>2</v>
      </c>
      <c r="AB1612" s="3">
        <v>2</v>
      </c>
      <c r="AC1612" s="3">
        <v>2</v>
      </c>
      <c r="AD1612" s="3">
        <v>4</v>
      </c>
      <c r="AE1612" s="3" t="s">
        <v>7</v>
      </c>
      <c r="AF1612" s="3" t="str">
        <f>IF(AE1612&lt;&gt;"",VLOOKUP(AE1612,legende!$A$3:$C$6,2,FALSE),"")</f>
        <v>gross</v>
      </c>
      <c r="AG1612" s="71">
        <f>IF(AE1612&lt;&gt;"",VLOOKUP(AE1612,legende!$A$3:$C$6,3,FALSE),"")</f>
        <v>0</v>
      </c>
      <c r="AH1612" s="3" t="s">
        <v>6</v>
      </c>
      <c r="AI1612" s="3" t="str">
        <f>IF(AH1612&lt;&gt;"",VLOOKUP(AH1612,legende!$F$3:$H$6,3,FALSE),"")</f>
        <v>klein: &lt;1/4</v>
      </c>
      <c r="AJ1612" s="71">
        <f>IF(AH1612&lt;&gt;"",VLOOKUP(AH1612,legende!$F$3:$H$6,2,FALSE),"")</f>
        <v>0</v>
      </c>
      <c r="AK1612" s="3" t="s">
        <v>9</v>
      </c>
      <c r="AL1612" s="3" t="s">
        <v>9</v>
      </c>
      <c r="AM1612" s="11" t="str">
        <f>IF(AL1612&lt;&gt;"",VLOOKUP(AL1612,Gefährdungsstufen!$B$2:$G$20,6,FALSE),"")</f>
        <v>vom Aussterben bedroht</v>
      </c>
      <c r="AN1612" s="71">
        <f>IF(AL1612&lt;&gt;"",VLOOKUP(AL1612,Gefährdungsstufen!$B$2:$G$20,3,FALSE),"")</f>
        <v>5</v>
      </c>
      <c r="AO1612" s="3"/>
      <c r="AP1612" s="11"/>
      <c r="AQ1612" s="11">
        <f t="shared" si="155"/>
        <v>10</v>
      </c>
      <c r="AR1612" s="3">
        <v>7</v>
      </c>
      <c r="AS1612" s="3">
        <v>7</v>
      </c>
    </row>
    <row r="1613" spans="1:55" s="2" customFormat="1" ht="15" hidden="1" customHeight="1">
      <c r="A1613" s="24" t="s">
        <v>26859</v>
      </c>
      <c r="B1613" s="5" t="s">
        <v>6999</v>
      </c>
      <c r="C1613" s="16" t="s">
        <v>7000</v>
      </c>
      <c r="D1613" s="3" t="s">
        <v>1</v>
      </c>
      <c r="E1613" s="3" t="str">
        <f>IF(D1613&lt;&gt;"",VLOOKUP($D1613,Gefährdungsstufen!$B$2:$G$20,6,FALSE),"")</f>
        <v>potentiell gefährdet</v>
      </c>
      <c r="F1613" s="71">
        <f>IF(D1613&lt;&gt;"",VLOOKUP($D1613,Gefährdungsstufen!$B$2:$G$20,3,FALSE),"")</f>
        <v>0</v>
      </c>
      <c r="G1613" s="33" t="str">
        <f t="shared" si="150"/>
        <v>Landolt Elias (1991): Gefährdung der Farn- und Blütenpflanzen in der Schweiz</v>
      </c>
      <c r="H1613" s="3" t="s">
        <v>9</v>
      </c>
      <c r="I1613" s="3" t="str">
        <f>IF(H1613&lt;&gt;"",VLOOKUP($H1613,Gefährdungsstufen!$B$2:$G$20,6,FALSE),"")</f>
        <v>vom Aussterben bedroht</v>
      </c>
      <c r="J1613" s="71">
        <f>IF(H1613&lt;&gt;"",VLOOKUP($H1613,Gefährdungsstufen!$B$2:$G$20,3,FALSE),"")</f>
        <v>5</v>
      </c>
      <c r="K1613" s="33" t="str">
        <f t="shared" si="151"/>
        <v>Landolt Elias (1991): Gefährdung der Farn- und Blütenpflanzen in der Schweiz</v>
      </c>
      <c r="L1613" s="3" t="s">
        <v>9</v>
      </c>
      <c r="M1613" s="3" t="s">
        <v>9</v>
      </c>
      <c r="N1613" s="11" t="str">
        <f>IF(M1613&lt;&gt;"",VLOOKUP(M1613,Gefährdungsstufen!$B$2:$G$20,6,FALSE),"")</f>
        <v>vom Aussterben bedroht</v>
      </c>
      <c r="O1613" s="33" t="str">
        <f t="shared" si="152"/>
        <v>Landolt Elias (1991): Gefährdung der Farn- und Blütenpflanzen in der Schweiz</v>
      </c>
      <c r="P1613" s="3" t="s">
        <v>8</v>
      </c>
      <c r="Q1613" s="3"/>
      <c r="R1613" s="11" t="str">
        <f>IF(Q1613&lt;&gt;"",VLOOKUP(Q1613,Gefährdungsstufen!$B$2:$G$20,6,FALSE),"")</f>
        <v/>
      </c>
      <c r="S1613" s="33" t="str">
        <f t="shared" si="153"/>
        <v/>
      </c>
      <c r="T1613" s="3" t="s">
        <v>8</v>
      </c>
      <c r="U1613" s="3"/>
      <c r="V1613" s="11" t="str">
        <f>IF(U1613&lt;&gt;"",VLOOKUP(U1613,Gefährdungsstufen!$B$2:$G$20,6,FALSE),"")</f>
        <v/>
      </c>
      <c r="W1613" s="33" t="str">
        <f t="shared" si="154"/>
        <v/>
      </c>
      <c r="X1613" s="3">
        <v>6</v>
      </c>
      <c r="Y1613" s="3" t="s">
        <v>8</v>
      </c>
      <c r="Z1613" s="3" t="s">
        <v>13</v>
      </c>
      <c r="AA1613" s="3">
        <v>2</v>
      </c>
      <c r="AB1613" s="3">
        <v>2</v>
      </c>
      <c r="AC1613" s="3">
        <v>2</v>
      </c>
      <c r="AD1613" s="3">
        <v>3</v>
      </c>
      <c r="AE1613" s="3" t="s">
        <v>7</v>
      </c>
      <c r="AF1613" s="3" t="str">
        <f>IF(AE1613&lt;&gt;"",VLOOKUP(AE1613,legende!$A$3:$C$6,2,FALSE),"")</f>
        <v>gross</v>
      </c>
      <c r="AG1613" s="71">
        <f>IF(AE1613&lt;&gt;"",VLOOKUP(AE1613,legende!$A$3:$C$6,3,FALSE),"")</f>
        <v>0</v>
      </c>
      <c r="AH1613" s="3" t="s">
        <v>6</v>
      </c>
      <c r="AI1613" s="3" t="str">
        <f>IF(AH1613&lt;&gt;"",VLOOKUP(AH1613,legende!$F$3:$H$6,3,FALSE),"")</f>
        <v>klein: &lt;1/4</v>
      </c>
      <c r="AJ1613" s="71">
        <f>IF(AH1613&lt;&gt;"",VLOOKUP(AH1613,legende!$F$3:$H$6,2,FALSE),"")</f>
        <v>0</v>
      </c>
      <c r="AK1613" s="3"/>
      <c r="AL1613" s="3"/>
      <c r="AM1613" s="11" t="str">
        <f>IF(AL1613&lt;&gt;"",VLOOKUP(AL1613,Gefährdungsstufen!$B$2:$G$20,6,FALSE),"")</f>
        <v/>
      </c>
      <c r="AN1613" s="71" t="str">
        <f>IF(AL1613&lt;&gt;"",VLOOKUP(AL1613,Gefährdungsstufen!$B$2:$G$20,3,FALSE),"")</f>
        <v/>
      </c>
      <c r="AO1613" s="3"/>
      <c r="AP1613" s="11" t="s">
        <v>26922</v>
      </c>
      <c r="AQ1613" s="11" t="e">
        <f t="shared" si="155"/>
        <v>#VALUE!</v>
      </c>
      <c r="AR1613" s="3">
        <v>4</v>
      </c>
      <c r="AS1613" s="3" t="s">
        <v>190</v>
      </c>
      <c r="AV1613" s="2" t="s">
        <v>36</v>
      </c>
      <c r="AW1613" s="2" t="s">
        <v>35</v>
      </c>
      <c r="BC1613" s="2">
        <v>7</v>
      </c>
    </row>
    <row r="1614" spans="1:55" s="2" customFormat="1" ht="15" hidden="1" customHeight="1">
      <c r="A1614" s="24" t="s">
        <v>26859</v>
      </c>
      <c r="B1614" s="5" t="s">
        <v>5851</v>
      </c>
      <c r="C1614" s="16" t="s">
        <v>5852</v>
      </c>
      <c r="D1614" s="3" t="s">
        <v>1</v>
      </c>
      <c r="E1614" s="3" t="str">
        <f>IF(D1614&lt;&gt;"",VLOOKUP($D1614,Gefährdungsstufen!$B$2:$G$20,6,FALSE),"")</f>
        <v>potentiell gefährdet</v>
      </c>
      <c r="F1614" s="71">
        <f>IF(D1614&lt;&gt;"",VLOOKUP($D1614,Gefährdungsstufen!$B$2:$G$20,3,FALSE),"")</f>
        <v>0</v>
      </c>
      <c r="G1614" s="33" t="str">
        <f t="shared" si="150"/>
        <v>Landolt Elias (1991): Gefährdung der Farn- und Blütenpflanzen in der Schweiz</v>
      </c>
      <c r="H1614" s="3" t="s">
        <v>1</v>
      </c>
      <c r="I1614" s="3" t="str">
        <f>IF(H1614&lt;&gt;"",VLOOKUP($H1614,Gefährdungsstufen!$B$2:$G$20,6,FALSE),"")</f>
        <v>potentiell gefährdet</v>
      </c>
      <c r="J1614" s="71">
        <f>IF(H1614&lt;&gt;"",VLOOKUP($H1614,Gefährdungsstufen!$B$2:$G$20,3,FALSE),"")</f>
        <v>0</v>
      </c>
      <c r="K1614" s="33" t="str">
        <f t="shared" si="151"/>
        <v>Landolt Elias (1991): Gefährdung der Farn- und Blütenpflanzen in der Schweiz</v>
      </c>
      <c r="L1614" s="3" t="s">
        <v>1</v>
      </c>
      <c r="M1614" s="3" t="s">
        <v>1</v>
      </c>
      <c r="N1614" s="11" t="str">
        <f>IF(M1614&lt;&gt;"",VLOOKUP(M1614,Gefährdungsstufen!$B$2:$G$20,6,FALSE),"")</f>
        <v>potentiell gefährdet</v>
      </c>
      <c r="O1614" s="33" t="str">
        <f t="shared" si="152"/>
        <v>Landolt Elias (1991): Gefährdung der Farn- und Blütenpflanzen in der Schweiz</v>
      </c>
      <c r="P1614" s="3" t="s">
        <v>1</v>
      </c>
      <c r="Q1614" s="3" t="s">
        <v>1</v>
      </c>
      <c r="R1614" s="11" t="str">
        <f>IF(Q1614&lt;&gt;"",VLOOKUP(Q1614,Gefährdungsstufen!$B$2:$G$20,6,FALSE),"")</f>
        <v>potentiell gefährdet</v>
      </c>
      <c r="S1614" s="33" t="str">
        <f t="shared" si="153"/>
        <v>Landolt Elias (1991): Gefährdung der Farn- und Blütenpflanzen in der Schweiz</v>
      </c>
      <c r="T1614" s="3" t="s">
        <v>5</v>
      </c>
      <c r="U1614" s="3" t="s">
        <v>5</v>
      </c>
      <c r="V1614" s="11" t="str">
        <f>IF(U1614&lt;&gt;"",VLOOKUP(U1614,Gefährdungsstufen!$B$2:$G$20,6,FALSE),"")</f>
        <v>stark gefährdet</v>
      </c>
      <c r="W1614" s="33" t="str">
        <f t="shared" si="154"/>
        <v>Landolt Elias (1991): Gefährdung der Farn- und Blütenpflanzen in der Schweiz</v>
      </c>
      <c r="X1614" s="3">
        <v>7</v>
      </c>
      <c r="Y1614" s="3" t="s">
        <v>8</v>
      </c>
      <c r="Z1614" s="3" t="s">
        <v>2</v>
      </c>
      <c r="AA1614" s="3">
        <v>4</v>
      </c>
      <c r="AB1614" s="3">
        <v>5</v>
      </c>
      <c r="AC1614" s="3">
        <v>4</v>
      </c>
      <c r="AD1614" s="3">
        <v>3</v>
      </c>
      <c r="AE1614" s="3" t="s">
        <v>7</v>
      </c>
      <c r="AF1614" s="3" t="str">
        <f>IF(AE1614&lt;&gt;"",VLOOKUP(AE1614,legende!$A$3:$C$6,2,FALSE),"")</f>
        <v>gross</v>
      </c>
      <c r="AG1614" s="71">
        <f>IF(AE1614&lt;&gt;"",VLOOKUP(AE1614,legende!$A$3:$C$6,3,FALSE),"")</f>
        <v>0</v>
      </c>
      <c r="AH1614" s="3" t="s">
        <v>6</v>
      </c>
      <c r="AI1614" s="3" t="str">
        <f>IF(AH1614&lt;&gt;"",VLOOKUP(AH1614,legende!$F$3:$H$6,3,FALSE),"")</f>
        <v>klein: &lt;1/4</v>
      </c>
      <c r="AJ1614" s="71">
        <f>IF(AH1614&lt;&gt;"",VLOOKUP(AH1614,legende!$F$3:$H$6,2,FALSE),"")</f>
        <v>0</v>
      </c>
      <c r="AK1614" s="3" t="s">
        <v>5</v>
      </c>
      <c r="AL1614" s="3" t="s">
        <v>5</v>
      </c>
      <c r="AM1614" s="11" t="str">
        <f>IF(AL1614&lt;&gt;"",VLOOKUP(AL1614,Gefährdungsstufen!$B$2:$G$20,6,FALSE),"")</f>
        <v>stark gefährdet</v>
      </c>
      <c r="AN1614" s="71">
        <f>IF(AL1614&lt;&gt;"",VLOOKUP(AL1614,Gefährdungsstufen!$B$2:$G$20,3,FALSE),"")</f>
        <v>4</v>
      </c>
      <c r="AO1614" s="3"/>
      <c r="AP1614" s="11"/>
      <c r="AQ1614" s="11">
        <f t="shared" si="155"/>
        <v>4</v>
      </c>
      <c r="AR1614" s="3">
        <v>2</v>
      </c>
      <c r="AS1614" s="3">
        <v>2</v>
      </c>
      <c r="AT1614" s="2">
        <v>1</v>
      </c>
    </row>
    <row r="1615" spans="1:55" s="2" customFormat="1" ht="15" hidden="1" customHeight="1">
      <c r="A1615" s="24" t="s">
        <v>26859</v>
      </c>
      <c r="B1615" s="5" t="s">
        <v>14327</v>
      </c>
      <c r="C1615" s="16" t="s">
        <v>14328</v>
      </c>
      <c r="D1615" s="3" t="s">
        <v>1</v>
      </c>
      <c r="E1615" s="3" t="str">
        <f>IF(D1615&lt;&gt;"",VLOOKUP($D1615,Gefährdungsstufen!$B$2:$G$20,6,FALSE),"")</f>
        <v>potentiell gefährdet</v>
      </c>
      <c r="F1615" s="71">
        <f>IF(D1615&lt;&gt;"",VLOOKUP($D1615,Gefährdungsstufen!$B$2:$G$20,3,FALSE),"")</f>
        <v>0</v>
      </c>
      <c r="G1615" s="33" t="str">
        <f t="shared" si="150"/>
        <v>Landolt Elias (1991): Gefährdung der Farn- und Blütenpflanzen in der Schweiz</v>
      </c>
      <c r="H1615" s="3" t="s">
        <v>1</v>
      </c>
      <c r="I1615" s="3" t="str">
        <f>IF(H1615&lt;&gt;"",VLOOKUP($H1615,Gefährdungsstufen!$B$2:$G$20,6,FALSE),"")</f>
        <v>potentiell gefährdet</v>
      </c>
      <c r="J1615" s="71">
        <f>IF(H1615&lt;&gt;"",VLOOKUP($H1615,Gefährdungsstufen!$B$2:$G$20,3,FALSE),"")</f>
        <v>0</v>
      </c>
      <c r="K1615" s="33" t="str">
        <f t="shared" si="151"/>
        <v>Landolt Elias (1991): Gefährdung der Farn- und Blütenpflanzen in der Schweiz</v>
      </c>
      <c r="L1615" s="3" t="s">
        <v>1</v>
      </c>
      <c r="M1615" s="3" t="s">
        <v>1</v>
      </c>
      <c r="N1615" s="11" t="str">
        <f>IF(M1615&lt;&gt;"",VLOOKUP(M1615,Gefährdungsstufen!$B$2:$G$20,6,FALSE),"")</f>
        <v>potentiell gefährdet</v>
      </c>
      <c r="O1615" s="33" t="str">
        <f t="shared" si="152"/>
        <v>Landolt Elias (1991): Gefährdung der Farn- und Blütenpflanzen in der Schweiz</v>
      </c>
      <c r="P1615" s="3" t="s">
        <v>1</v>
      </c>
      <c r="Q1615" s="3" t="s">
        <v>1</v>
      </c>
      <c r="R1615" s="11" t="str">
        <f>IF(Q1615&lt;&gt;"",VLOOKUP(Q1615,Gefährdungsstufen!$B$2:$G$20,6,FALSE),"")</f>
        <v>potentiell gefährdet</v>
      </c>
      <c r="S1615" s="33" t="str">
        <f t="shared" si="153"/>
        <v>Landolt Elias (1991): Gefährdung der Farn- und Blütenpflanzen in der Schweiz</v>
      </c>
      <c r="T1615" s="3" t="s">
        <v>1</v>
      </c>
      <c r="U1615" s="3" t="s">
        <v>1</v>
      </c>
      <c r="V1615" s="11" t="str">
        <f>IF(U1615&lt;&gt;"",VLOOKUP(U1615,Gefährdungsstufen!$B$2:$G$20,6,FALSE),"")</f>
        <v>potentiell gefährdet</v>
      </c>
      <c r="W1615" s="33" t="str">
        <f t="shared" si="154"/>
        <v>Landolt Elias (1991): Gefährdung der Farn- und Blütenpflanzen in der Schweiz</v>
      </c>
      <c r="X1615" s="3">
        <v>7</v>
      </c>
      <c r="Y1615" s="3" t="s">
        <v>8</v>
      </c>
      <c r="Z1615" s="3" t="s">
        <v>2</v>
      </c>
      <c r="AA1615" s="3">
        <v>5</v>
      </c>
      <c r="AB1615" s="3">
        <v>6</v>
      </c>
      <c r="AC1615" s="3">
        <v>5</v>
      </c>
      <c r="AD1615" s="3">
        <v>5</v>
      </c>
      <c r="AE1615" s="3"/>
      <c r="AF1615" s="3" t="str">
        <f>IF(AE1615&lt;&gt;"",VLOOKUP(AE1615,legende!$A$3:$C$6,2,FALSE),"")</f>
        <v/>
      </c>
      <c r="AG1615" s="71" t="str">
        <f>IF(AE1615&lt;&gt;"",VLOOKUP(AE1615,legende!$A$3:$C$6,3,FALSE),"")</f>
        <v/>
      </c>
      <c r="AH1615" s="3"/>
      <c r="AI1615" s="3" t="str">
        <f>IF(AH1615&lt;&gt;"",VLOOKUP(AH1615,legende!$F$3:$H$6,3,FALSE),"")</f>
        <v/>
      </c>
      <c r="AJ1615" s="71" t="str">
        <f>IF(AH1615&lt;&gt;"",VLOOKUP(AH1615,legende!$F$3:$H$6,2,FALSE),"")</f>
        <v/>
      </c>
      <c r="AK1615" s="3" t="s">
        <v>1</v>
      </c>
      <c r="AL1615" s="3" t="s">
        <v>1</v>
      </c>
      <c r="AM1615" s="11" t="str">
        <f>IF(AL1615&lt;&gt;"",VLOOKUP(AL1615,Gefährdungsstufen!$B$2:$G$20,6,FALSE),"")</f>
        <v>potentiell gefährdet</v>
      </c>
      <c r="AN1615" s="71">
        <f>IF(AL1615&lt;&gt;"",VLOOKUP(AL1615,Gefährdungsstufen!$B$2:$G$20,3,FALSE),"")</f>
        <v>0</v>
      </c>
      <c r="AO1615" s="3"/>
      <c r="AP1615" s="11" t="s">
        <v>26922</v>
      </c>
      <c r="AQ1615" s="11" t="e">
        <f t="shared" si="155"/>
        <v>#VALUE!</v>
      </c>
      <c r="AR1615" s="3">
        <v>0</v>
      </c>
      <c r="AS1615" s="3" t="s">
        <v>0</v>
      </c>
      <c r="AT1615" s="2">
        <v>1</v>
      </c>
      <c r="AV1615" s="2" t="s">
        <v>36</v>
      </c>
      <c r="AW1615" s="2" t="s">
        <v>35</v>
      </c>
    </row>
    <row r="1616" spans="1:55" s="2" customFormat="1" ht="15" hidden="1" customHeight="1">
      <c r="A1616" s="24" t="s">
        <v>26859</v>
      </c>
      <c r="B1616" s="5" t="s">
        <v>16484</v>
      </c>
      <c r="C1616" s="16" t="s">
        <v>16485</v>
      </c>
      <c r="D1616" s="3" t="s">
        <v>1</v>
      </c>
      <c r="E1616" s="3" t="str">
        <f>IF(D1616&lt;&gt;"",VLOOKUP($D1616,Gefährdungsstufen!$B$2:$G$20,6,FALSE),"")</f>
        <v>potentiell gefährdet</v>
      </c>
      <c r="F1616" s="71">
        <f>IF(D1616&lt;&gt;"",VLOOKUP($D1616,Gefährdungsstufen!$B$2:$G$20,3,FALSE),"")</f>
        <v>0</v>
      </c>
      <c r="G1616" s="33" t="str">
        <f t="shared" si="150"/>
        <v>Landolt Elias (1991): Gefährdung der Farn- und Blütenpflanzen in der Schweiz</v>
      </c>
      <c r="H1616" s="3" t="s">
        <v>1</v>
      </c>
      <c r="I1616" s="3" t="str">
        <f>IF(H1616&lt;&gt;"",VLOOKUP($H1616,Gefährdungsstufen!$B$2:$G$20,6,FALSE),"")</f>
        <v>potentiell gefährdet</v>
      </c>
      <c r="J1616" s="71">
        <f>IF(H1616&lt;&gt;"",VLOOKUP($H1616,Gefährdungsstufen!$B$2:$G$20,3,FALSE),"")</f>
        <v>0</v>
      </c>
      <c r="K1616" s="33" t="str">
        <f t="shared" si="151"/>
        <v>Landolt Elias (1991): Gefährdung der Farn- und Blütenpflanzen in der Schweiz</v>
      </c>
      <c r="L1616" s="3" t="s">
        <v>1</v>
      </c>
      <c r="M1616" s="3" t="s">
        <v>1</v>
      </c>
      <c r="N1616" s="11" t="str">
        <f>IF(M1616&lt;&gt;"",VLOOKUP(M1616,Gefährdungsstufen!$B$2:$G$20,6,FALSE),"")</f>
        <v>potentiell gefährdet</v>
      </c>
      <c r="O1616" s="33" t="str">
        <f t="shared" si="152"/>
        <v>Landolt Elias (1991): Gefährdung der Farn- und Blütenpflanzen in der Schweiz</v>
      </c>
      <c r="P1616" s="3" t="s">
        <v>1</v>
      </c>
      <c r="Q1616" s="3" t="s">
        <v>1</v>
      </c>
      <c r="R1616" s="11" t="str">
        <f>IF(Q1616&lt;&gt;"",VLOOKUP(Q1616,Gefährdungsstufen!$B$2:$G$20,6,FALSE),"")</f>
        <v>potentiell gefährdet</v>
      </c>
      <c r="S1616" s="33" t="str">
        <f t="shared" si="153"/>
        <v>Landolt Elias (1991): Gefährdung der Farn- und Blütenpflanzen in der Schweiz</v>
      </c>
      <c r="T1616" s="3" t="s">
        <v>1</v>
      </c>
      <c r="U1616" s="3" t="s">
        <v>1</v>
      </c>
      <c r="V1616" s="11" t="str">
        <f>IF(U1616&lt;&gt;"",VLOOKUP(U1616,Gefährdungsstufen!$B$2:$G$20,6,FALSE),"")</f>
        <v>potentiell gefährdet</v>
      </c>
      <c r="W1616" s="33" t="str">
        <f t="shared" si="154"/>
        <v>Landolt Elias (1991): Gefährdung der Farn- und Blütenpflanzen in der Schweiz</v>
      </c>
      <c r="X1616" s="3">
        <v>7</v>
      </c>
      <c r="Y1616" s="3" t="s">
        <v>8</v>
      </c>
      <c r="Z1616" s="3" t="s">
        <v>2</v>
      </c>
      <c r="AA1616" s="3">
        <v>5</v>
      </c>
      <c r="AB1616" s="3">
        <v>5</v>
      </c>
      <c r="AC1616" s="3">
        <v>5</v>
      </c>
      <c r="AD1616" s="3">
        <v>5</v>
      </c>
      <c r="AE1616" s="3"/>
      <c r="AF1616" s="3" t="str">
        <f>IF(AE1616&lt;&gt;"",VLOOKUP(AE1616,legende!$A$3:$C$6,2,FALSE),"")</f>
        <v/>
      </c>
      <c r="AG1616" s="71" t="str">
        <f>IF(AE1616&lt;&gt;"",VLOOKUP(AE1616,legende!$A$3:$C$6,3,FALSE),"")</f>
        <v/>
      </c>
      <c r="AH1616" s="3"/>
      <c r="AI1616" s="3" t="str">
        <f>IF(AH1616&lt;&gt;"",VLOOKUP(AH1616,legende!$F$3:$H$6,3,FALSE),"")</f>
        <v/>
      </c>
      <c r="AJ1616" s="71" t="str">
        <f>IF(AH1616&lt;&gt;"",VLOOKUP(AH1616,legende!$F$3:$H$6,2,FALSE),"")</f>
        <v/>
      </c>
      <c r="AK1616" s="3" t="s">
        <v>1</v>
      </c>
      <c r="AL1616" s="3" t="s">
        <v>1</v>
      </c>
      <c r="AM1616" s="11" t="str">
        <f>IF(AL1616&lt;&gt;"",VLOOKUP(AL1616,Gefährdungsstufen!$B$2:$G$20,6,FALSE),"")</f>
        <v>potentiell gefährdet</v>
      </c>
      <c r="AN1616" s="71">
        <f>IF(AL1616&lt;&gt;"",VLOOKUP(AL1616,Gefährdungsstufen!$B$2:$G$20,3,FALSE),"")</f>
        <v>0</v>
      </c>
      <c r="AO1616" s="3"/>
      <c r="AP1616" s="11" t="s">
        <v>26922</v>
      </c>
      <c r="AQ1616" s="11" t="e">
        <f t="shared" si="155"/>
        <v>#VALUE!</v>
      </c>
      <c r="AR1616" s="3">
        <v>0</v>
      </c>
      <c r="AS1616" s="3" t="s">
        <v>0</v>
      </c>
      <c r="AV1616" s="2" t="s">
        <v>36</v>
      </c>
      <c r="AW1616" s="2" t="s">
        <v>35</v>
      </c>
      <c r="BB1616" s="2">
        <v>6</v>
      </c>
    </row>
    <row r="1617" spans="1:55" s="2" customFormat="1" ht="15" hidden="1" customHeight="1">
      <c r="A1617" s="24" t="s">
        <v>26859</v>
      </c>
      <c r="B1617" s="5" t="s">
        <v>4516</v>
      </c>
      <c r="C1617" s="16" t="s">
        <v>4517</v>
      </c>
      <c r="D1617" s="3" t="s">
        <v>1</v>
      </c>
      <c r="E1617" s="3" t="str">
        <f>IF(D1617&lt;&gt;"",VLOOKUP($D1617,Gefährdungsstufen!$B$2:$G$20,6,FALSE),"")</f>
        <v>potentiell gefährdet</v>
      </c>
      <c r="F1617" s="71">
        <f>IF(D1617&lt;&gt;"",VLOOKUP($D1617,Gefährdungsstufen!$B$2:$G$20,3,FALSE),"")</f>
        <v>0</v>
      </c>
      <c r="G1617" s="33" t="str">
        <f t="shared" si="150"/>
        <v>Landolt Elias (1991): Gefährdung der Farn- und Blütenpflanzen in der Schweiz</v>
      </c>
      <c r="H1617" s="3" t="s">
        <v>9</v>
      </c>
      <c r="I1617" s="3" t="str">
        <f>IF(H1617&lt;&gt;"",VLOOKUP($H1617,Gefährdungsstufen!$B$2:$G$20,6,FALSE),"")</f>
        <v>vom Aussterben bedroht</v>
      </c>
      <c r="J1617" s="71">
        <f>IF(H1617&lt;&gt;"",VLOOKUP($H1617,Gefährdungsstufen!$B$2:$G$20,3,FALSE),"")</f>
        <v>5</v>
      </c>
      <c r="K1617" s="33" t="str">
        <f t="shared" si="151"/>
        <v>Landolt Elias (1991): Gefährdung der Farn- und Blütenpflanzen in der Schweiz</v>
      </c>
      <c r="L1617" s="3" t="s">
        <v>14</v>
      </c>
      <c r="M1617" s="3" t="s">
        <v>14</v>
      </c>
      <c r="N1617" s="11" t="str">
        <f>IF(M1617&lt;&gt;"",VLOOKUP(M1617,Gefährdungsstufen!$B$2:$G$20,6,FALSE),"")</f>
        <v>vom Aussterben bedroht</v>
      </c>
      <c r="O1617" s="33" t="str">
        <f t="shared" si="152"/>
        <v>Landolt Elias (1991): Gefährdung der Farn- und Blütenpflanzen in der Schweiz</v>
      </c>
      <c r="P1617" s="3" t="s">
        <v>14</v>
      </c>
      <c r="Q1617" s="3" t="s">
        <v>14</v>
      </c>
      <c r="R1617" s="11" t="str">
        <f>IF(Q1617&lt;&gt;"",VLOOKUP(Q1617,Gefährdungsstufen!$B$2:$G$20,6,FALSE),"")</f>
        <v>vom Aussterben bedroht</v>
      </c>
      <c r="S1617" s="33" t="str">
        <f t="shared" si="153"/>
        <v>Landolt Elias (1991): Gefährdung der Farn- und Blütenpflanzen in der Schweiz</v>
      </c>
      <c r="T1617" s="3" t="s">
        <v>9</v>
      </c>
      <c r="U1617" s="3" t="s">
        <v>9</v>
      </c>
      <c r="V1617" s="11" t="str">
        <f>IF(U1617&lt;&gt;"",VLOOKUP(U1617,Gefährdungsstufen!$B$2:$G$20,6,FALSE),"")</f>
        <v>vom Aussterben bedroht</v>
      </c>
      <c r="W1617" s="33" t="str">
        <f t="shared" si="154"/>
        <v>Landolt Elias (1991): Gefährdung der Farn- und Blütenpflanzen in der Schweiz</v>
      </c>
      <c r="X1617" s="3">
        <v>7</v>
      </c>
      <c r="Y1617" s="3" t="s">
        <v>8</v>
      </c>
      <c r="Z1617" s="3" t="s">
        <v>2</v>
      </c>
      <c r="AA1617" s="3">
        <v>1</v>
      </c>
      <c r="AB1617" s="3">
        <v>3</v>
      </c>
      <c r="AC1617" s="3">
        <v>1</v>
      </c>
      <c r="AD1617" s="3">
        <v>1</v>
      </c>
      <c r="AE1617" s="3" t="s">
        <v>7</v>
      </c>
      <c r="AF1617" s="3" t="str">
        <f>IF(AE1617&lt;&gt;"",VLOOKUP(AE1617,legende!$A$3:$C$6,2,FALSE),"")</f>
        <v>gross</v>
      </c>
      <c r="AG1617" s="71">
        <f>IF(AE1617&lt;&gt;"",VLOOKUP(AE1617,legende!$A$3:$C$6,3,FALSE),"")</f>
        <v>0</v>
      </c>
      <c r="AH1617" s="3" t="s">
        <v>6</v>
      </c>
      <c r="AI1617" s="3" t="str">
        <f>IF(AH1617&lt;&gt;"",VLOOKUP(AH1617,legende!$F$3:$H$6,3,FALSE),"")</f>
        <v>klein: &lt;1/4</v>
      </c>
      <c r="AJ1617" s="71">
        <f>IF(AH1617&lt;&gt;"",VLOOKUP(AH1617,legende!$F$3:$H$6,2,FALSE),"")</f>
        <v>0</v>
      </c>
      <c r="AK1617" s="3" t="s">
        <v>12</v>
      </c>
      <c r="AL1617" s="3" t="s">
        <v>12</v>
      </c>
      <c r="AM1617" s="11" t="str">
        <f>IF(AL1617&lt;&gt;"",VLOOKUP(AL1617,Gefährdungsstufen!$B$2:$G$20,6,FALSE),"")</f>
        <v>vom Aussterben bedroht</v>
      </c>
      <c r="AN1617" s="71">
        <f>IF(AL1617&lt;&gt;"",VLOOKUP(AL1617,Gefährdungsstufen!$B$2:$G$20,3,FALSE),"")</f>
        <v>5</v>
      </c>
      <c r="AO1617" s="3"/>
      <c r="AP1617" s="11"/>
      <c r="AQ1617" s="11">
        <f t="shared" si="155"/>
        <v>10</v>
      </c>
      <c r="AR1617" s="3">
        <v>7</v>
      </c>
      <c r="AS1617" s="3">
        <v>7</v>
      </c>
      <c r="BB1617" s="2">
        <v>6</v>
      </c>
    </row>
    <row r="1618" spans="1:55" s="2" customFormat="1" ht="15" hidden="1" customHeight="1">
      <c r="A1618" s="24" t="s">
        <v>26859</v>
      </c>
      <c r="B1618" s="5" t="s">
        <v>25214</v>
      </c>
      <c r="C1618" s="16" t="s">
        <v>25216</v>
      </c>
      <c r="D1618" s="3" t="s">
        <v>1</v>
      </c>
      <c r="E1618" s="3" t="str">
        <f>IF(D1618&lt;&gt;"",VLOOKUP($D1618,Gefährdungsstufen!$B$2:$G$20,6,FALSE),"")</f>
        <v>potentiell gefährdet</v>
      </c>
      <c r="F1618" s="71">
        <f>IF(D1618&lt;&gt;"",VLOOKUP($D1618,Gefährdungsstufen!$B$2:$G$20,3,FALSE),"")</f>
        <v>0</v>
      </c>
      <c r="G1618" s="33" t="str">
        <f t="shared" si="150"/>
        <v>Landolt Elias (1991): Gefährdung der Farn- und Blütenpflanzen in der Schweiz</v>
      </c>
      <c r="H1618" s="3" t="s">
        <v>1</v>
      </c>
      <c r="I1618" s="3" t="str">
        <f>IF(H1618&lt;&gt;"",VLOOKUP($H1618,Gefährdungsstufen!$B$2:$G$20,6,FALSE),"")</f>
        <v>potentiell gefährdet</v>
      </c>
      <c r="J1618" s="71">
        <f>IF(H1618&lt;&gt;"",VLOOKUP($H1618,Gefährdungsstufen!$B$2:$G$20,3,FALSE),"")</f>
        <v>0</v>
      </c>
      <c r="K1618" s="33" t="str">
        <f t="shared" si="151"/>
        <v>Landolt Elias (1991): Gefährdung der Farn- und Blütenpflanzen in der Schweiz</v>
      </c>
      <c r="L1618" s="3" t="s">
        <v>9</v>
      </c>
      <c r="M1618" s="3" t="s">
        <v>9</v>
      </c>
      <c r="N1618" s="11" t="str">
        <f>IF(M1618&lt;&gt;"",VLOOKUP(M1618,Gefährdungsstufen!$B$2:$G$20,6,FALSE),"")</f>
        <v>vom Aussterben bedroht</v>
      </c>
      <c r="O1618" s="33" t="str">
        <f t="shared" si="152"/>
        <v>Landolt Elias (1991): Gefährdung der Farn- und Blütenpflanzen in der Schweiz</v>
      </c>
      <c r="P1618" s="3" t="s">
        <v>14</v>
      </c>
      <c r="Q1618" s="3" t="s">
        <v>14</v>
      </c>
      <c r="R1618" s="11" t="str">
        <f>IF(Q1618&lt;&gt;"",VLOOKUP(Q1618,Gefährdungsstufen!$B$2:$G$20,6,FALSE),"")</f>
        <v>vom Aussterben bedroht</v>
      </c>
      <c r="S1618" s="33" t="str">
        <f t="shared" si="153"/>
        <v>Landolt Elias (1991): Gefährdung der Farn- und Blütenpflanzen in der Schweiz</v>
      </c>
      <c r="T1618" s="3" t="s">
        <v>5</v>
      </c>
      <c r="U1618" s="3" t="s">
        <v>5</v>
      </c>
      <c r="V1618" s="11" t="str">
        <f>IF(U1618&lt;&gt;"",VLOOKUP(U1618,Gefährdungsstufen!$B$2:$G$20,6,FALSE),"")</f>
        <v>stark gefährdet</v>
      </c>
      <c r="W1618" s="33" t="str">
        <f t="shared" si="154"/>
        <v>Landolt Elias (1991): Gefährdung der Farn- und Blütenpflanzen in der Schweiz</v>
      </c>
      <c r="X1618" s="3">
        <v>7</v>
      </c>
      <c r="Y1618" s="3" t="s">
        <v>8</v>
      </c>
      <c r="Z1618" s="3" t="s">
        <v>2</v>
      </c>
      <c r="AA1618" s="3">
        <v>4</v>
      </c>
      <c r="AB1618" s="3">
        <v>5</v>
      </c>
      <c r="AC1618" s="3">
        <v>3</v>
      </c>
      <c r="AD1618" s="3">
        <v>3</v>
      </c>
      <c r="AE1618" s="3" t="s">
        <v>7</v>
      </c>
      <c r="AF1618" s="3" t="str">
        <f>IF(AE1618&lt;&gt;"",VLOOKUP(AE1618,legende!$A$3:$C$6,2,FALSE),"")</f>
        <v>gross</v>
      </c>
      <c r="AG1618" s="71">
        <f>IF(AE1618&lt;&gt;"",VLOOKUP(AE1618,legende!$A$3:$C$6,3,FALSE),"")</f>
        <v>0</v>
      </c>
      <c r="AH1618" s="3" t="s">
        <v>6</v>
      </c>
      <c r="AI1618" s="3" t="str">
        <f>IF(AH1618&lt;&gt;"",VLOOKUP(AH1618,legende!$F$3:$H$6,3,FALSE),"")</f>
        <v>klein: &lt;1/4</v>
      </c>
      <c r="AJ1618" s="71">
        <f>IF(AH1618&lt;&gt;"",VLOOKUP(AH1618,legende!$F$3:$H$6,2,FALSE),"")</f>
        <v>0</v>
      </c>
      <c r="AK1618" s="3" t="s">
        <v>5</v>
      </c>
      <c r="AL1618" s="3" t="s">
        <v>5</v>
      </c>
      <c r="AM1618" s="11" t="str">
        <f>IF(AL1618&lt;&gt;"",VLOOKUP(AL1618,Gefährdungsstufen!$B$2:$G$20,6,FALSE),"")</f>
        <v>stark gefährdet</v>
      </c>
      <c r="AN1618" s="71">
        <f>IF(AL1618&lt;&gt;"",VLOOKUP(AL1618,Gefährdungsstufen!$B$2:$G$20,3,FALSE),"")</f>
        <v>4</v>
      </c>
      <c r="AO1618" s="3"/>
      <c r="AP1618" s="11"/>
      <c r="AQ1618" s="11">
        <f t="shared" si="155"/>
        <v>4</v>
      </c>
      <c r="AR1618" s="3">
        <v>2</v>
      </c>
      <c r="AS1618" s="3">
        <v>2</v>
      </c>
      <c r="BB1618" s="2">
        <v>6</v>
      </c>
    </row>
    <row r="1619" spans="1:55" s="2" customFormat="1" ht="15" hidden="1" customHeight="1">
      <c r="A1619" s="24" t="s">
        <v>26859</v>
      </c>
      <c r="B1619" s="5" t="s">
        <v>24063</v>
      </c>
      <c r="C1619" s="16" t="s">
        <v>24065</v>
      </c>
      <c r="D1619" s="3" t="s">
        <v>1</v>
      </c>
      <c r="E1619" s="3" t="str">
        <f>IF(D1619&lt;&gt;"",VLOOKUP($D1619,Gefährdungsstufen!$B$2:$G$20,6,FALSE),"")</f>
        <v>potentiell gefährdet</v>
      </c>
      <c r="F1619" s="71">
        <f>IF(D1619&lt;&gt;"",VLOOKUP($D1619,Gefährdungsstufen!$B$2:$G$20,3,FALSE),"")</f>
        <v>0</v>
      </c>
      <c r="G1619" s="33" t="str">
        <f t="shared" si="150"/>
        <v>Landolt Elias (1991): Gefährdung der Farn- und Blütenpflanzen in der Schweiz</v>
      </c>
      <c r="H1619" s="3" t="s">
        <v>1</v>
      </c>
      <c r="I1619" s="3" t="str">
        <f>IF(H1619&lt;&gt;"",VLOOKUP($H1619,Gefährdungsstufen!$B$2:$G$20,6,FALSE),"")</f>
        <v>potentiell gefährdet</v>
      </c>
      <c r="J1619" s="71">
        <f>IF(H1619&lt;&gt;"",VLOOKUP($H1619,Gefährdungsstufen!$B$2:$G$20,3,FALSE),"")</f>
        <v>0</v>
      </c>
      <c r="K1619" s="33" t="str">
        <f t="shared" si="151"/>
        <v>Landolt Elias (1991): Gefährdung der Farn- und Blütenpflanzen in der Schweiz</v>
      </c>
      <c r="L1619" s="3" t="s">
        <v>1</v>
      </c>
      <c r="M1619" s="3" t="s">
        <v>1</v>
      </c>
      <c r="N1619" s="11" t="str">
        <f>IF(M1619&lt;&gt;"",VLOOKUP(M1619,Gefährdungsstufen!$B$2:$G$20,6,FALSE),"")</f>
        <v>potentiell gefährdet</v>
      </c>
      <c r="O1619" s="33" t="str">
        <f t="shared" si="152"/>
        <v>Landolt Elias (1991): Gefährdung der Farn- und Blütenpflanzen in der Schweiz</v>
      </c>
      <c r="P1619" s="3" t="s">
        <v>1</v>
      </c>
      <c r="Q1619" s="3" t="s">
        <v>1</v>
      </c>
      <c r="R1619" s="11" t="str">
        <f>IF(Q1619&lt;&gt;"",VLOOKUP(Q1619,Gefährdungsstufen!$B$2:$G$20,6,FALSE),"")</f>
        <v>potentiell gefährdet</v>
      </c>
      <c r="S1619" s="33" t="str">
        <f t="shared" si="153"/>
        <v>Landolt Elias (1991): Gefährdung der Farn- und Blütenpflanzen in der Schweiz</v>
      </c>
      <c r="T1619" s="3" t="s">
        <v>1</v>
      </c>
      <c r="U1619" s="3" t="s">
        <v>1</v>
      </c>
      <c r="V1619" s="11" t="str">
        <f>IF(U1619&lt;&gt;"",VLOOKUP(U1619,Gefährdungsstufen!$B$2:$G$20,6,FALSE),"")</f>
        <v>potentiell gefährdet</v>
      </c>
      <c r="W1619" s="33" t="str">
        <f t="shared" si="154"/>
        <v>Landolt Elias (1991): Gefährdung der Farn- und Blütenpflanzen in der Schweiz</v>
      </c>
      <c r="X1619" s="3">
        <v>4</v>
      </c>
      <c r="Y1619" s="3" t="s">
        <v>8</v>
      </c>
      <c r="Z1619" s="3" t="s">
        <v>2</v>
      </c>
      <c r="AA1619" s="3">
        <v>5</v>
      </c>
      <c r="AB1619" s="3">
        <v>5</v>
      </c>
      <c r="AC1619" s="3">
        <v>5</v>
      </c>
      <c r="AD1619" s="3">
        <v>5</v>
      </c>
      <c r="AE1619" s="3"/>
      <c r="AF1619" s="3" t="str">
        <f>IF(AE1619&lt;&gt;"",VLOOKUP(AE1619,legende!$A$3:$C$6,2,FALSE),"")</f>
        <v/>
      </c>
      <c r="AG1619" s="71" t="str">
        <f>IF(AE1619&lt;&gt;"",VLOOKUP(AE1619,legende!$A$3:$C$6,3,FALSE),"")</f>
        <v/>
      </c>
      <c r="AH1619" s="3"/>
      <c r="AI1619" s="3" t="str">
        <f>IF(AH1619&lt;&gt;"",VLOOKUP(AH1619,legende!$F$3:$H$6,3,FALSE),"")</f>
        <v/>
      </c>
      <c r="AJ1619" s="71" t="str">
        <f>IF(AH1619&lt;&gt;"",VLOOKUP(AH1619,legende!$F$3:$H$6,2,FALSE),"")</f>
        <v/>
      </c>
      <c r="AK1619" s="3" t="s">
        <v>1</v>
      </c>
      <c r="AL1619" s="3" t="s">
        <v>1</v>
      </c>
      <c r="AM1619" s="11" t="str">
        <f>IF(AL1619&lt;&gt;"",VLOOKUP(AL1619,Gefährdungsstufen!$B$2:$G$20,6,FALSE),"")</f>
        <v>potentiell gefährdet</v>
      </c>
      <c r="AN1619" s="71">
        <f>IF(AL1619&lt;&gt;"",VLOOKUP(AL1619,Gefährdungsstufen!$B$2:$G$20,3,FALSE),"")</f>
        <v>0</v>
      </c>
      <c r="AO1619" s="3"/>
      <c r="AP1619" s="11" t="s">
        <v>26922</v>
      </c>
      <c r="AQ1619" s="11" t="e">
        <f t="shared" si="155"/>
        <v>#VALUE!</v>
      </c>
      <c r="AR1619" s="3">
        <v>0</v>
      </c>
      <c r="AS1619" s="3" t="s">
        <v>0</v>
      </c>
    </row>
    <row r="1620" spans="1:55" s="2" customFormat="1" ht="15" hidden="1" customHeight="1">
      <c r="A1620" s="24" t="s">
        <v>26859</v>
      </c>
      <c r="B1620" s="5" t="s">
        <v>12284</v>
      </c>
      <c r="C1620" s="16" t="s">
        <v>12285</v>
      </c>
      <c r="D1620" s="3" t="s">
        <v>1</v>
      </c>
      <c r="E1620" s="3" t="str">
        <f>IF(D1620&lt;&gt;"",VLOOKUP($D1620,Gefährdungsstufen!$B$2:$G$20,6,FALSE),"")</f>
        <v>potentiell gefährdet</v>
      </c>
      <c r="F1620" s="71">
        <f>IF(D1620&lt;&gt;"",VLOOKUP($D1620,Gefährdungsstufen!$B$2:$G$20,3,FALSE),"")</f>
        <v>0</v>
      </c>
      <c r="G1620" s="33" t="str">
        <f t="shared" si="150"/>
        <v>Landolt Elias (1991): Gefährdung der Farn- und Blütenpflanzen in der Schweiz</v>
      </c>
      <c r="H1620" s="3" t="s">
        <v>1</v>
      </c>
      <c r="I1620" s="3" t="str">
        <f>IF(H1620&lt;&gt;"",VLOOKUP($H1620,Gefährdungsstufen!$B$2:$G$20,6,FALSE),"")</f>
        <v>potentiell gefährdet</v>
      </c>
      <c r="J1620" s="71">
        <f>IF(H1620&lt;&gt;"",VLOOKUP($H1620,Gefährdungsstufen!$B$2:$G$20,3,FALSE),"")</f>
        <v>0</v>
      </c>
      <c r="K1620" s="33" t="str">
        <f t="shared" si="151"/>
        <v>Landolt Elias (1991): Gefährdung der Farn- und Blütenpflanzen in der Schweiz</v>
      </c>
      <c r="L1620" s="3" t="s">
        <v>8</v>
      </c>
      <c r="M1620" s="3"/>
      <c r="N1620" s="11" t="str">
        <f>IF(M1620&lt;&gt;"",VLOOKUP(M1620,Gefährdungsstufen!$B$2:$G$20,6,FALSE),"")</f>
        <v/>
      </c>
      <c r="O1620" s="33" t="str">
        <f t="shared" si="152"/>
        <v/>
      </c>
      <c r="P1620" s="3" t="s">
        <v>8</v>
      </c>
      <c r="Q1620" s="3"/>
      <c r="R1620" s="11" t="str">
        <f>IF(Q1620&lt;&gt;"",VLOOKUP(Q1620,Gefährdungsstufen!$B$2:$G$20,6,FALSE),"")</f>
        <v/>
      </c>
      <c r="S1620" s="33" t="str">
        <f t="shared" si="153"/>
        <v/>
      </c>
      <c r="T1620" s="3" t="s">
        <v>8</v>
      </c>
      <c r="U1620" s="3"/>
      <c r="V1620" s="11" t="str">
        <f>IF(U1620&lt;&gt;"",VLOOKUP(U1620,Gefährdungsstufen!$B$2:$G$20,6,FALSE),"")</f>
        <v/>
      </c>
      <c r="W1620" s="33" t="str">
        <f t="shared" si="154"/>
        <v/>
      </c>
      <c r="X1620" s="3">
        <v>2</v>
      </c>
      <c r="Y1620" s="3" t="s">
        <v>8</v>
      </c>
      <c r="Z1620" s="3" t="s">
        <v>13</v>
      </c>
      <c r="AA1620" s="3">
        <v>99</v>
      </c>
      <c r="AB1620" s="3">
        <v>99</v>
      </c>
      <c r="AC1620" s="3">
        <v>99</v>
      </c>
      <c r="AD1620" s="3">
        <v>99</v>
      </c>
      <c r="AE1620" s="3" t="s">
        <v>23</v>
      </c>
      <c r="AF1620" s="3" t="str">
        <f>IF(AE1620&lt;&gt;"",VLOOKUP(AE1620,legende!$A$3:$C$6,2,FALSE),"")</f>
        <v>mittel</v>
      </c>
      <c r="AG1620" s="71">
        <f>IF(AE1620&lt;&gt;"",VLOOKUP(AE1620,legende!$A$3:$C$6,3,FALSE),"")</f>
        <v>2</v>
      </c>
      <c r="AH1620" s="3" t="s">
        <v>6</v>
      </c>
      <c r="AI1620" s="3" t="str">
        <f>IF(AH1620&lt;&gt;"",VLOOKUP(AH1620,legende!$F$3:$H$6,3,FALSE),"")</f>
        <v>klein: &lt;1/4</v>
      </c>
      <c r="AJ1620" s="71">
        <f>IF(AH1620&lt;&gt;"",VLOOKUP(AH1620,legende!$F$3:$H$6,2,FALSE),"")</f>
        <v>0</v>
      </c>
      <c r="AK1620" s="3"/>
      <c r="AL1620" s="3"/>
      <c r="AM1620" s="11" t="str">
        <f>IF(AL1620&lt;&gt;"",VLOOKUP(AL1620,Gefährdungsstufen!$B$2:$G$20,6,FALSE),"")</f>
        <v/>
      </c>
      <c r="AN1620" s="71" t="str">
        <f>IF(AL1620&lt;&gt;"",VLOOKUP(AL1620,Gefährdungsstufen!$B$2:$G$20,3,FALSE),"")</f>
        <v/>
      </c>
      <c r="AO1620" s="3"/>
      <c r="AP1620" s="11" t="s">
        <v>26922</v>
      </c>
      <c r="AQ1620" s="11" t="e">
        <f t="shared" si="155"/>
        <v>#VALUE!</v>
      </c>
      <c r="AR1620" s="3">
        <v>2</v>
      </c>
      <c r="AS1620" s="3" t="s">
        <v>174</v>
      </c>
      <c r="AV1620" s="2" t="s">
        <v>36</v>
      </c>
      <c r="AW1620" s="2" t="s">
        <v>35</v>
      </c>
    </row>
    <row r="1621" spans="1:55" s="2" customFormat="1" ht="15" hidden="1" customHeight="1">
      <c r="A1621" s="24" t="s">
        <v>26859</v>
      </c>
      <c r="B1621" s="5" t="s">
        <v>8487</v>
      </c>
      <c r="C1621" s="16" t="s">
        <v>8488</v>
      </c>
      <c r="D1621" s="3" t="s">
        <v>1</v>
      </c>
      <c r="E1621" s="3" t="str">
        <f>IF(D1621&lt;&gt;"",VLOOKUP($D1621,Gefährdungsstufen!$B$2:$G$20,6,FALSE),"")</f>
        <v>potentiell gefährdet</v>
      </c>
      <c r="F1621" s="71">
        <f>IF(D1621&lt;&gt;"",VLOOKUP($D1621,Gefährdungsstufen!$B$2:$G$20,3,FALSE),"")</f>
        <v>0</v>
      </c>
      <c r="G1621" s="33" t="str">
        <f t="shared" si="150"/>
        <v>Landolt Elias (1991): Gefährdung der Farn- und Blütenpflanzen in der Schweiz</v>
      </c>
      <c r="H1621" s="3" t="s">
        <v>1</v>
      </c>
      <c r="I1621" s="3" t="str">
        <f>IF(H1621&lt;&gt;"",VLOOKUP($H1621,Gefährdungsstufen!$B$2:$G$20,6,FALSE),"")</f>
        <v>potentiell gefährdet</v>
      </c>
      <c r="J1621" s="71">
        <f>IF(H1621&lt;&gt;"",VLOOKUP($H1621,Gefährdungsstufen!$B$2:$G$20,3,FALSE),"")</f>
        <v>0</v>
      </c>
      <c r="K1621" s="33" t="str">
        <f t="shared" si="151"/>
        <v>Landolt Elias (1991): Gefährdung der Farn- und Blütenpflanzen in der Schweiz</v>
      </c>
      <c r="L1621" s="3" t="s">
        <v>1</v>
      </c>
      <c r="M1621" s="3" t="s">
        <v>1</v>
      </c>
      <c r="N1621" s="11" t="str">
        <f>IF(M1621&lt;&gt;"",VLOOKUP(M1621,Gefährdungsstufen!$B$2:$G$20,6,FALSE),"")</f>
        <v>potentiell gefährdet</v>
      </c>
      <c r="O1621" s="33" t="str">
        <f t="shared" si="152"/>
        <v>Landolt Elias (1991): Gefährdung der Farn- und Blütenpflanzen in der Schweiz</v>
      </c>
      <c r="P1621" s="3" t="s">
        <v>1</v>
      </c>
      <c r="Q1621" s="3" t="s">
        <v>1</v>
      </c>
      <c r="R1621" s="11" t="str">
        <f>IF(Q1621&lt;&gt;"",VLOOKUP(Q1621,Gefährdungsstufen!$B$2:$G$20,6,FALSE),"")</f>
        <v>potentiell gefährdet</v>
      </c>
      <c r="S1621" s="33" t="str">
        <f t="shared" si="153"/>
        <v>Landolt Elias (1991): Gefährdung der Farn- und Blütenpflanzen in der Schweiz</v>
      </c>
      <c r="T1621" s="3" t="s">
        <v>1</v>
      </c>
      <c r="U1621" s="3" t="s">
        <v>1</v>
      </c>
      <c r="V1621" s="11" t="str">
        <f>IF(U1621&lt;&gt;"",VLOOKUP(U1621,Gefährdungsstufen!$B$2:$G$20,6,FALSE),"")</f>
        <v>potentiell gefährdet</v>
      </c>
      <c r="W1621" s="33" t="str">
        <f t="shared" si="154"/>
        <v>Landolt Elias (1991): Gefährdung der Farn- und Blütenpflanzen in der Schweiz</v>
      </c>
      <c r="X1621" s="3">
        <v>7</v>
      </c>
      <c r="Y1621" s="3" t="s">
        <v>8</v>
      </c>
      <c r="Z1621" s="3" t="s">
        <v>2</v>
      </c>
      <c r="AA1621" s="3">
        <v>6</v>
      </c>
      <c r="AB1621" s="3">
        <v>6</v>
      </c>
      <c r="AC1621" s="3">
        <v>6</v>
      </c>
      <c r="AD1621" s="3">
        <v>5</v>
      </c>
      <c r="AE1621" s="3"/>
      <c r="AF1621" s="3" t="str">
        <f>IF(AE1621&lt;&gt;"",VLOOKUP(AE1621,legende!$A$3:$C$6,2,FALSE),"")</f>
        <v/>
      </c>
      <c r="AG1621" s="71" t="str">
        <f>IF(AE1621&lt;&gt;"",VLOOKUP(AE1621,legende!$A$3:$C$6,3,FALSE),"")</f>
        <v/>
      </c>
      <c r="AH1621" s="3"/>
      <c r="AI1621" s="3" t="str">
        <f>IF(AH1621&lt;&gt;"",VLOOKUP(AH1621,legende!$F$3:$H$6,3,FALSE),"")</f>
        <v/>
      </c>
      <c r="AJ1621" s="71" t="str">
        <f>IF(AH1621&lt;&gt;"",VLOOKUP(AH1621,legende!$F$3:$H$6,2,FALSE),"")</f>
        <v/>
      </c>
      <c r="AK1621" s="3" t="s">
        <v>1</v>
      </c>
      <c r="AL1621" s="3" t="s">
        <v>1</v>
      </c>
      <c r="AM1621" s="11" t="str">
        <f>IF(AL1621&lt;&gt;"",VLOOKUP(AL1621,Gefährdungsstufen!$B$2:$G$20,6,FALSE),"")</f>
        <v>potentiell gefährdet</v>
      </c>
      <c r="AN1621" s="71">
        <f>IF(AL1621&lt;&gt;"",VLOOKUP(AL1621,Gefährdungsstufen!$B$2:$G$20,3,FALSE),"")</f>
        <v>0</v>
      </c>
      <c r="AO1621" s="3"/>
      <c r="AP1621" s="11" t="s">
        <v>26922</v>
      </c>
      <c r="AQ1621" s="11" t="e">
        <f t="shared" si="155"/>
        <v>#VALUE!</v>
      </c>
      <c r="AR1621" s="3">
        <v>0</v>
      </c>
      <c r="AS1621" s="3" t="s">
        <v>0</v>
      </c>
      <c r="AW1621" s="2" t="s">
        <v>35</v>
      </c>
      <c r="AY1621" s="2" t="s">
        <v>72</v>
      </c>
      <c r="BB1621" s="2">
        <v>6</v>
      </c>
    </row>
    <row r="1622" spans="1:55" s="2" customFormat="1" ht="15" customHeight="1">
      <c r="A1622" s="24" t="s">
        <v>26859</v>
      </c>
      <c r="B1622" s="5" t="s">
        <v>16767</v>
      </c>
      <c r="C1622" s="16" t="s">
        <v>16768</v>
      </c>
      <c r="D1622" s="3" t="s">
        <v>1</v>
      </c>
      <c r="E1622" s="3" t="str">
        <f>IF(D1622&lt;&gt;"",VLOOKUP($D1622,Gefährdungsstufen!$B$2:$G$20,6,FALSE),"")</f>
        <v>potentiell gefährdet</v>
      </c>
      <c r="F1622" s="71">
        <f>IF(D1622&lt;&gt;"",VLOOKUP($D1622,Gefährdungsstufen!$B$2:$G$20,3,FALSE),"")</f>
        <v>0</v>
      </c>
      <c r="G1622" s="33" t="str">
        <f t="shared" si="150"/>
        <v>Landolt Elias (1991): Gefährdung der Farn- und Blütenpflanzen in der Schweiz</v>
      </c>
      <c r="H1622" s="3" t="s">
        <v>9</v>
      </c>
      <c r="I1622" s="3" t="str">
        <f>IF(H1622&lt;&gt;"",VLOOKUP($H1622,Gefährdungsstufen!$B$2:$G$20,6,FALSE),"")</f>
        <v>vom Aussterben bedroht</v>
      </c>
      <c r="J1622" s="71">
        <f>IF(H1622&lt;&gt;"",VLOOKUP($H1622,Gefährdungsstufen!$B$2:$G$20,3,FALSE),"")</f>
        <v>5</v>
      </c>
      <c r="K1622" s="33" t="str">
        <f t="shared" si="151"/>
        <v>Landolt Elias (1991): Gefährdung der Farn- und Blütenpflanzen in der Schweiz</v>
      </c>
      <c r="L1622" s="3" t="s">
        <v>8</v>
      </c>
      <c r="M1622" s="3"/>
      <c r="N1622" s="11" t="str">
        <f>IF(M1622&lt;&gt;"",VLOOKUP(M1622,Gefährdungsstufen!$B$2:$G$20,6,FALSE),"")</f>
        <v/>
      </c>
      <c r="O1622" s="33" t="str">
        <f t="shared" si="152"/>
        <v/>
      </c>
      <c r="P1622" s="3" t="s">
        <v>8</v>
      </c>
      <c r="Q1622" s="3"/>
      <c r="R1622" s="11" t="str">
        <f>IF(Q1622&lt;&gt;"",VLOOKUP(Q1622,Gefährdungsstufen!$B$2:$G$20,6,FALSE),"")</f>
        <v/>
      </c>
      <c r="S1622" s="33" t="str">
        <f t="shared" si="153"/>
        <v/>
      </c>
      <c r="T1622" s="3" t="s">
        <v>8</v>
      </c>
      <c r="U1622" s="3"/>
      <c r="V1622" s="11" t="str">
        <f>IF(U1622&lt;&gt;"",VLOOKUP(U1622,Gefährdungsstufen!$B$2:$G$20,6,FALSE),"")</f>
        <v/>
      </c>
      <c r="W1622" s="33" t="str">
        <f t="shared" si="154"/>
        <v/>
      </c>
      <c r="X1622" s="3">
        <v>6</v>
      </c>
      <c r="Y1622" s="3" t="s">
        <v>8</v>
      </c>
      <c r="Z1622" s="3" t="s">
        <v>13</v>
      </c>
      <c r="AA1622" s="3">
        <v>1</v>
      </c>
      <c r="AB1622" s="3">
        <v>2</v>
      </c>
      <c r="AC1622" s="3">
        <v>1</v>
      </c>
      <c r="AD1622" s="3">
        <v>2</v>
      </c>
      <c r="AE1622" s="3" t="s">
        <v>7</v>
      </c>
      <c r="AF1622" s="3" t="str">
        <f>IF(AE1622&lt;&gt;"",VLOOKUP(AE1622,legende!$A$3:$C$6,2,FALSE),"")</f>
        <v>gross</v>
      </c>
      <c r="AG1622" s="71">
        <f>IF(AE1622&lt;&gt;"",VLOOKUP(AE1622,legende!$A$3:$C$6,3,FALSE),"")</f>
        <v>0</v>
      </c>
      <c r="AH1622" s="3" t="s">
        <v>6</v>
      </c>
      <c r="AI1622" s="3" t="str">
        <f>IF(AH1622&lt;&gt;"",VLOOKUP(AH1622,legende!$F$3:$H$6,3,FALSE),"")</f>
        <v>klein: &lt;1/4</v>
      </c>
      <c r="AJ1622" s="71">
        <f>IF(AH1622&lt;&gt;"",VLOOKUP(AH1622,legende!$F$3:$H$6,2,FALSE),"")</f>
        <v>0</v>
      </c>
      <c r="AK1622" s="3" t="s">
        <v>8</v>
      </c>
      <c r="AL1622" s="3"/>
      <c r="AM1622" s="11" t="str">
        <f>IF(AL1622&lt;&gt;"",VLOOKUP(AL1622,Gefährdungsstufen!$B$2:$G$20,6,FALSE),"")</f>
        <v/>
      </c>
      <c r="AN1622" s="71" t="str">
        <f>IF(AL1622&lt;&gt;"",VLOOKUP(AL1622,Gefährdungsstufen!$B$2:$G$20,3,FALSE),"")</f>
        <v/>
      </c>
      <c r="AO1622" s="3"/>
      <c r="AP1622" s="11"/>
      <c r="AQ1622" s="11" t="e">
        <f t="shared" si="155"/>
        <v>#VALUE!</v>
      </c>
      <c r="AR1622" s="3">
        <v>4</v>
      </c>
      <c r="AS1622" s="3">
        <v>4</v>
      </c>
      <c r="AV1622" s="2" t="s">
        <v>36</v>
      </c>
      <c r="AW1622" s="2" t="s">
        <v>35</v>
      </c>
    </row>
    <row r="1623" spans="1:55" s="2" customFormat="1" ht="15" hidden="1" customHeight="1">
      <c r="A1623" s="24" t="s">
        <v>26859</v>
      </c>
      <c r="B1623" s="5" t="s">
        <v>8644</v>
      </c>
      <c r="C1623" s="16" t="s">
        <v>8645</v>
      </c>
      <c r="D1623" s="3" t="s">
        <v>1</v>
      </c>
      <c r="E1623" s="3" t="str">
        <f>IF(D1623&lt;&gt;"",VLOOKUP($D1623,Gefährdungsstufen!$B$2:$G$20,6,FALSE),"")</f>
        <v>potentiell gefährdet</v>
      </c>
      <c r="F1623" s="71">
        <f>IF(D1623&lt;&gt;"",VLOOKUP($D1623,Gefährdungsstufen!$B$2:$G$20,3,FALSE),"")</f>
        <v>0</v>
      </c>
      <c r="G1623" s="33" t="str">
        <f t="shared" si="150"/>
        <v>Landolt Elias (1991): Gefährdung der Farn- und Blütenpflanzen in der Schweiz</v>
      </c>
      <c r="H1623" s="3" t="s">
        <v>1</v>
      </c>
      <c r="I1623" s="3" t="str">
        <f>IF(H1623&lt;&gt;"",VLOOKUP($H1623,Gefährdungsstufen!$B$2:$G$20,6,FALSE),"")</f>
        <v>potentiell gefährdet</v>
      </c>
      <c r="J1623" s="71">
        <f>IF(H1623&lt;&gt;"",VLOOKUP($H1623,Gefährdungsstufen!$B$2:$G$20,3,FALSE),"")</f>
        <v>0</v>
      </c>
      <c r="K1623" s="33" t="str">
        <f t="shared" si="151"/>
        <v>Landolt Elias (1991): Gefährdung der Farn- und Blütenpflanzen in der Schweiz</v>
      </c>
      <c r="L1623" s="3" t="s">
        <v>1</v>
      </c>
      <c r="M1623" s="3" t="s">
        <v>1</v>
      </c>
      <c r="N1623" s="11" t="str">
        <f>IF(M1623&lt;&gt;"",VLOOKUP(M1623,Gefährdungsstufen!$B$2:$G$20,6,FALSE),"")</f>
        <v>potentiell gefährdet</v>
      </c>
      <c r="O1623" s="33" t="str">
        <f t="shared" si="152"/>
        <v>Landolt Elias (1991): Gefährdung der Farn- und Blütenpflanzen in der Schweiz</v>
      </c>
      <c r="P1623" s="3" t="s">
        <v>1</v>
      </c>
      <c r="Q1623" s="3" t="s">
        <v>1</v>
      </c>
      <c r="R1623" s="11" t="str">
        <f>IF(Q1623&lt;&gt;"",VLOOKUP(Q1623,Gefährdungsstufen!$B$2:$G$20,6,FALSE),"")</f>
        <v>potentiell gefährdet</v>
      </c>
      <c r="S1623" s="33" t="str">
        <f t="shared" si="153"/>
        <v>Landolt Elias (1991): Gefährdung der Farn- und Blütenpflanzen in der Schweiz</v>
      </c>
      <c r="T1623" s="3" t="s">
        <v>1</v>
      </c>
      <c r="U1623" s="3" t="s">
        <v>1</v>
      </c>
      <c r="V1623" s="11" t="str">
        <f>IF(U1623&lt;&gt;"",VLOOKUP(U1623,Gefährdungsstufen!$B$2:$G$20,6,FALSE),"")</f>
        <v>potentiell gefährdet</v>
      </c>
      <c r="W1623" s="33" t="str">
        <f t="shared" si="154"/>
        <v>Landolt Elias (1991): Gefährdung der Farn- und Blütenpflanzen in der Schweiz</v>
      </c>
      <c r="X1623" s="3">
        <v>4</v>
      </c>
      <c r="Y1623" s="3" t="s">
        <v>8</v>
      </c>
      <c r="Z1623" s="3" t="s">
        <v>2</v>
      </c>
      <c r="AA1623" s="3">
        <v>6</v>
      </c>
      <c r="AB1623" s="3">
        <v>6</v>
      </c>
      <c r="AC1623" s="3">
        <v>6</v>
      </c>
      <c r="AD1623" s="3">
        <v>5</v>
      </c>
      <c r="AE1623" s="3"/>
      <c r="AF1623" s="3" t="str">
        <f>IF(AE1623&lt;&gt;"",VLOOKUP(AE1623,legende!$A$3:$C$6,2,FALSE),"")</f>
        <v/>
      </c>
      <c r="AG1623" s="71" t="str">
        <f>IF(AE1623&lt;&gt;"",VLOOKUP(AE1623,legende!$A$3:$C$6,3,FALSE),"")</f>
        <v/>
      </c>
      <c r="AH1623" s="3"/>
      <c r="AI1623" s="3" t="str">
        <f>IF(AH1623&lt;&gt;"",VLOOKUP(AH1623,legende!$F$3:$H$6,3,FALSE),"")</f>
        <v/>
      </c>
      <c r="AJ1623" s="71" t="str">
        <f>IF(AH1623&lt;&gt;"",VLOOKUP(AH1623,legende!$F$3:$H$6,2,FALSE),"")</f>
        <v/>
      </c>
      <c r="AK1623" s="3" t="s">
        <v>1</v>
      </c>
      <c r="AL1623" s="3" t="s">
        <v>1</v>
      </c>
      <c r="AM1623" s="11" t="str">
        <f>IF(AL1623&lt;&gt;"",VLOOKUP(AL1623,Gefährdungsstufen!$B$2:$G$20,6,FALSE),"")</f>
        <v>potentiell gefährdet</v>
      </c>
      <c r="AN1623" s="71">
        <f>IF(AL1623&lt;&gt;"",VLOOKUP(AL1623,Gefährdungsstufen!$B$2:$G$20,3,FALSE),"")</f>
        <v>0</v>
      </c>
      <c r="AO1623" s="3"/>
      <c r="AP1623" s="11" t="s">
        <v>26922</v>
      </c>
      <c r="AQ1623" s="11" t="e">
        <f t="shared" si="155"/>
        <v>#VALUE!</v>
      </c>
      <c r="AR1623" s="3">
        <v>0</v>
      </c>
      <c r="AS1623" s="3" t="s">
        <v>0</v>
      </c>
    </row>
    <row r="1624" spans="1:55" s="2" customFormat="1" ht="15" hidden="1" customHeight="1">
      <c r="A1624" s="24" t="s">
        <v>26859</v>
      </c>
      <c r="B1624" s="5" t="s">
        <v>18538</v>
      </c>
      <c r="C1624" s="16" t="s">
        <v>18539</v>
      </c>
      <c r="D1624" s="3" t="s">
        <v>1</v>
      </c>
      <c r="E1624" s="3" t="str">
        <f>IF(D1624&lt;&gt;"",VLOOKUP($D1624,Gefährdungsstufen!$B$2:$G$20,6,FALSE),"")</f>
        <v>potentiell gefährdet</v>
      </c>
      <c r="F1624" s="71">
        <f>IF(D1624&lt;&gt;"",VLOOKUP($D1624,Gefährdungsstufen!$B$2:$G$20,3,FALSE),"")</f>
        <v>0</v>
      </c>
      <c r="G1624" s="33" t="str">
        <f t="shared" si="150"/>
        <v>Landolt Elias (1991): Gefährdung der Farn- und Blütenpflanzen in der Schweiz</v>
      </c>
      <c r="H1624" s="3" t="s">
        <v>5</v>
      </c>
      <c r="I1624" s="3" t="str">
        <f>IF(H1624&lt;&gt;"",VLOOKUP($H1624,Gefährdungsstufen!$B$2:$G$20,6,FALSE),"")</f>
        <v>stark gefährdet</v>
      </c>
      <c r="J1624" s="71">
        <f>IF(H1624&lt;&gt;"",VLOOKUP($H1624,Gefährdungsstufen!$B$2:$G$20,3,FALSE),"")</f>
        <v>4</v>
      </c>
      <c r="K1624" s="33" t="str">
        <f t="shared" si="151"/>
        <v>Landolt Elias (1991): Gefährdung der Farn- und Blütenpflanzen in der Schweiz</v>
      </c>
      <c r="L1624" s="3" t="s">
        <v>9</v>
      </c>
      <c r="M1624" s="3" t="s">
        <v>9</v>
      </c>
      <c r="N1624" s="11" t="str">
        <f>IF(M1624&lt;&gt;"",VLOOKUP(M1624,Gefährdungsstufen!$B$2:$G$20,6,FALSE),"")</f>
        <v>vom Aussterben bedroht</v>
      </c>
      <c r="O1624" s="33" t="str">
        <f t="shared" si="152"/>
        <v>Landolt Elias (1991): Gefährdung der Farn- und Blütenpflanzen in der Schweiz</v>
      </c>
      <c r="P1624" s="3" t="s">
        <v>5</v>
      </c>
      <c r="Q1624" s="3" t="s">
        <v>5</v>
      </c>
      <c r="R1624" s="11" t="str">
        <f>IF(Q1624&lt;&gt;"",VLOOKUP(Q1624,Gefährdungsstufen!$B$2:$G$20,6,FALSE),"")</f>
        <v>stark gefährdet</v>
      </c>
      <c r="S1624" s="33" t="str">
        <f t="shared" si="153"/>
        <v>Landolt Elias (1991): Gefährdung der Farn- und Blütenpflanzen in der Schweiz</v>
      </c>
      <c r="T1624" s="3" t="s">
        <v>9</v>
      </c>
      <c r="U1624" s="3" t="s">
        <v>9</v>
      </c>
      <c r="V1624" s="11" t="str">
        <f>IF(U1624&lt;&gt;"",VLOOKUP(U1624,Gefährdungsstufen!$B$2:$G$20,6,FALSE),"")</f>
        <v>vom Aussterben bedroht</v>
      </c>
      <c r="W1624" s="33" t="str">
        <f t="shared" si="154"/>
        <v>Landolt Elias (1991): Gefährdung der Farn- und Blütenpflanzen in der Schweiz</v>
      </c>
      <c r="X1624" s="3">
        <v>4</v>
      </c>
      <c r="Y1624" s="3" t="s">
        <v>8</v>
      </c>
      <c r="Z1624" s="3" t="s">
        <v>165</v>
      </c>
      <c r="AA1624" s="3">
        <v>99</v>
      </c>
      <c r="AB1624" s="3">
        <v>99</v>
      </c>
      <c r="AC1624" s="3">
        <v>99</v>
      </c>
      <c r="AD1624" s="3">
        <v>99</v>
      </c>
      <c r="AE1624" s="3" t="s">
        <v>7</v>
      </c>
      <c r="AF1624" s="3" t="str">
        <f>IF(AE1624&lt;&gt;"",VLOOKUP(AE1624,legende!$A$3:$C$6,2,FALSE),"")</f>
        <v>gross</v>
      </c>
      <c r="AG1624" s="71">
        <f>IF(AE1624&lt;&gt;"",VLOOKUP(AE1624,legende!$A$3:$C$6,3,FALSE),"")</f>
        <v>0</v>
      </c>
      <c r="AH1624" s="3" t="s">
        <v>6</v>
      </c>
      <c r="AI1624" s="3" t="str">
        <f>IF(AH1624&lt;&gt;"",VLOOKUP(AH1624,legende!$F$3:$H$6,3,FALSE),"")</f>
        <v>klein: &lt;1/4</v>
      </c>
      <c r="AJ1624" s="71">
        <f>IF(AH1624&lt;&gt;"",VLOOKUP(AH1624,legende!$F$3:$H$6,2,FALSE),"")</f>
        <v>0</v>
      </c>
      <c r="AK1624" s="3" t="s">
        <v>9</v>
      </c>
      <c r="AL1624" s="3" t="s">
        <v>9</v>
      </c>
      <c r="AM1624" s="11" t="str">
        <f>IF(AL1624&lt;&gt;"",VLOOKUP(AL1624,Gefährdungsstufen!$B$2:$G$20,6,FALSE),"")</f>
        <v>vom Aussterben bedroht</v>
      </c>
      <c r="AN1624" s="71">
        <f>IF(AL1624&lt;&gt;"",VLOOKUP(AL1624,Gefährdungsstufen!$B$2:$G$20,3,FALSE),"")</f>
        <v>5</v>
      </c>
      <c r="AO1624" s="3"/>
      <c r="AP1624" s="11"/>
      <c r="AQ1624" s="11">
        <f t="shared" si="155"/>
        <v>9</v>
      </c>
      <c r="AR1624" s="3">
        <v>6</v>
      </c>
      <c r="AS1624" s="3">
        <v>6</v>
      </c>
    </row>
    <row r="1625" spans="1:55" s="2" customFormat="1" ht="15" hidden="1" customHeight="1">
      <c r="A1625" s="24" t="s">
        <v>26859</v>
      </c>
      <c r="B1625" s="5" t="s">
        <v>10571</v>
      </c>
      <c r="C1625" s="16" t="s">
        <v>10572</v>
      </c>
      <c r="D1625" s="3" t="s">
        <v>1</v>
      </c>
      <c r="E1625" s="3" t="str">
        <f>IF(D1625&lt;&gt;"",VLOOKUP($D1625,Gefährdungsstufen!$B$2:$G$20,6,FALSE),"")</f>
        <v>potentiell gefährdet</v>
      </c>
      <c r="F1625" s="71">
        <f>IF(D1625&lt;&gt;"",VLOOKUP($D1625,Gefährdungsstufen!$B$2:$G$20,3,FALSE),"")</f>
        <v>0</v>
      </c>
      <c r="G1625" s="33" t="str">
        <f t="shared" si="150"/>
        <v>Landolt Elias (1991): Gefährdung der Farn- und Blütenpflanzen in der Schweiz</v>
      </c>
      <c r="H1625" s="3" t="s">
        <v>1</v>
      </c>
      <c r="I1625" s="3" t="str">
        <f>IF(H1625&lt;&gt;"",VLOOKUP($H1625,Gefährdungsstufen!$B$2:$G$20,6,FALSE),"")</f>
        <v>potentiell gefährdet</v>
      </c>
      <c r="J1625" s="71">
        <f>IF(H1625&lt;&gt;"",VLOOKUP($H1625,Gefährdungsstufen!$B$2:$G$20,3,FALSE),"")</f>
        <v>0</v>
      </c>
      <c r="K1625" s="33" t="str">
        <f t="shared" si="151"/>
        <v>Landolt Elias (1991): Gefährdung der Farn- und Blütenpflanzen in der Schweiz</v>
      </c>
      <c r="L1625" s="3" t="s">
        <v>1</v>
      </c>
      <c r="M1625" s="3" t="s">
        <v>1</v>
      </c>
      <c r="N1625" s="11" t="str">
        <f>IF(M1625&lt;&gt;"",VLOOKUP(M1625,Gefährdungsstufen!$B$2:$G$20,6,FALSE),"")</f>
        <v>potentiell gefährdet</v>
      </c>
      <c r="O1625" s="33" t="str">
        <f t="shared" si="152"/>
        <v>Landolt Elias (1991): Gefährdung der Farn- und Blütenpflanzen in der Schweiz</v>
      </c>
      <c r="P1625" s="3" t="s">
        <v>1</v>
      </c>
      <c r="Q1625" s="3" t="s">
        <v>1</v>
      </c>
      <c r="R1625" s="11" t="str">
        <f>IF(Q1625&lt;&gt;"",VLOOKUP(Q1625,Gefährdungsstufen!$B$2:$G$20,6,FALSE),"")</f>
        <v>potentiell gefährdet</v>
      </c>
      <c r="S1625" s="33" t="str">
        <f t="shared" si="153"/>
        <v>Landolt Elias (1991): Gefährdung der Farn- und Blütenpflanzen in der Schweiz</v>
      </c>
      <c r="T1625" s="3" t="s">
        <v>1</v>
      </c>
      <c r="U1625" s="3" t="s">
        <v>1</v>
      </c>
      <c r="V1625" s="11" t="str">
        <f>IF(U1625&lt;&gt;"",VLOOKUP(U1625,Gefährdungsstufen!$B$2:$G$20,6,FALSE),"")</f>
        <v>potentiell gefährdet</v>
      </c>
      <c r="W1625" s="33" t="str">
        <f t="shared" si="154"/>
        <v>Landolt Elias (1991): Gefährdung der Farn- und Blütenpflanzen in der Schweiz</v>
      </c>
      <c r="X1625" s="3">
        <v>8</v>
      </c>
      <c r="Y1625" s="3" t="s">
        <v>8</v>
      </c>
      <c r="Z1625" s="3" t="s">
        <v>2</v>
      </c>
      <c r="AA1625" s="3">
        <v>4</v>
      </c>
      <c r="AB1625" s="3">
        <v>5</v>
      </c>
      <c r="AC1625" s="3">
        <v>4</v>
      </c>
      <c r="AD1625" s="3">
        <v>3</v>
      </c>
      <c r="AE1625" s="3"/>
      <c r="AF1625" s="3" t="str">
        <f>IF(AE1625&lt;&gt;"",VLOOKUP(AE1625,legende!$A$3:$C$6,2,FALSE),"")</f>
        <v/>
      </c>
      <c r="AG1625" s="71" t="str">
        <f>IF(AE1625&lt;&gt;"",VLOOKUP(AE1625,legende!$A$3:$C$6,3,FALSE),"")</f>
        <v/>
      </c>
      <c r="AH1625" s="3"/>
      <c r="AI1625" s="3" t="str">
        <f>IF(AH1625&lt;&gt;"",VLOOKUP(AH1625,legende!$F$3:$H$6,3,FALSE),"")</f>
        <v/>
      </c>
      <c r="AJ1625" s="71" t="str">
        <f>IF(AH1625&lt;&gt;"",VLOOKUP(AH1625,legende!$F$3:$H$6,2,FALSE),"")</f>
        <v/>
      </c>
      <c r="AK1625" s="3" t="s">
        <v>1</v>
      </c>
      <c r="AL1625" s="3" t="s">
        <v>1</v>
      </c>
      <c r="AM1625" s="11" t="str">
        <f>IF(AL1625&lt;&gt;"",VLOOKUP(AL1625,Gefährdungsstufen!$B$2:$G$20,6,FALSE),"")</f>
        <v>potentiell gefährdet</v>
      </c>
      <c r="AN1625" s="71">
        <f>IF(AL1625&lt;&gt;"",VLOOKUP(AL1625,Gefährdungsstufen!$B$2:$G$20,3,FALSE),"")</f>
        <v>0</v>
      </c>
      <c r="AO1625" s="3"/>
      <c r="AP1625" s="11" t="s">
        <v>26922</v>
      </c>
      <c r="AQ1625" s="11" t="e">
        <f t="shared" si="155"/>
        <v>#VALUE!</v>
      </c>
      <c r="AR1625" s="3">
        <v>0</v>
      </c>
      <c r="AS1625" s="3" t="s">
        <v>0</v>
      </c>
      <c r="AT1625" s="2">
        <v>1</v>
      </c>
      <c r="AX1625" s="2" t="s">
        <v>90</v>
      </c>
      <c r="AY1625" s="2" t="s">
        <v>72</v>
      </c>
    </row>
    <row r="1626" spans="1:55" s="2" customFormat="1" ht="15" hidden="1" customHeight="1">
      <c r="A1626" s="24" t="s">
        <v>26859</v>
      </c>
      <c r="B1626" s="5" t="s">
        <v>13786</v>
      </c>
      <c r="C1626" s="16" t="s">
        <v>13787</v>
      </c>
      <c r="D1626" s="3" t="s">
        <v>1</v>
      </c>
      <c r="E1626" s="3" t="str">
        <f>IF(D1626&lt;&gt;"",VLOOKUP($D1626,Gefährdungsstufen!$B$2:$G$20,6,FALSE),"")</f>
        <v>potentiell gefährdet</v>
      </c>
      <c r="F1626" s="71">
        <f>IF(D1626&lt;&gt;"",VLOOKUP($D1626,Gefährdungsstufen!$B$2:$G$20,3,FALSE),"")</f>
        <v>0</v>
      </c>
      <c r="G1626" s="33" t="str">
        <f t="shared" si="150"/>
        <v>Landolt Elias (1991): Gefährdung der Farn- und Blütenpflanzen in der Schweiz</v>
      </c>
      <c r="H1626" s="3" t="s">
        <v>1</v>
      </c>
      <c r="I1626" s="3" t="str">
        <f>IF(H1626&lt;&gt;"",VLOOKUP($H1626,Gefährdungsstufen!$B$2:$G$20,6,FALSE),"")</f>
        <v>potentiell gefährdet</v>
      </c>
      <c r="J1626" s="71">
        <f>IF(H1626&lt;&gt;"",VLOOKUP($H1626,Gefährdungsstufen!$B$2:$G$20,3,FALSE),"")</f>
        <v>0</v>
      </c>
      <c r="K1626" s="33" t="str">
        <f t="shared" si="151"/>
        <v>Landolt Elias (1991): Gefährdung der Farn- und Blütenpflanzen in der Schweiz</v>
      </c>
      <c r="L1626" s="3" t="s">
        <v>1</v>
      </c>
      <c r="M1626" s="3" t="s">
        <v>1</v>
      </c>
      <c r="N1626" s="11" t="str">
        <f>IF(M1626&lt;&gt;"",VLOOKUP(M1626,Gefährdungsstufen!$B$2:$G$20,6,FALSE),"")</f>
        <v>potentiell gefährdet</v>
      </c>
      <c r="O1626" s="33" t="str">
        <f t="shared" si="152"/>
        <v>Landolt Elias (1991): Gefährdung der Farn- und Blütenpflanzen in der Schweiz</v>
      </c>
      <c r="P1626" s="3" t="s">
        <v>1</v>
      </c>
      <c r="Q1626" s="3" t="s">
        <v>1</v>
      </c>
      <c r="R1626" s="11" t="str">
        <f>IF(Q1626&lt;&gt;"",VLOOKUP(Q1626,Gefährdungsstufen!$B$2:$G$20,6,FALSE),"")</f>
        <v>potentiell gefährdet</v>
      </c>
      <c r="S1626" s="33" t="str">
        <f t="shared" si="153"/>
        <v>Landolt Elias (1991): Gefährdung der Farn- und Blütenpflanzen in der Schweiz</v>
      </c>
      <c r="T1626" s="3" t="s">
        <v>1</v>
      </c>
      <c r="U1626" s="3" t="s">
        <v>1</v>
      </c>
      <c r="V1626" s="11" t="str">
        <f>IF(U1626&lt;&gt;"",VLOOKUP(U1626,Gefährdungsstufen!$B$2:$G$20,6,FALSE),"")</f>
        <v>potentiell gefährdet</v>
      </c>
      <c r="W1626" s="33" t="str">
        <f t="shared" si="154"/>
        <v>Landolt Elias (1991): Gefährdung der Farn- und Blütenpflanzen in der Schweiz</v>
      </c>
      <c r="X1626" s="3">
        <v>8</v>
      </c>
      <c r="Y1626" s="3" t="s">
        <v>18</v>
      </c>
      <c r="Z1626" s="3" t="s">
        <v>2</v>
      </c>
      <c r="AA1626" s="3">
        <v>7</v>
      </c>
      <c r="AB1626" s="3">
        <v>5</v>
      </c>
      <c r="AC1626" s="3">
        <v>8</v>
      </c>
      <c r="AD1626" s="3">
        <v>7</v>
      </c>
      <c r="AE1626" s="3" t="s">
        <v>7</v>
      </c>
      <c r="AF1626" s="3" t="str">
        <f>IF(AE1626&lt;&gt;"",VLOOKUP(AE1626,legende!$A$3:$C$6,2,FALSE),"")</f>
        <v>gross</v>
      </c>
      <c r="AG1626" s="71">
        <f>IF(AE1626&lt;&gt;"",VLOOKUP(AE1626,legende!$A$3:$C$6,3,FALSE),"")</f>
        <v>0</v>
      </c>
      <c r="AH1626" s="3" t="s">
        <v>6</v>
      </c>
      <c r="AI1626" s="3" t="str">
        <f>IF(AH1626&lt;&gt;"",VLOOKUP(AH1626,legende!$F$3:$H$6,3,FALSE),"")</f>
        <v>klein: &lt;1/4</v>
      </c>
      <c r="AJ1626" s="71">
        <f>IF(AH1626&lt;&gt;"",VLOOKUP(AH1626,legende!$F$3:$H$6,2,FALSE),"")</f>
        <v>0</v>
      </c>
      <c r="AK1626" s="3" t="s">
        <v>1</v>
      </c>
      <c r="AL1626" s="3" t="s">
        <v>1</v>
      </c>
      <c r="AM1626" s="11" t="str">
        <f>IF(AL1626&lt;&gt;"",VLOOKUP(AL1626,Gefährdungsstufen!$B$2:$G$20,6,FALSE),"")</f>
        <v>potentiell gefährdet</v>
      </c>
      <c r="AN1626" s="71">
        <f>IF(AL1626&lt;&gt;"",VLOOKUP(AL1626,Gefährdungsstufen!$B$2:$G$20,3,FALSE),"")</f>
        <v>0</v>
      </c>
      <c r="AO1626" s="3"/>
      <c r="AP1626" s="11"/>
      <c r="AQ1626" s="11">
        <f t="shared" si="155"/>
        <v>0</v>
      </c>
      <c r="AR1626" s="3">
        <v>0</v>
      </c>
      <c r="AS1626" s="3">
        <v>0</v>
      </c>
      <c r="AX1626" s="2" t="s">
        <v>90</v>
      </c>
      <c r="AY1626" s="2" t="s">
        <v>72</v>
      </c>
    </row>
    <row r="1627" spans="1:55" s="2" customFormat="1" ht="15" hidden="1" customHeight="1">
      <c r="A1627" s="24" t="s">
        <v>26859</v>
      </c>
      <c r="B1627" s="5" t="s">
        <v>6764</v>
      </c>
      <c r="C1627" s="16" t="s">
        <v>6765</v>
      </c>
      <c r="D1627" s="3" t="s">
        <v>1</v>
      </c>
      <c r="E1627" s="3" t="str">
        <f>IF(D1627&lt;&gt;"",VLOOKUP($D1627,Gefährdungsstufen!$B$2:$G$20,6,FALSE),"")</f>
        <v>potentiell gefährdet</v>
      </c>
      <c r="F1627" s="71">
        <f>IF(D1627&lt;&gt;"",VLOOKUP($D1627,Gefährdungsstufen!$B$2:$G$20,3,FALSE),"")</f>
        <v>0</v>
      </c>
      <c r="G1627" s="33" t="str">
        <f t="shared" si="150"/>
        <v>Landolt Elias (1991): Gefährdung der Farn- und Blütenpflanzen in der Schweiz</v>
      </c>
      <c r="H1627" s="3" t="s">
        <v>1</v>
      </c>
      <c r="I1627" s="3" t="str">
        <f>IF(H1627&lt;&gt;"",VLOOKUP($H1627,Gefährdungsstufen!$B$2:$G$20,6,FALSE),"")</f>
        <v>potentiell gefährdet</v>
      </c>
      <c r="J1627" s="71">
        <f>IF(H1627&lt;&gt;"",VLOOKUP($H1627,Gefährdungsstufen!$B$2:$G$20,3,FALSE),"")</f>
        <v>0</v>
      </c>
      <c r="K1627" s="33" t="str">
        <f t="shared" si="151"/>
        <v>Landolt Elias (1991): Gefährdung der Farn- und Blütenpflanzen in der Schweiz</v>
      </c>
      <c r="L1627" s="3" t="s">
        <v>8</v>
      </c>
      <c r="M1627" s="3"/>
      <c r="N1627" s="11" t="str">
        <f>IF(M1627&lt;&gt;"",VLOOKUP(M1627,Gefährdungsstufen!$B$2:$G$20,6,FALSE),"")</f>
        <v/>
      </c>
      <c r="O1627" s="33" t="str">
        <f t="shared" si="152"/>
        <v/>
      </c>
      <c r="P1627" s="3" t="s">
        <v>8</v>
      </c>
      <c r="Q1627" s="3"/>
      <c r="R1627" s="11" t="str">
        <f>IF(Q1627&lt;&gt;"",VLOOKUP(Q1627,Gefährdungsstufen!$B$2:$G$20,6,FALSE),"")</f>
        <v/>
      </c>
      <c r="S1627" s="33" t="str">
        <f t="shared" si="153"/>
        <v/>
      </c>
      <c r="T1627" s="3" t="s">
        <v>45</v>
      </c>
      <c r="U1627" s="3" t="s">
        <v>45</v>
      </c>
      <c r="V1627" s="11" t="str">
        <f>IF(U1627&lt;&gt;"",VLOOKUP(U1627,Gefährdungsstufen!$B$2:$G$20,6,FALSE),"")</f>
        <v>gefährdet</v>
      </c>
      <c r="W1627" s="33" t="str">
        <f t="shared" si="154"/>
        <v>Landolt Elias (1991): Gefährdung der Farn- und Blütenpflanzen in der Schweiz</v>
      </c>
      <c r="X1627" s="3">
        <v>2</v>
      </c>
      <c r="Y1627" s="3" t="s">
        <v>8</v>
      </c>
      <c r="Z1627" s="3" t="s">
        <v>13</v>
      </c>
      <c r="AA1627" s="3">
        <v>99</v>
      </c>
      <c r="AB1627" s="3">
        <v>99</v>
      </c>
      <c r="AC1627" s="3">
        <v>99</v>
      </c>
      <c r="AD1627" s="3">
        <v>99</v>
      </c>
      <c r="AE1627" s="3" t="s">
        <v>7</v>
      </c>
      <c r="AF1627" s="3" t="str">
        <f>IF(AE1627&lt;&gt;"",VLOOKUP(AE1627,legende!$A$3:$C$6,2,FALSE),"")</f>
        <v>gross</v>
      </c>
      <c r="AG1627" s="71">
        <f>IF(AE1627&lt;&gt;"",VLOOKUP(AE1627,legende!$A$3:$C$6,3,FALSE),"")</f>
        <v>0</v>
      </c>
      <c r="AH1627" s="3" t="s">
        <v>6</v>
      </c>
      <c r="AI1627" s="3" t="str">
        <f>IF(AH1627&lt;&gt;"",VLOOKUP(AH1627,legende!$F$3:$H$6,3,FALSE),"")</f>
        <v>klein: &lt;1/4</v>
      </c>
      <c r="AJ1627" s="71">
        <f>IF(AH1627&lt;&gt;"",VLOOKUP(AH1627,legende!$F$3:$H$6,2,FALSE),"")</f>
        <v>0</v>
      </c>
      <c r="AK1627" s="3" t="s">
        <v>45</v>
      </c>
      <c r="AL1627" s="3" t="s">
        <v>45</v>
      </c>
      <c r="AM1627" s="11" t="str">
        <f>IF(AL1627&lt;&gt;"",VLOOKUP(AL1627,Gefährdungsstufen!$B$2:$G$20,6,FALSE),"")</f>
        <v>gefährdet</v>
      </c>
      <c r="AN1627" s="71">
        <f>IF(AL1627&lt;&gt;"",VLOOKUP(AL1627,Gefährdungsstufen!$B$2:$G$20,3,FALSE),"")</f>
        <v>3</v>
      </c>
      <c r="AO1627" s="3"/>
      <c r="AP1627" s="11"/>
      <c r="AQ1627" s="11">
        <f t="shared" si="155"/>
        <v>3</v>
      </c>
      <c r="AR1627" s="3">
        <v>1</v>
      </c>
      <c r="AS1627" s="3">
        <v>1</v>
      </c>
    </row>
    <row r="1628" spans="1:55" s="2" customFormat="1" ht="15" hidden="1" customHeight="1">
      <c r="A1628" s="24" t="s">
        <v>26859</v>
      </c>
      <c r="B1628" s="5" t="s">
        <v>3976</v>
      </c>
      <c r="C1628" s="16" t="s">
        <v>3977</v>
      </c>
      <c r="D1628" s="3" t="s">
        <v>1</v>
      </c>
      <c r="E1628" s="3" t="str">
        <f>IF(D1628&lt;&gt;"",VLOOKUP($D1628,Gefährdungsstufen!$B$2:$G$20,6,FALSE),"")</f>
        <v>potentiell gefährdet</v>
      </c>
      <c r="F1628" s="71">
        <f>IF(D1628&lt;&gt;"",VLOOKUP($D1628,Gefährdungsstufen!$B$2:$G$20,3,FALSE),"")</f>
        <v>0</v>
      </c>
      <c r="G1628" s="33" t="str">
        <f t="shared" si="150"/>
        <v>Landolt Elias (1991): Gefährdung der Farn- und Blütenpflanzen in der Schweiz</v>
      </c>
      <c r="H1628" s="3" t="s">
        <v>1</v>
      </c>
      <c r="I1628" s="3" t="str">
        <f>IF(H1628&lt;&gt;"",VLOOKUP($H1628,Gefährdungsstufen!$B$2:$G$20,6,FALSE),"")</f>
        <v>potentiell gefährdet</v>
      </c>
      <c r="J1628" s="71">
        <f>IF(H1628&lt;&gt;"",VLOOKUP($H1628,Gefährdungsstufen!$B$2:$G$20,3,FALSE),"")</f>
        <v>0</v>
      </c>
      <c r="K1628" s="33" t="str">
        <f t="shared" si="151"/>
        <v>Landolt Elias (1991): Gefährdung der Farn- und Blütenpflanzen in der Schweiz</v>
      </c>
      <c r="L1628" s="3" t="s">
        <v>8</v>
      </c>
      <c r="M1628" s="3"/>
      <c r="N1628" s="11" t="str">
        <f>IF(M1628&lt;&gt;"",VLOOKUP(M1628,Gefährdungsstufen!$B$2:$G$20,6,FALSE),"")</f>
        <v/>
      </c>
      <c r="O1628" s="33" t="str">
        <f t="shared" si="152"/>
        <v/>
      </c>
      <c r="P1628" s="3" t="s">
        <v>8</v>
      </c>
      <c r="Q1628" s="3"/>
      <c r="R1628" s="11" t="str">
        <f>IF(Q1628&lt;&gt;"",VLOOKUP(Q1628,Gefährdungsstufen!$B$2:$G$20,6,FALSE),"")</f>
        <v/>
      </c>
      <c r="S1628" s="33" t="str">
        <f t="shared" si="153"/>
        <v/>
      </c>
      <c r="T1628" s="3" t="s">
        <v>45</v>
      </c>
      <c r="U1628" s="3" t="s">
        <v>45</v>
      </c>
      <c r="V1628" s="11" t="str">
        <f>IF(U1628&lt;&gt;"",VLOOKUP(U1628,Gefährdungsstufen!$B$2:$G$20,6,FALSE),"")</f>
        <v>gefährdet</v>
      </c>
      <c r="W1628" s="33" t="str">
        <f t="shared" si="154"/>
        <v>Landolt Elias (1991): Gefährdung der Farn- und Blütenpflanzen in der Schweiz</v>
      </c>
      <c r="X1628" s="3">
        <v>2</v>
      </c>
      <c r="Y1628" s="3" t="s">
        <v>8</v>
      </c>
      <c r="Z1628" s="3" t="s">
        <v>13</v>
      </c>
      <c r="AA1628" s="3">
        <v>99</v>
      </c>
      <c r="AB1628" s="3">
        <v>99</v>
      </c>
      <c r="AC1628" s="3">
        <v>99</v>
      </c>
      <c r="AD1628" s="3">
        <v>99</v>
      </c>
      <c r="AE1628" s="3" t="s">
        <v>23</v>
      </c>
      <c r="AF1628" s="3" t="str">
        <f>IF(AE1628&lt;&gt;"",VLOOKUP(AE1628,legende!$A$3:$C$6,2,FALSE),"")</f>
        <v>mittel</v>
      </c>
      <c r="AG1628" s="71">
        <f>IF(AE1628&lt;&gt;"",VLOOKUP(AE1628,legende!$A$3:$C$6,3,FALSE),"")</f>
        <v>2</v>
      </c>
      <c r="AH1628" s="3" t="s">
        <v>6</v>
      </c>
      <c r="AI1628" s="3" t="str">
        <f>IF(AH1628&lt;&gt;"",VLOOKUP(AH1628,legende!$F$3:$H$6,3,FALSE),"")</f>
        <v>klein: &lt;1/4</v>
      </c>
      <c r="AJ1628" s="71">
        <f>IF(AH1628&lt;&gt;"",VLOOKUP(AH1628,legende!$F$3:$H$6,2,FALSE),"")</f>
        <v>0</v>
      </c>
      <c r="AK1628" s="3" t="s">
        <v>45</v>
      </c>
      <c r="AL1628" s="3" t="s">
        <v>45</v>
      </c>
      <c r="AM1628" s="11" t="str">
        <f>IF(AL1628&lt;&gt;"",VLOOKUP(AL1628,Gefährdungsstufen!$B$2:$G$20,6,FALSE),"")</f>
        <v>gefährdet</v>
      </c>
      <c r="AN1628" s="71">
        <f>IF(AL1628&lt;&gt;"",VLOOKUP(AL1628,Gefährdungsstufen!$B$2:$G$20,3,FALSE),"")</f>
        <v>3</v>
      </c>
      <c r="AO1628" s="3"/>
      <c r="AP1628" s="11"/>
      <c r="AQ1628" s="11">
        <f t="shared" si="155"/>
        <v>5</v>
      </c>
      <c r="AR1628" s="3">
        <v>3</v>
      </c>
      <c r="AS1628" s="3">
        <v>3</v>
      </c>
    </row>
    <row r="1629" spans="1:55" s="2" customFormat="1" ht="15" hidden="1" customHeight="1">
      <c r="A1629" s="24" t="s">
        <v>26859</v>
      </c>
      <c r="B1629" s="5" t="s">
        <v>6844</v>
      </c>
      <c r="C1629" s="16" t="s">
        <v>6845</v>
      </c>
      <c r="D1629" s="3" t="s">
        <v>1</v>
      </c>
      <c r="E1629" s="3" t="str">
        <f>IF(D1629&lt;&gt;"",VLOOKUP($D1629,Gefährdungsstufen!$B$2:$G$20,6,FALSE),"")</f>
        <v>potentiell gefährdet</v>
      </c>
      <c r="F1629" s="71">
        <f>IF(D1629&lt;&gt;"",VLOOKUP($D1629,Gefährdungsstufen!$B$2:$G$20,3,FALSE),"")</f>
        <v>0</v>
      </c>
      <c r="G1629" s="33" t="str">
        <f t="shared" si="150"/>
        <v>Landolt Elias (1991): Gefährdung der Farn- und Blütenpflanzen in der Schweiz</v>
      </c>
      <c r="H1629" s="3" t="s">
        <v>1</v>
      </c>
      <c r="I1629" s="3" t="str">
        <f>IF(H1629&lt;&gt;"",VLOOKUP($H1629,Gefährdungsstufen!$B$2:$G$20,6,FALSE),"")</f>
        <v>potentiell gefährdet</v>
      </c>
      <c r="J1629" s="71">
        <f>IF(H1629&lt;&gt;"",VLOOKUP($H1629,Gefährdungsstufen!$B$2:$G$20,3,FALSE),"")</f>
        <v>0</v>
      </c>
      <c r="K1629" s="33" t="str">
        <f t="shared" si="151"/>
        <v>Landolt Elias (1991): Gefährdung der Farn- und Blütenpflanzen in der Schweiz</v>
      </c>
      <c r="L1629" s="3" t="s">
        <v>1</v>
      </c>
      <c r="M1629" s="3" t="s">
        <v>1</v>
      </c>
      <c r="N1629" s="11" t="str">
        <f>IF(M1629&lt;&gt;"",VLOOKUP(M1629,Gefährdungsstufen!$B$2:$G$20,6,FALSE),"")</f>
        <v>potentiell gefährdet</v>
      </c>
      <c r="O1629" s="33" t="str">
        <f t="shared" si="152"/>
        <v>Landolt Elias (1991): Gefährdung der Farn- und Blütenpflanzen in der Schweiz</v>
      </c>
      <c r="P1629" s="3" t="s">
        <v>1</v>
      </c>
      <c r="Q1629" s="3" t="s">
        <v>1</v>
      </c>
      <c r="R1629" s="11" t="str">
        <f>IF(Q1629&lt;&gt;"",VLOOKUP(Q1629,Gefährdungsstufen!$B$2:$G$20,6,FALSE),"")</f>
        <v>potentiell gefährdet</v>
      </c>
      <c r="S1629" s="33" t="str">
        <f t="shared" si="153"/>
        <v>Landolt Elias (1991): Gefährdung der Farn- und Blütenpflanzen in der Schweiz</v>
      </c>
      <c r="T1629" s="3" t="s">
        <v>1</v>
      </c>
      <c r="U1629" s="3" t="s">
        <v>1</v>
      </c>
      <c r="V1629" s="11" t="str">
        <f>IF(U1629&lt;&gt;"",VLOOKUP(U1629,Gefährdungsstufen!$B$2:$G$20,6,FALSE),"")</f>
        <v>potentiell gefährdet</v>
      </c>
      <c r="W1629" s="33" t="str">
        <f t="shared" si="154"/>
        <v>Landolt Elias (1991): Gefährdung der Farn- und Blütenpflanzen in der Schweiz</v>
      </c>
      <c r="X1629" s="3">
        <v>7</v>
      </c>
      <c r="Y1629" s="3" t="s">
        <v>8</v>
      </c>
      <c r="Z1629" s="3" t="s">
        <v>2</v>
      </c>
      <c r="AA1629" s="3">
        <v>7</v>
      </c>
      <c r="AB1629" s="3">
        <v>7</v>
      </c>
      <c r="AC1629" s="3">
        <v>7</v>
      </c>
      <c r="AD1629" s="3">
        <v>5</v>
      </c>
      <c r="AE1629" s="3"/>
      <c r="AF1629" s="3" t="str">
        <f>IF(AE1629&lt;&gt;"",VLOOKUP(AE1629,legende!$A$3:$C$6,2,FALSE),"")</f>
        <v/>
      </c>
      <c r="AG1629" s="71" t="str">
        <f>IF(AE1629&lt;&gt;"",VLOOKUP(AE1629,legende!$A$3:$C$6,3,FALSE),"")</f>
        <v/>
      </c>
      <c r="AH1629" s="3"/>
      <c r="AI1629" s="3" t="str">
        <f>IF(AH1629&lt;&gt;"",VLOOKUP(AH1629,legende!$F$3:$H$6,3,FALSE),"")</f>
        <v/>
      </c>
      <c r="AJ1629" s="71" t="str">
        <f>IF(AH1629&lt;&gt;"",VLOOKUP(AH1629,legende!$F$3:$H$6,2,FALSE),"")</f>
        <v/>
      </c>
      <c r="AK1629" s="3" t="s">
        <v>1</v>
      </c>
      <c r="AL1629" s="3" t="s">
        <v>1</v>
      </c>
      <c r="AM1629" s="11" t="str">
        <f>IF(AL1629&lt;&gt;"",VLOOKUP(AL1629,Gefährdungsstufen!$B$2:$G$20,6,FALSE),"")</f>
        <v>potentiell gefährdet</v>
      </c>
      <c r="AN1629" s="71">
        <f>IF(AL1629&lt;&gt;"",VLOOKUP(AL1629,Gefährdungsstufen!$B$2:$G$20,3,FALSE),"")</f>
        <v>0</v>
      </c>
      <c r="AO1629" s="3"/>
      <c r="AP1629" s="11" t="s">
        <v>26922</v>
      </c>
      <c r="AQ1629" s="11" t="e">
        <f t="shared" si="155"/>
        <v>#VALUE!</v>
      </c>
      <c r="AR1629" s="3">
        <v>0</v>
      </c>
      <c r="AS1629" s="3" t="s">
        <v>0</v>
      </c>
      <c r="AT1629" s="2">
        <v>1</v>
      </c>
      <c r="BB1629" s="2">
        <v>6</v>
      </c>
      <c r="BC1629" s="2">
        <v>7</v>
      </c>
    </row>
    <row r="1630" spans="1:55" s="2" customFormat="1" ht="15" hidden="1" customHeight="1">
      <c r="A1630" s="24" t="s">
        <v>26859</v>
      </c>
      <c r="B1630" s="5" t="s">
        <v>7155</v>
      </c>
      <c r="C1630" s="16" t="s">
        <v>7156</v>
      </c>
      <c r="D1630" s="3" t="s">
        <v>1</v>
      </c>
      <c r="E1630" s="3" t="str">
        <f>IF(D1630&lt;&gt;"",VLOOKUP($D1630,Gefährdungsstufen!$B$2:$G$20,6,FALSE),"")</f>
        <v>potentiell gefährdet</v>
      </c>
      <c r="F1630" s="71">
        <f>IF(D1630&lt;&gt;"",VLOOKUP($D1630,Gefährdungsstufen!$B$2:$G$20,3,FALSE),"")</f>
        <v>0</v>
      </c>
      <c r="G1630" s="33" t="str">
        <f t="shared" si="150"/>
        <v>Landolt Elias (1991): Gefährdung der Farn- und Blütenpflanzen in der Schweiz</v>
      </c>
      <c r="H1630" s="3" t="s">
        <v>1</v>
      </c>
      <c r="I1630" s="3" t="str">
        <f>IF(H1630&lt;&gt;"",VLOOKUP($H1630,Gefährdungsstufen!$B$2:$G$20,6,FALSE),"")</f>
        <v>potentiell gefährdet</v>
      </c>
      <c r="J1630" s="71">
        <f>IF(H1630&lt;&gt;"",VLOOKUP($H1630,Gefährdungsstufen!$B$2:$G$20,3,FALSE),"")</f>
        <v>0</v>
      </c>
      <c r="K1630" s="33" t="str">
        <f t="shared" si="151"/>
        <v>Landolt Elias (1991): Gefährdung der Farn- und Blütenpflanzen in der Schweiz</v>
      </c>
      <c r="L1630" s="3" t="s">
        <v>45</v>
      </c>
      <c r="M1630" s="3" t="s">
        <v>45</v>
      </c>
      <c r="N1630" s="11" t="str">
        <f>IF(M1630&lt;&gt;"",VLOOKUP(M1630,Gefährdungsstufen!$B$2:$G$20,6,FALSE),"")</f>
        <v>gefährdet</v>
      </c>
      <c r="O1630" s="33" t="str">
        <f t="shared" si="152"/>
        <v>Landolt Elias (1991): Gefährdung der Farn- und Blütenpflanzen in der Schweiz</v>
      </c>
      <c r="P1630" s="3" t="s">
        <v>14</v>
      </c>
      <c r="Q1630" s="3" t="s">
        <v>14</v>
      </c>
      <c r="R1630" s="11" t="str">
        <f>IF(Q1630&lt;&gt;"",VLOOKUP(Q1630,Gefährdungsstufen!$B$2:$G$20,6,FALSE),"")</f>
        <v>vom Aussterben bedroht</v>
      </c>
      <c r="S1630" s="33" t="str">
        <f t="shared" si="153"/>
        <v>Landolt Elias (1991): Gefährdung der Farn- und Blütenpflanzen in der Schweiz</v>
      </c>
      <c r="T1630" s="3" t="s">
        <v>45</v>
      </c>
      <c r="U1630" s="3" t="s">
        <v>45</v>
      </c>
      <c r="V1630" s="11" t="str">
        <f>IF(U1630&lt;&gt;"",VLOOKUP(U1630,Gefährdungsstufen!$B$2:$G$20,6,FALSE),"")</f>
        <v>gefährdet</v>
      </c>
      <c r="W1630" s="33" t="str">
        <f t="shared" si="154"/>
        <v>Landolt Elias (1991): Gefährdung der Farn- und Blütenpflanzen in der Schweiz</v>
      </c>
      <c r="X1630" s="3">
        <v>1</v>
      </c>
      <c r="Y1630" s="3" t="s">
        <v>8</v>
      </c>
      <c r="Z1630" s="3" t="s">
        <v>2</v>
      </c>
      <c r="AA1630" s="3">
        <v>6</v>
      </c>
      <c r="AB1630" s="3">
        <v>5</v>
      </c>
      <c r="AC1630" s="3">
        <v>7</v>
      </c>
      <c r="AD1630" s="3">
        <v>6</v>
      </c>
      <c r="AE1630" s="3"/>
      <c r="AF1630" s="3" t="str">
        <f>IF(AE1630&lt;&gt;"",VLOOKUP(AE1630,legende!$A$3:$C$6,2,FALSE),"")</f>
        <v/>
      </c>
      <c r="AG1630" s="71" t="str">
        <f>IF(AE1630&lt;&gt;"",VLOOKUP(AE1630,legende!$A$3:$C$6,3,FALSE),"")</f>
        <v/>
      </c>
      <c r="AH1630" s="3"/>
      <c r="AI1630" s="3" t="str">
        <f>IF(AH1630&lt;&gt;"",VLOOKUP(AH1630,legende!$F$3:$H$6,3,FALSE),"")</f>
        <v/>
      </c>
      <c r="AJ1630" s="71" t="str">
        <f>IF(AH1630&lt;&gt;"",VLOOKUP(AH1630,legende!$F$3:$H$6,2,FALSE),"")</f>
        <v/>
      </c>
      <c r="AK1630" s="3" t="s">
        <v>1</v>
      </c>
      <c r="AL1630" s="3" t="s">
        <v>1</v>
      </c>
      <c r="AM1630" s="11" t="str">
        <f>IF(AL1630&lt;&gt;"",VLOOKUP(AL1630,Gefährdungsstufen!$B$2:$G$20,6,FALSE),"")</f>
        <v>potentiell gefährdet</v>
      </c>
      <c r="AN1630" s="71">
        <f>IF(AL1630&lt;&gt;"",VLOOKUP(AL1630,Gefährdungsstufen!$B$2:$G$20,3,FALSE),"")</f>
        <v>0</v>
      </c>
      <c r="AO1630" s="3"/>
      <c r="AP1630" s="11" t="s">
        <v>26922</v>
      </c>
      <c r="AQ1630" s="11" t="e">
        <f t="shared" si="155"/>
        <v>#VALUE!</v>
      </c>
      <c r="AR1630" s="3">
        <v>0</v>
      </c>
      <c r="AS1630" s="3" t="s">
        <v>0</v>
      </c>
      <c r="AT1630" s="2">
        <v>1</v>
      </c>
    </row>
    <row r="1631" spans="1:55" s="2" customFormat="1" ht="15" hidden="1" customHeight="1">
      <c r="A1631" s="24" t="s">
        <v>26859</v>
      </c>
      <c r="B1631" s="5" t="s">
        <v>9897</v>
      </c>
      <c r="C1631" s="16" t="s">
        <v>9898</v>
      </c>
      <c r="D1631" s="3" t="s">
        <v>1</v>
      </c>
      <c r="E1631" s="3" t="str">
        <f>IF(D1631&lt;&gt;"",VLOOKUP($D1631,Gefährdungsstufen!$B$2:$G$20,6,FALSE),"")</f>
        <v>potentiell gefährdet</v>
      </c>
      <c r="F1631" s="71">
        <f>IF(D1631&lt;&gt;"",VLOOKUP($D1631,Gefährdungsstufen!$B$2:$G$20,3,FALSE),"")</f>
        <v>0</v>
      </c>
      <c r="G1631" s="33" t="str">
        <f t="shared" si="150"/>
        <v>Landolt Elias (1991): Gefährdung der Farn- und Blütenpflanzen in der Schweiz</v>
      </c>
      <c r="H1631" s="3" t="s">
        <v>1</v>
      </c>
      <c r="I1631" s="3" t="str">
        <f>IF(H1631&lt;&gt;"",VLOOKUP($H1631,Gefährdungsstufen!$B$2:$G$20,6,FALSE),"")</f>
        <v>potentiell gefährdet</v>
      </c>
      <c r="J1631" s="71">
        <f>IF(H1631&lt;&gt;"",VLOOKUP($H1631,Gefährdungsstufen!$B$2:$G$20,3,FALSE),"")</f>
        <v>0</v>
      </c>
      <c r="K1631" s="33" t="str">
        <f t="shared" si="151"/>
        <v>Landolt Elias (1991): Gefährdung der Farn- und Blütenpflanzen in der Schweiz</v>
      </c>
      <c r="L1631" s="3" t="s">
        <v>1</v>
      </c>
      <c r="M1631" s="3" t="s">
        <v>1</v>
      </c>
      <c r="N1631" s="11" t="str">
        <f>IF(M1631&lt;&gt;"",VLOOKUP(M1631,Gefährdungsstufen!$B$2:$G$20,6,FALSE),"")</f>
        <v>potentiell gefährdet</v>
      </c>
      <c r="O1631" s="33" t="str">
        <f t="shared" si="152"/>
        <v>Landolt Elias (1991): Gefährdung der Farn- und Blütenpflanzen in der Schweiz</v>
      </c>
      <c r="P1631" s="3" t="s">
        <v>1</v>
      </c>
      <c r="Q1631" s="3" t="s">
        <v>1</v>
      </c>
      <c r="R1631" s="11" t="str">
        <f>IF(Q1631&lt;&gt;"",VLOOKUP(Q1631,Gefährdungsstufen!$B$2:$G$20,6,FALSE),"")</f>
        <v>potentiell gefährdet</v>
      </c>
      <c r="S1631" s="33" t="str">
        <f t="shared" si="153"/>
        <v>Landolt Elias (1991): Gefährdung der Farn- und Blütenpflanzen in der Schweiz</v>
      </c>
      <c r="T1631" s="3" t="s">
        <v>1</v>
      </c>
      <c r="U1631" s="3" t="s">
        <v>1</v>
      </c>
      <c r="V1631" s="11" t="str">
        <f>IF(U1631&lt;&gt;"",VLOOKUP(U1631,Gefährdungsstufen!$B$2:$G$20,6,FALSE),"")</f>
        <v>potentiell gefährdet</v>
      </c>
      <c r="W1631" s="33" t="str">
        <f t="shared" si="154"/>
        <v>Landolt Elias (1991): Gefährdung der Farn- und Blütenpflanzen in der Schweiz</v>
      </c>
      <c r="X1631" s="3">
        <v>1</v>
      </c>
      <c r="Y1631" s="3" t="s">
        <v>8</v>
      </c>
      <c r="Z1631" s="3" t="s">
        <v>2</v>
      </c>
      <c r="AA1631" s="3">
        <v>6</v>
      </c>
      <c r="AB1631" s="3">
        <v>6</v>
      </c>
      <c r="AC1631" s="3">
        <v>6</v>
      </c>
      <c r="AD1631" s="3">
        <v>5</v>
      </c>
      <c r="AE1631" s="3"/>
      <c r="AF1631" s="3" t="str">
        <f>IF(AE1631&lt;&gt;"",VLOOKUP(AE1631,legende!$A$3:$C$6,2,FALSE),"")</f>
        <v/>
      </c>
      <c r="AG1631" s="71" t="str">
        <f>IF(AE1631&lt;&gt;"",VLOOKUP(AE1631,legende!$A$3:$C$6,3,FALSE),"")</f>
        <v/>
      </c>
      <c r="AH1631" s="3"/>
      <c r="AI1631" s="3" t="str">
        <f>IF(AH1631&lt;&gt;"",VLOOKUP(AH1631,legende!$F$3:$H$6,3,FALSE),"")</f>
        <v/>
      </c>
      <c r="AJ1631" s="71" t="str">
        <f>IF(AH1631&lt;&gt;"",VLOOKUP(AH1631,legende!$F$3:$H$6,2,FALSE),"")</f>
        <v/>
      </c>
      <c r="AK1631" s="3" t="s">
        <v>1</v>
      </c>
      <c r="AL1631" s="3" t="s">
        <v>1</v>
      </c>
      <c r="AM1631" s="11" t="str">
        <f>IF(AL1631&lt;&gt;"",VLOOKUP(AL1631,Gefährdungsstufen!$B$2:$G$20,6,FALSE),"")</f>
        <v>potentiell gefährdet</v>
      </c>
      <c r="AN1631" s="71">
        <f>IF(AL1631&lt;&gt;"",VLOOKUP(AL1631,Gefährdungsstufen!$B$2:$G$20,3,FALSE),"")</f>
        <v>0</v>
      </c>
      <c r="AO1631" s="3"/>
      <c r="AP1631" s="11" t="s">
        <v>26922</v>
      </c>
      <c r="AQ1631" s="11" t="e">
        <f t="shared" si="155"/>
        <v>#VALUE!</v>
      </c>
      <c r="AR1631" s="3">
        <v>0</v>
      </c>
      <c r="AS1631" s="3" t="s">
        <v>0</v>
      </c>
      <c r="AT1631" s="2">
        <v>1</v>
      </c>
    </row>
    <row r="1632" spans="1:55" s="2" customFormat="1" ht="15" hidden="1" customHeight="1">
      <c r="A1632" s="24" t="s">
        <v>26859</v>
      </c>
      <c r="B1632" s="5" t="s">
        <v>9403</v>
      </c>
      <c r="C1632" s="16" t="s">
        <v>9404</v>
      </c>
      <c r="D1632" s="3" t="s">
        <v>1</v>
      </c>
      <c r="E1632" s="3" t="str">
        <f>IF(D1632&lt;&gt;"",VLOOKUP($D1632,Gefährdungsstufen!$B$2:$G$20,6,FALSE),"")</f>
        <v>potentiell gefährdet</v>
      </c>
      <c r="F1632" s="71">
        <f>IF(D1632&lt;&gt;"",VLOOKUP($D1632,Gefährdungsstufen!$B$2:$G$20,3,FALSE),"")</f>
        <v>0</v>
      </c>
      <c r="G1632" s="33" t="str">
        <f t="shared" si="150"/>
        <v>Landolt Elias (1991): Gefährdung der Farn- und Blütenpflanzen in der Schweiz</v>
      </c>
      <c r="H1632" s="3" t="s">
        <v>1</v>
      </c>
      <c r="I1632" s="3" t="str">
        <f>IF(H1632&lt;&gt;"",VLOOKUP($H1632,Gefährdungsstufen!$B$2:$G$20,6,FALSE),"")</f>
        <v>potentiell gefährdet</v>
      </c>
      <c r="J1632" s="71">
        <f>IF(H1632&lt;&gt;"",VLOOKUP($H1632,Gefährdungsstufen!$B$2:$G$20,3,FALSE),"")</f>
        <v>0</v>
      </c>
      <c r="K1632" s="33" t="str">
        <f t="shared" si="151"/>
        <v>Landolt Elias (1991): Gefährdung der Farn- und Blütenpflanzen in der Schweiz</v>
      </c>
      <c r="L1632" s="3" t="s">
        <v>1</v>
      </c>
      <c r="M1632" s="3" t="s">
        <v>1</v>
      </c>
      <c r="N1632" s="11" t="str">
        <f>IF(M1632&lt;&gt;"",VLOOKUP(M1632,Gefährdungsstufen!$B$2:$G$20,6,FALSE),"")</f>
        <v>potentiell gefährdet</v>
      </c>
      <c r="O1632" s="33" t="str">
        <f t="shared" si="152"/>
        <v>Landolt Elias (1991): Gefährdung der Farn- und Blütenpflanzen in der Schweiz</v>
      </c>
      <c r="P1632" s="3" t="s">
        <v>1</v>
      </c>
      <c r="Q1632" s="3" t="s">
        <v>1</v>
      </c>
      <c r="R1632" s="11" t="str">
        <f>IF(Q1632&lt;&gt;"",VLOOKUP(Q1632,Gefährdungsstufen!$B$2:$G$20,6,FALSE),"")</f>
        <v>potentiell gefährdet</v>
      </c>
      <c r="S1632" s="33" t="str">
        <f t="shared" si="153"/>
        <v>Landolt Elias (1991): Gefährdung der Farn- und Blütenpflanzen in der Schweiz</v>
      </c>
      <c r="T1632" s="3" t="s">
        <v>1</v>
      </c>
      <c r="U1632" s="3" t="s">
        <v>1</v>
      </c>
      <c r="V1632" s="11" t="str">
        <f>IF(U1632&lt;&gt;"",VLOOKUP(U1632,Gefährdungsstufen!$B$2:$G$20,6,FALSE),"")</f>
        <v>potentiell gefährdet</v>
      </c>
      <c r="W1632" s="33" t="str">
        <f t="shared" si="154"/>
        <v>Landolt Elias (1991): Gefährdung der Farn- und Blütenpflanzen in der Schweiz</v>
      </c>
      <c r="X1632" s="3">
        <v>1</v>
      </c>
      <c r="Y1632" s="3" t="s">
        <v>8</v>
      </c>
      <c r="Z1632" s="3" t="s">
        <v>2</v>
      </c>
      <c r="AA1632" s="3">
        <v>6</v>
      </c>
      <c r="AB1632" s="3">
        <v>6</v>
      </c>
      <c r="AC1632" s="3">
        <v>6</v>
      </c>
      <c r="AD1632" s="3">
        <v>5</v>
      </c>
      <c r="AE1632" s="3"/>
      <c r="AF1632" s="3" t="str">
        <f>IF(AE1632&lt;&gt;"",VLOOKUP(AE1632,legende!$A$3:$C$6,2,FALSE),"")</f>
        <v/>
      </c>
      <c r="AG1632" s="71" t="str">
        <f>IF(AE1632&lt;&gt;"",VLOOKUP(AE1632,legende!$A$3:$C$6,3,FALSE),"")</f>
        <v/>
      </c>
      <c r="AH1632" s="3"/>
      <c r="AI1632" s="3" t="str">
        <f>IF(AH1632&lt;&gt;"",VLOOKUP(AH1632,legende!$F$3:$H$6,3,FALSE),"")</f>
        <v/>
      </c>
      <c r="AJ1632" s="71" t="str">
        <f>IF(AH1632&lt;&gt;"",VLOOKUP(AH1632,legende!$F$3:$H$6,2,FALSE),"")</f>
        <v/>
      </c>
      <c r="AK1632" s="3" t="s">
        <v>1</v>
      </c>
      <c r="AL1632" s="3" t="s">
        <v>1</v>
      </c>
      <c r="AM1632" s="11" t="str">
        <f>IF(AL1632&lt;&gt;"",VLOOKUP(AL1632,Gefährdungsstufen!$B$2:$G$20,6,FALSE),"")</f>
        <v>potentiell gefährdet</v>
      </c>
      <c r="AN1632" s="71">
        <f>IF(AL1632&lt;&gt;"",VLOOKUP(AL1632,Gefährdungsstufen!$B$2:$G$20,3,FALSE),"")</f>
        <v>0</v>
      </c>
      <c r="AO1632" s="3"/>
      <c r="AP1632" s="11" t="s">
        <v>26922</v>
      </c>
      <c r="AQ1632" s="11" t="e">
        <f t="shared" si="155"/>
        <v>#VALUE!</v>
      </c>
      <c r="AR1632" s="3">
        <v>0</v>
      </c>
      <c r="AS1632" s="3" t="s">
        <v>0</v>
      </c>
      <c r="AT1632" s="2">
        <v>1</v>
      </c>
      <c r="AV1632" s="2" t="s">
        <v>36</v>
      </c>
      <c r="AW1632" s="2" t="s">
        <v>35</v>
      </c>
    </row>
    <row r="1633" spans="1:56" s="2" customFormat="1" ht="15" hidden="1" customHeight="1">
      <c r="A1633" s="24" t="s">
        <v>26859</v>
      </c>
      <c r="B1633" s="5" t="s">
        <v>16527</v>
      </c>
      <c r="C1633" s="16" t="s">
        <v>16528</v>
      </c>
      <c r="D1633" s="3" t="s">
        <v>1</v>
      </c>
      <c r="E1633" s="3" t="str">
        <f>IF(D1633&lt;&gt;"",VLOOKUP($D1633,Gefährdungsstufen!$B$2:$G$20,6,FALSE),"")</f>
        <v>potentiell gefährdet</v>
      </c>
      <c r="F1633" s="71">
        <f>IF(D1633&lt;&gt;"",VLOOKUP($D1633,Gefährdungsstufen!$B$2:$G$20,3,FALSE),"")</f>
        <v>0</v>
      </c>
      <c r="G1633" s="33" t="str">
        <f t="shared" si="150"/>
        <v>Landolt Elias (1991): Gefährdung der Farn- und Blütenpflanzen in der Schweiz</v>
      </c>
      <c r="H1633" s="3" t="s">
        <v>1</v>
      </c>
      <c r="I1633" s="3" t="str">
        <f>IF(H1633&lt;&gt;"",VLOOKUP($H1633,Gefährdungsstufen!$B$2:$G$20,6,FALSE),"")</f>
        <v>potentiell gefährdet</v>
      </c>
      <c r="J1633" s="71">
        <f>IF(H1633&lt;&gt;"",VLOOKUP($H1633,Gefährdungsstufen!$B$2:$G$20,3,FALSE),"")</f>
        <v>0</v>
      </c>
      <c r="K1633" s="33" t="str">
        <f t="shared" si="151"/>
        <v>Landolt Elias (1991): Gefährdung der Farn- und Blütenpflanzen in der Schweiz</v>
      </c>
      <c r="L1633" s="3" t="s">
        <v>19</v>
      </c>
      <c r="M1633" s="3" t="s">
        <v>19</v>
      </c>
      <c r="N1633" s="11" t="str">
        <f>IF(M1633&lt;&gt;"",VLOOKUP(M1633,Gefährdungsstufen!$B$2:$G$20,6,FALSE),"")</f>
        <v>potentiell gefährdet</v>
      </c>
      <c r="O1633" s="33" t="str">
        <f t="shared" si="152"/>
        <v>Landolt Elias (1991): Gefährdung der Farn- und Blütenpflanzen in der Schweiz</v>
      </c>
      <c r="P1633" s="3" t="s">
        <v>19</v>
      </c>
      <c r="Q1633" s="3" t="s">
        <v>19</v>
      </c>
      <c r="R1633" s="11" t="str">
        <f>IF(Q1633&lt;&gt;"",VLOOKUP(Q1633,Gefährdungsstufen!$B$2:$G$20,6,FALSE),"")</f>
        <v>potentiell gefährdet</v>
      </c>
      <c r="S1633" s="33" t="str">
        <f t="shared" si="153"/>
        <v>Landolt Elias (1991): Gefährdung der Farn- und Blütenpflanzen in der Schweiz</v>
      </c>
      <c r="T1633" s="3" t="s">
        <v>1</v>
      </c>
      <c r="U1633" s="3" t="s">
        <v>1</v>
      </c>
      <c r="V1633" s="11" t="str">
        <f>IF(U1633&lt;&gt;"",VLOOKUP(U1633,Gefährdungsstufen!$B$2:$G$20,6,FALSE),"")</f>
        <v>potentiell gefährdet</v>
      </c>
      <c r="W1633" s="33" t="str">
        <f t="shared" si="154"/>
        <v>Landolt Elias (1991): Gefährdung der Farn- und Blütenpflanzen in der Schweiz</v>
      </c>
      <c r="X1633" s="3">
        <v>7</v>
      </c>
      <c r="Y1633" s="3" t="s">
        <v>18</v>
      </c>
      <c r="Z1633" s="3" t="s">
        <v>2</v>
      </c>
      <c r="AA1633" s="3">
        <v>3</v>
      </c>
      <c r="AB1633" s="3">
        <v>99</v>
      </c>
      <c r="AC1633" s="3">
        <v>99</v>
      </c>
      <c r="AD1633" s="3">
        <v>99</v>
      </c>
      <c r="AE1633" s="3" t="s">
        <v>7</v>
      </c>
      <c r="AF1633" s="3" t="str">
        <f>IF(AE1633&lt;&gt;"",VLOOKUP(AE1633,legende!$A$3:$C$6,2,FALSE),"")</f>
        <v>gross</v>
      </c>
      <c r="AG1633" s="71">
        <f>IF(AE1633&lt;&gt;"",VLOOKUP(AE1633,legende!$A$3:$C$6,3,FALSE),"")</f>
        <v>0</v>
      </c>
      <c r="AH1633" s="3" t="s">
        <v>6</v>
      </c>
      <c r="AI1633" s="3" t="str">
        <f>IF(AH1633&lt;&gt;"",VLOOKUP(AH1633,legende!$F$3:$H$6,3,FALSE),"")</f>
        <v>klein: &lt;1/4</v>
      </c>
      <c r="AJ1633" s="71">
        <f>IF(AH1633&lt;&gt;"",VLOOKUP(AH1633,legende!$F$3:$H$6,2,FALSE),"")</f>
        <v>0</v>
      </c>
      <c r="AK1633" s="3" t="s">
        <v>45</v>
      </c>
      <c r="AL1633" s="3" t="s">
        <v>45</v>
      </c>
      <c r="AM1633" s="11" t="str">
        <f>IF(AL1633&lt;&gt;"",VLOOKUP(AL1633,Gefährdungsstufen!$B$2:$G$20,6,FALSE),"")</f>
        <v>gefährdet</v>
      </c>
      <c r="AN1633" s="71">
        <f>IF(AL1633&lt;&gt;"",VLOOKUP(AL1633,Gefährdungsstufen!$B$2:$G$20,3,FALSE),"")</f>
        <v>3</v>
      </c>
      <c r="AO1633" s="3"/>
      <c r="AP1633" s="11"/>
      <c r="AQ1633" s="11">
        <f t="shared" si="155"/>
        <v>3</v>
      </c>
      <c r="AR1633" s="3">
        <v>1</v>
      </c>
      <c r="AS1633" s="3">
        <v>1</v>
      </c>
    </row>
    <row r="1634" spans="1:56" s="2" customFormat="1" ht="15" hidden="1" customHeight="1">
      <c r="A1634" s="24" t="s">
        <v>26859</v>
      </c>
      <c r="B1634" s="5" t="s">
        <v>24266</v>
      </c>
      <c r="C1634" s="16" t="s">
        <v>24267</v>
      </c>
      <c r="D1634" s="3" t="s">
        <v>1</v>
      </c>
      <c r="E1634" s="3" t="str">
        <f>IF(D1634&lt;&gt;"",VLOOKUP($D1634,Gefährdungsstufen!$B$2:$G$20,6,FALSE),"")</f>
        <v>potentiell gefährdet</v>
      </c>
      <c r="F1634" s="71">
        <f>IF(D1634&lt;&gt;"",VLOOKUP($D1634,Gefährdungsstufen!$B$2:$G$20,3,FALSE),"")</f>
        <v>0</v>
      </c>
      <c r="G1634" s="33" t="str">
        <f t="shared" si="150"/>
        <v>Landolt Elias (1991): Gefährdung der Farn- und Blütenpflanzen in der Schweiz</v>
      </c>
      <c r="H1634" s="3" t="s">
        <v>1</v>
      </c>
      <c r="I1634" s="3" t="str">
        <f>IF(H1634&lt;&gt;"",VLOOKUP($H1634,Gefährdungsstufen!$B$2:$G$20,6,FALSE),"")</f>
        <v>potentiell gefährdet</v>
      </c>
      <c r="J1634" s="71">
        <f>IF(H1634&lt;&gt;"",VLOOKUP($H1634,Gefährdungsstufen!$B$2:$G$20,3,FALSE),"")</f>
        <v>0</v>
      </c>
      <c r="K1634" s="33" t="str">
        <f t="shared" si="151"/>
        <v>Landolt Elias (1991): Gefährdung der Farn- und Blütenpflanzen in der Schweiz</v>
      </c>
      <c r="L1634" s="3" t="s">
        <v>1</v>
      </c>
      <c r="M1634" s="3" t="s">
        <v>1</v>
      </c>
      <c r="N1634" s="11" t="str">
        <f>IF(M1634&lt;&gt;"",VLOOKUP(M1634,Gefährdungsstufen!$B$2:$G$20,6,FALSE),"")</f>
        <v>potentiell gefährdet</v>
      </c>
      <c r="O1634" s="33" t="str">
        <f t="shared" si="152"/>
        <v>Landolt Elias (1991): Gefährdung der Farn- und Blütenpflanzen in der Schweiz</v>
      </c>
      <c r="P1634" s="3" t="s">
        <v>1</v>
      </c>
      <c r="Q1634" s="3" t="s">
        <v>1</v>
      </c>
      <c r="R1634" s="11" t="str">
        <f>IF(Q1634&lt;&gt;"",VLOOKUP(Q1634,Gefährdungsstufen!$B$2:$G$20,6,FALSE),"")</f>
        <v>potentiell gefährdet</v>
      </c>
      <c r="S1634" s="33" t="str">
        <f t="shared" si="153"/>
        <v>Landolt Elias (1991): Gefährdung der Farn- und Blütenpflanzen in der Schweiz</v>
      </c>
      <c r="T1634" s="3" t="s">
        <v>1</v>
      </c>
      <c r="U1634" s="3" t="s">
        <v>1</v>
      </c>
      <c r="V1634" s="11" t="str">
        <f>IF(U1634&lt;&gt;"",VLOOKUP(U1634,Gefährdungsstufen!$B$2:$G$20,6,FALSE),"")</f>
        <v>potentiell gefährdet</v>
      </c>
      <c r="W1634" s="33" t="str">
        <f t="shared" si="154"/>
        <v>Landolt Elias (1991): Gefährdung der Farn- und Blütenpflanzen in der Schweiz</v>
      </c>
      <c r="X1634" s="3">
        <v>7</v>
      </c>
      <c r="Y1634" s="3" t="s">
        <v>18</v>
      </c>
      <c r="Z1634" s="3" t="s">
        <v>2</v>
      </c>
      <c r="AA1634" s="3">
        <v>7</v>
      </c>
      <c r="AB1634" s="3">
        <v>7</v>
      </c>
      <c r="AC1634" s="3">
        <v>7</v>
      </c>
      <c r="AD1634" s="3">
        <v>5</v>
      </c>
      <c r="AE1634" s="3"/>
      <c r="AF1634" s="3" t="str">
        <f>IF(AE1634&lt;&gt;"",VLOOKUP(AE1634,legende!$A$3:$C$6,2,FALSE),"")</f>
        <v/>
      </c>
      <c r="AG1634" s="71" t="str">
        <f>IF(AE1634&lt;&gt;"",VLOOKUP(AE1634,legende!$A$3:$C$6,3,FALSE),"")</f>
        <v/>
      </c>
      <c r="AH1634" s="3"/>
      <c r="AI1634" s="3" t="str">
        <f>IF(AH1634&lt;&gt;"",VLOOKUP(AH1634,legende!$F$3:$H$6,3,FALSE),"")</f>
        <v/>
      </c>
      <c r="AJ1634" s="71" t="str">
        <f>IF(AH1634&lt;&gt;"",VLOOKUP(AH1634,legende!$F$3:$H$6,2,FALSE),"")</f>
        <v/>
      </c>
      <c r="AK1634" s="3" t="s">
        <v>1</v>
      </c>
      <c r="AL1634" s="3" t="s">
        <v>1</v>
      </c>
      <c r="AM1634" s="11" t="str">
        <f>IF(AL1634&lt;&gt;"",VLOOKUP(AL1634,Gefährdungsstufen!$B$2:$G$20,6,FALSE),"")</f>
        <v>potentiell gefährdet</v>
      </c>
      <c r="AN1634" s="71">
        <f>IF(AL1634&lt;&gt;"",VLOOKUP(AL1634,Gefährdungsstufen!$B$2:$G$20,3,FALSE),"")</f>
        <v>0</v>
      </c>
      <c r="AO1634" s="3"/>
      <c r="AP1634" s="11" t="s">
        <v>26922</v>
      </c>
      <c r="AQ1634" s="11" t="e">
        <f t="shared" si="155"/>
        <v>#VALUE!</v>
      </c>
      <c r="AR1634" s="3">
        <v>0</v>
      </c>
      <c r="AS1634" s="3" t="s">
        <v>0</v>
      </c>
      <c r="BB1634" s="2">
        <v>6</v>
      </c>
      <c r="BC1634" s="2">
        <v>7</v>
      </c>
    </row>
    <row r="1635" spans="1:56" s="2" customFormat="1" ht="15" hidden="1" customHeight="1">
      <c r="A1635" s="24" t="s">
        <v>26859</v>
      </c>
      <c r="B1635" s="5" t="s">
        <v>7287</v>
      </c>
      <c r="C1635" s="16" t="s">
        <v>7288</v>
      </c>
      <c r="D1635" s="3" t="s">
        <v>1</v>
      </c>
      <c r="E1635" s="3" t="str">
        <f>IF(D1635&lt;&gt;"",VLOOKUP($D1635,Gefährdungsstufen!$B$2:$G$20,6,FALSE),"")</f>
        <v>potentiell gefährdet</v>
      </c>
      <c r="F1635" s="71">
        <f>IF(D1635&lt;&gt;"",VLOOKUP($D1635,Gefährdungsstufen!$B$2:$G$20,3,FALSE),"")</f>
        <v>0</v>
      </c>
      <c r="G1635" s="33" t="str">
        <f t="shared" si="150"/>
        <v>Landolt Elias (1991): Gefährdung der Farn- und Blütenpflanzen in der Schweiz</v>
      </c>
      <c r="H1635" s="3" t="s">
        <v>1</v>
      </c>
      <c r="I1635" s="3" t="str">
        <f>IF(H1635&lt;&gt;"",VLOOKUP($H1635,Gefährdungsstufen!$B$2:$G$20,6,FALSE),"")</f>
        <v>potentiell gefährdet</v>
      </c>
      <c r="J1635" s="71">
        <f>IF(H1635&lt;&gt;"",VLOOKUP($H1635,Gefährdungsstufen!$B$2:$G$20,3,FALSE),"")</f>
        <v>0</v>
      </c>
      <c r="K1635" s="33" t="str">
        <f t="shared" si="151"/>
        <v>Landolt Elias (1991): Gefährdung der Farn- und Blütenpflanzen in der Schweiz</v>
      </c>
      <c r="L1635" s="3" t="s">
        <v>1</v>
      </c>
      <c r="M1635" s="3" t="s">
        <v>1</v>
      </c>
      <c r="N1635" s="11" t="str">
        <f>IF(M1635&lt;&gt;"",VLOOKUP(M1635,Gefährdungsstufen!$B$2:$G$20,6,FALSE),"")</f>
        <v>potentiell gefährdet</v>
      </c>
      <c r="O1635" s="33" t="str">
        <f t="shared" si="152"/>
        <v>Landolt Elias (1991): Gefährdung der Farn- und Blütenpflanzen in der Schweiz</v>
      </c>
      <c r="P1635" s="3" t="s">
        <v>1</v>
      </c>
      <c r="Q1635" s="3" t="s">
        <v>1</v>
      </c>
      <c r="R1635" s="11" t="str">
        <f>IF(Q1635&lt;&gt;"",VLOOKUP(Q1635,Gefährdungsstufen!$B$2:$G$20,6,FALSE),"")</f>
        <v>potentiell gefährdet</v>
      </c>
      <c r="S1635" s="33" t="str">
        <f t="shared" si="153"/>
        <v>Landolt Elias (1991): Gefährdung der Farn- und Blütenpflanzen in der Schweiz</v>
      </c>
      <c r="T1635" s="3" t="s">
        <v>1</v>
      </c>
      <c r="U1635" s="3" t="s">
        <v>1</v>
      </c>
      <c r="V1635" s="11" t="str">
        <f>IF(U1635&lt;&gt;"",VLOOKUP(U1635,Gefährdungsstufen!$B$2:$G$20,6,FALSE),"")</f>
        <v>potentiell gefährdet</v>
      </c>
      <c r="W1635" s="33" t="str">
        <f t="shared" si="154"/>
        <v>Landolt Elias (1991): Gefährdung der Farn- und Blütenpflanzen in der Schweiz</v>
      </c>
      <c r="X1635" s="3">
        <v>7</v>
      </c>
      <c r="Y1635" s="3" t="s">
        <v>8</v>
      </c>
      <c r="Z1635" s="3" t="s">
        <v>2</v>
      </c>
      <c r="AA1635" s="3">
        <v>5</v>
      </c>
      <c r="AB1635" s="3">
        <v>5</v>
      </c>
      <c r="AC1635" s="3">
        <v>5</v>
      </c>
      <c r="AD1635" s="3">
        <v>5</v>
      </c>
      <c r="AE1635" s="3"/>
      <c r="AF1635" s="3" t="str">
        <f>IF(AE1635&lt;&gt;"",VLOOKUP(AE1635,legende!$A$3:$C$6,2,FALSE),"")</f>
        <v/>
      </c>
      <c r="AG1635" s="71" t="str">
        <f>IF(AE1635&lt;&gt;"",VLOOKUP(AE1635,legende!$A$3:$C$6,3,FALSE),"")</f>
        <v/>
      </c>
      <c r="AH1635" s="3"/>
      <c r="AI1635" s="3" t="str">
        <f>IF(AH1635&lt;&gt;"",VLOOKUP(AH1635,legende!$F$3:$H$6,3,FALSE),"")</f>
        <v/>
      </c>
      <c r="AJ1635" s="71" t="str">
        <f>IF(AH1635&lt;&gt;"",VLOOKUP(AH1635,legende!$F$3:$H$6,2,FALSE),"")</f>
        <v/>
      </c>
      <c r="AK1635" s="3" t="s">
        <v>1</v>
      </c>
      <c r="AL1635" s="3" t="s">
        <v>1</v>
      </c>
      <c r="AM1635" s="11" t="str">
        <f>IF(AL1635&lt;&gt;"",VLOOKUP(AL1635,Gefährdungsstufen!$B$2:$G$20,6,FALSE),"")</f>
        <v>potentiell gefährdet</v>
      </c>
      <c r="AN1635" s="71">
        <f>IF(AL1635&lt;&gt;"",VLOOKUP(AL1635,Gefährdungsstufen!$B$2:$G$20,3,FALSE),"")</f>
        <v>0</v>
      </c>
      <c r="AO1635" s="3"/>
      <c r="AP1635" s="11" t="s">
        <v>26922</v>
      </c>
      <c r="AQ1635" s="11" t="e">
        <f t="shared" si="155"/>
        <v>#VALUE!</v>
      </c>
      <c r="AR1635" s="3">
        <v>0</v>
      </c>
      <c r="AS1635" s="3" t="s">
        <v>0</v>
      </c>
      <c r="BB1635" s="2">
        <v>6</v>
      </c>
      <c r="BC1635" s="2">
        <v>7</v>
      </c>
    </row>
    <row r="1636" spans="1:56" s="2" customFormat="1" ht="15" hidden="1" customHeight="1">
      <c r="A1636" s="24" t="s">
        <v>26859</v>
      </c>
      <c r="B1636" s="5" t="s">
        <v>12281</v>
      </c>
      <c r="C1636" s="16" t="s">
        <v>12282</v>
      </c>
      <c r="D1636" s="3" t="s">
        <v>1</v>
      </c>
      <c r="E1636" s="3" t="str">
        <f>IF(D1636&lt;&gt;"",VLOOKUP($D1636,Gefährdungsstufen!$B$2:$G$20,6,FALSE),"")</f>
        <v>potentiell gefährdet</v>
      </c>
      <c r="F1636" s="71">
        <f>IF(D1636&lt;&gt;"",VLOOKUP($D1636,Gefährdungsstufen!$B$2:$G$20,3,FALSE),"")</f>
        <v>0</v>
      </c>
      <c r="G1636" s="33" t="str">
        <f t="shared" si="150"/>
        <v>Landolt Elias (1991): Gefährdung der Farn- und Blütenpflanzen in der Schweiz</v>
      </c>
      <c r="H1636" s="3" t="s">
        <v>1</v>
      </c>
      <c r="I1636" s="3" t="str">
        <f>IF(H1636&lt;&gt;"",VLOOKUP($H1636,Gefährdungsstufen!$B$2:$G$20,6,FALSE),"")</f>
        <v>potentiell gefährdet</v>
      </c>
      <c r="J1636" s="71">
        <f>IF(H1636&lt;&gt;"",VLOOKUP($H1636,Gefährdungsstufen!$B$2:$G$20,3,FALSE),"")</f>
        <v>0</v>
      </c>
      <c r="K1636" s="33" t="str">
        <f t="shared" si="151"/>
        <v>Landolt Elias (1991): Gefährdung der Farn- und Blütenpflanzen in der Schweiz</v>
      </c>
      <c r="L1636" s="3" t="s">
        <v>14</v>
      </c>
      <c r="M1636" s="3" t="s">
        <v>14</v>
      </c>
      <c r="N1636" s="11" t="str">
        <f>IF(M1636&lt;&gt;"",VLOOKUP(M1636,Gefährdungsstufen!$B$2:$G$20,6,FALSE),"")</f>
        <v>vom Aussterben bedroht</v>
      </c>
      <c r="O1636" s="33" t="str">
        <f t="shared" si="152"/>
        <v>Landolt Elias (1991): Gefährdung der Farn- und Blütenpflanzen in der Schweiz</v>
      </c>
      <c r="P1636" s="3" t="s">
        <v>9</v>
      </c>
      <c r="Q1636" s="3" t="s">
        <v>9</v>
      </c>
      <c r="R1636" s="11" t="str">
        <f>IF(Q1636&lt;&gt;"",VLOOKUP(Q1636,Gefährdungsstufen!$B$2:$G$20,6,FALSE),"")</f>
        <v>vom Aussterben bedroht</v>
      </c>
      <c r="S1636" s="33" t="str">
        <f t="shared" si="153"/>
        <v>Landolt Elias (1991): Gefährdung der Farn- und Blütenpflanzen in der Schweiz</v>
      </c>
      <c r="T1636" s="3" t="s">
        <v>14</v>
      </c>
      <c r="U1636" s="3" t="s">
        <v>14</v>
      </c>
      <c r="V1636" s="11" t="str">
        <f>IF(U1636&lt;&gt;"",VLOOKUP(U1636,Gefährdungsstufen!$B$2:$G$20,6,FALSE),"")</f>
        <v>vom Aussterben bedroht</v>
      </c>
      <c r="W1636" s="33" t="str">
        <f t="shared" si="154"/>
        <v>Landolt Elias (1991): Gefährdung der Farn- und Blütenpflanzen in der Schweiz</v>
      </c>
      <c r="X1636" s="3">
        <v>6</v>
      </c>
      <c r="Y1636" s="3" t="s">
        <v>8</v>
      </c>
      <c r="Z1636" s="3" t="s">
        <v>2</v>
      </c>
      <c r="AA1636" s="3">
        <v>1</v>
      </c>
      <c r="AB1636" s="3">
        <v>3</v>
      </c>
      <c r="AC1636" s="3">
        <v>1</v>
      </c>
      <c r="AD1636" s="3">
        <v>1</v>
      </c>
      <c r="AE1636" s="3" t="s">
        <v>7</v>
      </c>
      <c r="AF1636" s="3" t="str">
        <f>IF(AE1636&lt;&gt;"",VLOOKUP(AE1636,legende!$A$3:$C$6,2,FALSE),"")</f>
        <v>gross</v>
      </c>
      <c r="AG1636" s="71">
        <f>IF(AE1636&lt;&gt;"",VLOOKUP(AE1636,legende!$A$3:$C$6,3,FALSE),"")</f>
        <v>0</v>
      </c>
      <c r="AH1636" s="3" t="s">
        <v>6</v>
      </c>
      <c r="AI1636" s="3" t="str">
        <f>IF(AH1636&lt;&gt;"",VLOOKUP(AH1636,legende!$F$3:$H$6,3,FALSE),"")</f>
        <v>klein: &lt;1/4</v>
      </c>
      <c r="AJ1636" s="71">
        <f>IF(AH1636&lt;&gt;"",VLOOKUP(AH1636,legende!$F$3:$H$6,2,FALSE),"")</f>
        <v>0</v>
      </c>
      <c r="AK1636" s="3" t="s">
        <v>12</v>
      </c>
      <c r="AL1636" s="3" t="s">
        <v>12</v>
      </c>
      <c r="AM1636" s="11" t="str">
        <f>IF(AL1636&lt;&gt;"",VLOOKUP(AL1636,Gefährdungsstufen!$B$2:$G$20,6,FALSE),"")</f>
        <v>vom Aussterben bedroht</v>
      </c>
      <c r="AN1636" s="71">
        <f>IF(AL1636&lt;&gt;"",VLOOKUP(AL1636,Gefährdungsstufen!$B$2:$G$20,3,FALSE),"")</f>
        <v>5</v>
      </c>
      <c r="AO1636" s="3"/>
      <c r="AP1636" s="11"/>
      <c r="AQ1636" s="11">
        <f t="shared" si="155"/>
        <v>5</v>
      </c>
      <c r="AR1636" s="3">
        <v>3</v>
      </c>
      <c r="AS1636" s="3">
        <v>3</v>
      </c>
      <c r="AV1636" s="2" t="s">
        <v>36</v>
      </c>
      <c r="AW1636" s="2" t="s">
        <v>35</v>
      </c>
      <c r="BB1636" s="2">
        <v>6</v>
      </c>
      <c r="BC1636" s="2">
        <v>7</v>
      </c>
    </row>
    <row r="1637" spans="1:56" s="2" customFormat="1" ht="15" customHeight="1">
      <c r="A1637" s="24" t="s">
        <v>26859</v>
      </c>
      <c r="B1637" s="5" t="s">
        <v>12088</v>
      </c>
      <c r="C1637" s="16" t="s">
        <v>12089</v>
      </c>
      <c r="D1637" s="3" t="s">
        <v>1</v>
      </c>
      <c r="E1637" s="3" t="str">
        <f>IF(D1637&lt;&gt;"",VLOOKUP($D1637,Gefährdungsstufen!$B$2:$G$20,6,FALSE),"")</f>
        <v>potentiell gefährdet</v>
      </c>
      <c r="F1637" s="71">
        <f>IF(D1637&lt;&gt;"",VLOOKUP($D1637,Gefährdungsstufen!$B$2:$G$20,3,FALSE),"")</f>
        <v>0</v>
      </c>
      <c r="G1637" s="33" t="str">
        <f t="shared" si="150"/>
        <v>Landolt Elias (1991): Gefährdung der Farn- und Blütenpflanzen in der Schweiz</v>
      </c>
      <c r="H1637" s="3" t="s">
        <v>5</v>
      </c>
      <c r="I1637" s="3" t="str">
        <f>IF(H1637&lt;&gt;"",VLOOKUP($H1637,Gefährdungsstufen!$B$2:$G$20,6,FALSE),"")</f>
        <v>stark gefährdet</v>
      </c>
      <c r="J1637" s="71">
        <f>IF(H1637&lt;&gt;"",VLOOKUP($H1637,Gefährdungsstufen!$B$2:$G$20,3,FALSE),"")</f>
        <v>4</v>
      </c>
      <c r="K1637" s="33" t="str">
        <f t="shared" si="151"/>
        <v>Landolt Elias (1991): Gefährdung der Farn- und Blütenpflanzen in der Schweiz</v>
      </c>
      <c r="L1637" s="3" t="s">
        <v>5</v>
      </c>
      <c r="M1637" s="3" t="s">
        <v>5</v>
      </c>
      <c r="N1637" s="11" t="str">
        <f>IF(M1637&lt;&gt;"",VLOOKUP(M1637,Gefährdungsstufen!$B$2:$G$20,6,FALSE),"")</f>
        <v>stark gefährdet</v>
      </c>
      <c r="O1637" s="33" t="str">
        <f t="shared" si="152"/>
        <v>Landolt Elias (1991): Gefährdung der Farn- und Blütenpflanzen in der Schweiz</v>
      </c>
      <c r="P1637" s="3" t="s">
        <v>9</v>
      </c>
      <c r="Q1637" s="3" t="s">
        <v>9</v>
      </c>
      <c r="R1637" s="11" t="str">
        <f>IF(Q1637&lt;&gt;"",VLOOKUP(Q1637,Gefährdungsstufen!$B$2:$G$20,6,FALSE),"")</f>
        <v>vom Aussterben bedroht</v>
      </c>
      <c r="S1637" s="33" t="str">
        <f t="shared" si="153"/>
        <v>Landolt Elias (1991): Gefährdung der Farn- und Blütenpflanzen in der Schweiz</v>
      </c>
      <c r="T1637" s="3" t="s">
        <v>8</v>
      </c>
      <c r="U1637" s="3"/>
      <c r="V1637" s="11" t="str">
        <f>IF(U1637&lt;&gt;"",VLOOKUP(U1637,Gefährdungsstufen!$B$2:$G$20,6,FALSE),"")</f>
        <v/>
      </c>
      <c r="W1637" s="33" t="str">
        <f t="shared" si="154"/>
        <v/>
      </c>
      <c r="X1637" s="3">
        <v>6</v>
      </c>
      <c r="Y1637" s="3" t="s">
        <v>8</v>
      </c>
      <c r="Z1637" s="3" t="s">
        <v>13</v>
      </c>
      <c r="AA1637" s="3">
        <v>1</v>
      </c>
      <c r="AB1637" s="3">
        <v>2</v>
      </c>
      <c r="AC1637" s="3">
        <v>1</v>
      </c>
      <c r="AD1637" s="3">
        <v>2</v>
      </c>
      <c r="AE1637" s="3" t="s">
        <v>23</v>
      </c>
      <c r="AF1637" s="3" t="str">
        <f>IF(AE1637&lt;&gt;"",VLOOKUP(AE1637,legende!$A$3:$C$6,2,FALSE),"")</f>
        <v>mittel</v>
      </c>
      <c r="AG1637" s="71">
        <f>IF(AE1637&lt;&gt;"",VLOOKUP(AE1637,legende!$A$3:$C$6,3,FALSE),"")</f>
        <v>2</v>
      </c>
      <c r="AH1637" s="3" t="s">
        <v>6</v>
      </c>
      <c r="AI1637" s="3" t="str">
        <f>IF(AH1637&lt;&gt;"",VLOOKUP(AH1637,legende!$F$3:$H$6,3,FALSE),"")</f>
        <v>klein: &lt;1/4</v>
      </c>
      <c r="AJ1637" s="71">
        <f>IF(AH1637&lt;&gt;"",VLOOKUP(AH1637,legende!$F$3:$H$6,2,FALSE),"")</f>
        <v>0</v>
      </c>
      <c r="AK1637" s="3" t="s">
        <v>8</v>
      </c>
      <c r="AL1637" s="3"/>
      <c r="AM1637" s="11" t="str">
        <f>IF(AL1637&lt;&gt;"",VLOOKUP(AL1637,Gefährdungsstufen!$B$2:$G$20,6,FALSE),"")</f>
        <v/>
      </c>
      <c r="AN1637" s="71" t="str">
        <f>IF(AL1637&lt;&gt;"",VLOOKUP(AL1637,Gefährdungsstufen!$B$2:$G$20,3,FALSE),"")</f>
        <v/>
      </c>
      <c r="AO1637" s="3"/>
      <c r="AP1637" s="11"/>
      <c r="AQ1637" s="11" t="e">
        <f t="shared" si="155"/>
        <v>#VALUE!</v>
      </c>
      <c r="AR1637" s="3">
        <v>5</v>
      </c>
      <c r="AS1637" s="3">
        <v>5</v>
      </c>
      <c r="AV1637" s="2" t="s">
        <v>36</v>
      </c>
      <c r="AW1637" s="2" t="s">
        <v>35</v>
      </c>
    </row>
    <row r="1638" spans="1:56" s="2" customFormat="1" ht="15" hidden="1" customHeight="1">
      <c r="A1638" s="24" t="s">
        <v>26859</v>
      </c>
      <c r="B1638" s="5" t="s">
        <v>6957</v>
      </c>
      <c r="C1638" s="16" t="s">
        <v>6958</v>
      </c>
      <c r="D1638" s="3" t="s">
        <v>1</v>
      </c>
      <c r="E1638" s="3" t="str">
        <f>IF(D1638&lt;&gt;"",VLOOKUP($D1638,Gefährdungsstufen!$B$2:$G$20,6,FALSE),"")</f>
        <v>potentiell gefährdet</v>
      </c>
      <c r="F1638" s="71">
        <f>IF(D1638&lt;&gt;"",VLOOKUP($D1638,Gefährdungsstufen!$B$2:$G$20,3,FALSE),"")</f>
        <v>0</v>
      </c>
      <c r="G1638" s="33" t="str">
        <f t="shared" si="150"/>
        <v>Landolt Elias (1991): Gefährdung der Farn- und Blütenpflanzen in der Schweiz</v>
      </c>
      <c r="H1638" s="3" t="s">
        <v>5</v>
      </c>
      <c r="I1638" s="3" t="str">
        <f>IF(H1638&lt;&gt;"",VLOOKUP($H1638,Gefährdungsstufen!$B$2:$G$20,6,FALSE),"")</f>
        <v>stark gefährdet</v>
      </c>
      <c r="J1638" s="71">
        <f>IF(H1638&lt;&gt;"",VLOOKUP($H1638,Gefährdungsstufen!$B$2:$G$20,3,FALSE),"")</f>
        <v>4</v>
      </c>
      <c r="K1638" s="33" t="str">
        <f t="shared" si="151"/>
        <v>Landolt Elias (1991): Gefährdung der Farn- und Blütenpflanzen in der Schweiz</v>
      </c>
      <c r="L1638" s="3" t="s">
        <v>9</v>
      </c>
      <c r="M1638" s="3" t="s">
        <v>9</v>
      </c>
      <c r="N1638" s="11" t="str">
        <f>IF(M1638&lt;&gt;"",VLOOKUP(M1638,Gefährdungsstufen!$B$2:$G$20,6,FALSE),"")</f>
        <v>vom Aussterben bedroht</v>
      </c>
      <c r="O1638" s="33" t="str">
        <f t="shared" si="152"/>
        <v>Landolt Elias (1991): Gefährdung der Farn- und Blütenpflanzen in der Schweiz</v>
      </c>
      <c r="P1638" s="3" t="s">
        <v>9</v>
      </c>
      <c r="Q1638" s="3" t="s">
        <v>9</v>
      </c>
      <c r="R1638" s="11" t="str">
        <f>IF(Q1638&lt;&gt;"",VLOOKUP(Q1638,Gefährdungsstufen!$B$2:$G$20,6,FALSE),"")</f>
        <v>vom Aussterben bedroht</v>
      </c>
      <c r="S1638" s="33" t="str">
        <f t="shared" si="153"/>
        <v>Landolt Elias (1991): Gefährdung der Farn- und Blütenpflanzen in der Schweiz</v>
      </c>
      <c r="T1638" s="3" t="s">
        <v>5</v>
      </c>
      <c r="U1638" s="3" t="s">
        <v>5</v>
      </c>
      <c r="V1638" s="11" t="str">
        <f>IF(U1638&lt;&gt;"",VLOOKUP(U1638,Gefährdungsstufen!$B$2:$G$20,6,FALSE),"")</f>
        <v>stark gefährdet</v>
      </c>
      <c r="W1638" s="33" t="str">
        <f t="shared" si="154"/>
        <v>Landolt Elias (1991): Gefährdung der Farn- und Blütenpflanzen in der Schweiz</v>
      </c>
      <c r="X1638" s="3">
        <v>5</v>
      </c>
      <c r="Y1638" s="3" t="s">
        <v>8</v>
      </c>
      <c r="Z1638" s="3" t="s">
        <v>2</v>
      </c>
      <c r="AA1638" s="3">
        <v>3</v>
      </c>
      <c r="AB1638" s="3">
        <v>4</v>
      </c>
      <c r="AC1638" s="3">
        <v>2</v>
      </c>
      <c r="AD1638" s="3">
        <v>3</v>
      </c>
      <c r="AE1638" s="3" t="s">
        <v>7</v>
      </c>
      <c r="AF1638" s="3" t="str">
        <f>IF(AE1638&lt;&gt;"",VLOOKUP(AE1638,legende!$A$3:$C$6,2,FALSE),"")</f>
        <v>gross</v>
      </c>
      <c r="AG1638" s="71">
        <f>IF(AE1638&lt;&gt;"",VLOOKUP(AE1638,legende!$A$3:$C$6,3,FALSE),"")</f>
        <v>0</v>
      </c>
      <c r="AH1638" s="3" t="s">
        <v>6</v>
      </c>
      <c r="AI1638" s="3" t="str">
        <f>IF(AH1638&lt;&gt;"",VLOOKUP(AH1638,legende!$F$3:$H$6,3,FALSE),"")</f>
        <v>klein: &lt;1/4</v>
      </c>
      <c r="AJ1638" s="71">
        <f>IF(AH1638&lt;&gt;"",VLOOKUP(AH1638,legende!$F$3:$H$6,2,FALSE),"")</f>
        <v>0</v>
      </c>
      <c r="AK1638" s="3" t="s">
        <v>9</v>
      </c>
      <c r="AL1638" s="3" t="s">
        <v>9</v>
      </c>
      <c r="AM1638" s="11" t="str">
        <f>IF(AL1638&lt;&gt;"",VLOOKUP(AL1638,Gefährdungsstufen!$B$2:$G$20,6,FALSE),"")</f>
        <v>vom Aussterben bedroht</v>
      </c>
      <c r="AN1638" s="71">
        <f>IF(AL1638&lt;&gt;"",VLOOKUP(AL1638,Gefährdungsstufen!$B$2:$G$20,3,FALSE),"")</f>
        <v>5</v>
      </c>
      <c r="AO1638" s="3"/>
      <c r="AP1638" s="11"/>
      <c r="AQ1638" s="11">
        <f t="shared" si="155"/>
        <v>9</v>
      </c>
      <c r="AR1638" s="3">
        <v>6</v>
      </c>
      <c r="AS1638" s="3">
        <v>6</v>
      </c>
    </row>
    <row r="1639" spans="1:56" s="2" customFormat="1" ht="15" hidden="1" customHeight="1">
      <c r="A1639" s="24" t="s">
        <v>26859</v>
      </c>
      <c r="B1639" s="5" t="s">
        <v>7694</v>
      </c>
      <c r="C1639" s="16" t="s">
        <v>7695</v>
      </c>
      <c r="D1639" s="3" t="s">
        <v>1</v>
      </c>
      <c r="E1639" s="3" t="str">
        <f>IF(D1639&lt;&gt;"",VLOOKUP($D1639,Gefährdungsstufen!$B$2:$G$20,6,FALSE),"")</f>
        <v>potentiell gefährdet</v>
      </c>
      <c r="F1639" s="71">
        <f>IF(D1639&lt;&gt;"",VLOOKUP($D1639,Gefährdungsstufen!$B$2:$G$20,3,FALSE),"")</f>
        <v>0</v>
      </c>
      <c r="G1639" s="33" t="str">
        <f t="shared" si="150"/>
        <v>Landolt Elias (1991): Gefährdung der Farn- und Blütenpflanzen in der Schweiz</v>
      </c>
      <c r="H1639" s="3" t="s">
        <v>1</v>
      </c>
      <c r="I1639" s="3" t="str">
        <f>IF(H1639&lt;&gt;"",VLOOKUP($H1639,Gefährdungsstufen!$B$2:$G$20,6,FALSE),"")</f>
        <v>potentiell gefährdet</v>
      </c>
      <c r="J1639" s="71">
        <f>IF(H1639&lt;&gt;"",VLOOKUP($H1639,Gefährdungsstufen!$B$2:$G$20,3,FALSE),"")</f>
        <v>0</v>
      </c>
      <c r="K1639" s="33" t="str">
        <f t="shared" si="151"/>
        <v>Landolt Elias (1991): Gefährdung der Farn- und Blütenpflanzen in der Schweiz</v>
      </c>
      <c r="L1639" s="3" t="s">
        <v>1</v>
      </c>
      <c r="M1639" s="3" t="s">
        <v>1</v>
      </c>
      <c r="N1639" s="11" t="str">
        <f>IF(M1639&lt;&gt;"",VLOOKUP(M1639,Gefährdungsstufen!$B$2:$G$20,6,FALSE),"")</f>
        <v>potentiell gefährdet</v>
      </c>
      <c r="O1639" s="33" t="str">
        <f t="shared" si="152"/>
        <v>Landolt Elias (1991): Gefährdung der Farn- und Blütenpflanzen in der Schweiz</v>
      </c>
      <c r="P1639" s="3" t="s">
        <v>1</v>
      </c>
      <c r="Q1639" s="3" t="s">
        <v>1</v>
      </c>
      <c r="R1639" s="11" t="str">
        <f>IF(Q1639&lt;&gt;"",VLOOKUP(Q1639,Gefährdungsstufen!$B$2:$G$20,6,FALSE),"")</f>
        <v>potentiell gefährdet</v>
      </c>
      <c r="S1639" s="33" t="str">
        <f t="shared" si="153"/>
        <v>Landolt Elias (1991): Gefährdung der Farn- und Blütenpflanzen in der Schweiz</v>
      </c>
      <c r="T1639" s="3" t="s">
        <v>1</v>
      </c>
      <c r="U1639" s="3" t="s">
        <v>1</v>
      </c>
      <c r="V1639" s="11" t="str">
        <f>IF(U1639&lt;&gt;"",VLOOKUP(U1639,Gefährdungsstufen!$B$2:$G$20,6,FALSE),"")</f>
        <v>potentiell gefährdet</v>
      </c>
      <c r="W1639" s="33" t="str">
        <f t="shared" si="154"/>
        <v>Landolt Elias (1991): Gefährdung der Farn- und Blütenpflanzen in der Schweiz</v>
      </c>
      <c r="X1639" s="3">
        <v>7</v>
      </c>
      <c r="Y1639" s="3" t="s">
        <v>8</v>
      </c>
      <c r="Z1639" s="3" t="s">
        <v>2</v>
      </c>
      <c r="AA1639" s="3">
        <v>6</v>
      </c>
      <c r="AB1639" s="3">
        <v>6</v>
      </c>
      <c r="AC1639" s="3">
        <v>6</v>
      </c>
      <c r="AD1639" s="3">
        <v>5</v>
      </c>
      <c r="AE1639" s="3"/>
      <c r="AF1639" s="3" t="str">
        <f>IF(AE1639&lt;&gt;"",VLOOKUP(AE1639,legende!$A$3:$C$6,2,FALSE),"")</f>
        <v/>
      </c>
      <c r="AG1639" s="71" t="str">
        <f>IF(AE1639&lt;&gt;"",VLOOKUP(AE1639,legende!$A$3:$C$6,3,FALSE),"")</f>
        <v/>
      </c>
      <c r="AH1639" s="3"/>
      <c r="AI1639" s="3" t="str">
        <f>IF(AH1639&lt;&gt;"",VLOOKUP(AH1639,legende!$F$3:$H$6,3,FALSE),"")</f>
        <v/>
      </c>
      <c r="AJ1639" s="71" t="str">
        <f>IF(AH1639&lt;&gt;"",VLOOKUP(AH1639,legende!$F$3:$H$6,2,FALSE),"")</f>
        <v/>
      </c>
      <c r="AK1639" s="3" t="s">
        <v>1</v>
      </c>
      <c r="AL1639" s="3" t="s">
        <v>1</v>
      </c>
      <c r="AM1639" s="11" t="str">
        <f>IF(AL1639&lt;&gt;"",VLOOKUP(AL1639,Gefährdungsstufen!$B$2:$G$20,6,FALSE),"")</f>
        <v>potentiell gefährdet</v>
      </c>
      <c r="AN1639" s="71">
        <f>IF(AL1639&lt;&gt;"",VLOOKUP(AL1639,Gefährdungsstufen!$B$2:$G$20,3,FALSE),"")</f>
        <v>0</v>
      </c>
      <c r="AO1639" s="3"/>
      <c r="AP1639" s="11" t="s">
        <v>26922</v>
      </c>
      <c r="AQ1639" s="11" t="e">
        <f t="shared" si="155"/>
        <v>#VALUE!</v>
      </c>
      <c r="AR1639" s="3">
        <v>0</v>
      </c>
      <c r="AS1639" s="3" t="s">
        <v>0</v>
      </c>
      <c r="AX1639" s="2" t="s">
        <v>90</v>
      </c>
      <c r="AY1639" s="2" t="s">
        <v>72</v>
      </c>
    </row>
    <row r="1640" spans="1:56" s="2" customFormat="1" ht="15" hidden="1" customHeight="1">
      <c r="A1640" s="24" t="s">
        <v>26859</v>
      </c>
      <c r="B1640" s="5" t="s">
        <v>9980</v>
      </c>
      <c r="C1640" s="16" t="s">
        <v>26861</v>
      </c>
      <c r="D1640" s="3" t="s">
        <v>1</v>
      </c>
      <c r="E1640" s="3" t="str">
        <f>IF(D1640&lt;&gt;"",VLOOKUP($D1640,Gefährdungsstufen!$B$2:$G$20,6,FALSE),"")</f>
        <v>potentiell gefährdet</v>
      </c>
      <c r="F1640" s="71">
        <f>IF(D1640&lt;&gt;"",VLOOKUP($D1640,Gefährdungsstufen!$B$2:$G$20,3,FALSE),"")</f>
        <v>0</v>
      </c>
      <c r="G1640" s="33" t="str">
        <f t="shared" si="150"/>
        <v>Landolt Elias (1991): Gefährdung der Farn- und Blütenpflanzen in der Schweiz</v>
      </c>
      <c r="H1640" s="3" t="s">
        <v>1</v>
      </c>
      <c r="I1640" s="3" t="str">
        <f>IF(H1640&lt;&gt;"",VLOOKUP($H1640,Gefährdungsstufen!$B$2:$G$20,6,FALSE),"")</f>
        <v>potentiell gefährdet</v>
      </c>
      <c r="J1640" s="71">
        <f>IF(H1640&lt;&gt;"",VLOOKUP($H1640,Gefährdungsstufen!$B$2:$G$20,3,FALSE),"")</f>
        <v>0</v>
      </c>
      <c r="K1640" s="33" t="str">
        <f t="shared" si="151"/>
        <v>Landolt Elias (1991): Gefährdung der Farn- und Blütenpflanzen in der Schweiz</v>
      </c>
      <c r="L1640" s="3" t="s">
        <v>9</v>
      </c>
      <c r="M1640" s="3" t="s">
        <v>9</v>
      </c>
      <c r="N1640" s="11" t="str">
        <f>IF(M1640&lt;&gt;"",VLOOKUP(M1640,Gefährdungsstufen!$B$2:$G$20,6,FALSE),"")</f>
        <v>vom Aussterben bedroht</v>
      </c>
      <c r="O1640" s="33" t="str">
        <f t="shared" si="152"/>
        <v>Landolt Elias (1991): Gefährdung der Farn- und Blütenpflanzen in der Schweiz</v>
      </c>
      <c r="P1640" s="3" t="s">
        <v>9</v>
      </c>
      <c r="Q1640" s="3" t="s">
        <v>9</v>
      </c>
      <c r="R1640" s="11" t="str">
        <f>IF(Q1640&lt;&gt;"",VLOOKUP(Q1640,Gefährdungsstufen!$B$2:$G$20,6,FALSE),"")</f>
        <v>vom Aussterben bedroht</v>
      </c>
      <c r="S1640" s="33" t="str">
        <f t="shared" si="153"/>
        <v>Landolt Elias (1991): Gefährdung der Farn- und Blütenpflanzen in der Schweiz</v>
      </c>
      <c r="T1640" s="3" t="s">
        <v>9</v>
      </c>
      <c r="U1640" s="3" t="s">
        <v>9</v>
      </c>
      <c r="V1640" s="11" t="str">
        <f>IF(U1640&lt;&gt;"",VLOOKUP(U1640,Gefährdungsstufen!$B$2:$G$20,6,FALSE),"")</f>
        <v>vom Aussterben bedroht</v>
      </c>
      <c r="W1640" s="33" t="str">
        <f t="shared" si="154"/>
        <v>Landolt Elias (1991): Gefährdung der Farn- und Blütenpflanzen in der Schweiz</v>
      </c>
      <c r="X1640" s="3">
        <v>6</v>
      </c>
      <c r="Y1640" s="3" t="s">
        <v>8</v>
      </c>
      <c r="Z1640" s="3" t="s">
        <v>2</v>
      </c>
      <c r="AA1640" s="3">
        <v>2</v>
      </c>
      <c r="AB1640" s="3">
        <v>3</v>
      </c>
      <c r="AC1640" s="3">
        <v>1</v>
      </c>
      <c r="AD1640" s="3">
        <v>2</v>
      </c>
      <c r="AE1640" s="3" t="s">
        <v>7</v>
      </c>
      <c r="AF1640" s="3" t="str">
        <f>IF(AE1640&lt;&gt;"",VLOOKUP(AE1640,legende!$A$3:$C$6,2,FALSE),"")</f>
        <v>gross</v>
      </c>
      <c r="AG1640" s="71">
        <f>IF(AE1640&lt;&gt;"",VLOOKUP(AE1640,legende!$A$3:$C$6,3,FALSE),"")</f>
        <v>0</v>
      </c>
      <c r="AH1640" s="3" t="s">
        <v>6</v>
      </c>
      <c r="AI1640" s="3" t="str">
        <f>IF(AH1640&lt;&gt;"",VLOOKUP(AH1640,legende!$F$3:$H$6,3,FALSE),"")</f>
        <v>klein: &lt;1/4</v>
      </c>
      <c r="AJ1640" s="71">
        <f>IF(AH1640&lt;&gt;"",VLOOKUP(AH1640,legende!$F$3:$H$6,2,FALSE),"")</f>
        <v>0</v>
      </c>
      <c r="AK1640" s="3" t="s">
        <v>9</v>
      </c>
      <c r="AL1640" s="3" t="s">
        <v>9</v>
      </c>
      <c r="AM1640" s="11" t="str">
        <f>IF(AL1640&lt;&gt;"",VLOOKUP(AL1640,Gefährdungsstufen!$B$2:$G$20,6,FALSE),"")</f>
        <v>vom Aussterben bedroht</v>
      </c>
      <c r="AN1640" s="71">
        <f>IF(AL1640&lt;&gt;"",VLOOKUP(AL1640,Gefährdungsstufen!$B$2:$G$20,3,FALSE),"")</f>
        <v>5</v>
      </c>
      <c r="AO1640" s="3"/>
      <c r="AP1640" s="11"/>
      <c r="AQ1640" s="11">
        <f t="shared" si="155"/>
        <v>5</v>
      </c>
      <c r="AR1640" s="3">
        <v>3</v>
      </c>
      <c r="AS1640" s="3">
        <v>3</v>
      </c>
      <c r="AT1640" s="2">
        <v>1</v>
      </c>
      <c r="AV1640" s="2" t="s">
        <v>36</v>
      </c>
      <c r="AW1640" s="2" t="s">
        <v>35</v>
      </c>
    </row>
    <row r="1641" spans="1:56" s="2" customFormat="1" ht="15" hidden="1" customHeight="1">
      <c r="A1641" s="24" t="s">
        <v>26859</v>
      </c>
      <c r="B1641" s="5" t="s">
        <v>9755</v>
      </c>
      <c r="C1641" s="16" t="s">
        <v>9756</v>
      </c>
      <c r="D1641" s="3" t="s">
        <v>1</v>
      </c>
      <c r="E1641" s="3" t="str">
        <f>IF(D1641&lt;&gt;"",VLOOKUP($D1641,Gefährdungsstufen!$B$2:$G$20,6,FALSE),"")</f>
        <v>potentiell gefährdet</v>
      </c>
      <c r="F1641" s="71">
        <f>IF(D1641&lt;&gt;"",VLOOKUP($D1641,Gefährdungsstufen!$B$2:$G$20,3,FALSE),"")</f>
        <v>0</v>
      </c>
      <c r="G1641" s="33" t="str">
        <f t="shared" si="150"/>
        <v>Landolt Elias (1991): Gefährdung der Farn- und Blütenpflanzen in der Schweiz</v>
      </c>
      <c r="H1641" s="3" t="s">
        <v>1</v>
      </c>
      <c r="I1641" s="3" t="str">
        <f>IF(H1641&lt;&gt;"",VLOOKUP($H1641,Gefährdungsstufen!$B$2:$G$20,6,FALSE),"")</f>
        <v>potentiell gefährdet</v>
      </c>
      <c r="J1641" s="71">
        <f>IF(H1641&lt;&gt;"",VLOOKUP($H1641,Gefährdungsstufen!$B$2:$G$20,3,FALSE),"")</f>
        <v>0</v>
      </c>
      <c r="K1641" s="33" t="str">
        <f t="shared" si="151"/>
        <v>Landolt Elias (1991): Gefährdung der Farn- und Blütenpflanzen in der Schweiz</v>
      </c>
      <c r="L1641" s="3" t="s">
        <v>8</v>
      </c>
      <c r="M1641" s="3"/>
      <c r="N1641" s="11" t="str">
        <f>IF(M1641&lt;&gt;"",VLOOKUP(M1641,Gefährdungsstufen!$B$2:$G$20,6,FALSE),"")</f>
        <v/>
      </c>
      <c r="O1641" s="33" t="str">
        <f t="shared" si="152"/>
        <v/>
      </c>
      <c r="P1641" s="3" t="s">
        <v>8</v>
      </c>
      <c r="Q1641" s="3"/>
      <c r="R1641" s="11" t="str">
        <f>IF(Q1641&lt;&gt;"",VLOOKUP(Q1641,Gefährdungsstufen!$B$2:$G$20,6,FALSE),"")</f>
        <v/>
      </c>
      <c r="S1641" s="33" t="str">
        <f t="shared" si="153"/>
        <v/>
      </c>
      <c r="T1641" s="3" t="s">
        <v>8</v>
      </c>
      <c r="U1641" s="3"/>
      <c r="V1641" s="11" t="str">
        <f>IF(U1641&lt;&gt;"",VLOOKUP(U1641,Gefährdungsstufen!$B$2:$G$20,6,FALSE),"")</f>
        <v/>
      </c>
      <c r="W1641" s="33" t="str">
        <f t="shared" si="154"/>
        <v/>
      </c>
      <c r="X1641" s="3">
        <v>2</v>
      </c>
      <c r="Y1641" s="3" t="s">
        <v>8</v>
      </c>
      <c r="Z1641" s="3" t="s">
        <v>13</v>
      </c>
      <c r="AA1641" s="3">
        <v>99</v>
      </c>
      <c r="AB1641" s="3">
        <v>99</v>
      </c>
      <c r="AC1641" s="3">
        <v>99</v>
      </c>
      <c r="AD1641" s="3">
        <v>99</v>
      </c>
      <c r="AE1641" s="3" t="s">
        <v>7</v>
      </c>
      <c r="AF1641" s="3" t="str">
        <f>IF(AE1641&lt;&gt;"",VLOOKUP(AE1641,legende!$A$3:$C$6,2,FALSE),"")</f>
        <v>gross</v>
      </c>
      <c r="AG1641" s="71">
        <f>IF(AE1641&lt;&gt;"",VLOOKUP(AE1641,legende!$A$3:$C$6,3,FALSE),"")</f>
        <v>0</v>
      </c>
      <c r="AH1641" s="3" t="s">
        <v>6</v>
      </c>
      <c r="AI1641" s="3" t="str">
        <f>IF(AH1641&lt;&gt;"",VLOOKUP(AH1641,legende!$F$3:$H$6,3,FALSE),"")</f>
        <v>klein: &lt;1/4</v>
      </c>
      <c r="AJ1641" s="71">
        <f>IF(AH1641&lt;&gt;"",VLOOKUP(AH1641,legende!$F$3:$H$6,2,FALSE),"")</f>
        <v>0</v>
      </c>
      <c r="AK1641" s="3"/>
      <c r="AL1641" s="3"/>
      <c r="AM1641" s="11" t="str">
        <f>IF(AL1641&lt;&gt;"",VLOOKUP(AL1641,Gefährdungsstufen!$B$2:$G$20,6,FALSE),"")</f>
        <v/>
      </c>
      <c r="AN1641" s="71" t="str">
        <f>IF(AL1641&lt;&gt;"",VLOOKUP(AL1641,Gefährdungsstufen!$B$2:$G$20,3,FALSE),"")</f>
        <v/>
      </c>
      <c r="AO1641" s="3"/>
      <c r="AP1641" s="11" t="s">
        <v>26922</v>
      </c>
      <c r="AQ1641" s="11" t="e">
        <f t="shared" si="155"/>
        <v>#VALUE!</v>
      </c>
      <c r="AR1641" s="3">
        <v>0</v>
      </c>
      <c r="AS1641" s="3" t="s">
        <v>0</v>
      </c>
      <c r="AX1641" s="2" t="s">
        <v>90</v>
      </c>
      <c r="AY1641" s="2" t="s">
        <v>72</v>
      </c>
    </row>
    <row r="1642" spans="1:56" s="2" customFormat="1" ht="15" hidden="1" customHeight="1">
      <c r="A1642" s="24" t="s">
        <v>26859</v>
      </c>
      <c r="B1642" s="5" t="s">
        <v>5818</v>
      </c>
      <c r="C1642" s="16" t="s">
        <v>5819</v>
      </c>
      <c r="D1642" s="3" t="s">
        <v>1</v>
      </c>
      <c r="E1642" s="3" t="str">
        <f>IF(D1642&lt;&gt;"",VLOOKUP($D1642,Gefährdungsstufen!$B$2:$G$20,6,FALSE),"")</f>
        <v>potentiell gefährdet</v>
      </c>
      <c r="F1642" s="71">
        <f>IF(D1642&lt;&gt;"",VLOOKUP($D1642,Gefährdungsstufen!$B$2:$G$20,3,FALSE),"")</f>
        <v>0</v>
      </c>
      <c r="G1642" s="33" t="str">
        <f t="shared" si="150"/>
        <v>Landolt Elias (1991): Gefährdung der Farn- und Blütenpflanzen in der Schweiz</v>
      </c>
      <c r="H1642" s="3" t="s">
        <v>1</v>
      </c>
      <c r="I1642" s="3" t="str">
        <f>IF(H1642&lt;&gt;"",VLOOKUP($H1642,Gefährdungsstufen!$B$2:$G$20,6,FALSE),"")</f>
        <v>potentiell gefährdet</v>
      </c>
      <c r="J1642" s="71">
        <f>IF(H1642&lt;&gt;"",VLOOKUP($H1642,Gefährdungsstufen!$B$2:$G$20,3,FALSE),"")</f>
        <v>0</v>
      </c>
      <c r="K1642" s="33" t="str">
        <f t="shared" si="151"/>
        <v>Landolt Elias (1991): Gefährdung der Farn- und Blütenpflanzen in der Schweiz</v>
      </c>
      <c r="L1642" s="3" t="s">
        <v>9</v>
      </c>
      <c r="M1642" s="3" t="s">
        <v>9</v>
      </c>
      <c r="N1642" s="11" t="str">
        <f>IF(M1642&lt;&gt;"",VLOOKUP(M1642,Gefährdungsstufen!$B$2:$G$20,6,FALSE),"")</f>
        <v>vom Aussterben bedroht</v>
      </c>
      <c r="O1642" s="33" t="str">
        <f t="shared" si="152"/>
        <v>Landolt Elias (1991): Gefährdung der Farn- und Blütenpflanzen in der Schweiz</v>
      </c>
      <c r="P1642" s="3" t="s">
        <v>1</v>
      </c>
      <c r="Q1642" s="3" t="s">
        <v>1</v>
      </c>
      <c r="R1642" s="11" t="str">
        <f>IF(Q1642&lt;&gt;"",VLOOKUP(Q1642,Gefährdungsstufen!$B$2:$G$20,6,FALSE),"")</f>
        <v>potentiell gefährdet</v>
      </c>
      <c r="S1642" s="33" t="str">
        <f t="shared" si="153"/>
        <v>Landolt Elias (1991): Gefährdung der Farn- und Blütenpflanzen in der Schweiz</v>
      </c>
      <c r="T1642" s="3" t="s">
        <v>9</v>
      </c>
      <c r="U1642" s="3" t="s">
        <v>9</v>
      </c>
      <c r="V1642" s="11" t="str">
        <f>IF(U1642&lt;&gt;"",VLOOKUP(U1642,Gefährdungsstufen!$B$2:$G$20,6,FALSE),"")</f>
        <v>vom Aussterben bedroht</v>
      </c>
      <c r="W1642" s="33" t="str">
        <f t="shared" si="154"/>
        <v>Landolt Elias (1991): Gefährdung der Farn- und Blütenpflanzen in der Schweiz</v>
      </c>
      <c r="X1642" s="3">
        <v>6</v>
      </c>
      <c r="Y1642" s="3" t="s">
        <v>8</v>
      </c>
      <c r="Z1642" s="3" t="s">
        <v>2</v>
      </c>
      <c r="AA1642" s="3">
        <v>4</v>
      </c>
      <c r="AB1642" s="3">
        <v>5</v>
      </c>
      <c r="AC1642" s="3">
        <v>3</v>
      </c>
      <c r="AD1642" s="3">
        <v>3</v>
      </c>
      <c r="AE1642" s="3" t="s">
        <v>7</v>
      </c>
      <c r="AF1642" s="3" t="str">
        <f>IF(AE1642&lt;&gt;"",VLOOKUP(AE1642,legende!$A$3:$C$6,2,FALSE),"")</f>
        <v>gross</v>
      </c>
      <c r="AG1642" s="71">
        <f>IF(AE1642&lt;&gt;"",VLOOKUP(AE1642,legende!$A$3:$C$6,3,FALSE),"")</f>
        <v>0</v>
      </c>
      <c r="AH1642" s="3" t="s">
        <v>6</v>
      </c>
      <c r="AI1642" s="3" t="str">
        <f>IF(AH1642&lt;&gt;"",VLOOKUP(AH1642,legende!$F$3:$H$6,3,FALSE),"")</f>
        <v>klein: &lt;1/4</v>
      </c>
      <c r="AJ1642" s="71">
        <f>IF(AH1642&lt;&gt;"",VLOOKUP(AH1642,legende!$F$3:$H$6,2,FALSE),"")</f>
        <v>0</v>
      </c>
      <c r="AK1642" s="3" t="s">
        <v>5</v>
      </c>
      <c r="AL1642" s="3" t="s">
        <v>5</v>
      </c>
      <c r="AM1642" s="11" t="str">
        <f>IF(AL1642&lt;&gt;"",VLOOKUP(AL1642,Gefährdungsstufen!$B$2:$G$20,6,FALSE),"")</f>
        <v>stark gefährdet</v>
      </c>
      <c r="AN1642" s="71">
        <f>IF(AL1642&lt;&gt;"",VLOOKUP(AL1642,Gefährdungsstufen!$B$2:$G$20,3,FALSE),"")</f>
        <v>4</v>
      </c>
      <c r="AO1642" s="3"/>
      <c r="AP1642" s="11"/>
      <c r="AQ1642" s="11">
        <f t="shared" si="155"/>
        <v>4</v>
      </c>
      <c r="AR1642" s="3">
        <v>2</v>
      </c>
      <c r="AS1642" s="3">
        <v>2</v>
      </c>
      <c r="AT1642" s="2">
        <v>1</v>
      </c>
      <c r="AV1642" s="2" t="s">
        <v>36</v>
      </c>
      <c r="AW1642" s="2" t="s">
        <v>35</v>
      </c>
    </row>
    <row r="1643" spans="1:56" s="2" customFormat="1" ht="15" hidden="1" customHeight="1">
      <c r="A1643" s="24" t="s">
        <v>26859</v>
      </c>
      <c r="B1643" s="5" t="s">
        <v>12480</v>
      </c>
      <c r="C1643" s="16" t="s">
        <v>12481</v>
      </c>
      <c r="D1643" s="3" t="s">
        <v>1</v>
      </c>
      <c r="E1643" s="3" t="str">
        <f>IF(D1643&lt;&gt;"",VLOOKUP($D1643,Gefährdungsstufen!$B$2:$G$20,6,FALSE),"")</f>
        <v>potentiell gefährdet</v>
      </c>
      <c r="F1643" s="71">
        <f>IF(D1643&lt;&gt;"",VLOOKUP($D1643,Gefährdungsstufen!$B$2:$G$20,3,FALSE),"")</f>
        <v>0</v>
      </c>
      <c r="G1643" s="33" t="str">
        <f t="shared" si="150"/>
        <v>Landolt Elias (1991): Gefährdung der Farn- und Blütenpflanzen in der Schweiz</v>
      </c>
      <c r="H1643" s="3" t="s">
        <v>5</v>
      </c>
      <c r="I1643" s="3" t="str">
        <f>IF(H1643&lt;&gt;"",VLOOKUP($H1643,Gefährdungsstufen!$B$2:$G$20,6,FALSE),"")</f>
        <v>stark gefährdet</v>
      </c>
      <c r="J1643" s="71">
        <f>IF(H1643&lt;&gt;"",VLOOKUP($H1643,Gefährdungsstufen!$B$2:$G$20,3,FALSE),"")</f>
        <v>4</v>
      </c>
      <c r="K1643" s="33" t="str">
        <f t="shared" si="151"/>
        <v>Landolt Elias (1991): Gefährdung der Farn- und Blütenpflanzen in der Schweiz</v>
      </c>
      <c r="L1643" s="3" t="s">
        <v>14</v>
      </c>
      <c r="M1643" s="3" t="s">
        <v>14</v>
      </c>
      <c r="N1643" s="11" t="str">
        <f>IF(M1643&lt;&gt;"",VLOOKUP(M1643,Gefährdungsstufen!$B$2:$G$20,6,FALSE),"")</f>
        <v>vom Aussterben bedroht</v>
      </c>
      <c r="O1643" s="33" t="str">
        <f t="shared" si="152"/>
        <v>Landolt Elias (1991): Gefährdung der Farn- und Blütenpflanzen in der Schweiz</v>
      </c>
      <c r="P1643" s="3" t="s">
        <v>9</v>
      </c>
      <c r="Q1643" s="3" t="s">
        <v>9</v>
      </c>
      <c r="R1643" s="11" t="str">
        <f>IF(Q1643&lt;&gt;"",VLOOKUP(Q1643,Gefährdungsstufen!$B$2:$G$20,6,FALSE),"")</f>
        <v>vom Aussterben bedroht</v>
      </c>
      <c r="S1643" s="33" t="str">
        <f t="shared" si="153"/>
        <v>Landolt Elias (1991): Gefährdung der Farn- und Blütenpflanzen in der Schweiz</v>
      </c>
      <c r="T1643" s="3" t="s">
        <v>9</v>
      </c>
      <c r="U1643" s="3" t="s">
        <v>9</v>
      </c>
      <c r="V1643" s="11" t="str">
        <f>IF(U1643&lt;&gt;"",VLOOKUP(U1643,Gefährdungsstufen!$B$2:$G$20,6,FALSE),"")</f>
        <v>vom Aussterben bedroht</v>
      </c>
      <c r="W1643" s="33" t="str">
        <f t="shared" si="154"/>
        <v>Landolt Elias (1991): Gefährdung der Farn- und Blütenpflanzen in der Schweiz</v>
      </c>
      <c r="X1643" s="3">
        <v>7</v>
      </c>
      <c r="Y1643" s="3" t="s">
        <v>8</v>
      </c>
      <c r="Z1643" s="3" t="s">
        <v>2</v>
      </c>
      <c r="AA1643" s="3">
        <v>1</v>
      </c>
      <c r="AB1643" s="3">
        <v>3</v>
      </c>
      <c r="AC1643" s="3">
        <v>1</v>
      </c>
      <c r="AD1643" s="3">
        <v>1</v>
      </c>
      <c r="AE1643" s="3" t="s">
        <v>7</v>
      </c>
      <c r="AF1643" s="3" t="str">
        <f>IF(AE1643&lt;&gt;"",VLOOKUP(AE1643,legende!$A$3:$C$6,2,FALSE),"")</f>
        <v>gross</v>
      </c>
      <c r="AG1643" s="71">
        <f>IF(AE1643&lt;&gt;"",VLOOKUP(AE1643,legende!$A$3:$C$6,3,FALSE),"")</f>
        <v>0</v>
      </c>
      <c r="AH1643" s="3" t="s">
        <v>6</v>
      </c>
      <c r="AI1643" s="3" t="str">
        <f>IF(AH1643&lt;&gt;"",VLOOKUP(AH1643,legende!$F$3:$H$6,3,FALSE),"")</f>
        <v>klein: &lt;1/4</v>
      </c>
      <c r="AJ1643" s="71">
        <f>IF(AH1643&lt;&gt;"",VLOOKUP(AH1643,legende!$F$3:$H$6,2,FALSE),"")</f>
        <v>0</v>
      </c>
      <c r="AK1643" s="3" t="s">
        <v>12</v>
      </c>
      <c r="AL1643" s="3" t="s">
        <v>12</v>
      </c>
      <c r="AM1643" s="11" t="str">
        <f>IF(AL1643&lt;&gt;"",VLOOKUP(AL1643,Gefährdungsstufen!$B$2:$G$20,6,FALSE),"")</f>
        <v>vom Aussterben bedroht</v>
      </c>
      <c r="AN1643" s="71">
        <f>IF(AL1643&lt;&gt;"",VLOOKUP(AL1643,Gefährdungsstufen!$B$2:$G$20,3,FALSE),"")</f>
        <v>5</v>
      </c>
      <c r="AO1643" s="3"/>
      <c r="AP1643" s="11"/>
      <c r="AQ1643" s="11">
        <f t="shared" si="155"/>
        <v>9</v>
      </c>
      <c r="AR1643" s="3">
        <v>6</v>
      </c>
      <c r="AS1643" s="3">
        <v>6</v>
      </c>
      <c r="BB1643" s="2">
        <v>6</v>
      </c>
      <c r="BC1643" s="2">
        <v>7</v>
      </c>
    </row>
    <row r="1644" spans="1:56" s="2" customFormat="1" ht="15" hidden="1" customHeight="1">
      <c r="A1644" s="24" t="s">
        <v>26859</v>
      </c>
      <c r="B1644" s="5" t="s">
        <v>10283</v>
      </c>
      <c r="C1644" s="16" t="s">
        <v>10284</v>
      </c>
      <c r="D1644" s="3" t="s">
        <v>1</v>
      </c>
      <c r="E1644" s="3" t="str">
        <f>IF(D1644&lt;&gt;"",VLOOKUP($D1644,Gefährdungsstufen!$B$2:$G$20,6,FALSE),"")</f>
        <v>potentiell gefährdet</v>
      </c>
      <c r="F1644" s="71">
        <f>IF(D1644&lt;&gt;"",VLOOKUP($D1644,Gefährdungsstufen!$B$2:$G$20,3,FALSE),"")</f>
        <v>0</v>
      </c>
      <c r="G1644" s="33" t="str">
        <f t="shared" si="150"/>
        <v>Landolt Elias (1991): Gefährdung der Farn- und Blütenpflanzen in der Schweiz</v>
      </c>
      <c r="H1644" s="3" t="s">
        <v>1</v>
      </c>
      <c r="I1644" s="3" t="str">
        <f>IF(H1644&lt;&gt;"",VLOOKUP($H1644,Gefährdungsstufen!$B$2:$G$20,6,FALSE),"")</f>
        <v>potentiell gefährdet</v>
      </c>
      <c r="J1644" s="71">
        <f>IF(H1644&lt;&gt;"",VLOOKUP($H1644,Gefährdungsstufen!$B$2:$G$20,3,FALSE),"")</f>
        <v>0</v>
      </c>
      <c r="K1644" s="33" t="str">
        <f t="shared" si="151"/>
        <v>Landolt Elias (1991): Gefährdung der Farn- und Blütenpflanzen in der Schweiz</v>
      </c>
      <c r="L1644" s="3" t="s">
        <v>1</v>
      </c>
      <c r="M1644" s="3" t="s">
        <v>1</v>
      </c>
      <c r="N1644" s="11" t="str">
        <f>IF(M1644&lt;&gt;"",VLOOKUP(M1644,Gefährdungsstufen!$B$2:$G$20,6,FALSE),"")</f>
        <v>potentiell gefährdet</v>
      </c>
      <c r="O1644" s="33" t="str">
        <f t="shared" si="152"/>
        <v>Landolt Elias (1991): Gefährdung der Farn- und Blütenpflanzen in der Schweiz</v>
      </c>
      <c r="P1644" s="3" t="s">
        <v>1</v>
      </c>
      <c r="Q1644" s="3" t="s">
        <v>1</v>
      </c>
      <c r="R1644" s="11" t="str">
        <f>IF(Q1644&lt;&gt;"",VLOOKUP(Q1644,Gefährdungsstufen!$B$2:$G$20,6,FALSE),"")</f>
        <v>potentiell gefährdet</v>
      </c>
      <c r="S1644" s="33" t="str">
        <f t="shared" si="153"/>
        <v>Landolt Elias (1991): Gefährdung der Farn- und Blütenpflanzen in der Schweiz</v>
      </c>
      <c r="T1644" s="3" t="s">
        <v>1</v>
      </c>
      <c r="U1644" s="3" t="s">
        <v>1</v>
      </c>
      <c r="V1644" s="11" t="str">
        <f>IF(U1644&lt;&gt;"",VLOOKUP(U1644,Gefährdungsstufen!$B$2:$G$20,6,FALSE),"")</f>
        <v>potentiell gefährdet</v>
      </c>
      <c r="W1644" s="33" t="str">
        <f t="shared" si="154"/>
        <v>Landolt Elias (1991): Gefährdung der Farn- und Blütenpflanzen in der Schweiz</v>
      </c>
      <c r="X1644" s="3">
        <v>1</v>
      </c>
      <c r="Y1644" s="3" t="s">
        <v>8</v>
      </c>
      <c r="Z1644" s="3" t="s">
        <v>2</v>
      </c>
      <c r="AA1644" s="3">
        <v>6</v>
      </c>
      <c r="AB1644" s="3">
        <v>6</v>
      </c>
      <c r="AC1644" s="3">
        <v>6</v>
      </c>
      <c r="AD1644" s="3">
        <v>5</v>
      </c>
      <c r="AE1644" s="3"/>
      <c r="AF1644" s="3" t="str">
        <f>IF(AE1644&lt;&gt;"",VLOOKUP(AE1644,legende!$A$3:$C$6,2,FALSE),"")</f>
        <v/>
      </c>
      <c r="AG1644" s="71" t="str">
        <f>IF(AE1644&lt;&gt;"",VLOOKUP(AE1644,legende!$A$3:$C$6,3,FALSE),"")</f>
        <v/>
      </c>
      <c r="AH1644" s="3"/>
      <c r="AI1644" s="3" t="str">
        <f>IF(AH1644&lt;&gt;"",VLOOKUP(AH1644,legende!$F$3:$H$6,3,FALSE),"")</f>
        <v/>
      </c>
      <c r="AJ1644" s="71" t="str">
        <f>IF(AH1644&lt;&gt;"",VLOOKUP(AH1644,legende!$F$3:$H$6,2,FALSE),"")</f>
        <v/>
      </c>
      <c r="AK1644" s="3" t="s">
        <v>1</v>
      </c>
      <c r="AL1644" s="3" t="s">
        <v>1</v>
      </c>
      <c r="AM1644" s="11" t="str">
        <f>IF(AL1644&lt;&gt;"",VLOOKUP(AL1644,Gefährdungsstufen!$B$2:$G$20,6,FALSE),"")</f>
        <v>potentiell gefährdet</v>
      </c>
      <c r="AN1644" s="71">
        <f>IF(AL1644&lt;&gt;"",VLOOKUP(AL1644,Gefährdungsstufen!$B$2:$G$20,3,FALSE),"")</f>
        <v>0</v>
      </c>
      <c r="AO1644" s="3"/>
      <c r="AP1644" s="11" t="s">
        <v>26922</v>
      </c>
      <c r="AQ1644" s="11" t="e">
        <f t="shared" si="155"/>
        <v>#VALUE!</v>
      </c>
      <c r="AR1644" s="3">
        <v>0</v>
      </c>
      <c r="AS1644" s="3" t="s">
        <v>0</v>
      </c>
      <c r="AT1644" s="2">
        <v>1</v>
      </c>
      <c r="BD1644" s="2" t="s">
        <v>120</v>
      </c>
    </row>
    <row r="1645" spans="1:56" s="2" customFormat="1" ht="15" hidden="1" customHeight="1">
      <c r="A1645" s="24" t="s">
        <v>26859</v>
      </c>
      <c r="B1645" s="5" t="s">
        <v>3698</v>
      </c>
      <c r="C1645" s="16" t="s">
        <v>3699</v>
      </c>
      <c r="D1645" s="3" t="s">
        <v>1</v>
      </c>
      <c r="E1645" s="3" t="str">
        <f>IF(D1645&lt;&gt;"",VLOOKUP($D1645,Gefährdungsstufen!$B$2:$G$20,6,FALSE),"")</f>
        <v>potentiell gefährdet</v>
      </c>
      <c r="F1645" s="71">
        <f>IF(D1645&lt;&gt;"",VLOOKUP($D1645,Gefährdungsstufen!$B$2:$G$20,3,FALSE),"")</f>
        <v>0</v>
      </c>
      <c r="G1645" s="33" t="str">
        <f t="shared" si="150"/>
        <v>Landolt Elias (1991): Gefährdung der Farn- und Blütenpflanzen in der Schweiz</v>
      </c>
      <c r="H1645" s="3" t="s">
        <v>1</v>
      </c>
      <c r="I1645" s="3" t="str">
        <f>IF(H1645&lt;&gt;"",VLOOKUP($H1645,Gefährdungsstufen!$B$2:$G$20,6,FALSE),"")</f>
        <v>potentiell gefährdet</v>
      </c>
      <c r="J1645" s="71">
        <f>IF(H1645&lt;&gt;"",VLOOKUP($H1645,Gefährdungsstufen!$B$2:$G$20,3,FALSE),"")</f>
        <v>0</v>
      </c>
      <c r="K1645" s="33" t="str">
        <f t="shared" si="151"/>
        <v>Landolt Elias (1991): Gefährdung der Farn- und Blütenpflanzen in der Schweiz</v>
      </c>
      <c r="L1645" s="3" t="s">
        <v>1</v>
      </c>
      <c r="M1645" s="3" t="s">
        <v>1</v>
      </c>
      <c r="N1645" s="11" t="str">
        <f>IF(M1645&lt;&gt;"",VLOOKUP(M1645,Gefährdungsstufen!$B$2:$G$20,6,FALSE),"")</f>
        <v>potentiell gefährdet</v>
      </c>
      <c r="O1645" s="33" t="str">
        <f t="shared" si="152"/>
        <v>Landolt Elias (1991): Gefährdung der Farn- und Blütenpflanzen in der Schweiz</v>
      </c>
      <c r="P1645" s="3" t="s">
        <v>1</v>
      </c>
      <c r="Q1645" s="3" t="s">
        <v>1</v>
      </c>
      <c r="R1645" s="11" t="str">
        <f>IF(Q1645&lt;&gt;"",VLOOKUP(Q1645,Gefährdungsstufen!$B$2:$G$20,6,FALSE),"")</f>
        <v>potentiell gefährdet</v>
      </c>
      <c r="S1645" s="33" t="str">
        <f t="shared" si="153"/>
        <v>Landolt Elias (1991): Gefährdung der Farn- und Blütenpflanzen in der Schweiz</v>
      </c>
      <c r="T1645" s="3" t="s">
        <v>1</v>
      </c>
      <c r="U1645" s="3" t="s">
        <v>1</v>
      </c>
      <c r="V1645" s="11" t="str">
        <f>IF(U1645&lt;&gt;"",VLOOKUP(U1645,Gefährdungsstufen!$B$2:$G$20,6,FALSE),"")</f>
        <v>potentiell gefährdet</v>
      </c>
      <c r="W1645" s="33" t="str">
        <f t="shared" si="154"/>
        <v>Landolt Elias (1991): Gefährdung der Farn- und Blütenpflanzen in der Schweiz</v>
      </c>
      <c r="X1645" s="3">
        <v>1</v>
      </c>
      <c r="Y1645" s="3" t="s">
        <v>8</v>
      </c>
      <c r="Z1645" s="3" t="s">
        <v>2</v>
      </c>
      <c r="AA1645" s="3">
        <v>6</v>
      </c>
      <c r="AB1645" s="3">
        <v>6</v>
      </c>
      <c r="AC1645" s="3">
        <v>6</v>
      </c>
      <c r="AD1645" s="3">
        <v>5</v>
      </c>
      <c r="AE1645" s="3"/>
      <c r="AF1645" s="3" t="str">
        <f>IF(AE1645&lt;&gt;"",VLOOKUP(AE1645,legende!$A$3:$C$6,2,FALSE),"")</f>
        <v/>
      </c>
      <c r="AG1645" s="71" t="str">
        <f>IF(AE1645&lt;&gt;"",VLOOKUP(AE1645,legende!$A$3:$C$6,3,FALSE),"")</f>
        <v/>
      </c>
      <c r="AH1645" s="3"/>
      <c r="AI1645" s="3" t="str">
        <f>IF(AH1645&lt;&gt;"",VLOOKUP(AH1645,legende!$F$3:$H$6,3,FALSE),"")</f>
        <v/>
      </c>
      <c r="AJ1645" s="71" t="str">
        <f>IF(AH1645&lt;&gt;"",VLOOKUP(AH1645,legende!$F$3:$H$6,2,FALSE),"")</f>
        <v/>
      </c>
      <c r="AK1645" s="3" t="s">
        <v>1</v>
      </c>
      <c r="AL1645" s="3" t="s">
        <v>1</v>
      </c>
      <c r="AM1645" s="11" t="str">
        <f>IF(AL1645&lt;&gt;"",VLOOKUP(AL1645,Gefährdungsstufen!$B$2:$G$20,6,FALSE),"")</f>
        <v>potentiell gefährdet</v>
      </c>
      <c r="AN1645" s="71">
        <f>IF(AL1645&lt;&gt;"",VLOOKUP(AL1645,Gefährdungsstufen!$B$2:$G$20,3,FALSE),"")</f>
        <v>0</v>
      </c>
      <c r="AO1645" s="3"/>
      <c r="AP1645" s="11" t="s">
        <v>26922</v>
      </c>
      <c r="AQ1645" s="11" t="e">
        <f t="shared" si="155"/>
        <v>#VALUE!</v>
      </c>
      <c r="AR1645" s="3">
        <v>0</v>
      </c>
      <c r="AS1645" s="3" t="s">
        <v>0</v>
      </c>
      <c r="AT1645" s="2">
        <v>1</v>
      </c>
      <c r="AU1645" s="2">
        <v>2</v>
      </c>
      <c r="BD1645" s="2" t="s">
        <v>120</v>
      </c>
    </row>
    <row r="1646" spans="1:56" s="2" customFormat="1" ht="15" hidden="1" customHeight="1">
      <c r="A1646" s="24" t="s">
        <v>26859</v>
      </c>
      <c r="B1646" s="5" t="s">
        <v>7999</v>
      </c>
      <c r="C1646" s="16" t="s">
        <v>8000</v>
      </c>
      <c r="D1646" s="3" t="s">
        <v>1</v>
      </c>
      <c r="E1646" s="3" t="str">
        <f>IF(D1646&lt;&gt;"",VLOOKUP($D1646,Gefährdungsstufen!$B$2:$G$20,6,FALSE),"")</f>
        <v>potentiell gefährdet</v>
      </c>
      <c r="F1646" s="71">
        <f>IF(D1646&lt;&gt;"",VLOOKUP($D1646,Gefährdungsstufen!$B$2:$G$20,3,FALSE),"")</f>
        <v>0</v>
      </c>
      <c r="G1646" s="33" t="str">
        <f t="shared" si="150"/>
        <v>Landolt Elias (1991): Gefährdung der Farn- und Blütenpflanzen in der Schweiz</v>
      </c>
      <c r="H1646" s="3" t="s">
        <v>1</v>
      </c>
      <c r="I1646" s="3" t="str">
        <f>IF(H1646&lt;&gt;"",VLOOKUP($H1646,Gefährdungsstufen!$B$2:$G$20,6,FALSE),"")</f>
        <v>potentiell gefährdet</v>
      </c>
      <c r="J1646" s="71">
        <f>IF(H1646&lt;&gt;"",VLOOKUP($H1646,Gefährdungsstufen!$B$2:$G$20,3,FALSE),"")</f>
        <v>0</v>
      </c>
      <c r="K1646" s="33" t="str">
        <f t="shared" si="151"/>
        <v>Landolt Elias (1991): Gefährdung der Farn- und Blütenpflanzen in der Schweiz</v>
      </c>
      <c r="L1646" s="3" t="s">
        <v>8</v>
      </c>
      <c r="M1646" s="3"/>
      <c r="N1646" s="11" t="str">
        <f>IF(M1646&lt;&gt;"",VLOOKUP(M1646,Gefährdungsstufen!$B$2:$G$20,6,FALSE),"")</f>
        <v/>
      </c>
      <c r="O1646" s="33" t="str">
        <f t="shared" si="152"/>
        <v/>
      </c>
      <c r="P1646" s="3" t="s">
        <v>8</v>
      </c>
      <c r="Q1646" s="3"/>
      <c r="R1646" s="11" t="str">
        <f>IF(Q1646&lt;&gt;"",VLOOKUP(Q1646,Gefährdungsstufen!$B$2:$G$20,6,FALSE),"")</f>
        <v/>
      </c>
      <c r="S1646" s="33" t="str">
        <f t="shared" si="153"/>
        <v/>
      </c>
      <c r="T1646" s="3" t="s">
        <v>8</v>
      </c>
      <c r="U1646" s="3"/>
      <c r="V1646" s="11" t="str">
        <f>IF(U1646&lt;&gt;"",VLOOKUP(U1646,Gefährdungsstufen!$B$2:$G$20,6,FALSE),"")</f>
        <v/>
      </c>
      <c r="W1646" s="33" t="str">
        <f t="shared" si="154"/>
        <v/>
      </c>
      <c r="X1646" s="3">
        <v>6</v>
      </c>
      <c r="Y1646" s="3" t="s">
        <v>8</v>
      </c>
      <c r="Z1646" s="3" t="s">
        <v>2</v>
      </c>
      <c r="AA1646" s="3"/>
      <c r="AB1646" s="3"/>
      <c r="AC1646" s="3"/>
      <c r="AD1646" s="3"/>
      <c r="AE1646" s="3"/>
      <c r="AF1646" s="3" t="str">
        <f>IF(AE1646&lt;&gt;"",VLOOKUP(AE1646,legende!$A$3:$C$6,2,FALSE),"")</f>
        <v/>
      </c>
      <c r="AG1646" s="71" t="str">
        <f>IF(AE1646&lt;&gt;"",VLOOKUP(AE1646,legende!$A$3:$C$6,3,FALSE),"")</f>
        <v/>
      </c>
      <c r="AH1646" s="3"/>
      <c r="AI1646" s="3" t="str">
        <f>IF(AH1646&lt;&gt;"",VLOOKUP(AH1646,legende!$F$3:$H$6,3,FALSE),"")</f>
        <v/>
      </c>
      <c r="AJ1646" s="71" t="str">
        <f>IF(AH1646&lt;&gt;"",VLOOKUP(AH1646,legende!$F$3:$H$6,2,FALSE),"")</f>
        <v/>
      </c>
      <c r="AK1646" s="3"/>
      <c r="AL1646" s="3"/>
      <c r="AM1646" s="11" t="str">
        <f>IF(AL1646&lt;&gt;"",VLOOKUP(AL1646,Gefährdungsstufen!$B$2:$G$20,6,FALSE),"")</f>
        <v/>
      </c>
      <c r="AN1646" s="71" t="str">
        <f>IF(AL1646&lt;&gt;"",VLOOKUP(AL1646,Gefährdungsstufen!$B$2:$G$20,3,FALSE),"")</f>
        <v/>
      </c>
      <c r="AO1646" s="3"/>
      <c r="AP1646" s="11" t="s">
        <v>26922</v>
      </c>
      <c r="AQ1646" s="11" t="e">
        <f t="shared" si="155"/>
        <v>#VALUE!</v>
      </c>
      <c r="AR1646" s="3">
        <v>0</v>
      </c>
      <c r="AS1646" s="3" t="s">
        <v>0</v>
      </c>
      <c r="AV1646" s="2" t="s">
        <v>36</v>
      </c>
      <c r="AW1646" s="2" t="s">
        <v>35</v>
      </c>
    </row>
    <row r="1647" spans="1:56" s="2" customFormat="1" ht="15" hidden="1" customHeight="1">
      <c r="A1647" s="24" t="s">
        <v>26859</v>
      </c>
      <c r="B1647" s="5" t="s">
        <v>6328</v>
      </c>
      <c r="C1647" s="16" t="s">
        <v>6329</v>
      </c>
      <c r="D1647" s="3" t="s">
        <v>1</v>
      </c>
      <c r="E1647" s="3" t="str">
        <f>IF(D1647&lt;&gt;"",VLOOKUP($D1647,Gefährdungsstufen!$B$2:$G$20,6,FALSE),"")</f>
        <v>potentiell gefährdet</v>
      </c>
      <c r="F1647" s="71">
        <f>IF(D1647&lt;&gt;"",VLOOKUP($D1647,Gefährdungsstufen!$B$2:$G$20,3,FALSE),"")</f>
        <v>0</v>
      </c>
      <c r="G1647" s="33" t="str">
        <f t="shared" si="150"/>
        <v>Landolt Elias (1991): Gefährdung der Farn- und Blütenpflanzen in der Schweiz</v>
      </c>
      <c r="H1647" s="3" t="s">
        <v>1</v>
      </c>
      <c r="I1647" s="3" t="str">
        <f>IF(H1647&lt;&gt;"",VLOOKUP($H1647,Gefährdungsstufen!$B$2:$G$20,6,FALSE),"")</f>
        <v>potentiell gefährdet</v>
      </c>
      <c r="J1647" s="71">
        <f>IF(H1647&lt;&gt;"",VLOOKUP($H1647,Gefährdungsstufen!$B$2:$G$20,3,FALSE),"")</f>
        <v>0</v>
      </c>
      <c r="K1647" s="33" t="str">
        <f t="shared" si="151"/>
        <v>Landolt Elias (1991): Gefährdung der Farn- und Blütenpflanzen in der Schweiz</v>
      </c>
      <c r="L1647" s="3" t="s">
        <v>1</v>
      </c>
      <c r="M1647" s="3" t="s">
        <v>1</v>
      </c>
      <c r="N1647" s="11" t="str">
        <f>IF(M1647&lt;&gt;"",VLOOKUP(M1647,Gefährdungsstufen!$B$2:$G$20,6,FALSE),"")</f>
        <v>potentiell gefährdet</v>
      </c>
      <c r="O1647" s="33" t="str">
        <f t="shared" si="152"/>
        <v>Landolt Elias (1991): Gefährdung der Farn- und Blütenpflanzen in der Schweiz</v>
      </c>
      <c r="P1647" s="3" t="s">
        <v>1</v>
      </c>
      <c r="Q1647" s="3" t="s">
        <v>1</v>
      </c>
      <c r="R1647" s="11" t="str">
        <f>IF(Q1647&lt;&gt;"",VLOOKUP(Q1647,Gefährdungsstufen!$B$2:$G$20,6,FALSE),"")</f>
        <v>potentiell gefährdet</v>
      </c>
      <c r="S1647" s="33" t="str">
        <f t="shared" si="153"/>
        <v>Landolt Elias (1991): Gefährdung der Farn- und Blütenpflanzen in der Schweiz</v>
      </c>
      <c r="T1647" s="3" t="s">
        <v>1</v>
      </c>
      <c r="U1647" s="3" t="s">
        <v>1</v>
      </c>
      <c r="V1647" s="11" t="str">
        <f>IF(U1647&lt;&gt;"",VLOOKUP(U1647,Gefährdungsstufen!$B$2:$G$20,6,FALSE),"")</f>
        <v>potentiell gefährdet</v>
      </c>
      <c r="W1647" s="33" t="str">
        <f t="shared" si="154"/>
        <v>Landolt Elias (1991): Gefährdung der Farn- und Blütenpflanzen in der Schweiz</v>
      </c>
      <c r="X1647" s="3">
        <v>8</v>
      </c>
      <c r="Y1647" s="3" t="s">
        <v>8</v>
      </c>
      <c r="Z1647" s="3" t="s">
        <v>2</v>
      </c>
      <c r="AA1647" s="3">
        <v>6</v>
      </c>
      <c r="AB1647" s="3">
        <v>6</v>
      </c>
      <c r="AC1647" s="3">
        <v>6</v>
      </c>
      <c r="AD1647" s="3">
        <v>5</v>
      </c>
      <c r="AE1647" s="3"/>
      <c r="AF1647" s="3" t="str">
        <f>IF(AE1647&lt;&gt;"",VLOOKUP(AE1647,legende!$A$3:$C$6,2,FALSE),"")</f>
        <v/>
      </c>
      <c r="AG1647" s="71" t="str">
        <f>IF(AE1647&lt;&gt;"",VLOOKUP(AE1647,legende!$A$3:$C$6,3,FALSE),"")</f>
        <v/>
      </c>
      <c r="AH1647" s="3"/>
      <c r="AI1647" s="3" t="str">
        <f>IF(AH1647&lt;&gt;"",VLOOKUP(AH1647,legende!$F$3:$H$6,3,FALSE),"")</f>
        <v/>
      </c>
      <c r="AJ1647" s="71" t="str">
        <f>IF(AH1647&lt;&gt;"",VLOOKUP(AH1647,legende!$F$3:$H$6,2,FALSE),"")</f>
        <v/>
      </c>
      <c r="AK1647" s="3" t="s">
        <v>1</v>
      </c>
      <c r="AL1647" s="3" t="s">
        <v>1</v>
      </c>
      <c r="AM1647" s="11" t="str">
        <f>IF(AL1647&lt;&gt;"",VLOOKUP(AL1647,Gefährdungsstufen!$B$2:$G$20,6,FALSE),"")</f>
        <v>potentiell gefährdet</v>
      </c>
      <c r="AN1647" s="71">
        <f>IF(AL1647&lt;&gt;"",VLOOKUP(AL1647,Gefährdungsstufen!$B$2:$G$20,3,FALSE),"")</f>
        <v>0</v>
      </c>
      <c r="AO1647" s="3"/>
      <c r="AP1647" s="11" t="s">
        <v>26922</v>
      </c>
      <c r="AQ1647" s="11" t="e">
        <f t="shared" si="155"/>
        <v>#VALUE!</v>
      </c>
      <c r="AR1647" s="3">
        <v>0</v>
      </c>
      <c r="AS1647" s="3" t="s">
        <v>0</v>
      </c>
      <c r="AT1647" s="2">
        <v>1</v>
      </c>
      <c r="AW1647" s="2" t="s">
        <v>35</v>
      </c>
      <c r="AY1647" s="2" t="s">
        <v>72</v>
      </c>
    </row>
    <row r="1648" spans="1:56" s="2" customFormat="1" ht="15" hidden="1" customHeight="1">
      <c r="A1648" s="24" t="s">
        <v>26859</v>
      </c>
      <c r="B1648" s="5" t="s">
        <v>16987</v>
      </c>
      <c r="C1648" s="16" t="s">
        <v>16988</v>
      </c>
      <c r="D1648" s="3" t="s">
        <v>1</v>
      </c>
      <c r="E1648" s="3" t="str">
        <f>IF(D1648&lt;&gt;"",VLOOKUP($D1648,Gefährdungsstufen!$B$2:$G$20,6,FALSE),"")</f>
        <v>potentiell gefährdet</v>
      </c>
      <c r="F1648" s="71">
        <f>IF(D1648&lt;&gt;"",VLOOKUP($D1648,Gefährdungsstufen!$B$2:$G$20,3,FALSE),"")</f>
        <v>0</v>
      </c>
      <c r="G1648" s="33" t="str">
        <f t="shared" si="150"/>
        <v>Landolt Elias (1991): Gefährdung der Farn- und Blütenpflanzen in der Schweiz</v>
      </c>
      <c r="H1648" s="3" t="s">
        <v>5</v>
      </c>
      <c r="I1648" s="3" t="str">
        <f>IF(H1648&lt;&gt;"",VLOOKUP($H1648,Gefährdungsstufen!$B$2:$G$20,6,FALSE),"")</f>
        <v>stark gefährdet</v>
      </c>
      <c r="J1648" s="71">
        <f>IF(H1648&lt;&gt;"",VLOOKUP($H1648,Gefährdungsstufen!$B$2:$G$20,3,FALSE),"")</f>
        <v>4</v>
      </c>
      <c r="K1648" s="33" t="str">
        <f t="shared" si="151"/>
        <v>Landolt Elias (1991): Gefährdung der Farn- und Blütenpflanzen in der Schweiz</v>
      </c>
      <c r="L1648" s="3" t="s">
        <v>19</v>
      </c>
      <c r="M1648" s="3" t="s">
        <v>19</v>
      </c>
      <c r="N1648" s="11" t="str">
        <f>IF(M1648&lt;&gt;"",VLOOKUP(M1648,Gefährdungsstufen!$B$2:$G$20,6,FALSE),"")</f>
        <v>potentiell gefährdet</v>
      </c>
      <c r="O1648" s="33" t="str">
        <f t="shared" si="152"/>
        <v>Landolt Elias (1991): Gefährdung der Farn- und Blütenpflanzen in der Schweiz</v>
      </c>
      <c r="P1648" s="3" t="s">
        <v>5</v>
      </c>
      <c r="Q1648" s="3" t="s">
        <v>5</v>
      </c>
      <c r="R1648" s="11" t="str">
        <f>IF(Q1648&lt;&gt;"",VLOOKUP(Q1648,Gefährdungsstufen!$B$2:$G$20,6,FALSE),"")</f>
        <v>stark gefährdet</v>
      </c>
      <c r="S1648" s="33" t="str">
        <f t="shared" si="153"/>
        <v>Landolt Elias (1991): Gefährdung der Farn- und Blütenpflanzen in der Schweiz</v>
      </c>
      <c r="T1648" s="3" t="s">
        <v>19</v>
      </c>
      <c r="U1648" s="3" t="s">
        <v>19</v>
      </c>
      <c r="V1648" s="11" t="str">
        <f>IF(U1648&lt;&gt;"",VLOOKUP(U1648,Gefährdungsstufen!$B$2:$G$20,6,FALSE),"")</f>
        <v>potentiell gefährdet</v>
      </c>
      <c r="W1648" s="33" t="str">
        <f t="shared" si="154"/>
        <v>Landolt Elias (1991): Gefährdung der Farn- und Blütenpflanzen in der Schweiz</v>
      </c>
      <c r="X1648" s="3">
        <v>7</v>
      </c>
      <c r="Y1648" s="3" t="s">
        <v>8</v>
      </c>
      <c r="Z1648" s="3" t="s">
        <v>2</v>
      </c>
      <c r="AA1648" s="3">
        <v>3</v>
      </c>
      <c r="AB1648" s="3">
        <v>2</v>
      </c>
      <c r="AC1648" s="3">
        <v>2</v>
      </c>
      <c r="AD1648" s="3">
        <v>4</v>
      </c>
      <c r="AE1648" s="3"/>
      <c r="AF1648" s="3" t="str">
        <f>IF(AE1648&lt;&gt;"",VLOOKUP(AE1648,legende!$A$3:$C$6,2,FALSE),"")</f>
        <v/>
      </c>
      <c r="AG1648" s="71" t="str">
        <f>IF(AE1648&lt;&gt;"",VLOOKUP(AE1648,legende!$A$3:$C$6,3,FALSE),"")</f>
        <v/>
      </c>
      <c r="AH1648" s="3" t="s">
        <v>6</v>
      </c>
      <c r="AI1648" s="3" t="str">
        <f>IF(AH1648&lt;&gt;"",VLOOKUP(AH1648,legende!$F$3:$H$6,3,FALSE),"")</f>
        <v>klein: &lt;1/4</v>
      </c>
      <c r="AJ1648" s="71">
        <f>IF(AH1648&lt;&gt;"",VLOOKUP(AH1648,legende!$F$3:$H$6,2,FALSE),"")</f>
        <v>0</v>
      </c>
      <c r="AK1648" s="3" t="s">
        <v>19</v>
      </c>
      <c r="AL1648" s="3" t="s">
        <v>19</v>
      </c>
      <c r="AM1648" s="11" t="str">
        <f>IF(AL1648&lt;&gt;"",VLOOKUP(AL1648,Gefährdungsstufen!$B$2:$G$20,6,FALSE),"")</f>
        <v>potentiell gefährdet</v>
      </c>
      <c r="AN1648" s="71">
        <f>IF(AL1648&lt;&gt;"",VLOOKUP(AL1648,Gefährdungsstufen!$B$2:$G$20,3,FALSE),"")</f>
        <v>0</v>
      </c>
      <c r="AO1648" s="3"/>
      <c r="AP1648" s="11" t="s">
        <v>26922</v>
      </c>
      <c r="AQ1648" s="11" t="e">
        <f t="shared" si="155"/>
        <v>#VALUE!</v>
      </c>
      <c r="AR1648" s="3">
        <v>3</v>
      </c>
      <c r="AS1648" s="3" t="s">
        <v>113</v>
      </c>
      <c r="BB1648" s="2">
        <v>6</v>
      </c>
    </row>
    <row r="1649" spans="1:55" s="2" customFormat="1" ht="15" hidden="1" customHeight="1">
      <c r="A1649" s="24" t="s">
        <v>26859</v>
      </c>
      <c r="B1649" s="5" t="s">
        <v>17876</v>
      </c>
      <c r="C1649" s="16" t="s">
        <v>17877</v>
      </c>
      <c r="D1649" s="3" t="s">
        <v>1</v>
      </c>
      <c r="E1649" s="3" t="str">
        <f>IF(D1649&lt;&gt;"",VLOOKUP($D1649,Gefährdungsstufen!$B$2:$G$20,6,FALSE),"")</f>
        <v>potentiell gefährdet</v>
      </c>
      <c r="F1649" s="71">
        <f>IF(D1649&lt;&gt;"",VLOOKUP($D1649,Gefährdungsstufen!$B$2:$G$20,3,FALSE),"")</f>
        <v>0</v>
      </c>
      <c r="G1649" s="33" t="str">
        <f t="shared" si="150"/>
        <v>Landolt Elias (1991): Gefährdung der Farn- und Blütenpflanzen in der Schweiz</v>
      </c>
      <c r="H1649" s="3" t="s">
        <v>1</v>
      </c>
      <c r="I1649" s="3" t="str">
        <f>IF(H1649&lt;&gt;"",VLOOKUP($H1649,Gefährdungsstufen!$B$2:$G$20,6,FALSE),"")</f>
        <v>potentiell gefährdet</v>
      </c>
      <c r="J1649" s="71">
        <f>IF(H1649&lt;&gt;"",VLOOKUP($H1649,Gefährdungsstufen!$B$2:$G$20,3,FALSE),"")</f>
        <v>0</v>
      </c>
      <c r="K1649" s="33" t="str">
        <f t="shared" si="151"/>
        <v>Landolt Elias (1991): Gefährdung der Farn- und Blütenpflanzen in der Schweiz</v>
      </c>
      <c r="L1649" s="3" t="s">
        <v>1</v>
      </c>
      <c r="M1649" s="3" t="s">
        <v>1</v>
      </c>
      <c r="N1649" s="11" t="str">
        <f>IF(M1649&lt;&gt;"",VLOOKUP(M1649,Gefährdungsstufen!$B$2:$G$20,6,FALSE),"")</f>
        <v>potentiell gefährdet</v>
      </c>
      <c r="O1649" s="33" t="str">
        <f t="shared" si="152"/>
        <v>Landolt Elias (1991): Gefährdung der Farn- und Blütenpflanzen in der Schweiz</v>
      </c>
      <c r="P1649" s="3" t="s">
        <v>1</v>
      </c>
      <c r="Q1649" s="3" t="s">
        <v>1</v>
      </c>
      <c r="R1649" s="11" t="str">
        <f>IF(Q1649&lt;&gt;"",VLOOKUP(Q1649,Gefährdungsstufen!$B$2:$G$20,6,FALSE),"")</f>
        <v>potentiell gefährdet</v>
      </c>
      <c r="S1649" s="33" t="str">
        <f t="shared" si="153"/>
        <v>Landolt Elias (1991): Gefährdung der Farn- und Blütenpflanzen in der Schweiz</v>
      </c>
      <c r="T1649" s="3" t="s">
        <v>1</v>
      </c>
      <c r="U1649" s="3" t="s">
        <v>1</v>
      </c>
      <c r="V1649" s="11" t="str">
        <f>IF(U1649&lt;&gt;"",VLOOKUP(U1649,Gefährdungsstufen!$B$2:$G$20,6,FALSE),"")</f>
        <v>potentiell gefährdet</v>
      </c>
      <c r="W1649" s="33" t="str">
        <f t="shared" si="154"/>
        <v>Landolt Elias (1991): Gefährdung der Farn- und Blütenpflanzen in der Schweiz</v>
      </c>
      <c r="X1649" s="3">
        <v>1</v>
      </c>
      <c r="Y1649" s="3" t="s">
        <v>8</v>
      </c>
      <c r="Z1649" s="3" t="s">
        <v>2</v>
      </c>
      <c r="AA1649" s="3">
        <v>5</v>
      </c>
      <c r="AB1649" s="3">
        <v>5</v>
      </c>
      <c r="AC1649" s="3">
        <v>5</v>
      </c>
      <c r="AD1649" s="3">
        <v>5</v>
      </c>
      <c r="AE1649" s="3" t="s">
        <v>23</v>
      </c>
      <c r="AF1649" s="3" t="str">
        <f>IF(AE1649&lt;&gt;"",VLOOKUP(AE1649,legende!$A$3:$C$6,2,FALSE),"")</f>
        <v>mittel</v>
      </c>
      <c r="AG1649" s="71">
        <f>IF(AE1649&lt;&gt;"",VLOOKUP(AE1649,legende!$A$3:$C$6,3,FALSE),"")</f>
        <v>2</v>
      </c>
      <c r="AH1649" s="3" t="s">
        <v>23</v>
      </c>
      <c r="AI1649" s="3" t="str">
        <f>IF(AH1649&lt;&gt;"",VLOOKUP(AH1649,legende!$F$3:$H$6,3,FALSE),"")</f>
        <v>mittel: 1/4 - 1/2</v>
      </c>
      <c r="AJ1649" s="71">
        <f>IF(AH1649&lt;&gt;"",VLOOKUP(AH1649,legende!$F$3:$H$6,2,FALSE),"")</f>
        <v>2</v>
      </c>
      <c r="AK1649" s="3" t="s">
        <v>1</v>
      </c>
      <c r="AL1649" s="3" t="s">
        <v>1</v>
      </c>
      <c r="AM1649" s="11" t="str">
        <f>IF(AL1649&lt;&gt;"",VLOOKUP(AL1649,Gefährdungsstufen!$B$2:$G$20,6,FALSE),"")</f>
        <v>potentiell gefährdet</v>
      </c>
      <c r="AN1649" s="71">
        <f>IF(AL1649&lt;&gt;"",VLOOKUP(AL1649,Gefährdungsstufen!$B$2:$G$20,3,FALSE),"")</f>
        <v>0</v>
      </c>
      <c r="AO1649" s="3"/>
      <c r="AP1649" s="11"/>
      <c r="AQ1649" s="11">
        <f t="shared" si="155"/>
        <v>4</v>
      </c>
      <c r="AR1649" s="3">
        <v>4</v>
      </c>
      <c r="AS1649" s="3">
        <v>4</v>
      </c>
      <c r="AT1649" s="2">
        <v>1</v>
      </c>
    </row>
    <row r="1650" spans="1:55" s="2" customFormat="1" ht="15" hidden="1" customHeight="1">
      <c r="A1650" s="24" t="s">
        <v>26859</v>
      </c>
      <c r="B1650" s="5" t="s">
        <v>16154</v>
      </c>
      <c r="C1650" s="16" t="s">
        <v>16155</v>
      </c>
      <c r="D1650" s="3" t="s">
        <v>1</v>
      </c>
      <c r="E1650" s="3" t="str">
        <f>IF(D1650&lt;&gt;"",VLOOKUP($D1650,Gefährdungsstufen!$B$2:$G$20,6,FALSE),"")</f>
        <v>potentiell gefährdet</v>
      </c>
      <c r="F1650" s="71">
        <f>IF(D1650&lt;&gt;"",VLOOKUP($D1650,Gefährdungsstufen!$B$2:$G$20,3,FALSE),"")</f>
        <v>0</v>
      </c>
      <c r="G1650" s="33" t="str">
        <f t="shared" si="150"/>
        <v>Landolt Elias (1991): Gefährdung der Farn- und Blütenpflanzen in der Schweiz</v>
      </c>
      <c r="H1650" s="3" t="s">
        <v>19</v>
      </c>
      <c r="I1650" s="3" t="str">
        <f>IF(H1650&lt;&gt;"",VLOOKUP($H1650,Gefährdungsstufen!$B$2:$G$20,6,FALSE),"")</f>
        <v>potentiell gefährdet</v>
      </c>
      <c r="J1650" s="71">
        <f>IF(H1650&lt;&gt;"",VLOOKUP($H1650,Gefährdungsstufen!$B$2:$G$20,3,FALSE),"")</f>
        <v>0</v>
      </c>
      <c r="K1650" s="33" t="str">
        <f t="shared" si="151"/>
        <v>Landolt Elias (1991): Gefährdung der Farn- und Blütenpflanzen in der Schweiz</v>
      </c>
      <c r="L1650" s="3" t="s">
        <v>17</v>
      </c>
      <c r="M1650" s="3" t="s">
        <v>17</v>
      </c>
      <c r="N1650" s="11" t="str">
        <f>IF(M1650&lt;&gt;"",VLOOKUP(M1650,Gefährdungsstufen!$B$2:$G$20,6,FALSE),"")</f>
        <v>potentiell gefährdet</v>
      </c>
      <c r="O1650" s="33" t="str">
        <f t="shared" si="152"/>
        <v>Landolt Elias (1991): Gefährdung der Farn- und Blütenpflanzen in der Schweiz</v>
      </c>
      <c r="P1650" s="3" t="s">
        <v>19</v>
      </c>
      <c r="Q1650" s="3" t="s">
        <v>19</v>
      </c>
      <c r="R1650" s="11" t="str">
        <f>IF(Q1650&lt;&gt;"",VLOOKUP(Q1650,Gefährdungsstufen!$B$2:$G$20,6,FALSE),"")</f>
        <v>potentiell gefährdet</v>
      </c>
      <c r="S1650" s="33" t="str">
        <f t="shared" si="153"/>
        <v>Landolt Elias (1991): Gefährdung der Farn- und Blütenpflanzen in der Schweiz</v>
      </c>
      <c r="T1650" s="3" t="s">
        <v>17</v>
      </c>
      <c r="U1650" s="3" t="s">
        <v>17</v>
      </c>
      <c r="V1650" s="11" t="str">
        <f>IF(U1650&lt;&gt;"",VLOOKUP(U1650,Gefährdungsstufen!$B$2:$G$20,6,FALSE),"")</f>
        <v>potentiell gefährdet</v>
      </c>
      <c r="W1650" s="33" t="str">
        <f t="shared" si="154"/>
        <v>Landolt Elias (1991): Gefährdung der Farn- und Blütenpflanzen in der Schweiz</v>
      </c>
      <c r="X1650" s="3">
        <v>7</v>
      </c>
      <c r="Y1650" s="3" t="s">
        <v>18</v>
      </c>
      <c r="Z1650" s="3" t="s">
        <v>2</v>
      </c>
      <c r="AA1650" s="3">
        <v>1</v>
      </c>
      <c r="AB1650" s="3">
        <v>2</v>
      </c>
      <c r="AC1650" s="3">
        <v>1</v>
      </c>
      <c r="AD1650" s="3">
        <v>3</v>
      </c>
      <c r="AE1650" s="3" t="s">
        <v>7</v>
      </c>
      <c r="AF1650" s="3" t="str">
        <f>IF(AE1650&lt;&gt;"",VLOOKUP(AE1650,legende!$A$3:$C$6,2,FALSE),"")</f>
        <v>gross</v>
      </c>
      <c r="AG1650" s="71">
        <f>IF(AE1650&lt;&gt;"",VLOOKUP(AE1650,legende!$A$3:$C$6,3,FALSE),"")</f>
        <v>0</v>
      </c>
      <c r="AH1650" s="3" t="s">
        <v>6</v>
      </c>
      <c r="AI1650" s="3" t="str">
        <f>IF(AH1650&lt;&gt;"",VLOOKUP(AH1650,legende!$F$3:$H$6,3,FALSE),"")</f>
        <v>klein: &lt;1/4</v>
      </c>
      <c r="AJ1650" s="71">
        <f>IF(AH1650&lt;&gt;"",VLOOKUP(AH1650,legende!$F$3:$H$6,2,FALSE),"")</f>
        <v>0</v>
      </c>
      <c r="AK1650" s="3" t="s">
        <v>17</v>
      </c>
      <c r="AL1650" s="3" t="s">
        <v>17</v>
      </c>
      <c r="AM1650" s="11" t="str">
        <f>IF(AL1650&lt;&gt;"",VLOOKUP(AL1650,Gefährdungsstufen!$B$2:$G$20,6,FALSE),"")</f>
        <v>potentiell gefährdet</v>
      </c>
      <c r="AN1650" s="71">
        <f>IF(AL1650&lt;&gt;"",VLOOKUP(AL1650,Gefährdungsstufen!$B$2:$G$20,3,FALSE),"")</f>
        <v>0</v>
      </c>
      <c r="AO1650" s="3"/>
      <c r="AP1650" s="11"/>
      <c r="AQ1650" s="11">
        <f t="shared" si="155"/>
        <v>0</v>
      </c>
      <c r="AR1650" s="3">
        <v>0</v>
      </c>
      <c r="AS1650" s="3">
        <v>0</v>
      </c>
      <c r="BB1650" s="2">
        <v>6</v>
      </c>
      <c r="BC1650" s="2">
        <v>7</v>
      </c>
    </row>
    <row r="1651" spans="1:55" s="2" customFormat="1" ht="15" hidden="1" customHeight="1">
      <c r="A1651" s="24" t="s">
        <v>26859</v>
      </c>
      <c r="B1651" s="5" t="s">
        <v>6146</v>
      </c>
      <c r="C1651" s="16" t="s">
        <v>6147</v>
      </c>
      <c r="D1651" s="3"/>
      <c r="E1651" s="3" t="str">
        <f>IF(D1651&lt;&gt;"",VLOOKUP($D1651,Gefährdungsstufen!$B$2:$G$20,6,FALSE),"")</f>
        <v/>
      </c>
      <c r="F1651" s="71" t="str">
        <f>IF(D1651&lt;&gt;"",VLOOKUP($D1651,Gefährdungsstufen!$B$2:$G$20,3,FALSE),"")</f>
        <v/>
      </c>
      <c r="G1651" s="33" t="str">
        <f t="shared" si="150"/>
        <v/>
      </c>
      <c r="H1651" s="3"/>
      <c r="I1651" s="3" t="str">
        <f>IF(H1651&lt;&gt;"",VLOOKUP($H1651,Gefährdungsstufen!$B$2:$G$20,6,FALSE),"")</f>
        <v/>
      </c>
      <c r="J1651" s="71" t="str">
        <f>IF(H1651&lt;&gt;"",VLOOKUP($H1651,Gefährdungsstufen!$B$2:$G$20,3,FALSE),"")</f>
        <v/>
      </c>
      <c r="K1651" s="33" t="str">
        <f t="shared" si="151"/>
        <v/>
      </c>
      <c r="L1651" s="3"/>
      <c r="M1651" s="3"/>
      <c r="N1651" s="11" t="str">
        <f>IF(M1651&lt;&gt;"",VLOOKUP(M1651,Gefährdungsstufen!$B$2:$G$20,6,FALSE),"")</f>
        <v/>
      </c>
      <c r="O1651" s="33" t="str">
        <f t="shared" si="152"/>
        <v/>
      </c>
      <c r="P1651" s="3"/>
      <c r="Q1651" s="3"/>
      <c r="R1651" s="11" t="str">
        <f>IF(Q1651&lt;&gt;"",VLOOKUP(Q1651,Gefährdungsstufen!$B$2:$G$20,6,FALSE),"")</f>
        <v/>
      </c>
      <c r="S1651" s="33" t="str">
        <f t="shared" si="153"/>
        <v/>
      </c>
      <c r="T1651" s="3"/>
      <c r="U1651" s="3"/>
      <c r="V1651" s="11" t="str">
        <f>IF(U1651&lt;&gt;"",VLOOKUP(U1651,Gefährdungsstufen!$B$2:$G$20,6,FALSE),"")</f>
        <v/>
      </c>
      <c r="W1651" s="33" t="str">
        <f t="shared" si="154"/>
        <v/>
      </c>
      <c r="X1651" s="3"/>
      <c r="Y1651" s="3"/>
      <c r="Z1651" s="3" t="s">
        <v>2</v>
      </c>
      <c r="AA1651" s="3">
        <v>4</v>
      </c>
      <c r="AB1651" s="3">
        <v>4</v>
      </c>
      <c r="AC1651" s="3">
        <v>99</v>
      </c>
      <c r="AD1651" s="3">
        <v>99</v>
      </c>
      <c r="AE1651" s="3" t="s">
        <v>7</v>
      </c>
      <c r="AF1651" s="3" t="str">
        <f>IF(AE1651&lt;&gt;"",VLOOKUP(AE1651,legende!$A$3:$C$6,2,FALSE),"")</f>
        <v>gross</v>
      </c>
      <c r="AG1651" s="71">
        <f>IF(AE1651&lt;&gt;"",VLOOKUP(AE1651,legende!$A$3:$C$6,3,FALSE),"")</f>
        <v>0</v>
      </c>
      <c r="AH1651" s="3" t="s">
        <v>6</v>
      </c>
      <c r="AI1651" s="3" t="str">
        <f>IF(AH1651&lt;&gt;"",VLOOKUP(AH1651,legende!$F$3:$H$6,3,FALSE),"")</f>
        <v>klein: &lt;1/4</v>
      </c>
      <c r="AJ1651" s="71">
        <f>IF(AH1651&lt;&gt;"",VLOOKUP(AH1651,legende!$F$3:$H$6,2,FALSE),"")</f>
        <v>0</v>
      </c>
      <c r="AK1651" s="3" t="s">
        <v>1</v>
      </c>
      <c r="AL1651" s="3" t="s">
        <v>1</v>
      </c>
      <c r="AM1651" s="11" t="str">
        <f>IF(AL1651&lt;&gt;"",VLOOKUP(AL1651,Gefährdungsstufen!$B$2:$G$20,6,FALSE),"")</f>
        <v>potentiell gefährdet</v>
      </c>
      <c r="AN1651" s="71">
        <f>IF(AL1651&lt;&gt;"",VLOOKUP(AL1651,Gefährdungsstufen!$B$2:$G$20,3,FALSE),"")</f>
        <v>0</v>
      </c>
      <c r="AO1651" s="3"/>
      <c r="AP1651" s="11" t="s">
        <v>26922</v>
      </c>
      <c r="AQ1651" s="11" t="e">
        <f t="shared" si="155"/>
        <v>#VALUE!</v>
      </c>
      <c r="AR1651" s="3">
        <v>0</v>
      </c>
      <c r="AS1651" s="3" t="s">
        <v>0</v>
      </c>
    </row>
    <row r="1652" spans="1:55" s="2" customFormat="1" ht="15" hidden="1" customHeight="1">
      <c r="A1652" s="24" t="s">
        <v>26859</v>
      </c>
      <c r="B1652" s="5" t="s">
        <v>13925</v>
      </c>
      <c r="C1652" s="16" t="s">
        <v>25055</v>
      </c>
      <c r="D1652" s="3" t="s">
        <v>1</v>
      </c>
      <c r="E1652" s="3" t="str">
        <f>IF(D1652&lt;&gt;"",VLOOKUP($D1652,Gefährdungsstufen!$B$2:$G$20,6,FALSE),"")</f>
        <v>potentiell gefährdet</v>
      </c>
      <c r="F1652" s="71">
        <f>IF(D1652&lt;&gt;"",VLOOKUP($D1652,Gefährdungsstufen!$B$2:$G$20,3,FALSE),"")</f>
        <v>0</v>
      </c>
      <c r="G1652" s="33" t="str">
        <f t="shared" si="150"/>
        <v>Landolt Elias (1991): Gefährdung der Farn- und Blütenpflanzen in der Schweiz</v>
      </c>
      <c r="H1652" s="3" t="s">
        <v>1</v>
      </c>
      <c r="I1652" s="3" t="str">
        <f>IF(H1652&lt;&gt;"",VLOOKUP($H1652,Gefährdungsstufen!$B$2:$G$20,6,FALSE),"")</f>
        <v>potentiell gefährdet</v>
      </c>
      <c r="J1652" s="71">
        <f>IF(H1652&lt;&gt;"",VLOOKUP($H1652,Gefährdungsstufen!$B$2:$G$20,3,FALSE),"")</f>
        <v>0</v>
      </c>
      <c r="K1652" s="33" t="str">
        <f t="shared" si="151"/>
        <v>Landolt Elias (1991): Gefährdung der Farn- und Blütenpflanzen in der Schweiz</v>
      </c>
      <c r="L1652" s="3" t="s">
        <v>1</v>
      </c>
      <c r="M1652" s="3" t="s">
        <v>1</v>
      </c>
      <c r="N1652" s="11" t="str">
        <f>IF(M1652&lt;&gt;"",VLOOKUP(M1652,Gefährdungsstufen!$B$2:$G$20,6,FALSE),"")</f>
        <v>potentiell gefährdet</v>
      </c>
      <c r="O1652" s="33" t="str">
        <f t="shared" si="152"/>
        <v>Landolt Elias (1991): Gefährdung der Farn- und Blütenpflanzen in der Schweiz</v>
      </c>
      <c r="P1652" s="3" t="s">
        <v>1</v>
      </c>
      <c r="Q1652" s="3" t="s">
        <v>1</v>
      </c>
      <c r="R1652" s="11" t="str">
        <f>IF(Q1652&lt;&gt;"",VLOOKUP(Q1652,Gefährdungsstufen!$B$2:$G$20,6,FALSE),"")</f>
        <v>potentiell gefährdet</v>
      </c>
      <c r="S1652" s="33" t="str">
        <f t="shared" si="153"/>
        <v>Landolt Elias (1991): Gefährdung der Farn- und Blütenpflanzen in der Schweiz</v>
      </c>
      <c r="T1652" s="3" t="s">
        <v>1</v>
      </c>
      <c r="U1652" s="3" t="s">
        <v>1</v>
      </c>
      <c r="V1652" s="11" t="str">
        <f>IF(U1652&lt;&gt;"",VLOOKUP(U1652,Gefährdungsstufen!$B$2:$G$20,6,FALSE),"")</f>
        <v>potentiell gefährdet</v>
      </c>
      <c r="W1652" s="33" t="str">
        <f t="shared" si="154"/>
        <v>Landolt Elias (1991): Gefährdung der Farn- und Blütenpflanzen in der Schweiz</v>
      </c>
      <c r="X1652" s="3">
        <v>7</v>
      </c>
      <c r="Y1652" s="3" t="s">
        <v>8</v>
      </c>
      <c r="Z1652" s="3" t="s">
        <v>2</v>
      </c>
      <c r="AA1652" s="3">
        <v>6</v>
      </c>
      <c r="AB1652" s="3">
        <v>7</v>
      </c>
      <c r="AC1652" s="3">
        <v>6</v>
      </c>
      <c r="AD1652" s="3">
        <v>4</v>
      </c>
      <c r="AE1652" s="3"/>
      <c r="AF1652" s="3" t="str">
        <f>IF(AE1652&lt;&gt;"",VLOOKUP(AE1652,legende!$A$3:$C$6,2,FALSE),"")</f>
        <v/>
      </c>
      <c r="AG1652" s="71" t="str">
        <f>IF(AE1652&lt;&gt;"",VLOOKUP(AE1652,legende!$A$3:$C$6,3,FALSE),"")</f>
        <v/>
      </c>
      <c r="AH1652" s="3"/>
      <c r="AI1652" s="3" t="str">
        <f>IF(AH1652&lt;&gt;"",VLOOKUP(AH1652,legende!$F$3:$H$6,3,FALSE),"")</f>
        <v/>
      </c>
      <c r="AJ1652" s="71" t="str">
        <f>IF(AH1652&lt;&gt;"",VLOOKUP(AH1652,legende!$F$3:$H$6,2,FALSE),"")</f>
        <v/>
      </c>
      <c r="AK1652" s="3" t="s">
        <v>1</v>
      </c>
      <c r="AL1652" s="3" t="s">
        <v>1</v>
      </c>
      <c r="AM1652" s="11" t="str">
        <f>IF(AL1652&lt;&gt;"",VLOOKUP(AL1652,Gefährdungsstufen!$B$2:$G$20,6,FALSE),"")</f>
        <v>potentiell gefährdet</v>
      </c>
      <c r="AN1652" s="71">
        <f>IF(AL1652&lt;&gt;"",VLOOKUP(AL1652,Gefährdungsstufen!$B$2:$G$20,3,FALSE),"")</f>
        <v>0</v>
      </c>
      <c r="AO1652" s="3"/>
      <c r="AP1652" s="11" t="s">
        <v>26922</v>
      </c>
      <c r="AQ1652" s="11" t="e">
        <f t="shared" si="155"/>
        <v>#VALUE!</v>
      </c>
      <c r="AR1652" s="3">
        <v>0</v>
      </c>
      <c r="AS1652" s="3" t="s">
        <v>0</v>
      </c>
      <c r="BB1652" s="2">
        <v>6</v>
      </c>
    </row>
    <row r="1653" spans="1:55" s="2" customFormat="1" ht="15" hidden="1" customHeight="1">
      <c r="A1653" s="24" t="s">
        <v>26859</v>
      </c>
      <c r="B1653" s="5" t="s">
        <v>4820</v>
      </c>
      <c r="C1653" s="16" t="s">
        <v>4821</v>
      </c>
      <c r="D1653" s="3" t="s">
        <v>1</v>
      </c>
      <c r="E1653" s="3" t="str">
        <f>IF(D1653&lt;&gt;"",VLOOKUP($D1653,Gefährdungsstufen!$B$2:$G$20,6,FALSE),"")</f>
        <v>potentiell gefährdet</v>
      </c>
      <c r="F1653" s="71">
        <f>IF(D1653&lt;&gt;"",VLOOKUP($D1653,Gefährdungsstufen!$B$2:$G$20,3,FALSE),"")</f>
        <v>0</v>
      </c>
      <c r="G1653" s="33" t="str">
        <f t="shared" si="150"/>
        <v>Landolt Elias (1991): Gefährdung der Farn- und Blütenpflanzen in der Schweiz</v>
      </c>
      <c r="H1653" s="3" t="s">
        <v>19</v>
      </c>
      <c r="I1653" s="3" t="str">
        <f>IF(H1653&lt;&gt;"",VLOOKUP($H1653,Gefährdungsstufen!$B$2:$G$20,6,FALSE),"")</f>
        <v>potentiell gefährdet</v>
      </c>
      <c r="J1653" s="71">
        <f>IF(H1653&lt;&gt;"",VLOOKUP($H1653,Gefährdungsstufen!$B$2:$G$20,3,FALSE),"")</f>
        <v>0</v>
      </c>
      <c r="K1653" s="33" t="str">
        <f t="shared" si="151"/>
        <v>Landolt Elias (1991): Gefährdung der Farn- und Blütenpflanzen in der Schweiz</v>
      </c>
      <c r="L1653" s="3" t="s">
        <v>17</v>
      </c>
      <c r="M1653" s="3" t="s">
        <v>17</v>
      </c>
      <c r="N1653" s="11" t="str">
        <f>IF(M1653&lt;&gt;"",VLOOKUP(M1653,Gefährdungsstufen!$B$2:$G$20,6,FALSE),"")</f>
        <v>potentiell gefährdet</v>
      </c>
      <c r="O1653" s="33" t="str">
        <f t="shared" si="152"/>
        <v>Landolt Elias (1991): Gefährdung der Farn- und Blütenpflanzen in der Schweiz</v>
      </c>
      <c r="P1653" s="3" t="s">
        <v>8</v>
      </c>
      <c r="Q1653" s="3"/>
      <c r="R1653" s="11" t="str">
        <f>IF(Q1653&lt;&gt;"",VLOOKUP(Q1653,Gefährdungsstufen!$B$2:$G$20,6,FALSE),"")</f>
        <v/>
      </c>
      <c r="S1653" s="33" t="str">
        <f t="shared" si="153"/>
        <v/>
      </c>
      <c r="T1653" s="3" t="s">
        <v>17</v>
      </c>
      <c r="U1653" s="3" t="s">
        <v>17</v>
      </c>
      <c r="V1653" s="11" t="str">
        <f>IF(U1653&lt;&gt;"",VLOOKUP(U1653,Gefährdungsstufen!$B$2:$G$20,6,FALSE),"")</f>
        <v>potentiell gefährdet</v>
      </c>
      <c r="W1653" s="33" t="str">
        <f t="shared" si="154"/>
        <v>Landolt Elias (1991): Gefährdung der Farn- und Blütenpflanzen in der Schweiz</v>
      </c>
      <c r="X1653" s="3">
        <v>7</v>
      </c>
      <c r="Y1653" s="3" t="s">
        <v>18</v>
      </c>
      <c r="Z1653" s="3" t="s">
        <v>2</v>
      </c>
      <c r="AA1653" s="3">
        <v>1</v>
      </c>
      <c r="AB1653" s="3">
        <v>2</v>
      </c>
      <c r="AC1653" s="3">
        <v>1</v>
      </c>
      <c r="AD1653" s="3">
        <v>3</v>
      </c>
      <c r="AE1653" s="3" t="s">
        <v>23</v>
      </c>
      <c r="AF1653" s="3" t="str">
        <f>IF(AE1653&lt;&gt;"",VLOOKUP(AE1653,legende!$A$3:$C$6,2,FALSE),"")</f>
        <v>mittel</v>
      </c>
      <c r="AG1653" s="71">
        <f>IF(AE1653&lt;&gt;"",VLOOKUP(AE1653,legende!$A$3:$C$6,3,FALSE),"")</f>
        <v>2</v>
      </c>
      <c r="AH1653" s="3" t="s">
        <v>6</v>
      </c>
      <c r="AI1653" s="3" t="str">
        <f>IF(AH1653&lt;&gt;"",VLOOKUP(AH1653,legende!$F$3:$H$6,3,FALSE),"")</f>
        <v>klein: &lt;1/4</v>
      </c>
      <c r="AJ1653" s="71">
        <f>IF(AH1653&lt;&gt;"",VLOOKUP(AH1653,legende!$F$3:$H$6,2,FALSE),"")</f>
        <v>0</v>
      </c>
      <c r="AK1653" s="3" t="s">
        <v>17</v>
      </c>
      <c r="AL1653" s="3" t="s">
        <v>17</v>
      </c>
      <c r="AM1653" s="11" t="str">
        <f>IF(AL1653&lt;&gt;"",VLOOKUP(AL1653,Gefährdungsstufen!$B$2:$G$20,6,FALSE),"")</f>
        <v>potentiell gefährdet</v>
      </c>
      <c r="AN1653" s="71">
        <f>IF(AL1653&lt;&gt;"",VLOOKUP(AL1653,Gefährdungsstufen!$B$2:$G$20,3,FALSE),"")</f>
        <v>0</v>
      </c>
      <c r="AO1653" s="3"/>
      <c r="AP1653" s="11"/>
      <c r="AQ1653" s="11">
        <f t="shared" si="155"/>
        <v>2</v>
      </c>
      <c r="AR1653" s="3">
        <v>2</v>
      </c>
      <c r="AS1653" s="3">
        <v>2</v>
      </c>
      <c r="BB1653" s="2">
        <v>6</v>
      </c>
    </row>
    <row r="1654" spans="1:55" s="2" customFormat="1" ht="15" hidden="1" customHeight="1">
      <c r="A1654" s="24" t="s">
        <v>26859</v>
      </c>
      <c r="B1654" s="5" t="s">
        <v>8315</v>
      </c>
      <c r="C1654" s="16" t="s">
        <v>8316</v>
      </c>
      <c r="D1654" s="3" t="s">
        <v>1</v>
      </c>
      <c r="E1654" s="3" t="str">
        <f>IF(D1654&lt;&gt;"",VLOOKUP($D1654,Gefährdungsstufen!$B$2:$G$20,6,FALSE),"")</f>
        <v>potentiell gefährdet</v>
      </c>
      <c r="F1654" s="71">
        <f>IF(D1654&lt;&gt;"",VLOOKUP($D1654,Gefährdungsstufen!$B$2:$G$20,3,FALSE),"")</f>
        <v>0</v>
      </c>
      <c r="G1654" s="33" t="str">
        <f t="shared" si="150"/>
        <v>Landolt Elias (1991): Gefährdung der Farn- und Blütenpflanzen in der Schweiz</v>
      </c>
      <c r="H1654" s="3" t="s">
        <v>1</v>
      </c>
      <c r="I1654" s="3" t="str">
        <f>IF(H1654&lt;&gt;"",VLOOKUP($H1654,Gefährdungsstufen!$B$2:$G$20,6,FALSE),"")</f>
        <v>potentiell gefährdet</v>
      </c>
      <c r="J1654" s="71">
        <f>IF(H1654&lt;&gt;"",VLOOKUP($H1654,Gefährdungsstufen!$B$2:$G$20,3,FALSE),"")</f>
        <v>0</v>
      </c>
      <c r="K1654" s="33" t="str">
        <f t="shared" si="151"/>
        <v>Landolt Elias (1991): Gefährdung der Farn- und Blütenpflanzen in der Schweiz</v>
      </c>
      <c r="L1654" s="3" t="s">
        <v>9</v>
      </c>
      <c r="M1654" s="3" t="s">
        <v>9</v>
      </c>
      <c r="N1654" s="11" t="str">
        <f>IF(M1654&lt;&gt;"",VLOOKUP(M1654,Gefährdungsstufen!$B$2:$G$20,6,FALSE),"")</f>
        <v>vom Aussterben bedroht</v>
      </c>
      <c r="O1654" s="33" t="str">
        <f t="shared" si="152"/>
        <v>Landolt Elias (1991): Gefährdung der Farn- und Blütenpflanzen in der Schweiz</v>
      </c>
      <c r="P1654" s="3" t="s">
        <v>12</v>
      </c>
      <c r="Q1654" s="3" t="s">
        <v>12</v>
      </c>
      <c r="R1654" s="11" t="str">
        <f>IF(Q1654&lt;&gt;"",VLOOKUP(Q1654,Gefährdungsstufen!$B$2:$G$20,6,FALSE),"")</f>
        <v>vom Aussterben bedroht</v>
      </c>
      <c r="S1654" s="33" t="str">
        <f t="shared" si="153"/>
        <v>Landolt Elias (1991): Gefährdung der Farn- und Blütenpflanzen in der Schweiz</v>
      </c>
      <c r="T1654" s="3" t="s">
        <v>9</v>
      </c>
      <c r="U1654" s="3" t="s">
        <v>9</v>
      </c>
      <c r="V1654" s="11" t="str">
        <f>IF(U1654&lt;&gt;"",VLOOKUP(U1654,Gefährdungsstufen!$B$2:$G$20,6,FALSE),"")</f>
        <v>vom Aussterben bedroht</v>
      </c>
      <c r="W1654" s="33" t="str">
        <f t="shared" si="154"/>
        <v>Landolt Elias (1991): Gefährdung der Farn- und Blütenpflanzen in der Schweiz</v>
      </c>
      <c r="X1654" s="3">
        <v>7</v>
      </c>
      <c r="Y1654" s="3" t="s">
        <v>8</v>
      </c>
      <c r="Z1654" s="3" t="s">
        <v>2</v>
      </c>
      <c r="AA1654" s="3">
        <v>2</v>
      </c>
      <c r="AB1654" s="3">
        <v>2</v>
      </c>
      <c r="AC1654" s="3">
        <v>2</v>
      </c>
      <c r="AD1654" s="3">
        <v>5</v>
      </c>
      <c r="AE1654" s="3" t="s">
        <v>23</v>
      </c>
      <c r="AF1654" s="3" t="str">
        <f>IF(AE1654&lt;&gt;"",VLOOKUP(AE1654,legende!$A$3:$C$6,2,FALSE),"")</f>
        <v>mittel</v>
      </c>
      <c r="AG1654" s="71">
        <f>IF(AE1654&lt;&gt;"",VLOOKUP(AE1654,legende!$A$3:$C$6,3,FALSE),"")</f>
        <v>2</v>
      </c>
      <c r="AH1654" s="3" t="s">
        <v>6</v>
      </c>
      <c r="AI1654" s="3" t="str">
        <f>IF(AH1654&lt;&gt;"",VLOOKUP(AH1654,legende!$F$3:$H$6,3,FALSE),"")</f>
        <v>klein: &lt;1/4</v>
      </c>
      <c r="AJ1654" s="71">
        <f>IF(AH1654&lt;&gt;"",VLOOKUP(AH1654,legende!$F$3:$H$6,2,FALSE),"")</f>
        <v>0</v>
      </c>
      <c r="AK1654" s="3" t="s">
        <v>9</v>
      </c>
      <c r="AL1654" s="3" t="s">
        <v>9</v>
      </c>
      <c r="AM1654" s="11" t="str">
        <f>IF(AL1654&lt;&gt;"",VLOOKUP(AL1654,Gefährdungsstufen!$B$2:$G$20,6,FALSE),"")</f>
        <v>vom Aussterben bedroht</v>
      </c>
      <c r="AN1654" s="71">
        <f>IF(AL1654&lt;&gt;"",VLOOKUP(AL1654,Gefährdungsstufen!$B$2:$G$20,3,FALSE),"")</f>
        <v>5</v>
      </c>
      <c r="AO1654" s="3"/>
      <c r="AP1654" s="11"/>
      <c r="AQ1654" s="11">
        <f t="shared" si="155"/>
        <v>7</v>
      </c>
      <c r="AR1654" s="3">
        <v>5</v>
      </c>
      <c r="AS1654" s="3">
        <v>5</v>
      </c>
      <c r="BB1654" s="2">
        <v>6</v>
      </c>
    </row>
    <row r="1655" spans="1:55" s="2" customFormat="1" ht="15" hidden="1" customHeight="1">
      <c r="A1655" s="24" t="s">
        <v>26859</v>
      </c>
      <c r="B1655" s="5" t="s">
        <v>24508</v>
      </c>
      <c r="C1655" s="16" t="s">
        <v>24509</v>
      </c>
      <c r="D1655" s="3" t="s">
        <v>1</v>
      </c>
      <c r="E1655" s="3" t="str">
        <f>IF(D1655&lt;&gt;"",VLOOKUP($D1655,Gefährdungsstufen!$B$2:$G$20,6,FALSE),"")</f>
        <v>potentiell gefährdet</v>
      </c>
      <c r="F1655" s="71">
        <f>IF(D1655&lt;&gt;"",VLOOKUP($D1655,Gefährdungsstufen!$B$2:$G$20,3,FALSE),"")</f>
        <v>0</v>
      </c>
      <c r="G1655" s="33" t="str">
        <f t="shared" si="150"/>
        <v>Landolt Elias (1991): Gefährdung der Farn- und Blütenpflanzen in der Schweiz</v>
      </c>
      <c r="H1655" s="3" t="s">
        <v>19</v>
      </c>
      <c r="I1655" s="3" t="str">
        <f>IF(H1655&lt;&gt;"",VLOOKUP($H1655,Gefährdungsstufen!$B$2:$G$20,6,FALSE),"")</f>
        <v>potentiell gefährdet</v>
      </c>
      <c r="J1655" s="71">
        <f>IF(H1655&lt;&gt;"",VLOOKUP($H1655,Gefährdungsstufen!$B$2:$G$20,3,FALSE),"")</f>
        <v>0</v>
      </c>
      <c r="K1655" s="33" t="str">
        <f t="shared" si="151"/>
        <v>Landolt Elias (1991): Gefährdung der Farn- und Blütenpflanzen in der Schweiz</v>
      </c>
      <c r="L1655" s="3" t="s">
        <v>17</v>
      </c>
      <c r="M1655" s="3" t="s">
        <v>17</v>
      </c>
      <c r="N1655" s="11" t="str">
        <f>IF(M1655&lt;&gt;"",VLOOKUP(M1655,Gefährdungsstufen!$B$2:$G$20,6,FALSE),"")</f>
        <v>potentiell gefährdet</v>
      </c>
      <c r="O1655" s="33" t="str">
        <f t="shared" si="152"/>
        <v>Landolt Elias (1991): Gefährdung der Farn- und Blütenpflanzen in der Schweiz</v>
      </c>
      <c r="P1655" s="3" t="s">
        <v>19</v>
      </c>
      <c r="Q1655" s="3" t="s">
        <v>19</v>
      </c>
      <c r="R1655" s="11" t="str">
        <f>IF(Q1655&lt;&gt;"",VLOOKUP(Q1655,Gefährdungsstufen!$B$2:$G$20,6,FALSE),"")</f>
        <v>potentiell gefährdet</v>
      </c>
      <c r="S1655" s="33" t="str">
        <f t="shared" si="153"/>
        <v>Landolt Elias (1991): Gefährdung der Farn- und Blütenpflanzen in der Schweiz</v>
      </c>
      <c r="T1655" s="3" t="s">
        <v>19</v>
      </c>
      <c r="U1655" s="3" t="s">
        <v>19</v>
      </c>
      <c r="V1655" s="11" t="str">
        <f>IF(U1655&lt;&gt;"",VLOOKUP(U1655,Gefährdungsstufen!$B$2:$G$20,6,FALSE),"")</f>
        <v>potentiell gefährdet</v>
      </c>
      <c r="W1655" s="33" t="str">
        <f t="shared" si="154"/>
        <v>Landolt Elias (1991): Gefährdung der Farn- und Blütenpflanzen in der Schweiz</v>
      </c>
      <c r="X1655" s="3">
        <v>7</v>
      </c>
      <c r="Y1655" s="3" t="s">
        <v>18</v>
      </c>
      <c r="Z1655" s="3" t="s">
        <v>2</v>
      </c>
      <c r="AA1655" s="3">
        <v>2</v>
      </c>
      <c r="AB1655" s="3">
        <v>3</v>
      </c>
      <c r="AC1655" s="3">
        <v>1</v>
      </c>
      <c r="AD1655" s="3">
        <v>2</v>
      </c>
      <c r="AE1655" s="3" t="s">
        <v>7</v>
      </c>
      <c r="AF1655" s="3" t="str">
        <f>IF(AE1655&lt;&gt;"",VLOOKUP(AE1655,legende!$A$3:$C$6,2,FALSE),"")</f>
        <v>gross</v>
      </c>
      <c r="AG1655" s="71">
        <f>IF(AE1655&lt;&gt;"",VLOOKUP(AE1655,legende!$A$3:$C$6,3,FALSE),"")</f>
        <v>0</v>
      </c>
      <c r="AH1655" s="3" t="s">
        <v>6</v>
      </c>
      <c r="AI1655" s="3" t="str">
        <f>IF(AH1655&lt;&gt;"",VLOOKUP(AH1655,legende!$F$3:$H$6,3,FALSE),"")</f>
        <v>klein: &lt;1/4</v>
      </c>
      <c r="AJ1655" s="71">
        <f>IF(AH1655&lt;&gt;"",VLOOKUP(AH1655,legende!$F$3:$H$6,2,FALSE),"")</f>
        <v>0</v>
      </c>
      <c r="AK1655" s="3" t="s">
        <v>9</v>
      </c>
      <c r="AL1655" s="3" t="s">
        <v>9</v>
      </c>
      <c r="AM1655" s="11" t="str">
        <f>IF(AL1655&lt;&gt;"",VLOOKUP(AL1655,Gefährdungsstufen!$B$2:$G$20,6,FALSE),"")</f>
        <v>vom Aussterben bedroht</v>
      </c>
      <c r="AN1655" s="71">
        <f>IF(AL1655&lt;&gt;"",VLOOKUP(AL1655,Gefährdungsstufen!$B$2:$G$20,3,FALSE),"")</f>
        <v>5</v>
      </c>
      <c r="AO1655" s="3"/>
      <c r="AP1655" s="11"/>
      <c r="AQ1655" s="11">
        <f t="shared" si="155"/>
        <v>5</v>
      </c>
      <c r="AR1655" s="3">
        <v>3</v>
      </c>
      <c r="AS1655" s="3">
        <v>3</v>
      </c>
      <c r="BB1655" s="2">
        <v>6</v>
      </c>
    </row>
    <row r="1656" spans="1:55" s="2" customFormat="1" ht="15" hidden="1" customHeight="1">
      <c r="A1656" s="24" t="s">
        <v>26859</v>
      </c>
      <c r="B1656" s="5" t="s">
        <v>9850</v>
      </c>
      <c r="C1656" s="16" t="s">
        <v>9851</v>
      </c>
      <c r="D1656" s="3"/>
      <c r="E1656" s="3" t="str">
        <f>IF(D1656&lt;&gt;"",VLOOKUP($D1656,Gefährdungsstufen!$B$2:$G$20,6,FALSE),"")</f>
        <v/>
      </c>
      <c r="F1656" s="71" t="str">
        <f>IF(D1656&lt;&gt;"",VLOOKUP($D1656,Gefährdungsstufen!$B$2:$G$20,3,FALSE),"")</f>
        <v/>
      </c>
      <c r="G1656" s="33" t="str">
        <f t="shared" si="150"/>
        <v/>
      </c>
      <c r="H1656" s="3"/>
      <c r="I1656" s="3" t="str">
        <f>IF(H1656&lt;&gt;"",VLOOKUP($H1656,Gefährdungsstufen!$B$2:$G$20,6,FALSE),"")</f>
        <v/>
      </c>
      <c r="J1656" s="71" t="str">
        <f>IF(H1656&lt;&gt;"",VLOOKUP($H1656,Gefährdungsstufen!$B$2:$G$20,3,FALSE),"")</f>
        <v/>
      </c>
      <c r="K1656" s="33" t="str">
        <f t="shared" si="151"/>
        <v/>
      </c>
      <c r="L1656" s="3"/>
      <c r="M1656" s="3"/>
      <c r="N1656" s="11" t="str">
        <f>IF(M1656&lt;&gt;"",VLOOKUP(M1656,Gefährdungsstufen!$B$2:$G$20,6,FALSE),"")</f>
        <v/>
      </c>
      <c r="O1656" s="33" t="str">
        <f t="shared" si="152"/>
        <v/>
      </c>
      <c r="P1656" s="3"/>
      <c r="Q1656" s="3"/>
      <c r="R1656" s="11" t="str">
        <f>IF(Q1656&lt;&gt;"",VLOOKUP(Q1656,Gefährdungsstufen!$B$2:$G$20,6,FALSE),"")</f>
        <v/>
      </c>
      <c r="S1656" s="33" t="str">
        <f t="shared" si="153"/>
        <v/>
      </c>
      <c r="T1656" s="3"/>
      <c r="U1656" s="3"/>
      <c r="V1656" s="11" t="str">
        <f>IF(U1656&lt;&gt;"",VLOOKUP(U1656,Gefährdungsstufen!$B$2:$G$20,6,FALSE),"")</f>
        <v/>
      </c>
      <c r="W1656" s="33" t="str">
        <f t="shared" si="154"/>
        <v/>
      </c>
      <c r="X1656" s="3"/>
      <c r="Y1656" s="3"/>
      <c r="Z1656" s="3" t="s">
        <v>2</v>
      </c>
      <c r="AA1656" s="3">
        <v>2</v>
      </c>
      <c r="AB1656" s="3">
        <v>3</v>
      </c>
      <c r="AC1656" s="3">
        <v>2</v>
      </c>
      <c r="AD1656" s="3">
        <v>2</v>
      </c>
      <c r="AE1656" s="3" t="s">
        <v>7</v>
      </c>
      <c r="AF1656" s="3" t="str">
        <f>IF(AE1656&lt;&gt;"",VLOOKUP(AE1656,legende!$A$3:$C$6,2,FALSE),"")</f>
        <v>gross</v>
      </c>
      <c r="AG1656" s="71">
        <f>IF(AE1656&lt;&gt;"",VLOOKUP(AE1656,legende!$A$3:$C$6,3,FALSE),"")</f>
        <v>0</v>
      </c>
      <c r="AH1656" s="3" t="s">
        <v>6</v>
      </c>
      <c r="AI1656" s="3" t="str">
        <f>IF(AH1656&lt;&gt;"",VLOOKUP(AH1656,legende!$F$3:$H$6,3,FALSE),"")</f>
        <v>klein: &lt;1/4</v>
      </c>
      <c r="AJ1656" s="71">
        <f>IF(AH1656&lt;&gt;"",VLOOKUP(AH1656,legende!$F$3:$H$6,2,FALSE),"")</f>
        <v>0</v>
      </c>
      <c r="AK1656" s="3"/>
      <c r="AL1656" s="3"/>
      <c r="AM1656" s="11" t="str">
        <f>IF(AL1656&lt;&gt;"",VLOOKUP(AL1656,Gefährdungsstufen!$B$2:$G$20,6,FALSE),"")</f>
        <v/>
      </c>
      <c r="AN1656" s="71" t="str">
        <f>IF(AL1656&lt;&gt;"",VLOOKUP(AL1656,Gefährdungsstufen!$B$2:$G$20,3,FALSE),"")</f>
        <v/>
      </c>
      <c r="AO1656" s="3"/>
      <c r="AP1656" s="11" t="s">
        <v>26922</v>
      </c>
      <c r="AQ1656" s="11" t="e">
        <f t="shared" si="155"/>
        <v>#VALUE!</v>
      </c>
      <c r="AR1656" s="3">
        <v>0</v>
      </c>
      <c r="AS1656" s="3" t="s">
        <v>0</v>
      </c>
    </row>
    <row r="1657" spans="1:55" s="2" customFormat="1" ht="15" hidden="1" customHeight="1">
      <c r="A1657" s="24" t="s">
        <v>26859</v>
      </c>
      <c r="B1657" s="5" t="s">
        <v>26254</v>
      </c>
      <c r="C1657" s="16" t="s">
        <v>26255</v>
      </c>
      <c r="D1657" s="3" t="s">
        <v>1</v>
      </c>
      <c r="E1657" s="3" t="str">
        <f>IF(D1657&lt;&gt;"",VLOOKUP($D1657,Gefährdungsstufen!$B$2:$G$20,6,FALSE),"")</f>
        <v>potentiell gefährdet</v>
      </c>
      <c r="F1657" s="71">
        <f>IF(D1657&lt;&gt;"",VLOOKUP($D1657,Gefährdungsstufen!$B$2:$G$20,3,FALSE),"")</f>
        <v>0</v>
      </c>
      <c r="G1657" s="33" t="str">
        <f t="shared" si="150"/>
        <v>Landolt Elias (1991): Gefährdung der Farn- und Blütenpflanzen in der Schweiz</v>
      </c>
      <c r="H1657" s="3" t="s">
        <v>1</v>
      </c>
      <c r="I1657" s="3" t="str">
        <f>IF(H1657&lt;&gt;"",VLOOKUP($H1657,Gefährdungsstufen!$B$2:$G$20,6,FALSE),"")</f>
        <v>potentiell gefährdet</v>
      </c>
      <c r="J1657" s="71">
        <f>IF(H1657&lt;&gt;"",VLOOKUP($H1657,Gefährdungsstufen!$B$2:$G$20,3,FALSE),"")</f>
        <v>0</v>
      </c>
      <c r="K1657" s="33" t="str">
        <f t="shared" si="151"/>
        <v>Landolt Elias (1991): Gefährdung der Farn- und Blütenpflanzen in der Schweiz</v>
      </c>
      <c r="L1657" s="3" t="s">
        <v>1</v>
      </c>
      <c r="M1657" s="3" t="s">
        <v>1</v>
      </c>
      <c r="N1657" s="11" t="str">
        <f>IF(M1657&lt;&gt;"",VLOOKUP(M1657,Gefährdungsstufen!$B$2:$G$20,6,FALSE),"")</f>
        <v>potentiell gefährdet</v>
      </c>
      <c r="O1657" s="33" t="str">
        <f t="shared" si="152"/>
        <v>Landolt Elias (1991): Gefährdung der Farn- und Blütenpflanzen in der Schweiz</v>
      </c>
      <c r="P1657" s="3" t="s">
        <v>1</v>
      </c>
      <c r="Q1657" s="3" t="s">
        <v>1</v>
      </c>
      <c r="R1657" s="11" t="str">
        <f>IF(Q1657&lt;&gt;"",VLOOKUP(Q1657,Gefährdungsstufen!$B$2:$G$20,6,FALSE),"")</f>
        <v>potentiell gefährdet</v>
      </c>
      <c r="S1657" s="33" t="str">
        <f t="shared" si="153"/>
        <v>Landolt Elias (1991): Gefährdung der Farn- und Blütenpflanzen in der Schweiz</v>
      </c>
      <c r="T1657" s="3" t="s">
        <v>1</v>
      </c>
      <c r="U1657" s="3" t="s">
        <v>1</v>
      </c>
      <c r="V1657" s="11" t="str">
        <f>IF(U1657&lt;&gt;"",VLOOKUP(U1657,Gefährdungsstufen!$B$2:$G$20,6,FALSE),"")</f>
        <v>potentiell gefährdet</v>
      </c>
      <c r="W1657" s="33" t="str">
        <f t="shared" si="154"/>
        <v>Landolt Elias (1991): Gefährdung der Farn- und Blütenpflanzen in der Schweiz</v>
      </c>
      <c r="X1657" s="3">
        <v>7</v>
      </c>
      <c r="Y1657" s="3" t="s">
        <v>18</v>
      </c>
      <c r="Z1657" s="3" t="s">
        <v>2</v>
      </c>
      <c r="AA1657" s="3">
        <v>6</v>
      </c>
      <c r="AB1657" s="3">
        <v>7</v>
      </c>
      <c r="AC1657" s="3">
        <v>5</v>
      </c>
      <c r="AD1657" s="3">
        <v>4</v>
      </c>
      <c r="AE1657" s="3"/>
      <c r="AF1657" s="3" t="str">
        <f>IF(AE1657&lt;&gt;"",VLOOKUP(AE1657,legende!$A$3:$C$6,2,FALSE),"")</f>
        <v/>
      </c>
      <c r="AG1657" s="71" t="str">
        <f>IF(AE1657&lt;&gt;"",VLOOKUP(AE1657,legende!$A$3:$C$6,3,FALSE),"")</f>
        <v/>
      </c>
      <c r="AH1657" s="3"/>
      <c r="AI1657" s="3" t="str">
        <f>IF(AH1657&lt;&gt;"",VLOOKUP(AH1657,legende!$F$3:$H$6,3,FALSE),"")</f>
        <v/>
      </c>
      <c r="AJ1657" s="71" t="str">
        <f>IF(AH1657&lt;&gt;"",VLOOKUP(AH1657,legende!$F$3:$H$6,2,FALSE),"")</f>
        <v/>
      </c>
      <c r="AK1657" s="3" t="s">
        <v>1</v>
      </c>
      <c r="AL1657" s="3" t="s">
        <v>1</v>
      </c>
      <c r="AM1657" s="11" t="str">
        <f>IF(AL1657&lt;&gt;"",VLOOKUP(AL1657,Gefährdungsstufen!$B$2:$G$20,6,FALSE),"")</f>
        <v>potentiell gefährdet</v>
      </c>
      <c r="AN1657" s="71">
        <f>IF(AL1657&lt;&gt;"",VLOOKUP(AL1657,Gefährdungsstufen!$B$2:$G$20,3,FALSE),"")</f>
        <v>0</v>
      </c>
      <c r="AO1657" s="3"/>
      <c r="AP1657" s="11" t="s">
        <v>26922</v>
      </c>
      <c r="AQ1657" s="11" t="e">
        <f t="shared" si="155"/>
        <v>#VALUE!</v>
      </c>
      <c r="AR1657" s="3">
        <v>0</v>
      </c>
      <c r="AS1657" s="3" t="s">
        <v>0</v>
      </c>
      <c r="BB1657" s="2">
        <v>6</v>
      </c>
    </row>
    <row r="1658" spans="1:55" s="2" customFormat="1" ht="15" hidden="1" customHeight="1">
      <c r="A1658" s="24" t="s">
        <v>26859</v>
      </c>
      <c r="B1658" s="5" t="s">
        <v>26857</v>
      </c>
      <c r="C1658" s="16" t="s">
        <v>26862</v>
      </c>
      <c r="D1658" s="3" t="s">
        <v>1</v>
      </c>
      <c r="E1658" s="3" t="str">
        <f>IF(D1658&lt;&gt;"",VLOOKUP($D1658,Gefährdungsstufen!$B$2:$G$20,6,FALSE),"")</f>
        <v>potentiell gefährdet</v>
      </c>
      <c r="F1658" s="71">
        <f>IF(D1658&lt;&gt;"",VLOOKUP($D1658,Gefährdungsstufen!$B$2:$G$20,3,FALSE),"")</f>
        <v>0</v>
      </c>
      <c r="G1658" s="33" t="str">
        <f t="shared" si="150"/>
        <v>Landolt Elias (1991): Gefährdung der Farn- und Blütenpflanzen in der Schweiz</v>
      </c>
      <c r="H1658" s="3" t="s">
        <v>1</v>
      </c>
      <c r="I1658" s="3" t="str">
        <f>IF(H1658&lt;&gt;"",VLOOKUP($H1658,Gefährdungsstufen!$B$2:$G$20,6,FALSE),"")</f>
        <v>potentiell gefährdet</v>
      </c>
      <c r="J1658" s="71">
        <f>IF(H1658&lt;&gt;"",VLOOKUP($H1658,Gefährdungsstufen!$B$2:$G$20,3,FALSE),"")</f>
        <v>0</v>
      </c>
      <c r="K1658" s="33" t="str">
        <f t="shared" si="151"/>
        <v>Landolt Elias (1991): Gefährdung der Farn- und Blütenpflanzen in der Schweiz</v>
      </c>
      <c r="L1658" s="3" t="s">
        <v>1</v>
      </c>
      <c r="M1658" s="3" t="s">
        <v>1</v>
      </c>
      <c r="N1658" s="11" t="str">
        <f>IF(M1658&lt;&gt;"",VLOOKUP(M1658,Gefährdungsstufen!$B$2:$G$20,6,FALSE),"")</f>
        <v>potentiell gefährdet</v>
      </c>
      <c r="O1658" s="33" t="str">
        <f t="shared" si="152"/>
        <v>Landolt Elias (1991): Gefährdung der Farn- und Blütenpflanzen in der Schweiz</v>
      </c>
      <c r="P1658" s="3" t="s">
        <v>1</v>
      </c>
      <c r="Q1658" s="3" t="s">
        <v>1</v>
      </c>
      <c r="R1658" s="11" t="str">
        <f>IF(Q1658&lt;&gt;"",VLOOKUP(Q1658,Gefährdungsstufen!$B$2:$G$20,6,FALSE),"")</f>
        <v>potentiell gefährdet</v>
      </c>
      <c r="S1658" s="33" t="str">
        <f t="shared" si="153"/>
        <v>Landolt Elias (1991): Gefährdung der Farn- und Blütenpflanzen in der Schweiz</v>
      </c>
      <c r="T1658" s="3" t="s">
        <v>1</v>
      </c>
      <c r="U1658" s="3" t="s">
        <v>1</v>
      </c>
      <c r="V1658" s="11" t="str">
        <f>IF(U1658&lt;&gt;"",VLOOKUP(U1658,Gefährdungsstufen!$B$2:$G$20,6,FALSE),"")</f>
        <v>potentiell gefährdet</v>
      </c>
      <c r="W1658" s="33" t="str">
        <f t="shared" si="154"/>
        <v>Landolt Elias (1991): Gefährdung der Farn- und Blütenpflanzen in der Schweiz</v>
      </c>
      <c r="X1658" s="3">
        <v>7</v>
      </c>
      <c r="Y1658" s="3" t="s">
        <v>8</v>
      </c>
      <c r="Z1658" s="3" t="s">
        <v>2</v>
      </c>
      <c r="AA1658" s="3"/>
      <c r="AB1658" s="3"/>
      <c r="AC1658" s="3"/>
      <c r="AD1658" s="3"/>
      <c r="AE1658" s="3"/>
      <c r="AF1658" s="3" t="str">
        <f>IF(AE1658&lt;&gt;"",VLOOKUP(AE1658,legende!$A$3:$C$6,2,FALSE),"")</f>
        <v/>
      </c>
      <c r="AG1658" s="71" t="str">
        <f>IF(AE1658&lt;&gt;"",VLOOKUP(AE1658,legende!$A$3:$C$6,3,FALSE),"")</f>
        <v/>
      </c>
      <c r="AH1658" s="3"/>
      <c r="AI1658" s="3" t="str">
        <f>IF(AH1658&lt;&gt;"",VLOOKUP(AH1658,legende!$F$3:$H$6,3,FALSE),"")</f>
        <v/>
      </c>
      <c r="AJ1658" s="71" t="str">
        <f>IF(AH1658&lt;&gt;"",VLOOKUP(AH1658,legende!$F$3:$H$6,2,FALSE),"")</f>
        <v/>
      </c>
      <c r="AK1658" s="3"/>
      <c r="AL1658" s="3"/>
      <c r="AM1658" s="11" t="str">
        <f>IF(AL1658&lt;&gt;"",VLOOKUP(AL1658,Gefährdungsstufen!$B$2:$G$20,6,FALSE),"")</f>
        <v/>
      </c>
      <c r="AN1658" s="71" t="str">
        <f>IF(AL1658&lt;&gt;"",VLOOKUP(AL1658,Gefährdungsstufen!$B$2:$G$20,3,FALSE),"")</f>
        <v/>
      </c>
      <c r="AO1658" s="3"/>
      <c r="AP1658" s="11" t="s">
        <v>26922</v>
      </c>
      <c r="AQ1658" s="11" t="e">
        <f t="shared" si="155"/>
        <v>#VALUE!</v>
      </c>
      <c r="AR1658" s="3">
        <v>0</v>
      </c>
      <c r="AS1658" s="3" t="s">
        <v>0</v>
      </c>
      <c r="BB1658" s="2">
        <v>6</v>
      </c>
    </row>
    <row r="1659" spans="1:55" s="2" customFormat="1" ht="15" hidden="1" customHeight="1">
      <c r="A1659" s="24" t="s">
        <v>26859</v>
      </c>
      <c r="B1659" s="5" t="s">
        <v>11217</v>
      </c>
      <c r="C1659" s="16" t="s">
        <v>11218</v>
      </c>
      <c r="D1659" s="3" t="s">
        <v>1</v>
      </c>
      <c r="E1659" s="3" t="str">
        <f>IF(D1659&lt;&gt;"",VLOOKUP($D1659,Gefährdungsstufen!$B$2:$G$20,6,FALSE),"")</f>
        <v>potentiell gefährdet</v>
      </c>
      <c r="F1659" s="71">
        <f>IF(D1659&lt;&gt;"",VLOOKUP($D1659,Gefährdungsstufen!$B$2:$G$20,3,FALSE),"")</f>
        <v>0</v>
      </c>
      <c r="G1659" s="33" t="str">
        <f t="shared" si="150"/>
        <v>Landolt Elias (1991): Gefährdung der Farn- und Blütenpflanzen in der Schweiz</v>
      </c>
      <c r="H1659" s="3" t="s">
        <v>1</v>
      </c>
      <c r="I1659" s="3" t="str">
        <f>IF(H1659&lt;&gt;"",VLOOKUP($H1659,Gefährdungsstufen!$B$2:$G$20,6,FALSE),"")</f>
        <v>potentiell gefährdet</v>
      </c>
      <c r="J1659" s="71">
        <f>IF(H1659&lt;&gt;"",VLOOKUP($H1659,Gefährdungsstufen!$B$2:$G$20,3,FALSE),"")</f>
        <v>0</v>
      </c>
      <c r="K1659" s="33" t="str">
        <f t="shared" si="151"/>
        <v>Landolt Elias (1991): Gefährdung der Farn- und Blütenpflanzen in der Schweiz</v>
      </c>
      <c r="L1659" s="3" t="s">
        <v>1</v>
      </c>
      <c r="M1659" s="3" t="s">
        <v>1</v>
      </c>
      <c r="N1659" s="11" t="str">
        <f>IF(M1659&lt;&gt;"",VLOOKUP(M1659,Gefährdungsstufen!$B$2:$G$20,6,FALSE),"")</f>
        <v>potentiell gefährdet</v>
      </c>
      <c r="O1659" s="33" t="str">
        <f t="shared" si="152"/>
        <v>Landolt Elias (1991): Gefährdung der Farn- und Blütenpflanzen in der Schweiz</v>
      </c>
      <c r="P1659" s="3" t="s">
        <v>1</v>
      </c>
      <c r="Q1659" s="3" t="s">
        <v>1</v>
      </c>
      <c r="R1659" s="11" t="str">
        <f>IF(Q1659&lt;&gt;"",VLOOKUP(Q1659,Gefährdungsstufen!$B$2:$G$20,6,FALSE),"")</f>
        <v>potentiell gefährdet</v>
      </c>
      <c r="S1659" s="33" t="str">
        <f t="shared" si="153"/>
        <v>Landolt Elias (1991): Gefährdung der Farn- und Blütenpflanzen in der Schweiz</v>
      </c>
      <c r="T1659" s="3" t="s">
        <v>1</v>
      </c>
      <c r="U1659" s="3" t="s">
        <v>1</v>
      </c>
      <c r="V1659" s="11" t="str">
        <f>IF(U1659&lt;&gt;"",VLOOKUP(U1659,Gefährdungsstufen!$B$2:$G$20,6,FALSE),"")</f>
        <v>potentiell gefährdet</v>
      </c>
      <c r="W1659" s="33" t="str">
        <f t="shared" si="154"/>
        <v>Landolt Elias (1991): Gefährdung der Farn- und Blütenpflanzen in der Schweiz</v>
      </c>
      <c r="X1659" s="3">
        <v>8</v>
      </c>
      <c r="Y1659" s="3" t="s">
        <v>8</v>
      </c>
      <c r="Z1659" s="3" t="s">
        <v>2</v>
      </c>
      <c r="AA1659" s="3">
        <v>7</v>
      </c>
      <c r="AB1659" s="3">
        <v>7</v>
      </c>
      <c r="AC1659" s="3">
        <v>7</v>
      </c>
      <c r="AD1659" s="3">
        <v>5</v>
      </c>
      <c r="AE1659" s="3"/>
      <c r="AF1659" s="3" t="str">
        <f>IF(AE1659&lt;&gt;"",VLOOKUP(AE1659,legende!$A$3:$C$6,2,FALSE),"")</f>
        <v/>
      </c>
      <c r="AG1659" s="71" t="str">
        <f>IF(AE1659&lt;&gt;"",VLOOKUP(AE1659,legende!$A$3:$C$6,3,FALSE),"")</f>
        <v/>
      </c>
      <c r="AH1659" s="3"/>
      <c r="AI1659" s="3" t="str">
        <f>IF(AH1659&lt;&gt;"",VLOOKUP(AH1659,legende!$F$3:$H$6,3,FALSE),"")</f>
        <v/>
      </c>
      <c r="AJ1659" s="71" t="str">
        <f>IF(AH1659&lt;&gt;"",VLOOKUP(AH1659,legende!$F$3:$H$6,2,FALSE),"")</f>
        <v/>
      </c>
      <c r="AK1659" s="3" t="s">
        <v>1</v>
      </c>
      <c r="AL1659" s="3" t="s">
        <v>1</v>
      </c>
      <c r="AM1659" s="11" t="str">
        <f>IF(AL1659&lt;&gt;"",VLOOKUP(AL1659,Gefährdungsstufen!$B$2:$G$20,6,FALSE),"")</f>
        <v>potentiell gefährdet</v>
      </c>
      <c r="AN1659" s="71">
        <f>IF(AL1659&lt;&gt;"",VLOOKUP(AL1659,Gefährdungsstufen!$B$2:$G$20,3,FALSE),"")</f>
        <v>0</v>
      </c>
      <c r="AO1659" s="3"/>
      <c r="AP1659" s="11" t="s">
        <v>26922</v>
      </c>
      <c r="AQ1659" s="11" t="e">
        <f t="shared" si="155"/>
        <v>#VALUE!</v>
      </c>
      <c r="AR1659" s="3">
        <v>0</v>
      </c>
      <c r="AS1659" s="3" t="s">
        <v>0</v>
      </c>
      <c r="AT1659" s="2">
        <v>1</v>
      </c>
      <c r="AX1659" s="2" t="s">
        <v>90</v>
      </c>
      <c r="AY1659" s="2" t="s">
        <v>72</v>
      </c>
    </row>
    <row r="1660" spans="1:55" s="2" customFormat="1" ht="15" hidden="1" customHeight="1">
      <c r="A1660" s="24" t="s">
        <v>26859</v>
      </c>
      <c r="B1660" s="5" t="s">
        <v>18547</v>
      </c>
      <c r="C1660" s="16" t="s">
        <v>18548</v>
      </c>
      <c r="D1660" s="3" t="s">
        <v>1</v>
      </c>
      <c r="E1660" s="3" t="str">
        <f>IF(D1660&lt;&gt;"",VLOOKUP($D1660,Gefährdungsstufen!$B$2:$G$20,6,FALSE),"")</f>
        <v>potentiell gefährdet</v>
      </c>
      <c r="F1660" s="71">
        <f>IF(D1660&lt;&gt;"",VLOOKUP($D1660,Gefährdungsstufen!$B$2:$G$20,3,FALSE),"")</f>
        <v>0</v>
      </c>
      <c r="G1660" s="33" t="str">
        <f t="shared" si="150"/>
        <v>Landolt Elias (1991): Gefährdung der Farn- und Blütenpflanzen in der Schweiz</v>
      </c>
      <c r="H1660" s="3" t="s">
        <v>1</v>
      </c>
      <c r="I1660" s="3" t="str">
        <f>IF(H1660&lt;&gt;"",VLOOKUP($H1660,Gefährdungsstufen!$B$2:$G$20,6,FALSE),"")</f>
        <v>potentiell gefährdet</v>
      </c>
      <c r="J1660" s="71">
        <f>IF(H1660&lt;&gt;"",VLOOKUP($H1660,Gefährdungsstufen!$B$2:$G$20,3,FALSE),"")</f>
        <v>0</v>
      </c>
      <c r="K1660" s="33" t="str">
        <f t="shared" si="151"/>
        <v>Landolt Elias (1991): Gefährdung der Farn- und Blütenpflanzen in der Schweiz</v>
      </c>
      <c r="L1660" s="3" t="s">
        <v>45</v>
      </c>
      <c r="M1660" s="3" t="s">
        <v>45</v>
      </c>
      <c r="N1660" s="11" t="str">
        <f>IF(M1660&lt;&gt;"",VLOOKUP(M1660,Gefährdungsstufen!$B$2:$G$20,6,FALSE),"")</f>
        <v>gefährdet</v>
      </c>
      <c r="O1660" s="33" t="str">
        <f t="shared" si="152"/>
        <v>Landolt Elias (1991): Gefährdung der Farn- und Blütenpflanzen in der Schweiz</v>
      </c>
      <c r="P1660" s="3" t="s">
        <v>1</v>
      </c>
      <c r="Q1660" s="3" t="s">
        <v>1</v>
      </c>
      <c r="R1660" s="11" t="str">
        <f>IF(Q1660&lt;&gt;"",VLOOKUP(Q1660,Gefährdungsstufen!$B$2:$G$20,6,FALSE),"")</f>
        <v>potentiell gefährdet</v>
      </c>
      <c r="S1660" s="33" t="str">
        <f t="shared" si="153"/>
        <v>Landolt Elias (1991): Gefährdung der Farn- und Blütenpflanzen in der Schweiz</v>
      </c>
      <c r="T1660" s="3" t="s">
        <v>45</v>
      </c>
      <c r="U1660" s="3" t="s">
        <v>45</v>
      </c>
      <c r="V1660" s="11" t="str">
        <f>IF(U1660&lt;&gt;"",VLOOKUP(U1660,Gefährdungsstufen!$B$2:$G$20,6,FALSE),"")</f>
        <v>gefährdet</v>
      </c>
      <c r="W1660" s="33" t="str">
        <f t="shared" si="154"/>
        <v>Landolt Elias (1991): Gefährdung der Farn- und Blütenpflanzen in der Schweiz</v>
      </c>
      <c r="X1660" s="3">
        <v>1</v>
      </c>
      <c r="Y1660" s="3" t="s">
        <v>8</v>
      </c>
      <c r="Z1660" s="3" t="s">
        <v>2</v>
      </c>
      <c r="AA1660" s="3">
        <v>4</v>
      </c>
      <c r="AB1660" s="3">
        <v>5</v>
      </c>
      <c r="AC1660" s="3">
        <v>4</v>
      </c>
      <c r="AD1660" s="3">
        <v>4</v>
      </c>
      <c r="AE1660" s="3" t="s">
        <v>7</v>
      </c>
      <c r="AF1660" s="3" t="str">
        <f>IF(AE1660&lt;&gt;"",VLOOKUP(AE1660,legende!$A$3:$C$6,2,FALSE),"")</f>
        <v>gross</v>
      </c>
      <c r="AG1660" s="71">
        <f>IF(AE1660&lt;&gt;"",VLOOKUP(AE1660,legende!$A$3:$C$6,3,FALSE),"")</f>
        <v>0</v>
      </c>
      <c r="AH1660" s="3" t="s">
        <v>6</v>
      </c>
      <c r="AI1660" s="3" t="str">
        <f>IF(AH1660&lt;&gt;"",VLOOKUP(AH1660,legende!$F$3:$H$6,3,FALSE),"")</f>
        <v>klein: &lt;1/4</v>
      </c>
      <c r="AJ1660" s="71">
        <f>IF(AH1660&lt;&gt;"",VLOOKUP(AH1660,legende!$F$3:$H$6,2,FALSE),"")</f>
        <v>0</v>
      </c>
      <c r="AK1660" s="3" t="s">
        <v>1</v>
      </c>
      <c r="AL1660" s="3" t="s">
        <v>1</v>
      </c>
      <c r="AM1660" s="11" t="str">
        <f>IF(AL1660&lt;&gt;"",VLOOKUP(AL1660,Gefährdungsstufen!$B$2:$G$20,6,FALSE),"")</f>
        <v>potentiell gefährdet</v>
      </c>
      <c r="AN1660" s="71">
        <f>IF(AL1660&lt;&gt;"",VLOOKUP(AL1660,Gefährdungsstufen!$B$2:$G$20,3,FALSE),"")</f>
        <v>0</v>
      </c>
      <c r="AO1660" s="3"/>
      <c r="AP1660" s="11"/>
      <c r="AQ1660" s="11">
        <f t="shared" si="155"/>
        <v>0</v>
      </c>
      <c r="AR1660" s="3">
        <v>0</v>
      </c>
      <c r="AS1660" s="3">
        <v>0</v>
      </c>
      <c r="AT1660" s="2">
        <v>1</v>
      </c>
    </row>
    <row r="1661" spans="1:55" s="2" customFormat="1" ht="15" hidden="1" customHeight="1">
      <c r="A1661" s="24" t="s">
        <v>26859</v>
      </c>
      <c r="B1661" s="5" t="s">
        <v>14432</v>
      </c>
      <c r="C1661" s="16" t="s">
        <v>14433</v>
      </c>
      <c r="D1661" s="3" t="s">
        <v>1</v>
      </c>
      <c r="E1661" s="3" t="str">
        <f>IF(D1661&lt;&gt;"",VLOOKUP($D1661,Gefährdungsstufen!$B$2:$G$20,6,FALSE),"")</f>
        <v>potentiell gefährdet</v>
      </c>
      <c r="F1661" s="71">
        <f>IF(D1661&lt;&gt;"",VLOOKUP($D1661,Gefährdungsstufen!$B$2:$G$20,3,FALSE),"")</f>
        <v>0</v>
      </c>
      <c r="G1661" s="33" t="str">
        <f t="shared" si="150"/>
        <v>Landolt Elias (1991): Gefährdung der Farn- und Blütenpflanzen in der Schweiz</v>
      </c>
      <c r="H1661" s="3" t="s">
        <v>1</v>
      </c>
      <c r="I1661" s="3" t="str">
        <f>IF(H1661&lt;&gt;"",VLOOKUP($H1661,Gefährdungsstufen!$B$2:$G$20,6,FALSE),"")</f>
        <v>potentiell gefährdet</v>
      </c>
      <c r="J1661" s="71">
        <f>IF(H1661&lt;&gt;"",VLOOKUP($H1661,Gefährdungsstufen!$B$2:$G$20,3,FALSE),"")</f>
        <v>0</v>
      </c>
      <c r="K1661" s="33" t="str">
        <f t="shared" si="151"/>
        <v>Landolt Elias (1991): Gefährdung der Farn- und Blütenpflanzen in der Schweiz</v>
      </c>
      <c r="L1661" s="3" t="s">
        <v>9</v>
      </c>
      <c r="M1661" s="3" t="s">
        <v>9</v>
      </c>
      <c r="N1661" s="11" t="str">
        <f>IF(M1661&lt;&gt;"",VLOOKUP(M1661,Gefährdungsstufen!$B$2:$G$20,6,FALSE),"")</f>
        <v>vom Aussterben bedroht</v>
      </c>
      <c r="O1661" s="33" t="str">
        <f t="shared" si="152"/>
        <v>Landolt Elias (1991): Gefährdung der Farn- und Blütenpflanzen in der Schweiz</v>
      </c>
      <c r="P1661" s="3" t="s">
        <v>5</v>
      </c>
      <c r="Q1661" s="3" t="s">
        <v>5</v>
      </c>
      <c r="R1661" s="11" t="str">
        <f>IF(Q1661&lt;&gt;"",VLOOKUP(Q1661,Gefährdungsstufen!$B$2:$G$20,6,FALSE),"")</f>
        <v>stark gefährdet</v>
      </c>
      <c r="S1661" s="33" t="str">
        <f t="shared" si="153"/>
        <v>Landolt Elias (1991): Gefährdung der Farn- und Blütenpflanzen in der Schweiz</v>
      </c>
      <c r="T1661" s="3" t="s">
        <v>8</v>
      </c>
      <c r="U1661" s="3"/>
      <c r="V1661" s="11" t="str">
        <f>IF(U1661&lt;&gt;"",VLOOKUP(U1661,Gefährdungsstufen!$B$2:$G$20,6,FALSE),"")</f>
        <v/>
      </c>
      <c r="W1661" s="33" t="str">
        <f t="shared" si="154"/>
        <v/>
      </c>
      <c r="X1661" s="3">
        <v>7</v>
      </c>
      <c r="Y1661" s="3" t="s">
        <v>8</v>
      </c>
      <c r="Z1661" s="3" t="s">
        <v>13</v>
      </c>
      <c r="AA1661" s="3">
        <v>1</v>
      </c>
      <c r="AB1661" s="3">
        <v>3</v>
      </c>
      <c r="AC1661" s="3">
        <v>1</v>
      </c>
      <c r="AD1661" s="3">
        <v>3</v>
      </c>
      <c r="AE1661" s="3" t="s">
        <v>7</v>
      </c>
      <c r="AF1661" s="3" t="str">
        <f>IF(AE1661&lt;&gt;"",VLOOKUP(AE1661,legende!$A$3:$C$6,2,FALSE),"")</f>
        <v>gross</v>
      </c>
      <c r="AG1661" s="71">
        <f>IF(AE1661&lt;&gt;"",VLOOKUP(AE1661,legende!$A$3:$C$6,3,FALSE),"")</f>
        <v>0</v>
      </c>
      <c r="AH1661" s="3" t="s">
        <v>6</v>
      </c>
      <c r="AI1661" s="3" t="str">
        <f>IF(AH1661&lt;&gt;"",VLOOKUP(AH1661,legende!$F$3:$H$6,3,FALSE),"")</f>
        <v>klein: &lt;1/4</v>
      </c>
      <c r="AJ1661" s="71">
        <f>IF(AH1661&lt;&gt;"",VLOOKUP(AH1661,legende!$F$3:$H$6,2,FALSE),"")</f>
        <v>0</v>
      </c>
      <c r="AK1661" s="3" t="s">
        <v>12</v>
      </c>
      <c r="AL1661" s="3" t="s">
        <v>12</v>
      </c>
      <c r="AM1661" s="11" t="str">
        <f>IF(AL1661&lt;&gt;"",VLOOKUP(AL1661,Gefährdungsstufen!$B$2:$G$20,6,FALSE),"")</f>
        <v>vom Aussterben bedroht</v>
      </c>
      <c r="AN1661" s="71">
        <f>IF(AL1661&lt;&gt;"",VLOOKUP(AL1661,Gefährdungsstufen!$B$2:$G$20,3,FALSE),"")</f>
        <v>5</v>
      </c>
      <c r="AO1661" s="3"/>
      <c r="AP1661" s="11"/>
      <c r="AQ1661" s="11">
        <f t="shared" si="155"/>
        <v>5</v>
      </c>
      <c r="AR1661" s="3">
        <v>3</v>
      </c>
      <c r="AS1661" s="3">
        <v>3</v>
      </c>
      <c r="AT1661" s="2">
        <v>1</v>
      </c>
      <c r="AV1661" s="2" t="s">
        <v>36</v>
      </c>
      <c r="AW1661" s="2" t="s">
        <v>35</v>
      </c>
    </row>
    <row r="1662" spans="1:55" s="2" customFormat="1" ht="15" hidden="1" customHeight="1">
      <c r="A1662" s="24" t="s">
        <v>26859</v>
      </c>
      <c r="B1662" s="5" t="s">
        <v>14582</v>
      </c>
      <c r="C1662" s="16" t="s">
        <v>14583</v>
      </c>
      <c r="D1662" s="3" t="s">
        <v>1</v>
      </c>
      <c r="E1662" s="3" t="str">
        <f>IF(D1662&lt;&gt;"",VLOOKUP($D1662,Gefährdungsstufen!$B$2:$G$20,6,FALSE),"")</f>
        <v>potentiell gefährdet</v>
      </c>
      <c r="F1662" s="71">
        <f>IF(D1662&lt;&gt;"",VLOOKUP($D1662,Gefährdungsstufen!$B$2:$G$20,3,FALSE),"")</f>
        <v>0</v>
      </c>
      <c r="G1662" s="33" t="str">
        <f t="shared" si="150"/>
        <v>Landolt Elias (1991): Gefährdung der Farn- und Blütenpflanzen in der Schweiz</v>
      </c>
      <c r="H1662" s="3" t="s">
        <v>9</v>
      </c>
      <c r="I1662" s="3" t="str">
        <f>IF(H1662&lt;&gt;"",VLOOKUP($H1662,Gefährdungsstufen!$B$2:$G$20,6,FALSE),"")</f>
        <v>vom Aussterben bedroht</v>
      </c>
      <c r="J1662" s="71">
        <f>IF(H1662&lt;&gt;"",VLOOKUP($H1662,Gefährdungsstufen!$B$2:$G$20,3,FALSE),"")</f>
        <v>5</v>
      </c>
      <c r="K1662" s="33" t="str">
        <f t="shared" si="151"/>
        <v>Landolt Elias (1991): Gefährdung der Farn- und Blütenpflanzen in der Schweiz</v>
      </c>
      <c r="L1662" s="3" t="s">
        <v>20</v>
      </c>
      <c r="M1662" s="3" t="s">
        <v>20</v>
      </c>
      <c r="N1662" s="11" t="str">
        <f>IF(M1662&lt;&gt;"",VLOOKUP(M1662,Gefährdungsstufen!$B$2:$G$20,6,FALSE),"")</f>
        <v>potentiell gefährdet</v>
      </c>
      <c r="O1662" s="33" t="str">
        <f t="shared" si="152"/>
        <v>Landolt Elias (1991): Gefährdung der Farn- und Blütenpflanzen in der Schweiz</v>
      </c>
      <c r="P1662" s="3" t="s">
        <v>20</v>
      </c>
      <c r="Q1662" s="3" t="s">
        <v>20</v>
      </c>
      <c r="R1662" s="11" t="str">
        <f>IF(Q1662&lt;&gt;"",VLOOKUP(Q1662,Gefährdungsstufen!$B$2:$G$20,6,FALSE),"")</f>
        <v>potentiell gefährdet</v>
      </c>
      <c r="S1662" s="33" t="str">
        <f t="shared" si="153"/>
        <v>Landolt Elias (1991): Gefährdung der Farn- und Blütenpflanzen in der Schweiz</v>
      </c>
      <c r="T1662" s="3" t="s">
        <v>19</v>
      </c>
      <c r="U1662" s="3" t="s">
        <v>19</v>
      </c>
      <c r="V1662" s="11" t="str">
        <f>IF(U1662&lt;&gt;"",VLOOKUP(U1662,Gefährdungsstufen!$B$2:$G$20,6,FALSE),"")</f>
        <v>potentiell gefährdet</v>
      </c>
      <c r="W1662" s="33" t="str">
        <f t="shared" si="154"/>
        <v>Landolt Elias (1991): Gefährdung der Farn- und Blütenpflanzen in der Schweiz</v>
      </c>
      <c r="X1662" s="3">
        <v>7</v>
      </c>
      <c r="Y1662" s="3" t="s">
        <v>8</v>
      </c>
      <c r="Z1662" s="3" t="s">
        <v>2</v>
      </c>
      <c r="AA1662" s="3">
        <v>1</v>
      </c>
      <c r="AB1662" s="3">
        <v>2</v>
      </c>
      <c r="AC1662" s="3">
        <v>1</v>
      </c>
      <c r="AD1662" s="3"/>
      <c r="AE1662" s="3" t="s">
        <v>7</v>
      </c>
      <c r="AF1662" s="3" t="str">
        <f>IF(AE1662&lt;&gt;"",VLOOKUP(AE1662,legende!$A$3:$C$6,2,FALSE),"")</f>
        <v>gross</v>
      </c>
      <c r="AG1662" s="71">
        <f>IF(AE1662&lt;&gt;"",VLOOKUP(AE1662,legende!$A$3:$C$6,3,FALSE),"")</f>
        <v>0</v>
      </c>
      <c r="AH1662" s="3" t="s">
        <v>6</v>
      </c>
      <c r="AI1662" s="3" t="str">
        <f>IF(AH1662&lt;&gt;"",VLOOKUP(AH1662,legende!$F$3:$H$6,3,FALSE),"")</f>
        <v>klein: &lt;1/4</v>
      </c>
      <c r="AJ1662" s="71">
        <f>IF(AH1662&lt;&gt;"",VLOOKUP(AH1662,legende!$F$3:$H$6,2,FALSE),"")</f>
        <v>0</v>
      </c>
      <c r="AK1662" s="3" t="s">
        <v>17</v>
      </c>
      <c r="AL1662" s="3" t="s">
        <v>17</v>
      </c>
      <c r="AM1662" s="11" t="str">
        <f>IF(AL1662&lt;&gt;"",VLOOKUP(AL1662,Gefährdungsstufen!$B$2:$G$20,6,FALSE),"")</f>
        <v>potentiell gefährdet</v>
      </c>
      <c r="AN1662" s="71">
        <f>IF(AL1662&lt;&gt;"",VLOOKUP(AL1662,Gefährdungsstufen!$B$2:$G$20,3,FALSE),"")</f>
        <v>0</v>
      </c>
      <c r="AO1662" s="3"/>
      <c r="AP1662" s="11"/>
      <c r="AQ1662" s="11">
        <f t="shared" si="155"/>
        <v>5</v>
      </c>
      <c r="AR1662" s="3">
        <v>4</v>
      </c>
      <c r="AS1662" s="3">
        <v>4</v>
      </c>
      <c r="BB1662" s="2">
        <v>6</v>
      </c>
    </row>
    <row r="1663" spans="1:55" s="2" customFormat="1" ht="15" hidden="1" customHeight="1">
      <c r="A1663" s="24" t="s">
        <v>26859</v>
      </c>
      <c r="B1663" s="5" t="s">
        <v>17995</v>
      </c>
      <c r="C1663" s="16" t="s">
        <v>17996</v>
      </c>
      <c r="D1663" s="3" t="s">
        <v>1</v>
      </c>
      <c r="E1663" s="3" t="str">
        <f>IF(D1663&lt;&gt;"",VLOOKUP($D1663,Gefährdungsstufen!$B$2:$G$20,6,FALSE),"")</f>
        <v>potentiell gefährdet</v>
      </c>
      <c r="F1663" s="71">
        <f>IF(D1663&lt;&gt;"",VLOOKUP($D1663,Gefährdungsstufen!$B$2:$G$20,3,FALSE),"")</f>
        <v>0</v>
      </c>
      <c r="G1663" s="33" t="str">
        <f t="shared" si="150"/>
        <v>Landolt Elias (1991): Gefährdung der Farn- und Blütenpflanzen in der Schweiz</v>
      </c>
      <c r="H1663" s="3" t="s">
        <v>1</v>
      </c>
      <c r="I1663" s="3" t="str">
        <f>IF(H1663&lt;&gt;"",VLOOKUP($H1663,Gefährdungsstufen!$B$2:$G$20,6,FALSE),"")</f>
        <v>potentiell gefährdet</v>
      </c>
      <c r="J1663" s="71">
        <f>IF(H1663&lt;&gt;"",VLOOKUP($H1663,Gefährdungsstufen!$B$2:$G$20,3,FALSE),"")</f>
        <v>0</v>
      </c>
      <c r="K1663" s="33" t="str">
        <f t="shared" si="151"/>
        <v>Landolt Elias (1991): Gefährdung der Farn- und Blütenpflanzen in der Schweiz</v>
      </c>
      <c r="L1663" s="3" t="s">
        <v>1</v>
      </c>
      <c r="M1663" s="3" t="s">
        <v>1</v>
      </c>
      <c r="N1663" s="11" t="str">
        <f>IF(M1663&lt;&gt;"",VLOOKUP(M1663,Gefährdungsstufen!$B$2:$G$20,6,FALSE),"")</f>
        <v>potentiell gefährdet</v>
      </c>
      <c r="O1663" s="33" t="str">
        <f t="shared" si="152"/>
        <v>Landolt Elias (1991): Gefährdung der Farn- und Blütenpflanzen in der Schweiz</v>
      </c>
      <c r="P1663" s="3" t="s">
        <v>1</v>
      </c>
      <c r="Q1663" s="3" t="s">
        <v>1</v>
      </c>
      <c r="R1663" s="11" t="str">
        <f>IF(Q1663&lt;&gt;"",VLOOKUP(Q1663,Gefährdungsstufen!$B$2:$G$20,6,FALSE),"")</f>
        <v>potentiell gefährdet</v>
      </c>
      <c r="S1663" s="33" t="str">
        <f t="shared" si="153"/>
        <v>Landolt Elias (1991): Gefährdung der Farn- und Blütenpflanzen in der Schweiz</v>
      </c>
      <c r="T1663" s="3" t="s">
        <v>5</v>
      </c>
      <c r="U1663" s="3" t="s">
        <v>5</v>
      </c>
      <c r="V1663" s="11" t="str">
        <f>IF(U1663&lt;&gt;"",VLOOKUP(U1663,Gefährdungsstufen!$B$2:$G$20,6,FALSE),"")</f>
        <v>stark gefährdet</v>
      </c>
      <c r="W1663" s="33" t="str">
        <f t="shared" si="154"/>
        <v>Landolt Elias (1991): Gefährdung der Farn- und Blütenpflanzen in der Schweiz</v>
      </c>
      <c r="X1663" s="3">
        <v>7</v>
      </c>
      <c r="Y1663" s="3" t="s">
        <v>8</v>
      </c>
      <c r="Z1663" s="3" t="s">
        <v>2</v>
      </c>
      <c r="AA1663" s="3">
        <v>4</v>
      </c>
      <c r="AB1663" s="3">
        <v>5</v>
      </c>
      <c r="AC1663" s="3">
        <v>4</v>
      </c>
      <c r="AD1663" s="3">
        <v>4</v>
      </c>
      <c r="AE1663" s="3" t="s">
        <v>7</v>
      </c>
      <c r="AF1663" s="3" t="str">
        <f>IF(AE1663&lt;&gt;"",VLOOKUP(AE1663,legende!$A$3:$C$6,2,FALSE),"")</f>
        <v>gross</v>
      </c>
      <c r="AG1663" s="71">
        <f>IF(AE1663&lt;&gt;"",VLOOKUP(AE1663,legende!$A$3:$C$6,3,FALSE),"")</f>
        <v>0</v>
      </c>
      <c r="AH1663" s="3" t="s">
        <v>6</v>
      </c>
      <c r="AI1663" s="3" t="str">
        <f>IF(AH1663&lt;&gt;"",VLOOKUP(AH1663,legende!$F$3:$H$6,3,FALSE),"")</f>
        <v>klein: &lt;1/4</v>
      </c>
      <c r="AJ1663" s="71">
        <f>IF(AH1663&lt;&gt;"",VLOOKUP(AH1663,legende!$F$3:$H$6,2,FALSE),"")</f>
        <v>0</v>
      </c>
      <c r="AK1663" s="3" t="s">
        <v>5</v>
      </c>
      <c r="AL1663" s="3" t="s">
        <v>5</v>
      </c>
      <c r="AM1663" s="11" t="str">
        <f>IF(AL1663&lt;&gt;"",VLOOKUP(AL1663,Gefährdungsstufen!$B$2:$G$20,6,FALSE),"")</f>
        <v>stark gefährdet</v>
      </c>
      <c r="AN1663" s="71">
        <f>IF(AL1663&lt;&gt;"",VLOOKUP(AL1663,Gefährdungsstufen!$B$2:$G$20,3,FALSE),"")</f>
        <v>4</v>
      </c>
      <c r="AO1663" s="3"/>
      <c r="AP1663" s="11"/>
      <c r="AQ1663" s="11">
        <f t="shared" si="155"/>
        <v>4</v>
      </c>
      <c r="AR1663" s="3">
        <v>2</v>
      </c>
      <c r="AS1663" s="3">
        <v>2</v>
      </c>
      <c r="BB1663" s="2">
        <v>6</v>
      </c>
    </row>
    <row r="1664" spans="1:55" s="2" customFormat="1" ht="15" hidden="1" customHeight="1">
      <c r="A1664" s="24" t="s">
        <v>26859</v>
      </c>
      <c r="B1664" s="5" t="s">
        <v>9884</v>
      </c>
      <c r="C1664" s="16" t="s">
        <v>9885</v>
      </c>
      <c r="D1664" s="3" t="s">
        <v>1</v>
      </c>
      <c r="E1664" s="3" t="str">
        <f>IF(D1664&lt;&gt;"",VLOOKUP($D1664,Gefährdungsstufen!$B$2:$G$20,6,FALSE),"")</f>
        <v>potentiell gefährdet</v>
      </c>
      <c r="F1664" s="71">
        <f>IF(D1664&lt;&gt;"",VLOOKUP($D1664,Gefährdungsstufen!$B$2:$G$20,3,FALSE),"")</f>
        <v>0</v>
      </c>
      <c r="G1664" s="33" t="str">
        <f t="shared" si="150"/>
        <v>Landolt Elias (1991): Gefährdung der Farn- und Blütenpflanzen in der Schweiz</v>
      </c>
      <c r="H1664" s="3" t="s">
        <v>5</v>
      </c>
      <c r="I1664" s="3" t="str">
        <f>IF(H1664&lt;&gt;"",VLOOKUP($H1664,Gefährdungsstufen!$B$2:$G$20,6,FALSE),"")</f>
        <v>stark gefährdet</v>
      </c>
      <c r="J1664" s="71">
        <f>IF(H1664&lt;&gt;"",VLOOKUP($H1664,Gefährdungsstufen!$B$2:$G$20,3,FALSE),"")</f>
        <v>4</v>
      </c>
      <c r="K1664" s="33" t="str">
        <f t="shared" si="151"/>
        <v>Landolt Elias (1991): Gefährdung der Farn- und Blütenpflanzen in der Schweiz</v>
      </c>
      <c r="L1664" s="3" t="s">
        <v>5</v>
      </c>
      <c r="M1664" s="3" t="s">
        <v>5</v>
      </c>
      <c r="N1664" s="11" t="str">
        <f>IF(M1664&lt;&gt;"",VLOOKUP(M1664,Gefährdungsstufen!$B$2:$G$20,6,FALSE),"")</f>
        <v>stark gefährdet</v>
      </c>
      <c r="O1664" s="33" t="str">
        <f t="shared" si="152"/>
        <v>Landolt Elias (1991): Gefährdung der Farn- und Blütenpflanzen in der Schweiz</v>
      </c>
      <c r="P1664" s="3" t="s">
        <v>5</v>
      </c>
      <c r="Q1664" s="3" t="s">
        <v>5</v>
      </c>
      <c r="R1664" s="11" t="str">
        <f>IF(Q1664&lt;&gt;"",VLOOKUP(Q1664,Gefährdungsstufen!$B$2:$G$20,6,FALSE),"")</f>
        <v>stark gefährdet</v>
      </c>
      <c r="S1664" s="33" t="str">
        <f t="shared" si="153"/>
        <v>Landolt Elias (1991): Gefährdung der Farn- und Blütenpflanzen in der Schweiz</v>
      </c>
      <c r="T1664" s="3" t="s">
        <v>5</v>
      </c>
      <c r="U1664" s="3" t="s">
        <v>5</v>
      </c>
      <c r="V1664" s="11" t="str">
        <f>IF(U1664&lt;&gt;"",VLOOKUP(U1664,Gefährdungsstufen!$B$2:$G$20,6,FALSE),"")</f>
        <v>stark gefährdet</v>
      </c>
      <c r="W1664" s="33" t="str">
        <f t="shared" si="154"/>
        <v>Landolt Elias (1991): Gefährdung der Farn- und Blütenpflanzen in der Schweiz</v>
      </c>
      <c r="X1664" s="3">
        <v>7</v>
      </c>
      <c r="Y1664" s="3" t="s">
        <v>8</v>
      </c>
      <c r="Z1664" s="3" t="s">
        <v>2</v>
      </c>
      <c r="AA1664" s="3">
        <v>3</v>
      </c>
      <c r="AB1664" s="3">
        <v>2</v>
      </c>
      <c r="AC1664" s="3">
        <v>2</v>
      </c>
      <c r="AD1664" s="3">
        <v>4</v>
      </c>
      <c r="AE1664" s="3" t="s">
        <v>7</v>
      </c>
      <c r="AF1664" s="3" t="str">
        <f>IF(AE1664&lt;&gt;"",VLOOKUP(AE1664,legende!$A$3:$C$6,2,FALSE),"")</f>
        <v>gross</v>
      </c>
      <c r="AG1664" s="71">
        <f>IF(AE1664&lt;&gt;"",VLOOKUP(AE1664,legende!$A$3:$C$6,3,FALSE),"")</f>
        <v>0</v>
      </c>
      <c r="AH1664" s="3" t="s">
        <v>6</v>
      </c>
      <c r="AI1664" s="3" t="str">
        <f>IF(AH1664&lt;&gt;"",VLOOKUP(AH1664,legende!$F$3:$H$6,3,FALSE),"")</f>
        <v>klein: &lt;1/4</v>
      </c>
      <c r="AJ1664" s="71">
        <f>IF(AH1664&lt;&gt;"",VLOOKUP(AH1664,legende!$F$3:$H$6,2,FALSE),"")</f>
        <v>0</v>
      </c>
      <c r="AK1664" s="3" t="s">
        <v>5</v>
      </c>
      <c r="AL1664" s="3" t="s">
        <v>5</v>
      </c>
      <c r="AM1664" s="11" t="str">
        <f>IF(AL1664&lt;&gt;"",VLOOKUP(AL1664,Gefährdungsstufen!$B$2:$G$20,6,FALSE),"")</f>
        <v>stark gefährdet</v>
      </c>
      <c r="AN1664" s="71">
        <f>IF(AL1664&lt;&gt;"",VLOOKUP(AL1664,Gefährdungsstufen!$B$2:$G$20,3,FALSE),"")</f>
        <v>4</v>
      </c>
      <c r="AO1664" s="3"/>
      <c r="AP1664" s="11"/>
      <c r="AQ1664" s="11">
        <f t="shared" si="155"/>
        <v>8</v>
      </c>
      <c r="AR1664" s="3">
        <v>5</v>
      </c>
      <c r="AS1664" s="3">
        <v>5</v>
      </c>
      <c r="BB1664" s="2">
        <v>6</v>
      </c>
    </row>
    <row r="1665" spans="1:54" s="2" customFormat="1" ht="15" hidden="1" customHeight="1">
      <c r="A1665" s="24" t="s">
        <v>26859</v>
      </c>
      <c r="B1665" s="5" t="s">
        <v>24035</v>
      </c>
      <c r="C1665" s="16" t="s">
        <v>24036</v>
      </c>
      <c r="D1665" s="3" t="s">
        <v>1</v>
      </c>
      <c r="E1665" s="3" t="str">
        <f>IF(D1665&lt;&gt;"",VLOOKUP($D1665,Gefährdungsstufen!$B$2:$G$20,6,FALSE),"")</f>
        <v>potentiell gefährdet</v>
      </c>
      <c r="F1665" s="71">
        <f>IF(D1665&lt;&gt;"",VLOOKUP($D1665,Gefährdungsstufen!$B$2:$G$20,3,FALSE),"")</f>
        <v>0</v>
      </c>
      <c r="G1665" s="33" t="str">
        <f t="shared" si="150"/>
        <v>Landolt Elias (1991): Gefährdung der Farn- und Blütenpflanzen in der Schweiz</v>
      </c>
      <c r="H1665" s="3" t="s">
        <v>1</v>
      </c>
      <c r="I1665" s="3" t="str">
        <f>IF(H1665&lt;&gt;"",VLOOKUP($H1665,Gefährdungsstufen!$B$2:$G$20,6,FALSE),"")</f>
        <v>potentiell gefährdet</v>
      </c>
      <c r="J1665" s="71">
        <f>IF(H1665&lt;&gt;"",VLOOKUP($H1665,Gefährdungsstufen!$B$2:$G$20,3,FALSE),"")</f>
        <v>0</v>
      </c>
      <c r="K1665" s="33" t="str">
        <f t="shared" si="151"/>
        <v>Landolt Elias (1991): Gefährdung der Farn- und Blütenpflanzen in der Schweiz</v>
      </c>
      <c r="L1665" s="3" t="s">
        <v>1</v>
      </c>
      <c r="M1665" s="3" t="s">
        <v>1</v>
      </c>
      <c r="N1665" s="11" t="str">
        <f>IF(M1665&lt;&gt;"",VLOOKUP(M1665,Gefährdungsstufen!$B$2:$G$20,6,FALSE),"")</f>
        <v>potentiell gefährdet</v>
      </c>
      <c r="O1665" s="33" t="str">
        <f t="shared" si="152"/>
        <v>Landolt Elias (1991): Gefährdung der Farn- und Blütenpflanzen in der Schweiz</v>
      </c>
      <c r="P1665" s="3" t="s">
        <v>1</v>
      </c>
      <c r="Q1665" s="3" t="s">
        <v>1</v>
      </c>
      <c r="R1665" s="11" t="str">
        <f>IF(Q1665&lt;&gt;"",VLOOKUP(Q1665,Gefährdungsstufen!$B$2:$G$20,6,FALSE),"")</f>
        <v>potentiell gefährdet</v>
      </c>
      <c r="S1665" s="33" t="str">
        <f t="shared" si="153"/>
        <v>Landolt Elias (1991): Gefährdung der Farn- und Blütenpflanzen in der Schweiz</v>
      </c>
      <c r="T1665" s="3" t="s">
        <v>1</v>
      </c>
      <c r="U1665" s="3" t="s">
        <v>1</v>
      </c>
      <c r="V1665" s="11" t="str">
        <f>IF(U1665&lt;&gt;"",VLOOKUP(U1665,Gefährdungsstufen!$B$2:$G$20,6,FALSE),"")</f>
        <v>potentiell gefährdet</v>
      </c>
      <c r="W1665" s="33" t="str">
        <f t="shared" si="154"/>
        <v>Landolt Elias (1991): Gefährdung der Farn- und Blütenpflanzen in der Schweiz</v>
      </c>
      <c r="X1665" s="3">
        <v>1</v>
      </c>
      <c r="Y1665" s="3" t="s">
        <v>8</v>
      </c>
      <c r="Z1665" s="3" t="s">
        <v>2</v>
      </c>
      <c r="AA1665" s="3">
        <v>6</v>
      </c>
      <c r="AB1665" s="3">
        <v>6</v>
      </c>
      <c r="AC1665" s="3">
        <v>6</v>
      </c>
      <c r="AD1665" s="3">
        <v>5</v>
      </c>
      <c r="AE1665" s="3"/>
      <c r="AF1665" s="3" t="str">
        <f>IF(AE1665&lt;&gt;"",VLOOKUP(AE1665,legende!$A$3:$C$6,2,FALSE),"")</f>
        <v/>
      </c>
      <c r="AG1665" s="71" t="str">
        <f>IF(AE1665&lt;&gt;"",VLOOKUP(AE1665,legende!$A$3:$C$6,3,FALSE),"")</f>
        <v/>
      </c>
      <c r="AH1665" s="3"/>
      <c r="AI1665" s="3" t="str">
        <f>IF(AH1665&lt;&gt;"",VLOOKUP(AH1665,legende!$F$3:$H$6,3,FALSE),"")</f>
        <v/>
      </c>
      <c r="AJ1665" s="71" t="str">
        <f>IF(AH1665&lt;&gt;"",VLOOKUP(AH1665,legende!$F$3:$H$6,2,FALSE),"")</f>
        <v/>
      </c>
      <c r="AK1665" s="3" t="s">
        <v>1</v>
      </c>
      <c r="AL1665" s="3" t="s">
        <v>1</v>
      </c>
      <c r="AM1665" s="11" t="str">
        <f>IF(AL1665&lt;&gt;"",VLOOKUP(AL1665,Gefährdungsstufen!$B$2:$G$20,6,FALSE),"")</f>
        <v>potentiell gefährdet</v>
      </c>
      <c r="AN1665" s="71">
        <f>IF(AL1665&lt;&gt;"",VLOOKUP(AL1665,Gefährdungsstufen!$B$2:$G$20,3,FALSE),"")</f>
        <v>0</v>
      </c>
      <c r="AO1665" s="3"/>
      <c r="AP1665" s="11" t="s">
        <v>26922</v>
      </c>
      <c r="AQ1665" s="11" t="e">
        <f t="shared" si="155"/>
        <v>#VALUE!</v>
      </c>
      <c r="AR1665" s="3">
        <v>0</v>
      </c>
      <c r="AS1665" s="3" t="s">
        <v>0</v>
      </c>
      <c r="AT1665" s="2">
        <v>1</v>
      </c>
    </row>
    <row r="1666" spans="1:54" s="2" customFormat="1" ht="15" hidden="1" customHeight="1">
      <c r="A1666" s="24" t="s">
        <v>26859</v>
      </c>
      <c r="B1666" s="5" t="s">
        <v>24736</v>
      </c>
      <c r="C1666" s="16" t="s">
        <v>24738</v>
      </c>
      <c r="D1666" s="3" t="s">
        <v>1</v>
      </c>
      <c r="E1666" s="3" t="str">
        <f>IF(D1666&lt;&gt;"",VLOOKUP($D1666,Gefährdungsstufen!$B$2:$G$20,6,FALSE),"")</f>
        <v>potentiell gefährdet</v>
      </c>
      <c r="F1666" s="71">
        <f>IF(D1666&lt;&gt;"",VLOOKUP($D1666,Gefährdungsstufen!$B$2:$G$20,3,FALSE),"")</f>
        <v>0</v>
      </c>
      <c r="G1666" s="33" t="str">
        <f t="shared" si="150"/>
        <v>Landolt Elias (1991): Gefährdung der Farn- und Blütenpflanzen in der Schweiz</v>
      </c>
      <c r="H1666" s="3" t="s">
        <v>1</v>
      </c>
      <c r="I1666" s="3" t="str">
        <f>IF(H1666&lt;&gt;"",VLOOKUP($H1666,Gefährdungsstufen!$B$2:$G$20,6,FALSE),"")</f>
        <v>potentiell gefährdet</v>
      </c>
      <c r="J1666" s="71">
        <f>IF(H1666&lt;&gt;"",VLOOKUP($H1666,Gefährdungsstufen!$B$2:$G$20,3,FALSE),"")</f>
        <v>0</v>
      </c>
      <c r="K1666" s="33" t="str">
        <f t="shared" si="151"/>
        <v>Landolt Elias (1991): Gefährdung der Farn- und Blütenpflanzen in der Schweiz</v>
      </c>
      <c r="L1666" s="3" t="s">
        <v>1</v>
      </c>
      <c r="M1666" s="3" t="s">
        <v>1</v>
      </c>
      <c r="N1666" s="11" t="str">
        <f>IF(M1666&lt;&gt;"",VLOOKUP(M1666,Gefährdungsstufen!$B$2:$G$20,6,FALSE),"")</f>
        <v>potentiell gefährdet</v>
      </c>
      <c r="O1666" s="33" t="str">
        <f t="shared" si="152"/>
        <v>Landolt Elias (1991): Gefährdung der Farn- und Blütenpflanzen in der Schweiz</v>
      </c>
      <c r="P1666" s="3" t="s">
        <v>1</v>
      </c>
      <c r="Q1666" s="3" t="s">
        <v>1</v>
      </c>
      <c r="R1666" s="11" t="str">
        <f>IF(Q1666&lt;&gt;"",VLOOKUP(Q1666,Gefährdungsstufen!$B$2:$G$20,6,FALSE),"")</f>
        <v>potentiell gefährdet</v>
      </c>
      <c r="S1666" s="33" t="str">
        <f t="shared" si="153"/>
        <v>Landolt Elias (1991): Gefährdung der Farn- und Blütenpflanzen in der Schweiz</v>
      </c>
      <c r="T1666" s="3" t="s">
        <v>45</v>
      </c>
      <c r="U1666" s="3" t="s">
        <v>45</v>
      </c>
      <c r="V1666" s="11" t="str">
        <f>IF(U1666&lt;&gt;"",VLOOKUP(U1666,Gefährdungsstufen!$B$2:$G$20,6,FALSE),"")</f>
        <v>gefährdet</v>
      </c>
      <c r="W1666" s="33" t="str">
        <f t="shared" si="154"/>
        <v>Landolt Elias (1991): Gefährdung der Farn- und Blütenpflanzen in der Schweiz</v>
      </c>
      <c r="X1666" s="3">
        <v>1</v>
      </c>
      <c r="Y1666" s="3" t="s">
        <v>8</v>
      </c>
      <c r="Z1666" s="3" t="s">
        <v>2</v>
      </c>
      <c r="AA1666" s="3">
        <v>5</v>
      </c>
      <c r="AB1666" s="3">
        <v>5</v>
      </c>
      <c r="AC1666" s="3">
        <v>5</v>
      </c>
      <c r="AD1666" s="3">
        <v>5</v>
      </c>
      <c r="AE1666" s="3"/>
      <c r="AF1666" s="3" t="str">
        <f>IF(AE1666&lt;&gt;"",VLOOKUP(AE1666,legende!$A$3:$C$6,2,FALSE),"")</f>
        <v/>
      </c>
      <c r="AG1666" s="71" t="str">
        <f>IF(AE1666&lt;&gt;"",VLOOKUP(AE1666,legende!$A$3:$C$6,3,FALSE),"")</f>
        <v/>
      </c>
      <c r="AH1666" s="3"/>
      <c r="AI1666" s="3" t="str">
        <f>IF(AH1666&lt;&gt;"",VLOOKUP(AH1666,legende!$F$3:$H$6,3,FALSE),"")</f>
        <v/>
      </c>
      <c r="AJ1666" s="71" t="str">
        <f>IF(AH1666&lt;&gt;"",VLOOKUP(AH1666,legende!$F$3:$H$6,2,FALSE),"")</f>
        <v/>
      </c>
      <c r="AK1666" s="3" t="s">
        <v>1</v>
      </c>
      <c r="AL1666" s="3" t="s">
        <v>1</v>
      </c>
      <c r="AM1666" s="11" t="str">
        <f>IF(AL1666&lt;&gt;"",VLOOKUP(AL1666,Gefährdungsstufen!$B$2:$G$20,6,FALSE),"")</f>
        <v>potentiell gefährdet</v>
      </c>
      <c r="AN1666" s="71">
        <f>IF(AL1666&lt;&gt;"",VLOOKUP(AL1666,Gefährdungsstufen!$B$2:$G$20,3,FALSE),"")</f>
        <v>0</v>
      </c>
      <c r="AO1666" s="3"/>
      <c r="AP1666" s="11" t="s">
        <v>26922</v>
      </c>
      <c r="AQ1666" s="11" t="e">
        <f t="shared" si="155"/>
        <v>#VALUE!</v>
      </c>
      <c r="AR1666" s="3">
        <v>0</v>
      </c>
      <c r="AS1666" s="3" t="s">
        <v>0</v>
      </c>
      <c r="AT1666" s="2">
        <v>1</v>
      </c>
      <c r="AV1666" s="2" t="s">
        <v>36</v>
      </c>
      <c r="AW1666" s="2" t="s">
        <v>35</v>
      </c>
    </row>
    <row r="1667" spans="1:54" s="2" customFormat="1" ht="15" hidden="1" customHeight="1">
      <c r="A1667" s="24" t="s">
        <v>26859</v>
      </c>
      <c r="B1667" s="5" t="s">
        <v>3791</v>
      </c>
      <c r="C1667" s="16" t="s">
        <v>3792</v>
      </c>
      <c r="D1667" s="3" t="s">
        <v>1</v>
      </c>
      <c r="E1667" s="3" t="str">
        <f>IF(D1667&lt;&gt;"",VLOOKUP($D1667,Gefährdungsstufen!$B$2:$G$20,6,FALSE),"")</f>
        <v>potentiell gefährdet</v>
      </c>
      <c r="F1667" s="71">
        <f>IF(D1667&lt;&gt;"",VLOOKUP($D1667,Gefährdungsstufen!$B$2:$G$20,3,FALSE),"")</f>
        <v>0</v>
      </c>
      <c r="G1667" s="33" t="str">
        <f t="shared" si="150"/>
        <v>Landolt Elias (1991): Gefährdung der Farn- und Blütenpflanzen in der Schweiz</v>
      </c>
      <c r="H1667" s="3" t="s">
        <v>1</v>
      </c>
      <c r="I1667" s="3" t="str">
        <f>IF(H1667&lt;&gt;"",VLOOKUP($H1667,Gefährdungsstufen!$B$2:$G$20,6,FALSE),"")</f>
        <v>potentiell gefährdet</v>
      </c>
      <c r="J1667" s="71">
        <f>IF(H1667&lt;&gt;"",VLOOKUP($H1667,Gefährdungsstufen!$B$2:$G$20,3,FALSE),"")</f>
        <v>0</v>
      </c>
      <c r="K1667" s="33" t="str">
        <f t="shared" si="151"/>
        <v>Landolt Elias (1991): Gefährdung der Farn- und Blütenpflanzen in der Schweiz</v>
      </c>
      <c r="L1667" s="3" t="s">
        <v>5</v>
      </c>
      <c r="M1667" s="3" t="s">
        <v>5</v>
      </c>
      <c r="N1667" s="11" t="str">
        <f>IF(M1667&lt;&gt;"",VLOOKUP(M1667,Gefährdungsstufen!$B$2:$G$20,6,FALSE),"")</f>
        <v>stark gefährdet</v>
      </c>
      <c r="O1667" s="33" t="str">
        <f t="shared" si="152"/>
        <v>Landolt Elias (1991): Gefährdung der Farn- und Blütenpflanzen in der Schweiz</v>
      </c>
      <c r="P1667" s="3" t="s">
        <v>9</v>
      </c>
      <c r="Q1667" s="3" t="s">
        <v>9</v>
      </c>
      <c r="R1667" s="11" t="str">
        <f>IF(Q1667&lt;&gt;"",VLOOKUP(Q1667,Gefährdungsstufen!$B$2:$G$20,6,FALSE),"")</f>
        <v>vom Aussterben bedroht</v>
      </c>
      <c r="S1667" s="33" t="str">
        <f t="shared" si="153"/>
        <v>Landolt Elias (1991): Gefährdung der Farn- und Blütenpflanzen in der Schweiz</v>
      </c>
      <c r="T1667" s="3" t="s">
        <v>5</v>
      </c>
      <c r="U1667" s="3" t="s">
        <v>5</v>
      </c>
      <c r="V1667" s="11" t="str">
        <f>IF(U1667&lt;&gt;"",VLOOKUP(U1667,Gefährdungsstufen!$B$2:$G$20,6,FALSE),"")</f>
        <v>stark gefährdet</v>
      </c>
      <c r="W1667" s="33" t="str">
        <f t="shared" si="154"/>
        <v>Landolt Elias (1991): Gefährdung der Farn- und Blütenpflanzen in der Schweiz</v>
      </c>
      <c r="X1667" s="3">
        <v>1</v>
      </c>
      <c r="Y1667" s="3" t="s">
        <v>8</v>
      </c>
      <c r="Z1667" s="3" t="s">
        <v>2</v>
      </c>
      <c r="AA1667" s="3">
        <v>3</v>
      </c>
      <c r="AB1667" s="3">
        <v>4</v>
      </c>
      <c r="AC1667" s="3">
        <v>3</v>
      </c>
      <c r="AD1667" s="3">
        <v>3</v>
      </c>
      <c r="AE1667" s="3" t="s">
        <v>23</v>
      </c>
      <c r="AF1667" s="3" t="str">
        <f>IF(AE1667&lt;&gt;"",VLOOKUP(AE1667,legende!$A$3:$C$6,2,FALSE),"")</f>
        <v>mittel</v>
      </c>
      <c r="AG1667" s="71">
        <f>IF(AE1667&lt;&gt;"",VLOOKUP(AE1667,legende!$A$3:$C$6,3,FALSE),"")</f>
        <v>2</v>
      </c>
      <c r="AH1667" s="3" t="s">
        <v>6</v>
      </c>
      <c r="AI1667" s="3" t="str">
        <f>IF(AH1667&lt;&gt;"",VLOOKUP(AH1667,legende!$F$3:$H$6,3,FALSE),"")</f>
        <v>klein: &lt;1/4</v>
      </c>
      <c r="AJ1667" s="71">
        <f>IF(AH1667&lt;&gt;"",VLOOKUP(AH1667,legende!$F$3:$H$6,2,FALSE),"")</f>
        <v>0</v>
      </c>
      <c r="AK1667" s="3" t="s">
        <v>5</v>
      </c>
      <c r="AL1667" s="3" t="s">
        <v>5</v>
      </c>
      <c r="AM1667" s="11" t="str">
        <f>IF(AL1667&lt;&gt;"",VLOOKUP(AL1667,Gefährdungsstufen!$B$2:$G$20,6,FALSE),"")</f>
        <v>stark gefährdet</v>
      </c>
      <c r="AN1667" s="71">
        <f>IF(AL1667&lt;&gt;"",VLOOKUP(AL1667,Gefährdungsstufen!$B$2:$G$20,3,FALSE),"")</f>
        <v>4</v>
      </c>
      <c r="AO1667" s="3"/>
      <c r="AP1667" s="11"/>
      <c r="AQ1667" s="11">
        <f t="shared" si="155"/>
        <v>6</v>
      </c>
      <c r="AR1667" s="3">
        <v>4</v>
      </c>
      <c r="AS1667" s="3">
        <v>4</v>
      </c>
      <c r="AT1667" s="2">
        <v>1</v>
      </c>
      <c r="AW1667" s="2" t="s">
        <v>35</v>
      </c>
      <c r="AY1667" s="2" t="s">
        <v>72</v>
      </c>
    </row>
    <row r="1668" spans="1:54" s="2" customFormat="1" ht="15" hidden="1" customHeight="1">
      <c r="A1668" s="24" t="s">
        <v>26859</v>
      </c>
      <c r="B1668" s="5" t="s">
        <v>13625</v>
      </c>
      <c r="C1668" s="16" t="s">
        <v>13626</v>
      </c>
      <c r="D1668" s="3" t="s">
        <v>1</v>
      </c>
      <c r="E1668" s="3" t="str">
        <f>IF(D1668&lt;&gt;"",VLOOKUP($D1668,Gefährdungsstufen!$B$2:$G$20,6,FALSE),"")</f>
        <v>potentiell gefährdet</v>
      </c>
      <c r="F1668" s="71">
        <f>IF(D1668&lt;&gt;"",VLOOKUP($D1668,Gefährdungsstufen!$B$2:$G$20,3,FALSE),"")</f>
        <v>0</v>
      </c>
      <c r="G1668" s="33" t="str">
        <f t="shared" ref="G1668:G1691" si="156">IF(D1668&lt;&gt;"","Landolt Elias (1991): Gefährdung der Farn- und Blütenpflanzen in der Schweiz","")</f>
        <v>Landolt Elias (1991): Gefährdung der Farn- und Blütenpflanzen in der Schweiz</v>
      </c>
      <c r="H1668" s="3" t="s">
        <v>1</v>
      </c>
      <c r="I1668" s="3" t="str">
        <f>IF(H1668&lt;&gt;"",VLOOKUP($H1668,Gefährdungsstufen!$B$2:$G$20,6,FALSE),"")</f>
        <v>potentiell gefährdet</v>
      </c>
      <c r="J1668" s="71">
        <f>IF(H1668&lt;&gt;"",VLOOKUP($H1668,Gefährdungsstufen!$B$2:$G$20,3,FALSE),"")</f>
        <v>0</v>
      </c>
      <c r="K1668" s="33" t="str">
        <f t="shared" ref="K1668:K1691" si="157">IF(H1668&lt;&gt;"","Landolt Elias (1991): Gefährdung der Farn- und Blütenpflanzen in der Schweiz","")</f>
        <v>Landolt Elias (1991): Gefährdung der Farn- und Blütenpflanzen in der Schweiz</v>
      </c>
      <c r="L1668" s="3" t="s">
        <v>1</v>
      </c>
      <c r="M1668" s="3" t="s">
        <v>1</v>
      </c>
      <c r="N1668" s="11" t="str">
        <f>IF(M1668&lt;&gt;"",VLOOKUP(M1668,Gefährdungsstufen!$B$2:$G$20,6,FALSE),"")</f>
        <v>potentiell gefährdet</v>
      </c>
      <c r="O1668" s="33" t="str">
        <f t="shared" ref="O1668:O1691" si="158">IF(M1668&lt;&gt;"","Landolt Elias (1991): Gefährdung der Farn- und Blütenpflanzen in der Schweiz","")</f>
        <v>Landolt Elias (1991): Gefährdung der Farn- und Blütenpflanzen in der Schweiz</v>
      </c>
      <c r="P1668" s="3" t="s">
        <v>1</v>
      </c>
      <c r="Q1668" s="3" t="s">
        <v>1</v>
      </c>
      <c r="R1668" s="11" t="str">
        <f>IF(Q1668&lt;&gt;"",VLOOKUP(Q1668,Gefährdungsstufen!$B$2:$G$20,6,FALSE),"")</f>
        <v>potentiell gefährdet</v>
      </c>
      <c r="S1668" s="33" t="str">
        <f t="shared" ref="S1668:S1691" si="159">IF(Q1668&lt;&gt;"","Landolt Elias (1991): Gefährdung der Farn- und Blütenpflanzen in der Schweiz","")</f>
        <v>Landolt Elias (1991): Gefährdung der Farn- und Blütenpflanzen in der Schweiz</v>
      </c>
      <c r="T1668" s="3" t="s">
        <v>1</v>
      </c>
      <c r="U1668" s="3" t="s">
        <v>1</v>
      </c>
      <c r="V1668" s="11" t="str">
        <f>IF(U1668&lt;&gt;"",VLOOKUP(U1668,Gefährdungsstufen!$B$2:$G$20,6,FALSE),"")</f>
        <v>potentiell gefährdet</v>
      </c>
      <c r="W1668" s="33" t="str">
        <f t="shared" ref="W1668:W1691" si="160">IF(U1668&lt;&gt;"","Landolt Elias (1991): Gefährdung der Farn- und Blütenpflanzen in der Schweiz","")</f>
        <v>Landolt Elias (1991): Gefährdung der Farn- und Blütenpflanzen in der Schweiz</v>
      </c>
      <c r="X1668" s="3">
        <v>7</v>
      </c>
      <c r="Y1668" s="3" t="s">
        <v>8</v>
      </c>
      <c r="Z1668" s="3" t="s">
        <v>2</v>
      </c>
      <c r="AA1668" s="3">
        <v>6</v>
      </c>
      <c r="AB1668" s="3">
        <v>7</v>
      </c>
      <c r="AC1668" s="3">
        <v>5</v>
      </c>
      <c r="AD1668" s="3">
        <v>4</v>
      </c>
      <c r="AE1668" s="3"/>
      <c r="AF1668" s="3" t="str">
        <f>IF(AE1668&lt;&gt;"",VLOOKUP(AE1668,legende!$A$3:$C$6,2,FALSE),"")</f>
        <v/>
      </c>
      <c r="AG1668" s="71" t="str">
        <f>IF(AE1668&lt;&gt;"",VLOOKUP(AE1668,legende!$A$3:$C$6,3,FALSE),"")</f>
        <v/>
      </c>
      <c r="AH1668" s="3"/>
      <c r="AI1668" s="3" t="str">
        <f>IF(AH1668&lt;&gt;"",VLOOKUP(AH1668,legende!$F$3:$H$6,3,FALSE),"")</f>
        <v/>
      </c>
      <c r="AJ1668" s="71" t="str">
        <f>IF(AH1668&lt;&gt;"",VLOOKUP(AH1668,legende!$F$3:$H$6,2,FALSE),"")</f>
        <v/>
      </c>
      <c r="AK1668" s="3" t="s">
        <v>1</v>
      </c>
      <c r="AL1668" s="3" t="s">
        <v>1</v>
      </c>
      <c r="AM1668" s="11" t="str">
        <f>IF(AL1668&lt;&gt;"",VLOOKUP(AL1668,Gefährdungsstufen!$B$2:$G$20,6,FALSE),"")</f>
        <v>potentiell gefährdet</v>
      </c>
      <c r="AN1668" s="71">
        <f>IF(AL1668&lt;&gt;"",VLOOKUP(AL1668,Gefährdungsstufen!$B$2:$G$20,3,FALSE),"")</f>
        <v>0</v>
      </c>
      <c r="AO1668" s="3"/>
      <c r="AP1668" s="11" t="s">
        <v>26922</v>
      </c>
      <c r="AQ1668" s="11" t="e">
        <f t="shared" ref="AQ1668:AQ1691" si="161">AN1668+AJ1668+AG1668+J1668+F1668</f>
        <v>#VALUE!</v>
      </c>
      <c r="AR1668" s="3">
        <v>0</v>
      </c>
      <c r="AS1668" s="3" t="s">
        <v>0</v>
      </c>
      <c r="BB1668" s="2">
        <v>6</v>
      </c>
    </row>
    <row r="1669" spans="1:54" s="2" customFormat="1" ht="15" hidden="1" customHeight="1">
      <c r="A1669" s="24" t="s">
        <v>26859</v>
      </c>
      <c r="B1669" s="5" t="s">
        <v>4659</v>
      </c>
      <c r="C1669" s="16" t="s">
        <v>4660</v>
      </c>
      <c r="D1669" s="3" t="s">
        <v>1</v>
      </c>
      <c r="E1669" s="3" t="str">
        <f>IF(D1669&lt;&gt;"",VLOOKUP($D1669,Gefährdungsstufen!$B$2:$G$20,6,FALSE),"")</f>
        <v>potentiell gefährdet</v>
      </c>
      <c r="F1669" s="71">
        <f>IF(D1669&lt;&gt;"",VLOOKUP($D1669,Gefährdungsstufen!$B$2:$G$20,3,FALSE),"")</f>
        <v>0</v>
      </c>
      <c r="G1669" s="33" t="str">
        <f t="shared" si="156"/>
        <v>Landolt Elias (1991): Gefährdung der Farn- und Blütenpflanzen in der Schweiz</v>
      </c>
      <c r="H1669" s="3" t="s">
        <v>1</v>
      </c>
      <c r="I1669" s="3" t="str">
        <f>IF(H1669&lt;&gt;"",VLOOKUP($H1669,Gefährdungsstufen!$B$2:$G$20,6,FALSE),"")</f>
        <v>potentiell gefährdet</v>
      </c>
      <c r="J1669" s="71">
        <f>IF(H1669&lt;&gt;"",VLOOKUP($H1669,Gefährdungsstufen!$B$2:$G$20,3,FALSE),"")</f>
        <v>0</v>
      </c>
      <c r="K1669" s="33" t="str">
        <f t="shared" si="157"/>
        <v>Landolt Elias (1991): Gefährdung der Farn- und Blütenpflanzen in der Schweiz</v>
      </c>
      <c r="L1669" s="3" t="s">
        <v>8</v>
      </c>
      <c r="M1669" s="3"/>
      <c r="N1669" s="11" t="str">
        <f>IF(M1669&lt;&gt;"",VLOOKUP(M1669,Gefährdungsstufen!$B$2:$G$20,6,FALSE),"")</f>
        <v/>
      </c>
      <c r="O1669" s="33" t="str">
        <f t="shared" si="158"/>
        <v/>
      </c>
      <c r="P1669" s="3" t="s">
        <v>8</v>
      </c>
      <c r="Q1669" s="3"/>
      <c r="R1669" s="11" t="str">
        <f>IF(Q1669&lt;&gt;"",VLOOKUP(Q1669,Gefährdungsstufen!$B$2:$G$20,6,FALSE),"")</f>
        <v/>
      </c>
      <c r="S1669" s="33" t="str">
        <f t="shared" si="159"/>
        <v/>
      </c>
      <c r="T1669" s="3" t="s">
        <v>5</v>
      </c>
      <c r="U1669" s="3" t="s">
        <v>5</v>
      </c>
      <c r="V1669" s="11" t="str">
        <f>IF(U1669&lt;&gt;"",VLOOKUP(U1669,Gefährdungsstufen!$B$2:$G$20,6,FALSE),"")</f>
        <v>stark gefährdet</v>
      </c>
      <c r="W1669" s="33" t="str">
        <f t="shared" si="160"/>
        <v>Landolt Elias (1991): Gefährdung der Farn- und Blütenpflanzen in der Schweiz</v>
      </c>
      <c r="X1669" s="3">
        <v>2</v>
      </c>
      <c r="Y1669" s="3" t="s">
        <v>8</v>
      </c>
      <c r="Z1669" s="3" t="s">
        <v>13</v>
      </c>
      <c r="AA1669" s="3">
        <v>99</v>
      </c>
      <c r="AB1669" s="3">
        <v>99</v>
      </c>
      <c r="AC1669" s="3">
        <v>99</v>
      </c>
      <c r="AD1669" s="3">
        <v>99</v>
      </c>
      <c r="AE1669" s="3" t="s">
        <v>7</v>
      </c>
      <c r="AF1669" s="3" t="str">
        <f>IF(AE1669&lt;&gt;"",VLOOKUP(AE1669,legende!$A$3:$C$6,2,FALSE),"")</f>
        <v>gross</v>
      </c>
      <c r="AG1669" s="71">
        <f>IF(AE1669&lt;&gt;"",VLOOKUP(AE1669,legende!$A$3:$C$6,3,FALSE),"")</f>
        <v>0</v>
      </c>
      <c r="AH1669" s="3" t="s">
        <v>6</v>
      </c>
      <c r="AI1669" s="3" t="str">
        <f>IF(AH1669&lt;&gt;"",VLOOKUP(AH1669,legende!$F$3:$H$6,3,FALSE),"")</f>
        <v>klein: &lt;1/4</v>
      </c>
      <c r="AJ1669" s="71">
        <f>IF(AH1669&lt;&gt;"",VLOOKUP(AH1669,legende!$F$3:$H$6,2,FALSE),"")</f>
        <v>0</v>
      </c>
      <c r="AK1669" s="3" t="s">
        <v>5</v>
      </c>
      <c r="AL1669" s="3" t="s">
        <v>5</v>
      </c>
      <c r="AM1669" s="11" t="str">
        <f>IF(AL1669&lt;&gt;"",VLOOKUP(AL1669,Gefährdungsstufen!$B$2:$G$20,6,FALSE),"")</f>
        <v>stark gefährdet</v>
      </c>
      <c r="AN1669" s="71">
        <f>IF(AL1669&lt;&gt;"",VLOOKUP(AL1669,Gefährdungsstufen!$B$2:$G$20,3,FALSE),"")</f>
        <v>4</v>
      </c>
      <c r="AO1669" s="3"/>
      <c r="AP1669" s="11"/>
      <c r="AQ1669" s="11">
        <f t="shared" si="161"/>
        <v>4</v>
      </c>
      <c r="AR1669" s="3">
        <v>2</v>
      </c>
      <c r="AS1669" s="3">
        <v>2</v>
      </c>
      <c r="AT1669" s="2">
        <v>1</v>
      </c>
    </row>
    <row r="1670" spans="1:54" s="2" customFormat="1" ht="15" hidden="1" customHeight="1">
      <c r="A1670" s="24" t="s">
        <v>26859</v>
      </c>
      <c r="B1670" s="5" t="s">
        <v>11548</v>
      </c>
      <c r="C1670" s="16" t="s">
        <v>11549</v>
      </c>
      <c r="D1670" s="3" t="s">
        <v>1</v>
      </c>
      <c r="E1670" s="3" t="str">
        <f>IF(D1670&lt;&gt;"",VLOOKUP($D1670,Gefährdungsstufen!$B$2:$G$20,6,FALSE),"")</f>
        <v>potentiell gefährdet</v>
      </c>
      <c r="F1670" s="71">
        <f>IF(D1670&lt;&gt;"",VLOOKUP($D1670,Gefährdungsstufen!$B$2:$G$20,3,FALSE),"")</f>
        <v>0</v>
      </c>
      <c r="G1670" s="33" t="str">
        <f t="shared" si="156"/>
        <v>Landolt Elias (1991): Gefährdung der Farn- und Blütenpflanzen in der Schweiz</v>
      </c>
      <c r="H1670" s="3" t="s">
        <v>1</v>
      </c>
      <c r="I1670" s="3" t="str">
        <f>IF(H1670&lt;&gt;"",VLOOKUP($H1670,Gefährdungsstufen!$B$2:$G$20,6,FALSE),"")</f>
        <v>potentiell gefährdet</v>
      </c>
      <c r="J1670" s="71">
        <f>IF(H1670&lt;&gt;"",VLOOKUP($H1670,Gefährdungsstufen!$B$2:$G$20,3,FALSE),"")</f>
        <v>0</v>
      </c>
      <c r="K1670" s="33" t="str">
        <f t="shared" si="157"/>
        <v>Landolt Elias (1991): Gefährdung der Farn- und Blütenpflanzen in der Schweiz</v>
      </c>
      <c r="L1670" s="3" t="s">
        <v>9</v>
      </c>
      <c r="M1670" s="3" t="s">
        <v>9</v>
      </c>
      <c r="N1670" s="11" t="str">
        <f>IF(M1670&lt;&gt;"",VLOOKUP(M1670,Gefährdungsstufen!$B$2:$G$20,6,FALSE),"")</f>
        <v>vom Aussterben bedroht</v>
      </c>
      <c r="O1670" s="33" t="str">
        <f t="shared" si="158"/>
        <v>Landolt Elias (1991): Gefährdung der Farn- und Blütenpflanzen in der Schweiz</v>
      </c>
      <c r="P1670" s="3" t="s">
        <v>5</v>
      </c>
      <c r="Q1670" s="3" t="s">
        <v>5</v>
      </c>
      <c r="R1670" s="11" t="str">
        <f>IF(Q1670&lt;&gt;"",VLOOKUP(Q1670,Gefährdungsstufen!$B$2:$G$20,6,FALSE),"")</f>
        <v>stark gefährdet</v>
      </c>
      <c r="S1670" s="33" t="str">
        <f t="shared" si="159"/>
        <v>Landolt Elias (1991): Gefährdung der Farn- und Blütenpflanzen in der Schweiz</v>
      </c>
      <c r="T1670" s="3" t="s">
        <v>5</v>
      </c>
      <c r="U1670" s="3" t="s">
        <v>5</v>
      </c>
      <c r="V1670" s="11" t="str">
        <f>IF(U1670&lt;&gt;"",VLOOKUP(U1670,Gefährdungsstufen!$B$2:$G$20,6,FALSE),"")</f>
        <v>stark gefährdet</v>
      </c>
      <c r="W1670" s="33" t="str">
        <f t="shared" si="160"/>
        <v>Landolt Elias (1991): Gefährdung der Farn- und Blütenpflanzen in der Schweiz</v>
      </c>
      <c r="X1670" s="3">
        <v>6</v>
      </c>
      <c r="Y1670" s="3" t="s">
        <v>8</v>
      </c>
      <c r="Z1670" s="3" t="s">
        <v>2</v>
      </c>
      <c r="AA1670" s="3">
        <v>4</v>
      </c>
      <c r="AB1670" s="3">
        <v>5</v>
      </c>
      <c r="AC1670" s="3">
        <v>3</v>
      </c>
      <c r="AD1670" s="3">
        <v>4</v>
      </c>
      <c r="AE1670" s="3" t="s">
        <v>7</v>
      </c>
      <c r="AF1670" s="3" t="str">
        <f>IF(AE1670&lt;&gt;"",VLOOKUP(AE1670,legende!$A$3:$C$6,2,FALSE),"")</f>
        <v>gross</v>
      </c>
      <c r="AG1670" s="71">
        <f>IF(AE1670&lt;&gt;"",VLOOKUP(AE1670,legende!$A$3:$C$6,3,FALSE),"")</f>
        <v>0</v>
      </c>
      <c r="AH1670" s="3" t="s">
        <v>6</v>
      </c>
      <c r="AI1670" s="3" t="str">
        <f>IF(AH1670&lt;&gt;"",VLOOKUP(AH1670,legende!$F$3:$H$6,3,FALSE),"")</f>
        <v>klein: &lt;1/4</v>
      </c>
      <c r="AJ1670" s="71">
        <f>IF(AH1670&lt;&gt;"",VLOOKUP(AH1670,legende!$F$3:$H$6,2,FALSE),"")</f>
        <v>0</v>
      </c>
      <c r="AK1670" s="3" t="s">
        <v>5</v>
      </c>
      <c r="AL1670" s="3" t="s">
        <v>5</v>
      </c>
      <c r="AM1670" s="11" t="str">
        <f>IF(AL1670&lt;&gt;"",VLOOKUP(AL1670,Gefährdungsstufen!$B$2:$G$20,6,FALSE),"")</f>
        <v>stark gefährdet</v>
      </c>
      <c r="AN1670" s="71">
        <f>IF(AL1670&lt;&gt;"",VLOOKUP(AL1670,Gefährdungsstufen!$B$2:$G$20,3,FALSE),"")</f>
        <v>4</v>
      </c>
      <c r="AO1670" s="3"/>
      <c r="AP1670" s="11"/>
      <c r="AQ1670" s="11">
        <f t="shared" si="161"/>
        <v>4</v>
      </c>
      <c r="AR1670" s="3">
        <v>2</v>
      </c>
      <c r="AS1670" s="3">
        <v>2</v>
      </c>
      <c r="AT1670" s="2">
        <v>1</v>
      </c>
      <c r="AU1670" s="2">
        <v>2</v>
      </c>
      <c r="AV1670" s="2" t="s">
        <v>36</v>
      </c>
      <c r="AW1670" s="2" t="s">
        <v>35</v>
      </c>
    </row>
    <row r="1671" spans="1:54" s="2" customFormat="1" ht="15" hidden="1" customHeight="1">
      <c r="A1671" s="24" t="s">
        <v>26859</v>
      </c>
      <c r="B1671" s="5" t="s">
        <v>11321</v>
      </c>
      <c r="C1671" s="16" t="s">
        <v>11322</v>
      </c>
      <c r="D1671" s="3" t="s">
        <v>1</v>
      </c>
      <c r="E1671" s="3" t="str">
        <f>IF(D1671&lt;&gt;"",VLOOKUP($D1671,Gefährdungsstufen!$B$2:$G$20,6,FALSE),"")</f>
        <v>potentiell gefährdet</v>
      </c>
      <c r="F1671" s="71">
        <f>IF(D1671&lt;&gt;"",VLOOKUP($D1671,Gefährdungsstufen!$B$2:$G$20,3,FALSE),"")</f>
        <v>0</v>
      </c>
      <c r="G1671" s="33" t="str">
        <f t="shared" si="156"/>
        <v>Landolt Elias (1991): Gefährdung der Farn- und Blütenpflanzen in der Schweiz</v>
      </c>
      <c r="H1671" s="3" t="s">
        <v>1</v>
      </c>
      <c r="I1671" s="3" t="str">
        <f>IF(H1671&lt;&gt;"",VLOOKUP($H1671,Gefährdungsstufen!$B$2:$G$20,6,FALSE),"")</f>
        <v>potentiell gefährdet</v>
      </c>
      <c r="J1671" s="71">
        <f>IF(H1671&lt;&gt;"",VLOOKUP($H1671,Gefährdungsstufen!$B$2:$G$20,3,FALSE),"")</f>
        <v>0</v>
      </c>
      <c r="K1671" s="33" t="str">
        <f t="shared" si="157"/>
        <v>Landolt Elias (1991): Gefährdung der Farn- und Blütenpflanzen in der Schweiz</v>
      </c>
      <c r="L1671" s="3" t="s">
        <v>45</v>
      </c>
      <c r="M1671" s="3" t="s">
        <v>45</v>
      </c>
      <c r="N1671" s="11" t="str">
        <f>IF(M1671&lt;&gt;"",VLOOKUP(M1671,Gefährdungsstufen!$B$2:$G$20,6,FALSE),"")</f>
        <v>gefährdet</v>
      </c>
      <c r="O1671" s="33" t="str">
        <f t="shared" si="158"/>
        <v>Landolt Elias (1991): Gefährdung der Farn- und Blütenpflanzen in der Schweiz</v>
      </c>
      <c r="P1671" s="3" t="s">
        <v>1</v>
      </c>
      <c r="Q1671" s="3" t="s">
        <v>1</v>
      </c>
      <c r="R1671" s="11" t="str">
        <f>IF(Q1671&lt;&gt;"",VLOOKUP(Q1671,Gefährdungsstufen!$B$2:$G$20,6,FALSE),"")</f>
        <v>potentiell gefährdet</v>
      </c>
      <c r="S1671" s="33" t="str">
        <f t="shared" si="159"/>
        <v>Landolt Elias (1991): Gefährdung der Farn- und Blütenpflanzen in der Schweiz</v>
      </c>
      <c r="T1671" s="3" t="s">
        <v>5</v>
      </c>
      <c r="U1671" s="3" t="s">
        <v>5</v>
      </c>
      <c r="V1671" s="11" t="str">
        <f>IF(U1671&lt;&gt;"",VLOOKUP(U1671,Gefährdungsstufen!$B$2:$G$20,6,FALSE),"")</f>
        <v>stark gefährdet</v>
      </c>
      <c r="W1671" s="33" t="str">
        <f t="shared" si="160"/>
        <v>Landolt Elias (1991): Gefährdung der Farn- und Blütenpflanzen in der Schweiz</v>
      </c>
      <c r="X1671" s="3">
        <v>1</v>
      </c>
      <c r="Y1671" s="3" t="s">
        <v>8</v>
      </c>
      <c r="Z1671" s="3" t="s">
        <v>2</v>
      </c>
      <c r="AA1671" s="3">
        <v>3</v>
      </c>
      <c r="AB1671" s="3">
        <v>4</v>
      </c>
      <c r="AC1671" s="3">
        <v>2</v>
      </c>
      <c r="AD1671" s="3">
        <v>2</v>
      </c>
      <c r="AE1671" s="3" t="s">
        <v>7</v>
      </c>
      <c r="AF1671" s="3" t="str">
        <f>IF(AE1671&lt;&gt;"",VLOOKUP(AE1671,legende!$A$3:$C$6,2,FALSE),"")</f>
        <v>gross</v>
      </c>
      <c r="AG1671" s="71">
        <f>IF(AE1671&lt;&gt;"",VLOOKUP(AE1671,legende!$A$3:$C$6,3,FALSE),"")</f>
        <v>0</v>
      </c>
      <c r="AH1671" s="3" t="s">
        <v>6</v>
      </c>
      <c r="AI1671" s="3" t="str">
        <f>IF(AH1671&lt;&gt;"",VLOOKUP(AH1671,legende!$F$3:$H$6,3,FALSE),"")</f>
        <v>klein: &lt;1/4</v>
      </c>
      <c r="AJ1671" s="71">
        <f>IF(AH1671&lt;&gt;"",VLOOKUP(AH1671,legende!$F$3:$H$6,2,FALSE),"")</f>
        <v>0</v>
      </c>
      <c r="AK1671" s="3" t="s">
        <v>9</v>
      </c>
      <c r="AL1671" s="3" t="s">
        <v>9</v>
      </c>
      <c r="AM1671" s="11" t="str">
        <f>IF(AL1671&lt;&gt;"",VLOOKUP(AL1671,Gefährdungsstufen!$B$2:$G$20,6,FALSE),"")</f>
        <v>vom Aussterben bedroht</v>
      </c>
      <c r="AN1671" s="71">
        <f>IF(AL1671&lt;&gt;"",VLOOKUP(AL1671,Gefährdungsstufen!$B$2:$G$20,3,FALSE),"")</f>
        <v>5</v>
      </c>
      <c r="AO1671" s="3"/>
      <c r="AP1671" s="11"/>
      <c r="AQ1671" s="11">
        <f t="shared" si="161"/>
        <v>5</v>
      </c>
      <c r="AR1671" s="3">
        <v>3</v>
      </c>
      <c r="AS1671" s="3">
        <v>3</v>
      </c>
      <c r="AT1671" s="2">
        <v>1</v>
      </c>
    </row>
    <row r="1672" spans="1:54" s="2" customFormat="1" ht="15" hidden="1" customHeight="1">
      <c r="A1672" s="24" t="s">
        <v>26859</v>
      </c>
      <c r="B1672" s="5" t="s">
        <v>12100</v>
      </c>
      <c r="C1672" s="16" t="s">
        <v>12101</v>
      </c>
      <c r="D1672" s="3" t="s">
        <v>1</v>
      </c>
      <c r="E1672" s="3" t="str">
        <f>IF(D1672&lt;&gt;"",VLOOKUP($D1672,Gefährdungsstufen!$B$2:$G$20,6,FALSE),"")</f>
        <v>potentiell gefährdet</v>
      </c>
      <c r="F1672" s="71">
        <f>IF(D1672&lt;&gt;"",VLOOKUP($D1672,Gefährdungsstufen!$B$2:$G$20,3,FALSE),"")</f>
        <v>0</v>
      </c>
      <c r="G1672" s="33" t="str">
        <f t="shared" si="156"/>
        <v>Landolt Elias (1991): Gefährdung der Farn- und Blütenpflanzen in der Schweiz</v>
      </c>
      <c r="H1672" s="3" t="s">
        <v>9</v>
      </c>
      <c r="I1672" s="3" t="str">
        <f>IF(H1672&lt;&gt;"",VLOOKUP($H1672,Gefährdungsstufen!$B$2:$G$20,6,FALSE),"")</f>
        <v>vom Aussterben bedroht</v>
      </c>
      <c r="J1672" s="71">
        <f>IF(H1672&lt;&gt;"",VLOOKUP($H1672,Gefährdungsstufen!$B$2:$G$20,3,FALSE),"")</f>
        <v>5</v>
      </c>
      <c r="K1672" s="33" t="str">
        <f t="shared" si="157"/>
        <v>Landolt Elias (1991): Gefährdung der Farn- und Blütenpflanzen in der Schweiz</v>
      </c>
      <c r="L1672" s="3" t="s">
        <v>8</v>
      </c>
      <c r="M1672" s="3"/>
      <c r="N1672" s="11" t="str">
        <f>IF(M1672&lt;&gt;"",VLOOKUP(M1672,Gefährdungsstufen!$B$2:$G$20,6,FALSE),"")</f>
        <v/>
      </c>
      <c r="O1672" s="33" t="str">
        <f t="shared" si="158"/>
        <v/>
      </c>
      <c r="P1672" s="3" t="s">
        <v>8</v>
      </c>
      <c r="Q1672" s="3"/>
      <c r="R1672" s="11" t="str">
        <f>IF(Q1672&lt;&gt;"",VLOOKUP(Q1672,Gefährdungsstufen!$B$2:$G$20,6,FALSE),"")</f>
        <v/>
      </c>
      <c r="S1672" s="33" t="str">
        <f t="shared" si="159"/>
        <v/>
      </c>
      <c r="T1672" s="3" t="s">
        <v>12</v>
      </c>
      <c r="U1672" s="3" t="s">
        <v>12</v>
      </c>
      <c r="V1672" s="11" t="str">
        <f>IF(U1672&lt;&gt;"",VLOOKUP(U1672,Gefährdungsstufen!$B$2:$G$20,6,FALSE),"")</f>
        <v>vom Aussterben bedroht</v>
      </c>
      <c r="W1672" s="33" t="str">
        <f t="shared" si="160"/>
        <v>Landolt Elias (1991): Gefährdung der Farn- und Blütenpflanzen in der Schweiz</v>
      </c>
      <c r="X1672" s="3">
        <v>5</v>
      </c>
      <c r="Y1672" s="3" t="s">
        <v>8</v>
      </c>
      <c r="Z1672" s="3" t="s">
        <v>2</v>
      </c>
      <c r="AA1672" s="3">
        <v>1</v>
      </c>
      <c r="AB1672" s="3">
        <v>2</v>
      </c>
      <c r="AC1672" s="3">
        <v>1</v>
      </c>
      <c r="AD1672" s="3">
        <v>2</v>
      </c>
      <c r="AE1672" s="3" t="s">
        <v>7</v>
      </c>
      <c r="AF1672" s="3" t="str">
        <f>IF(AE1672&lt;&gt;"",VLOOKUP(AE1672,legende!$A$3:$C$6,2,FALSE),"")</f>
        <v>gross</v>
      </c>
      <c r="AG1672" s="71">
        <f>IF(AE1672&lt;&gt;"",VLOOKUP(AE1672,legende!$A$3:$C$6,3,FALSE),"")</f>
        <v>0</v>
      </c>
      <c r="AH1672" s="3" t="s">
        <v>6</v>
      </c>
      <c r="AI1672" s="3" t="str">
        <f>IF(AH1672&lt;&gt;"",VLOOKUP(AH1672,legende!$F$3:$H$6,3,FALSE),"")</f>
        <v>klein: &lt;1/4</v>
      </c>
      <c r="AJ1672" s="71">
        <f>IF(AH1672&lt;&gt;"",VLOOKUP(AH1672,legende!$F$3:$H$6,2,FALSE),"")</f>
        <v>0</v>
      </c>
      <c r="AK1672" s="3" t="s">
        <v>12</v>
      </c>
      <c r="AL1672" s="3" t="s">
        <v>12</v>
      </c>
      <c r="AM1672" s="11" t="str">
        <f>IF(AL1672&lt;&gt;"",VLOOKUP(AL1672,Gefährdungsstufen!$B$2:$G$20,6,FALSE),"")</f>
        <v>vom Aussterben bedroht</v>
      </c>
      <c r="AN1672" s="71">
        <f>IF(AL1672&lt;&gt;"",VLOOKUP(AL1672,Gefährdungsstufen!$B$2:$G$20,3,FALSE),"")</f>
        <v>5</v>
      </c>
      <c r="AO1672" s="3"/>
      <c r="AP1672" s="11"/>
      <c r="AQ1672" s="11">
        <f t="shared" si="161"/>
        <v>10</v>
      </c>
      <c r="AR1672" s="3">
        <v>7</v>
      </c>
      <c r="AS1672" s="3">
        <v>7</v>
      </c>
      <c r="AU1672" s="2">
        <v>2</v>
      </c>
    </row>
    <row r="1673" spans="1:54" s="2" customFormat="1" ht="15" hidden="1" customHeight="1">
      <c r="A1673" s="24" t="s">
        <v>26859</v>
      </c>
      <c r="B1673" s="5" t="s">
        <v>3787</v>
      </c>
      <c r="C1673" s="16" t="s">
        <v>3788</v>
      </c>
      <c r="D1673" s="3" t="s">
        <v>1</v>
      </c>
      <c r="E1673" s="3" t="str">
        <f>IF(D1673&lt;&gt;"",VLOOKUP($D1673,Gefährdungsstufen!$B$2:$G$20,6,FALSE),"")</f>
        <v>potentiell gefährdet</v>
      </c>
      <c r="F1673" s="71">
        <f>IF(D1673&lt;&gt;"",VLOOKUP($D1673,Gefährdungsstufen!$B$2:$G$20,3,FALSE),"")</f>
        <v>0</v>
      </c>
      <c r="G1673" s="33" t="str">
        <f t="shared" si="156"/>
        <v>Landolt Elias (1991): Gefährdung der Farn- und Blütenpflanzen in der Schweiz</v>
      </c>
      <c r="H1673" s="3" t="s">
        <v>1</v>
      </c>
      <c r="I1673" s="3" t="str">
        <f>IF(H1673&lt;&gt;"",VLOOKUP($H1673,Gefährdungsstufen!$B$2:$G$20,6,FALSE),"")</f>
        <v>potentiell gefährdet</v>
      </c>
      <c r="J1673" s="71">
        <f>IF(H1673&lt;&gt;"",VLOOKUP($H1673,Gefährdungsstufen!$B$2:$G$20,3,FALSE),"")</f>
        <v>0</v>
      </c>
      <c r="K1673" s="33" t="str">
        <f t="shared" si="157"/>
        <v>Landolt Elias (1991): Gefährdung der Farn- und Blütenpflanzen in der Schweiz</v>
      </c>
      <c r="L1673" s="3" t="s">
        <v>1</v>
      </c>
      <c r="M1673" s="3" t="s">
        <v>1</v>
      </c>
      <c r="N1673" s="11" t="str">
        <f>IF(M1673&lt;&gt;"",VLOOKUP(M1673,Gefährdungsstufen!$B$2:$G$20,6,FALSE),"")</f>
        <v>potentiell gefährdet</v>
      </c>
      <c r="O1673" s="33" t="str">
        <f t="shared" si="158"/>
        <v>Landolt Elias (1991): Gefährdung der Farn- und Blütenpflanzen in der Schweiz</v>
      </c>
      <c r="P1673" s="3" t="s">
        <v>1</v>
      </c>
      <c r="Q1673" s="3" t="s">
        <v>1</v>
      </c>
      <c r="R1673" s="11" t="str">
        <f>IF(Q1673&lt;&gt;"",VLOOKUP(Q1673,Gefährdungsstufen!$B$2:$G$20,6,FALSE),"")</f>
        <v>potentiell gefährdet</v>
      </c>
      <c r="S1673" s="33" t="str">
        <f t="shared" si="159"/>
        <v>Landolt Elias (1991): Gefährdung der Farn- und Blütenpflanzen in der Schweiz</v>
      </c>
      <c r="T1673" s="3" t="s">
        <v>1</v>
      </c>
      <c r="U1673" s="3" t="s">
        <v>1</v>
      </c>
      <c r="V1673" s="11" t="str">
        <f>IF(U1673&lt;&gt;"",VLOOKUP(U1673,Gefährdungsstufen!$B$2:$G$20,6,FALSE),"")</f>
        <v>potentiell gefährdet</v>
      </c>
      <c r="W1673" s="33" t="str">
        <f t="shared" si="160"/>
        <v>Landolt Elias (1991): Gefährdung der Farn- und Blütenpflanzen in der Schweiz</v>
      </c>
      <c r="X1673" s="3">
        <v>1</v>
      </c>
      <c r="Y1673" s="3" t="s">
        <v>8</v>
      </c>
      <c r="Z1673" s="3" t="s">
        <v>2</v>
      </c>
      <c r="AA1673" s="3">
        <v>5</v>
      </c>
      <c r="AB1673" s="3">
        <v>6</v>
      </c>
      <c r="AC1673" s="3">
        <v>5</v>
      </c>
      <c r="AD1673" s="3">
        <v>4</v>
      </c>
      <c r="AE1673" s="3"/>
      <c r="AF1673" s="3" t="str">
        <f>IF(AE1673&lt;&gt;"",VLOOKUP(AE1673,legende!$A$3:$C$6,2,FALSE),"")</f>
        <v/>
      </c>
      <c r="AG1673" s="71" t="str">
        <f>IF(AE1673&lt;&gt;"",VLOOKUP(AE1673,legende!$A$3:$C$6,3,FALSE),"")</f>
        <v/>
      </c>
      <c r="AH1673" s="3"/>
      <c r="AI1673" s="3" t="str">
        <f>IF(AH1673&lt;&gt;"",VLOOKUP(AH1673,legende!$F$3:$H$6,3,FALSE),"")</f>
        <v/>
      </c>
      <c r="AJ1673" s="71" t="str">
        <f>IF(AH1673&lt;&gt;"",VLOOKUP(AH1673,legende!$F$3:$H$6,2,FALSE),"")</f>
        <v/>
      </c>
      <c r="AK1673" s="3" t="s">
        <v>1</v>
      </c>
      <c r="AL1673" s="3" t="s">
        <v>1</v>
      </c>
      <c r="AM1673" s="11" t="str">
        <f>IF(AL1673&lt;&gt;"",VLOOKUP(AL1673,Gefährdungsstufen!$B$2:$G$20,6,FALSE),"")</f>
        <v>potentiell gefährdet</v>
      </c>
      <c r="AN1673" s="71">
        <f>IF(AL1673&lt;&gt;"",VLOOKUP(AL1673,Gefährdungsstufen!$B$2:$G$20,3,FALSE),"")</f>
        <v>0</v>
      </c>
      <c r="AO1673" s="3"/>
      <c r="AP1673" s="11" t="s">
        <v>26922</v>
      </c>
      <c r="AQ1673" s="11" t="e">
        <f t="shared" si="161"/>
        <v>#VALUE!</v>
      </c>
      <c r="AR1673" s="3">
        <v>0</v>
      </c>
      <c r="AS1673" s="3" t="s">
        <v>0</v>
      </c>
      <c r="AT1673" s="2">
        <v>1</v>
      </c>
      <c r="AU1673" s="2">
        <v>2</v>
      </c>
      <c r="AV1673" s="2" t="s">
        <v>36</v>
      </c>
      <c r="AW1673" s="2" t="s">
        <v>35</v>
      </c>
    </row>
    <row r="1674" spans="1:54" s="2" customFormat="1" ht="15" hidden="1" customHeight="1">
      <c r="A1674" s="24" t="s">
        <v>26859</v>
      </c>
      <c r="B1674" s="5" t="s">
        <v>16780</v>
      </c>
      <c r="C1674" s="16" t="s">
        <v>16781</v>
      </c>
      <c r="D1674" s="3" t="s">
        <v>1</v>
      </c>
      <c r="E1674" s="3" t="str">
        <f>IF(D1674&lt;&gt;"",VLOOKUP($D1674,Gefährdungsstufen!$B$2:$G$20,6,FALSE),"")</f>
        <v>potentiell gefährdet</v>
      </c>
      <c r="F1674" s="71">
        <f>IF(D1674&lt;&gt;"",VLOOKUP($D1674,Gefährdungsstufen!$B$2:$G$20,3,FALSE),"")</f>
        <v>0</v>
      </c>
      <c r="G1674" s="33" t="str">
        <f t="shared" si="156"/>
        <v>Landolt Elias (1991): Gefährdung der Farn- und Blütenpflanzen in der Schweiz</v>
      </c>
      <c r="H1674" s="3" t="s">
        <v>1</v>
      </c>
      <c r="I1674" s="3" t="str">
        <f>IF(H1674&lt;&gt;"",VLOOKUP($H1674,Gefährdungsstufen!$B$2:$G$20,6,FALSE),"")</f>
        <v>potentiell gefährdet</v>
      </c>
      <c r="J1674" s="71">
        <f>IF(H1674&lt;&gt;"",VLOOKUP($H1674,Gefährdungsstufen!$B$2:$G$20,3,FALSE),"")</f>
        <v>0</v>
      </c>
      <c r="K1674" s="33" t="str">
        <f t="shared" si="157"/>
        <v>Landolt Elias (1991): Gefährdung der Farn- und Blütenpflanzen in der Schweiz</v>
      </c>
      <c r="L1674" s="3" t="s">
        <v>45</v>
      </c>
      <c r="M1674" s="3" t="s">
        <v>45</v>
      </c>
      <c r="N1674" s="11" t="str">
        <f>IF(M1674&lt;&gt;"",VLOOKUP(M1674,Gefährdungsstufen!$B$2:$G$20,6,FALSE),"")</f>
        <v>gefährdet</v>
      </c>
      <c r="O1674" s="33" t="str">
        <f t="shared" si="158"/>
        <v>Landolt Elias (1991): Gefährdung der Farn- und Blütenpflanzen in der Schweiz</v>
      </c>
      <c r="P1674" s="3" t="s">
        <v>1</v>
      </c>
      <c r="Q1674" s="3" t="s">
        <v>1</v>
      </c>
      <c r="R1674" s="11" t="str">
        <f>IF(Q1674&lt;&gt;"",VLOOKUP(Q1674,Gefährdungsstufen!$B$2:$G$20,6,FALSE),"")</f>
        <v>potentiell gefährdet</v>
      </c>
      <c r="S1674" s="33" t="str">
        <f t="shared" si="159"/>
        <v>Landolt Elias (1991): Gefährdung der Farn- und Blütenpflanzen in der Schweiz</v>
      </c>
      <c r="T1674" s="3" t="s">
        <v>45</v>
      </c>
      <c r="U1674" s="3" t="s">
        <v>45</v>
      </c>
      <c r="V1674" s="11" t="str">
        <f>IF(U1674&lt;&gt;"",VLOOKUP(U1674,Gefährdungsstufen!$B$2:$G$20,6,FALSE),"")</f>
        <v>gefährdet</v>
      </c>
      <c r="W1674" s="33" t="str">
        <f t="shared" si="160"/>
        <v>Landolt Elias (1991): Gefährdung der Farn- und Blütenpflanzen in der Schweiz</v>
      </c>
      <c r="X1674" s="3">
        <v>1</v>
      </c>
      <c r="Y1674" s="3" t="s">
        <v>8</v>
      </c>
      <c r="Z1674" s="3" t="s">
        <v>2</v>
      </c>
      <c r="AA1674" s="3">
        <v>4</v>
      </c>
      <c r="AB1674" s="3">
        <v>5</v>
      </c>
      <c r="AC1674" s="3">
        <v>4</v>
      </c>
      <c r="AD1674" s="3">
        <v>4</v>
      </c>
      <c r="AE1674" s="3" t="s">
        <v>7</v>
      </c>
      <c r="AF1674" s="3" t="str">
        <f>IF(AE1674&lt;&gt;"",VLOOKUP(AE1674,legende!$A$3:$C$6,2,FALSE),"")</f>
        <v>gross</v>
      </c>
      <c r="AG1674" s="71">
        <f>IF(AE1674&lt;&gt;"",VLOOKUP(AE1674,legende!$A$3:$C$6,3,FALSE),"")</f>
        <v>0</v>
      </c>
      <c r="AH1674" s="3" t="s">
        <v>6</v>
      </c>
      <c r="AI1674" s="3" t="str">
        <f>IF(AH1674&lt;&gt;"",VLOOKUP(AH1674,legende!$F$3:$H$6,3,FALSE),"")</f>
        <v>klein: &lt;1/4</v>
      </c>
      <c r="AJ1674" s="71">
        <f>IF(AH1674&lt;&gt;"",VLOOKUP(AH1674,legende!$F$3:$H$6,2,FALSE),"")</f>
        <v>0</v>
      </c>
      <c r="AK1674" s="3" t="s">
        <v>5</v>
      </c>
      <c r="AL1674" s="3" t="s">
        <v>5</v>
      </c>
      <c r="AM1674" s="11" t="str">
        <f>IF(AL1674&lt;&gt;"",VLOOKUP(AL1674,Gefährdungsstufen!$B$2:$G$20,6,FALSE),"")</f>
        <v>stark gefährdet</v>
      </c>
      <c r="AN1674" s="71">
        <f>IF(AL1674&lt;&gt;"",VLOOKUP(AL1674,Gefährdungsstufen!$B$2:$G$20,3,FALSE),"")</f>
        <v>4</v>
      </c>
      <c r="AO1674" s="3"/>
      <c r="AP1674" s="11"/>
      <c r="AQ1674" s="11">
        <f t="shared" si="161"/>
        <v>4</v>
      </c>
      <c r="AR1674" s="3">
        <v>2</v>
      </c>
      <c r="AS1674" s="3">
        <v>2</v>
      </c>
      <c r="AT1674" s="2">
        <v>1</v>
      </c>
    </row>
    <row r="1675" spans="1:54" s="2" customFormat="1" ht="15" hidden="1" customHeight="1">
      <c r="A1675" s="24" t="s">
        <v>26859</v>
      </c>
      <c r="B1675" s="5" t="s">
        <v>8295</v>
      </c>
      <c r="C1675" s="16" t="s">
        <v>8296</v>
      </c>
      <c r="D1675" s="3" t="s">
        <v>1</v>
      </c>
      <c r="E1675" s="3" t="str">
        <f>IF(D1675&lt;&gt;"",VLOOKUP($D1675,Gefährdungsstufen!$B$2:$G$20,6,FALSE),"")</f>
        <v>potentiell gefährdet</v>
      </c>
      <c r="F1675" s="71">
        <f>IF(D1675&lt;&gt;"",VLOOKUP($D1675,Gefährdungsstufen!$B$2:$G$20,3,FALSE),"")</f>
        <v>0</v>
      </c>
      <c r="G1675" s="33" t="str">
        <f t="shared" si="156"/>
        <v>Landolt Elias (1991): Gefährdung der Farn- und Blütenpflanzen in der Schweiz</v>
      </c>
      <c r="H1675" s="3" t="s">
        <v>1</v>
      </c>
      <c r="I1675" s="3" t="str">
        <f>IF(H1675&lt;&gt;"",VLOOKUP($H1675,Gefährdungsstufen!$B$2:$G$20,6,FALSE),"")</f>
        <v>potentiell gefährdet</v>
      </c>
      <c r="J1675" s="71">
        <f>IF(H1675&lt;&gt;"",VLOOKUP($H1675,Gefährdungsstufen!$B$2:$G$20,3,FALSE),"")</f>
        <v>0</v>
      </c>
      <c r="K1675" s="33" t="str">
        <f t="shared" si="157"/>
        <v>Landolt Elias (1991): Gefährdung der Farn- und Blütenpflanzen in der Schweiz</v>
      </c>
      <c r="L1675" s="3" t="s">
        <v>8</v>
      </c>
      <c r="M1675" s="3"/>
      <c r="N1675" s="11" t="str">
        <f>IF(M1675&lt;&gt;"",VLOOKUP(M1675,Gefährdungsstufen!$B$2:$G$20,6,FALSE),"")</f>
        <v/>
      </c>
      <c r="O1675" s="33" t="str">
        <f t="shared" si="158"/>
        <v/>
      </c>
      <c r="P1675" s="3" t="s">
        <v>5</v>
      </c>
      <c r="Q1675" s="3" t="s">
        <v>5</v>
      </c>
      <c r="R1675" s="11" t="str">
        <f>IF(Q1675&lt;&gt;"",VLOOKUP(Q1675,Gefährdungsstufen!$B$2:$G$20,6,FALSE),"")</f>
        <v>stark gefährdet</v>
      </c>
      <c r="S1675" s="33" t="str">
        <f t="shared" si="159"/>
        <v>Landolt Elias (1991): Gefährdung der Farn- und Blütenpflanzen in der Schweiz</v>
      </c>
      <c r="T1675" s="3" t="s">
        <v>8</v>
      </c>
      <c r="U1675" s="3"/>
      <c r="V1675" s="11" t="str">
        <f>IF(U1675&lt;&gt;"",VLOOKUP(U1675,Gefährdungsstufen!$B$2:$G$20,6,FALSE),"")</f>
        <v/>
      </c>
      <c r="W1675" s="33" t="str">
        <f t="shared" si="160"/>
        <v/>
      </c>
      <c r="X1675" s="3">
        <v>6</v>
      </c>
      <c r="Y1675" s="3" t="s">
        <v>8</v>
      </c>
      <c r="Z1675" s="3" t="s">
        <v>13</v>
      </c>
      <c r="AA1675" s="3">
        <v>99</v>
      </c>
      <c r="AB1675" s="3">
        <v>99</v>
      </c>
      <c r="AC1675" s="3">
        <v>99</v>
      </c>
      <c r="AD1675" s="3">
        <v>99</v>
      </c>
      <c r="AE1675" s="3" t="s">
        <v>7</v>
      </c>
      <c r="AF1675" s="3" t="str">
        <f>IF(AE1675&lt;&gt;"",VLOOKUP(AE1675,legende!$A$3:$C$6,2,FALSE),"")</f>
        <v>gross</v>
      </c>
      <c r="AG1675" s="71">
        <f>IF(AE1675&lt;&gt;"",VLOOKUP(AE1675,legende!$A$3:$C$6,3,FALSE),"")</f>
        <v>0</v>
      </c>
      <c r="AH1675" s="3" t="s">
        <v>6</v>
      </c>
      <c r="AI1675" s="3" t="str">
        <f>IF(AH1675&lt;&gt;"",VLOOKUP(AH1675,legende!$F$3:$H$6,3,FALSE),"")</f>
        <v>klein: &lt;1/4</v>
      </c>
      <c r="AJ1675" s="71">
        <f>IF(AH1675&lt;&gt;"",VLOOKUP(AH1675,legende!$F$3:$H$6,2,FALSE),"")</f>
        <v>0</v>
      </c>
      <c r="AK1675" s="3" t="s">
        <v>9</v>
      </c>
      <c r="AL1675" s="3" t="s">
        <v>9</v>
      </c>
      <c r="AM1675" s="11" t="str">
        <f>IF(AL1675&lt;&gt;"",VLOOKUP(AL1675,Gefährdungsstufen!$B$2:$G$20,6,FALSE),"")</f>
        <v>vom Aussterben bedroht</v>
      </c>
      <c r="AN1675" s="71">
        <f>IF(AL1675&lt;&gt;"",VLOOKUP(AL1675,Gefährdungsstufen!$B$2:$G$20,3,FALSE),"")</f>
        <v>5</v>
      </c>
      <c r="AO1675" s="3"/>
      <c r="AP1675" s="11"/>
      <c r="AQ1675" s="11">
        <f t="shared" si="161"/>
        <v>5</v>
      </c>
      <c r="AR1675" s="3">
        <v>3</v>
      </c>
      <c r="AS1675" s="3">
        <v>3</v>
      </c>
      <c r="AU1675" s="2">
        <v>2</v>
      </c>
      <c r="AV1675" s="2" t="s">
        <v>36</v>
      </c>
      <c r="AW1675" s="2" t="s">
        <v>35</v>
      </c>
    </row>
    <row r="1676" spans="1:54" s="2" customFormat="1" ht="15" hidden="1" customHeight="1">
      <c r="A1676" s="24" t="s">
        <v>26859</v>
      </c>
      <c r="B1676" s="5" t="s">
        <v>12711</v>
      </c>
      <c r="C1676" s="16" t="s">
        <v>12712</v>
      </c>
      <c r="D1676" s="3" t="s">
        <v>1</v>
      </c>
      <c r="E1676" s="3" t="str">
        <f>IF(D1676&lt;&gt;"",VLOOKUP($D1676,Gefährdungsstufen!$B$2:$G$20,6,FALSE),"")</f>
        <v>potentiell gefährdet</v>
      </c>
      <c r="F1676" s="71">
        <f>IF(D1676&lt;&gt;"",VLOOKUP($D1676,Gefährdungsstufen!$B$2:$G$20,3,FALSE),"")</f>
        <v>0</v>
      </c>
      <c r="G1676" s="33" t="str">
        <f t="shared" si="156"/>
        <v>Landolt Elias (1991): Gefährdung der Farn- und Blütenpflanzen in der Schweiz</v>
      </c>
      <c r="H1676" s="3" t="s">
        <v>1</v>
      </c>
      <c r="I1676" s="3" t="str">
        <f>IF(H1676&lt;&gt;"",VLOOKUP($H1676,Gefährdungsstufen!$B$2:$G$20,6,FALSE),"")</f>
        <v>potentiell gefährdet</v>
      </c>
      <c r="J1676" s="71">
        <f>IF(H1676&lt;&gt;"",VLOOKUP($H1676,Gefährdungsstufen!$B$2:$G$20,3,FALSE),"")</f>
        <v>0</v>
      </c>
      <c r="K1676" s="33" t="str">
        <f t="shared" si="157"/>
        <v>Landolt Elias (1991): Gefährdung der Farn- und Blütenpflanzen in der Schweiz</v>
      </c>
      <c r="L1676" s="3" t="s">
        <v>1</v>
      </c>
      <c r="M1676" s="3" t="s">
        <v>1</v>
      </c>
      <c r="N1676" s="11" t="str">
        <f>IF(M1676&lt;&gt;"",VLOOKUP(M1676,Gefährdungsstufen!$B$2:$G$20,6,FALSE),"")</f>
        <v>potentiell gefährdet</v>
      </c>
      <c r="O1676" s="33" t="str">
        <f t="shared" si="158"/>
        <v>Landolt Elias (1991): Gefährdung der Farn- und Blütenpflanzen in der Schweiz</v>
      </c>
      <c r="P1676" s="3" t="s">
        <v>1</v>
      </c>
      <c r="Q1676" s="3" t="s">
        <v>1</v>
      </c>
      <c r="R1676" s="11" t="str">
        <f>IF(Q1676&lt;&gt;"",VLOOKUP(Q1676,Gefährdungsstufen!$B$2:$G$20,6,FALSE),"")</f>
        <v>potentiell gefährdet</v>
      </c>
      <c r="S1676" s="33" t="str">
        <f t="shared" si="159"/>
        <v>Landolt Elias (1991): Gefährdung der Farn- und Blütenpflanzen in der Schweiz</v>
      </c>
      <c r="T1676" s="3" t="s">
        <v>1</v>
      </c>
      <c r="U1676" s="3" t="s">
        <v>1</v>
      </c>
      <c r="V1676" s="11" t="str">
        <f>IF(U1676&lt;&gt;"",VLOOKUP(U1676,Gefährdungsstufen!$B$2:$G$20,6,FALSE),"")</f>
        <v>potentiell gefährdet</v>
      </c>
      <c r="W1676" s="33" t="str">
        <f t="shared" si="160"/>
        <v>Landolt Elias (1991): Gefährdung der Farn- und Blütenpflanzen in der Schweiz</v>
      </c>
      <c r="X1676" s="3">
        <v>1</v>
      </c>
      <c r="Y1676" s="3" t="s">
        <v>8</v>
      </c>
      <c r="Z1676" s="3" t="s">
        <v>2</v>
      </c>
      <c r="AA1676" s="3">
        <v>6</v>
      </c>
      <c r="AB1676" s="3">
        <v>6</v>
      </c>
      <c r="AC1676" s="3">
        <v>7</v>
      </c>
      <c r="AD1676" s="3">
        <v>6</v>
      </c>
      <c r="AE1676" s="3"/>
      <c r="AF1676" s="3" t="str">
        <f>IF(AE1676&lt;&gt;"",VLOOKUP(AE1676,legende!$A$3:$C$6,2,FALSE),"")</f>
        <v/>
      </c>
      <c r="AG1676" s="71" t="str">
        <f>IF(AE1676&lt;&gt;"",VLOOKUP(AE1676,legende!$A$3:$C$6,3,FALSE),"")</f>
        <v/>
      </c>
      <c r="AH1676" s="3"/>
      <c r="AI1676" s="3" t="str">
        <f>IF(AH1676&lt;&gt;"",VLOOKUP(AH1676,legende!$F$3:$H$6,3,FALSE),"")</f>
        <v/>
      </c>
      <c r="AJ1676" s="71" t="str">
        <f>IF(AH1676&lt;&gt;"",VLOOKUP(AH1676,legende!$F$3:$H$6,2,FALSE),"")</f>
        <v/>
      </c>
      <c r="AK1676" s="3" t="s">
        <v>1</v>
      </c>
      <c r="AL1676" s="3" t="s">
        <v>1</v>
      </c>
      <c r="AM1676" s="11" t="str">
        <f>IF(AL1676&lt;&gt;"",VLOOKUP(AL1676,Gefährdungsstufen!$B$2:$G$20,6,FALSE),"")</f>
        <v>potentiell gefährdet</v>
      </c>
      <c r="AN1676" s="71">
        <f>IF(AL1676&lt;&gt;"",VLOOKUP(AL1676,Gefährdungsstufen!$B$2:$G$20,3,FALSE),"")</f>
        <v>0</v>
      </c>
      <c r="AO1676" s="3"/>
      <c r="AP1676" s="11" t="s">
        <v>26922</v>
      </c>
      <c r="AQ1676" s="11" t="e">
        <f t="shared" si="161"/>
        <v>#VALUE!</v>
      </c>
      <c r="AR1676" s="3">
        <v>0</v>
      </c>
      <c r="AS1676" s="3" t="s">
        <v>0</v>
      </c>
      <c r="AT1676" s="2">
        <v>1</v>
      </c>
      <c r="AZ1676" s="2" t="s">
        <v>53</v>
      </c>
      <c r="BA1676" s="2" t="s">
        <v>52</v>
      </c>
    </row>
    <row r="1677" spans="1:54" s="2" customFormat="1" ht="15" hidden="1" customHeight="1">
      <c r="A1677" s="24" t="s">
        <v>26859</v>
      </c>
      <c r="B1677" s="5" t="s">
        <v>18002</v>
      </c>
      <c r="C1677" s="16" t="s">
        <v>18003</v>
      </c>
      <c r="D1677" s="3" t="s">
        <v>1</v>
      </c>
      <c r="E1677" s="3" t="str">
        <f>IF(D1677&lt;&gt;"",VLOOKUP($D1677,Gefährdungsstufen!$B$2:$G$20,6,FALSE),"")</f>
        <v>potentiell gefährdet</v>
      </c>
      <c r="F1677" s="71">
        <f>IF(D1677&lt;&gt;"",VLOOKUP($D1677,Gefährdungsstufen!$B$2:$G$20,3,FALSE),"")</f>
        <v>0</v>
      </c>
      <c r="G1677" s="33" t="str">
        <f t="shared" si="156"/>
        <v>Landolt Elias (1991): Gefährdung der Farn- und Blütenpflanzen in der Schweiz</v>
      </c>
      <c r="H1677" s="3" t="s">
        <v>1</v>
      </c>
      <c r="I1677" s="3" t="str">
        <f>IF(H1677&lt;&gt;"",VLOOKUP($H1677,Gefährdungsstufen!$B$2:$G$20,6,FALSE),"")</f>
        <v>potentiell gefährdet</v>
      </c>
      <c r="J1677" s="71">
        <f>IF(H1677&lt;&gt;"",VLOOKUP($H1677,Gefährdungsstufen!$B$2:$G$20,3,FALSE),"")</f>
        <v>0</v>
      </c>
      <c r="K1677" s="33" t="str">
        <f t="shared" si="157"/>
        <v>Landolt Elias (1991): Gefährdung der Farn- und Blütenpflanzen in der Schweiz</v>
      </c>
      <c r="L1677" s="3" t="s">
        <v>8</v>
      </c>
      <c r="M1677" s="3"/>
      <c r="N1677" s="11" t="str">
        <f>IF(M1677&lt;&gt;"",VLOOKUP(M1677,Gefährdungsstufen!$B$2:$G$20,6,FALSE),"")</f>
        <v/>
      </c>
      <c r="O1677" s="33" t="str">
        <f t="shared" si="158"/>
        <v/>
      </c>
      <c r="P1677" s="3" t="s">
        <v>8</v>
      </c>
      <c r="Q1677" s="3"/>
      <c r="R1677" s="11" t="str">
        <f>IF(Q1677&lt;&gt;"",VLOOKUP(Q1677,Gefährdungsstufen!$B$2:$G$20,6,FALSE),"")</f>
        <v/>
      </c>
      <c r="S1677" s="33" t="str">
        <f t="shared" si="159"/>
        <v/>
      </c>
      <c r="T1677" s="3" t="s">
        <v>5</v>
      </c>
      <c r="U1677" s="3" t="s">
        <v>5</v>
      </c>
      <c r="V1677" s="11" t="str">
        <f>IF(U1677&lt;&gt;"",VLOOKUP(U1677,Gefährdungsstufen!$B$2:$G$20,6,FALSE),"")</f>
        <v>stark gefährdet</v>
      </c>
      <c r="W1677" s="33" t="str">
        <f t="shared" si="160"/>
        <v>Landolt Elias (1991): Gefährdung der Farn- und Blütenpflanzen in der Schweiz</v>
      </c>
      <c r="X1677" s="3">
        <v>5</v>
      </c>
      <c r="Y1677" s="3" t="s">
        <v>8</v>
      </c>
      <c r="Z1677" s="3" t="s">
        <v>2</v>
      </c>
      <c r="AA1677" s="3">
        <v>3</v>
      </c>
      <c r="AB1677" s="3">
        <v>4</v>
      </c>
      <c r="AC1677" s="3">
        <v>3</v>
      </c>
      <c r="AD1677" s="3">
        <v>3</v>
      </c>
      <c r="AE1677" s="3" t="s">
        <v>7</v>
      </c>
      <c r="AF1677" s="3" t="str">
        <f>IF(AE1677&lt;&gt;"",VLOOKUP(AE1677,legende!$A$3:$C$6,2,FALSE),"")</f>
        <v>gross</v>
      </c>
      <c r="AG1677" s="71">
        <f>IF(AE1677&lt;&gt;"",VLOOKUP(AE1677,legende!$A$3:$C$6,3,FALSE),"")</f>
        <v>0</v>
      </c>
      <c r="AH1677" s="3" t="s">
        <v>6</v>
      </c>
      <c r="AI1677" s="3" t="str">
        <f>IF(AH1677&lt;&gt;"",VLOOKUP(AH1677,legende!$F$3:$H$6,3,FALSE),"")</f>
        <v>klein: &lt;1/4</v>
      </c>
      <c r="AJ1677" s="71">
        <f>IF(AH1677&lt;&gt;"",VLOOKUP(AH1677,legende!$F$3:$H$6,2,FALSE),"")</f>
        <v>0</v>
      </c>
      <c r="AK1677" s="3" t="s">
        <v>5</v>
      </c>
      <c r="AL1677" s="3" t="s">
        <v>5</v>
      </c>
      <c r="AM1677" s="11" t="str">
        <f>IF(AL1677&lt;&gt;"",VLOOKUP(AL1677,Gefährdungsstufen!$B$2:$G$20,6,FALSE),"")</f>
        <v>stark gefährdet</v>
      </c>
      <c r="AN1677" s="71">
        <f>IF(AL1677&lt;&gt;"",VLOOKUP(AL1677,Gefährdungsstufen!$B$2:$G$20,3,FALSE),"")</f>
        <v>4</v>
      </c>
      <c r="AO1677" s="3"/>
      <c r="AP1677" s="11"/>
      <c r="AQ1677" s="11">
        <f t="shared" si="161"/>
        <v>4</v>
      </c>
      <c r="AR1677" s="3">
        <v>2</v>
      </c>
      <c r="AS1677" s="3">
        <v>2</v>
      </c>
      <c r="AT1677" s="2">
        <v>1</v>
      </c>
      <c r="AU1677" s="2">
        <v>2</v>
      </c>
    </row>
    <row r="1678" spans="1:54" s="2" customFormat="1" ht="15" hidden="1" customHeight="1">
      <c r="A1678" s="24" t="s">
        <v>26859</v>
      </c>
      <c r="B1678" s="5" t="s">
        <v>9682</v>
      </c>
      <c r="C1678" s="16" t="s">
        <v>9683</v>
      </c>
      <c r="D1678" s="3" t="s">
        <v>1</v>
      </c>
      <c r="E1678" s="3" t="str">
        <f>IF(D1678&lt;&gt;"",VLOOKUP($D1678,Gefährdungsstufen!$B$2:$G$20,6,FALSE),"")</f>
        <v>potentiell gefährdet</v>
      </c>
      <c r="F1678" s="71">
        <f>IF(D1678&lt;&gt;"",VLOOKUP($D1678,Gefährdungsstufen!$B$2:$G$20,3,FALSE),"")</f>
        <v>0</v>
      </c>
      <c r="G1678" s="33" t="str">
        <f t="shared" si="156"/>
        <v>Landolt Elias (1991): Gefährdung der Farn- und Blütenpflanzen in der Schweiz</v>
      </c>
      <c r="H1678" s="3" t="s">
        <v>12</v>
      </c>
      <c r="I1678" s="3" t="str">
        <f>IF(H1678&lt;&gt;"",VLOOKUP($H1678,Gefährdungsstufen!$B$2:$G$20,6,FALSE),"")</f>
        <v>vom Aussterben bedroht</v>
      </c>
      <c r="J1678" s="71">
        <f>IF(H1678&lt;&gt;"",VLOOKUP($H1678,Gefährdungsstufen!$B$2:$G$20,3,FALSE),"")</f>
        <v>5</v>
      </c>
      <c r="K1678" s="33" t="str">
        <f t="shared" si="157"/>
        <v>Landolt Elias (1991): Gefährdung der Farn- und Blütenpflanzen in der Schweiz</v>
      </c>
      <c r="L1678" s="3" t="s">
        <v>8</v>
      </c>
      <c r="M1678" s="3"/>
      <c r="N1678" s="11" t="str">
        <f>IF(M1678&lt;&gt;"",VLOOKUP(M1678,Gefährdungsstufen!$B$2:$G$20,6,FALSE),"")</f>
        <v/>
      </c>
      <c r="O1678" s="33" t="str">
        <f t="shared" si="158"/>
        <v/>
      </c>
      <c r="P1678" s="3" t="s">
        <v>12</v>
      </c>
      <c r="Q1678" s="3" t="s">
        <v>12</v>
      </c>
      <c r="R1678" s="11" t="str">
        <f>IF(Q1678&lt;&gt;"",VLOOKUP(Q1678,Gefährdungsstufen!$B$2:$G$20,6,FALSE),"")</f>
        <v>vom Aussterben bedroht</v>
      </c>
      <c r="S1678" s="33" t="str">
        <f t="shared" si="159"/>
        <v>Landolt Elias (1991): Gefährdung der Farn- und Blütenpflanzen in der Schweiz</v>
      </c>
      <c r="T1678" s="3" t="s">
        <v>8</v>
      </c>
      <c r="U1678" s="3"/>
      <c r="V1678" s="11" t="str">
        <f>IF(U1678&lt;&gt;"",VLOOKUP(U1678,Gefährdungsstufen!$B$2:$G$20,6,FALSE),"")</f>
        <v/>
      </c>
      <c r="W1678" s="33" t="str">
        <f t="shared" si="160"/>
        <v/>
      </c>
      <c r="X1678" s="3">
        <v>5</v>
      </c>
      <c r="Y1678" s="3" t="s">
        <v>8</v>
      </c>
      <c r="Z1678" s="3" t="s">
        <v>13</v>
      </c>
      <c r="AA1678" s="3">
        <v>1</v>
      </c>
      <c r="AB1678" s="3">
        <v>2</v>
      </c>
      <c r="AC1678" s="3">
        <v>1</v>
      </c>
      <c r="AD1678" s="3">
        <v>2</v>
      </c>
      <c r="AE1678" s="3" t="s">
        <v>7</v>
      </c>
      <c r="AF1678" s="3" t="str">
        <f>IF(AE1678&lt;&gt;"",VLOOKUP(AE1678,legende!$A$3:$C$6,2,FALSE),"")</f>
        <v>gross</v>
      </c>
      <c r="AG1678" s="71">
        <f>IF(AE1678&lt;&gt;"",VLOOKUP(AE1678,legende!$A$3:$C$6,3,FALSE),"")</f>
        <v>0</v>
      </c>
      <c r="AH1678" s="3" t="s">
        <v>6</v>
      </c>
      <c r="AI1678" s="3" t="str">
        <f>IF(AH1678&lt;&gt;"",VLOOKUP(AH1678,legende!$F$3:$H$6,3,FALSE),"")</f>
        <v>klein: &lt;1/4</v>
      </c>
      <c r="AJ1678" s="71">
        <f>IF(AH1678&lt;&gt;"",VLOOKUP(AH1678,legende!$F$3:$H$6,2,FALSE),"")</f>
        <v>0</v>
      </c>
      <c r="AK1678" s="3" t="s">
        <v>12</v>
      </c>
      <c r="AL1678" s="3" t="s">
        <v>12</v>
      </c>
      <c r="AM1678" s="11" t="str">
        <f>IF(AL1678&lt;&gt;"",VLOOKUP(AL1678,Gefährdungsstufen!$B$2:$G$20,6,FALSE),"")</f>
        <v>vom Aussterben bedroht</v>
      </c>
      <c r="AN1678" s="71">
        <f>IF(AL1678&lt;&gt;"",VLOOKUP(AL1678,Gefährdungsstufen!$B$2:$G$20,3,FALSE),"")</f>
        <v>5</v>
      </c>
      <c r="AO1678" s="3"/>
      <c r="AP1678" s="11"/>
      <c r="AQ1678" s="11">
        <f t="shared" si="161"/>
        <v>10</v>
      </c>
      <c r="AR1678" s="3">
        <v>7</v>
      </c>
      <c r="AS1678" s="3">
        <v>7</v>
      </c>
      <c r="AU1678" s="2">
        <v>2</v>
      </c>
    </row>
    <row r="1679" spans="1:54" s="2" customFormat="1" ht="15" hidden="1" customHeight="1">
      <c r="A1679" s="24" t="s">
        <v>26859</v>
      </c>
      <c r="B1679" s="5" t="s">
        <v>18316</v>
      </c>
      <c r="C1679" s="16" t="s">
        <v>18317</v>
      </c>
      <c r="D1679" s="3" t="s">
        <v>1</v>
      </c>
      <c r="E1679" s="3" t="str">
        <f>IF(D1679&lt;&gt;"",VLOOKUP($D1679,Gefährdungsstufen!$B$2:$G$20,6,FALSE),"")</f>
        <v>potentiell gefährdet</v>
      </c>
      <c r="F1679" s="71">
        <f>IF(D1679&lt;&gt;"",VLOOKUP($D1679,Gefährdungsstufen!$B$2:$G$20,3,FALSE),"")</f>
        <v>0</v>
      </c>
      <c r="G1679" s="33" t="str">
        <f t="shared" si="156"/>
        <v>Landolt Elias (1991): Gefährdung der Farn- und Blütenpflanzen in der Schweiz</v>
      </c>
      <c r="H1679" s="3" t="s">
        <v>1</v>
      </c>
      <c r="I1679" s="3" t="str">
        <f>IF(H1679&lt;&gt;"",VLOOKUP($H1679,Gefährdungsstufen!$B$2:$G$20,6,FALSE),"")</f>
        <v>potentiell gefährdet</v>
      </c>
      <c r="J1679" s="71">
        <f>IF(H1679&lt;&gt;"",VLOOKUP($H1679,Gefährdungsstufen!$B$2:$G$20,3,FALSE),"")</f>
        <v>0</v>
      </c>
      <c r="K1679" s="33" t="str">
        <f t="shared" si="157"/>
        <v>Landolt Elias (1991): Gefährdung der Farn- und Blütenpflanzen in der Schweiz</v>
      </c>
      <c r="L1679" s="3" t="s">
        <v>1</v>
      </c>
      <c r="M1679" s="3" t="s">
        <v>1</v>
      </c>
      <c r="N1679" s="11" t="str">
        <f>IF(M1679&lt;&gt;"",VLOOKUP(M1679,Gefährdungsstufen!$B$2:$G$20,6,FALSE),"")</f>
        <v>potentiell gefährdet</v>
      </c>
      <c r="O1679" s="33" t="str">
        <f t="shared" si="158"/>
        <v>Landolt Elias (1991): Gefährdung der Farn- und Blütenpflanzen in der Schweiz</v>
      </c>
      <c r="P1679" s="3" t="s">
        <v>1</v>
      </c>
      <c r="Q1679" s="3" t="s">
        <v>1</v>
      </c>
      <c r="R1679" s="11" t="str">
        <f>IF(Q1679&lt;&gt;"",VLOOKUP(Q1679,Gefährdungsstufen!$B$2:$G$20,6,FALSE),"")</f>
        <v>potentiell gefährdet</v>
      </c>
      <c r="S1679" s="33" t="str">
        <f t="shared" si="159"/>
        <v>Landolt Elias (1991): Gefährdung der Farn- und Blütenpflanzen in der Schweiz</v>
      </c>
      <c r="T1679" s="3" t="s">
        <v>45</v>
      </c>
      <c r="U1679" s="3" t="s">
        <v>45</v>
      </c>
      <c r="V1679" s="11" t="str">
        <f>IF(U1679&lt;&gt;"",VLOOKUP(U1679,Gefährdungsstufen!$B$2:$G$20,6,FALSE),"")</f>
        <v>gefährdet</v>
      </c>
      <c r="W1679" s="33" t="str">
        <f t="shared" si="160"/>
        <v>Landolt Elias (1991): Gefährdung der Farn- und Blütenpflanzen in der Schweiz</v>
      </c>
      <c r="X1679" s="3">
        <v>1</v>
      </c>
      <c r="Y1679" s="3" t="s">
        <v>8</v>
      </c>
      <c r="Z1679" s="3" t="s">
        <v>2</v>
      </c>
      <c r="AA1679" s="3">
        <v>7</v>
      </c>
      <c r="AB1679" s="3">
        <v>7</v>
      </c>
      <c r="AC1679" s="3">
        <v>7</v>
      </c>
      <c r="AD1679" s="3">
        <v>5</v>
      </c>
      <c r="AE1679" s="3"/>
      <c r="AF1679" s="3" t="str">
        <f>IF(AE1679&lt;&gt;"",VLOOKUP(AE1679,legende!$A$3:$C$6,2,FALSE),"")</f>
        <v/>
      </c>
      <c r="AG1679" s="71" t="str">
        <f>IF(AE1679&lt;&gt;"",VLOOKUP(AE1679,legende!$A$3:$C$6,3,FALSE),"")</f>
        <v/>
      </c>
      <c r="AH1679" s="3"/>
      <c r="AI1679" s="3" t="str">
        <f>IF(AH1679&lt;&gt;"",VLOOKUP(AH1679,legende!$F$3:$H$6,3,FALSE),"")</f>
        <v/>
      </c>
      <c r="AJ1679" s="71" t="str">
        <f>IF(AH1679&lt;&gt;"",VLOOKUP(AH1679,legende!$F$3:$H$6,2,FALSE),"")</f>
        <v/>
      </c>
      <c r="AK1679" s="3" t="s">
        <v>1</v>
      </c>
      <c r="AL1679" s="3" t="s">
        <v>1</v>
      </c>
      <c r="AM1679" s="11" t="str">
        <f>IF(AL1679&lt;&gt;"",VLOOKUP(AL1679,Gefährdungsstufen!$B$2:$G$20,6,FALSE),"")</f>
        <v>potentiell gefährdet</v>
      </c>
      <c r="AN1679" s="71">
        <f>IF(AL1679&lt;&gt;"",VLOOKUP(AL1679,Gefährdungsstufen!$B$2:$G$20,3,FALSE),"")</f>
        <v>0</v>
      </c>
      <c r="AO1679" s="3"/>
      <c r="AP1679" s="11" t="s">
        <v>26922</v>
      </c>
      <c r="AQ1679" s="11" t="e">
        <f t="shared" si="161"/>
        <v>#VALUE!</v>
      </c>
      <c r="AR1679" s="3">
        <v>0</v>
      </c>
      <c r="AS1679" s="3" t="s">
        <v>0</v>
      </c>
      <c r="AT1679" s="2">
        <v>1</v>
      </c>
    </row>
    <row r="1680" spans="1:54" s="2" customFormat="1" ht="15" hidden="1" customHeight="1">
      <c r="A1680" s="24" t="s">
        <v>26859</v>
      </c>
      <c r="B1680" s="5" t="s">
        <v>6473</v>
      </c>
      <c r="C1680" s="16" t="s">
        <v>6474</v>
      </c>
      <c r="D1680" s="3" t="s">
        <v>1</v>
      </c>
      <c r="E1680" s="3" t="str">
        <f>IF(D1680&lt;&gt;"",VLOOKUP($D1680,Gefährdungsstufen!$B$2:$G$20,6,FALSE),"")</f>
        <v>potentiell gefährdet</v>
      </c>
      <c r="F1680" s="71">
        <f>IF(D1680&lt;&gt;"",VLOOKUP($D1680,Gefährdungsstufen!$B$2:$G$20,3,FALSE),"")</f>
        <v>0</v>
      </c>
      <c r="G1680" s="33" t="str">
        <f t="shared" si="156"/>
        <v>Landolt Elias (1991): Gefährdung der Farn- und Blütenpflanzen in der Schweiz</v>
      </c>
      <c r="H1680" s="3" t="s">
        <v>1</v>
      </c>
      <c r="I1680" s="3" t="str">
        <f>IF(H1680&lt;&gt;"",VLOOKUP($H1680,Gefährdungsstufen!$B$2:$G$20,6,FALSE),"")</f>
        <v>potentiell gefährdet</v>
      </c>
      <c r="J1680" s="71">
        <f>IF(H1680&lt;&gt;"",VLOOKUP($H1680,Gefährdungsstufen!$B$2:$G$20,3,FALSE),"")</f>
        <v>0</v>
      </c>
      <c r="K1680" s="33" t="str">
        <f t="shared" si="157"/>
        <v>Landolt Elias (1991): Gefährdung der Farn- und Blütenpflanzen in der Schweiz</v>
      </c>
      <c r="L1680" s="3" t="s">
        <v>1</v>
      </c>
      <c r="M1680" s="3" t="s">
        <v>1</v>
      </c>
      <c r="N1680" s="11" t="str">
        <f>IF(M1680&lt;&gt;"",VLOOKUP(M1680,Gefährdungsstufen!$B$2:$G$20,6,FALSE),"")</f>
        <v>potentiell gefährdet</v>
      </c>
      <c r="O1680" s="33" t="str">
        <f t="shared" si="158"/>
        <v>Landolt Elias (1991): Gefährdung der Farn- und Blütenpflanzen in der Schweiz</v>
      </c>
      <c r="P1680" s="3" t="s">
        <v>1</v>
      </c>
      <c r="Q1680" s="3" t="s">
        <v>1</v>
      </c>
      <c r="R1680" s="11" t="str">
        <f>IF(Q1680&lt;&gt;"",VLOOKUP(Q1680,Gefährdungsstufen!$B$2:$G$20,6,FALSE),"")</f>
        <v>potentiell gefährdet</v>
      </c>
      <c r="S1680" s="33" t="str">
        <f t="shared" si="159"/>
        <v>Landolt Elias (1991): Gefährdung der Farn- und Blütenpflanzen in der Schweiz</v>
      </c>
      <c r="T1680" s="3" t="s">
        <v>1</v>
      </c>
      <c r="U1680" s="3" t="s">
        <v>1</v>
      </c>
      <c r="V1680" s="11" t="str">
        <f>IF(U1680&lt;&gt;"",VLOOKUP(U1680,Gefährdungsstufen!$B$2:$G$20,6,FALSE),"")</f>
        <v>potentiell gefährdet</v>
      </c>
      <c r="W1680" s="33" t="str">
        <f t="shared" si="160"/>
        <v>Landolt Elias (1991): Gefährdung der Farn- und Blütenpflanzen in der Schweiz</v>
      </c>
      <c r="X1680" s="3">
        <v>1</v>
      </c>
      <c r="Y1680" s="3" t="s">
        <v>8</v>
      </c>
      <c r="Z1680" s="3" t="s">
        <v>2</v>
      </c>
      <c r="AA1680" s="3">
        <v>7</v>
      </c>
      <c r="AB1680" s="3">
        <v>7</v>
      </c>
      <c r="AC1680" s="3">
        <v>7</v>
      </c>
      <c r="AD1680" s="3">
        <v>5</v>
      </c>
      <c r="AE1680" s="3"/>
      <c r="AF1680" s="3" t="str">
        <f>IF(AE1680&lt;&gt;"",VLOOKUP(AE1680,legende!$A$3:$C$6,2,FALSE),"")</f>
        <v/>
      </c>
      <c r="AG1680" s="71" t="str">
        <f>IF(AE1680&lt;&gt;"",VLOOKUP(AE1680,legende!$A$3:$C$6,3,FALSE),"")</f>
        <v/>
      </c>
      <c r="AH1680" s="3"/>
      <c r="AI1680" s="3" t="str">
        <f>IF(AH1680&lt;&gt;"",VLOOKUP(AH1680,legende!$F$3:$H$6,3,FALSE),"")</f>
        <v/>
      </c>
      <c r="AJ1680" s="71" t="str">
        <f>IF(AH1680&lt;&gt;"",VLOOKUP(AH1680,legende!$F$3:$H$6,2,FALSE),"")</f>
        <v/>
      </c>
      <c r="AK1680" s="3" t="s">
        <v>1</v>
      </c>
      <c r="AL1680" s="3" t="s">
        <v>1</v>
      </c>
      <c r="AM1680" s="11" t="str">
        <f>IF(AL1680&lt;&gt;"",VLOOKUP(AL1680,Gefährdungsstufen!$B$2:$G$20,6,FALSE),"")</f>
        <v>potentiell gefährdet</v>
      </c>
      <c r="AN1680" s="71">
        <f>IF(AL1680&lt;&gt;"",VLOOKUP(AL1680,Gefährdungsstufen!$B$2:$G$20,3,FALSE),"")</f>
        <v>0</v>
      </c>
      <c r="AO1680" s="3"/>
      <c r="AP1680" s="11" t="s">
        <v>26922</v>
      </c>
      <c r="AQ1680" s="11" t="e">
        <f t="shared" si="161"/>
        <v>#VALUE!</v>
      </c>
      <c r="AR1680" s="3">
        <v>0</v>
      </c>
      <c r="AS1680" s="3" t="s">
        <v>0</v>
      </c>
      <c r="AT1680" s="2">
        <v>1</v>
      </c>
    </row>
    <row r="1681" spans="1:54" s="2" customFormat="1" ht="15" hidden="1" customHeight="1">
      <c r="A1681" s="24" t="s">
        <v>26859</v>
      </c>
      <c r="B1681" s="5" t="s">
        <v>10028</v>
      </c>
      <c r="C1681" s="16" t="s">
        <v>10029</v>
      </c>
      <c r="D1681" s="3" t="s">
        <v>1</v>
      </c>
      <c r="E1681" s="3" t="str">
        <f>IF(D1681&lt;&gt;"",VLOOKUP($D1681,Gefährdungsstufen!$B$2:$G$20,6,FALSE),"")</f>
        <v>potentiell gefährdet</v>
      </c>
      <c r="F1681" s="71">
        <f>IF(D1681&lt;&gt;"",VLOOKUP($D1681,Gefährdungsstufen!$B$2:$G$20,3,FALSE),"")</f>
        <v>0</v>
      </c>
      <c r="G1681" s="33" t="str">
        <f t="shared" si="156"/>
        <v>Landolt Elias (1991): Gefährdung der Farn- und Blütenpflanzen in der Schweiz</v>
      </c>
      <c r="H1681" s="3" t="s">
        <v>9</v>
      </c>
      <c r="I1681" s="3" t="str">
        <f>IF(H1681&lt;&gt;"",VLOOKUP($H1681,Gefährdungsstufen!$B$2:$G$20,6,FALSE),"")</f>
        <v>vom Aussterben bedroht</v>
      </c>
      <c r="J1681" s="71">
        <f>IF(H1681&lt;&gt;"",VLOOKUP($H1681,Gefährdungsstufen!$B$2:$G$20,3,FALSE),"")</f>
        <v>5</v>
      </c>
      <c r="K1681" s="33" t="str">
        <f t="shared" si="157"/>
        <v>Landolt Elias (1991): Gefährdung der Farn- und Blütenpflanzen in der Schweiz</v>
      </c>
      <c r="L1681" s="3" t="s">
        <v>12</v>
      </c>
      <c r="M1681" s="3" t="s">
        <v>12</v>
      </c>
      <c r="N1681" s="11" t="str">
        <f>IF(M1681&lt;&gt;"",VLOOKUP(M1681,Gefährdungsstufen!$B$2:$G$20,6,FALSE),"")</f>
        <v>vom Aussterben bedroht</v>
      </c>
      <c r="O1681" s="33" t="str">
        <f t="shared" si="158"/>
        <v>Landolt Elias (1991): Gefährdung der Farn- und Blütenpflanzen in der Schweiz</v>
      </c>
      <c r="P1681" s="3" t="s">
        <v>8</v>
      </c>
      <c r="Q1681" s="3"/>
      <c r="R1681" s="11" t="str">
        <f>IF(Q1681&lt;&gt;"",VLOOKUP(Q1681,Gefährdungsstufen!$B$2:$G$20,6,FALSE),"")</f>
        <v/>
      </c>
      <c r="S1681" s="33" t="str">
        <f t="shared" si="159"/>
        <v/>
      </c>
      <c r="T1681" s="3" t="s">
        <v>9</v>
      </c>
      <c r="U1681" s="3" t="s">
        <v>9</v>
      </c>
      <c r="V1681" s="11" t="str">
        <f>IF(U1681&lt;&gt;"",VLOOKUP(U1681,Gefährdungsstufen!$B$2:$G$20,6,FALSE),"")</f>
        <v>vom Aussterben bedroht</v>
      </c>
      <c r="W1681" s="33" t="str">
        <f t="shared" si="160"/>
        <v>Landolt Elias (1991): Gefährdung der Farn- und Blütenpflanzen in der Schweiz</v>
      </c>
      <c r="X1681" s="3">
        <v>5</v>
      </c>
      <c r="Y1681" s="3" t="s">
        <v>8</v>
      </c>
      <c r="Z1681" s="3" t="s">
        <v>2</v>
      </c>
      <c r="AA1681" s="3">
        <v>2</v>
      </c>
      <c r="AB1681" s="3">
        <v>3</v>
      </c>
      <c r="AC1681" s="3">
        <v>1</v>
      </c>
      <c r="AD1681" s="3">
        <v>2</v>
      </c>
      <c r="AE1681" s="3" t="s">
        <v>7</v>
      </c>
      <c r="AF1681" s="3" t="str">
        <f>IF(AE1681&lt;&gt;"",VLOOKUP(AE1681,legende!$A$3:$C$6,2,FALSE),"")</f>
        <v>gross</v>
      </c>
      <c r="AG1681" s="71">
        <f>IF(AE1681&lt;&gt;"",VLOOKUP(AE1681,legende!$A$3:$C$6,3,FALSE),"")</f>
        <v>0</v>
      </c>
      <c r="AH1681" s="3" t="s">
        <v>6</v>
      </c>
      <c r="AI1681" s="3" t="str">
        <f>IF(AH1681&lt;&gt;"",VLOOKUP(AH1681,legende!$F$3:$H$6,3,FALSE),"")</f>
        <v>klein: &lt;1/4</v>
      </c>
      <c r="AJ1681" s="71">
        <f>IF(AH1681&lt;&gt;"",VLOOKUP(AH1681,legende!$F$3:$H$6,2,FALSE),"")</f>
        <v>0</v>
      </c>
      <c r="AK1681" s="3" t="s">
        <v>9</v>
      </c>
      <c r="AL1681" s="3" t="s">
        <v>9</v>
      </c>
      <c r="AM1681" s="11" t="str">
        <f>IF(AL1681&lt;&gt;"",VLOOKUP(AL1681,Gefährdungsstufen!$B$2:$G$20,6,FALSE),"")</f>
        <v>vom Aussterben bedroht</v>
      </c>
      <c r="AN1681" s="71">
        <f>IF(AL1681&lt;&gt;"",VLOOKUP(AL1681,Gefährdungsstufen!$B$2:$G$20,3,FALSE),"")</f>
        <v>5</v>
      </c>
      <c r="AO1681" s="3"/>
      <c r="AP1681" s="11"/>
      <c r="AQ1681" s="11">
        <f t="shared" si="161"/>
        <v>10</v>
      </c>
      <c r="AR1681" s="3">
        <v>7</v>
      </c>
      <c r="AS1681" s="3">
        <v>7</v>
      </c>
      <c r="AU1681" s="2">
        <v>2</v>
      </c>
    </row>
    <row r="1682" spans="1:54" s="2" customFormat="1" ht="15" hidden="1" customHeight="1">
      <c r="A1682" s="24" t="s">
        <v>26859</v>
      </c>
      <c r="B1682" s="5" t="s">
        <v>8544</v>
      </c>
      <c r="C1682" s="16" t="s">
        <v>8545</v>
      </c>
      <c r="D1682" s="3" t="s">
        <v>1</v>
      </c>
      <c r="E1682" s="3" t="str">
        <f>IF(D1682&lt;&gt;"",VLOOKUP($D1682,Gefährdungsstufen!$B$2:$G$20,6,FALSE),"")</f>
        <v>potentiell gefährdet</v>
      </c>
      <c r="F1682" s="71">
        <f>IF(D1682&lt;&gt;"",VLOOKUP($D1682,Gefährdungsstufen!$B$2:$G$20,3,FALSE),"")</f>
        <v>0</v>
      </c>
      <c r="G1682" s="33" t="str">
        <f t="shared" si="156"/>
        <v>Landolt Elias (1991): Gefährdung der Farn- und Blütenpflanzen in der Schweiz</v>
      </c>
      <c r="H1682" s="3" t="s">
        <v>1</v>
      </c>
      <c r="I1682" s="3" t="str">
        <f>IF(H1682&lt;&gt;"",VLOOKUP($H1682,Gefährdungsstufen!$B$2:$G$20,6,FALSE),"")</f>
        <v>potentiell gefährdet</v>
      </c>
      <c r="J1682" s="71">
        <f>IF(H1682&lt;&gt;"",VLOOKUP($H1682,Gefährdungsstufen!$B$2:$G$20,3,FALSE),"")</f>
        <v>0</v>
      </c>
      <c r="K1682" s="33" t="str">
        <f t="shared" si="157"/>
        <v>Landolt Elias (1991): Gefährdung der Farn- und Blütenpflanzen in der Schweiz</v>
      </c>
      <c r="L1682" s="3" t="s">
        <v>5</v>
      </c>
      <c r="M1682" s="3" t="s">
        <v>5</v>
      </c>
      <c r="N1682" s="11" t="str">
        <f>IF(M1682&lt;&gt;"",VLOOKUP(M1682,Gefährdungsstufen!$B$2:$G$20,6,FALSE),"")</f>
        <v>stark gefährdet</v>
      </c>
      <c r="O1682" s="33" t="str">
        <f t="shared" si="158"/>
        <v>Landolt Elias (1991): Gefährdung der Farn- und Blütenpflanzen in der Schweiz</v>
      </c>
      <c r="P1682" s="3" t="s">
        <v>1</v>
      </c>
      <c r="Q1682" s="3" t="s">
        <v>1</v>
      </c>
      <c r="R1682" s="11" t="str">
        <f>IF(Q1682&lt;&gt;"",VLOOKUP(Q1682,Gefährdungsstufen!$B$2:$G$20,6,FALSE),"")</f>
        <v>potentiell gefährdet</v>
      </c>
      <c r="S1682" s="33" t="str">
        <f t="shared" si="159"/>
        <v>Landolt Elias (1991): Gefährdung der Farn- und Blütenpflanzen in der Schweiz</v>
      </c>
      <c r="T1682" s="3" t="s">
        <v>1</v>
      </c>
      <c r="U1682" s="3" t="s">
        <v>1</v>
      </c>
      <c r="V1682" s="11" t="str">
        <f>IF(U1682&lt;&gt;"",VLOOKUP(U1682,Gefährdungsstufen!$B$2:$G$20,6,FALSE),"")</f>
        <v>potentiell gefährdet</v>
      </c>
      <c r="W1682" s="33" t="str">
        <f t="shared" si="160"/>
        <v>Landolt Elias (1991): Gefährdung der Farn- und Blütenpflanzen in der Schweiz</v>
      </c>
      <c r="X1682" s="3">
        <v>6</v>
      </c>
      <c r="Y1682" s="3" t="s">
        <v>8</v>
      </c>
      <c r="Z1682" s="3" t="s">
        <v>2</v>
      </c>
      <c r="AA1682" s="3">
        <v>5</v>
      </c>
      <c r="AB1682" s="3">
        <v>6</v>
      </c>
      <c r="AC1682" s="3">
        <v>4</v>
      </c>
      <c r="AD1682" s="3">
        <v>4</v>
      </c>
      <c r="AE1682" s="3" t="s">
        <v>7</v>
      </c>
      <c r="AF1682" s="3" t="str">
        <f>IF(AE1682&lt;&gt;"",VLOOKUP(AE1682,legende!$A$3:$C$6,2,FALSE),"")</f>
        <v>gross</v>
      </c>
      <c r="AG1682" s="71">
        <f>IF(AE1682&lt;&gt;"",VLOOKUP(AE1682,legende!$A$3:$C$6,3,FALSE),"")</f>
        <v>0</v>
      </c>
      <c r="AH1682" s="3" t="s">
        <v>6</v>
      </c>
      <c r="AI1682" s="3" t="str">
        <f>IF(AH1682&lt;&gt;"",VLOOKUP(AH1682,legende!$F$3:$H$6,3,FALSE),"")</f>
        <v>klein: &lt;1/4</v>
      </c>
      <c r="AJ1682" s="71">
        <f>IF(AH1682&lt;&gt;"",VLOOKUP(AH1682,legende!$F$3:$H$6,2,FALSE),"")</f>
        <v>0</v>
      </c>
      <c r="AK1682" s="3" t="s">
        <v>5</v>
      </c>
      <c r="AL1682" s="3" t="s">
        <v>5</v>
      </c>
      <c r="AM1682" s="11" t="str">
        <f>IF(AL1682&lt;&gt;"",VLOOKUP(AL1682,Gefährdungsstufen!$B$2:$G$20,6,FALSE),"")</f>
        <v>stark gefährdet</v>
      </c>
      <c r="AN1682" s="71">
        <f>IF(AL1682&lt;&gt;"",VLOOKUP(AL1682,Gefährdungsstufen!$B$2:$G$20,3,FALSE),"")</f>
        <v>4</v>
      </c>
      <c r="AO1682" s="3"/>
      <c r="AP1682" s="11"/>
      <c r="AQ1682" s="11">
        <f t="shared" si="161"/>
        <v>4</v>
      </c>
      <c r="AR1682" s="3">
        <v>2</v>
      </c>
      <c r="AS1682" s="3">
        <v>2</v>
      </c>
      <c r="AV1682" s="2" t="s">
        <v>36</v>
      </c>
      <c r="AW1682" s="2" t="s">
        <v>35</v>
      </c>
    </row>
    <row r="1683" spans="1:54" s="2" customFormat="1" ht="15" hidden="1" customHeight="1">
      <c r="A1683" s="24" t="s">
        <v>26859</v>
      </c>
      <c r="B1683" s="5" t="s">
        <v>8595</v>
      </c>
      <c r="C1683" s="16" t="s">
        <v>8596</v>
      </c>
      <c r="D1683" s="3" t="s">
        <v>1</v>
      </c>
      <c r="E1683" s="3" t="str">
        <f>IF(D1683&lt;&gt;"",VLOOKUP($D1683,Gefährdungsstufen!$B$2:$G$20,6,FALSE),"")</f>
        <v>potentiell gefährdet</v>
      </c>
      <c r="F1683" s="71">
        <f>IF(D1683&lt;&gt;"",VLOOKUP($D1683,Gefährdungsstufen!$B$2:$G$20,3,FALSE),"")</f>
        <v>0</v>
      </c>
      <c r="G1683" s="33" t="str">
        <f t="shared" si="156"/>
        <v>Landolt Elias (1991): Gefährdung der Farn- und Blütenpflanzen in der Schweiz</v>
      </c>
      <c r="H1683" s="3" t="s">
        <v>1</v>
      </c>
      <c r="I1683" s="3" t="str">
        <f>IF(H1683&lt;&gt;"",VLOOKUP($H1683,Gefährdungsstufen!$B$2:$G$20,6,FALSE),"")</f>
        <v>potentiell gefährdet</v>
      </c>
      <c r="J1683" s="71">
        <f>IF(H1683&lt;&gt;"",VLOOKUP($H1683,Gefährdungsstufen!$B$2:$G$20,3,FALSE),"")</f>
        <v>0</v>
      </c>
      <c r="K1683" s="33" t="str">
        <f t="shared" si="157"/>
        <v>Landolt Elias (1991): Gefährdung der Farn- und Blütenpflanzen in der Schweiz</v>
      </c>
      <c r="L1683" s="3" t="s">
        <v>1</v>
      </c>
      <c r="M1683" s="3" t="s">
        <v>1</v>
      </c>
      <c r="N1683" s="11" t="str">
        <f>IF(M1683&lt;&gt;"",VLOOKUP(M1683,Gefährdungsstufen!$B$2:$G$20,6,FALSE),"")</f>
        <v>potentiell gefährdet</v>
      </c>
      <c r="O1683" s="33" t="str">
        <f t="shared" si="158"/>
        <v>Landolt Elias (1991): Gefährdung der Farn- und Blütenpflanzen in der Schweiz</v>
      </c>
      <c r="P1683" s="3" t="s">
        <v>1</v>
      </c>
      <c r="Q1683" s="3" t="s">
        <v>1</v>
      </c>
      <c r="R1683" s="11" t="str">
        <f>IF(Q1683&lt;&gt;"",VLOOKUP(Q1683,Gefährdungsstufen!$B$2:$G$20,6,FALSE),"")</f>
        <v>potentiell gefährdet</v>
      </c>
      <c r="S1683" s="33" t="str">
        <f t="shared" si="159"/>
        <v>Landolt Elias (1991): Gefährdung der Farn- und Blütenpflanzen in der Schweiz</v>
      </c>
      <c r="T1683" s="3" t="s">
        <v>1</v>
      </c>
      <c r="U1683" s="3" t="s">
        <v>1</v>
      </c>
      <c r="V1683" s="11" t="str">
        <f>IF(U1683&lt;&gt;"",VLOOKUP(U1683,Gefährdungsstufen!$B$2:$G$20,6,FALSE),"")</f>
        <v>potentiell gefährdet</v>
      </c>
      <c r="W1683" s="33" t="str">
        <f t="shared" si="160"/>
        <v>Landolt Elias (1991): Gefährdung der Farn- und Blütenpflanzen in der Schweiz</v>
      </c>
      <c r="X1683" s="3">
        <v>1</v>
      </c>
      <c r="Y1683" s="3" t="s">
        <v>8</v>
      </c>
      <c r="Z1683" s="3" t="s">
        <v>2</v>
      </c>
      <c r="AA1683" s="3">
        <v>5</v>
      </c>
      <c r="AB1683" s="3">
        <v>6</v>
      </c>
      <c r="AC1683" s="3">
        <v>5</v>
      </c>
      <c r="AD1683" s="3">
        <v>4</v>
      </c>
      <c r="AE1683" s="3"/>
      <c r="AF1683" s="3" t="str">
        <f>IF(AE1683&lt;&gt;"",VLOOKUP(AE1683,legende!$A$3:$C$6,2,FALSE),"")</f>
        <v/>
      </c>
      <c r="AG1683" s="71" t="str">
        <f>IF(AE1683&lt;&gt;"",VLOOKUP(AE1683,legende!$A$3:$C$6,3,FALSE),"")</f>
        <v/>
      </c>
      <c r="AH1683" s="3"/>
      <c r="AI1683" s="3" t="str">
        <f>IF(AH1683&lt;&gt;"",VLOOKUP(AH1683,legende!$F$3:$H$6,3,FALSE),"")</f>
        <v/>
      </c>
      <c r="AJ1683" s="71" t="str">
        <f>IF(AH1683&lt;&gt;"",VLOOKUP(AH1683,legende!$F$3:$H$6,2,FALSE),"")</f>
        <v/>
      </c>
      <c r="AK1683" s="3" t="s">
        <v>1</v>
      </c>
      <c r="AL1683" s="3" t="s">
        <v>1</v>
      </c>
      <c r="AM1683" s="11" t="str">
        <f>IF(AL1683&lt;&gt;"",VLOOKUP(AL1683,Gefährdungsstufen!$B$2:$G$20,6,FALSE),"")</f>
        <v>potentiell gefährdet</v>
      </c>
      <c r="AN1683" s="71">
        <f>IF(AL1683&lt;&gt;"",VLOOKUP(AL1683,Gefährdungsstufen!$B$2:$G$20,3,FALSE),"")</f>
        <v>0</v>
      </c>
      <c r="AO1683" s="3"/>
      <c r="AP1683" s="11" t="s">
        <v>26922</v>
      </c>
      <c r="AQ1683" s="11" t="e">
        <f t="shared" si="161"/>
        <v>#VALUE!</v>
      </c>
      <c r="AR1683" s="3">
        <v>0</v>
      </c>
      <c r="AS1683" s="3" t="s">
        <v>0</v>
      </c>
      <c r="AT1683" s="2">
        <v>1</v>
      </c>
    </row>
    <row r="1684" spans="1:54" s="2" customFormat="1" ht="15" customHeight="1">
      <c r="A1684" s="24" t="s">
        <v>26859</v>
      </c>
      <c r="B1684" s="5" t="s">
        <v>7369</v>
      </c>
      <c r="C1684" s="16" t="s">
        <v>7370</v>
      </c>
      <c r="D1684" s="3"/>
      <c r="E1684" s="3" t="str">
        <f>IF(D1684&lt;&gt;"",VLOOKUP($D1684,Gefährdungsstufen!$B$2:$G$20,6,FALSE),"")</f>
        <v/>
      </c>
      <c r="F1684" s="71" t="str">
        <f>IF(D1684&lt;&gt;"",VLOOKUP($D1684,Gefährdungsstufen!$B$2:$G$20,3,FALSE),"")</f>
        <v/>
      </c>
      <c r="G1684" s="33" t="str">
        <f t="shared" si="156"/>
        <v/>
      </c>
      <c r="H1684" s="3"/>
      <c r="I1684" s="3" t="str">
        <f>IF(H1684&lt;&gt;"",VLOOKUP($H1684,Gefährdungsstufen!$B$2:$G$20,6,FALSE),"")</f>
        <v/>
      </c>
      <c r="J1684" s="71" t="str">
        <f>IF(H1684&lt;&gt;"",VLOOKUP($H1684,Gefährdungsstufen!$B$2:$G$20,3,FALSE),"")</f>
        <v/>
      </c>
      <c r="K1684" s="33" t="str">
        <f t="shared" si="157"/>
        <v/>
      </c>
      <c r="L1684" s="3"/>
      <c r="M1684" s="3"/>
      <c r="N1684" s="11" t="str">
        <f>IF(M1684&lt;&gt;"",VLOOKUP(M1684,Gefährdungsstufen!$B$2:$G$20,6,FALSE),"")</f>
        <v/>
      </c>
      <c r="O1684" s="33" t="str">
        <f t="shared" si="158"/>
        <v/>
      </c>
      <c r="P1684" s="3"/>
      <c r="Q1684" s="3"/>
      <c r="R1684" s="11" t="str">
        <f>IF(Q1684&lt;&gt;"",VLOOKUP(Q1684,Gefährdungsstufen!$B$2:$G$20,6,FALSE),"")</f>
        <v/>
      </c>
      <c r="S1684" s="33" t="str">
        <f t="shared" si="159"/>
        <v/>
      </c>
      <c r="T1684" s="3"/>
      <c r="U1684" s="3"/>
      <c r="V1684" s="11" t="str">
        <f>IF(U1684&lt;&gt;"",VLOOKUP(U1684,Gefährdungsstufen!$B$2:$G$20,6,FALSE),"")</f>
        <v/>
      </c>
      <c r="W1684" s="33" t="str">
        <f t="shared" si="160"/>
        <v/>
      </c>
      <c r="X1684" s="3"/>
      <c r="Y1684" s="3"/>
      <c r="Z1684" s="3" t="s">
        <v>2</v>
      </c>
      <c r="AA1684" s="3">
        <v>5</v>
      </c>
      <c r="AB1684" s="3">
        <v>5</v>
      </c>
      <c r="AC1684" s="3">
        <v>5</v>
      </c>
      <c r="AD1684" s="3">
        <v>6</v>
      </c>
      <c r="AE1684" s="3" t="s">
        <v>7</v>
      </c>
      <c r="AF1684" s="3" t="str">
        <f>IF(AE1684&lt;&gt;"",VLOOKUP(AE1684,legende!$A$3:$C$6,2,FALSE),"")</f>
        <v>gross</v>
      </c>
      <c r="AG1684" s="71">
        <f>IF(AE1684&lt;&gt;"",VLOOKUP(AE1684,legende!$A$3:$C$6,3,FALSE),"")</f>
        <v>0</v>
      </c>
      <c r="AH1684" s="3" t="s">
        <v>6</v>
      </c>
      <c r="AI1684" s="3" t="str">
        <f>IF(AH1684&lt;&gt;"",VLOOKUP(AH1684,legende!$F$3:$H$6,3,FALSE),"")</f>
        <v>klein: &lt;1/4</v>
      </c>
      <c r="AJ1684" s="71">
        <f>IF(AH1684&lt;&gt;"",VLOOKUP(AH1684,legende!$F$3:$H$6,2,FALSE),"")</f>
        <v>0</v>
      </c>
      <c r="AK1684" s="3" t="s">
        <v>1</v>
      </c>
      <c r="AL1684" s="3" t="s">
        <v>1</v>
      </c>
      <c r="AM1684" s="11" t="str">
        <f>IF(AL1684&lt;&gt;"",VLOOKUP(AL1684,Gefährdungsstufen!$B$2:$G$20,6,FALSE),"")</f>
        <v>potentiell gefährdet</v>
      </c>
      <c r="AN1684" s="71">
        <f>IF(AL1684&lt;&gt;"",VLOOKUP(AL1684,Gefährdungsstufen!$B$2:$G$20,3,FALSE),"")</f>
        <v>0</v>
      </c>
      <c r="AO1684" s="3"/>
      <c r="AP1684" s="11"/>
      <c r="AQ1684" s="11" t="e">
        <f t="shared" si="161"/>
        <v>#VALUE!</v>
      </c>
      <c r="AR1684" s="3">
        <v>0</v>
      </c>
      <c r="AS1684" s="3">
        <v>0</v>
      </c>
    </row>
    <row r="1685" spans="1:54" s="2" customFormat="1" ht="15" hidden="1" customHeight="1">
      <c r="A1685" s="24" t="s">
        <v>26859</v>
      </c>
      <c r="B1685" s="5" t="s">
        <v>9728</v>
      </c>
      <c r="C1685" s="16" t="s">
        <v>9729</v>
      </c>
      <c r="D1685" s="3" t="s">
        <v>1</v>
      </c>
      <c r="E1685" s="3" t="str">
        <f>IF(D1685&lt;&gt;"",VLOOKUP($D1685,Gefährdungsstufen!$B$2:$G$20,6,FALSE),"")</f>
        <v>potentiell gefährdet</v>
      </c>
      <c r="F1685" s="71">
        <f>IF(D1685&lt;&gt;"",VLOOKUP($D1685,Gefährdungsstufen!$B$2:$G$20,3,FALSE),"")</f>
        <v>0</v>
      </c>
      <c r="G1685" s="33" t="str">
        <f t="shared" si="156"/>
        <v>Landolt Elias (1991): Gefährdung der Farn- und Blütenpflanzen in der Schweiz</v>
      </c>
      <c r="H1685" s="3" t="s">
        <v>29</v>
      </c>
      <c r="I1685" s="3" t="str">
        <f>IF(H1685&lt;&gt;"",VLOOKUP($H1685,Gefährdungsstufen!$B$2:$G$20,6,FALSE),"")</f>
        <v>vom Aussterben bedroht</v>
      </c>
      <c r="J1685" s="71">
        <f>IF(H1685&lt;&gt;"",VLOOKUP($H1685,Gefährdungsstufen!$B$2:$G$20,3,FALSE),"")</f>
        <v>5</v>
      </c>
      <c r="K1685" s="33" t="str">
        <f t="shared" si="157"/>
        <v>Landolt Elias (1991): Gefährdung der Farn- und Blütenpflanzen in der Schweiz</v>
      </c>
      <c r="L1685" s="3" t="s">
        <v>20</v>
      </c>
      <c r="M1685" s="3" t="s">
        <v>20</v>
      </c>
      <c r="N1685" s="11" t="str">
        <f>IF(M1685&lt;&gt;"",VLOOKUP(M1685,Gefährdungsstufen!$B$2:$G$20,6,FALSE),"")</f>
        <v>potentiell gefährdet</v>
      </c>
      <c r="O1685" s="33" t="str">
        <f t="shared" si="158"/>
        <v>Landolt Elias (1991): Gefährdung der Farn- und Blütenpflanzen in der Schweiz</v>
      </c>
      <c r="P1685" s="3" t="s">
        <v>8</v>
      </c>
      <c r="Q1685" s="3"/>
      <c r="R1685" s="11" t="str">
        <f>IF(Q1685&lt;&gt;"",VLOOKUP(Q1685,Gefährdungsstufen!$B$2:$G$20,6,FALSE),"")</f>
        <v/>
      </c>
      <c r="S1685" s="33" t="str">
        <f t="shared" si="159"/>
        <v/>
      </c>
      <c r="T1685" s="3" t="s">
        <v>19</v>
      </c>
      <c r="U1685" s="3" t="s">
        <v>19</v>
      </c>
      <c r="V1685" s="11" t="str">
        <f>IF(U1685&lt;&gt;"",VLOOKUP(U1685,Gefährdungsstufen!$B$2:$G$20,6,FALSE),"")</f>
        <v>potentiell gefährdet</v>
      </c>
      <c r="W1685" s="33" t="str">
        <f t="shared" si="160"/>
        <v>Landolt Elias (1991): Gefährdung der Farn- und Blütenpflanzen in der Schweiz</v>
      </c>
      <c r="X1685" s="3">
        <v>7</v>
      </c>
      <c r="Y1685" s="3" t="s">
        <v>8</v>
      </c>
      <c r="Z1685" s="3" t="s">
        <v>2</v>
      </c>
      <c r="AA1685" s="3">
        <v>1</v>
      </c>
      <c r="AB1685" s="3">
        <v>2</v>
      </c>
      <c r="AC1685" s="3">
        <v>1</v>
      </c>
      <c r="AD1685" s="3">
        <v>2</v>
      </c>
      <c r="AE1685" s="3" t="s">
        <v>7</v>
      </c>
      <c r="AF1685" s="3" t="str">
        <f>IF(AE1685&lt;&gt;"",VLOOKUP(AE1685,legende!$A$3:$C$6,2,FALSE),"")</f>
        <v>gross</v>
      </c>
      <c r="AG1685" s="71">
        <f>IF(AE1685&lt;&gt;"",VLOOKUP(AE1685,legende!$A$3:$C$6,3,FALSE),"")</f>
        <v>0</v>
      </c>
      <c r="AH1685" s="3" t="s">
        <v>6</v>
      </c>
      <c r="AI1685" s="3" t="str">
        <f>IF(AH1685&lt;&gt;"",VLOOKUP(AH1685,legende!$F$3:$H$6,3,FALSE),"")</f>
        <v>klein: &lt;1/4</v>
      </c>
      <c r="AJ1685" s="71">
        <f>IF(AH1685&lt;&gt;"",VLOOKUP(AH1685,legende!$F$3:$H$6,2,FALSE),"")</f>
        <v>0</v>
      </c>
      <c r="AK1685" s="3" t="s">
        <v>17</v>
      </c>
      <c r="AL1685" s="3" t="s">
        <v>17</v>
      </c>
      <c r="AM1685" s="11" t="str">
        <f>IF(AL1685&lt;&gt;"",VLOOKUP(AL1685,Gefährdungsstufen!$B$2:$G$20,6,FALSE),"")</f>
        <v>potentiell gefährdet</v>
      </c>
      <c r="AN1685" s="71">
        <f>IF(AL1685&lt;&gt;"",VLOOKUP(AL1685,Gefährdungsstufen!$B$2:$G$20,3,FALSE),"")</f>
        <v>0</v>
      </c>
      <c r="AO1685" s="3"/>
      <c r="AP1685" s="11"/>
      <c r="AQ1685" s="11">
        <f t="shared" si="161"/>
        <v>5</v>
      </c>
      <c r="AR1685" s="3">
        <v>4</v>
      </c>
      <c r="AS1685" s="3">
        <v>4</v>
      </c>
      <c r="BB1685" s="2">
        <v>6</v>
      </c>
    </row>
    <row r="1686" spans="1:54" s="2" customFormat="1" ht="15" hidden="1" customHeight="1">
      <c r="A1686" s="24" t="s">
        <v>26859</v>
      </c>
      <c r="B1686" s="5" t="s">
        <v>12994</v>
      </c>
      <c r="C1686" s="16" t="s">
        <v>12995</v>
      </c>
      <c r="D1686" s="3" t="s">
        <v>1</v>
      </c>
      <c r="E1686" s="3" t="str">
        <f>IF(D1686&lt;&gt;"",VLOOKUP($D1686,Gefährdungsstufen!$B$2:$G$20,6,FALSE),"")</f>
        <v>potentiell gefährdet</v>
      </c>
      <c r="F1686" s="71">
        <f>IF(D1686&lt;&gt;"",VLOOKUP($D1686,Gefährdungsstufen!$B$2:$G$20,3,FALSE),"")</f>
        <v>0</v>
      </c>
      <c r="G1686" s="33" t="str">
        <f t="shared" si="156"/>
        <v>Landolt Elias (1991): Gefährdung der Farn- und Blütenpflanzen in der Schweiz</v>
      </c>
      <c r="H1686" s="3" t="s">
        <v>1</v>
      </c>
      <c r="I1686" s="3" t="str">
        <f>IF(H1686&lt;&gt;"",VLOOKUP($H1686,Gefährdungsstufen!$B$2:$G$20,6,FALSE),"")</f>
        <v>potentiell gefährdet</v>
      </c>
      <c r="J1686" s="71">
        <f>IF(H1686&lt;&gt;"",VLOOKUP($H1686,Gefährdungsstufen!$B$2:$G$20,3,FALSE),"")</f>
        <v>0</v>
      </c>
      <c r="K1686" s="33" t="str">
        <f t="shared" si="157"/>
        <v>Landolt Elias (1991): Gefährdung der Farn- und Blütenpflanzen in der Schweiz</v>
      </c>
      <c r="L1686" s="3" t="s">
        <v>19</v>
      </c>
      <c r="M1686" s="3" t="s">
        <v>19</v>
      </c>
      <c r="N1686" s="11" t="str">
        <f>IF(M1686&lt;&gt;"",VLOOKUP(M1686,Gefährdungsstufen!$B$2:$G$20,6,FALSE),"")</f>
        <v>potentiell gefährdet</v>
      </c>
      <c r="O1686" s="33" t="str">
        <f t="shared" si="158"/>
        <v>Landolt Elias (1991): Gefährdung der Farn- und Blütenpflanzen in der Schweiz</v>
      </c>
      <c r="P1686" s="3" t="s">
        <v>19</v>
      </c>
      <c r="Q1686" s="3" t="s">
        <v>19</v>
      </c>
      <c r="R1686" s="11" t="str">
        <f>IF(Q1686&lt;&gt;"",VLOOKUP(Q1686,Gefährdungsstufen!$B$2:$G$20,6,FALSE),"")</f>
        <v>potentiell gefährdet</v>
      </c>
      <c r="S1686" s="33" t="str">
        <f t="shared" si="159"/>
        <v>Landolt Elias (1991): Gefährdung der Farn- und Blütenpflanzen in der Schweiz</v>
      </c>
      <c r="T1686" s="3" t="s">
        <v>19</v>
      </c>
      <c r="U1686" s="3" t="s">
        <v>19</v>
      </c>
      <c r="V1686" s="11" t="str">
        <f>IF(U1686&lt;&gt;"",VLOOKUP(U1686,Gefährdungsstufen!$B$2:$G$20,6,FALSE),"")</f>
        <v>potentiell gefährdet</v>
      </c>
      <c r="W1686" s="33" t="str">
        <f t="shared" si="160"/>
        <v>Landolt Elias (1991): Gefährdung der Farn- und Blütenpflanzen in der Schweiz</v>
      </c>
      <c r="X1686" s="3">
        <v>7</v>
      </c>
      <c r="Y1686" s="3" t="s">
        <v>8</v>
      </c>
      <c r="Z1686" s="3" t="s">
        <v>2</v>
      </c>
      <c r="AA1686" s="3">
        <v>2</v>
      </c>
      <c r="AB1686" s="3">
        <v>3</v>
      </c>
      <c r="AC1686" s="3">
        <v>2</v>
      </c>
      <c r="AD1686" s="3">
        <v>2</v>
      </c>
      <c r="AE1686" s="3" t="s">
        <v>7</v>
      </c>
      <c r="AF1686" s="3" t="str">
        <f>IF(AE1686&lt;&gt;"",VLOOKUP(AE1686,legende!$A$3:$C$6,2,FALSE),"")</f>
        <v>gross</v>
      </c>
      <c r="AG1686" s="71">
        <f>IF(AE1686&lt;&gt;"",VLOOKUP(AE1686,legende!$A$3:$C$6,3,FALSE),"")</f>
        <v>0</v>
      </c>
      <c r="AH1686" s="3" t="s">
        <v>6</v>
      </c>
      <c r="AI1686" s="3" t="str">
        <f>IF(AH1686&lt;&gt;"",VLOOKUP(AH1686,legende!$F$3:$H$6,3,FALSE),"")</f>
        <v>klein: &lt;1/4</v>
      </c>
      <c r="AJ1686" s="71">
        <f>IF(AH1686&lt;&gt;"",VLOOKUP(AH1686,legende!$F$3:$H$6,2,FALSE),"")</f>
        <v>0</v>
      </c>
      <c r="AK1686" s="3" t="s">
        <v>19</v>
      </c>
      <c r="AL1686" s="3" t="s">
        <v>19</v>
      </c>
      <c r="AM1686" s="11" t="str">
        <f>IF(AL1686&lt;&gt;"",VLOOKUP(AL1686,Gefährdungsstufen!$B$2:$G$20,6,FALSE),"")</f>
        <v>potentiell gefährdet</v>
      </c>
      <c r="AN1686" s="71">
        <f>IF(AL1686&lt;&gt;"",VLOOKUP(AL1686,Gefährdungsstufen!$B$2:$G$20,3,FALSE),"")</f>
        <v>0</v>
      </c>
      <c r="AO1686" s="3"/>
      <c r="AP1686" s="11"/>
      <c r="AQ1686" s="11">
        <f t="shared" si="161"/>
        <v>0</v>
      </c>
      <c r="AR1686" s="3">
        <v>0</v>
      </c>
      <c r="AS1686" s="3">
        <v>0</v>
      </c>
      <c r="BB1686" s="2">
        <v>6</v>
      </c>
    </row>
    <row r="1687" spans="1:54" s="2" customFormat="1" ht="15" hidden="1" customHeight="1">
      <c r="A1687" s="24" t="s">
        <v>26859</v>
      </c>
      <c r="B1687" s="5" t="s">
        <v>24229</v>
      </c>
      <c r="C1687" s="16" t="s">
        <v>24231</v>
      </c>
      <c r="D1687" s="3" t="s">
        <v>1</v>
      </c>
      <c r="E1687" s="3" t="str">
        <f>IF(D1687&lt;&gt;"",VLOOKUP($D1687,Gefährdungsstufen!$B$2:$G$20,6,FALSE),"")</f>
        <v>potentiell gefährdet</v>
      </c>
      <c r="F1687" s="71">
        <f>IF(D1687&lt;&gt;"",VLOOKUP($D1687,Gefährdungsstufen!$B$2:$G$20,3,FALSE),"")</f>
        <v>0</v>
      </c>
      <c r="G1687" s="33" t="str">
        <f t="shared" si="156"/>
        <v>Landolt Elias (1991): Gefährdung der Farn- und Blütenpflanzen in der Schweiz</v>
      </c>
      <c r="H1687" s="3" t="s">
        <v>1</v>
      </c>
      <c r="I1687" s="3" t="str">
        <f>IF(H1687&lt;&gt;"",VLOOKUP($H1687,Gefährdungsstufen!$B$2:$G$20,6,FALSE),"")</f>
        <v>potentiell gefährdet</v>
      </c>
      <c r="J1687" s="71">
        <f>IF(H1687&lt;&gt;"",VLOOKUP($H1687,Gefährdungsstufen!$B$2:$G$20,3,FALSE),"")</f>
        <v>0</v>
      </c>
      <c r="K1687" s="33" t="str">
        <f t="shared" si="157"/>
        <v>Landolt Elias (1991): Gefährdung der Farn- und Blütenpflanzen in der Schweiz</v>
      </c>
      <c r="L1687" s="3" t="s">
        <v>8</v>
      </c>
      <c r="M1687" s="3"/>
      <c r="N1687" s="11" t="str">
        <f>IF(M1687&lt;&gt;"",VLOOKUP(M1687,Gefährdungsstufen!$B$2:$G$20,6,FALSE),"")</f>
        <v/>
      </c>
      <c r="O1687" s="33" t="str">
        <f t="shared" si="158"/>
        <v/>
      </c>
      <c r="P1687" s="3" t="s">
        <v>8</v>
      </c>
      <c r="Q1687" s="3"/>
      <c r="R1687" s="11" t="str">
        <f>IF(Q1687&lt;&gt;"",VLOOKUP(Q1687,Gefährdungsstufen!$B$2:$G$20,6,FALSE),"")</f>
        <v/>
      </c>
      <c r="S1687" s="33" t="str">
        <f t="shared" si="159"/>
        <v/>
      </c>
      <c r="T1687" s="3" t="s">
        <v>9</v>
      </c>
      <c r="U1687" s="3" t="s">
        <v>9</v>
      </c>
      <c r="V1687" s="11" t="str">
        <f>IF(U1687&lt;&gt;"",VLOOKUP(U1687,Gefährdungsstufen!$B$2:$G$20,6,FALSE),"")</f>
        <v>vom Aussterben bedroht</v>
      </c>
      <c r="W1687" s="33" t="str">
        <f t="shared" si="160"/>
        <v>Landolt Elias (1991): Gefährdung der Farn- und Blütenpflanzen in der Schweiz</v>
      </c>
      <c r="X1687" s="3">
        <v>5</v>
      </c>
      <c r="Y1687" s="3" t="s">
        <v>8</v>
      </c>
      <c r="Z1687" s="3" t="s">
        <v>13</v>
      </c>
      <c r="AA1687" s="3">
        <v>99</v>
      </c>
      <c r="AB1687" s="3">
        <v>99</v>
      </c>
      <c r="AC1687" s="3">
        <v>99</v>
      </c>
      <c r="AD1687" s="3">
        <v>99</v>
      </c>
      <c r="AE1687" s="3" t="s">
        <v>23</v>
      </c>
      <c r="AF1687" s="3" t="str">
        <f>IF(AE1687&lt;&gt;"",VLOOKUP(AE1687,legende!$A$3:$C$6,2,FALSE),"")</f>
        <v>mittel</v>
      </c>
      <c r="AG1687" s="71">
        <f>IF(AE1687&lt;&gt;"",VLOOKUP(AE1687,legende!$A$3:$C$6,3,FALSE),"")</f>
        <v>2</v>
      </c>
      <c r="AH1687" s="3" t="s">
        <v>6</v>
      </c>
      <c r="AI1687" s="3" t="str">
        <f>IF(AH1687&lt;&gt;"",VLOOKUP(AH1687,legende!$F$3:$H$6,3,FALSE),"")</f>
        <v>klein: &lt;1/4</v>
      </c>
      <c r="AJ1687" s="71">
        <f>IF(AH1687&lt;&gt;"",VLOOKUP(AH1687,legende!$F$3:$H$6,2,FALSE),"")</f>
        <v>0</v>
      </c>
      <c r="AK1687" s="3" t="s">
        <v>9</v>
      </c>
      <c r="AL1687" s="3" t="s">
        <v>9</v>
      </c>
      <c r="AM1687" s="11" t="str">
        <f>IF(AL1687&lt;&gt;"",VLOOKUP(AL1687,Gefährdungsstufen!$B$2:$G$20,6,FALSE),"")</f>
        <v>vom Aussterben bedroht</v>
      </c>
      <c r="AN1687" s="71">
        <f>IF(AL1687&lt;&gt;"",VLOOKUP(AL1687,Gefährdungsstufen!$B$2:$G$20,3,FALSE),"")</f>
        <v>5</v>
      </c>
      <c r="AO1687" s="3"/>
      <c r="AP1687" s="11"/>
      <c r="AQ1687" s="11">
        <f t="shared" si="161"/>
        <v>7</v>
      </c>
      <c r="AR1687" s="3">
        <v>5</v>
      </c>
      <c r="AS1687" s="3">
        <v>5</v>
      </c>
      <c r="AU1687" s="2">
        <v>2</v>
      </c>
    </row>
    <row r="1688" spans="1:54" s="2" customFormat="1" ht="15" hidden="1" customHeight="1">
      <c r="A1688" s="24" t="s">
        <v>26859</v>
      </c>
      <c r="B1688" s="5" t="s">
        <v>5847</v>
      </c>
      <c r="C1688" s="16" t="s">
        <v>5848</v>
      </c>
      <c r="D1688" s="3" t="s">
        <v>1</v>
      </c>
      <c r="E1688" s="3" t="str">
        <f>IF(D1688&lt;&gt;"",VLOOKUP($D1688,Gefährdungsstufen!$B$2:$G$20,6,FALSE),"")</f>
        <v>potentiell gefährdet</v>
      </c>
      <c r="F1688" s="71">
        <f>IF(D1688&lt;&gt;"",VLOOKUP($D1688,Gefährdungsstufen!$B$2:$G$20,3,FALSE),"")</f>
        <v>0</v>
      </c>
      <c r="G1688" s="33" t="str">
        <f t="shared" si="156"/>
        <v>Landolt Elias (1991): Gefährdung der Farn- und Blütenpflanzen in der Schweiz</v>
      </c>
      <c r="H1688" s="3" t="s">
        <v>19</v>
      </c>
      <c r="I1688" s="3" t="str">
        <f>IF(H1688&lt;&gt;"",VLOOKUP($H1688,Gefährdungsstufen!$B$2:$G$20,6,FALSE),"")</f>
        <v>potentiell gefährdet</v>
      </c>
      <c r="J1688" s="71">
        <f>IF(H1688&lt;&gt;"",VLOOKUP($H1688,Gefährdungsstufen!$B$2:$G$20,3,FALSE),"")</f>
        <v>0</v>
      </c>
      <c r="K1688" s="33" t="str">
        <f t="shared" si="157"/>
        <v>Landolt Elias (1991): Gefährdung der Farn- und Blütenpflanzen in der Schweiz</v>
      </c>
      <c r="L1688" s="3" t="s">
        <v>20</v>
      </c>
      <c r="M1688" s="3" t="s">
        <v>20</v>
      </c>
      <c r="N1688" s="11" t="str">
        <f>IF(M1688&lt;&gt;"",VLOOKUP(M1688,Gefährdungsstufen!$B$2:$G$20,6,FALSE),"")</f>
        <v>potentiell gefährdet</v>
      </c>
      <c r="O1688" s="33" t="str">
        <f t="shared" si="158"/>
        <v>Landolt Elias (1991): Gefährdung der Farn- und Blütenpflanzen in der Schweiz</v>
      </c>
      <c r="P1688" s="3" t="s">
        <v>19</v>
      </c>
      <c r="Q1688" s="3" t="s">
        <v>19</v>
      </c>
      <c r="R1688" s="11" t="str">
        <f>IF(Q1688&lt;&gt;"",VLOOKUP(Q1688,Gefährdungsstufen!$B$2:$G$20,6,FALSE),"")</f>
        <v>potentiell gefährdet</v>
      </c>
      <c r="S1688" s="33" t="str">
        <f t="shared" si="159"/>
        <v>Landolt Elias (1991): Gefährdung der Farn- und Blütenpflanzen in der Schweiz</v>
      </c>
      <c r="T1688" s="3" t="s">
        <v>19</v>
      </c>
      <c r="U1688" s="3" t="s">
        <v>19</v>
      </c>
      <c r="V1688" s="11" t="str">
        <f>IF(U1688&lt;&gt;"",VLOOKUP(U1688,Gefährdungsstufen!$B$2:$G$20,6,FALSE),"")</f>
        <v>potentiell gefährdet</v>
      </c>
      <c r="W1688" s="33" t="str">
        <f t="shared" si="160"/>
        <v>Landolt Elias (1991): Gefährdung der Farn- und Blütenpflanzen in der Schweiz</v>
      </c>
      <c r="X1688" s="3">
        <v>7</v>
      </c>
      <c r="Y1688" s="3" t="s">
        <v>18</v>
      </c>
      <c r="Z1688" s="3" t="s">
        <v>2</v>
      </c>
      <c r="AA1688" s="3">
        <v>1</v>
      </c>
      <c r="AB1688" s="3">
        <v>2</v>
      </c>
      <c r="AC1688" s="3">
        <v>1</v>
      </c>
      <c r="AD1688" s="3">
        <v>1</v>
      </c>
      <c r="AE1688" s="3" t="s">
        <v>7</v>
      </c>
      <c r="AF1688" s="3" t="str">
        <f>IF(AE1688&lt;&gt;"",VLOOKUP(AE1688,legende!$A$3:$C$6,2,FALSE),"")</f>
        <v>gross</v>
      </c>
      <c r="AG1688" s="71">
        <f>IF(AE1688&lt;&gt;"",VLOOKUP(AE1688,legende!$A$3:$C$6,3,FALSE),"")</f>
        <v>0</v>
      </c>
      <c r="AH1688" s="3" t="s">
        <v>6</v>
      </c>
      <c r="AI1688" s="3" t="str">
        <f>IF(AH1688&lt;&gt;"",VLOOKUP(AH1688,legende!$F$3:$H$6,3,FALSE),"")</f>
        <v>klein: &lt;1/4</v>
      </c>
      <c r="AJ1688" s="71">
        <f>IF(AH1688&lt;&gt;"",VLOOKUP(AH1688,legende!$F$3:$H$6,2,FALSE),"")</f>
        <v>0</v>
      </c>
      <c r="AK1688" s="3" t="s">
        <v>17</v>
      </c>
      <c r="AL1688" s="3" t="s">
        <v>17</v>
      </c>
      <c r="AM1688" s="11" t="str">
        <f>IF(AL1688&lt;&gt;"",VLOOKUP(AL1688,Gefährdungsstufen!$B$2:$G$20,6,FALSE),"")</f>
        <v>potentiell gefährdet</v>
      </c>
      <c r="AN1688" s="71">
        <f>IF(AL1688&lt;&gt;"",VLOOKUP(AL1688,Gefährdungsstufen!$B$2:$G$20,3,FALSE),"")</f>
        <v>0</v>
      </c>
      <c r="AO1688" s="3"/>
      <c r="AP1688" s="11"/>
      <c r="AQ1688" s="11">
        <f t="shared" si="161"/>
        <v>0</v>
      </c>
      <c r="AR1688" s="3">
        <v>0</v>
      </c>
      <c r="AS1688" s="3">
        <v>0</v>
      </c>
    </row>
    <row r="1689" spans="1:54" s="2" customFormat="1" ht="15" hidden="1" customHeight="1">
      <c r="A1689" s="24" t="s">
        <v>26859</v>
      </c>
      <c r="B1689" s="5" t="s">
        <v>15220</v>
      </c>
      <c r="C1689" s="16" t="s">
        <v>15221</v>
      </c>
      <c r="D1689" s="3" t="s">
        <v>1</v>
      </c>
      <c r="E1689" s="3" t="str">
        <f>IF(D1689&lt;&gt;"",VLOOKUP($D1689,Gefährdungsstufen!$B$2:$G$20,6,FALSE),"")</f>
        <v>potentiell gefährdet</v>
      </c>
      <c r="F1689" s="71">
        <f>IF(D1689&lt;&gt;"",VLOOKUP($D1689,Gefährdungsstufen!$B$2:$G$20,3,FALSE),"")</f>
        <v>0</v>
      </c>
      <c r="G1689" s="33" t="str">
        <f t="shared" si="156"/>
        <v>Landolt Elias (1991): Gefährdung der Farn- und Blütenpflanzen in der Schweiz</v>
      </c>
      <c r="H1689" s="3" t="s">
        <v>9</v>
      </c>
      <c r="I1689" s="3" t="str">
        <f>IF(H1689&lt;&gt;"",VLOOKUP($H1689,Gefährdungsstufen!$B$2:$G$20,6,FALSE),"")</f>
        <v>vom Aussterben bedroht</v>
      </c>
      <c r="J1689" s="71">
        <f>IF(H1689&lt;&gt;"",VLOOKUP($H1689,Gefährdungsstufen!$B$2:$G$20,3,FALSE),"")</f>
        <v>5</v>
      </c>
      <c r="K1689" s="33" t="str">
        <f t="shared" si="157"/>
        <v>Landolt Elias (1991): Gefährdung der Farn- und Blütenpflanzen in der Schweiz</v>
      </c>
      <c r="L1689" s="3" t="s">
        <v>14</v>
      </c>
      <c r="M1689" s="3" t="s">
        <v>14</v>
      </c>
      <c r="N1689" s="11" t="str">
        <f>IF(M1689&lt;&gt;"",VLOOKUP(M1689,Gefährdungsstufen!$B$2:$G$20,6,FALSE),"")</f>
        <v>vom Aussterben bedroht</v>
      </c>
      <c r="O1689" s="33" t="str">
        <f t="shared" si="158"/>
        <v>Landolt Elias (1991): Gefährdung der Farn- und Blütenpflanzen in der Schweiz</v>
      </c>
      <c r="P1689" s="3" t="s">
        <v>14</v>
      </c>
      <c r="Q1689" s="3" t="s">
        <v>14</v>
      </c>
      <c r="R1689" s="11" t="str">
        <f>IF(Q1689&lt;&gt;"",VLOOKUP(Q1689,Gefährdungsstufen!$B$2:$G$20,6,FALSE),"")</f>
        <v>vom Aussterben bedroht</v>
      </c>
      <c r="S1689" s="33" t="str">
        <f t="shared" si="159"/>
        <v>Landolt Elias (1991): Gefährdung der Farn- und Blütenpflanzen in der Schweiz</v>
      </c>
      <c r="T1689" s="3" t="s">
        <v>9</v>
      </c>
      <c r="U1689" s="3" t="s">
        <v>9</v>
      </c>
      <c r="V1689" s="11" t="str">
        <f>IF(U1689&lt;&gt;"",VLOOKUP(U1689,Gefährdungsstufen!$B$2:$G$20,6,FALSE),"")</f>
        <v>vom Aussterben bedroht</v>
      </c>
      <c r="W1689" s="33" t="str">
        <f t="shared" si="160"/>
        <v>Landolt Elias (1991): Gefährdung der Farn- und Blütenpflanzen in der Schweiz</v>
      </c>
      <c r="X1689" s="3">
        <v>7</v>
      </c>
      <c r="Y1689" s="3" t="s">
        <v>8</v>
      </c>
      <c r="Z1689" s="3" t="s">
        <v>13</v>
      </c>
      <c r="AA1689" s="3">
        <v>1</v>
      </c>
      <c r="AB1689" s="3">
        <v>2</v>
      </c>
      <c r="AC1689" s="3">
        <v>1</v>
      </c>
      <c r="AD1689" s="3">
        <v>1</v>
      </c>
      <c r="AE1689" s="3" t="s">
        <v>7</v>
      </c>
      <c r="AF1689" s="3" t="str">
        <f>IF(AE1689&lt;&gt;"",VLOOKUP(AE1689,legende!$A$3:$C$6,2,FALSE),"")</f>
        <v>gross</v>
      </c>
      <c r="AG1689" s="71">
        <f>IF(AE1689&lt;&gt;"",VLOOKUP(AE1689,legende!$A$3:$C$6,3,FALSE),"")</f>
        <v>0</v>
      </c>
      <c r="AH1689" s="3" t="s">
        <v>6</v>
      </c>
      <c r="AI1689" s="3" t="str">
        <f>IF(AH1689&lt;&gt;"",VLOOKUP(AH1689,legende!$F$3:$H$6,3,FALSE),"")</f>
        <v>klein: &lt;1/4</v>
      </c>
      <c r="AJ1689" s="71">
        <f>IF(AH1689&lt;&gt;"",VLOOKUP(AH1689,legende!$F$3:$H$6,2,FALSE),"")</f>
        <v>0</v>
      </c>
      <c r="AK1689" s="3" t="s">
        <v>12</v>
      </c>
      <c r="AL1689" s="3" t="s">
        <v>12</v>
      </c>
      <c r="AM1689" s="11" t="str">
        <f>IF(AL1689&lt;&gt;"",VLOOKUP(AL1689,Gefährdungsstufen!$B$2:$G$20,6,FALSE),"")</f>
        <v>vom Aussterben bedroht</v>
      </c>
      <c r="AN1689" s="71">
        <f>IF(AL1689&lt;&gt;"",VLOOKUP(AL1689,Gefährdungsstufen!$B$2:$G$20,3,FALSE),"")</f>
        <v>5</v>
      </c>
      <c r="AO1689" s="3"/>
      <c r="AP1689" s="11"/>
      <c r="AQ1689" s="11">
        <f t="shared" si="161"/>
        <v>10</v>
      </c>
      <c r="AR1689" s="3">
        <v>7</v>
      </c>
      <c r="AS1689" s="3">
        <v>7</v>
      </c>
    </row>
    <row r="1690" spans="1:54" s="2" customFormat="1" ht="15" hidden="1" customHeight="1">
      <c r="A1690" s="24" t="s">
        <v>26859</v>
      </c>
      <c r="B1690" s="5" t="s">
        <v>16550</v>
      </c>
      <c r="C1690" s="16" t="s">
        <v>16551</v>
      </c>
      <c r="D1690" s="3" t="s">
        <v>1</v>
      </c>
      <c r="E1690" s="3" t="str">
        <f>IF(D1690&lt;&gt;"",VLOOKUP($D1690,Gefährdungsstufen!$B$2:$G$20,6,FALSE),"")</f>
        <v>potentiell gefährdet</v>
      </c>
      <c r="F1690" s="71">
        <f>IF(D1690&lt;&gt;"",VLOOKUP($D1690,Gefährdungsstufen!$B$2:$G$20,3,FALSE),"")</f>
        <v>0</v>
      </c>
      <c r="G1690" s="33" t="str">
        <f t="shared" si="156"/>
        <v>Landolt Elias (1991): Gefährdung der Farn- und Blütenpflanzen in der Schweiz</v>
      </c>
      <c r="H1690" s="3" t="s">
        <v>5</v>
      </c>
      <c r="I1690" s="3" t="str">
        <f>IF(H1690&lt;&gt;"",VLOOKUP($H1690,Gefährdungsstufen!$B$2:$G$20,6,FALSE),"")</f>
        <v>stark gefährdet</v>
      </c>
      <c r="J1690" s="71">
        <f>IF(H1690&lt;&gt;"",VLOOKUP($H1690,Gefährdungsstufen!$B$2:$G$20,3,FALSE),"")</f>
        <v>4</v>
      </c>
      <c r="K1690" s="33" t="str">
        <f t="shared" si="157"/>
        <v>Landolt Elias (1991): Gefährdung der Farn- und Blütenpflanzen in der Schweiz</v>
      </c>
      <c r="L1690" s="3" t="s">
        <v>9</v>
      </c>
      <c r="M1690" s="3" t="s">
        <v>9</v>
      </c>
      <c r="N1690" s="11" t="str">
        <f>IF(M1690&lt;&gt;"",VLOOKUP(M1690,Gefährdungsstufen!$B$2:$G$20,6,FALSE),"")</f>
        <v>vom Aussterben bedroht</v>
      </c>
      <c r="O1690" s="33" t="str">
        <f t="shared" si="158"/>
        <v>Landolt Elias (1991): Gefährdung der Farn- und Blütenpflanzen in der Schweiz</v>
      </c>
      <c r="P1690" s="3" t="s">
        <v>5</v>
      </c>
      <c r="Q1690" s="3" t="s">
        <v>5</v>
      </c>
      <c r="R1690" s="11" t="str">
        <f>IF(Q1690&lt;&gt;"",VLOOKUP(Q1690,Gefährdungsstufen!$B$2:$G$20,6,FALSE),"")</f>
        <v>stark gefährdet</v>
      </c>
      <c r="S1690" s="33" t="str">
        <f t="shared" si="159"/>
        <v>Landolt Elias (1991): Gefährdung der Farn- und Blütenpflanzen in der Schweiz</v>
      </c>
      <c r="T1690" s="3" t="s">
        <v>5</v>
      </c>
      <c r="U1690" s="3" t="s">
        <v>5</v>
      </c>
      <c r="V1690" s="11" t="str">
        <f>IF(U1690&lt;&gt;"",VLOOKUP(U1690,Gefährdungsstufen!$B$2:$G$20,6,FALSE),"")</f>
        <v>stark gefährdet</v>
      </c>
      <c r="W1690" s="33" t="str">
        <f t="shared" si="160"/>
        <v>Landolt Elias (1991): Gefährdung der Farn- und Blütenpflanzen in der Schweiz</v>
      </c>
      <c r="X1690" s="3">
        <v>4</v>
      </c>
      <c r="Y1690" s="3" t="s">
        <v>8</v>
      </c>
      <c r="Z1690" s="3" t="s">
        <v>2</v>
      </c>
      <c r="AA1690" s="3">
        <v>5</v>
      </c>
      <c r="AB1690" s="3">
        <v>6</v>
      </c>
      <c r="AC1690" s="3">
        <v>4</v>
      </c>
      <c r="AD1690" s="3">
        <v>4</v>
      </c>
      <c r="AE1690" s="3" t="s">
        <v>7</v>
      </c>
      <c r="AF1690" s="3" t="str">
        <f>IF(AE1690&lt;&gt;"",VLOOKUP(AE1690,legende!$A$3:$C$6,2,FALSE),"")</f>
        <v>gross</v>
      </c>
      <c r="AG1690" s="71">
        <f>IF(AE1690&lt;&gt;"",VLOOKUP(AE1690,legende!$A$3:$C$6,3,FALSE),"")</f>
        <v>0</v>
      </c>
      <c r="AH1690" s="3" t="s">
        <v>6</v>
      </c>
      <c r="AI1690" s="3" t="str">
        <f>IF(AH1690&lt;&gt;"",VLOOKUP(AH1690,legende!$F$3:$H$6,3,FALSE),"")</f>
        <v>klein: &lt;1/4</v>
      </c>
      <c r="AJ1690" s="71">
        <f>IF(AH1690&lt;&gt;"",VLOOKUP(AH1690,legende!$F$3:$H$6,2,FALSE),"")</f>
        <v>0</v>
      </c>
      <c r="AK1690" s="3" t="s">
        <v>5</v>
      </c>
      <c r="AL1690" s="3" t="s">
        <v>5</v>
      </c>
      <c r="AM1690" s="11" t="str">
        <f>IF(AL1690&lt;&gt;"",VLOOKUP(AL1690,Gefährdungsstufen!$B$2:$G$20,6,FALSE),"")</f>
        <v>stark gefährdet</v>
      </c>
      <c r="AN1690" s="71">
        <f>IF(AL1690&lt;&gt;"",VLOOKUP(AL1690,Gefährdungsstufen!$B$2:$G$20,3,FALSE),"")</f>
        <v>4</v>
      </c>
      <c r="AO1690" s="3"/>
      <c r="AP1690" s="11"/>
      <c r="AQ1690" s="11">
        <f t="shared" si="161"/>
        <v>8</v>
      </c>
      <c r="AR1690" s="3">
        <v>5</v>
      </c>
      <c r="AS1690" s="3">
        <v>5</v>
      </c>
    </row>
    <row r="1691" spans="1:54" s="2" customFormat="1" ht="15" hidden="1" customHeight="1">
      <c r="A1691" s="24" t="s">
        <v>26859</v>
      </c>
      <c r="B1691" s="5" t="s">
        <v>9876</v>
      </c>
      <c r="C1691" s="16" t="s">
        <v>9877</v>
      </c>
      <c r="D1691" s="3"/>
      <c r="E1691" s="3" t="str">
        <f>IF(D1691&lt;&gt;"",VLOOKUP($D1691,Gefährdungsstufen!$B$2:$G$20,6,FALSE),"")</f>
        <v/>
      </c>
      <c r="F1691" s="71" t="str">
        <f>IF(D1691&lt;&gt;"",VLOOKUP($D1691,Gefährdungsstufen!$B$2:$G$20,3,FALSE),"")</f>
        <v/>
      </c>
      <c r="G1691" s="33" t="str">
        <f t="shared" si="156"/>
        <v/>
      </c>
      <c r="H1691" s="3"/>
      <c r="I1691" s="3" t="str">
        <f>IF(H1691&lt;&gt;"",VLOOKUP($H1691,Gefährdungsstufen!$B$2:$G$20,6,FALSE),"")</f>
        <v/>
      </c>
      <c r="J1691" s="71" t="str">
        <f>IF(H1691&lt;&gt;"",VLOOKUP($H1691,Gefährdungsstufen!$B$2:$G$20,3,FALSE),"")</f>
        <v/>
      </c>
      <c r="K1691" s="33" t="str">
        <f t="shared" si="157"/>
        <v/>
      </c>
      <c r="L1691" s="3"/>
      <c r="M1691" s="3"/>
      <c r="N1691" s="11" t="str">
        <f>IF(M1691&lt;&gt;"",VLOOKUP(M1691,Gefährdungsstufen!$B$2:$G$20,6,FALSE),"")</f>
        <v/>
      </c>
      <c r="O1691" s="33" t="str">
        <f t="shared" si="158"/>
        <v/>
      </c>
      <c r="P1691" s="3"/>
      <c r="Q1691" s="3"/>
      <c r="R1691" s="11" t="str">
        <f>IF(Q1691&lt;&gt;"",VLOOKUP(Q1691,Gefährdungsstufen!$B$2:$G$20,6,FALSE),"")</f>
        <v/>
      </c>
      <c r="S1691" s="33" t="str">
        <f t="shared" si="159"/>
        <v/>
      </c>
      <c r="T1691" s="3"/>
      <c r="U1691" s="3"/>
      <c r="V1691" s="11" t="str">
        <f>IF(U1691&lt;&gt;"",VLOOKUP(U1691,Gefährdungsstufen!$B$2:$G$20,6,FALSE),"")</f>
        <v/>
      </c>
      <c r="W1691" s="33" t="str">
        <f t="shared" si="160"/>
        <v/>
      </c>
      <c r="X1691" s="3"/>
      <c r="Y1691" s="3"/>
      <c r="Z1691" s="3" t="s">
        <v>2</v>
      </c>
      <c r="AA1691" s="3">
        <v>8</v>
      </c>
      <c r="AB1691" s="3">
        <v>4</v>
      </c>
      <c r="AC1691" s="3">
        <v>8</v>
      </c>
      <c r="AD1691" s="3">
        <v>9</v>
      </c>
      <c r="AE1691" s="3"/>
      <c r="AF1691" s="3" t="str">
        <f>IF(AE1691&lt;&gt;"",VLOOKUP(AE1691,legende!$A$3:$C$6,2,FALSE),"")</f>
        <v/>
      </c>
      <c r="AG1691" s="71" t="str">
        <f>IF(AE1691&lt;&gt;"",VLOOKUP(AE1691,legende!$A$3:$C$6,3,FALSE),"")</f>
        <v/>
      </c>
      <c r="AH1691" s="3"/>
      <c r="AI1691" s="3" t="str">
        <f>IF(AH1691&lt;&gt;"",VLOOKUP(AH1691,legende!$F$3:$H$6,3,FALSE),"")</f>
        <v/>
      </c>
      <c r="AJ1691" s="71" t="str">
        <f>IF(AH1691&lt;&gt;"",VLOOKUP(AH1691,legende!$F$3:$H$6,2,FALSE),"")</f>
        <v/>
      </c>
      <c r="AK1691" s="3" t="s">
        <v>1</v>
      </c>
      <c r="AL1691" s="3" t="s">
        <v>1</v>
      </c>
      <c r="AM1691" s="11" t="str">
        <f>IF(AL1691&lt;&gt;"",VLOOKUP(AL1691,Gefährdungsstufen!$B$2:$G$20,6,FALSE),"")</f>
        <v>potentiell gefährdet</v>
      </c>
      <c r="AN1691" s="71">
        <f>IF(AL1691&lt;&gt;"",VLOOKUP(AL1691,Gefährdungsstufen!$B$2:$G$20,3,FALSE),"")</f>
        <v>0</v>
      </c>
      <c r="AO1691" s="3"/>
      <c r="AP1691" s="11" t="s">
        <v>26922</v>
      </c>
      <c r="AQ1691" s="11" t="e">
        <f t="shared" si="161"/>
        <v>#VALUE!</v>
      </c>
      <c r="AR1691" s="3">
        <v>0</v>
      </c>
      <c r="AS1691" s="3" t="s">
        <v>0</v>
      </c>
    </row>
  </sheetData>
  <autoFilter ref="B2:BE1691">
    <filterColumn colId="40">
      <filters blank="1"/>
    </filterColumn>
    <filterColumn colId="41">
      <filters>
        <filter val="#WERT!"/>
      </filters>
    </filterColumn>
  </autoFilter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5"/>
  <sheetViews>
    <sheetView topLeftCell="A41" zoomScale="145" zoomScaleNormal="145" workbookViewId="0">
      <selection activeCell="C111" sqref="C111"/>
    </sheetView>
  </sheetViews>
  <sheetFormatPr baseColWidth="10" defaultRowHeight="12.75"/>
  <cols>
    <col min="1" max="1" width="17.85546875" style="1" customWidth="1"/>
    <col min="2" max="2" width="11.85546875" style="1" customWidth="1"/>
    <col min="3" max="3" width="93" style="1" customWidth="1"/>
    <col min="4" max="256" width="11.42578125" style="1"/>
    <col min="257" max="257" width="17.85546875" style="1" customWidth="1"/>
    <col min="258" max="258" width="11.85546875" style="1" customWidth="1"/>
    <col min="259" max="259" width="93" style="1" customWidth="1"/>
    <col min="260" max="512" width="11.42578125" style="1"/>
    <col min="513" max="513" width="17.85546875" style="1" customWidth="1"/>
    <col min="514" max="514" width="11.85546875" style="1" customWidth="1"/>
    <col min="515" max="515" width="93" style="1" customWidth="1"/>
    <col min="516" max="768" width="11.42578125" style="1"/>
    <col min="769" max="769" width="17.85546875" style="1" customWidth="1"/>
    <col min="770" max="770" width="11.85546875" style="1" customWidth="1"/>
    <col min="771" max="771" width="93" style="1" customWidth="1"/>
    <col min="772" max="1024" width="11.42578125" style="1"/>
    <col min="1025" max="1025" width="17.85546875" style="1" customWidth="1"/>
    <col min="1026" max="1026" width="11.85546875" style="1" customWidth="1"/>
    <col min="1027" max="1027" width="93" style="1" customWidth="1"/>
    <col min="1028" max="1280" width="11.42578125" style="1"/>
    <col min="1281" max="1281" width="17.85546875" style="1" customWidth="1"/>
    <col min="1282" max="1282" width="11.85546875" style="1" customWidth="1"/>
    <col min="1283" max="1283" width="93" style="1" customWidth="1"/>
    <col min="1284" max="1536" width="11.42578125" style="1"/>
    <col min="1537" max="1537" width="17.85546875" style="1" customWidth="1"/>
    <col min="1538" max="1538" width="11.85546875" style="1" customWidth="1"/>
    <col min="1539" max="1539" width="93" style="1" customWidth="1"/>
    <col min="1540" max="1792" width="11.42578125" style="1"/>
    <col min="1793" max="1793" width="17.85546875" style="1" customWidth="1"/>
    <col min="1794" max="1794" width="11.85546875" style="1" customWidth="1"/>
    <col min="1795" max="1795" width="93" style="1" customWidth="1"/>
    <col min="1796" max="2048" width="11.42578125" style="1"/>
    <col min="2049" max="2049" width="17.85546875" style="1" customWidth="1"/>
    <col min="2050" max="2050" width="11.85546875" style="1" customWidth="1"/>
    <col min="2051" max="2051" width="93" style="1" customWidth="1"/>
    <col min="2052" max="2304" width="11.42578125" style="1"/>
    <col min="2305" max="2305" width="17.85546875" style="1" customWidth="1"/>
    <col min="2306" max="2306" width="11.85546875" style="1" customWidth="1"/>
    <col min="2307" max="2307" width="93" style="1" customWidth="1"/>
    <col min="2308" max="2560" width="11.42578125" style="1"/>
    <col min="2561" max="2561" width="17.85546875" style="1" customWidth="1"/>
    <col min="2562" max="2562" width="11.85546875" style="1" customWidth="1"/>
    <col min="2563" max="2563" width="93" style="1" customWidth="1"/>
    <col min="2564" max="2816" width="11.42578125" style="1"/>
    <col min="2817" max="2817" width="17.85546875" style="1" customWidth="1"/>
    <col min="2818" max="2818" width="11.85546875" style="1" customWidth="1"/>
    <col min="2819" max="2819" width="93" style="1" customWidth="1"/>
    <col min="2820" max="3072" width="11.42578125" style="1"/>
    <col min="3073" max="3073" width="17.85546875" style="1" customWidth="1"/>
    <col min="3074" max="3074" width="11.85546875" style="1" customWidth="1"/>
    <col min="3075" max="3075" width="93" style="1" customWidth="1"/>
    <col min="3076" max="3328" width="11.42578125" style="1"/>
    <col min="3329" max="3329" width="17.85546875" style="1" customWidth="1"/>
    <col min="3330" max="3330" width="11.85546875" style="1" customWidth="1"/>
    <col min="3331" max="3331" width="93" style="1" customWidth="1"/>
    <col min="3332" max="3584" width="11.42578125" style="1"/>
    <col min="3585" max="3585" width="17.85546875" style="1" customWidth="1"/>
    <col min="3586" max="3586" width="11.85546875" style="1" customWidth="1"/>
    <col min="3587" max="3587" width="93" style="1" customWidth="1"/>
    <col min="3588" max="3840" width="11.42578125" style="1"/>
    <col min="3841" max="3841" width="17.85546875" style="1" customWidth="1"/>
    <col min="3842" max="3842" width="11.85546875" style="1" customWidth="1"/>
    <col min="3843" max="3843" width="93" style="1" customWidth="1"/>
    <col min="3844" max="4096" width="11.42578125" style="1"/>
    <col min="4097" max="4097" width="17.85546875" style="1" customWidth="1"/>
    <col min="4098" max="4098" width="11.85546875" style="1" customWidth="1"/>
    <col min="4099" max="4099" width="93" style="1" customWidth="1"/>
    <col min="4100" max="4352" width="11.42578125" style="1"/>
    <col min="4353" max="4353" width="17.85546875" style="1" customWidth="1"/>
    <col min="4354" max="4354" width="11.85546875" style="1" customWidth="1"/>
    <col min="4355" max="4355" width="93" style="1" customWidth="1"/>
    <col min="4356" max="4608" width="11.42578125" style="1"/>
    <col min="4609" max="4609" width="17.85546875" style="1" customWidth="1"/>
    <col min="4610" max="4610" width="11.85546875" style="1" customWidth="1"/>
    <col min="4611" max="4611" width="93" style="1" customWidth="1"/>
    <col min="4612" max="4864" width="11.42578125" style="1"/>
    <col min="4865" max="4865" width="17.85546875" style="1" customWidth="1"/>
    <col min="4866" max="4866" width="11.85546875" style="1" customWidth="1"/>
    <col min="4867" max="4867" width="93" style="1" customWidth="1"/>
    <col min="4868" max="5120" width="11.42578125" style="1"/>
    <col min="5121" max="5121" width="17.85546875" style="1" customWidth="1"/>
    <col min="5122" max="5122" width="11.85546875" style="1" customWidth="1"/>
    <col min="5123" max="5123" width="93" style="1" customWidth="1"/>
    <col min="5124" max="5376" width="11.42578125" style="1"/>
    <col min="5377" max="5377" width="17.85546875" style="1" customWidth="1"/>
    <col min="5378" max="5378" width="11.85546875" style="1" customWidth="1"/>
    <col min="5379" max="5379" width="93" style="1" customWidth="1"/>
    <col min="5380" max="5632" width="11.42578125" style="1"/>
    <col min="5633" max="5633" width="17.85546875" style="1" customWidth="1"/>
    <col min="5634" max="5634" width="11.85546875" style="1" customWidth="1"/>
    <col min="5635" max="5635" width="93" style="1" customWidth="1"/>
    <col min="5636" max="5888" width="11.42578125" style="1"/>
    <col min="5889" max="5889" width="17.85546875" style="1" customWidth="1"/>
    <col min="5890" max="5890" width="11.85546875" style="1" customWidth="1"/>
    <col min="5891" max="5891" width="93" style="1" customWidth="1"/>
    <col min="5892" max="6144" width="11.42578125" style="1"/>
    <col min="6145" max="6145" width="17.85546875" style="1" customWidth="1"/>
    <col min="6146" max="6146" width="11.85546875" style="1" customWidth="1"/>
    <col min="6147" max="6147" width="93" style="1" customWidth="1"/>
    <col min="6148" max="6400" width="11.42578125" style="1"/>
    <col min="6401" max="6401" width="17.85546875" style="1" customWidth="1"/>
    <col min="6402" max="6402" width="11.85546875" style="1" customWidth="1"/>
    <col min="6403" max="6403" width="93" style="1" customWidth="1"/>
    <col min="6404" max="6656" width="11.42578125" style="1"/>
    <col min="6657" max="6657" width="17.85546875" style="1" customWidth="1"/>
    <col min="6658" max="6658" width="11.85546875" style="1" customWidth="1"/>
    <col min="6659" max="6659" width="93" style="1" customWidth="1"/>
    <col min="6660" max="6912" width="11.42578125" style="1"/>
    <col min="6913" max="6913" width="17.85546875" style="1" customWidth="1"/>
    <col min="6914" max="6914" width="11.85546875" style="1" customWidth="1"/>
    <col min="6915" max="6915" width="93" style="1" customWidth="1"/>
    <col min="6916" max="7168" width="11.42578125" style="1"/>
    <col min="7169" max="7169" width="17.85546875" style="1" customWidth="1"/>
    <col min="7170" max="7170" width="11.85546875" style="1" customWidth="1"/>
    <col min="7171" max="7171" width="93" style="1" customWidth="1"/>
    <col min="7172" max="7424" width="11.42578125" style="1"/>
    <col min="7425" max="7425" width="17.85546875" style="1" customWidth="1"/>
    <col min="7426" max="7426" width="11.85546875" style="1" customWidth="1"/>
    <col min="7427" max="7427" width="93" style="1" customWidth="1"/>
    <col min="7428" max="7680" width="11.42578125" style="1"/>
    <col min="7681" max="7681" width="17.85546875" style="1" customWidth="1"/>
    <col min="7682" max="7682" width="11.85546875" style="1" customWidth="1"/>
    <col min="7683" max="7683" width="93" style="1" customWidth="1"/>
    <col min="7684" max="7936" width="11.42578125" style="1"/>
    <col min="7937" max="7937" width="17.85546875" style="1" customWidth="1"/>
    <col min="7938" max="7938" width="11.85546875" style="1" customWidth="1"/>
    <col min="7939" max="7939" width="93" style="1" customWidth="1"/>
    <col min="7940" max="8192" width="11.42578125" style="1"/>
    <col min="8193" max="8193" width="17.85546875" style="1" customWidth="1"/>
    <col min="8194" max="8194" width="11.85546875" style="1" customWidth="1"/>
    <col min="8195" max="8195" width="93" style="1" customWidth="1"/>
    <col min="8196" max="8448" width="11.42578125" style="1"/>
    <col min="8449" max="8449" width="17.85546875" style="1" customWidth="1"/>
    <col min="8450" max="8450" width="11.85546875" style="1" customWidth="1"/>
    <col min="8451" max="8451" width="93" style="1" customWidth="1"/>
    <col min="8452" max="8704" width="11.42578125" style="1"/>
    <col min="8705" max="8705" width="17.85546875" style="1" customWidth="1"/>
    <col min="8706" max="8706" width="11.85546875" style="1" customWidth="1"/>
    <col min="8707" max="8707" width="93" style="1" customWidth="1"/>
    <col min="8708" max="8960" width="11.42578125" style="1"/>
    <col min="8961" max="8961" width="17.85546875" style="1" customWidth="1"/>
    <col min="8962" max="8962" width="11.85546875" style="1" customWidth="1"/>
    <col min="8963" max="8963" width="93" style="1" customWidth="1"/>
    <col min="8964" max="9216" width="11.42578125" style="1"/>
    <col min="9217" max="9217" width="17.85546875" style="1" customWidth="1"/>
    <col min="9218" max="9218" width="11.85546875" style="1" customWidth="1"/>
    <col min="9219" max="9219" width="93" style="1" customWidth="1"/>
    <col min="9220" max="9472" width="11.42578125" style="1"/>
    <col min="9473" max="9473" width="17.85546875" style="1" customWidth="1"/>
    <col min="9474" max="9474" width="11.85546875" style="1" customWidth="1"/>
    <col min="9475" max="9475" width="93" style="1" customWidth="1"/>
    <col min="9476" max="9728" width="11.42578125" style="1"/>
    <col min="9729" max="9729" width="17.85546875" style="1" customWidth="1"/>
    <col min="9730" max="9730" width="11.85546875" style="1" customWidth="1"/>
    <col min="9731" max="9731" width="93" style="1" customWidth="1"/>
    <col min="9732" max="9984" width="11.42578125" style="1"/>
    <col min="9985" max="9985" width="17.85546875" style="1" customWidth="1"/>
    <col min="9986" max="9986" width="11.85546875" style="1" customWidth="1"/>
    <col min="9987" max="9987" width="93" style="1" customWidth="1"/>
    <col min="9988" max="10240" width="11.42578125" style="1"/>
    <col min="10241" max="10241" width="17.85546875" style="1" customWidth="1"/>
    <col min="10242" max="10242" width="11.85546875" style="1" customWidth="1"/>
    <col min="10243" max="10243" width="93" style="1" customWidth="1"/>
    <col min="10244" max="10496" width="11.42578125" style="1"/>
    <col min="10497" max="10497" width="17.85546875" style="1" customWidth="1"/>
    <col min="10498" max="10498" width="11.85546875" style="1" customWidth="1"/>
    <col min="10499" max="10499" width="93" style="1" customWidth="1"/>
    <col min="10500" max="10752" width="11.42578125" style="1"/>
    <col min="10753" max="10753" width="17.85546875" style="1" customWidth="1"/>
    <col min="10754" max="10754" width="11.85546875" style="1" customWidth="1"/>
    <col min="10755" max="10755" width="93" style="1" customWidth="1"/>
    <col min="10756" max="11008" width="11.42578125" style="1"/>
    <col min="11009" max="11009" width="17.85546875" style="1" customWidth="1"/>
    <col min="11010" max="11010" width="11.85546875" style="1" customWidth="1"/>
    <col min="11011" max="11011" width="93" style="1" customWidth="1"/>
    <col min="11012" max="11264" width="11.42578125" style="1"/>
    <col min="11265" max="11265" width="17.85546875" style="1" customWidth="1"/>
    <col min="11266" max="11266" width="11.85546875" style="1" customWidth="1"/>
    <col min="11267" max="11267" width="93" style="1" customWidth="1"/>
    <col min="11268" max="11520" width="11.42578125" style="1"/>
    <col min="11521" max="11521" width="17.85546875" style="1" customWidth="1"/>
    <col min="11522" max="11522" width="11.85546875" style="1" customWidth="1"/>
    <col min="11523" max="11523" width="93" style="1" customWidth="1"/>
    <col min="11524" max="11776" width="11.42578125" style="1"/>
    <col min="11777" max="11777" width="17.85546875" style="1" customWidth="1"/>
    <col min="11778" max="11778" width="11.85546875" style="1" customWidth="1"/>
    <col min="11779" max="11779" width="93" style="1" customWidth="1"/>
    <col min="11780" max="12032" width="11.42578125" style="1"/>
    <col min="12033" max="12033" width="17.85546875" style="1" customWidth="1"/>
    <col min="12034" max="12034" width="11.85546875" style="1" customWidth="1"/>
    <col min="12035" max="12035" width="93" style="1" customWidth="1"/>
    <col min="12036" max="12288" width="11.42578125" style="1"/>
    <col min="12289" max="12289" width="17.85546875" style="1" customWidth="1"/>
    <col min="12290" max="12290" width="11.85546875" style="1" customWidth="1"/>
    <col min="12291" max="12291" width="93" style="1" customWidth="1"/>
    <col min="12292" max="12544" width="11.42578125" style="1"/>
    <col min="12545" max="12545" width="17.85546875" style="1" customWidth="1"/>
    <col min="12546" max="12546" width="11.85546875" style="1" customWidth="1"/>
    <col min="12547" max="12547" width="93" style="1" customWidth="1"/>
    <col min="12548" max="12800" width="11.42578125" style="1"/>
    <col min="12801" max="12801" width="17.85546875" style="1" customWidth="1"/>
    <col min="12802" max="12802" width="11.85546875" style="1" customWidth="1"/>
    <col min="12803" max="12803" width="93" style="1" customWidth="1"/>
    <col min="12804" max="13056" width="11.42578125" style="1"/>
    <col min="13057" max="13057" width="17.85546875" style="1" customWidth="1"/>
    <col min="13058" max="13058" width="11.85546875" style="1" customWidth="1"/>
    <col min="13059" max="13059" width="93" style="1" customWidth="1"/>
    <col min="13060" max="13312" width="11.42578125" style="1"/>
    <col min="13313" max="13313" width="17.85546875" style="1" customWidth="1"/>
    <col min="13314" max="13314" width="11.85546875" style="1" customWidth="1"/>
    <col min="13315" max="13315" width="93" style="1" customWidth="1"/>
    <col min="13316" max="13568" width="11.42578125" style="1"/>
    <col min="13569" max="13569" width="17.85546875" style="1" customWidth="1"/>
    <col min="13570" max="13570" width="11.85546875" style="1" customWidth="1"/>
    <col min="13571" max="13571" width="93" style="1" customWidth="1"/>
    <col min="13572" max="13824" width="11.42578125" style="1"/>
    <col min="13825" max="13825" width="17.85546875" style="1" customWidth="1"/>
    <col min="13826" max="13826" width="11.85546875" style="1" customWidth="1"/>
    <col min="13827" max="13827" width="93" style="1" customWidth="1"/>
    <col min="13828" max="14080" width="11.42578125" style="1"/>
    <col min="14081" max="14081" width="17.85546875" style="1" customWidth="1"/>
    <col min="14082" max="14082" width="11.85546875" style="1" customWidth="1"/>
    <col min="14083" max="14083" width="93" style="1" customWidth="1"/>
    <col min="14084" max="14336" width="11.42578125" style="1"/>
    <col min="14337" max="14337" width="17.85546875" style="1" customWidth="1"/>
    <col min="14338" max="14338" width="11.85546875" style="1" customWidth="1"/>
    <col min="14339" max="14339" width="93" style="1" customWidth="1"/>
    <col min="14340" max="14592" width="11.42578125" style="1"/>
    <col min="14593" max="14593" width="17.85546875" style="1" customWidth="1"/>
    <col min="14594" max="14594" width="11.85546875" style="1" customWidth="1"/>
    <col min="14595" max="14595" width="93" style="1" customWidth="1"/>
    <col min="14596" max="14848" width="11.42578125" style="1"/>
    <col min="14849" max="14849" width="17.85546875" style="1" customWidth="1"/>
    <col min="14850" max="14850" width="11.85546875" style="1" customWidth="1"/>
    <col min="14851" max="14851" width="93" style="1" customWidth="1"/>
    <col min="14852" max="15104" width="11.42578125" style="1"/>
    <col min="15105" max="15105" width="17.85546875" style="1" customWidth="1"/>
    <col min="15106" max="15106" width="11.85546875" style="1" customWidth="1"/>
    <col min="15107" max="15107" width="93" style="1" customWidth="1"/>
    <col min="15108" max="15360" width="11.42578125" style="1"/>
    <col min="15361" max="15361" width="17.85546875" style="1" customWidth="1"/>
    <col min="15362" max="15362" width="11.85546875" style="1" customWidth="1"/>
    <col min="15363" max="15363" width="93" style="1" customWidth="1"/>
    <col min="15364" max="15616" width="11.42578125" style="1"/>
    <col min="15617" max="15617" width="17.85546875" style="1" customWidth="1"/>
    <col min="15618" max="15618" width="11.85546875" style="1" customWidth="1"/>
    <col min="15619" max="15619" width="93" style="1" customWidth="1"/>
    <col min="15620" max="15872" width="11.42578125" style="1"/>
    <col min="15873" max="15873" width="17.85546875" style="1" customWidth="1"/>
    <col min="15874" max="15874" width="11.85546875" style="1" customWidth="1"/>
    <col min="15875" max="15875" width="93" style="1" customWidth="1"/>
    <col min="15876" max="16128" width="11.42578125" style="1"/>
    <col min="16129" max="16129" width="17.85546875" style="1" customWidth="1"/>
    <col min="16130" max="16130" width="11.85546875" style="1" customWidth="1"/>
    <col min="16131" max="16131" width="93" style="1" customWidth="1"/>
    <col min="16132" max="16384" width="11.42578125" style="1"/>
  </cols>
  <sheetData>
    <row r="1" spans="1:3" ht="63.75">
      <c r="A1" s="74" t="s">
        <v>26923</v>
      </c>
    </row>
    <row r="2" spans="1:3">
      <c r="A2" s="75"/>
    </row>
    <row r="3" spans="1:3">
      <c r="A3" s="75"/>
    </row>
    <row r="4" spans="1:3">
      <c r="A4" s="76" t="s">
        <v>26924</v>
      </c>
    </row>
    <row r="5" spans="1:3">
      <c r="A5" s="75"/>
    </row>
    <row r="6" spans="1:3" ht="12.75" customHeight="1">
      <c r="A6" s="77" t="s">
        <v>3683</v>
      </c>
      <c r="B6" s="78" t="s">
        <v>26925</v>
      </c>
      <c r="C6" s="78"/>
    </row>
    <row r="7" spans="1:3" ht="12.75" customHeight="1">
      <c r="A7" s="77" t="s">
        <v>3673</v>
      </c>
      <c r="B7" s="78"/>
      <c r="C7" s="78"/>
    </row>
    <row r="8" spans="1:3" ht="12.75" customHeight="1">
      <c r="A8" s="77" t="s">
        <v>3654</v>
      </c>
      <c r="B8" s="78"/>
      <c r="C8" s="78"/>
    </row>
    <row r="9" spans="1:3" ht="12.75" customHeight="1">
      <c r="A9" s="77" t="s">
        <v>3683</v>
      </c>
      <c r="B9" s="78" t="s">
        <v>26926</v>
      </c>
      <c r="C9" s="78"/>
    </row>
    <row r="10" spans="1:3" ht="12.75" customHeight="1">
      <c r="A10" s="77" t="s">
        <v>3674</v>
      </c>
      <c r="B10" s="78"/>
      <c r="C10" s="78"/>
    </row>
    <row r="11" spans="1:3" ht="12.75" customHeight="1">
      <c r="A11" s="77">
        <v>1982</v>
      </c>
      <c r="B11" s="78"/>
      <c r="C11" s="78"/>
    </row>
    <row r="12" spans="1:3" ht="12.75" customHeight="1">
      <c r="A12" s="77" t="s">
        <v>3682</v>
      </c>
      <c r="B12" s="78" t="s">
        <v>26927</v>
      </c>
      <c r="C12" s="78"/>
    </row>
    <row r="13" spans="1:3" ht="12.75" customHeight="1">
      <c r="A13" s="77" t="s">
        <v>3673</v>
      </c>
      <c r="B13" s="78"/>
      <c r="C13" s="78"/>
    </row>
    <row r="14" spans="1:3" ht="12.75" customHeight="1">
      <c r="A14" s="77" t="s">
        <v>3654</v>
      </c>
      <c r="B14" s="78"/>
      <c r="C14" s="78"/>
    </row>
    <row r="15" spans="1:3" ht="12.75" customHeight="1">
      <c r="A15" s="77" t="s">
        <v>26928</v>
      </c>
      <c r="B15" s="78" t="s">
        <v>26929</v>
      </c>
      <c r="C15" s="78"/>
    </row>
    <row r="16" spans="1:3" ht="12.75" customHeight="1">
      <c r="A16" s="77" t="s">
        <v>26930</v>
      </c>
      <c r="B16" s="78" t="s">
        <v>26931</v>
      </c>
      <c r="C16" s="78"/>
    </row>
    <row r="17" spans="1:3" ht="12.75" customHeight="1">
      <c r="A17" s="77" t="s">
        <v>26932</v>
      </c>
      <c r="B17" s="78"/>
      <c r="C17" s="78"/>
    </row>
    <row r="18" spans="1:3" ht="12.75" customHeight="1">
      <c r="A18" s="77" t="s">
        <v>26933</v>
      </c>
      <c r="B18" s="78"/>
      <c r="C18" s="78"/>
    </row>
    <row r="19" spans="1:3" ht="12.75" customHeight="1">
      <c r="A19" s="77" t="s">
        <v>26934</v>
      </c>
      <c r="B19" s="78"/>
      <c r="C19" s="78"/>
    </row>
    <row r="20" spans="1:3" ht="12.75" customHeight="1">
      <c r="A20" s="77" t="s">
        <v>26935</v>
      </c>
      <c r="B20" s="79" t="s">
        <v>12</v>
      </c>
      <c r="C20" s="79" t="s">
        <v>26936</v>
      </c>
    </row>
    <row r="21" spans="1:3" ht="12.75" customHeight="1">
      <c r="A21" s="79"/>
      <c r="B21" s="79" t="s">
        <v>9</v>
      </c>
      <c r="C21" s="79" t="s">
        <v>26875</v>
      </c>
    </row>
    <row r="22" spans="1:3" ht="12.75" customHeight="1">
      <c r="A22" s="79"/>
      <c r="B22" s="79" t="s">
        <v>5</v>
      </c>
      <c r="C22" s="79" t="s">
        <v>26874</v>
      </c>
    </row>
    <row r="23" spans="1:3" ht="12.75" customHeight="1">
      <c r="A23" s="79"/>
      <c r="B23" s="79" t="s">
        <v>45</v>
      </c>
      <c r="C23" s="79" t="s">
        <v>26937</v>
      </c>
    </row>
    <row r="24" spans="1:3" ht="12.75" customHeight="1">
      <c r="A24" s="79"/>
      <c r="B24" s="79" t="s">
        <v>261</v>
      </c>
      <c r="C24" s="79" t="s">
        <v>26938</v>
      </c>
    </row>
    <row r="25" spans="1:3" ht="12.75" customHeight="1">
      <c r="A25" s="79"/>
      <c r="B25" s="79" t="s">
        <v>1</v>
      </c>
      <c r="C25" s="79" t="s">
        <v>26939</v>
      </c>
    </row>
    <row r="26" spans="1:3" ht="12.75" customHeight="1">
      <c r="A26" s="79"/>
      <c r="B26" s="79" t="s">
        <v>20</v>
      </c>
      <c r="C26" s="79" t="s">
        <v>26940</v>
      </c>
    </row>
    <row r="27" spans="1:3" ht="12.75" customHeight="1">
      <c r="A27" s="79"/>
      <c r="B27" s="79" t="s">
        <v>19</v>
      </c>
      <c r="C27" s="79" t="s">
        <v>26941</v>
      </c>
    </row>
    <row r="28" spans="1:3" ht="12.75" customHeight="1">
      <c r="A28" s="79"/>
      <c r="B28" s="79" t="s">
        <v>8</v>
      </c>
      <c r="C28" s="79" t="s">
        <v>26942</v>
      </c>
    </row>
    <row r="29" spans="1:3" ht="12.75" customHeight="1">
      <c r="A29" s="79"/>
      <c r="B29" s="79"/>
      <c r="C29" s="79" t="s">
        <v>26943</v>
      </c>
    </row>
    <row r="30" spans="1:3" ht="12.75" customHeight="1">
      <c r="A30" s="79"/>
      <c r="B30" s="79" t="s">
        <v>26944</v>
      </c>
      <c r="C30" s="79" t="s">
        <v>26945</v>
      </c>
    </row>
    <row r="31" spans="1:3" ht="12.75" customHeight="1">
      <c r="A31" s="79"/>
      <c r="B31" s="79" t="s">
        <v>26946</v>
      </c>
      <c r="C31" s="79" t="s">
        <v>26947</v>
      </c>
    </row>
    <row r="32" spans="1:3" ht="12.75" customHeight="1">
      <c r="A32" s="79"/>
      <c r="B32" s="79" t="s">
        <v>8</v>
      </c>
      <c r="C32" s="79" t="s">
        <v>26948</v>
      </c>
    </row>
    <row r="33" spans="1:3" ht="12.75" customHeight="1">
      <c r="A33" s="79"/>
      <c r="B33" s="79" t="s">
        <v>26949</v>
      </c>
      <c r="C33" s="79" t="s">
        <v>26950</v>
      </c>
    </row>
    <row r="34" spans="1:3" ht="12.75" customHeight="1">
      <c r="A34" s="77" t="s">
        <v>26951</v>
      </c>
      <c r="B34" s="78" t="s">
        <v>26952</v>
      </c>
      <c r="C34" s="78"/>
    </row>
    <row r="35" spans="1:3" ht="12.75" customHeight="1">
      <c r="A35" s="79"/>
      <c r="B35" s="79">
        <v>1</v>
      </c>
      <c r="C35" s="79" t="s">
        <v>26953</v>
      </c>
    </row>
    <row r="36" spans="1:3" ht="12.75" customHeight="1">
      <c r="A36" s="79"/>
      <c r="B36" s="79">
        <v>2</v>
      </c>
      <c r="C36" s="79" t="s">
        <v>26954</v>
      </c>
    </row>
    <row r="37" spans="1:3" ht="12.75" customHeight="1">
      <c r="A37" s="79"/>
      <c r="B37" s="79">
        <v>3</v>
      </c>
      <c r="C37" s="79" t="s">
        <v>26955</v>
      </c>
    </row>
    <row r="38" spans="1:3" ht="12.75" customHeight="1">
      <c r="A38" s="79"/>
      <c r="B38" s="79">
        <v>4</v>
      </c>
      <c r="C38" s="79" t="s">
        <v>26953</v>
      </c>
    </row>
    <row r="39" spans="1:3" ht="12.75" customHeight="1">
      <c r="A39" s="79"/>
      <c r="B39" s="79">
        <v>5</v>
      </c>
      <c r="C39" s="79" t="s">
        <v>26956</v>
      </c>
    </row>
    <row r="40" spans="1:3" ht="12.75" customHeight="1">
      <c r="A40" s="79"/>
      <c r="B40" s="79">
        <v>6</v>
      </c>
      <c r="C40" s="79" t="s">
        <v>26957</v>
      </c>
    </row>
    <row r="41" spans="1:3" ht="12.75" customHeight="1">
      <c r="A41" s="79"/>
      <c r="B41" s="79">
        <v>7</v>
      </c>
      <c r="C41" s="79" t="s">
        <v>26958</v>
      </c>
    </row>
    <row r="42" spans="1:3" ht="12.75" customHeight="1">
      <c r="A42" s="79"/>
      <c r="B42" s="79">
        <v>8</v>
      </c>
      <c r="C42" s="79" t="s">
        <v>26959</v>
      </c>
    </row>
    <row r="43" spans="1:3" ht="12.75" customHeight="1">
      <c r="A43" s="77" t="s">
        <v>26960</v>
      </c>
      <c r="B43" s="78" t="s">
        <v>26961</v>
      </c>
      <c r="C43" s="78"/>
    </row>
    <row r="44" spans="1:3" ht="12.75" customHeight="1">
      <c r="A44" s="77" t="s">
        <v>26962</v>
      </c>
      <c r="B44" s="78" t="s">
        <v>26963</v>
      </c>
      <c r="C44" s="78"/>
    </row>
    <row r="45" spans="1:3" ht="12.75" customHeight="1">
      <c r="A45" s="79" t="s">
        <v>26964</v>
      </c>
      <c r="B45" s="78"/>
      <c r="C45" s="78"/>
    </row>
    <row r="46" spans="1:3" ht="12.75" customHeight="1">
      <c r="A46" s="79"/>
      <c r="B46" s="79" t="s">
        <v>2</v>
      </c>
      <c r="C46" s="79" t="s">
        <v>26965</v>
      </c>
    </row>
    <row r="47" spans="1:3" ht="12.75" customHeight="1">
      <c r="A47" s="79"/>
      <c r="B47" s="79" t="s">
        <v>165</v>
      </c>
      <c r="C47" s="79" t="s">
        <v>26966</v>
      </c>
    </row>
    <row r="48" spans="1:3" ht="12.75" customHeight="1">
      <c r="A48" s="79"/>
      <c r="B48" s="79" t="s">
        <v>13</v>
      </c>
      <c r="C48" s="79" t="s">
        <v>26967</v>
      </c>
    </row>
    <row r="49" spans="1:3" ht="12.75" customHeight="1">
      <c r="A49" s="77" t="s">
        <v>26968</v>
      </c>
      <c r="B49" s="78" t="s">
        <v>26969</v>
      </c>
      <c r="C49" s="78"/>
    </row>
    <row r="50" spans="1:3" ht="12.75" customHeight="1">
      <c r="A50" s="77" t="s">
        <v>26970</v>
      </c>
      <c r="B50" s="78" t="s">
        <v>26971</v>
      </c>
      <c r="C50" s="78"/>
    </row>
    <row r="51" spans="1:3" ht="12.75" customHeight="1">
      <c r="A51" s="77" t="s">
        <v>26972</v>
      </c>
      <c r="B51" s="78" t="s">
        <v>26973</v>
      </c>
      <c r="C51" s="78"/>
    </row>
    <row r="52" spans="1:3" ht="12.75" customHeight="1">
      <c r="A52" s="79"/>
      <c r="B52" s="78" t="s">
        <v>26974</v>
      </c>
      <c r="C52" s="78"/>
    </row>
    <row r="53" spans="1:3" ht="12.75" customHeight="1">
      <c r="A53" s="79"/>
      <c r="B53" s="79" t="s">
        <v>8</v>
      </c>
      <c r="C53" s="79" t="s">
        <v>26975</v>
      </c>
    </row>
    <row r="54" spans="1:3" ht="12.75" customHeight="1">
      <c r="A54" s="79"/>
      <c r="B54" s="79">
        <v>0</v>
      </c>
      <c r="C54" s="79" t="s">
        <v>26976</v>
      </c>
    </row>
    <row r="55" spans="1:3" ht="12.75" customHeight="1">
      <c r="A55" s="79"/>
      <c r="B55" s="79">
        <v>1</v>
      </c>
      <c r="C55" s="79" t="s">
        <v>26936</v>
      </c>
    </row>
    <row r="56" spans="1:3" ht="12.75" customHeight="1">
      <c r="A56" s="79"/>
      <c r="B56" s="79">
        <v>2</v>
      </c>
      <c r="C56" s="79" t="s">
        <v>26977</v>
      </c>
    </row>
    <row r="57" spans="1:3" ht="12.75" customHeight="1">
      <c r="A57" s="79"/>
      <c r="B57" s="79">
        <v>3</v>
      </c>
      <c r="C57" s="79" t="s">
        <v>26978</v>
      </c>
    </row>
    <row r="58" spans="1:3" ht="12.75" customHeight="1">
      <c r="A58" s="79"/>
      <c r="B58" s="79">
        <v>4</v>
      </c>
      <c r="C58" s="79" t="s">
        <v>26979</v>
      </c>
    </row>
    <row r="59" spans="1:3" ht="12.75" customHeight="1">
      <c r="A59" s="79"/>
      <c r="B59" s="79">
        <v>5</v>
      </c>
      <c r="C59" s="79" t="s">
        <v>26980</v>
      </c>
    </row>
    <row r="60" spans="1:3" ht="12.75" customHeight="1">
      <c r="A60" s="79"/>
      <c r="B60" s="79">
        <v>6</v>
      </c>
      <c r="C60" s="79" t="s">
        <v>26981</v>
      </c>
    </row>
    <row r="61" spans="1:3" ht="12.75" customHeight="1">
      <c r="A61" s="79"/>
      <c r="B61" s="79">
        <v>7</v>
      </c>
      <c r="C61" s="79" t="s">
        <v>26982</v>
      </c>
    </row>
    <row r="62" spans="1:3" ht="12.75" customHeight="1">
      <c r="A62" s="79"/>
      <c r="B62" s="79">
        <v>8</v>
      </c>
      <c r="C62" s="79" t="s">
        <v>26983</v>
      </c>
    </row>
    <row r="63" spans="1:3" ht="12.75" customHeight="1">
      <c r="A63" s="79"/>
      <c r="B63" s="79">
        <v>9</v>
      </c>
      <c r="C63" s="79" t="s">
        <v>26984</v>
      </c>
    </row>
    <row r="64" spans="1:3" ht="12.75" customHeight="1">
      <c r="A64" s="79"/>
      <c r="B64" s="79">
        <v>99</v>
      </c>
      <c r="C64" s="79" t="s">
        <v>26943</v>
      </c>
    </row>
    <row r="65" spans="1:3" ht="12.75" customHeight="1">
      <c r="A65" s="77" t="s">
        <v>26985</v>
      </c>
      <c r="B65" s="78" t="s">
        <v>26986</v>
      </c>
      <c r="C65" s="78"/>
    </row>
    <row r="66" spans="1:3" ht="12.75" customHeight="1">
      <c r="A66" s="79"/>
      <c r="B66" s="78" t="s">
        <v>26987</v>
      </c>
      <c r="C66" s="78"/>
    </row>
    <row r="67" spans="1:3" ht="12.75" customHeight="1">
      <c r="A67" s="79"/>
      <c r="B67" s="79">
        <v>1</v>
      </c>
      <c r="C67" s="79" t="s">
        <v>26988</v>
      </c>
    </row>
    <row r="68" spans="1:3" ht="12.75" customHeight="1">
      <c r="A68" s="79"/>
      <c r="B68" s="79">
        <v>2</v>
      </c>
      <c r="C68" s="79" t="s">
        <v>26989</v>
      </c>
    </row>
    <row r="69" spans="1:3" ht="12.75" customHeight="1">
      <c r="A69" s="79"/>
      <c r="B69" s="79">
        <v>3</v>
      </c>
      <c r="C69" s="79" t="s">
        <v>26990</v>
      </c>
    </row>
    <row r="70" spans="1:3" ht="12.75" customHeight="1">
      <c r="A70" s="79"/>
      <c r="B70" s="79">
        <v>4</v>
      </c>
      <c r="C70" s="79" t="s">
        <v>26991</v>
      </c>
    </row>
    <row r="71" spans="1:3" ht="12.75" customHeight="1">
      <c r="A71" s="79"/>
      <c r="B71" s="79">
        <v>5</v>
      </c>
      <c r="C71" s="79" t="s">
        <v>26992</v>
      </c>
    </row>
    <row r="72" spans="1:3" ht="12.75" customHeight="1">
      <c r="A72" s="79"/>
      <c r="B72" s="79">
        <v>6</v>
      </c>
      <c r="C72" s="79" t="s">
        <v>26993</v>
      </c>
    </row>
    <row r="73" spans="1:3" ht="12.75" customHeight="1">
      <c r="A73" s="79"/>
      <c r="B73" s="79">
        <v>7</v>
      </c>
      <c r="C73" s="79" t="s">
        <v>26994</v>
      </c>
    </row>
    <row r="74" spans="1:3" ht="12.75" customHeight="1">
      <c r="A74" s="79"/>
      <c r="B74" s="79">
        <v>8</v>
      </c>
      <c r="C74" s="79" t="s">
        <v>26995</v>
      </c>
    </row>
    <row r="75" spans="1:3" ht="12.75" customHeight="1">
      <c r="A75" s="79"/>
      <c r="B75" s="79">
        <v>9</v>
      </c>
      <c r="C75" s="79" t="s">
        <v>26996</v>
      </c>
    </row>
    <row r="76" spans="1:3" ht="12.75" customHeight="1">
      <c r="A76" s="79"/>
      <c r="B76" s="79">
        <v>99</v>
      </c>
      <c r="C76" s="79" t="s">
        <v>26943</v>
      </c>
    </row>
    <row r="77" spans="1:3" ht="12.75" customHeight="1">
      <c r="A77" s="77" t="s">
        <v>3659</v>
      </c>
      <c r="B77" s="78" t="s">
        <v>26997</v>
      </c>
      <c r="C77" s="78"/>
    </row>
    <row r="78" spans="1:3" ht="12.75" customHeight="1">
      <c r="A78" s="79" t="s">
        <v>26998</v>
      </c>
      <c r="B78" s="78"/>
      <c r="C78" s="78"/>
    </row>
    <row r="79" spans="1:3" ht="12.75" customHeight="1">
      <c r="A79" s="79"/>
      <c r="B79" s="79" t="s">
        <v>7</v>
      </c>
      <c r="C79" s="79" t="s">
        <v>26999</v>
      </c>
    </row>
    <row r="80" spans="1:3" ht="12.75" customHeight="1">
      <c r="A80" s="79"/>
      <c r="B80" s="79" t="s">
        <v>23</v>
      </c>
      <c r="C80" s="79" t="s">
        <v>27000</v>
      </c>
    </row>
    <row r="81" spans="1:3" ht="12.75" customHeight="1">
      <c r="A81" s="79"/>
      <c r="B81" s="79" t="s">
        <v>6</v>
      </c>
      <c r="C81" s="79" t="s">
        <v>27001</v>
      </c>
    </row>
    <row r="82" spans="1:3" ht="12.75" customHeight="1">
      <c r="A82" s="77" t="s">
        <v>27002</v>
      </c>
      <c r="B82" s="78" t="s">
        <v>27003</v>
      </c>
      <c r="C82" s="78"/>
    </row>
    <row r="83" spans="1:3" ht="12.75" customHeight="1">
      <c r="A83" s="79" t="s">
        <v>26998</v>
      </c>
      <c r="B83" s="78"/>
      <c r="C83" s="78"/>
    </row>
    <row r="84" spans="1:3" ht="12.75" customHeight="1">
      <c r="A84" s="79"/>
      <c r="B84" s="79" t="s">
        <v>7</v>
      </c>
      <c r="C84" s="79" t="s">
        <v>27004</v>
      </c>
    </row>
    <row r="85" spans="1:3" ht="12.75" customHeight="1">
      <c r="A85" s="79"/>
      <c r="B85" s="79" t="s">
        <v>23</v>
      </c>
      <c r="C85" s="79" t="s">
        <v>27005</v>
      </c>
    </row>
    <row r="86" spans="1:3" ht="12.75" customHeight="1">
      <c r="A86" s="79"/>
      <c r="B86" s="79" t="s">
        <v>6</v>
      </c>
      <c r="C86" s="79" t="s">
        <v>27006</v>
      </c>
    </row>
    <row r="87" spans="1:3" ht="12.75" customHeight="1">
      <c r="A87" s="77" t="s">
        <v>27007</v>
      </c>
      <c r="B87" s="78" t="s">
        <v>27008</v>
      </c>
      <c r="C87" s="78"/>
    </row>
    <row r="88" spans="1:3" ht="12.75" customHeight="1">
      <c r="A88" s="79" t="s">
        <v>27009</v>
      </c>
      <c r="B88" s="78"/>
      <c r="C88" s="78"/>
    </row>
    <row r="89" spans="1:3" ht="12.75" customHeight="1">
      <c r="A89" s="79"/>
      <c r="B89" s="80" t="s">
        <v>27010</v>
      </c>
      <c r="C89" s="80"/>
    </row>
    <row r="90" spans="1:3" ht="12.75" customHeight="1">
      <c r="A90" s="77" t="s">
        <v>27011</v>
      </c>
      <c r="B90" s="78" t="s">
        <v>27012</v>
      </c>
      <c r="C90" s="78"/>
    </row>
    <row r="91" spans="1:3" ht="12.75" customHeight="1">
      <c r="A91" s="79" t="s">
        <v>27013</v>
      </c>
      <c r="B91" s="78"/>
      <c r="C91" s="78"/>
    </row>
    <row r="92" spans="1:3" ht="12.75" customHeight="1">
      <c r="A92" s="79"/>
      <c r="B92" s="79" t="s">
        <v>26949</v>
      </c>
      <c r="C92" s="79" t="s">
        <v>27014</v>
      </c>
    </row>
    <row r="93" spans="1:3" s="83" customFormat="1" ht="12.75" customHeight="1">
      <c r="A93" s="81" t="s">
        <v>27015</v>
      </c>
      <c r="B93" s="82" t="s">
        <v>27016</v>
      </c>
      <c r="C93" s="82"/>
    </row>
    <row r="94" spans="1:3" s="83" customFormat="1" ht="12.75" customHeight="1">
      <c r="A94" s="81" t="s">
        <v>27017</v>
      </c>
      <c r="B94" s="82"/>
      <c r="C94" s="82"/>
    </row>
    <row r="95" spans="1:3" s="83" customFormat="1" ht="12.75" customHeight="1">
      <c r="A95" s="84"/>
      <c r="B95" s="84">
        <v>1</v>
      </c>
      <c r="C95" s="84" t="s">
        <v>27018</v>
      </c>
    </row>
    <row r="96" spans="1:3" s="83" customFormat="1" ht="12.75" customHeight="1">
      <c r="A96" s="84"/>
      <c r="B96" s="84">
        <v>2</v>
      </c>
      <c r="C96" s="84" t="s">
        <v>27019</v>
      </c>
    </row>
    <row r="97" spans="1:3" s="83" customFormat="1" ht="12.75" customHeight="1">
      <c r="A97" s="84"/>
      <c r="B97" s="84" t="s">
        <v>36</v>
      </c>
      <c r="C97" s="84" t="s">
        <v>27020</v>
      </c>
    </row>
    <row r="98" spans="1:3" s="83" customFormat="1" ht="12.75" customHeight="1">
      <c r="A98" s="84"/>
      <c r="B98" s="84" t="s">
        <v>35</v>
      </c>
      <c r="C98" s="84" t="s">
        <v>27021</v>
      </c>
    </row>
    <row r="99" spans="1:3" s="83" customFormat="1" ht="12.75" customHeight="1">
      <c r="A99" s="84"/>
      <c r="B99" s="84" t="s">
        <v>90</v>
      </c>
      <c r="C99" s="84" t="s">
        <v>27022</v>
      </c>
    </row>
    <row r="100" spans="1:3" s="83" customFormat="1" ht="12.75" customHeight="1">
      <c r="A100" s="84"/>
      <c r="B100" s="84" t="s">
        <v>72</v>
      </c>
      <c r="C100" s="84" t="s">
        <v>27023</v>
      </c>
    </row>
    <row r="101" spans="1:3" s="83" customFormat="1" ht="12.75" customHeight="1">
      <c r="A101" s="84"/>
      <c r="B101" s="84" t="s">
        <v>53</v>
      </c>
      <c r="C101" s="84" t="s">
        <v>27024</v>
      </c>
    </row>
    <row r="102" spans="1:3" s="83" customFormat="1" ht="12.75" customHeight="1">
      <c r="A102" s="84"/>
      <c r="B102" s="84" t="s">
        <v>52</v>
      </c>
      <c r="C102" s="84" t="s">
        <v>27025</v>
      </c>
    </row>
    <row r="103" spans="1:3" s="83" customFormat="1" ht="12.75" customHeight="1">
      <c r="A103" s="84"/>
      <c r="B103" s="84">
        <v>6</v>
      </c>
      <c r="C103" s="84" t="s">
        <v>27026</v>
      </c>
    </row>
    <row r="104" spans="1:3" s="83" customFormat="1" ht="12.75" customHeight="1">
      <c r="A104" s="84"/>
      <c r="B104" s="84">
        <v>7</v>
      </c>
      <c r="C104" s="84" t="s">
        <v>27027</v>
      </c>
    </row>
    <row r="105" spans="1:3" s="83" customFormat="1" ht="12.75" customHeight="1">
      <c r="A105" s="84"/>
      <c r="B105" s="84" t="s">
        <v>120</v>
      </c>
      <c r="C105" s="84" t="s">
        <v>27028</v>
      </c>
    </row>
    <row r="106" spans="1:3" s="83" customFormat="1" ht="12.75" customHeight="1">
      <c r="A106" s="84"/>
      <c r="B106" s="84" t="s">
        <v>248</v>
      </c>
      <c r="C106" s="84" t="s">
        <v>27029</v>
      </c>
    </row>
    <row r="107" spans="1:3" ht="12.75" customHeight="1">
      <c r="A107" s="77" t="s">
        <v>27030</v>
      </c>
      <c r="B107" s="78" t="s">
        <v>27031</v>
      </c>
      <c r="C107" s="78"/>
    </row>
    <row r="108" spans="1:3" ht="12.75" customHeight="1">
      <c r="A108" s="77" t="s">
        <v>3674</v>
      </c>
      <c r="B108" s="78"/>
      <c r="C108" s="78"/>
    </row>
    <row r="109" spans="1:3" ht="12.75" customHeight="1">
      <c r="A109" s="77">
        <v>1982</v>
      </c>
      <c r="B109" s="78"/>
      <c r="C109" s="78"/>
    </row>
    <row r="110" spans="1:3" ht="12.75" customHeight="1">
      <c r="A110" s="79"/>
      <c r="B110" s="79">
        <v>0</v>
      </c>
      <c r="C110" s="79" t="s">
        <v>27032</v>
      </c>
    </row>
    <row r="111" spans="1:3" ht="12.75" customHeight="1">
      <c r="A111" s="79"/>
      <c r="B111" s="79">
        <v>1</v>
      </c>
      <c r="C111" s="79" t="s">
        <v>27033</v>
      </c>
    </row>
    <row r="112" spans="1:3" ht="12.75" customHeight="1">
      <c r="A112" s="79"/>
      <c r="B112" s="79">
        <v>2</v>
      </c>
      <c r="C112" s="79" t="s">
        <v>27034</v>
      </c>
    </row>
    <row r="113" spans="1:3" ht="12.75" customHeight="1">
      <c r="A113" s="79"/>
      <c r="B113" s="79">
        <v>3</v>
      </c>
      <c r="C113" s="79" t="s">
        <v>27035</v>
      </c>
    </row>
    <row r="114" spans="1:3" ht="12.75" customHeight="1">
      <c r="A114" s="79"/>
      <c r="B114" s="79">
        <v>4</v>
      </c>
      <c r="C114" s="79" t="s">
        <v>27036</v>
      </c>
    </row>
    <row r="115" spans="1:3">
      <c r="A115" s="85"/>
    </row>
  </sheetData>
  <mergeCells count="21">
    <mergeCell ref="B90:C91"/>
    <mergeCell ref="B93:C94"/>
    <mergeCell ref="B107:C109"/>
    <mergeCell ref="B65:C65"/>
    <mergeCell ref="B66:C66"/>
    <mergeCell ref="B77:C78"/>
    <mergeCell ref="B82:C83"/>
    <mergeCell ref="B87:C88"/>
    <mergeCell ref="B89:C89"/>
    <mergeCell ref="B43:C43"/>
    <mergeCell ref="B44:C45"/>
    <mergeCell ref="B49:C49"/>
    <mergeCell ref="B50:C50"/>
    <mergeCell ref="B51:C51"/>
    <mergeCell ref="B52:C52"/>
    <mergeCell ref="B6:C8"/>
    <mergeCell ref="B9:C11"/>
    <mergeCell ref="B12:C14"/>
    <mergeCell ref="B15:C15"/>
    <mergeCell ref="B16:C19"/>
    <mergeCell ref="B34:C34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H15" sqref="H15"/>
    </sheetView>
  </sheetViews>
  <sheetFormatPr baseColWidth="10" defaultRowHeight="15"/>
  <cols>
    <col min="8" max="8" width="20.85546875" customWidth="1"/>
  </cols>
  <sheetData>
    <row r="1" spans="1:8" ht="15.75" thickBot="1">
      <c r="A1" s="45" t="s">
        <v>26892</v>
      </c>
      <c r="C1" s="46" t="s">
        <v>26893</v>
      </c>
      <c r="F1" s="47" t="s">
        <v>26893</v>
      </c>
    </row>
    <row r="2" spans="1:8" ht="30.75" thickBot="1">
      <c r="A2" s="48" t="s">
        <v>26894</v>
      </c>
      <c r="B2" s="48" t="s">
        <v>26872</v>
      </c>
      <c r="C2" s="49" t="s">
        <v>26895</v>
      </c>
      <c r="F2" s="50" t="s">
        <v>26896</v>
      </c>
      <c r="G2" s="51" t="s">
        <v>26897</v>
      </c>
      <c r="H2" s="49" t="s">
        <v>26872</v>
      </c>
    </row>
    <row r="3" spans="1:8">
      <c r="A3" s="52" t="s">
        <v>7</v>
      </c>
      <c r="B3" s="53" t="s">
        <v>26898</v>
      </c>
      <c r="C3" s="54">
        <v>0</v>
      </c>
      <c r="F3" s="55" t="s">
        <v>7</v>
      </c>
      <c r="G3" s="53">
        <v>3</v>
      </c>
      <c r="H3" s="54" t="s">
        <v>26899</v>
      </c>
    </row>
    <row r="4" spans="1:8">
      <c r="A4" s="56" t="s">
        <v>23</v>
      </c>
      <c r="B4" s="57" t="s">
        <v>26900</v>
      </c>
      <c r="C4" s="58">
        <v>2</v>
      </c>
      <c r="F4" s="59" t="s">
        <v>23</v>
      </c>
      <c r="G4" s="57">
        <v>2</v>
      </c>
      <c r="H4" s="58" t="s">
        <v>26901</v>
      </c>
    </row>
    <row r="5" spans="1:8">
      <c r="A5" s="60" t="s">
        <v>6</v>
      </c>
      <c r="B5" s="61" t="s">
        <v>26902</v>
      </c>
      <c r="C5" s="62">
        <v>3</v>
      </c>
      <c r="F5" s="63" t="s">
        <v>6</v>
      </c>
      <c r="G5" s="61">
        <v>0</v>
      </c>
      <c r="H5" s="62" t="s">
        <v>26903</v>
      </c>
    </row>
    <row r="6" spans="1:8" ht="15.75" thickBot="1">
      <c r="A6" s="64" t="s">
        <v>26904</v>
      </c>
      <c r="B6" s="65" t="s">
        <v>26905</v>
      </c>
      <c r="C6" s="66">
        <v>0</v>
      </c>
      <c r="F6" s="67" t="s">
        <v>26904</v>
      </c>
      <c r="G6" s="65">
        <v>0</v>
      </c>
      <c r="H6" s="66" t="s">
        <v>26905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1696"/>
  <sheetViews>
    <sheetView workbookViewId="0">
      <selection activeCell="G8" sqref="G8"/>
    </sheetView>
  </sheetViews>
  <sheetFormatPr baseColWidth="10" defaultRowHeight="15" customHeight="1"/>
  <cols>
    <col min="1" max="1" width="26.7109375" style="4" customWidth="1"/>
    <col min="2" max="2" width="23.7109375" style="4" customWidth="1"/>
    <col min="3" max="3" width="25.7109375" style="4" customWidth="1"/>
    <col min="4" max="4" width="5.7109375" style="3" customWidth="1"/>
    <col min="5" max="5" width="41.85546875" style="3" bestFit="1" customWidth="1"/>
    <col min="6" max="10" width="27.28515625" style="3" customWidth="1"/>
    <col min="11" max="11" width="32.5703125" style="3" customWidth="1"/>
    <col min="12" max="12" width="41.85546875" style="3" bestFit="1" customWidth="1"/>
    <col min="13" max="13" width="27.28515625" style="3" customWidth="1"/>
    <col min="14" max="29" width="5.7109375" style="3" customWidth="1"/>
    <col min="30" max="41" width="2.7109375" style="2" customWidth="1"/>
    <col min="42" max="16384" width="11.42578125" style="1"/>
  </cols>
  <sheetData>
    <row r="1" spans="1:41" ht="20.100000000000001" customHeight="1">
      <c r="A1" s="21" t="s">
        <v>3685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spans="1:41" s="17" customFormat="1" ht="20.100000000000001" customHeight="1">
      <c r="A2" s="20" t="s">
        <v>3684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spans="1:41" ht="1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spans="1:41" ht="15" customHeight="1">
      <c r="A5" s="15" t="s">
        <v>3683</v>
      </c>
      <c r="B5" s="15" t="s">
        <v>3683</v>
      </c>
      <c r="C5" s="15" t="s">
        <v>3682</v>
      </c>
      <c r="D5" s="14" t="s">
        <v>3681</v>
      </c>
      <c r="E5" s="14"/>
      <c r="F5" s="14"/>
      <c r="G5" s="14"/>
      <c r="H5" s="14"/>
      <c r="I5" s="14"/>
      <c r="J5" s="14"/>
      <c r="K5" s="14"/>
      <c r="L5" s="14"/>
      <c r="M5" s="14"/>
      <c r="N5" s="14" t="s">
        <v>3670</v>
      </c>
      <c r="O5" s="14"/>
      <c r="P5" s="14" t="s">
        <v>3670</v>
      </c>
      <c r="Q5" s="14" t="s">
        <v>3670</v>
      </c>
      <c r="R5" s="14" t="s">
        <v>3670</v>
      </c>
      <c r="S5" s="14" t="s">
        <v>3680</v>
      </c>
      <c r="T5" s="14"/>
      <c r="U5" s="14" t="s">
        <v>3679</v>
      </c>
      <c r="V5" s="14" t="s">
        <v>3678</v>
      </c>
      <c r="W5" s="14" t="s">
        <v>3678</v>
      </c>
      <c r="X5" s="14" t="s">
        <v>3678</v>
      </c>
      <c r="Y5" s="14" t="s">
        <v>3677</v>
      </c>
      <c r="Z5" s="14"/>
      <c r="AA5" s="14" t="s">
        <v>3676</v>
      </c>
      <c r="AB5" s="14" t="s">
        <v>3675</v>
      </c>
      <c r="AC5" s="14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spans="1:41" ht="15" customHeight="1">
      <c r="A6" s="11" t="s">
        <v>3673</v>
      </c>
      <c r="B6" s="11" t="s">
        <v>3674</v>
      </c>
      <c r="C6" s="11" t="s">
        <v>3673</v>
      </c>
      <c r="D6" s="3" t="s">
        <v>3672</v>
      </c>
      <c r="F6" s="7" t="s">
        <v>23729</v>
      </c>
      <c r="G6" s="7" t="s">
        <v>23729</v>
      </c>
      <c r="H6" s="7" t="s">
        <v>23729</v>
      </c>
      <c r="I6" s="7" t="s">
        <v>23730</v>
      </c>
      <c r="J6" s="7" t="s">
        <v>23730</v>
      </c>
      <c r="K6" s="7" t="s">
        <v>23730</v>
      </c>
      <c r="N6" s="3" t="s">
        <v>3671</v>
      </c>
      <c r="O6" s="3" t="s">
        <v>3670</v>
      </c>
      <c r="P6" s="3" t="s">
        <v>3669</v>
      </c>
      <c r="Q6" s="3" t="s">
        <v>3668</v>
      </c>
      <c r="R6" s="3" t="s">
        <v>3667</v>
      </c>
      <c r="S6" s="3" t="s">
        <v>3666</v>
      </c>
      <c r="T6" s="3" t="s">
        <v>3665</v>
      </c>
      <c r="U6" s="3" t="s">
        <v>3664</v>
      </c>
      <c r="V6" s="3" t="s">
        <v>3663</v>
      </c>
      <c r="W6" s="3" t="s">
        <v>3662</v>
      </c>
      <c r="X6" s="3" t="s">
        <v>3661</v>
      </c>
      <c r="Y6" s="3" t="s">
        <v>3660</v>
      </c>
      <c r="Z6" s="3" t="s">
        <v>3659</v>
      </c>
      <c r="AA6" s="3" t="s">
        <v>3658</v>
      </c>
      <c r="AB6" s="3" t="s">
        <v>3657</v>
      </c>
      <c r="AC6" s="3" t="s">
        <v>3656</v>
      </c>
      <c r="AD6" s="10"/>
      <c r="AE6" s="10"/>
      <c r="AF6" s="10"/>
      <c r="AG6" s="10"/>
      <c r="AH6" s="10"/>
      <c r="AI6" s="10" t="s">
        <v>3655</v>
      </c>
      <c r="AJ6" s="10"/>
      <c r="AK6" s="10"/>
      <c r="AL6" s="10"/>
      <c r="AM6" s="10"/>
      <c r="AN6" s="10"/>
      <c r="AO6" s="9"/>
    </row>
    <row r="7" spans="1:41" ht="15" customHeight="1">
      <c r="A7" s="8" t="s">
        <v>3654</v>
      </c>
      <c r="B7" s="8">
        <v>1982</v>
      </c>
      <c r="C7" s="8" t="s">
        <v>3654</v>
      </c>
      <c r="D7" s="7" t="s">
        <v>3653</v>
      </c>
      <c r="E7" s="7" t="s">
        <v>21976</v>
      </c>
      <c r="F7" s="7" t="s">
        <v>3686</v>
      </c>
      <c r="G7" s="7" t="s">
        <v>26825</v>
      </c>
      <c r="H7" s="7" t="s">
        <v>26826</v>
      </c>
      <c r="I7" s="7" t="s">
        <v>3686</v>
      </c>
      <c r="J7" s="7" t="s">
        <v>26825</v>
      </c>
      <c r="K7" s="7" t="s">
        <v>26826</v>
      </c>
      <c r="L7" s="7" t="s">
        <v>23731</v>
      </c>
      <c r="M7" s="7" t="s">
        <v>26854</v>
      </c>
      <c r="N7" s="7" t="s">
        <v>3652</v>
      </c>
      <c r="O7" s="7" t="s">
        <v>3650</v>
      </c>
      <c r="P7" s="7" t="s">
        <v>3651</v>
      </c>
      <c r="Q7" s="7" t="s">
        <v>3650</v>
      </c>
      <c r="R7" s="7" t="s">
        <v>3649</v>
      </c>
      <c r="S7" s="7" t="s">
        <v>3648</v>
      </c>
      <c r="T7" s="7" t="s">
        <v>3647</v>
      </c>
      <c r="U7" s="7" t="s">
        <v>3641</v>
      </c>
      <c r="V7" s="7" t="s">
        <v>3646</v>
      </c>
      <c r="W7" s="7" t="s">
        <v>3645</v>
      </c>
      <c r="X7" s="7" t="s">
        <v>3644</v>
      </c>
      <c r="Y7" s="7" t="s">
        <v>3643</v>
      </c>
      <c r="Z7" s="7"/>
      <c r="AA7" s="7" t="s">
        <v>3642</v>
      </c>
      <c r="AB7" s="7" t="s">
        <v>3641</v>
      </c>
      <c r="AC7" s="7" t="s">
        <v>3640</v>
      </c>
      <c r="AD7" s="6">
        <v>1</v>
      </c>
      <c r="AE7" s="6">
        <v>2</v>
      </c>
      <c r="AF7" s="6" t="s">
        <v>36</v>
      </c>
      <c r="AG7" s="6" t="s">
        <v>35</v>
      </c>
      <c r="AH7" s="6" t="s">
        <v>90</v>
      </c>
      <c r="AI7" s="6" t="s">
        <v>72</v>
      </c>
      <c r="AJ7" s="6" t="s">
        <v>53</v>
      </c>
      <c r="AK7" s="6" t="s">
        <v>52</v>
      </c>
      <c r="AL7" s="6">
        <v>6</v>
      </c>
      <c r="AM7" s="6">
        <v>7</v>
      </c>
      <c r="AN7" s="6" t="s">
        <v>120</v>
      </c>
      <c r="AO7" s="6" t="s">
        <v>248</v>
      </c>
    </row>
    <row r="8" spans="1:41" ht="15" customHeight="1">
      <c r="A8" s="4" t="s">
        <v>3639</v>
      </c>
      <c r="B8" s="4" t="s">
        <v>3639</v>
      </c>
      <c r="C8" s="4" t="s">
        <v>3638</v>
      </c>
      <c r="D8" s="5">
        <v>83</v>
      </c>
      <c r="E8" s="5" t="s">
        <v>5633</v>
      </c>
      <c r="F8" s="5" t="s">
        <v>5633</v>
      </c>
      <c r="G8" s="5">
        <v>1</v>
      </c>
      <c r="H8" s="5" t="s">
        <v>5634</v>
      </c>
      <c r="I8" s="5" t="s">
        <v>5633</v>
      </c>
      <c r="J8" s="5">
        <v>1</v>
      </c>
      <c r="K8" s="5" t="s">
        <v>5634</v>
      </c>
      <c r="L8" s="5" t="str">
        <f>IF(E8&lt;&gt;"",E8,IF(F8&lt;&gt;"",F8,IF(I8&lt;&gt;"",I8,"")))</f>
        <v>1AB6BBB1-979A-4232-A5D8-62EFB5CB984A</v>
      </c>
      <c r="M8" s="5">
        <f>COUNTIF($L$8:$L$1696,L8)</f>
        <v>1</v>
      </c>
      <c r="N8" s="3" t="s">
        <v>1</v>
      </c>
      <c r="O8" s="3" t="s">
        <v>1</v>
      </c>
      <c r="P8" s="3" t="s">
        <v>1</v>
      </c>
      <c r="Q8" s="3" t="s">
        <v>1</v>
      </c>
      <c r="R8" s="3" t="s">
        <v>1</v>
      </c>
      <c r="S8" s="3">
        <v>1</v>
      </c>
      <c r="T8" s="3" t="s">
        <v>8</v>
      </c>
      <c r="U8" s="3" t="s">
        <v>2</v>
      </c>
      <c r="V8" s="3">
        <v>5</v>
      </c>
      <c r="W8" s="3">
        <v>5</v>
      </c>
      <c r="X8" s="3">
        <v>5</v>
      </c>
      <c r="Y8" s="3">
        <v>4</v>
      </c>
      <c r="AB8" s="3" t="s">
        <v>1</v>
      </c>
      <c r="AC8" s="3" t="s">
        <v>0</v>
      </c>
      <c r="AD8" s="2">
        <v>1</v>
      </c>
    </row>
    <row r="9" spans="1:41" ht="15" customHeight="1">
      <c r="A9" s="4" t="s">
        <v>3637</v>
      </c>
      <c r="B9" s="4" t="s">
        <v>3637</v>
      </c>
      <c r="C9" s="4" t="s">
        <v>3636</v>
      </c>
      <c r="D9" s="5">
        <v>996</v>
      </c>
      <c r="E9" s="5" t="s">
        <v>3980</v>
      </c>
      <c r="F9" s="5" t="s">
        <v>3980</v>
      </c>
      <c r="G9" s="5">
        <v>1</v>
      </c>
      <c r="H9" s="5" t="s">
        <v>3981</v>
      </c>
      <c r="I9" s="5" t="s">
        <v>3980</v>
      </c>
      <c r="J9" s="5">
        <v>1</v>
      </c>
      <c r="K9" s="5" t="s">
        <v>3981</v>
      </c>
      <c r="L9" s="5" t="str">
        <f t="shared" ref="L9:L72" si="0">IF(E9&lt;&gt;"",E9,IF(F9&lt;&gt;"",F9,IF(I9&lt;&gt;"",I9,"")))</f>
        <v>03D2BD7B-569A-4FBA-BD80-7AD862C86DCA</v>
      </c>
      <c r="M9" s="5">
        <f t="shared" ref="M9:M72" si="1">COUNTIF($L$8:$L$1696,L9)</f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3">
        <v>1</v>
      </c>
      <c r="T9" s="3" t="s">
        <v>8</v>
      </c>
      <c r="U9" s="3" t="s">
        <v>2</v>
      </c>
      <c r="V9" s="3">
        <v>7</v>
      </c>
      <c r="W9" s="3">
        <v>7</v>
      </c>
      <c r="X9" s="3">
        <v>7</v>
      </c>
      <c r="Y9" s="3">
        <v>5</v>
      </c>
      <c r="AB9" s="3" t="s">
        <v>1</v>
      </c>
      <c r="AC9" s="3" t="s">
        <v>0</v>
      </c>
      <c r="AD9" s="2">
        <v>1</v>
      </c>
      <c r="AN9" s="2" t="s">
        <v>120</v>
      </c>
    </row>
    <row r="10" spans="1:41" ht="15" customHeight="1">
      <c r="A10" s="4" t="s">
        <v>3635</v>
      </c>
      <c r="B10" s="4" t="s">
        <v>3635</v>
      </c>
      <c r="C10" s="4" t="s">
        <v>3634</v>
      </c>
      <c r="D10" s="5">
        <v>995</v>
      </c>
      <c r="E10" s="5" t="s">
        <v>26221</v>
      </c>
      <c r="F10" s="5" t="s">
        <v>26221</v>
      </c>
      <c r="G10" s="5">
        <v>1</v>
      </c>
      <c r="H10" s="5" t="s">
        <v>26223</v>
      </c>
      <c r="I10" s="5" t="s">
        <v>26221</v>
      </c>
      <c r="J10" s="5">
        <v>1</v>
      </c>
      <c r="K10" s="5" t="s">
        <v>26223</v>
      </c>
      <c r="L10" s="5" t="str">
        <f t="shared" si="0"/>
        <v>CBBA2BD6-83DC-4DA0-A9E9-2D2AF8E41614</v>
      </c>
      <c r="M10" s="5">
        <f t="shared" si="1"/>
        <v>1</v>
      </c>
      <c r="N10" s="3" t="s">
        <v>1</v>
      </c>
      <c r="O10" s="3" t="s">
        <v>1</v>
      </c>
      <c r="P10" s="3" t="s">
        <v>1</v>
      </c>
      <c r="Q10" s="3" t="s">
        <v>1</v>
      </c>
      <c r="R10" s="3" t="s">
        <v>1</v>
      </c>
      <c r="S10" s="3">
        <v>1</v>
      </c>
      <c r="T10" s="3" t="s">
        <v>8</v>
      </c>
      <c r="U10" s="3" t="s">
        <v>2</v>
      </c>
      <c r="V10" s="3">
        <v>5</v>
      </c>
      <c r="W10" s="3">
        <v>5</v>
      </c>
      <c r="X10" s="3">
        <v>5</v>
      </c>
      <c r="Y10" s="3">
        <v>5</v>
      </c>
      <c r="AB10" s="3" t="s">
        <v>1</v>
      </c>
      <c r="AC10" s="3" t="s">
        <v>0</v>
      </c>
      <c r="AD10" s="2">
        <v>1</v>
      </c>
      <c r="AN10" s="2" t="s">
        <v>120</v>
      </c>
    </row>
    <row r="11" spans="1:41" ht="15" customHeight="1">
      <c r="A11" s="4" t="s">
        <v>3633</v>
      </c>
      <c r="B11" s="4" t="s">
        <v>3633</v>
      </c>
      <c r="C11" s="4" t="s">
        <v>3632</v>
      </c>
      <c r="D11" s="5">
        <v>997</v>
      </c>
      <c r="E11" s="5" t="s">
        <v>10335</v>
      </c>
      <c r="F11" s="5" t="s">
        <v>10335</v>
      </c>
      <c r="G11" s="5">
        <v>1</v>
      </c>
      <c r="H11" s="5" t="s">
        <v>10336</v>
      </c>
      <c r="I11" s="5" t="s">
        <v>10335</v>
      </c>
      <c r="J11" s="5">
        <v>1</v>
      </c>
      <c r="K11" s="5" t="s">
        <v>10336</v>
      </c>
      <c r="L11" s="5" t="str">
        <f t="shared" si="0"/>
        <v>631D6D00-6C72-4BC2-92BF-E8B61302552A</v>
      </c>
      <c r="M11" s="5">
        <f t="shared" si="1"/>
        <v>1</v>
      </c>
      <c r="N11" s="3" t="s">
        <v>1</v>
      </c>
      <c r="O11" s="3" t="s">
        <v>1</v>
      </c>
      <c r="P11" s="3" t="s">
        <v>1</v>
      </c>
      <c r="Q11" s="3" t="s">
        <v>1</v>
      </c>
      <c r="R11" s="3" t="s">
        <v>1</v>
      </c>
      <c r="S11" s="3">
        <v>1</v>
      </c>
      <c r="T11" s="3" t="s">
        <v>8</v>
      </c>
      <c r="U11" s="3" t="s">
        <v>2</v>
      </c>
      <c r="V11" s="3">
        <v>7</v>
      </c>
      <c r="W11" s="3">
        <v>7</v>
      </c>
      <c r="X11" s="3">
        <v>7</v>
      </c>
      <c r="Y11" s="3">
        <v>5</v>
      </c>
      <c r="AB11" s="3" t="s">
        <v>1</v>
      </c>
      <c r="AC11" s="3" t="s">
        <v>0</v>
      </c>
      <c r="AD11" s="2">
        <v>1</v>
      </c>
      <c r="AN11" s="2" t="s">
        <v>120</v>
      </c>
    </row>
    <row r="12" spans="1:41" ht="15" customHeight="1">
      <c r="A12" s="4" t="s">
        <v>3631</v>
      </c>
      <c r="B12" s="4" t="s">
        <v>3631</v>
      </c>
      <c r="C12" s="4" t="s">
        <v>3630</v>
      </c>
      <c r="D12" s="5">
        <v>2561</v>
      </c>
      <c r="E12" s="5" t="s">
        <v>15726</v>
      </c>
      <c r="F12" s="5" t="s">
        <v>15726</v>
      </c>
      <c r="G12" s="5">
        <v>1</v>
      </c>
      <c r="H12" s="5" t="s">
        <v>15727</v>
      </c>
      <c r="I12" s="5" t="s">
        <v>15726</v>
      </c>
      <c r="J12" s="5">
        <v>1</v>
      </c>
      <c r="K12" s="5" t="s">
        <v>15727</v>
      </c>
      <c r="L12" s="5" t="str">
        <f t="shared" si="0"/>
        <v>D62AE70F-A1F4-48B3-B63E-6A9422ADE189</v>
      </c>
      <c r="M12" s="5">
        <f t="shared" si="1"/>
        <v>1</v>
      </c>
      <c r="N12" s="3" t="s">
        <v>1</v>
      </c>
      <c r="O12" s="3" t="s">
        <v>2573</v>
      </c>
      <c r="P12" s="3" t="s">
        <v>5</v>
      </c>
      <c r="Q12" s="3" t="s">
        <v>9</v>
      </c>
      <c r="R12" s="3" t="s">
        <v>9</v>
      </c>
      <c r="S12" s="3">
        <v>6</v>
      </c>
      <c r="T12" s="3" t="s">
        <v>8</v>
      </c>
      <c r="U12" s="3" t="s">
        <v>2</v>
      </c>
      <c r="V12" s="3">
        <v>1</v>
      </c>
      <c r="W12" s="3">
        <v>2</v>
      </c>
      <c r="X12" s="3">
        <v>1</v>
      </c>
      <c r="Y12" s="3">
        <v>2</v>
      </c>
      <c r="Z12" s="3" t="s">
        <v>23</v>
      </c>
      <c r="AA12" s="3" t="s">
        <v>6</v>
      </c>
      <c r="AB12" s="3" t="s">
        <v>12</v>
      </c>
      <c r="AC12" s="3">
        <v>8</v>
      </c>
      <c r="AF12" s="2" t="s">
        <v>36</v>
      </c>
      <c r="AG12" s="2" t="s">
        <v>35</v>
      </c>
    </row>
    <row r="13" spans="1:41" ht="15" customHeight="1">
      <c r="A13" s="4" t="s">
        <v>3629</v>
      </c>
      <c r="B13" s="4" t="s">
        <v>3629</v>
      </c>
      <c r="C13" s="4" t="s">
        <v>3628</v>
      </c>
      <c r="D13" s="5">
        <v>1789</v>
      </c>
      <c r="E13" s="5" t="s">
        <v>7347</v>
      </c>
      <c r="F13" s="5" t="s">
        <v>5520</v>
      </c>
      <c r="G13" s="5">
        <v>2</v>
      </c>
      <c r="H13" s="5" t="s">
        <v>5521</v>
      </c>
      <c r="I13" s="5" t="s">
        <v>5520</v>
      </c>
      <c r="J13" s="5">
        <v>2</v>
      </c>
      <c r="K13" s="5" t="s">
        <v>5521</v>
      </c>
      <c r="L13" s="5" t="str">
        <f t="shared" si="0"/>
        <v>34C08FC1-FC44-4A12-9BAE-60B4A04D70BE</v>
      </c>
      <c r="M13" s="5">
        <f t="shared" si="1"/>
        <v>1</v>
      </c>
      <c r="N13" s="3" t="s">
        <v>1</v>
      </c>
      <c r="O13" s="3" t="s">
        <v>1</v>
      </c>
      <c r="P13" s="3" t="s">
        <v>1</v>
      </c>
      <c r="Q13" s="3" t="s">
        <v>1</v>
      </c>
      <c r="R13" s="3" t="s">
        <v>1</v>
      </c>
      <c r="S13" s="3">
        <v>8</v>
      </c>
      <c r="T13" s="3" t="s">
        <v>8</v>
      </c>
      <c r="U13" s="3" t="s">
        <v>2</v>
      </c>
      <c r="AB13" s="3" t="s">
        <v>1</v>
      </c>
      <c r="AC13" s="3" t="s">
        <v>0</v>
      </c>
      <c r="AG13" s="2" t="s">
        <v>35</v>
      </c>
      <c r="AI13" s="2" t="s">
        <v>72</v>
      </c>
    </row>
    <row r="14" spans="1:41" ht="15" customHeight="1">
      <c r="A14" s="4" t="s">
        <v>3627</v>
      </c>
      <c r="B14" s="4" t="s">
        <v>3627</v>
      </c>
      <c r="C14" s="4" t="s">
        <v>3626</v>
      </c>
      <c r="D14" s="5">
        <v>1787</v>
      </c>
      <c r="E14" s="5" t="s">
        <v>7352</v>
      </c>
      <c r="F14" s="5" t="s">
        <v>7352</v>
      </c>
      <c r="G14" s="5">
        <v>1</v>
      </c>
      <c r="H14" s="5" t="s">
        <v>7353</v>
      </c>
      <c r="I14" s="5" t="s">
        <v>7352</v>
      </c>
      <c r="J14" s="5">
        <v>1</v>
      </c>
      <c r="K14" s="5" t="s">
        <v>7353</v>
      </c>
      <c r="L14" s="5" t="str">
        <f t="shared" si="0"/>
        <v>34CBED04-C636-4552-BE9C-EFC58DE6BBF0</v>
      </c>
      <c r="M14" s="5">
        <f t="shared" si="1"/>
        <v>1</v>
      </c>
      <c r="N14" s="3" t="s">
        <v>1</v>
      </c>
      <c r="O14" s="3" t="s">
        <v>1</v>
      </c>
      <c r="P14" s="3" t="s">
        <v>9</v>
      </c>
      <c r="Q14" s="3" t="s">
        <v>9</v>
      </c>
      <c r="R14" s="3" t="s">
        <v>5</v>
      </c>
      <c r="S14" s="3">
        <v>7</v>
      </c>
      <c r="T14" s="3" t="s">
        <v>8</v>
      </c>
      <c r="U14" s="3" t="s">
        <v>2</v>
      </c>
      <c r="V14" s="3">
        <v>4</v>
      </c>
      <c r="W14" s="3">
        <v>5</v>
      </c>
      <c r="X14" s="3">
        <v>3</v>
      </c>
      <c r="Y14" s="3">
        <v>3</v>
      </c>
      <c r="Z14" s="3" t="s">
        <v>7</v>
      </c>
      <c r="AA14" s="3" t="s">
        <v>6</v>
      </c>
      <c r="AB14" s="3" t="s">
        <v>5</v>
      </c>
      <c r="AC14" s="3">
        <v>2</v>
      </c>
      <c r="AE14" s="2">
        <v>2</v>
      </c>
    </row>
    <row r="15" spans="1:41" ht="15" customHeight="1">
      <c r="A15" s="4" t="s">
        <v>3625</v>
      </c>
      <c r="B15" s="4" t="s">
        <v>3625</v>
      </c>
      <c r="C15" s="4" t="s">
        <v>3624</v>
      </c>
      <c r="D15" s="5">
        <v>1791</v>
      </c>
      <c r="E15" s="5" t="s">
        <v>8254</v>
      </c>
      <c r="F15" s="5"/>
      <c r="G15" s="5"/>
      <c r="H15" s="5"/>
      <c r="I15" s="5"/>
      <c r="J15" s="5"/>
      <c r="K15" s="5"/>
      <c r="L15" s="5" t="str">
        <f t="shared" si="0"/>
        <v>41D801EF-6CFA-4217-8C1A-370F9EAB44EE</v>
      </c>
      <c r="M15" s="5">
        <f t="shared" si="1"/>
        <v>1</v>
      </c>
      <c r="N15" s="3" t="s">
        <v>1</v>
      </c>
      <c r="O15" s="3" t="s">
        <v>1</v>
      </c>
      <c r="P15" s="3" t="s">
        <v>8</v>
      </c>
      <c r="Q15" s="3" t="s">
        <v>45</v>
      </c>
      <c r="R15" s="3" t="s">
        <v>19</v>
      </c>
      <c r="S15" s="3">
        <v>6</v>
      </c>
      <c r="T15" s="3" t="s">
        <v>8</v>
      </c>
      <c r="U15" s="3" t="s">
        <v>2</v>
      </c>
      <c r="V15" s="3">
        <v>99</v>
      </c>
      <c r="W15" s="3">
        <v>99</v>
      </c>
      <c r="X15" s="3">
        <v>99</v>
      </c>
      <c r="Y15" s="3">
        <v>99</v>
      </c>
      <c r="Z15" s="3" t="s">
        <v>23</v>
      </c>
      <c r="AA15" s="3" t="s">
        <v>6</v>
      </c>
      <c r="AB15" s="3" t="s">
        <v>45</v>
      </c>
      <c r="AC15" s="3">
        <v>3</v>
      </c>
      <c r="AF15" s="2" t="s">
        <v>36</v>
      </c>
      <c r="AG15" s="2" t="s">
        <v>35</v>
      </c>
    </row>
    <row r="16" spans="1:41" ht="15" customHeight="1">
      <c r="A16" s="4" t="s">
        <v>3623</v>
      </c>
      <c r="B16" s="4" t="s">
        <v>3623</v>
      </c>
      <c r="C16" s="4" t="s">
        <v>3622</v>
      </c>
      <c r="D16" s="5">
        <v>2334</v>
      </c>
      <c r="E16" s="5" t="s">
        <v>24107</v>
      </c>
      <c r="F16" s="5" t="s">
        <v>24107</v>
      </c>
      <c r="G16" s="5">
        <v>1</v>
      </c>
      <c r="H16" s="5" t="s">
        <v>24109</v>
      </c>
      <c r="I16" s="5" t="s">
        <v>24107</v>
      </c>
      <c r="J16" s="5">
        <v>1</v>
      </c>
      <c r="K16" s="5" t="s">
        <v>24109</v>
      </c>
      <c r="L16" s="5" t="str">
        <f t="shared" si="0"/>
        <v>6A01B3E4-8391-48BD-84E5-13F2DE9B8C7D</v>
      </c>
      <c r="M16" s="5">
        <f t="shared" si="1"/>
        <v>1</v>
      </c>
      <c r="N16" s="3" t="s">
        <v>1</v>
      </c>
      <c r="O16" s="3" t="s">
        <v>1</v>
      </c>
      <c r="P16" s="3" t="s">
        <v>45</v>
      </c>
      <c r="Q16" s="3" t="s">
        <v>8</v>
      </c>
      <c r="R16" s="3" t="s">
        <v>45</v>
      </c>
      <c r="S16" s="3">
        <v>3</v>
      </c>
      <c r="T16" s="3" t="s">
        <v>8</v>
      </c>
      <c r="U16" s="3" t="s">
        <v>13</v>
      </c>
      <c r="V16" s="3">
        <v>99</v>
      </c>
      <c r="W16" s="3">
        <v>99</v>
      </c>
      <c r="X16" s="3">
        <v>99</v>
      </c>
      <c r="Y16" s="3">
        <v>99</v>
      </c>
      <c r="Z16" s="3" t="s">
        <v>23</v>
      </c>
      <c r="AA16" s="3" t="s">
        <v>6</v>
      </c>
      <c r="AB16" s="3" t="s">
        <v>45</v>
      </c>
      <c r="AC16" s="3">
        <v>3</v>
      </c>
    </row>
    <row r="17" spans="1:38" ht="15" customHeight="1">
      <c r="A17" s="4" t="s">
        <v>3621</v>
      </c>
      <c r="B17" s="4" t="s">
        <v>3621</v>
      </c>
      <c r="C17" s="4" t="s">
        <v>3620</v>
      </c>
      <c r="D17" s="5">
        <v>360</v>
      </c>
      <c r="E17" s="5" t="s">
        <v>25296</v>
      </c>
      <c r="F17" s="5"/>
      <c r="G17" s="5"/>
      <c r="H17" s="5"/>
      <c r="I17" s="5"/>
      <c r="J17" s="5"/>
      <c r="K17" s="5"/>
      <c r="L17" s="5" t="str">
        <f t="shared" si="0"/>
        <v>BA197AB5-C94E-423E-B9B9-5F3AA4FC815B</v>
      </c>
      <c r="M17" s="5">
        <f t="shared" si="1"/>
        <v>1</v>
      </c>
      <c r="N17" s="3" t="s">
        <v>1</v>
      </c>
      <c r="O17" s="3" t="s">
        <v>1</v>
      </c>
      <c r="P17" s="3" t="s">
        <v>45</v>
      </c>
      <c r="Q17" s="3" t="s">
        <v>45</v>
      </c>
      <c r="R17" s="3" t="s">
        <v>8</v>
      </c>
      <c r="S17" s="3">
        <v>2</v>
      </c>
      <c r="T17" s="3" t="s">
        <v>8</v>
      </c>
      <c r="U17" s="3" t="s">
        <v>2</v>
      </c>
      <c r="V17" s="3">
        <v>99</v>
      </c>
      <c r="W17" s="3">
        <v>99</v>
      </c>
      <c r="X17" s="3">
        <v>99</v>
      </c>
      <c r="Y17" s="3">
        <v>99</v>
      </c>
      <c r="Z17" s="3" t="s">
        <v>6</v>
      </c>
      <c r="AA17" s="3" t="s">
        <v>6</v>
      </c>
      <c r="AC17" s="3" t="s">
        <v>113</v>
      </c>
    </row>
    <row r="18" spans="1:38" ht="15" customHeight="1">
      <c r="A18" s="4" t="s">
        <v>3619</v>
      </c>
      <c r="B18" s="4" t="s">
        <v>3618</v>
      </c>
      <c r="C18" s="4" t="s">
        <v>3617</v>
      </c>
      <c r="D18" s="5">
        <v>364</v>
      </c>
      <c r="E18" s="5" t="s">
        <v>13272</v>
      </c>
      <c r="F18" s="5"/>
      <c r="G18" s="5"/>
      <c r="H18" s="5"/>
      <c r="I18" s="5" t="s">
        <v>13272</v>
      </c>
      <c r="J18" s="5">
        <v>1</v>
      </c>
      <c r="K18" s="5" t="s">
        <v>13273</v>
      </c>
      <c r="L18" s="5" t="str">
        <f t="shared" si="0"/>
        <v>9F1A9D43-E22B-455D-B5E9-BF6B5D64AB37</v>
      </c>
      <c r="M18" s="5">
        <f t="shared" si="1"/>
        <v>1</v>
      </c>
      <c r="N18" s="3" t="s">
        <v>1</v>
      </c>
      <c r="O18" s="3" t="s">
        <v>1</v>
      </c>
      <c r="P18" s="3" t="s">
        <v>9</v>
      </c>
      <c r="Q18" s="3" t="s">
        <v>9</v>
      </c>
      <c r="R18" s="3" t="s">
        <v>9</v>
      </c>
      <c r="S18" s="3">
        <v>2</v>
      </c>
      <c r="T18" s="3" t="s">
        <v>8</v>
      </c>
      <c r="U18" s="3" t="s">
        <v>2</v>
      </c>
      <c r="V18" s="3">
        <v>4</v>
      </c>
      <c r="W18" s="3">
        <v>5</v>
      </c>
      <c r="X18" s="3">
        <v>3</v>
      </c>
      <c r="Y18" s="3">
        <v>3</v>
      </c>
      <c r="Z18" s="3" t="s">
        <v>23</v>
      </c>
      <c r="AA18" s="3" t="s">
        <v>6</v>
      </c>
      <c r="AB18" s="3" t="s">
        <v>9</v>
      </c>
      <c r="AC18" s="3">
        <v>5</v>
      </c>
      <c r="AE18" s="2">
        <v>2</v>
      </c>
    </row>
    <row r="19" spans="1:38" ht="15" customHeight="1">
      <c r="A19" s="4" t="s">
        <v>3616</v>
      </c>
      <c r="B19" s="4" t="s">
        <v>3616</v>
      </c>
      <c r="C19" s="4" t="s">
        <v>3615</v>
      </c>
      <c r="D19" s="5">
        <v>358</v>
      </c>
      <c r="E19" s="5" t="s">
        <v>5895</v>
      </c>
      <c r="F19" s="5" t="s">
        <v>13936</v>
      </c>
      <c r="G19" s="5">
        <v>1</v>
      </c>
      <c r="H19" s="5" t="s">
        <v>13937</v>
      </c>
      <c r="I19" s="5" t="s">
        <v>13936</v>
      </c>
      <c r="J19" s="5">
        <v>1</v>
      </c>
      <c r="K19" s="5" t="s">
        <v>13937</v>
      </c>
      <c r="L19" s="5" t="str">
        <f t="shared" si="0"/>
        <v>1EA79AAC-1462-4E86-AD5B-2BA388F9F953</v>
      </c>
      <c r="M19" s="5">
        <f t="shared" si="1"/>
        <v>1</v>
      </c>
      <c r="N19" s="3" t="s">
        <v>1</v>
      </c>
      <c r="O19" s="3" t="s">
        <v>1</v>
      </c>
      <c r="P19" s="3" t="s">
        <v>1</v>
      </c>
      <c r="Q19" s="3" t="s">
        <v>261</v>
      </c>
      <c r="R19" s="3" t="s">
        <v>45</v>
      </c>
      <c r="S19" s="3">
        <v>1</v>
      </c>
      <c r="T19" s="3" t="s">
        <v>8</v>
      </c>
      <c r="U19" s="3" t="s">
        <v>2</v>
      </c>
      <c r="V19" s="3">
        <v>4</v>
      </c>
      <c r="W19" s="3">
        <v>5</v>
      </c>
      <c r="X19" s="3">
        <v>4</v>
      </c>
      <c r="Y19" s="3">
        <v>4</v>
      </c>
      <c r="Z19" s="3" t="s">
        <v>23</v>
      </c>
      <c r="AA19" s="3" t="s">
        <v>6</v>
      </c>
      <c r="AB19" s="3" t="s">
        <v>5</v>
      </c>
      <c r="AC19" s="3">
        <v>4</v>
      </c>
      <c r="AD19" s="2">
        <v>1</v>
      </c>
    </row>
    <row r="20" spans="1:38" ht="15" customHeight="1">
      <c r="A20" s="4" t="s">
        <v>3614</v>
      </c>
      <c r="B20" s="4" t="s">
        <v>3614</v>
      </c>
      <c r="C20" s="4" t="s">
        <v>3613</v>
      </c>
      <c r="D20" s="5">
        <v>2364</v>
      </c>
      <c r="E20" s="5" t="s">
        <v>5325</v>
      </c>
      <c r="F20" s="5" t="s">
        <v>5325</v>
      </c>
      <c r="G20" s="5">
        <v>1</v>
      </c>
      <c r="H20" s="5" t="s">
        <v>5326</v>
      </c>
      <c r="I20" s="5" t="s">
        <v>5325</v>
      </c>
      <c r="J20" s="5">
        <v>1</v>
      </c>
      <c r="K20" s="5" t="s">
        <v>5326</v>
      </c>
      <c r="L20" s="5" t="str">
        <f t="shared" si="0"/>
        <v>165507F2-67D6-44E2-A2BA-1A62AB3D1ACE</v>
      </c>
      <c r="M20" s="5">
        <f t="shared" si="1"/>
        <v>1</v>
      </c>
      <c r="N20" s="3" t="s">
        <v>1</v>
      </c>
      <c r="O20" s="3" t="s">
        <v>5</v>
      </c>
      <c r="P20" s="3" t="s">
        <v>9</v>
      </c>
      <c r="Q20" s="3" t="s">
        <v>9</v>
      </c>
      <c r="R20" s="3" t="s">
        <v>5</v>
      </c>
      <c r="S20" s="3">
        <v>4</v>
      </c>
      <c r="T20" s="3" t="s">
        <v>8</v>
      </c>
      <c r="U20" s="3" t="s">
        <v>2</v>
      </c>
      <c r="V20" s="3">
        <v>3</v>
      </c>
      <c r="W20" s="3">
        <v>4</v>
      </c>
      <c r="X20" s="3">
        <v>2</v>
      </c>
      <c r="Y20" s="3">
        <v>4</v>
      </c>
      <c r="Z20" s="3" t="s">
        <v>7</v>
      </c>
      <c r="AA20" s="3" t="s">
        <v>23</v>
      </c>
      <c r="AB20" s="3" t="s">
        <v>5</v>
      </c>
      <c r="AC20" s="3">
        <v>7</v>
      </c>
      <c r="AE20" s="2">
        <v>2</v>
      </c>
    </row>
    <row r="21" spans="1:38" ht="15" customHeight="1">
      <c r="A21" s="4" t="s">
        <v>3612</v>
      </c>
      <c r="B21" s="4" t="s">
        <v>3612</v>
      </c>
      <c r="C21" s="4" t="s">
        <v>3611</v>
      </c>
      <c r="D21" s="5">
        <v>356</v>
      </c>
      <c r="E21" s="5" t="s">
        <v>11484</v>
      </c>
      <c r="F21" s="5" t="s">
        <v>11484</v>
      </c>
      <c r="G21" s="5">
        <v>1</v>
      </c>
      <c r="H21" s="5" t="s">
        <v>11485</v>
      </c>
      <c r="I21" s="5" t="s">
        <v>11484</v>
      </c>
      <c r="J21" s="5">
        <v>1</v>
      </c>
      <c r="K21" s="5" t="s">
        <v>11485</v>
      </c>
      <c r="L21" s="5" t="str">
        <f t="shared" si="0"/>
        <v>81AFBD5E-4D42-4286-B457-0B2EE649C525</v>
      </c>
      <c r="M21" s="5">
        <f t="shared" si="1"/>
        <v>1</v>
      </c>
      <c r="N21" s="3" t="s">
        <v>1</v>
      </c>
      <c r="O21" s="3" t="s">
        <v>1</v>
      </c>
      <c r="P21" s="3" t="s">
        <v>1</v>
      </c>
      <c r="Q21" s="3" t="s">
        <v>1</v>
      </c>
      <c r="R21" s="3" t="s">
        <v>1</v>
      </c>
      <c r="S21" s="3">
        <v>1</v>
      </c>
      <c r="T21" s="3" t="s">
        <v>8</v>
      </c>
      <c r="U21" s="3" t="s">
        <v>2</v>
      </c>
      <c r="V21" s="3">
        <v>5</v>
      </c>
      <c r="W21" s="3">
        <v>5</v>
      </c>
      <c r="X21" s="3">
        <v>5</v>
      </c>
      <c r="Y21" s="3">
        <v>6</v>
      </c>
      <c r="AB21" s="3" t="s">
        <v>1</v>
      </c>
      <c r="AC21" s="3" t="s">
        <v>0</v>
      </c>
      <c r="AD21" s="2">
        <v>1</v>
      </c>
    </row>
    <row r="22" spans="1:38" ht="15" customHeight="1">
      <c r="A22" s="4" t="s">
        <v>3610</v>
      </c>
      <c r="B22" s="4" t="s">
        <v>3610</v>
      </c>
      <c r="C22" s="4" t="s">
        <v>3609</v>
      </c>
      <c r="D22" s="5">
        <v>1823</v>
      </c>
      <c r="E22" s="5" t="s">
        <v>10105</v>
      </c>
      <c r="F22" s="5" t="s">
        <v>10105</v>
      </c>
      <c r="G22" s="5">
        <v>1</v>
      </c>
      <c r="H22" s="5" t="s">
        <v>10106</v>
      </c>
      <c r="I22" s="5" t="s">
        <v>10105</v>
      </c>
      <c r="J22" s="5">
        <v>1</v>
      </c>
      <c r="K22" s="5" t="s">
        <v>10106</v>
      </c>
      <c r="L22" s="5" t="str">
        <f t="shared" si="0"/>
        <v>5DBB4D29-CB22-4062-B8E0-AC34ED7119DA</v>
      </c>
      <c r="M22" s="5">
        <f t="shared" si="1"/>
        <v>1</v>
      </c>
      <c r="N22" s="3" t="s">
        <v>1</v>
      </c>
      <c r="O22" s="3" t="s">
        <v>1</v>
      </c>
      <c r="P22" s="3" t="s">
        <v>1</v>
      </c>
      <c r="Q22" s="3" t="s">
        <v>8</v>
      </c>
      <c r="R22" s="3" t="s">
        <v>5</v>
      </c>
      <c r="S22" s="3">
        <v>2</v>
      </c>
      <c r="T22" s="3" t="s">
        <v>8</v>
      </c>
      <c r="U22" s="3" t="s">
        <v>2</v>
      </c>
      <c r="V22" s="3">
        <v>4</v>
      </c>
      <c r="W22" s="3">
        <v>4</v>
      </c>
      <c r="X22" s="3">
        <v>3</v>
      </c>
      <c r="Y22" s="3">
        <v>4</v>
      </c>
      <c r="Z22" s="3" t="s">
        <v>7</v>
      </c>
      <c r="AA22" s="3" t="s">
        <v>6</v>
      </c>
      <c r="AB22" s="3" t="s">
        <v>5</v>
      </c>
      <c r="AC22" s="3">
        <v>2</v>
      </c>
      <c r="AD22" s="2">
        <v>1</v>
      </c>
    </row>
    <row r="23" spans="1:38" ht="15" customHeight="1">
      <c r="A23" s="4" t="s">
        <v>3608</v>
      </c>
      <c r="B23" s="4" t="s">
        <v>3608</v>
      </c>
      <c r="C23" s="4" t="s">
        <v>3607</v>
      </c>
      <c r="D23" s="5">
        <v>1824</v>
      </c>
      <c r="E23" s="5" t="s">
        <v>11959</v>
      </c>
      <c r="F23" s="5" t="s">
        <v>11959</v>
      </c>
      <c r="G23" s="5">
        <v>1</v>
      </c>
      <c r="H23" s="5" t="s">
        <v>11960</v>
      </c>
      <c r="I23" s="5" t="s">
        <v>11959</v>
      </c>
      <c r="J23" s="5">
        <v>1</v>
      </c>
      <c r="K23" s="5" t="s">
        <v>11960</v>
      </c>
      <c r="L23" s="5" t="str">
        <f t="shared" si="0"/>
        <v>89AC0F03-B5BF-4F16-947B-EFCCABC81F13</v>
      </c>
      <c r="M23" s="5">
        <f t="shared" si="1"/>
        <v>1</v>
      </c>
      <c r="N23" s="3" t="s">
        <v>1</v>
      </c>
      <c r="O23" s="3" t="s">
        <v>1</v>
      </c>
      <c r="P23" s="3" t="s">
        <v>1</v>
      </c>
      <c r="Q23" s="3" t="s">
        <v>8</v>
      </c>
      <c r="R23" s="3" t="s">
        <v>5</v>
      </c>
      <c r="S23" s="3">
        <v>2</v>
      </c>
      <c r="T23" s="3" t="s">
        <v>8</v>
      </c>
      <c r="U23" s="3" t="s">
        <v>2</v>
      </c>
      <c r="V23" s="3">
        <v>4</v>
      </c>
      <c r="W23" s="3">
        <v>4</v>
      </c>
      <c r="X23" s="3">
        <v>3</v>
      </c>
      <c r="Y23" s="3">
        <v>4</v>
      </c>
      <c r="Z23" s="3" t="s">
        <v>23</v>
      </c>
      <c r="AA23" s="3" t="s">
        <v>6</v>
      </c>
      <c r="AB23" s="3" t="s">
        <v>5</v>
      </c>
      <c r="AC23" s="3">
        <v>4</v>
      </c>
      <c r="AD23" s="2">
        <v>1</v>
      </c>
    </row>
    <row r="24" spans="1:38" ht="15" customHeight="1">
      <c r="A24" s="4" t="s">
        <v>3606</v>
      </c>
      <c r="B24" s="4" t="s">
        <v>3606</v>
      </c>
      <c r="C24" s="4" t="s">
        <v>3605</v>
      </c>
      <c r="D24" s="5">
        <v>386</v>
      </c>
      <c r="E24" s="5" t="s">
        <v>17303</v>
      </c>
      <c r="F24" s="5" t="s">
        <v>17303</v>
      </c>
      <c r="G24" s="5">
        <v>1</v>
      </c>
      <c r="H24" s="5" t="s">
        <v>17304</v>
      </c>
      <c r="I24" s="5" t="s">
        <v>17303</v>
      </c>
      <c r="J24" s="5">
        <v>1</v>
      </c>
      <c r="K24" s="5" t="s">
        <v>17304</v>
      </c>
      <c r="L24" s="5" t="str">
        <f t="shared" si="0"/>
        <v>EC8857A4-7CA4-4F7F-A089-81E56E2A2EAA</v>
      </c>
      <c r="M24" s="5">
        <f t="shared" si="1"/>
        <v>1</v>
      </c>
      <c r="N24" s="3" t="s">
        <v>1</v>
      </c>
      <c r="O24" s="3" t="s">
        <v>5</v>
      </c>
      <c r="P24" s="3" t="s">
        <v>5</v>
      </c>
      <c r="Q24" s="3" t="s">
        <v>14</v>
      </c>
      <c r="R24" s="3" t="s">
        <v>9</v>
      </c>
      <c r="S24" s="3">
        <v>7</v>
      </c>
      <c r="T24" s="3" t="s">
        <v>8</v>
      </c>
      <c r="U24" s="3" t="s">
        <v>2</v>
      </c>
      <c r="V24" s="3">
        <v>2</v>
      </c>
      <c r="W24" s="3">
        <v>4</v>
      </c>
      <c r="X24" s="3">
        <v>1</v>
      </c>
      <c r="Y24" s="3">
        <v>1</v>
      </c>
      <c r="Z24" s="3" t="s">
        <v>7</v>
      </c>
      <c r="AA24" s="3" t="s">
        <v>6</v>
      </c>
      <c r="AB24" s="3" t="s">
        <v>9</v>
      </c>
      <c r="AC24" s="3">
        <v>6</v>
      </c>
      <c r="AL24" s="2">
        <v>6</v>
      </c>
    </row>
    <row r="25" spans="1:38" ht="15" customHeight="1">
      <c r="A25" s="4" t="s">
        <v>3604</v>
      </c>
      <c r="B25" s="4" t="s">
        <v>3603</v>
      </c>
      <c r="C25" s="4" t="s">
        <v>3602</v>
      </c>
      <c r="D25" s="5">
        <v>384</v>
      </c>
      <c r="E25" s="5" t="s">
        <v>13309</v>
      </c>
      <c r="F25" s="5"/>
      <c r="G25" s="5"/>
      <c r="H25" s="5"/>
      <c r="I25" s="5" t="s">
        <v>13309</v>
      </c>
      <c r="J25" s="5">
        <v>1</v>
      </c>
      <c r="K25" s="5" t="s">
        <v>13310</v>
      </c>
      <c r="L25" s="5" t="str">
        <f t="shared" si="0"/>
        <v>9FAD3601-5C6F-4ED6-B89A-8A05A0AF3B0B</v>
      </c>
      <c r="M25" s="5">
        <f t="shared" si="1"/>
        <v>1</v>
      </c>
      <c r="N25" s="3" t="s">
        <v>1</v>
      </c>
      <c r="O25" s="3" t="s">
        <v>12</v>
      </c>
      <c r="P25" s="3" t="s">
        <v>12</v>
      </c>
      <c r="Q25" s="3" t="s">
        <v>12</v>
      </c>
      <c r="R25" s="3" t="s">
        <v>12</v>
      </c>
      <c r="S25" s="3">
        <v>7</v>
      </c>
      <c r="T25" s="3" t="s">
        <v>8</v>
      </c>
      <c r="U25" s="3" t="s">
        <v>2</v>
      </c>
      <c r="V25" s="3">
        <v>1</v>
      </c>
      <c r="W25" s="3">
        <v>2</v>
      </c>
      <c r="X25" s="3">
        <v>1</v>
      </c>
      <c r="Y25" s="3">
        <v>2</v>
      </c>
      <c r="Z25" s="3" t="s">
        <v>23</v>
      </c>
      <c r="AA25" s="3" t="s">
        <v>6</v>
      </c>
      <c r="AB25" s="3" t="s">
        <v>12</v>
      </c>
      <c r="AC25" s="3">
        <v>9</v>
      </c>
      <c r="AL25" s="2">
        <v>6</v>
      </c>
    </row>
    <row r="26" spans="1:38" ht="15" customHeight="1">
      <c r="A26" s="4" t="s">
        <v>3601</v>
      </c>
      <c r="B26" s="4" t="s">
        <v>3601</v>
      </c>
      <c r="C26" s="4" t="s">
        <v>3600</v>
      </c>
      <c r="D26" s="5">
        <v>385</v>
      </c>
      <c r="E26" s="5" t="s">
        <v>26172</v>
      </c>
      <c r="F26" s="5" t="s">
        <v>26172</v>
      </c>
      <c r="G26" s="5">
        <v>1</v>
      </c>
      <c r="H26" s="5" t="s">
        <v>26174</v>
      </c>
      <c r="I26" s="5" t="s">
        <v>26172</v>
      </c>
      <c r="J26" s="5">
        <v>1</v>
      </c>
      <c r="K26" s="5" t="s">
        <v>26174</v>
      </c>
      <c r="L26" s="5" t="str">
        <f t="shared" si="0"/>
        <v>CA5C4558-C734-4789-8E5E-F7121D0D3439</v>
      </c>
      <c r="M26" s="5">
        <f t="shared" si="1"/>
        <v>1</v>
      </c>
      <c r="N26" s="3" t="s">
        <v>1</v>
      </c>
      <c r="O26" s="3" t="s">
        <v>9</v>
      </c>
      <c r="P26" s="3" t="s">
        <v>12</v>
      </c>
      <c r="Q26" s="3" t="s">
        <v>9</v>
      </c>
      <c r="R26" s="3" t="s">
        <v>9</v>
      </c>
      <c r="S26" s="3">
        <v>7</v>
      </c>
      <c r="T26" s="3" t="s">
        <v>8</v>
      </c>
      <c r="U26" s="3" t="s">
        <v>2</v>
      </c>
      <c r="V26" s="3">
        <v>1</v>
      </c>
      <c r="W26" s="3">
        <v>3</v>
      </c>
      <c r="X26" s="3">
        <v>1</v>
      </c>
      <c r="Y26" s="3">
        <v>2</v>
      </c>
      <c r="Z26" s="3" t="s">
        <v>7</v>
      </c>
      <c r="AA26" s="3" t="s">
        <v>6</v>
      </c>
      <c r="AB26" s="3" t="s">
        <v>12</v>
      </c>
      <c r="AC26" s="3">
        <v>7</v>
      </c>
      <c r="AL26" s="2">
        <v>6</v>
      </c>
    </row>
    <row r="27" spans="1:38" ht="15" customHeight="1">
      <c r="A27" s="4" t="s">
        <v>3599</v>
      </c>
      <c r="B27" s="4" t="s">
        <v>3599</v>
      </c>
      <c r="C27" s="4" t="s">
        <v>3598</v>
      </c>
      <c r="D27" s="5">
        <v>1656</v>
      </c>
      <c r="E27" s="5" t="s">
        <v>15297</v>
      </c>
      <c r="F27" s="5" t="s">
        <v>15297</v>
      </c>
      <c r="G27" s="5">
        <v>1</v>
      </c>
      <c r="H27" s="5" t="s">
        <v>15298</v>
      </c>
      <c r="I27" s="5" t="s">
        <v>15297</v>
      </c>
      <c r="J27" s="5">
        <v>1</v>
      </c>
      <c r="K27" s="5" t="s">
        <v>15298</v>
      </c>
      <c r="L27" s="5" t="str">
        <f t="shared" si="0"/>
        <v>CAEA68BB-DAE8-4D7D-91F3-FC8EB67210B5</v>
      </c>
      <c r="M27" s="5">
        <f t="shared" si="1"/>
        <v>1</v>
      </c>
      <c r="N27" s="3" t="s">
        <v>1</v>
      </c>
      <c r="O27" s="3" t="s">
        <v>1</v>
      </c>
      <c r="P27" s="3" t="s">
        <v>5</v>
      </c>
      <c r="Q27" s="3" t="s">
        <v>9</v>
      </c>
      <c r="R27" s="3" t="s">
        <v>45</v>
      </c>
      <c r="S27" s="3">
        <v>1</v>
      </c>
      <c r="T27" s="3" t="s">
        <v>8</v>
      </c>
      <c r="U27" s="3" t="s">
        <v>2</v>
      </c>
      <c r="V27" s="3">
        <v>3</v>
      </c>
      <c r="W27" s="3">
        <v>4</v>
      </c>
      <c r="X27" s="3">
        <v>3</v>
      </c>
      <c r="Y27" s="3">
        <v>3</v>
      </c>
      <c r="Z27" s="3" t="s">
        <v>7</v>
      </c>
      <c r="AA27" s="3" t="s">
        <v>6</v>
      </c>
      <c r="AB27" s="3" t="s">
        <v>9</v>
      </c>
      <c r="AC27" s="3">
        <v>3</v>
      </c>
      <c r="AD27" s="2">
        <v>1</v>
      </c>
    </row>
    <row r="28" spans="1:38" ht="15" customHeight="1">
      <c r="A28" s="4" t="s">
        <v>3597</v>
      </c>
      <c r="B28" s="4" t="s">
        <v>3597</v>
      </c>
      <c r="C28" s="4" t="s">
        <v>3596</v>
      </c>
      <c r="D28" s="5">
        <v>1141</v>
      </c>
      <c r="E28" s="5" t="s">
        <v>24017</v>
      </c>
      <c r="F28" s="5" t="s">
        <v>24017</v>
      </c>
      <c r="G28" s="5">
        <v>1</v>
      </c>
      <c r="H28" s="5" t="s">
        <v>24019</v>
      </c>
      <c r="I28" s="5" t="s">
        <v>24017</v>
      </c>
      <c r="J28" s="5">
        <v>1</v>
      </c>
      <c r="K28" s="5" t="s">
        <v>24019</v>
      </c>
      <c r="L28" s="5" t="str">
        <f t="shared" si="0"/>
        <v>67A06AC2-BBF3-4CB4-BEB9-D4F6545E02E2</v>
      </c>
      <c r="M28" s="5">
        <f t="shared" si="1"/>
        <v>1</v>
      </c>
      <c r="N28" s="3" t="s">
        <v>1</v>
      </c>
      <c r="O28" s="3" t="s">
        <v>1</v>
      </c>
      <c r="P28" s="3" t="s">
        <v>1</v>
      </c>
      <c r="Q28" s="3" t="s">
        <v>1</v>
      </c>
      <c r="R28" s="3" t="s">
        <v>1</v>
      </c>
      <c r="S28" s="3">
        <v>1</v>
      </c>
      <c r="T28" s="3" t="s">
        <v>8</v>
      </c>
      <c r="U28" s="3" t="s">
        <v>2</v>
      </c>
      <c r="V28" s="3">
        <v>7</v>
      </c>
      <c r="W28" s="3">
        <v>7</v>
      </c>
      <c r="X28" s="3">
        <v>7</v>
      </c>
      <c r="Y28" s="3">
        <v>5</v>
      </c>
      <c r="AB28" s="3" t="s">
        <v>1</v>
      </c>
      <c r="AC28" s="3" t="s">
        <v>0</v>
      </c>
      <c r="AD28" s="2">
        <v>1</v>
      </c>
      <c r="AJ28" s="2" t="s">
        <v>53</v>
      </c>
      <c r="AK28" s="2" t="s">
        <v>52</v>
      </c>
    </row>
    <row r="29" spans="1:38" ht="15" customHeight="1">
      <c r="A29" s="4" t="s">
        <v>3595</v>
      </c>
      <c r="B29" s="4" t="s">
        <v>3595</v>
      </c>
      <c r="C29" s="4" t="s">
        <v>3594</v>
      </c>
      <c r="D29" s="5">
        <v>1151</v>
      </c>
      <c r="E29" s="5" t="s">
        <v>4896</v>
      </c>
      <c r="F29" s="5" t="s">
        <v>4896</v>
      </c>
      <c r="G29" s="5">
        <v>1</v>
      </c>
      <c r="H29" s="5" t="s">
        <v>4897</v>
      </c>
      <c r="I29" s="5" t="s">
        <v>4896</v>
      </c>
      <c r="J29" s="5">
        <v>1</v>
      </c>
      <c r="K29" s="5" t="s">
        <v>4897</v>
      </c>
      <c r="L29" s="5" t="str">
        <f t="shared" si="0"/>
        <v>10777BFD-43F4-4594-9F18-1EBACDE7EC88</v>
      </c>
      <c r="M29" s="5">
        <f t="shared" si="1"/>
        <v>1</v>
      </c>
      <c r="N29" s="3" t="s">
        <v>1</v>
      </c>
      <c r="O29" s="3" t="s">
        <v>1</v>
      </c>
      <c r="P29" s="3" t="s">
        <v>1</v>
      </c>
      <c r="Q29" s="3" t="s">
        <v>1</v>
      </c>
      <c r="R29" s="3" t="s">
        <v>1</v>
      </c>
      <c r="S29" s="3">
        <v>7</v>
      </c>
      <c r="T29" s="3" t="s">
        <v>8</v>
      </c>
      <c r="U29" s="3" t="s">
        <v>2</v>
      </c>
      <c r="V29" s="3">
        <v>6</v>
      </c>
      <c r="W29" s="3">
        <v>7</v>
      </c>
      <c r="X29" s="3">
        <v>5</v>
      </c>
      <c r="Y29" s="3">
        <v>3</v>
      </c>
      <c r="AB29" s="3" t="s">
        <v>1</v>
      </c>
      <c r="AC29" s="3" t="s">
        <v>0</v>
      </c>
      <c r="AL29" s="2">
        <v>6</v>
      </c>
    </row>
    <row r="30" spans="1:38" ht="15" customHeight="1">
      <c r="A30" s="4" t="s">
        <v>3593</v>
      </c>
      <c r="B30" s="4" t="s">
        <v>3593</v>
      </c>
      <c r="C30" s="4" t="s">
        <v>3592</v>
      </c>
      <c r="D30" s="5">
        <v>699</v>
      </c>
      <c r="E30" s="5" t="s">
        <v>7713</v>
      </c>
      <c r="F30" s="5" t="s">
        <v>7713</v>
      </c>
      <c r="G30" s="5">
        <v>1</v>
      </c>
      <c r="H30" s="5" t="s">
        <v>7714</v>
      </c>
      <c r="I30" s="5" t="s">
        <v>7713</v>
      </c>
      <c r="J30" s="5">
        <v>1</v>
      </c>
      <c r="K30" s="5" t="s">
        <v>7714</v>
      </c>
      <c r="L30" s="5" t="str">
        <f t="shared" si="0"/>
        <v>3A65E9AB-B0B3-49CE-AB8E-3FF56583A6CF</v>
      </c>
      <c r="M30" s="5">
        <f t="shared" si="1"/>
        <v>1</v>
      </c>
      <c r="N30" s="3" t="s">
        <v>1</v>
      </c>
      <c r="O30" s="3" t="s">
        <v>1</v>
      </c>
      <c r="P30" s="3" t="s">
        <v>1</v>
      </c>
      <c r="Q30" s="3" t="s">
        <v>1</v>
      </c>
      <c r="R30" s="3" t="s">
        <v>1</v>
      </c>
      <c r="S30" s="3">
        <v>6</v>
      </c>
      <c r="T30" s="3" t="s">
        <v>8</v>
      </c>
      <c r="U30" s="3" t="s">
        <v>2</v>
      </c>
      <c r="V30" s="3">
        <v>5</v>
      </c>
      <c r="W30" s="3">
        <v>6</v>
      </c>
      <c r="X30" s="3">
        <v>5</v>
      </c>
      <c r="Y30" s="3">
        <v>3</v>
      </c>
      <c r="AB30" s="3" t="s">
        <v>1</v>
      </c>
      <c r="AC30" s="3" t="s">
        <v>0</v>
      </c>
      <c r="AF30" s="2" t="s">
        <v>36</v>
      </c>
      <c r="AG30" s="2" t="s">
        <v>35</v>
      </c>
    </row>
    <row r="31" spans="1:38" ht="15" customHeight="1">
      <c r="A31" s="4" t="s">
        <v>3591</v>
      </c>
      <c r="B31" s="4" t="s">
        <v>3590</v>
      </c>
      <c r="C31" s="4" t="s">
        <v>3589</v>
      </c>
      <c r="D31" s="5">
        <v>700</v>
      </c>
      <c r="E31" s="5" t="s">
        <v>15601</v>
      </c>
      <c r="F31" s="5"/>
      <c r="G31" s="5"/>
      <c r="H31" s="5"/>
      <c r="I31" s="5" t="s">
        <v>15601</v>
      </c>
      <c r="J31" s="5">
        <v>1</v>
      </c>
      <c r="K31" s="5" t="s">
        <v>15602</v>
      </c>
      <c r="L31" s="5" t="str">
        <f t="shared" si="0"/>
        <v>D42D4715-9DAB-4000-BEF5-634D4D22B6DB</v>
      </c>
      <c r="M31" s="5">
        <f t="shared" si="1"/>
        <v>1</v>
      </c>
      <c r="N31" s="3" t="s">
        <v>1</v>
      </c>
      <c r="O31" s="3" t="s">
        <v>45</v>
      </c>
      <c r="P31" s="3" t="s">
        <v>12</v>
      </c>
      <c r="Q31" s="3" t="s">
        <v>8</v>
      </c>
      <c r="R31" s="3" t="s">
        <v>9</v>
      </c>
      <c r="S31" s="3">
        <v>1</v>
      </c>
      <c r="T31" s="3" t="s">
        <v>8</v>
      </c>
      <c r="U31" s="3" t="s">
        <v>13</v>
      </c>
      <c r="V31" s="3">
        <v>3</v>
      </c>
      <c r="W31" s="3">
        <v>4</v>
      </c>
      <c r="X31" s="3">
        <v>2</v>
      </c>
      <c r="Y31" s="3">
        <v>3</v>
      </c>
      <c r="Z31" s="3" t="s">
        <v>7</v>
      </c>
      <c r="AA31" s="3" t="s">
        <v>6</v>
      </c>
      <c r="AB31" s="3" t="s">
        <v>9</v>
      </c>
      <c r="AC31" s="3">
        <v>5</v>
      </c>
      <c r="AD31" s="2">
        <v>1</v>
      </c>
      <c r="AF31" s="2" t="s">
        <v>36</v>
      </c>
      <c r="AG31" s="2" t="s">
        <v>35</v>
      </c>
    </row>
    <row r="32" spans="1:38" ht="15" customHeight="1">
      <c r="A32" s="4" t="s">
        <v>3588</v>
      </c>
      <c r="B32" s="4" t="s">
        <v>3588</v>
      </c>
      <c r="C32" s="4" t="s">
        <v>3587</v>
      </c>
      <c r="D32" s="5">
        <v>2265</v>
      </c>
      <c r="E32" s="5" t="s">
        <v>24496</v>
      </c>
      <c r="F32" s="5"/>
      <c r="G32" s="5"/>
      <c r="H32" s="5"/>
      <c r="I32" s="5"/>
      <c r="J32" s="5"/>
      <c r="K32" s="5"/>
      <c r="L32" s="5" t="str">
        <f t="shared" si="0"/>
        <v>737F97AD-F6F5-4063-994F-9CD30A81C8CA</v>
      </c>
      <c r="M32" s="5">
        <f t="shared" si="1"/>
        <v>1</v>
      </c>
      <c r="N32" s="3" t="s">
        <v>1</v>
      </c>
      <c r="O32" s="3" t="s">
        <v>1</v>
      </c>
      <c r="P32" s="3" t="s">
        <v>1</v>
      </c>
      <c r="Q32" s="3" t="s">
        <v>1</v>
      </c>
      <c r="R32" s="3" t="s">
        <v>1</v>
      </c>
      <c r="S32" s="3">
        <v>1</v>
      </c>
      <c r="T32" s="3" t="s">
        <v>8</v>
      </c>
      <c r="U32" s="3" t="s">
        <v>2</v>
      </c>
      <c r="V32" s="3">
        <v>5</v>
      </c>
      <c r="W32" s="3">
        <v>5</v>
      </c>
      <c r="X32" s="3">
        <v>5</v>
      </c>
      <c r="Y32" s="3">
        <v>4</v>
      </c>
      <c r="AB32" s="3" t="s">
        <v>1</v>
      </c>
      <c r="AC32" s="3" t="s">
        <v>0</v>
      </c>
      <c r="AD32" s="2">
        <v>1</v>
      </c>
    </row>
    <row r="33" spans="1:39" ht="15" customHeight="1">
      <c r="A33" s="4" t="s">
        <v>3586</v>
      </c>
      <c r="B33" s="4" t="s">
        <v>3586</v>
      </c>
      <c r="C33" s="4" t="s">
        <v>3585</v>
      </c>
      <c r="D33" s="5">
        <v>2268</v>
      </c>
      <c r="E33" s="5" t="s">
        <v>6439</v>
      </c>
      <c r="F33" s="5"/>
      <c r="G33" s="5"/>
      <c r="H33" s="5"/>
      <c r="I33" s="5"/>
      <c r="J33" s="5"/>
      <c r="K33" s="5"/>
      <c r="L33" s="5" t="str">
        <f t="shared" si="0"/>
        <v>26D3247F-1D92-403C-9850-0523B887CDFF</v>
      </c>
      <c r="M33" s="5">
        <f t="shared" si="1"/>
        <v>1</v>
      </c>
      <c r="N33" s="3" t="s">
        <v>1</v>
      </c>
      <c r="O33" s="3" t="s">
        <v>1</v>
      </c>
      <c r="P33" s="3" t="s">
        <v>12</v>
      </c>
      <c r="Q33" s="3" t="s">
        <v>9</v>
      </c>
      <c r="R33" s="3" t="s">
        <v>8</v>
      </c>
      <c r="S33" s="3">
        <v>3</v>
      </c>
      <c r="T33" s="3" t="s">
        <v>8</v>
      </c>
      <c r="U33" s="3" t="s">
        <v>13</v>
      </c>
      <c r="V33" s="3">
        <v>1</v>
      </c>
      <c r="W33" s="3">
        <v>2</v>
      </c>
      <c r="X33" s="3">
        <v>1</v>
      </c>
      <c r="Y33" s="3">
        <v>1</v>
      </c>
      <c r="Z33" s="3" t="s">
        <v>7</v>
      </c>
      <c r="AA33" s="3" t="s">
        <v>6</v>
      </c>
      <c r="AB33" s="3" t="s">
        <v>12</v>
      </c>
      <c r="AC33" s="3">
        <v>3</v>
      </c>
    </row>
    <row r="34" spans="1:39" ht="15" customHeight="1">
      <c r="A34" s="4" t="s">
        <v>3584</v>
      </c>
      <c r="B34" s="4" t="s">
        <v>3583</v>
      </c>
      <c r="C34" s="4" t="s">
        <v>3582</v>
      </c>
      <c r="D34" s="5">
        <v>2267</v>
      </c>
      <c r="E34" s="5" t="s">
        <v>26276</v>
      </c>
      <c r="F34" s="5"/>
      <c r="G34" s="5"/>
      <c r="H34" s="5"/>
      <c r="I34" s="5"/>
      <c r="J34" s="5"/>
      <c r="K34" s="5"/>
      <c r="L34" s="5" t="str">
        <f t="shared" si="0"/>
        <v>CCC6D03E-3B09-471A-8539-9E2AEC661736</v>
      </c>
      <c r="M34" s="5">
        <f t="shared" si="1"/>
        <v>1</v>
      </c>
      <c r="N34" s="3" t="s">
        <v>1</v>
      </c>
      <c r="O34" s="3" t="s">
        <v>5</v>
      </c>
      <c r="P34" s="3" t="s">
        <v>14</v>
      </c>
      <c r="Q34" s="3" t="s">
        <v>9</v>
      </c>
      <c r="R34" s="3" t="s">
        <v>8</v>
      </c>
      <c r="S34" s="3">
        <v>3</v>
      </c>
      <c r="T34" s="3" t="s">
        <v>8</v>
      </c>
      <c r="U34" s="3" t="s">
        <v>13</v>
      </c>
      <c r="V34" s="3">
        <v>1</v>
      </c>
      <c r="W34" s="3">
        <v>2</v>
      </c>
      <c r="X34" s="3">
        <v>1</v>
      </c>
      <c r="Y34" s="3">
        <v>1</v>
      </c>
      <c r="Z34" s="3" t="s">
        <v>7</v>
      </c>
      <c r="AA34" s="3" t="s">
        <v>6</v>
      </c>
      <c r="AB34" s="3" t="s">
        <v>12</v>
      </c>
      <c r="AC34" s="3">
        <v>6</v>
      </c>
    </row>
    <row r="35" spans="1:39" ht="15" customHeight="1">
      <c r="A35" s="4" t="s">
        <v>3581</v>
      </c>
      <c r="B35" s="4" t="s">
        <v>3581</v>
      </c>
      <c r="C35" s="4" t="s">
        <v>3580</v>
      </c>
      <c r="D35" s="5">
        <v>2266</v>
      </c>
      <c r="E35" s="5" t="s">
        <v>7272</v>
      </c>
      <c r="F35" s="5"/>
      <c r="G35" s="5"/>
      <c r="H35" s="5"/>
      <c r="I35" s="5"/>
      <c r="J35" s="5"/>
      <c r="K35" s="5"/>
      <c r="L35" s="5" t="str">
        <f t="shared" si="0"/>
        <v>33E26818-DD5F-4C19-9157-5AB6828B0A42</v>
      </c>
      <c r="M35" s="5">
        <f t="shared" si="1"/>
        <v>1</v>
      </c>
      <c r="N35" s="3" t="s">
        <v>1</v>
      </c>
      <c r="O35" s="3" t="s">
        <v>1</v>
      </c>
      <c r="P35" s="3" t="s">
        <v>1</v>
      </c>
      <c r="Q35" s="3" t="s">
        <v>1</v>
      </c>
      <c r="R35" s="3" t="s">
        <v>1</v>
      </c>
      <c r="S35" s="3">
        <v>7</v>
      </c>
      <c r="T35" s="3" t="s">
        <v>8</v>
      </c>
      <c r="U35" s="3" t="s">
        <v>2</v>
      </c>
      <c r="V35" s="3">
        <v>7</v>
      </c>
      <c r="W35" s="3">
        <v>7</v>
      </c>
      <c r="X35" s="3">
        <v>7</v>
      </c>
      <c r="Y35" s="3">
        <v>5</v>
      </c>
      <c r="AB35" s="3" t="s">
        <v>1</v>
      </c>
      <c r="AC35" s="3" t="s">
        <v>0</v>
      </c>
      <c r="AL35" s="2">
        <v>6</v>
      </c>
    </row>
    <row r="36" spans="1:39" ht="15" customHeight="1">
      <c r="A36" s="4" t="s">
        <v>3579</v>
      </c>
      <c r="B36" s="4" t="s">
        <v>3579</v>
      </c>
      <c r="C36" s="4" t="s">
        <v>3578</v>
      </c>
      <c r="D36" s="5">
        <v>306</v>
      </c>
      <c r="E36" s="5" t="s">
        <v>13743</v>
      </c>
      <c r="F36" s="5" t="s">
        <v>13743</v>
      </c>
      <c r="G36" s="5">
        <v>1</v>
      </c>
      <c r="H36" s="5" t="s">
        <v>13744</v>
      </c>
      <c r="I36" s="5" t="s">
        <v>13743</v>
      </c>
      <c r="J36" s="5">
        <v>1</v>
      </c>
      <c r="K36" s="5" t="s">
        <v>13744</v>
      </c>
      <c r="L36" s="5" t="str">
        <f t="shared" si="0"/>
        <v>A692D82B-7A87-4155-AF42-8ABEF4968819</v>
      </c>
      <c r="M36" s="5">
        <f t="shared" si="1"/>
        <v>1</v>
      </c>
      <c r="N36" s="3" t="s">
        <v>1</v>
      </c>
      <c r="O36" s="3" t="s">
        <v>9</v>
      </c>
      <c r="P36" s="3" t="s">
        <v>9</v>
      </c>
      <c r="Q36" s="3" t="s">
        <v>9</v>
      </c>
      <c r="R36" s="3" t="s">
        <v>9</v>
      </c>
      <c r="S36" s="3">
        <v>7</v>
      </c>
      <c r="T36" s="3" t="s">
        <v>8</v>
      </c>
      <c r="U36" s="3" t="s">
        <v>2</v>
      </c>
      <c r="V36" s="3">
        <v>2</v>
      </c>
      <c r="W36" s="3">
        <v>5</v>
      </c>
      <c r="X36" s="3">
        <v>1</v>
      </c>
      <c r="Y36" s="3">
        <v>1</v>
      </c>
      <c r="Z36" s="3" t="s">
        <v>7</v>
      </c>
      <c r="AA36" s="3" t="s">
        <v>6</v>
      </c>
      <c r="AB36" s="3" t="s">
        <v>9</v>
      </c>
      <c r="AC36" s="3">
        <v>7</v>
      </c>
      <c r="AL36" s="2">
        <v>6</v>
      </c>
    </row>
    <row r="37" spans="1:39" ht="15" customHeight="1">
      <c r="A37" s="4" t="s">
        <v>3577</v>
      </c>
      <c r="B37" s="4" t="s">
        <v>3577</v>
      </c>
      <c r="C37" s="4" t="s">
        <v>3576</v>
      </c>
      <c r="D37" s="5">
        <v>2303</v>
      </c>
      <c r="E37" s="5" t="s">
        <v>7817</v>
      </c>
      <c r="F37" s="5" t="s">
        <v>7817</v>
      </c>
      <c r="G37" s="5">
        <v>1</v>
      </c>
      <c r="H37" s="5" t="s">
        <v>7818</v>
      </c>
      <c r="I37" s="5" t="s">
        <v>7817</v>
      </c>
      <c r="J37" s="5">
        <v>1</v>
      </c>
      <c r="K37" s="5" t="s">
        <v>7818</v>
      </c>
      <c r="L37" s="5" t="str">
        <f t="shared" si="0"/>
        <v>3BA7DD39-F151-4209-8CFB-24BF92CE433E</v>
      </c>
      <c r="M37" s="5">
        <f t="shared" si="1"/>
        <v>1</v>
      </c>
      <c r="N37" s="3" t="s">
        <v>1</v>
      </c>
      <c r="O37" s="3" t="s">
        <v>1</v>
      </c>
      <c r="P37" s="3" t="s">
        <v>9</v>
      </c>
      <c r="Q37" s="3" t="s">
        <v>5</v>
      </c>
      <c r="R37" s="3" t="s">
        <v>5</v>
      </c>
      <c r="S37" s="3">
        <v>5</v>
      </c>
      <c r="U37" s="3" t="s">
        <v>2</v>
      </c>
      <c r="V37" s="3">
        <v>4</v>
      </c>
      <c r="W37" s="3">
        <v>6</v>
      </c>
      <c r="X37" s="3">
        <v>3</v>
      </c>
      <c r="Y37" s="3">
        <v>3</v>
      </c>
      <c r="Z37" s="3" t="s">
        <v>7</v>
      </c>
      <c r="AA37" s="3" t="s">
        <v>6</v>
      </c>
      <c r="AB37" s="3" t="s">
        <v>5</v>
      </c>
      <c r="AC37" s="3">
        <v>2</v>
      </c>
      <c r="AE37" s="2">
        <v>2</v>
      </c>
    </row>
    <row r="38" spans="1:39" ht="15" customHeight="1">
      <c r="A38" s="4" t="s">
        <v>3575</v>
      </c>
      <c r="B38" s="4" t="s">
        <v>3575</v>
      </c>
      <c r="C38" s="4" t="s">
        <v>3574</v>
      </c>
      <c r="D38" s="5">
        <v>2309</v>
      </c>
      <c r="E38" s="5" t="s">
        <v>8389</v>
      </c>
      <c r="F38" s="5" t="s">
        <v>8389</v>
      </c>
      <c r="G38" s="5">
        <v>1</v>
      </c>
      <c r="H38" s="5" t="s">
        <v>8390</v>
      </c>
      <c r="I38" s="5" t="s">
        <v>8389</v>
      </c>
      <c r="J38" s="5">
        <v>1</v>
      </c>
      <c r="K38" s="5" t="s">
        <v>8390</v>
      </c>
      <c r="L38" s="5" t="str">
        <f t="shared" si="0"/>
        <v>439D7657-849E-4477-863D-E797018A332C</v>
      </c>
      <c r="M38" s="5">
        <f t="shared" si="1"/>
        <v>1</v>
      </c>
      <c r="N38" s="3" t="s">
        <v>1</v>
      </c>
      <c r="O38" s="3" t="s">
        <v>1</v>
      </c>
      <c r="P38" s="3" t="s">
        <v>1</v>
      </c>
      <c r="Q38" s="3" t="s">
        <v>1</v>
      </c>
      <c r="R38" s="3" t="s">
        <v>1</v>
      </c>
      <c r="S38" s="3">
        <v>3</v>
      </c>
      <c r="T38" s="3" t="s">
        <v>8</v>
      </c>
      <c r="U38" s="3" t="s">
        <v>2</v>
      </c>
      <c r="V38" s="3">
        <v>5</v>
      </c>
      <c r="W38" s="3">
        <v>6</v>
      </c>
      <c r="X38" s="3">
        <v>5</v>
      </c>
      <c r="Y38" s="3">
        <v>4</v>
      </c>
      <c r="AB38" s="3" t="s">
        <v>1</v>
      </c>
      <c r="AC38" s="3" t="s">
        <v>0</v>
      </c>
      <c r="AE38" s="2">
        <v>2</v>
      </c>
    </row>
    <row r="39" spans="1:39" ht="15" customHeight="1">
      <c r="A39" s="4" t="s">
        <v>3573</v>
      </c>
      <c r="B39" s="4" t="s">
        <v>3572</v>
      </c>
      <c r="C39" s="4" t="s">
        <v>3571</v>
      </c>
      <c r="D39" s="5">
        <v>2235</v>
      </c>
      <c r="E39" s="5" t="s">
        <v>12248</v>
      </c>
      <c r="F39" s="5"/>
      <c r="G39" s="5"/>
      <c r="H39" s="5"/>
      <c r="I39" s="5" t="s">
        <v>12248</v>
      </c>
      <c r="J39" s="5">
        <v>1</v>
      </c>
      <c r="K39" s="5" t="s">
        <v>12249</v>
      </c>
      <c r="L39" s="5" t="str">
        <f t="shared" si="0"/>
        <v>8E67B111-0B91-458B-A5F5-F3FBD4F7D4B5</v>
      </c>
      <c r="M39" s="5">
        <f t="shared" si="1"/>
        <v>1</v>
      </c>
      <c r="N39" s="3" t="s">
        <v>1</v>
      </c>
      <c r="O39" s="3" t="s">
        <v>29</v>
      </c>
      <c r="P39" s="3" t="s">
        <v>12</v>
      </c>
      <c r="Q39" s="3" t="s">
        <v>8</v>
      </c>
      <c r="R39" s="3" t="s">
        <v>12</v>
      </c>
      <c r="S39" s="3">
        <v>7</v>
      </c>
      <c r="T39" s="3" t="s">
        <v>8</v>
      </c>
      <c r="U39" s="3" t="s">
        <v>2</v>
      </c>
      <c r="V39" s="3">
        <v>1</v>
      </c>
      <c r="W39" s="3">
        <v>2</v>
      </c>
      <c r="X39" s="3">
        <v>1</v>
      </c>
      <c r="Y39" s="3">
        <v>1</v>
      </c>
      <c r="Z39" s="3" t="s">
        <v>7</v>
      </c>
      <c r="AA39" s="3" t="s">
        <v>6</v>
      </c>
      <c r="AB39" s="3" t="s">
        <v>12</v>
      </c>
      <c r="AC39" s="3">
        <v>7</v>
      </c>
    </row>
    <row r="40" spans="1:39" ht="15" customHeight="1">
      <c r="A40" s="4" t="s">
        <v>3570</v>
      </c>
      <c r="B40" s="4" t="s">
        <v>3569</v>
      </c>
      <c r="C40" s="4" t="s">
        <v>3568</v>
      </c>
      <c r="D40" s="5">
        <v>2234</v>
      </c>
      <c r="E40" s="5" t="s">
        <v>12384</v>
      </c>
      <c r="F40" s="5"/>
      <c r="G40" s="5"/>
      <c r="H40" s="5"/>
      <c r="I40" s="5" t="s">
        <v>12384</v>
      </c>
      <c r="J40" s="5">
        <v>1</v>
      </c>
      <c r="K40" s="5" t="s">
        <v>12385</v>
      </c>
      <c r="L40" s="5" t="str">
        <f t="shared" si="0"/>
        <v>90734615-87D4-4F79-A4F9-74EC5DD95C0D</v>
      </c>
      <c r="M40" s="5">
        <f t="shared" si="1"/>
        <v>1</v>
      </c>
      <c r="N40" s="3" t="s">
        <v>1</v>
      </c>
      <c r="O40" s="3" t="s">
        <v>1</v>
      </c>
      <c r="P40" s="3" t="s">
        <v>1</v>
      </c>
      <c r="Q40" s="3" t="s">
        <v>1</v>
      </c>
      <c r="R40" s="3" t="s">
        <v>1</v>
      </c>
      <c r="S40" s="3">
        <v>7</v>
      </c>
      <c r="T40" s="3" t="s">
        <v>8</v>
      </c>
      <c r="U40" s="3" t="s">
        <v>2</v>
      </c>
      <c r="V40" s="3">
        <v>6</v>
      </c>
      <c r="W40" s="3">
        <v>5</v>
      </c>
      <c r="X40" s="3">
        <v>7</v>
      </c>
      <c r="Y40" s="3">
        <v>8</v>
      </c>
      <c r="Z40" s="3" t="s">
        <v>7</v>
      </c>
      <c r="AA40" s="3" t="s">
        <v>6</v>
      </c>
      <c r="AB40" s="3" t="s">
        <v>1</v>
      </c>
      <c r="AC40" s="3">
        <v>0</v>
      </c>
      <c r="AL40" s="2">
        <v>6</v>
      </c>
    </row>
    <row r="41" spans="1:39" ht="15" customHeight="1">
      <c r="A41" s="4" t="s">
        <v>3567</v>
      </c>
      <c r="B41" s="4" t="s">
        <v>3567</v>
      </c>
      <c r="C41" s="4" t="s">
        <v>3566</v>
      </c>
      <c r="D41" s="5">
        <v>2310</v>
      </c>
      <c r="E41" s="5" t="s">
        <v>10341</v>
      </c>
      <c r="F41" s="5" t="s">
        <v>10341</v>
      </c>
      <c r="G41" s="5">
        <v>1</v>
      </c>
      <c r="H41" s="5" t="s">
        <v>23862</v>
      </c>
      <c r="I41" s="5" t="s">
        <v>10341</v>
      </c>
      <c r="J41" s="5">
        <v>1</v>
      </c>
      <c r="K41" s="5" t="s">
        <v>23862</v>
      </c>
      <c r="L41" s="5" t="str">
        <f t="shared" si="0"/>
        <v>6397F3E9-44AF-4F95-A589-C282BA17DCA3</v>
      </c>
      <c r="M41" s="5">
        <f t="shared" si="1"/>
        <v>1</v>
      </c>
      <c r="N41" s="3" t="s">
        <v>1</v>
      </c>
      <c r="O41" s="3" t="s">
        <v>1</v>
      </c>
      <c r="P41" s="3" t="s">
        <v>1</v>
      </c>
      <c r="Q41" s="3" t="s">
        <v>1</v>
      </c>
      <c r="R41" s="3" t="s">
        <v>1</v>
      </c>
      <c r="S41" s="3">
        <v>5</v>
      </c>
      <c r="T41" s="3" t="s">
        <v>8</v>
      </c>
      <c r="U41" s="3" t="s">
        <v>2</v>
      </c>
      <c r="V41" s="3">
        <v>8</v>
      </c>
      <c r="W41" s="3">
        <v>8</v>
      </c>
      <c r="X41" s="3">
        <v>8</v>
      </c>
      <c r="Y41" s="3">
        <v>5</v>
      </c>
      <c r="AB41" s="3" t="s">
        <v>1</v>
      </c>
      <c r="AC41" s="3" t="s">
        <v>0</v>
      </c>
      <c r="AD41" s="2">
        <v>1</v>
      </c>
      <c r="AE41" s="2">
        <v>2</v>
      </c>
    </row>
    <row r="42" spans="1:39" ht="15" customHeight="1">
      <c r="A42" s="4" t="s">
        <v>3565</v>
      </c>
      <c r="B42" s="4" t="s">
        <v>3565</v>
      </c>
      <c r="C42" s="4" t="s">
        <v>3564</v>
      </c>
      <c r="D42" s="5">
        <v>2308</v>
      </c>
      <c r="E42" s="5" t="s">
        <v>7802</v>
      </c>
      <c r="F42" s="5"/>
      <c r="G42" s="5"/>
      <c r="H42" s="5"/>
      <c r="I42" s="5"/>
      <c r="J42" s="5"/>
      <c r="K42" s="5"/>
      <c r="L42" s="5" t="str">
        <f t="shared" si="0"/>
        <v>3B9C937A-D995-4BF9-863A-D80CD29A4FEF</v>
      </c>
      <c r="M42" s="5">
        <f t="shared" si="1"/>
        <v>1</v>
      </c>
      <c r="N42" s="3" t="s">
        <v>1</v>
      </c>
      <c r="O42" s="3" t="s">
        <v>1</v>
      </c>
      <c r="P42" s="3" t="s">
        <v>1</v>
      </c>
      <c r="Q42" s="3" t="s">
        <v>1</v>
      </c>
      <c r="R42" s="3" t="s">
        <v>1</v>
      </c>
      <c r="S42" s="3">
        <v>8</v>
      </c>
      <c r="T42" s="3" t="s">
        <v>8</v>
      </c>
      <c r="U42" s="3" t="s">
        <v>2</v>
      </c>
      <c r="V42" s="3">
        <v>5</v>
      </c>
      <c r="W42" s="3">
        <v>6</v>
      </c>
      <c r="X42" s="3">
        <v>5</v>
      </c>
      <c r="Y42" s="3">
        <v>4</v>
      </c>
      <c r="AB42" s="3" t="s">
        <v>1</v>
      </c>
      <c r="AC42" s="3" t="s">
        <v>0</v>
      </c>
      <c r="AD42" s="2">
        <v>1</v>
      </c>
      <c r="AE42" s="2">
        <v>2</v>
      </c>
      <c r="AG42" s="2" t="s">
        <v>35</v>
      </c>
      <c r="AI42" s="2" t="s">
        <v>72</v>
      </c>
    </row>
    <row r="43" spans="1:39" ht="15" customHeight="1">
      <c r="A43" s="4" t="s">
        <v>3563</v>
      </c>
      <c r="B43" s="4" t="s">
        <v>3562</v>
      </c>
      <c r="C43" s="4" t="s">
        <v>3561</v>
      </c>
      <c r="D43" s="5">
        <v>983</v>
      </c>
      <c r="E43" s="5" t="s">
        <v>4902</v>
      </c>
      <c r="F43" s="5"/>
      <c r="G43" s="5"/>
      <c r="H43" s="5"/>
      <c r="I43" s="5" t="s">
        <v>4902</v>
      </c>
      <c r="J43" s="5">
        <v>1</v>
      </c>
      <c r="K43" s="5" t="s">
        <v>4903</v>
      </c>
      <c r="L43" s="5" t="str">
        <f t="shared" si="0"/>
        <v>10A02C21-3FC1-4DD1-8C70-A9DB0AE68DD5</v>
      </c>
      <c r="M43" s="5">
        <f t="shared" si="1"/>
        <v>1</v>
      </c>
      <c r="N43" s="3" t="s">
        <v>1</v>
      </c>
      <c r="O43" s="3" t="s">
        <v>1</v>
      </c>
      <c r="P43" s="3" t="s">
        <v>19</v>
      </c>
      <c r="Q43" s="3" t="s">
        <v>19</v>
      </c>
      <c r="R43" s="3" t="s">
        <v>19</v>
      </c>
      <c r="S43" s="3">
        <v>3</v>
      </c>
      <c r="T43" s="3" t="s">
        <v>18</v>
      </c>
      <c r="U43" s="3" t="s">
        <v>2</v>
      </c>
      <c r="V43" s="3">
        <v>2</v>
      </c>
      <c r="W43" s="3">
        <v>2</v>
      </c>
      <c r="X43" s="3">
        <v>2</v>
      </c>
      <c r="Y43" s="3">
        <v>6</v>
      </c>
      <c r="Z43" s="3" t="s">
        <v>7</v>
      </c>
      <c r="AA43" s="3" t="s">
        <v>6</v>
      </c>
      <c r="AB43" s="3" t="s">
        <v>19</v>
      </c>
      <c r="AC43" s="3">
        <v>0</v>
      </c>
    </row>
    <row r="44" spans="1:39" ht="15" customHeight="1">
      <c r="A44" s="4" t="s">
        <v>3560</v>
      </c>
      <c r="B44" s="4" t="s">
        <v>3560</v>
      </c>
      <c r="C44" s="4" t="s">
        <v>3559</v>
      </c>
      <c r="D44" s="5">
        <v>2297</v>
      </c>
      <c r="E44" s="5" t="s">
        <v>6698</v>
      </c>
      <c r="F44" s="5" t="s">
        <v>6698</v>
      </c>
      <c r="G44" s="5">
        <v>1</v>
      </c>
      <c r="H44" s="5" t="s">
        <v>6699</v>
      </c>
      <c r="I44" s="5" t="s">
        <v>6698</v>
      </c>
      <c r="J44" s="5">
        <v>1</v>
      </c>
      <c r="K44" s="5" t="s">
        <v>6699</v>
      </c>
      <c r="L44" s="5" t="str">
        <f t="shared" si="0"/>
        <v>2B2063E1-750C-4892-9EFA-7C29A0B68C57</v>
      </c>
      <c r="M44" s="5">
        <f t="shared" si="1"/>
        <v>1</v>
      </c>
      <c r="N44" s="3" t="s">
        <v>1</v>
      </c>
      <c r="O44" s="3" t="s">
        <v>1</v>
      </c>
      <c r="P44" s="3" t="s">
        <v>9</v>
      </c>
      <c r="Q44" s="3" t="s">
        <v>12</v>
      </c>
      <c r="R44" s="3" t="s">
        <v>12</v>
      </c>
      <c r="S44" s="3">
        <v>7</v>
      </c>
      <c r="T44" s="3" t="s">
        <v>8</v>
      </c>
      <c r="U44" s="3" t="s">
        <v>13</v>
      </c>
      <c r="V44" s="3">
        <v>1</v>
      </c>
      <c r="W44" s="3">
        <v>2</v>
      </c>
      <c r="X44" s="3">
        <v>1</v>
      </c>
      <c r="Y44" s="3">
        <v>2</v>
      </c>
      <c r="Z44" s="3" t="s">
        <v>7</v>
      </c>
      <c r="AA44" s="3" t="s">
        <v>6</v>
      </c>
      <c r="AB44" s="3" t="s">
        <v>12</v>
      </c>
      <c r="AC44" s="3">
        <v>3</v>
      </c>
      <c r="AL44" s="2">
        <v>6</v>
      </c>
    </row>
    <row r="45" spans="1:39" ht="15" customHeight="1">
      <c r="A45" s="4" t="s">
        <v>3558</v>
      </c>
      <c r="B45" s="4" t="s">
        <v>3558</v>
      </c>
      <c r="C45" s="4" t="s">
        <v>3557</v>
      </c>
      <c r="D45" s="5">
        <v>1369</v>
      </c>
      <c r="E45" s="5" t="s">
        <v>14391</v>
      </c>
      <c r="F45" s="5"/>
      <c r="G45" s="5"/>
      <c r="H45" s="5"/>
      <c r="I45" s="5"/>
      <c r="J45" s="5"/>
      <c r="K45" s="5"/>
      <c r="L45" s="5" t="str">
        <f t="shared" si="0"/>
        <v>B014CE05-225D-419B-824A-E3CCF398D448</v>
      </c>
      <c r="M45" s="5">
        <f t="shared" si="1"/>
        <v>1</v>
      </c>
      <c r="N45" s="3" t="s">
        <v>1</v>
      </c>
      <c r="O45" s="3" t="s">
        <v>1537</v>
      </c>
      <c r="P45" s="3" t="s">
        <v>9</v>
      </c>
      <c r="Q45" s="3" t="s">
        <v>5</v>
      </c>
      <c r="R45" s="3" t="s">
        <v>9</v>
      </c>
      <c r="S45" s="3">
        <v>7</v>
      </c>
      <c r="T45" s="3" t="s">
        <v>8</v>
      </c>
      <c r="U45" s="3" t="s">
        <v>2</v>
      </c>
      <c r="V45" s="3">
        <v>3</v>
      </c>
      <c r="W45" s="3">
        <v>4</v>
      </c>
      <c r="X45" s="3">
        <v>1</v>
      </c>
      <c r="Y45" s="3">
        <v>2</v>
      </c>
      <c r="Z45" s="3" t="s">
        <v>7</v>
      </c>
      <c r="AA45" s="3" t="s">
        <v>6</v>
      </c>
      <c r="AB45" s="3" t="s">
        <v>9</v>
      </c>
      <c r="AC45" s="3">
        <v>3</v>
      </c>
      <c r="AL45" s="2">
        <v>6</v>
      </c>
      <c r="AM45" s="2">
        <v>7</v>
      </c>
    </row>
    <row r="46" spans="1:39" ht="15" customHeight="1">
      <c r="A46" s="4" t="s">
        <v>3556</v>
      </c>
      <c r="B46" s="4" t="s">
        <v>3556</v>
      </c>
      <c r="C46" s="4" t="s">
        <v>3555</v>
      </c>
      <c r="D46" s="5">
        <v>1366</v>
      </c>
      <c r="E46" s="5" t="s">
        <v>16308</v>
      </c>
      <c r="F46" s="5" t="s">
        <v>16308</v>
      </c>
      <c r="G46" s="5">
        <v>1</v>
      </c>
      <c r="H46" s="5" t="s">
        <v>16309</v>
      </c>
      <c r="I46" s="5" t="s">
        <v>16308</v>
      </c>
      <c r="J46" s="5">
        <v>1</v>
      </c>
      <c r="K46" s="5" t="s">
        <v>16309</v>
      </c>
      <c r="L46" s="5" t="str">
        <f t="shared" si="0"/>
        <v>DDD48916-3EB8-496B-96B6-C8A09AA4ADC7</v>
      </c>
      <c r="M46" s="5">
        <f t="shared" si="1"/>
        <v>1</v>
      </c>
      <c r="N46" s="3" t="s">
        <v>1</v>
      </c>
      <c r="O46" s="3" t="s">
        <v>1</v>
      </c>
      <c r="P46" s="3" t="s">
        <v>5</v>
      </c>
      <c r="Q46" s="3" t="s">
        <v>1</v>
      </c>
      <c r="R46" s="3" t="s">
        <v>5</v>
      </c>
      <c r="S46" s="3">
        <v>6</v>
      </c>
      <c r="T46" s="3" t="s">
        <v>8</v>
      </c>
      <c r="U46" s="3" t="s">
        <v>2</v>
      </c>
      <c r="V46" s="3">
        <v>4</v>
      </c>
      <c r="W46" s="3">
        <v>5</v>
      </c>
      <c r="X46" s="3">
        <v>3</v>
      </c>
      <c r="Y46" s="3">
        <v>4</v>
      </c>
      <c r="Z46" s="3" t="s">
        <v>7</v>
      </c>
      <c r="AA46" s="3" t="s">
        <v>6</v>
      </c>
      <c r="AB46" s="3" t="s">
        <v>5</v>
      </c>
      <c r="AC46" s="3">
        <v>2</v>
      </c>
      <c r="AF46" s="2" t="s">
        <v>36</v>
      </c>
      <c r="AG46" s="2" t="s">
        <v>35</v>
      </c>
    </row>
    <row r="47" spans="1:39" ht="15" customHeight="1">
      <c r="A47" s="4" t="s">
        <v>3554</v>
      </c>
      <c r="B47" s="4" t="s">
        <v>3554</v>
      </c>
      <c r="C47" s="4" t="s">
        <v>3553</v>
      </c>
      <c r="D47" s="5">
        <v>1368</v>
      </c>
      <c r="E47" s="5" t="s">
        <v>26524</v>
      </c>
      <c r="F47" s="5" t="s">
        <v>26524</v>
      </c>
      <c r="G47" s="5">
        <v>1</v>
      </c>
      <c r="H47" s="5" t="s">
        <v>26525</v>
      </c>
      <c r="I47" s="5" t="s">
        <v>26524</v>
      </c>
      <c r="J47" s="5">
        <v>1</v>
      </c>
      <c r="K47" s="5" t="s">
        <v>26525</v>
      </c>
      <c r="L47" s="5" t="str">
        <f t="shared" si="0"/>
        <v>D150005A-D3C1-4186-94A2-3F187B13DDBA</v>
      </c>
      <c r="M47" s="5">
        <f t="shared" si="1"/>
        <v>1</v>
      </c>
      <c r="N47" s="3" t="s">
        <v>1</v>
      </c>
      <c r="O47" s="3" t="s">
        <v>1</v>
      </c>
      <c r="P47" s="3" t="s">
        <v>1</v>
      </c>
      <c r="Q47" s="3" t="s">
        <v>1</v>
      </c>
      <c r="R47" s="3" t="s">
        <v>1</v>
      </c>
      <c r="S47" s="3">
        <v>8</v>
      </c>
      <c r="T47" s="3" t="s">
        <v>8</v>
      </c>
      <c r="U47" s="3" t="s">
        <v>2</v>
      </c>
      <c r="V47" s="3">
        <v>8</v>
      </c>
      <c r="W47" s="3">
        <v>8</v>
      </c>
      <c r="X47" s="3">
        <v>7</v>
      </c>
      <c r="Y47" s="3">
        <v>5</v>
      </c>
      <c r="AB47" s="3" t="s">
        <v>1</v>
      </c>
      <c r="AC47" s="3" t="s">
        <v>0</v>
      </c>
      <c r="AD47" s="2">
        <v>1</v>
      </c>
      <c r="AH47" s="2" t="s">
        <v>90</v>
      </c>
      <c r="AI47" s="2" t="s">
        <v>72</v>
      </c>
    </row>
    <row r="48" spans="1:39" ht="15" customHeight="1">
      <c r="A48" s="4" t="s">
        <v>3552</v>
      </c>
      <c r="B48" s="4" t="s">
        <v>3551</v>
      </c>
      <c r="C48" s="4" t="s">
        <v>3550</v>
      </c>
      <c r="D48" s="5">
        <v>754</v>
      </c>
      <c r="E48" s="5" t="s">
        <v>6280</v>
      </c>
      <c r="F48" s="5"/>
      <c r="G48" s="5"/>
      <c r="H48" s="5"/>
      <c r="I48" s="5" t="s">
        <v>6280</v>
      </c>
      <c r="J48" s="5">
        <v>1</v>
      </c>
      <c r="K48" s="5" t="s">
        <v>6281</v>
      </c>
      <c r="L48" s="5" t="str">
        <f t="shared" si="0"/>
        <v>245089AC-BCAF-4CE6-AEE5-84628B27C75E</v>
      </c>
      <c r="M48" s="5">
        <f t="shared" si="1"/>
        <v>1</v>
      </c>
      <c r="N48" s="3" t="s">
        <v>1</v>
      </c>
      <c r="O48" s="3" t="s">
        <v>1537</v>
      </c>
      <c r="P48" s="3" t="s">
        <v>5</v>
      </c>
      <c r="Q48" s="3" t="s">
        <v>5</v>
      </c>
      <c r="R48" s="3" t="s">
        <v>9</v>
      </c>
      <c r="S48" s="3">
        <v>7</v>
      </c>
      <c r="T48" s="3" t="s">
        <v>8</v>
      </c>
      <c r="U48" s="3" t="s">
        <v>2</v>
      </c>
      <c r="V48" s="3">
        <v>4</v>
      </c>
      <c r="W48" s="3">
        <v>5</v>
      </c>
      <c r="X48" s="3">
        <v>3</v>
      </c>
      <c r="Y48" s="3">
        <v>3</v>
      </c>
      <c r="Z48" s="3" t="s">
        <v>7</v>
      </c>
      <c r="AA48" s="3" t="s">
        <v>6</v>
      </c>
      <c r="AB48" s="3" t="s">
        <v>5</v>
      </c>
      <c r="AC48" s="3">
        <v>2</v>
      </c>
      <c r="AL48" s="2">
        <v>6</v>
      </c>
      <c r="AM48" s="2">
        <v>7</v>
      </c>
    </row>
    <row r="49" spans="1:38" ht="15" hidden="1" customHeight="1">
      <c r="A49" s="4" t="s">
        <v>3549</v>
      </c>
      <c r="B49" s="4" t="s">
        <v>3549</v>
      </c>
      <c r="C49" s="4" t="s">
        <v>3548</v>
      </c>
      <c r="D49" s="5">
        <v>747</v>
      </c>
      <c r="E49" s="5"/>
      <c r="F49" s="5" t="s">
        <v>7203</v>
      </c>
      <c r="G49" s="5">
        <v>1</v>
      </c>
      <c r="H49" s="5" t="s">
        <v>7204</v>
      </c>
      <c r="I49" s="5" t="s">
        <v>7203</v>
      </c>
      <c r="J49" s="5">
        <v>1</v>
      </c>
      <c r="K49" s="5" t="s">
        <v>7204</v>
      </c>
      <c r="L49" s="5" t="str">
        <f t="shared" si="0"/>
        <v>32D2D303-2522-4D89-B60C-9A96951A16D2</v>
      </c>
      <c r="M49" s="5">
        <f t="shared" si="1"/>
        <v>1</v>
      </c>
      <c r="N49" s="3" t="s">
        <v>1</v>
      </c>
      <c r="O49" s="3" t="s">
        <v>1</v>
      </c>
      <c r="P49" s="3" t="s">
        <v>9</v>
      </c>
      <c r="Q49" s="3" t="s">
        <v>8</v>
      </c>
      <c r="R49" s="3" t="s">
        <v>9</v>
      </c>
      <c r="S49" s="3">
        <v>2</v>
      </c>
      <c r="T49" s="3" t="s">
        <v>8</v>
      </c>
      <c r="U49" s="3" t="s">
        <v>13</v>
      </c>
      <c r="V49" s="3">
        <v>99</v>
      </c>
      <c r="W49" s="3">
        <v>99</v>
      </c>
      <c r="X49" s="3">
        <v>99</v>
      </c>
      <c r="Y49" s="3">
        <v>99</v>
      </c>
      <c r="Z49" s="3" t="s">
        <v>23</v>
      </c>
      <c r="AA49" s="3" t="s">
        <v>6</v>
      </c>
      <c r="AB49" s="3" t="s">
        <v>9</v>
      </c>
      <c r="AC49" s="3">
        <v>5</v>
      </c>
    </row>
    <row r="50" spans="1:38" ht="15" hidden="1" customHeight="1">
      <c r="A50" s="4" t="s">
        <v>3547</v>
      </c>
      <c r="B50" s="4" t="s">
        <v>3547</v>
      </c>
      <c r="C50" s="4" t="s">
        <v>3546</v>
      </c>
      <c r="D50" s="5">
        <v>752</v>
      </c>
      <c r="E50" s="5"/>
      <c r="F50" s="5" t="s">
        <v>7034</v>
      </c>
      <c r="G50" s="5">
        <v>1</v>
      </c>
      <c r="H50" s="5" t="s">
        <v>7035</v>
      </c>
      <c r="I50" s="5" t="s">
        <v>7034</v>
      </c>
      <c r="J50" s="5">
        <v>1</v>
      </c>
      <c r="K50" s="5" t="s">
        <v>7035</v>
      </c>
      <c r="L50" s="5" t="str">
        <f t="shared" si="0"/>
        <v>3079929D-E0E3-4166-AB75-454A86616814</v>
      </c>
      <c r="M50" s="5">
        <f t="shared" si="1"/>
        <v>1</v>
      </c>
      <c r="N50" s="3" t="s">
        <v>1</v>
      </c>
      <c r="O50" s="3" t="s">
        <v>1</v>
      </c>
      <c r="P50" s="3" t="s">
        <v>9</v>
      </c>
      <c r="Q50" s="3" t="s">
        <v>9</v>
      </c>
      <c r="R50" s="3" t="s">
        <v>9</v>
      </c>
      <c r="S50" s="3">
        <v>2</v>
      </c>
      <c r="T50" s="3" t="s">
        <v>8</v>
      </c>
      <c r="U50" s="3" t="s">
        <v>13</v>
      </c>
      <c r="V50" s="3">
        <v>4</v>
      </c>
      <c r="W50" s="3">
        <v>5</v>
      </c>
      <c r="X50" s="3">
        <v>99</v>
      </c>
      <c r="Y50" s="3">
        <v>99</v>
      </c>
      <c r="Z50" s="3" t="s">
        <v>23</v>
      </c>
      <c r="AA50" s="3" t="s">
        <v>6</v>
      </c>
      <c r="AB50" s="3" t="s">
        <v>9</v>
      </c>
      <c r="AC50" s="3">
        <v>5</v>
      </c>
    </row>
    <row r="51" spans="1:38" ht="15" hidden="1" customHeight="1">
      <c r="A51" s="4" t="s">
        <v>3545</v>
      </c>
      <c r="B51" s="4" t="s">
        <v>3545</v>
      </c>
      <c r="C51" s="4" t="s">
        <v>3544</v>
      </c>
      <c r="D51" s="5">
        <v>751</v>
      </c>
      <c r="E51" s="5"/>
      <c r="F51" s="5" t="s">
        <v>8537</v>
      </c>
      <c r="G51" s="5">
        <v>1</v>
      </c>
      <c r="H51" s="5" t="s">
        <v>8538</v>
      </c>
      <c r="I51" s="5" t="s">
        <v>8537</v>
      </c>
      <c r="J51" s="5">
        <v>1</v>
      </c>
      <c r="K51" s="5" t="s">
        <v>8538</v>
      </c>
      <c r="L51" s="5" t="str">
        <f t="shared" si="0"/>
        <v>45F97789-0B8C-43D4-937C-542442AAC934</v>
      </c>
      <c r="M51" s="5">
        <f t="shared" si="1"/>
        <v>1</v>
      </c>
      <c r="N51" s="3" t="s">
        <v>1</v>
      </c>
      <c r="O51" s="3" t="s">
        <v>1</v>
      </c>
      <c r="P51" s="3" t="s">
        <v>1</v>
      </c>
      <c r="Q51" s="3" t="s">
        <v>5</v>
      </c>
      <c r="R51" s="3" t="s">
        <v>5</v>
      </c>
      <c r="S51" s="3">
        <v>8</v>
      </c>
      <c r="T51" s="3" t="s">
        <v>8</v>
      </c>
      <c r="U51" s="3" t="s">
        <v>2</v>
      </c>
      <c r="V51" s="3">
        <v>4</v>
      </c>
      <c r="W51" s="3">
        <v>5</v>
      </c>
      <c r="X51" s="3">
        <v>99</v>
      </c>
      <c r="Y51" s="3">
        <v>99</v>
      </c>
      <c r="Z51" s="3" t="s">
        <v>7</v>
      </c>
      <c r="AA51" s="3" t="s">
        <v>6</v>
      </c>
      <c r="AB51" s="3" t="s">
        <v>5</v>
      </c>
      <c r="AC51" s="3">
        <v>2</v>
      </c>
      <c r="AH51" s="2" t="s">
        <v>90</v>
      </c>
      <c r="AI51" s="2" t="s">
        <v>72</v>
      </c>
    </row>
    <row r="52" spans="1:38" ht="15" customHeight="1">
      <c r="A52" s="4" t="s">
        <v>3543</v>
      </c>
      <c r="B52" s="4" t="s">
        <v>3543</v>
      </c>
      <c r="C52" s="4" t="s">
        <v>3542</v>
      </c>
      <c r="D52" s="5">
        <v>749</v>
      </c>
      <c r="E52" s="5" t="s">
        <v>11109</v>
      </c>
      <c r="F52" s="5" t="s">
        <v>11109</v>
      </c>
      <c r="G52" s="5">
        <v>1</v>
      </c>
      <c r="H52" s="5" t="s">
        <v>24808</v>
      </c>
      <c r="I52" s="5" t="s">
        <v>11109</v>
      </c>
      <c r="J52" s="5">
        <v>1</v>
      </c>
      <c r="K52" s="5" t="s">
        <v>24808</v>
      </c>
      <c r="L52" s="5" t="str">
        <f t="shared" si="0"/>
        <v>7BCBB01D-7189-48C9-B033-10C1C93C4C17</v>
      </c>
      <c r="M52" s="5">
        <f t="shared" si="1"/>
        <v>1</v>
      </c>
      <c r="N52" s="3" t="s">
        <v>1</v>
      </c>
      <c r="O52" s="3" t="s">
        <v>1</v>
      </c>
      <c r="P52" s="3" t="s">
        <v>9</v>
      </c>
      <c r="Q52" s="3" t="s">
        <v>9</v>
      </c>
      <c r="R52" s="3" t="s">
        <v>9</v>
      </c>
      <c r="S52" s="3">
        <v>2</v>
      </c>
      <c r="T52" s="3" t="s">
        <v>8</v>
      </c>
      <c r="U52" s="3" t="s">
        <v>2</v>
      </c>
      <c r="V52" s="3">
        <v>99</v>
      </c>
      <c r="W52" s="3">
        <v>99</v>
      </c>
      <c r="X52" s="3">
        <v>99</v>
      </c>
      <c r="Y52" s="3">
        <v>99</v>
      </c>
      <c r="Z52" s="3" t="s">
        <v>7</v>
      </c>
      <c r="AA52" s="3" t="s">
        <v>6</v>
      </c>
      <c r="AB52" s="3" t="s">
        <v>9</v>
      </c>
      <c r="AC52" s="3">
        <v>3</v>
      </c>
      <c r="AF52" s="2" t="s">
        <v>36</v>
      </c>
      <c r="AG52" s="2" t="s">
        <v>35</v>
      </c>
    </row>
    <row r="53" spans="1:38" ht="15" customHeight="1">
      <c r="A53" s="4" t="s">
        <v>3541</v>
      </c>
      <c r="B53" s="4" t="s">
        <v>3541</v>
      </c>
      <c r="C53" s="4" t="s">
        <v>3540</v>
      </c>
      <c r="D53" s="5">
        <v>750</v>
      </c>
      <c r="E53" s="5" t="s">
        <v>9603</v>
      </c>
      <c r="F53" s="5" t="s">
        <v>9829</v>
      </c>
      <c r="G53" s="5">
        <v>1</v>
      </c>
      <c r="H53" s="5" t="s">
        <v>9830</v>
      </c>
      <c r="I53" s="5" t="s">
        <v>9829</v>
      </c>
      <c r="J53" s="5">
        <v>1</v>
      </c>
      <c r="K53" s="5" t="s">
        <v>9830</v>
      </c>
      <c r="L53" s="5" t="str">
        <f t="shared" si="0"/>
        <v>56CBC08F-21FF-477C-96A8-15CC566759F0</v>
      </c>
      <c r="M53" s="5">
        <f t="shared" si="1"/>
        <v>1</v>
      </c>
      <c r="N53" s="3" t="s">
        <v>1</v>
      </c>
      <c r="O53" s="3" t="s">
        <v>1</v>
      </c>
      <c r="P53" s="3" t="s">
        <v>1</v>
      </c>
      <c r="Q53" s="3" t="s">
        <v>1</v>
      </c>
      <c r="R53" s="3" t="s">
        <v>1</v>
      </c>
      <c r="S53" s="3">
        <v>8</v>
      </c>
      <c r="T53" s="3" t="s">
        <v>8</v>
      </c>
      <c r="U53" s="3" t="s">
        <v>2</v>
      </c>
      <c r="V53" s="3">
        <v>6</v>
      </c>
      <c r="W53" s="3">
        <v>7</v>
      </c>
      <c r="X53" s="3">
        <v>5</v>
      </c>
      <c r="Y53" s="3">
        <v>4</v>
      </c>
      <c r="AB53" s="3" t="s">
        <v>1</v>
      </c>
      <c r="AC53" s="3" t="s">
        <v>0</v>
      </c>
      <c r="AH53" s="2" t="s">
        <v>90</v>
      </c>
      <c r="AI53" s="2" t="s">
        <v>72</v>
      </c>
    </row>
    <row r="54" spans="1:38" ht="15" customHeight="1">
      <c r="A54" s="4" t="s">
        <v>3539</v>
      </c>
      <c r="B54" s="4" t="s">
        <v>3539</v>
      </c>
      <c r="C54" s="4" t="s">
        <v>3538</v>
      </c>
      <c r="D54" s="5">
        <v>606</v>
      </c>
      <c r="E54" s="5" t="s">
        <v>14883</v>
      </c>
      <c r="F54" s="5" t="s">
        <v>14883</v>
      </c>
      <c r="G54" s="5">
        <v>1</v>
      </c>
      <c r="H54" s="5" t="s">
        <v>14884</v>
      </c>
      <c r="I54" s="5" t="s">
        <v>14883</v>
      </c>
      <c r="J54" s="5">
        <v>1</v>
      </c>
      <c r="K54" s="5" t="s">
        <v>14884</v>
      </c>
      <c r="L54" s="5" t="str">
        <f t="shared" si="0"/>
        <v>BBB2E9DA-1CA9-4320-9637-C806C28F8B33</v>
      </c>
      <c r="M54" s="5">
        <f t="shared" si="1"/>
        <v>1</v>
      </c>
      <c r="N54" s="3" t="s">
        <v>5</v>
      </c>
      <c r="O54" s="3" t="s">
        <v>9</v>
      </c>
      <c r="P54" s="3" t="s">
        <v>8</v>
      </c>
      <c r="Q54" s="3" t="s">
        <v>8</v>
      </c>
      <c r="R54" s="3" t="s">
        <v>9</v>
      </c>
      <c r="S54" s="3">
        <v>4</v>
      </c>
      <c r="T54" s="3" t="s">
        <v>18</v>
      </c>
      <c r="U54" s="3" t="s">
        <v>2</v>
      </c>
      <c r="V54" s="3">
        <v>2</v>
      </c>
      <c r="W54" s="3">
        <v>2</v>
      </c>
      <c r="X54" s="3">
        <v>1</v>
      </c>
      <c r="Y54" s="3">
        <v>5</v>
      </c>
      <c r="Z54" s="3" t="s">
        <v>7</v>
      </c>
      <c r="AA54" s="3" t="s">
        <v>7</v>
      </c>
      <c r="AB54" s="3" t="s">
        <v>9</v>
      </c>
      <c r="AC54" s="3">
        <v>14</v>
      </c>
    </row>
    <row r="55" spans="1:38" ht="15" customHeight="1">
      <c r="A55" s="4" t="s">
        <v>3537</v>
      </c>
      <c r="B55" s="4" t="s">
        <v>3537</v>
      </c>
      <c r="C55" s="4" t="s">
        <v>3536</v>
      </c>
      <c r="D55" s="5">
        <v>2022</v>
      </c>
      <c r="E55" s="5" t="s">
        <v>5772</v>
      </c>
      <c r="F55" s="5" t="s">
        <v>5772</v>
      </c>
      <c r="G55" s="5">
        <v>1</v>
      </c>
      <c r="H55" s="5" t="s">
        <v>5773</v>
      </c>
      <c r="I55" s="5" t="s">
        <v>5772</v>
      </c>
      <c r="J55" s="5">
        <v>1</v>
      </c>
      <c r="K55" s="5" t="s">
        <v>5773</v>
      </c>
      <c r="L55" s="5" t="str">
        <f t="shared" si="0"/>
        <v>1C6CFC7C-1D64-457C-82B4-6DD701BAA510</v>
      </c>
      <c r="M55" s="5">
        <f t="shared" si="1"/>
        <v>1</v>
      </c>
      <c r="N55" s="3" t="s">
        <v>1</v>
      </c>
      <c r="O55" s="3" t="s">
        <v>9</v>
      </c>
      <c r="P55" s="3" t="s">
        <v>9</v>
      </c>
      <c r="Q55" s="3" t="s">
        <v>9</v>
      </c>
      <c r="R55" s="3" t="s">
        <v>9</v>
      </c>
      <c r="S55" s="3">
        <v>4</v>
      </c>
      <c r="T55" s="3" t="s">
        <v>8</v>
      </c>
      <c r="U55" s="3" t="s">
        <v>2</v>
      </c>
      <c r="V55" s="3">
        <v>4</v>
      </c>
      <c r="W55" s="3">
        <v>5</v>
      </c>
      <c r="X55" s="3">
        <v>4</v>
      </c>
      <c r="Y55" s="3">
        <v>4</v>
      </c>
      <c r="Z55" s="3" t="s">
        <v>7</v>
      </c>
      <c r="AA55" s="3" t="s">
        <v>23</v>
      </c>
      <c r="AB55" s="3" t="s">
        <v>9</v>
      </c>
      <c r="AC55" s="3">
        <v>9</v>
      </c>
    </row>
    <row r="56" spans="1:38" ht="15" customHeight="1">
      <c r="A56" s="4" t="s">
        <v>3535</v>
      </c>
      <c r="B56" s="4" t="s">
        <v>3535</v>
      </c>
      <c r="C56" s="4" t="s">
        <v>3534</v>
      </c>
      <c r="D56" s="5">
        <v>2021</v>
      </c>
      <c r="E56" s="5" t="s">
        <v>11237</v>
      </c>
      <c r="F56" s="5" t="s">
        <v>11237</v>
      </c>
      <c r="G56" s="5">
        <v>1</v>
      </c>
      <c r="H56" s="5" t="s">
        <v>11238</v>
      </c>
      <c r="I56" s="5" t="s">
        <v>11237</v>
      </c>
      <c r="J56" s="5">
        <v>1</v>
      </c>
      <c r="K56" s="5" t="s">
        <v>11238</v>
      </c>
      <c r="L56" s="5" t="str">
        <f t="shared" si="0"/>
        <v>7DC6F59C-D14D-47D2-80AB-CA8B5FBF6D20</v>
      </c>
      <c r="M56" s="5">
        <f t="shared" si="1"/>
        <v>1</v>
      </c>
      <c r="N56" s="3" t="s">
        <v>1</v>
      </c>
      <c r="O56" s="3" t="s">
        <v>5</v>
      </c>
      <c r="P56" s="3" t="s">
        <v>9</v>
      </c>
      <c r="Q56" s="3" t="s">
        <v>5</v>
      </c>
      <c r="R56" s="3" t="s">
        <v>5</v>
      </c>
      <c r="S56" s="3">
        <v>4</v>
      </c>
      <c r="T56" s="3" t="s">
        <v>8</v>
      </c>
      <c r="U56" s="3" t="s">
        <v>2</v>
      </c>
      <c r="V56" s="3">
        <v>4</v>
      </c>
      <c r="W56" s="3">
        <v>5</v>
      </c>
      <c r="X56" s="3">
        <v>3</v>
      </c>
      <c r="Y56" s="3">
        <v>3</v>
      </c>
      <c r="Z56" s="3" t="s">
        <v>7</v>
      </c>
      <c r="AA56" s="3" t="s">
        <v>6</v>
      </c>
      <c r="AB56" s="3" t="s">
        <v>5</v>
      </c>
      <c r="AC56" s="3">
        <v>5</v>
      </c>
    </row>
    <row r="57" spans="1:38" ht="15" customHeight="1">
      <c r="A57" s="4" t="s">
        <v>3533</v>
      </c>
      <c r="B57" s="4" t="s">
        <v>3533</v>
      </c>
      <c r="C57" s="4" t="s">
        <v>3532</v>
      </c>
      <c r="D57" s="5">
        <v>2020</v>
      </c>
      <c r="E57" s="5" t="s">
        <v>8290</v>
      </c>
      <c r="F57" s="5" t="s">
        <v>8290</v>
      </c>
      <c r="G57" s="5">
        <v>1</v>
      </c>
      <c r="H57" s="5" t="s">
        <v>8291</v>
      </c>
      <c r="I57" s="5" t="s">
        <v>8290</v>
      </c>
      <c r="J57" s="5">
        <v>1</v>
      </c>
      <c r="K57" s="5" t="s">
        <v>8291</v>
      </c>
      <c r="L57" s="5" t="str">
        <f t="shared" si="0"/>
        <v>423B691E-E859-4B94-9E20-42F3C69BF5A2</v>
      </c>
      <c r="M57" s="5">
        <f t="shared" si="1"/>
        <v>1</v>
      </c>
      <c r="N57" s="3" t="s">
        <v>1</v>
      </c>
      <c r="O57" s="3" t="s">
        <v>1</v>
      </c>
      <c r="P57" s="3" t="s">
        <v>1</v>
      </c>
      <c r="Q57" s="3" t="s">
        <v>1</v>
      </c>
      <c r="R57" s="3" t="s">
        <v>1</v>
      </c>
      <c r="S57" s="3">
        <v>4</v>
      </c>
      <c r="T57" s="3" t="s">
        <v>8</v>
      </c>
      <c r="U57" s="3" t="s">
        <v>2</v>
      </c>
      <c r="V57" s="3">
        <v>6</v>
      </c>
      <c r="W57" s="3">
        <v>7</v>
      </c>
      <c r="X57" s="3">
        <v>6</v>
      </c>
      <c r="Y57" s="3">
        <v>4</v>
      </c>
      <c r="AB57" s="3" t="s">
        <v>1</v>
      </c>
      <c r="AC57" s="3" t="s">
        <v>0</v>
      </c>
    </row>
    <row r="58" spans="1:38" ht="15" customHeight="1">
      <c r="A58" s="4" t="s">
        <v>3531</v>
      </c>
      <c r="B58" s="4" t="s">
        <v>3530</v>
      </c>
      <c r="C58" s="4" t="s">
        <v>3529</v>
      </c>
      <c r="D58" s="5">
        <v>468</v>
      </c>
      <c r="E58" s="5" t="s">
        <v>17389</v>
      </c>
      <c r="F58" s="5"/>
      <c r="G58" s="5"/>
      <c r="H58" s="5"/>
      <c r="I58" s="5" t="s">
        <v>17389</v>
      </c>
      <c r="J58" s="5">
        <v>1</v>
      </c>
      <c r="K58" s="5" t="s">
        <v>17390</v>
      </c>
      <c r="L58" s="5" t="str">
        <f t="shared" si="0"/>
        <v>EDCC1CE9-1DF1-4ACE-80C2-DEF57A870674</v>
      </c>
      <c r="M58" s="5">
        <f t="shared" si="1"/>
        <v>1</v>
      </c>
      <c r="N58" s="3" t="s">
        <v>1</v>
      </c>
      <c r="O58" s="3" t="s">
        <v>1</v>
      </c>
      <c r="P58" s="3" t="s">
        <v>1</v>
      </c>
      <c r="Q58" s="3" t="s">
        <v>1</v>
      </c>
      <c r="R58" s="3" t="s">
        <v>1</v>
      </c>
      <c r="S58" s="3">
        <v>1</v>
      </c>
      <c r="T58" s="3" t="s">
        <v>8</v>
      </c>
      <c r="U58" s="3" t="s">
        <v>2</v>
      </c>
      <c r="V58" s="3">
        <v>7</v>
      </c>
      <c r="W58" s="3">
        <v>7</v>
      </c>
      <c r="X58" s="3">
        <v>6</v>
      </c>
      <c r="Y58" s="3">
        <v>5</v>
      </c>
      <c r="AB58" s="3" t="s">
        <v>1</v>
      </c>
      <c r="AC58" s="3" t="s">
        <v>0</v>
      </c>
      <c r="AD58" s="2">
        <v>1</v>
      </c>
      <c r="AK58" s="2" t="s">
        <v>52</v>
      </c>
    </row>
    <row r="59" spans="1:38" ht="15" customHeight="1">
      <c r="A59" s="4" t="s">
        <v>3528</v>
      </c>
      <c r="B59" s="4" t="s">
        <v>3528</v>
      </c>
      <c r="C59" s="4" t="s">
        <v>3527</v>
      </c>
      <c r="D59" s="5">
        <v>2092</v>
      </c>
      <c r="E59" s="5" t="s">
        <v>23848</v>
      </c>
      <c r="F59" s="5" t="s">
        <v>23848</v>
      </c>
      <c r="G59" s="5">
        <v>1</v>
      </c>
      <c r="H59" s="5" t="s">
        <v>23850</v>
      </c>
      <c r="I59" s="5" t="s">
        <v>23848</v>
      </c>
      <c r="J59" s="5">
        <v>1</v>
      </c>
      <c r="K59" s="5" t="s">
        <v>23850</v>
      </c>
      <c r="L59" s="5" t="str">
        <f t="shared" si="0"/>
        <v>636602F5-77F3-453E-8332-9E0CF63C9B61</v>
      </c>
      <c r="M59" s="5">
        <f t="shared" si="1"/>
        <v>1</v>
      </c>
      <c r="N59" s="3" t="s">
        <v>1</v>
      </c>
      <c r="O59" s="3" t="s">
        <v>9</v>
      </c>
      <c r="P59" s="3" t="s">
        <v>12</v>
      </c>
      <c r="Q59" s="3" t="s">
        <v>12</v>
      </c>
      <c r="R59" s="3" t="s">
        <v>9</v>
      </c>
      <c r="S59" s="3">
        <v>5</v>
      </c>
      <c r="T59" s="3" t="s">
        <v>8</v>
      </c>
      <c r="U59" s="3" t="s">
        <v>2</v>
      </c>
      <c r="V59" s="3">
        <v>2</v>
      </c>
      <c r="W59" s="3">
        <v>4</v>
      </c>
      <c r="X59" s="3">
        <v>2</v>
      </c>
      <c r="Y59" s="3">
        <v>2</v>
      </c>
      <c r="Z59" s="3" t="s">
        <v>7</v>
      </c>
      <c r="AA59" s="3" t="s">
        <v>6</v>
      </c>
      <c r="AB59" s="3" t="s">
        <v>9</v>
      </c>
      <c r="AC59" s="3">
        <v>7</v>
      </c>
      <c r="AE59" s="2">
        <v>2</v>
      </c>
    </row>
    <row r="60" spans="1:38" ht="15" customHeight="1">
      <c r="A60" s="4" t="s">
        <v>3526</v>
      </c>
      <c r="B60" s="4" t="s">
        <v>3526</v>
      </c>
      <c r="C60" s="4" t="s">
        <v>3525</v>
      </c>
      <c r="D60" s="5">
        <v>2100</v>
      </c>
      <c r="E60" s="5" t="s">
        <v>5022</v>
      </c>
      <c r="F60" s="5" t="s">
        <v>5022</v>
      </c>
      <c r="G60" s="5">
        <v>1</v>
      </c>
      <c r="H60" s="5" t="s">
        <v>5023</v>
      </c>
      <c r="I60" s="5" t="s">
        <v>5022</v>
      </c>
      <c r="J60" s="5">
        <v>1</v>
      </c>
      <c r="K60" s="5" t="s">
        <v>5023</v>
      </c>
      <c r="L60" s="5" t="str">
        <f t="shared" si="0"/>
        <v>120C8364-AC9E-44BD-8BB8-EEC282E1F4D5</v>
      </c>
      <c r="M60" s="5">
        <f t="shared" si="1"/>
        <v>1</v>
      </c>
      <c r="N60" s="3" t="s">
        <v>1</v>
      </c>
      <c r="O60" s="3" t="s">
        <v>1</v>
      </c>
      <c r="P60" s="3" t="s">
        <v>9</v>
      </c>
      <c r="Q60" s="3" t="s">
        <v>12</v>
      </c>
      <c r="R60" s="3" t="s">
        <v>9</v>
      </c>
      <c r="S60" s="3">
        <v>6</v>
      </c>
      <c r="T60" s="3" t="s">
        <v>8</v>
      </c>
      <c r="U60" s="3" t="s">
        <v>2</v>
      </c>
      <c r="V60" s="3">
        <v>3</v>
      </c>
      <c r="W60" s="3">
        <v>4</v>
      </c>
      <c r="X60" s="3">
        <v>2</v>
      </c>
      <c r="Y60" s="3">
        <v>3</v>
      </c>
      <c r="Z60" s="3" t="s">
        <v>7</v>
      </c>
      <c r="AA60" s="3" t="s">
        <v>6</v>
      </c>
      <c r="AB60" s="3" t="s">
        <v>9</v>
      </c>
      <c r="AC60" s="3">
        <v>3</v>
      </c>
      <c r="AD60" s="2">
        <v>1</v>
      </c>
      <c r="AE60" s="2">
        <v>2</v>
      </c>
      <c r="AF60" s="2" t="s">
        <v>36</v>
      </c>
      <c r="AG60" s="2" t="s">
        <v>35</v>
      </c>
    </row>
    <row r="61" spans="1:38" ht="15" customHeight="1">
      <c r="A61" s="4" t="s">
        <v>3524</v>
      </c>
      <c r="B61" s="4" t="s">
        <v>3523</v>
      </c>
      <c r="C61" s="4" t="s">
        <v>3522</v>
      </c>
      <c r="D61" s="5">
        <v>2093</v>
      </c>
      <c r="E61" s="5" t="s">
        <v>14469</v>
      </c>
      <c r="F61" s="5"/>
      <c r="G61" s="5"/>
      <c r="H61" s="5"/>
      <c r="I61" s="5"/>
      <c r="J61" s="5"/>
      <c r="K61" s="5"/>
      <c r="L61" s="5" t="str">
        <f t="shared" si="0"/>
        <v>B1478DFA-7908-429E-A896-786B64DAFDCA</v>
      </c>
      <c r="M61" s="5">
        <f t="shared" si="1"/>
        <v>1</v>
      </c>
      <c r="N61" s="3" t="s">
        <v>1</v>
      </c>
      <c r="O61" s="3" t="s">
        <v>1</v>
      </c>
      <c r="P61" s="3" t="s">
        <v>9</v>
      </c>
      <c r="Q61" s="3" t="s">
        <v>45</v>
      </c>
      <c r="R61" s="3" t="s">
        <v>9</v>
      </c>
      <c r="S61" s="3">
        <v>6</v>
      </c>
      <c r="T61" s="3" t="s">
        <v>8</v>
      </c>
      <c r="U61" s="3" t="s">
        <v>2</v>
      </c>
      <c r="V61" s="3">
        <v>3</v>
      </c>
      <c r="W61" s="3">
        <v>4</v>
      </c>
      <c r="X61" s="3">
        <v>2</v>
      </c>
      <c r="Y61" s="3">
        <v>3</v>
      </c>
      <c r="Z61" s="3" t="s">
        <v>7</v>
      </c>
      <c r="AA61" s="3" t="s">
        <v>6</v>
      </c>
      <c r="AB61" s="3" t="s">
        <v>9</v>
      </c>
      <c r="AC61" s="3">
        <v>3</v>
      </c>
      <c r="AD61" s="2">
        <v>1</v>
      </c>
      <c r="AF61" s="2" t="s">
        <v>36</v>
      </c>
      <c r="AG61" s="2" t="s">
        <v>35</v>
      </c>
    </row>
    <row r="62" spans="1:38" ht="15" customHeight="1">
      <c r="A62" s="4" t="s">
        <v>3521</v>
      </c>
      <c r="B62" s="4" t="s">
        <v>3521</v>
      </c>
      <c r="C62" s="4" t="s">
        <v>3520</v>
      </c>
      <c r="D62" s="5">
        <v>2099</v>
      </c>
      <c r="E62" s="5" t="s">
        <v>4845</v>
      </c>
      <c r="F62" s="5" t="s">
        <v>4845</v>
      </c>
      <c r="G62" s="5">
        <v>1</v>
      </c>
      <c r="H62" s="5" t="s">
        <v>4846</v>
      </c>
      <c r="I62" s="5" t="s">
        <v>4845</v>
      </c>
      <c r="J62" s="5">
        <v>1</v>
      </c>
      <c r="K62" s="5" t="s">
        <v>4846</v>
      </c>
      <c r="L62" s="5" t="str">
        <f t="shared" si="0"/>
        <v>1002B086-F84E-4710-BB4A-FE968048239E</v>
      </c>
      <c r="M62" s="5">
        <f t="shared" si="1"/>
        <v>1</v>
      </c>
      <c r="N62" s="3" t="s">
        <v>1</v>
      </c>
      <c r="O62" s="3" t="s">
        <v>1</v>
      </c>
      <c r="P62" s="3" t="s">
        <v>1</v>
      </c>
      <c r="Q62" s="3" t="s">
        <v>1</v>
      </c>
      <c r="R62" s="3" t="s">
        <v>1</v>
      </c>
      <c r="S62" s="3">
        <v>7</v>
      </c>
      <c r="T62" s="3" t="s">
        <v>8</v>
      </c>
      <c r="U62" s="3" t="s">
        <v>2</v>
      </c>
      <c r="V62" s="3">
        <v>5</v>
      </c>
      <c r="W62" s="3">
        <v>6</v>
      </c>
      <c r="X62" s="3">
        <v>5</v>
      </c>
      <c r="Y62" s="3">
        <v>4</v>
      </c>
      <c r="AB62" s="3" t="s">
        <v>1</v>
      </c>
      <c r="AC62" s="3" t="s">
        <v>0</v>
      </c>
      <c r="AF62" s="2" t="s">
        <v>36</v>
      </c>
      <c r="AG62" s="2" t="s">
        <v>35</v>
      </c>
      <c r="AL62" s="2">
        <v>6</v>
      </c>
    </row>
    <row r="63" spans="1:38" ht="15" customHeight="1">
      <c r="A63" s="4" t="s">
        <v>3519</v>
      </c>
      <c r="B63" s="4" t="s">
        <v>3519</v>
      </c>
      <c r="C63" s="4" t="s">
        <v>3518</v>
      </c>
      <c r="D63" s="5">
        <v>2096</v>
      </c>
      <c r="E63" s="5" t="s">
        <v>23999</v>
      </c>
      <c r="F63" s="5" t="s">
        <v>23999</v>
      </c>
      <c r="G63" s="5">
        <v>1</v>
      </c>
      <c r="H63" s="5" t="s">
        <v>24001</v>
      </c>
      <c r="I63" s="5" t="s">
        <v>23999</v>
      </c>
      <c r="J63" s="5">
        <v>1</v>
      </c>
      <c r="K63" s="5" t="s">
        <v>24001</v>
      </c>
      <c r="L63" s="5" t="str">
        <f t="shared" si="0"/>
        <v>66B7A356-260C-4C01-8EB4-2A2AB96530B9</v>
      </c>
      <c r="M63" s="5">
        <f t="shared" si="1"/>
        <v>1</v>
      </c>
      <c r="N63" s="3" t="s">
        <v>1</v>
      </c>
      <c r="O63" s="3" t="s">
        <v>1</v>
      </c>
      <c r="P63" s="3" t="s">
        <v>1</v>
      </c>
      <c r="Q63" s="3" t="s">
        <v>1</v>
      </c>
      <c r="R63" s="3" t="s">
        <v>1</v>
      </c>
      <c r="S63" s="3">
        <v>5</v>
      </c>
      <c r="T63" s="3" t="s">
        <v>8</v>
      </c>
      <c r="U63" s="3" t="s">
        <v>2</v>
      </c>
      <c r="V63" s="3">
        <v>99</v>
      </c>
      <c r="W63" s="3">
        <v>99</v>
      </c>
      <c r="X63" s="3">
        <v>99</v>
      </c>
      <c r="Y63" s="3">
        <v>99</v>
      </c>
      <c r="Z63" s="3" t="s">
        <v>7</v>
      </c>
      <c r="AA63" s="3" t="s">
        <v>6</v>
      </c>
      <c r="AB63" s="3" t="s">
        <v>5</v>
      </c>
      <c r="AC63" s="3">
        <v>2</v>
      </c>
      <c r="AE63" s="2">
        <v>2</v>
      </c>
    </row>
    <row r="64" spans="1:38" ht="15" customHeight="1">
      <c r="A64" s="4" t="s">
        <v>3517</v>
      </c>
      <c r="B64" s="4" t="s">
        <v>3517</v>
      </c>
      <c r="C64" s="4" t="s">
        <v>3516</v>
      </c>
      <c r="D64" s="5">
        <v>2103</v>
      </c>
      <c r="E64" s="5" t="s">
        <v>7041</v>
      </c>
      <c r="F64" s="5" t="s">
        <v>7041</v>
      </c>
      <c r="G64" s="5">
        <v>1</v>
      </c>
      <c r="H64" s="5" t="s">
        <v>7042</v>
      </c>
      <c r="I64" s="5" t="s">
        <v>7041</v>
      </c>
      <c r="J64" s="5">
        <v>1</v>
      </c>
      <c r="K64" s="5" t="s">
        <v>7042</v>
      </c>
      <c r="L64" s="5" t="str">
        <f t="shared" si="0"/>
        <v>3081A4EC-0096-484C-9BDA-843DBABF0593</v>
      </c>
      <c r="M64" s="5">
        <f t="shared" si="1"/>
        <v>1</v>
      </c>
      <c r="N64" s="3" t="s">
        <v>1</v>
      </c>
      <c r="O64" s="3" t="s">
        <v>9</v>
      </c>
      <c r="P64" s="3" t="s">
        <v>9</v>
      </c>
      <c r="Q64" s="3" t="s">
        <v>9</v>
      </c>
      <c r="R64" s="3" t="s">
        <v>9</v>
      </c>
      <c r="S64" s="3">
        <v>7</v>
      </c>
      <c r="T64" s="3" t="s">
        <v>8</v>
      </c>
      <c r="U64" s="3" t="s">
        <v>2</v>
      </c>
      <c r="V64" s="3">
        <v>2</v>
      </c>
      <c r="W64" s="3">
        <v>4</v>
      </c>
      <c r="X64" s="3">
        <v>2</v>
      </c>
      <c r="Y64" s="3">
        <v>3</v>
      </c>
      <c r="Z64" s="3" t="s">
        <v>7</v>
      </c>
      <c r="AA64" s="3" t="s">
        <v>6</v>
      </c>
      <c r="AB64" s="3" t="s">
        <v>9</v>
      </c>
      <c r="AC64" s="3">
        <v>7</v>
      </c>
      <c r="AE64" s="2">
        <v>2</v>
      </c>
      <c r="AF64" s="2" t="s">
        <v>36</v>
      </c>
      <c r="AG64" s="2" t="s">
        <v>35</v>
      </c>
    </row>
    <row r="65" spans="1:41" ht="15" customHeight="1">
      <c r="A65" s="4" t="s">
        <v>3515</v>
      </c>
      <c r="B65" s="4" t="s">
        <v>3515</v>
      </c>
      <c r="C65" s="4" t="s">
        <v>3514</v>
      </c>
      <c r="D65" s="5">
        <v>2098</v>
      </c>
      <c r="E65" s="5" t="s">
        <v>5898</v>
      </c>
      <c r="F65" s="5" t="s">
        <v>5898</v>
      </c>
      <c r="G65" s="5">
        <v>1</v>
      </c>
      <c r="H65" s="5" t="s">
        <v>5899</v>
      </c>
      <c r="I65" s="5" t="s">
        <v>5898</v>
      </c>
      <c r="J65" s="5">
        <v>1</v>
      </c>
      <c r="K65" s="5" t="s">
        <v>5899</v>
      </c>
      <c r="L65" s="5" t="str">
        <f t="shared" si="0"/>
        <v>1EB13CCC-7BE1-45FD-81E9-91789DB3A0A1</v>
      </c>
      <c r="M65" s="5">
        <f t="shared" si="1"/>
        <v>1</v>
      </c>
      <c r="N65" s="3" t="s">
        <v>1</v>
      </c>
      <c r="O65" s="3" t="s">
        <v>1</v>
      </c>
      <c r="P65" s="3" t="s">
        <v>1</v>
      </c>
      <c r="Q65" s="3" t="s">
        <v>1</v>
      </c>
      <c r="R65" s="3" t="s">
        <v>1</v>
      </c>
      <c r="S65" s="3">
        <v>1</v>
      </c>
      <c r="T65" s="3" t="s">
        <v>8</v>
      </c>
      <c r="U65" s="3" t="s">
        <v>2</v>
      </c>
      <c r="V65" s="3">
        <v>7</v>
      </c>
      <c r="W65" s="3">
        <v>7</v>
      </c>
      <c r="X65" s="3">
        <v>7</v>
      </c>
      <c r="Y65" s="3">
        <v>5</v>
      </c>
      <c r="AB65" s="3" t="s">
        <v>1</v>
      </c>
      <c r="AC65" s="3" t="s">
        <v>0</v>
      </c>
      <c r="AD65" s="2">
        <v>1</v>
      </c>
      <c r="AK65" s="2" t="s">
        <v>52</v>
      </c>
    </row>
    <row r="66" spans="1:41" ht="15" customHeight="1">
      <c r="A66" s="4" t="s">
        <v>3513</v>
      </c>
      <c r="B66" s="4" t="s">
        <v>3513</v>
      </c>
      <c r="C66" s="4" t="s">
        <v>3512</v>
      </c>
      <c r="D66" s="5">
        <v>2097</v>
      </c>
      <c r="E66" s="5" t="s">
        <v>11767</v>
      </c>
      <c r="F66" s="5" t="s">
        <v>11767</v>
      </c>
      <c r="G66" s="5">
        <v>1</v>
      </c>
      <c r="H66" s="5" t="s">
        <v>11768</v>
      </c>
      <c r="I66" s="5" t="s">
        <v>11767</v>
      </c>
      <c r="J66" s="5">
        <v>1</v>
      </c>
      <c r="K66" s="5" t="s">
        <v>11768</v>
      </c>
      <c r="L66" s="5" t="str">
        <f t="shared" si="0"/>
        <v>86D52E8B-E42D-4E88-A38D-EE394FD94929</v>
      </c>
      <c r="M66" s="5">
        <f t="shared" si="1"/>
        <v>1</v>
      </c>
      <c r="N66" s="3" t="s">
        <v>1</v>
      </c>
      <c r="O66" s="3" t="s">
        <v>261</v>
      </c>
      <c r="P66" s="3" t="s">
        <v>8</v>
      </c>
      <c r="Q66" s="3" t="s">
        <v>8</v>
      </c>
      <c r="R66" s="3" t="s">
        <v>8</v>
      </c>
      <c r="S66" s="3">
        <v>2</v>
      </c>
      <c r="T66" s="3" t="s">
        <v>8</v>
      </c>
      <c r="U66" s="3" t="s">
        <v>13</v>
      </c>
      <c r="V66" s="3">
        <v>99</v>
      </c>
      <c r="W66" s="3">
        <v>99</v>
      </c>
      <c r="X66" s="3">
        <v>99</v>
      </c>
      <c r="Y66" s="3">
        <v>99</v>
      </c>
      <c r="Z66" s="3" t="s">
        <v>7</v>
      </c>
      <c r="AA66" s="3" t="s">
        <v>6</v>
      </c>
      <c r="AB66" s="3" t="s">
        <v>45</v>
      </c>
      <c r="AC66" s="3">
        <v>1</v>
      </c>
    </row>
    <row r="67" spans="1:41" ht="15" customHeight="1">
      <c r="A67" s="4" t="s">
        <v>3511</v>
      </c>
      <c r="B67" s="4" t="s">
        <v>3511</v>
      </c>
      <c r="C67" s="4" t="s">
        <v>3510</v>
      </c>
      <c r="D67" s="5">
        <v>2105</v>
      </c>
      <c r="E67" s="5" t="s">
        <v>8979</v>
      </c>
      <c r="F67" s="5" t="s">
        <v>8979</v>
      </c>
      <c r="G67" s="5">
        <v>1</v>
      </c>
      <c r="H67" s="5" t="s">
        <v>8980</v>
      </c>
      <c r="I67" s="5" t="s">
        <v>8979</v>
      </c>
      <c r="J67" s="5">
        <v>1</v>
      </c>
      <c r="K67" s="5" t="s">
        <v>8980</v>
      </c>
      <c r="L67" s="5" t="str">
        <f t="shared" si="0"/>
        <v>4CED28CA-24D1-49E6-A2A6-353A96894EEF</v>
      </c>
      <c r="M67" s="5">
        <f t="shared" si="1"/>
        <v>1</v>
      </c>
      <c r="N67" s="3" t="s">
        <v>1</v>
      </c>
      <c r="O67" s="3" t="s">
        <v>1</v>
      </c>
      <c r="P67" s="3" t="s">
        <v>5</v>
      </c>
      <c r="Q67" s="3" t="s">
        <v>1</v>
      </c>
      <c r="R67" s="3" t="s">
        <v>5</v>
      </c>
      <c r="S67" s="3">
        <v>7</v>
      </c>
      <c r="T67" s="3" t="s">
        <v>8</v>
      </c>
      <c r="U67" s="3" t="s">
        <v>2</v>
      </c>
      <c r="V67" s="3">
        <v>6</v>
      </c>
      <c r="W67" s="3">
        <v>7</v>
      </c>
      <c r="X67" s="3">
        <v>5</v>
      </c>
      <c r="Y67" s="3">
        <v>4</v>
      </c>
      <c r="AB67" s="3" t="s">
        <v>1</v>
      </c>
      <c r="AC67" s="3" t="s">
        <v>0</v>
      </c>
      <c r="AE67" s="2">
        <v>2</v>
      </c>
      <c r="AJ67" s="2" t="s">
        <v>53</v>
      </c>
      <c r="AK67" s="2" t="s">
        <v>52</v>
      </c>
      <c r="AL67" s="2">
        <v>6</v>
      </c>
      <c r="AM67" s="2">
        <v>7</v>
      </c>
    </row>
    <row r="68" spans="1:41" ht="15" customHeight="1">
      <c r="A68" s="4" t="s">
        <v>3509</v>
      </c>
      <c r="B68" s="4" t="s">
        <v>3509</v>
      </c>
      <c r="C68" s="4" t="s">
        <v>3508</v>
      </c>
      <c r="D68" s="5">
        <v>134</v>
      </c>
      <c r="E68" s="5" t="s">
        <v>13965</v>
      </c>
      <c r="F68" s="5" t="s">
        <v>13965</v>
      </c>
      <c r="G68" s="5">
        <v>1</v>
      </c>
      <c r="H68" s="5" t="s">
        <v>13966</v>
      </c>
      <c r="I68" s="5" t="s">
        <v>13965</v>
      </c>
      <c r="J68" s="5">
        <v>1</v>
      </c>
      <c r="K68" s="5" t="s">
        <v>13966</v>
      </c>
      <c r="L68" s="5" t="str">
        <f t="shared" si="0"/>
        <v>A992B1FE-3165-4925-85CE-FF421D5821D3</v>
      </c>
      <c r="M68" s="5">
        <f t="shared" si="1"/>
        <v>1</v>
      </c>
      <c r="N68" s="3" t="s">
        <v>1</v>
      </c>
      <c r="O68" s="3" t="s">
        <v>1</v>
      </c>
      <c r="P68" s="3" t="s">
        <v>1</v>
      </c>
      <c r="Q68" s="3" t="s">
        <v>1</v>
      </c>
      <c r="R68" s="3" t="s">
        <v>1</v>
      </c>
      <c r="S68" s="3">
        <v>1</v>
      </c>
      <c r="T68" s="3" t="s">
        <v>8</v>
      </c>
      <c r="U68" s="3" t="s">
        <v>2</v>
      </c>
      <c r="V68" s="3">
        <v>6</v>
      </c>
      <c r="W68" s="3">
        <v>7</v>
      </c>
      <c r="X68" s="3">
        <v>6</v>
      </c>
      <c r="Y68" s="3">
        <v>5</v>
      </c>
      <c r="AB68" s="3" t="s">
        <v>1</v>
      </c>
      <c r="AC68" s="3" t="s">
        <v>0</v>
      </c>
      <c r="AD68" s="2">
        <v>1</v>
      </c>
      <c r="AE68" s="2">
        <v>2</v>
      </c>
      <c r="AN68" s="2" t="s">
        <v>120</v>
      </c>
    </row>
    <row r="69" spans="1:41" ht="15" customHeight="1">
      <c r="A69" s="4" t="s">
        <v>3507</v>
      </c>
      <c r="B69" s="4" t="s">
        <v>3507</v>
      </c>
      <c r="C69" s="4" t="s">
        <v>3506</v>
      </c>
      <c r="D69" s="5">
        <v>135</v>
      </c>
      <c r="E69" s="5" t="s">
        <v>9966</v>
      </c>
      <c r="F69" s="5" t="s">
        <v>9966</v>
      </c>
      <c r="G69" s="5">
        <v>1</v>
      </c>
      <c r="H69" s="5" t="s">
        <v>9967</v>
      </c>
      <c r="I69" s="5" t="s">
        <v>9966</v>
      </c>
      <c r="J69" s="5">
        <v>1</v>
      </c>
      <c r="K69" s="5" t="s">
        <v>9967</v>
      </c>
      <c r="L69" s="5" t="str">
        <f t="shared" si="0"/>
        <v>5C45740C-C16D-479B-B615-52DFC9B0406E</v>
      </c>
      <c r="M69" s="5">
        <f t="shared" si="1"/>
        <v>1</v>
      </c>
      <c r="N69" s="3" t="s">
        <v>1</v>
      </c>
      <c r="O69" s="3" t="s">
        <v>1</v>
      </c>
      <c r="P69" s="3" t="s">
        <v>1</v>
      </c>
      <c r="Q69" s="3" t="s">
        <v>1</v>
      </c>
      <c r="R69" s="3" t="s">
        <v>1</v>
      </c>
      <c r="S69" s="3">
        <v>1</v>
      </c>
      <c r="T69" s="3" t="s">
        <v>8</v>
      </c>
      <c r="U69" s="3" t="s">
        <v>2</v>
      </c>
      <c r="V69" s="3">
        <v>6</v>
      </c>
      <c r="W69" s="3">
        <v>7</v>
      </c>
      <c r="X69" s="3">
        <v>6</v>
      </c>
      <c r="Y69" s="3">
        <v>5</v>
      </c>
      <c r="AB69" s="3" t="s">
        <v>1</v>
      </c>
      <c r="AC69" s="3" t="s">
        <v>0</v>
      </c>
      <c r="AD69" s="2">
        <v>1</v>
      </c>
      <c r="AN69" s="2" t="s">
        <v>120</v>
      </c>
    </row>
    <row r="70" spans="1:41" ht="15" customHeight="1">
      <c r="A70" s="4" t="s">
        <v>3505</v>
      </c>
      <c r="B70" s="4" t="s">
        <v>3505</v>
      </c>
      <c r="C70" s="4" t="s">
        <v>3504</v>
      </c>
      <c r="D70" s="5">
        <v>133</v>
      </c>
      <c r="E70" s="5" t="s">
        <v>7595</v>
      </c>
      <c r="F70" s="5" t="s">
        <v>24047</v>
      </c>
      <c r="G70" s="5">
        <v>1</v>
      </c>
      <c r="H70" s="5" t="s">
        <v>24048</v>
      </c>
      <c r="I70" s="5" t="s">
        <v>24047</v>
      </c>
      <c r="J70" s="5">
        <v>1</v>
      </c>
      <c r="K70" s="5" t="s">
        <v>24048</v>
      </c>
      <c r="L70" s="5" t="str">
        <f t="shared" si="0"/>
        <v>38A9AC5F-3E12-4463-AD21-854205AC4E93</v>
      </c>
      <c r="M70" s="5">
        <f t="shared" si="1"/>
        <v>1</v>
      </c>
      <c r="N70" s="3" t="s">
        <v>1</v>
      </c>
      <c r="O70" s="3" t="s">
        <v>1</v>
      </c>
      <c r="P70" s="3" t="s">
        <v>9</v>
      </c>
      <c r="Q70" s="3" t="s">
        <v>9</v>
      </c>
      <c r="R70" s="3" t="s">
        <v>9</v>
      </c>
      <c r="S70" s="3">
        <v>2</v>
      </c>
      <c r="T70" s="3" t="s">
        <v>8</v>
      </c>
      <c r="U70" s="3" t="s">
        <v>2</v>
      </c>
      <c r="V70" s="3">
        <v>3</v>
      </c>
      <c r="W70" s="3">
        <v>4</v>
      </c>
      <c r="X70" s="3">
        <v>3</v>
      </c>
      <c r="Y70" s="3">
        <v>3</v>
      </c>
      <c r="Z70" s="3" t="s">
        <v>23</v>
      </c>
      <c r="AA70" s="3" t="s">
        <v>6</v>
      </c>
      <c r="AB70" s="3" t="s">
        <v>9</v>
      </c>
      <c r="AC70" s="3">
        <v>5</v>
      </c>
      <c r="AD70" s="2">
        <v>1</v>
      </c>
      <c r="AO70" s="2" t="s">
        <v>248</v>
      </c>
    </row>
    <row r="71" spans="1:41" ht="15" customHeight="1">
      <c r="A71" s="4" t="s">
        <v>3503</v>
      </c>
      <c r="B71" s="4" t="s">
        <v>3503</v>
      </c>
      <c r="C71" s="4" t="s">
        <v>3502</v>
      </c>
      <c r="D71" s="5">
        <v>2326</v>
      </c>
      <c r="E71" s="5" t="s">
        <v>5331</v>
      </c>
      <c r="F71" s="5" t="s">
        <v>5331</v>
      </c>
      <c r="G71" s="5">
        <v>1</v>
      </c>
      <c r="H71" s="5" t="s">
        <v>5332</v>
      </c>
      <c r="I71" s="5" t="s">
        <v>5331</v>
      </c>
      <c r="J71" s="5">
        <v>1</v>
      </c>
      <c r="K71" s="5" t="s">
        <v>5332</v>
      </c>
      <c r="L71" s="5" t="str">
        <f t="shared" si="0"/>
        <v>165AEB37-0DF0-4882-A3A7-5C69BA67AA06</v>
      </c>
      <c r="M71" s="5">
        <f t="shared" si="1"/>
        <v>1</v>
      </c>
      <c r="N71" s="3" t="s">
        <v>1</v>
      </c>
      <c r="O71" s="3" t="s">
        <v>5</v>
      </c>
      <c r="P71" s="3" t="s">
        <v>9</v>
      </c>
      <c r="Q71" s="3" t="s">
        <v>5</v>
      </c>
      <c r="R71" s="3" t="s">
        <v>9</v>
      </c>
      <c r="S71" s="3">
        <v>5</v>
      </c>
      <c r="T71" s="3" t="s">
        <v>8</v>
      </c>
      <c r="U71" s="3" t="s">
        <v>2</v>
      </c>
      <c r="V71" s="3">
        <v>2</v>
      </c>
      <c r="W71" s="3">
        <v>4</v>
      </c>
      <c r="X71" s="3">
        <v>2</v>
      </c>
      <c r="Y71" s="3">
        <v>2</v>
      </c>
      <c r="Z71" s="3" t="s">
        <v>7</v>
      </c>
      <c r="AA71" s="3" t="s">
        <v>6</v>
      </c>
      <c r="AB71" s="3" t="s">
        <v>9</v>
      </c>
      <c r="AC71" s="3">
        <v>6</v>
      </c>
      <c r="AE71" s="2">
        <v>2</v>
      </c>
    </row>
    <row r="72" spans="1:41" ht="15" customHeight="1">
      <c r="A72" s="4" t="s">
        <v>3501</v>
      </c>
      <c r="B72" s="4" t="s">
        <v>3501</v>
      </c>
      <c r="C72" s="4" t="s">
        <v>3500</v>
      </c>
      <c r="D72" s="5">
        <v>2325</v>
      </c>
      <c r="E72" s="5" t="s">
        <v>4940</v>
      </c>
      <c r="F72" s="5" t="s">
        <v>4940</v>
      </c>
      <c r="G72" s="5">
        <v>1</v>
      </c>
      <c r="H72" s="5" t="s">
        <v>4941</v>
      </c>
      <c r="I72" s="5" t="s">
        <v>4940</v>
      </c>
      <c r="J72" s="5">
        <v>1</v>
      </c>
      <c r="K72" s="5" t="s">
        <v>4941</v>
      </c>
      <c r="L72" s="5" t="str">
        <f t="shared" si="0"/>
        <v>10FA763B-C7E3-4B1D-AECD-FD2DD1BF04F4</v>
      </c>
      <c r="M72" s="5">
        <f t="shared" si="1"/>
        <v>1</v>
      </c>
      <c r="N72" s="3" t="s">
        <v>1</v>
      </c>
      <c r="O72" s="3" t="s">
        <v>5</v>
      </c>
      <c r="P72" s="3" t="s">
        <v>9</v>
      </c>
      <c r="Q72" s="3" t="s">
        <v>9</v>
      </c>
      <c r="R72" s="3" t="s">
        <v>9</v>
      </c>
      <c r="S72" s="3">
        <v>5</v>
      </c>
      <c r="T72" s="3" t="s">
        <v>8</v>
      </c>
      <c r="U72" s="3" t="s">
        <v>2</v>
      </c>
      <c r="V72" s="3">
        <v>2</v>
      </c>
      <c r="W72" s="3">
        <v>4</v>
      </c>
      <c r="X72" s="3">
        <v>2</v>
      </c>
      <c r="Y72" s="3">
        <v>2</v>
      </c>
      <c r="Z72" s="3" t="s">
        <v>7</v>
      </c>
      <c r="AA72" s="3" t="s">
        <v>6</v>
      </c>
      <c r="AB72" s="3" t="s">
        <v>9</v>
      </c>
      <c r="AC72" s="3">
        <v>6</v>
      </c>
      <c r="AE72" s="2">
        <v>2</v>
      </c>
    </row>
    <row r="73" spans="1:41" ht="15" customHeight="1">
      <c r="A73" s="4" t="s">
        <v>3499</v>
      </c>
      <c r="B73" s="4" t="s">
        <v>3499</v>
      </c>
      <c r="C73" s="4" t="s">
        <v>3498</v>
      </c>
      <c r="D73" s="5">
        <v>2327</v>
      </c>
      <c r="E73" s="5" t="s">
        <v>11300</v>
      </c>
      <c r="F73" s="5" t="s">
        <v>11300</v>
      </c>
      <c r="G73" s="5">
        <v>1</v>
      </c>
      <c r="H73" s="5" t="s">
        <v>11301</v>
      </c>
      <c r="I73" s="5" t="s">
        <v>11300</v>
      </c>
      <c r="J73" s="5">
        <v>1</v>
      </c>
      <c r="K73" s="5" t="s">
        <v>11301</v>
      </c>
      <c r="L73" s="5" t="str">
        <f t="shared" ref="L73:L136" si="2">IF(E73&lt;&gt;"",E73,IF(F73&lt;&gt;"",F73,IF(I73&lt;&gt;"",I73,"")))</f>
        <v>7EB7D89E-E163-4787-8C6C-256DA05A2092</v>
      </c>
      <c r="M73" s="5">
        <f t="shared" ref="M73:M136" si="3">COUNTIF($L$8:$L$1696,L73)</f>
        <v>1</v>
      </c>
      <c r="N73" s="3" t="s">
        <v>1</v>
      </c>
      <c r="O73" s="3" t="s">
        <v>1537</v>
      </c>
      <c r="P73" s="3" t="s">
        <v>1</v>
      </c>
      <c r="Q73" s="3" t="s">
        <v>1</v>
      </c>
      <c r="R73" s="3" t="s">
        <v>1</v>
      </c>
      <c r="S73" s="3">
        <v>7</v>
      </c>
      <c r="T73" s="3" t="s">
        <v>8</v>
      </c>
      <c r="U73" s="3" t="s">
        <v>2</v>
      </c>
      <c r="V73" s="3">
        <v>5</v>
      </c>
      <c r="W73" s="3">
        <v>6</v>
      </c>
      <c r="X73" s="3">
        <v>4</v>
      </c>
      <c r="Y73" s="3">
        <v>4</v>
      </c>
      <c r="AB73" s="3" t="s">
        <v>1</v>
      </c>
      <c r="AC73" s="3" t="s">
        <v>0</v>
      </c>
      <c r="AL73" s="2">
        <v>6</v>
      </c>
      <c r="AM73" s="2">
        <v>7</v>
      </c>
    </row>
    <row r="74" spans="1:41" ht="15" customHeight="1">
      <c r="A74" s="4" t="s">
        <v>3497</v>
      </c>
      <c r="B74" s="4" t="s">
        <v>3497</v>
      </c>
      <c r="C74" s="4" t="s">
        <v>3496</v>
      </c>
      <c r="D74" s="5">
        <v>2324</v>
      </c>
      <c r="E74" s="5" t="s">
        <v>6761</v>
      </c>
      <c r="F74" s="5" t="s">
        <v>6761</v>
      </c>
      <c r="G74" s="5">
        <v>1</v>
      </c>
      <c r="H74" s="5" t="s">
        <v>6762</v>
      </c>
      <c r="I74" s="5" t="s">
        <v>6761</v>
      </c>
      <c r="J74" s="5">
        <v>1</v>
      </c>
      <c r="K74" s="5" t="s">
        <v>6762</v>
      </c>
      <c r="L74" s="5" t="str">
        <f t="shared" si="2"/>
        <v>2C40E27D-B9B0-4C2F-825C-8A962D0CD3D4</v>
      </c>
      <c r="M74" s="5">
        <f t="shared" si="3"/>
        <v>1</v>
      </c>
      <c r="N74" s="3" t="s">
        <v>1</v>
      </c>
      <c r="O74" s="3" t="s">
        <v>1</v>
      </c>
      <c r="P74" s="3" t="s">
        <v>1</v>
      </c>
      <c r="Q74" s="3" t="s">
        <v>1</v>
      </c>
      <c r="R74" s="3" t="s">
        <v>1</v>
      </c>
      <c r="S74" s="3">
        <v>8</v>
      </c>
      <c r="T74" s="3" t="s">
        <v>8</v>
      </c>
      <c r="U74" s="3" t="s">
        <v>2</v>
      </c>
      <c r="V74" s="3">
        <v>7</v>
      </c>
      <c r="W74" s="3">
        <v>8</v>
      </c>
      <c r="X74" s="3">
        <v>6</v>
      </c>
      <c r="Y74" s="3">
        <v>4</v>
      </c>
      <c r="AB74" s="3" t="s">
        <v>1</v>
      </c>
      <c r="AC74" s="3" t="s">
        <v>0</v>
      </c>
      <c r="AH74" s="2" t="s">
        <v>90</v>
      </c>
      <c r="AI74" s="2" t="s">
        <v>72</v>
      </c>
    </row>
    <row r="75" spans="1:41" ht="15" customHeight="1">
      <c r="A75" s="4" t="s">
        <v>3495</v>
      </c>
      <c r="B75" s="4" t="s">
        <v>3495</v>
      </c>
      <c r="C75" s="4" t="s">
        <v>3494</v>
      </c>
      <c r="D75" s="5">
        <v>1021</v>
      </c>
      <c r="E75" s="5" t="s">
        <v>4588</v>
      </c>
      <c r="F75" s="5" t="s">
        <v>4588</v>
      </c>
      <c r="G75" s="5">
        <v>1</v>
      </c>
      <c r="H75" s="5" t="s">
        <v>4589</v>
      </c>
      <c r="I75" s="5" t="s">
        <v>4588</v>
      </c>
      <c r="J75" s="5">
        <v>1</v>
      </c>
      <c r="K75" s="5" t="s">
        <v>4589</v>
      </c>
      <c r="L75" s="5" t="str">
        <f t="shared" si="2"/>
        <v>0CB3C596-DAA7-4D48-AD3D-AC0C1246B0AD</v>
      </c>
      <c r="M75" s="5">
        <f t="shared" si="3"/>
        <v>1</v>
      </c>
      <c r="N75" s="3" t="s">
        <v>1</v>
      </c>
      <c r="O75" s="3" t="s">
        <v>29</v>
      </c>
      <c r="P75" s="3" t="s">
        <v>12</v>
      </c>
      <c r="Q75" s="3" t="s">
        <v>19</v>
      </c>
      <c r="R75" s="3" t="s">
        <v>19</v>
      </c>
      <c r="S75" s="3">
        <v>7</v>
      </c>
      <c r="T75" s="3" t="s">
        <v>8</v>
      </c>
      <c r="U75" s="3" t="s">
        <v>2</v>
      </c>
      <c r="V75" s="3">
        <v>2</v>
      </c>
      <c r="W75" s="3">
        <v>3</v>
      </c>
      <c r="X75" s="3">
        <v>1</v>
      </c>
      <c r="Y75" s="3">
        <v>3</v>
      </c>
      <c r="Z75" s="3" t="s">
        <v>7</v>
      </c>
      <c r="AA75" s="3" t="s">
        <v>6</v>
      </c>
      <c r="AB75" s="3" t="s">
        <v>9</v>
      </c>
      <c r="AC75" s="3">
        <v>7</v>
      </c>
      <c r="AL75" s="2">
        <v>6</v>
      </c>
      <c r="AM75" s="2">
        <v>7</v>
      </c>
    </row>
    <row r="76" spans="1:41" ht="15" customHeight="1">
      <c r="A76" s="4" t="s">
        <v>3493</v>
      </c>
      <c r="B76" s="4" t="s">
        <v>3492</v>
      </c>
      <c r="C76" s="4" t="s">
        <v>3491</v>
      </c>
      <c r="D76" s="5">
        <v>530</v>
      </c>
      <c r="E76" s="5" t="s">
        <v>11631</v>
      </c>
      <c r="F76" s="5"/>
      <c r="G76" s="5"/>
      <c r="H76" s="5"/>
      <c r="I76" s="5"/>
      <c r="J76" s="5"/>
      <c r="K76" s="5"/>
      <c r="L76" s="5" t="str">
        <f t="shared" si="2"/>
        <v>84710FF7-64A6-4EA0-838D-4367863092BC</v>
      </c>
      <c r="M76" s="5">
        <f t="shared" si="3"/>
        <v>1</v>
      </c>
      <c r="N76" s="3" t="s">
        <v>1</v>
      </c>
      <c r="O76" s="3" t="s">
        <v>1</v>
      </c>
      <c r="P76" s="3" t="s">
        <v>5</v>
      </c>
      <c r="Q76" s="3" t="s">
        <v>5</v>
      </c>
      <c r="R76" s="3" t="s">
        <v>9</v>
      </c>
      <c r="S76" s="3">
        <v>6</v>
      </c>
      <c r="T76" s="3" t="s">
        <v>8</v>
      </c>
      <c r="U76" s="3" t="s">
        <v>2</v>
      </c>
      <c r="V76" s="3">
        <v>3</v>
      </c>
      <c r="W76" s="3">
        <v>4</v>
      </c>
      <c r="X76" s="3">
        <v>2</v>
      </c>
      <c r="Y76" s="3">
        <v>3</v>
      </c>
      <c r="Z76" s="3" t="s">
        <v>7</v>
      </c>
      <c r="AA76" s="3" t="s">
        <v>6</v>
      </c>
      <c r="AB76" s="3" t="s">
        <v>9</v>
      </c>
      <c r="AC76" s="3">
        <v>3</v>
      </c>
      <c r="AF76" s="2" t="s">
        <v>36</v>
      </c>
      <c r="AG76" s="2" t="s">
        <v>35</v>
      </c>
    </row>
    <row r="77" spans="1:41" ht="15" customHeight="1">
      <c r="A77" s="4" t="s">
        <v>3490</v>
      </c>
      <c r="B77" s="4" t="s">
        <v>3490</v>
      </c>
      <c r="C77" s="4" t="s">
        <v>3489</v>
      </c>
      <c r="D77" s="5">
        <v>222</v>
      </c>
      <c r="E77" s="5" t="s">
        <v>13894</v>
      </c>
      <c r="F77" s="5" t="s">
        <v>13894</v>
      </c>
      <c r="G77" s="5">
        <v>1</v>
      </c>
      <c r="H77" s="5" t="s">
        <v>13895</v>
      </c>
      <c r="I77" s="5" t="s">
        <v>13894</v>
      </c>
      <c r="J77" s="5">
        <v>1</v>
      </c>
      <c r="K77" s="5" t="s">
        <v>13895</v>
      </c>
      <c r="L77" s="5" t="str">
        <f t="shared" si="2"/>
        <v>A8B5779F-D5C0-43D6-B300-2F5A73180A89</v>
      </c>
      <c r="M77" s="5">
        <f t="shared" si="3"/>
        <v>1</v>
      </c>
      <c r="N77" s="3" t="s">
        <v>1</v>
      </c>
      <c r="O77" s="3" t="s">
        <v>1</v>
      </c>
      <c r="P77" s="3" t="s">
        <v>1</v>
      </c>
      <c r="Q77" s="3" t="s">
        <v>19</v>
      </c>
      <c r="R77" s="3" t="s">
        <v>19</v>
      </c>
      <c r="S77" s="3">
        <v>7</v>
      </c>
      <c r="T77" s="3" t="s">
        <v>18</v>
      </c>
      <c r="U77" s="3" t="s">
        <v>2</v>
      </c>
      <c r="V77" s="3">
        <v>3</v>
      </c>
      <c r="W77" s="3">
        <v>99</v>
      </c>
      <c r="X77" s="3">
        <v>99</v>
      </c>
      <c r="Y77" s="3">
        <v>99</v>
      </c>
      <c r="Z77" s="3" t="s">
        <v>7</v>
      </c>
      <c r="AA77" s="3" t="s">
        <v>6</v>
      </c>
      <c r="AB77" s="3" t="s">
        <v>19</v>
      </c>
      <c r="AC77" s="3">
        <v>0</v>
      </c>
      <c r="AL77" s="2">
        <v>6</v>
      </c>
    </row>
    <row r="78" spans="1:41" ht="15" customHeight="1">
      <c r="A78" s="4" t="s">
        <v>3488</v>
      </c>
      <c r="B78" s="4" t="s">
        <v>3488</v>
      </c>
      <c r="C78" s="4" t="s">
        <v>3487</v>
      </c>
      <c r="D78" s="5">
        <v>224</v>
      </c>
      <c r="E78" s="5" t="s">
        <v>26242</v>
      </c>
      <c r="F78" s="5" t="s">
        <v>26242</v>
      </c>
      <c r="G78" s="5">
        <v>1</v>
      </c>
      <c r="H78" s="5" t="s">
        <v>26244</v>
      </c>
      <c r="I78" s="5" t="s">
        <v>26242</v>
      </c>
      <c r="J78" s="5">
        <v>1</v>
      </c>
      <c r="K78" s="5" t="s">
        <v>26244</v>
      </c>
      <c r="L78" s="5" t="str">
        <f t="shared" si="2"/>
        <v>CC409B48-CED7-4B4C-B4B8-E2EDC93047D7</v>
      </c>
      <c r="M78" s="5">
        <f t="shared" si="3"/>
        <v>1</v>
      </c>
      <c r="N78" s="3" t="s">
        <v>1</v>
      </c>
      <c r="O78" s="3" t="s">
        <v>1</v>
      </c>
      <c r="P78" s="3" t="s">
        <v>8</v>
      </c>
      <c r="Q78" s="3" t="s">
        <v>8</v>
      </c>
      <c r="R78" s="3" t="s">
        <v>8</v>
      </c>
      <c r="S78" s="3">
        <v>7</v>
      </c>
      <c r="T78" s="3" t="s">
        <v>18</v>
      </c>
      <c r="U78" s="3" t="s">
        <v>13</v>
      </c>
      <c r="V78" s="3">
        <v>1</v>
      </c>
      <c r="W78" s="3">
        <v>2</v>
      </c>
      <c r="X78" s="3">
        <v>1</v>
      </c>
      <c r="Y78" s="3">
        <v>4</v>
      </c>
      <c r="Z78" s="3" t="s">
        <v>7</v>
      </c>
      <c r="AA78" s="3" t="s">
        <v>6</v>
      </c>
      <c r="AB78" s="3" t="s">
        <v>12</v>
      </c>
      <c r="AC78" s="3">
        <v>3</v>
      </c>
      <c r="AL78" s="2">
        <v>6</v>
      </c>
    </row>
    <row r="79" spans="1:41" ht="15" customHeight="1">
      <c r="A79" s="4" t="s">
        <v>3486</v>
      </c>
      <c r="B79" s="4" t="s">
        <v>3486</v>
      </c>
      <c r="C79" s="4" t="s">
        <v>3485</v>
      </c>
      <c r="D79" s="5">
        <v>220</v>
      </c>
      <c r="E79" s="5" t="s">
        <v>8938</v>
      </c>
      <c r="F79" s="5"/>
      <c r="G79" s="5"/>
      <c r="H79" s="5"/>
      <c r="I79" s="5"/>
      <c r="J79" s="5"/>
      <c r="K79" s="5"/>
      <c r="L79" s="5" t="str">
        <f t="shared" si="2"/>
        <v>4C887DD1-6949-4AFA-AC2C-56EC1EF96720</v>
      </c>
      <c r="M79" s="5">
        <f t="shared" si="3"/>
        <v>1</v>
      </c>
      <c r="N79" s="3" t="s">
        <v>1</v>
      </c>
      <c r="O79" s="3" t="s">
        <v>1</v>
      </c>
      <c r="P79" s="3" t="s">
        <v>1</v>
      </c>
      <c r="Q79" s="3" t="s">
        <v>1</v>
      </c>
      <c r="R79" s="3" t="s">
        <v>1</v>
      </c>
      <c r="S79" s="3">
        <v>7</v>
      </c>
      <c r="T79" s="3" t="s">
        <v>18</v>
      </c>
      <c r="U79" s="3" t="s">
        <v>2</v>
      </c>
      <c r="V79" s="3">
        <v>99</v>
      </c>
      <c r="W79" s="3">
        <v>99</v>
      </c>
      <c r="X79" s="3">
        <v>99</v>
      </c>
      <c r="Y79" s="3">
        <v>99</v>
      </c>
      <c r="AB79" s="3" t="s">
        <v>1</v>
      </c>
      <c r="AC79" s="3" t="s">
        <v>0</v>
      </c>
      <c r="AL79" s="2">
        <v>6</v>
      </c>
    </row>
    <row r="80" spans="1:41" ht="15" customHeight="1">
      <c r="A80" s="4" t="s">
        <v>3484</v>
      </c>
      <c r="B80" s="4" t="s">
        <v>3484</v>
      </c>
      <c r="C80" s="4" t="s">
        <v>3483</v>
      </c>
      <c r="D80" s="5">
        <v>225</v>
      </c>
      <c r="E80" s="5" t="s">
        <v>5233</v>
      </c>
      <c r="F80" s="5"/>
      <c r="G80" s="5"/>
      <c r="H80" s="5"/>
      <c r="I80" s="5"/>
      <c r="J80" s="5"/>
      <c r="K80" s="5"/>
      <c r="L80" s="5" t="str">
        <f t="shared" si="2"/>
        <v>15324209-ACFF-4329-9F08-3795D4B8C241</v>
      </c>
      <c r="M80" s="5">
        <f t="shared" si="3"/>
        <v>1</v>
      </c>
      <c r="N80" s="3" t="s">
        <v>1</v>
      </c>
      <c r="O80" s="3" t="s">
        <v>1</v>
      </c>
      <c r="P80" s="3" t="s">
        <v>1</v>
      </c>
      <c r="Q80" s="3" t="s">
        <v>1</v>
      </c>
      <c r="R80" s="3" t="s">
        <v>1</v>
      </c>
      <c r="S80" s="3">
        <v>7</v>
      </c>
      <c r="T80" s="3" t="s">
        <v>18</v>
      </c>
      <c r="U80" s="3" t="s">
        <v>2</v>
      </c>
      <c r="V80" s="3">
        <v>99</v>
      </c>
      <c r="W80" s="3">
        <v>99</v>
      </c>
      <c r="X80" s="3">
        <v>99</v>
      </c>
      <c r="Y80" s="3">
        <v>99</v>
      </c>
      <c r="AB80" s="3" t="s">
        <v>1</v>
      </c>
      <c r="AC80" s="3" t="s">
        <v>0</v>
      </c>
      <c r="AL80" s="2">
        <v>6</v>
      </c>
    </row>
    <row r="81" spans="1:41" ht="15" customHeight="1">
      <c r="A81" s="4" t="s">
        <v>3482</v>
      </c>
      <c r="B81" s="4" t="s">
        <v>3482</v>
      </c>
      <c r="C81" s="4" t="s">
        <v>3481</v>
      </c>
      <c r="D81" s="5">
        <v>221</v>
      </c>
      <c r="E81" s="5" t="s">
        <v>11826</v>
      </c>
      <c r="F81" s="5" t="s">
        <v>11826</v>
      </c>
      <c r="G81" s="5">
        <v>1</v>
      </c>
      <c r="H81" s="5" t="s">
        <v>11827</v>
      </c>
      <c r="I81" s="5" t="s">
        <v>11826</v>
      </c>
      <c r="J81" s="5">
        <v>1</v>
      </c>
      <c r="K81" s="5" t="s">
        <v>11827</v>
      </c>
      <c r="L81" s="5" t="str">
        <f t="shared" si="2"/>
        <v>87EAC4FA-B669-4DD7-9CC3-934CDBCD4EEE</v>
      </c>
      <c r="M81" s="5">
        <f t="shared" si="3"/>
        <v>1</v>
      </c>
      <c r="N81" s="3" t="s">
        <v>1</v>
      </c>
      <c r="O81" s="3" t="s">
        <v>1</v>
      </c>
      <c r="P81" s="3" t="s">
        <v>1</v>
      </c>
      <c r="Q81" s="3" t="s">
        <v>1</v>
      </c>
      <c r="R81" s="3" t="s">
        <v>1</v>
      </c>
      <c r="S81" s="3">
        <v>7</v>
      </c>
      <c r="T81" s="3" t="s">
        <v>18</v>
      </c>
      <c r="U81" s="3" t="s">
        <v>2</v>
      </c>
      <c r="V81" s="3">
        <v>99</v>
      </c>
      <c r="W81" s="3">
        <v>99</v>
      </c>
      <c r="X81" s="3">
        <v>99</v>
      </c>
      <c r="Y81" s="3">
        <v>99</v>
      </c>
      <c r="AB81" s="3" t="s">
        <v>1</v>
      </c>
      <c r="AC81" s="3" t="s">
        <v>0</v>
      </c>
      <c r="AL81" s="2">
        <v>6</v>
      </c>
    </row>
    <row r="82" spans="1:41" ht="15" customHeight="1">
      <c r="A82" s="4" t="s">
        <v>3480</v>
      </c>
      <c r="B82" s="4" t="s">
        <v>3480</v>
      </c>
      <c r="C82" s="4" t="s">
        <v>3479</v>
      </c>
      <c r="D82" s="5">
        <v>765</v>
      </c>
      <c r="E82" s="5" t="s">
        <v>14332</v>
      </c>
      <c r="F82" s="5" t="s">
        <v>5221</v>
      </c>
      <c r="G82" s="5">
        <v>2</v>
      </c>
      <c r="H82" s="5" t="s">
        <v>3480</v>
      </c>
      <c r="I82" s="5" t="s">
        <v>5221</v>
      </c>
      <c r="J82" s="5">
        <v>2</v>
      </c>
      <c r="K82" s="5" t="s">
        <v>3480</v>
      </c>
      <c r="L82" s="5" t="str">
        <f t="shared" si="2"/>
        <v>AF685DC0-C360-4171-8509-8D6B29D2DBCA</v>
      </c>
      <c r="M82" s="5">
        <f t="shared" si="3"/>
        <v>1</v>
      </c>
      <c r="N82" s="3" t="s">
        <v>1</v>
      </c>
      <c r="O82" s="3" t="s">
        <v>1</v>
      </c>
      <c r="P82" s="3" t="s">
        <v>1</v>
      </c>
      <c r="Q82" s="3" t="s">
        <v>1</v>
      </c>
      <c r="R82" s="3" t="s">
        <v>45</v>
      </c>
      <c r="S82" s="3">
        <v>3</v>
      </c>
      <c r="T82" s="3" t="s">
        <v>8</v>
      </c>
      <c r="U82" s="3" t="s">
        <v>2</v>
      </c>
      <c r="V82" s="3">
        <v>4</v>
      </c>
      <c r="W82" s="3">
        <v>5</v>
      </c>
      <c r="X82" s="3">
        <v>4</v>
      </c>
      <c r="Y82" s="3">
        <v>4</v>
      </c>
      <c r="Z82" s="3" t="s">
        <v>7</v>
      </c>
      <c r="AA82" s="3" t="s">
        <v>6</v>
      </c>
      <c r="AB82" s="3" t="s">
        <v>45</v>
      </c>
      <c r="AC82" s="3">
        <v>1</v>
      </c>
      <c r="AD82" s="2">
        <v>1</v>
      </c>
      <c r="AO82" s="2" t="s">
        <v>248</v>
      </c>
    </row>
    <row r="83" spans="1:41" ht="15" customHeight="1">
      <c r="A83" s="4" t="s">
        <v>3478</v>
      </c>
      <c r="B83" s="4" t="s">
        <v>3478</v>
      </c>
      <c r="C83" s="4" t="s">
        <v>3477</v>
      </c>
      <c r="D83" s="5">
        <v>1169</v>
      </c>
      <c r="E83" s="5" t="s">
        <v>10989</v>
      </c>
      <c r="F83" s="5" t="s">
        <v>10989</v>
      </c>
      <c r="G83" s="5">
        <v>1</v>
      </c>
      <c r="H83" s="5" t="s">
        <v>10990</v>
      </c>
      <c r="I83" s="5" t="s">
        <v>10989</v>
      </c>
      <c r="J83" s="5">
        <v>1</v>
      </c>
      <c r="K83" s="5" t="s">
        <v>10990</v>
      </c>
      <c r="L83" s="5" t="str">
        <f t="shared" si="2"/>
        <v>78714F84-05C5-42CE-9023-2F0752D98E02</v>
      </c>
      <c r="M83" s="5">
        <f t="shared" si="3"/>
        <v>1</v>
      </c>
      <c r="N83" s="3" t="s">
        <v>1</v>
      </c>
      <c r="O83" s="3" t="s">
        <v>29</v>
      </c>
      <c r="P83" s="3" t="s">
        <v>9</v>
      </c>
      <c r="Q83" s="3" t="s">
        <v>12</v>
      </c>
      <c r="R83" s="3" t="s">
        <v>9</v>
      </c>
      <c r="S83" s="3">
        <v>7</v>
      </c>
      <c r="T83" s="3" t="s">
        <v>8</v>
      </c>
      <c r="U83" s="3" t="s">
        <v>13</v>
      </c>
      <c r="V83" s="3">
        <v>1</v>
      </c>
      <c r="W83" s="3">
        <v>2</v>
      </c>
      <c r="X83" s="3">
        <v>1</v>
      </c>
      <c r="Y83" s="3">
        <v>3</v>
      </c>
      <c r="Z83" s="3" t="s">
        <v>7</v>
      </c>
      <c r="AA83" s="3" t="s">
        <v>6</v>
      </c>
      <c r="AB83" s="3" t="s">
        <v>12</v>
      </c>
      <c r="AC83" s="3">
        <v>7</v>
      </c>
      <c r="AL83" s="2">
        <v>6</v>
      </c>
      <c r="AM83" s="2">
        <v>7</v>
      </c>
    </row>
    <row r="84" spans="1:41" ht="15" customHeight="1">
      <c r="A84" s="4" t="s">
        <v>3476</v>
      </c>
      <c r="B84" s="4" t="s">
        <v>3476</v>
      </c>
      <c r="C84" s="4" t="s">
        <v>3475</v>
      </c>
      <c r="D84" s="5">
        <v>2563</v>
      </c>
      <c r="E84" s="5" t="s">
        <v>11617</v>
      </c>
      <c r="F84" s="5" t="s">
        <v>11617</v>
      </c>
      <c r="G84" s="5">
        <v>1</v>
      </c>
      <c r="H84" s="5" t="s">
        <v>24898</v>
      </c>
      <c r="I84" s="5" t="s">
        <v>11617</v>
      </c>
      <c r="J84" s="5">
        <v>1</v>
      </c>
      <c r="K84" s="5" t="s">
        <v>24898</v>
      </c>
      <c r="L84" s="5" t="str">
        <f t="shared" si="2"/>
        <v>843706F1-B2C8-44B1-BE7A-35309D16A073</v>
      </c>
      <c r="M84" s="5">
        <f t="shared" si="3"/>
        <v>1</v>
      </c>
      <c r="N84" s="3" t="s">
        <v>1</v>
      </c>
      <c r="O84" s="3" t="s">
        <v>5</v>
      </c>
      <c r="P84" s="3" t="s">
        <v>9</v>
      </c>
      <c r="Q84" s="3" t="s">
        <v>5</v>
      </c>
      <c r="R84" s="3" t="s">
        <v>9</v>
      </c>
      <c r="S84" s="3">
        <v>6</v>
      </c>
      <c r="T84" s="3" t="s">
        <v>8</v>
      </c>
      <c r="U84" s="3" t="s">
        <v>2</v>
      </c>
      <c r="V84" s="3">
        <v>3</v>
      </c>
      <c r="W84" s="3">
        <v>4</v>
      </c>
      <c r="X84" s="3">
        <v>2</v>
      </c>
      <c r="Y84" s="3">
        <v>3</v>
      </c>
      <c r="Z84" s="3" t="s">
        <v>7</v>
      </c>
      <c r="AA84" s="3" t="s">
        <v>6</v>
      </c>
      <c r="AB84" s="3" t="s">
        <v>9</v>
      </c>
      <c r="AC84" s="3">
        <v>6</v>
      </c>
      <c r="AE84" s="2">
        <v>2</v>
      </c>
      <c r="AF84" s="2" t="s">
        <v>36</v>
      </c>
      <c r="AG84" s="2" t="s">
        <v>35</v>
      </c>
    </row>
    <row r="85" spans="1:41" ht="15" customHeight="1">
      <c r="A85" s="4" t="s">
        <v>3474</v>
      </c>
      <c r="B85" s="4" t="s">
        <v>3474</v>
      </c>
      <c r="C85" s="4" t="s">
        <v>3473</v>
      </c>
      <c r="D85" s="5">
        <v>1270</v>
      </c>
      <c r="E85" s="5" t="s">
        <v>24084</v>
      </c>
      <c r="F85" s="5" t="s">
        <v>24084</v>
      </c>
      <c r="G85" s="5">
        <v>1</v>
      </c>
      <c r="H85" s="5" t="s">
        <v>24085</v>
      </c>
      <c r="I85" s="5" t="s">
        <v>24084</v>
      </c>
      <c r="J85" s="5">
        <v>1</v>
      </c>
      <c r="K85" s="5" t="s">
        <v>24085</v>
      </c>
      <c r="L85" s="5" t="str">
        <f t="shared" si="2"/>
        <v>691E0139-81F3-479B-833D-55C2E487F49C</v>
      </c>
      <c r="M85" s="5">
        <f t="shared" si="3"/>
        <v>1</v>
      </c>
      <c r="N85" s="3" t="s">
        <v>1</v>
      </c>
      <c r="O85" s="3" t="s">
        <v>1</v>
      </c>
      <c r="P85" s="3" t="s">
        <v>1</v>
      </c>
      <c r="Q85" s="3" t="s">
        <v>1</v>
      </c>
      <c r="R85" s="3" t="s">
        <v>1</v>
      </c>
      <c r="S85" s="3">
        <v>7</v>
      </c>
      <c r="T85" s="3" t="s">
        <v>8</v>
      </c>
      <c r="U85" s="3" t="s">
        <v>2</v>
      </c>
      <c r="V85" s="3">
        <v>6</v>
      </c>
      <c r="W85" s="3">
        <v>7</v>
      </c>
      <c r="X85" s="3">
        <v>6</v>
      </c>
      <c r="Y85" s="3">
        <v>4</v>
      </c>
      <c r="AB85" s="3" t="s">
        <v>1</v>
      </c>
      <c r="AC85" s="3" t="s">
        <v>0</v>
      </c>
      <c r="AL85" s="2">
        <v>6</v>
      </c>
      <c r="AM85" s="2">
        <v>7</v>
      </c>
    </row>
    <row r="86" spans="1:41" ht="15" customHeight="1">
      <c r="A86" s="4" t="s">
        <v>3472</v>
      </c>
      <c r="B86" s="4" t="s">
        <v>3471</v>
      </c>
      <c r="C86" s="4" t="s">
        <v>3470</v>
      </c>
      <c r="D86" s="5">
        <v>1271</v>
      </c>
      <c r="E86" s="5" t="s">
        <v>11345</v>
      </c>
      <c r="F86" s="5"/>
      <c r="G86" s="5"/>
      <c r="H86" s="5"/>
      <c r="I86" s="5" t="s">
        <v>11345</v>
      </c>
      <c r="J86" s="5">
        <v>1</v>
      </c>
      <c r="K86" s="5" t="s">
        <v>11346</v>
      </c>
      <c r="L86" s="5" t="str">
        <f t="shared" si="2"/>
        <v>7FAF4408-81CB-4501-8509-6A52F70134DC</v>
      </c>
      <c r="M86" s="5">
        <f t="shared" si="3"/>
        <v>1</v>
      </c>
      <c r="N86" s="3" t="s">
        <v>1</v>
      </c>
      <c r="O86" s="3" t="s">
        <v>1</v>
      </c>
      <c r="P86" s="3" t="s">
        <v>5</v>
      </c>
      <c r="Q86" s="3" t="s">
        <v>5</v>
      </c>
      <c r="R86" s="3" t="s">
        <v>9</v>
      </c>
      <c r="S86" s="3">
        <v>7</v>
      </c>
      <c r="T86" s="3" t="s">
        <v>8</v>
      </c>
      <c r="U86" s="3" t="s">
        <v>2</v>
      </c>
      <c r="V86" s="3">
        <v>3</v>
      </c>
      <c r="W86" s="3">
        <v>4</v>
      </c>
      <c r="X86" s="3">
        <v>2</v>
      </c>
      <c r="Y86" s="3">
        <v>3</v>
      </c>
      <c r="Z86" s="3" t="s">
        <v>23</v>
      </c>
      <c r="AA86" s="3" t="s">
        <v>6</v>
      </c>
      <c r="AB86" s="3" t="s">
        <v>9</v>
      </c>
      <c r="AC86" s="3">
        <v>5</v>
      </c>
      <c r="AL86" s="2">
        <v>6</v>
      </c>
      <c r="AM86" s="2">
        <v>7</v>
      </c>
    </row>
    <row r="87" spans="1:41" ht="15" customHeight="1">
      <c r="A87" s="4" t="s">
        <v>3469</v>
      </c>
      <c r="B87" s="4" t="s">
        <v>3468</v>
      </c>
      <c r="C87" s="4" t="s">
        <v>3467</v>
      </c>
      <c r="D87" s="5">
        <v>1268</v>
      </c>
      <c r="E87" s="5" t="s">
        <v>16418</v>
      </c>
      <c r="F87" s="5" t="s">
        <v>16418</v>
      </c>
      <c r="G87" s="5">
        <v>1</v>
      </c>
      <c r="H87" s="5" t="s">
        <v>16419</v>
      </c>
      <c r="I87" s="5"/>
      <c r="J87" s="5"/>
      <c r="K87" s="5"/>
      <c r="L87" s="5" t="str">
        <f t="shared" si="2"/>
        <v>DF57CDFD-C07D-402D-B029-F4049F441EFA</v>
      </c>
      <c r="M87" s="5">
        <f t="shared" si="3"/>
        <v>1</v>
      </c>
      <c r="N87" s="3" t="s">
        <v>1</v>
      </c>
      <c r="O87" s="3" t="s">
        <v>9</v>
      </c>
      <c r="P87" s="3" t="s">
        <v>9</v>
      </c>
      <c r="Q87" s="3" t="s">
        <v>14</v>
      </c>
      <c r="R87" s="3" t="s">
        <v>9</v>
      </c>
      <c r="S87" s="3">
        <v>7</v>
      </c>
      <c r="T87" s="3" t="s">
        <v>8</v>
      </c>
      <c r="U87" s="3" t="s">
        <v>2</v>
      </c>
      <c r="V87" s="3">
        <v>1</v>
      </c>
      <c r="W87" s="3">
        <v>3</v>
      </c>
      <c r="X87" s="3">
        <v>1</v>
      </c>
      <c r="Y87" s="3">
        <v>2</v>
      </c>
      <c r="Z87" s="3" t="s">
        <v>7</v>
      </c>
      <c r="AA87" s="3" t="s">
        <v>6</v>
      </c>
      <c r="AB87" s="3" t="s">
        <v>12</v>
      </c>
      <c r="AC87" s="3">
        <v>7</v>
      </c>
      <c r="AL87" s="2">
        <v>6</v>
      </c>
    </row>
    <row r="88" spans="1:41" ht="15" customHeight="1">
      <c r="A88" s="4" t="s">
        <v>3466</v>
      </c>
      <c r="B88" s="4" t="s">
        <v>3466</v>
      </c>
      <c r="C88" s="4" t="s">
        <v>3465</v>
      </c>
      <c r="D88" s="5">
        <v>1343</v>
      </c>
      <c r="E88" s="5" t="s">
        <v>7127</v>
      </c>
      <c r="F88" s="5" t="s">
        <v>7127</v>
      </c>
      <c r="G88" s="5">
        <v>1</v>
      </c>
      <c r="H88" s="5" t="s">
        <v>7128</v>
      </c>
      <c r="I88" s="5" t="s">
        <v>7127</v>
      </c>
      <c r="J88" s="5">
        <v>1</v>
      </c>
      <c r="K88" s="5" t="s">
        <v>7128</v>
      </c>
      <c r="L88" s="5" t="str">
        <f t="shared" si="2"/>
        <v>3183ED46-4263-41A9-9037-D3C7E650FF19</v>
      </c>
      <c r="M88" s="5">
        <f t="shared" si="3"/>
        <v>1</v>
      </c>
      <c r="N88" s="3" t="s">
        <v>1</v>
      </c>
      <c r="O88" s="3" t="s">
        <v>1537</v>
      </c>
      <c r="P88" s="3" t="s">
        <v>9</v>
      </c>
      <c r="Q88" s="3" t="s">
        <v>5</v>
      </c>
      <c r="R88" s="3" t="s">
        <v>9</v>
      </c>
      <c r="S88" s="3">
        <v>7</v>
      </c>
      <c r="T88" s="3" t="s">
        <v>8</v>
      </c>
      <c r="U88" s="3" t="s">
        <v>2</v>
      </c>
      <c r="V88" s="3">
        <v>2</v>
      </c>
      <c r="W88" s="3">
        <v>3</v>
      </c>
      <c r="X88" s="3">
        <v>1</v>
      </c>
      <c r="Y88" s="3">
        <v>3</v>
      </c>
      <c r="Z88" s="3" t="s">
        <v>7</v>
      </c>
      <c r="AA88" s="3" t="s">
        <v>6</v>
      </c>
      <c r="AB88" s="3" t="s">
        <v>9</v>
      </c>
      <c r="AC88" s="3">
        <v>3</v>
      </c>
      <c r="AL88" s="2">
        <v>6</v>
      </c>
      <c r="AM88" s="2">
        <v>7</v>
      </c>
    </row>
    <row r="89" spans="1:41" ht="15" customHeight="1">
      <c r="A89" s="4" t="s">
        <v>3464</v>
      </c>
      <c r="B89" s="4" t="s">
        <v>3463</v>
      </c>
      <c r="C89" s="4" t="s">
        <v>3462</v>
      </c>
      <c r="D89" s="5">
        <v>1342</v>
      </c>
      <c r="E89" s="5" t="s">
        <v>24248</v>
      </c>
      <c r="F89" s="5" t="s">
        <v>24248</v>
      </c>
      <c r="G89" s="5">
        <v>1</v>
      </c>
      <c r="H89" s="5" t="s">
        <v>24249</v>
      </c>
      <c r="I89" s="5"/>
      <c r="J89" s="5"/>
      <c r="K89" s="5"/>
      <c r="L89" s="5" t="str">
        <f t="shared" si="2"/>
        <v>6D4430FA-2397-458D-8BA7-16CA45D9CB73</v>
      </c>
      <c r="M89" s="5">
        <f t="shared" si="3"/>
        <v>1</v>
      </c>
      <c r="N89" s="3" t="s">
        <v>1</v>
      </c>
      <c r="O89" s="3" t="s">
        <v>19</v>
      </c>
      <c r="P89" s="3" t="s">
        <v>8</v>
      </c>
      <c r="Q89" s="3" t="s">
        <v>19</v>
      </c>
      <c r="R89" s="3" t="s">
        <v>8</v>
      </c>
      <c r="S89" s="3">
        <v>7</v>
      </c>
      <c r="T89" s="3" t="s">
        <v>18</v>
      </c>
      <c r="U89" s="3" t="s">
        <v>13</v>
      </c>
      <c r="V89" s="3">
        <v>2</v>
      </c>
      <c r="W89" s="3">
        <v>2</v>
      </c>
      <c r="X89" s="3">
        <v>99</v>
      </c>
      <c r="Y89" s="3">
        <v>99</v>
      </c>
      <c r="Z89" s="3" t="s">
        <v>7</v>
      </c>
      <c r="AA89" s="3" t="s">
        <v>6</v>
      </c>
      <c r="AB89" s="3" t="s">
        <v>19</v>
      </c>
      <c r="AC89" s="3">
        <v>0</v>
      </c>
      <c r="AL89" s="2">
        <v>6</v>
      </c>
    </row>
    <row r="90" spans="1:41" ht="15" customHeight="1">
      <c r="A90" s="4" t="s">
        <v>3461</v>
      </c>
      <c r="B90" s="4" t="s">
        <v>3461</v>
      </c>
      <c r="C90" s="4" t="s">
        <v>3460</v>
      </c>
      <c r="D90" s="5">
        <v>1341</v>
      </c>
      <c r="E90" s="5" t="s">
        <v>9375</v>
      </c>
      <c r="F90" s="5" t="s">
        <v>9375</v>
      </c>
      <c r="G90" s="5">
        <v>1</v>
      </c>
      <c r="H90" s="5" t="s">
        <v>9376</v>
      </c>
      <c r="I90" s="5" t="s">
        <v>9375</v>
      </c>
      <c r="J90" s="5">
        <v>1</v>
      </c>
      <c r="K90" s="5" t="s">
        <v>9376</v>
      </c>
      <c r="L90" s="5" t="str">
        <f t="shared" si="2"/>
        <v>535C0A5A-37C8-4EEF-A98D-6A2444A20F4B</v>
      </c>
      <c r="M90" s="5">
        <f t="shared" si="3"/>
        <v>1</v>
      </c>
      <c r="N90" s="3" t="s">
        <v>1</v>
      </c>
      <c r="O90" s="3" t="s">
        <v>1537</v>
      </c>
      <c r="P90" s="3" t="s">
        <v>14</v>
      </c>
      <c r="Q90" s="3" t="s">
        <v>9</v>
      </c>
      <c r="R90" s="3" t="s">
        <v>8</v>
      </c>
      <c r="S90" s="3">
        <v>7</v>
      </c>
      <c r="T90" s="3" t="s">
        <v>8</v>
      </c>
      <c r="U90" s="3" t="s">
        <v>13</v>
      </c>
      <c r="V90" s="3">
        <v>2</v>
      </c>
      <c r="W90" s="3">
        <v>2</v>
      </c>
      <c r="X90" s="3">
        <v>1</v>
      </c>
      <c r="Y90" s="3">
        <v>3</v>
      </c>
      <c r="Z90" s="3" t="s">
        <v>7</v>
      </c>
      <c r="AA90" s="3" t="s">
        <v>6</v>
      </c>
      <c r="AB90" s="3" t="s">
        <v>9</v>
      </c>
      <c r="AC90" s="3">
        <v>3</v>
      </c>
      <c r="AL90" s="2">
        <v>6</v>
      </c>
      <c r="AM90" s="2">
        <v>7</v>
      </c>
    </row>
    <row r="91" spans="1:41" ht="15" customHeight="1">
      <c r="A91" s="4" t="s">
        <v>3459</v>
      </c>
      <c r="B91" s="4" t="s">
        <v>3459</v>
      </c>
      <c r="C91" s="4" t="s">
        <v>3458</v>
      </c>
      <c r="D91" s="5">
        <v>1224</v>
      </c>
      <c r="E91" s="5" t="s">
        <v>11305</v>
      </c>
      <c r="F91" s="5" t="s">
        <v>11305</v>
      </c>
      <c r="G91" s="5">
        <v>1</v>
      </c>
      <c r="H91" s="5" t="s">
        <v>11306</v>
      </c>
      <c r="I91" s="5" t="s">
        <v>11305</v>
      </c>
      <c r="J91" s="5">
        <v>1</v>
      </c>
      <c r="K91" s="5" t="s">
        <v>11306</v>
      </c>
      <c r="L91" s="5" t="str">
        <f t="shared" si="2"/>
        <v>7ECD548A-1C30-4A99-956A-54E424597CB7</v>
      </c>
      <c r="M91" s="5">
        <f t="shared" si="3"/>
        <v>1</v>
      </c>
      <c r="N91" s="3" t="s">
        <v>1</v>
      </c>
      <c r="O91" s="3" t="s">
        <v>5</v>
      </c>
      <c r="P91" s="3" t="s">
        <v>8</v>
      </c>
      <c r="Q91" s="3" t="s">
        <v>8</v>
      </c>
      <c r="R91" s="3" t="s">
        <v>5</v>
      </c>
      <c r="S91" s="3">
        <v>5</v>
      </c>
      <c r="T91" s="3" t="s">
        <v>8</v>
      </c>
      <c r="U91" s="3" t="s">
        <v>2</v>
      </c>
      <c r="V91" s="3">
        <v>3</v>
      </c>
      <c r="W91" s="3">
        <v>4</v>
      </c>
      <c r="X91" s="3">
        <v>3</v>
      </c>
      <c r="Y91" s="3">
        <v>3</v>
      </c>
      <c r="Z91" s="3" t="s">
        <v>7</v>
      </c>
      <c r="AA91" s="3" t="s">
        <v>6</v>
      </c>
      <c r="AB91" s="3" t="s">
        <v>5</v>
      </c>
      <c r="AC91" s="3">
        <v>5</v>
      </c>
      <c r="AD91" s="2">
        <v>1</v>
      </c>
      <c r="AE91" s="2">
        <v>2</v>
      </c>
    </row>
    <row r="92" spans="1:41" ht="15" customHeight="1">
      <c r="A92" s="4" t="s">
        <v>3457</v>
      </c>
      <c r="B92" s="4" t="s">
        <v>3457</v>
      </c>
      <c r="C92" s="4" t="s">
        <v>3456</v>
      </c>
      <c r="D92" s="5">
        <v>1246</v>
      </c>
      <c r="E92" s="5" t="s">
        <v>24843</v>
      </c>
      <c r="F92" s="5" t="s">
        <v>24843</v>
      </c>
      <c r="G92" s="5">
        <v>1</v>
      </c>
      <c r="H92" s="5" t="s">
        <v>24845</v>
      </c>
      <c r="I92" s="5" t="s">
        <v>24843</v>
      </c>
      <c r="J92" s="5">
        <v>1</v>
      </c>
      <c r="K92" s="5" t="s">
        <v>24845</v>
      </c>
      <c r="L92" s="5" t="str">
        <f t="shared" si="2"/>
        <v>7EB105A2-CDC6-48F3-83DB-4DDEE62F89A1</v>
      </c>
      <c r="M92" s="5">
        <f t="shared" si="3"/>
        <v>1</v>
      </c>
      <c r="N92" s="3" t="s">
        <v>1</v>
      </c>
      <c r="O92" s="3" t="s">
        <v>29</v>
      </c>
      <c r="P92" s="3" t="s">
        <v>8</v>
      </c>
      <c r="Q92" s="3" t="s">
        <v>8</v>
      </c>
      <c r="R92" s="3" t="s">
        <v>8</v>
      </c>
      <c r="S92" s="3">
        <v>3</v>
      </c>
      <c r="T92" s="3" t="s">
        <v>8</v>
      </c>
      <c r="U92" s="3" t="s">
        <v>13</v>
      </c>
      <c r="V92" s="3">
        <v>1</v>
      </c>
      <c r="W92" s="3">
        <v>2</v>
      </c>
      <c r="X92" s="3">
        <v>1</v>
      </c>
      <c r="Y92" s="3">
        <v>2</v>
      </c>
      <c r="Z92" s="3" t="s">
        <v>7</v>
      </c>
      <c r="AA92" s="3" t="s">
        <v>6</v>
      </c>
      <c r="AB92" s="3" t="s">
        <v>12</v>
      </c>
      <c r="AC92" s="3">
        <v>7</v>
      </c>
      <c r="AL92" s="2">
        <v>6</v>
      </c>
    </row>
    <row r="93" spans="1:41" ht="15" customHeight="1">
      <c r="A93" s="4" t="s">
        <v>3455</v>
      </c>
      <c r="B93" s="4" t="s">
        <v>3455</v>
      </c>
      <c r="C93" s="4" t="s">
        <v>3454</v>
      </c>
      <c r="D93" s="5">
        <v>368</v>
      </c>
      <c r="E93" s="5" t="s">
        <v>8117</v>
      </c>
      <c r="F93" s="5" t="s">
        <v>8117</v>
      </c>
      <c r="G93" s="5">
        <v>1</v>
      </c>
      <c r="H93" s="5" t="s">
        <v>8118</v>
      </c>
      <c r="I93" s="5" t="s">
        <v>8117</v>
      </c>
      <c r="J93" s="5">
        <v>1</v>
      </c>
      <c r="K93" s="5" t="s">
        <v>8118</v>
      </c>
      <c r="L93" s="5" t="str">
        <f t="shared" si="2"/>
        <v>4014CCB9-59E2-4FBF-AB6C-368C0416E58A</v>
      </c>
      <c r="M93" s="5">
        <f t="shared" si="3"/>
        <v>1</v>
      </c>
      <c r="N93" s="3" t="s">
        <v>1</v>
      </c>
      <c r="O93" s="3" t="s">
        <v>1</v>
      </c>
      <c r="P93" s="3" t="s">
        <v>1</v>
      </c>
      <c r="Q93" s="3" t="s">
        <v>1</v>
      </c>
      <c r="R93" s="3" t="s">
        <v>1</v>
      </c>
      <c r="S93" s="3">
        <v>1</v>
      </c>
      <c r="T93" s="3" t="s">
        <v>8</v>
      </c>
      <c r="U93" s="3" t="s">
        <v>2</v>
      </c>
      <c r="V93" s="3">
        <v>8</v>
      </c>
      <c r="W93" s="3">
        <v>8</v>
      </c>
      <c r="X93" s="3">
        <v>8</v>
      </c>
      <c r="Y93" s="3">
        <v>5</v>
      </c>
      <c r="AB93" s="3" t="s">
        <v>1</v>
      </c>
      <c r="AC93" s="3" t="s">
        <v>0</v>
      </c>
      <c r="AD93" s="2">
        <v>1</v>
      </c>
      <c r="AJ93" s="2" t="s">
        <v>53</v>
      </c>
      <c r="AK93" s="2" t="s">
        <v>52</v>
      </c>
    </row>
    <row r="94" spans="1:41" ht="15" customHeight="1">
      <c r="A94" s="4" t="s">
        <v>3453</v>
      </c>
      <c r="B94" s="4" t="s">
        <v>3453</v>
      </c>
      <c r="C94" s="4" t="s">
        <v>3452</v>
      </c>
      <c r="D94" s="5">
        <v>369</v>
      </c>
      <c r="E94" s="5" t="s">
        <v>12150</v>
      </c>
      <c r="F94" s="5" t="s">
        <v>12150</v>
      </c>
      <c r="G94" s="5">
        <v>1</v>
      </c>
      <c r="H94" s="5" t="s">
        <v>12151</v>
      </c>
      <c r="I94" s="5" t="s">
        <v>12150</v>
      </c>
      <c r="J94" s="5">
        <v>1</v>
      </c>
      <c r="K94" s="5" t="s">
        <v>12151</v>
      </c>
      <c r="L94" s="5" t="str">
        <f t="shared" si="2"/>
        <v>8CFAAAD7-7C2B-437B-B2D7-D28044EBF687</v>
      </c>
      <c r="M94" s="5">
        <f t="shared" si="3"/>
        <v>1</v>
      </c>
      <c r="N94" s="3" t="s">
        <v>1</v>
      </c>
      <c r="O94" s="3" t="s">
        <v>1</v>
      </c>
      <c r="P94" s="3" t="s">
        <v>5</v>
      </c>
      <c r="Q94" s="3" t="s">
        <v>1</v>
      </c>
      <c r="R94" s="3" t="s">
        <v>45</v>
      </c>
      <c r="S94" s="3">
        <v>1</v>
      </c>
      <c r="T94" s="3" t="s">
        <v>8</v>
      </c>
      <c r="U94" s="3" t="s">
        <v>2</v>
      </c>
      <c r="V94" s="3">
        <v>4</v>
      </c>
      <c r="W94" s="3">
        <v>4</v>
      </c>
      <c r="X94" s="3">
        <v>3</v>
      </c>
      <c r="Y94" s="3">
        <v>4</v>
      </c>
      <c r="Z94" s="3" t="s">
        <v>7</v>
      </c>
      <c r="AA94" s="3" t="s">
        <v>6</v>
      </c>
      <c r="AB94" s="3" t="s">
        <v>5</v>
      </c>
      <c r="AC94" s="3">
        <v>2</v>
      </c>
      <c r="AD94" s="2">
        <v>1</v>
      </c>
      <c r="AK94" s="2" t="s">
        <v>52</v>
      </c>
    </row>
    <row r="95" spans="1:41" ht="15" customHeight="1">
      <c r="A95" s="4" t="s">
        <v>3451</v>
      </c>
      <c r="B95" s="4" t="s">
        <v>3451</v>
      </c>
      <c r="C95" s="4" t="s">
        <v>3450</v>
      </c>
      <c r="D95" s="5">
        <v>1178</v>
      </c>
      <c r="E95" s="5" t="s">
        <v>13281</v>
      </c>
      <c r="F95" s="5"/>
      <c r="G95" s="5"/>
      <c r="H95" s="5"/>
      <c r="I95" s="5"/>
      <c r="J95" s="5"/>
      <c r="K95" s="5"/>
      <c r="L95" s="5" t="str">
        <f t="shared" si="2"/>
        <v>9F3BDAEA-C733-40B9-AD53-C41FAB927BB5</v>
      </c>
      <c r="M95" s="5">
        <f t="shared" si="3"/>
        <v>1</v>
      </c>
      <c r="N95" s="3" t="s">
        <v>1</v>
      </c>
      <c r="O95" s="3" t="s">
        <v>1</v>
      </c>
      <c r="P95" s="3" t="s">
        <v>1</v>
      </c>
      <c r="Q95" s="3" t="s">
        <v>1</v>
      </c>
      <c r="R95" s="3" t="s">
        <v>1</v>
      </c>
      <c r="S95" s="3">
        <v>5</v>
      </c>
      <c r="T95" s="3" t="s">
        <v>8</v>
      </c>
      <c r="U95" s="3" t="s">
        <v>2</v>
      </c>
      <c r="V95" s="3">
        <v>7</v>
      </c>
      <c r="W95" s="3">
        <v>7</v>
      </c>
      <c r="X95" s="3">
        <v>7</v>
      </c>
      <c r="Y95" s="3">
        <v>6</v>
      </c>
      <c r="AB95" s="3" t="s">
        <v>1</v>
      </c>
      <c r="AC95" s="3" t="s">
        <v>0</v>
      </c>
      <c r="AD95" s="2">
        <v>1</v>
      </c>
      <c r="AE95" s="2">
        <v>2</v>
      </c>
    </row>
    <row r="96" spans="1:41" ht="15" customHeight="1">
      <c r="A96" s="4" t="s">
        <v>3449</v>
      </c>
      <c r="B96" s="4" t="s">
        <v>3449</v>
      </c>
      <c r="C96" s="4" t="s">
        <v>3448</v>
      </c>
      <c r="D96" s="5">
        <v>1755</v>
      </c>
      <c r="E96" s="5" t="s">
        <v>7598</v>
      </c>
      <c r="F96" s="5"/>
      <c r="G96" s="5"/>
      <c r="H96" s="5"/>
      <c r="I96" s="5"/>
      <c r="J96" s="5"/>
      <c r="K96" s="5"/>
      <c r="L96" s="5" t="str">
        <f t="shared" si="2"/>
        <v>38B81D61-03D4-4D35-AE5D-035871822CD7</v>
      </c>
      <c r="M96" s="5">
        <f t="shared" si="3"/>
        <v>1</v>
      </c>
      <c r="N96" s="3" t="s">
        <v>1</v>
      </c>
      <c r="O96" s="3" t="s">
        <v>1</v>
      </c>
      <c r="P96" s="3" t="s">
        <v>5</v>
      </c>
      <c r="Q96" s="3" t="s">
        <v>5</v>
      </c>
      <c r="R96" s="3" t="s">
        <v>9</v>
      </c>
      <c r="S96" s="3">
        <v>2</v>
      </c>
      <c r="T96" s="3" t="s">
        <v>8</v>
      </c>
      <c r="U96" s="3" t="s">
        <v>2</v>
      </c>
      <c r="V96" s="3">
        <v>3</v>
      </c>
      <c r="W96" s="3">
        <v>4</v>
      </c>
      <c r="X96" s="3">
        <v>3</v>
      </c>
      <c r="Y96" s="3">
        <v>3</v>
      </c>
      <c r="Z96" s="3" t="s">
        <v>7</v>
      </c>
      <c r="AA96" s="3" t="s">
        <v>6</v>
      </c>
      <c r="AB96" s="3" t="s">
        <v>9</v>
      </c>
      <c r="AC96" s="3">
        <v>3</v>
      </c>
      <c r="AF96" s="2" t="s">
        <v>36</v>
      </c>
      <c r="AG96" s="2" t="s">
        <v>35</v>
      </c>
    </row>
    <row r="97" spans="1:39" ht="15" customHeight="1">
      <c r="A97" s="4" t="s">
        <v>3447</v>
      </c>
      <c r="B97" s="4" t="s">
        <v>3447</v>
      </c>
      <c r="C97" s="4" t="s">
        <v>3446</v>
      </c>
      <c r="D97" s="5">
        <v>1778</v>
      </c>
      <c r="E97" s="5" t="s">
        <v>10243</v>
      </c>
      <c r="F97" s="5" t="s">
        <v>25344</v>
      </c>
      <c r="G97" s="5">
        <v>1</v>
      </c>
      <c r="H97" s="5" t="s">
        <v>25345</v>
      </c>
      <c r="I97" s="5" t="s">
        <v>25344</v>
      </c>
      <c r="J97" s="5">
        <v>1</v>
      </c>
      <c r="K97" s="5" t="s">
        <v>25345</v>
      </c>
      <c r="L97" s="5" t="str">
        <f t="shared" si="2"/>
        <v>5FDF9E26-4C61-4C6B-8E41-77B5B4F6DA46</v>
      </c>
      <c r="M97" s="5">
        <f t="shared" si="3"/>
        <v>1</v>
      </c>
      <c r="N97" s="3" t="s">
        <v>1</v>
      </c>
      <c r="O97" s="3" t="s">
        <v>1537</v>
      </c>
      <c r="P97" s="3" t="s">
        <v>5</v>
      </c>
      <c r="Q97" s="3" t="s">
        <v>5</v>
      </c>
      <c r="R97" s="3" t="s">
        <v>5</v>
      </c>
      <c r="S97" s="3">
        <v>7</v>
      </c>
      <c r="T97" s="3" t="s">
        <v>8</v>
      </c>
      <c r="U97" s="3" t="s">
        <v>2</v>
      </c>
      <c r="V97" s="3">
        <v>5</v>
      </c>
      <c r="W97" s="3">
        <v>6</v>
      </c>
      <c r="X97" s="3">
        <v>4</v>
      </c>
      <c r="Y97" s="3">
        <v>4</v>
      </c>
      <c r="Z97" s="3" t="s">
        <v>7</v>
      </c>
      <c r="AA97" s="3" t="s">
        <v>6</v>
      </c>
      <c r="AB97" s="3" t="s">
        <v>5</v>
      </c>
      <c r="AC97" s="3">
        <v>2</v>
      </c>
      <c r="AL97" s="2">
        <v>6</v>
      </c>
      <c r="AM97" s="2">
        <v>7</v>
      </c>
    </row>
    <row r="98" spans="1:39" ht="15" customHeight="1">
      <c r="A98" s="4" t="s">
        <v>3445</v>
      </c>
      <c r="B98" s="4" t="s">
        <v>3445</v>
      </c>
      <c r="C98" s="4" t="s">
        <v>3444</v>
      </c>
      <c r="D98" s="5">
        <v>1779</v>
      </c>
      <c r="E98" s="5" t="s">
        <v>10448</v>
      </c>
      <c r="F98" s="5" t="s">
        <v>10448</v>
      </c>
      <c r="G98" s="5">
        <v>1</v>
      </c>
      <c r="H98" s="5" t="s">
        <v>10449</v>
      </c>
      <c r="I98" s="5" t="s">
        <v>10448</v>
      </c>
      <c r="J98" s="5">
        <v>1</v>
      </c>
      <c r="K98" s="5" t="s">
        <v>10449</v>
      </c>
      <c r="L98" s="5" t="str">
        <f t="shared" si="2"/>
        <v>66D08FFE-4156-47FD-BFC2-F35912545BFE</v>
      </c>
      <c r="M98" s="5">
        <f t="shared" si="3"/>
        <v>1</v>
      </c>
      <c r="N98" s="3" t="s">
        <v>1</v>
      </c>
      <c r="O98" s="3" t="s">
        <v>5</v>
      </c>
      <c r="P98" s="3" t="s">
        <v>9</v>
      </c>
      <c r="Q98" s="3" t="s">
        <v>9</v>
      </c>
      <c r="R98" s="3" t="s">
        <v>9</v>
      </c>
      <c r="S98" s="3">
        <v>7</v>
      </c>
      <c r="T98" s="3" t="s">
        <v>8</v>
      </c>
      <c r="U98" s="3" t="s">
        <v>2</v>
      </c>
      <c r="V98" s="3">
        <v>2</v>
      </c>
      <c r="W98" s="3">
        <v>3</v>
      </c>
      <c r="X98" s="3">
        <v>1</v>
      </c>
      <c r="Y98" s="3">
        <v>3</v>
      </c>
      <c r="Z98" s="3" t="s">
        <v>7</v>
      </c>
      <c r="AA98" s="3" t="s">
        <v>6</v>
      </c>
      <c r="AB98" s="3" t="s">
        <v>9</v>
      </c>
      <c r="AC98" s="3">
        <v>6</v>
      </c>
    </row>
    <row r="99" spans="1:39" ht="15" customHeight="1">
      <c r="A99" s="4" t="s">
        <v>3443</v>
      </c>
      <c r="B99" s="4" t="s">
        <v>3443</v>
      </c>
      <c r="C99" s="4" t="s">
        <v>3442</v>
      </c>
      <c r="D99" s="5">
        <v>1780</v>
      </c>
      <c r="E99" s="5" t="s">
        <v>25963</v>
      </c>
      <c r="F99" s="5" t="s">
        <v>25963</v>
      </c>
      <c r="G99" s="5">
        <v>1</v>
      </c>
      <c r="H99" s="5" t="s">
        <v>25964</v>
      </c>
      <c r="I99" s="5" t="s">
        <v>25963</v>
      </c>
      <c r="J99" s="5">
        <v>1</v>
      </c>
      <c r="K99" s="5" t="s">
        <v>25964</v>
      </c>
      <c r="L99" s="5" t="str">
        <f t="shared" si="2"/>
        <v>C78B26B1-3BB8-4D66-B5A5-E5ADC44658AD</v>
      </c>
      <c r="M99" s="5">
        <f t="shared" si="3"/>
        <v>1</v>
      </c>
      <c r="N99" s="3" t="s">
        <v>1</v>
      </c>
      <c r="O99" s="3" t="s">
        <v>5</v>
      </c>
      <c r="P99" s="3" t="s">
        <v>9</v>
      </c>
      <c r="Q99" s="3" t="s">
        <v>9</v>
      </c>
      <c r="R99" s="3" t="s">
        <v>9</v>
      </c>
      <c r="S99" s="3">
        <v>7</v>
      </c>
      <c r="T99" s="3" t="s">
        <v>8</v>
      </c>
      <c r="U99" s="3" t="s">
        <v>2</v>
      </c>
      <c r="V99" s="3">
        <v>2</v>
      </c>
      <c r="W99" s="3">
        <v>3</v>
      </c>
      <c r="X99" s="3">
        <v>1</v>
      </c>
      <c r="Y99" s="3">
        <v>3</v>
      </c>
      <c r="Z99" s="3" t="s">
        <v>7</v>
      </c>
      <c r="AA99" s="3" t="s">
        <v>6</v>
      </c>
      <c r="AB99" s="3" t="s">
        <v>9</v>
      </c>
      <c r="AC99" s="3">
        <v>6</v>
      </c>
      <c r="AM99" s="2">
        <v>7</v>
      </c>
    </row>
    <row r="100" spans="1:39" ht="15" customHeight="1">
      <c r="A100" s="4" t="s">
        <v>3441</v>
      </c>
      <c r="B100" s="4" t="s">
        <v>3441</v>
      </c>
      <c r="C100" s="4" t="s">
        <v>3440</v>
      </c>
      <c r="D100" s="5">
        <v>2061</v>
      </c>
      <c r="E100" s="5" t="s">
        <v>16500</v>
      </c>
      <c r="F100" s="5" t="s">
        <v>16500</v>
      </c>
      <c r="G100" s="5">
        <v>1</v>
      </c>
      <c r="H100" s="5" t="s">
        <v>16501</v>
      </c>
      <c r="I100" s="5" t="s">
        <v>16500</v>
      </c>
      <c r="J100" s="5">
        <v>1</v>
      </c>
      <c r="K100" s="5" t="s">
        <v>16501</v>
      </c>
      <c r="L100" s="5" t="str">
        <f t="shared" si="2"/>
        <v>E08C533E-9EE1-465E-A851-36B4506EAC44</v>
      </c>
      <c r="M100" s="5">
        <f t="shared" si="3"/>
        <v>1</v>
      </c>
      <c r="N100" s="3" t="s">
        <v>1</v>
      </c>
      <c r="O100" s="3" t="s">
        <v>261</v>
      </c>
      <c r="P100" s="3" t="s">
        <v>45</v>
      </c>
      <c r="Q100" s="3" t="s">
        <v>5</v>
      </c>
      <c r="R100" s="3" t="s">
        <v>9</v>
      </c>
      <c r="S100" s="3">
        <v>6</v>
      </c>
      <c r="T100" s="3" t="s">
        <v>8</v>
      </c>
      <c r="U100" s="3" t="s">
        <v>2</v>
      </c>
      <c r="V100" s="3">
        <v>3</v>
      </c>
      <c r="W100" s="3">
        <v>4</v>
      </c>
      <c r="X100" s="3">
        <v>2</v>
      </c>
      <c r="Y100" s="3">
        <v>3</v>
      </c>
      <c r="Z100" s="3" t="s">
        <v>7</v>
      </c>
      <c r="AA100" s="3" t="s">
        <v>6</v>
      </c>
      <c r="AB100" s="3" t="s">
        <v>9</v>
      </c>
      <c r="AC100" s="3">
        <v>3</v>
      </c>
      <c r="AD100" s="2">
        <v>1</v>
      </c>
      <c r="AF100" s="2" t="s">
        <v>36</v>
      </c>
      <c r="AG100" s="2" t="s">
        <v>35</v>
      </c>
    </row>
    <row r="101" spans="1:39" ht="15" customHeight="1">
      <c r="A101" s="4" t="s">
        <v>3439</v>
      </c>
      <c r="B101" s="4" t="s">
        <v>3439</v>
      </c>
      <c r="C101" s="4" t="s">
        <v>3438</v>
      </c>
      <c r="D101" s="5">
        <v>2062</v>
      </c>
      <c r="E101" s="5" t="s">
        <v>5559</v>
      </c>
      <c r="F101" s="5" t="s">
        <v>5559</v>
      </c>
      <c r="G101" s="5">
        <v>1</v>
      </c>
      <c r="H101" s="5" t="s">
        <v>5560</v>
      </c>
      <c r="I101" s="5" t="s">
        <v>5559</v>
      </c>
      <c r="J101" s="5">
        <v>1</v>
      </c>
      <c r="K101" s="5" t="s">
        <v>5560</v>
      </c>
      <c r="L101" s="5" t="str">
        <f t="shared" si="2"/>
        <v>199F4E6A-B098-4668-9C9A-1FA9C666A5F3</v>
      </c>
      <c r="M101" s="5">
        <f t="shared" si="3"/>
        <v>1</v>
      </c>
      <c r="N101" s="3" t="s">
        <v>1</v>
      </c>
      <c r="O101" s="3" t="s">
        <v>1</v>
      </c>
      <c r="P101" s="3" t="s">
        <v>1</v>
      </c>
      <c r="Q101" s="3" t="s">
        <v>261</v>
      </c>
      <c r="R101" s="3" t="s">
        <v>45</v>
      </c>
      <c r="S101" s="3">
        <v>7</v>
      </c>
      <c r="T101" s="3" t="s">
        <v>8</v>
      </c>
      <c r="U101" s="3" t="s">
        <v>2</v>
      </c>
      <c r="V101" s="3">
        <v>5</v>
      </c>
      <c r="W101" s="3">
        <v>6</v>
      </c>
      <c r="X101" s="3">
        <v>4</v>
      </c>
      <c r="Y101" s="3">
        <v>4</v>
      </c>
      <c r="Z101" s="3" t="s">
        <v>7</v>
      </c>
      <c r="AA101" s="3" t="s">
        <v>6</v>
      </c>
      <c r="AB101" s="3" t="s">
        <v>5</v>
      </c>
      <c r="AC101" s="3">
        <v>2</v>
      </c>
      <c r="AD101" s="2">
        <v>1</v>
      </c>
      <c r="AF101" s="2" t="s">
        <v>36</v>
      </c>
      <c r="AG101" s="2" t="s">
        <v>35</v>
      </c>
    </row>
    <row r="102" spans="1:39" ht="15" customHeight="1">
      <c r="A102" s="4" t="s">
        <v>3437</v>
      </c>
      <c r="B102" s="4" t="s">
        <v>3437</v>
      </c>
      <c r="C102" s="4" t="s">
        <v>3436</v>
      </c>
      <c r="D102" s="5">
        <v>2300</v>
      </c>
      <c r="E102" s="5" t="s">
        <v>8552</v>
      </c>
      <c r="F102" s="5" t="s">
        <v>8552</v>
      </c>
      <c r="G102" s="5">
        <v>1</v>
      </c>
      <c r="H102" s="5" t="s">
        <v>8553</v>
      </c>
      <c r="I102" s="5" t="s">
        <v>8552</v>
      </c>
      <c r="J102" s="5">
        <v>1</v>
      </c>
      <c r="K102" s="5" t="s">
        <v>8553</v>
      </c>
      <c r="L102" s="5" t="str">
        <f t="shared" si="2"/>
        <v>4643D270-BB18-4D83-B518-F00F8C9DF3B8</v>
      </c>
      <c r="M102" s="5">
        <f t="shared" si="3"/>
        <v>1</v>
      </c>
      <c r="N102" s="3" t="s">
        <v>1</v>
      </c>
      <c r="O102" s="3" t="s">
        <v>1</v>
      </c>
      <c r="P102" s="3" t="s">
        <v>8</v>
      </c>
      <c r="Q102" s="3" t="s">
        <v>8</v>
      </c>
      <c r="R102" s="3" t="s">
        <v>8</v>
      </c>
      <c r="S102" s="3">
        <v>2</v>
      </c>
      <c r="T102" s="3" t="s">
        <v>8</v>
      </c>
      <c r="U102" s="3" t="s">
        <v>13</v>
      </c>
      <c r="V102" s="3">
        <v>99</v>
      </c>
      <c r="W102" s="3">
        <v>99</v>
      </c>
      <c r="X102" s="3">
        <v>99</v>
      </c>
      <c r="Y102" s="3">
        <v>99</v>
      </c>
      <c r="Z102" s="3" t="s">
        <v>7</v>
      </c>
      <c r="AA102" s="3" t="s">
        <v>6</v>
      </c>
      <c r="AB102" s="3" t="s">
        <v>45</v>
      </c>
      <c r="AC102" s="3">
        <v>1</v>
      </c>
      <c r="AF102" s="2" t="s">
        <v>36</v>
      </c>
      <c r="AG102" s="2" t="s">
        <v>35</v>
      </c>
    </row>
    <row r="103" spans="1:39" ht="15" customHeight="1">
      <c r="A103" s="4" t="s">
        <v>3435</v>
      </c>
      <c r="B103" s="4" t="s">
        <v>3435</v>
      </c>
      <c r="C103" s="4" t="s">
        <v>3434</v>
      </c>
      <c r="D103" s="5">
        <v>2299</v>
      </c>
      <c r="E103" s="5" t="s">
        <v>16791</v>
      </c>
      <c r="F103" s="5" t="s">
        <v>8833</v>
      </c>
      <c r="G103" s="5">
        <v>2</v>
      </c>
      <c r="H103" s="5" t="s">
        <v>8834</v>
      </c>
      <c r="I103" s="5" t="s">
        <v>8833</v>
      </c>
      <c r="J103" s="5">
        <v>2</v>
      </c>
      <c r="K103" s="5" t="s">
        <v>8834</v>
      </c>
      <c r="L103" s="5" t="str">
        <f t="shared" si="2"/>
        <v>E52163BA-875A-41DA-942B-6A69D89C9512</v>
      </c>
      <c r="M103" s="5">
        <f t="shared" si="3"/>
        <v>1</v>
      </c>
      <c r="N103" s="3" t="s">
        <v>1</v>
      </c>
      <c r="O103" s="3" t="s">
        <v>1</v>
      </c>
      <c r="P103" s="3" t="s">
        <v>1</v>
      </c>
      <c r="Q103" s="3" t="s">
        <v>1</v>
      </c>
      <c r="R103" s="3" t="s">
        <v>1</v>
      </c>
      <c r="S103" s="3">
        <v>8</v>
      </c>
      <c r="T103" s="3" t="s">
        <v>8</v>
      </c>
      <c r="U103" s="3" t="s">
        <v>2</v>
      </c>
      <c r="V103" s="3">
        <v>6</v>
      </c>
      <c r="W103" s="3">
        <v>8</v>
      </c>
      <c r="X103" s="3">
        <v>6</v>
      </c>
      <c r="Y103" s="3">
        <v>3</v>
      </c>
      <c r="AB103" s="3" t="s">
        <v>1</v>
      </c>
      <c r="AC103" s="3" t="s">
        <v>0</v>
      </c>
      <c r="AD103" s="2">
        <v>1</v>
      </c>
      <c r="AE103" s="2">
        <v>2</v>
      </c>
      <c r="AG103" s="2" t="s">
        <v>35</v>
      </c>
      <c r="AI103" s="2" t="s">
        <v>72</v>
      </c>
    </row>
    <row r="104" spans="1:39" ht="15" customHeight="1">
      <c r="A104" s="4" t="s">
        <v>3433</v>
      </c>
      <c r="B104" s="4" t="s">
        <v>3433</v>
      </c>
      <c r="C104" s="4" t="s">
        <v>3432</v>
      </c>
      <c r="D104" s="5">
        <v>916</v>
      </c>
      <c r="E104" s="5" t="s">
        <v>4861</v>
      </c>
      <c r="F104" s="5"/>
      <c r="G104" s="5"/>
      <c r="H104" s="5"/>
      <c r="I104" s="5"/>
      <c r="J104" s="5"/>
      <c r="K104" s="5"/>
      <c r="L104" s="5" t="str">
        <f t="shared" si="2"/>
        <v>101655BE-61D1-4F91-8AF5-6007DE198C87</v>
      </c>
      <c r="M104" s="5">
        <f t="shared" si="3"/>
        <v>1</v>
      </c>
      <c r="N104" s="3" t="s">
        <v>1</v>
      </c>
      <c r="O104" s="3" t="s">
        <v>1</v>
      </c>
      <c r="P104" s="3" t="s">
        <v>8</v>
      </c>
      <c r="Q104" s="3" t="s">
        <v>8</v>
      </c>
      <c r="R104" s="3" t="s">
        <v>8</v>
      </c>
      <c r="S104" s="3">
        <v>2</v>
      </c>
      <c r="T104" s="3" t="s">
        <v>8</v>
      </c>
      <c r="U104" s="3" t="s">
        <v>2</v>
      </c>
      <c r="V104" s="3">
        <v>4</v>
      </c>
      <c r="W104" s="3">
        <v>5</v>
      </c>
      <c r="X104" s="3">
        <v>3</v>
      </c>
      <c r="Y104" s="3">
        <v>4</v>
      </c>
      <c r="Z104" s="3" t="s">
        <v>23</v>
      </c>
      <c r="AA104" s="3" t="s">
        <v>6</v>
      </c>
      <c r="AB104" s="3" t="s">
        <v>5</v>
      </c>
      <c r="AC104" s="3">
        <v>4</v>
      </c>
      <c r="AF104" s="2" t="s">
        <v>36</v>
      </c>
      <c r="AG104" s="2" t="s">
        <v>35</v>
      </c>
    </row>
    <row r="105" spans="1:39" ht="15" customHeight="1">
      <c r="A105" s="4" t="s">
        <v>3431</v>
      </c>
      <c r="B105" s="4" t="s">
        <v>3431</v>
      </c>
      <c r="C105" s="4" t="s">
        <v>3430</v>
      </c>
      <c r="D105" s="5">
        <v>915</v>
      </c>
      <c r="E105" s="5" t="s">
        <v>13167</v>
      </c>
      <c r="F105" s="5"/>
      <c r="G105" s="5"/>
      <c r="H105" s="5"/>
      <c r="I105" s="5"/>
      <c r="J105" s="5"/>
      <c r="K105" s="5"/>
      <c r="L105" s="5" t="str">
        <f t="shared" si="2"/>
        <v>9D90F96B-0617-422E-AD5C-3772632FAD6D</v>
      </c>
      <c r="M105" s="5">
        <f t="shared" si="3"/>
        <v>1</v>
      </c>
      <c r="N105" s="3" t="s">
        <v>1</v>
      </c>
      <c r="O105" s="3" t="s">
        <v>1</v>
      </c>
      <c r="P105" s="3" t="s">
        <v>5</v>
      </c>
      <c r="Q105" s="3" t="s">
        <v>5</v>
      </c>
      <c r="R105" s="3" t="s">
        <v>5</v>
      </c>
      <c r="S105" s="3">
        <v>6</v>
      </c>
      <c r="U105" s="3" t="s">
        <v>2</v>
      </c>
      <c r="V105" s="3">
        <v>5</v>
      </c>
      <c r="W105" s="3">
        <v>6</v>
      </c>
      <c r="X105" s="3">
        <v>4</v>
      </c>
      <c r="Y105" s="3">
        <v>4</v>
      </c>
      <c r="Z105" s="3" t="s">
        <v>23</v>
      </c>
      <c r="AA105" s="3" t="s">
        <v>6</v>
      </c>
      <c r="AB105" s="3" t="s">
        <v>1</v>
      </c>
      <c r="AC105" s="3">
        <v>2</v>
      </c>
      <c r="AF105" s="2" t="s">
        <v>36</v>
      </c>
      <c r="AG105" s="2" t="s">
        <v>35</v>
      </c>
    </row>
    <row r="106" spans="1:39" ht="15" customHeight="1">
      <c r="A106" s="4" t="s">
        <v>3429</v>
      </c>
      <c r="B106" s="4" t="s">
        <v>3429</v>
      </c>
      <c r="C106" s="4" t="s">
        <v>3428</v>
      </c>
      <c r="D106" s="5">
        <v>912</v>
      </c>
      <c r="E106" s="5" t="s">
        <v>17884</v>
      </c>
      <c r="F106" s="5" t="s">
        <v>4861</v>
      </c>
      <c r="G106" s="5">
        <v>6</v>
      </c>
      <c r="H106" s="5" t="s">
        <v>4862</v>
      </c>
      <c r="I106" s="5" t="s">
        <v>4861</v>
      </c>
      <c r="J106" s="5">
        <v>6</v>
      </c>
      <c r="K106" s="5" t="s">
        <v>4862</v>
      </c>
      <c r="L106" s="5" t="str">
        <f t="shared" si="2"/>
        <v>F5D272A1-F2CC-4113-9727-6FD85A2D39A5</v>
      </c>
      <c r="M106" s="5">
        <f t="shared" si="3"/>
        <v>1</v>
      </c>
      <c r="N106" s="3" t="s">
        <v>1</v>
      </c>
      <c r="O106" s="3" t="s">
        <v>1</v>
      </c>
      <c r="P106" s="3" t="s">
        <v>8</v>
      </c>
      <c r="Q106" s="3" t="s">
        <v>5</v>
      </c>
      <c r="R106" s="3" t="s">
        <v>8</v>
      </c>
      <c r="S106" s="3">
        <v>6</v>
      </c>
      <c r="T106" s="3" t="s">
        <v>8</v>
      </c>
      <c r="U106" s="3" t="s">
        <v>2</v>
      </c>
      <c r="V106" s="3">
        <v>99</v>
      </c>
      <c r="W106" s="3">
        <v>99</v>
      </c>
      <c r="X106" s="3">
        <v>99</v>
      </c>
      <c r="Y106" s="3">
        <v>99</v>
      </c>
      <c r="Z106" s="3" t="s">
        <v>7</v>
      </c>
      <c r="AA106" s="3" t="s">
        <v>6</v>
      </c>
      <c r="AB106" s="3" t="s">
        <v>45</v>
      </c>
      <c r="AC106" s="3">
        <v>1</v>
      </c>
      <c r="AD106" s="2">
        <v>1</v>
      </c>
      <c r="AF106" s="2" t="s">
        <v>36</v>
      </c>
      <c r="AG106" s="2" t="s">
        <v>35</v>
      </c>
    </row>
    <row r="107" spans="1:39" ht="15" customHeight="1">
      <c r="A107" s="4" t="s">
        <v>3427</v>
      </c>
      <c r="B107" s="4" t="s">
        <v>3426</v>
      </c>
      <c r="C107" s="4" t="s">
        <v>3425</v>
      </c>
      <c r="D107" s="5">
        <v>1473</v>
      </c>
      <c r="E107" s="5" t="s">
        <v>4742</v>
      </c>
      <c r="F107" s="5"/>
      <c r="G107" s="5"/>
      <c r="H107" s="5"/>
      <c r="I107" s="5" t="s">
        <v>4742</v>
      </c>
      <c r="J107" s="5">
        <v>1</v>
      </c>
      <c r="K107" s="5" t="s">
        <v>4743</v>
      </c>
      <c r="L107" s="5" t="str">
        <f t="shared" si="2"/>
        <v>0E835B15-0F4B-43C0-91DD-DA6EB4E870EE</v>
      </c>
      <c r="M107" s="5">
        <f t="shared" si="3"/>
        <v>1</v>
      </c>
      <c r="N107" s="3" t="s">
        <v>1</v>
      </c>
      <c r="O107" s="3" t="s">
        <v>5</v>
      </c>
      <c r="P107" s="3" t="s">
        <v>9</v>
      </c>
      <c r="Q107" s="3" t="s">
        <v>9</v>
      </c>
      <c r="R107" s="3" t="s">
        <v>9</v>
      </c>
      <c r="S107" s="3">
        <v>7</v>
      </c>
      <c r="T107" s="3" t="s">
        <v>8</v>
      </c>
      <c r="U107" s="3" t="s">
        <v>13</v>
      </c>
      <c r="V107" s="3">
        <v>2</v>
      </c>
      <c r="W107" s="3">
        <v>4</v>
      </c>
      <c r="X107" s="3">
        <v>1</v>
      </c>
      <c r="Y107" s="3">
        <v>2</v>
      </c>
      <c r="Z107" s="3" t="s">
        <v>7</v>
      </c>
      <c r="AA107" s="3" t="s">
        <v>6</v>
      </c>
      <c r="AB107" s="3" t="s">
        <v>9</v>
      </c>
      <c r="AC107" s="3">
        <v>6</v>
      </c>
      <c r="AL107" s="2">
        <v>6</v>
      </c>
      <c r="AM107" s="2">
        <v>7</v>
      </c>
    </row>
    <row r="108" spans="1:39" ht="15" customHeight="1">
      <c r="A108" s="4" t="s">
        <v>3424</v>
      </c>
      <c r="B108" s="4" t="s">
        <v>3424</v>
      </c>
      <c r="C108" s="4" t="s">
        <v>3423</v>
      </c>
      <c r="D108" s="5">
        <v>1166</v>
      </c>
      <c r="E108" s="5" t="s">
        <v>11013</v>
      </c>
      <c r="F108" s="5" t="s">
        <v>11013</v>
      </c>
      <c r="G108" s="5">
        <v>1</v>
      </c>
      <c r="H108" s="5" t="s">
        <v>11014</v>
      </c>
      <c r="I108" s="5" t="s">
        <v>11013</v>
      </c>
      <c r="J108" s="5">
        <v>1</v>
      </c>
      <c r="K108" s="5" t="s">
        <v>11014</v>
      </c>
      <c r="L108" s="5" t="str">
        <f t="shared" si="2"/>
        <v>7940C5FA-4BD0-4595-A64F-14317EA0CCE8</v>
      </c>
      <c r="M108" s="5">
        <f t="shared" si="3"/>
        <v>1</v>
      </c>
      <c r="N108" s="3" t="s">
        <v>5</v>
      </c>
      <c r="O108" s="3" t="s">
        <v>9</v>
      </c>
      <c r="P108" s="3" t="s">
        <v>8</v>
      </c>
      <c r="Q108" s="3" t="s">
        <v>8</v>
      </c>
      <c r="R108" s="3" t="s">
        <v>9</v>
      </c>
      <c r="S108" s="3">
        <v>5</v>
      </c>
      <c r="T108" s="3" t="s">
        <v>8</v>
      </c>
      <c r="U108" s="3" t="s">
        <v>13</v>
      </c>
      <c r="V108" s="3">
        <v>1</v>
      </c>
      <c r="W108" s="3">
        <v>2</v>
      </c>
      <c r="X108" s="3">
        <v>1</v>
      </c>
      <c r="Y108" s="3">
        <v>3</v>
      </c>
      <c r="Z108" s="3" t="s">
        <v>7</v>
      </c>
      <c r="AA108" s="3" t="s">
        <v>6</v>
      </c>
      <c r="AB108" s="3" t="s">
        <v>12</v>
      </c>
      <c r="AC108" s="3">
        <v>11</v>
      </c>
      <c r="AE108" s="2">
        <v>2</v>
      </c>
    </row>
    <row r="109" spans="1:39" ht="15" customHeight="1">
      <c r="A109" s="4" t="s">
        <v>3422</v>
      </c>
      <c r="B109" s="4" t="s">
        <v>3422</v>
      </c>
      <c r="C109" s="4" t="s">
        <v>3421</v>
      </c>
      <c r="D109" s="5">
        <v>425</v>
      </c>
      <c r="E109" s="5" t="s">
        <v>17638</v>
      </c>
      <c r="F109" s="5" t="s">
        <v>17638</v>
      </c>
      <c r="G109" s="5">
        <v>1</v>
      </c>
      <c r="H109" s="5" t="s">
        <v>17639</v>
      </c>
      <c r="I109" s="5" t="s">
        <v>17638</v>
      </c>
      <c r="J109" s="5">
        <v>1</v>
      </c>
      <c r="K109" s="5" t="s">
        <v>17639</v>
      </c>
      <c r="L109" s="5" t="str">
        <f t="shared" si="2"/>
        <v>F1813E51-8122-49DA-AAA8-3D2F1D416A7D</v>
      </c>
      <c r="M109" s="5">
        <f t="shared" si="3"/>
        <v>1</v>
      </c>
      <c r="N109" s="3" t="s">
        <v>1</v>
      </c>
      <c r="O109" s="3" t="s">
        <v>1</v>
      </c>
      <c r="P109" s="3" t="s">
        <v>45</v>
      </c>
      <c r="Q109" s="3" t="s">
        <v>1</v>
      </c>
      <c r="R109" s="3" t="s">
        <v>261</v>
      </c>
      <c r="S109" s="3">
        <v>2</v>
      </c>
      <c r="T109" s="3" t="s">
        <v>8</v>
      </c>
      <c r="U109" s="3" t="s">
        <v>2</v>
      </c>
      <c r="V109" s="3">
        <v>5</v>
      </c>
      <c r="W109" s="3">
        <v>5</v>
      </c>
      <c r="X109" s="3">
        <v>4</v>
      </c>
      <c r="Y109" s="3">
        <v>4</v>
      </c>
      <c r="Z109" s="3" t="s">
        <v>23</v>
      </c>
      <c r="AA109" s="3" t="s">
        <v>6</v>
      </c>
      <c r="AB109" s="3" t="s">
        <v>1</v>
      </c>
      <c r="AC109" s="3">
        <v>2</v>
      </c>
      <c r="AD109" s="2">
        <v>1</v>
      </c>
      <c r="AE109" s="2">
        <v>2</v>
      </c>
      <c r="AF109" s="2" t="s">
        <v>36</v>
      </c>
      <c r="AG109" s="2" t="s">
        <v>35</v>
      </c>
    </row>
    <row r="110" spans="1:39" ht="15" customHeight="1">
      <c r="A110" s="4" t="s">
        <v>3420</v>
      </c>
      <c r="B110" s="4" t="s">
        <v>3420</v>
      </c>
      <c r="C110" s="4" t="s">
        <v>3419</v>
      </c>
      <c r="D110" s="5">
        <v>424</v>
      </c>
      <c r="E110" s="5" t="s">
        <v>16511</v>
      </c>
      <c r="F110" s="5" t="s">
        <v>16511</v>
      </c>
      <c r="G110" s="5">
        <v>1</v>
      </c>
      <c r="H110" s="5" t="s">
        <v>16512</v>
      </c>
      <c r="I110" s="5" t="s">
        <v>16511</v>
      </c>
      <c r="J110" s="5">
        <v>1</v>
      </c>
      <c r="K110" s="5" t="s">
        <v>16512</v>
      </c>
      <c r="L110" s="5" t="str">
        <f t="shared" si="2"/>
        <v>E0B77047-4963-40D0-A5CD-1AD88E5D51C5</v>
      </c>
      <c r="M110" s="5">
        <f t="shared" si="3"/>
        <v>1</v>
      </c>
      <c r="N110" s="3" t="s">
        <v>1</v>
      </c>
      <c r="O110" s="3" t="s">
        <v>1</v>
      </c>
      <c r="P110" s="3" t="s">
        <v>1</v>
      </c>
      <c r="Q110" s="3" t="s">
        <v>1</v>
      </c>
      <c r="R110" s="3" t="s">
        <v>45</v>
      </c>
      <c r="S110" s="3">
        <v>1</v>
      </c>
      <c r="T110" s="3" t="s">
        <v>8</v>
      </c>
      <c r="U110" s="3" t="s">
        <v>2</v>
      </c>
      <c r="V110" s="3">
        <v>4</v>
      </c>
      <c r="W110" s="3">
        <v>5</v>
      </c>
      <c r="X110" s="3">
        <v>4</v>
      </c>
      <c r="Y110" s="3">
        <v>4</v>
      </c>
      <c r="Z110" s="3" t="s">
        <v>7</v>
      </c>
      <c r="AA110" s="3" t="s">
        <v>6</v>
      </c>
      <c r="AB110" s="3" t="s">
        <v>45</v>
      </c>
      <c r="AC110" s="3">
        <v>1</v>
      </c>
      <c r="AD110" s="2">
        <v>1</v>
      </c>
    </row>
    <row r="111" spans="1:39" ht="15" customHeight="1">
      <c r="A111" s="4" t="s">
        <v>3418</v>
      </c>
      <c r="B111" s="4" t="s">
        <v>3418</v>
      </c>
      <c r="C111" s="4" t="s">
        <v>3417</v>
      </c>
      <c r="D111" s="5">
        <v>469</v>
      </c>
      <c r="E111" s="5" t="s">
        <v>25995</v>
      </c>
      <c r="F111" s="5" t="s">
        <v>25995</v>
      </c>
      <c r="G111" s="5">
        <v>1</v>
      </c>
      <c r="H111" s="5" t="s">
        <v>25997</v>
      </c>
      <c r="I111" s="5" t="s">
        <v>25995</v>
      </c>
      <c r="J111" s="5">
        <v>1</v>
      </c>
      <c r="K111" s="5" t="s">
        <v>25997</v>
      </c>
      <c r="L111" s="5" t="str">
        <f t="shared" si="2"/>
        <v>C7C6925A-1DC3-4F89-A7C7-5126218E1255</v>
      </c>
      <c r="M111" s="5">
        <f t="shared" si="3"/>
        <v>1</v>
      </c>
      <c r="N111" s="3" t="s">
        <v>1</v>
      </c>
      <c r="O111" s="3" t="s">
        <v>1</v>
      </c>
      <c r="P111" s="3" t="s">
        <v>1</v>
      </c>
      <c r="Q111" s="3" t="s">
        <v>1</v>
      </c>
      <c r="R111" s="3" t="s">
        <v>1</v>
      </c>
      <c r="S111" s="3">
        <v>7</v>
      </c>
      <c r="T111" s="3" t="s">
        <v>8</v>
      </c>
      <c r="U111" s="3" t="s">
        <v>2</v>
      </c>
      <c r="V111" s="3">
        <v>6</v>
      </c>
      <c r="W111" s="3">
        <v>7</v>
      </c>
      <c r="X111" s="3">
        <v>5</v>
      </c>
      <c r="Y111" s="3">
        <v>4</v>
      </c>
      <c r="AB111" s="3" t="s">
        <v>1</v>
      </c>
      <c r="AC111" s="3" t="s">
        <v>0</v>
      </c>
      <c r="AL111" s="2">
        <v>6</v>
      </c>
    </row>
    <row r="112" spans="1:39" ht="15" customHeight="1">
      <c r="A112" s="4" t="s">
        <v>3416</v>
      </c>
      <c r="B112" s="4" t="s">
        <v>3416</v>
      </c>
      <c r="C112" s="4" t="s">
        <v>3415</v>
      </c>
      <c r="D112" s="5">
        <v>525</v>
      </c>
      <c r="E112" s="5" t="s">
        <v>11553</v>
      </c>
      <c r="F112" s="5" t="s">
        <v>8970</v>
      </c>
      <c r="G112" s="5">
        <v>2</v>
      </c>
      <c r="H112" s="5" t="s">
        <v>8971</v>
      </c>
      <c r="I112" s="5" t="s">
        <v>8970</v>
      </c>
      <c r="J112" s="5">
        <v>2</v>
      </c>
      <c r="K112" s="5" t="s">
        <v>8971</v>
      </c>
      <c r="L112" s="5" t="str">
        <f t="shared" si="2"/>
        <v>83372467-BED3-4B0E-A252-F196A0A8C292</v>
      </c>
      <c r="M112" s="5">
        <f t="shared" si="3"/>
        <v>1</v>
      </c>
      <c r="N112" s="3" t="s">
        <v>1</v>
      </c>
      <c r="O112" s="3" t="s">
        <v>1</v>
      </c>
      <c r="P112" s="3" t="s">
        <v>1</v>
      </c>
      <c r="Q112" s="3" t="s">
        <v>9</v>
      </c>
      <c r="R112" s="3" t="s">
        <v>9</v>
      </c>
      <c r="S112" s="3">
        <v>2</v>
      </c>
      <c r="T112" s="3" t="s">
        <v>8</v>
      </c>
      <c r="U112" s="3" t="s">
        <v>13</v>
      </c>
      <c r="V112" s="3">
        <v>3</v>
      </c>
      <c r="W112" s="3">
        <v>3</v>
      </c>
      <c r="X112" s="3">
        <v>2</v>
      </c>
      <c r="Y112" s="3">
        <v>3</v>
      </c>
      <c r="Z112" s="3" t="s">
        <v>7</v>
      </c>
      <c r="AA112" s="3" t="s">
        <v>6</v>
      </c>
      <c r="AB112" s="3" t="s">
        <v>9</v>
      </c>
      <c r="AC112" s="3">
        <v>3</v>
      </c>
    </row>
    <row r="113" spans="1:39" ht="15" customHeight="1">
      <c r="A113" s="4" t="s">
        <v>3414</v>
      </c>
      <c r="B113" s="4" t="s">
        <v>3413</v>
      </c>
      <c r="C113" s="4" t="s">
        <v>3412</v>
      </c>
      <c r="D113" s="5">
        <v>516</v>
      </c>
      <c r="E113" s="5" t="s">
        <v>15428</v>
      </c>
      <c r="F113" s="5"/>
      <c r="G113" s="5"/>
      <c r="H113" s="5"/>
      <c r="I113" s="5" t="s">
        <v>15428</v>
      </c>
      <c r="J113" s="5">
        <v>1</v>
      </c>
      <c r="K113" s="5" t="s">
        <v>15429</v>
      </c>
      <c r="L113" s="5" t="str">
        <f t="shared" si="2"/>
        <v>D19D4608-9DF5-418C-9B8E-218E74BD783B</v>
      </c>
      <c r="M113" s="5">
        <f t="shared" si="3"/>
        <v>1</v>
      </c>
      <c r="N113" s="3" t="s">
        <v>1</v>
      </c>
      <c r="O113" s="3" t="s">
        <v>1</v>
      </c>
      <c r="P113" s="3" t="s">
        <v>45</v>
      </c>
      <c r="Q113" s="3" t="s">
        <v>8</v>
      </c>
      <c r="R113" s="3" t="s">
        <v>45</v>
      </c>
      <c r="S113" s="3">
        <v>2</v>
      </c>
      <c r="T113" s="3" t="s">
        <v>8</v>
      </c>
      <c r="U113" s="3" t="s">
        <v>13</v>
      </c>
      <c r="V113" s="3">
        <v>3</v>
      </c>
      <c r="W113" s="3">
        <v>3</v>
      </c>
      <c r="X113" s="3">
        <v>3</v>
      </c>
      <c r="Y113" s="3">
        <v>5</v>
      </c>
      <c r="Z113" s="3" t="s">
        <v>23</v>
      </c>
      <c r="AA113" s="3" t="s">
        <v>6</v>
      </c>
      <c r="AB113" s="3" t="s">
        <v>45</v>
      </c>
      <c r="AC113" s="3">
        <v>3</v>
      </c>
      <c r="AD113" s="2">
        <v>1</v>
      </c>
    </row>
    <row r="114" spans="1:39" ht="15" customHeight="1">
      <c r="A114" s="4" t="s">
        <v>3411</v>
      </c>
      <c r="B114" s="4" t="s">
        <v>3411</v>
      </c>
      <c r="C114" s="4" t="s">
        <v>3410</v>
      </c>
      <c r="D114" s="5">
        <v>515</v>
      </c>
      <c r="E114" s="5" t="s">
        <v>7256</v>
      </c>
      <c r="F114" s="5" t="s">
        <v>7256</v>
      </c>
      <c r="G114" s="5">
        <v>2</v>
      </c>
      <c r="H114" s="5" t="s">
        <v>7257</v>
      </c>
      <c r="I114" s="5" t="s">
        <v>7256</v>
      </c>
      <c r="J114" s="5">
        <v>2</v>
      </c>
      <c r="K114" s="5" t="s">
        <v>7257</v>
      </c>
      <c r="L114" s="5" t="str">
        <f t="shared" si="2"/>
        <v>33A5EE54-1EC7-45E6-8998-8B2F485BAB67</v>
      </c>
      <c r="M114" s="5">
        <f t="shared" si="3"/>
        <v>1</v>
      </c>
      <c r="N114" s="3" t="s">
        <v>1</v>
      </c>
      <c r="O114" s="3" t="s">
        <v>1</v>
      </c>
      <c r="P114" s="3" t="s">
        <v>1</v>
      </c>
      <c r="Q114" s="3" t="s">
        <v>1</v>
      </c>
      <c r="R114" s="3" t="s">
        <v>1</v>
      </c>
      <c r="S114" s="3">
        <v>6</v>
      </c>
      <c r="T114" s="3" t="s">
        <v>8</v>
      </c>
      <c r="U114" s="3" t="s">
        <v>2</v>
      </c>
      <c r="V114" s="3">
        <v>5</v>
      </c>
      <c r="W114" s="3">
        <v>7</v>
      </c>
      <c r="X114" s="3">
        <v>5</v>
      </c>
      <c r="Y114" s="3">
        <v>3</v>
      </c>
      <c r="AB114" s="3" t="s">
        <v>1</v>
      </c>
      <c r="AC114" s="3" t="s">
        <v>0</v>
      </c>
      <c r="AD114" s="2">
        <v>1</v>
      </c>
      <c r="AE114" s="2">
        <v>2</v>
      </c>
      <c r="AF114" s="2" t="s">
        <v>36</v>
      </c>
      <c r="AG114" s="2" t="s">
        <v>35</v>
      </c>
    </row>
    <row r="115" spans="1:39" ht="15" customHeight="1">
      <c r="A115" s="4" t="s">
        <v>3409</v>
      </c>
      <c r="B115" s="4" t="s">
        <v>3409</v>
      </c>
      <c r="C115" s="4" t="s">
        <v>3408</v>
      </c>
      <c r="D115" s="5">
        <v>512</v>
      </c>
      <c r="E115" s="5" t="s">
        <v>25582</v>
      </c>
      <c r="F115" s="5"/>
      <c r="G115" s="5"/>
      <c r="H115" s="5"/>
      <c r="I115" s="5"/>
      <c r="J115" s="5"/>
      <c r="K115" s="5"/>
      <c r="L115" s="5" t="str">
        <f t="shared" si="2"/>
        <v>BEF893FE-71C8-4D20-84CE-22EFB950E394</v>
      </c>
      <c r="M115" s="5">
        <f t="shared" si="3"/>
        <v>1</v>
      </c>
      <c r="N115" s="3" t="s">
        <v>1</v>
      </c>
      <c r="O115" s="3" t="s">
        <v>1</v>
      </c>
      <c r="P115" s="3" t="s">
        <v>8</v>
      </c>
      <c r="Q115" s="3" t="s">
        <v>45</v>
      </c>
      <c r="R115" s="3" t="s">
        <v>8</v>
      </c>
      <c r="S115" s="3">
        <v>2</v>
      </c>
      <c r="T115" s="3" t="s">
        <v>8</v>
      </c>
      <c r="U115" s="3" t="s">
        <v>13</v>
      </c>
      <c r="V115" s="3">
        <v>0</v>
      </c>
      <c r="W115" s="3">
        <v>0</v>
      </c>
      <c r="X115" s="3">
        <v>99</v>
      </c>
      <c r="Y115" s="3">
        <v>3</v>
      </c>
      <c r="Z115" s="3" t="s">
        <v>23</v>
      </c>
      <c r="AA115" s="3" t="s">
        <v>6</v>
      </c>
      <c r="AB115" s="3" t="s">
        <v>45</v>
      </c>
      <c r="AC115" s="3">
        <v>3</v>
      </c>
      <c r="AD115" s="2">
        <v>1</v>
      </c>
    </row>
    <row r="116" spans="1:39" ht="15" customHeight="1">
      <c r="A116" s="4" t="s">
        <v>3407</v>
      </c>
      <c r="B116" s="4" t="s">
        <v>3407</v>
      </c>
      <c r="C116" s="4" t="s">
        <v>3406</v>
      </c>
      <c r="D116" s="5">
        <v>519</v>
      </c>
      <c r="E116" s="5" t="s">
        <v>11953</v>
      </c>
      <c r="F116" s="5" t="s">
        <v>11953</v>
      </c>
      <c r="G116" s="5">
        <v>1</v>
      </c>
      <c r="H116" s="5" t="s">
        <v>11954</v>
      </c>
      <c r="I116" s="5" t="s">
        <v>11953</v>
      </c>
      <c r="J116" s="5">
        <v>1</v>
      </c>
      <c r="K116" s="5" t="s">
        <v>11954</v>
      </c>
      <c r="L116" s="5" t="str">
        <f t="shared" si="2"/>
        <v>89A16596-4C7C-4B39-9381-81935B6948CB</v>
      </c>
      <c r="M116" s="5">
        <f t="shared" si="3"/>
        <v>1</v>
      </c>
      <c r="N116" s="3" t="s">
        <v>1</v>
      </c>
      <c r="O116" s="3" t="s">
        <v>1</v>
      </c>
      <c r="P116" s="3" t="s">
        <v>1</v>
      </c>
      <c r="Q116" s="3" t="s">
        <v>45</v>
      </c>
      <c r="R116" s="3" t="s">
        <v>45</v>
      </c>
      <c r="S116" s="3">
        <v>1</v>
      </c>
      <c r="T116" s="3" t="s">
        <v>8</v>
      </c>
      <c r="U116" s="3" t="s">
        <v>13</v>
      </c>
      <c r="V116" s="3">
        <v>3</v>
      </c>
      <c r="W116" s="3">
        <v>3</v>
      </c>
      <c r="X116" s="3">
        <v>3</v>
      </c>
      <c r="Y116" s="3">
        <v>4</v>
      </c>
      <c r="Z116" s="3" t="s">
        <v>7</v>
      </c>
      <c r="AA116" s="3" t="s">
        <v>6</v>
      </c>
      <c r="AB116" s="3" t="s">
        <v>45</v>
      </c>
      <c r="AC116" s="3">
        <v>1</v>
      </c>
      <c r="AD116" s="2">
        <v>1</v>
      </c>
    </row>
    <row r="117" spans="1:39" ht="15" customHeight="1">
      <c r="A117" s="4" t="s">
        <v>3405</v>
      </c>
      <c r="B117" s="4" t="s">
        <v>3405</v>
      </c>
      <c r="C117" s="4" t="s">
        <v>3404</v>
      </c>
      <c r="D117" s="5">
        <v>1859</v>
      </c>
      <c r="E117" s="5" t="s">
        <v>6015</v>
      </c>
      <c r="F117" s="5" t="s">
        <v>6015</v>
      </c>
      <c r="G117" s="5">
        <v>1</v>
      </c>
      <c r="H117" s="5" t="s">
        <v>6016</v>
      </c>
      <c r="I117" s="5" t="s">
        <v>6015</v>
      </c>
      <c r="J117" s="5">
        <v>1</v>
      </c>
      <c r="K117" s="5" t="s">
        <v>6016</v>
      </c>
      <c r="L117" s="5" t="str">
        <f t="shared" si="2"/>
        <v>20278C4C-31B9-489D-9684-BB52A2C77A38</v>
      </c>
      <c r="M117" s="5">
        <f t="shared" si="3"/>
        <v>1</v>
      </c>
      <c r="N117" s="3" t="s">
        <v>1</v>
      </c>
      <c r="O117" s="3" t="s">
        <v>1</v>
      </c>
      <c r="P117" s="3" t="s">
        <v>1</v>
      </c>
      <c r="Q117" s="3" t="s">
        <v>1</v>
      </c>
      <c r="R117" s="3" t="s">
        <v>5</v>
      </c>
      <c r="S117" s="3">
        <v>7</v>
      </c>
      <c r="T117" s="3" t="s">
        <v>8</v>
      </c>
      <c r="U117" s="3" t="s">
        <v>2</v>
      </c>
      <c r="V117" s="3">
        <v>4</v>
      </c>
      <c r="W117" s="3">
        <v>5</v>
      </c>
      <c r="X117" s="3">
        <v>4</v>
      </c>
      <c r="Y117" s="3">
        <v>4</v>
      </c>
      <c r="Z117" s="3" t="s">
        <v>7</v>
      </c>
      <c r="AA117" s="3" t="s">
        <v>6</v>
      </c>
      <c r="AB117" s="3" t="s">
        <v>5</v>
      </c>
      <c r="AC117" s="3">
        <v>2</v>
      </c>
    </row>
    <row r="118" spans="1:39" ht="15" hidden="1" customHeight="1">
      <c r="A118" s="4" t="s">
        <v>3403</v>
      </c>
      <c r="B118" s="4" t="s">
        <v>3403</v>
      </c>
      <c r="C118" s="4" t="s">
        <v>3402</v>
      </c>
      <c r="D118" s="5">
        <v>1860</v>
      </c>
      <c r="E118" s="5"/>
      <c r="F118" s="5" t="s">
        <v>13086</v>
      </c>
      <c r="G118" s="5">
        <v>1</v>
      </c>
      <c r="H118" s="5" t="s">
        <v>13087</v>
      </c>
      <c r="I118" s="5" t="s">
        <v>13086</v>
      </c>
      <c r="J118" s="5">
        <v>1</v>
      </c>
      <c r="K118" s="5" t="s">
        <v>13087</v>
      </c>
      <c r="L118" s="5" t="str">
        <f t="shared" si="2"/>
        <v>9C37861C-58E3-44F0-AC3C-BF7E9BEEAFAA</v>
      </c>
      <c r="M118" s="5">
        <f t="shared" si="3"/>
        <v>1</v>
      </c>
      <c r="N118" s="3" t="s">
        <v>1</v>
      </c>
      <c r="O118" s="3" t="s">
        <v>1</v>
      </c>
      <c r="P118" s="3" t="s">
        <v>1</v>
      </c>
      <c r="Q118" s="3" t="s">
        <v>1</v>
      </c>
      <c r="R118" s="3" t="s">
        <v>5</v>
      </c>
      <c r="S118" s="3">
        <v>7</v>
      </c>
      <c r="T118" s="3" t="s">
        <v>8</v>
      </c>
      <c r="U118" s="3" t="s">
        <v>2</v>
      </c>
      <c r="V118" s="3">
        <v>3</v>
      </c>
      <c r="W118" s="3">
        <v>4</v>
      </c>
      <c r="X118" s="3">
        <v>3</v>
      </c>
      <c r="Y118" s="3">
        <v>3</v>
      </c>
      <c r="Z118" s="3" t="s">
        <v>7</v>
      </c>
      <c r="AA118" s="3" t="s">
        <v>6</v>
      </c>
      <c r="AB118" s="3" t="s">
        <v>5</v>
      </c>
      <c r="AC118" s="3">
        <v>2</v>
      </c>
      <c r="AD118" s="2">
        <v>1</v>
      </c>
    </row>
    <row r="119" spans="1:39" ht="15" customHeight="1">
      <c r="A119" s="4" t="s">
        <v>3401</v>
      </c>
      <c r="B119" s="4" t="s">
        <v>3401</v>
      </c>
      <c r="C119" s="4" t="s">
        <v>3400</v>
      </c>
      <c r="D119" s="5">
        <v>1858</v>
      </c>
      <c r="E119" s="5" t="s">
        <v>16394</v>
      </c>
      <c r="F119" s="5" t="s">
        <v>16394</v>
      </c>
      <c r="G119" s="5">
        <v>1</v>
      </c>
      <c r="H119" s="5" t="s">
        <v>16395</v>
      </c>
      <c r="I119" s="5" t="s">
        <v>16394</v>
      </c>
      <c r="J119" s="5">
        <v>1</v>
      </c>
      <c r="K119" s="5" t="s">
        <v>16395</v>
      </c>
      <c r="L119" s="5" t="str">
        <f t="shared" si="2"/>
        <v>DEF9D4E2-3972-4CFC-B002-62DBDCBBF4AA</v>
      </c>
      <c r="M119" s="5">
        <f t="shared" si="3"/>
        <v>1</v>
      </c>
      <c r="N119" s="3" t="s">
        <v>1</v>
      </c>
      <c r="O119" s="3" t="s">
        <v>1</v>
      </c>
      <c r="P119" s="3" t="s">
        <v>9</v>
      </c>
      <c r="Q119" s="3" t="s">
        <v>5</v>
      </c>
      <c r="R119" s="3" t="s">
        <v>9</v>
      </c>
      <c r="S119" s="3">
        <v>7</v>
      </c>
      <c r="T119" s="3" t="s">
        <v>8</v>
      </c>
      <c r="U119" s="3" t="s">
        <v>13</v>
      </c>
      <c r="V119" s="3">
        <v>99</v>
      </c>
      <c r="W119" s="3">
        <v>99</v>
      </c>
      <c r="X119" s="3">
        <v>99</v>
      </c>
      <c r="Y119" s="3">
        <v>99</v>
      </c>
      <c r="Z119" s="3" t="s">
        <v>7</v>
      </c>
      <c r="AA119" s="3" t="s">
        <v>6</v>
      </c>
      <c r="AB119" s="3" t="s">
        <v>9</v>
      </c>
      <c r="AC119" s="3">
        <v>3</v>
      </c>
      <c r="AD119" s="2">
        <v>1</v>
      </c>
    </row>
    <row r="120" spans="1:39" ht="15" customHeight="1">
      <c r="A120" s="4" t="s">
        <v>3399</v>
      </c>
      <c r="B120" s="4" t="s">
        <v>3398</v>
      </c>
      <c r="C120" s="4" t="s">
        <v>3397</v>
      </c>
      <c r="D120" s="5">
        <v>1861</v>
      </c>
      <c r="E120" s="5" t="s">
        <v>15049</v>
      </c>
      <c r="F120" s="5"/>
      <c r="G120" s="5"/>
      <c r="H120" s="5"/>
      <c r="I120" s="5" t="s">
        <v>15049</v>
      </c>
      <c r="J120" s="5">
        <v>1</v>
      </c>
      <c r="K120" s="5" t="s">
        <v>15050</v>
      </c>
      <c r="L120" s="5" t="str">
        <f t="shared" si="2"/>
        <v>C2A5120C-A103-4028-896B-72C3C1648AFC</v>
      </c>
      <c r="M120" s="5">
        <f t="shared" si="3"/>
        <v>1</v>
      </c>
      <c r="N120" s="3" t="s">
        <v>1</v>
      </c>
      <c r="O120" s="3" t="s">
        <v>1</v>
      </c>
      <c r="P120" s="3" t="s">
        <v>9</v>
      </c>
      <c r="Q120" s="3" t="s">
        <v>1</v>
      </c>
      <c r="R120" s="3" t="s">
        <v>9</v>
      </c>
      <c r="S120" s="3">
        <v>7</v>
      </c>
      <c r="T120" s="3" t="s">
        <v>8</v>
      </c>
      <c r="U120" s="3" t="s">
        <v>2</v>
      </c>
      <c r="V120" s="3">
        <v>2</v>
      </c>
      <c r="W120" s="3">
        <v>3</v>
      </c>
      <c r="X120" s="3">
        <v>2</v>
      </c>
      <c r="Y120" s="3">
        <v>3</v>
      </c>
      <c r="Z120" s="3" t="s">
        <v>7</v>
      </c>
      <c r="AA120" s="3" t="s">
        <v>6</v>
      </c>
      <c r="AB120" s="3" t="s">
        <v>9</v>
      </c>
      <c r="AC120" s="3">
        <v>3</v>
      </c>
      <c r="AD120" s="2">
        <v>1</v>
      </c>
    </row>
    <row r="121" spans="1:39" ht="15" customHeight="1">
      <c r="A121" s="4" t="s">
        <v>3396</v>
      </c>
      <c r="B121" s="4" t="s">
        <v>3396</v>
      </c>
      <c r="C121" s="4" t="s">
        <v>3395</v>
      </c>
      <c r="D121" s="5">
        <v>1222</v>
      </c>
      <c r="E121" s="5" t="s">
        <v>9778</v>
      </c>
      <c r="F121" s="5" t="s">
        <v>9778</v>
      </c>
      <c r="G121" s="5">
        <v>1</v>
      </c>
      <c r="H121" s="5" t="s">
        <v>9779</v>
      </c>
      <c r="I121" s="5" t="s">
        <v>9778</v>
      </c>
      <c r="J121" s="5">
        <v>1</v>
      </c>
      <c r="K121" s="5" t="s">
        <v>9779</v>
      </c>
      <c r="L121" s="5" t="str">
        <f t="shared" si="2"/>
        <v>5909051F-6386-4668-B733-D1A8EC4DDBE4</v>
      </c>
      <c r="M121" s="5">
        <f t="shared" si="3"/>
        <v>1</v>
      </c>
      <c r="N121" s="3" t="s">
        <v>1</v>
      </c>
      <c r="O121" s="3" t="s">
        <v>1</v>
      </c>
      <c r="P121" s="3" t="s">
        <v>45</v>
      </c>
      <c r="Q121" s="3" t="s">
        <v>14</v>
      </c>
      <c r="R121" s="3" t="s">
        <v>9</v>
      </c>
      <c r="S121" s="3">
        <v>1</v>
      </c>
      <c r="T121" s="3" t="s">
        <v>8</v>
      </c>
      <c r="U121" s="3" t="s">
        <v>2</v>
      </c>
      <c r="V121" s="3">
        <v>1</v>
      </c>
      <c r="W121" s="3">
        <v>3</v>
      </c>
      <c r="X121" s="3">
        <v>1</v>
      </c>
      <c r="Y121" s="3">
        <v>2</v>
      </c>
      <c r="Z121" s="3" t="s">
        <v>7</v>
      </c>
      <c r="AA121" s="3" t="s">
        <v>6</v>
      </c>
      <c r="AB121" s="3" t="s">
        <v>12</v>
      </c>
      <c r="AC121" s="3">
        <v>3</v>
      </c>
      <c r="AD121" s="2">
        <v>1</v>
      </c>
    </row>
    <row r="122" spans="1:39" ht="15" customHeight="1">
      <c r="A122" s="4" t="s">
        <v>3394</v>
      </c>
      <c r="B122" s="4" t="s">
        <v>3394</v>
      </c>
      <c r="C122" s="4" t="s">
        <v>3393</v>
      </c>
      <c r="D122" s="5">
        <v>235</v>
      </c>
      <c r="E122" s="5" t="s">
        <v>6952</v>
      </c>
      <c r="F122" s="5" t="s">
        <v>6952</v>
      </c>
      <c r="G122" s="5">
        <v>1</v>
      </c>
      <c r="H122" s="5" t="s">
        <v>6953</v>
      </c>
      <c r="I122" s="5" t="s">
        <v>6952</v>
      </c>
      <c r="J122" s="5">
        <v>1</v>
      </c>
      <c r="K122" s="5" t="s">
        <v>6953</v>
      </c>
      <c r="L122" s="5" t="str">
        <f t="shared" si="2"/>
        <v>2EFFFF5A-801C-4764-974C-4A09EA89725B</v>
      </c>
      <c r="M122" s="5">
        <f t="shared" si="3"/>
        <v>1</v>
      </c>
      <c r="N122" s="3" t="s">
        <v>1</v>
      </c>
      <c r="O122" s="3" t="s">
        <v>5</v>
      </c>
      <c r="P122" s="3" t="s">
        <v>9</v>
      </c>
      <c r="Q122" s="3" t="s">
        <v>9</v>
      </c>
      <c r="R122" s="3" t="s">
        <v>9</v>
      </c>
      <c r="S122" s="3">
        <v>7</v>
      </c>
      <c r="T122" s="3" t="s">
        <v>8</v>
      </c>
      <c r="U122" s="3" t="s">
        <v>2</v>
      </c>
      <c r="V122" s="3">
        <v>3</v>
      </c>
      <c r="W122" s="3">
        <v>5</v>
      </c>
      <c r="X122" s="3">
        <v>3</v>
      </c>
      <c r="Y122" s="3">
        <v>3</v>
      </c>
      <c r="Z122" s="3" t="s">
        <v>23</v>
      </c>
      <c r="AA122" s="3" t="s">
        <v>6</v>
      </c>
      <c r="AB122" s="3" t="s">
        <v>9</v>
      </c>
      <c r="AC122" s="3">
        <v>8</v>
      </c>
      <c r="AF122" s="2" t="s">
        <v>36</v>
      </c>
      <c r="AG122" s="2" t="s">
        <v>35</v>
      </c>
      <c r="AL122" s="2">
        <v>6</v>
      </c>
    </row>
    <row r="123" spans="1:39" ht="15" customHeight="1">
      <c r="A123" s="4" t="s">
        <v>3392</v>
      </c>
      <c r="B123" s="4" t="s">
        <v>3392</v>
      </c>
      <c r="C123" s="4" t="s">
        <v>3391</v>
      </c>
      <c r="D123" s="5">
        <v>234</v>
      </c>
      <c r="E123" s="5" t="s">
        <v>16505</v>
      </c>
      <c r="F123" s="5" t="s">
        <v>11250</v>
      </c>
      <c r="G123" s="5">
        <v>2</v>
      </c>
      <c r="H123" s="5" t="s">
        <v>24839</v>
      </c>
      <c r="I123" s="5" t="s">
        <v>11250</v>
      </c>
      <c r="J123" s="5">
        <v>2</v>
      </c>
      <c r="K123" s="5" t="s">
        <v>24839</v>
      </c>
      <c r="L123" s="5" t="str">
        <f t="shared" si="2"/>
        <v>E0B4FD76-6A2F-4F94-A68D-63309C8A4D37</v>
      </c>
      <c r="M123" s="5">
        <f t="shared" si="3"/>
        <v>1</v>
      </c>
      <c r="N123" s="3" t="s">
        <v>1</v>
      </c>
      <c r="O123" s="3" t="s">
        <v>1</v>
      </c>
      <c r="P123" s="3" t="s">
        <v>1</v>
      </c>
      <c r="Q123" s="3" t="s">
        <v>1</v>
      </c>
      <c r="R123" s="3" t="s">
        <v>1</v>
      </c>
      <c r="S123" s="3">
        <v>7</v>
      </c>
      <c r="T123" s="3" t="s">
        <v>8</v>
      </c>
      <c r="U123" s="3" t="s">
        <v>2</v>
      </c>
      <c r="V123" s="3">
        <v>6</v>
      </c>
      <c r="W123" s="3">
        <v>7</v>
      </c>
      <c r="X123" s="3">
        <v>6</v>
      </c>
      <c r="Y123" s="3">
        <v>4</v>
      </c>
      <c r="AB123" s="3" t="s">
        <v>1</v>
      </c>
      <c r="AC123" s="3" t="s">
        <v>0</v>
      </c>
      <c r="AF123" s="2" t="s">
        <v>36</v>
      </c>
      <c r="AG123" s="2" t="s">
        <v>35</v>
      </c>
      <c r="AL123" s="2">
        <v>6</v>
      </c>
      <c r="AM123" s="2">
        <v>7</v>
      </c>
    </row>
    <row r="124" spans="1:39" ht="15" customHeight="1">
      <c r="A124" s="4" t="s">
        <v>3390</v>
      </c>
      <c r="B124" s="4" t="s">
        <v>3390</v>
      </c>
      <c r="C124" s="4" t="s">
        <v>3389</v>
      </c>
      <c r="D124" s="5">
        <v>163</v>
      </c>
      <c r="E124" s="5" t="s">
        <v>13622</v>
      </c>
      <c r="F124" s="5" t="s">
        <v>13622</v>
      </c>
      <c r="G124" s="5">
        <v>1</v>
      </c>
      <c r="H124" s="5" t="s">
        <v>13623</v>
      </c>
      <c r="I124" s="5" t="s">
        <v>13622</v>
      </c>
      <c r="J124" s="5">
        <v>1</v>
      </c>
      <c r="K124" s="5" t="s">
        <v>13623</v>
      </c>
      <c r="L124" s="5" t="str">
        <f t="shared" si="2"/>
        <v>A4A8C102-2137-4EB8-936F-4B02B1B24091</v>
      </c>
      <c r="M124" s="5">
        <f t="shared" si="3"/>
        <v>1</v>
      </c>
      <c r="N124" s="3" t="s">
        <v>1</v>
      </c>
      <c r="O124" s="3" t="s">
        <v>5</v>
      </c>
      <c r="P124" s="3" t="s">
        <v>9</v>
      </c>
      <c r="Q124" s="3" t="s">
        <v>9</v>
      </c>
      <c r="R124" s="3" t="s">
        <v>12</v>
      </c>
      <c r="S124" s="3">
        <v>7</v>
      </c>
      <c r="T124" s="3" t="s">
        <v>8</v>
      </c>
      <c r="U124" s="3" t="s">
        <v>2</v>
      </c>
      <c r="V124" s="3">
        <v>1</v>
      </c>
      <c r="W124" s="3">
        <v>3</v>
      </c>
      <c r="X124" s="3">
        <v>1</v>
      </c>
      <c r="Y124" s="3">
        <v>2</v>
      </c>
      <c r="Z124" s="3" t="s">
        <v>23</v>
      </c>
      <c r="AA124" s="3" t="s">
        <v>6</v>
      </c>
      <c r="AB124" s="3" t="s">
        <v>12</v>
      </c>
      <c r="AC124" s="3">
        <v>8</v>
      </c>
      <c r="AF124" s="2" t="s">
        <v>36</v>
      </c>
      <c r="AG124" s="2" t="s">
        <v>35</v>
      </c>
      <c r="AM124" s="2">
        <v>7</v>
      </c>
    </row>
    <row r="125" spans="1:39" ht="15" customHeight="1">
      <c r="A125" s="4" t="s">
        <v>3388</v>
      </c>
      <c r="B125" s="4" t="s">
        <v>3388</v>
      </c>
      <c r="C125" s="4" t="s">
        <v>3387</v>
      </c>
      <c r="D125" s="5">
        <v>1826</v>
      </c>
      <c r="E125" s="5" t="s">
        <v>8438</v>
      </c>
      <c r="F125" s="5" t="s">
        <v>8438</v>
      </c>
      <c r="G125" s="5">
        <v>1</v>
      </c>
      <c r="H125" s="5" t="s">
        <v>8439</v>
      </c>
      <c r="I125" s="5" t="s">
        <v>8438</v>
      </c>
      <c r="J125" s="5">
        <v>1</v>
      </c>
      <c r="K125" s="5" t="s">
        <v>8439</v>
      </c>
      <c r="L125" s="5" t="str">
        <f t="shared" si="2"/>
        <v>44311685-351B-4091-BE84-77011057CE9C</v>
      </c>
      <c r="M125" s="5">
        <f t="shared" si="3"/>
        <v>1</v>
      </c>
      <c r="N125" s="3" t="s">
        <v>1</v>
      </c>
      <c r="O125" s="3" t="s">
        <v>1</v>
      </c>
      <c r="P125" s="3" t="s">
        <v>8</v>
      </c>
      <c r="Q125" s="3" t="s">
        <v>8</v>
      </c>
      <c r="R125" s="3" t="s">
        <v>9</v>
      </c>
      <c r="S125" s="3">
        <v>2</v>
      </c>
      <c r="T125" s="3" t="s">
        <v>8</v>
      </c>
      <c r="U125" s="3" t="s">
        <v>2</v>
      </c>
      <c r="V125" s="3">
        <v>2</v>
      </c>
      <c r="W125" s="3">
        <v>3</v>
      </c>
      <c r="X125" s="3">
        <v>2</v>
      </c>
      <c r="Y125" s="3">
        <v>3</v>
      </c>
      <c r="Z125" s="3" t="s">
        <v>7</v>
      </c>
      <c r="AA125" s="3" t="s">
        <v>6</v>
      </c>
      <c r="AB125" s="3" t="s">
        <v>9</v>
      </c>
      <c r="AC125" s="3">
        <v>3</v>
      </c>
      <c r="AE125" s="2">
        <v>2</v>
      </c>
    </row>
    <row r="126" spans="1:39" ht="15" customHeight="1">
      <c r="A126" s="4" t="s">
        <v>3386</v>
      </c>
      <c r="B126" s="4" t="s">
        <v>3386</v>
      </c>
      <c r="C126" s="4" t="s">
        <v>3385</v>
      </c>
      <c r="D126" s="5">
        <v>1910</v>
      </c>
      <c r="E126" s="5" t="s">
        <v>14103</v>
      </c>
      <c r="F126" s="5" t="s">
        <v>14103</v>
      </c>
      <c r="G126" s="5">
        <v>1</v>
      </c>
      <c r="H126" s="5" t="s">
        <v>14104</v>
      </c>
      <c r="I126" s="5" t="s">
        <v>14103</v>
      </c>
      <c r="J126" s="5">
        <v>1</v>
      </c>
      <c r="K126" s="5" t="s">
        <v>14104</v>
      </c>
      <c r="L126" s="5" t="str">
        <f t="shared" si="2"/>
        <v>AC0E0367-4037-4F9F-A258-C05CE54CA3F8</v>
      </c>
      <c r="M126" s="5">
        <f t="shared" si="3"/>
        <v>1</v>
      </c>
      <c r="N126" s="3" t="s">
        <v>1</v>
      </c>
      <c r="O126" s="3" t="s">
        <v>12</v>
      </c>
      <c r="P126" s="3" t="s">
        <v>12</v>
      </c>
      <c r="Q126" s="3" t="s">
        <v>12</v>
      </c>
      <c r="R126" s="3" t="s">
        <v>12</v>
      </c>
      <c r="S126" s="3">
        <v>7</v>
      </c>
      <c r="U126" s="3" t="s">
        <v>2</v>
      </c>
      <c r="V126" s="3">
        <v>1</v>
      </c>
      <c r="W126" s="3">
        <v>3</v>
      </c>
      <c r="X126" s="3">
        <v>1</v>
      </c>
      <c r="Y126" s="3">
        <v>1</v>
      </c>
      <c r="Z126" s="3" t="s">
        <v>7</v>
      </c>
      <c r="AA126" s="3" t="s">
        <v>6</v>
      </c>
      <c r="AB126" s="3" t="s">
        <v>12</v>
      </c>
      <c r="AC126" s="3">
        <v>7</v>
      </c>
      <c r="AL126" s="2">
        <v>6</v>
      </c>
    </row>
    <row r="127" spans="1:39" ht="15" customHeight="1">
      <c r="A127" s="4" t="s">
        <v>3384</v>
      </c>
      <c r="B127" s="4" t="s">
        <v>3384</v>
      </c>
      <c r="C127" s="4" t="s">
        <v>3383</v>
      </c>
      <c r="D127" s="5">
        <v>2283</v>
      </c>
      <c r="E127" s="5" t="s">
        <v>11886</v>
      </c>
      <c r="F127" s="5" t="s">
        <v>11886</v>
      </c>
      <c r="G127" s="5">
        <v>1</v>
      </c>
      <c r="H127" s="5" t="s">
        <v>11887</v>
      </c>
      <c r="I127" s="5" t="s">
        <v>11886</v>
      </c>
      <c r="J127" s="5">
        <v>1</v>
      </c>
      <c r="K127" s="5" t="s">
        <v>11887</v>
      </c>
      <c r="L127" s="5" t="str">
        <f t="shared" si="2"/>
        <v>88CBCBD8-464E-46D1-A11A-1CD9759B4E1F</v>
      </c>
      <c r="M127" s="5">
        <f t="shared" si="3"/>
        <v>1</v>
      </c>
      <c r="N127" s="3" t="s">
        <v>1</v>
      </c>
      <c r="O127" s="3" t="s">
        <v>1</v>
      </c>
      <c r="P127" s="3" t="s">
        <v>1</v>
      </c>
      <c r="Q127" s="3" t="s">
        <v>1</v>
      </c>
      <c r="R127" s="3" t="s">
        <v>1</v>
      </c>
      <c r="S127" s="3">
        <v>8</v>
      </c>
      <c r="T127" s="3" t="s">
        <v>8</v>
      </c>
      <c r="U127" s="3" t="s">
        <v>2</v>
      </c>
      <c r="V127" s="3">
        <v>7</v>
      </c>
      <c r="W127" s="3">
        <v>8</v>
      </c>
      <c r="X127" s="3">
        <v>6</v>
      </c>
      <c r="Y127" s="3">
        <v>4</v>
      </c>
      <c r="AB127" s="3" t="s">
        <v>1</v>
      </c>
      <c r="AC127" s="3" t="s">
        <v>0</v>
      </c>
      <c r="AH127" s="2" t="s">
        <v>90</v>
      </c>
      <c r="AI127" s="2" t="s">
        <v>72</v>
      </c>
    </row>
    <row r="128" spans="1:39" ht="15" customHeight="1">
      <c r="A128" s="4" t="s">
        <v>3382</v>
      </c>
      <c r="B128" s="4" t="s">
        <v>3382</v>
      </c>
      <c r="C128" s="4" t="s">
        <v>3381</v>
      </c>
      <c r="D128" s="5">
        <v>1810</v>
      </c>
      <c r="E128" s="5" t="s">
        <v>12764</v>
      </c>
      <c r="F128" s="5" t="s">
        <v>12764</v>
      </c>
      <c r="G128" s="5">
        <v>1</v>
      </c>
      <c r="H128" s="5" t="s">
        <v>12765</v>
      </c>
      <c r="I128" s="5" t="s">
        <v>12764</v>
      </c>
      <c r="J128" s="5">
        <v>1</v>
      </c>
      <c r="K128" s="5" t="s">
        <v>12765</v>
      </c>
      <c r="L128" s="5" t="str">
        <f t="shared" si="2"/>
        <v>96B2A697-D3B1-47BC-9910-87A9BA7133C6</v>
      </c>
      <c r="M128" s="5">
        <f t="shared" si="3"/>
        <v>1</v>
      </c>
      <c r="N128" s="3" t="s">
        <v>1</v>
      </c>
      <c r="O128" s="3" t="s">
        <v>1</v>
      </c>
      <c r="P128" s="3" t="s">
        <v>19</v>
      </c>
      <c r="Q128" s="3" t="s">
        <v>19</v>
      </c>
      <c r="R128" s="3" t="s">
        <v>19</v>
      </c>
      <c r="S128" s="3">
        <v>7</v>
      </c>
      <c r="T128" s="3" t="s">
        <v>8</v>
      </c>
      <c r="U128" s="3" t="s">
        <v>2</v>
      </c>
      <c r="V128" s="3">
        <v>2</v>
      </c>
      <c r="W128" s="3">
        <v>2</v>
      </c>
      <c r="X128" s="3">
        <v>2</v>
      </c>
      <c r="Y128" s="3">
        <v>5</v>
      </c>
      <c r="Z128" s="3" t="s">
        <v>7</v>
      </c>
      <c r="AA128" s="3" t="s">
        <v>6</v>
      </c>
      <c r="AB128" s="3" t="s">
        <v>19</v>
      </c>
      <c r="AC128" s="3">
        <v>0</v>
      </c>
    </row>
    <row r="129" spans="1:38" ht="15" customHeight="1">
      <c r="A129" s="4" t="s">
        <v>3380</v>
      </c>
      <c r="B129" s="4" t="s">
        <v>3380</v>
      </c>
      <c r="C129" s="4" t="s">
        <v>3379</v>
      </c>
      <c r="D129" s="5">
        <v>1816</v>
      </c>
      <c r="E129" s="5" t="s">
        <v>11988</v>
      </c>
      <c r="F129" s="5" t="s">
        <v>11988</v>
      </c>
      <c r="G129" s="5">
        <v>2</v>
      </c>
      <c r="H129" s="5" t="s">
        <v>24925</v>
      </c>
      <c r="I129" s="5" t="s">
        <v>11988</v>
      </c>
      <c r="J129" s="5">
        <v>2</v>
      </c>
      <c r="K129" s="5" t="s">
        <v>24925</v>
      </c>
      <c r="L129" s="5" t="str">
        <f t="shared" si="2"/>
        <v>89FF71F9-0F90-4865-ADCF-5D4B9DCF94E1</v>
      </c>
      <c r="M129" s="5">
        <f t="shared" si="3"/>
        <v>1</v>
      </c>
      <c r="N129" s="3" t="s">
        <v>1</v>
      </c>
      <c r="O129" s="3" t="s">
        <v>1</v>
      </c>
      <c r="P129" s="3" t="s">
        <v>8</v>
      </c>
      <c r="Q129" s="3" t="s">
        <v>8</v>
      </c>
      <c r="R129" s="3" t="s">
        <v>9</v>
      </c>
      <c r="S129" s="3">
        <v>6</v>
      </c>
      <c r="T129" s="3" t="s">
        <v>8</v>
      </c>
      <c r="U129" s="3" t="s">
        <v>13</v>
      </c>
      <c r="V129" s="3">
        <v>2</v>
      </c>
      <c r="W129" s="3">
        <v>99</v>
      </c>
      <c r="X129" s="3">
        <v>1</v>
      </c>
      <c r="Y129" s="3">
        <v>1</v>
      </c>
      <c r="Z129" s="3" t="s">
        <v>7</v>
      </c>
      <c r="AA129" s="3" t="s">
        <v>6</v>
      </c>
      <c r="AB129" s="3" t="s">
        <v>9</v>
      </c>
      <c r="AC129" s="3">
        <v>3</v>
      </c>
      <c r="AF129" s="2" t="s">
        <v>36</v>
      </c>
      <c r="AG129" s="2" t="s">
        <v>35</v>
      </c>
    </row>
    <row r="130" spans="1:38" ht="15" customHeight="1">
      <c r="A130" s="4" t="s">
        <v>3378</v>
      </c>
      <c r="B130" s="4" t="s">
        <v>3378</v>
      </c>
      <c r="C130" s="4" t="s">
        <v>3377</v>
      </c>
      <c r="D130" s="5">
        <v>1809</v>
      </c>
      <c r="E130" s="5" t="s">
        <v>4553</v>
      </c>
      <c r="F130" s="5"/>
      <c r="G130" s="5"/>
      <c r="H130" s="5"/>
      <c r="I130" s="5"/>
      <c r="J130" s="5"/>
      <c r="K130" s="5"/>
      <c r="L130" s="5" t="str">
        <f t="shared" si="2"/>
        <v>0C4CC3CE-23C4-4723-A2CF-95734989ADB7</v>
      </c>
      <c r="M130" s="5">
        <f t="shared" si="3"/>
        <v>1</v>
      </c>
      <c r="N130" s="3" t="s">
        <v>1</v>
      </c>
      <c r="O130" s="3" t="s">
        <v>1</v>
      </c>
      <c r="P130" s="3" t="s">
        <v>19</v>
      </c>
      <c r="Q130" s="3" t="s">
        <v>1</v>
      </c>
      <c r="R130" s="3" t="s">
        <v>1</v>
      </c>
      <c r="S130" s="3">
        <v>7</v>
      </c>
      <c r="T130" s="3" t="s">
        <v>18</v>
      </c>
      <c r="U130" s="3" t="s">
        <v>2</v>
      </c>
      <c r="V130" s="3">
        <v>4</v>
      </c>
      <c r="W130" s="3">
        <v>4</v>
      </c>
      <c r="X130" s="3">
        <v>99</v>
      </c>
      <c r="Y130" s="3">
        <v>5</v>
      </c>
      <c r="AB130" s="3" t="s">
        <v>1</v>
      </c>
      <c r="AC130" s="3" t="s">
        <v>0</v>
      </c>
      <c r="AD130" s="2">
        <v>1</v>
      </c>
    </row>
    <row r="131" spans="1:38" ht="15" customHeight="1">
      <c r="A131" s="4" t="s">
        <v>3376</v>
      </c>
      <c r="B131" s="4" t="s">
        <v>3376</v>
      </c>
      <c r="C131" s="4" t="s">
        <v>3375</v>
      </c>
      <c r="D131" s="5">
        <v>1808</v>
      </c>
      <c r="E131" s="5" t="s">
        <v>8762</v>
      </c>
      <c r="F131" s="5" t="s">
        <v>8762</v>
      </c>
      <c r="G131" s="5">
        <v>1</v>
      </c>
      <c r="H131" s="5" t="s">
        <v>8763</v>
      </c>
      <c r="I131" s="5" t="s">
        <v>8762</v>
      </c>
      <c r="J131" s="5">
        <v>1</v>
      </c>
      <c r="K131" s="5" t="s">
        <v>8763</v>
      </c>
      <c r="L131" s="5" t="str">
        <f t="shared" si="2"/>
        <v>49B6FF37-07BB-4899-962A-E71A08598E80</v>
      </c>
      <c r="M131" s="5">
        <f t="shared" si="3"/>
        <v>1</v>
      </c>
      <c r="N131" s="3" t="s">
        <v>1</v>
      </c>
      <c r="O131" s="3" t="s">
        <v>1</v>
      </c>
      <c r="P131" s="3" t="s">
        <v>1</v>
      </c>
      <c r="Q131" s="3" t="s">
        <v>1</v>
      </c>
      <c r="R131" s="3" t="s">
        <v>1</v>
      </c>
      <c r="S131" s="3">
        <v>7</v>
      </c>
      <c r="T131" s="3" t="s">
        <v>8</v>
      </c>
      <c r="U131" s="3" t="s">
        <v>2</v>
      </c>
      <c r="V131" s="3">
        <v>5</v>
      </c>
      <c r="W131" s="3">
        <v>6</v>
      </c>
      <c r="X131" s="3">
        <v>5</v>
      </c>
      <c r="Y131" s="3">
        <v>4</v>
      </c>
      <c r="AB131" s="3" t="s">
        <v>1</v>
      </c>
      <c r="AC131" s="3" t="s">
        <v>0</v>
      </c>
      <c r="AD131" s="2">
        <v>1</v>
      </c>
    </row>
    <row r="132" spans="1:38" ht="15" customHeight="1">
      <c r="A132" s="4" t="s">
        <v>3374</v>
      </c>
      <c r="B132" s="4" t="s">
        <v>3374</v>
      </c>
      <c r="C132" s="4" t="s">
        <v>3373</v>
      </c>
      <c r="D132" s="5">
        <v>2367</v>
      </c>
      <c r="E132" s="5" t="s">
        <v>11351</v>
      </c>
      <c r="F132" s="5" t="s">
        <v>11351</v>
      </c>
      <c r="G132" s="5">
        <v>1</v>
      </c>
      <c r="H132" s="5" t="s">
        <v>11352</v>
      </c>
      <c r="I132" s="5" t="s">
        <v>11351</v>
      </c>
      <c r="J132" s="5">
        <v>1</v>
      </c>
      <c r="K132" s="5" t="s">
        <v>11352</v>
      </c>
      <c r="L132" s="5" t="str">
        <f t="shared" si="2"/>
        <v>7FBF79F6-5D4F-48C6-94F1-EB3C7F9D7FE6</v>
      </c>
      <c r="M132" s="5">
        <f t="shared" si="3"/>
        <v>1</v>
      </c>
      <c r="N132" s="3" t="s">
        <v>1</v>
      </c>
      <c r="O132" s="3" t="s">
        <v>1</v>
      </c>
      <c r="P132" s="3" t="s">
        <v>1</v>
      </c>
      <c r="Q132" s="3" t="s">
        <v>1</v>
      </c>
      <c r="R132" s="3" t="s">
        <v>1</v>
      </c>
      <c r="S132" s="3">
        <v>1</v>
      </c>
      <c r="T132" s="3" t="s">
        <v>8</v>
      </c>
      <c r="U132" s="3" t="s">
        <v>2</v>
      </c>
      <c r="V132" s="3">
        <v>6</v>
      </c>
      <c r="W132" s="3">
        <v>6</v>
      </c>
      <c r="X132" s="3">
        <v>6</v>
      </c>
      <c r="Y132" s="3">
        <v>5</v>
      </c>
      <c r="AB132" s="3" t="s">
        <v>1</v>
      </c>
      <c r="AC132" s="3" t="s">
        <v>0</v>
      </c>
      <c r="AD132" s="2">
        <v>1</v>
      </c>
    </row>
    <row r="133" spans="1:38" ht="15" customHeight="1">
      <c r="A133" s="4" t="s">
        <v>3372</v>
      </c>
      <c r="B133" s="4" t="s">
        <v>3371</v>
      </c>
      <c r="C133" s="4" t="s">
        <v>3370</v>
      </c>
      <c r="D133" s="5">
        <v>668</v>
      </c>
      <c r="E133" s="5" t="s">
        <v>25912</v>
      </c>
      <c r="F133" s="5"/>
      <c r="G133" s="5"/>
      <c r="H133" s="5"/>
      <c r="I133" s="5" t="s">
        <v>25912</v>
      </c>
      <c r="J133" s="5">
        <v>1</v>
      </c>
      <c r="K133" s="5" t="s">
        <v>25914</v>
      </c>
      <c r="L133" s="5" t="str">
        <f t="shared" si="2"/>
        <v>C61F5768-21F9-4698-8735-DA599AADB27C</v>
      </c>
      <c r="M133" s="5">
        <f t="shared" si="3"/>
        <v>1</v>
      </c>
      <c r="N133" s="3" t="s">
        <v>1</v>
      </c>
      <c r="O133" s="3" t="s">
        <v>1</v>
      </c>
      <c r="P133" s="3" t="s">
        <v>1</v>
      </c>
      <c r="Q133" s="3" t="s">
        <v>1</v>
      </c>
      <c r="R133" s="3" t="s">
        <v>1</v>
      </c>
      <c r="S133" s="3">
        <v>1</v>
      </c>
      <c r="T133" s="3" t="s">
        <v>8</v>
      </c>
      <c r="U133" s="3" t="s">
        <v>2</v>
      </c>
      <c r="V133" s="3">
        <v>6</v>
      </c>
      <c r="W133" s="3">
        <v>6</v>
      </c>
      <c r="X133" s="3">
        <v>99</v>
      </c>
      <c r="Y133" s="3">
        <v>5</v>
      </c>
      <c r="AB133" s="3" t="s">
        <v>1</v>
      </c>
      <c r="AC133" s="3" t="s">
        <v>0</v>
      </c>
      <c r="AD133" s="2">
        <v>1</v>
      </c>
    </row>
    <row r="134" spans="1:38" ht="15" customHeight="1">
      <c r="A134" s="4" t="s">
        <v>3369</v>
      </c>
      <c r="B134" s="4" t="s">
        <v>3369</v>
      </c>
      <c r="C134" s="4" t="s">
        <v>3368</v>
      </c>
      <c r="D134" s="5">
        <v>162</v>
      </c>
      <c r="E134" s="5" t="s">
        <v>15066</v>
      </c>
      <c r="F134" s="5" t="s">
        <v>15066</v>
      </c>
      <c r="G134" s="5">
        <v>2</v>
      </c>
      <c r="H134" s="5" t="s">
        <v>15067</v>
      </c>
      <c r="I134" s="5" t="s">
        <v>15066</v>
      </c>
      <c r="J134" s="5">
        <v>2</v>
      </c>
      <c r="K134" s="5" t="s">
        <v>15067</v>
      </c>
      <c r="L134" s="5" t="str">
        <f t="shared" si="2"/>
        <v>C41F03AF-0555-45C8-8EFF-21286FA5BC5E</v>
      </c>
      <c r="M134" s="5">
        <f t="shared" si="3"/>
        <v>1</v>
      </c>
      <c r="N134" s="3" t="s">
        <v>1</v>
      </c>
      <c r="O134" s="3" t="s">
        <v>1</v>
      </c>
      <c r="P134" s="3" t="s">
        <v>1</v>
      </c>
      <c r="Q134" s="3" t="s">
        <v>45</v>
      </c>
      <c r="R134" s="3" t="s">
        <v>45</v>
      </c>
      <c r="S134" s="3">
        <v>1</v>
      </c>
      <c r="T134" s="3" t="s">
        <v>8</v>
      </c>
      <c r="U134" s="3" t="s">
        <v>2</v>
      </c>
      <c r="V134" s="3">
        <v>4</v>
      </c>
      <c r="W134" s="3">
        <v>4</v>
      </c>
      <c r="X134" s="3">
        <v>4</v>
      </c>
      <c r="Y134" s="3">
        <v>5</v>
      </c>
      <c r="Z134" s="3" t="s">
        <v>23</v>
      </c>
      <c r="AA134" s="3" t="s">
        <v>6</v>
      </c>
      <c r="AB134" s="3" t="s">
        <v>45</v>
      </c>
      <c r="AC134" s="3">
        <v>3</v>
      </c>
      <c r="AD134" s="2">
        <v>1</v>
      </c>
    </row>
    <row r="135" spans="1:38" ht="15" customHeight="1">
      <c r="A135" s="4" t="s">
        <v>3367</v>
      </c>
      <c r="B135" s="4" t="s">
        <v>3367</v>
      </c>
      <c r="C135" s="4" t="s">
        <v>3366</v>
      </c>
      <c r="D135" s="5">
        <v>2113</v>
      </c>
      <c r="E135" s="5" t="s">
        <v>17654</v>
      </c>
      <c r="F135" s="5" t="s">
        <v>17654</v>
      </c>
      <c r="G135" s="5">
        <v>1</v>
      </c>
      <c r="H135" s="5" t="s">
        <v>17655</v>
      </c>
      <c r="I135" s="5" t="s">
        <v>17654</v>
      </c>
      <c r="J135" s="5">
        <v>1</v>
      </c>
      <c r="K135" s="5" t="s">
        <v>17655</v>
      </c>
      <c r="L135" s="5" t="str">
        <f t="shared" si="2"/>
        <v>F1B59FB9-1B17-4E10-AF58-D51BD8CB436D</v>
      </c>
      <c r="M135" s="5">
        <f t="shared" si="3"/>
        <v>1</v>
      </c>
      <c r="N135" s="3" t="s">
        <v>1</v>
      </c>
      <c r="O135" s="3" t="s">
        <v>1</v>
      </c>
      <c r="P135" s="3" t="s">
        <v>5</v>
      </c>
      <c r="Q135" s="3" t="s">
        <v>19</v>
      </c>
      <c r="R135" s="3" t="s">
        <v>19</v>
      </c>
      <c r="S135" s="3">
        <v>7</v>
      </c>
      <c r="T135" s="3" t="s">
        <v>8</v>
      </c>
      <c r="U135" s="3" t="s">
        <v>2</v>
      </c>
      <c r="V135" s="3">
        <v>2</v>
      </c>
      <c r="W135" s="3">
        <v>2</v>
      </c>
      <c r="X135" s="3">
        <v>2</v>
      </c>
      <c r="Y135" s="3">
        <v>5</v>
      </c>
      <c r="Z135" s="3" t="s">
        <v>7</v>
      </c>
      <c r="AA135" s="3" t="s">
        <v>6</v>
      </c>
      <c r="AB135" s="3" t="s">
        <v>19</v>
      </c>
      <c r="AC135" s="3">
        <v>0</v>
      </c>
    </row>
    <row r="136" spans="1:38" ht="15" customHeight="1">
      <c r="A136" s="4" t="s">
        <v>3365</v>
      </c>
      <c r="B136" s="4" t="s">
        <v>3365</v>
      </c>
      <c r="C136" s="4" t="s">
        <v>3364</v>
      </c>
      <c r="D136" s="5">
        <v>1603</v>
      </c>
      <c r="E136" s="5" t="s">
        <v>13679</v>
      </c>
      <c r="F136" s="5" t="s">
        <v>13679</v>
      </c>
      <c r="G136" s="5">
        <v>1</v>
      </c>
      <c r="H136" s="5" t="s">
        <v>13680</v>
      </c>
      <c r="I136" s="5" t="s">
        <v>13679</v>
      </c>
      <c r="J136" s="5">
        <v>1</v>
      </c>
      <c r="K136" s="5" t="s">
        <v>13680</v>
      </c>
      <c r="L136" s="5" t="str">
        <f t="shared" si="2"/>
        <v>A596E095-E569-418C-AA49-4F57396A120C</v>
      </c>
      <c r="M136" s="5">
        <f t="shared" si="3"/>
        <v>1</v>
      </c>
      <c r="N136" s="3" t="s">
        <v>1</v>
      </c>
      <c r="O136" s="3" t="s">
        <v>9</v>
      </c>
      <c r="P136" s="3" t="s">
        <v>14</v>
      </c>
      <c r="Q136" s="3" t="s">
        <v>9</v>
      </c>
      <c r="R136" s="3" t="s">
        <v>9</v>
      </c>
      <c r="S136" s="3">
        <v>7</v>
      </c>
      <c r="T136" s="3" t="s">
        <v>8</v>
      </c>
      <c r="U136" s="3" t="s">
        <v>2</v>
      </c>
      <c r="V136" s="3">
        <v>1</v>
      </c>
      <c r="W136" s="3">
        <v>3</v>
      </c>
      <c r="X136" s="3">
        <v>1</v>
      </c>
      <c r="Y136" s="3">
        <v>1</v>
      </c>
      <c r="Z136" s="3" t="s">
        <v>7</v>
      </c>
      <c r="AA136" s="3" t="s">
        <v>6</v>
      </c>
      <c r="AB136" s="3" t="s">
        <v>12</v>
      </c>
      <c r="AC136" s="3">
        <v>7</v>
      </c>
      <c r="AL136" s="2">
        <v>6</v>
      </c>
    </row>
    <row r="137" spans="1:38" ht="15" customHeight="1">
      <c r="A137" s="4" t="s">
        <v>3363</v>
      </c>
      <c r="B137" s="4" t="s">
        <v>3363</v>
      </c>
      <c r="C137" s="4" t="s">
        <v>3362</v>
      </c>
      <c r="D137" s="5">
        <v>1600</v>
      </c>
      <c r="E137" s="5" t="s">
        <v>4972</v>
      </c>
      <c r="F137" s="5" t="s">
        <v>4972</v>
      </c>
      <c r="G137" s="5">
        <v>1</v>
      </c>
      <c r="H137" s="5" t="s">
        <v>4973</v>
      </c>
      <c r="I137" s="5" t="s">
        <v>4972</v>
      </c>
      <c r="J137" s="5">
        <v>1</v>
      </c>
      <c r="K137" s="5" t="s">
        <v>4973</v>
      </c>
      <c r="L137" s="5" t="str">
        <f t="shared" ref="L137:L200" si="4">IF(E137&lt;&gt;"",E137,IF(F137&lt;&gt;"",F137,IF(I137&lt;&gt;"",I137,"")))</f>
        <v>114F2E4C-94D2-4312-A072-EDCC5328F359</v>
      </c>
      <c r="M137" s="5">
        <f t="shared" ref="M137:M200" si="5">COUNTIF($L$8:$L$1696,L137)</f>
        <v>1</v>
      </c>
      <c r="N137" s="3" t="s">
        <v>1</v>
      </c>
      <c r="O137" s="3" t="s">
        <v>1</v>
      </c>
      <c r="P137" s="3" t="s">
        <v>5</v>
      </c>
      <c r="Q137" s="3" t="s">
        <v>1</v>
      </c>
      <c r="R137" s="3" t="s">
        <v>5</v>
      </c>
      <c r="S137" s="3">
        <v>6</v>
      </c>
      <c r="T137" s="3" t="s">
        <v>8</v>
      </c>
      <c r="U137" s="3" t="s">
        <v>2</v>
      </c>
      <c r="V137" s="3">
        <v>4</v>
      </c>
      <c r="W137" s="3">
        <v>5</v>
      </c>
      <c r="X137" s="3">
        <v>4</v>
      </c>
      <c r="Y137" s="3">
        <v>4</v>
      </c>
      <c r="Z137" s="3" t="s">
        <v>7</v>
      </c>
      <c r="AA137" s="3" t="s">
        <v>6</v>
      </c>
      <c r="AB137" s="3" t="s">
        <v>5</v>
      </c>
      <c r="AC137" s="3">
        <v>2</v>
      </c>
      <c r="AD137" s="2">
        <v>1</v>
      </c>
      <c r="AF137" s="2" t="s">
        <v>36</v>
      </c>
      <c r="AG137" s="2" t="s">
        <v>35</v>
      </c>
    </row>
    <row r="138" spans="1:38" ht="15" customHeight="1">
      <c r="A138" s="4" t="s">
        <v>3361</v>
      </c>
      <c r="B138" s="4" t="s">
        <v>3361</v>
      </c>
      <c r="C138" s="4" t="s">
        <v>3360</v>
      </c>
      <c r="D138" s="5">
        <v>1601</v>
      </c>
      <c r="E138" s="5" t="s">
        <v>6133</v>
      </c>
      <c r="F138" s="5" t="s">
        <v>6133</v>
      </c>
      <c r="G138" s="5">
        <v>1</v>
      </c>
      <c r="H138" s="5" t="s">
        <v>6134</v>
      </c>
      <c r="I138" s="5" t="s">
        <v>6133</v>
      </c>
      <c r="J138" s="5">
        <v>1</v>
      </c>
      <c r="K138" s="5" t="s">
        <v>6134</v>
      </c>
      <c r="L138" s="5" t="str">
        <f t="shared" si="4"/>
        <v>225E75C3-6308-43EB-A5B1-6EC74476A09D</v>
      </c>
      <c r="M138" s="5">
        <f t="shared" si="5"/>
        <v>1</v>
      </c>
      <c r="N138" s="3" t="s">
        <v>1</v>
      </c>
      <c r="O138" s="3" t="s">
        <v>1</v>
      </c>
      <c r="P138" s="3" t="s">
        <v>8</v>
      </c>
      <c r="Q138" s="3" t="s">
        <v>8</v>
      </c>
      <c r="R138" s="3" t="s">
        <v>9</v>
      </c>
      <c r="S138" s="3">
        <v>1</v>
      </c>
      <c r="T138" s="3" t="s">
        <v>8</v>
      </c>
      <c r="U138" s="3" t="s">
        <v>13</v>
      </c>
      <c r="V138" s="3">
        <v>99</v>
      </c>
      <c r="W138" s="3">
        <v>99</v>
      </c>
      <c r="X138" s="3">
        <v>99</v>
      </c>
      <c r="Y138" s="3">
        <v>99</v>
      </c>
      <c r="Z138" s="3" t="s">
        <v>7</v>
      </c>
      <c r="AA138" s="3" t="s">
        <v>6</v>
      </c>
      <c r="AC138" s="3" t="s">
        <v>0</v>
      </c>
      <c r="AD138" s="2">
        <v>1</v>
      </c>
    </row>
    <row r="139" spans="1:38" ht="15" customHeight="1">
      <c r="A139" s="4" t="s">
        <v>3359</v>
      </c>
      <c r="B139" s="4" t="s">
        <v>3359</v>
      </c>
      <c r="C139" s="4" t="s">
        <v>3358</v>
      </c>
      <c r="D139" s="5">
        <v>1602</v>
      </c>
      <c r="E139" s="5" t="s">
        <v>5996</v>
      </c>
      <c r="F139" s="5" t="s">
        <v>5996</v>
      </c>
      <c r="G139" s="5">
        <v>1</v>
      </c>
      <c r="H139" s="5" t="s">
        <v>5997</v>
      </c>
      <c r="I139" s="5" t="s">
        <v>5996</v>
      </c>
      <c r="J139" s="5">
        <v>1</v>
      </c>
      <c r="K139" s="5" t="s">
        <v>5997</v>
      </c>
      <c r="L139" s="5" t="str">
        <f t="shared" si="4"/>
        <v>1FF359F9-5048-4401-AB21-230799805C1A</v>
      </c>
      <c r="M139" s="5">
        <f t="shared" si="5"/>
        <v>1</v>
      </c>
      <c r="N139" s="3" t="s">
        <v>1</v>
      </c>
      <c r="O139" s="3" t="s">
        <v>45</v>
      </c>
      <c r="P139" s="3" t="s">
        <v>9</v>
      </c>
      <c r="Q139" s="3" t="s">
        <v>45</v>
      </c>
      <c r="R139" s="3" t="s">
        <v>8</v>
      </c>
      <c r="S139" s="3">
        <v>6</v>
      </c>
      <c r="T139" s="3" t="s">
        <v>8</v>
      </c>
      <c r="U139" s="3" t="s">
        <v>2</v>
      </c>
      <c r="V139" s="3">
        <v>2</v>
      </c>
      <c r="W139" s="3">
        <v>3</v>
      </c>
      <c r="X139" s="3">
        <v>2</v>
      </c>
      <c r="Y139" s="3">
        <v>3</v>
      </c>
      <c r="Z139" s="3" t="s">
        <v>23</v>
      </c>
      <c r="AA139" s="3" t="s">
        <v>6</v>
      </c>
      <c r="AB139" s="3" t="s">
        <v>9</v>
      </c>
      <c r="AC139" s="3">
        <v>7</v>
      </c>
      <c r="AD139" s="2">
        <v>1</v>
      </c>
      <c r="AF139" s="2" t="s">
        <v>36</v>
      </c>
      <c r="AG139" s="2" t="s">
        <v>35</v>
      </c>
    </row>
    <row r="140" spans="1:38" ht="15" customHeight="1">
      <c r="A140" s="4" t="s">
        <v>3357</v>
      </c>
      <c r="B140" s="4" t="s">
        <v>3357</v>
      </c>
      <c r="C140" s="4" t="s">
        <v>3356</v>
      </c>
      <c r="D140" s="5">
        <v>46</v>
      </c>
      <c r="E140" s="5" t="s">
        <v>10579</v>
      </c>
      <c r="F140" s="5" t="s">
        <v>10579</v>
      </c>
      <c r="G140" s="5">
        <v>1</v>
      </c>
      <c r="H140" s="5" t="s">
        <v>24199</v>
      </c>
      <c r="I140" s="5" t="s">
        <v>10579</v>
      </c>
      <c r="J140" s="5">
        <v>1</v>
      </c>
      <c r="K140" s="5" t="s">
        <v>24199</v>
      </c>
      <c r="L140" s="5" t="str">
        <f t="shared" si="4"/>
        <v>6B8D0D31-B648-4229-9019-8039F7A112AF</v>
      </c>
      <c r="M140" s="5">
        <f t="shared" si="5"/>
        <v>1</v>
      </c>
      <c r="N140" s="3" t="s">
        <v>1</v>
      </c>
      <c r="O140" s="3" t="s">
        <v>1</v>
      </c>
      <c r="P140" s="3" t="s">
        <v>5</v>
      </c>
      <c r="Q140" s="3" t="s">
        <v>5</v>
      </c>
      <c r="R140" s="3" t="s">
        <v>9</v>
      </c>
      <c r="S140" s="3">
        <v>3</v>
      </c>
      <c r="T140" s="3" t="s">
        <v>8</v>
      </c>
      <c r="U140" s="3" t="s">
        <v>2</v>
      </c>
      <c r="V140" s="3">
        <v>3</v>
      </c>
      <c r="W140" s="3">
        <v>3</v>
      </c>
      <c r="X140" s="3">
        <v>3</v>
      </c>
      <c r="Y140" s="3">
        <v>4</v>
      </c>
      <c r="Z140" s="3" t="s">
        <v>7</v>
      </c>
      <c r="AA140" s="3" t="s">
        <v>6</v>
      </c>
      <c r="AB140" s="3" t="s">
        <v>9</v>
      </c>
      <c r="AC140" s="3">
        <v>3</v>
      </c>
      <c r="AD140" s="2">
        <v>1</v>
      </c>
    </row>
    <row r="141" spans="1:38" ht="15" customHeight="1">
      <c r="B141" s="4" t="s">
        <v>3355</v>
      </c>
      <c r="D141" s="5">
        <v>50</v>
      </c>
      <c r="E141" s="5" t="s">
        <v>14624</v>
      </c>
      <c r="F141" s="5"/>
      <c r="G141" s="5"/>
      <c r="H141" s="5"/>
      <c r="I141" s="5"/>
      <c r="J141" s="5"/>
      <c r="K141" s="5"/>
      <c r="L141" s="5" t="str">
        <f t="shared" si="4"/>
        <v>B35978E4-91D5-4D71-85B2-DA48F916DAAD</v>
      </c>
      <c r="M141" s="5">
        <f t="shared" si="5"/>
        <v>1</v>
      </c>
      <c r="U141" s="3" t="s">
        <v>2</v>
      </c>
      <c r="V141" s="3">
        <v>1</v>
      </c>
      <c r="W141" s="3">
        <v>2</v>
      </c>
      <c r="X141" s="3">
        <v>1</v>
      </c>
      <c r="Y141" s="3">
        <v>3</v>
      </c>
      <c r="Z141" s="3" t="s">
        <v>7</v>
      </c>
      <c r="AA141" s="3" t="s">
        <v>6</v>
      </c>
      <c r="AB141" s="3" t="s">
        <v>12</v>
      </c>
      <c r="AC141" s="3">
        <v>3</v>
      </c>
    </row>
    <row r="142" spans="1:38" ht="15" customHeight="1">
      <c r="A142" s="4" t="s">
        <v>3354</v>
      </c>
      <c r="B142" s="4" t="s">
        <v>3354</v>
      </c>
      <c r="C142" s="4" t="s">
        <v>3353</v>
      </c>
      <c r="D142" s="5">
        <v>43</v>
      </c>
      <c r="E142" s="5" t="s">
        <v>5743</v>
      </c>
      <c r="F142" s="5" t="s">
        <v>5743</v>
      </c>
      <c r="G142" s="5">
        <v>1</v>
      </c>
      <c r="H142" s="5" t="s">
        <v>5744</v>
      </c>
      <c r="I142" s="5" t="s">
        <v>5743</v>
      </c>
      <c r="J142" s="5">
        <v>1</v>
      </c>
      <c r="K142" s="5" t="s">
        <v>5744</v>
      </c>
      <c r="L142" s="5" t="str">
        <f t="shared" si="4"/>
        <v>1C1E0CF9-7698-47A5-96D1-675355CD9C5F</v>
      </c>
      <c r="M142" s="5">
        <f t="shared" si="5"/>
        <v>1</v>
      </c>
      <c r="N142" s="3" t="s">
        <v>1</v>
      </c>
      <c r="O142" s="3" t="s">
        <v>1</v>
      </c>
      <c r="P142" s="3" t="s">
        <v>1</v>
      </c>
      <c r="Q142" s="3" t="s">
        <v>8</v>
      </c>
      <c r="R142" s="3" t="s">
        <v>12</v>
      </c>
      <c r="S142" s="3">
        <v>1</v>
      </c>
      <c r="T142" s="3" t="s">
        <v>8</v>
      </c>
      <c r="U142" s="3" t="s">
        <v>13</v>
      </c>
      <c r="V142" s="3">
        <v>2</v>
      </c>
      <c r="W142" s="3">
        <v>2</v>
      </c>
      <c r="X142" s="3">
        <v>99</v>
      </c>
      <c r="Y142" s="3">
        <v>5</v>
      </c>
      <c r="Z142" s="3" t="s">
        <v>23</v>
      </c>
      <c r="AA142" s="3" t="s">
        <v>6</v>
      </c>
      <c r="AB142" s="3" t="s">
        <v>9</v>
      </c>
      <c r="AC142" s="3">
        <v>5</v>
      </c>
      <c r="AD142" s="2">
        <v>1</v>
      </c>
    </row>
    <row r="143" spans="1:38" ht="15" customHeight="1">
      <c r="A143" s="4" t="s">
        <v>3352</v>
      </c>
      <c r="B143" s="4" t="s">
        <v>3352</v>
      </c>
      <c r="C143" s="4" t="s">
        <v>3351</v>
      </c>
      <c r="D143" s="5">
        <v>51</v>
      </c>
      <c r="E143" s="5" t="s">
        <v>7520</v>
      </c>
      <c r="F143" s="5" t="s">
        <v>7520</v>
      </c>
      <c r="G143" s="5">
        <v>1</v>
      </c>
      <c r="H143" s="5" t="s">
        <v>7521</v>
      </c>
      <c r="I143" s="5" t="s">
        <v>7520</v>
      </c>
      <c r="J143" s="5">
        <v>1</v>
      </c>
      <c r="K143" s="5" t="s">
        <v>7521</v>
      </c>
      <c r="L143" s="5" t="str">
        <f t="shared" si="4"/>
        <v>3769C2A8-646E-4AA4-9FB5-CD52BA9D8D5C</v>
      </c>
      <c r="M143" s="5">
        <f t="shared" si="5"/>
        <v>1</v>
      </c>
      <c r="N143" s="3" t="s">
        <v>1</v>
      </c>
      <c r="O143" s="3" t="s">
        <v>1</v>
      </c>
      <c r="P143" s="3" t="s">
        <v>1</v>
      </c>
      <c r="Q143" s="3" t="s">
        <v>1</v>
      </c>
      <c r="R143" s="3" t="s">
        <v>1</v>
      </c>
      <c r="S143" s="3">
        <v>3</v>
      </c>
      <c r="T143" s="3" t="s">
        <v>8</v>
      </c>
      <c r="U143" s="3" t="s">
        <v>2</v>
      </c>
      <c r="V143" s="3">
        <v>5</v>
      </c>
      <c r="W143" s="3">
        <v>6</v>
      </c>
      <c r="X143" s="3">
        <v>4</v>
      </c>
      <c r="Y143" s="3">
        <v>3</v>
      </c>
      <c r="AB143" s="3" t="s">
        <v>1</v>
      </c>
      <c r="AC143" s="3" t="s">
        <v>0</v>
      </c>
    </row>
    <row r="144" spans="1:38" ht="15" customHeight="1">
      <c r="A144" s="4" t="s">
        <v>3350</v>
      </c>
      <c r="B144" s="4" t="s">
        <v>3350</v>
      </c>
      <c r="C144" s="4" t="s">
        <v>3349</v>
      </c>
      <c r="D144" s="5">
        <v>49</v>
      </c>
      <c r="E144" s="5" t="s">
        <v>24750</v>
      </c>
      <c r="F144" s="5" t="s">
        <v>24750</v>
      </c>
      <c r="G144" s="5">
        <v>1</v>
      </c>
      <c r="H144" s="5" t="s">
        <v>24752</v>
      </c>
      <c r="I144" s="5" t="s">
        <v>24750</v>
      </c>
      <c r="J144" s="5">
        <v>1</v>
      </c>
      <c r="K144" s="5" t="s">
        <v>24752</v>
      </c>
      <c r="L144" s="5" t="str">
        <f t="shared" si="4"/>
        <v>7A21B369-2CA3-46BB-B15A-232860A38532</v>
      </c>
      <c r="M144" s="5">
        <f t="shared" si="5"/>
        <v>1</v>
      </c>
      <c r="N144" s="3" t="s">
        <v>1</v>
      </c>
      <c r="O144" s="3" t="s">
        <v>1</v>
      </c>
      <c r="P144" s="3" t="s">
        <v>12</v>
      </c>
      <c r="Q144" s="3" t="s">
        <v>12</v>
      </c>
      <c r="R144" s="3" t="s">
        <v>9</v>
      </c>
      <c r="S144" s="3">
        <v>3</v>
      </c>
      <c r="T144" s="3" t="s">
        <v>8</v>
      </c>
      <c r="U144" s="3" t="s">
        <v>2</v>
      </c>
      <c r="V144" s="3">
        <v>2</v>
      </c>
      <c r="W144" s="3">
        <v>2</v>
      </c>
      <c r="X144" s="3">
        <v>1</v>
      </c>
      <c r="Y144" s="3">
        <v>3</v>
      </c>
      <c r="Z144" s="3" t="s">
        <v>7</v>
      </c>
      <c r="AA144" s="3" t="s">
        <v>6</v>
      </c>
      <c r="AB144" s="3" t="s">
        <v>9</v>
      </c>
      <c r="AC144" s="3">
        <v>3</v>
      </c>
    </row>
    <row r="145" spans="1:39" ht="15" customHeight="1">
      <c r="A145" s="4" t="s">
        <v>3348</v>
      </c>
      <c r="B145" s="4" t="s">
        <v>3348</v>
      </c>
      <c r="C145" s="4" t="s">
        <v>3347</v>
      </c>
      <c r="D145" s="5">
        <v>40</v>
      </c>
      <c r="E145" s="5" t="s">
        <v>10975</v>
      </c>
      <c r="F145" s="5" t="s">
        <v>10975</v>
      </c>
      <c r="G145" s="5">
        <v>1</v>
      </c>
      <c r="H145" s="5" t="s">
        <v>10976</v>
      </c>
      <c r="I145" s="5" t="s">
        <v>10975</v>
      </c>
      <c r="J145" s="5">
        <v>1</v>
      </c>
      <c r="K145" s="5" t="s">
        <v>10976</v>
      </c>
      <c r="L145" s="5" t="str">
        <f t="shared" si="4"/>
        <v>77783CEC-9BD5-4E58-A916-0ABA84D66828</v>
      </c>
      <c r="M145" s="5">
        <f t="shared" si="5"/>
        <v>1</v>
      </c>
      <c r="N145" s="3" t="s">
        <v>1</v>
      </c>
      <c r="O145" s="3" t="s">
        <v>1</v>
      </c>
      <c r="P145" s="3" t="s">
        <v>1</v>
      </c>
      <c r="Q145" s="3" t="s">
        <v>1</v>
      </c>
      <c r="R145" s="3" t="s">
        <v>1</v>
      </c>
      <c r="S145" s="3">
        <v>3</v>
      </c>
      <c r="T145" s="3" t="s">
        <v>8</v>
      </c>
      <c r="U145" s="3" t="s">
        <v>2</v>
      </c>
      <c r="V145" s="3">
        <v>5</v>
      </c>
      <c r="W145" s="3">
        <v>6</v>
      </c>
      <c r="X145" s="3">
        <v>4</v>
      </c>
      <c r="Y145" s="3">
        <v>3</v>
      </c>
      <c r="AB145" s="3" t="s">
        <v>1</v>
      </c>
      <c r="AC145" s="3" t="s">
        <v>0</v>
      </c>
      <c r="AD145" s="2">
        <v>1</v>
      </c>
    </row>
    <row r="146" spans="1:39" ht="15" customHeight="1">
      <c r="A146" s="4" t="s">
        <v>3346</v>
      </c>
      <c r="B146" s="4" t="s">
        <v>3346</v>
      </c>
      <c r="C146" s="4" t="s">
        <v>3345</v>
      </c>
      <c r="D146" s="5">
        <v>42</v>
      </c>
      <c r="E146" s="5" t="s">
        <v>9183</v>
      </c>
      <c r="F146" s="5" t="s">
        <v>9183</v>
      </c>
      <c r="G146" s="5">
        <v>1</v>
      </c>
      <c r="H146" s="5" t="s">
        <v>9184</v>
      </c>
      <c r="I146" s="5" t="s">
        <v>9183</v>
      </c>
      <c r="J146" s="5">
        <v>1</v>
      </c>
      <c r="K146" s="5" t="s">
        <v>9184</v>
      </c>
      <c r="L146" s="5" t="str">
        <f t="shared" si="4"/>
        <v>4FF7D47B-3417-4B8E-9E26-E30710ACAEE6</v>
      </c>
      <c r="M146" s="5">
        <f t="shared" si="5"/>
        <v>1</v>
      </c>
      <c r="N146" s="3" t="s">
        <v>1</v>
      </c>
      <c r="O146" s="3" t="s">
        <v>1</v>
      </c>
      <c r="P146" s="3" t="s">
        <v>1</v>
      </c>
      <c r="Q146" s="3" t="s">
        <v>1</v>
      </c>
      <c r="R146" s="3" t="s">
        <v>1</v>
      </c>
      <c r="S146" s="3">
        <v>3</v>
      </c>
      <c r="T146" s="3" t="s">
        <v>8</v>
      </c>
      <c r="U146" s="3" t="s">
        <v>2</v>
      </c>
      <c r="V146" s="3">
        <v>4</v>
      </c>
      <c r="W146" s="3">
        <v>5</v>
      </c>
      <c r="X146" s="3">
        <v>4</v>
      </c>
      <c r="Y146" s="3">
        <v>3</v>
      </c>
      <c r="AB146" s="3" t="s">
        <v>1</v>
      </c>
      <c r="AC146" s="3" t="s">
        <v>0</v>
      </c>
      <c r="AD146" s="2">
        <v>1</v>
      </c>
    </row>
    <row r="147" spans="1:39" ht="15" customHeight="1">
      <c r="A147" s="4" t="s">
        <v>3344</v>
      </c>
      <c r="B147" s="4" t="s">
        <v>3344</v>
      </c>
      <c r="C147" s="4" t="s">
        <v>3343</v>
      </c>
      <c r="D147" s="5">
        <v>1728</v>
      </c>
      <c r="E147" s="5" t="s">
        <v>14687</v>
      </c>
      <c r="F147" s="5" t="s">
        <v>14687</v>
      </c>
      <c r="G147" s="5">
        <v>1</v>
      </c>
      <c r="H147" s="5" t="s">
        <v>14688</v>
      </c>
      <c r="I147" s="5" t="s">
        <v>14687</v>
      </c>
      <c r="J147" s="5">
        <v>1</v>
      </c>
      <c r="K147" s="5" t="s">
        <v>14688</v>
      </c>
      <c r="L147" s="5" t="str">
        <f t="shared" si="4"/>
        <v>B44B900F-D7EA-4CBF-84D5-067FAD0BBBCB</v>
      </c>
      <c r="M147" s="5">
        <f t="shared" si="5"/>
        <v>1</v>
      </c>
      <c r="N147" s="3" t="s">
        <v>1</v>
      </c>
      <c r="O147" s="3" t="s">
        <v>1</v>
      </c>
      <c r="P147" s="3" t="s">
        <v>1</v>
      </c>
      <c r="Q147" s="3" t="s">
        <v>1</v>
      </c>
      <c r="R147" s="3" t="s">
        <v>5</v>
      </c>
      <c r="S147" s="3">
        <v>6</v>
      </c>
      <c r="T147" s="3" t="s">
        <v>8</v>
      </c>
      <c r="U147" s="3" t="s">
        <v>2</v>
      </c>
      <c r="V147" s="3">
        <v>4</v>
      </c>
      <c r="W147" s="3">
        <v>5</v>
      </c>
      <c r="X147" s="3">
        <v>4</v>
      </c>
      <c r="Y147" s="3">
        <v>3</v>
      </c>
      <c r="Z147" s="3" t="s">
        <v>7</v>
      </c>
      <c r="AA147" s="3" t="s">
        <v>6</v>
      </c>
      <c r="AB147" s="3" t="s">
        <v>5</v>
      </c>
      <c r="AC147" s="3">
        <v>2</v>
      </c>
      <c r="AD147" s="2">
        <v>1</v>
      </c>
      <c r="AF147" s="2" t="s">
        <v>36</v>
      </c>
      <c r="AG147" s="2" t="s">
        <v>35</v>
      </c>
    </row>
    <row r="148" spans="1:39" ht="15" customHeight="1">
      <c r="A148" s="4" t="s">
        <v>3342</v>
      </c>
      <c r="B148" s="4" t="s">
        <v>3342</v>
      </c>
      <c r="C148" s="4" t="s">
        <v>3341</v>
      </c>
      <c r="D148" s="5">
        <v>1731</v>
      </c>
      <c r="E148" s="5" t="s">
        <v>23802</v>
      </c>
      <c r="F148" s="5" t="s">
        <v>23802</v>
      </c>
      <c r="G148" s="5">
        <v>1</v>
      </c>
      <c r="H148" s="5" t="s">
        <v>23804</v>
      </c>
      <c r="I148" s="5" t="s">
        <v>23802</v>
      </c>
      <c r="J148" s="5">
        <v>1</v>
      </c>
      <c r="K148" s="5" t="s">
        <v>23804</v>
      </c>
      <c r="L148" s="5" t="str">
        <f t="shared" si="4"/>
        <v>62BB817A-E4F7-49AE-956A-868FBC41FAA0</v>
      </c>
      <c r="M148" s="5">
        <f t="shared" si="5"/>
        <v>1</v>
      </c>
      <c r="N148" s="3" t="s">
        <v>1</v>
      </c>
      <c r="O148" s="3" t="s">
        <v>1</v>
      </c>
      <c r="P148" s="3" t="s">
        <v>14</v>
      </c>
      <c r="Q148" s="3" t="s">
        <v>5</v>
      </c>
      <c r="R148" s="3" t="s">
        <v>8</v>
      </c>
      <c r="S148" s="3">
        <v>6</v>
      </c>
      <c r="T148" s="3" t="s">
        <v>8</v>
      </c>
      <c r="U148" s="3" t="s">
        <v>2</v>
      </c>
      <c r="V148" s="3">
        <v>2</v>
      </c>
      <c r="W148" s="3">
        <v>3</v>
      </c>
      <c r="X148" s="3">
        <v>2</v>
      </c>
      <c r="Y148" s="3">
        <v>2</v>
      </c>
      <c r="Z148" s="3" t="s">
        <v>7</v>
      </c>
      <c r="AA148" s="3" t="s">
        <v>6</v>
      </c>
      <c r="AB148" s="3" t="s">
        <v>9</v>
      </c>
      <c r="AC148" s="3">
        <v>3</v>
      </c>
      <c r="AD148" s="2">
        <v>1</v>
      </c>
      <c r="AF148" s="2" t="s">
        <v>36</v>
      </c>
      <c r="AG148" s="2" t="s">
        <v>35</v>
      </c>
    </row>
    <row r="149" spans="1:39" ht="15" customHeight="1">
      <c r="A149" s="4" t="s">
        <v>3340</v>
      </c>
      <c r="B149" s="4" t="s">
        <v>3340</v>
      </c>
      <c r="C149" s="4" t="s">
        <v>3339</v>
      </c>
      <c r="D149" s="5">
        <v>1726</v>
      </c>
      <c r="E149" s="5" t="s">
        <v>16804</v>
      </c>
      <c r="F149" s="5" t="s">
        <v>16804</v>
      </c>
      <c r="G149" s="5">
        <v>1</v>
      </c>
      <c r="H149" s="5" t="s">
        <v>16805</v>
      </c>
      <c r="I149" s="5" t="s">
        <v>16804</v>
      </c>
      <c r="J149" s="5">
        <v>1</v>
      </c>
      <c r="K149" s="5" t="s">
        <v>16805</v>
      </c>
      <c r="L149" s="5" t="str">
        <f t="shared" si="4"/>
        <v>E558969E-27CF-4CE0-8426-9F8945B44D05</v>
      </c>
      <c r="M149" s="5">
        <f t="shared" si="5"/>
        <v>1</v>
      </c>
      <c r="N149" s="3" t="s">
        <v>1</v>
      </c>
      <c r="O149" s="3" t="s">
        <v>19</v>
      </c>
      <c r="P149" s="3" t="s">
        <v>19</v>
      </c>
      <c r="Q149" s="3" t="s">
        <v>19</v>
      </c>
      <c r="R149" s="3" t="s">
        <v>19</v>
      </c>
      <c r="S149" s="3">
        <v>5</v>
      </c>
      <c r="T149" s="3" t="s">
        <v>18</v>
      </c>
      <c r="U149" s="3" t="s">
        <v>2</v>
      </c>
      <c r="V149" s="3">
        <v>2</v>
      </c>
      <c r="W149" s="3">
        <v>2</v>
      </c>
      <c r="X149" s="3">
        <v>2</v>
      </c>
      <c r="Y149" s="3">
        <v>5</v>
      </c>
      <c r="Z149" s="3" t="s">
        <v>7</v>
      </c>
      <c r="AA149" s="3" t="s">
        <v>6</v>
      </c>
      <c r="AB149" s="3" t="s">
        <v>19</v>
      </c>
      <c r="AC149" s="3">
        <v>0</v>
      </c>
      <c r="AD149" s="2">
        <v>1</v>
      </c>
      <c r="AE149" s="2">
        <v>2</v>
      </c>
    </row>
    <row r="150" spans="1:39" ht="15" customHeight="1">
      <c r="A150" s="4" t="s">
        <v>3338</v>
      </c>
      <c r="B150" s="4" t="s">
        <v>3338</v>
      </c>
      <c r="C150" s="4" t="s">
        <v>3337</v>
      </c>
      <c r="D150" s="5">
        <v>1727</v>
      </c>
      <c r="E150" s="5" t="s">
        <v>14762</v>
      </c>
      <c r="F150" s="5" t="s">
        <v>14549</v>
      </c>
      <c r="G150" s="5">
        <v>2</v>
      </c>
      <c r="H150" s="5" t="s">
        <v>14550</v>
      </c>
      <c r="I150" s="5" t="s">
        <v>14549</v>
      </c>
      <c r="J150" s="5">
        <v>2</v>
      </c>
      <c r="K150" s="5" t="s">
        <v>14550</v>
      </c>
      <c r="L150" s="5" t="str">
        <f t="shared" si="4"/>
        <v>B619B5AA-5F12-46CE-A879-A4822BED5D4F</v>
      </c>
      <c r="M150" s="5">
        <f t="shared" si="5"/>
        <v>1</v>
      </c>
      <c r="N150" s="3" t="s">
        <v>1</v>
      </c>
      <c r="O150" s="3" t="s">
        <v>1</v>
      </c>
      <c r="P150" s="3" t="s">
        <v>19</v>
      </c>
      <c r="Q150" s="3" t="s">
        <v>19</v>
      </c>
      <c r="R150" s="3" t="s">
        <v>1</v>
      </c>
      <c r="S150" s="3">
        <v>5</v>
      </c>
      <c r="T150" s="3" t="s">
        <v>18</v>
      </c>
      <c r="U150" s="3" t="s">
        <v>2</v>
      </c>
      <c r="V150" s="3">
        <v>4</v>
      </c>
      <c r="W150" s="3">
        <v>3</v>
      </c>
      <c r="X150" s="3">
        <v>4</v>
      </c>
      <c r="Y150" s="3">
        <v>5</v>
      </c>
      <c r="Z150" s="3" t="s">
        <v>7</v>
      </c>
      <c r="AA150" s="3" t="s">
        <v>6</v>
      </c>
      <c r="AB150" s="3" t="s">
        <v>1</v>
      </c>
      <c r="AC150" s="3">
        <v>0</v>
      </c>
      <c r="AD150" s="2">
        <v>1</v>
      </c>
      <c r="AE150" s="2">
        <v>2</v>
      </c>
    </row>
    <row r="151" spans="1:39" ht="15" customHeight="1">
      <c r="A151" s="4" t="s">
        <v>3336</v>
      </c>
      <c r="B151" s="4" t="s">
        <v>3336</v>
      </c>
      <c r="C151" s="4" t="s">
        <v>3335</v>
      </c>
      <c r="D151" s="5">
        <v>803</v>
      </c>
      <c r="E151" s="5" t="s">
        <v>10817</v>
      </c>
      <c r="F151" s="5" t="s">
        <v>10817</v>
      </c>
      <c r="G151" s="5">
        <v>1</v>
      </c>
      <c r="H151" s="5" t="s">
        <v>24433</v>
      </c>
      <c r="I151" s="5" t="s">
        <v>10817</v>
      </c>
      <c r="J151" s="5">
        <v>1</v>
      </c>
      <c r="K151" s="5" t="s">
        <v>24433</v>
      </c>
      <c r="L151" s="5" t="str">
        <f t="shared" si="4"/>
        <v>7264AC30-10C1-4077-8E18-F2E30E0B9931</v>
      </c>
      <c r="M151" s="5">
        <f t="shared" si="5"/>
        <v>1</v>
      </c>
      <c r="N151" s="3" t="s">
        <v>1</v>
      </c>
      <c r="O151" s="3" t="s">
        <v>1</v>
      </c>
      <c r="P151" s="3" t="s">
        <v>1</v>
      </c>
      <c r="Q151" s="3" t="s">
        <v>1</v>
      </c>
      <c r="R151" s="3" t="s">
        <v>1</v>
      </c>
      <c r="S151" s="3">
        <v>1</v>
      </c>
      <c r="T151" s="3" t="s">
        <v>8</v>
      </c>
      <c r="U151" s="3" t="s">
        <v>2</v>
      </c>
      <c r="V151" s="3">
        <v>5</v>
      </c>
      <c r="W151" s="3">
        <v>5</v>
      </c>
      <c r="X151" s="3">
        <v>5</v>
      </c>
      <c r="Y151" s="3">
        <v>5</v>
      </c>
      <c r="AB151" s="3" t="s">
        <v>1</v>
      </c>
      <c r="AC151" s="3" t="s">
        <v>0</v>
      </c>
      <c r="AD151" s="2">
        <v>1</v>
      </c>
    </row>
    <row r="152" spans="1:39" ht="15" customHeight="1">
      <c r="A152" s="4" t="s">
        <v>3334</v>
      </c>
      <c r="B152" s="4" t="s">
        <v>3334</v>
      </c>
      <c r="C152" s="4" t="s">
        <v>3333</v>
      </c>
      <c r="D152" s="5">
        <v>1120</v>
      </c>
      <c r="E152" s="5" t="s">
        <v>11992</v>
      </c>
      <c r="F152" s="5" t="s">
        <v>11992</v>
      </c>
      <c r="G152" s="5">
        <v>1</v>
      </c>
      <c r="H152" s="5" t="s">
        <v>11993</v>
      </c>
      <c r="I152" s="5" t="s">
        <v>11992</v>
      </c>
      <c r="J152" s="5">
        <v>1</v>
      </c>
      <c r="K152" s="5" t="s">
        <v>11993</v>
      </c>
      <c r="L152" s="5" t="str">
        <f t="shared" si="4"/>
        <v>8A1E60A9-57B0-499D-9DAA-7EEA6F84C303</v>
      </c>
      <c r="M152" s="5">
        <f t="shared" si="5"/>
        <v>1</v>
      </c>
      <c r="N152" s="3" t="s">
        <v>1</v>
      </c>
      <c r="O152" s="3" t="s">
        <v>1</v>
      </c>
      <c r="P152" s="3" t="s">
        <v>9</v>
      </c>
      <c r="Q152" s="3" t="s">
        <v>5</v>
      </c>
      <c r="R152" s="3" t="s">
        <v>9</v>
      </c>
      <c r="S152" s="3">
        <v>2</v>
      </c>
      <c r="T152" s="3" t="s">
        <v>8</v>
      </c>
      <c r="U152" s="3" t="s">
        <v>13</v>
      </c>
      <c r="V152" s="3">
        <v>2</v>
      </c>
      <c r="W152" s="3">
        <v>2</v>
      </c>
      <c r="X152" s="3">
        <v>2</v>
      </c>
      <c r="Y152" s="3">
        <v>99</v>
      </c>
      <c r="Z152" s="3" t="s">
        <v>7</v>
      </c>
      <c r="AA152" s="3" t="s">
        <v>6</v>
      </c>
      <c r="AB152" s="3" t="s">
        <v>9</v>
      </c>
      <c r="AC152" s="3">
        <v>3</v>
      </c>
      <c r="AD152" s="2">
        <v>1</v>
      </c>
    </row>
    <row r="153" spans="1:39" ht="15" customHeight="1">
      <c r="A153" s="4" t="s">
        <v>3332</v>
      </c>
      <c r="B153" s="4" t="s">
        <v>3331</v>
      </c>
      <c r="C153" s="4" t="s">
        <v>3330</v>
      </c>
      <c r="D153" s="5">
        <v>55</v>
      </c>
      <c r="E153" s="5" t="s">
        <v>11456</v>
      </c>
      <c r="F153" s="5"/>
      <c r="G153" s="5"/>
      <c r="H153" s="5"/>
      <c r="I153" s="5" t="s">
        <v>11456</v>
      </c>
      <c r="J153" s="5">
        <v>1</v>
      </c>
      <c r="K153" s="5" t="s">
        <v>11457</v>
      </c>
      <c r="L153" s="5" t="str">
        <f t="shared" si="4"/>
        <v>81656CBC-7597-4354-B9AB-5CA4A074FC0E</v>
      </c>
      <c r="M153" s="5">
        <f t="shared" si="5"/>
        <v>1</v>
      </c>
      <c r="N153" s="3" t="s">
        <v>1</v>
      </c>
      <c r="O153" s="3" t="s">
        <v>1</v>
      </c>
      <c r="P153" s="3" t="s">
        <v>8</v>
      </c>
      <c r="Q153" s="3" t="s">
        <v>8</v>
      </c>
      <c r="R153" s="3" t="s">
        <v>45</v>
      </c>
      <c r="S153" s="3">
        <v>1</v>
      </c>
      <c r="T153" s="3" t="s">
        <v>8</v>
      </c>
      <c r="U153" s="3" t="s">
        <v>2</v>
      </c>
      <c r="V153" s="3">
        <v>4</v>
      </c>
      <c r="W153" s="3">
        <v>4</v>
      </c>
      <c r="X153" s="3">
        <v>4</v>
      </c>
      <c r="Y153" s="3">
        <v>5</v>
      </c>
      <c r="Z153" s="3" t="s">
        <v>7</v>
      </c>
      <c r="AA153" s="3" t="s">
        <v>6</v>
      </c>
      <c r="AB153" s="3" t="s">
        <v>45</v>
      </c>
      <c r="AC153" s="3">
        <v>1</v>
      </c>
      <c r="AD153" s="2">
        <v>1</v>
      </c>
    </row>
    <row r="154" spans="1:39" ht="15" customHeight="1">
      <c r="A154" s="4" t="s">
        <v>3329</v>
      </c>
      <c r="B154" s="4" t="s">
        <v>3329</v>
      </c>
      <c r="C154" s="4" t="s">
        <v>3328</v>
      </c>
      <c r="D154" s="5">
        <v>54</v>
      </c>
      <c r="E154" s="5" t="s">
        <v>12272</v>
      </c>
      <c r="F154" s="5" t="s">
        <v>12272</v>
      </c>
      <c r="G154" s="5">
        <v>1</v>
      </c>
      <c r="H154" s="5" t="s">
        <v>12273</v>
      </c>
      <c r="I154" s="5" t="s">
        <v>12272</v>
      </c>
      <c r="J154" s="5">
        <v>1</v>
      </c>
      <c r="K154" s="5" t="s">
        <v>12273</v>
      </c>
      <c r="L154" s="5" t="str">
        <f t="shared" si="4"/>
        <v>8EBD4A3C-CEB1-4EA2-873B-1040BBBC660F</v>
      </c>
      <c r="M154" s="5">
        <f t="shared" si="5"/>
        <v>1</v>
      </c>
      <c r="N154" s="3" t="s">
        <v>1</v>
      </c>
      <c r="O154" s="3" t="s">
        <v>1</v>
      </c>
      <c r="P154" s="3" t="s">
        <v>1</v>
      </c>
      <c r="Q154" s="3" t="s">
        <v>1</v>
      </c>
      <c r="R154" s="3" t="s">
        <v>1</v>
      </c>
      <c r="S154" s="3">
        <v>1</v>
      </c>
      <c r="T154" s="3" t="s">
        <v>8</v>
      </c>
      <c r="U154" s="3" t="s">
        <v>2</v>
      </c>
      <c r="V154" s="3">
        <v>6</v>
      </c>
      <c r="W154" s="3">
        <v>6</v>
      </c>
      <c r="X154" s="3">
        <v>99</v>
      </c>
      <c r="Y154" s="3">
        <v>5</v>
      </c>
      <c r="AB154" s="3" t="s">
        <v>1</v>
      </c>
      <c r="AC154" s="3" t="s">
        <v>0</v>
      </c>
      <c r="AD154" s="2">
        <v>1</v>
      </c>
    </row>
    <row r="155" spans="1:39" ht="15" customHeight="1">
      <c r="A155" s="4" t="s">
        <v>3327</v>
      </c>
      <c r="B155" s="4" t="s">
        <v>3326</v>
      </c>
      <c r="D155" s="5">
        <v>218</v>
      </c>
      <c r="E155" s="5" t="s">
        <v>26191</v>
      </c>
      <c r="F155" s="5"/>
      <c r="G155" s="5"/>
      <c r="H155" s="5"/>
      <c r="I155" s="5"/>
      <c r="J155" s="5"/>
      <c r="K155" s="5"/>
      <c r="L155" s="5" t="str">
        <f t="shared" si="4"/>
        <v>CAA4F451-213E-4BB1-B1D4-74D2242BDC2C</v>
      </c>
      <c r="M155" s="5">
        <f t="shared" si="5"/>
        <v>1</v>
      </c>
      <c r="N155" s="3" t="s">
        <v>1</v>
      </c>
      <c r="O155" s="3" t="s">
        <v>2870</v>
      </c>
      <c r="P155" s="3" t="s">
        <v>9</v>
      </c>
      <c r="Q155" s="3" t="s">
        <v>8</v>
      </c>
      <c r="R155" s="3" t="s">
        <v>9</v>
      </c>
      <c r="S155" s="3">
        <v>7</v>
      </c>
      <c r="U155" s="3" t="s">
        <v>2</v>
      </c>
      <c r="V155" s="3">
        <v>2</v>
      </c>
      <c r="W155" s="3">
        <v>3</v>
      </c>
      <c r="X155" s="3">
        <v>1</v>
      </c>
      <c r="Y155" s="3">
        <v>3</v>
      </c>
      <c r="AA155" s="3" t="s">
        <v>6</v>
      </c>
      <c r="AB155" s="3" t="s">
        <v>9</v>
      </c>
      <c r="AC155" s="3" t="s">
        <v>1378</v>
      </c>
      <c r="AL155" s="2">
        <v>6</v>
      </c>
    </row>
    <row r="156" spans="1:39" ht="15" customHeight="1">
      <c r="A156" s="4" t="s">
        <v>3325</v>
      </c>
      <c r="B156" s="4" t="s">
        <v>3325</v>
      </c>
      <c r="C156" s="4" t="s">
        <v>3324</v>
      </c>
      <c r="D156" s="5">
        <v>217</v>
      </c>
      <c r="E156" s="5" t="s">
        <v>11638</v>
      </c>
      <c r="F156" s="5" t="s">
        <v>11638</v>
      </c>
      <c r="G156" s="5">
        <v>1</v>
      </c>
      <c r="H156" s="5" t="s">
        <v>11639</v>
      </c>
      <c r="I156" s="5" t="s">
        <v>11638</v>
      </c>
      <c r="J156" s="5">
        <v>1</v>
      </c>
      <c r="K156" s="5" t="s">
        <v>11639</v>
      </c>
      <c r="L156" s="5" t="str">
        <f t="shared" si="4"/>
        <v>84BAD9AF-C404-4C70-BDAE-EF4085006E0C</v>
      </c>
      <c r="M156" s="5">
        <f t="shared" si="5"/>
        <v>1</v>
      </c>
      <c r="N156" s="3" t="s">
        <v>1</v>
      </c>
      <c r="O156" s="3" t="s">
        <v>1</v>
      </c>
      <c r="P156" s="3" t="s">
        <v>1</v>
      </c>
      <c r="Q156" s="3" t="s">
        <v>1</v>
      </c>
      <c r="R156" s="3" t="s">
        <v>1</v>
      </c>
      <c r="S156" s="3">
        <v>7</v>
      </c>
      <c r="T156" s="3" t="s">
        <v>8</v>
      </c>
      <c r="U156" s="3" t="s">
        <v>2</v>
      </c>
      <c r="V156" s="3">
        <v>5</v>
      </c>
      <c r="W156" s="3">
        <v>6</v>
      </c>
      <c r="X156" s="3">
        <v>5</v>
      </c>
      <c r="Y156" s="3">
        <v>5</v>
      </c>
      <c r="AB156" s="3" t="s">
        <v>1</v>
      </c>
      <c r="AC156" s="3" t="s">
        <v>0</v>
      </c>
      <c r="AL156" s="2">
        <v>6</v>
      </c>
      <c r="AM156" s="2">
        <v>7</v>
      </c>
    </row>
    <row r="157" spans="1:39" ht="15" customHeight="1">
      <c r="A157" s="4" t="s">
        <v>3323</v>
      </c>
      <c r="B157" s="4" t="s">
        <v>3323</v>
      </c>
      <c r="C157" s="4" t="s">
        <v>3322</v>
      </c>
      <c r="D157" s="5">
        <v>1445</v>
      </c>
      <c r="E157" s="5" t="s">
        <v>6908</v>
      </c>
      <c r="F157" s="5"/>
      <c r="G157" s="5"/>
      <c r="H157" s="5"/>
      <c r="I157" s="5"/>
      <c r="J157" s="5"/>
      <c r="K157" s="5"/>
      <c r="L157" s="5" t="str">
        <f t="shared" si="4"/>
        <v>2E855C62-D812-4FBB-8CF4-9B1FF1427FC4</v>
      </c>
      <c r="M157" s="5">
        <f t="shared" si="5"/>
        <v>1</v>
      </c>
      <c r="N157" s="3" t="s">
        <v>1</v>
      </c>
      <c r="O157" s="3" t="s">
        <v>1</v>
      </c>
      <c r="P157" s="3" t="s">
        <v>1</v>
      </c>
      <c r="Q157" s="3" t="s">
        <v>1</v>
      </c>
      <c r="R157" s="3" t="s">
        <v>1</v>
      </c>
      <c r="S157" s="3">
        <v>1</v>
      </c>
      <c r="T157" s="3" t="s">
        <v>8</v>
      </c>
      <c r="U157" s="3" t="s">
        <v>2</v>
      </c>
      <c r="V157" s="3">
        <v>7</v>
      </c>
      <c r="W157" s="3">
        <v>6</v>
      </c>
      <c r="X157" s="3">
        <v>8</v>
      </c>
      <c r="Y157" s="3">
        <v>7</v>
      </c>
      <c r="AB157" s="3" t="s">
        <v>1</v>
      </c>
      <c r="AC157" s="3" t="s">
        <v>0</v>
      </c>
      <c r="AD157" s="2">
        <v>1</v>
      </c>
    </row>
    <row r="158" spans="1:39" ht="15" customHeight="1">
      <c r="A158" s="4" t="s">
        <v>3321</v>
      </c>
      <c r="B158" s="4" t="s">
        <v>3321</v>
      </c>
      <c r="C158" s="4" t="s">
        <v>3320</v>
      </c>
      <c r="D158" s="5">
        <v>2278</v>
      </c>
      <c r="E158" s="5" t="s">
        <v>16232</v>
      </c>
      <c r="F158" s="5" t="s">
        <v>16232</v>
      </c>
      <c r="G158" s="5">
        <v>1</v>
      </c>
      <c r="H158" s="5" t="s">
        <v>16233</v>
      </c>
      <c r="I158" s="5" t="s">
        <v>16232</v>
      </c>
      <c r="J158" s="5">
        <v>1</v>
      </c>
      <c r="K158" s="5" t="s">
        <v>16233</v>
      </c>
      <c r="L158" s="5" t="str">
        <f t="shared" si="4"/>
        <v>DCEFF82A-D7FD-4EB3-9FFB-F575108F43EA</v>
      </c>
      <c r="M158" s="5">
        <f t="shared" si="5"/>
        <v>1</v>
      </c>
      <c r="N158" s="3" t="s">
        <v>1</v>
      </c>
      <c r="O158" s="3" t="s">
        <v>1</v>
      </c>
      <c r="P158" s="3" t="s">
        <v>1</v>
      </c>
      <c r="Q158" s="3" t="s">
        <v>1</v>
      </c>
      <c r="R158" s="3" t="s">
        <v>5</v>
      </c>
      <c r="S158" s="3">
        <v>7</v>
      </c>
      <c r="T158" s="3" t="s">
        <v>8</v>
      </c>
      <c r="U158" s="3" t="s">
        <v>2</v>
      </c>
      <c r="V158" s="3">
        <v>3</v>
      </c>
      <c r="W158" s="3">
        <v>4</v>
      </c>
      <c r="X158" s="3">
        <v>2</v>
      </c>
      <c r="Y158" s="3">
        <v>3</v>
      </c>
      <c r="Z158" s="3" t="s">
        <v>7</v>
      </c>
      <c r="AA158" s="3" t="s">
        <v>6</v>
      </c>
      <c r="AB158" s="3" t="s">
        <v>5</v>
      </c>
      <c r="AC158" s="3">
        <v>2</v>
      </c>
      <c r="AL158" s="2">
        <v>6</v>
      </c>
    </row>
    <row r="159" spans="1:39" ht="15" customHeight="1">
      <c r="A159" s="4" t="s">
        <v>3319</v>
      </c>
      <c r="B159" s="4" t="s">
        <v>3319</v>
      </c>
      <c r="C159" s="4" t="s">
        <v>3318</v>
      </c>
      <c r="D159" s="5">
        <v>2277</v>
      </c>
      <c r="E159" s="5" t="s">
        <v>11981</v>
      </c>
      <c r="F159" s="5" t="s">
        <v>11981</v>
      </c>
      <c r="G159" s="5">
        <v>1</v>
      </c>
      <c r="H159" s="5" t="s">
        <v>11982</v>
      </c>
      <c r="I159" s="5" t="s">
        <v>11981</v>
      </c>
      <c r="J159" s="5">
        <v>1</v>
      </c>
      <c r="K159" s="5" t="s">
        <v>11982</v>
      </c>
      <c r="L159" s="5" t="str">
        <f t="shared" si="4"/>
        <v>89F1EE85-8C20-4BA8-BC23-6D78F293420C</v>
      </c>
      <c r="M159" s="5">
        <f t="shared" si="5"/>
        <v>1</v>
      </c>
      <c r="N159" s="3" t="s">
        <v>1</v>
      </c>
      <c r="O159" s="3" t="s">
        <v>29</v>
      </c>
      <c r="P159" s="3" t="s">
        <v>8</v>
      </c>
      <c r="Q159" s="3" t="s">
        <v>9</v>
      </c>
      <c r="R159" s="3" t="s">
        <v>9</v>
      </c>
      <c r="S159" s="3">
        <v>7</v>
      </c>
      <c r="T159" s="3" t="s">
        <v>8</v>
      </c>
      <c r="U159" s="3" t="s">
        <v>13</v>
      </c>
      <c r="V159" s="3">
        <v>0</v>
      </c>
      <c r="W159" s="3">
        <v>0</v>
      </c>
      <c r="X159" s="3">
        <v>0</v>
      </c>
      <c r="Y159" s="3">
        <v>5</v>
      </c>
      <c r="Z159" s="3" t="s">
        <v>7</v>
      </c>
      <c r="AA159" s="3" t="s">
        <v>6</v>
      </c>
      <c r="AB159" s="3" t="s">
        <v>9</v>
      </c>
      <c r="AC159" s="3">
        <v>7</v>
      </c>
      <c r="AL159" s="2">
        <v>6</v>
      </c>
    </row>
    <row r="160" spans="1:39" ht="15" customHeight="1">
      <c r="A160" s="4" t="s">
        <v>3317</v>
      </c>
      <c r="B160" s="4" t="s">
        <v>3317</v>
      </c>
      <c r="C160" s="4" t="s">
        <v>3316</v>
      </c>
      <c r="D160" s="5">
        <v>2279</v>
      </c>
      <c r="E160" s="5" t="s">
        <v>24468</v>
      </c>
      <c r="F160" s="5" t="s">
        <v>6309</v>
      </c>
      <c r="G160" s="5">
        <v>2</v>
      </c>
      <c r="H160" s="5" t="s">
        <v>6310</v>
      </c>
      <c r="I160" s="5" t="s">
        <v>6309</v>
      </c>
      <c r="J160" s="5">
        <v>2</v>
      </c>
      <c r="K160" s="5" t="s">
        <v>6310</v>
      </c>
      <c r="L160" s="5" t="str">
        <f t="shared" si="4"/>
        <v>7301DBCE-AB3B-4BA5-9B12-2F08FE2832B2</v>
      </c>
      <c r="M160" s="5">
        <f t="shared" si="5"/>
        <v>1</v>
      </c>
      <c r="U160" s="3" t="s">
        <v>2</v>
      </c>
      <c r="V160" s="3">
        <v>99</v>
      </c>
      <c r="W160" s="3">
        <v>99</v>
      </c>
      <c r="X160" s="3">
        <v>99</v>
      </c>
      <c r="Y160" s="3">
        <v>99</v>
      </c>
      <c r="AB160" s="3" t="s">
        <v>1</v>
      </c>
      <c r="AC160" s="3">
        <v>0</v>
      </c>
    </row>
    <row r="161" spans="1:40" ht="15" customHeight="1">
      <c r="A161" s="4" t="s">
        <v>3315</v>
      </c>
      <c r="B161" s="4" t="s">
        <v>3314</v>
      </c>
      <c r="C161" s="4" t="s">
        <v>3313</v>
      </c>
      <c r="D161" s="5">
        <v>1397</v>
      </c>
      <c r="E161" s="5" t="s">
        <v>7990</v>
      </c>
      <c r="F161" s="5"/>
      <c r="G161" s="5"/>
      <c r="H161" s="5"/>
      <c r="I161" s="5"/>
      <c r="J161" s="5"/>
      <c r="K161" s="5"/>
      <c r="L161" s="5" t="str">
        <f t="shared" si="4"/>
        <v>3E1EC772-4C7B-46A1-A4D3-36D5C87077FE</v>
      </c>
      <c r="M161" s="5">
        <f t="shared" si="5"/>
        <v>1</v>
      </c>
      <c r="N161" s="3" t="s">
        <v>1</v>
      </c>
      <c r="O161" s="3" t="s">
        <v>1</v>
      </c>
      <c r="P161" s="3" t="s">
        <v>5</v>
      </c>
      <c r="Q161" s="3" t="s">
        <v>5</v>
      </c>
      <c r="R161" s="3" t="s">
        <v>9</v>
      </c>
      <c r="S161" s="3">
        <v>7</v>
      </c>
      <c r="T161" s="3" t="s">
        <v>8</v>
      </c>
      <c r="U161" s="3" t="s">
        <v>2</v>
      </c>
      <c r="V161" s="3">
        <v>2</v>
      </c>
      <c r="W161" s="3">
        <v>4</v>
      </c>
      <c r="X161" s="3">
        <v>1</v>
      </c>
      <c r="Y161" s="3">
        <v>2</v>
      </c>
      <c r="Z161" s="3" t="s">
        <v>23</v>
      </c>
      <c r="AA161" s="3" t="s">
        <v>6</v>
      </c>
      <c r="AB161" s="3" t="s">
        <v>9</v>
      </c>
      <c r="AC161" s="3">
        <v>5</v>
      </c>
    </row>
    <row r="162" spans="1:40" ht="15" customHeight="1">
      <c r="A162" s="4" t="s">
        <v>3312</v>
      </c>
      <c r="B162" s="4" t="s">
        <v>3312</v>
      </c>
      <c r="C162" s="4" t="s">
        <v>3311</v>
      </c>
      <c r="D162" s="5">
        <v>485</v>
      </c>
      <c r="E162" s="5" t="s">
        <v>15796</v>
      </c>
      <c r="F162" s="5" t="s">
        <v>15796</v>
      </c>
      <c r="G162" s="5">
        <v>1</v>
      </c>
      <c r="H162" s="5" t="s">
        <v>15797</v>
      </c>
      <c r="I162" s="5" t="s">
        <v>15796</v>
      </c>
      <c r="J162" s="5">
        <v>1</v>
      </c>
      <c r="K162" s="5" t="s">
        <v>15797</v>
      </c>
      <c r="L162" s="5" t="str">
        <f t="shared" si="4"/>
        <v>D70E7889-C517-4B48-8A5A-8063D5327C8D</v>
      </c>
      <c r="M162" s="5">
        <f t="shared" si="5"/>
        <v>1</v>
      </c>
      <c r="N162" s="3" t="s">
        <v>1</v>
      </c>
      <c r="O162" s="3" t="s">
        <v>1</v>
      </c>
      <c r="P162" s="3" t="s">
        <v>19</v>
      </c>
      <c r="Q162" s="3" t="s">
        <v>19</v>
      </c>
      <c r="R162" s="3" t="s">
        <v>19</v>
      </c>
      <c r="S162" s="3">
        <v>7</v>
      </c>
      <c r="T162" s="3" t="s">
        <v>8</v>
      </c>
      <c r="U162" s="3" t="s">
        <v>2</v>
      </c>
      <c r="V162" s="3">
        <v>3</v>
      </c>
      <c r="W162" s="3">
        <v>2</v>
      </c>
      <c r="X162" s="3">
        <v>3</v>
      </c>
      <c r="Y162" s="3">
        <v>6</v>
      </c>
      <c r="Z162" s="3" t="s">
        <v>23</v>
      </c>
      <c r="AA162" s="3" t="s">
        <v>6</v>
      </c>
      <c r="AB162" s="3" t="s">
        <v>45</v>
      </c>
      <c r="AC162" s="3">
        <v>3</v>
      </c>
      <c r="AL162" s="2">
        <v>6</v>
      </c>
    </row>
    <row r="163" spans="1:40" ht="15" customHeight="1">
      <c r="A163" s="4" t="s">
        <v>3310</v>
      </c>
      <c r="B163" s="4" t="s">
        <v>3310</v>
      </c>
      <c r="C163" s="4" t="s">
        <v>3309</v>
      </c>
      <c r="D163" s="5">
        <v>483</v>
      </c>
      <c r="E163" s="5" t="s">
        <v>11510</v>
      </c>
      <c r="F163" s="5" t="s">
        <v>11510</v>
      </c>
      <c r="G163" s="5">
        <v>1</v>
      </c>
      <c r="H163" s="5" t="s">
        <v>11511</v>
      </c>
      <c r="I163" s="5" t="s">
        <v>11510</v>
      </c>
      <c r="J163" s="5">
        <v>1</v>
      </c>
      <c r="K163" s="5" t="s">
        <v>11511</v>
      </c>
      <c r="L163" s="5" t="str">
        <f t="shared" si="4"/>
        <v>8261BC61-B6CE-482B-A415-E59F317E901A</v>
      </c>
      <c r="M163" s="5">
        <f t="shared" si="5"/>
        <v>1</v>
      </c>
      <c r="N163" s="3" t="s">
        <v>1</v>
      </c>
      <c r="O163" s="3" t="s">
        <v>1</v>
      </c>
      <c r="P163" s="3" t="s">
        <v>1</v>
      </c>
      <c r="Q163" s="3" t="s">
        <v>1</v>
      </c>
      <c r="R163" s="3" t="s">
        <v>1</v>
      </c>
      <c r="S163" s="3">
        <v>7</v>
      </c>
      <c r="T163" s="3" t="s">
        <v>8</v>
      </c>
      <c r="U163" s="3" t="s">
        <v>2</v>
      </c>
      <c r="V163" s="3">
        <v>7</v>
      </c>
      <c r="W163" s="3">
        <v>6</v>
      </c>
      <c r="X163" s="3">
        <v>7</v>
      </c>
      <c r="Y163" s="3">
        <v>6</v>
      </c>
      <c r="AB163" s="3" t="s">
        <v>1</v>
      </c>
      <c r="AC163" s="3" t="s">
        <v>0</v>
      </c>
      <c r="AD163" s="2">
        <v>1</v>
      </c>
      <c r="AL163" s="2">
        <v>6</v>
      </c>
    </row>
    <row r="164" spans="1:40" ht="15" customHeight="1">
      <c r="A164" s="4" t="s">
        <v>3308</v>
      </c>
      <c r="B164" s="4" t="s">
        <v>3308</v>
      </c>
      <c r="C164" s="4" t="s">
        <v>3307</v>
      </c>
      <c r="D164" s="5">
        <v>1546</v>
      </c>
      <c r="E164" s="5" t="s">
        <v>5039</v>
      </c>
      <c r="F164" s="5" t="s">
        <v>5039</v>
      </c>
      <c r="G164" s="5">
        <v>1</v>
      </c>
      <c r="H164" s="5" t="s">
        <v>5040</v>
      </c>
      <c r="I164" s="5" t="s">
        <v>5039</v>
      </c>
      <c r="J164" s="5">
        <v>1</v>
      </c>
      <c r="K164" s="5" t="s">
        <v>5040</v>
      </c>
      <c r="L164" s="5" t="str">
        <f t="shared" si="4"/>
        <v>1235AF4E-7E2C-473A-B3AB-69C7162C3236</v>
      </c>
      <c r="M164" s="5">
        <f t="shared" si="5"/>
        <v>1</v>
      </c>
      <c r="N164" s="3" t="s">
        <v>1</v>
      </c>
      <c r="O164" s="3" t="s">
        <v>1</v>
      </c>
      <c r="P164" s="3" t="s">
        <v>8</v>
      </c>
      <c r="Q164" s="3" t="s">
        <v>8</v>
      </c>
      <c r="R164" s="3" t="s">
        <v>9</v>
      </c>
      <c r="S164" s="3">
        <v>2</v>
      </c>
      <c r="T164" s="3" t="s">
        <v>8</v>
      </c>
      <c r="U164" s="3" t="s">
        <v>13</v>
      </c>
      <c r="V164" s="3">
        <v>99</v>
      </c>
      <c r="W164" s="3">
        <v>99</v>
      </c>
      <c r="X164" s="3">
        <v>99</v>
      </c>
      <c r="Y164" s="3">
        <v>99</v>
      </c>
      <c r="Z164" s="3" t="s">
        <v>7</v>
      </c>
      <c r="AA164" s="3" t="s">
        <v>6</v>
      </c>
      <c r="AB164" s="3" t="s">
        <v>9</v>
      </c>
      <c r="AC164" s="3">
        <v>3</v>
      </c>
      <c r="AD164" s="2">
        <v>1</v>
      </c>
    </row>
    <row r="165" spans="1:40" ht="15" customHeight="1">
      <c r="A165" s="4" t="s">
        <v>3306</v>
      </c>
      <c r="B165" s="4" t="s">
        <v>3305</v>
      </c>
      <c r="C165" s="4" t="s">
        <v>3304</v>
      </c>
      <c r="D165" s="5">
        <v>1730</v>
      </c>
      <c r="E165" s="5" t="s">
        <v>10779</v>
      </c>
      <c r="F165" s="5"/>
      <c r="G165" s="5"/>
      <c r="H165" s="5"/>
      <c r="I165" s="5" t="s">
        <v>10779</v>
      </c>
      <c r="J165" s="5">
        <v>1</v>
      </c>
      <c r="K165" s="5" t="s">
        <v>10780</v>
      </c>
      <c r="L165" s="5" t="str">
        <f t="shared" si="4"/>
        <v>71877C10-B36D-49C1-A100-89443C640F46</v>
      </c>
      <c r="M165" s="5">
        <f t="shared" si="5"/>
        <v>1</v>
      </c>
      <c r="N165" s="3" t="s">
        <v>1</v>
      </c>
      <c r="O165" s="3" t="s">
        <v>1</v>
      </c>
      <c r="P165" s="3" t="s">
        <v>1</v>
      </c>
      <c r="Q165" s="3" t="s">
        <v>5</v>
      </c>
      <c r="R165" s="3" t="s">
        <v>5</v>
      </c>
      <c r="S165" s="3">
        <v>2</v>
      </c>
      <c r="T165" s="3" t="s">
        <v>8</v>
      </c>
      <c r="U165" s="3" t="s">
        <v>2</v>
      </c>
      <c r="V165" s="3">
        <v>4</v>
      </c>
      <c r="W165" s="3">
        <v>5</v>
      </c>
      <c r="X165" s="3">
        <v>3</v>
      </c>
      <c r="Y165" s="3">
        <v>3</v>
      </c>
      <c r="Z165" s="3" t="s">
        <v>23</v>
      </c>
      <c r="AA165" s="3" t="s">
        <v>6</v>
      </c>
      <c r="AB165" s="3" t="s">
        <v>5</v>
      </c>
      <c r="AC165" s="3">
        <v>4</v>
      </c>
      <c r="AD165" s="2">
        <v>1</v>
      </c>
    </row>
    <row r="166" spans="1:40" ht="15" customHeight="1">
      <c r="A166" s="4" t="s">
        <v>3303</v>
      </c>
      <c r="B166" s="4" t="s">
        <v>3303</v>
      </c>
      <c r="C166" s="4" t="s">
        <v>3302</v>
      </c>
      <c r="D166" s="5">
        <v>1725</v>
      </c>
      <c r="E166" s="5" t="s">
        <v>12008</v>
      </c>
      <c r="F166" s="5" t="s">
        <v>12008</v>
      </c>
      <c r="G166" s="5">
        <v>1</v>
      </c>
      <c r="H166" s="5" t="s">
        <v>12009</v>
      </c>
      <c r="I166" s="5" t="s">
        <v>12008</v>
      </c>
      <c r="J166" s="5">
        <v>1</v>
      </c>
      <c r="K166" s="5" t="s">
        <v>12009</v>
      </c>
      <c r="L166" s="5" t="str">
        <f t="shared" si="4"/>
        <v>8A844BAC-C7C6-4446-BCCA-B0D59357A0F5</v>
      </c>
      <c r="M166" s="5">
        <f t="shared" si="5"/>
        <v>1</v>
      </c>
      <c r="N166" s="3" t="s">
        <v>1</v>
      </c>
      <c r="O166" s="3" t="s">
        <v>1</v>
      </c>
      <c r="P166" s="3" t="s">
        <v>1</v>
      </c>
      <c r="Q166" s="3" t="s">
        <v>1</v>
      </c>
      <c r="R166" s="3" t="s">
        <v>1</v>
      </c>
      <c r="S166" s="3">
        <v>8</v>
      </c>
      <c r="T166" s="3" t="s">
        <v>8</v>
      </c>
      <c r="U166" s="3" t="s">
        <v>2</v>
      </c>
      <c r="V166" s="3">
        <v>8</v>
      </c>
      <c r="W166" s="3">
        <v>8</v>
      </c>
      <c r="X166" s="3">
        <v>8</v>
      </c>
      <c r="Y166" s="3">
        <v>5</v>
      </c>
      <c r="Z166" s="3" t="s">
        <v>7</v>
      </c>
      <c r="AA166" s="3" t="s">
        <v>6</v>
      </c>
      <c r="AB166" s="3" t="s">
        <v>1</v>
      </c>
      <c r="AC166" s="3">
        <v>0</v>
      </c>
      <c r="AH166" s="2" t="s">
        <v>90</v>
      </c>
      <c r="AI166" s="2" t="s">
        <v>72</v>
      </c>
    </row>
    <row r="167" spans="1:40" ht="15" customHeight="1">
      <c r="A167" s="4" t="s">
        <v>3301</v>
      </c>
      <c r="B167" s="4" t="s">
        <v>3301</v>
      </c>
      <c r="C167" s="4" t="s">
        <v>3300</v>
      </c>
      <c r="D167" s="5">
        <v>436</v>
      </c>
      <c r="E167" s="5" t="s">
        <v>12293</v>
      </c>
      <c r="F167" s="5" t="s">
        <v>12293</v>
      </c>
      <c r="G167" s="5">
        <v>1</v>
      </c>
      <c r="H167" s="5" t="s">
        <v>12294</v>
      </c>
      <c r="I167" s="5" t="s">
        <v>12293</v>
      </c>
      <c r="J167" s="5">
        <v>1</v>
      </c>
      <c r="K167" s="5" t="s">
        <v>12294</v>
      </c>
      <c r="L167" s="5" t="str">
        <f t="shared" si="4"/>
        <v>8EF3D737-8DC1-48B8-8A57-BA915C577CB1</v>
      </c>
      <c r="M167" s="5">
        <f t="shared" si="5"/>
        <v>1</v>
      </c>
      <c r="N167" s="3" t="s">
        <v>1</v>
      </c>
      <c r="O167" s="3" t="s">
        <v>1</v>
      </c>
      <c r="P167" s="3" t="s">
        <v>1</v>
      </c>
      <c r="Q167" s="3" t="s">
        <v>1</v>
      </c>
      <c r="R167" s="3" t="s">
        <v>1</v>
      </c>
      <c r="S167" s="3">
        <v>1</v>
      </c>
      <c r="T167" s="3" t="s">
        <v>8</v>
      </c>
      <c r="U167" s="3" t="s">
        <v>2</v>
      </c>
      <c r="V167" s="3">
        <v>6</v>
      </c>
      <c r="W167" s="3">
        <v>7</v>
      </c>
      <c r="X167" s="3">
        <v>6</v>
      </c>
      <c r="Y167" s="3">
        <v>4</v>
      </c>
      <c r="AB167" s="3" t="s">
        <v>1</v>
      </c>
      <c r="AC167" s="3" t="s">
        <v>0</v>
      </c>
      <c r="AD167" s="2">
        <v>1</v>
      </c>
      <c r="AN167" s="2" t="s">
        <v>120</v>
      </c>
    </row>
    <row r="168" spans="1:40" ht="15" customHeight="1">
      <c r="A168" s="4" t="s">
        <v>3299</v>
      </c>
      <c r="B168" s="4" t="s">
        <v>3299</v>
      </c>
      <c r="C168" s="4" t="s">
        <v>3298</v>
      </c>
      <c r="D168" s="5">
        <v>532</v>
      </c>
      <c r="E168" s="5" t="s">
        <v>16311</v>
      </c>
      <c r="F168" s="5" t="s">
        <v>16311</v>
      </c>
      <c r="G168" s="5">
        <v>1</v>
      </c>
      <c r="H168" s="5" t="s">
        <v>16312</v>
      </c>
      <c r="I168" s="5" t="s">
        <v>16311</v>
      </c>
      <c r="J168" s="5">
        <v>1</v>
      </c>
      <c r="K168" s="5" t="s">
        <v>16312</v>
      </c>
      <c r="L168" s="5" t="str">
        <f t="shared" si="4"/>
        <v>DDDB1805-EDBF-4BB9-A47B-BF80775DC3A2</v>
      </c>
      <c r="M168" s="5">
        <f t="shared" si="5"/>
        <v>1</v>
      </c>
      <c r="N168" s="3" t="s">
        <v>1</v>
      </c>
      <c r="O168" s="3" t="s">
        <v>5</v>
      </c>
      <c r="P168" s="3" t="s">
        <v>5</v>
      </c>
      <c r="Q168" s="3" t="s">
        <v>12</v>
      </c>
      <c r="R168" s="3" t="s">
        <v>19</v>
      </c>
      <c r="S168" s="3">
        <v>7</v>
      </c>
      <c r="T168" s="3" t="s">
        <v>8</v>
      </c>
      <c r="U168" s="3" t="s">
        <v>2</v>
      </c>
      <c r="V168" s="3">
        <v>1</v>
      </c>
      <c r="W168" s="3">
        <v>3</v>
      </c>
      <c r="X168" s="3">
        <v>1</v>
      </c>
      <c r="Y168" s="3">
        <v>2</v>
      </c>
      <c r="Z168" s="3" t="s">
        <v>7</v>
      </c>
      <c r="AA168" s="3" t="s">
        <v>6</v>
      </c>
      <c r="AB168" s="3" t="s">
        <v>12</v>
      </c>
      <c r="AC168" s="3">
        <v>6</v>
      </c>
      <c r="AL168" s="2">
        <v>6</v>
      </c>
      <c r="AM168" s="2">
        <v>7</v>
      </c>
    </row>
    <row r="169" spans="1:40" ht="15" customHeight="1">
      <c r="A169" s="4" t="s">
        <v>3297</v>
      </c>
      <c r="B169" s="4" t="s">
        <v>3297</v>
      </c>
      <c r="C169" s="4" t="s">
        <v>3296</v>
      </c>
      <c r="D169" s="5">
        <v>1143</v>
      </c>
      <c r="E169" s="5" t="s">
        <v>14302</v>
      </c>
      <c r="F169" s="5" t="s">
        <v>14302</v>
      </c>
      <c r="G169" s="5">
        <v>1</v>
      </c>
      <c r="H169" s="5" t="s">
        <v>14303</v>
      </c>
      <c r="I169" s="5" t="s">
        <v>14302</v>
      </c>
      <c r="J169" s="5">
        <v>1</v>
      </c>
      <c r="K169" s="5" t="s">
        <v>14303</v>
      </c>
      <c r="L169" s="5" t="str">
        <f t="shared" si="4"/>
        <v>AECB7532-9CF2-4453-B5AF-8AA236B6616B</v>
      </c>
      <c r="M169" s="5">
        <f t="shared" si="5"/>
        <v>1</v>
      </c>
      <c r="N169" s="3" t="s">
        <v>1</v>
      </c>
      <c r="O169" s="3" t="s">
        <v>1</v>
      </c>
      <c r="P169" s="3" t="s">
        <v>1</v>
      </c>
      <c r="Q169" s="3" t="s">
        <v>1</v>
      </c>
      <c r="R169" s="3" t="s">
        <v>1</v>
      </c>
      <c r="S169" s="3">
        <v>4</v>
      </c>
      <c r="T169" s="3" t="s">
        <v>8</v>
      </c>
      <c r="U169" s="3" t="s">
        <v>2</v>
      </c>
      <c r="V169" s="3">
        <v>6</v>
      </c>
      <c r="W169" s="3">
        <v>7</v>
      </c>
      <c r="X169" s="3">
        <v>99</v>
      </c>
      <c r="Y169" s="3">
        <v>4</v>
      </c>
      <c r="AB169" s="3" t="s">
        <v>1</v>
      </c>
      <c r="AC169" s="3" t="s">
        <v>0</v>
      </c>
    </row>
    <row r="170" spans="1:40" ht="15" customHeight="1">
      <c r="A170" s="4" t="s">
        <v>3295</v>
      </c>
      <c r="B170" s="4" t="s">
        <v>3295</v>
      </c>
      <c r="C170" s="4" t="s">
        <v>3294</v>
      </c>
      <c r="D170" s="5">
        <v>1400</v>
      </c>
      <c r="E170" s="5" t="s">
        <v>25836</v>
      </c>
      <c r="F170" s="5"/>
      <c r="G170" s="5"/>
      <c r="H170" s="5"/>
      <c r="I170" s="5"/>
      <c r="J170" s="5"/>
      <c r="K170" s="5"/>
      <c r="L170" s="5" t="str">
        <f t="shared" si="4"/>
        <v>C3FC875B-0E42-45FA-A56E-3BBB173689FE</v>
      </c>
      <c r="M170" s="5">
        <f t="shared" si="5"/>
        <v>1</v>
      </c>
      <c r="N170" s="3" t="s">
        <v>1</v>
      </c>
      <c r="O170" s="3" t="s">
        <v>1</v>
      </c>
      <c r="P170" s="3" t="s">
        <v>1</v>
      </c>
      <c r="Q170" s="3" t="s">
        <v>1</v>
      </c>
      <c r="R170" s="3" t="s">
        <v>1</v>
      </c>
      <c r="S170" s="3">
        <v>5</v>
      </c>
      <c r="T170" s="3" t="s">
        <v>8</v>
      </c>
      <c r="U170" s="3" t="s">
        <v>2</v>
      </c>
      <c r="V170" s="3">
        <v>5</v>
      </c>
      <c r="W170" s="3">
        <v>7</v>
      </c>
      <c r="X170" s="3">
        <v>4</v>
      </c>
      <c r="Y170" s="3">
        <v>3</v>
      </c>
      <c r="AB170" s="3" t="s">
        <v>1</v>
      </c>
      <c r="AC170" s="3" t="s">
        <v>0</v>
      </c>
      <c r="AD170" s="2">
        <v>1</v>
      </c>
      <c r="AE170" s="2">
        <v>2</v>
      </c>
      <c r="AF170" s="2" t="s">
        <v>36</v>
      </c>
      <c r="AG170" s="2" t="s">
        <v>35</v>
      </c>
    </row>
    <row r="171" spans="1:40" ht="15" customHeight="1">
      <c r="A171" s="4" t="s">
        <v>3293</v>
      </c>
      <c r="B171" s="4" t="s">
        <v>3293</v>
      </c>
      <c r="C171" s="4" t="s">
        <v>3292</v>
      </c>
      <c r="D171" s="5">
        <v>129</v>
      </c>
      <c r="E171" s="5" t="s">
        <v>25678</v>
      </c>
      <c r="F171" s="5" t="s">
        <v>25678</v>
      </c>
      <c r="G171" s="5">
        <v>1</v>
      </c>
      <c r="H171" s="5" t="s">
        <v>25679</v>
      </c>
      <c r="I171" s="5" t="s">
        <v>25678</v>
      </c>
      <c r="J171" s="5">
        <v>1</v>
      </c>
      <c r="K171" s="5" t="s">
        <v>25679</v>
      </c>
      <c r="L171" s="5" t="str">
        <f t="shared" si="4"/>
        <v>C0CEE134-0B37-4C95-B237-B962B330A698</v>
      </c>
      <c r="M171" s="5">
        <f t="shared" si="5"/>
        <v>1</v>
      </c>
      <c r="N171" s="3" t="s">
        <v>1</v>
      </c>
      <c r="O171" s="3" t="s">
        <v>1</v>
      </c>
      <c r="P171" s="3" t="s">
        <v>1</v>
      </c>
      <c r="Q171" s="3" t="s">
        <v>1</v>
      </c>
      <c r="R171" s="3" t="s">
        <v>1</v>
      </c>
      <c r="S171" s="3">
        <v>1</v>
      </c>
      <c r="T171" s="3" t="s">
        <v>8</v>
      </c>
      <c r="U171" s="3" t="s">
        <v>2</v>
      </c>
      <c r="V171" s="3">
        <v>6</v>
      </c>
      <c r="W171" s="3">
        <v>6</v>
      </c>
      <c r="X171" s="3">
        <v>6</v>
      </c>
      <c r="Y171" s="3">
        <v>5</v>
      </c>
      <c r="AB171" s="3" t="s">
        <v>1</v>
      </c>
      <c r="AC171" s="3" t="s">
        <v>0</v>
      </c>
      <c r="AD171" s="2">
        <v>1</v>
      </c>
      <c r="AE171" s="2">
        <v>2</v>
      </c>
      <c r="AN171" s="2" t="s">
        <v>120</v>
      </c>
    </row>
    <row r="172" spans="1:40" ht="15" customHeight="1">
      <c r="A172" s="4" t="s">
        <v>3291</v>
      </c>
      <c r="B172" s="4" t="s">
        <v>3291</v>
      </c>
      <c r="C172" s="4" t="s">
        <v>3290</v>
      </c>
      <c r="D172" s="5">
        <v>130</v>
      </c>
      <c r="E172" s="5" t="s">
        <v>13336</v>
      </c>
      <c r="F172" s="5" t="s">
        <v>13336</v>
      </c>
      <c r="G172" s="5">
        <v>1</v>
      </c>
      <c r="H172" s="5" t="s">
        <v>13337</v>
      </c>
      <c r="I172" s="5" t="s">
        <v>13336</v>
      </c>
      <c r="J172" s="5">
        <v>1</v>
      </c>
      <c r="K172" s="5" t="s">
        <v>13337</v>
      </c>
      <c r="L172" s="5" t="str">
        <f t="shared" si="4"/>
        <v>A03F5FE1-5050-4113-A380-AC1E6432AF6A</v>
      </c>
      <c r="M172" s="5">
        <f t="shared" si="5"/>
        <v>1</v>
      </c>
      <c r="N172" s="3" t="s">
        <v>1</v>
      </c>
      <c r="O172" s="3" t="s">
        <v>1</v>
      </c>
      <c r="P172" s="3" t="s">
        <v>5</v>
      </c>
      <c r="Q172" s="3" t="s">
        <v>12</v>
      </c>
      <c r="R172" s="3" t="s">
        <v>5</v>
      </c>
      <c r="S172" s="3">
        <v>5</v>
      </c>
      <c r="T172" s="3" t="s">
        <v>8</v>
      </c>
      <c r="U172" s="3" t="s">
        <v>2</v>
      </c>
      <c r="V172" s="3">
        <v>4</v>
      </c>
      <c r="W172" s="3">
        <v>5</v>
      </c>
      <c r="X172" s="3">
        <v>4</v>
      </c>
      <c r="Y172" s="3">
        <v>4</v>
      </c>
      <c r="Z172" s="3" t="s">
        <v>7</v>
      </c>
      <c r="AA172" s="3" t="s">
        <v>6</v>
      </c>
      <c r="AB172" s="3" t="s">
        <v>45</v>
      </c>
      <c r="AC172" s="3">
        <v>1</v>
      </c>
      <c r="AD172" s="2">
        <v>1</v>
      </c>
      <c r="AE172" s="2">
        <v>2</v>
      </c>
    </row>
    <row r="173" spans="1:40" ht="15" customHeight="1">
      <c r="A173" s="4" t="s">
        <v>3289</v>
      </c>
      <c r="B173" s="4" t="s">
        <v>3289</v>
      </c>
      <c r="C173" s="4" t="s">
        <v>3288</v>
      </c>
      <c r="D173" s="5">
        <v>1771</v>
      </c>
      <c r="E173" s="5" t="s">
        <v>12767</v>
      </c>
      <c r="F173" s="5" t="s">
        <v>12767</v>
      </c>
      <c r="G173" s="5">
        <v>1</v>
      </c>
      <c r="H173" s="5" t="s">
        <v>12768</v>
      </c>
      <c r="I173" s="5" t="s">
        <v>12767</v>
      </c>
      <c r="J173" s="5">
        <v>1</v>
      </c>
      <c r="K173" s="5" t="s">
        <v>12768</v>
      </c>
      <c r="L173" s="5" t="str">
        <f t="shared" si="4"/>
        <v>96B4427E-728B-43BD-8AC9-E9633D7856B8</v>
      </c>
      <c r="M173" s="5">
        <f t="shared" si="5"/>
        <v>1</v>
      </c>
      <c r="N173" s="3" t="s">
        <v>1</v>
      </c>
      <c r="O173" s="3" t="s">
        <v>5</v>
      </c>
      <c r="P173" s="3" t="s">
        <v>9</v>
      </c>
      <c r="Q173" s="3" t="s">
        <v>9</v>
      </c>
      <c r="R173" s="3" t="s">
        <v>9</v>
      </c>
      <c r="S173" s="3">
        <v>7</v>
      </c>
      <c r="T173" s="3" t="s">
        <v>8</v>
      </c>
      <c r="U173" s="3" t="s">
        <v>2</v>
      </c>
      <c r="V173" s="3">
        <v>2</v>
      </c>
      <c r="W173" s="3">
        <v>3</v>
      </c>
      <c r="X173" s="3">
        <v>1</v>
      </c>
      <c r="Y173" s="3">
        <v>3</v>
      </c>
      <c r="Z173" s="3" t="s">
        <v>7</v>
      </c>
      <c r="AA173" s="3" t="s">
        <v>6</v>
      </c>
      <c r="AB173" s="3" t="s">
        <v>9</v>
      </c>
      <c r="AC173" s="3">
        <v>6</v>
      </c>
    </row>
    <row r="174" spans="1:40" ht="15" customHeight="1">
      <c r="A174" s="4" t="s">
        <v>3287</v>
      </c>
      <c r="B174" s="4" t="s">
        <v>3287</v>
      </c>
      <c r="C174" s="4" t="s">
        <v>3286</v>
      </c>
      <c r="D174" s="5">
        <v>1768</v>
      </c>
      <c r="E174" s="5" t="s">
        <v>7019</v>
      </c>
      <c r="F174" s="5" t="s">
        <v>4358</v>
      </c>
      <c r="G174" s="5">
        <v>2</v>
      </c>
      <c r="H174" s="5" t="s">
        <v>4359</v>
      </c>
      <c r="I174" s="5" t="s">
        <v>4358</v>
      </c>
      <c r="J174" s="5">
        <v>2</v>
      </c>
      <c r="K174" s="5" t="s">
        <v>4359</v>
      </c>
      <c r="L174" s="5" t="str">
        <f t="shared" si="4"/>
        <v>302A67FA-41D9-4852-B722-377E213E350D</v>
      </c>
      <c r="M174" s="5">
        <f t="shared" si="5"/>
        <v>1</v>
      </c>
      <c r="N174" s="3" t="s">
        <v>1</v>
      </c>
      <c r="O174" s="3" t="s">
        <v>1</v>
      </c>
      <c r="P174" s="3" t="s">
        <v>9</v>
      </c>
      <c r="Q174" s="3" t="s">
        <v>5</v>
      </c>
      <c r="R174" s="3" t="s">
        <v>5</v>
      </c>
      <c r="S174" s="3">
        <v>7</v>
      </c>
      <c r="T174" s="3" t="s">
        <v>8</v>
      </c>
      <c r="U174" s="3" t="s">
        <v>2</v>
      </c>
      <c r="V174" s="3">
        <v>3</v>
      </c>
      <c r="W174" s="3">
        <v>5</v>
      </c>
      <c r="X174" s="3">
        <v>3</v>
      </c>
      <c r="Y174" s="3">
        <v>4</v>
      </c>
      <c r="Z174" s="3" t="s">
        <v>7</v>
      </c>
      <c r="AA174" s="3" t="s">
        <v>6</v>
      </c>
      <c r="AB174" s="3" t="s">
        <v>5</v>
      </c>
      <c r="AC174" s="3">
        <v>2</v>
      </c>
      <c r="AL174" s="2">
        <v>6</v>
      </c>
    </row>
    <row r="175" spans="1:40" ht="15" customHeight="1">
      <c r="A175" s="4" t="s">
        <v>3285</v>
      </c>
      <c r="B175" s="4" t="s">
        <v>3285</v>
      </c>
      <c r="C175" s="4" t="s">
        <v>3284</v>
      </c>
      <c r="D175" s="5">
        <v>1136</v>
      </c>
      <c r="E175" s="5" t="s">
        <v>13161</v>
      </c>
      <c r="F175" s="5" t="s">
        <v>13161</v>
      </c>
      <c r="G175" s="5">
        <v>1</v>
      </c>
      <c r="H175" s="5" t="s">
        <v>13162</v>
      </c>
      <c r="I175" s="5" t="s">
        <v>13161</v>
      </c>
      <c r="J175" s="5">
        <v>1</v>
      </c>
      <c r="K175" s="5" t="s">
        <v>13162</v>
      </c>
      <c r="L175" s="5" t="str">
        <f t="shared" si="4"/>
        <v>9D7F0E7D-F21B-46A7-A963-495C94BEE45E</v>
      </c>
      <c r="M175" s="5">
        <f t="shared" si="5"/>
        <v>1</v>
      </c>
      <c r="N175" s="3" t="s">
        <v>1</v>
      </c>
      <c r="O175" s="3" t="s">
        <v>9</v>
      </c>
      <c r="P175" s="3" t="s">
        <v>9</v>
      </c>
      <c r="Q175" s="3" t="s">
        <v>9</v>
      </c>
      <c r="R175" s="3" t="s">
        <v>9</v>
      </c>
      <c r="S175" s="3">
        <v>7</v>
      </c>
      <c r="T175" s="3" t="s">
        <v>8</v>
      </c>
      <c r="U175" s="3" t="s">
        <v>13</v>
      </c>
      <c r="V175" s="3">
        <v>1</v>
      </c>
      <c r="W175" s="3">
        <v>3</v>
      </c>
      <c r="X175" s="3">
        <v>1</v>
      </c>
      <c r="Y175" s="3">
        <v>2</v>
      </c>
      <c r="Z175" s="3" t="s">
        <v>7</v>
      </c>
      <c r="AA175" s="3" t="s">
        <v>6</v>
      </c>
      <c r="AB175" s="3" t="s">
        <v>12</v>
      </c>
      <c r="AC175" s="3">
        <v>7</v>
      </c>
      <c r="AL175" s="2">
        <v>6</v>
      </c>
    </row>
    <row r="176" spans="1:40" ht="15" customHeight="1">
      <c r="A176" s="4" t="s">
        <v>3283</v>
      </c>
      <c r="B176" s="4" t="s">
        <v>3283</v>
      </c>
      <c r="C176" s="4" t="s">
        <v>3282</v>
      </c>
      <c r="D176" s="5">
        <v>574</v>
      </c>
      <c r="E176" s="5" t="s">
        <v>18080</v>
      </c>
      <c r="F176" s="5"/>
      <c r="G176" s="5"/>
      <c r="H176" s="5"/>
      <c r="I176" s="5"/>
      <c r="J176" s="5"/>
      <c r="K176" s="5"/>
      <c r="L176" s="5" t="str">
        <f t="shared" si="4"/>
        <v>F8BFB732-16B6-48D9-A515-E61206B8D271</v>
      </c>
      <c r="M176" s="5">
        <f t="shared" si="5"/>
        <v>1</v>
      </c>
      <c r="N176" s="3" t="s">
        <v>1</v>
      </c>
      <c r="O176" s="3" t="s">
        <v>1</v>
      </c>
      <c r="P176" s="3" t="s">
        <v>8</v>
      </c>
      <c r="Q176" s="3" t="s">
        <v>8</v>
      </c>
      <c r="R176" s="3" t="s">
        <v>8</v>
      </c>
      <c r="S176" s="3">
        <v>2</v>
      </c>
      <c r="T176" s="3" t="s">
        <v>8</v>
      </c>
      <c r="U176" s="3" t="s">
        <v>2</v>
      </c>
      <c r="V176" s="3">
        <v>2</v>
      </c>
      <c r="W176" s="3">
        <v>2</v>
      </c>
      <c r="X176" s="3">
        <v>1</v>
      </c>
      <c r="Y176" s="3">
        <v>3</v>
      </c>
      <c r="Z176" s="3" t="s">
        <v>23</v>
      </c>
      <c r="AA176" s="3" t="s">
        <v>6</v>
      </c>
      <c r="AB176" s="3" t="s">
        <v>45</v>
      </c>
      <c r="AC176" s="3">
        <v>3</v>
      </c>
    </row>
    <row r="177" spans="1:38" ht="15" customHeight="1">
      <c r="A177" s="4" t="s">
        <v>3281</v>
      </c>
      <c r="B177" s="4" t="s">
        <v>3281</v>
      </c>
      <c r="C177" s="4" t="s">
        <v>3280</v>
      </c>
      <c r="D177" s="5">
        <v>1278</v>
      </c>
      <c r="E177" s="5" t="s">
        <v>17346</v>
      </c>
      <c r="F177" s="5" t="s">
        <v>17346</v>
      </c>
      <c r="G177" s="5">
        <v>1</v>
      </c>
      <c r="H177" s="5" t="s">
        <v>17347</v>
      </c>
      <c r="I177" s="5" t="s">
        <v>17346</v>
      </c>
      <c r="J177" s="5">
        <v>1</v>
      </c>
      <c r="K177" s="5" t="s">
        <v>17347</v>
      </c>
      <c r="L177" s="5" t="str">
        <f t="shared" si="4"/>
        <v>ED1D58A8-CBD9-4DBA-BF49-F36D1797C143</v>
      </c>
      <c r="M177" s="5">
        <f t="shared" si="5"/>
        <v>1</v>
      </c>
      <c r="N177" s="3" t="s">
        <v>1</v>
      </c>
      <c r="O177" s="3" t="s">
        <v>3279</v>
      </c>
      <c r="P177" s="3" t="s">
        <v>14</v>
      </c>
      <c r="Q177" s="3" t="s">
        <v>8</v>
      </c>
      <c r="R177" s="3" t="s">
        <v>14</v>
      </c>
      <c r="S177" s="3">
        <v>5</v>
      </c>
      <c r="T177" s="3" t="s">
        <v>8</v>
      </c>
      <c r="U177" s="3" t="s">
        <v>2</v>
      </c>
      <c r="V177" s="3">
        <v>1</v>
      </c>
      <c r="W177" s="3">
        <v>2</v>
      </c>
      <c r="X177" s="3">
        <v>1</v>
      </c>
      <c r="Y177" s="3">
        <v>2</v>
      </c>
      <c r="Z177" s="3" t="s">
        <v>7</v>
      </c>
      <c r="AA177" s="3" t="s">
        <v>6</v>
      </c>
      <c r="AB177" s="3" t="s">
        <v>12</v>
      </c>
      <c r="AC177" s="3">
        <v>7</v>
      </c>
      <c r="AE177" s="2">
        <v>2</v>
      </c>
      <c r="AF177" s="2" t="s">
        <v>36</v>
      </c>
      <c r="AG177" s="2" t="s">
        <v>35</v>
      </c>
    </row>
    <row r="178" spans="1:38" ht="15" customHeight="1">
      <c r="A178" s="4" t="s">
        <v>3278</v>
      </c>
      <c r="B178" s="4" t="s">
        <v>3278</v>
      </c>
      <c r="C178" s="4" t="s">
        <v>3277</v>
      </c>
      <c r="D178" s="5">
        <v>1279</v>
      </c>
      <c r="E178" s="5" t="s">
        <v>26076</v>
      </c>
      <c r="F178" s="5" t="s">
        <v>26076</v>
      </c>
      <c r="G178" s="5">
        <v>1</v>
      </c>
      <c r="H178" s="5" t="s">
        <v>26077</v>
      </c>
      <c r="I178" s="5" t="s">
        <v>26076</v>
      </c>
      <c r="J178" s="5">
        <v>1</v>
      </c>
      <c r="K178" s="5" t="s">
        <v>26077</v>
      </c>
      <c r="L178" s="5" t="str">
        <f t="shared" si="4"/>
        <v>C893224A-CDB2-44AB-9905-423A617F5FE2</v>
      </c>
      <c r="M178" s="5">
        <f t="shared" si="5"/>
        <v>1</v>
      </c>
      <c r="N178" s="3" t="s">
        <v>1</v>
      </c>
      <c r="O178" s="3" t="s">
        <v>5</v>
      </c>
      <c r="P178" s="3" t="s">
        <v>5</v>
      </c>
      <c r="Q178" s="3" t="s">
        <v>9</v>
      </c>
      <c r="R178" s="3" t="s">
        <v>5</v>
      </c>
      <c r="S178" s="3">
        <v>5</v>
      </c>
      <c r="T178" s="3" t="s">
        <v>8</v>
      </c>
      <c r="U178" s="3" t="s">
        <v>2</v>
      </c>
      <c r="V178" s="3">
        <v>4</v>
      </c>
      <c r="W178" s="3">
        <v>5</v>
      </c>
      <c r="X178" s="3">
        <v>3</v>
      </c>
      <c r="Y178" s="3">
        <v>3</v>
      </c>
      <c r="Z178" s="3" t="s">
        <v>7</v>
      </c>
      <c r="AA178" s="3" t="s">
        <v>23</v>
      </c>
      <c r="AB178" s="3" t="s">
        <v>9</v>
      </c>
      <c r="AC178" s="3">
        <v>8</v>
      </c>
      <c r="AD178" s="2">
        <v>1</v>
      </c>
      <c r="AE178" s="2">
        <v>2</v>
      </c>
      <c r="AF178" s="2" t="s">
        <v>36</v>
      </c>
      <c r="AG178" s="2" t="s">
        <v>35</v>
      </c>
    </row>
    <row r="179" spans="1:38" ht="15" customHeight="1">
      <c r="A179" s="4" t="s">
        <v>3276</v>
      </c>
      <c r="B179" s="4" t="s">
        <v>3276</v>
      </c>
      <c r="C179" s="4" t="s">
        <v>3275</v>
      </c>
      <c r="D179" s="5">
        <v>77</v>
      </c>
      <c r="E179" s="5" t="s">
        <v>14967</v>
      </c>
      <c r="F179" s="5" t="s">
        <v>14967</v>
      </c>
      <c r="G179" s="5">
        <v>1</v>
      </c>
      <c r="H179" s="5" t="s">
        <v>14968</v>
      </c>
      <c r="I179" s="5" t="s">
        <v>14967</v>
      </c>
      <c r="J179" s="5">
        <v>1</v>
      </c>
      <c r="K179" s="5" t="s">
        <v>14968</v>
      </c>
      <c r="L179" s="5" t="str">
        <f t="shared" si="4"/>
        <v>BFCC862A-2069-45CE-BE92-CEC9E4A4448E</v>
      </c>
      <c r="M179" s="5">
        <f t="shared" si="5"/>
        <v>1</v>
      </c>
      <c r="N179" s="3" t="s">
        <v>1</v>
      </c>
      <c r="O179" s="3" t="s">
        <v>1</v>
      </c>
      <c r="P179" s="3" t="s">
        <v>5</v>
      </c>
      <c r="Q179" s="3" t="s">
        <v>9</v>
      </c>
      <c r="R179" s="3" t="s">
        <v>45</v>
      </c>
      <c r="S179" s="3">
        <v>1</v>
      </c>
      <c r="T179" s="3" t="s">
        <v>8</v>
      </c>
      <c r="U179" s="3" t="s">
        <v>2</v>
      </c>
      <c r="V179" s="3">
        <v>4</v>
      </c>
      <c r="W179" s="3">
        <v>4</v>
      </c>
      <c r="X179" s="3">
        <v>4</v>
      </c>
      <c r="Y179" s="3">
        <v>5</v>
      </c>
      <c r="Z179" s="3" t="s">
        <v>7</v>
      </c>
      <c r="AA179" s="3" t="s">
        <v>6</v>
      </c>
      <c r="AB179" s="3" t="s">
        <v>45</v>
      </c>
      <c r="AC179" s="3">
        <v>1</v>
      </c>
      <c r="AD179" s="2">
        <v>1</v>
      </c>
    </row>
    <row r="180" spans="1:38" ht="15" customHeight="1">
      <c r="A180" s="4" t="s">
        <v>3274</v>
      </c>
      <c r="B180" s="4" t="s">
        <v>3274</v>
      </c>
      <c r="C180" s="4" t="s">
        <v>3273</v>
      </c>
      <c r="D180" s="5">
        <v>2396</v>
      </c>
      <c r="E180" s="5" t="s">
        <v>8474</v>
      </c>
      <c r="F180" s="5" t="s">
        <v>8474</v>
      </c>
      <c r="G180" s="5">
        <v>1</v>
      </c>
      <c r="H180" s="5" t="s">
        <v>8475</v>
      </c>
      <c r="I180" s="5" t="s">
        <v>8474</v>
      </c>
      <c r="J180" s="5">
        <v>1</v>
      </c>
      <c r="K180" s="5" t="s">
        <v>8475</v>
      </c>
      <c r="L180" s="5" t="str">
        <f t="shared" si="4"/>
        <v>44D57ECE-6FC4-4E39-990B-1F32C930858E</v>
      </c>
      <c r="M180" s="5">
        <f t="shared" si="5"/>
        <v>1</v>
      </c>
      <c r="N180" s="3" t="s">
        <v>1</v>
      </c>
      <c r="O180" s="3" t="s">
        <v>1</v>
      </c>
      <c r="P180" s="3" t="s">
        <v>5</v>
      </c>
      <c r="Q180" s="3" t="s">
        <v>9</v>
      </c>
      <c r="R180" s="3" t="s">
        <v>5</v>
      </c>
      <c r="S180" s="3">
        <v>5</v>
      </c>
      <c r="T180" s="3" t="s">
        <v>8</v>
      </c>
      <c r="U180" s="3" t="s">
        <v>2</v>
      </c>
      <c r="V180" s="3">
        <v>3</v>
      </c>
      <c r="W180" s="3">
        <v>4</v>
      </c>
      <c r="X180" s="3">
        <v>3</v>
      </c>
      <c r="Y180" s="3">
        <v>4</v>
      </c>
      <c r="Z180" s="3" t="s">
        <v>7</v>
      </c>
      <c r="AA180" s="3" t="s">
        <v>6</v>
      </c>
      <c r="AB180" s="3" t="s">
        <v>5</v>
      </c>
      <c r="AC180" s="3">
        <v>2</v>
      </c>
      <c r="AE180" s="2">
        <v>2</v>
      </c>
    </row>
    <row r="181" spans="1:38" ht="15" customHeight="1">
      <c r="A181" s="4" t="s">
        <v>3272</v>
      </c>
      <c r="B181" s="4" t="s">
        <v>3272</v>
      </c>
      <c r="C181" s="4" t="s">
        <v>3271</v>
      </c>
      <c r="D181" s="5">
        <v>2361</v>
      </c>
      <c r="E181" s="5" t="s">
        <v>8966</v>
      </c>
      <c r="F181" s="5" t="s">
        <v>8966</v>
      </c>
      <c r="G181" s="5">
        <v>1</v>
      </c>
      <c r="H181" s="5" t="s">
        <v>8967</v>
      </c>
      <c r="I181" s="5" t="s">
        <v>8966</v>
      </c>
      <c r="J181" s="5">
        <v>1</v>
      </c>
      <c r="K181" s="5" t="s">
        <v>8967</v>
      </c>
      <c r="L181" s="5" t="str">
        <f t="shared" si="4"/>
        <v>4CCB3C30-3F7F-43C3-94CA-164A9767B574</v>
      </c>
      <c r="M181" s="5">
        <f t="shared" si="5"/>
        <v>1</v>
      </c>
      <c r="N181" s="3" t="s">
        <v>1</v>
      </c>
      <c r="O181" s="3" t="s">
        <v>1</v>
      </c>
      <c r="P181" s="3" t="s">
        <v>9</v>
      </c>
      <c r="Q181" s="3" t="s">
        <v>9</v>
      </c>
      <c r="R181" s="3" t="s">
        <v>9</v>
      </c>
      <c r="S181" s="3">
        <v>6</v>
      </c>
      <c r="T181" s="3" t="s">
        <v>8</v>
      </c>
      <c r="U181" s="3" t="s">
        <v>2</v>
      </c>
      <c r="V181" s="3">
        <v>2</v>
      </c>
      <c r="W181" s="3">
        <v>3</v>
      </c>
      <c r="X181" s="3">
        <v>2</v>
      </c>
      <c r="Y181" s="3">
        <v>3</v>
      </c>
      <c r="Z181" s="3" t="s">
        <v>7</v>
      </c>
      <c r="AA181" s="3" t="s">
        <v>6</v>
      </c>
      <c r="AB181" s="3" t="s">
        <v>9</v>
      </c>
      <c r="AC181" s="3">
        <v>3</v>
      </c>
      <c r="AF181" s="2" t="s">
        <v>36</v>
      </c>
      <c r="AG181" s="2" t="s">
        <v>35</v>
      </c>
    </row>
    <row r="182" spans="1:38" ht="15" customHeight="1">
      <c r="A182" s="4" t="s">
        <v>3270</v>
      </c>
      <c r="B182" s="4" t="s">
        <v>3270</v>
      </c>
      <c r="C182" s="4" t="s">
        <v>3269</v>
      </c>
      <c r="D182" s="5">
        <v>27</v>
      </c>
      <c r="E182" s="5" t="s">
        <v>16321</v>
      </c>
      <c r="F182" s="5" t="s">
        <v>16321</v>
      </c>
      <c r="G182" s="5">
        <v>1</v>
      </c>
      <c r="H182" s="5" t="s">
        <v>16322</v>
      </c>
      <c r="I182" s="5" t="s">
        <v>16321</v>
      </c>
      <c r="J182" s="5">
        <v>1</v>
      </c>
      <c r="K182" s="5" t="s">
        <v>16322</v>
      </c>
      <c r="L182" s="5" t="str">
        <f t="shared" si="4"/>
        <v>DDE7B76D-D85F-41DA-9BA9-A60A63ACE2DD</v>
      </c>
      <c r="M182" s="5">
        <f t="shared" si="5"/>
        <v>1</v>
      </c>
      <c r="N182" s="3" t="s">
        <v>1</v>
      </c>
      <c r="O182" s="3" t="s">
        <v>3268</v>
      </c>
      <c r="P182" s="3" t="s">
        <v>8</v>
      </c>
      <c r="Q182" s="3" t="s">
        <v>8</v>
      </c>
      <c r="R182" s="3" t="s">
        <v>9</v>
      </c>
      <c r="S182" s="3">
        <v>2</v>
      </c>
      <c r="T182" s="3" t="s">
        <v>8</v>
      </c>
      <c r="U182" s="3" t="s">
        <v>13</v>
      </c>
      <c r="V182" s="3">
        <v>99</v>
      </c>
      <c r="W182" s="3">
        <v>2</v>
      </c>
      <c r="X182" s="3">
        <v>1</v>
      </c>
      <c r="Y182" s="3">
        <v>3</v>
      </c>
      <c r="Z182" s="3" t="s">
        <v>7</v>
      </c>
      <c r="AA182" s="3" t="s">
        <v>6</v>
      </c>
      <c r="AB182" s="3" t="s">
        <v>9</v>
      </c>
      <c r="AC182" s="3">
        <v>7</v>
      </c>
    </row>
    <row r="183" spans="1:38" ht="15" customHeight="1">
      <c r="A183" s="4" t="s">
        <v>3267</v>
      </c>
      <c r="B183" s="4" t="s">
        <v>3267</v>
      </c>
      <c r="C183" s="4" t="s">
        <v>3266</v>
      </c>
      <c r="D183" s="5">
        <v>25</v>
      </c>
      <c r="E183" s="5" t="s">
        <v>5028</v>
      </c>
      <c r="F183" s="5" t="s">
        <v>5028</v>
      </c>
      <c r="G183" s="5">
        <v>1</v>
      </c>
      <c r="H183" s="5" t="s">
        <v>5029</v>
      </c>
      <c r="I183" s="5" t="s">
        <v>5028</v>
      </c>
      <c r="J183" s="5">
        <v>1</v>
      </c>
      <c r="K183" s="5" t="s">
        <v>5029</v>
      </c>
      <c r="L183" s="5" t="str">
        <f t="shared" si="4"/>
        <v>1226C533-09DA-4255-ADE5-E58CF6A3C98E</v>
      </c>
      <c r="M183" s="5">
        <f t="shared" si="5"/>
        <v>1</v>
      </c>
      <c r="N183" s="3" t="s">
        <v>1</v>
      </c>
      <c r="O183" s="3" t="s">
        <v>1</v>
      </c>
      <c r="P183" s="3" t="s">
        <v>9</v>
      </c>
      <c r="Q183" s="3" t="s">
        <v>9</v>
      </c>
      <c r="R183" s="3" t="s">
        <v>9</v>
      </c>
      <c r="S183" s="3">
        <v>2</v>
      </c>
      <c r="T183" s="3" t="s">
        <v>8</v>
      </c>
      <c r="U183" s="3" t="s">
        <v>2</v>
      </c>
      <c r="V183" s="3">
        <v>3</v>
      </c>
      <c r="W183" s="3">
        <v>4</v>
      </c>
      <c r="X183" s="3">
        <v>2</v>
      </c>
      <c r="Y183" s="3">
        <v>2</v>
      </c>
      <c r="Z183" s="3" t="s">
        <v>7</v>
      </c>
      <c r="AA183" s="3" t="s">
        <v>6</v>
      </c>
      <c r="AB183" s="3" t="s">
        <v>9</v>
      </c>
      <c r="AC183" s="3">
        <v>3</v>
      </c>
      <c r="AF183" s="2" t="s">
        <v>36</v>
      </c>
      <c r="AG183" s="2" t="s">
        <v>35</v>
      </c>
    </row>
    <row r="184" spans="1:38" ht="15" customHeight="1">
      <c r="A184" s="4" t="s">
        <v>3265</v>
      </c>
      <c r="B184" s="4" t="s">
        <v>3265</v>
      </c>
      <c r="C184" s="4" t="s">
        <v>3264</v>
      </c>
      <c r="D184" s="5">
        <v>2264</v>
      </c>
      <c r="E184" s="5" t="s">
        <v>8990</v>
      </c>
      <c r="F184" s="5" t="s">
        <v>8990</v>
      </c>
      <c r="G184" s="5">
        <v>2</v>
      </c>
      <c r="H184" s="5" t="s">
        <v>8991</v>
      </c>
      <c r="I184" s="5" t="s">
        <v>8990</v>
      </c>
      <c r="J184" s="5">
        <v>2</v>
      </c>
      <c r="K184" s="5" t="s">
        <v>8991</v>
      </c>
      <c r="L184" s="5" t="str">
        <f t="shared" si="4"/>
        <v>4D070FE9-8995-4724-AD0A-FD58C0AFB1EA</v>
      </c>
      <c r="M184" s="5">
        <f t="shared" si="5"/>
        <v>1</v>
      </c>
      <c r="N184" s="3" t="s">
        <v>1</v>
      </c>
      <c r="O184" s="3" t="s">
        <v>1</v>
      </c>
      <c r="P184" s="3" t="s">
        <v>1</v>
      </c>
      <c r="Q184" s="3" t="s">
        <v>1</v>
      </c>
      <c r="R184" s="3" t="s">
        <v>1</v>
      </c>
      <c r="S184" s="3">
        <v>6</v>
      </c>
      <c r="T184" s="3" t="s">
        <v>8</v>
      </c>
      <c r="U184" s="3" t="s">
        <v>2</v>
      </c>
      <c r="V184" s="3">
        <v>6</v>
      </c>
      <c r="W184" s="3">
        <v>6</v>
      </c>
      <c r="X184" s="3">
        <v>6</v>
      </c>
      <c r="Y184" s="3">
        <v>5</v>
      </c>
      <c r="AB184" s="3" t="s">
        <v>1</v>
      </c>
      <c r="AC184" s="3" t="s">
        <v>0</v>
      </c>
      <c r="AD184" s="2">
        <v>1</v>
      </c>
      <c r="AF184" s="2" t="s">
        <v>36</v>
      </c>
      <c r="AG184" s="2" t="s">
        <v>35</v>
      </c>
    </row>
    <row r="185" spans="1:38" ht="15" customHeight="1">
      <c r="A185" s="4" t="s">
        <v>3263</v>
      </c>
      <c r="B185" s="4" t="s">
        <v>3263</v>
      </c>
      <c r="C185" s="4" t="s">
        <v>3262</v>
      </c>
      <c r="D185" s="5">
        <v>2263</v>
      </c>
      <c r="E185" s="5" t="s">
        <v>24449</v>
      </c>
      <c r="F185" s="5"/>
      <c r="G185" s="5"/>
      <c r="H185" s="5"/>
      <c r="I185" s="5"/>
      <c r="J185" s="5"/>
      <c r="K185" s="5"/>
      <c r="L185" s="5" t="str">
        <f t="shared" si="4"/>
        <v>72BC667C-FDEC-4FAA-A52A-CD43CE4C1C9E</v>
      </c>
      <c r="M185" s="5">
        <f t="shared" si="5"/>
        <v>1</v>
      </c>
      <c r="N185" s="3" t="s">
        <v>1</v>
      </c>
      <c r="O185" s="3" t="s">
        <v>1</v>
      </c>
      <c r="P185" s="3" t="s">
        <v>1</v>
      </c>
      <c r="Q185" s="3" t="s">
        <v>1</v>
      </c>
      <c r="R185" s="3" t="s">
        <v>1</v>
      </c>
      <c r="S185" s="3">
        <v>1</v>
      </c>
      <c r="T185" s="3" t="s">
        <v>8</v>
      </c>
      <c r="U185" s="3" t="s">
        <v>2</v>
      </c>
      <c r="V185" s="3">
        <v>7</v>
      </c>
      <c r="W185" s="3">
        <v>7</v>
      </c>
      <c r="X185" s="3">
        <v>7</v>
      </c>
      <c r="Y185" s="3">
        <v>5</v>
      </c>
      <c r="AB185" s="3" t="s">
        <v>1</v>
      </c>
      <c r="AC185" s="3" t="s">
        <v>0</v>
      </c>
      <c r="AD185" s="2">
        <v>1</v>
      </c>
    </row>
    <row r="186" spans="1:38" ht="15" customHeight="1">
      <c r="A186" s="4" t="s">
        <v>3261</v>
      </c>
      <c r="B186" s="4" t="s">
        <v>3260</v>
      </c>
      <c r="C186" s="4" t="s">
        <v>3259</v>
      </c>
      <c r="D186" s="5">
        <v>596</v>
      </c>
      <c r="E186" s="5" t="s">
        <v>10491</v>
      </c>
      <c r="F186" s="5"/>
      <c r="G186" s="5"/>
      <c r="H186" s="5"/>
      <c r="I186" s="5"/>
      <c r="J186" s="5"/>
      <c r="K186" s="5"/>
      <c r="L186" s="5" t="str">
        <f t="shared" si="4"/>
        <v>6891B182-A18C-4A8D-8ACA-D0E2D9A46799</v>
      </c>
      <c r="M186" s="5">
        <f t="shared" si="5"/>
        <v>1</v>
      </c>
      <c r="U186" s="3" t="s">
        <v>13</v>
      </c>
      <c r="V186" s="3">
        <v>2</v>
      </c>
      <c r="W186" s="3">
        <v>2</v>
      </c>
      <c r="X186" s="3">
        <v>2</v>
      </c>
      <c r="Y186" s="3">
        <v>5</v>
      </c>
      <c r="Z186" s="3" t="s">
        <v>23</v>
      </c>
      <c r="AA186" s="3" t="s">
        <v>6</v>
      </c>
      <c r="AC186" s="3" t="s">
        <v>174</v>
      </c>
    </row>
    <row r="187" spans="1:38" ht="15" customHeight="1">
      <c r="A187" s="4" t="s">
        <v>3258</v>
      </c>
      <c r="B187" s="4" t="s">
        <v>3258</v>
      </c>
      <c r="C187" s="4" t="s">
        <v>3257</v>
      </c>
      <c r="D187" s="5">
        <v>2236</v>
      </c>
      <c r="E187" s="5" t="s">
        <v>18426</v>
      </c>
      <c r="F187" s="5" t="s">
        <v>18426</v>
      </c>
      <c r="G187" s="5">
        <v>1</v>
      </c>
      <c r="H187" s="5" t="s">
        <v>18427</v>
      </c>
      <c r="I187" s="5" t="s">
        <v>18426</v>
      </c>
      <c r="J187" s="5">
        <v>1</v>
      </c>
      <c r="K187" s="5" t="s">
        <v>18427</v>
      </c>
      <c r="L187" s="5" t="str">
        <f t="shared" si="4"/>
        <v>FDB07007-3562-44EF-8581-4354C011143E</v>
      </c>
      <c r="M187" s="5">
        <f t="shared" si="5"/>
        <v>1</v>
      </c>
      <c r="N187" s="3" t="s">
        <v>1</v>
      </c>
      <c r="O187" s="3" t="s">
        <v>1</v>
      </c>
      <c r="P187" s="3" t="s">
        <v>1</v>
      </c>
      <c r="Q187" s="3" t="s">
        <v>1</v>
      </c>
      <c r="R187" s="3" t="s">
        <v>1</v>
      </c>
      <c r="S187" s="3">
        <v>6</v>
      </c>
      <c r="T187" s="3" t="s">
        <v>8</v>
      </c>
      <c r="U187" s="3" t="s">
        <v>2</v>
      </c>
      <c r="V187" s="3">
        <v>6</v>
      </c>
      <c r="W187" s="3">
        <v>7</v>
      </c>
      <c r="X187" s="3">
        <v>5</v>
      </c>
      <c r="Y187" s="3">
        <v>4</v>
      </c>
      <c r="AB187" s="3" t="s">
        <v>1</v>
      </c>
      <c r="AC187" s="3" t="s">
        <v>0</v>
      </c>
      <c r="AD187" s="2">
        <v>1</v>
      </c>
      <c r="AE187" s="2">
        <v>2</v>
      </c>
      <c r="AF187" s="2" t="s">
        <v>36</v>
      </c>
      <c r="AG187" s="2" t="s">
        <v>35</v>
      </c>
    </row>
    <row r="188" spans="1:38" ht="15" customHeight="1">
      <c r="A188" s="4" t="s">
        <v>3256</v>
      </c>
      <c r="B188" s="4" t="s">
        <v>3256</v>
      </c>
      <c r="C188" s="4" t="s">
        <v>3255</v>
      </c>
      <c r="D188" s="5">
        <v>2255</v>
      </c>
      <c r="E188" s="5" t="s">
        <v>10451</v>
      </c>
      <c r="F188" s="5" t="s">
        <v>10451</v>
      </c>
      <c r="G188" s="5">
        <v>1</v>
      </c>
      <c r="H188" s="5" t="s">
        <v>10452</v>
      </c>
      <c r="I188" s="5" t="s">
        <v>10451</v>
      </c>
      <c r="J188" s="5">
        <v>1</v>
      </c>
      <c r="K188" s="5" t="s">
        <v>10452</v>
      </c>
      <c r="L188" s="5" t="str">
        <f t="shared" si="4"/>
        <v>66D7BAE7-E444-48EB-B2F0-F0582A7C9206</v>
      </c>
      <c r="M188" s="5">
        <f t="shared" si="5"/>
        <v>1</v>
      </c>
      <c r="N188" s="3" t="s">
        <v>1</v>
      </c>
      <c r="O188" s="3" t="s">
        <v>5</v>
      </c>
      <c r="P188" s="3" t="s">
        <v>9</v>
      </c>
      <c r="Q188" s="3" t="s">
        <v>9</v>
      </c>
      <c r="R188" s="3" t="s">
        <v>9</v>
      </c>
      <c r="S188" s="3">
        <v>7</v>
      </c>
      <c r="T188" s="3" t="s">
        <v>8</v>
      </c>
      <c r="U188" s="3" t="s">
        <v>2</v>
      </c>
      <c r="V188" s="3">
        <v>2</v>
      </c>
      <c r="W188" s="3">
        <v>4</v>
      </c>
      <c r="X188" s="3">
        <v>1</v>
      </c>
      <c r="Y188" s="3">
        <v>2</v>
      </c>
      <c r="Z188" s="3" t="s">
        <v>7</v>
      </c>
      <c r="AA188" s="3" t="s">
        <v>6</v>
      </c>
      <c r="AB188" s="3" t="s">
        <v>9</v>
      </c>
      <c r="AC188" s="3">
        <v>6</v>
      </c>
      <c r="AL188" s="2">
        <v>6</v>
      </c>
    </row>
    <row r="189" spans="1:38" ht="15" customHeight="1">
      <c r="A189" s="4" t="s">
        <v>3254</v>
      </c>
      <c r="B189" s="4" t="s">
        <v>3254</v>
      </c>
      <c r="C189" s="4" t="s">
        <v>3253</v>
      </c>
      <c r="D189" s="5">
        <v>2252</v>
      </c>
      <c r="E189" s="5" t="s">
        <v>25524</v>
      </c>
      <c r="F189" s="5" t="s">
        <v>25524</v>
      </c>
      <c r="G189" s="5">
        <v>1</v>
      </c>
      <c r="H189" s="5" t="s">
        <v>25526</v>
      </c>
      <c r="I189" s="5" t="s">
        <v>25524</v>
      </c>
      <c r="J189" s="5">
        <v>1</v>
      </c>
      <c r="K189" s="5" t="s">
        <v>25526</v>
      </c>
      <c r="L189" s="5" t="str">
        <f t="shared" si="4"/>
        <v>BE3706AA-44E5-47DD-B7D6-80D93F01FEA6</v>
      </c>
      <c r="M189" s="5">
        <f t="shared" si="5"/>
        <v>1</v>
      </c>
      <c r="N189" s="3" t="s">
        <v>1</v>
      </c>
      <c r="O189" s="3" t="s">
        <v>1</v>
      </c>
      <c r="P189" s="3" t="s">
        <v>1</v>
      </c>
      <c r="Q189" s="3" t="s">
        <v>1</v>
      </c>
      <c r="R189" s="3" t="s">
        <v>1</v>
      </c>
      <c r="S189" s="3">
        <v>1</v>
      </c>
      <c r="T189" s="3" t="s">
        <v>8</v>
      </c>
      <c r="U189" s="3" t="s">
        <v>2</v>
      </c>
      <c r="V189" s="3">
        <v>7</v>
      </c>
      <c r="W189" s="3">
        <v>7</v>
      </c>
      <c r="X189" s="3">
        <v>7</v>
      </c>
      <c r="Y189" s="3">
        <v>5</v>
      </c>
      <c r="AB189" s="3" t="s">
        <v>1</v>
      </c>
      <c r="AC189" s="3" t="s">
        <v>0</v>
      </c>
      <c r="AD189" s="2">
        <v>1</v>
      </c>
    </row>
    <row r="190" spans="1:38" ht="15" customHeight="1">
      <c r="A190" s="4" t="s">
        <v>3252</v>
      </c>
      <c r="B190" s="4" t="s">
        <v>3252</v>
      </c>
      <c r="C190" s="4" t="s">
        <v>3251</v>
      </c>
      <c r="D190" s="5">
        <v>2258</v>
      </c>
      <c r="E190" s="5" t="s">
        <v>6804</v>
      </c>
      <c r="F190" s="5" t="s">
        <v>6804</v>
      </c>
      <c r="G190" s="5">
        <v>1</v>
      </c>
      <c r="H190" s="5" t="s">
        <v>6805</v>
      </c>
      <c r="I190" s="5" t="s">
        <v>6804</v>
      </c>
      <c r="J190" s="5">
        <v>1</v>
      </c>
      <c r="K190" s="5" t="s">
        <v>6805</v>
      </c>
      <c r="L190" s="5" t="str">
        <f t="shared" si="4"/>
        <v>2D07AE06-E91E-4985-9300-8E3EDA6C1666</v>
      </c>
      <c r="M190" s="5">
        <f t="shared" si="5"/>
        <v>1</v>
      </c>
      <c r="N190" s="3" t="s">
        <v>1</v>
      </c>
      <c r="O190" s="3" t="s">
        <v>1</v>
      </c>
      <c r="P190" s="3" t="s">
        <v>9</v>
      </c>
      <c r="Q190" s="3" t="s">
        <v>9</v>
      </c>
      <c r="R190" s="3" t="s">
        <v>9</v>
      </c>
      <c r="S190" s="3">
        <v>7</v>
      </c>
      <c r="T190" s="3" t="s">
        <v>8</v>
      </c>
      <c r="U190" s="3" t="s">
        <v>2</v>
      </c>
      <c r="V190" s="3">
        <v>2</v>
      </c>
      <c r="W190" s="3">
        <v>5</v>
      </c>
      <c r="X190" s="3">
        <v>1</v>
      </c>
      <c r="Y190" s="3">
        <v>1</v>
      </c>
      <c r="Z190" s="3" t="s">
        <v>7</v>
      </c>
      <c r="AA190" s="3" t="s">
        <v>6</v>
      </c>
      <c r="AB190" s="3" t="s">
        <v>9</v>
      </c>
      <c r="AC190" s="3">
        <v>3</v>
      </c>
      <c r="AE190" s="2">
        <v>2</v>
      </c>
    </row>
    <row r="191" spans="1:38" ht="15" customHeight="1">
      <c r="A191" s="4" t="s">
        <v>3250</v>
      </c>
      <c r="B191" s="4" t="s">
        <v>3250</v>
      </c>
      <c r="C191" s="4" t="s">
        <v>3249</v>
      </c>
      <c r="D191" s="5">
        <v>2253</v>
      </c>
      <c r="E191" s="5" t="s">
        <v>10925</v>
      </c>
      <c r="F191" s="5" t="s">
        <v>10925</v>
      </c>
      <c r="G191" s="5">
        <v>2</v>
      </c>
      <c r="H191" s="5" t="s">
        <v>10926</v>
      </c>
      <c r="I191" s="5" t="s">
        <v>10925</v>
      </c>
      <c r="J191" s="5">
        <v>2</v>
      </c>
      <c r="K191" s="5" t="s">
        <v>10926</v>
      </c>
      <c r="L191" s="5" t="str">
        <f t="shared" si="4"/>
        <v>7648BE77-E56F-4515-87D6-1F110319223F</v>
      </c>
      <c r="M191" s="5">
        <f t="shared" si="5"/>
        <v>1</v>
      </c>
      <c r="N191" s="3" t="s">
        <v>1</v>
      </c>
      <c r="O191" s="3" t="s">
        <v>1</v>
      </c>
      <c r="P191" s="3" t="s">
        <v>1</v>
      </c>
      <c r="Q191" s="3" t="s">
        <v>1</v>
      </c>
      <c r="R191" s="3" t="s">
        <v>1</v>
      </c>
      <c r="S191" s="3">
        <v>6</v>
      </c>
      <c r="T191" s="3" t="s">
        <v>8</v>
      </c>
      <c r="U191" s="3" t="s">
        <v>2</v>
      </c>
      <c r="V191" s="3">
        <v>6</v>
      </c>
      <c r="W191" s="3">
        <v>8</v>
      </c>
      <c r="X191" s="3">
        <v>6</v>
      </c>
      <c r="Y191" s="3">
        <v>3</v>
      </c>
      <c r="AB191" s="3" t="s">
        <v>1</v>
      </c>
      <c r="AC191" s="3" t="s">
        <v>0</v>
      </c>
      <c r="AD191" s="2">
        <v>1</v>
      </c>
      <c r="AF191" s="2" t="s">
        <v>36</v>
      </c>
      <c r="AG191" s="2" t="s">
        <v>35</v>
      </c>
    </row>
    <row r="192" spans="1:38" ht="15" customHeight="1">
      <c r="A192" s="4" t="s">
        <v>3248</v>
      </c>
      <c r="B192" s="4" t="s">
        <v>3248</v>
      </c>
      <c r="C192" s="4" t="s">
        <v>3247</v>
      </c>
      <c r="D192" s="5">
        <v>2257</v>
      </c>
      <c r="E192" s="5" t="s">
        <v>25709</v>
      </c>
      <c r="F192" s="5" t="s">
        <v>25709</v>
      </c>
      <c r="G192" s="5">
        <v>1</v>
      </c>
      <c r="H192" s="5" t="s">
        <v>25710</v>
      </c>
      <c r="I192" s="5" t="s">
        <v>25709</v>
      </c>
      <c r="J192" s="5">
        <v>1</v>
      </c>
      <c r="K192" s="5" t="s">
        <v>25710</v>
      </c>
      <c r="L192" s="5" t="str">
        <f t="shared" si="4"/>
        <v>C148B2DF-E82D-4D89-ABFC-5B0B15F93BE8</v>
      </c>
      <c r="M192" s="5">
        <f t="shared" si="5"/>
        <v>1</v>
      </c>
      <c r="N192" s="3" t="s">
        <v>9</v>
      </c>
      <c r="O192" s="3" t="s">
        <v>29</v>
      </c>
      <c r="P192" s="3" t="s">
        <v>9</v>
      </c>
      <c r="Q192" s="3" t="s">
        <v>9</v>
      </c>
      <c r="R192" s="3" t="s">
        <v>9</v>
      </c>
      <c r="S192" s="3">
        <v>7</v>
      </c>
      <c r="T192" s="3" t="s">
        <v>8</v>
      </c>
      <c r="U192" s="3" t="s">
        <v>2</v>
      </c>
      <c r="V192" s="3">
        <v>1</v>
      </c>
      <c r="W192" s="3">
        <v>4</v>
      </c>
      <c r="X192" s="3">
        <v>1</v>
      </c>
      <c r="Y192" s="3">
        <v>1</v>
      </c>
      <c r="Z192" s="3" t="s">
        <v>7</v>
      </c>
      <c r="AA192" s="3" t="s">
        <v>6</v>
      </c>
      <c r="AB192" s="3" t="s">
        <v>12</v>
      </c>
      <c r="AC192" s="3">
        <v>12</v>
      </c>
      <c r="AL192" s="2">
        <v>6</v>
      </c>
    </row>
    <row r="193" spans="1:38" ht="15" customHeight="1">
      <c r="A193" s="4" t="s">
        <v>3246</v>
      </c>
      <c r="B193" s="4" t="s">
        <v>3246</v>
      </c>
      <c r="C193" s="4" t="s">
        <v>3245</v>
      </c>
      <c r="D193" s="5">
        <v>2250</v>
      </c>
      <c r="E193" s="5" t="s">
        <v>4354</v>
      </c>
      <c r="F193" s="5" t="s">
        <v>4354</v>
      </c>
      <c r="G193" s="5">
        <v>1</v>
      </c>
      <c r="H193" s="5" t="s">
        <v>4355</v>
      </c>
      <c r="I193" s="5" t="s">
        <v>4354</v>
      </c>
      <c r="J193" s="5">
        <v>1</v>
      </c>
      <c r="K193" s="5" t="s">
        <v>4355</v>
      </c>
      <c r="L193" s="5" t="str">
        <f t="shared" si="4"/>
        <v>094B6E78-6076-4A03-A07C-41097398E741</v>
      </c>
      <c r="M193" s="5">
        <f t="shared" si="5"/>
        <v>1</v>
      </c>
      <c r="N193" s="3" t="s">
        <v>1</v>
      </c>
      <c r="O193" s="3" t="s">
        <v>1</v>
      </c>
      <c r="P193" s="3" t="s">
        <v>1</v>
      </c>
      <c r="Q193" s="3" t="s">
        <v>1</v>
      </c>
      <c r="R193" s="3" t="s">
        <v>1</v>
      </c>
      <c r="S193" s="3">
        <v>7</v>
      </c>
      <c r="T193" s="3" t="s">
        <v>8</v>
      </c>
      <c r="U193" s="3" t="s">
        <v>2</v>
      </c>
      <c r="V193" s="3">
        <v>4</v>
      </c>
      <c r="W193" s="3">
        <v>3</v>
      </c>
      <c r="X193" s="3">
        <v>5</v>
      </c>
      <c r="Y193" s="3">
        <v>6</v>
      </c>
      <c r="AB193" s="3" t="s">
        <v>1</v>
      </c>
      <c r="AC193" s="3" t="s">
        <v>0</v>
      </c>
    </row>
    <row r="194" spans="1:38" ht="15" customHeight="1">
      <c r="A194" s="4" t="s">
        <v>3244</v>
      </c>
      <c r="B194" s="4" t="s">
        <v>3244</v>
      </c>
      <c r="C194" s="4" t="s">
        <v>3243</v>
      </c>
      <c r="D194" s="5">
        <v>2261</v>
      </c>
      <c r="E194" s="5" t="s">
        <v>6159</v>
      </c>
      <c r="F194" s="5" t="s">
        <v>6159</v>
      </c>
      <c r="G194" s="5">
        <v>1</v>
      </c>
      <c r="H194" s="5" t="s">
        <v>6160</v>
      </c>
      <c r="I194" s="5" t="s">
        <v>6159</v>
      </c>
      <c r="J194" s="5">
        <v>1</v>
      </c>
      <c r="K194" s="5" t="s">
        <v>6160</v>
      </c>
      <c r="L194" s="5" t="str">
        <f t="shared" si="4"/>
        <v>229A49C0-4BBD-4C54-9E6F-191883F7752A</v>
      </c>
      <c r="M194" s="5">
        <f t="shared" si="5"/>
        <v>1</v>
      </c>
      <c r="N194" s="3" t="s">
        <v>1</v>
      </c>
      <c r="O194" s="3" t="s">
        <v>5</v>
      </c>
      <c r="P194" s="3" t="s">
        <v>12</v>
      </c>
      <c r="Q194" s="3" t="s">
        <v>12</v>
      </c>
      <c r="R194" s="3" t="s">
        <v>9</v>
      </c>
      <c r="S194" s="3">
        <v>7</v>
      </c>
      <c r="T194" s="3" t="s">
        <v>8</v>
      </c>
      <c r="U194" s="3" t="s">
        <v>2</v>
      </c>
      <c r="V194" s="3">
        <v>1</v>
      </c>
      <c r="W194" s="3">
        <v>3</v>
      </c>
      <c r="X194" s="3">
        <v>1</v>
      </c>
      <c r="Y194" s="3">
        <v>1</v>
      </c>
      <c r="Z194" s="3" t="s">
        <v>7</v>
      </c>
      <c r="AA194" s="3" t="s">
        <v>6</v>
      </c>
      <c r="AB194" s="3" t="s">
        <v>12</v>
      </c>
      <c r="AC194" s="3">
        <v>6</v>
      </c>
      <c r="AL194" s="2">
        <v>6</v>
      </c>
    </row>
    <row r="195" spans="1:38" ht="15" customHeight="1">
      <c r="A195" s="4" t="s">
        <v>3242</v>
      </c>
      <c r="B195" s="4" t="s">
        <v>3241</v>
      </c>
      <c r="C195" s="4" t="s">
        <v>3240</v>
      </c>
      <c r="D195" s="5">
        <v>2260</v>
      </c>
      <c r="E195" s="5" t="s">
        <v>18261</v>
      </c>
      <c r="F195" s="5"/>
      <c r="G195" s="5"/>
      <c r="H195" s="5"/>
      <c r="I195" s="5" t="s">
        <v>18261</v>
      </c>
      <c r="J195" s="5">
        <v>1</v>
      </c>
      <c r="K195" s="5" t="s">
        <v>18262</v>
      </c>
      <c r="L195" s="5" t="str">
        <f t="shared" si="4"/>
        <v>FB05B67E-FF90-4BA8-A58D-66E2011B889E</v>
      </c>
      <c r="M195" s="5">
        <f t="shared" si="5"/>
        <v>1</v>
      </c>
      <c r="N195" s="3" t="s">
        <v>1</v>
      </c>
      <c r="O195" s="3" t="s">
        <v>1</v>
      </c>
      <c r="P195" s="3" t="s">
        <v>1</v>
      </c>
      <c r="Q195" s="3" t="s">
        <v>1</v>
      </c>
      <c r="R195" s="3" t="s">
        <v>1</v>
      </c>
      <c r="S195" s="3">
        <v>8</v>
      </c>
      <c r="T195" s="3" t="s">
        <v>8</v>
      </c>
      <c r="U195" s="3" t="s">
        <v>2</v>
      </c>
      <c r="V195" s="3">
        <v>4</v>
      </c>
      <c r="W195" s="3">
        <v>5</v>
      </c>
      <c r="X195" s="3">
        <v>4</v>
      </c>
      <c r="Y195" s="3">
        <v>4</v>
      </c>
      <c r="AB195" s="3" t="s">
        <v>1</v>
      </c>
      <c r="AC195" s="3" t="s">
        <v>0</v>
      </c>
      <c r="AH195" s="2" t="s">
        <v>90</v>
      </c>
      <c r="AI195" s="2" t="s">
        <v>72</v>
      </c>
    </row>
    <row r="196" spans="1:38" ht="15" customHeight="1">
      <c r="A196" s="4" t="s">
        <v>3239</v>
      </c>
      <c r="B196" s="4" t="s">
        <v>3239</v>
      </c>
      <c r="C196" s="4" t="s">
        <v>3238</v>
      </c>
      <c r="D196" s="5">
        <v>2259</v>
      </c>
      <c r="E196" s="5" t="s">
        <v>10495</v>
      </c>
      <c r="F196" s="5" t="s">
        <v>10495</v>
      </c>
      <c r="G196" s="5">
        <v>1</v>
      </c>
      <c r="H196" s="5" t="s">
        <v>10496</v>
      </c>
      <c r="I196" s="5" t="s">
        <v>10495</v>
      </c>
      <c r="J196" s="5">
        <v>1</v>
      </c>
      <c r="K196" s="5" t="s">
        <v>10496</v>
      </c>
      <c r="L196" s="5" t="str">
        <f t="shared" si="4"/>
        <v>68930E69-B319-4322-9382-DF335625810A</v>
      </c>
      <c r="M196" s="5">
        <f t="shared" si="5"/>
        <v>1</v>
      </c>
      <c r="N196" s="3" t="s">
        <v>1</v>
      </c>
      <c r="O196" s="3" t="s">
        <v>5</v>
      </c>
      <c r="P196" s="3" t="s">
        <v>14</v>
      </c>
      <c r="Q196" s="3" t="s">
        <v>14</v>
      </c>
      <c r="R196" s="3" t="s">
        <v>9</v>
      </c>
      <c r="S196" s="3">
        <v>7</v>
      </c>
      <c r="T196" s="3" t="s">
        <v>8</v>
      </c>
      <c r="U196" s="3" t="s">
        <v>2</v>
      </c>
      <c r="V196" s="3">
        <v>1</v>
      </c>
      <c r="W196" s="3">
        <v>2</v>
      </c>
      <c r="X196" s="3">
        <v>1</v>
      </c>
      <c r="Y196" s="3">
        <v>2</v>
      </c>
      <c r="Z196" s="3" t="s">
        <v>7</v>
      </c>
      <c r="AA196" s="3" t="s">
        <v>6</v>
      </c>
      <c r="AB196" s="3" t="s">
        <v>12</v>
      </c>
      <c r="AC196" s="3">
        <v>6</v>
      </c>
      <c r="AE196" s="2">
        <v>2</v>
      </c>
    </row>
    <row r="197" spans="1:38" ht="15" customHeight="1">
      <c r="A197" s="4" t="s">
        <v>3237</v>
      </c>
      <c r="B197" s="4" t="s">
        <v>3237</v>
      </c>
      <c r="C197" s="4" t="s">
        <v>3236</v>
      </c>
      <c r="D197" s="5">
        <v>2251</v>
      </c>
      <c r="E197" s="5" t="s">
        <v>5876</v>
      </c>
      <c r="F197" s="5" t="s">
        <v>5876</v>
      </c>
      <c r="G197" s="5">
        <v>1</v>
      </c>
      <c r="H197" s="5" t="s">
        <v>5877</v>
      </c>
      <c r="I197" s="5" t="s">
        <v>5876</v>
      </c>
      <c r="J197" s="5">
        <v>1</v>
      </c>
      <c r="K197" s="5" t="s">
        <v>5877</v>
      </c>
      <c r="L197" s="5" t="str">
        <f t="shared" si="4"/>
        <v>1E006FD1-10CF-421D-BCE4-E5FFE631D15D</v>
      </c>
      <c r="M197" s="5">
        <f t="shared" si="5"/>
        <v>1</v>
      </c>
      <c r="N197" s="3" t="s">
        <v>1</v>
      </c>
      <c r="O197" s="3" t="s">
        <v>1</v>
      </c>
      <c r="P197" s="3" t="s">
        <v>1</v>
      </c>
      <c r="Q197" s="3" t="s">
        <v>1</v>
      </c>
      <c r="R197" s="3" t="s">
        <v>1</v>
      </c>
      <c r="S197" s="3">
        <v>1</v>
      </c>
      <c r="T197" s="3" t="s">
        <v>8</v>
      </c>
      <c r="U197" s="3" t="s">
        <v>2</v>
      </c>
      <c r="V197" s="3">
        <v>99</v>
      </c>
      <c r="W197" s="3">
        <v>99</v>
      </c>
      <c r="X197" s="3">
        <v>99</v>
      </c>
      <c r="Y197" s="3">
        <v>99</v>
      </c>
      <c r="AB197" s="3" t="s">
        <v>1</v>
      </c>
      <c r="AC197" s="3" t="s">
        <v>0</v>
      </c>
      <c r="AD197" s="2">
        <v>1</v>
      </c>
    </row>
    <row r="198" spans="1:38" ht="15" customHeight="1">
      <c r="A198" s="4" t="s">
        <v>3235</v>
      </c>
      <c r="B198" s="4" t="s">
        <v>3235</v>
      </c>
      <c r="C198" s="4" t="s">
        <v>3234</v>
      </c>
      <c r="D198" s="5">
        <v>2256</v>
      </c>
      <c r="E198" s="5" t="s">
        <v>16173</v>
      </c>
      <c r="F198" s="5" t="s">
        <v>16173</v>
      </c>
      <c r="G198" s="5">
        <v>1</v>
      </c>
      <c r="H198" s="5" t="s">
        <v>16174</v>
      </c>
      <c r="I198" s="5" t="s">
        <v>16173</v>
      </c>
      <c r="J198" s="5">
        <v>1</v>
      </c>
      <c r="K198" s="5" t="s">
        <v>16174</v>
      </c>
      <c r="L198" s="5" t="str">
        <f t="shared" si="4"/>
        <v>DBE8AFA8-0E4E-40C3-9377-6759164CFBBD</v>
      </c>
      <c r="M198" s="5">
        <f t="shared" si="5"/>
        <v>1</v>
      </c>
      <c r="N198" s="3" t="s">
        <v>1</v>
      </c>
      <c r="O198" s="3" t="s">
        <v>5</v>
      </c>
      <c r="P198" s="3" t="s">
        <v>9</v>
      </c>
      <c r="Q198" s="3" t="s">
        <v>9</v>
      </c>
      <c r="R198" s="3" t="s">
        <v>9</v>
      </c>
      <c r="S198" s="3">
        <v>7</v>
      </c>
      <c r="T198" s="3" t="s">
        <v>8</v>
      </c>
      <c r="U198" s="3" t="s">
        <v>2</v>
      </c>
      <c r="V198" s="3">
        <v>2</v>
      </c>
      <c r="W198" s="3">
        <v>5</v>
      </c>
      <c r="X198" s="3">
        <v>1</v>
      </c>
      <c r="Y198" s="3">
        <v>1</v>
      </c>
      <c r="Z198" s="3" t="s">
        <v>7</v>
      </c>
      <c r="AA198" s="3" t="s">
        <v>6</v>
      </c>
      <c r="AB198" s="3" t="s">
        <v>9</v>
      </c>
      <c r="AC198" s="3">
        <v>6</v>
      </c>
      <c r="AL198" s="2">
        <v>6</v>
      </c>
    </row>
    <row r="199" spans="1:38" ht="15" customHeight="1">
      <c r="A199" s="4" t="s">
        <v>3233</v>
      </c>
      <c r="B199" s="4" t="s">
        <v>3233</v>
      </c>
      <c r="C199" s="4" t="s">
        <v>3232</v>
      </c>
      <c r="D199" s="5">
        <v>2262</v>
      </c>
      <c r="E199" s="5" t="s">
        <v>17759</v>
      </c>
      <c r="F199" s="5" t="s">
        <v>17759</v>
      </c>
      <c r="G199" s="5">
        <v>1</v>
      </c>
      <c r="H199" s="5" t="s">
        <v>17760</v>
      </c>
      <c r="I199" s="5" t="s">
        <v>17759</v>
      </c>
      <c r="J199" s="5">
        <v>1</v>
      </c>
      <c r="K199" s="5" t="s">
        <v>17760</v>
      </c>
      <c r="L199" s="5" t="str">
        <f t="shared" si="4"/>
        <v>F3A0560E-50CC-451C-BDE8-B04861ADE861</v>
      </c>
      <c r="M199" s="5">
        <f t="shared" si="5"/>
        <v>1</v>
      </c>
      <c r="N199" s="3" t="s">
        <v>1</v>
      </c>
      <c r="O199" s="3" t="s">
        <v>1</v>
      </c>
      <c r="P199" s="3" t="s">
        <v>17</v>
      </c>
      <c r="Q199" s="3" t="s">
        <v>17</v>
      </c>
      <c r="R199" s="3" t="s">
        <v>19</v>
      </c>
      <c r="S199" s="3">
        <v>7</v>
      </c>
      <c r="T199" s="3" t="s">
        <v>8</v>
      </c>
      <c r="U199" s="3" t="s">
        <v>2</v>
      </c>
      <c r="V199" s="3">
        <v>1</v>
      </c>
      <c r="W199" s="3">
        <v>2</v>
      </c>
      <c r="X199" s="3">
        <v>1</v>
      </c>
      <c r="Y199" s="3">
        <v>1</v>
      </c>
      <c r="Z199" s="3" t="s">
        <v>7</v>
      </c>
      <c r="AA199" s="3" t="s">
        <v>6</v>
      </c>
      <c r="AB199" s="3" t="s">
        <v>17</v>
      </c>
      <c r="AC199" s="3">
        <v>0</v>
      </c>
      <c r="AL199" s="2">
        <v>6</v>
      </c>
    </row>
    <row r="200" spans="1:38" ht="15" customHeight="1">
      <c r="A200" s="4" t="s">
        <v>3231</v>
      </c>
      <c r="B200" s="4" t="s">
        <v>3231</v>
      </c>
      <c r="C200" s="4" t="s">
        <v>3230</v>
      </c>
      <c r="D200" s="5">
        <v>2248</v>
      </c>
      <c r="E200" s="5" t="s">
        <v>13382</v>
      </c>
      <c r="F200" s="5" t="s">
        <v>13382</v>
      </c>
      <c r="G200" s="5">
        <v>1</v>
      </c>
      <c r="H200" s="5" t="s">
        <v>13383</v>
      </c>
      <c r="I200" s="5" t="s">
        <v>13382</v>
      </c>
      <c r="J200" s="5">
        <v>1</v>
      </c>
      <c r="K200" s="5" t="s">
        <v>13383</v>
      </c>
      <c r="L200" s="5" t="str">
        <f t="shared" si="4"/>
        <v>A0D4F746-878A-4245-8693-3DD65261D088</v>
      </c>
      <c r="M200" s="5">
        <f t="shared" si="5"/>
        <v>1</v>
      </c>
      <c r="N200" s="3" t="s">
        <v>1</v>
      </c>
      <c r="O200" s="3" t="s">
        <v>1</v>
      </c>
      <c r="P200" s="3" t="s">
        <v>1</v>
      </c>
      <c r="Q200" s="3" t="s">
        <v>1</v>
      </c>
      <c r="R200" s="3" t="s">
        <v>1</v>
      </c>
      <c r="S200" s="3">
        <v>7</v>
      </c>
      <c r="T200" s="3" t="s">
        <v>8</v>
      </c>
      <c r="U200" s="3" t="s">
        <v>2</v>
      </c>
      <c r="V200" s="3">
        <v>5</v>
      </c>
      <c r="W200" s="3">
        <v>6</v>
      </c>
      <c r="X200" s="3">
        <v>5</v>
      </c>
      <c r="Y200" s="3">
        <v>4</v>
      </c>
      <c r="AB200" s="3" t="s">
        <v>1</v>
      </c>
      <c r="AC200" s="3" t="s">
        <v>0</v>
      </c>
      <c r="AJ200" s="2" t="s">
        <v>53</v>
      </c>
      <c r="AK200" s="2" t="s">
        <v>52</v>
      </c>
      <c r="AL200" s="2">
        <v>6</v>
      </c>
    </row>
    <row r="201" spans="1:38" ht="15" customHeight="1">
      <c r="A201" s="4" t="s">
        <v>3229</v>
      </c>
      <c r="B201" s="4" t="s">
        <v>3229</v>
      </c>
      <c r="C201" s="4" t="s">
        <v>3228</v>
      </c>
      <c r="D201" s="5">
        <v>2249</v>
      </c>
      <c r="E201" s="5" t="s">
        <v>24050</v>
      </c>
      <c r="F201" s="5" t="s">
        <v>24050</v>
      </c>
      <c r="G201" s="5">
        <v>1</v>
      </c>
      <c r="H201" s="5" t="s">
        <v>24051</v>
      </c>
      <c r="I201" s="5" t="s">
        <v>24050</v>
      </c>
      <c r="J201" s="5">
        <v>1</v>
      </c>
      <c r="K201" s="5" t="s">
        <v>24051</v>
      </c>
      <c r="L201" s="5" t="str">
        <f t="shared" ref="L201:L264" si="6">IF(E201&lt;&gt;"",E201,IF(F201&lt;&gt;"",F201,IF(I201&lt;&gt;"",I201,"")))</f>
        <v>68387F82-626F-4991-AAC7-91D6F35A59E0</v>
      </c>
      <c r="M201" s="5">
        <f t="shared" ref="M201:M264" si="7">COUNTIF($L$8:$L$1696,L201)</f>
        <v>1</v>
      </c>
      <c r="N201" s="3" t="s">
        <v>1</v>
      </c>
      <c r="O201" s="3" t="s">
        <v>1</v>
      </c>
      <c r="P201" s="3" t="s">
        <v>1</v>
      </c>
      <c r="Q201" s="3" t="s">
        <v>5</v>
      </c>
      <c r="R201" s="3" t="s">
        <v>5</v>
      </c>
      <c r="S201" s="3">
        <v>7</v>
      </c>
      <c r="T201" s="3" t="s">
        <v>8</v>
      </c>
      <c r="U201" s="3" t="s">
        <v>2</v>
      </c>
      <c r="V201" s="3">
        <v>3</v>
      </c>
      <c r="W201" s="3">
        <v>5</v>
      </c>
      <c r="X201" s="3">
        <v>2</v>
      </c>
      <c r="Y201" s="3">
        <v>3</v>
      </c>
      <c r="Z201" s="3" t="s">
        <v>7</v>
      </c>
      <c r="AA201" s="3" t="s">
        <v>6</v>
      </c>
      <c r="AB201" s="3" t="s">
        <v>5</v>
      </c>
      <c r="AC201" s="3">
        <v>2</v>
      </c>
    </row>
    <row r="202" spans="1:38" ht="15" customHeight="1">
      <c r="A202" s="4" t="s">
        <v>3227</v>
      </c>
      <c r="B202" s="4" t="s">
        <v>3227</v>
      </c>
      <c r="C202" s="4" t="s">
        <v>3226</v>
      </c>
      <c r="D202" s="5">
        <v>1082</v>
      </c>
      <c r="E202" s="5" t="s">
        <v>14483</v>
      </c>
      <c r="F202" s="5"/>
      <c r="G202" s="5"/>
      <c r="H202" s="5"/>
      <c r="I202" s="5"/>
      <c r="J202" s="5"/>
      <c r="K202" s="5"/>
      <c r="L202" s="5" t="str">
        <f t="shared" si="6"/>
        <v>B181A67E-DA78-4220-A855-58CA09856862</v>
      </c>
      <c r="M202" s="5">
        <f t="shared" si="7"/>
        <v>1</v>
      </c>
      <c r="N202" s="3" t="s">
        <v>1</v>
      </c>
      <c r="O202" s="3" t="s">
        <v>1</v>
      </c>
      <c r="P202" s="3" t="s">
        <v>45</v>
      </c>
      <c r="Q202" s="3" t="s">
        <v>45</v>
      </c>
      <c r="R202" s="3" t="s">
        <v>9</v>
      </c>
      <c r="S202" s="3">
        <v>1</v>
      </c>
      <c r="T202" s="3" t="s">
        <v>8</v>
      </c>
      <c r="U202" s="3" t="s">
        <v>2</v>
      </c>
      <c r="V202" s="3">
        <v>2</v>
      </c>
      <c r="W202" s="3">
        <v>4</v>
      </c>
      <c r="X202" s="3">
        <v>1</v>
      </c>
      <c r="Y202" s="3">
        <v>2</v>
      </c>
      <c r="Z202" s="3" t="s">
        <v>23</v>
      </c>
      <c r="AA202" s="3" t="s">
        <v>6</v>
      </c>
      <c r="AB202" s="3" t="s">
        <v>9</v>
      </c>
      <c r="AC202" s="3">
        <v>5</v>
      </c>
      <c r="AD202" s="2">
        <v>1</v>
      </c>
    </row>
    <row r="203" spans="1:38" ht="15" customHeight="1">
      <c r="A203" s="4" t="s">
        <v>3225</v>
      </c>
      <c r="B203" s="4" t="s">
        <v>3225</v>
      </c>
      <c r="C203" s="4" t="s">
        <v>3224</v>
      </c>
      <c r="D203" s="5">
        <v>1454</v>
      </c>
      <c r="E203" s="5" t="s">
        <v>15625</v>
      </c>
      <c r="F203" s="5" t="s">
        <v>15625</v>
      </c>
      <c r="G203" s="5">
        <v>1</v>
      </c>
      <c r="H203" s="5" t="s">
        <v>15626</v>
      </c>
      <c r="I203" s="5" t="s">
        <v>15625</v>
      </c>
      <c r="J203" s="5">
        <v>1</v>
      </c>
      <c r="K203" s="5" t="s">
        <v>15626</v>
      </c>
      <c r="L203" s="5" t="str">
        <f t="shared" si="6"/>
        <v>D492B2CD-6E4F-40F6-A29D-E6951CFF4D7B</v>
      </c>
      <c r="M203" s="5">
        <f t="shared" si="7"/>
        <v>1</v>
      </c>
      <c r="N203" s="3" t="s">
        <v>1</v>
      </c>
      <c r="O203" s="3" t="s">
        <v>1</v>
      </c>
      <c r="P203" s="3" t="s">
        <v>1</v>
      </c>
      <c r="Q203" s="3" t="s">
        <v>1</v>
      </c>
      <c r="R203" s="3" t="s">
        <v>1</v>
      </c>
      <c r="S203" s="3">
        <v>3</v>
      </c>
      <c r="T203" s="3" t="s">
        <v>18</v>
      </c>
      <c r="U203" s="3" t="s">
        <v>2</v>
      </c>
      <c r="V203" s="3">
        <v>5</v>
      </c>
      <c r="W203" s="3">
        <v>4</v>
      </c>
      <c r="X203" s="3">
        <v>6</v>
      </c>
      <c r="Y203" s="3">
        <v>7</v>
      </c>
      <c r="Z203" s="3" t="s">
        <v>7</v>
      </c>
      <c r="AA203" s="3" t="s">
        <v>6</v>
      </c>
      <c r="AB203" s="3" t="s">
        <v>1</v>
      </c>
      <c r="AC203" s="3">
        <v>0</v>
      </c>
    </row>
    <row r="204" spans="1:38" ht="15" customHeight="1">
      <c r="A204" s="4" t="s">
        <v>3223</v>
      </c>
      <c r="B204" s="4" t="s">
        <v>3223</v>
      </c>
      <c r="C204" s="4" t="s">
        <v>3222</v>
      </c>
      <c r="D204" s="5">
        <v>473</v>
      </c>
      <c r="E204" s="5" t="s">
        <v>8108</v>
      </c>
      <c r="F204" s="5" t="s">
        <v>8108</v>
      </c>
      <c r="G204" s="5">
        <v>1</v>
      </c>
      <c r="H204" s="5" t="s">
        <v>8109</v>
      </c>
      <c r="I204" s="5" t="s">
        <v>8108</v>
      </c>
      <c r="J204" s="5">
        <v>1</v>
      </c>
      <c r="K204" s="5" t="s">
        <v>8109</v>
      </c>
      <c r="L204" s="5" t="str">
        <f t="shared" si="6"/>
        <v>3FF6E747-A4B7-465A-B37D-4E339F6C3CA6</v>
      </c>
      <c r="M204" s="5">
        <f t="shared" si="7"/>
        <v>1</v>
      </c>
      <c r="N204" s="3" t="s">
        <v>1</v>
      </c>
      <c r="O204" s="3" t="s">
        <v>1</v>
      </c>
      <c r="P204" s="3" t="s">
        <v>1</v>
      </c>
      <c r="Q204" s="3" t="s">
        <v>5</v>
      </c>
      <c r="R204" s="3" t="s">
        <v>9</v>
      </c>
      <c r="S204" s="3">
        <v>7</v>
      </c>
      <c r="T204" s="3" t="s">
        <v>18</v>
      </c>
      <c r="U204" s="3" t="s">
        <v>2</v>
      </c>
      <c r="V204" s="3">
        <v>2</v>
      </c>
      <c r="W204" s="3">
        <v>3</v>
      </c>
      <c r="X204" s="3">
        <v>1</v>
      </c>
      <c r="Y204" s="3">
        <v>3</v>
      </c>
      <c r="Z204" s="3" t="s">
        <v>7</v>
      </c>
      <c r="AA204" s="3" t="s">
        <v>6</v>
      </c>
      <c r="AB204" s="3" t="s">
        <v>9</v>
      </c>
      <c r="AC204" s="3">
        <v>3</v>
      </c>
      <c r="AG204" s="2" t="s">
        <v>35</v>
      </c>
      <c r="AI204" s="2" t="s">
        <v>72</v>
      </c>
      <c r="AL204" s="2">
        <v>6</v>
      </c>
    </row>
    <row r="205" spans="1:38" ht="15" customHeight="1">
      <c r="A205" s="4" t="s">
        <v>3221</v>
      </c>
      <c r="B205" s="4" t="s">
        <v>3221</v>
      </c>
      <c r="C205" s="4" t="s">
        <v>3220</v>
      </c>
      <c r="D205" s="5">
        <v>1137</v>
      </c>
      <c r="E205" s="5" t="s">
        <v>13565</v>
      </c>
      <c r="F205" s="5" t="s">
        <v>13565</v>
      </c>
      <c r="G205" s="5">
        <v>1</v>
      </c>
      <c r="H205" s="5" t="s">
        <v>13566</v>
      </c>
      <c r="I205" s="5" t="s">
        <v>13565</v>
      </c>
      <c r="J205" s="5">
        <v>1</v>
      </c>
      <c r="K205" s="5" t="s">
        <v>13566</v>
      </c>
      <c r="L205" s="5" t="str">
        <f t="shared" si="6"/>
        <v>A3F2A189-3B35-4583-B68F-8FB1E6527B06</v>
      </c>
      <c r="M205" s="5">
        <f t="shared" si="7"/>
        <v>1</v>
      </c>
      <c r="N205" s="3" t="s">
        <v>1</v>
      </c>
      <c r="O205" s="3" t="s">
        <v>1537</v>
      </c>
      <c r="P205" s="3" t="s">
        <v>12</v>
      </c>
      <c r="Q205" s="3" t="s">
        <v>12</v>
      </c>
      <c r="R205" s="3" t="s">
        <v>9</v>
      </c>
      <c r="S205" s="3">
        <v>6</v>
      </c>
      <c r="T205" s="3" t="s">
        <v>8</v>
      </c>
      <c r="U205" s="3" t="s">
        <v>2</v>
      </c>
      <c r="V205" s="3">
        <v>1</v>
      </c>
      <c r="W205" s="3">
        <v>2</v>
      </c>
      <c r="X205" s="3">
        <v>1</v>
      </c>
      <c r="Y205" s="3">
        <v>3</v>
      </c>
      <c r="Z205" s="3" t="s">
        <v>7</v>
      </c>
      <c r="AA205" s="3" t="s">
        <v>6</v>
      </c>
      <c r="AB205" s="3" t="s">
        <v>12</v>
      </c>
      <c r="AC205" s="3">
        <v>3</v>
      </c>
      <c r="AF205" s="2" t="s">
        <v>36</v>
      </c>
      <c r="AG205" s="2" t="s">
        <v>35</v>
      </c>
    </row>
    <row r="206" spans="1:38" ht="15" customHeight="1">
      <c r="A206" s="4" t="s">
        <v>3219</v>
      </c>
      <c r="B206" s="4" t="s">
        <v>3219</v>
      </c>
      <c r="C206" s="4" t="s">
        <v>3218</v>
      </c>
      <c r="D206" s="5">
        <v>1767</v>
      </c>
      <c r="E206" s="5" t="s">
        <v>13649</v>
      </c>
      <c r="F206" s="5" t="s">
        <v>13649</v>
      </c>
      <c r="G206" s="5">
        <v>1</v>
      </c>
      <c r="H206" s="5" t="s">
        <v>13650</v>
      </c>
      <c r="I206" s="5" t="s">
        <v>13649</v>
      </c>
      <c r="J206" s="5">
        <v>1</v>
      </c>
      <c r="K206" s="5" t="s">
        <v>13650</v>
      </c>
      <c r="L206" s="5" t="str">
        <f t="shared" si="6"/>
        <v>A52DBAED-0E20-4C53-B104-6E7FD7631C83</v>
      </c>
      <c r="M206" s="5">
        <f t="shared" si="7"/>
        <v>1</v>
      </c>
      <c r="N206" s="3" t="s">
        <v>1</v>
      </c>
      <c r="O206" s="3" t="s">
        <v>1</v>
      </c>
      <c r="P206" s="3" t="s">
        <v>45</v>
      </c>
      <c r="Q206" s="3" t="s">
        <v>1</v>
      </c>
      <c r="R206" s="3" t="s">
        <v>45</v>
      </c>
      <c r="S206" s="3">
        <v>1</v>
      </c>
      <c r="T206" s="3" t="s">
        <v>8</v>
      </c>
      <c r="U206" s="3" t="s">
        <v>2</v>
      </c>
      <c r="V206" s="3">
        <v>4</v>
      </c>
      <c r="W206" s="3">
        <v>5</v>
      </c>
      <c r="X206" s="3">
        <v>4</v>
      </c>
      <c r="Y206" s="3">
        <v>4</v>
      </c>
      <c r="Z206" s="3" t="s">
        <v>23</v>
      </c>
      <c r="AA206" s="3" t="s">
        <v>6</v>
      </c>
      <c r="AB206" s="3" t="s">
        <v>5</v>
      </c>
      <c r="AC206" s="3">
        <v>4</v>
      </c>
      <c r="AD206" s="2">
        <v>1</v>
      </c>
      <c r="AE206" s="2">
        <v>2</v>
      </c>
      <c r="AF206" s="2" t="s">
        <v>36</v>
      </c>
      <c r="AG206" s="2" t="s">
        <v>35</v>
      </c>
    </row>
    <row r="207" spans="1:38" ht="15" customHeight="1">
      <c r="A207" s="4" t="s">
        <v>3217</v>
      </c>
      <c r="B207" s="4" t="s">
        <v>3217</v>
      </c>
      <c r="C207" s="4" t="s">
        <v>3216</v>
      </c>
      <c r="D207" s="5">
        <v>1160</v>
      </c>
      <c r="E207" s="5" t="s">
        <v>15688</v>
      </c>
      <c r="F207" s="5" t="s">
        <v>15688</v>
      </c>
      <c r="G207" s="5">
        <v>1</v>
      </c>
      <c r="H207" s="5" t="s">
        <v>15689</v>
      </c>
      <c r="I207" s="5" t="s">
        <v>15688</v>
      </c>
      <c r="J207" s="5">
        <v>1</v>
      </c>
      <c r="K207" s="5" t="s">
        <v>15689</v>
      </c>
      <c r="L207" s="5" t="str">
        <f t="shared" si="6"/>
        <v>D5A39283-9A95-415F-8D95-32E4A6C53363</v>
      </c>
      <c r="M207" s="5">
        <f t="shared" si="7"/>
        <v>1</v>
      </c>
      <c r="N207" s="3" t="s">
        <v>1</v>
      </c>
      <c r="O207" s="3" t="s">
        <v>45</v>
      </c>
      <c r="P207" s="3" t="s">
        <v>45</v>
      </c>
      <c r="Q207" s="3" t="s">
        <v>45</v>
      </c>
      <c r="R207" s="3" t="s">
        <v>45</v>
      </c>
      <c r="S207" s="3">
        <v>1</v>
      </c>
      <c r="T207" s="3" t="s">
        <v>8</v>
      </c>
      <c r="U207" s="3" t="s">
        <v>2</v>
      </c>
      <c r="V207" s="3">
        <v>3</v>
      </c>
      <c r="W207" s="3">
        <v>4</v>
      </c>
      <c r="X207" s="3">
        <v>2</v>
      </c>
      <c r="Y207" s="3">
        <v>3</v>
      </c>
      <c r="Z207" s="3" t="s">
        <v>7</v>
      </c>
      <c r="AA207" s="3" t="s">
        <v>6</v>
      </c>
      <c r="AB207" s="3" t="s">
        <v>5</v>
      </c>
      <c r="AC207" s="3">
        <v>4</v>
      </c>
      <c r="AD207" s="2">
        <v>1</v>
      </c>
    </row>
    <row r="208" spans="1:38" ht="15" customHeight="1">
      <c r="A208" s="4" t="s">
        <v>3215</v>
      </c>
      <c r="B208" s="4" t="s">
        <v>3215</v>
      </c>
      <c r="C208" s="4" t="s">
        <v>3214</v>
      </c>
      <c r="D208" s="5">
        <v>1159</v>
      </c>
      <c r="E208" s="5" t="s">
        <v>14598</v>
      </c>
      <c r="F208" s="5" t="s">
        <v>14598</v>
      </c>
      <c r="G208" s="5">
        <v>1</v>
      </c>
      <c r="H208" s="5" t="s">
        <v>14599</v>
      </c>
      <c r="I208" s="5" t="s">
        <v>14598</v>
      </c>
      <c r="J208" s="5">
        <v>1</v>
      </c>
      <c r="K208" s="5" t="s">
        <v>14599</v>
      </c>
      <c r="L208" s="5" t="str">
        <f t="shared" si="6"/>
        <v>B3232D52-6C61-495F-A18A-A209421D4768</v>
      </c>
      <c r="M208" s="5">
        <f t="shared" si="7"/>
        <v>1</v>
      </c>
      <c r="N208" s="3" t="s">
        <v>1</v>
      </c>
      <c r="O208" s="3" t="s">
        <v>9</v>
      </c>
      <c r="P208" s="3" t="s">
        <v>12</v>
      </c>
      <c r="Q208" s="3" t="s">
        <v>12</v>
      </c>
      <c r="R208" s="3" t="s">
        <v>9</v>
      </c>
      <c r="S208" s="3">
        <v>7</v>
      </c>
      <c r="T208" s="3" t="s">
        <v>8</v>
      </c>
      <c r="U208" s="3" t="s">
        <v>2</v>
      </c>
      <c r="V208" s="3">
        <v>1</v>
      </c>
      <c r="W208" s="3">
        <v>3</v>
      </c>
      <c r="X208" s="3">
        <v>1</v>
      </c>
      <c r="Y208" s="3">
        <v>2</v>
      </c>
      <c r="Z208" s="3" t="s">
        <v>7</v>
      </c>
      <c r="AA208" s="3" t="s">
        <v>6</v>
      </c>
      <c r="AB208" s="3" t="s">
        <v>12</v>
      </c>
      <c r="AC208" s="3">
        <v>7</v>
      </c>
      <c r="AL208" s="2">
        <v>6</v>
      </c>
    </row>
    <row r="209" spans="1:39" ht="15" customHeight="1">
      <c r="A209" s="4" t="s">
        <v>3213</v>
      </c>
      <c r="B209" s="4" t="s">
        <v>3213</v>
      </c>
      <c r="C209" s="4" t="s">
        <v>3212</v>
      </c>
      <c r="D209" s="5">
        <v>2024</v>
      </c>
      <c r="E209" s="5" t="s">
        <v>7492</v>
      </c>
      <c r="F209" s="5" t="s">
        <v>7492</v>
      </c>
      <c r="G209" s="5">
        <v>1</v>
      </c>
      <c r="H209" s="5" t="s">
        <v>7493</v>
      </c>
      <c r="I209" s="5" t="s">
        <v>7492</v>
      </c>
      <c r="J209" s="5">
        <v>1</v>
      </c>
      <c r="K209" s="5" t="s">
        <v>7493</v>
      </c>
      <c r="L209" s="5" t="str">
        <f t="shared" si="6"/>
        <v>36E1CF48-0F1A-44D0-8680-F1964441107F</v>
      </c>
      <c r="M209" s="5">
        <f t="shared" si="7"/>
        <v>1</v>
      </c>
      <c r="N209" s="3" t="s">
        <v>1</v>
      </c>
      <c r="O209" s="3" t="s">
        <v>5</v>
      </c>
      <c r="P209" s="3" t="s">
        <v>5</v>
      </c>
      <c r="Q209" s="3" t="s">
        <v>8</v>
      </c>
      <c r="R209" s="3" t="s">
        <v>5</v>
      </c>
      <c r="S209" s="3">
        <v>4</v>
      </c>
      <c r="T209" s="3" t="s">
        <v>8</v>
      </c>
      <c r="U209" s="3" t="s">
        <v>2</v>
      </c>
      <c r="V209" s="3">
        <v>4</v>
      </c>
      <c r="W209" s="3">
        <v>5</v>
      </c>
      <c r="X209" s="3">
        <v>3</v>
      </c>
      <c r="Y209" s="3">
        <v>4</v>
      </c>
      <c r="Z209" s="3" t="s">
        <v>7</v>
      </c>
      <c r="AA209" s="3" t="s">
        <v>6</v>
      </c>
      <c r="AB209" s="3" t="s">
        <v>5</v>
      </c>
      <c r="AC209" s="3">
        <v>5</v>
      </c>
    </row>
    <row r="210" spans="1:39" ht="15" customHeight="1">
      <c r="A210" s="4" t="s">
        <v>3211</v>
      </c>
      <c r="B210" s="4" t="s">
        <v>3211</v>
      </c>
      <c r="C210" s="4" t="s">
        <v>3210</v>
      </c>
      <c r="D210" s="5">
        <v>1007</v>
      </c>
      <c r="E210" s="5" t="s">
        <v>4182</v>
      </c>
      <c r="F210" s="5" t="s">
        <v>4182</v>
      </c>
      <c r="G210" s="5">
        <v>1</v>
      </c>
      <c r="H210" s="5" t="s">
        <v>4183</v>
      </c>
      <c r="I210" s="5" t="s">
        <v>4182</v>
      </c>
      <c r="J210" s="5">
        <v>1</v>
      </c>
      <c r="K210" s="5" t="s">
        <v>4183</v>
      </c>
      <c r="L210" s="5" t="str">
        <f t="shared" si="6"/>
        <v>06BDE1CD-30DC-4FB1-9D52-5CEB84C877C3</v>
      </c>
      <c r="M210" s="5">
        <f t="shared" si="7"/>
        <v>1</v>
      </c>
      <c r="N210" s="3" t="s">
        <v>1</v>
      </c>
      <c r="O210" s="3" t="s">
        <v>1</v>
      </c>
      <c r="P210" s="3" t="s">
        <v>1</v>
      </c>
      <c r="Q210" s="3" t="s">
        <v>8</v>
      </c>
      <c r="R210" s="3" t="s">
        <v>19</v>
      </c>
      <c r="S210" s="3">
        <v>1</v>
      </c>
      <c r="T210" s="3" t="s">
        <v>8</v>
      </c>
      <c r="U210" s="3" t="s">
        <v>2</v>
      </c>
      <c r="V210" s="3">
        <v>2</v>
      </c>
      <c r="W210" s="3">
        <v>2</v>
      </c>
      <c r="X210" s="3">
        <v>2</v>
      </c>
      <c r="Y210" s="3">
        <v>5</v>
      </c>
      <c r="Z210" s="3" t="s">
        <v>7</v>
      </c>
      <c r="AA210" s="3" t="s">
        <v>6</v>
      </c>
      <c r="AB210" s="3" t="s">
        <v>19</v>
      </c>
      <c r="AC210" s="3">
        <v>0</v>
      </c>
      <c r="AD210" s="2">
        <v>1</v>
      </c>
    </row>
    <row r="211" spans="1:39" ht="15" customHeight="1">
      <c r="A211" s="4" t="s">
        <v>3209</v>
      </c>
      <c r="B211" s="4" t="s">
        <v>3209</v>
      </c>
      <c r="C211" s="4" t="s">
        <v>3208</v>
      </c>
      <c r="D211" s="5">
        <v>2315</v>
      </c>
      <c r="E211" s="5" t="s">
        <v>16716</v>
      </c>
      <c r="F211" s="5" t="s">
        <v>16716</v>
      </c>
      <c r="G211" s="5">
        <v>1</v>
      </c>
      <c r="H211" s="5" t="s">
        <v>16717</v>
      </c>
      <c r="I211" s="5" t="s">
        <v>16716</v>
      </c>
      <c r="J211" s="5">
        <v>1</v>
      </c>
      <c r="K211" s="5" t="s">
        <v>16717</v>
      </c>
      <c r="L211" s="5" t="str">
        <f t="shared" si="6"/>
        <v>E3E87472-13D5-46E9-BD98-B823B4CD07AB</v>
      </c>
      <c r="M211" s="5">
        <f t="shared" si="7"/>
        <v>1</v>
      </c>
      <c r="N211" s="3" t="s">
        <v>1</v>
      </c>
      <c r="O211" s="3" t="s">
        <v>1</v>
      </c>
      <c r="P211" s="3" t="s">
        <v>8</v>
      </c>
      <c r="Q211" s="3" t="s">
        <v>1</v>
      </c>
      <c r="R211" s="3" t="s">
        <v>9</v>
      </c>
      <c r="S211" s="3">
        <v>5</v>
      </c>
      <c r="T211" s="3" t="s">
        <v>8</v>
      </c>
      <c r="U211" s="3" t="s">
        <v>2</v>
      </c>
      <c r="V211" s="3">
        <v>2</v>
      </c>
      <c r="W211" s="3">
        <v>4</v>
      </c>
      <c r="X211" s="3">
        <v>1</v>
      </c>
      <c r="Y211" s="3">
        <v>2</v>
      </c>
      <c r="Z211" s="3" t="s">
        <v>7</v>
      </c>
      <c r="AA211" s="3" t="s">
        <v>6</v>
      </c>
      <c r="AB211" s="3" t="s">
        <v>9</v>
      </c>
      <c r="AC211" s="3">
        <v>3</v>
      </c>
      <c r="AD211" s="2">
        <v>1</v>
      </c>
    </row>
    <row r="212" spans="1:39" ht="15" customHeight="1">
      <c r="A212" s="4" t="s">
        <v>3207</v>
      </c>
      <c r="B212" s="4" t="s">
        <v>3207</v>
      </c>
      <c r="C212" s="4" t="s">
        <v>3206</v>
      </c>
      <c r="D212" s="5">
        <v>2311</v>
      </c>
      <c r="E212" s="5" t="s">
        <v>15134</v>
      </c>
      <c r="F212" s="5"/>
      <c r="G212" s="5"/>
      <c r="H212" s="5"/>
      <c r="I212" s="5"/>
      <c r="J212" s="5"/>
      <c r="K212" s="5"/>
      <c r="L212" s="5" t="str">
        <f t="shared" si="6"/>
        <v>C4C3D234-6581-4E8D-93F2-1768428EF24A</v>
      </c>
      <c r="M212" s="5">
        <f t="shared" si="7"/>
        <v>1</v>
      </c>
      <c r="N212" s="3" t="s">
        <v>1</v>
      </c>
      <c r="O212" s="3" t="s">
        <v>1</v>
      </c>
      <c r="P212" s="3" t="s">
        <v>1</v>
      </c>
      <c r="Q212" s="3" t="s">
        <v>1</v>
      </c>
      <c r="R212" s="3" t="s">
        <v>1</v>
      </c>
      <c r="S212" s="3">
        <v>3</v>
      </c>
      <c r="T212" s="3" t="s">
        <v>8</v>
      </c>
      <c r="U212" s="3" t="s">
        <v>2</v>
      </c>
      <c r="V212" s="3">
        <v>6</v>
      </c>
      <c r="W212" s="3">
        <v>6</v>
      </c>
      <c r="X212" s="3">
        <v>6</v>
      </c>
      <c r="Y212" s="3">
        <v>5</v>
      </c>
      <c r="AB212" s="3" t="s">
        <v>1</v>
      </c>
      <c r="AC212" s="3" t="s">
        <v>0</v>
      </c>
      <c r="AD212" s="2">
        <v>1</v>
      </c>
      <c r="AE212" s="2">
        <v>2</v>
      </c>
      <c r="AF212" s="2" t="s">
        <v>36</v>
      </c>
      <c r="AG212" s="2" t="s">
        <v>35</v>
      </c>
    </row>
    <row r="213" spans="1:39" ht="15" customHeight="1">
      <c r="A213" s="4" t="s">
        <v>3205</v>
      </c>
      <c r="B213" s="4" t="s">
        <v>3204</v>
      </c>
      <c r="C213" s="4" t="s">
        <v>3203</v>
      </c>
      <c r="D213" s="5">
        <v>2314</v>
      </c>
      <c r="E213" s="5" t="s">
        <v>16752</v>
      </c>
      <c r="F213" s="5"/>
      <c r="G213" s="5"/>
      <c r="H213" s="5"/>
      <c r="I213" s="5" t="s">
        <v>16752</v>
      </c>
      <c r="J213" s="5">
        <v>1</v>
      </c>
      <c r="K213" s="5" t="s">
        <v>16753</v>
      </c>
      <c r="L213" s="5" t="str">
        <f t="shared" si="6"/>
        <v>E47B4032-EF6E-426A-BA09-3CB7F075FF9E</v>
      </c>
      <c r="M213" s="5">
        <f t="shared" si="7"/>
        <v>1</v>
      </c>
      <c r="N213" s="3" t="s">
        <v>1</v>
      </c>
      <c r="O213" s="3" t="s">
        <v>5</v>
      </c>
      <c r="P213" s="3" t="s">
        <v>8</v>
      </c>
      <c r="Q213" s="3" t="s">
        <v>9</v>
      </c>
      <c r="R213" s="3" t="s">
        <v>5</v>
      </c>
      <c r="S213" s="3">
        <v>5</v>
      </c>
      <c r="T213" s="3" t="s">
        <v>8</v>
      </c>
      <c r="U213" s="3" t="s">
        <v>2</v>
      </c>
      <c r="V213" s="3">
        <v>3</v>
      </c>
      <c r="W213" s="3">
        <v>4</v>
      </c>
      <c r="X213" s="3">
        <v>3</v>
      </c>
      <c r="Y213" s="3">
        <v>3</v>
      </c>
      <c r="Z213" s="3" t="s">
        <v>7</v>
      </c>
      <c r="AA213" s="3" t="s">
        <v>23</v>
      </c>
      <c r="AB213" s="3" t="s">
        <v>9</v>
      </c>
      <c r="AC213" s="3">
        <v>8</v>
      </c>
      <c r="AD213" s="2">
        <v>1</v>
      </c>
      <c r="AE213" s="2">
        <v>2</v>
      </c>
    </row>
    <row r="214" spans="1:39" ht="15" customHeight="1">
      <c r="A214" s="4" t="s">
        <v>3202</v>
      </c>
      <c r="B214" s="4" t="s">
        <v>3201</v>
      </c>
      <c r="C214" s="4" t="s">
        <v>3200</v>
      </c>
      <c r="D214" s="5">
        <v>2312</v>
      </c>
      <c r="E214" s="5" t="s">
        <v>9814</v>
      </c>
      <c r="F214" s="5" t="s">
        <v>9814</v>
      </c>
      <c r="G214" s="5">
        <v>1</v>
      </c>
      <c r="H214" s="5" t="s">
        <v>9815</v>
      </c>
      <c r="I214" s="5"/>
      <c r="J214" s="5"/>
      <c r="K214" s="5"/>
      <c r="L214" s="5" t="str">
        <f t="shared" si="6"/>
        <v>59E65C9A-1AB3-4455-A9A4-6A56C6F65BB0</v>
      </c>
      <c r="M214" s="5">
        <f t="shared" si="7"/>
        <v>1</v>
      </c>
      <c r="N214" s="3" t="s">
        <v>1</v>
      </c>
      <c r="O214" s="3" t="s">
        <v>1</v>
      </c>
      <c r="P214" s="3" t="s">
        <v>12</v>
      </c>
      <c r="Q214" s="3" t="s">
        <v>12</v>
      </c>
      <c r="R214" s="3" t="s">
        <v>9</v>
      </c>
      <c r="S214" s="3">
        <v>5</v>
      </c>
      <c r="T214" s="3" t="s">
        <v>8</v>
      </c>
      <c r="U214" s="3" t="s">
        <v>2</v>
      </c>
      <c r="V214" s="3">
        <v>1</v>
      </c>
      <c r="W214" s="3">
        <v>3</v>
      </c>
      <c r="X214" s="3">
        <v>1</v>
      </c>
      <c r="Y214" s="3">
        <v>1</v>
      </c>
      <c r="Z214" s="3" t="s">
        <v>7</v>
      </c>
      <c r="AA214" s="3" t="s">
        <v>6</v>
      </c>
      <c r="AB214" s="3" t="s">
        <v>12</v>
      </c>
      <c r="AC214" s="3">
        <v>3</v>
      </c>
    </row>
    <row r="215" spans="1:39" ht="15" customHeight="1">
      <c r="A215" s="4" t="s">
        <v>3199</v>
      </c>
      <c r="B215" s="4" t="s">
        <v>3199</v>
      </c>
      <c r="C215" s="4" t="s">
        <v>3198</v>
      </c>
      <c r="D215" s="5">
        <v>2316</v>
      </c>
      <c r="E215" s="5" t="s">
        <v>17047</v>
      </c>
      <c r="F215" s="5" t="s">
        <v>17047</v>
      </c>
      <c r="G215" s="5">
        <v>1</v>
      </c>
      <c r="H215" s="5" t="s">
        <v>17048</v>
      </c>
      <c r="I215" s="5" t="s">
        <v>17047</v>
      </c>
      <c r="J215" s="5">
        <v>1</v>
      </c>
      <c r="K215" s="5" t="s">
        <v>17048</v>
      </c>
      <c r="L215" s="5" t="str">
        <f t="shared" si="6"/>
        <v>E8648238-4CD6-492E-86F5-966D2A26BE65</v>
      </c>
      <c r="M215" s="5">
        <f t="shared" si="7"/>
        <v>1</v>
      </c>
      <c r="N215" s="3" t="s">
        <v>1</v>
      </c>
      <c r="O215" s="3" t="s">
        <v>1</v>
      </c>
      <c r="P215" s="3" t="s">
        <v>1</v>
      </c>
      <c r="Q215" s="3" t="s">
        <v>1</v>
      </c>
      <c r="R215" s="3" t="s">
        <v>1</v>
      </c>
      <c r="S215" s="3">
        <v>3</v>
      </c>
      <c r="T215" s="3" t="s">
        <v>8</v>
      </c>
      <c r="U215" s="3" t="s">
        <v>2</v>
      </c>
      <c r="V215" s="3">
        <v>6</v>
      </c>
      <c r="W215" s="3">
        <v>7</v>
      </c>
      <c r="X215" s="3">
        <v>6</v>
      </c>
      <c r="Y215" s="3">
        <v>4</v>
      </c>
      <c r="AB215" s="3" t="s">
        <v>1</v>
      </c>
      <c r="AC215" s="3" t="s">
        <v>0</v>
      </c>
      <c r="AD215" s="2">
        <v>1</v>
      </c>
      <c r="AF215" s="2" t="s">
        <v>36</v>
      </c>
      <c r="AG215" s="2" t="s">
        <v>35</v>
      </c>
    </row>
    <row r="216" spans="1:39" ht="15" customHeight="1">
      <c r="A216" s="4" t="s">
        <v>3197</v>
      </c>
      <c r="B216" s="4" t="s">
        <v>3197</v>
      </c>
      <c r="C216" s="4" t="s">
        <v>3196</v>
      </c>
      <c r="D216" s="5">
        <v>2313</v>
      </c>
      <c r="E216" s="5" t="s">
        <v>10675</v>
      </c>
      <c r="F216" s="5" t="s">
        <v>10675</v>
      </c>
      <c r="G216" s="5">
        <v>1</v>
      </c>
      <c r="H216" s="5" t="s">
        <v>10676</v>
      </c>
      <c r="I216" s="5" t="s">
        <v>10675</v>
      </c>
      <c r="J216" s="5">
        <v>1</v>
      </c>
      <c r="K216" s="5" t="s">
        <v>10676</v>
      </c>
      <c r="L216" s="5" t="str">
        <f t="shared" si="6"/>
        <v>6EBA029F-E319-462D-BCD5-CEAE432B4133</v>
      </c>
      <c r="M216" s="5">
        <f t="shared" si="7"/>
        <v>1</v>
      </c>
      <c r="N216" s="3" t="s">
        <v>1</v>
      </c>
      <c r="O216" s="3" t="s">
        <v>1</v>
      </c>
      <c r="P216" s="3" t="s">
        <v>8</v>
      </c>
      <c r="Q216" s="3" t="s">
        <v>8</v>
      </c>
      <c r="R216" s="3" t="s">
        <v>45</v>
      </c>
      <c r="S216" s="3">
        <v>1</v>
      </c>
      <c r="T216" s="3" t="s">
        <v>8</v>
      </c>
      <c r="U216" s="3" t="s">
        <v>13</v>
      </c>
      <c r="V216" s="3">
        <v>99</v>
      </c>
      <c r="W216" s="3">
        <v>99</v>
      </c>
      <c r="X216" s="3">
        <v>99</v>
      </c>
      <c r="Y216" s="3">
        <v>99</v>
      </c>
      <c r="Z216" s="3" t="s">
        <v>23</v>
      </c>
      <c r="AA216" s="3" t="s">
        <v>6</v>
      </c>
      <c r="AB216" s="3" t="s">
        <v>45</v>
      </c>
      <c r="AC216" s="3">
        <v>3</v>
      </c>
      <c r="AD216" s="2">
        <v>1</v>
      </c>
    </row>
    <row r="217" spans="1:39" ht="15" customHeight="1">
      <c r="A217" s="4" t="s">
        <v>3195</v>
      </c>
      <c r="B217" s="4" t="s">
        <v>3195</v>
      </c>
      <c r="C217" s="4" t="s">
        <v>3194</v>
      </c>
      <c r="D217" s="5">
        <v>1853</v>
      </c>
      <c r="E217" s="5" t="s">
        <v>4849</v>
      </c>
      <c r="F217" s="5" t="s">
        <v>4849</v>
      </c>
      <c r="G217" s="5">
        <v>1</v>
      </c>
      <c r="H217" s="5" t="s">
        <v>4850</v>
      </c>
      <c r="I217" s="5" t="s">
        <v>4849</v>
      </c>
      <c r="J217" s="5">
        <v>1</v>
      </c>
      <c r="K217" s="5" t="s">
        <v>4850</v>
      </c>
      <c r="L217" s="5" t="str">
        <f t="shared" si="6"/>
        <v>10083960-ED20-47B2-9D35-C6A009C8D67F</v>
      </c>
      <c r="M217" s="5">
        <f t="shared" si="7"/>
        <v>1</v>
      </c>
      <c r="N217" s="3" t="s">
        <v>1</v>
      </c>
      <c r="O217" s="3" t="s">
        <v>9</v>
      </c>
      <c r="P217" s="3" t="s">
        <v>9</v>
      </c>
      <c r="Q217" s="3" t="s">
        <v>8</v>
      </c>
      <c r="R217" s="3" t="s">
        <v>9</v>
      </c>
      <c r="S217" s="3">
        <v>7</v>
      </c>
      <c r="T217" s="3" t="s">
        <v>8</v>
      </c>
      <c r="U217" s="3" t="s">
        <v>13</v>
      </c>
      <c r="V217" s="3">
        <v>2</v>
      </c>
      <c r="W217" s="3">
        <v>99</v>
      </c>
      <c r="X217" s="3">
        <v>1</v>
      </c>
      <c r="Y217" s="3">
        <v>99</v>
      </c>
      <c r="Z217" s="3" t="s">
        <v>7</v>
      </c>
      <c r="AA217" s="3" t="s">
        <v>6</v>
      </c>
      <c r="AB217" s="3" t="s">
        <v>9</v>
      </c>
      <c r="AC217" s="3">
        <v>7</v>
      </c>
      <c r="AL217" s="2">
        <v>6</v>
      </c>
      <c r="AM217" s="2">
        <v>7</v>
      </c>
    </row>
    <row r="218" spans="1:39" ht="15" customHeight="1">
      <c r="A218" s="4" t="s">
        <v>3193</v>
      </c>
      <c r="B218" s="4" t="s">
        <v>3193</v>
      </c>
      <c r="C218" s="4" t="s">
        <v>3192</v>
      </c>
      <c r="D218" s="5">
        <v>2365</v>
      </c>
      <c r="E218" s="5" t="s">
        <v>14247</v>
      </c>
      <c r="F218" s="5" t="s">
        <v>14247</v>
      </c>
      <c r="G218" s="5">
        <v>1</v>
      </c>
      <c r="H218" s="5" t="s">
        <v>14248</v>
      </c>
      <c r="I218" s="5" t="s">
        <v>14247</v>
      </c>
      <c r="J218" s="5">
        <v>1</v>
      </c>
      <c r="K218" s="5" t="s">
        <v>14248</v>
      </c>
      <c r="L218" s="5" t="str">
        <f t="shared" si="6"/>
        <v>ADE80E1E-CD87-4421-B1A4-CC0020FD2F81</v>
      </c>
      <c r="M218" s="5">
        <f t="shared" si="7"/>
        <v>1</v>
      </c>
      <c r="N218" s="3" t="s">
        <v>1</v>
      </c>
      <c r="O218" s="3" t="s">
        <v>9</v>
      </c>
      <c r="P218" s="3" t="s">
        <v>8</v>
      </c>
      <c r="Q218" s="3" t="s">
        <v>8</v>
      </c>
      <c r="R218" s="3" t="s">
        <v>9</v>
      </c>
      <c r="S218" s="3">
        <v>4</v>
      </c>
      <c r="T218" s="3" t="s">
        <v>18</v>
      </c>
      <c r="U218" s="3" t="s">
        <v>13</v>
      </c>
      <c r="V218" s="3">
        <v>2</v>
      </c>
      <c r="W218" s="3">
        <v>99</v>
      </c>
      <c r="X218" s="3">
        <v>1</v>
      </c>
      <c r="Y218" s="3">
        <v>2</v>
      </c>
      <c r="Z218" s="3" t="s">
        <v>7</v>
      </c>
      <c r="AA218" s="3" t="s">
        <v>6</v>
      </c>
      <c r="AB218" s="3" t="s">
        <v>9</v>
      </c>
      <c r="AC218" s="3">
        <v>7</v>
      </c>
      <c r="AD218" s="2">
        <v>1</v>
      </c>
      <c r="AE218" s="2">
        <v>2</v>
      </c>
    </row>
    <row r="219" spans="1:39" ht="15" customHeight="1">
      <c r="A219" s="4" t="s">
        <v>3191</v>
      </c>
      <c r="B219" s="4" t="s">
        <v>3191</v>
      </c>
      <c r="C219" s="4" t="s">
        <v>3190</v>
      </c>
      <c r="D219" s="5">
        <v>1362</v>
      </c>
      <c r="E219" s="5" t="s">
        <v>17648</v>
      </c>
      <c r="F219" s="5" t="s">
        <v>17648</v>
      </c>
      <c r="G219" s="5">
        <v>1</v>
      </c>
      <c r="H219" s="5" t="s">
        <v>17649</v>
      </c>
      <c r="I219" s="5" t="s">
        <v>17648</v>
      </c>
      <c r="J219" s="5">
        <v>1</v>
      </c>
      <c r="K219" s="5" t="s">
        <v>17649</v>
      </c>
      <c r="L219" s="5" t="str">
        <f t="shared" si="6"/>
        <v>F1A9F4A4-C9AC-4542-9E69-3B7D8528B2EB</v>
      </c>
      <c r="M219" s="5">
        <f t="shared" si="7"/>
        <v>1</v>
      </c>
      <c r="N219" s="3" t="s">
        <v>1</v>
      </c>
      <c r="O219" s="3" t="s">
        <v>1</v>
      </c>
      <c r="P219" s="3" t="s">
        <v>9</v>
      </c>
      <c r="Q219" s="3" t="s">
        <v>1</v>
      </c>
      <c r="R219" s="3" t="s">
        <v>1</v>
      </c>
      <c r="S219" s="3">
        <v>4</v>
      </c>
      <c r="T219" s="3" t="s">
        <v>8</v>
      </c>
      <c r="U219" s="3" t="s">
        <v>2</v>
      </c>
      <c r="V219" s="3">
        <v>99</v>
      </c>
      <c r="W219" s="3">
        <v>99</v>
      </c>
      <c r="X219" s="3">
        <v>99</v>
      </c>
      <c r="Y219" s="3">
        <v>99</v>
      </c>
      <c r="AB219" s="3" t="s">
        <v>1</v>
      </c>
      <c r="AC219" s="3" t="s">
        <v>0</v>
      </c>
    </row>
    <row r="220" spans="1:39" ht="15" customHeight="1">
      <c r="A220" s="4" t="s">
        <v>3189</v>
      </c>
      <c r="B220" s="4" t="s">
        <v>3189</v>
      </c>
      <c r="C220" s="4" t="s">
        <v>3188</v>
      </c>
      <c r="D220" s="5">
        <v>1364</v>
      </c>
      <c r="E220" s="5" t="s">
        <v>13888</v>
      </c>
      <c r="F220" s="5" t="s">
        <v>13888</v>
      </c>
      <c r="G220" s="5">
        <v>1</v>
      </c>
      <c r="H220" s="5" t="s">
        <v>13889</v>
      </c>
      <c r="I220" s="5" t="s">
        <v>13888</v>
      </c>
      <c r="J220" s="5">
        <v>1</v>
      </c>
      <c r="K220" s="5" t="s">
        <v>13889</v>
      </c>
      <c r="L220" s="5" t="str">
        <f t="shared" si="6"/>
        <v>A8A402DC-2C03-4FE4-88C0-4AF5C5627BD6</v>
      </c>
      <c r="M220" s="5">
        <f t="shared" si="7"/>
        <v>1</v>
      </c>
      <c r="N220" s="3" t="s">
        <v>1</v>
      </c>
      <c r="O220" s="3" t="s">
        <v>1</v>
      </c>
      <c r="P220" s="3" t="s">
        <v>12</v>
      </c>
      <c r="Q220" s="3" t="s">
        <v>12</v>
      </c>
      <c r="R220" s="3" t="s">
        <v>9</v>
      </c>
      <c r="S220" s="3">
        <v>4</v>
      </c>
      <c r="T220" s="3" t="s">
        <v>8</v>
      </c>
      <c r="U220" s="3" t="s">
        <v>2</v>
      </c>
      <c r="V220" s="3">
        <v>2</v>
      </c>
      <c r="W220" s="3">
        <v>2</v>
      </c>
      <c r="X220" s="3">
        <v>2</v>
      </c>
      <c r="Y220" s="3">
        <v>99</v>
      </c>
      <c r="Z220" s="3" t="s">
        <v>7</v>
      </c>
      <c r="AA220" s="3" t="s">
        <v>6</v>
      </c>
      <c r="AB220" s="3" t="s">
        <v>9</v>
      </c>
      <c r="AC220" s="3">
        <v>3</v>
      </c>
    </row>
    <row r="221" spans="1:39" ht="15" hidden="1" customHeight="1">
      <c r="A221" s="4" t="s">
        <v>3187</v>
      </c>
      <c r="B221" s="4" t="s">
        <v>3187</v>
      </c>
      <c r="D221" s="5">
        <v>1363</v>
      </c>
      <c r="E221" s="5"/>
      <c r="F221" s="5" t="s">
        <v>4823</v>
      </c>
      <c r="G221" s="5">
        <v>1</v>
      </c>
      <c r="H221" s="5" t="s">
        <v>4824</v>
      </c>
      <c r="I221" s="5" t="s">
        <v>4823</v>
      </c>
      <c r="J221" s="5">
        <v>1</v>
      </c>
      <c r="K221" s="5" t="s">
        <v>4824</v>
      </c>
      <c r="L221" s="5" t="str">
        <f t="shared" si="6"/>
        <v>0FD1F670-8D75-4FED-A047-D02599D28154</v>
      </c>
      <c r="M221" s="5">
        <f t="shared" si="7"/>
        <v>1</v>
      </c>
      <c r="N221" s="3" t="s">
        <v>1</v>
      </c>
      <c r="O221" s="3" t="s">
        <v>1</v>
      </c>
      <c r="P221" s="3" t="s">
        <v>9</v>
      </c>
      <c r="Q221" s="3" t="s">
        <v>8</v>
      </c>
      <c r="R221" s="3" t="s">
        <v>9</v>
      </c>
      <c r="S221" s="3">
        <v>4</v>
      </c>
      <c r="U221" s="3" t="s">
        <v>2</v>
      </c>
      <c r="V221" s="3">
        <v>1</v>
      </c>
      <c r="W221" s="3">
        <v>2</v>
      </c>
      <c r="X221" s="3">
        <v>1</v>
      </c>
      <c r="Y221" s="3">
        <v>3</v>
      </c>
      <c r="AA221" s="3" t="s">
        <v>6</v>
      </c>
      <c r="AB221" s="3" t="s">
        <v>12</v>
      </c>
      <c r="AC221" s="3" t="s">
        <v>113</v>
      </c>
    </row>
    <row r="222" spans="1:39" ht="15" customHeight="1">
      <c r="A222" s="4" t="s">
        <v>3186</v>
      </c>
      <c r="B222" s="4" t="s">
        <v>3186</v>
      </c>
      <c r="C222" s="4" t="s">
        <v>3185</v>
      </c>
      <c r="D222" s="5">
        <v>1361</v>
      </c>
      <c r="E222" s="5" t="s">
        <v>7738</v>
      </c>
      <c r="F222" s="5" t="s">
        <v>7738</v>
      </c>
      <c r="G222" s="5">
        <v>1</v>
      </c>
      <c r="H222" s="5" t="s">
        <v>7739</v>
      </c>
      <c r="I222" s="5" t="s">
        <v>7738</v>
      </c>
      <c r="J222" s="5">
        <v>1</v>
      </c>
      <c r="K222" s="5" t="s">
        <v>7739</v>
      </c>
      <c r="L222" s="5" t="str">
        <f t="shared" si="6"/>
        <v>3A9BF90B-DFA2-4F6E-A076-CC238B273E04</v>
      </c>
      <c r="M222" s="5">
        <f t="shared" si="7"/>
        <v>1</v>
      </c>
      <c r="N222" s="3" t="s">
        <v>1</v>
      </c>
      <c r="O222" s="3" t="s">
        <v>1</v>
      </c>
      <c r="P222" s="3" t="s">
        <v>1</v>
      </c>
      <c r="Q222" s="3" t="s">
        <v>8</v>
      </c>
      <c r="R222" s="3" t="s">
        <v>5</v>
      </c>
      <c r="S222" s="3">
        <v>4</v>
      </c>
      <c r="T222" s="3" t="s">
        <v>8</v>
      </c>
      <c r="U222" s="3" t="s">
        <v>2</v>
      </c>
      <c r="V222" s="3">
        <v>2</v>
      </c>
      <c r="W222" s="3">
        <v>3</v>
      </c>
      <c r="X222" s="3">
        <v>2</v>
      </c>
      <c r="Y222" s="3">
        <v>3</v>
      </c>
      <c r="Z222" s="3" t="s">
        <v>7</v>
      </c>
      <c r="AA222" s="3" t="s">
        <v>6</v>
      </c>
      <c r="AB222" s="3" t="s">
        <v>5</v>
      </c>
      <c r="AC222" s="3">
        <v>2</v>
      </c>
    </row>
    <row r="223" spans="1:39" ht="15" customHeight="1">
      <c r="A223" s="4" t="s">
        <v>3184</v>
      </c>
      <c r="B223" s="4" t="s">
        <v>3184</v>
      </c>
      <c r="C223" s="4" t="s">
        <v>3183</v>
      </c>
      <c r="D223" s="5">
        <v>1218</v>
      </c>
      <c r="E223" s="5" t="s">
        <v>8791</v>
      </c>
      <c r="F223" s="5" t="s">
        <v>8791</v>
      </c>
      <c r="G223" s="5">
        <v>1</v>
      </c>
      <c r="H223" s="5" t="s">
        <v>8792</v>
      </c>
      <c r="I223" s="5" t="s">
        <v>8791</v>
      </c>
      <c r="J223" s="5">
        <v>1</v>
      </c>
      <c r="K223" s="5" t="s">
        <v>8792</v>
      </c>
      <c r="L223" s="5" t="str">
        <f t="shared" si="6"/>
        <v>4A0076A9-4ECF-49AA-A1BB-EADA1C94B480</v>
      </c>
      <c r="M223" s="5">
        <f t="shared" si="7"/>
        <v>1</v>
      </c>
      <c r="N223" s="3" t="s">
        <v>1</v>
      </c>
      <c r="O223" s="3" t="s">
        <v>1</v>
      </c>
      <c r="P223" s="3" t="s">
        <v>1</v>
      </c>
      <c r="Q223" s="3" t="s">
        <v>1</v>
      </c>
      <c r="R223" s="3" t="s">
        <v>1</v>
      </c>
      <c r="S223" s="3">
        <v>1</v>
      </c>
      <c r="T223" s="3" t="s">
        <v>8</v>
      </c>
      <c r="U223" s="3" t="s">
        <v>2</v>
      </c>
      <c r="V223" s="3">
        <v>4</v>
      </c>
      <c r="W223" s="3">
        <v>6</v>
      </c>
      <c r="X223" s="3">
        <v>3</v>
      </c>
      <c r="Y223" s="3">
        <v>3</v>
      </c>
      <c r="AB223" s="3" t="s">
        <v>1</v>
      </c>
      <c r="AC223" s="3" t="s">
        <v>0</v>
      </c>
      <c r="AD223" s="2">
        <v>1</v>
      </c>
    </row>
    <row r="224" spans="1:39" ht="15" customHeight="1">
      <c r="A224" s="4" t="s">
        <v>3182</v>
      </c>
      <c r="B224" s="4" t="s">
        <v>3182</v>
      </c>
      <c r="C224" s="4" t="s">
        <v>3181</v>
      </c>
      <c r="D224" s="5">
        <v>357</v>
      </c>
      <c r="E224" s="5" t="s">
        <v>9207</v>
      </c>
      <c r="F224" s="5" t="s">
        <v>9207</v>
      </c>
      <c r="G224" s="5">
        <v>1</v>
      </c>
      <c r="H224" s="5" t="s">
        <v>9208</v>
      </c>
      <c r="I224" s="5" t="s">
        <v>9207</v>
      </c>
      <c r="J224" s="5">
        <v>1</v>
      </c>
      <c r="K224" s="5" t="s">
        <v>9208</v>
      </c>
      <c r="L224" s="5" t="str">
        <f t="shared" si="6"/>
        <v>5085329D-296F-4A9A-B17D-9E2D8DCC15B8</v>
      </c>
      <c r="M224" s="5">
        <f t="shared" si="7"/>
        <v>1</v>
      </c>
      <c r="N224" s="3" t="s">
        <v>1</v>
      </c>
      <c r="O224" s="3" t="s">
        <v>1</v>
      </c>
      <c r="P224" s="3" t="s">
        <v>1</v>
      </c>
      <c r="Q224" s="3" t="s">
        <v>1</v>
      </c>
      <c r="R224" s="3" t="s">
        <v>1</v>
      </c>
      <c r="S224" s="3">
        <v>5</v>
      </c>
      <c r="T224" s="3" t="s">
        <v>8</v>
      </c>
      <c r="U224" s="3" t="s">
        <v>2</v>
      </c>
      <c r="V224" s="3">
        <v>6</v>
      </c>
      <c r="W224" s="3">
        <v>7</v>
      </c>
      <c r="X224" s="3">
        <v>6</v>
      </c>
      <c r="Y224" s="3">
        <v>4</v>
      </c>
      <c r="AB224" s="3" t="s">
        <v>1</v>
      </c>
      <c r="AC224" s="3" t="s">
        <v>0</v>
      </c>
      <c r="AD224" s="2">
        <v>1</v>
      </c>
      <c r="AE224" s="2">
        <v>2</v>
      </c>
    </row>
    <row r="225" spans="1:40" ht="15" customHeight="1">
      <c r="A225" s="4" t="s">
        <v>3180</v>
      </c>
      <c r="B225" s="4" t="s">
        <v>3180</v>
      </c>
      <c r="D225" s="5">
        <v>553</v>
      </c>
      <c r="E225" s="5" t="s">
        <v>15453</v>
      </c>
      <c r="F225" s="5" t="s">
        <v>15453</v>
      </c>
      <c r="G225" s="5">
        <v>1</v>
      </c>
      <c r="H225" s="5" t="s">
        <v>15454</v>
      </c>
      <c r="I225" s="5" t="s">
        <v>15453</v>
      </c>
      <c r="J225" s="5">
        <v>1</v>
      </c>
      <c r="K225" s="5" t="s">
        <v>15454</v>
      </c>
      <c r="L225" s="5" t="str">
        <f t="shared" si="6"/>
        <v>D22F713F-5083-40C1-BBD7-6B27EDE3C36F</v>
      </c>
      <c r="M225" s="5">
        <f t="shared" si="7"/>
        <v>1</v>
      </c>
      <c r="N225" s="3" t="s">
        <v>1</v>
      </c>
      <c r="O225" s="3" t="s">
        <v>3179</v>
      </c>
      <c r="P225" s="3" t="s">
        <v>12</v>
      </c>
      <c r="Q225" s="3" t="s">
        <v>12</v>
      </c>
      <c r="R225" s="3" t="s">
        <v>12</v>
      </c>
      <c r="S225" s="3">
        <v>7</v>
      </c>
      <c r="U225" s="3" t="s">
        <v>2</v>
      </c>
      <c r="V225" s="3">
        <v>1</v>
      </c>
      <c r="W225" s="3">
        <v>4</v>
      </c>
      <c r="X225" s="3">
        <v>1</v>
      </c>
      <c r="Y225" s="3">
        <v>1</v>
      </c>
      <c r="Z225" s="3" t="s">
        <v>23</v>
      </c>
      <c r="AA225" s="3" t="s">
        <v>6</v>
      </c>
      <c r="AB225" s="3" t="s">
        <v>12</v>
      </c>
      <c r="AC225" s="3">
        <v>9</v>
      </c>
      <c r="AL225" s="2">
        <v>6</v>
      </c>
    </row>
    <row r="226" spans="1:40" ht="15" customHeight="1">
      <c r="A226" s="4" t="s">
        <v>3178</v>
      </c>
      <c r="B226" s="4" t="s">
        <v>3178</v>
      </c>
      <c r="C226" s="4" t="s">
        <v>3177</v>
      </c>
      <c r="D226" s="5">
        <v>552</v>
      </c>
      <c r="E226" s="5" t="s">
        <v>8257</v>
      </c>
      <c r="F226" s="5" t="s">
        <v>8257</v>
      </c>
      <c r="G226" s="5">
        <v>1</v>
      </c>
      <c r="H226" s="5" t="s">
        <v>8258</v>
      </c>
      <c r="I226" s="5" t="s">
        <v>8257</v>
      </c>
      <c r="J226" s="5">
        <v>1</v>
      </c>
      <c r="K226" s="5" t="s">
        <v>8258</v>
      </c>
      <c r="L226" s="5" t="str">
        <f t="shared" si="6"/>
        <v>41D8A2A5-16FE-407A-BB5A-21319E4860CF</v>
      </c>
      <c r="M226" s="5">
        <f t="shared" si="7"/>
        <v>1</v>
      </c>
      <c r="N226" s="3" t="s">
        <v>1</v>
      </c>
      <c r="O226" s="3" t="s">
        <v>1537</v>
      </c>
      <c r="P226" s="3" t="s">
        <v>9</v>
      </c>
      <c r="Q226" s="3" t="s">
        <v>12</v>
      </c>
      <c r="R226" s="3" t="s">
        <v>9</v>
      </c>
      <c r="S226" s="3">
        <v>7</v>
      </c>
      <c r="T226" s="3" t="s">
        <v>8</v>
      </c>
      <c r="U226" s="3" t="s">
        <v>2</v>
      </c>
      <c r="V226" s="3">
        <v>1</v>
      </c>
      <c r="W226" s="3">
        <v>2</v>
      </c>
      <c r="X226" s="3">
        <v>1</v>
      </c>
      <c r="Y226" s="3">
        <v>2</v>
      </c>
      <c r="Z226" s="3" t="s">
        <v>7</v>
      </c>
      <c r="AA226" s="3" t="s">
        <v>6</v>
      </c>
      <c r="AB226" s="3" t="s">
        <v>12</v>
      </c>
      <c r="AC226" s="3">
        <v>3</v>
      </c>
      <c r="AL226" s="2">
        <v>6</v>
      </c>
    </row>
    <row r="227" spans="1:40" ht="15" customHeight="1">
      <c r="A227" s="4" t="s">
        <v>3176</v>
      </c>
      <c r="B227" s="4" t="s">
        <v>3175</v>
      </c>
      <c r="D227" s="5">
        <v>551</v>
      </c>
      <c r="E227" s="5" t="s">
        <v>5200</v>
      </c>
      <c r="F227" s="5" t="s">
        <v>5200</v>
      </c>
      <c r="G227" s="5">
        <v>1</v>
      </c>
      <c r="H227" s="5" t="s">
        <v>5201</v>
      </c>
      <c r="I227" s="5" t="s">
        <v>7265</v>
      </c>
      <c r="J227" s="5">
        <v>1</v>
      </c>
      <c r="K227" s="5" t="s">
        <v>7266</v>
      </c>
      <c r="L227" s="5" t="str">
        <f t="shared" si="6"/>
        <v>149ECB4F-0CEB-4636-B5BC-2382B5B1E56D</v>
      </c>
      <c r="M227" s="5">
        <f t="shared" si="7"/>
        <v>1</v>
      </c>
      <c r="N227" s="3" t="s">
        <v>1</v>
      </c>
      <c r="O227" s="3" t="s">
        <v>9</v>
      </c>
      <c r="P227" s="3" t="s">
        <v>12</v>
      </c>
      <c r="Q227" s="3" t="s">
        <v>12</v>
      </c>
      <c r="R227" s="3" t="s">
        <v>12</v>
      </c>
      <c r="S227" s="3">
        <v>7</v>
      </c>
      <c r="U227" s="3" t="s">
        <v>13</v>
      </c>
      <c r="V227" s="3">
        <v>1</v>
      </c>
      <c r="W227" s="3">
        <v>3</v>
      </c>
      <c r="X227" s="3">
        <v>1</v>
      </c>
      <c r="Y227" s="3">
        <v>2</v>
      </c>
      <c r="Z227" s="3" t="s">
        <v>23</v>
      </c>
      <c r="AA227" s="3" t="s">
        <v>6</v>
      </c>
      <c r="AB227" s="3" t="s">
        <v>12</v>
      </c>
      <c r="AC227" s="3">
        <v>9</v>
      </c>
      <c r="AL227" s="2">
        <v>6</v>
      </c>
    </row>
    <row r="228" spans="1:40" ht="15" customHeight="1">
      <c r="A228" s="4" t="s">
        <v>3175</v>
      </c>
      <c r="B228" s="4" t="s">
        <v>3175</v>
      </c>
      <c r="C228" s="4" t="s">
        <v>3174</v>
      </c>
      <c r="D228" s="5">
        <v>550</v>
      </c>
      <c r="E228" s="5" t="s">
        <v>7265</v>
      </c>
      <c r="F228" s="5" t="s">
        <v>7265</v>
      </c>
      <c r="G228" s="5">
        <v>1</v>
      </c>
      <c r="H228" s="5" t="s">
        <v>7266</v>
      </c>
      <c r="I228" s="5" t="s">
        <v>7265</v>
      </c>
      <c r="J228" s="5">
        <v>1</v>
      </c>
      <c r="K228" s="5" t="s">
        <v>7266</v>
      </c>
      <c r="L228" s="5" t="str">
        <f t="shared" si="6"/>
        <v>33B4667B-0D3F-4233-9828-FAF72CCAFA99</v>
      </c>
      <c r="M228" s="5">
        <f t="shared" si="7"/>
        <v>1</v>
      </c>
      <c r="N228" s="3" t="s">
        <v>1</v>
      </c>
      <c r="O228" s="3" t="s">
        <v>5</v>
      </c>
      <c r="P228" s="3" t="s">
        <v>12</v>
      </c>
      <c r="Q228" s="3" t="s">
        <v>9</v>
      </c>
      <c r="R228" s="3" t="s">
        <v>9</v>
      </c>
      <c r="S228" s="3">
        <v>7</v>
      </c>
      <c r="T228" s="3" t="s">
        <v>8</v>
      </c>
      <c r="U228" s="3" t="s">
        <v>2</v>
      </c>
      <c r="V228" s="3">
        <v>2</v>
      </c>
      <c r="W228" s="3">
        <v>4</v>
      </c>
      <c r="X228" s="3">
        <v>1</v>
      </c>
      <c r="Y228" s="3">
        <v>2</v>
      </c>
      <c r="Z228" s="3" t="s">
        <v>7</v>
      </c>
      <c r="AA228" s="3" t="s">
        <v>6</v>
      </c>
      <c r="AB228" s="3" t="s">
        <v>9</v>
      </c>
      <c r="AC228" s="3">
        <v>6</v>
      </c>
      <c r="AL228" s="2">
        <v>6</v>
      </c>
    </row>
    <row r="229" spans="1:40" ht="15" customHeight="1">
      <c r="A229" s="4" t="s">
        <v>3173</v>
      </c>
      <c r="B229" s="4" t="s">
        <v>3173</v>
      </c>
      <c r="C229" s="4" t="s">
        <v>3172</v>
      </c>
      <c r="D229" s="5">
        <v>1691</v>
      </c>
      <c r="E229" s="5" t="s">
        <v>7642</v>
      </c>
      <c r="F229" s="5" t="s">
        <v>7642</v>
      </c>
      <c r="G229" s="5">
        <v>1</v>
      </c>
      <c r="H229" s="5" t="s">
        <v>7643</v>
      </c>
      <c r="I229" s="5" t="s">
        <v>7642</v>
      </c>
      <c r="J229" s="5">
        <v>1</v>
      </c>
      <c r="K229" s="5" t="s">
        <v>7643</v>
      </c>
      <c r="L229" s="5" t="str">
        <f t="shared" si="6"/>
        <v>395565C2-802C-4085-BFFE-D595DEADA0D7</v>
      </c>
      <c r="M229" s="5">
        <f t="shared" si="7"/>
        <v>1</v>
      </c>
      <c r="N229" s="3" t="s">
        <v>1</v>
      </c>
      <c r="O229" s="3" t="s">
        <v>1</v>
      </c>
      <c r="P229" s="3" t="s">
        <v>8</v>
      </c>
      <c r="Q229" s="3" t="s">
        <v>8</v>
      </c>
      <c r="R229" s="3" t="s">
        <v>9</v>
      </c>
      <c r="S229" s="3">
        <v>2</v>
      </c>
      <c r="T229" s="3" t="s">
        <v>8</v>
      </c>
      <c r="U229" s="3" t="s">
        <v>13</v>
      </c>
      <c r="V229" s="3">
        <v>99</v>
      </c>
      <c r="W229" s="3">
        <v>99</v>
      </c>
      <c r="X229" s="3">
        <v>99</v>
      </c>
      <c r="Y229" s="3">
        <v>99</v>
      </c>
      <c r="Z229" s="3" t="s">
        <v>23</v>
      </c>
      <c r="AA229" s="3" t="s">
        <v>6</v>
      </c>
      <c r="AC229" s="3" t="s">
        <v>174</v>
      </c>
    </row>
    <row r="230" spans="1:40" ht="15" customHeight="1">
      <c r="A230" s="4" t="s">
        <v>3171</v>
      </c>
      <c r="B230" s="4" t="s">
        <v>3171</v>
      </c>
      <c r="C230" s="4" t="s">
        <v>3170</v>
      </c>
      <c r="D230" s="5">
        <v>1693</v>
      </c>
      <c r="E230" s="5" t="s">
        <v>9488</v>
      </c>
      <c r="F230" s="5" t="s">
        <v>9488</v>
      </c>
      <c r="G230" s="5">
        <v>1</v>
      </c>
      <c r="H230" s="5" t="s">
        <v>9489</v>
      </c>
      <c r="I230" s="5" t="s">
        <v>9488</v>
      </c>
      <c r="J230" s="5">
        <v>1</v>
      </c>
      <c r="K230" s="5" t="s">
        <v>9489</v>
      </c>
      <c r="L230" s="5" t="str">
        <f t="shared" si="6"/>
        <v>54F6DC3A-9100-4138-A3FE-858E1EF301B2</v>
      </c>
      <c r="M230" s="5">
        <f t="shared" si="7"/>
        <v>1</v>
      </c>
      <c r="N230" s="3" t="s">
        <v>1</v>
      </c>
      <c r="O230" s="3" t="s">
        <v>45</v>
      </c>
      <c r="P230" s="3" t="s">
        <v>14</v>
      </c>
      <c r="Q230" s="3" t="s">
        <v>45</v>
      </c>
      <c r="R230" s="3" t="s">
        <v>45</v>
      </c>
      <c r="S230" s="3">
        <v>1</v>
      </c>
      <c r="T230" s="3" t="s">
        <v>8</v>
      </c>
      <c r="U230" s="3" t="s">
        <v>2</v>
      </c>
      <c r="V230" s="3">
        <v>2</v>
      </c>
      <c r="W230" s="3">
        <v>3</v>
      </c>
      <c r="X230" s="3">
        <v>1</v>
      </c>
      <c r="Y230" s="3">
        <v>2</v>
      </c>
      <c r="Z230" s="3" t="s">
        <v>7</v>
      </c>
      <c r="AA230" s="3" t="s">
        <v>6</v>
      </c>
      <c r="AB230" s="3" t="s">
        <v>9</v>
      </c>
      <c r="AC230" s="3">
        <v>5</v>
      </c>
      <c r="AD230" s="2">
        <v>1</v>
      </c>
    </row>
    <row r="231" spans="1:40" ht="15" customHeight="1">
      <c r="A231" s="4" t="s">
        <v>3169</v>
      </c>
      <c r="B231" s="4" t="s">
        <v>3169</v>
      </c>
      <c r="C231" s="4" t="s">
        <v>3168</v>
      </c>
      <c r="D231" s="5">
        <v>1701</v>
      </c>
      <c r="E231" s="5" t="s">
        <v>11513</v>
      </c>
      <c r="F231" s="5" t="s">
        <v>11513</v>
      </c>
      <c r="G231" s="5">
        <v>1</v>
      </c>
      <c r="H231" s="5" t="s">
        <v>24876</v>
      </c>
      <c r="I231" s="5" t="s">
        <v>11513</v>
      </c>
      <c r="J231" s="5">
        <v>1</v>
      </c>
      <c r="K231" s="5" t="s">
        <v>24876</v>
      </c>
      <c r="L231" s="5" t="str">
        <f t="shared" si="6"/>
        <v>82648B38-A92A-4046-BE17-2B4D2608C784</v>
      </c>
      <c r="M231" s="5">
        <f t="shared" si="7"/>
        <v>1</v>
      </c>
      <c r="N231" s="3" t="s">
        <v>1</v>
      </c>
      <c r="O231" s="3" t="s">
        <v>1</v>
      </c>
      <c r="P231" s="3" t="s">
        <v>45</v>
      </c>
      <c r="Q231" s="3" t="s">
        <v>45</v>
      </c>
      <c r="R231" s="3" t="s">
        <v>45</v>
      </c>
      <c r="S231" s="3">
        <v>2</v>
      </c>
      <c r="T231" s="3" t="s">
        <v>8</v>
      </c>
      <c r="U231" s="3" t="s">
        <v>2</v>
      </c>
      <c r="V231" s="3">
        <v>4</v>
      </c>
      <c r="W231" s="3">
        <v>4</v>
      </c>
      <c r="X231" s="3">
        <v>3</v>
      </c>
      <c r="Y231" s="3">
        <v>4</v>
      </c>
      <c r="Z231" s="3" t="s">
        <v>7</v>
      </c>
      <c r="AA231" s="3" t="s">
        <v>6</v>
      </c>
      <c r="AB231" s="3" t="s">
        <v>45</v>
      </c>
      <c r="AC231" s="3">
        <v>1</v>
      </c>
      <c r="AD231" s="2">
        <v>1</v>
      </c>
    </row>
    <row r="232" spans="1:40" ht="15" customHeight="1">
      <c r="A232" s="4" t="s">
        <v>3167</v>
      </c>
      <c r="B232" s="4" t="s">
        <v>3167</v>
      </c>
      <c r="C232" s="4" t="s">
        <v>3166</v>
      </c>
      <c r="D232" s="5">
        <v>1692</v>
      </c>
      <c r="E232" s="5" t="s">
        <v>5611</v>
      </c>
      <c r="F232" s="5" t="s">
        <v>5611</v>
      </c>
      <c r="G232" s="5">
        <v>3</v>
      </c>
      <c r="H232" s="5" t="s">
        <v>5612</v>
      </c>
      <c r="I232" s="5" t="s">
        <v>5611</v>
      </c>
      <c r="J232" s="5">
        <v>3</v>
      </c>
      <c r="K232" s="5" t="s">
        <v>5612</v>
      </c>
      <c r="L232" s="5" t="str">
        <f t="shared" si="6"/>
        <v>1A75FFFE-FB47-413B-9A90-C68A68EB8D78</v>
      </c>
      <c r="M232" s="5">
        <f t="shared" si="7"/>
        <v>1</v>
      </c>
      <c r="N232" s="3" t="s">
        <v>1</v>
      </c>
      <c r="O232" s="3" t="s">
        <v>1</v>
      </c>
      <c r="P232" s="3" t="s">
        <v>5</v>
      </c>
      <c r="Q232" s="3" t="s">
        <v>1</v>
      </c>
      <c r="R232" s="3" t="s">
        <v>5</v>
      </c>
      <c r="S232" s="3">
        <v>6</v>
      </c>
      <c r="T232" s="3" t="s">
        <v>8</v>
      </c>
      <c r="U232" s="3" t="s">
        <v>2</v>
      </c>
      <c r="V232" s="3">
        <v>4</v>
      </c>
      <c r="W232" s="3">
        <v>6</v>
      </c>
      <c r="X232" s="3">
        <v>4</v>
      </c>
      <c r="Y232" s="3">
        <v>3</v>
      </c>
      <c r="Z232" s="3" t="s">
        <v>7</v>
      </c>
      <c r="AA232" s="3" t="s">
        <v>6</v>
      </c>
      <c r="AB232" s="3" t="s">
        <v>5</v>
      </c>
      <c r="AC232" s="3">
        <v>2</v>
      </c>
      <c r="AF232" s="2" t="s">
        <v>36</v>
      </c>
      <c r="AG232" s="2" t="s">
        <v>35</v>
      </c>
    </row>
    <row r="233" spans="1:40" ht="15" customHeight="1">
      <c r="A233" s="4" t="s">
        <v>3165</v>
      </c>
      <c r="B233" s="4" t="s">
        <v>3165</v>
      </c>
      <c r="C233" s="4" t="s">
        <v>2945</v>
      </c>
      <c r="D233" s="5">
        <v>1688</v>
      </c>
      <c r="E233" s="5" t="s">
        <v>5055</v>
      </c>
      <c r="F233" s="5" t="s">
        <v>5311</v>
      </c>
      <c r="G233" s="5">
        <v>2</v>
      </c>
      <c r="H233" s="5" t="s">
        <v>5312</v>
      </c>
      <c r="I233" s="5" t="s">
        <v>5311</v>
      </c>
      <c r="J233" s="5">
        <v>2</v>
      </c>
      <c r="K233" s="5" t="s">
        <v>5312</v>
      </c>
      <c r="L233" s="5" t="str">
        <f t="shared" si="6"/>
        <v>1281AA7D-B260-4AC4-A7C0-2F0B3D79B72C</v>
      </c>
      <c r="M233" s="5">
        <f t="shared" si="7"/>
        <v>1</v>
      </c>
      <c r="N233" s="3" t="s">
        <v>1</v>
      </c>
      <c r="O233" s="3" t="s">
        <v>1</v>
      </c>
      <c r="P233" s="3" t="s">
        <v>5</v>
      </c>
      <c r="Q233" s="3" t="s">
        <v>1</v>
      </c>
      <c r="R233" s="3" t="s">
        <v>5</v>
      </c>
      <c r="S233" s="3">
        <v>6</v>
      </c>
      <c r="T233" s="3" t="s">
        <v>8</v>
      </c>
      <c r="U233" s="3" t="s">
        <v>2</v>
      </c>
      <c r="V233" s="3">
        <v>5</v>
      </c>
      <c r="W233" s="3">
        <v>8</v>
      </c>
      <c r="X233" s="3">
        <v>4</v>
      </c>
      <c r="Y233" s="3">
        <v>3</v>
      </c>
      <c r="Z233" s="3" t="s">
        <v>7</v>
      </c>
      <c r="AA233" s="3" t="s">
        <v>6</v>
      </c>
      <c r="AB233" s="3" t="s">
        <v>1</v>
      </c>
      <c r="AC233" s="3">
        <v>0</v>
      </c>
      <c r="AF233" s="2" t="s">
        <v>36</v>
      </c>
      <c r="AG233" s="2" t="s">
        <v>35</v>
      </c>
    </row>
    <row r="234" spans="1:40" ht="15" customHeight="1">
      <c r="A234" s="4" t="s">
        <v>3164</v>
      </c>
      <c r="B234" s="4" t="s">
        <v>3164</v>
      </c>
      <c r="C234" s="4" t="s">
        <v>3163</v>
      </c>
      <c r="D234" s="5">
        <v>1690</v>
      </c>
      <c r="E234" s="5" t="s">
        <v>18472</v>
      </c>
      <c r="F234" s="5" t="s">
        <v>18472</v>
      </c>
      <c r="G234" s="5">
        <v>1</v>
      </c>
      <c r="H234" s="5" t="s">
        <v>18473</v>
      </c>
      <c r="I234" s="5" t="s">
        <v>18472</v>
      </c>
      <c r="J234" s="5">
        <v>1</v>
      </c>
      <c r="K234" s="5" t="s">
        <v>18473</v>
      </c>
      <c r="L234" s="5" t="str">
        <f t="shared" si="6"/>
        <v>FE309D19-8E13-48D3-8F31-9E35F2C0F249</v>
      </c>
      <c r="M234" s="5">
        <f t="shared" si="7"/>
        <v>1</v>
      </c>
      <c r="N234" s="3" t="s">
        <v>1</v>
      </c>
      <c r="O234" s="3" t="s">
        <v>1</v>
      </c>
      <c r="P234" s="3" t="s">
        <v>1</v>
      </c>
      <c r="Q234" s="3" t="s">
        <v>1</v>
      </c>
      <c r="R234" s="3" t="s">
        <v>5</v>
      </c>
      <c r="S234" s="3">
        <v>1</v>
      </c>
      <c r="T234" s="3" t="s">
        <v>8</v>
      </c>
      <c r="U234" s="3" t="s">
        <v>2</v>
      </c>
      <c r="V234" s="3">
        <v>4</v>
      </c>
      <c r="W234" s="3">
        <v>5</v>
      </c>
      <c r="X234" s="3">
        <v>4</v>
      </c>
      <c r="Y234" s="3">
        <v>3</v>
      </c>
      <c r="Z234" s="3" t="s">
        <v>7</v>
      </c>
      <c r="AA234" s="3" t="s">
        <v>6</v>
      </c>
      <c r="AB234" s="3" t="s">
        <v>5</v>
      </c>
      <c r="AC234" s="3">
        <v>2</v>
      </c>
      <c r="AD234" s="2">
        <v>1</v>
      </c>
    </row>
    <row r="235" spans="1:40" ht="15" customHeight="1">
      <c r="A235" s="4" t="s">
        <v>3162</v>
      </c>
      <c r="B235" s="4" t="s">
        <v>3162</v>
      </c>
      <c r="C235" s="4" t="s">
        <v>3161</v>
      </c>
      <c r="D235" s="5">
        <v>1698</v>
      </c>
      <c r="E235" s="5" t="s">
        <v>6839</v>
      </c>
      <c r="F235" s="5" t="s">
        <v>6839</v>
      </c>
      <c r="G235" s="5">
        <v>1</v>
      </c>
      <c r="H235" s="5" t="s">
        <v>6840</v>
      </c>
      <c r="I235" s="5" t="s">
        <v>6839</v>
      </c>
      <c r="J235" s="5">
        <v>1</v>
      </c>
      <c r="K235" s="5" t="s">
        <v>6840</v>
      </c>
      <c r="L235" s="5" t="str">
        <f t="shared" si="6"/>
        <v>2D780EE9-9D47-4D86-9027-35728010E80D</v>
      </c>
      <c r="M235" s="5">
        <f t="shared" si="7"/>
        <v>1</v>
      </c>
      <c r="N235" s="3" t="s">
        <v>1</v>
      </c>
      <c r="O235" s="3" t="s">
        <v>1</v>
      </c>
      <c r="P235" s="3" t="s">
        <v>1</v>
      </c>
      <c r="Q235" s="3" t="s">
        <v>1</v>
      </c>
      <c r="R235" s="3" t="s">
        <v>1</v>
      </c>
      <c r="S235" s="3">
        <v>3</v>
      </c>
      <c r="T235" s="3" t="s">
        <v>8</v>
      </c>
      <c r="U235" s="3" t="s">
        <v>2</v>
      </c>
      <c r="V235" s="3">
        <v>6</v>
      </c>
      <c r="W235" s="3">
        <v>7</v>
      </c>
      <c r="X235" s="3">
        <v>6</v>
      </c>
      <c r="Y235" s="3">
        <v>5</v>
      </c>
      <c r="AB235" s="3" t="s">
        <v>1</v>
      </c>
      <c r="AC235" s="3" t="s">
        <v>0</v>
      </c>
      <c r="AD235" s="2">
        <v>1</v>
      </c>
      <c r="AF235" s="2" t="s">
        <v>36</v>
      </c>
      <c r="AG235" s="2" t="s">
        <v>35</v>
      </c>
      <c r="AN235" s="2" t="s">
        <v>120</v>
      </c>
    </row>
    <row r="236" spans="1:40" ht="15" customHeight="1">
      <c r="A236" s="4" t="s">
        <v>3160</v>
      </c>
      <c r="B236" s="4" t="s">
        <v>3160</v>
      </c>
      <c r="C236" s="4" t="s">
        <v>3159</v>
      </c>
      <c r="D236" s="5">
        <v>1689</v>
      </c>
      <c r="E236" s="5" t="s">
        <v>9811</v>
      </c>
      <c r="F236" s="5" t="s">
        <v>9811</v>
      </c>
      <c r="G236" s="5">
        <v>1</v>
      </c>
      <c r="H236" s="5" t="s">
        <v>9812</v>
      </c>
      <c r="I236" s="5" t="s">
        <v>9811</v>
      </c>
      <c r="J236" s="5">
        <v>1</v>
      </c>
      <c r="K236" s="5" t="s">
        <v>9812</v>
      </c>
      <c r="L236" s="5" t="str">
        <f t="shared" si="6"/>
        <v>59E4D556-9A8D-432E-82B4-12B9DAF7923E</v>
      </c>
      <c r="M236" s="5">
        <f t="shared" si="7"/>
        <v>1</v>
      </c>
      <c r="N236" s="3" t="s">
        <v>1</v>
      </c>
      <c r="O236" s="3" t="s">
        <v>1</v>
      </c>
      <c r="P236" s="3" t="s">
        <v>5</v>
      </c>
      <c r="Q236" s="3" t="s">
        <v>1</v>
      </c>
      <c r="R236" s="3" t="s">
        <v>5</v>
      </c>
      <c r="S236" s="3">
        <v>6</v>
      </c>
      <c r="T236" s="3" t="s">
        <v>8</v>
      </c>
      <c r="U236" s="3" t="s">
        <v>2</v>
      </c>
      <c r="V236" s="3">
        <v>4</v>
      </c>
      <c r="W236" s="3">
        <v>5</v>
      </c>
      <c r="X236" s="3">
        <v>4</v>
      </c>
      <c r="Y236" s="3">
        <v>3</v>
      </c>
      <c r="Z236" s="3" t="s">
        <v>7</v>
      </c>
      <c r="AA236" s="3" t="s">
        <v>6</v>
      </c>
      <c r="AB236" s="3" t="s">
        <v>5</v>
      </c>
      <c r="AC236" s="3">
        <v>2</v>
      </c>
      <c r="AD236" s="2">
        <v>1</v>
      </c>
      <c r="AF236" s="2" t="s">
        <v>36</v>
      </c>
      <c r="AG236" s="2" t="s">
        <v>35</v>
      </c>
    </row>
    <row r="237" spans="1:40" ht="15" customHeight="1">
      <c r="A237" s="4" t="s">
        <v>3158</v>
      </c>
      <c r="B237" s="4" t="s">
        <v>3158</v>
      </c>
      <c r="C237" s="4" t="s">
        <v>3157</v>
      </c>
      <c r="D237" s="5">
        <v>1700</v>
      </c>
      <c r="E237" s="5" t="s">
        <v>17408</v>
      </c>
      <c r="F237" s="5" t="s">
        <v>17408</v>
      </c>
      <c r="G237" s="5">
        <v>1</v>
      </c>
      <c r="H237" s="5" t="s">
        <v>17409</v>
      </c>
      <c r="I237" s="5" t="s">
        <v>17408</v>
      </c>
      <c r="J237" s="5">
        <v>1</v>
      </c>
      <c r="K237" s="5" t="s">
        <v>17409</v>
      </c>
      <c r="L237" s="5" t="str">
        <f t="shared" si="6"/>
        <v>EE49CB51-8954-4A2A-B14F-120993A0C662</v>
      </c>
      <c r="M237" s="5">
        <f t="shared" si="7"/>
        <v>1</v>
      </c>
      <c r="N237" s="3" t="s">
        <v>1</v>
      </c>
      <c r="O237" s="3" t="s">
        <v>1</v>
      </c>
      <c r="P237" s="3" t="s">
        <v>8</v>
      </c>
      <c r="Q237" s="3" t="s">
        <v>8</v>
      </c>
      <c r="R237" s="3" t="s">
        <v>9</v>
      </c>
      <c r="S237" s="3">
        <v>2</v>
      </c>
      <c r="T237" s="3" t="s">
        <v>8</v>
      </c>
      <c r="U237" s="3" t="s">
        <v>2</v>
      </c>
      <c r="V237" s="3">
        <v>2</v>
      </c>
      <c r="W237" s="3">
        <v>2</v>
      </c>
      <c r="X237" s="3">
        <v>1</v>
      </c>
      <c r="Y237" s="3">
        <v>99</v>
      </c>
      <c r="Z237" s="3" t="s">
        <v>6</v>
      </c>
      <c r="AA237" s="3" t="s">
        <v>6</v>
      </c>
      <c r="AB237" s="3" t="s">
        <v>9</v>
      </c>
      <c r="AC237" s="3">
        <v>6</v>
      </c>
      <c r="AH237" s="2" t="s">
        <v>90</v>
      </c>
      <c r="AI237" s="2" t="s">
        <v>72</v>
      </c>
    </row>
    <row r="238" spans="1:40" ht="15" customHeight="1">
      <c r="A238" s="4" t="s">
        <v>3156</v>
      </c>
      <c r="B238" s="4" t="s">
        <v>3156</v>
      </c>
      <c r="C238" s="4" t="s">
        <v>3155</v>
      </c>
      <c r="D238" s="5">
        <v>1704</v>
      </c>
      <c r="E238" s="5" t="s">
        <v>11297</v>
      </c>
      <c r="F238" s="5" t="s">
        <v>11297</v>
      </c>
      <c r="G238" s="5">
        <v>1</v>
      </c>
      <c r="H238" s="5" t="s">
        <v>11298</v>
      </c>
      <c r="I238" s="5" t="s">
        <v>11297</v>
      </c>
      <c r="J238" s="5">
        <v>1</v>
      </c>
      <c r="K238" s="5" t="s">
        <v>11298</v>
      </c>
      <c r="L238" s="5" t="str">
        <f t="shared" si="6"/>
        <v>7EB6AF3A-BFF0-4FBC-93DD-C48ECED861EB</v>
      </c>
      <c r="M238" s="5">
        <f t="shared" si="7"/>
        <v>1</v>
      </c>
      <c r="N238" s="3" t="s">
        <v>1</v>
      </c>
      <c r="O238" s="3" t="s">
        <v>1</v>
      </c>
      <c r="P238" s="3" t="s">
        <v>1</v>
      </c>
      <c r="Q238" s="3" t="s">
        <v>1</v>
      </c>
      <c r="R238" s="3" t="s">
        <v>1</v>
      </c>
      <c r="S238" s="3">
        <v>6</v>
      </c>
      <c r="T238" s="3" t="s">
        <v>8</v>
      </c>
      <c r="U238" s="3" t="s">
        <v>2</v>
      </c>
      <c r="V238" s="3">
        <v>6</v>
      </c>
      <c r="W238" s="3">
        <v>8</v>
      </c>
      <c r="X238" s="3">
        <v>6</v>
      </c>
      <c r="Y238" s="3">
        <v>4</v>
      </c>
      <c r="AB238" s="3" t="s">
        <v>1</v>
      </c>
      <c r="AC238" s="3" t="s">
        <v>0</v>
      </c>
      <c r="AD238" s="2">
        <v>1</v>
      </c>
      <c r="AF238" s="2" t="s">
        <v>36</v>
      </c>
      <c r="AG238" s="2" t="s">
        <v>35</v>
      </c>
    </row>
    <row r="239" spans="1:40" ht="15" customHeight="1">
      <c r="A239" s="4" t="s">
        <v>3154</v>
      </c>
      <c r="B239" s="4" t="s">
        <v>3154</v>
      </c>
      <c r="C239" s="4" t="s">
        <v>3153</v>
      </c>
      <c r="D239" s="5">
        <v>1703</v>
      </c>
      <c r="E239" s="5" t="s">
        <v>6365</v>
      </c>
      <c r="F239" s="5" t="s">
        <v>6365</v>
      </c>
      <c r="G239" s="5">
        <v>1</v>
      </c>
      <c r="H239" s="5" t="s">
        <v>6366</v>
      </c>
      <c r="I239" s="5" t="s">
        <v>6365</v>
      </c>
      <c r="J239" s="5">
        <v>1</v>
      </c>
      <c r="K239" s="5" t="s">
        <v>6366</v>
      </c>
      <c r="L239" s="5" t="str">
        <f t="shared" si="6"/>
        <v>25B15DE4-2733-413B-90BD-0A4323C1E09C</v>
      </c>
      <c r="M239" s="5">
        <f t="shared" si="7"/>
        <v>1</v>
      </c>
      <c r="N239" s="3" t="s">
        <v>1</v>
      </c>
      <c r="O239" s="3" t="s">
        <v>1</v>
      </c>
      <c r="P239" s="3" t="s">
        <v>45</v>
      </c>
      <c r="Q239" s="3" t="s">
        <v>8</v>
      </c>
      <c r="R239" s="3" t="s">
        <v>5</v>
      </c>
      <c r="S239" s="3">
        <v>2</v>
      </c>
      <c r="T239" s="3" t="s">
        <v>8</v>
      </c>
      <c r="U239" s="3" t="s">
        <v>13</v>
      </c>
      <c r="V239" s="3">
        <v>99</v>
      </c>
      <c r="W239" s="3">
        <v>99</v>
      </c>
      <c r="X239" s="3">
        <v>99</v>
      </c>
      <c r="Y239" s="3">
        <v>99</v>
      </c>
      <c r="Z239" s="3" t="s">
        <v>7</v>
      </c>
      <c r="AA239" s="3" t="s">
        <v>6</v>
      </c>
      <c r="AB239" s="3" t="s">
        <v>5</v>
      </c>
      <c r="AC239" s="3">
        <v>2</v>
      </c>
    </row>
    <row r="240" spans="1:40" ht="15" customHeight="1">
      <c r="A240" s="4" t="s">
        <v>3152</v>
      </c>
      <c r="B240" s="4" t="s">
        <v>3152</v>
      </c>
      <c r="C240" s="4" t="s">
        <v>3151</v>
      </c>
      <c r="D240" s="5">
        <v>1697</v>
      </c>
      <c r="E240" s="5" t="s">
        <v>11883</v>
      </c>
      <c r="F240" s="5" t="s">
        <v>11883</v>
      </c>
      <c r="G240" s="5">
        <v>1</v>
      </c>
      <c r="H240" s="5" t="s">
        <v>11884</v>
      </c>
      <c r="I240" s="5" t="s">
        <v>11883</v>
      </c>
      <c r="J240" s="5">
        <v>1</v>
      </c>
      <c r="K240" s="5" t="s">
        <v>11884</v>
      </c>
      <c r="L240" s="5" t="str">
        <f t="shared" si="6"/>
        <v>88C9BA9F-9F75-413F-BA24-B7E3A97C229F</v>
      </c>
      <c r="M240" s="5">
        <f t="shared" si="7"/>
        <v>1</v>
      </c>
      <c r="N240" s="3" t="s">
        <v>1</v>
      </c>
      <c r="O240" s="3" t="s">
        <v>1</v>
      </c>
      <c r="P240" s="3" t="s">
        <v>1</v>
      </c>
      <c r="Q240" s="3" t="s">
        <v>1</v>
      </c>
      <c r="R240" s="3" t="s">
        <v>1</v>
      </c>
      <c r="S240" s="3">
        <v>1</v>
      </c>
      <c r="T240" s="3" t="s">
        <v>8</v>
      </c>
      <c r="U240" s="3" t="s">
        <v>2</v>
      </c>
      <c r="V240" s="3">
        <v>6</v>
      </c>
      <c r="W240" s="3">
        <v>6</v>
      </c>
      <c r="X240" s="3">
        <v>6</v>
      </c>
      <c r="Y240" s="3">
        <v>6</v>
      </c>
      <c r="AB240" s="3" t="s">
        <v>1</v>
      </c>
      <c r="AC240" s="3" t="s">
        <v>0</v>
      </c>
      <c r="AD240" s="2">
        <v>1</v>
      </c>
    </row>
    <row r="241" spans="1:39" ht="15" customHeight="1">
      <c r="A241" s="4" t="s">
        <v>3150</v>
      </c>
      <c r="B241" s="4" t="s">
        <v>3150</v>
      </c>
      <c r="C241" s="4" t="s">
        <v>3149</v>
      </c>
      <c r="D241" s="5">
        <v>151</v>
      </c>
      <c r="E241" s="5" t="s">
        <v>26365</v>
      </c>
      <c r="F241" s="5" t="s">
        <v>26365</v>
      </c>
      <c r="G241" s="5">
        <v>1</v>
      </c>
      <c r="H241" s="5" t="s">
        <v>26366</v>
      </c>
      <c r="I241" s="5" t="s">
        <v>26365</v>
      </c>
      <c r="J241" s="5">
        <v>1</v>
      </c>
      <c r="K241" s="5" t="s">
        <v>26366</v>
      </c>
      <c r="L241" s="5" t="str">
        <f t="shared" si="6"/>
        <v>CE47A7EB-AB0D-4E1E-9BE9-57251DEA0186</v>
      </c>
      <c r="M241" s="5">
        <f t="shared" si="7"/>
        <v>1</v>
      </c>
      <c r="U241" s="3" t="s">
        <v>2</v>
      </c>
      <c r="V241" s="3">
        <v>4</v>
      </c>
      <c r="W241" s="3">
        <v>5</v>
      </c>
      <c r="X241" s="3">
        <v>99</v>
      </c>
      <c r="Y241" s="3">
        <v>3</v>
      </c>
      <c r="AC241" s="3" t="s">
        <v>0</v>
      </c>
    </row>
    <row r="242" spans="1:39" ht="15" customHeight="1">
      <c r="A242" s="4" t="s">
        <v>3148</v>
      </c>
      <c r="B242" s="4" t="s">
        <v>3148</v>
      </c>
      <c r="C242" s="4" t="s">
        <v>3147</v>
      </c>
      <c r="D242" s="5">
        <v>555</v>
      </c>
      <c r="E242" s="5" t="s">
        <v>4946</v>
      </c>
      <c r="F242" s="5" t="s">
        <v>4946</v>
      </c>
      <c r="G242" s="5">
        <v>1</v>
      </c>
      <c r="H242" s="5" t="s">
        <v>4947</v>
      </c>
      <c r="I242" s="5" t="s">
        <v>4946</v>
      </c>
      <c r="J242" s="5">
        <v>1</v>
      </c>
      <c r="K242" s="5" t="s">
        <v>4947</v>
      </c>
      <c r="L242" s="5" t="str">
        <f t="shared" si="6"/>
        <v>1102447C-140E-47E2-87BD-F099F5063BEE</v>
      </c>
      <c r="M242" s="5">
        <f t="shared" si="7"/>
        <v>1</v>
      </c>
      <c r="N242" s="3" t="s">
        <v>1</v>
      </c>
      <c r="O242" s="3" t="s">
        <v>1</v>
      </c>
      <c r="P242" s="3" t="s">
        <v>1</v>
      </c>
      <c r="Q242" s="3" t="s">
        <v>1</v>
      </c>
      <c r="R242" s="3" t="s">
        <v>1</v>
      </c>
      <c r="S242" s="3">
        <v>7</v>
      </c>
      <c r="T242" s="3" t="s">
        <v>8</v>
      </c>
      <c r="U242" s="3" t="s">
        <v>2</v>
      </c>
      <c r="V242" s="3">
        <v>8</v>
      </c>
      <c r="W242" s="3">
        <v>8</v>
      </c>
      <c r="X242" s="3">
        <v>8</v>
      </c>
      <c r="Y242" s="3">
        <v>5</v>
      </c>
      <c r="AB242" s="3" t="s">
        <v>1</v>
      </c>
      <c r="AC242" s="3" t="s">
        <v>0</v>
      </c>
      <c r="AL242" s="2">
        <v>6</v>
      </c>
    </row>
    <row r="243" spans="1:39" ht="15" customHeight="1">
      <c r="A243" s="4" t="s">
        <v>3146</v>
      </c>
      <c r="B243" s="4" t="s">
        <v>3146</v>
      </c>
      <c r="C243" s="4" t="s">
        <v>3145</v>
      </c>
      <c r="D243" s="5">
        <v>556</v>
      </c>
      <c r="E243" s="5" t="s">
        <v>16110</v>
      </c>
      <c r="F243" s="5" t="s">
        <v>16110</v>
      </c>
      <c r="G243" s="5">
        <v>1</v>
      </c>
      <c r="H243" s="5" t="s">
        <v>16111</v>
      </c>
      <c r="I243" s="5" t="s">
        <v>16110</v>
      </c>
      <c r="J243" s="5">
        <v>1</v>
      </c>
      <c r="K243" s="5" t="s">
        <v>16111</v>
      </c>
      <c r="L243" s="5" t="str">
        <f t="shared" si="6"/>
        <v>DB1DAE33-549B-47C2-BE15-C77D21C897DB</v>
      </c>
      <c r="M243" s="5">
        <f t="shared" si="7"/>
        <v>1</v>
      </c>
      <c r="N243" s="3" t="s">
        <v>1</v>
      </c>
      <c r="O243" s="3" t="s">
        <v>1</v>
      </c>
      <c r="P243" s="3" t="s">
        <v>9</v>
      </c>
      <c r="Q243" s="3" t="s">
        <v>8</v>
      </c>
      <c r="R243" s="3" t="s">
        <v>19</v>
      </c>
      <c r="S243" s="3">
        <v>7</v>
      </c>
      <c r="T243" s="3" t="s">
        <v>8</v>
      </c>
      <c r="U243" s="3" t="s">
        <v>2</v>
      </c>
      <c r="V243" s="3">
        <v>2</v>
      </c>
      <c r="W243" s="3">
        <v>3</v>
      </c>
      <c r="X243" s="3">
        <v>2</v>
      </c>
      <c r="Y243" s="3">
        <v>3</v>
      </c>
      <c r="Z243" s="3" t="s">
        <v>7</v>
      </c>
      <c r="AA243" s="3" t="s">
        <v>6</v>
      </c>
      <c r="AB243" s="3" t="s">
        <v>19</v>
      </c>
      <c r="AC243" s="3">
        <v>0</v>
      </c>
      <c r="AL243" s="2">
        <v>6</v>
      </c>
    </row>
    <row r="244" spans="1:39" ht="15" customHeight="1">
      <c r="A244" s="4" t="s">
        <v>3144</v>
      </c>
      <c r="B244" s="4" t="s">
        <v>3144</v>
      </c>
      <c r="C244" s="4" t="s">
        <v>3143</v>
      </c>
      <c r="D244" s="5">
        <v>498</v>
      </c>
      <c r="E244" s="5" t="s">
        <v>24718</v>
      </c>
      <c r="F244" s="5" t="s">
        <v>13432</v>
      </c>
      <c r="G244" s="5">
        <v>2</v>
      </c>
      <c r="H244" s="5" t="s">
        <v>13433</v>
      </c>
      <c r="I244" s="5" t="s">
        <v>13432</v>
      </c>
      <c r="J244" s="5">
        <v>2</v>
      </c>
      <c r="K244" s="5" t="s">
        <v>13433</v>
      </c>
      <c r="L244" s="5" t="str">
        <f t="shared" si="6"/>
        <v>7916D853-DC8B-466F-A0FF-2393F2A2541C</v>
      </c>
      <c r="M244" s="5">
        <f t="shared" si="7"/>
        <v>1</v>
      </c>
      <c r="N244" s="3" t="s">
        <v>1</v>
      </c>
      <c r="O244" s="3" t="s">
        <v>1</v>
      </c>
      <c r="P244" s="3" t="s">
        <v>1</v>
      </c>
      <c r="Q244" s="3" t="s">
        <v>1</v>
      </c>
      <c r="R244" s="3" t="s">
        <v>1</v>
      </c>
      <c r="S244" s="3">
        <v>5</v>
      </c>
      <c r="T244" s="3" t="s">
        <v>8</v>
      </c>
      <c r="U244" s="3" t="s">
        <v>2</v>
      </c>
      <c r="V244" s="3">
        <v>99</v>
      </c>
      <c r="W244" s="3">
        <v>99</v>
      </c>
      <c r="X244" s="3">
        <v>99</v>
      </c>
      <c r="Y244" s="3">
        <v>99</v>
      </c>
      <c r="AB244" s="3" t="s">
        <v>1</v>
      </c>
      <c r="AC244" s="3" t="s">
        <v>0</v>
      </c>
      <c r="AD244" s="2">
        <v>1</v>
      </c>
      <c r="AE244" s="2">
        <v>2</v>
      </c>
    </row>
    <row r="245" spans="1:39" ht="15" customHeight="1">
      <c r="A245" s="4" t="s">
        <v>3142</v>
      </c>
      <c r="B245" s="4" t="s">
        <v>3141</v>
      </c>
      <c r="C245" s="4" t="s">
        <v>3140</v>
      </c>
      <c r="D245" s="5">
        <v>492</v>
      </c>
      <c r="E245" s="5" t="s">
        <v>23869</v>
      </c>
      <c r="F245" s="5" t="s">
        <v>23869</v>
      </c>
      <c r="G245" s="5">
        <v>1</v>
      </c>
      <c r="H245" s="5" t="s">
        <v>23870</v>
      </c>
      <c r="I245" s="5"/>
      <c r="J245" s="5"/>
      <c r="K245" s="5"/>
      <c r="L245" s="5" t="str">
        <f t="shared" si="6"/>
        <v>63AEB74A-AF26-4225-AEC3-C15D9411C499</v>
      </c>
      <c r="M245" s="5">
        <f t="shared" si="7"/>
        <v>1</v>
      </c>
      <c r="N245" s="3" t="s">
        <v>1</v>
      </c>
      <c r="O245" s="3" t="s">
        <v>1</v>
      </c>
      <c r="P245" s="3" t="s">
        <v>8</v>
      </c>
      <c r="Q245" s="3" t="s">
        <v>8</v>
      </c>
      <c r="R245" s="3" t="s">
        <v>45</v>
      </c>
      <c r="S245" s="3">
        <v>1</v>
      </c>
      <c r="T245" s="3" t="s">
        <v>8</v>
      </c>
      <c r="U245" s="3" t="s">
        <v>2</v>
      </c>
      <c r="V245" s="3">
        <v>2</v>
      </c>
      <c r="W245" s="3">
        <v>99</v>
      </c>
      <c r="X245" s="3">
        <v>2</v>
      </c>
      <c r="Y245" s="3">
        <v>5</v>
      </c>
      <c r="Z245" s="3" t="s">
        <v>7</v>
      </c>
      <c r="AA245" s="3" t="s">
        <v>6</v>
      </c>
      <c r="AB245" s="3" t="s">
        <v>9</v>
      </c>
      <c r="AC245" s="3">
        <v>3</v>
      </c>
      <c r="AD245" s="2">
        <v>1</v>
      </c>
    </row>
    <row r="246" spans="1:39" ht="15" customHeight="1">
      <c r="A246" s="4" t="s">
        <v>3139</v>
      </c>
      <c r="B246" s="4" t="s">
        <v>3139</v>
      </c>
      <c r="C246" s="4" t="s">
        <v>3138</v>
      </c>
      <c r="D246" s="5">
        <v>506</v>
      </c>
      <c r="E246" s="5" t="s">
        <v>18209</v>
      </c>
      <c r="F246" s="5" t="s">
        <v>18209</v>
      </c>
      <c r="G246" s="5">
        <v>1</v>
      </c>
      <c r="H246" s="5" t="s">
        <v>18210</v>
      </c>
      <c r="I246" s="5" t="s">
        <v>18209</v>
      </c>
      <c r="J246" s="5">
        <v>1</v>
      </c>
      <c r="K246" s="5" t="s">
        <v>18210</v>
      </c>
      <c r="L246" s="5" t="str">
        <f t="shared" si="6"/>
        <v>FA4ED65E-E2A8-4424-8FD4-FBCF411B3E8D</v>
      </c>
      <c r="M246" s="5">
        <f t="shared" si="7"/>
        <v>1</v>
      </c>
      <c r="N246" s="3" t="s">
        <v>1</v>
      </c>
      <c r="O246" s="3" t="s">
        <v>1</v>
      </c>
      <c r="P246" s="3" t="s">
        <v>1</v>
      </c>
      <c r="Q246" s="3" t="s">
        <v>1</v>
      </c>
      <c r="R246" s="3" t="s">
        <v>1</v>
      </c>
      <c r="S246" s="3">
        <v>1</v>
      </c>
      <c r="T246" s="3" t="s">
        <v>8</v>
      </c>
      <c r="U246" s="3" t="s">
        <v>2</v>
      </c>
      <c r="V246" s="3">
        <v>99</v>
      </c>
      <c r="W246" s="3">
        <v>99</v>
      </c>
      <c r="X246" s="3">
        <v>99</v>
      </c>
      <c r="Y246" s="3">
        <v>99</v>
      </c>
      <c r="AB246" s="3" t="s">
        <v>1</v>
      </c>
      <c r="AC246" s="3" t="s">
        <v>0</v>
      </c>
      <c r="AD246" s="2">
        <v>1</v>
      </c>
    </row>
    <row r="247" spans="1:39" ht="15" customHeight="1">
      <c r="A247" s="4" t="s">
        <v>3137</v>
      </c>
      <c r="B247" s="4" t="s">
        <v>3136</v>
      </c>
      <c r="C247" s="4" t="s">
        <v>3135</v>
      </c>
      <c r="D247" s="5">
        <v>493</v>
      </c>
      <c r="E247" s="5" t="s">
        <v>14970</v>
      </c>
      <c r="F247" s="5" t="s">
        <v>14970</v>
      </c>
      <c r="G247" s="5">
        <v>1</v>
      </c>
      <c r="H247" s="5" t="s">
        <v>14971</v>
      </c>
      <c r="I247" s="5"/>
      <c r="J247" s="5"/>
      <c r="K247" s="5"/>
      <c r="L247" s="5" t="str">
        <f t="shared" si="6"/>
        <v>BFCD23F3-7998-4E99-A07E-C723184F8056</v>
      </c>
      <c r="M247" s="5">
        <f t="shared" si="7"/>
        <v>1</v>
      </c>
      <c r="N247" s="3" t="s">
        <v>1</v>
      </c>
      <c r="O247" s="3" t="s">
        <v>1</v>
      </c>
      <c r="P247" s="3" t="s">
        <v>1</v>
      </c>
      <c r="Q247" s="3" t="s">
        <v>1</v>
      </c>
      <c r="R247" s="3" t="s">
        <v>5</v>
      </c>
      <c r="S247" s="3">
        <v>1</v>
      </c>
      <c r="T247" s="3" t="s">
        <v>8</v>
      </c>
      <c r="U247" s="3" t="s">
        <v>13</v>
      </c>
      <c r="V247" s="3">
        <v>3</v>
      </c>
      <c r="W247" s="3">
        <v>3</v>
      </c>
      <c r="X247" s="3">
        <v>3</v>
      </c>
      <c r="Y247" s="3">
        <v>5</v>
      </c>
      <c r="Z247" s="3" t="s">
        <v>23</v>
      </c>
      <c r="AA247" s="3" t="s">
        <v>6</v>
      </c>
      <c r="AB247" s="3" t="s">
        <v>5</v>
      </c>
      <c r="AC247" s="3">
        <v>4</v>
      </c>
      <c r="AD247" s="2">
        <v>1</v>
      </c>
    </row>
    <row r="248" spans="1:39" ht="15" customHeight="1">
      <c r="A248" s="4" t="s">
        <v>3134</v>
      </c>
      <c r="B248" s="4" t="s">
        <v>3134</v>
      </c>
      <c r="C248" s="4" t="s">
        <v>3133</v>
      </c>
      <c r="D248" s="5">
        <v>507</v>
      </c>
      <c r="E248" s="5" t="s">
        <v>5344</v>
      </c>
      <c r="F248" s="5" t="s">
        <v>5344</v>
      </c>
      <c r="G248" s="5">
        <v>1</v>
      </c>
      <c r="H248" s="5" t="s">
        <v>5345</v>
      </c>
      <c r="I248" s="5" t="s">
        <v>5344</v>
      </c>
      <c r="J248" s="5">
        <v>1</v>
      </c>
      <c r="K248" s="5" t="s">
        <v>5345</v>
      </c>
      <c r="L248" s="5" t="str">
        <f t="shared" si="6"/>
        <v>1686D6CB-F343-4467-948A-5DDAD76788CB</v>
      </c>
      <c r="M248" s="5">
        <f t="shared" si="7"/>
        <v>1</v>
      </c>
      <c r="N248" s="3" t="s">
        <v>1</v>
      </c>
      <c r="O248" s="3" t="s">
        <v>1</v>
      </c>
      <c r="P248" s="3" t="s">
        <v>1</v>
      </c>
      <c r="Q248" s="3" t="s">
        <v>1</v>
      </c>
      <c r="R248" s="3" t="s">
        <v>1</v>
      </c>
      <c r="S248" s="3">
        <v>7</v>
      </c>
      <c r="T248" s="3" t="s">
        <v>8</v>
      </c>
      <c r="U248" s="3" t="s">
        <v>2</v>
      </c>
      <c r="V248" s="3">
        <v>8</v>
      </c>
      <c r="W248" s="3">
        <v>8</v>
      </c>
      <c r="X248" s="3">
        <v>7</v>
      </c>
      <c r="Y248" s="3">
        <v>5</v>
      </c>
      <c r="AB248" s="3" t="s">
        <v>1</v>
      </c>
      <c r="AC248" s="3" t="s">
        <v>0</v>
      </c>
      <c r="AL248" s="2">
        <v>6</v>
      </c>
      <c r="AM248" s="2">
        <v>7</v>
      </c>
    </row>
    <row r="249" spans="1:39" ht="15" customHeight="1">
      <c r="A249" s="4" t="s">
        <v>3132</v>
      </c>
      <c r="B249" s="4" t="s">
        <v>3132</v>
      </c>
      <c r="C249" s="4" t="s">
        <v>3131</v>
      </c>
      <c r="D249" s="5">
        <v>505</v>
      </c>
      <c r="E249" s="5" t="s">
        <v>14184</v>
      </c>
      <c r="F249" s="5" t="s">
        <v>14184</v>
      </c>
      <c r="G249" s="5">
        <v>1</v>
      </c>
      <c r="H249" s="5" t="s">
        <v>14185</v>
      </c>
      <c r="I249" s="5" t="s">
        <v>14184</v>
      </c>
      <c r="J249" s="5">
        <v>1</v>
      </c>
      <c r="K249" s="5" t="s">
        <v>14185</v>
      </c>
      <c r="L249" s="5" t="str">
        <f t="shared" si="6"/>
        <v>AD4D34DD-B05E-4A08-9B52-ACC28183389D</v>
      </c>
      <c r="M249" s="5">
        <f t="shared" si="7"/>
        <v>1</v>
      </c>
      <c r="N249" s="3" t="s">
        <v>1</v>
      </c>
      <c r="O249" s="3" t="s">
        <v>1</v>
      </c>
      <c r="P249" s="3" t="s">
        <v>9</v>
      </c>
      <c r="Q249" s="3" t="s">
        <v>1</v>
      </c>
      <c r="R249" s="3" t="s">
        <v>1</v>
      </c>
      <c r="S249" s="3">
        <v>1</v>
      </c>
      <c r="T249" s="3" t="s">
        <v>8</v>
      </c>
      <c r="U249" s="3" t="s">
        <v>2</v>
      </c>
      <c r="V249" s="3">
        <v>7</v>
      </c>
      <c r="W249" s="3">
        <v>7</v>
      </c>
      <c r="X249" s="3">
        <v>7</v>
      </c>
      <c r="Y249" s="3">
        <v>6</v>
      </c>
      <c r="AB249" s="3" t="s">
        <v>1</v>
      </c>
      <c r="AC249" s="3" t="s">
        <v>0</v>
      </c>
      <c r="AD249" s="2">
        <v>1</v>
      </c>
    </row>
    <row r="250" spans="1:39" ht="15" customHeight="1">
      <c r="A250" s="4" t="s">
        <v>3130</v>
      </c>
      <c r="B250" s="4" t="s">
        <v>3129</v>
      </c>
      <c r="C250" s="4" t="s">
        <v>3128</v>
      </c>
      <c r="D250" s="5">
        <v>495</v>
      </c>
      <c r="E250" s="5" t="s">
        <v>17136</v>
      </c>
      <c r="F250" s="5" t="s">
        <v>17136</v>
      </c>
      <c r="G250" s="5">
        <v>1</v>
      </c>
      <c r="H250" s="5" t="s">
        <v>17137</v>
      </c>
      <c r="I250" s="5"/>
      <c r="J250" s="5"/>
      <c r="K250" s="5"/>
      <c r="L250" s="5" t="str">
        <f t="shared" si="6"/>
        <v>E9C351C4-09F1-489B-BE3E-C264BEE66042</v>
      </c>
      <c r="M250" s="5">
        <f t="shared" si="7"/>
        <v>1</v>
      </c>
      <c r="N250" s="3" t="s">
        <v>1</v>
      </c>
      <c r="O250" s="3" t="s">
        <v>1</v>
      </c>
      <c r="P250" s="3" t="s">
        <v>8</v>
      </c>
      <c r="Q250" s="3" t="s">
        <v>8</v>
      </c>
      <c r="R250" s="3" t="s">
        <v>45</v>
      </c>
      <c r="S250" s="3">
        <v>1</v>
      </c>
      <c r="T250" s="3" t="s">
        <v>8</v>
      </c>
      <c r="U250" s="3" t="s">
        <v>2</v>
      </c>
      <c r="V250" s="3">
        <v>3</v>
      </c>
      <c r="W250" s="3">
        <v>3</v>
      </c>
      <c r="X250" s="3">
        <v>3</v>
      </c>
      <c r="Y250" s="3">
        <v>5</v>
      </c>
      <c r="Z250" s="3" t="s">
        <v>23</v>
      </c>
      <c r="AA250" s="3" t="s">
        <v>6</v>
      </c>
      <c r="AB250" s="3" t="s">
        <v>45</v>
      </c>
      <c r="AC250" s="3">
        <v>3</v>
      </c>
      <c r="AD250" s="2">
        <v>1</v>
      </c>
    </row>
    <row r="251" spans="1:39" ht="15" customHeight="1">
      <c r="A251" s="4" t="s">
        <v>3127</v>
      </c>
      <c r="B251" s="4" t="s">
        <v>3127</v>
      </c>
      <c r="C251" s="4" t="s">
        <v>3126</v>
      </c>
      <c r="D251" s="5">
        <v>502</v>
      </c>
      <c r="E251" s="5" t="s">
        <v>16596</v>
      </c>
      <c r="F251" s="5"/>
      <c r="G251" s="5"/>
      <c r="H251" s="5"/>
      <c r="I251" s="5"/>
      <c r="J251" s="5"/>
      <c r="K251" s="5"/>
      <c r="L251" s="5" t="str">
        <f t="shared" si="6"/>
        <v>E202EA68-82A0-4117-9902-677350874871</v>
      </c>
      <c r="M251" s="5">
        <f t="shared" si="7"/>
        <v>1</v>
      </c>
      <c r="N251" s="3" t="s">
        <v>1</v>
      </c>
      <c r="O251" s="3" t="s">
        <v>5</v>
      </c>
      <c r="P251" s="3" t="s">
        <v>9</v>
      </c>
      <c r="Q251" s="3" t="s">
        <v>8</v>
      </c>
      <c r="R251" s="3" t="s">
        <v>5</v>
      </c>
      <c r="S251" s="3">
        <v>5</v>
      </c>
      <c r="T251" s="3" t="s">
        <v>8</v>
      </c>
      <c r="U251" s="3" t="s">
        <v>2</v>
      </c>
      <c r="V251" s="3">
        <v>3</v>
      </c>
      <c r="W251" s="3">
        <v>3</v>
      </c>
      <c r="X251" s="3">
        <v>3</v>
      </c>
      <c r="Y251" s="3">
        <v>5</v>
      </c>
      <c r="Z251" s="3" t="s">
        <v>23</v>
      </c>
      <c r="AA251" s="3" t="s">
        <v>23</v>
      </c>
      <c r="AB251" s="3" t="s">
        <v>5</v>
      </c>
      <c r="AC251" s="3">
        <v>9</v>
      </c>
      <c r="AE251" s="2">
        <v>2</v>
      </c>
    </row>
    <row r="252" spans="1:39" ht="15" customHeight="1">
      <c r="A252" s="4" t="s">
        <v>3125</v>
      </c>
      <c r="B252" s="4" t="s">
        <v>3124</v>
      </c>
      <c r="C252" s="4" t="s">
        <v>3123</v>
      </c>
      <c r="D252" s="5">
        <v>494</v>
      </c>
      <c r="E252" s="5" t="s">
        <v>9441</v>
      </c>
      <c r="F252" s="5" t="s">
        <v>9441</v>
      </c>
      <c r="G252" s="5">
        <v>1</v>
      </c>
      <c r="H252" s="5" t="s">
        <v>9442</v>
      </c>
      <c r="I252" s="5"/>
      <c r="J252" s="5"/>
      <c r="K252" s="5"/>
      <c r="L252" s="5" t="str">
        <f t="shared" si="6"/>
        <v>5433D25F-3D89-4CAF-A597-F1B062B2DB56</v>
      </c>
      <c r="M252" s="5">
        <f t="shared" si="7"/>
        <v>1</v>
      </c>
      <c r="N252" s="3" t="s">
        <v>1</v>
      </c>
      <c r="O252" s="3" t="s">
        <v>1</v>
      </c>
      <c r="P252" s="3" t="s">
        <v>1</v>
      </c>
      <c r="Q252" s="3" t="s">
        <v>1</v>
      </c>
      <c r="R252" s="3" t="s">
        <v>45</v>
      </c>
      <c r="S252" s="3">
        <v>1</v>
      </c>
      <c r="T252" s="3" t="s">
        <v>8</v>
      </c>
      <c r="U252" s="3" t="s">
        <v>2</v>
      </c>
      <c r="V252" s="3">
        <v>5</v>
      </c>
      <c r="W252" s="3">
        <v>5</v>
      </c>
      <c r="X252" s="3">
        <v>5</v>
      </c>
      <c r="Y252" s="3">
        <v>5</v>
      </c>
      <c r="Z252" s="3" t="s">
        <v>23</v>
      </c>
      <c r="AA252" s="3" t="s">
        <v>6</v>
      </c>
      <c r="AB252" s="3" t="s">
        <v>1</v>
      </c>
      <c r="AC252" s="3">
        <v>2</v>
      </c>
      <c r="AD252" s="2">
        <v>1</v>
      </c>
    </row>
    <row r="253" spans="1:39" ht="15" customHeight="1">
      <c r="A253" s="4" t="s">
        <v>3122</v>
      </c>
      <c r="B253" s="4" t="s">
        <v>3122</v>
      </c>
      <c r="C253" s="4" t="s">
        <v>3121</v>
      </c>
      <c r="D253" s="5">
        <v>500</v>
      </c>
      <c r="E253" s="5" t="s">
        <v>26181</v>
      </c>
      <c r="F253" s="5" t="s">
        <v>26181</v>
      </c>
      <c r="G253" s="5">
        <v>1</v>
      </c>
      <c r="H253" s="5" t="s">
        <v>26182</v>
      </c>
      <c r="I253" s="5" t="s">
        <v>26181</v>
      </c>
      <c r="J253" s="5">
        <v>1</v>
      </c>
      <c r="K253" s="5" t="s">
        <v>26182</v>
      </c>
      <c r="L253" s="5" t="str">
        <f t="shared" si="6"/>
        <v>CA6D9DA4-FED0-44B2-BCB3-CA223D3AE906</v>
      </c>
      <c r="M253" s="5">
        <f t="shared" si="7"/>
        <v>1</v>
      </c>
      <c r="N253" s="3" t="s">
        <v>1</v>
      </c>
      <c r="O253" s="3" t="s">
        <v>1</v>
      </c>
      <c r="P253" s="3" t="s">
        <v>1</v>
      </c>
      <c r="Q253" s="3" t="s">
        <v>1</v>
      </c>
      <c r="R253" s="3" t="s">
        <v>1</v>
      </c>
      <c r="S253" s="3">
        <v>8</v>
      </c>
      <c r="T253" s="3" t="s">
        <v>8</v>
      </c>
      <c r="U253" s="3" t="s">
        <v>2</v>
      </c>
      <c r="V253" s="3">
        <v>8</v>
      </c>
      <c r="W253" s="3">
        <v>8</v>
      </c>
      <c r="X253" s="3">
        <v>7</v>
      </c>
      <c r="Y253" s="3">
        <v>4</v>
      </c>
      <c r="AB253" s="3" t="s">
        <v>1</v>
      </c>
      <c r="AC253" s="3" t="s">
        <v>0</v>
      </c>
      <c r="AH253" s="2" t="s">
        <v>90</v>
      </c>
      <c r="AI253" s="2" t="s">
        <v>72</v>
      </c>
    </row>
    <row r="254" spans="1:39" ht="15" customHeight="1">
      <c r="A254" s="4" t="s">
        <v>3120</v>
      </c>
      <c r="B254" s="4" t="s">
        <v>3120</v>
      </c>
      <c r="C254" s="4" t="s">
        <v>3119</v>
      </c>
      <c r="D254" s="5">
        <v>508</v>
      </c>
      <c r="E254" s="5" t="s">
        <v>16216</v>
      </c>
      <c r="F254" s="5" t="s">
        <v>10499</v>
      </c>
      <c r="G254" s="5">
        <v>2</v>
      </c>
      <c r="H254" s="5" t="s">
        <v>24094</v>
      </c>
      <c r="I254" s="5" t="s">
        <v>10499</v>
      </c>
      <c r="J254" s="5">
        <v>2</v>
      </c>
      <c r="K254" s="5" t="s">
        <v>24094</v>
      </c>
      <c r="L254" s="5" t="str">
        <f t="shared" si="6"/>
        <v>DC60564B-A874-425F-9B63-6099C4305F85</v>
      </c>
      <c r="M254" s="5">
        <f t="shared" si="7"/>
        <v>1</v>
      </c>
      <c r="N254" s="3" t="s">
        <v>1</v>
      </c>
      <c r="O254" s="3" t="s">
        <v>1</v>
      </c>
      <c r="P254" s="3" t="s">
        <v>19</v>
      </c>
      <c r="Q254" s="3" t="s">
        <v>19</v>
      </c>
      <c r="R254" s="3" t="s">
        <v>1</v>
      </c>
      <c r="S254" s="3">
        <v>8</v>
      </c>
      <c r="T254" s="3" t="s">
        <v>8</v>
      </c>
      <c r="U254" s="3" t="s">
        <v>13</v>
      </c>
      <c r="V254" s="3">
        <v>4</v>
      </c>
      <c r="W254" s="3">
        <v>99</v>
      </c>
      <c r="X254" s="3">
        <v>99</v>
      </c>
      <c r="Y254" s="3">
        <v>99</v>
      </c>
      <c r="Z254" s="3" t="s">
        <v>23</v>
      </c>
      <c r="AA254" s="3" t="s">
        <v>6</v>
      </c>
      <c r="AB254" s="3" t="s">
        <v>19</v>
      </c>
      <c r="AC254" s="3">
        <v>2</v>
      </c>
      <c r="AH254" s="2" t="s">
        <v>90</v>
      </c>
      <c r="AI254" s="2" t="s">
        <v>72</v>
      </c>
    </row>
    <row r="255" spans="1:39" ht="15" customHeight="1">
      <c r="A255" s="4" t="s">
        <v>3118</v>
      </c>
      <c r="B255" s="4" t="s">
        <v>3118</v>
      </c>
      <c r="C255" s="4" t="s">
        <v>3117</v>
      </c>
      <c r="D255" s="5">
        <v>509</v>
      </c>
      <c r="E255" s="5" t="s">
        <v>10499</v>
      </c>
      <c r="F255" s="5"/>
      <c r="G255" s="5"/>
      <c r="H255" s="5"/>
      <c r="I255" s="5"/>
      <c r="J255" s="5"/>
      <c r="K255" s="5"/>
      <c r="L255" s="5" t="str">
        <f t="shared" si="6"/>
        <v>692B1815-C6BC-4710-90E8-887ACECDD3AC</v>
      </c>
      <c r="M255" s="5">
        <f t="shared" si="7"/>
        <v>1</v>
      </c>
      <c r="N255" s="3" t="s">
        <v>1</v>
      </c>
      <c r="O255" s="3" t="s">
        <v>1</v>
      </c>
      <c r="P255" s="3" t="s">
        <v>45</v>
      </c>
      <c r="Q255" s="3" t="s">
        <v>8</v>
      </c>
      <c r="R255" s="3" t="s">
        <v>19</v>
      </c>
      <c r="S255" s="3">
        <v>3</v>
      </c>
      <c r="T255" s="3" t="s">
        <v>8</v>
      </c>
      <c r="U255" s="3" t="s">
        <v>13</v>
      </c>
      <c r="V255" s="3">
        <v>2</v>
      </c>
      <c r="W255" s="3">
        <v>2</v>
      </c>
      <c r="X255" s="3">
        <v>1</v>
      </c>
      <c r="Y255" s="3">
        <v>99</v>
      </c>
      <c r="Z255" s="3" t="s">
        <v>23</v>
      </c>
      <c r="AA255" s="3" t="s">
        <v>6</v>
      </c>
      <c r="AB255" s="3" t="s">
        <v>45</v>
      </c>
      <c r="AC255" s="3">
        <v>3</v>
      </c>
    </row>
    <row r="256" spans="1:39" ht="15" customHeight="1">
      <c r="A256" s="4" t="s">
        <v>3116</v>
      </c>
      <c r="B256" s="4" t="s">
        <v>3116</v>
      </c>
      <c r="C256" s="4" t="s">
        <v>3115</v>
      </c>
      <c r="D256" s="5">
        <v>510</v>
      </c>
      <c r="E256" s="5" t="s">
        <v>13038</v>
      </c>
      <c r="F256" s="5" t="s">
        <v>13038</v>
      </c>
      <c r="G256" s="5">
        <v>1</v>
      </c>
      <c r="H256" s="5" t="s">
        <v>13039</v>
      </c>
      <c r="I256" s="5" t="s">
        <v>13038</v>
      </c>
      <c r="J256" s="5">
        <v>1</v>
      </c>
      <c r="K256" s="5" t="s">
        <v>13039</v>
      </c>
      <c r="L256" s="5" t="str">
        <f t="shared" si="6"/>
        <v>9B5CDEE7-C1B4-4AD0-93D6-9ABF0CE692ED</v>
      </c>
      <c r="M256" s="5">
        <f t="shared" si="7"/>
        <v>1</v>
      </c>
      <c r="N256" s="3" t="s">
        <v>1</v>
      </c>
      <c r="O256" s="3" t="s">
        <v>1</v>
      </c>
      <c r="P256" s="3" t="s">
        <v>8</v>
      </c>
      <c r="Q256" s="3" t="s">
        <v>8</v>
      </c>
      <c r="R256" s="3" t="s">
        <v>17</v>
      </c>
      <c r="S256" s="3">
        <v>1</v>
      </c>
      <c r="T256" s="3" t="s">
        <v>8</v>
      </c>
      <c r="U256" s="3" t="s">
        <v>13</v>
      </c>
      <c r="V256" s="3">
        <v>1</v>
      </c>
      <c r="W256" s="3">
        <v>2</v>
      </c>
      <c r="X256" s="3">
        <v>1</v>
      </c>
      <c r="Y256" s="3">
        <v>2</v>
      </c>
      <c r="Z256" s="3" t="s">
        <v>23</v>
      </c>
      <c r="AA256" s="3" t="s">
        <v>6</v>
      </c>
      <c r="AB256" s="3" t="s">
        <v>12</v>
      </c>
      <c r="AC256" s="3">
        <v>5</v>
      </c>
      <c r="AD256" s="2">
        <v>1</v>
      </c>
    </row>
    <row r="257" spans="1:38" ht="15" customHeight="1">
      <c r="A257" s="4" t="s">
        <v>3114</v>
      </c>
      <c r="B257" s="4" t="s">
        <v>3114</v>
      </c>
      <c r="C257" s="4" t="s">
        <v>3113</v>
      </c>
      <c r="D257" s="5">
        <v>1866</v>
      </c>
      <c r="E257" s="5" t="s">
        <v>15076</v>
      </c>
      <c r="F257" s="5" t="s">
        <v>15076</v>
      </c>
      <c r="G257" s="5">
        <v>1</v>
      </c>
      <c r="H257" s="5" t="s">
        <v>15077</v>
      </c>
      <c r="I257" s="5" t="s">
        <v>15076</v>
      </c>
      <c r="J257" s="5">
        <v>1</v>
      </c>
      <c r="K257" s="5" t="s">
        <v>15077</v>
      </c>
      <c r="L257" s="5" t="str">
        <f t="shared" si="6"/>
        <v>C4411CD2-B871-47A4-9C6F-23635D49258F</v>
      </c>
      <c r="M257" s="5">
        <f t="shared" si="7"/>
        <v>1</v>
      </c>
      <c r="N257" s="3" t="s">
        <v>1</v>
      </c>
      <c r="O257" s="3" t="s">
        <v>9</v>
      </c>
      <c r="P257" s="3" t="s">
        <v>14</v>
      </c>
      <c r="Q257" s="3" t="s">
        <v>8</v>
      </c>
      <c r="R257" s="3" t="s">
        <v>9</v>
      </c>
      <c r="S257" s="3">
        <v>7</v>
      </c>
      <c r="T257" s="3" t="s">
        <v>8</v>
      </c>
      <c r="U257" s="3" t="s">
        <v>13</v>
      </c>
      <c r="V257" s="3">
        <v>2</v>
      </c>
      <c r="W257" s="3">
        <v>2</v>
      </c>
      <c r="X257" s="3">
        <v>1</v>
      </c>
      <c r="Y257" s="3">
        <v>3</v>
      </c>
      <c r="Z257" s="3" t="s">
        <v>7</v>
      </c>
      <c r="AA257" s="3" t="s">
        <v>6</v>
      </c>
      <c r="AB257" s="3" t="s">
        <v>9</v>
      </c>
      <c r="AC257" s="3">
        <v>7</v>
      </c>
    </row>
    <row r="258" spans="1:38" ht="15" customHeight="1">
      <c r="A258" s="4" t="s">
        <v>3112</v>
      </c>
      <c r="B258" s="4" t="s">
        <v>3112</v>
      </c>
      <c r="C258" s="4" t="s">
        <v>3111</v>
      </c>
      <c r="D258" s="5">
        <v>1868</v>
      </c>
      <c r="E258" s="5" t="s">
        <v>10074</v>
      </c>
      <c r="F258" s="5" t="s">
        <v>10074</v>
      </c>
      <c r="G258" s="5">
        <v>1</v>
      </c>
      <c r="H258" s="5" t="s">
        <v>10075</v>
      </c>
      <c r="I258" s="5" t="s">
        <v>10074</v>
      </c>
      <c r="J258" s="5">
        <v>1</v>
      </c>
      <c r="K258" s="5" t="s">
        <v>10075</v>
      </c>
      <c r="L258" s="5" t="str">
        <f t="shared" si="6"/>
        <v>5D83EE05-3DDF-4916-B093-96E6204A466D</v>
      </c>
      <c r="M258" s="5">
        <f t="shared" si="7"/>
        <v>1</v>
      </c>
      <c r="N258" s="3" t="s">
        <v>1</v>
      </c>
      <c r="O258" s="3" t="s">
        <v>1</v>
      </c>
      <c r="P258" s="3" t="s">
        <v>1</v>
      </c>
      <c r="Q258" s="3" t="s">
        <v>1</v>
      </c>
      <c r="R258" s="3" t="s">
        <v>5</v>
      </c>
      <c r="S258" s="3">
        <v>7</v>
      </c>
      <c r="T258" s="3" t="s">
        <v>8</v>
      </c>
      <c r="U258" s="3" t="s">
        <v>2</v>
      </c>
      <c r="V258" s="3">
        <v>4</v>
      </c>
      <c r="W258" s="3">
        <v>5</v>
      </c>
      <c r="X258" s="3">
        <v>4</v>
      </c>
      <c r="Y258" s="3">
        <v>4</v>
      </c>
      <c r="Z258" s="3" t="s">
        <v>7</v>
      </c>
      <c r="AA258" s="3" t="s">
        <v>6</v>
      </c>
      <c r="AB258" s="3" t="s">
        <v>5</v>
      </c>
      <c r="AC258" s="3">
        <v>2</v>
      </c>
      <c r="AL258" s="2">
        <v>6</v>
      </c>
    </row>
    <row r="259" spans="1:38" ht="15" customHeight="1">
      <c r="A259" s="4" t="s">
        <v>3110</v>
      </c>
      <c r="B259" s="4" t="s">
        <v>3110</v>
      </c>
      <c r="C259" s="4" t="s">
        <v>3109</v>
      </c>
      <c r="D259" s="5">
        <v>1869</v>
      </c>
      <c r="E259" s="5" t="s">
        <v>12669</v>
      </c>
      <c r="F259" s="5" t="s">
        <v>4609</v>
      </c>
      <c r="G259" s="5">
        <v>3</v>
      </c>
      <c r="H259" s="5" t="s">
        <v>4610</v>
      </c>
      <c r="I259" s="5" t="s">
        <v>4609</v>
      </c>
      <c r="J259" s="5">
        <v>3</v>
      </c>
      <c r="K259" s="5" t="s">
        <v>4610</v>
      </c>
      <c r="L259" s="5" t="str">
        <f t="shared" si="6"/>
        <v>95206DEA-855B-4398-8CD5-DC81D1720685</v>
      </c>
      <c r="M259" s="5">
        <f t="shared" si="7"/>
        <v>1</v>
      </c>
      <c r="N259" s="3" t="s">
        <v>1</v>
      </c>
      <c r="O259" s="3" t="s">
        <v>1</v>
      </c>
      <c r="P259" s="3" t="s">
        <v>1</v>
      </c>
      <c r="Q259" s="3" t="s">
        <v>5</v>
      </c>
      <c r="R259" s="3" t="s">
        <v>45</v>
      </c>
      <c r="S259" s="3">
        <v>2</v>
      </c>
      <c r="T259" s="3" t="s">
        <v>8</v>
      </c>
      <c r="U259" s="3" t="s">
        <v>2</v>
      </c>
      <c r="V259" s="3">
        <v>4</v>
      </c>
      <c r="W259" s="3">
        <v>5</v>
      </c>
      <c r="X259" s="3">
        <v>4</v>
      </c>
      <c r="Y259" s="3">
        <v>3</v>
      </c>
      <c r="Z259" s="3" t="s">
        <v>23</v>
      </c>
      <c r="AA259" s="3" t="s">
        <v>6</v>
      </c>
      <c r="AB259" s="3" t="s">
        <v>5</v>
      </c>
      <c r="AC259" s="3">
        <v>4</v>
      </c>
      <c r="AD259" s="2">
        <v>1</v>
      </c>
      <c r="AF259" s="2" t="s">
        <v>36</v>
      </c>
      <c r="AG259" s="2" t="s">
        <v>35</v>
      </c>
    </row>
    <row r="260" spans="1:38" ht="15" customHeight="1">
      <c r="A260" s="4" t="s">
        <v>3108</v>
      </c>
      <c r="B260" s="4" t="s">
        <v>3108</v>
      </c>
      <c r="C260" s="4" t="s">
        <v>3107</v>
      </c>
      <c r="D260" s="5">
        <v>1865</v>
      </c>
      <c r="E260" s="5" t="s">
        <v>26252</v>
      </c>
      <c r="F260" s="5" t="s">
        <v>8796</v>
      </c>
      <c r="G260" s="5">
        <v>2</v>
      </c>
      <c r="H260" s="5" t="s">
        <v>8797</v>
      </c>
      <c r="I260" s="5" t="s">
        <v>8796</v>
      </c>
      <c r="J260" s="5">
        <v>2</v>
      </c>
      <c r="K260" s="5" t="s">
        <v>8797</v>
      </c>
      <c r="L260" s="5" t="str">
        <f t="shared" si="6"/>
        <v>CC5DF08E-514F-4F8A-A049-7EBB6E3CDCB7</v>
      </c>
      <c r="M260" s="5">
        <f t="shared" si="7"/>
        <v>1</v>
      </c>
      <c r="N260" s="3" t="s">
        <v>1</v>
      </c>
      <c r="O260" s="3" t="s">
        <v>1</v>
      </c>
      <c r="P260" s="3" t="s">
        <v>5</v>
      </c>
      <c r="Q260" s="3" t="s">
        <v>5</v>
      </c>
      <c r="R260" s="3" t="s">
        <v>9</v>
      </c>
      <c r="S260" s="3">
        <v>7</v>
      </c>
      <c r="T260" s="3" t="s">
        <v>8</v>
      </c>
      <c r="U260" s="3" t="s">
        <v>2</v>
      </c>
      <c r="V260" s="3">
        <v>3</v>
      </c>
      <c r="W260" s="3">
        <v>4</v>
      </c>
      <c r="X260" s="3">
        <v>3</v>
      </c>
      <c r="Y260" s="3">
        <v>3</v>
      </c>
      <c r="Z260" s="3" t="s">
        <v>7</v>
      </c>
      <c r="AA260" s="3" t="s">
        <v>6</v>
      </c>
      <c r="AB260" s="3" t="s">
        <v>9</v>
      </c>
      <c r="AC260" s="3">
        <v>3</v>
      </c>
    </row>
    <row r="261" spans="1:38" ht="15" customHeight="1">
      <c r="A261" s="4" t="s">
        <v>3106</v>
      </c>
      <c r="B261" s="4" t="s">
        <v>3106</v>
      </c>
      <c r="C261" s="4" t="s">
        <v>3105</v>
      </c>
      <c r="D261" s="5">
        <v>1867</v>
      </c>
      <c r="E261" s="5" t="s">
        <v>13845</v>
      </c>
      <c r="F261" s="5" t="s">
        <v>13845</v>
      </c>
      <c r="G261" s="5">
        <v>1</v>
      </c>
      <c r="H261" s="5" t="s">
        <v>13846</v>
      </c>
      <c r="I261" s="5" t="s">
        <v>13845</v>
      </c>
      <c r="J261" s="5">
        <v>1</v>
      </c>
      <c r="K261" s="5" t="s">
        <v>13846</v>
      </c>
      <c r="L261" s="5" t="str">
        <f t="shared" si="6"/>
        <v>A7F75D33-764B-4B30-A8E0-C7DADEC11058</v>
      </c>
      <c r="M261" s="5">
        <f t="shared" si="7"/>
        <v>1</v>
      </c>
      <c r="N261" s="3" t="s">
        <v>1</v>
      </c>
      <c r="O261" s="3" t="s">
        <v>1</v>
      </c>
      <c r="P261" s="3" t="s">
        <v>5</v>
      </c>
      <c r="Q261" s="3" t="s">
        <v>5</v>
      </c>
      <c r="R261" s="3" t="s">
        <v>5</v>
      </c>
      <c r="S261" s="3">
        <v>2</v>
      </c>
      <c r="T261" s="3" t="s">
        <v>8</v>
      </c>
      <c r="U261" s="3" t="s">
        <v>2</v>
      </c>
      <c r="V261" s="3">
        <v>4</v>
      </c>
      <c r="W261" s="3">
        <v>4</v>
      </c>
      <c r="X261" s="3">
        <v>3</v>
      </c>
      <c r="Y261" s="3">
        <v>4</v>
      </c>
      <c r="Z261" s="3" t="s">
        <v>23</v>
      </c>
      <c r="AA261" s="3" t="s">
        <v>6</v>
      </c>
      <c r="AB261" s="3" t="s">
        <v>5</v>
      </c>
      <c r="AC261" s="3">
        <v>4</v>
      </c>
      <c r="AD261" s="2">
        <v>1</v>
      </c>
    </row>
    <row r="262" spans="1:38" ht="15" customHeight="1">
      <c r="A262" s="4" t="s">
        <v>3104</v>
      </c>
      <c r="B262" s="4" t="s">
        <v>3104</v>
      </c>
      <c r="C262" s="4" t="s">
        <v>3103</v>
      </c>
      <c r="D262" s="5">
        <v>2454</v>
      </c>
      <c r="E262" s="5" t="s">
        <v>9929</v>
      </c>
      <c r="F262" s="5" t="s">
        <v>9929</v>
      </c>
      <c r="G262" s="5">
        <v>1</v>
      </c>
      <c r="H262" s="5" t="s">
        <v>9930</v>
      </c>
      <c r="I262" s="5" t="s">
        <v>9929</v>
      </c>
      <c r="J262" s="5">
        <v>1</v>
      </c>
      <c r="K262" s="5" t="s">
        <v>9930</v>
      </c>
      <c r="L262" s="5" t="str">
        <f t="shared" si="6"/>
        <v>5BEC76C0-3087-4049-9E29-ADD6FD5DC569</v>
      </c>
      <c r="M262" s="5">
        <f t="shared" si="7"/>
        <v>1</v>
      </c>
      <c r="N262" s="3" t="s">
        <v>1</v>
      </c>
      <c r="O262" s="3" t="s">
        <v>1</v>
      </c>
      <c r="P262" s="3" t="s">
        <v>1</v>
      </c>
      <c r="Q262" s="3" t="s">
        <v>1</v>
      </c>
      <c r="R262" s="3" t="s">
        <v>1</v>
      </c>
      <c r="S262" s="3">
        <v>5</v>
      </c>
      <c r="T262" s="3" t="s">
        <v>8</v>
      </c>
      <c r="U262" s="3" t="s">
        <v>2</v>
      </c>
      <c r="V262" s="3">
        <v>7</v>
      </c>
      <c r="W262" s="3">
        <v>8</v>
      </c>
      <c r="X262" s="3">
        <v>7</v>
      </c>
      <c r="Y262" s="3">
        <v>5</v>
      </c>
      <c r="AB262" s="3" t="s">
        <v>1</v>
      </c>
      <c r="AC262" s="3" t="s">
        <v>0</v>
      </c>
      <c r="AD262" s="2">
        <v>1</v>
      </c>
      <c r="AE262" s="2">
        <v>2</v>
      </c>
    </row>
    <row r="263" spans="1:38" ht="15" customHeight="1">
      <c r="A263" s="4" t="s">
        <v>3102</v>
      </c>
      <c r="B263" s="4" t="s">
        <v>3102</v>
      </c>
      <c r="C263" s="4" t="s">
        <v>3101</v>
      </c>
      <c r="D263" s="5">
        <v>2488</v>
      </c>
      <c r="E263" s="5" t="s">
        <v>25750</v>
      </c>
      <c r="F263" s="5" t="s">
        <v>25750</v>
      </c>
      <c r="G263" s="5">
        <v>1</v>
      </c>
      <c r="H263" s="5" t="s">
        <v>25751</v>
      </c>
      <c r="I263" s="5" t="s">
        <v>25750</v>
      </c>
      <c r="J263" s="5">
        <v>1</v>
      </c>
      <c r="K263" s="5" t="s">
        <v>25751</v>
      </c>
      <c r="L263" s="5" t="str">
        <f t="shared" si="6"/>
        <v>C1C3DFFA-DD0B-453E-9980-4CAC25E74D0E</v>
      </c>
      <c r="M263" s="5">
        <f t="shared" si="7"/>
        <v>1</v>
      </c>
      <c r="N263" s="3" t="s">
        <v>1</v>
      </c>
      <c r="O263" s="3" t="s">
        <v>1</v>
      </c>
      <c r="P263" s="3" t="s">
        <v>1</v>
      </c>
      <c r="Q263" s="3" t="s">
        <v>1</v>
      </c>
      <c r="R263" s="3" t="s">
        <v>1</v>
      </c>
      <c r="S263" s="3">
        <v>1</v>
      </c>
      <c r="T263" s="3" t="s">
        <v>8</v>
      </c>
      <c r="U263" s="3" t="s">
        <v>2</v>
      </c>
      <c r="V263" s="3">
        <v>5</v>
      </c>
      <c r="W263" s="3">
        <v>6</v>
      </c>
      <c r="X263" s="3">
        <v>5</v>
      </c>
      <c r="Y263" s="3">
        <v>4</v>
      </c>
      <c r="AB263" s="3" t="s">
        <v>1</v>
      </c>
      <c r="AC263" s="3" t="s">
        <v>0</v>
      </c>
      <c r="AD263" s="2">
        <v>1</v>
      </c>
    </row>
    <row r="264" spans="1:38" ht="15" customHeight="1">
      <c r="A264" s="4" t="s">
        <v>3100</v>
      </c>
      <c r="B264" s="4" t="s">
        <v>3100</v>
      </c>
      <c r="C264" s="4" t="s">
        <v>3099</v>
      </c>
      <c r="D264" s="5">
        <v>2495</v>
      </c>
      <c r="E264" s="5" t="s">
        <v>16078</v>
      </c>
      <c r="F264" s="5" t="s">
        <v>16078</v>
      </c>
      <c r="G264" s="5">
        <v>1</v>
      </c>
      <c r="H264" s="5" t="s">
        <v>16079</v>
      </c>
      <c r="I264" s="5" t="s">
        <v>16078</v>
      </c>
      <c r="J264" s="5">
        <v>1</v>
      </c>
      <c r="K264" s="5" t="s">
        <v>16079</v>
      </c>
      <c r="L264" s="5" t="str">
        <f t="shared" si="6"/>
        <v>DAAC9AAB-58B0-458F-9939-7615FE486AFD</v>
      </c>
      <c r="M264" s="5">
        <f t="shared" si="7"/>
        <v>1</v>
      </c>
      <c r="N264" s="3" t="s">
        <v>1</v>
      </c>
      <c r="O264" s="3" t="s">
        <v>1</v>
      </c>
      <c r="P264" s="3" t="s">
        <v>45</v>
      </c>
      <c r="Q264" s="3" t="s">
        <v>8</v>
      </c>
      <c r="R264" s="3" t="s">
        <v>9</v>
      </c>
      <c r="S264" s="3">
        <v>3</v>
      </c>
      <c r="T264" s="3" t="s">
        <v>8</v>
      </c>
      <c r="U264" s="3" t="s">
        <v>2</v>
      </c>
      <c r="V264" s="3">
        <v>2</v>
      </c>
      <c r="W264" s="3">
        <v>3</v>
      </c>
      <c r="X264" s="3">
        <v>1</v>
      </c>
      <c r="Y264" s="3">
        <v>3</v>
      </c>
      <c r="Z264" s="3" t="s">
        <v>23</v>
      </c>
      <c r="AA264" s="3" t="s">
        <v>6</v>
      </c>
      <c r="AB264" s="3" t="s">
        <v>9</v>
      </c>
      <c r="AC264" s="3">
        <v>5</v>
      </c>
    </row>
    <row r="265" spans="1:38" ht="15" customHeight="1">
      <c r="A265" s="4" t="s">
        <v>3098</v>
      </c>
      <c r="B265" s="4" t="s">
        <v>3098</v>
      </c>
      <c r="C265" s="4" t="s">
        <v>3097</v>
      </c>
      <c r="D265" s="5">
        <v>2434</v>
      </c>
      <c r="E265" s="5" t="s">
        <v>15535</v>
      </c>
      <c r="F265" s="5" t="s">
        <v>15535</v>
      </c>
      <c r="G265" s="5">
        <v>1</v>
      </c>
      <c r="H265" s="5" t="s">
        <v>15536</v>
      </c>
      <c r="I265" s="5" t="s">
        <v>15535</v>
      </c>
      <c r="J265" s="5">
        <v>1</v>
      </c>
      <c r="K265" s="5" t="s">
        <v>15536</v>
      </c>
      <c r="L265" s="5" t="str">
        <f t="shared" ref="L265:L328" si="8">IF(E265&lt;&gt;"",E265,IF(F265&lt;&gt;"",F265,IF(I265&lt;&gt;"",I265,"")))</f>
        <v>D313F1B0-1E0D-45D1-B39B-E58449DBEFF7</v>
      </c>
      <c r="M265" s="5">
        <f t="shared" ref="M265:M328" si="9">COUNTIF($L$8:$L$1696,L265)</f>
        <v>1</v>
      </c>
      <c r="N265" s="3" t="s">
        <v>1</v>
      </c>
      <c r="O265" s="3" t="s">
        <v>1</v>
      </c>
      <c r="P265" s="3" t="s">
        <v>1</v>
      </c>
      <c r="Q265" s="3" t="s">
        <v>45</v>
      </c>
      <c r="R265" s="3" t="s">
        <v>1</v>
      </c>
      <c r="S265" s="3">
        <v>1</v>
      </c>
      <c r="T265" s="3" t="s">
        <v>8</v>
      </c>
      <c r="U265" s="3" t="s">
        <v>2</v>
      </c>
      <c r="V265" s="3">
        <v>3</v>
      </c>
      <c r="W265" s="3">
        <v>4</v>
      </c>
      <c r="X265" s="3">
        <v>3</v>
      </c>
      <c r="Y265" s="3">
        <v>4</v>
      </c>
      <c r="Z265" s="3" t="s">
        <v>7</v>
      </c>
      <c r="AA265" s="3" t="s">
        <v>6</v>
      </c>
      <c r="AB265" s="3" t="s">
        <v>45</v>
      </c>
      <c r="AC265" s="3">
        <v>1</v>
      </c>
      <c r="AD265" s="2">
        <v>1</v>
      </c>
    </row>
    <row r="266" spans="1:38" ht="15" customHeight="1">
      <c r="A266" s="4" t="s">
        <v>3096</v>
      </c>
      <c r="B266" s="4" t="s">
        <v>3096</v>
      </c>
      <c r="C266" s="4" t="s">
        <v>3095</v>
      </c>
      <c r="D266" s="5">
        <v>2504</v>
      </c>
      <c r="E266" s="5" t="s">
        <v>17333</v>
      </c>
      <c r="F266" s="5" t="s">
        <v>17333</v>
      </c>
      <c r="G266" s="5">
        <v>1</v>
      </c>
      <c r="H266" s="5" t="s">
        <v>17334</v>
      </c>
      <c r="I266" s="5" t="s">
        <v>17333</v>
      </c>
      <c r="J266" s="5">
        <v>1</v>
      </c>
      <c r="K266" s="5" t="s">
        <v>17334</v>
      </c>
      <c r="L266" s="5" t="str">
        <f t="shared" si="8"/>
        <v>ECF6DD51-5599-43F2-B4A7-9F0DC04AF797</v>
      </c>
      <c r="M266" s="5">
        <f t="shared" si="9"/>
        <v>1</v>
      </c>
      <c r="N266" s="3" t="s">
        <v>1</v>
      </c>
      <c r="O266" s="3" t="s">
        <v>29</v>
      </c>
      <c r="P266" s="3" t="s">
        <v>8</v>
      </c>
      <c r="Q266" s="3" t="s">
        <v>9</v>
      </c>
      <c r="R266" s="3" t="s">
        <v>9</v>
      </c>
      <c r="S266" s="3">
        <v>5</v>
      </c>
      <c r="T266" s="3" t="s">
        <v>8</v>
      </c>
      <c r="U266" s="3" t="s">
        <v>2</v>
      </c>
      <c r="V266" s="3">
        <v>3</v>
      </c>
      <c r="W266" s="3">
        <v>5</v>
      </c>
      <c r="X266" s="3">
        <v>2</v>
      </c>
      <c r="Y266" s="3">
        <v>2</v>
      </c>
      <c r="Z266" s="3" t="s">
        <v>7</v>
      </c>
      <c r="AA266" s="3" t="s">
        <v>7</v>
      </c>
      <c r="AB266" s="3" t="s">
        <v>9</v>
      </c>
      <c r="AC266" s="3">
        <v>10</v>
      </c>
      <c r="AE266" s="2">
        <v>2</v>
      </c>
    </row>
    <row r="267" spans="1:38" ht="15" customHeight="1">
      <c r="A267" s="4" t="s">
        <v>3094</v>
      </c>
      <c r="B267" s="4" t="s">
        <v>3094</v>
      </c>
      <c r="C267" s="4" t="s">
        <v>3093</v>
      </c>
      <c r="D267" s="5">
        <v>2447</v>
      </c>
      <c r="E267" s="5" t="s">
        <v>10338</v>
      </c>
      <c r="F267" s="5" t="s">
        <v>10338</v>
      </c>
      <c r="G267" s="5">
        <v>1</v>
      </c>
      <c r="H267" s="5" t="s">
        <v>10339</v>
      </c>
      <c r="I267" s="5" t="s">
        <v>10338</v>
      </c>
      <c r="J267" s="5">
        <v>1</v>
      </c>
      <c r="K267" s="5" t="s">
        <v>10339</v>
      </c>
      <c r="L267" s="5" t="str">
        <f t="shared" si="8"/>
        <v>6335E17B-6FFF-4976-988C-A21D2915745C</v>
      </c>
      <c r="M267" s="5">
        <f t="shared" si="9"/>
        <v>1</v>
      </c>
      <c r="N267" s="3" t="s">
        <v>1</v>
      </c>
      <c r="O267" s="3" t="s">
        <v>1</v>
      </c>
      <c r="P267" s="3" t="s">
        <v>12</v>
      </c>
      <c r="Q267" s="3" t="s">
        <v>5</v>
      </c>
      <c r="R267" s="3" t="s">
        <v>9</v>
      </c>
      <c r="S267" s="3">
        <v>5</v>
      </c>
      <c r="T267" s="3" t="s">
        <v>8</v>
      </c>
      <c r="U267" s="3" t="s">
        <v>2</v>
      </c>
      <c r="V267" s="3">
        <v>2</v>
      </c>
      <c r="W267" s="3">
        <v>3</v>
      </c>
      <c r="X267" s="3">
        <v>2</v>
      </c>
      <c r="Y267" s="3">
        <v>3</v>
      </c>
      <c r="Z267" s="3" t="s">
        <v>7</v>
      </c>
      <c r="AA267" s="3" t="s">
        <v>6</v>
      </c>
      <c r="AB267" s="3" t="s">
        <v>9</v>
      </c>
      <c r="AC267" s="3">
        <v>3</v>
      </c>
      <c r="AD267" s="2">
        <v>1</v>
      </c>
      <c r="AE267" s="2">
        <v>2</v>
      </c>
    </row>
    <row r="268" spans="1:38" ht="15" customHeight="1">
      <c r="A268" s="4" t="s">
        <v>3092</v>
      </c>
      <c r="B268" s="4" t="s">
        <v>3092</v>
      </c>
      <c r="C268" s="4" t="s">
        <v>3091</v>
      </c>
      <c r="D268" s="5">
        <v>2435</v>
      </c>
      <c r="E268" s="5" t="s">
        <v>17831</v>
      </c>
      <c r="F268" s="5" t="s">
        <v>17831</v>
      </c>
      <c r="G268" s="5">
        <v>1</v>
      </c>
      <c r="H268" s="5" t="s">
        <v>17832</v>
      </c>
      <c r="I268" s="5" t="s">
        <v>17831</v>
      </c>
      <c r="J268" s="5">
        <v>1</v>
      </c>
      <c r="K268" s="5" t="s">
        <v>17832</v>
      </c>
      <c r="L268" s="5" t="str">
        <f t="shared" si="8"/>
        <v>F4A871FE-0D79-49E4-B430-A1A40D02C446</v>
      </c>
      <c r="M268" s="5">
        <f t="shared" si="9"/>
        <v>1</v>
      </c>
      <c r="N268" s="3" t="s">
        <v>1</v>
      </c>
      <c r="O268" s="3" t="s">
        <v>9</v>
      </c>
      <c r="P268" s="3" t="s">
        <v>8</v>
      </c>
      <c r="Q268" s="3" t="s">
        <v>8</v>
      </c>
      <c r="R268" s="3" t="s">
        <v>9</v>
      </c>
      <c r="S268" s="3">
        <v>5</v>
      </c>
      <c r="T268" s="3" t="s">
        <v>8</v>
      </c>
      <c r="U268" s="3" t="s">
        <v>2</v>
      </c>
      <c r="V268" s="3">
        <v>2</v>
      </c>
      <c r="W268" s="3">
        <v>3</v>
      </c>
      <c r="X268" s="3">
        <v>2</v>
      </c>
      <c r="Y268" s="3">
        <v>3</v>
      </c>
      <c r="Z268" s="3" t="s">
        <v>7</v>
      </c>
      <c r="AA268" s="3" t="s">
        <v>6</v>
      </c>
      <c r="AB268" s="3" t="s">
        <v>9</v>
      </c>
      <c r="AC268" s="3">
        <v>7</v>
      </c>
      <c r="AE268" s="2">
        <v>2</v>
      </c>
    </row>
    <row r="269" spans="1:38" ht="15" customHeight="1">
      <c r="A269" s="4" t="s">
        <v>3090</v>
      </c>
      <c r="B269" s="4" t="s">
        <v>3089</v>
      </c>
      <c r="C269" s="4" t="s">
        <v>3088</v>
      </c>
      <c r="D269" s="5">
        <v>2428</v>
      </c>
      <c r="E269" s="5" t="s">
        <v>15735</v>
      </c>
      <c r="F269" s="5"/>
      <c r="G269" s="5"/>
      <c r="H269" s="5"/>
      <c r="I269" s="5" t="s">
        <v>15735</v>
      </c>
      <c r="J269" s="5">
        <v>1</v>
      </c>
      <c r="K269" s="5" t="s">
        <v>15736</v>
      </c>
      <c r="L269" s="5" t="str">
        <f t="shared" si="8"/>
        <v>D63EC790-9FCD-4980-B4CE-3E9D216BF9FE</v>
      </c>
      <c r="M269" s="5">
        <f t="shared" si="9"/>
        <v>1</v>
      </c>
      <c r="N269" s="3" t="s">
        <v>1</v>
      </c>
      <c r="O269" s="3" t="s">
        <v>1</v>
      </c>
      <c r="P269" s="3" t="s">
        <v>1</v>
      </c>
      <c r="Q269" s="3" t="s">
        <v>1</v>
      </c>
      <c r="R269" s="3" t="s">
        <v>1</v>
      </c>
      <c r="S269" s="3">
        <v>7</v>
      </c>
      <c r="T269" s="3" t="s">
        <v>8</v>
      </c>
      <c r="U269" s="3" t="s">
        <v>2</v>
      </c>
      <c r="V269" s="3">
        <v>5</v>
      </c>
      <c r="W269" s="3">
        <v>6</v>
      </c>
      <c r="X269" s="3">
        <v>5</v>
      </c>
      <c r="Y269" s="3">
        <v>4</v>
      </c>
      <c r="AB269" s="3" t="s">
        <v>1</v>
      </c>
      <c r="AC269" s="3" t="s">
        <v>0</v>
      </c>
      <c r="AD269" s="2">
        <v>1</v>
      </c>
      <c r="AG269" s="2" t="s">
        <v>35</v>
      </c>
      <c r="AI269" s="2" t="s">
        <v>72</v>
      </c>
    </row>
    <row r="270" spans="1:38" ht="15" customHeight="1">
      <c r="A270" s="4" t="s">
        <v>3087</v>
      </c>
      <c r="B270" s="4" t="s">
        <v>3087</v>
      </c>
      <c r="C270" s="4" t="s">
        <v>3086</v>
      </c>
      <c r="D270" s="5">
        <v>2443</v>
      </c>
      <c r="E270" s="5" t="s">
        <v>15609</v>
      </c>
      <c r="F270" s="5" t="s">
        <v>15609</v>
      </c>
      <c r="G270" s="5">
        <v>1</v>
      </c>
      <c r="H270" s="5" t="s">
        <v>15610</v>
      </c>
      <c r="I270" s="5" t="s">
        <v>15609</v>
      </c>
      <c r="J270" s="5">
        <v>1</v>
      </c>
      <c r="K270" s="5" t="s">
        <v>15610</v>
      </c>
      <c r="L270" s="5" t="str">
        <f t="shared" si="8"/>
        <v>D44C4BC1-2BEA-46D6-AB24-ED3B6EC0D8B5</v>
      </c>
      <c r="M270" s="5">
        <f t="shared" si="9"/>
        <v>1</v>
      </c>
      <c r="N270" s="3" t="s">
        <v>1</v>
      </c>
      <c r="O270" s="3" t="s">
        <v>1</v>
      </c>
      <c r="P270" s="3" t="s">
        <v>45</v>
      </c>
      <c r="Q270" s="3" t="s">
        <v>45</v>
      </c>
      <c r="R270" s="3" t="s">
        <v>1</v>
      </c>
      <c r="S270" s="3">
        <v>5</v>
      </c>
      <c r="T270" s="3" t="s">
        <v>8</v>
      </c>
      <c r="U270" s="3" t="s">
        <v>2</v>
      </c>
      <c r="V270" s="3">
        <v>6</v>
      </c>
      <c r="W270" s="3">
        <v>7</v>
      </c>
      <c r="X270" s="3">
        <v>5</v>
      </c>
      <c r="Y270" s="3">
        <v>3</v>
      </c>
      <c r="AB270" s="3" t="s">
        <v>1</v>
      </c>
      <c r="AC270" s="3" t="s">
        <v>0</v>
      </c>
      <c r="AD270" s="2">
        <v>1</v>
      </c>
      <c r="AE270" s="2">
        <v>2</v>
      </c>
    </row>
    <row r="271" spans="1:38" ht="15" customHeight="1">
      <c r="A271" s="4" t="s">
        <v>3085</v>
      </c>
      <c r="B271" s="4" t="s">
        <v>3084</v>
      </c>
      <c r="C271" s="4" t="s">
        <v>3083</v>
      </c>
      <c r="D271" s="5">
        <v>2473</v>
      </c>
      <c r="E271" s="5" t="s">
        <v>18258</v>
      </c>
      <c r="F271" s="5" t="s">
        <v>18258</v>
      </c>
      <c r="G271" s="5">
        <v>1</v>
      </c>
      <c r="H271" s="5" t="s">
        <v>18259</v>
      </c>
      <c r="I271" s="5"/>
      <c r="J271" s="5"/>
      <c r="K271" s="5"/>
      <c r="L271" s="5" t="str">
        <f t="shared" si="8"/>
        <v>FB04915E-2997-4C71-B62D-B1DC455ADAA2</v>
      </c>
      <c r="M271" s="5">
        <f t="shared" si="9"/>
        <v>1</v>
      </c>
      <c r="N271" s="3" t="s">
        <v>1</v>
      </c>
      <c r="O271" s="3" t="s">
        <v>1</v>
      </c>
      <c r="P271" s="3" t="s">
        <v>5</v>
      </c>
      <c r="Q271" s="3" t="s">
        <v>5</v>
      </c>
      <c r="R271" s="3" t="s">
        <v>1</v>
      </c>
      <c r="S271" s="3">
        <v>5</v>
      </c>
      <c r="T271" s="3" t="s">
        <v>8</v>
      </c>
      <c r="U271" s="3" t="s">
        <v>2</v>
      </c>
      <c r="V271" s="3">
        <v>2</v>
      </c>
      <c r="W271" s="3">
        <v>4</v>
      </c>
      <c r="X271" s="3">
        <v>2</v>
      </c>
      <c r="Y271" s="3">
        <v>2</v>
      </c>
      <c r="Z271" s="3" t="s">
        <v>7</v>
      </c>
      <c r="AA271" s="3" t="s">
        <v>6</v>
      </c>
      <c r="AB271" s="3" t="s">
        <v>9</v>
      </c>
      <c r="AC271" s="3">
        <v>3</v>
      </c>
      <c r="AE271" s="2">
        <v>2</v>
      </c>
    </row>
    <row r="272" spans="1:38" ht="15" customHeight="1">
      <c r="A272" s="4" t="s">
        <v>3082</v>
      </c>
      <c r="B272" s="4" t="s">
        <v>3082</v>
      </c>
      <c r="C272" s="4" t="s">
        <v>3081</v>
      </c>
      <c r="D272" s="5">
        <v>2425</v>
      </c>
      <c r="E272" s="5" t="s">
        <v>4960</v>
      </c>
      <c r="F272" s="5" t="s">
        <v>4960</v>
      </c>
      <c r="G272" s="5">
        <v>1</v>
      </c>
      <c r="H272" s="5" t="s">
        <v>4961</v>
      </c>
      <c r="I272" s="5" t="s">
        <v>4960</v>
      </c>
      <c r="J272" s="5">
        <v>1</v>
      </c>
      <c r="K272" s="5" t="s">
        <v>4961</v>
      </c>
      <c r="L272" s="5" t="str">
        <f t="shared" si="8"/>
        <v>112FD58D-404A-450F-95D3-6165F5691A78</v>
      </c>
      <c r="M272" s="5">
        <f t="shared" si="9"/>
        <v>1</v>
      </c>
      <c r="N272" s="3" t="s">
        <v>1</v>
      </c>
      <c r="O272" s="3" t="s">
        <v>5</v>
      </c>
      <c r="P272" s="3" t="s">
        <v>12</v>
      </c>
      <c r="Q272" s="3" t="s">
        <v>9</v>
      </c>
      <c r="R272" s="3" t="s">
        <v>5</v>
      </c>
      <c r="S272" s="3">
        <v>5</v>
      </c>
      <c r="T272" s="3" t="s">
        <v>8</v>
      </c>
      <c r="U272" s="3" t="s">
        <v>2</v>
      </c>
      <c r="V272" s="3">
        <v>3</v>
      </c>
      <c r="W272" s="3">
        <v>4</v>
      </c>
      <c r="X272" s="3">
        <v>2</v>
      </c>
      <c r="Y272" s="3">
        <v>3</v>
      </c>
      <c r="Z272" s="3" t="s">
        <v>7</v>
      </c>
      <c r="AA272" s="3" t="s">
        <v>6</v>
      </c>
      <c r="AB272" s="3" t="s">
        <v>9</v>
      </c>
      <c r="AC272" s="3">
        <v>6</v>
      </c>
      <c r="AE272" s="2">
        <v>2</v>
      </c>
    </row>
    <row r="273" spans="1:33" ht="15" customHeight="1">
      <c r="A273" s="4" t="s">
        <v>3080</v>
      </c>
      <c r="B273" s="4" t="s">
        <v>3080</v>
      </c>
      <c r="C273" s="4" t="s">
        <v>3079</v>
      </c>
      <c r="D273" s="5">
        <v>2477</v>
      </c>
      <c r="E273" s="5" t="s">
        <v>17618</v>
      </c>
      <c r="F273" s="5" t="s">
        <v>17618</v>
      </c>
      <c r="G273" s="5">
        <v>1</v>
      </c>
      <c r="H273" s="5" t="s">
        <v>17619</v>
      </c>
      <c r="I273" s="5" t="s">
        <v>17618</v>
      </c>
      <c r="J273" s="5">
        <v>1</v>
      </c>
      <c r="K273" s="5" t="s">
        <v>17619</v>
      </c>
      <c r="L273" s="5" t="str">
        <f t="shared" si="8"/>
        <v>F1086EDA-1928-4BEE-AA7B-80DF516E2156</v>
      </c>
      <c r="M273" s="5">
        <f t="shared" si="9"/>
        <v>1</v>
      </c>
      <c r="N273" s="3" t="s">
        <v>1</v>
      </c>
      <c r="O273" s="3" t="s">
        <v>1</v>
      </c>
      <c r="P273" s="3" t="s">
        <v>1</v>
      </c>
      <c r="Q273" s="3" t="s">
        <v>1</v>
      </c>
      <c r="R273" s="3" t="s">
        <v>1</v>
      </c>
      <c r="S273" s="3">
        <v>1</v>
      </c>
      <c r="T273" s="3" t="s">
        <v>8</v>
      </c>
      <c r="U273" s="3" t="s">
        <v>2</v>
      </c>
      <c r="V273" s="3">
        <v>7</v>
      </c>
      <c r="W273" s="3">
        <v>7</v>
      </c>
      <c r="X273" s="3">
        <v>7</v>
      </c>
      <c r="Y273" s="3">
        <v>5</v>
      </c>
      <c r="AB273" s="3" t="s">
        <v>1</v>
      </c>
      <c r="AC273" s="3" t="s">
        <v>0</v>
      </c>
      <c r="AD273" s="2">
        <v>1</v>
      </c>
    </row>
    <row r="274" spans="1:33" ht="15" customHeight="1">
      <c r="A274" s="4" t="s">
        <v>3078</v>
      </c>
      <c r="B274" s="4" t="s">
        <v>3078</v>
      </c>
      <c r="C274" s="4" t="s">
        <v>3077</v>
      </c>
      <c r="D274" s="5">
        <v>2442</v>
      </c>
      <c r="E274" s="5" t="s">
        <v>4730</v>
      </c>
      <c r="F274" s="5"/>
      <c r="G274" s="5"/>
      <c r="H274" s="5"/>
      <c r="I274" s="5"/>
      <c r="J274" s="5"/>
      <c r="K274" s="5"/>
      <c r="L274" s="5" t="str">
        <f t="shared" si="8"/>
        <v>0E6256A5-D8BD-423A-9B77-429A2FFBEBEA</v>
      </c>
      <c r="M274" s="5">
        <f t="shared" si="9"/>
        <v>1</v>
      </c>
      <c r="N274" s="3" t="s">
        <v>1</v>
      </c>
      <c r="O274" s="3" t="s">
        <v>5</v>
      </c>
      <c r="P274" s="3" t="s">
        <v>8</v>
      </c>
      <c r="Q274" s="3" t="s">
        <v>12</v>
      </c>
      <c r="R274" s="3" t="s">
        <v>9</v>
      </c>
      <c r="S274" s="3">
        <v>5</v>
      </c>
      <c r="T274" s="3" t="s">
        <v>8</v>
      </c>
      <c r="U274" s="3" t="s">
        <v>2</v>
      </c>
      <c r="V274" s="3">
        <v>2</v>
      </c>
      <c r="W274" s="3">
        <v>3</v>
      </c>
      <c r="X274" s="3">
        <v>1</v>
      </c>
      <c r="Y274" s="3">
        <v>2</v>
      </c>
      <c r="Z274" s="3" t="s">
        <v>7</v>
      </c>
      <c r="AA274" s="3" t="s">
        <v>6</v>
      </c>
      <c r="AB274" s="3" t="s">
        <v>9</v>
      </c>
      <c r="AC274" s="3">
        <v>6</v>
      </c>
      <c r="AE274" s="2">
        <v>2</v>
      </c>
    </row>
    <row r="275" spans="1:33" ht="15" customHeight="1">
      <c r="A275" s="4" t="s">
        <v>3076</v>
      </c>
      <c r="B275" s="4" t="s">
        <v>3076</v>
      </c>
      <c r="C275" s="4" t="s">
        <v>3072</v>
      </c>
      <c r="D275" s="5">
        <v>2468</v>
      </c>
      <c r="E275" s="5" t="s">
        <v>17894</v>
      </c>
      <c r="F275" s="5" t="s">
        <v>17894</v>
      </c>
      <c r="G275" s="5">
        <v>1</v>
      </c>
      <c r="H275" s="5" t="s">
        <v>17895</v>
      </c>
      <c r="I275" s="5" t="s">
        <v>17894</v>
      </c>
      <c r="J275" s="5">
        <v>1</v>
      </c>
      <c r="K275" s="5" t="s">
        <v>17895</v>
      </c>
      <c r="L275" s="5" t="str">
        <f t="shared" si="8"/>
        <v>F5F6D928-2CB7-44B9-B39A-C367F4F9BDA0</v>
      </c>
      <c r="M275" s="5">
        <f t="shared" si="9"/>
        <v>1</v>
      </c>
      <c r="N275" s="3" t="s">
        <v>1</v>
      </c>
      <c r="O275" s="3" t="s">
        <v>1</v>
      </c>
      <c r="P275" s="3" t="s">
        <v>9</v>
      </c>
      <c r="Q275" s="3" t="s">
        <v>5</v>
      </c>
      <c r="R275" s="3" t="s">
        <v>5</v>
      </c>
      <c r="S275" s="3">
        <v>5</v>
      </c>
      <c r="T275" s="3" t="s">
        <v>8</v>
      </c>
      <c r="U275" s="3" t="s">
        <v>2</v>
      </c>
      <c r="V275" s="3">
        <v>4</v>
      </c>
      <c r="W275" s="3">
        <v>5</v>
      </c>
      <c r="X275" s="3">
        <v>4</v>
      </c>
      <c r="Y275" s="3">
        <v>4</v>
      </c>
      <c r="Z275" s="3" t="s">
        <v>7</v>
      </c>
      <c r="AA275" s="3" t="s">
        <v>6</v>
      </c>
      <c r="AB275" s="3" t="s">
        <v>5</v>
      </c>
      <c r="AC275" s="3">
        <v>2</v>
      </c>
      <c r="AE275" s="2">
        <v>2</v>
      </c>
    </row>
    <row r="276" spans="1:33" ht="15" customHeight="1">
      <c r="A276" s="4" t="s">
        <v>3075</v>
      </c>
      <c r="B276" s="4" t="s">
        <v>3075</v>
      </c>
      <c r="C276" s="4" t="s">
        <v>3074</v>
      </c>
      <c r="D276" s="5">
        <v>2432</v>
      </c>
      <c r="E276" s="5" t="s">
        <v>11791</v>
      </c>
      <c r="F276" s="5" t="s">
        <v>11791</v>
      </c>
      <c r="G276" s="5">
        <v>1</v>
      </c>
      <c r="H276" s="5" t="s">
        <v>11792</v>
      </c>
      <c r="I276" s="5" t="s">
        <v>11791</v>
      </c>
      <c r="J276" s="5">
        <v>1</v>
      </c>
      <c r="K276" s="5" t="s">
        <v>11792</v>
      </c>
      <c r="L276" s="5" t="str">
        <f t="shared" si="8"/>
        <v>875C38EE-F2AC-4702-8920-597FB66CC596</v>
      </c>
      <c r="M276" s="5">
        <f t="shared" si="9"/>
        <v>1</v>
      </c>
      <c r="N276" s="3" t="s">
        <v>1</v>
      </c>
      <c r="O276" s="3" t="s">
        <v>1</v>
      </c>
      <c r="P276" s="3" t="s">
        <v>5</v>
      </c>
      <c r="Q276" s="3" t="s">
        <v>5</v>
      </c>
      <c r="R276" s="3" t="s">
        <v>5</v>
      </c>
      <c r="S276" s="3">
        <v>5</v>
      </c>
      <c r="T276" s="3" t="s">
        <v>8</v>
      </c>
      <c r="U276" s="3" t="s">
        <v>2</v>
      </c>
      <c r="V276" s="3">
        <v>4</v>
      </c>
      <c r="W276" s="3">
        <v>5</v>
      </c>
      <c r="X276" s="3">
        <v>4</v>
      </c>
      <c r="Y276" s="3">
        <v>4</v>
      </c>
      <c r="Z276" s="3" t="s">
        <v>7</v>
      </c>
      <c r="AA276" s="3" t="s">
        <v>6</v>
      </c>
      <c r="AB276" s="3" t="s">
        <v>5</v>
      </c>
      <c r="AC276" s="3">
        <v>2</v>
      </c>
      <c r="AE276" s="2">
        <v>2</v>
      </c>
    </row>
    <row r="277" spans="1:33" ht="15" customHeight="1">
      <c r="A277" s="4" t="s">
        <v>3073</v>
      </c>
      <c r="B277" s="4" t="s">
        <v>3073</v>
      </c>
      <c r="C277" s="4" t="s">
        <v>3072</v>
      </c>
      <c r="D277" s="5">
        <v>2430</v>
      </c>
      <c r="E277" s="5" t="s">
        <v>7666</v>
      </c>
      <c r="F277" s="5" t="s">
        <v>7666</v>
      </c>
      <c r="G277" s="5">
        <v>1</v>
      </c>
      <c r="H277" s="5" t="s">
        <v>7667</v>
      </c>
      <c r="I277" s="5" t="s">
        <v>7666</v>
      </c>
      <c r="J277" s="5">
        <v>1</v>
      </c>
      <c r="K277" s="5" t="s">
        <v>7667</v>
      </c>
      <c r="L277" s="5" t="str">
        <f t="shared" si="8"/>
        <v>39A345D9-5B1D-4CCA-AAB4-4DDAD8DAA2D2</v>
      </c>
      <c r="M277" s="5">
        <f t="shared" si="9"/>
        <v>1</v>
      </c>
      <c r="N277" s="3" t="s">
        <v>1</v>
      </c>
      <c r="O277" s="3" t="s">
        <v>1</v>
      </c>
      <c r="P277" s="3" t="s">
        <v>45</v>
      </c>
      <c r="Q277" s="3" t="s">
        <v>8</v>
      </c>
      <c r="R277" s="3" t="s">
        <v>8</v>
      </c>
      <c r="S277" s="3">
        <v>1</v>
      </c>
      <c r="T277" s="3" t="s">
        <v>8</v>
      </c>
      <c r="U277" s="3" t="s">
        <v>2</v>
      </c>
      <c r="V277" s="3">
        <v>2</v>
      </c>
      <c r="W277" s="3">
        <v>3</v>
      </c>
      <c r="X277" s="3">
        <v>2</v>
      </c>
      <c r="Y277" s="3">
        <v>4</v>
      </c>
      <c r="Z277" s="3" t="s">
        <v>7</v>
      </c>
      <c r="AA277" s="3" t="s">
        <v>6</v>
      </c>
      <c r="AB277" s="3" t="s">
        <v>45</v>
      </c>
      <c r="AC277" s="3">
        <v>1</v>
      </c>
      <c r="AD277" s="2">
        <v>1</v>
      </c>
      <c r="AF277" s="2" t="s">
        <v>36</v>
      </c>
      <c r="AG277" s="2" t="s">
        <v>35</v>
      </c>
    </row>
    <row r="278" spans="1:33" ht="15" customHeight="1">
      <c r="A278" s="4" t="s">
        <v>3071</v>
      </c>
      <c r="B278" s="4" t="s">
        <v>3071</v>
      </c>
      <c r="C278" s="4" t="s">
        <v>3070</v>
      </c>
      <c r="D278" s="5">
        <v>2508</v>
      </c>
      <c r="E278" s="5" t="s">
        <v>15929</v>
      </c>
      <c r="F278" s="5" t="s">
        <v>15929</v>
      </c>
      <c r="G278" s="5">
        <v>1</v>
      </c>
      <c r="H278" s="5" t="s">
        <v>15930</v>
      </c>
      <c r="I278" s="5" t="s">
        <v>15929</v>
      </c>
      <c r="J278" s="5">
        <v>1</v>
      </c>
      <c r="K278" s="5" t="s">
        <v>15930</v>
      </c>
      <c r="L278" s="5" t="str">
        <f t="shared" si="8"/>
        <v>D8A4FFE9-2840-4DBA-8B7B-BE8B92D13450</v>
      </c>
      <c r="M278" s="5">
        <f t="shared" si="9"/>
        <v>1</v>
      </c>
      <c r="N278" s="3" t="s">
        <v>1</v>
      </c>
      <c r="O278" s="3" t="s">
        <v>1</v>
      </c>
      <c r="P278" s="3" t="s">
        <v>1</v>
      </c>
      <c r="Q278" s="3" t="s">
        <v>1</v>
      </c>
      <c r="R278" s="3" t="s">
        <v>1</v>
      </c>
      <c r="S278" s="3">
        <v>5</v>
      </c>
      <c r="T278" s="3" t="s">
        <v>8</v>
      </c>
      <c r="U278" s="3" t="s">
        <v>2</v>
      </c>
      <c r="V278" s="3">
        <v>6</v>
      </c>
      <c r="W278" s="3">
        <v>7</v>
      </c>
      <c r="X278" s="3">
        <v>6</v>
      </c>
      <c r="Y278" s="3">
        <v>4</v>
      </c>
      <c r="AB278" s="3" t="s">
        <v>1</v>
      </c>
      <c r="AC278" s="3" t="s">
        <v>0</v>
      </c>
      <c r="AD278" s="2">
        <v>1</v>
      </c>
      <c r="AE278" s="2">
        <v>2</v>
      </c>
    </row>
    <row r="279" spans="1:33" ht="15" customHeight="1">
      <c r="A279" s="4" t="s">
        <v>3069</v>
      </c>
      <c r="B279" s="4" t="s">
        <v>3069</v>
      </c>
      <c r="C279" s="4" t="s">
        <v>3068</v>
      </c>
      <c r="D279" s="5">
        <v>2444</v>
      </c>
      <c r="E279" s="5" t="s">
        <v>15910</v>
      </c>
      <c r="F279" s="5" t="s">
        <v>15910</v>
      </c>
      <c r="G279" s="5">
        <v>1</v>
      </c>
      <c r="H279" s="5" t="s">
        <v>15911</v>
      </c>
      <c r="I279" s="5" t="s">
        <v>15910</v>
      </c>
      <c r="J279" s="5">
        <v>1</v>
      </c>
      <c r="K279" s="5" t="s">
        <v>15911</v>
      </c>
      <c r="L279" s="5" t="str">
        <f t="shared" si="8"/>
        <v>D87A0190-316D-4C44-B56A-7E56F5BDDD7C</v>
      </c>
      <c r="M279" s="5">
        <f t="shared" si="9"/>
        <v>1</v>
      </c>
      <c r="N279" s="3" t="s">
        <v>1</v>
      </c>
      <c r="O279" s="3" t="s">
        <v>1</v>
      </c>
      <c r="P279" s="3" t="s">
        <v>5</v>
      </c>
      <c r="Q279" s="3" t="s">
        <v>1</v>
      </c>
      <c r="R279" s="3" t="s">
        <v>45</v>
      </c>
      <c r="S279" s="3">
        <v>1</v>
      </c>
      <c r="T279" s="3" t="s">
        <v>8</v>
      </c>
      <c r="U279" s="3" t="s">
        <v>2</v>
      </c>
      <c r="V279" s="3">
        <v>2</v>
      </c>
      <c r="W279" s="3">
        <v>3</v>
      </c>
      <c r="X279" s="3">
        <v>4</v>
      </c>
      <c r="Y279" s="3">
        <v>3</v>
      </c>
      <c r="Z279" s="3" t="s">
        <v>7</v>
      </c>
      <c r="AA279" s="3" t="s">
        <v>6</v>
      </c>
      <c r="AB279" s="3" t="s">
        <v>5</v>
      </c>
      <c r="AC279" s="3">
        <v>2</v>
      </c>
      <c r="AD279" s="2">
        <v>1</v>
      </c>
    </row>
    <row r="280" spans="1:33" ht="15" customHeight="1">
      <c r="A280" s="4" t="s">
        <v>3067</v>
      </c>
      <c r="B280" s="4" t="s">
        <v>3067</v>
      </c>
      <c r="C280" s="4" t="s">
        <v>3066</v>
      </c>
      <c r="D280" s="5">
        <v>2484</v>
      </c>
      <c r="E280" s="5" t="s">
        <v>6404</v>
      </c>
      <c r="F280" s="5" t="s">
        <v>6404</v>
      </c>
      <c r="G280" s="5">
        <v>1</v>
      </c>
      <c r="H280" s="5" t="s">
        <v>6405</v>
      </c>
      <c r="I280" s="5" t="s">
        <v>6404</v>
      </c>
      <c r="J280" s="5">
        <v>1</v>
      </c>
      <c r="K280" s="5" t="s">
        <v>6405</v>
      </c>
      <c r="L280" s="5" t="str">
        <f t="shared" si="8"/>
        <v>2652CB5C-2EBE-40F4-AE46-DC566384011A</v>
      </c>
      <c r="M280" s="5">
        <f t="shared" si="9"/>
        <v>1</v>
      </c>
      <c r="N280" s="3" t="s">
        <v>1</v>
      </c>
      <c r="O280" s="3" t="s">
        <v>1</v>
      </c>
      <c r="P280" s="3" t="s">
        <v>8</v>
      </c>
      <c r="Q280" s="3" t="s">
        <v>5</v>
      </c>
      <c r="R280" s="3" t="s">
        <v>9</v>
      </c>
      <c r="S280" s="3">
        <v>2</v>
      </c>
      <c r="T280" s="3" t="s">
        <v>8</v>
      </c>
      <c r="U280" s="3" t="s">
        <v>2</v>
      </c>
      <c r="V280" s="3">
        <v>2</v>
      </c>
      <c r="W280" s="3">
        <v>4</v>
      </c>
      <c r="X280" s="3">
        <v>1</v>
      </c>
      <c r="Y280" s="3">
        <v>2</v>
      </c>
      <c r="Z280" s="3" t="s">
        <v>7</v>
      </c>
      <c r="AA280" s="3" t="s">
        <v>6</v>
      </c>
      <c r="AB280" s="3" t="s">
        <v>9</v>
      </c>
      <c r="AC280" s="3">
        <v>3</v>
      </c>
      <c r="AD280" s="2">
        <v>1</v>
      </c>
      <c r="AF280" s="2" t="s">
        <v>36</v>
      </c>
      <c r="AG280" s="2" t="s">
        <v>35</v>
      </c>
    </row>
    <row r="281" spans="1:33" ht="15" customHeight="1">
      <c r="A281" s="4" t="s">
        <v>3065</v>
      </c>
      <c r="B281" s="4" t="s">
        <v>3065</v>
      </c>
      <c r="C281" s="4" t="s">
        <v>3064</v>
      </c>
      <c r="D281" s="5">
        <v>2493</v>
      </c>
      <c r="E281" s="5" t="s">
        <v>10739</v>
      </c>
      <c r="F281" s="5" t="s">
        <v>10739</v>
      </c>
      <c r="G281" s="5">
        <v>1</v>
      </c>
      <c r="H281" s="5" t="s">
        <v>10740</v>
      </c>
      <c r="I281" s="5" t="s">
        <v>10739</v>
      </c>
      <c r="J281" s="5">
        <v>1</v>
      </c>
      <c r="K281" s="5" t="s">
        <v>10740</v>
      </c>
      <c r="L281" s="5" t="str">
        <f t="shared" si="8"/>
        <v>70D1DFB9-DAC3-4C9E-A3B7-31389BF874D2</v>
      </c>
      <c r="M281" s="5">
        <f t="shared" si="9"/>
        <v>1</v>
      </c>
      <c r="N281" s="3" t="s">
        <v>1</v>
      </c>
      <c r="O281" s="3" t="s">
        <v>1</v>
      </c>
      <c r="P281" s="3" t="s">
        <v>8</v>
      </c>
      <c r="Q281" s="3" t="s">
        <v>8</v>
      </c>
      <c r="R281" s="3" t="s">
        <v>45</v>
      </c>
      <c r="S281" s="3">
        <v>2</v>
      </c>
      <c r="T281" s="3" t="s">
        <v>8</v>
      </c>
      <c r="U281" s="3" t="s">
        <v>13</v>
      </c>
      <c r="V281" s="3">
        <v>99</v>
      </c>
      <c r="W281" s="3">
        <v>99</v>
      </c>
      <c r="X281" s="3">
        <v>99</v>
      </c>
      <c r="Y281" s="3">
        <v>99</v>
      </c>
      <c r="Z281" s="3" t="s">
        <v>7</v>
      </c>
      <c r="AA281" s="3" t="s">
        <v>6</v>
      </c>
      <c r="AB281" s="3" t="s">
        <v>45</v>
      </c>
      <c r="AC281" s="3">
        <v>1</v>
      </c>
      <c r="AD281" s="2">
        <v>1</v>
      </c>
    </row>
    <row r="282" spans="1:33" ht="15" customHeight="1">
      <c r="A282" s="4" t="s">
        <v>3063</v>
      </c>
      <c r="B282" s="4" t="s">
        <v>3063</v>
      </c>
      <c r="C282" s="4" t="s">
        <v>3062</v>
      </c>
      <c r="D282" s="5">
        <v>2463</v>
      </c>
      <c r="E282" s="5" t="s">
        <v>26166</v>
      </c>
      <c r="F282" s="5" t="s">
        <v>26166</v>
      </c>
      <c r="G282" s="5">
        <v>1</v>
      </c>
      <c r="H282" s="5" t="s">
        <v>26168</v>
      </c>
      <c r="I282" s="5" t="s">
        <v>26166</v>
      </c>
      <c r="J282" s="5">
        <v>1</v>
      </c>
      <c r="K282" s="5" t="s">
        <v>26168</v>
      </c>
      <c r="L282" s="5" t="str">
        <f t="shared" si="8"/>
        <v>CA59EC17-60C5-471F-ACFA-F42093EBE12A</v>
      </c>
      <c r="M282" s="5">
        <f t="shared" si="9"/>
        <v>1</v>
      </c>
      <c r="N282" s="3" t="s">
        <v>1</v>
      </c>
      <c r="O282" s="3" t="s">
        <v>1</v>
      </c>
      <c r="P282" s="3" t="s">
        <v>1</v>
      </c>
      <c r="Q282" s="3" t="s">
        <v>1</v>
      </c>
      <c r="R282" s="3" t="s">
        <v>1</v>
      </c>
      <c r="S282" s="3">
        <v>5</v>
      </c>
      <c r="T282" s="3" t="s">
        <v>8</v>
      </c>
      <c r="U282" s="3" t="s">
        <v>2</v>
      </c>
      <c r="V282" s="3">
        <v>7</v>
      </c>
      <c r="W282" s="3">
        <v>8</v>
      </c>
      <c r="X282" s="3">
        <v>6</v>
      </c>
      <c r="Y282" s="3">
        <v>4</v>
      </c>
      <c r="AB282" s="3" t="s">
        <v>1</v>
      </c>
      <c r="AC282" s="3" t="s">
        <v>0</v>
      </c>
      <c r="AD282" s="2">
        <v>1</v>
      </c>
      <c r="AE282" s="2">
        <v>2</v>
      </c>
      <c r="AF282" s="2" t="s">
        <v>36</v>
      </c>
      <c r="AG282" s="2" t="s">
        <v>35</v>
      </c>
    </row>
    <row r="283" spans="1:33" ht="15" customHeight="1">
      <c r="A283" s="4" t="s">
        <v>3061</v>
      </c>
      <c r="B283" s="4" t="s">
        <v>3061</v>
      </c>
      <c r="C283" s="4" t="s">
        <v>3060</v>
      </c>
      <c r="D283" s="5">
        <v>2471</v>
      </c>
      <c r="E283" s="5" t="s">
        <v>25850</v>
      </c>
      <c r="F283" s="5" t="s">
        <v>25850</v>
      </c>
      <c r="G283" s="5">
        <v>2</v>
      </c>
      <c r="H283" s="5" t="s">
        <v>25851</v>
      </c>
      <c r="I283" s="5" t="s">
        <v>25850</v>
      </c>
      <c r="J283" s="5">
        <v>2</v>
      </c>
      <c r="K283" s="5" t="s">
        <v>25851</v>
      </c>
      <c r="L283" s="5" t="str">
        <f t="shared" si="8"/>
        <v>C540C739-00E1-4639-98BA-EE9729DFC912</v>
      </c>
      <c r="M283" s="5">
        <f t="shared" si="9"/>
        <v>1</v>
      </c>
      <c r="N283" s="3" t="s">
        <v>1</v>
      </c>
      <c r="O283" s="3" t="s">
        <v>1</v>
      </c>
      <c r="P283" s="3" t="s">
        <v>1</v>
      </c>
      <c r="Q283" s="3" t="s">
        <v>1</v>
      </c>
      <c r="R283" s="3" t="s">
        <v>1</v>
      </c>
      <c r="S283" s="3">
        <v>5</v>
      </c>
      <c r="T283" s="3" t="s">
        <v>8</v>
      </c>
      <c r="U283" s="3" t="s">
        <v>2</v>
      </c>
      <c r="V283" s="3">
        <v>6</v>
      </c>
      <c r="W283" s="3">
        <v>7</v>
      </c>
      <c r="X283" s="3">
        <v>6</v>
      </c>
      <c r="Y283" s="3">
        <v>4</v>
      </c>
      <c r="AB283" s="3" t="s">
        <v>1</v>
      </c>
      <c r="AC283" s="3" t="s">
        <v>0</v>
      </c>
      <c r="AE283" s="2">
        <v>2</v>
      </c>
    </row>
    <row r="284" spans="1:33" ht="15" customHeight="1">
      <c r="A284" s="4" t="s">
        <v>3059</v>
      </c>
      <c r="B284" s="4" t="s">
        <v>3058</v>
      </c>
      <c r="C284" s="4" t="s">
        <v>3057</v>
      </c>
      <c r="D284" s="5">
        <v>2509</v>
      </c>
      <c r="E284" s="5" t="s">
        <v>26503</v>
      </c>
      <c r="F284" s="5"/>
      <c r="G284" s="5"/>
      <c r="H284" s="5"/>
      <c r="I284" s="5" t="s">
        <v>26503</v>
      </c>
      <c r="J284" s="5">
        <v>1</v>
      </c>
      <c r="K284" s="5" t="s">
        <v>26504</v>
      </c>
      <c r="L284" s="5" t="str">
        <f t="shared" si="8"/>
        <v>D0CDE086-C7E7-4EDA-A552-4C925DC82796</v>
      </c>
      <c r="M284" s="5">
        <f t="shared" si="9"/>
        <v>1</v>
      </c>
      <c r="N284" s="3" t="s">
        <v>1</v>
      </c>
      <c r="O284" s="3" t="s">
        <v>1</v>
      </c>
      <c r="P284" s="3" t="s">
        <v>9</v>
      </c>
      <c r="Q284" s="3" t="s">
        <v>1</v>
      </c>
      <c r="R284" s="3" t="s">
        <v>5</v>
      </c>
      <c r="S284" s="3">
        <v>5</v>
      </c>
      <c r="T284" s="3" t="s">
        <v>8</v>
      </c>
      <c r="U284" s="3" t="s">
        <v>2</v>
      </c>
      <c r="V284" s="3">
        <v>4</v>
      </c>
      <c r="W284" s="3">
        <v>5</v>
      </c>
      <c r="X284" s="3">
        <v>3</v>
      </c>
      <c r="Y284" s="3">
        <v>3</v>
      </c>
      <c r="Z284" s="3" t="s">
        <v>7</v>
      </c>
      <c r="AA284" s="3" t="s">
        <v>6</v>
      </c>
      <c r="AB284" s="3" t="s">
        <v>5</v>
      </c>
      <c r="AC284" s="3">
        <v>2</v>
      </c>
      <c r="AE284" s="2">
        <v>2</v>
      </c>
    </row>
    <row r="285" spans="1:33" ht="15" customHeight="1">
      <c r="A285" s="4" t="s">
        <v>3056</v>
      </c>
      <c r="B285" s="4" t="s">
        <v>3056</v>
      </c>
      <c r="C285" s="4" t="s">
        <v>3055</v>
      </c>
      <c r="D285" s="5">
        <v>2510</v>
      </c>
      <c r="E285" s="5" t="s">
        <v>7399</v>
      </c>
      <c r="F285" s="5"/>
      <c r="G285" s="5"/>
      <c r="H285" s="5"/>
      <c r="I285" s="5"/>
      <c r="J285" s="5"/>
      <c r="K285" s="5"/>
      <c r="L285" s="5" t="str">
        <f t="shared" si="8"/>
        <v>359DBC3D-2AB5-4EEC-89B4-30EB751758B1</v>
      </c>
      <c r="M285" s="5">
        <f t="shared" si="9"/>
        <v>1</v>
      </c>
      <c r="N285" s="3" t="s">
        <v>1</v>
      </c>
      <c r="O285" s="3" t="s">
        <v>1</v>
      </c>
      <c r="P285" s="3" t="s">
        <v>1</v>
      </c>
      <c r="Q285" s="3" t="s">
        <v>1</v>
      </c>
      <c r="R285" s="3" t="s">
        <v>1</v>
      </c>
      <c r="S285" s="3">
        <v>5</v>
      </c>
      <c r="T285" s="3" t="s">
        <v>8</v>
      </c>
      <c r="U285" s="3" t="s">
        <v>2</v>
      </c>
      <c r="V285" s="3">
        <v>7</v>
      </c>
      <c r="W285" s="3">
        <v>7</v>
      </c>
      <c r="X285" s="3">
        <v>6</v>
      </c>
      <c r="Y285" s="3">
        <v>4</v>
      </c>
      <c r="AB285" s="3" t="s">
        <v>1</v>
      </c>
      <c r="AC285" s="3" t="s">
        <v>0</v>
      </c>
      <c r="AD285" s="2">
        <v>1</v>
      </c>
      <c r="AE285" s="2">
        <v>2</v>
      </c>
    </row>
    <row r="286" spans="1:33" ht="15" customHeight="1">
      <c r="A286" s="4" t="s">
        <v>3054</v>
      </c>
      <c r="B286" s="4" t="s">
        <v>3054</v>
      </c>
      <c r="C286" s="4" t="s">
        <v>3053</v>
      </c>
      <c r="D286" s="5">
        <v>2505</v>
      </c>
      <c r="E286" s="5" t="s">
        <v>11519</v>
      </c>
      <c r="F286" s="5" t="s">
        <v>11519</v>
      </c>
      <c r="G286" s="5">
        <v>1</v>
      </c>
      <c r="H286" s="5" t="s">
        <v>11520</v>
      </c>
      <c r="I286" s="5" t="s">
        <v>11519</v>
      </c>
      <c r="J286" s="5">
        <v>1</v>
      </c>
      <c r="K286" s="5" t="s">
        <v>11520</v>
      </c>
      <c r="L286" s="5" t="str">
        <f t="shared" si="8"/>
        <v>8282A2D6-7E2F-4B46-9B98-EA8CFD1EC7DA</v>
      </c>
      <c r="M286" s="5">
        <f t="shared" si="9"/>
        <v>1</v>
      </c>
      <c r="N286" s="3" t="s">
        <v>1</v>
      </c>
      <c r="O286" s="3" t="s">
        <v>9</v>
      </c>
      <c r="P286" s="3" t="s">
        <v>8</v>
      </c>
      <c r="Q286" s="3" t="s">
        <v>8</v>
      </c>
      <c r="R286" s="3" t="s">
        <v>9</v>
      </c>
      <c r="S286" s="3">
        <v>5</v>
      </c>
      <c r="T286" s="3" t="s">
        <v>8</v>
      </c>
      <c r="U286" s="3" t="s">
        <v>2</v>
      </c>
      <c r="V286" s="3">
        <v>2</v>
      </c>
      <c r="W286" s="3">
        <v>3</v>
      </c>
      <c r="X286" s="3">
        <v>2</v>
      </c>
      <c r="Y286" s="3">
        <v>2</v>
      </c>
      <c r="Z286" s="3" t="s">
        <v>7</v>
      </c>
      <c r="AA286" s="3" t="s">
        <v>7</v>
      </c>
      <c r="AB286" s="3" t="s">
        <v>9</v>
      </c>
      <c r="AC286" s="3">
        <v>10</v>
      </c>
      <c r="AE286" s="2">
        <v>2</v>
      </c>
    </row>
    <row r="287" spans="1:33" ht="15" customHeight="1">
      <c r="A287" s="4" t="s">
        <v>3052</v>
      </c>
      <c r="B287" s="4" t="s">
        <v>3052</v>
      </c>
      <c r="C287" s="4" t="s">
        <v>3051</v>
      </c>
      <c r="D287" s="5">
        <v>2446</v>
      </c>
      <c r="E287" s="5" t="s">
        <v>5017</v>
      </c>
      <c r="F287" s="5" t="s">
        <v>5017</v>
      </c>
      <c r="G287" s="5">
        <v>1</v>
      </c>
      <c r="H287" s="5" t="s">
        <v>5018</v>
      </c>
      <c r="I287" s="5" t="s">
        <v>5017</v>
      </c>
      <c r="J287" s="5">
        <v>1</v>
      </c>
      <c r="K287" s="5" t="s">
        <v>5018</v>
      </c>
      <c r="L287" s="5" t="str">
        <f t="shared" si="8"/>
        <v>11FD3E0B-6652-4151-8FFE-3B33E1CE5BDA</v>
      </c>
      <c r="M287" s="5">
        <f t="shared" si="9"/>
        <v>1</v>
      </c>
      <c r="N287" s="3" t="s">
        <v>1</v>
      </c>
      <c r="O287" s="3" t="s">
        <v>29</v>
      </c>
      <c r="P287" s="3" t="s">
        <v>8</v>
      </c>
      <c r="Q287" s="3" t="s">
        <v>8</v>
      </c>
      <c r="R287" s="3" t="s">
        <v>9</v>
      </c>
      <c r="S287" s="3">
        <v>5</v>
      </c>
      <c r="T287" s="3" t="s">
        <v>8</v>
      </c>
      <c r="U287" s="3" t="s">
        <v>2</v>
      </c>
      <c r="V287" s="3">
        <v>1</v>
      </c>
      <c r="W287" s="3">
        <v>2</v>
      </c>
      <c r="X287" s="3">
        <v>1</v>
      </c>
      <c r="Y287" s="3">
        <v>1</v>
      </c>
      <c r="Z287" s="3" t="s">
        <v>7</v>
      </c>
      <c r="AA287" s="3" t="s">
        <v>6</v>
      </c>
      <c r="AB287" s="3" t="s">
        <v>12</v>
      </c>
      <c r="AC287" s="3">
        <v>7</v>
      </c>
      <c r="AE287" s="2">
        <v>2</v>
      </c>
    </row>
    <row r="288" spans="1:33" ht="15" customHeight="1">
      <c r="A288" s="4" t="s">
        <v>3050</v>
      </c>
      <c r="B288" s="4" t="s">
        <v>3050</v>
      </c>
      <c r="C288" s="4" t="s">
        <v>3049</v>
      </c>
      <c r="D288" s="5">
        <v>2452</v>
      </c>
      <c r="E288" s="5" t="s">
        <v>16862</v>
      </c>
      <c r="F288" s="5" t="s">
        <v>16862</v>
      </c>
      <c r="G288" s="5">
        <v>1</v>
      </c>
      <c r="H288" s="5" t="s">
        <v>16863</v>
      </c>
      <c r="I288" s="5" t="s">
        <v>16862</v>
      </c>
      <c r="J288" s="5">
        <v>1</v>
      </c>
      <c r="K288" s="5" t="s">
        <v>16863</v>
      </c>
      <c r="L288" s="5" t="str">
        <f t="shared" si="8"/>
        <v>E62CF516-702A-4205-A2B9-80E3571813E2</v>
      </c>
      <c r="M288" s="5">
        <f t="shared" si="9"/>
        <v>1</v>
      </c>
      <c r="N288" s="3" t="s">
        <v>1</v>
      </c>
      <c r="O288" s="3" t="s">
        <v>1</v>
      </c>
      <c r="P288" s="3" t="s">
        <v>1</v>
      </c>
      <c r="Q288" s="3" t="s">
        <v>1</v>
      </c>
      <c r="R288" s="3" t="s">
        <v>1</v>
      </c>
      <c r="S288" s="3">
        <v>7</v>
      </c>
      <c r="T288" s="3" t="s">
        <v>8</v>
      </c>
      <c r="U288" s="3" t="s">
        <v>2</v>
      </c>
      <c r="V288" s="3">
        <v>6</v>
      </c>
      <c r="W288" s="3">
        <v>7</v>
      </c>
      <c r="X288" s="3">
        <v>6</v>
      </c>
      <c r="Y288" s="3">
        <v>4</v>
      </c>
      <c r="AB288" s="3" t="s">
        <v>1</v>
      </c>
      <c r="AC288" s="3" t="s">
        <v>0</v>
      </c>
    </row>
    <row r="289" spans="1:35" ht="15" customHeight="1">
      <c r="A289" s="4" t="s">
        <v>3048</v>
      </c>
      <c r="B289" s="4" t="s">
        <v>3048</v>
      </c>
      <c r="C289" s="4" t="s">
        <v>3047</v>
      </c>
      <c r="D289" s="5">
        <v>2470</v>
      </c>
      <c r="E289" s="5" t="s">
        <v>10206</v>
      </c>
      <c r="F289" s="5" t="s">
        <v>10206</v>
      </c>
      <c r="G289" s="5">
        <v>1</v>
      </c>
      <c r="H289" s="5" t="s">
        <v>10207</v>
      </c>
      <c r="I289" s="5" t="s">
        <v>10206</v>
      </c>
      <c r="J289" s="5">
        <v>1</v>
      </c>
      <c r="K289" s="5" t="s">
        <v>10207</v>
      </c>
      <c r="L289" s="5" t="str">
        <f t="shared" si="8"/>
        <v>5F55DF57-CFEC-4078-BBD0-262E82BFD34B</v>
      </c>
      <c r="M289" s="5">
        <f t="shared" si="9"/>
        <v>1</v>
      </c>
      <c r="N289" s="3" t="s">
        <v>1</v>
      </c>
      <c r="O289" s="3" t="s">
        <v>1</v>
      </c>
      <c r="P289" s="3" t="s">
        <v>5</v>
      </c>
      <c r="Q289" s="3" t="s">
        <v>1</v>
      </c>
      <c r="R289" s="3" t="s">
        <v>1</v>
      </c>
      <c r="S289" s="3">
        <v>5</v>
      </c>
      <c r="T289" s="3" t="s">
        <v>8</v>
      </c>
      <c r="U289" s="3" t="s">
        <v>2</v>
      </c>
      <c r="V289" s="3">
        <v>5</v>
      </c>
      <c r="W289" s="3">
        <v>7</v>
      </c>
      <c r="X289" s="3">
        <v>5</v>
      </c>
      <c r="Y289" s="3">
        <v>4</v>
      </c>
      <c r="AB289" s="3" t="s">
        <v>1</v>
      </c>
      <c r="AC289" s="3" t="s">
        <v>0</v>
      </c>
      <c r="AD289" s="2">
        <v>1</v>
      </c>
      <c r="AE289" s="2">
        <v>2</v>
      </c>
    </row>
    <row r="290" spans="1:35" ht="15" customHeight="1">
      <c r="A290" s="4" t="s">
        <v>3046</v>
      </c>
      <c r="B290" s="4" t="s">
        <v>3046</v>
      </c>
      <c r="C290" s="4" t="s">
        <v>3045</v>
      </c>
      <c r="D290" s="5">
        <v>2480</v>
      </c>
      <c r="E290" s="5" t="s">
        <v>17550</v>
      </c>
      <c r="F290" s="5" t="s">
        <v>17550</v>
      </c>
      <c r="G290" s="5">
        <v>1</v>
      </c>
      <c r="H290" s="5" t="s">
        <v>17551</v>
      </c>
      <c r="I290" s="5" t="s">
        <v>17550</v>
      </c>
      <c r="J290" s="5">
        <v>1</v>
      </c>
      <c r="K290" s="5" t="s">
        <v>17551</v>
      </c>
      <c r="L290" s="5" t="str">
        <f t="shared" si="8"/>
        <v>F05EE923-1C94-4AD0-BD50-3C836801F42B</v>
      </c>
      <c r="M290" s="5">
        <f t="shared" si="9"/>
        <v>1</v>
      </c>
      <c r="N290" s="3" t="s">
        <v>1</v>
      </c>
      <c r="O290" s="3" t="s">
        <v>1</v>
      </c>
      <c r="P290" s="3" t="s">
        <v>1</v>
      </c>
      <c r="Q290" s="3" t="s">
        <v>1</v>
      </c>
      <c r="R290" s="3" t="s">
        <v>45</v>
      </c>
      <c r="S290" s="3">
        <v>1</v>
      </c>
      <c r="T290" s="3" t="s">
        <v>8</v>
      </c>
      <c r="U290" s="3" t="s">
        <v>2</v>
      </c>
      <c r="V290" s="3">
        <v>3</v>
      </c>
      <c r="W290" s="3">
        <v>4</v>
      </c>
      <c r="X290" s="3">
        <v>3</v>
      </c>
      <c r="Y290" s="3">
        <v>4</v>
      </c>
      <c r="Z290" s="3" t="s">
        <v>7</v>
      </c>
      <c r="AA290" s="3" t="s">
        <v>6</v>
      </c>
      <c r="AB290" s="3" t="s">
        <v>45</v>
      </c>
      <c r="AC290" s="3">
        <v>1</v>
      </c>
      <c r="AD290" s="2">
        <v>1</v>
      </c>
      <c r="AF290" s="2" t="s">
        <v>36</v>
      </c>
      <c r="AG290" s="2" t="s">
        <v>35</v>
      </c>
    </row>
    <row r="291" spans="1:35" ht="15" customHeight="1">
      <c r="A291" s="4" t="s">
        <v>3044</v>
      </c>
      <c r="B291" s="4" t="s">
        <v>3044</v>
      </c>
      <c r="C291" s="4" t="s">
        <v>3043</v>
      </c>
      <c r="D291" s="5">
        <v>2453</v>
      </c>
      <c r="E291" s="5" t="s">
        <v>26122</v>
      </c>
      <c r="F291" s="5" t="s">
        <v>26122</v>
      </c>
      <c r="G291" s="5">
        <v>1</v>
      </c>
      <c r="H291" s="5" t="s">
        <v>26123</v>
      </c>
      <c r="I291" s="5" t="s">
        <v>26122</v>
      </c>
      <c r="J291" s="5">
        <v>1</v>
      </c>
      <c r="K291" s="5" t="s">
        <v>26123</v>
      </c>
      <c r="L291" s="5" t="str">
        <f t="shared" si="8"/>
        <v>C9B821DB-C252-4D70-BA8B-EC011AD6F67A</v>
      </c>
      <c r="M291" s="5">
        <f t="shared" si="9"/>
        <v>1</v>
      </c>
      <c r="N291" s="3" t="s">
        <v>1</v>
      </c>
      <c r="O291" s="3" t="s">
        <v>1</v>
      </c>
      <c r="P291" s="3" t="s">
        <v>8</v>
      </c>
      <c r="Q291" s="3" t="s">
        <v>5</v>
      </c>
      <c r="R291" s="3" t="s">
        <v>5</v>
      </c>
      <c r="S291" s="3">
        <v>5</v>
      </c>
      <c r="T291" s="3" t="s">
        <v>8</v>
      </c>
      <c r="U291" s="3" t="s">
        <v>2</v>
      </c>
      <c r="V291" s="3">
        <v>4</v>
      </c>
      <c r="W291" s="3">
        <v>5</v>
      </c>
      <c r="X291" s="3">
        <v>4</v>
      </c>
      <c r="Y291" s="3">
        <v>4</v>
      </c>
      <c r="Z291" s="3" t="s">
        <v>7</v>
      </c>
      <c r="AA291" s="3" t="s">
        <v>6</v>
      </c>
      <c r="AB291" s="3" t="s">
        <v>5</v>
      </c>
      <c r="AC291" s="3">
        <v>2</v>
      </c>
      <c r="AE291" s="2">
        <v>2</v>
      </c>
    </row>
    <row r="292" spans="1:35" ht="15" hidden="1" customHeight="1">
      <c r="B292" s="4" t="s">
        <v>3042</v>
      </c>
      <c r="D292" s="5">
        <v>2431</v>
      </c>
      <c r="E292" s="5"/>
      <c r="F292" s="5"/>
      <c r="G292" s="5"/>
      <c r="H292" s="5"/>
      <c r="I292" s="5"/>
      <c r="J292" s="5"/>
      <c r="K292" s="5"/>
      <c r="L292" s="5" t="s">
        <v>17343</v>
      </c>
      <c r="M292" s="5">
        <f t="shared" si="9"/>
        <v>1</v>
      </c>
      <c r="U292" s="3" t="s">
        <v>2</v>
      </c>
      <c r="V292" s="3">
        <v>3</v>
      </c>
      <c r="W292" s="3">
        <v>4</v>
      </c>
      <c r="X292" s="3">
        <v>3</v>
      </c>
      <c r="Y292" s="3">
        <v>4</v>
      </c>
      <c r="Z292" s="3" t="s">
        <v>7</v>
      </c>
      <c r="AA292" s="3" t="s">
        <v>6</v>
      </c>
      <c r="AB292" s="3" t="s">
        <v>45</v>
      </c>
      <c r="AC292" s="3">
        <v>1</v>
      </c>
      <c r="AD292" s="2">
        <v>1</v>
      </c>
      <c r="AF292" s="2" t="s">
        <v>36</v>
      </c>
      <c r="AG292" s="2" t="s">
        <v>35</v>
      </c>
    </row>
    <row r="293" spans="1:35" ht="15" customHeight="1">
      <c r="A293" s="4" t="s">
        <v>3041</v>
      </c>
      <c r="B293" s="4" t="s">
        <v>3041</v>
      </c>
      <c r="C293" s="4" t="s">
        <v>3040</v>
      </c>
      <c r="D293" s="5">
        <v>2472</v>
      </c>
      <c r="E293" s="5" t="s">
        <v>7247</v>
      </c>
      <c r="F293" s="5" t="s">
        <v>7247</v>
      </c>
      <c r="G293" s="5">
        <v>1</v>
      </c>
      <c r="H293" s="5" t="s">
        <v>7248</v>
      </c>
      <c r="I293" s="5" t="s">
        <v>7247</v>
      </c>
      <c r="J293" s="5">
        <v>1</v>
      </c>
      <c r="K293" s="5" t="s">
        <v>7248</v>
      </c>
      <c r="L293" s="5" t="str">
        <f t="shared" si="8"/>
        <v>338B7B78-DC6C-4B8A-B46F-AC585F593807</v>
      </c>
      <c r="M293" s="5">
        <f t="shared" si="9"/>
        <v>1</v>
      </c>
      <c r="N293" s="3" t="s">
        <v>1</v>
      </c>
      <c r="O293" s="3" t="s">
        <v>1</v>
      </c>
      <c r="P293" s="3" t="s">
        <v>5</v>
      </c>
      <c r="Q293" s="3" t="s">
        <v>1</v>
      </c>
      <c r="R293" s="3" t="s">
        <v>1</v>
      </c>
      <c r="S293" s="3">
        <v>5</v>
      </c>
      <c r="T293" s="3" t="s">
        <v>8</v>
      </c>
      <c r="U293" s="3" t="s">
        <v>2</v>
      </c>
      <c r="V293" s="3">
        <v>5</v>
      </c>
      <c r="W293" s="3">
        <v>6</v>
      </c>
      <c r="X293" s="3">
        <v>5</v>
      </c>
      <c r="Y293" s="3">
        <v>4</v>
      </c>
      <c r="AB293" s="3" t="s">
        <v>1</v>
      </c>
      <c r="AC293" s="3" t="s">
        <v>0</v>
      </c>
      <c r="AE293" s="2">
        <v>2</v>
      </c>
    </row>
    <row r="294" spans="1:35" ht="15" customHeight="1">
      <c r="A294" s="4" t="s">
        <v>3039</v>
      </c>
      <c r="B294" s="4" t="s">
        <v>3039</v>
      </c>
      <c r="C294" s="4" t="s">
        <v>3038</v>
      </c>
      <c r="D294" s="5">
        <v>2440</v>
      </c>
      <c r="E294" s="5" t="s">
        <v>16633</v>
      </c>
      <c r="F294" s="5" t="s">
        <v>16633</v>
      </c>
      <c r="G294" s="5">
        <v>1</v>
      </c>
      <c r="H294" s="5" t="s">
        <v>16634</v>
      </c>
      <c r="I294" s="5" t="s">
        <v>16633</v>
      </c>
      <c r="J294" s="5">
        <v>1</v>
      </c>
      <c r="K294" s="5" t="s">
        <v>16634</v>
      </c>
      <c r="L294" s="5" t="str">
        <f t="shared" si="8"/>
        <v>E290ADC4-03FB-4091-9DE4-AD73EE9937BA</v>
      </c>
      <c r="M294" s="5">
        <f t="shared" si="9"/>
        <v>1</v>
      </c>
      <c r="N294" s="3" t="s">
        <v>1</v>
      </c>
      <c r="O294" s="3" t="s">
        <v>1</v>
      </c>
      <c r="P294" s="3" t="s">
        <v>1</v>
      </c>
      <c r="Q294" s="3" t="s">
        <v>1</v>
      </c>
      <c r="R294" s="3" t="s">
        <v>1</v>
      </c>
      <c r="S294" s="3">
        <v>5</v>
      </c>
      <c r="T294" s="3" t="s">
        <v>8</v>
      </c>
      <c r="U294" s="3" t="s">
        <v>2</v>
      </c>
      <c r="V294" s="3">
        <v>5</v>
      </c>
      <c r="W294" s="3">
        <v>6</v>
      </c>
      <c r="X294" s="3">
        <v>4</v>
      </c>
      <c r="Y294" s="3">
        <v>4</v>
      </c>
      <c r="Z294" s="3" t="s">
        <v>7</v>
      </c>
      <c r="AA294" s="3" t="s">
        <v>6</v>
      </c>
      <c r="AB294" s="3" t="s">
        <v>5</v>
      </c>
      <c r="AC294" s="3">
        <v>2</v>
      </c>
      <c r="AE294" s="2">
        <v>2</v>
      </c>
    </row>
    <row r="295" spans="1:35" ht="15" customHeight="1">
      <c r="A295" s="4" t="s">
        <v>3037</v>
      </c>
      <c r="B295" s="4" t="s">
        <v>3037</v>
      </c>
      <c r="C295" s="4" t="s">
        <v>3036</v>
      </c>
      <c r="D295" s="5">
        <v>2499</v>
      </c>
      <c r="E295" s="5" t="s">
        <v>6391</v>
      </c>
      <c r="F295" s="5" t="s">
        <v>6391</v>
      </c>
      <c r="G295" s="5">
        <v>1</v>
      </c>
      <c r="H295" s="5" t="s">
        <v>6392</v>
      </c>
      <c r="I295" s="5" t="s">
        <v>6391</v>
      </c>
      <c r="J295" s="5">
        <v>1</v>
      </c>
      <c r="K295" s="5" t="s">
        <v>6392</v>
      </c>
      <c r="L295" s="5" t="str">
        <f t="shared" si="8"/>
        <v>25FDFB25-07C8-4CA5-9F1D-90E4032DCAD3</v>
      </c>
      <c r="M295" s="5">
        <f t="shared" si="9"/>
        <v>1</v>
      </c>
      <c r="N295" s="3" t="s">
        <v>1</v>
      </c>
      <c r="O295" s="3" t="s">
        <v>1</v>
      </c>
      <c r="P295" s="3" t="s">
        <v>9</v>
      </c>
      <c r="Q295" s="3" t="s">
        <v>9</v>
      </c>
      <c r="R295" s="3" t="s">
        <v>9</v>
      </c>
      <c r="S295" s="3">
        <v>5</v>
      </c>
      <c r="T295" s="3" t="s">
        <v>8</v>
      </c>
      <c r="U295" s="3" t="s">
        <v>2</v>
      </c>
      <c r="V295" s="3">
        <v>2</v>
      </c>
      <c r="W295" s="3">
        <v>3</v>
      </c>
      <c r="X295" s="3">
        <v>1</v>
      </c>
      <c r="Y295" s="3">
        <v>2</v>
      </c>
      <c r="Z295" s="3" t="s">
        <v>7</v>
      </c>
      <c r="AA295" s="3" t="s">
        <v>6</v>
      </c>
      <c r="AB295" s="3" t="s">
        <v>9</v>
      </c>
      <c r="AC295" s="3">
        <v>3</v>
      </c>
      <c r="AE295" s="2">
        <v>2</v>
      </c>
    </row>
    <row r="296" spans="1:35" ht="15" customHeight="1">
      <c r="A296" s="4" t="s">
        <v>3035</v>
      </c>
      <c r="B296" s="4" t="s">
        <v>3034</v>
      </c>
      <c r="C296" s="4" t="s">
        <v>3033</v>
      </c>
      <c r="D296" s="5">
        <v>2500</v>
      </c>
      <c r="E296" s="5" t="s">
        <v>14337</v>
      </c>
      <c r="F296" s="5"/>
      <c r="G296" s="5"/>
      <c r="H296" s="5"/>
      <c r="I296" s="5" t="s">
        <v>14337</v>
      </c>
      <c r="J296" s="5">
        <v>1</v>
      </c>
      <c r="K296" s="5" t="s">
        <v>14338</v>
      </c>
      <c r="L296" s="5" t="str">
        <f t="shared" si="8"/>
        <v>AF8896D1-1715-43DF-9DD6-602655D5564B</v>
      </c>
      <c r="M296" s="5">
        <f t="shared" si="9"/>
        <v>1</v>
      </c>
      <c r="N296" s="3" t="s">
        <v>1</v>
      </c>
      <c r="O296" s="3" t="s">
        <v>1</v>
      </c>
      <c r="P296" s="3" t="s">
        <v>8</v>
      </c>
      <c r="Q296" s="3" t="s">
        <v>8</v>
      </c>
      <c r="R296" s="3" t="s">
        <v>8</v>
      </c>
      <c r="S296" s="3">
        <v>5</v>
      </c>
      <c r="T296" s="3" t="s">
        <v>8</v>
      </c>
      <c r="U296" s="3" t="s">
        <v>13</v>
      </c>
      <c r="V296" s="3">
        <v>99</v>
      </c>
      <c r="W296" s="3">
        <v>99</v>
      </c>
      <c r="X296" s="3">
        <v>99</v>
      </c>
      <c r="Y296" s="3">
        <v>99</v>
      </c>
      <c r="Z296" s="3" t="s">
        <v>7</v>
      </c>
      <c r="AA296" s="3" t="s">
        <v>6</v>
      </c>
      <c r="AC296" s="3" t="s">
        <v>0</v>
      </c>
      <c r="AE296" s="2">
        <v>2</v>
      </c>
    </row>
    <row r="297" spans="1:35" ht="15" customHeight="1">
      <c r="A297" s="4" t="s">
        <v>3032</v>
      </c>
      <c r="B297" s="4" t="s">
        <v>3032</v>
      </c>
      <c r="C297" s="4" t="s">
        <v>3031</v>
      </c>
      <c r="D297" s="5">
        <v>2485</v>
      </c>
      <c r="E297" s="5" t="s">
        <v>25859</v>
      </c>
      <c r="F297" s="5" t="s">
        <v>25859</v>
      </c>
      <c r="G297" s="5">
        <v>1</v>
      </c>
      <c r="H297" s="5" t="s">
        <v>25860</v>
      </c>
      <c r="I297" s="5" t="s">
        <v>25859</v>
      </c>
      <c r="J297" s="5">
        <v>1</v>
      </c>
      <c r="K297" s="5" t="s">
        <v>25860</v>
      </c>
      <c r="L297" s="5" t="str">
        <f t="shared" si="8"/>
        <v>C5511EF5-6ED3-43E2-B9D2-997B40900719</v>
      </c>
      <c r="M297" s="5">
        <f t="shared" si="9"/>
        <v>1</v>
      </c>
      <c r="N297" s="3" t="s">
        <v>1</v>
      </c>
      <c r="O297" s="3" t="s">
        <v>1</v>
      </c>
      <c r="P297" s="3" t="s">
        <v>1</v>
      </c>
      <c r="Q297" s="3" t="s">
        <v>1</v>
      </c>
      <c r="R297" s="3" t="s">
        <v>1</v>
      </c>
      <c r="S297" s="3">
        <v>1</v>
      </c>
      <c r="T297" s="3" t="s">
        <v>8</v>
      </c>
      <c r="U297" s="3" t="s">
        <v>2</v>
      </c>
      <c r="V297" s="3">
        <v>6</v>
      </c>
      <c r="W297" s="3">
        <v>7</v>
      </c>
      <c r="X297" s="3">
        <v>6</v>
      </c>
      <c r="Y297" s="3">
        <v>4</v>
      </c>
      <c r="AB297" s="3" t="s">
        <v>1</v>
      </c>
      <c r="AC297" s="3" t="s">
        <v>0</v>
      </c>
      <c r="AD297" s="2">
        <v>1</v>
      </c>
      <c r="AF297" s="2" t="s">
        <v>36</v>
      </c>
      <c r="AG297" s="2" t="s">
        <v>35</v>
      </c>
    </row>
    <row r="298" spans="1:35" ht="15" customHeight="1">
      <c r="A298" s="4" t="s">
        <v>3030</v>
      </c>
      <c r="B298" s="4" t="s">
        <v>3029</v>
      </c>
      <c r="C298" s="4" t="s">
        <v>3028</v>
      </c>
      <c r="D298" s="5">
        <v>2427</v>
      </c>
      <c r="E298" s="5" t="s">
        <v>12977</v>
      </c>
      <c r="F298" s="5"/>
      <c r="G298" s="5"/>
      <c r="H298" s="5"/>
      <c r="I298" s="5" t="s">
        <v>12977</v>
      </c>
      <c r="J298" s="5">
        <v>1</v>
      </c>
      <c r="K298" s="5" t="s">
        <v>12978</v>
      </c>
      <c r="L298" s="5" t="str">
        <f t="shared" si="8"/>
        <v>9A3D38B0-6239-43F3-AF3C-0EF08E90799B</v>
      </c>
      <c r="M298" s="5">
        <f t="shared" si="9"/>
        <v>1</v>
      </c>
      <c r="N298" s="3" t="s">
        <v>1</v>
      </c>
      <c r="O298" s="3" t="s">
        <v>5</v>
      </c>
      <c r="P298" s="3" t="s">
        <v>9</v>
      </c>
      <c r="Q298" s="3" t="s">
        <v>5</v>
      </c>
      <c r="R298" s="3" t="s">
        <v>5</v>
      </c>
      <c r="S298" s="3">
        <v>5</v>
      </c>
      <c r="T298" s="3" t="s">
        <v>8</v>
      </c>
      <c r="U298" s="3" t="s">
        <v>2</v>
      </c>
      <c r="V298" s="3">
        <v>4</v>
      </c>
      <c r="W298" s="3">
        <v>5</v>
      </c>
      <c r="X298" s="3">
        <v>3</v>
      </c>
      <c r="Y298" s="3">
        <v>3</v>
      </c>
      <c r="Z298" s="3" t="s">
        <v>7</v>
      </c>
      <c r="AA298" s="3" t="s">
        <v>6</v>
      </c>
      <c r="AB298" s="3" t="s">
        <v>5</v>
      </c>
      <c r="AC298" s="3">
        <v>5</v>
      </c>
      <c r="AD298" s="2">
        <v>1</v>
      </c>
      <c r="AE298" s="2">
        <v>2</v>
      </c>
    </row>
    <row r="299" spans="1:35" ht="15" customHeight="1">
      <c r="A299" s="4" t="s">
        <v>3027</v>
      </c>
      <c r="B299" s="4" t="s">
        <v>3027</v>
      </c>
      <c r="C299" s="4" t="s">
        <v>3026</v>
      </c>
      <c r="D299" s="5">
        <v>2474</v>
      </c>
      <c r="E299" s="5" t="s">
        <v>25463</v>
      </c>
      <c r="F299" s="5"/>
      <c r="G299" s="5"/>
      <c r="H299" s="5"/>
      <c r="I299" s="5"/>
      <c r="J299" s="5"/>
      <c r="K299" s="5"/>
      <c r="L299" s="5" t="str">
        <f t="shared" si="8"/>
        <v>BC6BE972-E873-46AB-B31C-4D5EDFF20D27</v>
      </c>
      <c r="M299" s="5">
        <f t="shared" si="9"/>
        <v>1</v>
      </c>
      <c r="N299" s="3" t="s">
        <v>1</v>
      </c>
      <c r="O299" s="3" t="s">
        <v>1</v>
      </c>
      <c r="P299" s="3" t="s">
        <v>9</v>
      </c>
      <c r="Q299" s="3" t="s">
        <v>5</v>
      </c>
      <c r="R299" s="3" t="s">
        <v>5</v>
      </c>
      <c r="S299" s="3">
        <v>5</v>
      </c>
      <c r="T299" s="3" t="s">
        <v>8</v>
      </c>
      <c r="U299" s="3" t="s">
        <v>2</v>
      </c>
      <c r="V299" s="3">
        <v>3</v>
      </c>
      <c r="W299" s="3">
        <v>4</v>
      </c>
      <c r="X299" s="3">
        <v>3</v>
      </c>
      <c r="Y299" s="3">
        <v>3</v>
      </c>
      <c r="Z299" s="3" t="s">
        <v>7</v>
      </c>
      <c r="AA299" s="3" t="s">
        <v>6</v>
      </c>
      <c r="AB299" s="3" t="s">
        <v>5</v>
      </c>
      <c r="AC299" s="3">
        <v>2</v>
      </c>
      <c r="AE299" s="2">
        <v>2</v>
      </c>
    </row>
    <row r="300" spans="1:35" ht="15" hidden="1" customHeight="1">
      <c r="A300" s="4" t="s">
        <v>3025</v>
      </c>
      <c r="B300" s="4" t="s">
        <v>3025</v>
      </c>
      <c r="C300" s="4" t="s">
        <v>3024</v>
      </c>
      <c r="D300" s="5">
        <v>2478</v>
      </c>
      <c r="E300" s="5"/>
      <c r="F300" s="5" t="s">
        <v>10110</v>
      </c>
      <c r="G300" s="5">
        <v>1</v>
      </c>
      <c r="H300" s="5" t="s">
        <v>10111</v>
      </c>
      <c r="I300" s="5" t="s">
        <v>10110</v>
      </c>
      <c r="J300" s="5">
        <v>1</v>
      </c>
      <c r="K300" s="5" t="s">
        <v>10111</v>
      </c>
      <c r="L300" s="5" t="str">
        <f t="shared" si="8"/>
        <v>5DCD348D-9289-49A6-9666-A0809F427C7C</v>
      </c>
      <c r="M300" s="5">
        <f t="shared" si="9"/>
        <v>1</v>
      </c>
      <c r="N300" s="3" t="s">
        <v>1</v>
      </c>
      <c r="O300" s="3" t="s">
        <v>1</v>
      </c>
      <c r="P300" s="3" t="s">
        <v>1</v>
      </c>
      <c r="Q300" s="3" t="s">
        <v>1</v>
      </c>
      <c r="R300" s="3" t="s">
        <v>1</v>
      </c>
      <c r="S300" s="3">
        <v>1</v>
      </c>
      <c r="T300" s="3" t="s">
        <v>8</v>
      </c>
      <c r="U300" s="3" t="s">
        <v>2</v>
      </c>
      <c r="V300" s="3">
        <v>6</v>
      </c>
      <c r="W300" s="3">
        <v>7</v>
      </c>
      <c r="X300" s="3">
        <v>6</v>
      </c>
      <c r="Y300" s="3">
        <v>4</v>
      </c>
      <c r="AB300" s="3" t="s">
        <v>1</v>
      </c>
      <c r="AC300" s="3" t="s">
        <v>0</v>
      </c>
      <c r="AD300" s="2">
        <v>1</v>
      </c>
      <c r="AF300" s="2" t="s">
        <v>36</v>
      </c>
      <c r="AG300" s="2" t="s">
        <v>35</v>
      </c>
    </row>
    <row r="301" spans="1:35" ht="15" customHeight="1">
      <c r="A301" s="4" t="s">
        <v>3023</v>
      </c>
      <c r="B301" s="4" t="s">
        <v>3023</v>
      </c>
      <c r="C301" s="4" t="s">
        <v>3022</v>
      </c>
      <c r="D301" s="5">
        <v>2429</v>
      </c>
      <c r="E301" s="5" t="s">
        <v>16336</v>
      </c>
      <c r="F301" s="5"/>
      <c r="G301" s="5"/>
      <c r="H301" s="5"/>
      <c r="I301" s="5"/>
      <c r="J301" s="5"/>
      <c r="K301" s="5"/>
      <c r="L301" s="5" t="str">
        <f t="shared" si="8"/>
        <v>DE218937-C231-4797-A2E4-A1ECD9F93DA2</v>
      </c>
      <c r="M301" s="5">
        <f t="shared" si="9"/>
        <v>1</v>
      </c>
      <c r="N301" s="3" t="s">
        <v>1</v>
      </c>
      <c r="O301" s="3" t="s">
        <v>1</v>
      </c>
      <c r="P301" s="3" t="s">
        <v>1</v>
      </c>
      <c r="Q301" s="3" t="s">
        <v>1</v>
      </c>
      <c r="R301" s="3" t="s">
        <v>45</v>
      </c>
      <c r="S301" s="3">
        <v>1</v>
      </c>
      <c r="T301" s="3" t="s">
        <v>8</v>
      </c>
      <c r="U301" s="3" t="s">
        <v>2</v>
      </c>
      <c r="V301" s="3">
        <v>3</v>
      </c>
      <c r="W301" s="3">
        <v>4</v>
      </c>
      <c r="X301" s="3">
        <v>3</v>
      </c>
      <c r="Y301" s="3">
        <v>4</v>
      </c>
      <c r="Z301" s="3" t="s">
        <v>7</v>
      </c>
      <c r="AA301" s="3" t="s">
        <v>6</v>
      </c>
      <c r="AB301" s="3" t="s">
        <v>45</v>
      </c>
      <c r="AC301" s="3">
        <v>1</v>
      </c>
      <c r="AD301" s="2">
        <v>1</v>
      </c>
      <c r="AF301" s="2" t="s">
        <v>36</v>
      </c>
      <c r="AG301" s="2" t="s">
        <v>35</v>
      </c>
    </row>
    <row r="302" spans="1:35" ht="15" customHeight="1">
      <c r="A302" s="4" t="s">
        <v>3021</v>
      </c>
      <c r="B302" s="4" t="s">
        <v>3021</v>
      </c>
      <c r="C302" s="4" t="s">
        <v>3020</v>
      </c>
      <c r="D302" s="5">
        <v>2475</v>
      </c>
      <c r="E302" s="5" t="s">
        <v>17754</v>
      </c>
      <c r="F302" s="5" t="s">
        <v>17754</v>
      </c>
      <c r="G302" s="5">
        <v>1</v>
      </c>
      <c r="H302" s="5" t="s">
        <v>17755</v>
      </c>
      <c r="I302" s="5" t="s">
        <v>17754</v>
      </c>
      <c r="J302" s="5">
        <v>1</v>
      </c>
      <c r="K302" s="5" t="s">
        <v>17755</v>
      </c>
      <c r="L302" s="5" t="str">
        <f t="shared" si="8"/>
        <v>F3978531-C670-4ADB-B331-3C6C1F5E992C</v>
      </c>
      <c r="M302" s="5">
        <f t="shared" si="9"/>
        <v>1</v>
      </c>
      <c r="N302" s="3" t="s">
        <v>1</v>
      </c>
      <c r="O302" s="3" t="s">
        <v>1</v>
      </c>
      <c r="P302" s="3" t="s">
        <v>1</v>
      </c>
      <c r="Q302" s="3" t="s">
        <v>1</v>
      </c>
      <c r="R302" s="3" t="s">
        <v>1</v>
      </c>
      <c r="S302" s="3">
        <v>8</v>
      </c>
      <c r="T302" s="3" t="s">
        <v>8</v>
      </c>
      <c r="U302" s="3" t="s">
        <v>2</v>
      </c>
      <c r="V302" s="3">
        <v>5</v>
      </c>
      <c r="W302" s="3">
        <v>6</v>
      </c>
      <c r="X302" s="3">
        <v>4</v>
      </c>
      <c r="Y302" s="3">
        <v>3</v>
      </c>
      <c r="AB302" s="3" t="s">
        <v>1</v>
      </c>
      <c r="AC302" s="3" t="s">
        <v>0</v>
      </c>
      <c r="AG302" s="2" t="s">
        <v>35</v>
      </c>
      <c r="AI302" s="2" t="s">
        <v>72</v>
      </c>
    </row>
    <row r="303" spans="1:35" ht="15" customHeight="1">
      <c r="A303" s="4" t="s">
        <v>3019</v>
      </c>
      <c r="B303" s="4" t="s">
        <v>3019</v>
      </c>
      <c r="C303" s="4" t="s">
        <v>3018</v>
      </c>
      <c r="D303" s="5">
        <v>2464</v>
      </c>
      <c r="E303" s="5" t="s">
        <v>11374</v>
      </c>
      <c r="F303" s="5" t="s">
        <v>11374</v>
      </c>
      <c r="G303" s="5">
        <v>1</v>
      </c>
      <c r="H303" s="5" t="s">
        <v>24853</v>
      </c>
      <c r="I303" s="5" t="s">
        <v>11374</v>
      </c>
      <c r="J303" s="5">
        <v>1</v>
      </c>
      <c r="K303" s="5" t="s">
        <v>24853</v>
      </c>
      <c r="L303" s="5" t="str">
        <f t="shared" si="8"/>
        <v>800F8C70-C3E1-460C-A9A0-E034AA48156C</v>
      </c>
      <c r="M303" s="5">
        <f t="shared" si="9"/>
        <v>1</v>
      </c>
      <c r="N303" s="3" t="s">
        <v>1</v>
      </c>
      <c r="O303" s="3" t="s">
        <v>1</v>
      </c>
      <c r="P303" s="3" t="s">
        <v>1</v>
      </c>
      <c r="Q303" s="3" t="s">
        <v>1</v>
      </c>
      <c r="R303" s="3" t="s">
        <v>1</v>
      </c>
      <c r="S303" s="3">
        <v>5</v>
      </c>
      <c r="T303" s="3" t="s">
        <v>8</v>
      </c>
      <c r="U303" s="3" t="s">
        <v>2</v>
      </c>
      <c r="V303" s="3">
        <v>6</v>
      </c>
      <c r="W303" s="3">
        <v>7</v>
      </c>
      <c r="X303" s="3">
        <v>6</v>
      </c>
      <c r="Y303" s="3">
        <v>4</v>
      </c>
      <c r="AB303" s="3" t="s">
        <v>1</v>
      </c>
      <c r="AC303" s="3" t="s">
        <v>0</v>
      </c>
      <c r="AD303" s="2">
        <v>1</v>
      </c>
      <c r="AE303" s="2">
        <v>2</v>
      </c>
    </row>
    <row r="304" spans="1:35" ht="15" customHeight="1">
      <c r="A304" s="4" t="s">
        <v>3017</v>
      </c>
      <c r="B304" s="4" t="s">
        <v>3017</v>
      </c>
      <c r="C304" s="4" t="s">
        <v>3016</v>
      </c>
      <c r="D304" s="5">
        <v>2423</v>
      </c>
      <c r="E304" s="5" t="s">
        <v>16719</v>
      </c>
      <c r="F304" s="5" t="s">
        <v>16719</v>
      </c>
      <c r="G304" s="5">
        <v>1</v>
      </c>
      <c r="H304" s="5" t="s">
        <v>16720</v>
      </c>
      <c r="I304" s="5" t="s">
        <v>16719</v>
      </c>
      <c r="J304" s="5">
        <v>1</v>
      </c>
      <c r="K304" s="5" t="s">
        <v>16720</v>
      </c>
      <c r="L304" s="5" t="str">
        <f t="shared" si="8"/>
        <v>E3EF1D15-26DC-4341-A42C-A408D1E7795F</v>
      </c>
      <c r="M304" s="5">
        <f t="shared" si="9"/>
        <v>1</v>
      </c>
      <c r="N304" s="3" t="s">
        <v>1</v>
      </c>
      <c r="O304" s="3" t="s">
        <v>1</v>
      </c>
      <c r="P304" s="3" t="s">
        <v>1</v>
      </c>
      <c r="Q304" s="3" t="s">
        <v>1</v>
      </c>
      <c r="R304" s="3" t="s">
        <v>1</v>
      </c>
      <c r="S304" s="3">
        <v>5</v>
      </c>
      <c r="T304" s="3" t="s">
        <v>8</v>
      </c>
      <c r="U304" s="3" t="s">
        <v>2</v>
      </c>
      <c r="V304" s="3">
        <v>5</v>
      </c>
      <c r="W304" s="3">
        <v>6</v>
      </c>
      <c r="X304" s="3">
        <v>5</v>
      </c>
      <c r="Y304" s="3">
        <v>5</v>
      </c>
      <c r="AB304" s="3" t="s">
        <v>1</v>
      </c>
      <c r="AC304" s="3" t="s">
        <v>0</v>
      </c>
      <c r="AD304" s="2">
        <v>1</v>
      </c>
      <c r="AE304" s="2">
        <v>2</v>
      </c>
    </row>
    <row r="305" spans="1:37" ht="15" customHeight="1">
      <c r="A305" s="4" t="s">
        <v>3015</v>
      </c>
      <c r="B305" s="4" t="s">
        <v>3014</v>
      </c>
      <c r="C305" s="4" t="s">
        <v>3013</v>
      </c>
      <c r="D305" s="5">
        <v>2424</v>
      </c>
      <c r="E305" s="5" t="s">
        <v>7530</v>
      </c>
      <c r="F305" s="5"/>
      <c r="G305" s="5"/>
      <c r="H305" s="5"/>
      <c r="I305" s="5" t="s">
        <v>7530</v>
      </c>
      <c r="J305" s="5">
        <v>1</v>
      </c>
      <c r="K305" s="5" t="s">
        <v>7531</v>
      </c>
      <c r="L305" s="5" t="str">
        <f t="shared" si="8"/>
        <v>378E753D-5633-4032-8E28-E746DCA67389</v>
      </c>
      <c r="M305" s="5">
        <f t="shared" si="9"/>
        <v>1</v>
      </c>
      <c r="N305" s="3" t="s">
        <v>1</v>
      </c>
      <c r="O305" s="3" t="s">
        <v>1</v>
      </c>
      <c r="P305" s="3" t="s">
        <v>12</v>
      </c>
      <c r="Q305" s="3" t="s">
        <v>5</v>
      </c>
      <c r="R305" s="3" t="s">
        <v>1</v>
      </c>
      <c r="S305" s="3">
        <v>5</v>
      </c>
      <c r="T305" s="3" t="s">
        <v>8</v>
      </c>
      <c r="U305" s="3" t="s">
        <v>2</v>
      </c>
      <c r="V305" s="3">
        <v>4</v>
      </c>
      <c r="W305" s="3">
        <v>5</v>
      </c>
      <c r="X305" s="3">
        <v>3</v>
      </c>
      <c r="Y305" s="3">
        <v>4</v>
      </c>
      <c r="Z305" s="3" t="s">
        <v>7</v>
      </c>
      <c r="AA305" s="3" t="s">
        <v>6</v>
      </c>
      <c r="AB305" s="3" t="s">
        <v>5</v>
      </c>
      <c r="AC305" s="3">
        <v>2</v>
      </c>
      <c r="AD305" s="2">
        <v>1</v>
      </c>
      <c r="AE305" s="2">
        <v>2</v>
      </c>
    </row>
    <row r="306" spans="1:37" ht="15" customHeight="1">
      <c r="A306" s="4" t="s">
        <v>3012</v>
      </c>
      <c r="B306" s="4" t="s">
        <v>3012</v>
      </c>
      <c r="C306" s="4" t="s">
        <v>3011</v>
      </c>
      <c r="D306" s="5">
        <v>2512</v>
      </c>
      <c r="E306" s="5" t="s">
        <v>8995</v>
      </c>
      <c r="F306" s="5" t="s">
        <v>8995</v>
      </c>
      <c r="G306" s="5">
        <v>1</v>
      </c>
      <c r="H306" s="5" t="s">
        <v>8996</v>
      </c>
      <c r="I306" s="5" t="s">
        <v>8995</v>
      </c>
      <c r="J306" s="5">
        <v>1</v>
      </c>
      <c r="K306" s="5" t="s">
        <v>8996</v>
      </c>
      <c r="L306" s="5" t="str">
        <f t="shared" si="8"/>
        <v>4D164870-F2EE-4A58-80A2-684E40FC71C7</v>
      </c>
      <c r="M306" s="5">
        <f t="shared" si="9"/>
        <v>1</v>
      </c>
      <c r="N306" s="3" t="s">
        <v>1</v>
      </c>
      <c r="O306" s="3" t="s">
        <v>1</v>
      </c>
      <c r="P306" s="3" t="s">
        <v>8</v>
      </c>
      <c r="Q306" s="3" t="s">
        <v>8</v>
      </c>
      <c r="R306" s="3" t="s">
        <v>9</v>
      </c>
      <c r="S306" s="3">
        <v>5</v>
      </c>
      <c r="T306" s="3" t="s">
        <v>8</v>
      </c>
      <c r="U306" s="3" t="s">
        <v>2</v>
      </c>
      <c r="V306" s="3">
        <v>2</v>
      </c>
      <c r="W306" s="3">
        <v>4</v>
      </c>
      <c r="X306" s="3">
        <v>1</v>
      </c>
      <c r="Y306" s="3">
        <v>3</v>
      </c>
      <c r="Z306" s="3" t="s">
        <v>7</v>
      </c>
      <c r="AA306" s="3" t="s">
        <v>6</v>
      </c>
      <c r="AB306" s="3" t="s">
        <v>9</v>
      </c>
      <c r="AC306" s="3">
        <v>3</v>
      </c>
      <c r="AD306" s="2">
        <v>1</v>
      </c>
      <c r="AE306" s="2">
        <v>2</v>
      </c>
    </row>
    <row r="307" spans="1:37" ht="15" customHeight="1">
      <c r="A307" s="4" t="s">
        <v>3010</v>
      </c>
      <c r="B307" s="4" t="s">
        <v>3010</v>
      </c>
      <c r="C307" s="4" t="s">
        <v>3009</v>
      </c>
      <c r="D307" s="5">
        <v>2459</v>
      </c>
      <c r="E307" s="5" t="s">
        <v>14758</v>
      </c>
      <c r="F307" s="5" t="s">
        <v>14758</v>
      </c>
      <c r="G307" s="5">
        <v>1</v>
      </c>
      <c r="H307" s="5" t="s">
        <v>25111</v>
      </c>
      <c r="I307" s="5" t="s">
        <v>14758</v>
      </c>
      <c r="J307" s="5">
        <v>1</v>
      </c>
      <c r="K307" s="5" t="s">
        <v>25111</v>
      </c>
      <c r="L307" s="5" t="str">
        <f t="shared" si="8"/>
        <v>B5C6DF55-C0F6-4146-BE06-CC089513FEC3</v>
      </c>
      <c r="M307" s="5">
        <f t="shared" si="9"/>
        <v>1</v>
      </c>
      <c r="N307" s="3" t="s">
        <v>1</v>
      </c>
      <c r="O307" s="3" t="s">
        <v>1</v>
      </c>
      <c r="P307" s="3" t="s">
        <v>1</v>
      </c>
      <c r="Q307" s="3" t="s">
        <v>1</v>
      </c>
      <c r="R307" s="3" t="s">
        <v>1</v>
      </c>
      <c r="S307" s="3">
        <v>1</v>
      </c>
      <c r="T307" s="3" t="s">
        <v>8</v>
      </c>
      <c r="U307" s="3" t="s">
        <v>2</v>
      </c>
      <c r="V307" s="3">
        <v>6</v>
      </c>
      <c r="W307" s="3">
        <v>5</v>
      </c>
      <c r="X307" s="3">
        <v>7</v>
      </c>
      <c r="Y307" s="3">
        <v>7</v>
      </c>
      <c r="AB307" s="3" t="s">
        <v>1</v>
      </c>
      <c r="AC307" s="3" t="s">
        <v>0</v>
      </c>
      <c r="AD307" s="2">
        <v>1</v>
      </c>
    </row>
    <row r="308" spans="1:37" ht="15" customHeight="1">
      <c r="A308" s="4" t="s">
        <v>3008</v>
      </c>
      <c r="B308" s="4" t="s">
        <v>3008</v>
      </c>
      <c r="C308" s="4" t="s">
        <v>3007</v>
      </c>
      <c r="D308" s="5">
        <v>2467</v>
      </c>
      <c r="E308" s="5" t="s">
        <v>14051</v>
      </c>
      <c r="F308" s="5" t="s">
        <v>14051</v>
      </c>
      <c r="G308" s="5">
        <v>1</v>
      </c>
      <c r="H308" s="5" t="s">
        <v>14052</v>
      </c>
      <c r="I308" s="5" t="s">
        <v>14051</v>
      </c>
      <c r="J308" s="5">
        <v>1</v>
      </c>
      <c r="K308" s="5" t="s">
        <v>14052</v>
      </c>
      <c r="L308" s="5" t="str">
        <f t="shared" si="8"/>
        <v>AB121637-BEBB-4053-8FCF-061A93165B20</v>
      </c>
      <c r="M308" s="5">
        <f t="shared" si="9"/>
        <v>1</v>
      </c>
      <c r="N308" s="3" t="s">
        <v>1</v>
      </c>
      <c r="O308" s="3" t="s">
        <v>1</v>
      </c>
      <c r="P308" s="3" t="s">
        <v>1</v>
      </c>
      <c r="Q308" s="3" t="s">
        <v>1</v>
      </c>
      <c r="R308" s="3" t="s">
        <v>1</v>
      </c>
      <c r="S308" s="3">
        <v>1</v>
      </c>
      <c r="T308" s="3" t="s">
        <v>8</v>
      </c>
      <c r="U308" s="3" t="s">
        <v>2</v>
      </c>
      <c r="V308" s="3">
        <v>5</v>
      </c>
      <c r="W308" s="3">
        <v>5</v>
      </c>
      <c r="X308" s="3">
        <v>5</v>
      </c>
      <c r="Y308" s="3">
        <v>5</v>
      </c>
      <c r="AB308" s="3" t="s">
        <v>1</v>
      </c>
      <c r="AC308" s="3" t="s">
        <v>0</v>
      </c>
      <c r="AD308" s="2">
        <v>1</v>
      </c>
    </row>
    <row r="309" spans="1:37" ht="15" customHeight="1">
      <c r="A309" s="4" t="s">
        <v>3006</v>
      </c>
      <c r="B309" s="4" t="s">
        <v>3006</v>
      </c>
      <c r="C309" s="4" t="s">
        <v>3005</v>
      </c>
      <c r="D309" s="5">
        <v>2487</v>
      </c>
      <c r="E309" s="5" t="s">
        <v>17071</v>
      </c>
      <c r="F309" s="5" t="s">
        <v>17071</v>
      </c>
      <c r="G309" s="5">
        <v>1</v>
      </c>
      <c r="H309" s="5" t="s">
        <v>17072</v>
      </c>
      <c r="I309" s="5" t="s">
        <v>17071</v>
      </c>
      <c r="J309" s="5">
        <v>1</v>
      </c>
      <c r="K309" s="5" t="s">
        <v>17072</v>
      </c>
      <c r="L309" s="5" t="str">
        <f t="shared" si="8"/>
        <v>E8BB4E27-1C86-4118-838C-73D039124EAD</v>
      </c>
      <c r="M309" s="5">
        <f t="shared" si="9"/>
        <v>1</v>
      </c>
      <c r="N309" s="3" t="s">
        <v>1</v>
      </c>
      <c r="O309" s="3" t="s">
        <v>1</v>
      </c>
      <c r="P309" s="3" t="s">
        <v>45</v>
      </c>
      <c r="Q309" s="3" t="s">
        <v>1</v>
      </c>
      <c r="R309" s="3" t="s">
        <v>1</v>
      </c>
      <c r="S309" s="3">
        <v>1</v>
      </c>
      <c r="T309" s="3" t="s">
        <v>8</v>
      </c>
      <c r="U309" s="3" t="s">
        <v>2</v>
      </c>
      <c r="V309" s="3">
        <v>5</v>
      </c>
      <c r="W309" s="3">
        <v>6</v>
      </c>
      <c r="X309" s="3">
        <v>5</v>
      </c>
      <c r="Y309" s="3">
        <v>4</v>
      </c>
      <c r="AB309" s="3" t="s">
        <v>1</v>
      </c>
      <c r="AC309" s="3" t="s">
        <v>0</v>
      </c>
      <c r="AD309" s="2">
        <v>1</v>
      </c>
    </row>
    <row r="310" spans="1:37" ht="15" customHeight="1">
      <c r="A310" s="4" t="s">
        <v>3004</v>
      </c>
      <c r="B310" s="4" t="s">
        <v>3004</v>
      </c>
      <c r="C310" s="4" t="s">
        <v>3003</v>
      </c>
      <c r="D310" s="5">
        <v>2456</v>
      </c>
      <c r="E310" s="5" t="s">
        <v>10583</v>
      </c>
      <c r="F310" s="5" t="s">
        <v>10583</v>
      </c>
      <c r="G310" s="5">
        <v>1</v>
      </c>
      <c r="H310" s="5" t="s">
        <v>10584</v>
      </c>
      <c r="I310" s="5" t="s">
        <v>10583</v>
      </c>
      <c r="J310" s="5">
        <v>1</v>
      </c>
      <c r="K310" s="5" t="s">
        <v>10584</v>
      </c>
      <c r="L310" s="5" t="str">
        <f t="shared" si="8"/>
        <v>6BB67C61-CC29-41F6-8C79-4897CACCDD9D</v>
      </c>
      <c r="M310" s="5">
        <f t="shared" si="9"/>
        <v>1</v>
      </c>
      <c r="N310" s="3" t="s">
        <v>1</v>
      </c>
      <c r="O310" s="3" t="s">
        <v>5</v>
      </c>
      <c r="P310" s="3" t="s">
        <v>9</v>
      </c>
      <c r="Q310" s="3" t="s">
        <v>5</v>
      </c>
      <c r="R310" s="3" t="s">
        <v>5</v>
      </c>
      <c r="S310" s="3">
        <v>5</v>
      </c>
      <c r="T310" s="3" t="s">
        <v>8</v>
      </c>
      <c r="U310" s="3" t="s">
        <v>2</v>
      </c>
      <c r="V310" s="3">
        <v>3</v>
      </c>
      <c r="W310" s="3">
        <v>4</v>
      </c>
      <c r="X310" s="3">
        <v>2</v>
      </c>
      <c r="Y310" s="3">
        <v>3</v>
      </c>
      <c r="Z310" s="3" t="s">
        <v>7</v>
      </c>
      <c r="AA310" s="3" t="s">
        <v>6</v>
      </c>
      <c r="AB310" s="3" t="s">
        <v>9</v>
      </c>
      <c r="AC310" s="3">
        <v>6</v>
      </c>
    </row>
    <row r="311" spans="1:37" ht="15" customHeight="1">
      <c r="A311" s="4" t="s">
        <v>3002</v>
      </c>
      <c r="B311" s="4" t="s">
        <v>3002</v>
      </c>
      <c r="C311" s="4" t="s">
        <v>3001</v>
      </c>
      <c r="D311" s="5">
        <v>2514</v>
      </c>
      <c r="E311" s="5" t="s">
        <v>13508</v>
      </c>
      <c r="F311" s="5" t="s">
        <v>13508</v>
      </c>
      <c r="G311" s="5">
        <v>1</v>
      </c>
      <c r="H311" s="5" t="s">
        <v>13509</v>
      </c>
      <c r="I311" s="5" t="s">
        <v>13508</v>
      </c>
      <c r="J311" s="5">
        <v>1</v>
      </c>
      <c r="K311" s="5" t="s">
        <v>13509</v>
      </c>
      <c r="L311" s="5" t="str">
        <f t="shared" si="8"/>
        <v>A2FFA91E-4A4F-4972-AE73-23ECEB0CCDF3</v>
      </c>
      <c r="M311" s="5">
        <f t="shared" si="9"/>
        <v>1</v>
      </c>
      <c r="N311" s="3" t="s">
        <v>1</v>
      </c>
      <c r="O311" s="3" t="s">
        <v>1</v>
      </c>
      <c r="P311" s="3" t="s">
        <v>5</v>
      </c>
      <c r="Q311" s="3" t="s">
        <v>9</v>
      </c>
      <c r="R311" s="3" t="s">
        <v>5</v>
      </c>
      <c r="S311" s="3">
        <v>5</v>
      </c>
      <c r="T311" s="3" t="s">
        <v>8</v>
      </c>
      <c r="U311" s="3" t="s">
        <v>2</v>
      </c>
      <c r="V311" s="3">
        <v>3</v>
      </c>
      <c r="W311" s="3">
        <v>4</v>
      </c>
      <c r="X311" s="3">
        <v>2</v>
      </c>
      <c r="Y311" s="3">
        <v>3</v>
      </c>
      <c r="Z311" s="3" t="s">
        <v>7</v>
      </c>
      <c r="AA311" s="3" t="s">
        <v>6</v>
      </c>
      <c r="AB311" s="3" t="s">
        <v>9</v>
      </c>
      <c r="AC311" s="3">
        <v>3</v>
      </c>
      <c r="AE311" s="2">
        <v>2</v>
      </c>
    </row>
    <row r="312" spans="1:37" ht="15" customHeight="1">
      <c r="A312" s="4" t="s">
        <v>3000</v>
      </c>
      <c r="B312" s="4" t="s">
        <v>3000</v>
      </c>
      <c r="C312" s="4" t="s">
        <v>2999</v>
      </c>
      <c r="D312" s="5">
        <v>2438</v>
      </c>
      <c r="E312" s="5" t="s">
        <v>12679</v>
      </c>
      <c r="F312" s="5" t="s">
        <v>12679</v>
      </c>
      <c r="G312" s="5">
        <v>1</v>
      </c>
      <c r="H312" s="5" t="s">
        <v>12680</v>
      </c>
      <c r="I312" s="5" t="s">
        <v>12679</v>
      </c>
      <c r="J312" s="5">
        <v>1</v>
      </c>
      <c r="K312" s="5" t="s">
        <v>12680</v>
      </c>
      <c r="L312" s="5" t="str">
        <f t="shared" si="8"/>
        <v>954B4EB6-77AE-40CE-A524-52BACBC8A5D7</v>
      </c>
      <c r="M312" s="5">
        <f t="shared" si="9"/>
        <v>1</v>
      </c>
      <c r="N312" s="3" t="s">
        <v>1</v>
      </c>
      <c r="O312" s="3" t="s">
        <v>1</v>
      </c>
      <c r="P312" s="3" t="s">
        <v>1</v>
      </c>
      <c r="Q312" s="3" t="s">
        <v>1</v>
      </c>
      <c r="R312" s="3" t="s">
        <v>1</v>
      </c>
      <c r="S312" s="3">
        <v>1</v>
      </c>
      <c r="T312" s="3" t="s">
        <v>8</v>
      </c>
      <c r="U312" s="3" t="s">
        <v>2</v>
      </c>
      <c r="V312" s="3">
        <v>5</v>
      </c>
      <c r="W312" s="3">
        <v>5</v>
      </c>
      <c r="X312" s="3">
        <v>5</v>
      </c>
      <c r="Y312" s="3">
        <v>5</v>
      </c>
      <c r="AB312" s="3" t="s">
        <v>1</v>
      </c>
      <c r="AC312" s="3" t="s">
        <v>0</v>
      </c>
      <c r="AD312" s="2">
        <v>1</v>
      </c>
    </row>
    <row r="313" spans="1:37" ht="15" customHeight="1">
      <c r="A313" s="4" t="s">
        <v>2998</v>
      </c>
      <c r="B313" s="4" t="s">
        <v>2998</v>
      </c>
      <c r="C313" s="4" t="s">
        <v>2997</v>
      </c>
      <c r="D313" s="5">
        <v>2455</v>
      </c>
      <c r="E313" s="5" t="s">
        <v>12788</v>
      </c>
      <c r="F313" s="5" t="s">
        <v>12788</v>
      </c>
      <c r="G313" s="5">
        <v>1</v>
      </c>
      <c r="H313" s="5" t="s">
        <v>12789</v>
      </c>
      <c r="I313" s="5" t="s">
        <v>12788</v>
      </c>
      <c r="J313" s="5">
        <v>1</v>
      </c>
      <c r="K313" s="5" t="s">
        <v>12789</v>
      </c>
      <c r="L313" s="5" t="str">
        <f t="shared" si="8"/>
        <v>96F55573-926E-4DE1-A7A3-ACE51996C1CC</v>
      </c>
      <c r="M313" s="5">
        <f t="shared" si="9"/>
        <v>1</v>
      </c>
      <c r="N313" s="3" t="s">
        <v>1</v>
      </c>
      <c r="O313" s="3" t="s">
        <v>5</v>
      </c>
      <c r="P313" s="3" t="s">
        <v>5</v>
      </c>
      <c r="Q313" s="3" t="s">
        <v>5</v>
      </c>
      <c r="R313" s="3" t="s">
        <v>9</v>
      </c>
      <c r="S313" s="3">
        <v>5</v>
      </c>
      <c r="T313" s="3" t="s">
        <v>8</v>
      </c>
      <c r="U313" s="3" t="s">
        <v>2</v>
      </c>
      <c r="V313" s="3">
        <v>3</v>
      </c>
      <c r="W313" s="3">
        <v>4</v>
      </c>
      <c r="X313" s="3">
        <v>2</v>
      </c>
      <c r="Y313" s="3">
        <v>3</v>
      </c>
      <c r="Z313" s="3" t="s">
        <v>7</v>
      </c>
      <c r="AA313" s="3" t="s">
        <v>6</v>
      </c>
      <c r="AB313" s="3" t="s">
        <v>9</v>
      </c>
      <c r="AC313" s="3">
        <v>6</v>
      </c>
      <c r="AE313" s="2">
        <v>2</v>
      </c>
    </row>
    <row r="314" spans="1:37" ht="15" customHeight="1">
      <c r="A314" s="4" t="s">
        <v>2996</v>
      </c>
      <c r="B314" s="4" t="s">
        <v>2996</v>
      </c>
      <c r="C314" s="4" t="s">
        <v>2995</v>
      </c>
      <c r="D314" s="5">
        <v>2457</v>
      </c>
      <c r="E314" s="5" t="s">
        <v>8334</v>
      </c>
      <c r="F314" s="5" t="s">
        <v>8334</v>
      </c>
      <c r="G314" s="5">
        <v>1</v>
      </c>
      <c r="H314" s="5" t="s">
        <v>8335</v>
      </c>
      <c r="I314" s="5" t="s">
        <v>8334</v>
      </c>
      <c r="J314" s="5">
        <v>1</v>
      </c>
      <c r="K314" s="5" t="s">
        <v>8335</v>
      </c>
      <c r="L314" s="5" t="str">
        <f t="shared" si="8"/>
        <v>42C2C451-3229-46FD-BB68-2B35843157F4</v>
      </c>
      <c r="M314" s="5">
        <f t="shared" si="9"/>
        <v>1</v>
      </c>
      <c r="N314" s="3" t="s">
        <v>1</v>
      </c>
      <c r="O314" s="3" t="s">
        <v>1</v>
      </c>
      <c r="P314" s="3" t="s">
        <v>1</v>
      </c>
      <c r="Q314" s="3" t="s">
        <v>1</v>
      </c>
      <c r="R314" s="3" t="s">
        <v>1</v>
      </c>
      <c r="S314" s="3">
        <v>4</v>
      </c>
      <c r="T314" s="3" t="s">
        <v>8</v>
      </c>
      <c r="U314" s="3" t="s">
        <v>2</v>
      </c>
      <c r="V314" s="3">
        <v>4</v>
      </c>
      <c r="W314" s="3">
        <v>5</v>
      </c>
      <c r="X314" s="3">
        <v>4</v>
      </c>
      <c r="Y314" s="3">
        <v>4</v>
      </c>
      <c r="AB314" s="3" t="s">
        <v>1</v>
      </c>
      <c r="AC314" s="3" t="s">
        <v>0</v>
      </c>
    </row>
    <row r="315" spans="1:37" ht="15" customHeight="1">
      <c r="A315" s="4" t="s">
        <v>2994</v>
      </c>
      <c r="B315" s="4" t="s">
        <v>2994</v>
      </c>
      <c r="C315" s="4" t="s">
        <v>2993</v>
      </c>
      <c r="D315" s="5">
        <v>2490</v>
      </c>
      <c r="E315" s="5" t="s">
        <v>11115</v>
      </c>
      <c r="F315" s="5" t="s">
        <v>11115</v>
      </c>
      <c r="G315" s="5">
        <v>1</v>
      </c>
      <c r="H315" s="5" t="s">
        <v>11116</v>
      </c>
      <c r="I315" s="5" t="s">
        <v>11115</v>
      </c>
      <c r="J315" s="5">
        <v>1</v>
      </c>
      <c r="K315" s="5" t="s">
        <v>11116</v>
      </c>
      <c r="L315" s="5" t="str">
        <f t="shared" si="8"/>
        <v>7BF98320-AFDF-42AE-87BC-7E01D197BD97</v>
      </c>
      <c r="M315" s="5">
        <f t="shared" si="9"/>
        <v>1</v>
      </c>
      <c r="N315" s="3" t="s">
        <v>1</v>
      </c>
      <c r="O315" s="3" t="s">
        <v>1</v>
      </c>
      <c r="P315" s="3" t="s">
        <v>9</v>
      </c>
      <c r="Q315" s="3" t="s">
        <v>8</v>
      </c>
      <c r="R315" s="3" t="s">
        <v>9</v>
      </c>
      <c r="S315" s="3">
        <v>2</v>
      </c>
      <c r="T315" s="3" t="s">
        <v>8</v>
      </c>
      <c r="U315" s="3" t="s">
        <v>13</v>
      </c>
      <c r="V315" s="3">
        <v>99</v>
      </c>
      <c r="W315" s="3">
        <v>99</v>
      </c>
      <c r="X315" s="3">
        <v>99</v>
      </c>
      <c r="Y315" s="3">
        <v>99</v>
      </c>
      <c r="Z315" s="3" t="s">
        <v>7</v>
      </c>
      <c r="AA315" s="3" t="s">
        <v>6</v>
      </c>
      <c r="AC315" s="3" t="s">
        <v>0</v>
      </c>
    </row>
    <row r="316" spans="1:37" ht="15" customHeight="1">
      <c r="A316" s="4" t="s">
        <v>2992</v>
      </c>
      <c r="B316" s="4" t="s">
        <v>2992</v>
      </c>
      <c r="C316" s="4" t="s">
        <v>2991</v>
      </c>
      <c r="D316" s="5">
        <v>2460</v>
      </c>
      <c r="E316" s="5" t="s">
        <v>25992</v>
      </c>
      <c r="F316" s="5"/>
      <c r="G316" s="5"/>
      <c r="H316" s="5"/>
      <c r="I316" s="5"/>
      <c r="J316" s="5"/>
      <c r="K316" s="5"/>
      <c r="L316" s="5" t="str">
        <f t="shared" si="8"/>
        <v>C7C33502-4D30-4E20-B7F8-14DB4FE6C30B</v>
      </c>
      <c r="M316" s="5">
        <f t="shared" si="9"/>
        <v>1</v>
      </c>
      <c r="N316" s="3" t="s">
        <v>1</v>
      </c>
      <c r="O316" s="3" t="s">
        <v>1</v>
      </c>
      <c r="P316" s="3" t="s">
        <v>1</v>
      </c>
      <c r="Q316" s="3" t="s">
        <v>1</v>
      </c>
      <c r="R316" s="3" t="s">
        <v>1</v>
      </c>
      <c r="S316" s="3">
        <v>1</v>
      </c>
      <c r="T316" s="3" t="s">
        <v>8</v>
      </c>
      <c r="U316" s="3" t="s">
        <v>2</v>
      </c>
      <c r="V316" s="3">
        <v>7</v>
      </c>
      <c r="W316" s="3">
        <v>7</v>
      </c>
      <c r="X316" s="3">
        <v>7</v>
      </c>
      <c r="Y316" s="3">
        <v>5</v>
      </c>
      <c r="AB316" s="3" t="s">
        <v>1</v>
      </c>
      <c r="AC316" s="3" t="s">
        <v>0</v>
      </c>
      <c r="AD316" s="2">
        <v>1</v>
      </c>
      <c r="AK316" s="2" t="s">
        <v>52</v>
      </c>
    </row>
    <row r="317" spans="1:37" ht="15" customHeight="1">
      <c r="A317" s="4" t="s">
        <v>2990</v>
      </c>
      <c r="B317" s="4" t="s">
        <v>2989</v>
      </c>
      <c r="C317" s="4" t="s">
        <v>2988</v>
      </c>
      <c r="D317" s="5">
        <v>2441</v>
      </c>
      <c r="E317" s="5" t="s">
        <v>8177</v>
      </c>
      <c r="F317" s="5"/>
      <c r="G317" s="5"/>
      <c r="H317" s="5"/>
      <c r="I317" s="5" t="s">
        <v>8177</v>
      </c>
      <c r="J317" s="5">
        <v>1</v>
      </c>
      <c r="K317" s="5" t="s">
        <v>8178</v>
      </c>
      <c r="L317" s="5" t="str">
        <f t="shared" si="8"/>
        <v>4087987F-E6D0-4B2B-80B7-05ECE1437037</v>
      </c>
      <c r="M317" s="5">
        <f t="shared" si="9"/>
        <v>1</v>
      </c>
      <c r="N317" s="3" t="s">
        <v>1</v>
      </c>
      <c r="O317" s="3" t="s">
        <v>1</v>
      </c>
      <c r="P317" s="3" t="s">
        <v>9</v>
      </c>
      <c r="Q317" s="3" t="s">
        <v>5</v>
      </c>
      <c r="R317" s="3" t="s">
        <v>5</v>
      </c>
      <c r="S317" s="3">
        <v>5</v>
      </c>
      <c r="T317" s="3" t="s">
        <v>8</v>
      </c>
      <c r="U317" s="3" t="s">
        <v>2</v>
      </c>
      <c r="V317" s="3">
        <v>4</v>
      </c>
      <c r="W317" s="3">
        <v>5</v>
      </c>
      <c r="X317" s="3">
        <v>3</v>
      </c>
      <c r="Y317" s="3">
        <v>4</v>
      </c>
      <c r="Z317" s="3" t="s">
        <v>7</v>
      </c>
      <c r="AA317" s="3" t="s">
        <v>6</v>
      </c>
      <c r="AB317" s="3" t="s">
        <v>5</v>
      </c>
      <c r="AC317" s="3">
        <v>2</v>
      </c>
      <c r="AD317" s="2">
        <v>1</v>
      </c>
      <c r="AE317" s="2">
        <v>2</v>
      </c>
    </row>
    <row r="318" spans="1:37" ht="15" customHeight="1">
      <c r="A318" s="4" t="s">
        <v>2987</v>
      </c>
      <c r="B318" s="4" t="s">
        <v>2987</v>
      </c>
      <c r="C318" s="4" t="s">
        <v>2986</v>
      </c>
      <c r="D318" s="5">
        <v>2462</v>
      </c>
      <c r="E318" s="5" t="s">
        <v>8909</v>
      </c>
      <c r="F318" s="5" t="s">
        <v>8909</v>
      </c>
      <c r="G318" s="5">
        <v>1</v>
      </c>
      <c r="H318" s="5" t="s">
        <v>8910</v>
      </c>
      <c r="I318" s="5" t="s">
        <v>8909</v>
      </c>
      <c r="J318" s="5">
        <v>1</v>
      </c>
      <c r="K318" s="5" t="s">
        <v>8910</v>
      </c>
      <c r="L318" s="5" t="str">
        <f t="shared" si="8"/>
        <v>4C2A3917-EF9B-445B-BD18-3DB867361180</v>
      </c>
      <c r="M318" s="5">
        <f t="shared" si="9"/>
        <v>1</v>
      </c>
      <c r="N318" s="3" t="s">
        <v>1</v>
      </c>
      <c r="O318" s="3" t="s">
        <v>45</v>
      </c>
      <c r="P318" s="3" t="s">
        <v>45</v>
      </c>
      <c r="Q318" s="3" t="s">
        <v>8</v>
      </c>
      <c r="R318" s="3" t="s">
        <v>45</v>
      </c>
      <c r="S318" s="3">
        <v>1</v>
      </c>
      <c r="T318" s="3" t="s">
        <v>8</v>
      </c>
      <c r="U318" s="3" t="s">
        <v>2</v>
      </c>
      <c r="V318" s="3">
        <v>4</v>
      </c>
      <c r="W318" s="3">
        <v>4</v>
      </c>
      <c r="X318" s="3">
        <v>4</v>
      </c>
      <c r="Y318" s="3">
        <v>4</v>
      </c>
      <c r="Z318" s="3" t="s">
        <v>23</v>
      </c>
      <c r="AA318" s="3" t="s">
        <v>23</v>
      </c>
      <c r="AB318" s="3" t="s">
        <v>45</v>
      </c>
      <c r="AC318" s="3">
        <v>7</v>
      </c>
      <c r="AD318" s="2">
        <v>1</v>
      </c>
    </row>
    <row r="319" spans="1:37" ht="15" customHeight="1">
      <c r="A319" s="4" t="s">
        <v>2985</v>
      </c>
      <c r="B319" s="4" t="s">
        <v>2985</v>
      </c>
      <c r="C319" s="4" t="s">
        <v>2984</v>
      </c>
      <c r="D319" s="5">
        <v>2483</v>
      </c>
      <c r="E319" s="5" t="s">
        <v>17128</v>
      </c>
      <c r="F319" s="5" t="s">
        <v>17128</v>
      </c>
      <c r="G319" s="5">
        <v>1</v>
      </c>
      <c r="H319" s="5" t="s">
        <v>17129</v>
      </c>
      <c r="I319" s="5" t="s">
        <v>17128</v>
      </c>
      <c r="J319" s="5">
        <v>1</v>
      </c>
      <c r="K319" s="5" t="s">
        <v>17129</v>
      </c>
      <c r="L319" s="5" t="str">
        <f t="shared" si="8"/>
        <v>E9980DC7-FEDC-4EEF-9755-D74349097EB4</v>
      </c>
      <c r="M319" s="5">
        <f t="shared" si="9"/>
        <v>1</v>
      </c>
      <c r="N319" s="3" t="s">
        <v>1</v>
      </c>
      <c r="O319" s="3" t="s">
        <v>1</v>
      </c>
      <c r="P319" s="3" t="s">
        <v>1</v>
      </c>
      <c r="Q319" s="3" t="s">
        <v>1</v>
      </c>
      <c r="R319" s="3" t="s">
        <v>45</v>
      </c>
      <c r="S319" s="3">
        <v>1</v>
      </c>
      <c r="T319" s="3" t="s">
        <v>8</v>
      </c>
      <c r="U319" s="3" t="s">
        <v>2</v>
      </c>
      <c r="V319" s="3">
        <v>4</v>
      </c>
      <c r="W319" s="3">
        <v>5</v>
      </c>
      <c r="X319" s="3">
        <v>3</v>
      </c>
      <c r="Y319" s="3">
        <v>4</v>
      </c>
      <c r="Z319" s="3" t="s">
        <v>7</v>
      </c>
      <c r="AA319" s="3" t="s">
        <v>6</v>
      </c>
      <c r="AB319" s="3" t="s">
        <v>45</v>
      </c>
      <c r="AC319" s="3">
        <v>1</v>
      </c>
      <c r="AD319" s="2">
        <v>1</v>
      </c>
      <c r="AE319" s="2">
        <v>2</v>
      </c>
      <c r="AF319" s="2" t="s">
        <v>36</v>
      </c>
      <c r="AG319" s="2" t="s">
        <v>35</v>
      </c>
    </row>
    <row r="320" spans="1:37" ht="15" customHeight="1">
      <c r="A320" s="4" t="s">
        <v>2983</v>
      </c>
      <c r="B320" s="4" t="s">
        <v>2983</v>
      </c>
      <c r="C320" s="4" t="s">
        <v>2982</v>
      </c>
      <c r="D320" s="5">
        <v>2482</v>
      </c>
      <c r="E320" s="5" t="s">
        <v>16400</v>
      </c>
      <c r="F320" s="5" t="s">
        <v>16400</v>
      </c>
      <c r="G320" s="5">
        <v>1</v>
      </c>
      <c r="H320" s="5" t="s">
        <v>16401</v>
      </c>
      <c r="I320" s="5" t="s">
        <v>16400</v>
      </c>
      <c r="J320" s="5">
        <v>1</v>
      </c>
      <c r="K320" s="5" t="s">
        <v>16401</v>
      </c>
      <c r="L320" s="5" t="str">
        <f t="shared" si="8"/>
        <v>DF064E9F-39E9-4111-AA03-FA291A89496A</v>
      </c>
      <c r="M320" s="5">
        <f t="shared" si="9"/>
        <v>1</v>
      </c>
      <c r="N320" s="3" t="s">
        <v>1</v>
      </c>
      <c r="O320" s="3" t="s">
        <v>1</v>
      </c>
      <c r="P320" s="3" t="s">
        <v>1</v>
      </c>
      <c r="Q320" s="3" t="s">
        <v>1</v>
      </c>
      <c r="R320" s="3" t="s">
        <v>45</v>
      </c>
      <c r="S320" s="3">
        <v>1</v>
      </c>
      <c r="T320" s="3" t="s">
        <v>8</v>
      </c>
      <c r="U320" s="3" t="s">
        <v>2</v>
      </c>
      <c r="V320" s="3">
        <v>4</v>
      </c>
      <c r="W320" s="3">
        <v>5</v>
      </c>
      <c r="X320" s="3">
        <v>3</v>
      </c>
      <c r="Y320" s="3">
        <v>3</v>
      </c>
      <c r="Z320" s="3" t="s">
        <v>23</v>
      </c>
      <c r="AA320" s="3" t="s">
        <v>6</v>
      </c>
      <c r="AB320" s="3" t="s">
        <v>5</v>
      </c>
      <c r="AC320" s="3">
        <v>4</v>
      </c>
      <c r="AD320" s="2">
        <v>1</v>
      </c>
    </row>
    <row r="321" spans="1:40" ht="15" customHeight="1">
      <c r="A321" s="4" t="s">
        <v>2981</v>
      </c>
      <c r="B321" s="4" t="s">
        <v>2980</v>
      </c>
      <c r="C321" s="4" t="s">
        <v>2979</v>
      </c>
      <c r="D321" s="5">
        <v>2481</v>
      </c>
      <c r="E321" s="5" t="s">
        <v>11137</v>
      </c>
      <c r="F321" s="5"/>
      <c r="G321" s="5"/>
      <c r="H321" s="5"/>
      <c r="I321" s="5"/>
      <c r="J321" s="5"/>
      <c r="K321" s="5"/>
      <c r="L321" s="5" t="str">
        <f t="shared" si="8"/>
        <v>7C4AB679-34E1-47B3-A136-EEBD0FC77667</v>
      </c>
      <c r="M321" s="5">
        <f t="shared" si="9"/>
        <v>1</v>
      </c>
      <c r="N321" s="3" t="s">
        <v>1</v>
      </c>
      <c r="O321" s="3" t="s">
        <v>1</v>
      </c>
      <c r="P321" s="3" t="s">
        <v>1</v>
      </c>
      <c r="Q321" s="3" t="s">
        <v>1</v>
      </c>
      <c r="R321" s="3" t="s">
        <v>1</v>
      </c>
      <c r="S321" s="3">
        <v>6</v>
      </c>
      <c r="T321" s="3" t="s">
        <v>8</v>
      </c>
      <c r="U321" s="3" t="s">
        <v>2</v>
      </c>
      <c r="V321" s="3">
        <v>5</v>
      </c>
      <c r="W321" s="3">
        <v>7</v>
      </c>
      <c r="X321" s="3">
        <v>5</v>
      </c>
      <c r="Y321" s="3">
        <v>3</v>
      </c>
      <c r="AB321" s="3" t="s">
        <v>1</v>
      </c>
      <c r="AC321" s="3" t="s">
        <v>0</v>
      </c>
      <c r="AF321" s="2" t="s">
        <v>36</v>
      </c>
      <c r="AG321" s="2" t="s">
        <v>35</v>
      </c>
    </row>
    <row r="322" spans="1:40" ht="15" customHeight="1">
      <c r="A322" s="4" t="s">
        <v>2978</v>
      </c>
      <c r="B322" s="4" t="s">
        <v>2978</v>
      </c>
      <c r="C322" s="4" t="s">
        <v>2977</v>
      </c>
      <c r="D322" s="5">
        <v>2458</v>
      </c>
      <c r="E322" s="5" t="s">
        <v>6632</v>
      </c>
      <c r="F322" s="5" t="s">
        <v>6632</v>
      </c>
      <c r="G322" s="5">
        <v>1</v>
      </c>
      <c r="H322" s="5" t="s">
        <v>6633</v>
      </c>
      <c r="I322" s="5" t="s">
        <v>6632</v>
      </c>
      <c r="J322" s="5">
        <v>1</v>
      </c>
      <c r="K322" s="5" t="s">
        <v>6633</v>
      </c>
      <c r="L322" s="5" t="str">
        <f t="shared" si="8"/>
        <v>2A41946F-55E5-41C6-B768-47A4D948EED9</v>
      </c>
      <c r="M322" s="5">
        <f t="shared" si="9"/>
        <v>1</v>
      </c>
      <c r="N322" s="3" t="s">
        <v>1</v>
      </c>
      <c r="O322" s="3" t="s">
        <v>1</v>
      </c>
      <c r="P322" s="3" t="s">
        <v>5</v>
      </c>
      <c r="Q322" s="3" t="s">
        <v>1</v>
      </c>
      <c r="R322" s="3" t="s">
        <v>5</v>
      </c>
      <c r="S322" s="3">
        <v>5</v>
      </c>
      <c r="T322" s="3" t="s">
        <v>8</v>
      </c>
      <c r="U322" s="3" t="s">
        <v>2</v>
      </c>
      <c r="V322" s="3">
        <v>4</v>
      </c>
      <c r="W322" s="3">
        <v>5</v>
      </c>
      <c r="X322" s="3">
        <v>3</v>
      </c>
      <c r="Y322" s="3">
        <v>4</v>
      </c>
      <c r="Z322" s="3" t="s">
        <v>7</v>
      </c>
      <c r="AA322" s="3" t="s">
        <v>6</v>
      </c>
      <c r="AB322" s="3" t="s">
        <v>5</v>
      </c>
      <c r="AC322" s="3">
        <v>2</v>
      </c>
      <c r="AE322" s="2">
        <v>2</v>
      </c>
    </row>
    <row r="323" spans="1:40" ht="15" customHeight="1">
      <c r="A323" s="4" t="s">
        <v>2976</v>
      </c>
      <c r="B323" s="4" t="s">
        <v>2976</v>
      </c>
      <c r="C323" s="4" t="s">
        <v>2975</v>
      </c>
      <c r="D323" s="5">
        <v>2426</v>
      </c>
      <c r="E323" s="5" t="s">
        <v>26427</v>
      </c>
      <c r="F323" s="5" t="s">
        <v>26427</v>
      </c>
      <c r="G323" s="5">
        <v>1</v>
      </c>
      <c r="H323" s="5" t="s">
        <v>26429</v>
      </c>
      <c r="I323" s="5" t="s">
        <v>26427</v>
      </c>
      <c r="J323" s="5">
        <v>1</v>
      </c>
      <c r="K323" s="5" t="s">
        <v>26429</v>
      </c>
      <c r="L323" s="5" t="str">
        <f t="shared" si="8"/>
        <v>CF246D68-6E29-4F8D-90AA-94386D136DF7</v>
      </c>
      <c r="M323" s="5">
        <f t="shared" si="9"/>
        <v>1</v>
      </c>
      <c r="N323" s="3" t="s">
        <v>1</v>
      </c>
      <c r="O323" s="3" t="s">
        <v>5</v>
      </c>
      <c r="P323" s="3" t="s">
        <v>5</v>
      </c>
      <c r="Q323" s="3" t="s">
        <v>5</v>
      </c>
      <c r="R323" s="3" t="s">
        <v>9</v>
      </c>
      <c r="S323" s="3">
        <v>5</v>
      </c>
      <c r="T323" s="3" t="s">
        <v>8</v>
      </c>
      <c r="U323" s="3" t="s">
        <v>2</v>
      </c>
      <c r="V323" s="3">
        <v>1</v>
      </c>
      <c r="W323" s="3">
        <v>3</v>
      </c>
      <c r="X323" s="3">
        <v>1</v>
      </c>
      <c r="Y323" s="3">
        <v>2</v>
      </c>
      <c r="Z323" s="3" t="s">
        <v>7</v>
      </c>
      <c r="AA323" s="3" t="s">
        <v>6</v>
      </c>
      <c r="AB323" s="3" t="s">
        <v>12</v>
      </c>
      <c r="AC323" s="3">
        <v>6</v>
      </c>
      <c r="AE323" s="2">
        <v>2</v>
      </c>
    </row>
    <row r="324" spans="1:40" ht="15" customHeight="1">
      <c r="A324" s="4" t="s">
        <v>2972</v>
      </c>
      <c r="B324" s="4" t="s">
        <v>2972</v>
      </c>
      <c r="C324" s="4" t="s">
        <v>2974</v>
      </c>
      <c r="D324" s="5">
        <v>1855</v>
      </c>
      <c r="E324" s="5" t="s">
        <v>14686</v>
      </c>
      <c r="F324" s="5" t="s">
        <v>14686</v>
      </c>
      <c r="G324" s="5">
        <v>3</v>
      </c>
      <c r="H324" s="5" t="s">
        <v>25086</v>
      </c>
      <c r="I324" s="5" t="s">
        <v>14686</v>
      </c>
      <c r="J324" s="5">
        <v>3</v>
      </c>
      <c r="K324" s="5" t="s">
        <v>25086</v>
      </c>
      <c r="L324" s="5" t="str">
        <f t="shared" si="8"/>
        <v>B43B6AE1-C3D5-4D70-922C-4A7495850502</v>
      </c>
      <c r="M324" s="5">
        <f t="shared" si="9"/>
        <v>1</v>
      </c>
      <c r="U324" s="3" t="s">
        <v>2</v>
      </c>
      <c r="AC324" s="3" t="s">
        <v>0</v>
      </c>
      <c r="AD324" s="2">
        <v>1</v>
      </c>
    </row>
    <row r="325" spans="1:40" ht="15" customHeight="1">
      <c r="A325" s="4" t="s">
        <v>2973</v>
      </c>
      <c r="B325" s="4" t="s">
        <v>2972</v>
      </c>
      <c r="C325" s="4" t="s">
        <v>2971</v>
      </c>
      <c r="D325" s="5">
        <v>1855</v>
      </c>
      <c r="E325" s="5" t="s">
        <v>14686</v>
      </c>
      <c r="F325" s="5"/>
      <c r="G325" s="5"/>
      <c r="H325" s="5"/>
      <c r="I325" s="5" t="s">
        <v>14686</v>
      </c>
      <c r="J325" s="5">
        <v>3</v>
      </c>
      <c r="K325" s="5" t="s">
        <v>25086</v>
      </c>
      <c r="L325" s="5" t="s">
        <v>26855</v>
      </c>
      <c r="M325" s="5">
        <f t="shared" si="9"/>
        <v>1</v>
      </c>
      <c r="N325" s="3" t="s">
        <v>1</v>
      </c>
      <c r="O325" s="3" t="s">
        <v>1</v>
      </c>
      <c r="P325" s="3" t="s">
        <v>5</v>
      </c>
      <c r="Q325" s="3" t="s">
        <v>5</v>
      </c>
      <c r="R325" s="3" t="s">
        <v>9</v>
      </c>
      <c r="S325" s="3">
        <v>2</v>
      </c>
      <c r="T325" s="3" t="s">
        <v>8</v>
      </c>
      <c r="U325" s="3" t="s">
        <v>2</v>
      </c>
      <c r="V325" s="3">
        <v>4</v>
      </c>
      <c r="W325" s="3">
        <v>5</v>
      </c>
      <c r="X325" s="3">
        <v>3</v>
      </c>
      <c r="Y325" s="3">
        <v>3</v>
      </c>
      <c r="Z325" s="3" t="s">
        <v>23</v>
      </c>
      <c r="AA325" s="3" t="s">
        <v>6</v>
      </c>
      <c r="AB325" s="3" t="s">
        <v>9</v>
      </c>
      <c r="AC325" s="3">
        <v>5</v>
      </c>
      <c r="AF325" s="2" t="s">
        <v>36</v>
      </c>
      <c r="AG325" s="2" t="s">
        <v>35</v>
      </c>
    </row>
    <row r="326" spans="1:40" ht="15" customHeight="1">
      <c r="A326" s="4" t="s">
        <v>2970</v>
      </c>
      <c r="B326" s="4" t="s">
        <v>2970</v>
      </c>
      <c r="C326" s="4" t="s">
        <v>2969</v>
      </c>
      <c r="D326" s="5">
        <v>1854</v>
      </c>
      <c r="E326" s="5" t="s">
        <v>26263</v>
      </c>
      <c r="F326" s="5" t="s">
        <v>6304</v>
      </c>
      <c r="G326" s="5">
        <v>2</v>
      </c>
      <c r="H326" s="5" t="s">
        <v>6305</v>
      </c>
      <c r="I326" s="5" t="s">
        <v>6304</v>
      </c>
      <c r="J326" s="5">
        <v>2</v>
      </c>
      <c r="K326" s="5" t="s">
        <v>6305</v>
      </c>
      <c r="L326" s="5" t="str">
        <f t="shared" si="8"/>
        <v>CCA54FDB-0216-48C6-A822-E82812D3A1E8</v>
      </c>
      <c r="M326" s="5">
        <f t="shared" si="9"/>
        <v>1</v>
      </c>
      <c r="N326" s="3" t="s">
        <v>1</v>
      </c>
      <c r="O326" s="3" t="s">
        <v>1</v>
      </c>
      <c r="P326" s="3" t="s">
        <v>1</v>
      </c>
      <c r="Q326" s="3" t="s">
        <v>1</v>
      </c>
      <c r="R326" s="3" t="s">
        <v>5</v>
      </c>
      <c r="S326" s="3">
        <v>1</v>
      </c>
      <c r="T326" s="3" t="s">
        <v>8</v>
      </c>
      <c r="U326" s="3" t="s">
        <v>2</v>
      </c>
      <c r="V326" s="3">
        <v>4</v>
      </c>
      <c r="W326" s="3">
        <v>5</v>
      </c>
      <c r="X326" s="3">
        <v>4</v>
      </c>
      <c r="Y326" s="3">
        <v>4</v>
      </c>
      <c r="Z326" s="3" t="s">
        <v>7</v>
      </c>
      <c r="AA326" s="3" t="s">
        <v>6</v>
      </c>
      <c r="AB326" s="3" t="s">
        <v>5</v>
      </c>
      <c r="AC326" s="3">
        <v>2</v>
      </c>
      <c r="AD326" s="2">
        <v>1</v>
      </c>
      <c r="AF326" s="2" t="s">
        <v>36</v>
      </c>
      <c r="AG326" s="2" t="s">
        <v>35</v>
      </c>
    </row>
    <row r="327" spans="1:40" ht="15" customHeight="1">
      <c r="A327" s="4" t="s">
        <v>2968</v>
      </c>
      <c r="B327" s="4" t="s">
        <v>2968</v>
      </c>
      <c r="C327" s="4" t="s">
        <v>2967</v>
      </c>
      <c r="D327" s="5">
        <v>136</v>
      </c>
      <c r="E327" s="5" t="s">
        <v>11324</v>
      </c>
      <c r="F327" s="5" t="s">
        <v>11324</v>
      </c>
      <c r="G327" s="5">
        <v>1</v>
      </c>
      <c r="H327" s="5" t="s">
        <v>11325</v>
      </c>
      <c r="I327" s="5" t="s">
        <v>11324</v>
      </c>
      <c r="J327" s="5">
        <v>1</v>
      </c>
      <c r="K327" s="5" t="s">
        <v>11325</v>
      </c>
      <c r="L327" s="5" t="str">
        <f t="shared" si="8"/>
        <v>7F0BF2F7-17FF-4690-B7EC-271D73D4A8EB</v>
      </c>
      <c r="M327" s="5">
        <f t="shared" si="9"/>
        <v>1</v>
      </c>
      <c r="N327" s="3" t="s">
        <v>1</v>
      </c>
      <c r="O327" s="3" t="s">
        <v>1</v>
      </c>
      <c r="P327" s="3" t="s">
        <v>1</v>
      </c>
      <c r="Q327" s="3" t="s">
        <v>1</v>
      </c>
      <c r="R327" s="3" t="s">
        <v>1</v>
      </c>
      <c r="S327" s="3">
        <v>1</v>
      </c>
      <c r="T327" s="3" t="s">
        <v>8</v>
      </c>
      <c r="U327" s="3" t="s">
        <v>2</v>
      </c>
      <c r="V327" s="3">
        <v>6</v>
      </c>
      <c r="W327" s="3">
        <v>7</v>
      </c>
      <c r="X327" s="3">
        <v>5</v>
      </c>
      <c r="Y327" s="3">
        <v>4</v>
      </c>
      <c r="AB327" s="3" t="s">
        <v>1</v>
      </c>
      <c r="AC327" s="3" t="s">
        <v>0</v>
      </c>
      <c r="AD327" s="2">
        <v>1</v>
      </c>
      <c r="AN327" s="2" t="s">
        <v>120</v>
      </c>
    </row>
    <row r="328" spans="1:40" ht="15" customHeight="1">
      <c r="A328" s="4" t="s">
        <v>2966</v>
      </c>
      <c r="B328" s="4" t="s">
        <v>2966</v>
      </c>
      <c r="C328" s="4" t="s">
        <v>2965</v>
      </c>
      <c r="D328" s="5">
        <v>1172</v>
      </c>
      <c r="E328" s="5" t="s">
        <v>18429</v>
      </c>
      <c r="F328" s="5" t="s">
        <v>18429</v>
      </c>
      <c r="G328" s="5">
        <v>1</v>
      </c>
      <c r="H328" s="5" t="s">
        <v>18430</v>
      </c>
      <c r="I328" s="5" t="s">
        <v>18429</v>
      </c>
      <c r="J328" s="5">
        <v>1</v>
      </c>
      <c r="K328" s="5" t="s">
        <v>18430</v>
      </c>
      <c r="L328" s="5" t="str">
        <f t="shared" si="8"/>
        <v>FDB8DA28-4848-462D-A4AA-67125552848B</v>
      </c>
      <c r="M328" s="5">
        <f t="shared" si="9"/>
        <v>1</v>
      </c>
      <c r="N328" s="3" t="s">
        <v>1</v>
      </c>
      <c r="O328" s="3" t="s">
        <v>1</v>
      </c>
      <c r="P328" s="3" t="s">
        <v>1</v>
      </c>
      <c r="Q328" s="3" t="s">
        <v>1</v>
      </c>
      <c r="R328" s="3" t="s">
        <v>1</v>
      </c>
      <c r="S328" s="3">
        <v>8</v>
      </c>
      <c r="T328" s="3" t="s">
        <v>8</v>
      </c>
      <c r="U328" s="3" t="s">
        <v>2</v>
      </c>
      <c r="V328" s="3">
        <v>5</v>
      </c>
      <c r="W328" s="3">
        <v>6</v>
      </c>
      <c r="X328" s="3">
        <v>4</v>
      </c>
      <c r="Y328" s="3">
        <v>3</v>
      </c>
      <c r="Z328" s="3" t="s">
        <v>7</v>
      </c>
      <c r="AA328" s="3" t="s">
        <v>6</v>
      </c>
      <c r="AB328" s="3" t="s">
        <v>5</v>
      </c>
      <c r="AC328" s="3">
        <v>2</v>
      </c>
      <c r="AG328" s="2" t="s">
        <v>35</v>
      </c>
      <c r="AI328" s="2" t="s">
        <v>72</v>
      </c>
    </row>
    <row r="329" spans="1:40" ht="15" customHeight="1">
      <c r="A329" s="4" t="s">
        <v>2964</v>
      </c>
      <c r="B329" s="4" t="s">
        <v>2964</v>
      </c>
      <c r="C329" s="4" t="s">
        <v>2963</v>
      </c>
      <c r="D329" s="5">
        <v>140</v>
      </c>
      <c r="E329" s="5" t="s">
        <v>11914</v>
      </c>
      <c r="F329" s="5" t="s">
        <v>11914</v>
      </c>
      <c r="G329" s="5">
        <v>1</v>
      </c>
      <c r="H329" s="5" t="s">
        <v>11915</v>
      </c>
      <c r="I329" s="5" t="s">
        <v>11914</v>
      </c>
      <c r="J329" s="5">
        <v>1</v>
      </c>
      <c r="K329" s="5" t="s">
        <v>11915</v>
      </c>
      <c r="L329" s="5" t="str">
        <f t="shared" ref="L329:L392" si="10">IF(E329&lt;&gt;"",E329,IF(F329&lt;&gt;"",F329,IF(I329&lt;&gt;"",I329,"")))</f>
        <v>8922577B-D09E-4498-8578-0BACC6E8A6FC</v>
      </c>
      <c r="M329" s="5">
        <f t="shared" ref="M329:M392" si="11">COUNTIF($L$8:$L$1696,L329)</f>
        <v>1</v>
      </c>
      <c r="N329" s="3" t="s">
        <v>1</v>
      </c>
      <c r="O329" s="3" t="s">
        <v>1</v>
      </c>
      <c r="P329" s="3" t="s">
        <v>19</v>
      </c>
      <c r="Q329" s="3" t="s">
        <v>19</v>
      </c>
      <c r="R329" s="3" t="s">
        <v>45</v>
      </c>
      <c r="S329" s="3">
        <v>1</v>
      </c>
      <c r="T329" s="3" t="s">
        <v>8</v>
      </c>
      <c r="U329" s="3" t="s">
        <v>13</v>
      </c>
      <c r="V329" s="3">
        <v>4</v>
      </c>
      <c r="W329" s="3">
        <v>4</v>
      </c>
      <c r="X329" s="3">
        <v>4</v>
      </c>
      <c r="Y329" s="3">
        <v>5</v>
      </c>
      <c r="Z329" s="3" t="s">
        <v>23</v>
      </c>
      <c r="AA329" s="3" t="s">
        <v>6</v>
      </c>
      <c r="AB329" s="3" t="s">
        <v>19</v>
      </c>
      <c r="AC329" s="3">
        <v>2</v>
      </c>
      <c r="AD329" s="2">
        <v>1</v>
      </c>
    </row>
    <row r="330" spans="1:40" ht="15" customHeight="1">
      <c r="A330" s="4" t="s">
        <v>2962</v>
      </c>
      <c r="B330" s="4" t="s">
        <v>2962</v>
      </c>
      <c r="C330" s="4" t="s">
        <v>2961</v>
      </c>
      <c r="D330" s="5">
        <v>2233</v>
      </c>
      <c r="E330" s="5" t="s">
        <v>25933</v>
      </c>
      <c r="F330" s="5" t="s">
        <v>25933</v>
      </c>
      <c r="G330" s="5">
        <v>1</v>
      </c>
      <c r="H330" s="5" t="s">
        <v>25934</v>
      </c>
      <c r="I330" s="5" t="s">
        <v>25933</v>
      </c>
      <c r="J330" s="5">
        <v>1</v>
      </c>
      <c r="K330" s="5" t="s">
        <v>25934</v>
      </c>
      <c r="L330" s="5" t="str">
        <f t="shared" si="10"/>
        <v>C648DA47-A1D6-4DB7-8092-668CD6CB1133</v>
      </c>
      <c r="M330" s="5">
        <f t="shared" si="11"/>
        <v>1</v>
      </c>
      <c r="N330" s="3" t="s">
        <v>1</v>
      </c>
      <c r="O330" s="3" t="s">
        <v>5</v>
      </c>
      <c r="P330" s="3" t="s">
        <v>9</v>
      </c>
      <c r="Q330" s="3" t="s">
        <v>5</v>
      </c>
      <c r="R330" s="3" t="s">
        <v>9</v>
      </c>
      <c r="S330" s="3">
        <v>4</v>
      </c>
      <c r="T330" s="3" t="s">
        <v>8</v>
      </c>
      <c r="U330" s="3" t="s">
        <v>2</v>
      </c>
      <c r="V330" s="3">
        <v>1</v>
      </c>
      <c r="W330" s="3">
        <v>4</v>
      </c>
      <c r="X330" s="3">
        <v>1</v>
      </c>
      <c r="Y330" s="3">
        <v>1</v>
      </c>
      <c r="Z330" s="3" t="s">
        <v>7</v>
      </c>
      <c r="AA330" s="3" t="s">
        <v>6</v>
      </c>
      <c r="AB330" s="3" t="s">
        <v>12</v>
      </c>
      <c r="AC330" s="3">
        <v>6</v>
      </c>
    </row>
    <row r="331" spans="1:40" ht="15" customHeight="1">
      <c r="A331" s="4" t="s">
        <v>2960</v>
      </c>
      <c r="B331" s="4" t="s">
        <v>2959</v>
      </c>
      <c r="C331" s="4" t="s">
        <v>2958</v>
      </c>
      <c r="D331" s="5">
        <v>1202</v>
      </c>
      <c r="E331" s="5" t="s">
        <v>12326</v>
      </c>
      <c r="F331" s="5"/>
      <c r="G331" s="5"/>
      <c r="H331" s="5"/>
      <c r="I331" s="5" t="s">
        <v>12326</v>
      </c>
      <c r="J331" s="5">
        <v>1</v>
      </c>
      <c r="K331" s="5" t="s">
        <v>12327</v>
      </c>
      <c r="L331" s="5" t="str">
        <f t="shared" si="10"/>
        <v>8F8B6B64-07AA-481E-B425-FB69FA9A62D0</v>
      </c>
      <c r="M331" s="5">
        <f t="shared" si="11"/>
        <v>1</v>
      </c>
      <c r="N331" s="3" t="s">
        <v>1</v>
      </c>
      <c r="O331" s="3" t="s">
        <v>5</v>
      </c>
      <c r="P331" s="3" t="s">
        <v>9</v>
      </c>
      <c r="Q331" s="3" t="s">
        <v>9</v>
      </c>
      <c r="R331" s="3" t="s">
        <v>9</v>
      </c>
      <c r="S331" s="3">
        <v>7</v>
      </c>
      <c r="T331" s="3" t="s">
        <v>8</v>
      </c>
      <c r="U331" s="3" t="s">
        <v>2</v>
      </c>
      <c r="V331" s="3">
        <v>1</v>
      </c>
      <c r="W331" s="3">
        <v>3</v>
      </c>
      <c r="X331" s="3">
        <v>1</v>
      </c>
      <c r="Y331" s="3">
        <v>2</v>
      </c>
      <c r="Z331" s="3" t="s">
        <v>7</v>
      </c>
      <c r="AA331" s="3" t="s">
        <v>6</v>
      </c>
      <c r="AB331" s="3" t="s">
        <v>12</v>
      </c>
      <c r="AC331" s="3">
        <v>6</v>
      </c>
      <c r="AL331" s="2">
        <v>6</v>
      </c>
      <c r="AM331" s="2">
        <v>7</v>
      </c>
    </row>
    <row r="332" spans="1:40" ht="15" customHeight="1">
      <c r="A332" s="4" t="s">
        <v>2957</v>
      </c>
      <c r="B332" s="4" t="s">
        <v>2956</v>
      </c>
      <c r="C332" s="4" t="s">
        <v>2955</v>
      </c>
      <c r="D332" s="5">
        <v>1890</v>
      </c>
      <c r="E332" s="5" t="s">
        <v>26115</v>
      </c>
      <c r="F332" s="5"/>
      <c r="G332" s="5"/>
      <c r="H332" s="5"/>
      <c r="I332" s="5"/>
      <c r="J332" s="5"/>
      <c r="K332" s="5"/>
      <c r="L332" s="5" t="str">
        <f t="shared" si="10"/>
        <v>C9A20DC6-A2BA-4076-8CC2-D522AE0369D5</v>
      </c>
      <c r="M332" s="5">
        <f t="shared" si="11"/>
        <v>1</v>
      </c>
      <c r="N332" s="3" t="s">
        <v>1</v>
      </c>
      <c r="O332" s="3" t="s">
        <v>1</v>
      </c>
      <c r="P332" s="3" t="s">
        <v>8</v>
      </c>
      <c r="Q332" s="3" t="s">
        <v>5</v>
      </c>
      <c r="R332" s="3" t="s">
        <v>8</v>
      </c>
      <c r="S332" s="3">
        <v>2</v>
      </c>
      <c r="T332" s="3" t="s">
        <v>8</v>
      </c>
      <c r="U332" s="3" t="s">
        <v>13</v>
      </c>
      <c r="V332" s="3">
        <v>99</v>
      </c>
      <c r="W332" s="3">
        <v>99</v>
      </c>
      <c r="X332" s="3">
        <v>99</v>
      </c>
      <c r="Y332" s="3">
        <v>99</v>
      </c>
      <c r="Z332" s="3" t="s">
        <v>23</v>
      </c>
      <c r="AA332" s="3" t="s">
        <v>6</v>
      </c>
      <c r="AB332" s="3" t="s">
        <v>9</v>
      </c>
      <c r="AC332" s="3">
        <v>5</v>
      </c>
      <c r="AF332" s="2" t="s">
        <v>36</v>
      </c>
      <c r="AG332" s="2" t="s">
        <v>35</v>
      </c>
    </row>
    <row r="333" spans="1:40" ht="15" customHeight="1">
      <c r="A333" s="4" t="s">
        <v>2954</v>
      </c>
      <c r="B333" s="4" t="s">
        <v>2953</v>
      </c>
      <c r="C333" s="4" t="s">
        <v>2952</v>
      </c>
      <c r="D333" s="5">
        <v>1897</v>
      </c>
      <c r="E333" s="5" t="s">
        <v>5481</v>
      </c>
      <c r="F333" s="5"/>
      <c r="G333" s="5"/>
      <c r="H333" s="5"/>
      <c r="I333" s="5"/>
      <c r="J333" s="5"/>
      <c r="K333" s="5"/>
      <c r="L333" s="5" t="str">
        <f t="shared" si="10"/>
        <v>18A294C4-887D-4058-9F8C-7813CEE37BF6</v>
      </c>
      <c r="M333" s="5">
        <f t="shared" si="11"/>
        <v>1</v>
      </c>
      <c r="N333" s="3" t="s">
        <v>1</v>
      </c>
      <c r="O333" s="3" t="s">
        <v>1</v>
      </c>
      <c r="P333" s="3" t="s">
        <v>1</v>
      </c>
      <c r="Q333" s="3" t="s">
        <v>1</v>
      </c>
      <c r="R333" s="3" t="s">
        <v>5</v>
      </c>
      <c r="S333" s="3">
        <v>6</v>
      </c>
      <c r="T333" s="3" t="s">
        <v>8</v>
      </c>
      <c r="U333" s="3" t="s">
        <v>2</v>
      </c>
      <c r="V333" s="3">
        <v>4</v>
      </c>
      <c r="W333" s="3">
        <v>5</v>
      </c>
      <c r="X333" s="3">
        <v>4</v>
      </c>
      <c r="Y333" s="3">
        <v>4</v>
      </c>
      <c r="Z333" s="3" t="s">
        <v>23</v>
      </c>
      <c r="AA333" s="3" t="s">
        <v>6</v>
      </c>
      <c r="AB333" s="3" t="s">
        <v>5</v>
      </c>
      <c r="AC333" s="3">
        <v>4</v>
      </c>
      <c r="AE333" s="2">
        <v>2</v>
      </c>
      <c r="AF333" s="2" t="s">
        <v>36</v>
      </c>
      <c r="AG333" s="2" t="s">
        <v>35</v>
      </c>
    </row>
    <row r="334" spans="1:40" ht="15" customHeight="1">
      <c r="A334" s="4" t="s">
        <v>2951</v>
      </c>
      <c r="B334" s="4" t="s">
        <v>2951</v>
      </c>
      <c r="C334" s="4" t="s">
        <v>2950</v>
      </c>
      <c r="D334" s="5">
        <v>1906</v>
      </c>
      <c r="E334" s="5" t="s">
        <v>17776</v>
      </c>
      <c r="F334" s="5" t="s">
        <v>17776</v>
      </c>
      <c r="G334" s="5">
        <v>1</v>
      </c>
      <c r="H334" s="5" t="s">
        <v>17777</v>
      </c>
      <c r="I334" s="5" t="s">
        <v>17776</v>
      </c>
      <c r="J334" s="5">
        <v>1</v>
      </c>
      <c r="K334" s="5" t="s">
        <v>17777</v>
      </c>
      <c r="L334" s="5" t="str">
        <f t="shared" si="10"/>
        <v>F3FA478A-6181-4E81-A512-9E749B6A2906</v>
      </c>
      <c r="M334" s="5">
        <f t="shared" si="11"/>
        <v>1</v>
      </c>
      <c r="N334" s="3" t="s">
        <v>1</v>
      </c>
      <c r="O334" s="3" t="s">
        <v>1537</v>
      </c>
      <c r="P334" s="3" t="s">
        <v>9</v>
      </c>
      <c r="Q334" s="3" t="s">
        <v>5</v>
      </c>
      <c r="R334" s="3" t="s">
        <v>9</v>
      </c>
      <c r="S334" s="3">
        <v>7</v>
      </c>
      <c r="T334" s="3" t="s">
        <v>8</v>
      </c>
      <c r="U334" s="3" t="s">
        <v>2</v>
      </c>
      <c r="V334" s="3">
        <v>3</v>
      </c>
      <c r="W334" s="3">
        <v>6</v>
      </c>
      <c r="X334" s="3">
        <v>2</v>
      </c>
      <c r="Y334" s="3">
        <v>2</v>
      </c>
      <c r="Z334" s="3" t="s">
        <v>7</v>
      </c>
      <c r="AA334" s="3" t="s">
        <v>6</v>
      </c>
      <c r="AB334" s="3" t="s">
        <v>9</v>
      </c>
      <c r="AC334" s="3">
        <v>3</v>
      </c>
      <c r="AL334" s="2">
        <v>6</v>
      </c>
    </row>
    <row r="335" spans="1:40" ht="15" customHeight="1">
      <c r="A335" s="4" t="s">
        <v>2949</v>
      </c>
      <c r="B335" s="4" t="s">
        <v>2948</v>
      </c>
      <c r="C335" s="4" t="s">
        <v>2947</v>
      </c>
      <c r="D335" s="5">
        <v>1899</v>
      </c>
      <c r="E335" s="5" t="s">
        <v>25602</v>
      </c>
      <c r="F335" s="5"/>
      <c r="G335" s="5"/>
      <c r="H335" s="5"/>
      <c r="I335" s="5" t="s">
        <v>8197</v>
      </c>
      <c r="J335" s="5">
        <v>2</v>
      </c>
      <c r="K335" s="5" t="s">
        <v>2948</v>
      </c>
      <c r="L335" s="5" t="str">
        <f t="shared" si="10"/>
        <v>BF133888-AD17-449A-8A5C-B0E0E2FC7AAB</v>
      </c>
      <c r="M335" s="5">
        <f t="shared" si="11"/>
        <v>1</v>
      </c>
      <c r="N335" s="3" t="s">
        <v>1</v>
      </c>
      <c r="O335" s="3" t="s">
        <v>1</v>
      </c>
      <c r="P335" s="3" t="s">
        <v>8</v>
      </c>
      <c r="Q335" s="3" t="s">
        <v>8</v>
      </c>
      <c r="R335" s="3" t="s">
        <v>8</v>
      </c>
      <c r="S335" s="3">
        <v>6</v>
      </c>
      <c r="T335" s="3" t="s">
        <v>8</v>
      </c>
      <c r="U335" s="3" t="s">
        <v>13</v>
      </c>
      <c r="V335" s="3">
        <v>1</v>
      </c>
      <c r="W335" s="3">
        <v>2</v>
      </c>
      <c r="X335" s="3">
        <v>1</v>
      </c>
      <c r="Y335" s="3">
        <v>1</v>
      </c>
      <c r="Z335" s="3" t="s">
        <v>23</v>
      </c>
      <c r="AA335" s="3" t="s">
        <v>6</v>
      </c>
      <c r="AB335" s="3" t="s">
        <v>12</v>
      </c>
      <c r="AC335" s="3">
        <v>5</v>
      </c>
      <c r="AG335" s="2" t="s">
        <v>35</v>
      </c>
      <c r="AI335" s="2" t="s">
        <v>72</v>
      </c>
    </row>
    <row r="336" spans="1:40" ht="15" customHeight="1">
      <c r="A336" s="4" t="s">
        <v>2946</v>
      </c>
      <c r="B336" s="4" t="s">
        <v>2946</v>
      </c>
      <c r="C336" s="4" t="s">
        <v>2945</v>
      </c>
      <c r="D336" s="5">
        <v>1898</v>
      </c>
      <c r="E336" s="5" t="s">
        <v>7124</v>
      </c>
      <c r="F336" s="5" t="s">
        <v>5089</v>
      </c>
      <c r="G336" s="5">
        <v>3</v>
      </c>
      <c r="H336" s="5" t="s">
        <v>5090</v>
      </c>
      <c r="I336" s="5" t="s">
        <v>5089</v>
      </c>
      <c r="J336" s="5">
        <v>3</v>
      </c>
      <c r="K336" s="5" t="s">
        <v>5090</v>
      </c>
      <c r="L336" s="5" t="str">
        <f t="shared" si="10"/>
        <v>317DBD2D-DFE0-4496-AC33-92CF216E976F</v>
      </c>
      <c r="M336" s="5">
        <f t="shared" si="11"/>
        <v>1</v>
      </c>
      <c r="N336" s="3" t="s">
        <v>1</v>
      </c>
      <c r="O336" s="3" t="s">
        <v>1</v>
      </c>
      <c r="P336" s="3" t="s">
        <v>1</v>
      </c>
      <c r="Q336" s="3" t="s">
        <v>1</v>
      </c>
      <c r="R336" s="3" t="s">
        <v>1</v>
      </c>
      <c r="S336" s="3">
        <v>8</v>
      </c>
      <c r="T336" s="3" t="s">
        <v>8</v>
      </c>
      <c r="U336" s="3" t="s">
        <v>2</v>
      </c>
      <c r="V336" s="3">
        <v>6</v>
      </c>
      <c r="W336" s="3">
        <v>7</v>
      </c>
      <c r="X336" s="3">
        <v>5</v>
      </c>
      <c r="Y336" s="3">
        <v>4</v>
      </c>
      <c r="AB336" s="3" t="s">
        <v>1</v>
      </c>
      <c r="AC336" s="3" t="s">
        <v>0</v>
      </c>
      <c r="AH336" s="2" t="s">
        <v>90</v>
      </c>
      <c r="AI336" s="2" t="s">
        <v>72</v>
      </c>
    </row>
    <row r="337" spans="1:38" ht="15" customHeight="1">
      <c r="A337" s="4" t="s">
        <v>2944</v>
      </c>
      <c r="B337" s="4" t="s">
        <v>2944</v>
      </c>
      <c r="C337" s="4" t="s">
        <v>2943</v>
      </c>
      <c r="D337" s="5">
        <v>1892</v>
      </c>
      <c r="E337" s="5" t="s">
        <v>5165</v>
      </c>
      <c r="F337" s="5" t="s">
        <v>13339</v>
      </c>
      <c r="G337" s="5">
        <v>1</v>
      </c>
      <c r="H337" s="5" t="s">
        <v>13340</v>
      </c>
      <c r="I337" s="5" t="s">
        <v>13339</v>
      </c>
      <c r="J337" s="5">
        <v>1</v>
      </c>
      <c r="K337" s="5" t="s">
        <v>13340</v>
      </c>
      <c r="L337" s="5" t="str">
        <f t="shared" si="10"/>
        <v>143736F6-9896-41F5-AAFE-D9AF088D43E4</v>
      </c>
      <c r="M337" s="5">
        <f t="shared" si="11"/>
        <v>1</v>
      </c>
      <c r="N337" s="3" t="s">
        <v>1</v>
      </c>
      <c r="O337" s="3" t="s">
        <v>5</v>
      </c>
      <c r="P337" s="3" t="s">
        <v>9</v>
      </c>
      <c r="Q337" s="3" t="s">
        <v>14</v>
      </c>
      <c r="R337" s="3" t="s">
        <v>9</v>
      </c>
      <c r="S337" s="3">
        <v>3</v>
      </c>
      <c r="T337" s="3" t="s">
        <v>8</v>
      </c>
      <c r="U337" s="3" t="s">
        <v>2</v>
      </c>
      <c r="V337" s="3">
        <v>1</v>
      </c>
      <c r="W337" s="3">
        <v>2</v>
      </c>
      <c r="X337" s="3">
        <v>1</v>
      </c>
      <c r="Y337" s="3">
        <v>1</v>
      </c>
      <c r="Z337" s="3" t="s">
        <v>7</v>
      </c>
      <c r="AA337" s="3" t="s">
        <v>6</v>
      </c>
      <c r="AB337" s="3" t="s">
        <v>12</v>
      </c>
      <c r="AC337" s="3">
        <v>6</v>
      </c>
      <c r="AF337" s="2" t="s">
        <v>36</v>
      </c>
      <c r="AG337" s="2" t="s">
        <v>35</v>
      </c>
    </row>
    <row r="338" spans="1:38" ht="15" customHeight="1">
      <c r="A338" s="4" t="s">
        <v>2942</v>
      </c>
      <c r="B338" s="4" t="s">
        <v>2942</v>
      </c>
      <c r="C338" s="4" t="s">
        <v>2941</v>
      </c>
      <c r="D338" s="5">
        <v>1904</v>
      </c>
      <c r="E338" s="5" t="s">
        <v>11829</v>
      </c>
      <c r="F338" s="5" t="s">
        <v>11829</v>
      </c>
      <c r="G338" s="5">
        <v>1</v>
      </c>
      <c r="H338" s="5" t="s">
        <v>11830</v>
      </c>
      <c r="I338" s="5" t="s">
        <v>11829</v>
      </c>
      <c r="J338" s="5">
        <v>1</v>
      </c>
      <c r="K338" s="5" t="s">
        <v>11830</v>
      </c>
      <c r="L338" s="5" t="str">
        <f t="shared" si="10"/>
        <v>87EB47BD-3070-4823-9C36-3F3F02A5C427</v>
      </c>
      <c r="M338" s="5">
        <f t="shared" si="11"/>
        <v>1</v>
      </c>
      <c r="N338" s="3" t="s">
        <v>1</v>
      </c>
      <c r="O338" s="3" t="s">
        <v>1</v>
      </c>
      <c r="P338" s="3" t="s">
        <v>45</v>
      </c>
      <c r="Q338" s="3" t="s">
        <v>45</v>
      </c>
      <c r="R338" s="3" t="s">
        <v>45</v>
      </c>
      <c r="S338" s="3">
        <v>1</v>
      </c>
      <c r="T338" s="3" t="s">
        <v>8</v>
      </c>
      <c r="U338" s="3" t="s">
        <v>2</v>
      </c>
      <c r="V338" s="3">
        <v>5</v>
      </c>
      <c r="W338" s="3">
        <v>6</v>
      </c>
      <c r="X338" s="3">
        <v>4</v>
      </c>
      <c r="Y338" s="3">
        <v>4</v>
      </c>
      <c r="Z338" s="3" t="s">
        <v>23</v>
      </c>
      <c r="AA338" s="3" t="s">
        <v>6</v>
      </c>
      <c r="AB338" s="3" t="s">
        <v>45</v>
      </c>
      <c r="AC338" s="3">
        <v>3</v>
      </c>
      <c r="AD338" s="2">
        <v>1</v>
      </c>
      <c r="AF338" s="2" t="s">
        <v>36</v>
      </c>
      <c r="AG338" s="2" t="s">
        <v>35</v>
      </c>
    </row>
    <row r="339" spans="1:38" ht="15" customHeight="1">
      <c r="A339" s="4" t="s">
        <v>2940</v>
      </c>
      <c r="B339" s="4" t="s">
        <v>2939</v>
      </c>
      <c r="C339" s="4" t="s">
        <v>2938</v>
      </c>
      <c r="D339" s="5">
        <v>1900</v>
      </c>
      <c r="E339" s="5" t="s">
        <v>15101</v>
      </c>
      <c r="F339" s="5" t="s">
        <v>15101</v>
      </c>
      <c r="G339" s="5">
        <v>1</v>
      </c>
      <c r="H339" s="5" t="s">
        <v>15102</v>
      </c>
      <c r="I339" s="5"/>
      <c r="J339" s="5"/>
      <c r="K339" s="5"/>
      <c r="L339" s="5" t="str">
        <f t="shared" si="10"/>
        <v>C49D9491-F583-4A71-8400-48354F409A6E</v>
      </c>
      <c r="M339" s="5">
        <f t="shared" si="11"/>
        <v>1</v>
      </c>
      <c r="N339" s="3" t="s">
        <v>1</v>
      </c>
      <c r="O339" s="3" t="s">
        <v>5</v>
      </c>
      <c r="P339" s="3" t="s">
        <v>14</v>
      </c>
      <c r="Q339" s="3" t="s">
        <v>5</v>
      </c>
      <c r="R339" s="3" t="s">
        <v>9</v>
      </c>
      <c r="S339" s="3">
        <v>6</v>
      </c>
      <c r="T339" s="3" t="s">
        <v>8</v>
      </c>
      <c r="U339" s="3" t="s">
        <v>2</v>
      </c>
      <c r="V339" s="3">
        <v>2</v>
      </c>
      <c r="W339" s="3">
        <v>3</v>
      </c>
      <c r="X339" s="3">
        <v>1</v>
      </c>
      <c r="Y339" s="3">
        <v>2</v>
      </c>
      <c r="Z339" s="3" t="s">
        <v>23</v>
      </c>
      <c r="AA339" s="3" t="s">
        <v>6</v>
      </c>
      <c r="AB339" s="3" t="s">
        <v>9</v>
      </c>
      <c r="AC339" s="3">
        <v>8</v>
      </c>
      <c r="AF339" s="2" t="s">
        <v>36</v>
      </c>
      <c r="AG339" s="2" t="s">
        <v>35</v>
      </c>
    </row>
    <row r="340" spans="1:38" ht="15" customHeight="1">
      <c r="A340" s="4" t="s">
        <v>2937</v>
      </c>
      <c r="B340" s="4" t="s">
        <v>2937</v>
      </c>
      <c r="C340" s="4" t="s">
        <v>2936</v>
      </c>
      <c r="D340" s="5">
        <v>1889</v>
      </c>
      <c r="E340" s="5" t="s">
        <v>7088</v>
      </c>
      <c r="F340" s="5" t="s">
        <v>3929</v>
      </c>
      <c r="G340" s="5">
        <v>3</v>
      </c>
      <c r="H340" s="5" t="s">
        <v>3930</v>
      </c>
      <c r="I340" s="5" t="s">
        <v>3929</v>
      </c>
      <c r="J340" s="5">
        <v>3</v>
      </c>
      <c r="K340" s="5" t="s">
        <v>3930</v>
      </c>
      <c r="L340" s="5" t="str">
        <f t="shared" si="10"/>
        <v>313617B8-541C-42B9-B178-7061F2633F2E</v>
      </c>
      <c r="M340" s="5">
        <f t="shared" si="11"/>
        <v>1</v>
      </c>
      <c r="N340" s="3" t="s">
        <v>1</v>
      </c>
      <c r="O340" s="3" t="s">
        <v>1</v>
      </c>
      <c r="P340" s="3" t="s">
        <v>1</v>
      </c>
      <c r="Q340" s="3" t="s">
        <v>1</v>
      </c>
      <c r="R340" s="3" t="s">
        <v>5</v>
      </c>
      <c r="S340" s="3">
        <v>6</v>
      </c>
      <c r="T340" s="3" t="s">
        <v>8</v>
      </c>
      <c r="U340" s="3" t="s">
        <v>2</v>
      </c>
      <c r="V340" s="3">
        <v>4</v>
      </c>
      <c r="W340" s="3">
        <v>6</v>
      </c>
      <c r="X340" s="3">
        <v>4</v>
      </c>
      <c r="Y340" s="3">
        <v>3</v>
      </c>
      <c r="AB340" s="3" t="s">
        <v>1</v>
      </c>
      <c r="AC340" s="3" t="s">
        <v>0</v>
      </c>
      <c r="AD340" s="2">
        <v>1</v>
      </c>
      <c r="AF340" s="2" t="s">
        <v>36</v>
      </c>
      <c r="AG340" s="2" t="s">
        <v>35</v>
      </c>
    </row>
    <row r="341" spans="1:38" ht="15" customHeight="1">
      <c r="A341" s="4" t="s">
        <v>2935</v>
      </c>
      <c r="B341" s="4" t="s">
        <v>2935</v>
      </c>
      <c r="C341" s="4" t="s">
        <v>2934</v>
      </c>
      <c r="D341" s="5">
        <v>1894</v>
      </c>
      <c r="E341" s="5" t="s">
        <v>7958</v>
      </c>
      <c r="F341" s="5" t="s">
        <v>7958</v>
      </c>
      <c r="G341" s="5">
        <v>1</v>
      </c>
      <c r="H341" s="5" t="s">
        <v>7959</v>
      </c>
      <c r="I341" s="5" t="s">
        <v>7958</v>
      </c>
      <c r="J341" s="5">
        <v>1</v>
      </c>
      <c r="K341" s="5" t="s">
        <v>7959</v>
      </c>
      <c r="L341" s="5" t="str">
        <f t="shared" si="10"/>
        <v>3DDC968E-2D33-4DDC-8594-7670456AD388</v>
      </c>
      <c r="M341" s="5">
        <f t="shared" si="11"/>
        <v>1</v>
      </c>
      <c r="N341" s="3" t="s">
        <v>1</v>
      </c>
      <c r="O341" s="3" t="s">
        <v>9</v>
      </c>
      <c r="P341" s="3" t="s">
        <v>14</v>
      </c>
      <c r="Q341" s="3" t="s">
        <v>9</v>
      </c>
      <c r="R341" s="3" t="s">
        <v>9</v>
      </c>
      <c r="S341" s="3">
        <v>7</v>
      </c>
      <c r="T341" s="3" t="s">
        <v>8</v>
      </c>
      <c r="U341" s="3" t="s">
        <v>2</v>
      </c>
      <c r="V341" s="3">
        <v>1</v>
      </c>
      <c r="W341" s="3">
        <v>3</v>
      </c>
      <c r="X341" s="3">
        <v>1</v>
      </c>
      <c r="Y341" s="3">
        <v>1</v>
      </c>
      <c r="Z341" s="3" t="s">
        <v>7</v>
      </c>
      <c r="AA341" s="3" t="s">
        <v>6</v>
      </c>
      <c r="AB341" s="3" t="s">
        <v>12</v>
      </c>
      <c r="AC341" s="3">
        <v>7</v>
      </c>
      <c r="AL341" s="2">
        <v>6</v>
      </c>
    </row>
    <row r="342" spans="1:38" ht="15" customHeight="1">
      <c r="A342" s="4" t="s">
        <v>2933</v>
      </c>
      <c r="B342" s="4" t="s">
        <v>2932</v>
      </c>
      <c r="C342" s="4" t="s">
        <v>2931</v>
      </c>
      <c r="D342" s="5">
        <v>1891</v>
      </c>
      <c r="E342" s="5" t="s">
        <v>3929</v>
      </c>
      <c r="F342" s="5"/>
      <c r="G342" s="5"/>
      <c r="H342" s="5"/>
      <c r="I342" s="5"/>
      <c r="J342" s="5"/>
      <c r="K342" s="5"/>
      <c r="L342" s="5" t="str">
        <f t="shared" si="10"/>
        <v>0361AEFB-E50D-4F88-8E1F-54F760A8FD17</v>
      </c>
      <c r="M342" s="5">
        <f t="shared" si="11"/>
        <v>1</v>
      </c>
      <c r="N342" s="3" t="s">
        <v>1</v>
      </c>
      <c r="O342" s="3" t="s">
        <v>1</v>
      </c>
      <c r="P342" s="3" t="s">
        <v>5</v>
      </c>
      <c r="Q342" s="3" t="s">
        <v>45</v>
      </c>
      <c r="R342" s="3" t="s">
        <v>8</v>
      </c>
      <c r="S342" s="3">
        <v>6</v>
      </c>
      <c r="T342" s="3" t="s">
        <v>8</v>
      </c>
      <c r="U342" s="3" t="s">
        <v>2</v>
      </c>
      <c r="V342" s="3">
        <v>3</v>
      </c>
      <c r="W342" s="3">
        <v>4</v>
      </c>
      <c r="X342" s="3">
        <v>2</v>
      </c>
      <c r="Y342" s="3">
        <v>3</v>
      </c>
      <c r="Z342" s="3" t="s">
        <v>23</v>
      </c>
      <c r="AA342" s="3" t="s">
        <v>6</v>
      </c>
      <c r="AB342" s="3" t="s">
        <v>9</v>
      </c>
      <c r="AC342" s="3">
        <v>5</v>
      </c>
      <c r="AF342" s="2" t="s">
        <v>36</v>
      </c>
      <c r="AG342" s="2" t="s">
        <v>35</v>
      </c>
    </row>
    <row r="343" spans="1:38" ht="15" customHeight="1">
      <c r="A343" s="4" t="s">
        <v>2930</v>
      </c>
      <c r="B343" s="4" t="s">
        <v>2930</v>
      </c>
      <c r="C343" s="4" t="s">
        <v>2929</v>
      </c>
      <c r="D343" s="5">
        <v>1281</v>
      </c>
      <c r="E343" s="5" t="s">
        <v>6677</v>
      </c>
      <c r="F343" s="5" t="s">
        <v>6677</v>
      </c>
      <c r="G343" s="5">
        <v>1</v>
      </c>
      <c r="H343" s="5" t="s">
        <v>6678</v>
      </c>
      <c r="I343" s="5" t="s">
        <v>6677</v>
      </c>
      <c r="J343" s="5">
        <v>1</v>
      </c>
      <c r="K343" s="5" t="s">
        <v>6678</v>
      </c>
      <c r="L343" s="5" t="str">
        <f t="shared" si="10"/>
        <v>2AD3BDDC-F81B-4ADE-BB24-6F199932A9E6</v>
      </c>
      <c r="M343" s="5">
        <f t="shared" si="11"/>
        <v>1</v>
      </c>
      <c r="N343" s="3" t="s">
        <v>1</v>
      </c>
      <c r="O343" s="3" t="s">
        <v>5</v>
      </c>
      <c r="P343" s="3" t="s">
        <v>9</v>
      </c>
      <c r="Q343" s="3" t="s">
        <v>5</v>
      </c>
      <c r="R343" s="3" t="s">
        <v>5</v>
      </c>
      <c r="S343" s="3">
        <v>5</v>
      </c>
      <c r="T343" s="3" t="s">
        <v>8</v>
      </c>
      <c r="U343" s="3" t="s">
        <v>2</v>
      </c>
      <c r="V343" s="3">
        <v>4</v>
      </c>
      <c r="W343" s="3">
        <v>5</v>
      </c>
      <c r="X343" s="3">
        <v>3</v>
      </c>
      <c r="Y343" s="3">
        <v>3</v>
      </c>
      <c r="Z343" s="3" t="s">
        <v>7</v>
      </c>
      <c r="AA343" s="3" t="s">
        <v>6</v>
      </c>
      <c r="AB343" s="3" t="s">
        <v>5</v>
      </c>
      <c r="AC343" s="3">
        <v>5</v>
      </c>
      <c r="AE343" s="2">
        <v>2</v>
      </c>
    </row>
    <row r="344" spans="1:38" ht="15" customHeight="1">
      <c r="A344" s="4" t="s">
        <v>2928</v>
      </c>
      <c r="B344" s="4" t="s">
        <v>2927</v>
      </c>
      <c r="C344" s="4" t="s">
        <v>2926</v>
      </c>
      <c r="D344" s="5">
        <v>1280</v>
      </c>
      <c r="E344" s="5" t="s">
        <v>6744</v>
      </c>
      <c r="F344" s="5"/>
      <c r="G344" s="5"/>
      <c r="H344" s="5"/>
      <c r="I344" s="5" t="s">
        <v>6744</v>
      </c>
      <c r="J344" s="5">
        <v>1</v>
      </c>
      <c r="K344" s="5" t="s">
        <v>6745</v>
      </c>
      <c r="L344" s="5" t="str">
        <f t="shared" si="10"/>
        <v>2BE5CCFA-C3A7-42F3-88FF-C66EE0CCD39E</v>
      </c>
      <c r="M344" s="5">
        <f t="shared" si="11"/>
        <v>1</v>
      </c>
      <c r="N344" s="3" t="s">
        <v>1</v>
      </c>
      <c r="O344" s="3" t="s">
        <v>1</v>
      </c>
      <c r="P344" s="3" t="s">
        <v>5</v>
      </c>
      <c r="Q344" s="3" t="s">
        <v>1</v>
      </c>
      <c r="R344" s="3" t="s">
        <v>1</v>
      </c>
      <c r="S344" s="3">
        <v>5</v>
      </c>
      <c r="T344" s="3" t="s">
        <v>8</v>
      </c>
      <c r="U344" s="3" t="s">
        <v>2</v>
      </c>
      <c r="V344" s="3">
        <v>4</v>
      </c>
      <c r="W344" s="3">
        <v>5</v>
      </c>
      <c r="X344" s="3">
        <v>4</v>
      </c>
      <c r="Y344" s="3">
        <v>3</v>
      </c>
      <c r="Z344" s="3" t="s">
        <v>7</v>
      </c>
      <c r="AA344" s="3" t="s">
        <v>7</v>
      </c>
      <c r="AB344" s="3" t="s">
        <v>1</v>
      </c>
      <c r="AC344" s="3">
        <v>0</v>
      </c>
      <c r="AD344" s="2">
        <v>1</v>
      </c>
      <c r="AE344" s="2">
        <v>2</v>
      </c>
      <c r="AF344" s="2" t="s">
        <v>36</v>
      </c>
      <c r="AG344" s="2" t="s">
        <v>35</v>
      </c>
    </row>
    <row r="345" spans="1:38" ht="15" customHeight="1">
      <c r="A345" s="4" t="s">
        <v>2925</v>
      </c>
      <c r="B345" s="4" t="s">
        <v>2925</v>
      </c>
      <c r="C345" s="4" t="s">
        <v>2924</v>
      </c>
      <c r="D345" s="5">
        <v>2521</v>
      </c>
      <c r="E345" s="5" t="s">
        <v>14698</v>
      </c>
      <c r="F345" s="5" t="s">
        <v>14698</v>
      </c>
      <c r="G345" s="5">
        <v>1</v>
      </c>
      <c r="H345" s="5" t="s">
        <v>14699</v>
      </c>
      <c r="I345" s="5" t="s">
        <v>14698</v>
      </c>
      <c r="J345" s="5">
        <v>1</v>
      </c>
      <c r="K345" s="5" t="s">
        <v>14699</v>
      </c>
      <c r="L345" s="5" t="str">
        <f t="shared" si="10"/>
        <v>B46CB926-3788-4898-B4A9-BA8BC532491A</v>
      </c>
      <c r="M345" s="5">
        <f t="shared" si="11"/>
        <v>1</v>
      </c>
      <c r="N345" s="3" t="s">
        <v>1</v>
      </c>
      <c r="O345" s="3" t="s">
        <v>261</v>
      </c>
      <c r="P345" s="3" t="s">
        <v>261</v>
      </c>
      <c r="Q345" s="3" t="s">
        <v>261</v>
      </c>
      <c r="R345" s="3" t="s">
        <v>261</v>
      </c>
      <c r="S345" s="3">
        <v>1</v>
      </c>
      <c r="T345" s="3" t="s">
        <v>8</v>
      </c>
      <c r="U345" s="3" t="s">
        <v>2</v>
      </c>
      <c r="V345" s="3">
        <v>5</v>
      </c>
      <c r="W345" s="3">
        <v>6</v>
      </c>
      <c r="X345" s="3">
        <v>4</v>
      </c>
      <c r="Y345" s="3">
        <v>4</v>
      </c>
      <c r="Z345" s="3" t="s">
        <v>7</v>
      </c>
      <c r="AA345" s="3" t="s">
        <v>6</v>
      </c>
      <c r="AB345" s="3" t="s">
        <v>1</v>
      </c>
      <c r="AC345" s="3">
        <v>0</v>
      </c>
      <c r="AD345" s="2">
        <v>1</v>
      </c>
    </row>
    <row r="346" spans="1:38" ht="15" customHeight="1">
      <c r="A346" s="4" t="s">
        <v>2923</v>
      </c>
      <c r="B346" s="4" t="s">
        <v>2923</v>
      </c>
      <c r="C346" s="4" t="s">
        <v>2922</v>
      </c>
      <c r="D346" s="5">
        <v>2522</v>
      </c>
      <c r="E346" s="5" t="s">
        <v>6486</v>
      </c>
      <c r="F346" s="5" t="s">
        <v>6486</v>
      </c>
      <c r="G346" s="5">
        <v>1</v>
      </c>
      <c r="H346" s="5" t="s">
        <v>6487</v>
      </c>
      <c r="I346" s="5" t="s">
        <v>6486</v>
      </c>
      <c r="J346" s="5">
        <v>1</v>
      </c>
      <c r="K346" s="5" t="s">
        <v>6487</v>
      </c>
      <c r="L346" s="5" t="str">
        <f t="shared" si="10"/>
        <v>279678DC-AE83-470A-AD40-46AE481143C4</v>
      </c>
      <c r="M346" s="5">
        <f t="shared" si="11"/>
        <v>1</v>
      </c>
      <c r="N346" s="3" t="s">
        <v>1</v>
      </c>
      <c r="O346" s="3" t="s">
        <v>261</v>
      </c>
      <c r="P346" s="3" t="s">
        <v>261</v>
      </c>
      <c r="Q346" s="3" t="s">
        <v>261</v>
      </c>
      <c r="R346" s="3" t="s">
        <v>261</v>
      </c>
      <c r="S346" s="3">
        <v>1</v>
      </c>
      <c r="T346" s="3" t="s">
        <v>8</v>
      </c>
      <c r="U346" s="3" t="s">
        <v>2</v>
      </c>
      <c r="V346" s="3">
        <v>4</v>
      </c>
      <c r="W346" s="3">
        <v>5</v>
      </c>
      <c r="X346" s="3">
        <v>3</v>
      </c>
      <c r="Y346" s="3">
        <v>3</v>
      </c>
      <c r="Z346" s="3" t="s">
        <v>7</v>
      </c>
      <c r="AA346" s="3" t="s">
        <v>6</v>
      </c>
      <c r="AB346" s="3" t="s">
        <v>5</v>
      </c>
      <c r="AC346" s="3">
        <v>2</v>
      </c>
      <c r="AD346" s="2">
        <v>1</v>
      </c>
      <c r="AF346" s="2" t="s">
        <v>36</v>
      </c>
      <c r="AG346" s="2" t="s">
        <v>35</v>
      </c>
    </row>
    <row r="347" spans="1:38" ht="15" customHeight="1">
      <c r="A347" s="4" t="s">
        <v>2921</v>
      </c>
      <c r="B347" s="4" t="s">
        <v>2921</v>
      </c>
      <c r="C347" s="4" t="s">
        <v>2920</v>
      </c>
      <c r="D347" s="5">
        <v>2523</v>
      </c>
      <c r="E347" s="5" t="s">
        <v>17421</v>
      </c>
      <c r="F347" s="5" t="s">
        <v>17421</v>
      </c>
      <c r="G347" s="5">
        <v>1</v>
      </c>
      <c r="H347" s="5" t="s">
        <v>17422</v>
      </c>
      <c r="I347" s="5" t="s">
        <v>17421</v>
      </c>
      <c r="J347" s="5">
        <v>1</v>
      </c>
      <c r="K347" s="5" t="s">
        <v>17422</v>
      </c>
      <c r="L347" s="5" t="str">
        <f t="shared" si="10"/>
        <v>EE74EC19-1555-489F-AE66-7E86DE2ECFC3</v>
      </c>
      <c r="M347" s="5">
        <f t="shared" si="11"/>
        <v>1</v>
      </c>
      <c r="N347" s="3" t="s">
        <v>1</v>
      </c>
      <c r="O347" s="3" t="s">
        <v>261</v>
      </c>
      <c r="P347" s="3" t="s">
        <v>261</v>
      </c>
      <c r="Q347" s="3" t="s">
        <v>261</v>
      </c>
      <c r="R347" s="3" t="s">
        <v>261</v>
      </c>
      <c r="S347" s="3">
        <v>1</v>
      </c>
      <c r="T347" s="3" t="s">
        <v>8</v>
      </c>
      <c r="U347" s="3" t="s">
        <v>2</v>
      </c>
      <c r="V347" s="3">
        <v>5</v>
      </c>
      <c r="W347" s="3">
        <v>6</v>
      </c>
      <c r="X347" s="3">
        <v>4</v>
      </c>
      <c r="Y347" s="3">
        <v>4</v>
      </c>
      <c r="Z347" s="3" t="s">
        <v>7</v>
      </c>
      <c r="AA347" s="3" t="s">
        <v>6</v>
      </c>
      <c r="AB347" s="3" t="s">
        <v>1</v>
      </c>
      <c r="AC347" s="3">
        <v>0</v>
      </c>
      <c r="AD347" s="2">
        <v>1</v>
      </c>
    </row>
    <row r="348" spans="1:38" ht="15" customHeight="1">
      <c r="A348" s="4" t="s">
        <v>2919</v>
      </c>
      <c r="B348" s="4" t="s">
        <v>2919</v>
      </c>
      <c r="C348" s="4" t="s">
        <v>2918</v>
      </c>
      <c r="D348" s="5">
        <v>266</v>
      </c>
      <c r="E348" s="5" t="s">
        <v>11796</v>
      </c>
      <c r="F348" s="5" t="s">
        <v>11796</v>
      </c>
      <c r="G348" s="5">
        <v>3</v>
      </c>
      <c r="H348" s="5" t="s">
        <v>11797</v>
      </c>
      <c r="I348" s="5" t="s">
        <v>11796</v>
      </c>
      <c r="J348" s="5">
        <v>3</v>
      </c>
      <c r="K348" s="5" t="s">
        <v>11797</v>
      </c>
      <c r="L348" s="5" t="str">
        <f t="shared" si="10"/>
        <v>87688B02-9144-4B8B-8EED-745E128D8B87</v>
      </c>
      <c r="M348" s="5">
        <f t="shared" si="11"/>
        <v>1</v>
      </c>
      <c r="N348" s="3" t="s">
        <v>1</v>
      </c>
      <c r="O348" s="3" t="s">
        <v>1</v>
      </c>
      <c r="P348" s="3" t="s">
        <v>5</v>
      </c>
      <c r="Q348" s="3" t="s">
        <v>5</v>
      </c>
      <c r="R348" s="3" t="s">
        <v>9</v>
      </c>
      <c r="S348" s="3">
        <v>7</v>
      </c>
      <c r="T348" s="3" t="s">
        <v>8</v>
      </c>
      <c r="U348" s="3" t="s">
        <v>2</v>
      </c>
      <c r="V348" s="3">
        <v>4</v>
      </c>
      <c r="W348" s="3">
        <v>5</v>
      </c>
      <c r="X348" s="3">
        <v>3</v>
      </c>
      <c r="Y348" s="3">
        <v>3</v>
      </c>
      <c r="Z348" s="3" t="s">
        <v>7</v>
      </c>
      <c r="AA348" s="3" t="s">
        <v>6</v>
      </c>
      <c r="AB348" s="3" t="s">
        <v>5</v>
      </c>
      <c r="AC348" s="3">
        <v>2</v>
      </c>
      <c r="AF348" s="2" t="s">
        <v>36</v>
      </c>
      <c r="AG348" s="2" t="s">
        <v>35</v>
      </c>
      <c r="AL348" s="2">
        <v>6</v>
      </c>
    </row>
    <row r="349" spans="1:38" ht="15" customHeight="1">
      <c r="A349" s="4" t="s">
        <v>2917</v>
      </c>
      <c r="B349" s="4" t="s">
        <v>2917</v>
      </c>
      <c r="C349" s="4" t="s">
        <v>2916</v>
      </c>
      <c r="D349" s="5">
        <v>276</v>
      </c>
      <c r="E349" s="5" t="s">
        <v>5129</v>
      </c>
      <c r="F349" s="5" t="s">
        <v>5129</v>
      </c>
      <c r="G349" s="5">
        <v>2</v>
      </c>
      <c r="H349" s="5" t="s">
        <v>5130</v>
      </c>
      <c r="I349" s="5" t="s">
        <v>5129</v>
      </c>
      <c r="J349" s="5">
        <v>2</v>
      </c>
      <c r="K349" s="5" t="s">
        <v>5130</v>
      </c>
      <c r="L349" s="5" t="str">
        <f t="shared" si="10"/>
        <v>13C6BDB1-84F6-49FE-B399-91CD991978FA</v>
      </c>
      <c r="M349" s="5">
        <f t="shared" si="11"/>
        <v>1</v>
      </c>
      <c r="N349" s="3" t="s">
        <v>1</v>
      </c>
      <c r="O349" s="3" t="s">
        <v>1</v>
      </c>
      <c r="P349" s="3" t="s">
        <v>5</v>
      </c>
      <c r="Q349" s="3" t="s">
        <v>5</v>
      </c>
      <c r="R349" s="3" t="s">
        <v>9</v>
      </c>
      <c r="S349" s="3">
        <v>6</v>
      </c>
      <c r="U349" s="3" t="s">
        <v>2</v>
      </c>
      <c r="V349" s="3">
        <v>3</v>
      </c>
      <c r="W349" s="3">
        <v>4</v>
      </c>
      <c r="X349" s="3">
        <v>3</v>
      </c>
      <c r="Y349" s="3">
        <v>3</v>
      </c>
      <c r="Z349" s="3" t="s">
        <v>7</v>
      </c>
      <c r="AB349" s="3" t="s">
        <v>9</v>
      </c>
      <c r="AC349" s="3" t="s">
        <v>113</v>
      </c>
      <c r="AF349" s="2" t="s">
        <v>36</v>
      </c>
      <c r="AG349" s="2" t="s">
        <v>35</v>
      </c>
    </row>
    <row r="350" spans="1:38" ht="15" customHeight="1">
      <c r="A350" s="4" t="s">
        <v>2915</v>
      </c>
      <c r="B350" s="4" t="s">
        <v>2914</v>
      </c>
      <c r="C350" s="4" t="s">
        <v>2913</v>
      </c>
      <c r="D350" s="5">
        <v>274</v>
      </c>
      <c r="E350" s="5" t="s">
        <v>10919</v>
      </c>
      <c r="F350" s="5"/>
      <c r="G350" s="5"/>
      <c r="H350" s="5"/>
      <c r="I350" s="5"/>
      <c r="J350" s="5"/>
      <c r="K350" s="5"/>
      <c r="L350" s="5" t="str">
        <f t="shared" si="10"/>
        <v>7645BC21-0F58-41EE-97B9-6383D109605A</v>
      </c>
      <c r="M350" s="5">
        <f t="shared" si="11"/>
        <v>1</v>
      </c>
      <c r="N350" s="3" t="s">
        <v>1</v>
      </c>
      <c r="O350" s="3" t="s">
        <v>1</v>
      </c>
      <c r="P350" s="3" t="s">
        <v>1</v>
      </c>
      <c r="Q350" s="3" t="s">
        <v>1</v>
      </c>
      <c r="R350" s="3" t="s">
        <v>1</v>
      </c>
      <c r="S350" s="3">
        <v>8</v>
      </c>
      <c r="T350" s="3" t="s">
        <v>8</v>
      </c>
      <c r="U350" s="3" t="s">
        <v>2</v>
      </c>
      <c r="V350" s="3">
        <v>8</v>
      </c>
      <c r="W350" s="3">
        <v>7</v>
      </c>
      <c r="X350" s="3">
        <v>8</v>
      </c>
      <c r="Y350" s="3">
        <v>6</v>
      </c>
      <c r="Z350" s="3" t="s">
        <v>7</v>
      </c>
      <c r="AA350" s="3" t="s">
        <v>6</v>
      </c>
      <c r="AB350" s="3" t="s">
        <v>1</v>
      </c>
      <c r="AC350" s="3">
        <v>0</v>
      </c>
      <c r="AH350" s="2" t="s">
        <v>90</v>
      </c>
      <c r="AI350" s="2" t="s">
        <v>72</v>
      </c>
    </row>
    <row r="351" spans="1:38" ht="15" customHeight="1">
      <c r="A351" s="4" t="s">
        <v>2912</v>
      </c>
      <c r="B351" s="4" t="s">
        <v>2912</v>
      </c>
      <c r="C351" s="4" t="s">
        <v>2911</v>
      </c>
      <c r="D351" s="5">
        <v>278</v>
      </c>
      <c r="E351" s="5" t="s">
        <v>25673</v>
      </c>
      <c r="F351" s="5" t="s">
        <v>25673</v>
      </c>
      <c r="G351" s="5">
        <v>1</v>
      </c>
      <c r="H351" s="5" t="s">
        <v>25674</v>
      </c>
      <c r="I351" s="5" t="s">
        <v>25673</v>
      </c>
      <c r="J351" s="5">
        <v>1</v>
      </c>
      <c r="K351" s="5" t="s">
        <v>25674</v>
      </c>
      <c r="L351" s="5" t="str">
        <f t="shared" si="10"/>
        <v>C0C64519-68F2-4BCE-8FCE-7657D739A3BC</v>
      </c>
      <c r="M351" s="5">
        <f t="shared" si="11"/>
        <v>1</v>
      </c>
      <c r="N351" s="3" t="s">
        <v>1</v>
      </c>
      <c r="O351" s="3" t="s">
        <v>1</v>
      </c>
      <c r="P351" s="3" t="s">
        <v>1</v>
      </c>
      <c r="Q351" s="3" t="s">
        <v>1</v>
      </c>
      <c r="R351" s="3" t="s">
        <v>1</v>
      </c>
      <c r="S351" s="3">
        <v>7</v>
      </c>
      <c r="T351" s="3" t="s">
        <v>8</v>
      </c>
      <c r="U351" s="3" t="s">
        <v>2</v>
      </c>
      <c r="V351" s="3">
        <v>5</v>
      </c>
      <c r="W351" s="3">
        <v>99</v>
      </c>
      <c r="X351" s="3">
        <v>99</v>
      </c>
      <c r="Y351" s="3">
        <v>99</v>
      </c>
      <c r="Z351" s="3" t="s">
        <v>7</v>
      </c>
      <c r="AA351" s="3" t="s">
        <v>6</v>
      </c>
      <c r="AB351" s="3" t="s">
        <v>1</v>
      </c>
      <c r="AC351" s="3">
        <v>0</v>
      </c>
      <c r="AL351" s="2">
        <v>6</v>
      </c>
    </row>
    <row r="352" spans="1:38" ht="15" customHeight="1">
      <c r="A352" s="4" t="s">
        <v>2910</v>
      </c>
      <c r="B352" s="4" t="s">
        <v>2910</v>
      </c>
      <c r="C352" s="4" t="s">
        <v>2909</v>
      </c>
      <c r="D352" s="5">
        <v>280</v>
      </c>
      <c r="E352" s="5" t="s">
        <v>15872</v>
      </c>
      <c r="F352" s="5" t="s">
        <v>13395</v>
      </c>
      <c r="G352" s="5">
        <v>1</v>
      </c>
      <c r="H352" s="5" t="s">
        <v>13396</v>
      </c>
      <c r="I352" s="5" t="s">
        <v>13395</v>
      </c>
      <c r="J352" s="5">
        <v>1</v>
      </c>
      <c r="K352" s="5" t="s">
        <v>13396</v>
      </c>
      <c r="L352" s="5" t="s">
        <v>13395</v>
      </c>
      <c r="M352" s="5">
        <f t="shared" si="11"/>
        <v>1</v>
      </c>
      <c r="N352" s="3" t="s">
        <v>1</v>
      </c>
      <c r="O352" s="3" t="s">
        <v>5</v>
      </c>
      <c r="P352" s="3" t="s">
        <v>14</v>
      </c>
      <c r="Q352" s="3" t="s">
        <v>9</v>
      </c>
      <c r="R352" s="3" t="s">
        <v>8</v>
      </c>
      <c r="S352" s="3">
        <v>7</v>
      </c>
      <c r="T352" s="3" t="s">
        <v>8</v>
      </c>
      <c r="U352" s="3" t="s">
        <v>2</v>
      </c>
      <c r="V352" s="3">
        <v>3</v>
      </c>
      <c r="W352" s="3">
        <v>4</v>
      </c>
      <c r="X352" s="3">
        <v>3</v>
      </c>
      <c r="Y352" s="3">
        <v>3</v>
      </c>
      <c r="Z352" s="3" t="s">
        <v>23</v>
      </c>
      <c r="AA352" s="3" t="s">
        <v>6</v>
      </c>
      <c r="AB352" s="3" t="s">
        <v>9</v>
      </c>
      <c r="AC352" s="3">
        <v>8</v>
      </c>
      <c r="AF352" s="2" t="s">
        <v>36</v>
      </c>
      <c r="AG352" s="2" t="s">
        <v>35</v>
      </c>
    </row>
    <row r="353" spans="1:39" ht="15" customHeight="1">
      <c r="A353" s="4" t="s">
        <v>2908</v>
      </c>
      <c r="B353" s="4" t="s">
        <v>2908</v>
      </c>
      <c r="C353" s="4" t="s">
        <v>2907</v>
      </c>
      <c r="D353" s="5">
        <v>280</v>
      </c>
      <c r="E353" s="5" t="s">
        <v>15872</v>
      </c>
      <c r="F353" s="5" t="s">
        <v>15872</v>
      </c>
      <c r="G353" s="5">
        <v>1</v>
      </c>
      <c r="H353" s="5" t="s">
        <v>15873</v>
      </c>
      <c r="I353" s="5" t="s">
        <v>15872</v>
      </c>
      <c r="J353" s="5">
        <v>1</v>
      </c>
      <c r="K353" s="5" t="s">
        <v>15873</v>
      </c>
      <c r="L353" s="5" t="str">
        <f t="shared" si="10"/>
        <v>D7E95CCE-B363-4ABF-8ECD-5909A9985D8C</v>
      </c>
      <c r="M353" s="5">
        <f t="shared" si="11"/>
        <v>1</v>
      </c>
      <c r="N353" s="3" t="s">
        <v>1</v>
      </c>
      <c r="O353" s="3" t="s">
        <v>1</v>
      </c>
      <c r="P353" s="3" t="s">
        <v>9</v>
      </c>
      <c r="Q353" s="3" t="s">
        <v>9</v>
      </c>
      <c r="R353" s="3" t="s">
        <v>9</v>
      </c>
      <c r="S353" s="3">
        <v>7</v>
      </c>
      <c r="T353" s="3" t="s">
        <v>8</v>
      </c>
      <c r="U353" s="3" t="s">
        <v>2</v>
      </c>
      <c r="V353" s="3">
        <v>3</v>
      </c>
      <c r="W353" s="3">
        <v>4</v>
      </c>
      <c r="X353" s="3">
        <v>3</v>
      </c>
      <c r="Y353" s="3">
        <v>3</v>
      </c>
      <c r="Z353" s="3" t="s">
        <v>23</v>
      </c>
      <c r="AA353" s="3" t="s">
        <v>6</v>
      </c>
      <c r="AB353" s="3" t="s">
        <v>9</v>
      </c>
      <c r="AC353" s="3">
        <v>5</v>
      </c>
    </row>
    <row r="354" spans="1:39" ht="15" customHeight="1">
      <c r="A354" s="4" t="s">
        <v>2906</v>
      </c>
      <c r="B354" s="4" t="s">
        <v>2906</v>
      </c>
      <c r="C354" s="4" t="s">
        <v>2905</v>
      </c>
      <c r="D354" s="5">
        <v>279</v>
      </c>
      <c r="E354" s="5" t="s">
        <v>14358</v>
      </c>
      <c r="F354" s="5" t="s">
        <v>14358</v>
      </c>
      <c r="G354" s="5">
        <v>1</v>
      </c>
      <c r="H354" s="5" t="s">
        <v>14359</v>
      </c>
      <c r="I354" s="5" t="s">
        <v>14358</v>
      </c>
      <c r="J354" s="5">
        <v>1</v>
      </c>
      <c r="K354" s="5" t="s">
        <v>14359</v>
      </c>
      <c r="L354" s="5" t="str">
        <f t="shared" si="10"/>
        <v>AFA71D25-58FB-495E-8F7E-C8971D81F180</v>
      </c>
      <c r="M354" s="5">
        <f t="shared" si="11"/>
        <v>1</v>
      </c>
      <c r="N354" s="3" t="s">
        <v>1</v>
      </c>
      <c r="O354" s="3" t="s">
        <v>1</v>
      </c>
      <c r="P354" s="3" t="s">
        <v>5</v>
      </c>
      <c r="Q354" s="3" t="s">
        <v>5</v>
      </c>
      <c r="R354" s="3" t="s">
        <v>9</v>
      </c>
      <c r="S354" s="3">
        <v>6</v>
      </c>
      <c r="T354" s="3" t="s">
        <v>8</v>
      </c>
      <c r="U354" s="3" t="s">
        <v>2</v>
      </c>
      <c r="V354" s="3">
        <v>4</v>
      </c>
      <c r="W354" s="3">
        <v>4</v>
      </c>
      <c r="X354" s="3">
        <v>4</v>
      </c>
      <c r="Y354" s="3">
        <v>5</v>
      </c>
      <c r="Z354" s="3" t="s">
        <v>7</v>
      </c>
      <c r="AA354" s="3" t="s">
        <v>6</v>
      </c>
      <c r="AB354" s="3" t="s">
        <v>5</v>
      </c>
      <c r="AC354" s="3">
        <v>2</v>
      </c>
      <c r="AF354" s="2" t="s">
        <v>36</v>
      </c>
      <c r="AG354" s="2" t="s">
        <v>35</v>
      </c>
    </row>
    <row r="355" spans="1:39" ht="15" customHeight="1">
      <c r="A355" s="4" t="s">
        <v>2904</v>
      </c>
      <c r="B355" s="4" t="s">
        <v>2903</v>
      </c>
      <c r="C355" s="4" t="s">
        <v>2902</v>
      </c>
      <c r="D355" s="5">
        <v>267</v>
      </c>
      <c r="E355" s="5" t="s">
        <v>15274</v>
      </c>
      <c r="F355" s="5"/>
      <c r="G355" s="5"/>
      <c r="H355" s="5"/>
      <c r="I355" s="5"/>
      <c r="J355" s="5"/>
      <c r="K355" s="5"/>
      <c r="L355" s="5" t="str">
        <f t="shared" si="10"/>
        <v>C94DE144-2C9A-4CC4-9858-A005C6AB0CE6</v>
      </c>
      <c r="M355" s="5">
        <f t="shared" si="11"/>
        <v>1</v>
      </c>
      <c r="N355" s="3" t="s">
        <v>1</v>
      </c>
      <c r="O355" s="3" t="s">
        <v>1</v>
      </c>
      <c r="P355" s="3" t="s">
        <v>8</v>
      </c>
      <c r="Q355" s="3" t="s">
        <v>8</v>
      </c>
      <c r="R355" s="3" t="s">
        <v>45</v>
      </c>
      <c r="S355" s="3">
        <v>2</v>
      </c>
      <c r="T355" s="3" t="s">
        <v>8</v>
      </c>
      <c r="U355" s="3" t="s">
        <v>13</v>
      </c>
      <c r="V355" s="3">
        <v>99</v>
      </c>
      <c r="W355" s="3">
        <v>99</v>
      </c>
      <c r="X355" s="3">
        <v>99</v>
      </c>
      <c r="Y355" s="3">
        <v>99</v>
      </c>
      <c r="Z355" s="3" t="s">
        <v>23</v>
      </c>
      <c r="AA355" s="3" t="s">
        <v>6</v>
      </c>
      <c r="AC355" s="3" t="s">
        <v>174</v>
      </c>
    </row>
    <row r="356" spans="1:39" ht="15" customHeight="1">
      <c r="A356" s="4" t="s">
        <v>2901</v>
      </c>
      <c r="B356" s="4" t="s">
        <v>2901</v>
      </c>
      <c r="C356" s="4" t="s">
        <v>2900</v>
      </c>
      <c r="D356" s="5">
        <v>347</v>
      </c>
      <c r="E356" s="5" t="s">
        <v>12653</v>
      </c>
      <c r="F356" s="5" t="s">
        <v>12653</v>
      </c>
      <c r="G356" s="5">
        <v>1</v>
      </c>
      <c r="H356" s="5" t="s">
        <v>12654</v>
      </c>
      <c r="I356" s="5" t="s">
        <v>12653</v>
      </c>
      <c r="J356" s="5">
        <v>1</v>
      </c>
      <c r="K356" s="5" t="s">
        <v>12654</v>
      </c>
      <c r="L356" s="5" t="str">
        <f t="shared" si="10"/>
        <v>94A4B6B2-6BC0-4B1C-9B8A-A5453B47B137</v>
      </c>
      <c r="M356" s="5">
        <f t="shared" si="11"/>
        <v>1</v>
      </c>
      <c r="N356" s="3" t="s">
        <v>1</v>
      </c>
      <c r="O356" s="3" t="s">
        <v>1</v>
      </c>
      <c r="P356" s="3" t="s">
        <v>9</v>
      </c>
      <c r="Q356" s="3" t="s">
        <v>5</v>
      </c>
      <c r="R356" s="3" t="s">
        <v>5</v>
      </c>
      <c r="S356" s="3">
        <v>4</v>
      </c>
      <c r="T356" s="3" t="s">
        <v>8</v>
      </c>
      <c r="U356" s="3" t="s">
        <v>2</v>
      </c>
      <c r="V356" s="3">
        <v>4</v>
      </c>
      <c r="W356" s="3">
        <v>5</v>
      </c>
      <c r="X356" s="3">
        <v>4</v>
      </c>
      <c r="Y356" s="3">
        <v>3</v>
      </c>
      <c r="Z356" s="3" t="s">
        <v>7</v>
      </c>
      <c r="AA356" s="3" t="s">
        <v>6</v>
      </c>
      <c r="AB356" s="3" t="s">
        <v>5</v>
      </c>
      <c r="AC356" s="3">
        <v>2</v>
      </c>
    </row>
    <row r="357" spans="1:39" ht="15" customHeight="1">
      <c r="A357" s="4" t="s">
        <v>2899</v>
      </c>
      <c r="B357" s="4" t="s">
        <v>2899</v>
      </c>
      <c r="C357" s="4" t="s">
        <v>2898</v>
      </c>
      <c r="D357" s="5">
        <v>346</v>
      </c>
      <c r="E357" s="5" t="s">
        <v>4134</v>
      </c>
      <c r="F357" s="5" t="s">
        <v>4134</v>
      </c>
      <c r="G357" s="5">
        <v>1</v>
      </c>
      <c r="H357" s="5" t="s">
        <v>4135</v>
      </c>
      <c r="I357" s="5" t="s">
        <v>4134</v>
      </c>
      <c r="J357" s="5">
        <v>1</v>
      </c>
      <c r="K357" s="5" t="s">
        <v>4135</v>
      </c>
      <c r="L357" s="5" t="str">
        <f t="shared" si="10"/>
        <v>05E7222F-5458-4BF4-91D8-0102D00110E7</v>
      </c>
      <c r="M357" s="5">
        <f t="shared" si="11"/>
        <v>1</v>
      </c>
      <c r="N357" s="3" t="s">
        <v>1</v>
      </c>
      <c r="O357" s="3" t="s">
        <v>5</v>
      </c>
      <c r="P357" s="3" t="s">
        <v>8</v>
      </c>
      <c r="Q357" s="3" t="s">
        <v>5</v>
      </c>
      <c r="R357" s="3" t="s">
        <v>9</v>
      </c>
      <c r="S357" s="3">
        <v>4</v>
      </c>
      <c r="T357" s="3" t="s">
        <v>8</v>
      </c>
      <c r="U357" s="3" t="s">
        <v>2</v>
      </c>
      <c r="V357" s="3">
        <v>3</v>
      </c>
      <c r="W357" s="3">
        <v>3</v>
      </c>
      <c r="X357" s="3">
        <v>3</v>
      </c>
      <c r="Y357" s="3">
        <v>5</v>
      </c>
      <c r="Z357" s="3" t="s">
        <v>7</v>
      </c>
      <c r="AA357" s="3" t="s">
        <v>7</v>
      </c>
      <c r="AB357" s="3" t="s">
        <v>5</v>
      </c>
      <c r="AC357" s="3">
        <v>8</v>
      </c>
    </row>
    <row r="358" spans="1:39" ht="15" customHeight="1">
      <c r="A358" s="4" t="s">
        <v>2897</v>
      </c>
      <c r="B358" s="4" t="s">
        <v>2897</v>
      </c>
      <c r="C358" s="4" t="s">
        <v>2896</v>
      </c>
      <c r="D358" s="5">
        <v>52</v>
      </c>
      <c r="E358" s="5" t="s">
        <v>10755</v>
      </c>
      <c r="F358" s="5" t="s">
        <v>10755</v>
      </c>
      <c r="G358" s="5">
        <v>1</v>
      </c>
      <c r="H358" s="5" t="s">
        <v>10756</v>
      </c>
      <c r="I358" s="5" t="s">
        <v>10755</v>
      </c>
      <c r="J358" s="5">
        <v>1</v>
      </c>
      <c r="K358" s="5" t="s">
        <v>10756</v>
      </c>
      <c r="L358" s="5" t="str">
        <f t="shared" si="10"/>
        <v>71255873-97DE-4CD2-BBF0-C717563030D9</v>
      </c>
      <c r="M358" s="5">
        <f t="shared" si="11"/>
        <v>1</v>
      </c>
      <c r="N358" s="3" t="s">
        <v>1</v>
      </c>
      <c r="O358" s="3" t="s">
        <v>1</v>
      </c>
      <c r="P358" s="3" t="s">
        <v>45</v>
      </c>
      <c r="Q358" s="3" t="s">
        <v>45</v>
      </c>
      <c r="R358" s="3" t="s">
        <v>45</v>
      </c>
      <c r="S358" s="3">
        <v>3</v>
      </c>
      <c r="T358" s="3" t="s">
        <v>8</v>
      </c>
      <c r="U358" s="3" t="s">
        <v>2</v>
      </c>
      <c r="V358" s="3">
        <v>2</v>
      </c>
      <c r="W358" s="3">
        <v>2</v>
      </c>
      <c r="X358" s="3">
        <v>2</v>
      </c>
      <c r="Y358" s="3">
        <v>5</v>
      </c>
      <c r="Z358" s="3" t="s">
        <v>7</v>
      </c>
      <c r="AA358" s="3" t="s">
        <v>6</v>
      </c>
      <c r="AB358" s="3" t="s">
        <v>9</v>
      </c>
      <c r="AC358" s="3">
        <v>3</v>
      </c>
    </row>
    <row r="359" spans="1:39" ht="15" customHeight="1">
      <c r="A359" s="4" t="s">
        <v>2895</v>
      </c>
      <c r="B359" s="4" t="s">
        <v>2895</v>
      </c>
      <c r="C359" s="4" t="s">
        <v>2894</v>
      </c>
      <c r="D359" s="5">
        <v>1127</v>
      </c>
      <c r="E359" s="5" t="s">
        <v>25796</v>
      </c>
      <c r="F359" s="5" t="s">
        <v>25796</v>
      </c>
      <c r="G359" s="5">
        <v>1</v>
      </c>
      <c r="H359" s="5" t="s">
        <v>25797</v>
      </c>
      <c r="I359" s="5" t="s">
        <v>25796</v>
      </c>
      <c r="J359" s="5">
        <v>1</v>
      </c>
      <c r="K359" s="5" t="s">
        <v>25797</v>
      </c>
      <c r="L359" s="5" t="str">
        <f t="shared" si="10"/>
        <v>C33988DE-8879-4E72-953B-132F42BB246B</v>
      </c>
      <c r="M359" s="5">
        <f t="shared" si="11"/>
        <v>1</v>
      </c>
      <c r="N359" s="3" t="s">
        <v>1</v>
      </c>
      <c r="O359" s="3" t="s">
        <v>1</v>
      </c>
      <c r="P359" s="3" t="s">
        <v>1</v>
      </c>
      <c r="Q359" s="3" t="s">
        <v>1</v>
      </c>
      <c r="R359" s="3" t="s">
        <v>1</v>
      </c>
      <c r="S359" s="3">
        <v>8</v>
      </c>
      <c r="T359" s="3" t="s">
        <v>8</v>
      </c>
      <c r="U359" s="3" t="s">
        <v>2</v>
      </c>
      <c r="V359" s="3">
        <v>99</v>
      </c>
      <c r="W359" s="3">
        <v>99</v>
      </c>
      <c r="X359" s="3">
        <v>99</v>
      </c>
      <c r="Y359" s="3">
        <v>99</v>
      </c>
      <c r="AB359" s="3" t="s">
        <v>1</v>
      </c>
      <c r="AC359" s="3" t="s">
        <v>0</v>
      </c>
      <c r="AD359" s="2">
        <v>1</v>
      </c>
      <c r="AH359" s="2" t="s">
        <v>90</v>
      </c>
      <c r="AI359" s="2" t="s">
        <v>72</v>
      </c>
    </row>
    <row r="360" spans="1:39" ht="15" customHeight="1">
      <c r="A360" s="4" t="s">
        <v>2893</v>
      </c>
      <c r="B360" s="4" t="s">
        <v>2892</v>
      </c>
      <c r="C360" s="4" t="s">
        <v>2891</v>
      </c>
      <c r="D360" s="5">
        <v>1131</v>
      </c>
      <c r="E360" s="5" t="s">
        <v>9758</v>
      </c>
      <c r="F360" s="5"/>
      <c r="G360" s="5"/>
      <c r="H360" s="5"/>
      <c r="I360" s="5" t="s">
        <v>9758</v>
      </c>
      <c r="J360" s="5">
        <v>1</v>
      </c>
      <c r="K360" s="5" t="s">
        <v>9759</v>
      </c>
      <c r="L360" s="5" t="str">
        <f t="shared" si="10"/>
        <v>58BEE25D-2C69-4F05-9C09-C2A31163AA5A</v>
      </c>
      <c r="M360" s="5">
        <f t="shared" si="11"/>
        <v>1</v>
      </c>
      <c r="N360" s="3" t="s">
        <v>1</v>
      </c>
      <c r="O360" s="3" t="s">
        <v>5</v>
      </c>
      <c r="P360" s="3" t="s">
        <v>9</v>
      </c>
      <c r="Q360" s="3" t="s">
        <v>14</v>
      </c>
      <c r="R360" s="3" t="s">
        <v>8</v>
      </c>
      <c r="S360" s="3">
        <v>7</v>
      </c>
      <c r="T360" s="3" t="s">
        <v>8</v>
      </c>
      <c r="U360" s="3" t="s">
        <v>13</v>
      </c>
      <c r="V360" s="3">
        <v>1</v>
      </c>
      <c r="W360" s="3">
        <v>2</v>
      </c>
      <c r="X360" s="3">
        <v>1</v>
      </c>
      <c r="Y360" s="3">
        <v>3</v>
      </c>
      <c r="Z360" s="3" t="s">
        <v>7</v>
      </c>
      <c r="AA360" s="3" t="s">
        <v>6</v>
      </c>
      <c r="AB360" s="3" t="s">
        <v>12</v>
      </c>
      <c r="AC360" s="3">
        <v>6</v>
      </c>
      <c r="AM360" s="2">
        <v>7</v>
      </c>
    </row>
    <row r="361" spans="1:39" ht="15" customHeight="1">
      <c r="A361" s="4" t="s">
        <v>2890</v>
      </c>
      <c r="B361" s="4" t="s">
        <v>2889</v>
      </c>
      <c r="C361" s="4" t="s">
        <v>2888</v>
      </c>
      <c r="D361" s="5">
        <v>1124</v>
      </c>
      <c r="E361" s="5" t="s">
        <v>9479</v>
      </c>
      <c r="F361" s="5"/>
      <c r="G361" s="5"/>
      <c r="H361" s="5"/>
      <c r="I361" s="5" t="s">
        <v>9479</v>
      </c>
      <c r="J361" s="5">
        <v>2</v>
      </c>
      <c r="K361" s="5" t="s">
        <v>9480</v>
      </c>
      <c r="L361" s="5" t="str">
        <f t="shared" si="10"/>
        <v>54DFE557-3BBA-4371-9559-E82F394B695F</v>
      </c>
      <c r="M361" s="5">
        <f t="shared" si="11"/>
        <v>1</v>
      </c>
      <c r="N361" s="3" t="s">
        <v>1</v>
      </c>
      <c r="O361" s="3" t="s">
        <v>1</v>
      </c>
      <c r="P361" s="3" t="s">
        <v>1</v>
      </c>
      <c r="Q361" s="3" t="s">
        <v>1</v>
      </c>
      <c r="R361" s="3" t="s">
        <v>1</v>
      </c>
      <c r="S361" s="3">
        <v>8</v>
      </c>
      <c r="T361" s="3" t="s">
        <v>8</v>
      </c>
      <c r="U361" s="3" t="s">
        <v>2</v>
      </c>
      <c r="V361" s="3">
        <v>5</v>
      </c>
      <c r="W361" s="3">
        <v>5</v>
      </c>
      <c r="X361" s="3">
        <v>5</v>
      </c>
      <c r="Y361" s="3">
        <v>6</v>
      </c>
      <c r="AB361" s="3" t="s">
        <v>1</v>
      </c>
      <c r="AC361" s="3" t="s">
        <v>0</v>
      </c>
      <c r="AD361" s="2">
        <v>1</v>
      </c>
      <c r="AE361" s="2">
        <v>2</v>
      </c>
      <c r="AH361" s="2" t="s">
        <v>90</v>
      </c>
      <c r="AI361" s="2" t="s">
        <v>72</v>
      </c>
    </row>
    <row r="362" spans="1:39" ht="15" customHeight="1">
      <c r="A362" s="4" t="s">
        <v>2887</v>
      </c>
      <c r="B362" s="4" t="s">
        <v>2886</v>
      </c>
      <c r="C362" s="4" t="s">
        <v>2885</v>
      </c>
      <c r="D362" s="5">
        <v>1130</v>
      </c>
      <c r="E362" s="5" t="s">
        <v>6949</v>
      </c>
      <c r="F362" s="5"/>
      <c r="G362" s="5"/>
      <c r="H362" s="5"/>
      <c r="I362" s="5" t="s">
        <v>6949</v>
      </c>
      <c r="J362" s="5">
        <v>1</v>
      </c>
      <c r="K362" s="5" t="s">
        <v>6950</v>
      </c>
      <c r="L362" s="5" t="str">
        <f t="shared" si="10"/>
        <v>2EF5CD51-1B26-4927-B94D-1E2D7A304EEB</v>
      </c>
      <c r="M362" s="5">
        <f t="shared" si="11"/>
        <v>1</v>
      </c>
      <c r="N362" s="3" t="s">
        <v>1</v>
      </c>
      <c r="O362" s="3" t="s">
        <v>1</v>
      </c>
      <c r="P362" s="3" t="s">
        <v>1</v>
      </c>
      <c r="Q362" s="3" t="s">
        <v>9</v>
      </c>
      <c r="R362" s="3" t="s">
        <v>9</v>
      </c>
      <c r="S362" s="3">
        <v>1</v>
      </c>
      <c r="T362" s="3" t="s">
        <v>8</v>
      </c>
      <c r="U362" s="3" t="s">
        <v>13</v>
      </c>
      <c r="V362" s="3">
        <v>3</v>
      </c>
      <c r="W362" s="3">
        <v>3</v>
      </c>
      <c r="X362" s="3">
        <v>99</v>
      </c>
      <c r="Y362" s="3">
        <v>99</v>
      </c>
      <c r="Z362" s="3" t="s">
        <v>7</v>
      </c>
      <c r="AA362" s="3" t="s">
        <v>6</v>
      </c>
      <c r="AB362" s="3" t="s">
        <v>9</v>
      </c>
      <c r="AC362" s="3">
        <v>3</v>
      </c>
      <c r="AD362" s="2">
        <v>1</v>
      </c>
    </row>
    <row r="363" spans="1:39" ht="15" customHeight="1">
      <c r="A363" s="4" t="s">
        <v>2884</v>
      </c>
      <c r="B363" s="4" t="s">
        <v>2883</v>
      </c>
      <c r="C363" s="4" t="s">
        <v>2882</v>
      </c>
      <c r="D363" s="5">
        <v>1129</v>
      </c>
      <c r="E363" s="5" t="s">
        <v>6556</v>
      </c>
      <c r="F363" s="5"/>
      <c r="G363" s="5"/>
      <c r="H363" s="5"/>
      <c r="I363" s="5"/>
      <c r="J363" s="5"/>
      <c r="K363" s="5"/>
      <c r="L363" s="5" t="str">
        <f t="shared" si="10"/>
        <v>29055921-4F17-4E76-90C9-F938A47BAFBB</v>
      </c>
      <c r="M363" s="5">
        <f t="shared" si="11"/>
        <v>1</v>
      </c>
      <c r="N363" s="3" t="s">
        <v>1</v>
      </c>
      <c r="O363" s="3" t="s">
        <v>1</v>
      </c>
      <c r="P363" s="3" t="s">
        <v>1</v>
      </c>
      <c r="Q363" s="3" t="s">
        <v>1</v>
      </c>
      <c r="R363" s="3" t="s">
        <v>1</v>
      </c>
      <c r="S363" s="3">
        <v>8</v>
      </c>
      <c r="T363" s="3" t="s">
        <v>8</v>
      </c>
      <c r="U363" s="3" t="s">
        <v>2</v>
      </c>
      <c r="V363" s="3">
        <v>6</v>
      </c>
      <c r="W363" s="3">
        <v>7</v>
      </c>
      <c r="X363" s="3">
        <v>5</v>
      </c>
      <c r="Y363" s="3">
        <v>4</v>
      </c>
      <c r="AB363" s="3" t="s">
        <v>1</v>
      </c>
      <c r="AC363" s="3" t="s">
        <v>0</v>
      </c>
      <c r="AH363" s="2" t="s">
        <v>90</v>
      </c>
      <c r="AI363" s="2" t="s">
        <v>72</v>
      </c>
    </row>
    <row r="364" spans="1:39" ht="15" customHeight="1">
      <c r="A364" s="4" t="s">
        <v>2881</v>
      </c>
      <c r="B364" s="4" t="s">
        <v>2881</v>
      </c>
      <c r="C364" s="4" t="s">
        <v>2880</v>
      </c>
      <c r="D364" s="5">
        <v>1128</v>
      </c>
      <c r="E364" s="5" t="s">
        <v>15250</v>
      </c>
      <c r="F364" s="5" t="s">
        <v>15250</v>
      </c>
      <c r="G364" s="5">
        <v>1</v>
      </c>
      <c r="H364" s="5" t="s">
        <v>15251</v>
      </c>
      <c r="I364" s="5" t="s">
        <v>15250</v>
      </c>
      <c r="J364" s="5">
        <v>1</v>
      </c>
      <c r="K364" s="5" t="s">
        <v>15251</v>
      </c>
      <c r="L364" s="5" t="str">
        <f t="shared" si="10"/>
        <v>C8E9B14F-DB75-4D57-BF92-8CECC6752999</v>
      </c>
      <c r="M364" s="5">
        <f t="shared" si="11"/>
        <v>1</v>
      </c>
      <c r="N364" s="3" t="s">
        <v>1</v>
      </c>
      <c r="O364" s="3" t="s">
        <v>1</v>
      </c>
      <c r="P364" s="3" t="s">
        <v>5</v>
      </c>
      <c r="Q364" s="3" t="s">
        <v>1</v>
      </c>
      <c r="R364" s="3" t="s">
        <v>5</v>
      </c>
      <c r="S364" s="3">
        <v>1</v>
      </c>
      <c r="T364" s="3" t="s">
        <v>8</v>
      </c>
      <c r="U364" s="3" t="s">
        <v>2</v>
      </c>
      <c r="V364" s="3">
        <v>4</v>
      </c>
      <c r="W364" s="3">
        <v>5</v>
      </c>
      <c r="X364" s="3">
        <v>4</v>
      </c>
      <c r="Y364" s="3">
        <v>4</v>
      </c>
      <c r="Z364" s="3" t="s">
        <v>7</v>
      </c>
      <c r="AA364" s="3" t="s">
        <v>6</v>
      </c>
      <c r="AB364" s="3" t="s">
        <v>5</v>
      </c>
      <c r="AC364" s="3">
        <v>2</v>
      </c>
      <c r="AD364" s="2">
        <v>1</v>
      </c>
      <c r="AK364" s="2" t="s">
        <v>52</v>
      </c>
    </row>
    <row r="365" spans="1:39" ht="15" customHeight="1">
      <c r="A365" s="4" t="s">
        <v>2879</v>
      </c>
      <c r="B365" s="4" t="s">
        <v>2879</v>
      </c>
      <c r="C365" s="4" t="s">
        <v>2878</v>
      </c>
      <c r="D365" s="5">
        <v>1126</v>
      </c>
      <c r="E365" s="5" t="s">
        <v>14709</v>
      </c>
      <c r="F365" s="5" t="s">
        <v>14709</v>
      </c>
      <c r="G365" s="5">
        <v>1</v>
      </c>
      <c r="H365" s="5" t="s">
        <v>14710</v>
      </c>
      <c r="I365" s="5" t="s">
        <v>14709</v>
      </c>
      <c r="J365" s="5">
        <v>1</v>
      </c>
      <c r="K365" s="5" t="s">
        <v>14710</v>
      </c>
      <c r="L365" s="5" t="str">
        <f t="shared" si="10"/>
        <v>B4886AC6-2391-41A0-8A08-F23634BE3B31</v>
      </c>
      <c r="M365" s="5">
        <f t="shared" si="11"/>
        <v>1</v>
      </c>
      <c r="N365" s="3" t="s">
        <v>1</v>
      </c>
      <c r="O365" s="3" t="s">
        <v>1</v>
      </c>
      <c r="P365" s="3" t="s">
        <v>9</v>
      </c>
      <c r="Q365" s="3" t="s">
        <v>8</v>
      </c>
      <c r="R365" s="3" t="s">
        <v>9</v>
      </c>
      <c r="S365" s="3">
        <v>2</v>
      </c>
      <c r="T365" s="3" t="s">
        <v>8</v>
      </c>
      <c r="U365" s="3" t="s">
        <v>13</v>
      </c>
      <c r="V365" s="3">
        <v>2</v>
      </c>
      <c r="W365" s="3">
        <v>2</v>
      </c>
      <c r="X365" s="3">
        <v>2</v>
      </c>
      <c r="Y365" s="3">
        <v>5</v>
      </c>
      <c r="Z365" s="3" t="s">
        <v>23</v>
      </c>
      <c r="AA365" s="3" t="s">
        <v>6</v>
      </c>
      <c r="AB365" s="3" t="s">
        <v>9</v>
      </c>
      <c r="AC365" s="3">
        <v>5</v>
      </c>
      <c r="AE365" s="2">
        <v>2</v>
      </c>
    </row>
    <row r="366" spans="1:39" ht="15" customHeight="1">
      <c r="A366" s="4" t="s">
        <v>2877</v>
      </c>
      <c r="B366" s="4" t="s">
        <v>2877</v>
      </c>
      <c r="C366" s="4" t="s">
        <v>2876</v>
      </c>
      <c r="D366" s="5">
        <v>448</v>
      </c>
      <c r="E366" s="5" t="s">
        <v>14342</v>
      </c>
      <c r="F366" s="5" t="s">
        <v>14342</v>
      </c>
      <c r="G366" s="5">
        <v>1</v>
      </c>
      <c r="H366" s="5" t="s">
        <v>14343</v>
      </c>
      <c r="I366" s="5" t="s">
        <v>14342</v>
      </c>
      <c r="J366" s="5">
        <v>1</v>
      </c>
      <c r="K366" s="5" t="s">
        <v>14343</v>
      </c>
      <c r="L366" s="5" t="str">
        <f t="shared" si="10"/>
        <v>AF8AFB5F-0B56-4EF2-88AA-2E670DB88BBF</v>
      </c>
      <c r="M366" s="5">
        <f t="shared" si="11"/>
        <v>1</v>
      </c>
      <c r="N366" s="3" t="s">
        <v>1</v>
      </c>
      <c r="O366" s="3" t="s">
        <v>1</v>
      </c>
      <c r="P366" s="3" t="s">
        <v>1</v>
      </c>
      <c r="Q366" s="3" t="s">
        <v>1</v>
      </c>
      <c r="R366" s="3" t="s">
        <v>1</v>
      </c>
      <c r="S366" s="3">
        <v>7</v>
      </c>
      <c r="T366" s="3" t="s">
        <v>8</v>
      </c>
      <c r="U366" s="3" t="s">
        <v>2</v>
      </c>
      <c r="V366" s="3">
        <v>5</v>
      </c>
      <c r="W366" s="3">
        <v>6</v>
      </c>
      <c r="X366" s="3">
        <v>5</v>
      </c>
      <c r="Y366" s="3">
        <v>4</v>
      </c>
      <c r="AB366" s="3" t="s">
        <v>1</v>
      </c>
      <c r="AC366" s="3" t="s">
        <v>0</v>
      </c>
      <c r="AD366" s="2">
        <v>1</v>
      </c>
      <c r="AK366" s="2" t="s">
        <v>52</v>
      </c>
    </row>
    <row r="367" spans="1:39" ht="15" customHeight="1">
      <c r="A367" s="4" t="s">
        <v>2875</v>
      </c>
      <c r="B367" s="4" t="s">
        <v>2875</v>
      </c>
      <c r="C367" s="4" t="s">
        <v>2874</v>
      </c>
      <c r="D367" s="5">
        <v>214</v>
      </c>
      <c r="E367" s="5" t="s">
        <v>18362</v>
      </c>
      <c r="F367" s="5" t="s">
        <v>18362</v>
      </c>
      <c r="G367" s="5">
        <v>1</v>
      </c>
      <c r="H367" s="5" t="s">
        <v>18363</v>
      </c>
      <c r="I367" s="5" t="s">
        <v>18362</v>
      </c>
      <c r="J367" s="5">
        <v>1</v>
      </c>
      <c r="K367" s="5" t="s">
        <v>18363</v>
      </c>
      <c r="L367" s="5" t="str">
        <f t="shared" si="10"/>
        <v>FCE8E269-3247-4509-A872-EBD1C496E6C2</v>
      </c>
      <c r="M367" s="5">
        <f t="shared" si="11"/>
        <v>1</v>
      </c>
      <c r="N367" s="3" t="s">
        <v>1</v>
      </c>
      <c r="O367" s="3" t="s">
        <v>1</v>
      </c>
      <c r="P367" s="3" t="s">
        <v>1</v>
      </c>
      <c r="Q367" s="3" t="s">
        <v>1</v>
      </c>
      <c r="R367" s="3" t="s">
        <v>1</v>
      </c>
      <c r="S367" s="3">
        <v>7</v>
      </c>
      <c r="T367" s="3" t="s">
        <v>8</v>
      </c>
      <c r="U367" s="3" t="s">
        <v>2</v>
      </c>
      <c r="AC367" s="3" t="s">
        <v>0</v>
      </c>
      <c r="AL367" s="2">
        <v>6</v>
      </c>
    </row>
    <row r="368" spans="1:39" ht="15" customHeight="1">
      <c r="A368" s="4" t="s">
        <v>2873</v>
      </c>
      <c r="B368" s="4" t="s">
        <v>2873</v>
      </c>
      <c r="C368" s="4" t="s">
        <v>2872</v>
      </c>
      <c r="D368" s="5">
        <v>202</v>
      </c>
      <c r="E368" s="5" t="s">
        <v>13635</v>
      </c>
      <c r="F368" s="5" t="s">
        <v>13635</v>
      </c>
      <c r="G368" s="5">
        <v>1</v>
      </c>
      <c r="H368" s="5" t="s">
        <v>13636</v>
      </c>
      <c r="I368" s="5" t="s">
        <v>13635</v>
      </c>
      <c r="J368" s="5">
        <v>1</v>
      </c>
      <c r="K368" s="5" t="s">
        <v>13636</v>
      </c>
      <c r="L368" s="5" t="str">
        <f t="shared" si="10"/>
        <v>A4EDA9D2-D309-469A-AC5B-72230F88A966</v>
      </c>
      <c r="M368" s="5">
        <f t="shared" si="11"/>
        <v>1</v>
      </c>
      <c r="N368" s="3" t="s">
        <v>1</v>
      </c>
      <c r="O368" s="3" t="s">
        <v>1</v>
      </c>
      <c r="P368" s="3" t="s">
        <v>1</v>
      </c>
      <c r="Q368" s="3" t="s">
        <v>5</v>
      </c>
      <c r="R368" s="3" t="s">
        <v>5</v>
      </c>
      <c r="S368" s="3">
        <v>7</v>
      </c>
      <c r="T368" s="3" t="s">
        <v>8</v>
      </c>
      <c r="U368" s="3" t="s">
        <v>2</v>
      </c>
      <c r="V368" s="3">
        <v>3</v>
      </c>
      <c r="W368" s="3">
        <v>5</v>
      </c>
      <c r="X368" s="3">
        <v>3</v>
      </c>
      <c r="Y368" s="3">
        <v>3</v>
      </c>
      <c r="Z368" s="3" t="s">
        <v>23</v>
      </c>
      <c r="AA368" s="3" t="s">
        <v>6</v>
      </c>
      <c r="AB368" s="3" t="s">
        <v>5</v>
      </c>
      <c r="AC368" s="3">
        <v>4</v>
      </c>
      <c r="AL368" s="2">
        <v>6</v>
      </c>
    </row>
    <row r="369" spans="1:39" ht="15" customHeight="1">
      <c r="A369" s="4" t="s">
        <v>2871</v>
      </c>
      <c r="B369" s="4" t="s">
        <v>2871</v>
      </c>
      <c r="D369" s="5">
        <v>215</v>
      </c>
      <c r="E369" s="5" t="s">
        <v>9073</v>
      </c>
      <c r="F369" s="5"/>
      <c r="G369" s="5"/>
      <c r="H369" s="5"/>
      <c r="I369" s="5"/>
      <c r="J369" s="5"/>
      <c r="K369" s="5"/>
      <c r="L369" s="5" t="str">
        <f t="shared" si="10"/>
        <v>4E500A50-FB25-4D19-AE4D-2507EB2C3C2E</v>
      </c>
      <c r="M369" s="5">
        <f t="shared" si="11"/>
        <v>1</v>
      </c>
      <c r="N369" s="3" t="s">
        <v>1</v>
      </c>
      <c r="O369" s="3" t="s">
        <v>2870</v>
      </c>
      <c r="P369" s="3" t="s">
        <v>12</v>
      </c>
      <c r="Q369" s="3" t="s">
        <v>8</v>
      </c>
      <c r="R369" s="3" t="s">
        <v>9</v>
      </c>
      <c r="S369" s="3">
        <v>7</v>
      </c>
      <c r="U369" s="3" t="s">
        <v>2</v>
      </c>
      <c r="V369" s="3">
        <v>1</v>
      </c>
      <c r="W369" s="3">
        <v>2</v>
      </c>
      <c r="X369" s="3">
        <v>1</v>
      </c>
      <c r="Y369" s="3">
        <v>2</v>
      </c>
      <c r="Z369" s="3" t="s">
        <v>7</v>
      </c>
      <c r="AA369" s="3" t="s">
        <v>6</v>
      </c>
      <c r="AB369" s="3" t="s">
        <v>17</v>
      </c>
      <c r="AC369" s="3">
        <v>4</v>
      </c>
      <c r="AL369" s="2">
        <v>6</v>
      </c>
    </row>
    <row r="370" spans="1:39" ht="15" customHeight="1">
      <c r="A370" s="4" t="s">
        <v>2869</v>
      </c>
      <c r="B370" s="4" t="s">
        <v>2869</v>
      </c>
      <c r="C370" s="4" t="s">
        <v>2868</v>
      </c>
      <c r="D370" s="5">
        <v>212</v>
      </c>
      <c r="E370" s="5" t="s">
        <v>24523</v>
      </c>
      <c r="F370" s="5" t="s">
        <v>24523</v>
      </c>
      <c r="G370" s="5">
        <v>1</v>
      </c>
      <c r="H370" s="5" t="s">
        <v>24525</v>
      </c>
      <c r="I370" s="5" t="s">
        <v>24523</v>
      </c>
      <c r="J370" s="5">
        <v>1</v>
      </c>
      <c r="K370" s="5" t="s">
        <v>24525</v>
      </c>
      <c r="L370" s="5" t="str">
        <f t="shared" si="10"/>
        <v>7399EA7C-CF00-4A23-9F33-535CB769E1FC</v>
      </c>
      <c r="M370" s="5">
        <f t="shared" si="11"/>
        <v>1</v>
      </c>
      <c r="N370" s="3" t="s">
        <v>1</v>
      </c>
      <c r="O370" s="3" t="s">
        <v>5</v>
      </c>
      <c r="P370" s="3" t="s">
        <v>14</v>
      </c>
      <c r="Q370" s="3" t="s">
        <v>5</v>
      </c>
      <c r="R370" s="3" t="s">
        <v>5</v>
      </c>
      <c r="S370" s="3">
        <v>7</v>
      </c>
      <c r="T370" s="3" t="s">
        <v>8</v>
      </c>
      <c r="U370" s="3" t="s">
        <v>2</v>
      </c>
      <c r="V370" s="3">
        <v>3</v>
      </c>
      <c r="W370" s="3">
        <v>3</v>
      </c>
      <c r="X370" s="3">
        <v>3</v>
      </c>
      <c r="Y370" s="3">
        <v>4</v>
      </c>
      <c r="Z370" s="3" t="s">
        <v>7</v>
      </c>
      <c r="AA370" s="3" t="s">
        <v>6</v>
      </c>
      <c r="AB370" s="3" t="s">
        <v>5</v>
      </c>
      <c r="AC370" s="3">
        <v>5</v>
      </c>
      <c r="AL370" s="2">
        <v>6</v>
      </c>
    </row>
    <row r="371" spans="1:39" ht="15" customHeight="1">
      <c r="A371" s="4" t="s">
        <v>2867</v>
      </c>
      <c r="B371" s="4" t="s">
        <v>2867</v>
      </c>
      <c r="C371" s="4" t="s">
        <v>2866</v>
      </c>
      <c r="D371" s="5">
        <v>203</v>
      </c>
      <c r="E371" s="5" t="s">
        <v>17586</v>
      </c>
      <c r="F371" s="5"/>
      <c r="G371" s="5"/>
      <c r="H371" s="5"/>
      <c r="I371" s="5"/>
      <c r="J371" s="5"/>
      <c r="K371" s="5"/>
      <c r="L371" s="5" t="str">
        <f t="shared" si="10"/>
        <v>F0B2316C-5A1D-4029-8D81-224460ED93C8</v>
      </c>
      <c r="M371" s="5">
        <f t="shared" si="11"/>
        <v>1</v>
      </c>
      <c r="N371" s="3" t="s">
        <v>1</v>
      </c>
      <c r="O371" s="3" t="s">
        <v>1</v>
      </c>
      <c r="P371" s="3" t="s">
        <v>9</v>
      </c>
      <c r="Q371" s="3" t="s">
        <v>12</v>
      </c>
      <c r="R371" s="3" t="s">
        <v>9</v>
      </c>
      <c r="S371" s="3">
        <v>7</v>
      </c>
      <c r="T371" s="3" t="s">
        <v>8</v>
      </c>
      <c r="U371" s="3" t="s">
        <v>13</v>
      </c>
      <c r="V371" s="3">
        <v>1</v>
      </c>
      <c r="W371" s="3">
        <v>2</v>
      </c>
      <c r="X371" s="3">
        <v>1</v>
      </c>
      <c r="Y371" s="3">
        <v>4</v>
      </c>
      <c r="Z371" s="3" t="s">
        <v>7</v>
      </c>
      <c r="AA371" s="3" t="s">
        <v>6</v>
      </c>
      <c r="AB371" s="3" t="s">
        <v>12</v>
      </c>
      <c r="AC371" s="3">
        <v>3</v>
      </c>
    </row>
    <row r="372" spans="1:39" ht="15" customHeight="1">
      <c r="A372" s="4" t="s">
        <v>2865</v>
      </c>
      <c r="B372" s="4" t="s">
        <v>2865</v>
      </c>
      <c r="C372" s="4" t="s">
        <v>2864</v>
      </c>
      <c r="D372" s="5">
        <v>205</v>
      </c>
      <c r="E372" s="5" t="s">
        <v>13439</v>
      </c>
      <c r="F372" s="5" t="s">
        <v>13439</v>
      </c>
      <c r="G372" s="5">
        <v>1</v>
      </c>
      <c r="H372" s="5" t="s">
        <v>13440</v>
      </c>
      <c r="I372" s="5" t="s">
        <v>13439</v>
      </c>
      <c r="J372" s="5">
        <v>1</v>
      </c>
      <c r="K372" s="5" t="s">
        <v>13440</v>
      </c>
      <c r="L372" s="5" t="str">
        <f t="shared" si="10"/>
        <v>A1DE94D5-D161-4974-B6B9-2EEE5317AF81</v>
      </c>
      <c r="M372" s="5">
        <f t="shared" si="11"/>
        <v>1</v>
      </c>
      <c r="N372" s="3" t="s">
        <v>1</v>
      </c>
      <c r="O372" s="3" t="s">
        <v>5</v>
      </c>
      <c r="P372" s="3" t="s">
        <v>9</v>
      </c>
      <c r="Q372" s="3" t="s">
        <v>9</v>
      </c>
      <c r="R372" s="3" t="s">
        <v>9</v>
      </c>
      <c r="S372" s="3">
        <v>7</v>
      </c>
      <c r="T372" s="3" t="s">
        <v>8</v>
      </c>
      <c r="U372" s="3" t="s">
        <v>2</v>
      </c>
      <c r="V372" s="3">
        <v>3</v>
      </c>
      <c r="W372" s="3">
        <v>4</v>
      </c>
      <c r="X372" s="3">
        <v>2</v>
      </c>
      <c r="Y372" s="3">
        <v>4</v>
      </c>
      <c r="Z372" s="3" t="s">
        <v>7</v>
      </c>
      <c r="AA372" s="3" t="s">
        <v>6</v>
      </c>
      <c r="AB372" s="3" t="s">
        <v>9</v>
      </c>
      <c r="AC372" s="3">
        <v>6</v>
      </c>
    </row>
    <row r="373" spans="1:39" ht="15" customHeight="1">
      <c r="A373" s="4" t="s">
        <v>2863</v>
      </c>
      <c r="B373" s="4" t="s">
        <v>2863</v>
      </c>
      <c r="C373" s="4" t="s">
        <v>2862</v>
      </c>
      <c r="D373" s="5">
        <v>207</v>
      </c>
      <c r="E373" s="5" t="s">
        <v>8111</v>
      </c>
      <c r="F373" s="5" t="s">
        <v>8111</v>
      </c>
      <c r="G373" s="5">
        <v>1</v>
      </c>
      <c r="H373" s="5" t="s">
        <v>8112</v>
      </c>
      <c r="I373" s="5" t="s">
        <v>8111</v>
      </c>
      <c r="J373" s="5">
        <v>1</v>
      </c>
      <c r="K373" s="5" t="s">
        <v>8112</v>
      </c>
      <c r="L373" s="5" t="str">
        <f t="shared" si="10"/>
        <v>40038CA9-3E5D-4002-BD1A-C8A8E54A7DAE</v>
      </c>
      <c r="M373" s="5">
        <f t="shared" si="11"/>
        <v>1</v>
      </c>
      <c r="N373" s="3" t="s">
        <v>1</v>
      </c>
      <c r="O373" s="3" t="s">
        <v>1</v>
      </c>
      <c r="P373" s="3" t="s">
        <v>5</v>
      </c>
      <c r="Q373" s="3" t="s">
        <v>5</v>
      </c>
      <c r="R373" s="3" t="s">
        <v>5</v>
      </c>
      <c r="S373" s="3">
        <v>7</v>
      </c>
      <c r="T373" s="3" t="s">
        <v>8</v>
      </c>
      <c r="U373" s="3" t="s">
        <v>2</v>
      </c>
      <c r="V373" s="3">
        <v>3</v>
      </c>
      <c r="W373" s="3">
        <v>3</v>
      </c>
      <c r="X373" s="3">
        <v>3</v>
      </c>
      <c r="Y373" s="3">
        <v>4</v>
      </c>
      <c r="Z373" s="3" t="s">
        <v>7</v>
      </c>
      <c r="AA373" s="3" t="s">
        <v>6</v>
      </c>
      <c r="AB373" s="3" t="s">
        <v>5</v>
      </c>
      <c r="AC373" s="3">
        <v>2</v>
      </c>
      <c r="AL373" s="2">
        <v>6</v>
      </c>
    </row>
    <row r="374" spans="1:39" ht="15" customHeight="1">
      <c r="A374" s="4" t="s">
        <v>2861</v>
      </c>
      <c r="B374" s="4" t="s">
        <v>2861</v>
      </c>
      <c r="C374" s="4" t="s">
        <v>2860</v>
      </c>
      <c r="D374" s="5">
        <v>211</v>
      </c>
      <c r="E374" s="5" t="s">
        <v>12835</v>
      </c>
      <c r="F374" s="5" t="s">
        <v>12835</v>
      </c>
      <c r="G374" s="5">
        <v>1</v>
      </c>
      <c r="H374" s="5" t="s">
        <v>12836</v>
      </c>
      <c r="I374" s="5" t="s">
        <v>12835</v>
      </c>
      <c r="J374" s="5">
        <v>1</v>
      </c>
      <c r="K374" s="5" t="s">
        <v>12836</v>
      </c>
      <c r="L374" s="5" t="str">
        <f t="shared" si="10"/>
        <v>97926530-8520-420B-9B66-9E2A86EEFA6E</v>
      </c>
      <c r="M374" s="5">
        <f t="shared" si="11"/>
        <v>1</v>
      </c>
      <c r="N374" s="3" t="s">
        <v>1</v>
      </c>
      <c r="O374" s="3" t="s">
        <v>5</v>
      </c>
      <c r="P374" s="3" t="s">
        <v>12</v>
      </c>
      <c r="Q374" s="3" t="s">
        <v>12</v>
      </c>
      <c r="R374" s="3" t="s">
        <v>9</v>
      </c>
      <c r="S374" s="3">
        <v>7</v>
      </c>
      <c r="T374" s="3" t="s">
        <v>8</v>
      </c>
      <c r="U374" s="3" t="s">
        <v>13</v>
      </c>
      <c r="V374" s="3">
        <v>99</v>
      </c>
      <c r="W374" s="3">
        <v>3</v>
      </c>
      <c r="X374" s="3">
        <v>1</v>
      </c>
      <c r="Y374" s="3">
        <v>2</v>
      </c>
      <c r="Z374" s="3" t="s">
        <v>23</v>
      </c>
      <c r="AA374" s="3" t="s">
        <v>6</v>
      </c>
      <c r="AB374" s="3" t="s">
        <v>9</v>
      </c>
      <c r="AC374" s="3">
        <v>8</v>
      </c>
    </row>
    <row r="375" spans="1:39" ht="15" customHeight="1">
      <c r="A375" s="4" t="s">
        <v>2859</v>
      </c>
      <c r="B375" s="4" t="s">
        <v>2859</v>
      </c>
      <c r="C375" s="4" t="s">
        <v>2858</v>
      </c>
      <c r="D375" s="5">
        <v>213</v>
      </c>
      <c r="E375" s="5" t="s">
        <v>15951</v>
      </c>
      <c r="F375" s="5" t="s">
        <v>15951</v>
      </c>
      <c r="G375" s="5">
        <v>1</v>
      </c>
      <c r="H375" s="5" t="s">
        <v>15952</v>
      </c>
      <c r="I375" s="5" t="s">
        <v>15951</v>
      </c>
      <c r="J375" s="5">
        <v>1</v>
      </c>
      <c r="K375" s="5" t="s">
        <v>15952</v>
      </c>
      <c r="L375" s="5" t="str">
        <f t="shared" si="10"/>
        <v>D8F38DBB-6F67-4EE8-95E4-7C29EF132784</v>
      </c>
      <c r="M375" s="5">
        <f t="shared" si="11"/>
        <v>1</v>
      </c>
      <c r="N375" s="3" t="s">
        <v>1</v>
      </c>
      <c r="O375" s="3" t="s">
        <v>9</v>
      </c>
      <c r="P375" s="3" t="s">
        <v>9</v>
      </c>
      <c r="Q375" s="3" t="s">
        <v>12</v>
      </c>
      <c r="R375" s="3" t="s">
        <v>12</v>
      </c>
      <c r="S375" s="3">
        <v>7</v>
      </c>
      <c r="T375" s="3" t="s">
        <v>8</v>
      </c>
      <c r="U375" s="3" t="s">
        <v>2</v>
      </c>
      <c r="V375" s="3">
        <v>1</v>
      </c>
      <c r="W375" s="3">
        <v>3</v>
      </c>
      <c r="X375" s="3">
        <v>1</v>
      </c>
      <c r="Y375" s="3">
        <v>2</v>
      </c>
      <c r="Z375" s="3" t="s">
        <v>7</v>
      </c>
      <c r="AA375" s="3" t="s">
        <v>6</v>
      </c>
      <c r="AB375" s="3" t="s">
        <v>12</v>
      </c>
      <c r="AC375" s="3">
        <v>7</v>
      </c>
    </row>
    <row r="376" spans="1:39" ht="15" customHeight="1">
      <c r="A376" s="4" t="s">
        <v>2857</v>
      </c>
      <c r="B376" s="4" t="s">
        <v>2857</v>
      </c>
      <c r="C376" s="4" t="s">
        <v>2856</v>
      </c>
      <c r="D376" s="5">
        <v>208</v>
      </c>
      <c r="E376" s="5" t="s">
        <v>15034</v>
      </c>
      <c r="F376" s="5" t="s">
        <v>15034</v>
      </c>
      <c r="G376" s="5">
        <v>1</v>
      </c>
      <c r="H376" s="5" t="s">
        <v>15035</v>
      </c>
      <c r="I376" s="5" t="s">
        <v>15034</v>
      </c>
      <c r="J376" s="5">
        <v>1</v>
      </c>
      <c r="K376" s="5" t="s">
        <v>15035</v>
      </c>
      <c r="L376" s="5" t="str">
        <f t="shared" si="10"/>
        <v>C2724C4A-E946-4F16-9869-5ABF9E9F4188</v>
      </c>
      <c r="M376" s="5">
        <f t="shared" si="11"/>
        <v>1</v>
      </c>
      <c r="N376" s="3" t="s">
        <v>1</v>
      </c>
      <c r="O376" s="3" t="s">
        <v>1</v>
      </c>
      <c r="P376" s="3" t="s">
        <v>1</v>
      </c>
      <c r="Q376" s="3" t="s">
        <v>1</v>
      </c>
      <c r="R376" s="3" t="s">
        <v>1</v>
      </c>
      <c r="S376" s="3">
        <v>7</v>
      </c>
      <c r="T376" s="3" t="s">
        <v>8</v>
      </c>
      <c r="U376" s="3" t="s">
        <v>2</v>
      </c>
      <c r="V376" s="3">
        <v>6</v>
      </c>
      <c r="W376" s="3">
        <v>6</v>
      </c>
      <c r="X376" s="3">
        <v>5</v>
      </c>
      <c r="Y376" s="3">
        <v>5</v>
      </c>
      <c r="AB376" s="3" t="s">
        <v>1</v>
      </c>
      <c r="AC376" s="3" t="s">
        <v>0</v>
      </c>
      <c r="AL376" s="2">
        <v>6</v>
      </c>
      <c r="AM376" s="2">
        <v>7</v>
      </c>
    </row>
    <row r="377" spans="1:39" ht="15" customHeight="1">
      <c r="A377" s="4" t="s">
        <v>2855</v>
      </c>
      <c r="B377" s="4" t="s">
        <v>2855</v>
      </c>
      <c r="C377" s="4" t="s">
        <v>2854</v>
      </c>
      <c r="D377" s="5">
        <v>206</v>
      </c>
      <c r="E377" s="5" t="s">
        <v>25240</v>
      </c>
      <c r="F377" s="5" t="s">
        <v>25240</v>
      </c>
      <c r="G377" s="5">
        <v>1</v>
      </c>
      <c r="H377" s="5" t="s">
        <v>25241</v>
      </c>
      <c r="I377" s="5" t="s">
        <v>25240</v>
      </c>
      <c r="J377" s="5">
        <v>1</v>
      </c>
      <c r="K377" s="5" t="s">
        <v>25241</v>
      </c>
      <c r="L377" s="5" t="str">
        <f t="shared" si="10"/>
        <v>B8C0CC62-FCDE-4B07-95FB-1CE9113A4F83</v>
      </c>
      <c r="M377" s="5">
        <f t="shared" si="11"/>
        <v>1</v>
      </c>
      <c r="N377" s="3" t="s">
        <v>1</v>
      </c>
      <c r="O377" s="3" t="s">
        <v>1</v>
      </c>
      <c r="P377" s="3" t="s">
        <v>9</v>
      </c>
      <c r="Q377" s="3" t="s">
        <v>9</v>
      </c>
      <c r="R377" s="3" t="s">
        <v>9</v>
      </c>
      <c r="S377" s="3">
        <v>7</v>
      </c>
      <c r="T377" s="3" t="s">
        <v>8</v>
      </c>
      <c r="U377" s="3" t="s">
        <v>13</v>
      </c>
      <c r="V377" s="3">
        <v>3</v>
      </c>
      <c r="W377" s="3">
        <v>3</v>
      </c>
      <c r="X377" s="3">
        <v>2</v>
      </c>
      <c r="Y377" s="3">
        <v>4</v>
      </c>
      <c r="Z377" s="3" t="s">
        <v>7</v>
      </c>
      <c r="AA377" s="3" t="s">
        <v>6</v>
      </c>
      <c r="AB377" s="3" t="s">
        <v>9</v>
      </c>
      <c r="AC377" s="3">
        <v>3</v>
      </c>
    </row>
    <row r="378" spans="1:39" ht="15" customHeight="1">
      <c r="A378" s="4" t="s">
        <v>2853</v>
      </c>
      <c r="B378" s="4" t="s">
        <v>2853</v>
      </c>
      <c r="C378" s="4" t="s">
        <v>2852</v>
      </c>
      <c r="D378" s="5">
        <v>210</v>
      </c>
      <c r="E378" s="5" t="s">
        <v>10313</v>
      </c>
      <c r="F378" s="5" t="s">
        <v>10313</v>
      </c>
      <c r="G378" s="5">
        <v>1</v>
      </c>
      <c r="H378" s="5" t="s">
        <v>10314</v>
      </c>
      <c r="I378" s="5" t="s">
        <v>10313</v>
      </c>
      <c r="J378" s="5">
        <v>1</v>
      </c>
      <c r="K378" s="5" t="s">
        <v>10314</v>
      </c>
      <c r="L378" s="5" t="str">
        <f t="shared" si="10"/>
        <v>61F1C347-0B7C-4DEE-8019-5641958C7DAD</v>
      </c>
      <c r="M378" s="5">
        <f t="shared" si="11"/>
        <v>1</v>
      </c>
      <c r="N378" s="3" t="s">
        <v>1</v>
      </c>
      <c r="O378" s="3" t="s">
        <v>9</v>
      </c>
      <c r="P378" s="3" t="s">
        <v>12</v>
      </c>
      <c r="Q378" s="3" t="s">
        <v>8</v>
      </c>
      <c r="R378" s="3" t="s">
        <v>12</v>
      </c>
      <c r="S378" s="3">
        <v>7</v>
      </c>
      <c r="T378" s="3" t="s">
        <v>8</v>
      </c>
      <c r="U378" s="3" t="s">
        <v>2</v>
      </c>
      <c r="V378" s="3">
        <v>1</v>
      </c>
      <c r="W378" s="3">
        <v>2</v>
      </c>
      <c r="X378" s="3">
        <v>1</v>
      </c>
      <c r="Y378" s="3">
        <v>2</v>
      </c>
      <c r="Z378" s="3" t="s">
        <v>7</v>
      </c>
      <c r="AA378" s="3" t="s">
        <v>23</v>
      </c>
      <c r="AB378" s="3" t="s">
        <v>12</v>
      </c>
      <c r="AC378" s="3">
        <v>9</v>
      </c>
    </row>
    <row r="379" spans="1:39" ht="15" customHeight="1">
      <c r="A379" s="4" t="s">
        <v>2851</v>
      </c>
      <c r="B379" s="4" t="s">
        <v>2851</v>
      </c>
      <c r="C379" s="4" t="s">
        <v>2850</v>
      </c>
      <c r="D379" s="5">
        <v>209</v>
      </c>
      <c r="E379" s="5" t="s">
        <v>8906</v>
      </c>
      <c r="F379" s="5" t="s">
        <v>8906</v>
      </c>
      <c r="G379" s="5">
        <v>1</v>
      </c>
      <c r="H379" s="5" t="s">
        <v>8907</v>
      </c>
      <c r="I379" s="5" t="s">
        <v>8906</v>
      </c>
      <c r="J379" s="5">
        <v>1</v>
      </c>
      <c r="K379" s="5" t="s">
        <v>8907</v>
      </c>
      <c r="L379" s="5" t="str">
        <f t="shared" si="10"/>
        <v>4C29ADF6-9580-4036-B098-2AEF75E65123</v>
      </c>
      <c r="M379" s="5">
        <f t="shared" si="11"/>
        <v>1</v>
      </c>
      <c r="N379" s="3" t="s">
        <v>1</v>
      </c>
      <c r="O379" s="3" t="s">
        <v>5</v>
      </c>
      <c r="P379" s="3" t="s">
        <v>9</v>
      </c>
      <c r="Q379" s="3" t="s">
        <v>9</v>
      </c>
      <c r="R379" s="3" t="s">
        <v>14</v>
      </c>
      <c r="S379" s="3">
        <v>7</v>
      </c>
      <c r="T379" s="3" t="s">
        <v>8</v>
      </c>
      <c r="U379" s="3" t="s">
        <v>13</v>
      </c>
      <c r="V379" s="3">
        <v>1</v>
      </c>
      <c r="W379" s="3">
        <v>2</v>
      </c>
      <c r="X379" s="3">
        <v>1</v>
      </c>
      <c r="Y379" s="3">
        <v>3</v>
      </c>
      <c r="Z379" s="3" t="s">
        <v>7</v>
      </c>
      <c r="AA379" s="3" t="s">
        <v>6</v>
      </c>
      <c r="AB379" s="3" t="s">
        <v>12</v>
      </c>
      <c r="AC379" s="3">
        <v>6</v>
      </c>
    </row>
    <row r="380" spans="1:39" ht="15" customHeight="1">
      <c r="A380" s="4" t="s">
        <v>2849</v>
      </c>
      <c r="B380" s="4" t="s">
        <v>2849</v>
      </c>
      <c r="C380" s="4" t="s">
        <v>2848</v>
      </c>
      <c r="D380" s="5">
        <v>1212</v>
      </c>
      <c r="E380" s="5" t="s">
        <v>10709</v>
      </c>
      <c r="F380" s="5" t="s">
        <v>10709</v>
      </c>
      <c r="G380" s="5">
        <v>1</v>
      </c>
      <c r="H380" s="5" t="s">
        <v>10710</v>
      </c>
      <c r="I380" s="5" t="s">
        <v>10709</v>
      </c>
      <c r="J380" s="5">
        <v>1</v>
      </c>
      <c r="K380" s="5" t="s">
        <v>10710</v>
      </c>
      <c r="L380" s="5" t="str">
        <f t="shared" si="10"/>
        <v>6F3FBA66-CE59-4E83-BB6E-375167C0CC62</v>
      </c>
      <c r="M380" s="5">
        <f t="shared" si="11"/>
        <v>1</v>
      </c>
      <c r="N380" s="3" t="s">
        <v>1</v>
      </c>
      <c r="O380" s="3" t="s">
        <v>14</v>
      </c>
      <c r="P380" s="3" t="s">
        <v>8</v>
      </c>
      <c r="Q380" s="3" t="s">
        <v>14</v>
      </c>
      <c r="R380" s="3" t="s">
        <v>14</v>
      </c>
      <c r="S380" s="3">
        <v>1</v>
      </c>
      <c r="T380" s="3" t="s">
        <v>8</v>
      </c>
      <c r="U380" s="3" t="s">
        <v>2</v>
      </c>
      <c r="V380" s="3">
        <v>1</v>
      </c>
      <c r="W380" s="3">
        <v>2</v>
      </c>
      <c r="X380" s="3">
        <v>1</v>
      </c>
      <c r="Y380" s="3">
        <v>1</v>
      </c>
      <c r="Z380" s="3" t="s">
        <v>7</v>
      </c>
      <c r="AA380" s="3" t="s">
        <v>7</v>
      </c>
      <c r="AB380" s="3" t="s">
        <v>12</v>
      </c>
      <c r="AC380" s="3">
        <v>10</v>
      </c>
      <c r="AD380" s="2">
        <v>1</v>
      </c>
    </row>
    <row r="381" spans="1:39" ht="15" customHeight="1">
      <c r="A381" s="4" t="s">
        <v>2847</v>
      </c>
      <c r="B381" s="4" t="s">
        <v>2847</v>
      </c>
      <c r="C381" s="4" t="s">
        <v>2846</v>
      </c>
      <c r="D381" s="5">
        <v>1957</v>
      </c>
      <c r="E381" s="5" t="s">
        <v>7867</v>
      </c>
      <c r="F381" s="5" t="s">
        <v>7867</v>
      </c>
      <c r="G381" s="5">
        <v>1</v>
      </c>
      <c r="H381" s="5" t="s">
        <v>7868</v>
      </c>
      <c r="I381" s="5" t="s">
        <v>7867</v>
      </c>
      <c r="J381" s="5">
        <v>1</v>
      </c>
      <c r="K381" s="5" t="s">
        <v>7868</v>
      </c>
      <c r="L381" s="5" t="str">
        <f t="shared" si="10"/>
        <v>3C6CF74C-26C7-42EA-AA40-C7F8FF7BC4F4</v>
      </c>
      <c r="M381" s="5">
        <f t="shared" si="11"/>
        <v>1</v>
      </c>
      <c r="N381" s="3" t="s">
        <v>1</v>
      </c>
      <c r="O381" s="3" t="s">
        <v>5</v>
      </c>
      <c r="P381" s="3" t="s">
        <v>5</v>
      </c>
      <c r="Q381" s="3" t="s">
        <v>14</v>
      </c>
      <c r="R381" s="3" t="s">
        <v>9</v>
      </c>
      <c r="S381" s="3">
        <v>6</v>
      </c>
      <c r="T381" s="3" t="s">
        <v>8</v>
      </c>
      <c r="U381" s="3" t="s">
        <v>13</v>
      </c>
      <c r="V381" s="3">
        <v>1</v>
      </c>
      <c r="W381" s="3">
        <v>2</v>
      </c>
      <c r="X381" s="3">
        <v>1</v>
      </c>
      <c r="Y381" s="3">
        <v>1</v>
      </c>
      <c r="Z381" s="3" t="s">
        <v>7</v>
      </c>
      <c r="AA381" s="3" t="s">
        <v>6</v>
      </c>
      <c r="AB381" s="3" t="s">
        <v>12</v>
      </c>
      <c r="AC381" s="3">
        <v>6</v>
      </c>
      <c r="AD381" s="2">
        <v>1</v>
      </c>
      <c r="AF381" s="2" t="s">
        <v>36</v>
      </c>
      <c r="AG381" s="2" t="s">
        <v>35</v>
      </c>
      <c r="AM381" s="2">
        <v>7</v>
      </c>
    </row>
    <row r="382" spans="1:39" ht="15" customHeight="1">
      <c r="A382" s="4" t="s">
        <v>2845</v>
      </c>
      <c r="B382" s="4" t="s">
        <v>2844</v>
      </c>
      <c r="C382" s="4" t="s">
        <v>2843</v>
      </c>
      <c r="D382" s="5">
        <v>1805</v>
      </c>
      <c r="E382" s="5" t="s">
        <v>13877</v>
      </c>
      <c r="F382" s="5"/>
      <c r="G382" s="5"/>
      <c r="H382" s="5"/>
      <c r="I382" s="5" t="s">
        <v>13877</v>
      </c>
      <c r="J382" s="5">
        <v>1</v>
      </c>
      <c r="K382" s="5" t="s">
        <v>13878</v>
      </c>
      <c r="L382" s="5" t="str">
        <f t="shared" si="10"/>
        <v>A86945AD-67C6-44F5-A027-D950FC1B0CAA</v>
      </c>
      <c r="M382" s="5">
        <f t="shared" si="11"/>
        <v>1</v>
      </c>
      <c r="N382" s="3" t="s">
        <v>1</v>
      </c>
      <c r="O382" s="3" t="s">
        <v>1</v>
      </c>
      <c r="P382" s="3" t="s">
        <v>1</v>
      </c>
      <c r="Q382" s="3" t="s">
        <v>1</v>
      </c>
      <c r="R382" s="3" t="s">
        <v>5</v>
      </c>
      <c r="S382" s="3">
        <v>2</v>
      </c>
      <c r="T382" s="3" t="s">
        <v>8</v>
      </c>
      <c r="U382" s="3" t="s">
        <v>2</v>
      </c>
      <c r="V382" s="3">
        <v>4</v>
      </c>
      <c r="W382" s="3">
        <v>5</v>
      </c>
      <c r="X382" s="3">
        <v>4</v>
      </c>
      <c r="Y382" s="3">
        <v>4</v>
      </c>
      <c r="Z382" s="3" t="s">
        <v>23</v>
      </c>
      <c r="AA382" s="3" t="s">
        <v>6</v>
      </c>
      <c r="AB382" s="3" t="s">
        <v>5</v>
      </c>
      <c r="AC382" s="3">
        <v>4</v>
      </c>
      <c r="AD382" s="2">
        <v>1</v>
      </c>
    </row>
    <row r="383" spans="1:39" ht="15" customHeight="1">
      <c r="A383" s="4" t="s">
        <v>2842</v>
      </c>
      <c r="B383" s="4" t="s">
        <v>2841</v>
      </c>
      <c r="C383" s="4" t="s">
        <v>2840</v>
      </c>
      <c r="D383" s="5">
        <v>1799</v>
      </c>
      <c r="E383" s="5" t="s">
        <v>15060</v>
      </c>
      <c r="F383" s="5"/>
      <c r="G383" s="5"/>
      <c r="H383" s="5"/>
      <c r="I383" s="5" t="s">
        <v>15060</v>
      </c>
      <c r="J383" s="5">
        <v>1</v>
      </c>
      <c r="K383" s="5" t="s">
        <v>15061</v>
      </c>
      <c r="L383" s="5" t="str">
        <f t="shared" si="10"/>
        <v>C323CEBF-6E4B-41CC-B22B-547049A91598</v>
      </c>
      <c r="M383" s="5">
        <f t="shared" si="11"/>
        <v>1</v>
      </c>
      <c r="N383" s="3" t="s">
        <v>1</v>
      </c>
      <c r="O383" s="3" t="s">
        <v>1</v>
      </c>
      <c r="P383" s="3" t="s">
        <v>1</v>
      </c>
      <c r="Q383" s="3" t="s">
        <v>1</v>
      </c>
      <c r="R383" s="3" t="s">
        <v>45</v>
      </c>
      <c r="S383" s="3">
        <v>1</v>
      </c>
      <c r="T383" s="3" t="s">
        <v>8</v>
      </c>
      <c r="U383" s="3" t="s">
        <v>2</v>
      </c>
      <c r="V383" s="3">
        <v>4</v>
      </c>
      <c r="W383" s="3">
        <v>5</v>
      </c>
      <c r="X383" s="3">
        <v>3</v>
      </c>
      <c r="Y383" s="3">
        <v>4</v>
      </c>
      <c r="Z383" s="3" t="s">
        <v>7</v>
      </c>
      <c r="AA383" s="3" t="s">
        <v>6</v>
      </c>
      <c r="AB383" s="3" t="s">
        <v>45</v>
      </c>
      <c r="AC383" s="3">
        <v>1</v>
      </c>
      <c r="AD383" s="2">
        <v>1</v>
      </c>
      <c r="AF383" s="2" t="s">
        <v>36</v>
      </c>
      <c r="AG383" s="2" t="s">
        <v>35</v>
      </c>
    </row>
    <row r="384" spans="1:39" ht="15" customHeight="1">
      <c r="A384" s="4" t="s">
        <v>2839</v>
      </c>
      <c r="B384" s="4" t="s">
        <v>2838</v>
      </c>
      <c r="C384" s="4" t="s">
        <v>2837</v>
      </c>
      <c r="D384" s="5">
        <v>1803</v>
      </c>
      <c r="E384" s="5" t="s">
        <v>15204</v>
      </c>
      <c r="F384" s="5"/>
      <c r="G384" s="5"/>
      <c r="H384" s="5"/>
      <c r="I384" s="5"/>
      <c r="J384" s="5"/>
      <c r="K384" s="5"/>
      <c r="L384" s="5" t="str">
        <f t="shared" si="10"/>
        <v>C6D14819-8E99-4630-8375-49D5C84E0C1C</v>
      </c>
      <c r="M384" s="5">
        <f t="shared" si="11"/>
        <v>1</v>
      </c>
      <c r="N384" s="3" t="s">
        <v>1</v>
      </c>
      <c r="O384" s="3" t="s">
        <v>1</v>
      </c>
      <c r="P384" s="3" t="s">
        <v>1</v>
      </c>
      <c r="Q384" s="3" t="s">
        <v>1</v>
      </c>
      <c r="R384" s="3" t="s">
        <v>1</v>
      </c>
      <c r="S384" s="3">
        <v>8</v>
      </c>
      <c r="T384" s="3" t="s">
        <v>8</v>
      </c>
      <c r="U384" s="3" t="s">
        <v>2</v>
      </c>
      <c r="V384" s="3">
        <v>5</v>
      </c>
      <c r="W384" s="3">
        <v>8</v>
      </c>
      <c r="X384" s="3">
        <v>5</v>
      </c>
      <c r="Y384" s="3">
        <v>3</v>
      </c>
      <c r="AB384" s="3" t="s">
        <v>1</v>
      </c>
      <c r="AC384" s="3" t="s">
        <v>0</v>
      </c>
      <c r="AD384" s="2">
        <v>1</v>
      </c>
      <c r="AG384" s="2" t="s">
        <v>35</v>
      </c>
      <c r="AI384" s="2" t="s">
        <v>72</v>
      </c>
    </row>
    <row r="385" spans="1:38" ht="15" customHeight="1">
      <c r="A385" s="4" t="s">
        <v>2836</v>
      </c>
      <c r="B385" s="4" t="s">
        <v>2835</v>
      </c>
      <c r="C385" s="4" t="s">
        <v>2834</v>
      </c>
      <c r="D385" s="5">
        <v>1800</v>
      </c>
      <c r="E385" s="5" t="s">
        <v>7617</v>
      </c>
      <c r="F385" s="5"/>
      <c r="G385" s="5"/>
      <c r="H385" s="5"/>
      <c r="I385" s="5" t="s">
        <v>7617</v>
      </c>
      <c r="J385" s="5">
        <v>1</v>
      </c>
      <c r="K385" s="5" t="s">
        <v>7618</v>
      </c>
      <c r="L385" s="5" t="str">
        <f t="shared" si="10"/>
        <v>3932F3D1-0948-4448-96A9-AD9B7997A189</v>
      </c>
      <c r="M385" s="5">
        <f t="shared" si="11"/>
        <v>1</v>
      </c>
      <c r="N385" s="3" t="s">
        <v>1</v>
      </c>
      <c r="O385" s="3" t="s">
        <v>1</v>
      </c>
      <c r="P385" s="3" t="s">
        <v>19</v>
      </c>
      <c r="Q385" s="3" t="s">
        <v>19</v>
      </c>
      <c r="R385" s="3" t="s">
        <v>1</v>
      </c>
      <c r="S385" s="3">
        <v>7</v>
      </c>
      <c r="T385" s="3" t="s">
        <v>18</v>
      </c>
      <c r="U385" s="3" t="s">
        <v>2</v>
      </c>
      <c r="V385" s="3">
        <v>3</v>
      </c>
      <c r="W385" s="3">
        <v>3</v>
      </c>
      <c r="X385" s="3">
        <v>3</v>
      </c>
      <c r="Y385" s="3">
        <v>5</v>
      </c>
      <c r="Z385" s="3" t="s">
        <v>7</v>
      </c>
      <c r="AA385" s="3" t="s">
        <v>6</v>
      </c>
      <c r="AB385" s="3" t="s">
        <v>19</v>
      </c>
      <c r="AC385" s="3">
        <v>0</v>
      </c>
    </row>
    <row r="386" spans="1:38" ht="15" customHeight="1">
      <c r="A386" s="4" t="s">
        <v>2833</v>
      </c>
      <c r="B386" s="4" t="s">
        <v>2832</v>
      </c>
      <c r="C386" s="4" t="s">
        <v>2831</v>
      </c>
      <c r="D386" s="5">
        <v>1804</v>
      </c>
      <c r="E386" s="5" t="s">
        <v>5245</v>
      </c>
      <c r="F386" s="5"/>
      <c r="G386" s="5"/>
      <c r="H386" s="5"/>
      <c r="I386" s="5" t="s">
        <v>24170</v>
      </c>
      <c r="J386" s="5">
        <v>1</v>
      </c>
      <c r="K386" s="5" t="s">
        <v>24171</v>
      </c>
      <c r="L386" s="5" t="str">
        <f t="shared" si="10"/>
        <v>1540E823-6E2C-443E-801F-D881A008D4F3</v>
      </c>
      <c r="M386" s="5">
        <f t="shared" si="11"/>
        <v>1</v>
      </c>
      <c r="N386" s="3" t="s">
        <v>1</v>
      </c>
      <c r="O386" s="3" t="s">
        <v>1</v>
      </c>
      <c r="P386" s="3" t="s">
        <v>19</v>
      </c>
      <c r="Q386" s="3" t="s">
        <v>19</v>
      </c>
      <c r="R386" s="3" t="s">
        <v>19</v>
      </c>
      <c r="S386" s="3">
        <v>7</v>
      </c>
      <c r="T386" s="3" t="s">
        <v>18</v>
      </c>
      <c r="U386" s="3" t="s">
        <v>2</v>
      </c>
      <c r="V386" s="3">
        <v>2</v>
      </c>
      <c r="W386" s="3">
        <v>2</v>
      </c>
      <c r="X386" s="3">
        <v>99</v>
      </c>
      <c r="Y386" s="3">
        <v>3</v>
      </c>
      <c r="Z386" s="3" t="s">
        <v>23</v>
      </c>
      <c r="AA386" s="3" t="s">
        <v>6</v>
      </c>
      <c r="AB386" s="3" t="s">
        <v>9</v>
      </c>
      <c r="AC386" s="3">
        <v>5</v>
      </c>
      <c r="AF386" s="2" t="s">
        <v>36</v>
      </c>
      <c r="AG386" s="2" t="s">
        <v>35</v>
      </c>
    </row>
    <row r="387" spans="1:38" ht="15" customHeight="1">
      <c r="A387" s="4" t="s">
        <v>2830</v>
      </c>
      <c r="B387" s="4" t="s">
        <v>2829</v>
      </c>
      <c r="C387" s="4" t="s">
        <v>2828</v>
      </c>
      <c r="D387" s="5">
        <v>1798</v>
      </c>
      <c r="E387" s="5" t="s">
        <v>10640</v>
      </c>
      <c r="F387" s="5"/>
      <c r="G387" s="5"/>
      <c r="H387" s="5"/>
      <c r="I387" s="5" t="s">
        <v>10640</v>
      </c>
      <c r="J387" s="5">
        <v>1</v>
      </c>
      <c r="K387" s="5" t="s">
        <v>24247</v>
      </c>
      <c r="L387" s="5" t="str">
        <f t="shared" si="10"/>
        <v>6D3F8B83-5DDA-4C50-A329-B1E9E6D1C405</v>
      </c>
      <c r="M387" s="5">
        <f t="shared" si="11"/>
        <v>1</v>
      </c>
      <c r="N387" s="3" t="s">
        <v>1</v>
      </c>
      <c r="O387" s="3" t="s">
        <v>1</v>
      </c>
      <c r="P387" s="3" t="s">
        <v>5</v>
      </c>
      <c r="Q387" s="3" t="s">
        <v>5</v>
      </c>
      <c r="R387" s="3" t="s">
        <v>5</v>
      </c>
      <c r="S387" s="3">
        <v>7</v>
      </c>
      <c r="T387" s="3" t="s">
        <v>8</v>
      </c>
      <c r="U387" s="3" t="s">
        <v>2</v>
      </c>
      <c r="V387" s="3">
        <v>4</v>
      </c>
      <c r="W387" s="3">
        <v>99</v>
      </c>
      <c r="X387" s="3">
        <v>99</v>
      </c>
      <c r="Y387" s="3">
        <v>99</v>
      </c>
      <c r="Z387" s="3" t="s">
        <v>7</v>
      </c>
      <c r="AA387" s="3" t="s">
        <v>6</v>
      </c>
      <c r="AB387" s="3" t="s">
        <v>45</v>
      </c>
      <c r="AC387" s="3">
        <v>1</v>
      </c>
    </row>
    <row r="388" spans="1:38" ht="15" customHeight="1">
      <c r="A388" s="4" t="s">
        <v>2827</v>
      </c>
      <c r="B388" s="4" t="s">
        <v>2827</v>
      </c>
      <c r="C388" s="4" t="s">
        <v>2826</v>
      </c>
      <c r="D388" s="5">
        <v>662</v>
      </c>
      <c r="E388" s="5" t="s">
        <v>12772</v>
      </c>
      <c r="F388" s="5" t="s">
        <v>12772</v>
      </c>
      <c r="G388" s="5">
        <v>1</v>
      </c>
      <c r="H388" s="5" t="s">
        <v>12773</v>
      </c>
      <c r="I388" s="5" t="s">
        <v>12772</v>
      </c>
      <c r="J388" s="5">
        <v>1</v>
      </c>
      <c r="K388" s="5" t="s">
        <v>12773</v>
      </c>
      <c r="L388" s="5" t="str">
        <f t="shared" si="10"/>
        <v>96B6CAD7-28B4-4FC2-AC45-2367CB36263B</v>
      </c>
      <c r="M388" s="5">
        <f t="shared" si="11"/>
        <v>1</v>
      </c>
      <c r="N388" s="3" t="s">
        <v>1</v>
      </c>
      <c r="O388" s="3" t="s">
        <v>1</v>
      </c>
      <c r="P388" s="3" t="s">
        <v>1</v>
      </c>
      <c r="Q388" s="3" t="s">
        <v>1</v>
      </c>
      <c r="R388" s="3" t="s">
        <v>1</v>
      </c>
      <c r="S388" s="3">
        <v>1</v>
      </c>
      <c r="T388" s="3" t="s">
        <v>8</v>
      </c>
      <c r="U388" s="3" t="s">
        <v>2</v>
      </c>
      <c r="V388" s="3">
        <v>4</v>
      </c>
      <c r="W388" s="3">
        <v>4</v>
      </c>
      <c r="X388" s="3">
        <v>4</v>
      </c>
      <c r="Y388" s="3">
        <v>4</v>
      </c>
      <c r="AB388" s="3" t="s">
        <v>1</v>
      </c>
      <c r="AC388" s="3" t="s">
        <v>0</v>
      </c>
      <c r="AD388" s="2">
        <v>1</v>
      </c>
    </row>
    <row r="389" spans="1:38" ht="15" customHeight="1">
      <c r="A389" s="4" t="s">
        <v>2825</v>
      </c>
      <c r="B389" s="4" t="s">
        <v>2824</v>
      </c>
      <c r="C389" s="4" t="s">
        <v>2823</v>
      </c>
      <c r="D389" s="5">
        <v>663</v>
      </c>
      <c r="E389" s="5" t="s">
        <v>13317</v>
      </c>
      <c r="F389" s="5" t="s">
        <v>13317</v>
      </c>
      <c r="G389" s="5">
        <v>1</v>
      </c>
      <c r="H389" s="5" t="s">
        <v>13318</v>
      </c>
      <c r="I389" s="5"/>
      <c r="J389" s="5"/>
      <c r="K389" s="5"/>
      <c r="L389" s="5" t="str">
        <f t="shared" si="10"/>
        <v>9FD3EEAA-87C7-4635-B7FC-D40C1F88AEF0</v>
      </c>
      <c r="M389" s="5">
        <f t="shared" si="11"/>
        <v>1</v>
      </c>
      <c r="N389" s="3" t="s">
        <v>1</v>
      </c>
      <c r="O389" s="3" t="s">
        <v>1</v>
      </c>
      <c r="P389" s="3" t="s">
        <v>45</v>
      </c>
      <c r="Q389" s="3" t="s">
        <v>45</v>
      </c>
      <c r="R389" s="3" t="s">
        <v>1</v>
      </c>
      <c r="S389" s="3">
        <v>1</v>
      </c>
      <c r="T389" s="3" t="s">
        <v>8</v>
      </c>
      <c r="U389" s="3" t="s">
        <v>2</v>
      </c>
      <c r="V389" s="3">
        <v>3</v>
      </c>
      <c r="W389" s="3">
        <v>3</v>
      </c>
      <c r="X389" s="3">
        <v>3</v>
      </c>
      <c r="Y389" s="3">
        <v>5</v>
      </c>
      <c r="Z389" s="3" t="s">
        <v>7</v>
      </c>
      <c r="AA389" s="3" t="s">
        <v>6</v>
      </c>
      <c r="AB389" s="3" t="s">
        <v>45</v>
      </c>
      <c r="AC389" s="3">
        <v>1</v>
      </c>
      <c r="AD389" s="2">
        <v>1</v>
      </c>
    </row>
    <row r="390" spans="1:38" ht="15" customHeight="1">
      <c r="A390" s="4" t="s">
        <v>2822</v>
      </c>
      <c r="B390" s="4" t="s">
        <v>2822</v>
      </c>
      <c r="C390" s="4" t="s">
        <v>2821</v>
      </c>
      <c r="D390" s="5">
        <v>1943</v>
      </c>
      <c r="E390" s="5" t="s">
        <v>25776</v>
      </c>
      <c r="F390" s="5" t="s">
        <v>25776</v>
      </c>
      <c r="G390" s="5">
        <v>1</v>
      </c>
      <c r="H390" s="5" t="s">
        <v>25777</v>
      </c>
      <c r="I390" s="5" t="s">
        <v>25776</v>
      </c>
      <c r="J390" s="5">
        <v>1</v>
      </c>
      <c r="K390" s="5" t="s">
        <v>25777</v>
      </c>
      <c r="L390" s="5" t="str">
        <f t="shared" si="10"/>
        <v>C31AA64F-C421-4B77-851C-53603A143E8F</v>
      </c>
      <c r="M390" s="5">
        <f t="shared" si="11"/>
        <v>1</v>
      </c>
      <c r="N390" s="3" t="s">
        <v>1</v>
      </c>
      <c r="O390" s="3" t="s">
        <v>1</v>
      </c>
      <c r="P390" s="3" t="s">
        <v>45</v>
      </c>
      <c r="Q390" s="3" t="s">
        <v>8</v>
      </c>
      <c r="R390" s="3" t="s">
        <v>9</v>
      </c>
      <c r="S390" s="3">
        <v>2</v>
      </c>
      <c r="T390" s="3" t="s">
        <v>8</v>
      </c>
      <c r="U390" s="3" t="s">
        <v>13</v>
      </c>
      <c r="V390" s="3">
        <v>99</v>
      </c>
      <c r="W390" s="3">
        <v>99</v>
      </c>
      <c r="X390" s="3">
        <v>99</v>
      </c>
      <c r="Y390" s="3">
        <v>99</v>
      </c>
      <c r="Z390" s="3" t="s">
        <v>23</v>
      </c>
      <c r="AA390" s="3" t="s">
        <v>6</v>
      </c>
      <c r="AB390" s="3" t="s">
        <v>5</v>
      </c>
      <c r="AC390" s="3">
        <v>4</v>
      </c>
      <c r="AD390" s="2">
        <v>1</v>
      </c>
    </row>
    <row r="391" spans="1:38" ht="15" customHeight="1">
      <c r="A391" s="4" t="s">
        <v>2820</v>
      </c>
      <c r="B391" s="4" t="s">
        <v>2820</v>
      </c>
      <c r="C391" s="4" t="s">
        <v>2819</v>
      </c>
      <c r="D391" s="5">
        <v>1909</v>
      </c>
      <c r="E391" s="5" t="s">
        <v>13538</v>
      </c>
      <c r="F391" s="5" t="s">
        <v>13538</v>
      </c>
      <c r="G391" s="5">
        <v>1</v>
      </c>
      <c r="H391" s="5" t="s">
        <v>13539</v>
      </c>
      <c r="I391" s="5" t="s">
        <v>13538</v>
      </c>
      <c r="J391" s="5">
        <v>1</v>
      </c>
      <c r="K391" s="5" t="s">
        <v>13539</v>
      </c>
      <c r="L391" s="5" t="str">
        <f t="shared" si="10"/>
        <v>A36BAED3-372E-4EAE-87DA-331240835973</v>
      </c>
      <c r="M391" s="5">
        <f t="shared" si="11"/>
        <v>1</v>
      </c>
      <c r="N391" s="3" t="s">
        <v>1</v>
      </c>
      <c r="O391" s="3" t="s">
        <v>1</v>
      </c>
      <c r="P391" s="3" t="s">
        <v>1</v>
      </c>
      <c r="Q391" s="3" t="s">
        <v>1</v>
      </c>
      <c r="R391" s="3" t="s">
        <v>1</v>
      </c>
      <c r="S391" s="3">
        <v>7</v>
      </c>
      <c r="T391" s="3" t="s">
        <v>8</v>
      </c>
      <c r="U391" s="3" t="s">
        <v>2</v>
      </c>
      <c r="V391" s="3">
        <v>4</v>
      </c>
      <c r="W391" s="3">
        <v>6</v>
      </c>
      <c r="X391" s="3">
        <v>4</v>
      </c>
      <c r="Y391" s="3">
        <v>3</v>
      </c>
      <c r="AB391" s="3" t="s">
        <v>1</v>
      </c>
      <c r="AC391" s="3" t="s">
        <v>0</v>
      </c>
      <c r="AL391" s="2">
        <v>6</v>
      </c>
    </row>
    <row r="392" spans="1:38" ht="15" customHeight="1">
      <c r="A392" s="4" t="s">
        <v>2818</v>
      </c>
      <c r="B392" s="4" t="s">
        <v>2818</v>
      </c>
      <c r="C392" s="4" t="s">
        <v>2817</v>
      </c>
      <c r="D392" s="5">
        <v>1168</v>
      </c>
      <c r="E392" s="5" t="s">
        <v>15377</v>
      </c>
      <c r="F392" s="5" t="s">
        <v>15377</v>
      </c>
      <c r="G392" s="5">
        <v>1</v>
      </c>
      <c r="H392" s="5" t="s">
        <v>15378</v>
      </c>
      <c r="I392" s="5" t="s">
        <v>15377</v>
      </c>
      <c r="J392" s="5">
        <v>1</v>
      </c>
      <c r="K392" s="5" t="s">
        <v>15378</v>
      </c>
      <c r="L392" s="5" t="str">
        <f t="shared" si="10"/>
        <v>CF38E42A-FF09-4CE5-83C3-0EFB0395E8D4</v>
      </c>
      <c r="M392" s="5">
        <f t="shared" si="11"/>
        <v>1</v>
      </c>
      <c r="N392" s="3" t="s">
        <v>1</v>
      </c>
      <c r="O392" s="3" t="s">
        <v>9</v>
      </c>
      <c r="P392" s="3" t="s">
        <v>14</v>
      </c>
      <c r="Q392" s="3" t="s">
        <v>9</v>
      </c>
      <c r="R392" s="3" t="s">
        <v>9</v>
      </c>
      <c r="S392" s="3">
        <v>4</v>
      </c>
      <c r="T392" s="3" t="s">
        <v>8</v>
      </c>
      <c r="U392" s="3" t="s">
        <v>2</v>
      </c>
      <c r="V392" s="3">
        <v>2</v>
      </c>
      <c r="W392" s="3">
        <v>4</v>
      </c>
      <c r="X392" s="3">
        <v>1</v>
      </c>
      <c r="Y392" s="3">
        <v>2</v>
      </c>
      <c r="Z392" s="3" t="s">
        <v>7</v>
      </c>
      <c r="AA392" s="3" t="s">
        <v>6</v>
      </c>
      <c r="AB392" s="3" t="s">
        <v>9</v>
      </c>
      <c r="AC392" s="3">
        <v>7</v>
      </c>
    </row>
    <row r="393" spans="1:38" ht="15" customHeight="1">
      <c r="A393" s="4" t="s">
        <v>2816</v>
      </c>
      <c r="B393" s="4" t="s">
        <v>2816</v>
      </c>
      <c r="C393" s="4" t="s">
        <v>2815</v>
      </c>
      <c r="D393" s="5">
        <v>1090</v>
      </c>
      <c r="E393" s="5" t="s">
        <v>17773</v>
      </c>
      <c r="F393" s="5" t="s">
        <v>17773</v>
      </c>
      <c r="G393" s="5">
        <v>1</v>
      </c>
      <c r="H393" s="5" t="s">
        <v>17774</v>
      </c>
      <c r="I393" s="5" t="s">
        <v>17773</v>
      </c>
      <c r="J393" s="5">
        <v>1</v>
      </c>
      <c r="K393" s="5" t="s">
        <v>17774</v>
      </c>
      <c r="L393" s="5" t="str">
        <f t="shared" ref="L393:L456" si="12">IF(E393&lt;&gt;"",E393,IF(F393&lt;&gt;"",F393,IF(I393&lt;&gt;"",I393,"")))</f>
        <v>F3F33946-E14C-42F2-831D-0340C3A33387</v>
      </c>
      <c r="M393" s="5">
        <f t="shared" ref="M393:M456" si="13">COUNTIF($L$8:$L$1696,L393)</f>
        <v>1</v>
      </c>
      <c r="N393" s="3" t="s">
        <v>1</v>
      </c>
      <c r="O393" s="3" t="s">
        <v>1</v>
      </c>
      <c r="P393" s="3" t="s">
        <v>45</v>
      </c>
      <c r="Q393" s="3" t="s">
        <v>8</v>
      </c>
      <c r="R393" s="3" t="s">
        <v>45</v>
      </c>
      <c r="S393" s="3">
        <v>1</v>
      </c>
      <c r="T393" s="3" t="s">
        <v>8</v>
      </c>
      <c r="U393" s="3" t="s">
        <v>2</v>
      </c>
      <c r="V393" s="3">
        <v>4</v>
      </c>
      <c r="W393" s="3">
        <v>4</v>
      </c>
      <c r="X393" s="3">
        <v>4</v>
      </c>
      <c r="Y393" s="3">
        <v>5</v>
      </c>
      <c r="Z393" s="3" t="s">
        <v>7</v>
      </c>
      <c r="AA393" s="3" t="s">
        <v>6</v>
      </c>
      <c r="AB393" s="3" t="s">
        <v>45</v>
      </c>
      <c r="AC393" s="3">
        <v>1</v>
      </c>
      <c r="AD393" s="2">
        <v>1</v>
      </c>
    </row>
    <row r="394" spans="1:38" ht="15" hidden="1" customHeight="1">
      <c r="B394" s="4" t="s">
        <v>2814</v>
      </c>
      <c r="D394" s="5">
        <v>1089</v>
      </c>
      <c r="E394" s="5"/>
      <c r="F394" s="5"/>
      <c r="G394" s="5"/>
      <c r="H394" s="5"/>
      <c r="I394" s="5"/>
      <c r="J394" s="5"/>
      <c r="K394" s="5"/>
      <c r="L394" s="5" t="s">
        <v>26827</v>
      </c>
      <c r="M394" s="5">
        <f t="shared" si="13"/>
        <v>1</v>
      </c>
      <c r="U394" s="3" t="s">
        <v>2</v>
      </c>
      <c r="V394" s="3">
        <v>4</v>
      </c>
      <c r="W394" s="3">
        <v>4</v>
      </c>
      <c r="X394" s="3">
        <v>4</v>
      </c>
      <c r="Y394" s="3">
        <v>5</v>
      </c>
      <c r="Z394" s="3" t="s">
        <v>7</v>
      </c>
      <c r="AA394" s="3" t="s">
        <v>6</v>
      </c>
      <c r="AB394" s="3" t="s">
        <v>45</v>
      </c>
      <c r="AC394" s="3">
        <v>1</v>
      </c>
    </row>
    <row r="395" spans="1:38" ht="15" customHeight="1">
      <c r="A395" s="4" t="s">
        <v>2813</v>
      </c>
      <c r="B395" s="4" t="s">
        <v>2813</v>
      </c>
      <c r="C395" s="4" t="s">
        <v>2812</v>
      </c>
      <c r="D395" s="5">
        <v>1088</v>
      </c>
      <c r="E395" s="5" t="s">
        <v>4599</v>
      </c>
      <c r="F395" s="5" t="s">
        <v>4599</v>
      </c>
      <c r="G395" s="5">
        <v>1</v>
      </c>
      <c r="H395" s="5" t="s">
        <v>4600</v>
      </c>
      <c r="I395" s="5" t="s">
        <v>4599</v>
      </c>
      <c r="J395" s="5">
        <v>1</v>
      </c>
      <c r="K395" s="5" t="s">
        <v>4600</v>
      </c>
      <c r="L395" s="5" t="str">
        <f t="shared" si="12"/>
        <v>0CB9E377-2FC0-4AE0-8AFA-DDE8473F31F4</v>
      </c>
      <c r="M395" s="5">
        <f t="shared" si="13"/>
        <v>1</v>
      </c>
      <c r="N395" s="3" t="s">
        <v>1</v>
      </c>
      <c r="O395" s="3" t="s">
        <v>1</v>
      </c>
      <c r="P395" s="3" t="s">
        <v>1</v>
      </c>
      <c r="Q395" s="3" t="s">
        <v>1</v>
      </c>
      <c r="R395" s="3" t="s">
        <v>1</v>
      </c>
      <c r="S395" s="3">
        <v>7</v>
      </c>
      <c r="T395" s="3" t="s">
        <v>8</v>
      </c>
      <c r="U395" s="3" t="s">
        <v>2</v>
      </c>
      <c r="V395" s="3">
        <v>8</v>
      </c>
      <c r="W395" s="3">
        <v>8</v>
      </c>
      <c r="X395" s="3">
        <v>8</v>
      </c>
      <c r="Y395" s="3">
        <v>6</v>
      </c>
      <c r="AB395" s="3" t="s">
        <v>1</v>
      </c>
      <c r="AC395" s="3" t="s">
        <v>0</v>
      </c>
      <c r="AD395" s="2">
        <v>1</v>
      </c>
    </row>
    <row r="396" spans="1:38" ht="15" customHeight="1">
      <c r="A396" s="4" t="s">
        <v>2811</v>
      </c>
      <c r="B396" s="4" t="s">
        <v>2811</v>
      </c>
      <c r="C396" s="4" t="s">
        <v>2810</v>
      </c>
      <c r="D396" s="5">
        <v>1880</v>
      </c>
      <c r="E396" s="5" t="s">
        <v>10672</v>
      </c>
      <c r="F396" s="5" t="s">
        <v>10672</v>
      </c>
      <c r="G396" s="5">
        <v>1</v>
      </c>
      <c r="H396" s="5" t="s">
        <v>10673</v>
      </c>
      <c r="I396" s="5" t="s">
        <v>10672</v>
      </c>
      <c r="J396" s="5">
        <v>1</v>
      </c>
      <c r="K396" s="5" t="s">
        <v>10673</v>
      </c>
      <c r="L396" s="5" t="str">
        <f t="shared" si="12"/>
        <v>6EB8B8C1-09EA-44A9-8C43-38AEFAFFA3B3</v>
      </c>
      <c r="M396" s="5">
        <f t="shared" si="13"/>
        <v>1</v>
      </c>
      <c r="N396" s="3" t="s">
        <v>1</v>
      </c>
      <c r="O396" s="3" t="s">
        <v>1</v>
      </c>
      <c r="P396" s="3" t="s">
        <v>5</v>
      </c>
      <c r="Q396" s="3" t="s">
        <v>5</v>
      </c>
      <c r="R396" s="3" t="s">
        <v>9</v>
      </c>
      <c r="S396" s="3">
        <v>2</v>
      </c>
      <c r="T396" s="3" t="s">
        <v>8</v>
      </c>
      <c r="U396" s="3" t="s">
        <v>2</v>
      </c>
      <c r="V396" s="3">
        <v>3</v>
      </c>
      <c r="W396" s="3">
        <v>4</v>
      </c>
      <c r="X396" s="3">
        <v>99</v>
      </c>
      <c r="Y396" s="3">
        <v>3</v>
      </c>
      <c r="Z396" s="3" t="s">
        <v>23</v>
      </c>
      <c r="AA396" s="3" t="s">
        <v>6</v>
      </c>
      <c r="AB396" s="3" t="s">
        <v>9</v>
      </c>
      <c r="AC396" s="3">
        <v>5</v>
      </c>
      <c r="AF396" s="2" t="s">
        <v>36</v>
      </c>
      <c r="AG396" s="2" t="s">
        <v>35</v>
      </c>
    </row>
    <row r="397" spans="1:38" ht="15" customHeight="1">
      <c r="A397" s="4" t="s">
        <v>2809</v>
      </c>
      <c r="B397" s="4" t="s">
        <v>2809</v>
      </c>
      <c r="C397" s="4" t="s">
        <v>2808</v>
      </c>
      <c r="D397" s="5">
        <v>1883</v>
      </c>
      <c r="E397" s="5" t="s">
        <v>23907</v>
      </c>
      <c r="F397" s="5" t="s">
        <v>23907</v>
      </c>
      <c r="G397" s="5">
        <v>1</v>
      </c>
      <c r="H397" s="5" t="s">
        <v>23908</v>
      </c>
      <c r="I397" s="5" t="s">
        <v>23907</v>
      </c>
      <c r="J397" s="5">
        <v>1</v>
      </c>
      <c r="K397" s="5" t="s">
        <v>23908</v>
      </c>
      <c r="L397" s="5" t="str">
        <f t="shared" si="12"/>
        <v>653CE2A2-DCEF-4970-9968-0EBFD95D22D8</v>
      </c>
      <c r="M397" s="5">
        <f t="shared" si="13"/>
        <v>1</v>
      </c>
      <c r="N397" s="3" t="s">
        <v>1</v>
      </c>
      <c r="O397" s="3" t="s">
        <v>1</v>
      </c>
      <c r="P397" s="3" t="s">
        <v>1</v>
      </c>
      <c r="Q397" s="3" t="s">
        <v>1</v>
      </c>
      <c r="R397" s="3" t="s">
        <v>1</v>
      </c>
      <c r="S397" s="3">
        <v>7</v>
      </c>
      <c r="T397" s="3" t="s">
        <v>8</v>
      </c>
      <c r="U397" s="3" t="s">
        <v>2</v>
      </c>
      <c r="V397" s="3">
        <v>7</v>
      </c>
      <c r="W397" s="3">
        <v>7</v>
      </c>
      <c r="X397" s="3">
        <v>5</v>
      </c>
      <c r="Y397" s="3">
        <v>5</v>
      </c>
      <c r="AB397" s="3" t="s">
        <v>1</v>
      </c>
      <c r="AC397" s="3" t="s">
        <v>0</v>
      </c>
      <c r="AL397" s="2">
        <v>6</v>
      </c>
    </row>
    <row r="398" spans="1:38" ht="15" customHeight="1">
      <c r="A398" s="4" t="s">
        <v>2807</v>
      </c>
      <c r="B398" s="4" t="s">
        <v>2807</v>
      </c>
      <c r="C398" s="4" t="s">
        <v>2806</v>
      </c>
      <c r="D398" s="5">
        <v>1878</v>
      </c>
      <c r="E398" s="5" t="s">
        <v>26519</v>
      </c>
      <c r="F398" s="5" t="s">
        <v>26519</v>
      </c>
      <c r="G398" s="5">
        <v>1</v>
      </c>
      <c r="H398" s="5" t="s">
        <v>26520</v>
      </c>
      <c r="I398" s="5" t="s">
        <v>26519</v>
      </c>
      <c r="J398" s="5">
        <v>1</v>
      </c>
      <c r="K398" s="5" t="s">
        <v>26520</v>
      </c>
      <c r="L398" s="5" t="str">
        <f t="shared" si="12"/>
        <v>D0FF1055-D5A4-44A3-B390-1837EAC5CA9A</v>
      </c>
      <c r="M398" s="5">
        <f t="shared" si="13"/>
        <v>1</v>
      </c>
      <c r="N398" s="3" t="s">
        <v>1</v>
      </c>
      <c r="O398" s="3" t="s">
        <v>1</v>
      </c>
      <c r="P398" s="3" t="s">
        <v>1</v>
      </c>
      <c r="Q398" s="3" t="s">
        <v>1</v>
      </c>
      <c r="R398" s="3" t="s">
        <v>1</v>
      </c>
      <c r="S398" s="3">
        <v>5</v>
      </c>
      <c r="T398" s="3" t="s">
        <v>8</v>
      </c>
      <c r="U398" s="3" t="s">
        <v>2</v>
      </c>
      <c r="V398" s="3">
        <v>6</v>
      </c>
      <c r="W398" s="3">
        <v>7</v>
      </c>
      <c r="X398" s="3">
        <v>5</v>
      </c>
      <c r="Y398" s="3">
        <v>4</v>
      </c>
      <c r="AB398" s="3" t="s">
        <v>1</v>
      </c>
      <c r="AC398" s="3" t="s">
        <v>0</v>
      </c>
      <c r="AD398" s="2">
        <v>1</v>
      </c>
      <c r="AE398" s="2">
        <v>2</v>
      </c>
    </row>
    <row r="399" spans="1:38" ht="15" customHeight="1">
      <c r="A399" s="4" t="s">
        <v>2805</v>
      </c>
      <c r="B399" s="4" t="s">
        <v>2805</v>
      </c>
      <c r="C399" s="4" t="s">
        <v>2804</v>
      </c>
      <c r="D399" s="5">
        <v>1882</v>
      </c>
      <c r="E399" s="5" t="s">
        <v>26362</v>
      </c>
      <c r="F399" s="5" t="s">
        <v>26362</v>
      </c>
      <c r="G399" s="5">
        <v>1</v>
      </c>
      <c r="H399" s="5" t="s">
        <v>26363</v>
      </c>
      <c r="I399" s="5" t="s">
        <v>26362</v>
      </c>
      <c r="J399" s="5">
        <v>1</v>
      </c>
      <c r="K399" s="5" t="s">
        <v>26363</v>
      </c>
      <c r="L399" s="5" t="str">
        <f t="shared" si="12"/>
        <v>CE400542-12AD-4AB0-A1A4-A65328C8A401</v>
      </c>
      <c r="M399" s="5">
        <f t="shared" si="13"/>
        <v>1</v>
      </c>
      <c r="N399" s="3" t="s">
        <v>1</v>
      </c>
      <c r="O399" s="3" t="s">
        <v>1</v>
      </c>
      <c r="P399" s="3" t="s">
        <v>1</v>
      </c>
      <c r="Q399" s="3" t="s">
        <v>1</v>
      </c>
      <c r="R399" s="3" t="s">
        <v>1</v>
      </c>
      <c r="S399" s="3">
        <v>5</v>
      </c>
      <c r="T399" s="3" t="s">
        <v>8</v>
      </c>
      <c r="U399" s="3" t="s">
        <v>2</v>
      </c>
      <c r="V399" s="3">
        <v>6</v>
      </c>
      <c r="W399" s="3">
        <v>7</v>
      </c>
      <c r="X399" s="3">
        <v>6</v>
      </c>
      <c r="Y399" s="3">
        <v>4</v>
      </c>
      <c r="AB399" s="3" t="s">
        <v>1</v>
      </c>
      <c r="AC399" s="3" t="s">
        <v>0</v>
      </c>
      <c r="AD399" s="2">
        <v>1</v>
      </c>
      <c r="AE399" s="2">
        <v>2</v>
      </c>
    </row>
    <row r="400" spans="1:38" ht="15" customHeight="1">
      <c r="A400" s="4" t="s">
        <v>2803</v>
      </c>
      <c r="B400" s="4" t="s">
        <v>2802</v>
      </c>
      <c r="C400" s="4" t="s">
        <v>2801</v>
      </c>
      <c r="D400" s="5">
        <v>1876</v>
      </c>
      <c r="E400" s="5" t="s">
        <v>10190</v>
      </c>
      <c r="F400" s="5"/>
      <c r="G400" s="5"/>
      <c r="H400" s="5"/>
      <c r="I400" s="5" t="s">
        <v>10190</v>
      </c>
      <c r="J400" s="5">
        <v>1</v>
      </c>
      <c r="K400" s="5" t="s">
        <v>10191</v>
      </c>
      <c r="L400" s="5" t="str">
        <f t="shared" si="12"/>
        <v>5F1C3469-4C7E-4149-B021-009B631138C7</v>
      </c>
      <c r="M400" s="5">
        <f t="shared" si="13"/>
        <v>1</v>
      </c>
      <c r="N400" s="3" t="s">
        <v>1</v>
      </c>
      <c r="O400" s="3" t="s">
        <v>1</v>
      </c>
      <c r="P400" s="3" t="s">
        <v>9</v>
      </c>
      <c r="Q400" s="3" t="s">
        <v>9</v>
      </c>
      <c r="R400" s="3" t="s">
        <v>9</v>
      </c>
      <c r="S400" s="3">
        <v>5</v>
      </c>
      <c r="T400" s="3" t="s">
        <v>8</v>
      </c>
      <c r="U400" s="3" t="s">
        <v>2</v>
      </c>
      <c r="V400" s="3">
        <v>2</v>
      </c>
      <c r="W400" s="3">
        <v>3</v>
      </c>
      <c r="X400" s="3">
        <v>2</v>
      </c>
      <c r="Y400" s="3">
        <v>2</v>
      </c>
      <c r="Z400" s="3" t="s">
        <v>23</v>
      </c>
      <c r="AA400" s="3" t="s">
        <v>6</v>
      </c>
      <c r="AB400" s="3" t="s">
        <v>9</v>
      </c>
      <c r="AC400" s="3">
        <v>5</v>
      </c>
      <c r="AE400" s="2">
        <v>2</v>
      </c>
      <c r="AF400" s="2" t="s">
        <v>36</v>
      </c>
      <c r="AG400" s="2" t="s">
        <v>35</v>
      </c>
    </row>
    <row r="401" spans="1:40" ht="15" customHeight="1">
      <c r="A401" s="4" t="s">
        <v>2800</v>
      </c>
      <c r="B401" s="4" t="s">
        <v>2800</v>
      </c>
      <c r="C401" s="4" t="s">
        <v>2799</v>
      </c>
      <c r="D401" s="5">
        <v>1879</v>
      </c>
      <c r="E401" s="5" t="s">
        <v>14911</v>
      </c>
      <c r="F401" s="5" t="s">
        <v>14911</v>
      </c>
      <c r="G401" s="5">
        <v>1</v>
      </c>
      <c r="H401" s="5" t="s">
        <v>14912</v>
      </c>
      <c r="I401" s="5" t="s">
        <v>14911</v>
      </c>
      <c r="J401" s="5">
        <v>1</v>
      </c>
      <c r="K401" s="5" t="s">
        <v>14912</v>
      </c>
      <c r="L401" s="5" t="str">
        <f t="shared" si="12"/>
        <v>BDB64DF5-1115-40EF-89C8-5D12992905F9</v>
      </c>
      <c r="M401" s="5">
        <f t="shared" si="13"/>
        <v>1</v>
      </c>
      <c r="N401" s="3" t="s">
        <v>1</v>
      </c>
      <c r="O401" s="3" t="s">
        <v>1</v>
      </c>
      <c r="P401" s="3" t="s">
        <v>8</v>
      </c>
      <c r="Q401" s="3" t="s">
        <v>8</v>
      </c>
      <c r="R401" s="3" t="s">
        <v>9</v>
      </c>
      <c r="S401" s="3">
        <v>2</v>
      </c>
      <c r="T401" s="3" t="s">
        <v>8</v>
      </c>
      <c r="U401" s="3" t="s">
        <v>13</v>
      </c>
      <c r="V401" s="3">
        <v>99</v>
      </c>
      <c r="W401" s="3">
        <v>99</v>
      </c>
      <c r="X401" s="3">
        <v>99</v>
      </c>
      <c r="Y401" s="3">
        <v>5</v>
      </c>
      <c r="Z401" s="3" t="s">
        <v>23</v>
      </c>
      <c r="AA401" s="3" t="s">
        <v>6</v>
      </c>
      <c r="AB401" s="3" t="s">
        <v>9</v>
      </c>
      <c r="AC401" s="3">
        <v>5</v>
      </c>
    </row>
    <row r="402" spans="1:40" ht="15" customHeight="1">
      <c r="A402" s="4" t="s">
        <v>2798</v>
      </c>
      <c r="B402" s="4" t="s">
        <v>2798</v>
      </c>
      <c r="C402" s="4" t="s">
        <v>2797</v>
      </c>
      <c r="D402" s="5">
        <v>1875</v>
      </c>
      <c r="E402" s="5" t="s">
        <v>16083</v>
      </c>
      <c r="F402" s="5" t="s">
        <v>16083</v>
      </c>
      <c r="G402" s="5">
        <v>1</v>
      </c>
      <c r="H402" s="5" t="s">
        <v>16084</v>
      </c>
      <c r="I402" s="5" t="s">
        <v>16083</v>
      </c>
      <c r="J402" s="5">
        <v>1</v>
      </c>
      <c r="K402" s="5" t="s">
        <v>16084</v>
      </c>
      <c r="L402" s="5" t="str">
        <f t="shared" si="12"/>
        <v>DABA7AB2-B81E-4DBF-A0DC-8EEF87CD56AE</v>
      </c>
      <c r="M402" s="5">
        <f t="shared" si="13"/>
        <v>1</v>
      </c>
      <c r="N402" s="3" t="s">
        <v>1</v>
      </c>
      <c r="O402" s="3" t="s">
        <v>5</v>
      </c>
      <c r="P402" s="3" t="s">
        <v>5</v>
      </c>
      <c r="Q402" s="3" t="s">
        <v>5</v>
      </c>
      <c r="R402" s="3" t="s">
        <v>9</v>
      </c>
      <c r="S402" s="3">
        <v>5</v>
      </c>
      <c r="T402" s="3" t="s">
        <v>8</v>
      </c>
      <c r="U402" s="3" t="s">
        <v>2</v>
      </c>
      <c r="V402" s="3">
        <v>3</v>
      </c>
      <c r="W402" s="3">
        <v>3</v>
      </c>
      <c r="X402" s="3">
        <v>2</v>
      </c>
      <c r="Y402" s="3">
        <v>3</v>
      </c>
      <c r="Z402" s="3" t="s">
        <v>23</v>
      </c>
      <c r="AA402" s="3" t="s">
        <v>6</v>
      </c>
      <c r="AB402" s="3" t="s">
        <v>9</v>
      </c>
      <c r="AC402" s="3">
        <v>8</v>
      </c>
      <c r="AD402" s="2">
        <v>1</v>
      </c>
      <c r="AE402" s="2">
        <v>2</v>
      </c>
      <c r="AF402" s="2" t="s">
        <v>36</v>
      </c>
      <c r="AG402" s="2" t="s">
        <v>35</v>
      </c>
    </row>
    <row r="403" spans="1:40" ht="15" customHeight="1">
      <c r="A403" s="4" t="s">
        <v>2796</v>
      </c>
      <c r="B403" s="4" t="s">
        <v>2796</v>
      </c>
      <c r="C403" s="4" t="s">
        <v>2795</v>
      </c>
      <c r="D403" s="5">
        <v>1874</v>
      </c>
      <c r="E403" s="5" t="s">
        <v>3879</v>
      </c>
      <c r="F403" s="5" t="s">
        <v>3879</v>
      </c>
      <c r="G403" s="5">
        <v>1</v>
      </c>
      <c r="H403" s="5" t="s">
        <v>3880</v>
      </c>
      <c r="I403" s="5" t="s">
        <v>3879</v>
      </c>
      <c r="J403" s="5">
        <v>1</v>
      </c>
      <c r="K403" s="5" t="s">
        <v>3880</v>
      </c>
      <c r="L403" s="5" t="str">
        <f t="shared" si="12"/>
        <v>02B19CED-1B20-4AA6-A7D4-984849EC2685</v>
      </c>
      <c r="M403" s="5">
        <f t="shared" si="13"/>
        <v>1</v>
      </c>
      <c r="N403" s="3" t="s">
        <v>1</v>
      </c>
      <c r="O403" s="3" t="s">
        <v>1</v>
      </c>
      <c r="P403" s="3" t="s">
        <v>1</v>
      </c>
      <c r="Q403" s="3" t="s">
        <v>1</v>
      </c>
      <c r="R403" s="3" t="s">
        <v>1</v>
      </c>
      <c r="S403" s="3">
        <v>7</v>
      </c>
      <c r="T403" s="3" t="s">
        <v>8</v>
      </c>
      <c r="U403" s="3" t="s">
        <v>2</v>
      </c>
      <c r="V403" s="3">
        <v>5</v>
      </c>
      <c r="W403" s="3">
        <v>6</v>
      </c>
      <c r="X403" s="3">
        <v>4</v>
      </c>
      <c r="Y403" s="3">
        <v>4</v>
      </c>
      <c r="AB403" s="3" t="s">
        <v>1</v>
      </c>
      <c r="AC403" s="3" t="s">
        <v>0</v>
      </c>
      <c r="AL403" s="2">
        <v>6</v>
      </c>
    </row>
    <row r="404" spans="1:40" ht="15" customHeight="1">
      <c r="A404" s="4" t="s">
        <v>2794</v>
      </c>
      <c r="B404" s="4" t="s">
        <v>2794</v>
      </c>
      <c r="C404" s="4" t="s">
        <v>2793</v>
      </c>
      <c r="D404" s="5">
        <v>2416</v>
      </c>
      <c r="E404" s="5" t="s">
        <v>18563</v>
      </c>
      <c r="F404" s="5" t="s">
        <v>18563</v>
      </c>
      <c r="G404" s="5">
        <v>1</v>
      </c>
      <c r="H404" s="5" t="s">
        <v>18564</v>
      </c>
      <c r="I404" s="5" t="s">
        <v>18563</v>
      </c>
      <c r="J404" s="5">
        <v>1</v>
      </c>
      <c r="K404" s="5" t="s">
        <v>18564</v>
      </c>
      <c r="L404" s="5" t="str">
        <f t="shared" si="12"/>
        <v>FF698D72-0A11-482F-AA9A-EE09E77400E3</v>
      </c>
      <c r="M404" s="5">
        <f t="shared" si="13"/>
        <v>1</v>
      </c>
      <c r="N404" s="3" t="s">
        <v>1</v>
      </c>
      <c r="O404" s="3" t="s">
        <v>1</v>
      </c>
      <c r="P404" s="3" t="s">
        <v>9</v>
      </c>
      <c r="Q404" s="3" t="s">
        <v>1</v>
      </c>
      <c r="R404" s="3" t="s">
        <v>1</v>
      </c>
      <c r="S404" s="3">
        <v>5</v>
      </c>
      <c r="T404" s="3" t="s">
        <v>8</v>
      </c>
      <c r="U404" s="3" t="s">
        <v>2</v>
      </c>
      <c r="V404" s="3">
        <v>5</v>
      </c>
      <c r="W404" s="3">
        <v>6</v>
      </c>
      <c r="X404" s="3">
        <v>5</v>
      </c>
      <c r="Y404" s="3">
        <v>4</v>
      </c>
      <c r="AB404" s="3" t="s">
        <v>1</v>
      </c>
      <c r="AC404" s="3" t="s">
        <v>0</v>
      </c>
      <c r="AE404" s="2">
        <v>2</v>
      </c>
    </row>
    <row r="405" spans="1:40" ht="15" customHeight="1">
      <c r="A405" s="4" t="s">
        <v>2792</v>
      </c>
      <c r="B405" s="4" t="s">
        <v>2792</v>
      </c>
      <c r="C405" s="4" t="s">
        <v>2791</v>
      </c>
      <c r="D405" s="5">
        <v>380</v>
      </c>
      <c r="E405" s="5" t="s">
        <v>7517</v>
      </c>
      <c r="F405" s="5" t="s">
        <v>7517</v>
      </c>
      <c r="G405" s="5">
        <v>1</v>
      </c>
      <c r="H405" s="5" t="s">
        <v>7518</v>
      </c>
      <c r="I405" s="5" t="s">
        <v>7517</v>
      </c>
      <c r="J405" s="5">
        <v>1</v>
      </c>
      <c r="K405" s="5" t="s">
        <v>7518</v>
      </c>
      <c r="L405" s="5" t="str">
        <f t="shared" si="12"/>
        <v>37604852-1F18-4981-8D89-56DFF148FF1E</v>
      </c>
      <c r="M405" s="5">
        <f t="shared" si="13"/>
        <v>1</v>
      </c>
      <c r="N405" s="3" t="s">
        <v>1</v>
      </c>
      <c r="O405" s="3" t="s">
        <v>1</v>
      </c>
      <c r="P405" s="3" t="s">
        <v>1</v>
      </c>
      <c r="Q405" s="3" t="s">
        <v>1</v>
      </c>
      <c r="R405" s="3" t="s">
        <v>1</v>
      </c>
      <c r="S405" s="3">
        <v>1</v>
      </c>
      <c r="T405" s="3" t="s">
        <v>8</v>
      </c>
      <c r="U405" s="3" t="s">
        <v>2</v>
      </c>
      <c r="V405" s="3">
        <v>6</v>
      </c>
      <c r="W405" s="3">
        <v>6</v>
      </c>
      <c r="X405" s="3">
        <v>6</v>
      </c>
      <c r="Y405" s="3">
        <v>5</v>
      </c>
      <c r="AB405" s="3" t="s">
        <v>1</v>
      </c>
      <c r="AC405" s="3" t="s">
        <v>0</v>
      </c>
      <c r="AD405" s="2">
        <v>1</v>
      </c>
      <c r="AN405" s="2" t="s">
        <v>120</v>
      </c>
    </row>
    <row r="406" spans="1:40" ht="15" customHeight="1">
      <c r="A406" s="4" t="s">
        <v>2790</v>
      </c>
      <c r="B406" s="4" t="s">
        <v>2790</v>
      </c>
      <c r="C406" s="4" t="s">
        <v>2789</v>
      </c>
      <c r="D406" s="5">
        <v>2541</v>
      </c>
      <c r="E406" s="5" t="s">
        <v>18578</v>
      </c>
      <c r="F406" s="5" t="s">
        <v>18578</v>
      </c>
      <c r="G406" s="5">
        <v>1</v>
      </c>
      <c r="H406" s="5" t="s">
        <v>18579</v>
      </c>
      <c r="I406" s="5" t="s">
        <v>18578</v>
      </c>
      <c r="J406" s="5">
        <v>1</v>
      </c>
      <c r="K406" s="5" t="s">
        <v>18579</v>
      </c>
      <c r="L406" s="5" t="str">
        <f t="shared" si="12"/>
        <v>FFBF23F7-F00E-4B17-B248-C63783335EFE</v>
      </c>
      <c r="M406" s="5">
        <f t="shared" si="13"/>
        <v>1</v>
      </c>
      <c r="N406" s="3" t="s">
        <v>1</v>
      </c>
      <c r="O406" s="3" t="s">
        <v>1</v>
      </c>
      <c r="P406" s="3" t="s">
        <v>9</v>
      </c>
      <c r="Q406" s="3" t="s">
        <v>12</v>
      </c>
      <c r="R406" s="3" t="s">
        <v>9</v>
      </c>
      <c r="S406" s="3">
        <v>2</v>
      </c>
      <c r="T406" s="3" t="s">
        <v>8</v>
      </c>
      <c r="U406" s="3" t="s">
        <v>2</v>
      </c>
      <c r="V406" s="3">
        <v>2</v>
      </c>
      <c r="W406" s="3">
        <v>3</v>
      </c>
      <c r="X406" s="3">
        <v>1</v>
      </c>
      <c r="Y406" s="3">
        <v>3</v>
      </c>
      <c r="Z406" s="3" t="s">
        <v>7</v>
      </c>
      <c r="AA406" s="3" t="s">
        <v>6</v>
      </c>
      <c r="AB406" s="3" t="s">
        <v>9</v>
      </c>
      <c r="AC406" s="3">
        <v>3</v>
      </c>
      <c r="AF406" s="2" t="s">
        <v>36</v>
      </c>
      <c r="AG406" s="2" t="s">
        <v>35</v>
      </c>
    </row>
    <row r="407" spans="1:40" ht="15" customHeight="1">
      <c r="A407" s="4" t="s">
        <v>2788</v>
      </c>
      <c r="B407" s="4" t="s">
        <v>2788</v>
      </c>
      <c r="C407" s="4" t="s">
        <v>2787</v>
      </c>
      <c r="D407" s="5">
        <v>2066</v>
      </c>
      <c r="E407" s="5" t="s">
        <v>8695</v>
      </c>
      <c r="F407" s="5" t="s">
        <v>8695</v>
      </c>
      <c r="G407" s="5">
        <v>1</v>
      </c>
      <c r="H407" s="5" t="s">
        <v>8696</v>
      </c>
      <c r="I407" s="5" t="s">
        <v>8695</v>
      </c>
      <c r="J407" s="5">
        <v>1</v>
      </c>
      <c r="K407" s="5" t="s">
        <v>8696</v>
      </c>
      <c r="L407" s="5" t="str">
        <f t="shared" si="12"/>
        <v>487B39FD-9C50-4086-8386-0C9A7F709A50</v>
      </c>
      <c r="M407" s="5">
        <f t="shared" si="13"/>
        <v>1</v>
      </c>
      <c r="N407" s="3" t="s">
        <v>1</v>
      </c>
      <c r="O407" s="3" t="s">
        <v>1</v>
      </c>
      <c r="P407" s="3" t="s">
        <v>1</v>
      </c>
      <c r="Q407" s="3" t="s">
        <v>1</v>
      </c>
      <c r="R407" s="3" t="s">
        <v>1</v>
      </c>
      <c r="S407" s="3">
        <v>8</v>
      </c>
      <c r="T407" s="3" t="s">
        <v>8</v>
      </c>
      <c r="U407" s="3" t="s">
        <v>2</v>
      </c>
      <c r="V407" s="3">
        <v>6</v>
      </c>
      <c r="W407" s="3">
        <v>7</v>
      </c>
      <c r="X407" s="3">
        <v>5</v>
      </c>
      <c r="Y407" s="3">
        <v>4</v>
      </c>
      <c r="AB407" s="3" t="s">
        <v>1</v>
      </c>
      <c r="AC407" s="3" t="s">
        <v>0</v>
      </c>
      <c r="AD407" s="2">
        <v>1</v>
      </c>
      <c r="AE407" s="2">
        <v>2</v>
      </c>
      <c r="AG407" s="2" t="s">
        <v>35</v>
      </c>
      <c r="AI407" s="2" t="s">
        <v>72</v>
      </c>
    </row>
    <row r="408" spans="1:40" ht="15" customHeight="1">
      <c r="A408" s="4" t="s">
        <v>2786</v>
      </c>
      <c r="B408" s="4" t="s">
        <v>2786</v>
      </c>
      <c r="C408" s="4" t="s">
        <v>2785</v>
      </c>
      <c r="D408" s="5">
        <v>796</v>
      </c>
      <c r="E408" s="5" t="s">
        <v>15445</v>
      </c>
      <c r="F408" s="5" t="s">
        <v>17315</v>
      </c>
      <c r="G408" s="5">
        <v>1</v>
      </c>
      <c r="H408" s="5" t="s">
        <v>17316</v>
      </c>
      <c r="I408" s="5" t="s">
        <v>17315</v>
      </c>
      <c r="J408" s="5">
        <v>1</v>
      </c>
      <c r="K408" s="5" t="s">
        <v>17316</v>
      </c>
      <c r="L408" s="5" t="str">
        <f t="shared" si="12"/>
        <v>D1F126A4-8211-4CDF-8B41-D93C06D49405</v>
      </c>
      <c r="M408" s="5">
        <f t="shared" si="13"/>
        <v>1</v>
      </c>
      <c r="N408" s="3" t="s">
        <v>1</v>
      </c>
      <c r="O408" s="3" t="s">
        <v>1</v>
      </c>
      <c r="P408" s="3" t="s">
        <v>9</v>
      </c>
      <c r="Q408" s="3" t="s">
        <v>9</v>
      </c>
      <c r="R408" s="3" t="s">
        <v>8</v>
      </c>
      <c r="S408" s="3">
        <v>1</v>
      </c>
      <c r="T408" s="3" t="s">
        <v>8</v>
      </c>
      <c r="U408" s="3" t="s">
        <v>13</v>
      </c>
      <c r="V408" s="3">
        <v>2</v>
      </c>
      <c r="W408" s="3">
        <v>2</v>
      </c>
      <c r="X408" s="3">
        <v>1</v>
      </c>
      <c r="Y408" s="3">
        <v>99</v>
      </c>
      <c r="Z408" s="3" t="s">
        <v>7</v>
      </c>
      <c r="AA408" s="3" t="s">
        <v>6</v>
      </c>
      <c r="AB408" s="3" t="s">
        <v>19</v>
      </c>
      <c r="AC408" s="3">
        <v>0</v>
      </c>
    </row>
    <row r="409" spans="1:40" ht="15" customHeight="1">
      <c r="A409" s="4" t="s">
        <v>2784</v>
      </c>
      <c r="B409" s="4" t="s">
        <v>2783</v>
      </c>
      <c r="C409" s="4" t="s">
        <v>2782</v>
      </c>
      <c r="D409" s="5">
        <v>709</v>
      </c>
      <c r="E409" s="5" t="s">
        <v>13014</v>
      </c>
      <c r="F409" s="5"/>
      <c r="G409" s="5"/>
      <c r="H409" s="5"/>
      <c r="I409" s="5" t="s">
        <v>13014</v>
      </c>
      <c r="J409" s="5">
        <v>1</v>
      </c>
      <c r="K409" s="5" t="s">
        <v>13015</v>
      </c>
      <c r="L409" s="5" t="str">
        <f t="shared" si="12"/>
        <v>9AFF5669-FF00-4E34-A3E7-7C2409F1C63F</v>
      </c>
      <c r="M409" s="5">
        <f t="shared" si="13"/>
        <v>1</v>
      </c>
      <c r="N409" s="3" t="s">
        <v>1</v>
      </c>
      <c r="O409" s="3" t="s">
        <v>1</v>
      </c>
      <c r="P409" s="3" t="s">
        <v>12</v>
      </c>
      <c r="Q409" s="3" t="s">
        <v>5</v>
      </c>
      <c r="R409" s="3" t="s">
        <v>5</v>
      </c>
      <c r="S409" s="3">
        <v>5</v>
      </c>
      <c r="T409" s="3" t="s">
        <v>8</v>
      </c>
      <c r="U409" s="3" t="s">
        <v>2</v>
      </c>
      <c r="V409" s="3">
        <v>4</v>
      </c>
      <c r="W409" s="3">
        <v>5</v>
      </c>
      <c r="X409" s="3">
        <v>4</v>
      </c>
      <c r="Y409" s="3">
        <v>4</v>
      </c>
      <c r="AA409" s="3" t="s">
        <v>6</v>
      </c>
      <c r="AB409" s="3" t="s">
        <v>5</v>
      </c>
      <c r="AC409" s="3" t="s">
        <v>174</v>
      </c>
      <c r="AD409" s="2">
        <v>1</v>
      </c>
      <c r="AE409" s="2">
        <v>2</v>
      </c>
    </row>
    <row r="410" spans="1:40" ht="15" customHeight="1">
      <c r="A410" s="4" t="s">
        <v>2781</v>
      </c>
      <c r="B410" s="4" t="s">
        <v>2781</v>
      </c>
      <c r="C410" s="4" t="s">
        <v>2780</v>
      </c>
      <c r="D410" s="5">
        <v>1157</v>
      </c>
      <c r="E410" s="5" t="s">
        <v>26512</v>
      </c>
      <c r="F410" s="5" t="s">
        <v>26512</v>
      </c>
      <c r="G410" s="5">
        <v>1</v>
      </c>
      <c r="H410" s="5" t="s">
        <v>26513</v>
      </c>
      <c r="I410" s="5" t="s">
        <v>26512</v>
      </c>
      <c r="J410" s="5">
        <v>1</v>
      </c>
      <c r="K410" s="5" t="s">
        <v>26513</v>
      </c>
      <c r="L410" s="5" t="str">
        <f t="shared" si="12"/>
        <v>D0FB0A39-C35E-467A-A976-78CF2108AA97</v>
      </c>
      <c r="M410" s="5">
        <f t="shared" si="13"/>
        <v>1</v>
      </c>
      <c r="N410" s="3" t="s">
        <v>1</v>
      </c>
      <c r="O410" s="3" t="s">
        <v>5</v>
      </c>
      <c r="P410" s="3" t="s">
        <v>9</v>
      </c>
      <c r="Q410" s="3" t="s">
        <v>9</v>
      </c>
      <c r="R410" s="3" t="s">
        <v>9</v>
      </c>
      <c r="S410" s="3">
        <v>7</v>
      </c>
      <c r="T410" s="3" t="s">
        <v>8</v>
      </c>
      <c r="U410" s="3" t="s">
        <v>13</v>
      </c>
      <c r="V410" s="3">
        <v>2</v>
      </c>
      <c r="W410" s="3">
        <v>2</v>
      </c>
      <c r="X410" s="3">
        <v>1</v>
      </c>
      <c r="Y410" s="3">
        <v>3</v>
      </c>
      <c r="Z410" s="3" t="s">
        <v>7</v>
      </c>
      <c r="AA410" s="3" t="s">
        <v>6</v>
      </c>
      <c r="AB410" s="3" t="s">
        <v>9</v>
      </c>
      <c r="AC410" s="3">
        <v>6</v>
      </c>
    </row>
    <row r="411" spans="1:40" ht="15" customHeight="1">
      <c r="A411" s="4" t="s">
        <v>2779</v>
      </c>
      <c r="B411" s="4" t="s">
        <v>2779</v>
      </c>
      <c r="C411" s="4" t="s">
        <v>2778</v>
      </c>
      <c r="D411" s="5">
        <v>588</v>
      </c>
      <c r="E411" s="5" t="s">
        <v>8262</v>
      </c>
      <c r="F411" s="5" t="s">
        <v>8262</v>
      </c>
      <c r="G411" s="5">
        <v>1</v>
      </c>
      <c r="H411" s="5" t="s">
        <v>8263</v>
      </c>
      <c r="I411" s="5" t="s">
        <v>8262</v>
      </c>
      <c r="J411" s="5">
        <v>1</v>
      </c>
      <c r="K411" s="5" t="s">
        <v>8263</v>
      </c>
      <c r="L411" s="5" t="str">
        <f t="shared" si="12"/>
        <v>41F7CB49-F020-465F-B22D-63DC7C926BF6</v>
      </c>
      <c r="M411" s="5">
        <f t="shared" si="13"/>
        <v>1</v>
      </c>
      <c r="N411" s="3" t="s">
        <v>1</v>
      </c>
      <c r="O411" s="3" t="s">
        <v>9</v>
      </c>
      <c r="P411" s="3" t="s">
        <v>9</v>
      </c>
      <c r="Q411" s="3" t="s">
        <v>9</v>
      </c>
      <c r="R411" s="3" t="s">
        <v>9</v>
      </c>
      <c r="S411" s="3">
        <v>7</v>
      </c>
      <c r="T411" s="3" t="s">
        <v>8</v>
      </c>
      <c r="U411" s="3" t="s">
        <v>2</v>
      </c>
      <c r="V411" s="3">
        <v>2</v>
      </c>
      <c r="W411" s="3">
        <v>4</v>
      </c>
      <c r="X411" s="3">
        <v>1</v>
      </c>
      <c r="Y411" s="3">
        <v>2</v>
      </c>
      <c r="Z411" s="3" t="s">
        <v>7</v>
      </c>
      <c r="AA411" s="3" t="s">
        <v>6</v>
      </c>
      <c r="AB411" s="3" t="s">
        <v>9</v>
      </c>
      <c r="AC411" s="3">
        <v>7</v>
      </c>
      <c r="AL411" s="2">
        <v>6</v>
      </c>
    </row>
    <row r="412" spans="1:40" ht="15" customHeight="1">
      <c r="A412" s="4" t="s">
        <v>2777</v>
      </c>
      <c r="B412" s="4" t="s">
        <v>2777</v>
      </c>
      <c r="C412" s="4" t="s">
        <v>2776</v>
      </c>
      <c r="D412" s="5">
        <v>2106</v>
      </c>
      <c r="E412" s="5" t="s">
        <v>14427</v>
      </c>
      <c r="F412" s="5" t="s">
        <v>14427</v>
      </c>
      <c r="G412" s="5">
        <v>1</v>
      </c>
      <c r="H412" s="5" t="s">
        <v>14428</v>
      </c>
      <c r="I412" s="5" t="s">
        <v>14427</v>
      </c>
      <c r="J412" s="5">
        <v>1</v>
      </c>
      <c r="K412" s="5" t="s">
        <v>14428</v>
      </c>
      <c r="L412" s="5" t="str">
        <f t="shared" si="12"/>
        <v>B0A0C596-76E9-4AAA-9545-776292566BCC</v>
      </c>
      <c r="M412" s="5">
        <f t="shared" si="13"/>
        <v>1</v>
      </c>
      <c r="N412" s="3" t="s">
        <v>1</v>
      </c>
      <c r="O412" s="3" t="s">
        <v>1</v>
      </c>
      <c r="P412" s="3" t="s">
        <v>1</v>
      </c>
      <c r="Q412" s="3" t="s">
        <v>1</v>
      </c>
      <c r="R412" s="3" t="s">
        <v>261</v>
      </c>
      <c r="S412" s="3">
        <v>1</v>
      </c>
      <c r="U412" s="3" t="s">
        <v>2</v>
      </c>
      <c r="V412" s="3">
        <v>5</v>
      </c>
      <c r="W412" s="3">
        <v>6</v>
      </c>
      <c r="X412" s="3">
        <v>5</v>
      </c>
      <c r="Y412" s="3">
        <v>4</v>
      </c>
      <c r="AB412" s="3" t="s">
        <v>1</v>
      </c>
      <c r="AC412" s="3" t="s">
        <v>0</v>
      </c>
      <c r="AD412" s="2">
        <v>1</v>
      </c>
    </row>
    <row r="413" spans="1:40" ht="15" customHeight="1">
      <c r="A413" s="4" t="s">
        <v>2775</v>
      </c>
      <c r="B413" s="4" t="s">
        <v>2775</v>
      </c>
      <c r="C413" s="4" t="s">
        <v>2774</v>
      </c>
      <c r="D413" s="5">
        <v>1322</v>
      </c>
      <c r="E413" s="5" t="s">
        <v>12208</v>
      </c>
      <c r="F413" s="5" t="s">
        <v>12208</v>
      </c>
      <c r="G413" s="5">
        <v>1</v>
      </c>
      <c r="H413" s="5" t="s">
        <v>12209</v>
      </c>
      <c r="I413" s="5" t="s">
        <v>12208</v>
      </c>
      <c r="J413" s="5">
        <v>1</v>
      </c>
      <c r="K413" s="5" t="s">
        <v>12209</v>
      </c>
      <c r="L413" s="5" t="str">
        <f t="shared" si="12"/>
        <v>8DD5BBF0-6D06-4465-9CEE-EE215E861F75</v>
      </c>
      <c r="M413" s="5">
        <f t="shared" si="13"/>
        <v>1</v>
      </c>
      <c r="N413" s="3" t="s">
        <v>1</v>
      </c>
      <c r="O413" s="3" t="s">
        <v>1</v>
      </c>
      <c r="P413" s="3" t="s">
        <v>1</v>
      </c>
      <c r="Q413" s="3" t="s">
        <v>1</v>
      </c>
      <c r="R413" s="3" t="s">
        <v>1</v>
      </c>
      <c r="S413" s="3">
        <v>7</v>
      </c>
      <c r="T413" s="3" t="s">
        <v>8</v>
      </c>
      <c r="U413" s="3" t="s">
        <v>2</v>
      </c>
      <c r="V413" s="3">
        <v>6</v>
      </c>
      <c r="W413" s="3">
        <v>7</v>
      </c>
      <c r="X413" s="3">
        <v>6</v>
      </c>
      <c r="Y413" s="3">
        <v>5</v>
      </c>
      <c r="AB413" s="3" t="s">
        <v>1</v>
      </c>
      <c r="AC413" s="3" t="s">
        <v>0</v>
      </c>
      <c r="AL413" s="2">
        <v>6</v>
      </c>
      <c r="AM413" s="2">
        <v>7</v>
      </c>
    </row>
    <row r="414" spans="1:40" ht="15" customHeight="1">
      <c r="A414" s="4" t="s">
        <v>2773</v>
      </c>
      <c r="B414" s="4" t="s">
        <v>2772</v>
      </c>
      <c r="C414" s="4" t="s">
        <v>2771</v>
      </c>
      <c r="D414" s="5">
        <v>1321</v>
      </c>
      <c r="E414" s="5" t="s">
        <v>23934</v>
      </c>
      <c r="F414" s="5"/>
      <c r="G414" s="5"/>
      <c r="H414" s="5"/>
      <c r="I414" s="5" t="s">
        <v>23934</v>
      </c>
      <c r="J414" s="5">
        <v>1</v>
      </c>
      <c r="K414" s="5" t="s">
        <v>23935</v>
      </c>
      <c r="L414" s="5" t="str">
        <f t="shared" si="12"/>
        <v>65B5686C-D460-442B-8D55-679BD825A789</v>
      </c>
      <c r="M414" s="5">
        <f t="shared" si="13"/>
        <v>1</v>
      </c>
      <c r="N414" s="3" t="s">
        <v>1</v>
      </c>
      <c r="O414" s="3" t="s">
        <v>1</v>
      </c>
      <c r="P414" s="3" t="s">
        <v>1</v>
      </c>
      <c r="Q414" s="3" t="s">
        <v>1</v>
      </c>
      <c r="R414" s="3" t="s">
        <v>1</v>
      </c>
      <c r="S414" s="3">
        <v>7</v>
      </c>
      <c r="T414" s="3" t="s">
        <v>8</v>
      </c>
      <c r="U414" s="3" t="s">
        <v>2</v>
      </c>
      <c r="V414" s="3">
        <v>7</v>
      </c>
      <c r="W414" s="3">
        <v>6</v>
      </c>
      <c r="X414" s="3">
        <v>7</v>
      </c>
      <c r="Y414" s="3">
        <v>5</v>
      </c>
      <c r="AB414" s="3" t="s">
        <v>1</v>
      </c>
      <c r="AC414" s="3" t="s">
        <v>0</v>
      </c>
      <c r="AD414" s="2">
        <v>1</v>
      </c>
      <c r="AL414" s="2">
        <v>6</v>
      </c>
    </row>
    <row r="415" spans="1:40" ht="15" customHeight="1">
      <c r="A415" s="4" t="s">
        <v>2770</v>
      </c>
      <c r="B415" s="4" t="s">
        <v>2770</v>
      </c>
      <c r="C415" s="4" t="s">
        <v>2769</v>
      </c>
      <c r="D415" s="5">
        <v>2569</v>
      </c>
      <c r="E415" s="5" t="s">
        <v>6240</v>
      </c>
      <c r="F415" s="5"/>
      <c r="G415" s="5"/>
      <c r="H415" s="5"/>
      <c r="I415" s="5"/>
      <c r="J415" s="5"/>
      <c r="K415" s="5"/>
      <c r="L415" s="5" t="str">
        <f t="shared" si="12"/>
        <v>23C04266-0B4E-449E-BB4A-0DD538E82767</v>
      </c>
      <c r="M415" s="5">
        <f t="shared" si="13"/>
        <v>1</v>
      </c>
      <c r="N415" s="3" t="s">
        <v>1</v>
      </c>
      <c r="O415" s="3" t="s">
        <v>1</v>
      </c>
      <c r="P415" s="3" t="s">
        <v>9</v>
      </c>
      <c r="Q415" s="3" t="s">
        <v>9</v>
      </c>
      <c r="R415" s="3" t="s">
        <v>9</v>
      </c>
      <c r="S415" s="3">
        <v>2</v>
      </c>
      <c r="T415" s="3" t="s">
        <v>2312</v>
      </c>
      <c r="U415" s="3" t="s">
        <v>13</v>
      </c>
      <c r="V415" s="3">
        <v>99</v>
      </c>
      <c r="W415" s="3">
        <v>99</v>
      </c>
      <c r="X415" s="3">
        <v>99</v>
      </c>
      <c r="Y415" s="3">
        <v>99</v>
      </c>
      <c r="Z415" s="3" t="s">
        <v>7</v>
      </c>
      <c r="AA415" s="3" t="s">
        <v>6</v>
      </c>
      <c r="AB415" s="3" t="s">
        <v>9</v>
      </c>
      <c r="AC415" s="3">
        <v>3</v>
      </c>
      <c r="AD415" s="2">
        <v>1</v>
      </c>
    </row>
    <row r="416" spans="1:40" ht="15" customHeight="1">
      <c r="A416" s="4" t="s">
        <v>2768</v>
      </c>
      <c r="B416" s="4" t="s">
        <v>2768</v>
      </c>
      <c r="C416" s="4" t="s">
        <v>2767</v>
      </c>
      <c r="D416" s="5">
        <v>1115</v>
      </c>
      <c r="E416" s="5" t="s">
        <v>10232</v>
      </c>
      <c r="F416" s="5" t="s">
        <v>10232</v>
      </c>
      <c r="G416" s="5">
        <v>1</v>
      </c>
      <c r="H416" s="5" t="s">
        <v>10233</v>
      </c>
      <c r="I416" s="5" t="s">
        <v>10232</v>
      </c>
      <c r="J416" s="5">
        <v>1</v>
      </c>
      <c r="K416" s="5" t="s">
        <v>10233</v>
      </c>
      <c r="L416" s="5" t="str">
        <f t="shared" si="12"/>
        <v>5FB5DD47-376E-4125-914F-1C2D5D22B607</v>
      </c>
      <c r="M416" s="5">
        <f t="shared" si="13"/>
        <v>1</v>
      </c>
      <c r="N416" s="3" t="s">
        <v>1</v>
      </c>
      <c r="O416" s="3" t="s">
        <v>1</v>
      </c>
      <c r="P416" s="3" t="s">
        <v>19</v>
      </c>
      <c r="Q416" s="3" t="s">
        <v>20</v>
      </c>
      <c r="R416" s="3" t="s">
        <v>19</v>
      </c>
      <c r="S416" s="3">
        <v>1</v>
      </c>
      <c r="T416" s="3" t="s">
        <v>8</v>
      </c>
      <c r="U416" s="3" t="s">
        <v>13</v>
      </c>
      <c r="V416" s="3">
        <v>2</v>
      </c>
      <c r="W416" s="3">
        <v>2</v>
      </c>
      <c r="X416" s="3">
        <v>2</v>
      </c>
      <c r="Y416" s="3">
        <v>5</v>
      </c>
      <c r="Z416" s="3" t="s">
        <v>7</v>
      </c>
      <c r="AA416" s="3" t="s">
        <v>6</v>
      </c>
      <c r="AB416" s="3" t="s">
        <v>19</v>
      </c>
      <c r="AC416" s="3">
        <v>0</v>
      </c>
    </row>
    <row r="417" spans="1:41" ht="15" customHeight="1">
      <c r="A417" s="4" t="s">
        <v>2766</v>
      </c>
      <c r="B417" s="4" t="s">
        <v>2766</v>
      </c>
      <c r="C417" s="4" t="s">
        <v>2765</v>
      </c>
      <c r="D417" s="5">
        <v>1116</v>
      </c>
      <c r="E417" s="5" t="s">
        <v>16900</v>
      </c>
      <c r="F417" s="5" t="s">
        <v>16900</v>
      </c>
      <c r="G417" s="5">
        <v>1</v>
      </c>
      <c r="H417" s="5" t="s">
        <v>16901</v>
      </c>
      <c r="I417" s="5" t="s">
        <v>16900</v>
      </c>
      <c r="J417" s="5">
        <v>1</v>
      </c>
      <c r="K417" s="5" t="s">
        <v>16901</v>
      </c>
      <c r="L417" s="5" t="str">
        <f t="shared" si="12"/>
        <v>E6AD2653-7FDA-455E-A017-31D75394086A</v>
      </c>
      <c r="M417" s="5">
        <f t="shared" si="13"/>
        <v>1</v>
      </c>
      <c r="N417" s="3" t="s">
        <v>1</v>
      </c>
      <c r="O417" s="3" t="s">
        <v>1</v>
      </c>
      <c r="P417" s="3" t="s">
        <v>1</v>
      </c>
      <c r="Q417" s="3" t="s">
        <v>1</v>
      </c>
      <c r="R417" s="3" t="s">
        <v>1</v>
      </c>
      <c r="S417" s="3">
        <v>1</v>
      </c>
      <c r="T417" s="3" t="s">
        <v>8</v>
      </c>
      <c r="U417" s="3" t="s">
        <v>2</v>
      </c>
      <c r="V417" s="3">
        <v>8</v>
      </c>
      <c r="W417" s="3">
        <v>8</v>
      </c>
      <c r="X417" s="3">
        <v>8</v>
      </c>
      <c r="Y417" s="3">
        <v>5</v>
      </c>
      <c r="AB417" s="3" t="s">
        <v>1</v>
      </c>
      <c r="AC417" s="3" t="s">
        <v>0</v>
      </c>
      <c r="AD417" s="2">
        <v>1</v>
      </c>
      <c r="AN417" s="2" t="s">
        <v>120</v>
      </c>
    </row>
    <row r="418" spans="1:41" ht="15" customHeight="1">
      <c r="A418" s="4" t="s">
        <v>2764</v>
      </c>
      <c r="B418" s="4" t="s">
        <v>2764</v>
      </c>
      <c r="C418" s="4" t="s">
        <v>2763</v>
      </c>
      <c r="D418" s="5">
        <v>921</v>
      </c>
      <c r="E418" s="5" t="s">
        <v>15829</v>
      </c>
      <c r="F418" s="5" t="s">
        <v>15829</v>
      </c>
      <c r="G418" s="5">
        <v>1</v>
      </c>
      <c r="H418" s="5" t="s">
        <v>15830</v>
      </c>
      <c r="I418" s="5" t="s">
        <v>15829</v>
      </c>
      <c r="J418" s="5">
        <v>1</v>
      </c>
      <c r="K418" s="5" t="s">
        <v>15830</v>
      </c>
      <c r="L418" s="5" t="str">
        <f t="shared" si="12"/>
        <v>D76DAA12-9033-4910-8654-DD75AC4C5147</v>
      </c>
      <c r="M418" s="5">
        <f t="shared" si="13"/>
        <v>1</v>
      </c>
      <c r="N418" s="3" t="s">
        <v>1</v>
      </c>
      <c r="O418" s="3" t="s">
        <v>1</v>
      </c>
      <c r="P418" s="3" t="s">
        <v>45</v>
      </c>
      <c r="Q418" s="3" t="s">
        <v>1</v>
      </c>
      <c r="R418" s="3" t="s">
        <v>8</v>
      </c>
      <c r="S418" s="3">
        <v>1</v>
      </c>
      <c r="T418" s="3" t="s">
        <v>8</v>
      </c>
      <c r="U418" s="3" t="s">
        <v>13</v>
      </c>
      <c r="V418" s="3">
        <v>2</v>
      </c>
      <c r="W418" s="3">
        <v>3</v>
      </c>
      <c r="X418" s="3">
        <v>1</v>
      </c>
      <c r="Y418" s="3">
        <v>3</v>
      </c>
      <c r="Z418" s="3" t="s">
        <v>23</v>
      </c>
      <c r="AA418" s="3" t="s">
        <v>6</v>
      </c>
      <c r="AB418" s="3" t="s">
        <v>9</v>
      </c>
      <c r="AC418" s="3">
        <v>5</v>
      </c>
      <c r="AD418" s="2">
        <v>1</v>
      </c>
    </row>
    <row r="419" spans="1:41" ht="15" customHeight="1">
      <c r="A419" s="4" t="s">
        <v>2762</v>
      </c>
      <c r="B419" s="4" t="s">
        <v>2762</v>
      </c>
      <c r="C419" s="4" t="s">
        <v>2761</v>
      </c>
      <c r="D419" s="5">
        <v>918</v>
      </c>
      <c r="E419" s="5" t="s">
        <v>17592</v>
      </c>
      <c r="F419" s="5"/>
      <c r="G419" s="5"/>
      <c r="H419" s="5"/>
      <c r="I419" s="5"/>
      <c r="J419" s="5"/>
      <c r="K419" s="5"/>
      <c r="L419" s="5" t="str">
        <f t="shared" si="12"/>
        <v>F0C571CB-156B-45D9-987C-4FF891C5727A</v>
      </c>
      <c r="M419" s="5">
        <f t="shared" si="13"/>
        <v>1</v>
      </c>
      <c r="N419" s="3" t="s">
        <v>1</v>
      </c>
      <c r="O419" s="3" t="s">
        <v>1</v>
      </c>
      <c r="P419" s="3" t="s">
        <v>1</v>
      </c>
      <c r="Q419" s="3" t="s">
        <v>1</v>
      </c>
      <c r="R419" s="3" t="s">
        <v>9</v>
      </c>
      <c r="S419" s="3">
        <v>1</v>
      </c>
      <c r="T419" s="3" t="s">
        <v>8</v>
      </c>
      <c r="U419" s="3" t="s">
        <v>165</v>
      </c>
      <c r="V419" s="3">
        <v>4</v>
      </c>
      <c r="W419" s="3">
        <v>5</v>
      </c>
      <c r="X419" s="3">
        <v>3</v>
      </c>
      <c r="Y419" s="3">
        <v>4</v>
      </c>
      <c r="Z419" s="3" t="s">
        <v>7</v>
      </c>
      <c r="AA419" s="3" t="s">
        <v>6</v>
      </c>
      <c r="AB419" s="3" t="s">
        <v>1</v>
      </c>
      <c r="AC419" s="3">
        <v>0</v>
      </c>
      <c r="AD419" s="2">
        <v>1</v>
      </c>
      <c r="AO419" s="2" t="s">
        <v>248</v>
      </c>
    </row>
    <row r="420" spans="1:41" ht="15" customHeight="1">
      <c r="A420" s="4" t="s">
        <v>2760</v>
      </c>
      <c r="B420" s="4" t="s">
        <v>2760</v>
      </c>
      <c r="C420" s="4" t="s">
        <v>2759</v>
      </c>
      <c r="D420" s="5">
        <v>919</v>
      </c>
      <c r="E420" s="5" t="s">
        <v>9240</v>
      </c>
      <c r="F420" s="5" t="s">
        <v>9240</v>
      </c>
      <c r="G420" s="5">
        <v>1</v>
      </c>
      <c r="H420" s="5" t="s">
        <v>9241</v>
      </c>
      <c r="I420" s="5" t="s">
        <v>9240</v>
      </c>
      <c r="J420" s="5">
        <v>1</v>
      </c>
      <c r="K420" s="5" t="s">
        <v>9241</v>
      </c>
      <c r="L420" s="5" t="str">
        <f t="shared" si="12"/>
        <v>51694BAE-C082-4B8B-8CB2-DB32A2ED4159</v>
      </c>
      <c r="M420" s="5">
        <f t="shared" si="13"/>
        <v>1</v>
      </c>
      <c r="N420" s="3" t="s">
        <v>1</v>
      </c>
      <c r="O420" s="3" t="s">
        <v>1</v>
      </c>
      <c r="P420" s="3" t="s">
        <v>45</v>
      </c>
      <c r="Q420" s="3" t="s">
        <v>8</v>
      </c>
      <c r="R420" s="3" t="s">
        <v>9</v>
      </c>
      <c r="S420" s="3">
        <v>2</v>
      </c>
      <c r="T420" s="3" t="s">
        <v>8</v>
      </c>
      <c r="U420" s="3" t="s">
        <v>13</v>
      </c>
      <c r="V420" s="3">
        <v>2</v>
      </c>
      <c r="W420" s="3">
        <v>2</v>
      </c>
      <c r="X420" s="3">
        <v>1</v>
      </c>
      <c r="Y420" s="3">
        <v>3</v>
      </c>
      <c r="Z420" s="3" t="s">
        <v>7</v>
      </c>
      <c r="AA420" s="3" t="s">
        <v>6</v>
      </c>
      <c r="AB420" s="3" t="s">
        <v>9</v>
      </c>
      <c r="AC420" s="3">
        <v>3</v>
      </c>
    </row>
    <row r="421" spans="1:41" ht="15" customHeight="1">
      <c r="A421" s="4" t="s">
        <v>2758</v>
      </c>
      <c r="B421" s="4" t="s">
        <v>2758</v>
      </c>
      <c r="C421" s="4" t="s">
        <v>2757</v>
      </c>
      <c r="D421" s="5">
        <v>922</v>
      </c>
      <c r="E421" s="5" t="s">
        <v>10916</v>
      </c>
      <c r="F421" s="5"/>
      <c r="G421" s="5"/>
      <c r="H421" s="5"/>
      <c r="I421" s="5"/>
      <c r="J421" s="5"/>
      <c r="K421" s="5"/>
      <c r="L421" s="5" t="str">
        <f t="shared" si="12"/>
        <v>763F294E-76AF-45A0-8EFC-065B5973A188</v>
      </c>
      <c r="M421" s="5">
        <f t="shared" si="13"/>
        <v>1</v>
      </c>
      <c r="N421" s="3" t="s">
        <v>1</v>
      </c>
      <c r="O421" s="3" t="s">
        <v>1</v>
      </c>
      <c r="P421" s="3" t="s">
        <v>1</v>
      </c>
      <c r="Q421" s="3" t="s">
        <v>1</v>
      </c>
      <c r="R421" s="3" t="s">
        <v>5</v>
      </c>
      <c r="S421" s="3">
        <v>6</v>
      </c>
      <c r="T421" s="3" t="s">
        <v>8</v>
      </c>
      <c r="U421" s="3" t="s">
        <v>2</v>
      </c>
      <c r="V421" s="3">
        <v>5</v>
      </c>
      <c r="W421" s="3">
        <v>5</v>
      </c>
      <c r="X421" s="3">
        <v>4</v>
      </c>
      <c r="Y421" s="3">
        <v>5</v>
      </c>
      <c r="Z421" s="3" t="s">
        <v>7</v>
      </c>
      <c r="AA421" s="3" t="s">
        <v>6</v>
      </c>
      <c r="AB421" s="3" t="s">
        <v>5</v>
      </c>
      <c r="AC421" s="3">
        <v>2</v>
      </c>
      <c r="AF421" s="2" t="s">
        <v>36</v>
      </c>
      <c r="AG421" s="2" t="s">
        <v>35</v>
      </c>
    </row>
    <row r="422" spans="1:41" ht="15" customHeight="1">
      <c r="A422" s="4" t="s">
        <v>2756</v>
      </c>
      <c r="B422" s="4" t="s">
        <v>2756</v>
      </c>
      <c r="C422" s="4" t="s">
        <v>2755</v>
      </c>
      <c r="D422" s="5">
        <v>587</v>
      </c>
      <c r="E422" s="5" t="s">
        <v>14456</v>
      </c>
      <c r="F422" s="5" t="s">
        <v>14456</v>
      </c>
      <c r="G422" s="5">
        <v>1</v>
      </c>
      <c r="H422" s="5" t="s">
        <v>14457</v>
      </c>
      <c r="I422" s="5" t="s">
        <v>14456</v>
      </c>
      <c r="J422" s="5">
        <v>1</v>
      </c>
      <c r="K422" s="5" t="s">
        <v>14457</v>
      </c>
      <c r="L422" s="5" t="str">
        <f t="shared" si="12"/>
        <v>B0F424E3-A490-4FE6-A731-015DE20A2457</v>
      </c>
      <c r="M422" s="5">
        <f t="shared" si="13"/>
        <v>1</v>
      </c>
      <c r="N422" s="3" t="s">
        <v>1</v>
      </c>
      <c r="O422" s="3" t="s">
        <v>5</v>
      </c>
      <c r="P422" s="3" t="s">
        <v>9</v>
      </c>
      <c r="Q422" s="3" t="s">
        <v>8</v>
      </c>
      <c r="R422" s="3" t="s">
        <v>19</v>
      </c>
      <c r="S422" s="3">
        <v>7</v>
      </c>
      <c r="T422" s="3" t="s">
        <v>8</v>
      </c>
      <c r="U422" s="3" t="s">
        <v>2</v>
      </c>
      <c r="V422" s="3">
        <v>2</v>
      </c>
      <c r="W422" s="3">
        <v>3</v>
      </c>
      <c r="X422" s="3">
        <v>1</v>
      </c>
      <c r="Y422" s="3">
        <v>3</v>
      </c>
      <c r="Z422" s="3" t="s">
        <v>7</v>
      </c>
      <c r="AA422" s="3" t="s">
        <v>6</v>
      </c>
      <c r="AB422" s="3" t="s">
        <v>19</v>
      </c>
      <c r="AC422" s="3">
        <v>3</v>
      </c>
    </row>
    <row r="423" spans="1:41" ht="15" customHeight="1">
      <c r="A423" s="4" t="s">
        <v>2754</v>
      </c>
      <c r="B423" s="4" t="s">
        <v>2753</v>
      </c>
      <c r="C423" s="4" t="s">
        <v>2752</v>
      </c>
      <c r="D423" s="5">
        <v>586</v>
      </c>
      <c r="E423" s="5" t="s">
        <v>25230</v>
      </c>
      <c r="F423" s="5"/>
      <c r="G423" s="5"/>
      <c r="H423" s="5"/>
      <c r="I423" s="5" t="s">
        <v>25230</v>
      </c>
      <c r="J423" s="5">
        <v>1</v>
      </c>
      <c r="K423" s="5" t="s">
        <v>25231</v>
      </c>
      <c r="L423" s="5" t="str">
        <f t="shared" si="12"/>
        <v>B8A2E826-5A66-414B-A0AE-BE52012314B3</v>
      </c>
      <c r="M423" s="5">
        <f t="shared" si="13"/>
        <v>1</v>
      </c>
      <c r="N423" s="3" t="s">
        <v>1</v>
      </c>
      <c r="O423" s="3" t="s">
        <v>29</v>
      </c>
      <c r="P423" s="3" t="s">
        <v>12</v>
      </c>
      <c r="Q423" s="3" t="s">
        <v>12</v>
      </c>
      <c r="R423" s="3" t="s">
        <v>8</v>
      </c>
      <c r="S423" s="3">
        <v>7</v>
      </c>
      <c r="T423" s="3" t="s">
        <v>8</v>
      </c>
      <c r="U423" s="3" t="s">
        <v>13</v>
      </c>
      <c r="V423" s="3">
        <v>1</v>
      </c>
      <c r="W423" s="3">
        <v>2</v>
      </c>
      <c r="X423" s="3">
        <v>1</v>
      </c>
      <c r="Y423" s="3">
        <v>3</v>
      </c>
      <c r="Z423" s="3" t="s">
        <v>7</v>
      </c>
      <c r="AA423" s="3" t="s">
        <v>6</v>
      </c>
      <c r="AB423" s="3" t="s">
        <v>12</v>
      </c>
      <c r="AC423" s="3">
        <v>7</v>
      </c>
    </row>
    <row r="424" spans="1:41" ht="15" customHeight="1">
      <c r="A424" s="4" t="s">
        <v>2751</v>
      </c>
      <c r="B424" s="4" t="s">
        <v>2751</v>
      </c>
      <c r="C424" s="4" t="s">
        <v>2750</v>
      </c>
      <c r="D424" s="5">
        <v>450</v>
      </c>
      <c r="E424" s="5" t="s">
        <v>5556</v>
      </c>
      <c r="F424" s="5" t="s">
        <v>5556</v>
      </c>
      <c r="G424" s="5">
        <v>1</v>
      </c>
      <c r="H424" s="5" t="s">
        <v>5557</v>
      </c>
      <c r="I424" s="5" t="s">
        <v>5556</v>
      </c>
      <c r="J424" s="5">
        <v>1</v>
      </c>
      <c r="K424" s="5" t="s">
        <v>5557</v>
      </c>
      <c r="L424" s="5" t="str">
        <f t="shared" si="12"/>
        <v>1998DA7C-4275-43B4-89C2-68FB673062BF</v>
      </c>
      <c r="M424" s="5">
        <f t="shared" si="13"/>
        <v>1</v>
      </c>
      <c r="N424" s="3" t="s">
        <v>1</v>
      </c>
      <c r="O424" s="3" t="s">
        <v>1</v>
      </c>
      <c r="P424" s="3" t="s">
        <v>1</v>
      </c>
      <c r="Q424" s="3" t="s">
        <v>1</v>
      </c>
      <c r="R424" s="3" t="s">
        <v>1</v>
      </c>
      <c r="S424" s="3">
        <v>1</v>
      </c>
      <c r="T424" s="3" t="s">
        <v>8</v>
      </c>
      <c r="U424" s="3" t="s">
        <v>2</v>
      </c>
      <c r="V424" s="3">
        <v>5</v>
      </c>
      <c r="W424" s="3">
        <v>5</v>
      </c>
      <c r="X424" s="3">
        <v>5</v>
      </c>
      <c r="Y424" s="3">
        <v>5</v>
      </c>
      <c r="AB424" s="3" t="s">
        <v>1</v>
      </c>
      <c r="AC424" s="3" t="s">
        <v>0</v>
      </c>
      <c r="AD424" s="2">
        <v>1</v>
      </c>
      <c r="AJ424" s="2" t="s">
        <v>53</v>
      </c>
      <c r="AK424" s="2" t="s">
        <v>52</v>
      </c>
    </row>
    <row r="425" spans="1:41" ht="15" customHeight="1">
      <c r="A425" s="4" t="s">
        <v>2749</v>
      </c>
      <c r="B425" s="4" t="s">
        <v>2749</v>
      </c>
      <c r="C425" s="4" t="s">
        <v>2748</v>
      </c>
      <c r="D425" s="5">
        <v>449</v>
      </c>
      <c r="E425" s="5" t="s">
        <v>24452</v>
      </c>
      <c r="F425" s="5" t="s">
        <v>24452</v>
      </c>
      <c r="G425" s="5">
        <v>1</v>
      </c>
      <c r="H425" s="5" t="s">
        <v>24453</v>
      </c>
      <c r="I425" s="5" t="s">
        <v>24452</v>
      </c>
      <c r="J425" s="5">
        <v>1</v>
      </c>
      <c r="K425" s="5" t="s">
        <v>24453</v>
      </c>
      <c r="L425" s="5" t="str">
        <f t="shared" si="12"/>
        <v>72E06D16-015E-40EB-9DCA-52FA58157B50</v>
      </c>
      <c r="M425" s="5">
        <f t="shared" si="13"/>
        <v>1</v>
      </c>
      <c r="N425" s="3" t="s">
        <v>1</v>
      </c>
      <c r="O425" s="3" t="s">
        <v>1</v>
      </c>
      <c r="P425" s="3" t="s">
        <v>1</v>
      </c>
      <c r="Q425" s="3" t="s">
        <v>17</v>
      </c>
      <c r="R425" s="3" t="s">
        <v>45</v>
      </c>
      <c r="S425" s="3">
        <v>3</v>
      </c>
      <c r="T425" s="3" t="s">
        <v>8</v>
      </c>
      <c r="U425" s="3" t="s">
        <v>2</v>
      </c>
      <c r="V425" s="3">
        <v>4</v>
      </c>
      <c r="W425" s="3">
        <v>4</v>
      </c>
      <c r="X425" s="3">
        <v>4</v>
      </c>
      <c r="Y425" s="3">
        <v>5</v>
      </c>
      <c r="Z425" s="3" t="s">
        <v>6</v>
      </c>
      <c r="AA425" s="3" t="s">
        <v>6</v>
      </c>
      <c r="AB425" s="3" t="s">
        <v>45</v>
      </c>
      <c r="AC425" s="3">
        <v>4</v>
      </c>
    </row>
    <row r="426" spans="1:41" ht="15" customHeight="1">
      <c r="A426" s="4" t="s">
        <v>2747</v>
      </c>
      <c r="B426" s="4" t="s">
        <v>2747</v>
      </c>
      <c r="C426" s="4" t="s">
        <v>2746</v>
      </c>
      <c r="D426" s="5">
        <v>138</v>
      </c>
      <c r="E426" s="5" t="s">
        <v>8982</v>
      </c>
      <c r="F426" s="5" t="s">
        <v>8982</v>
      </c>
      <c r="G426" s="5">
        <v>1</v>
      </c>
      <c r="H426" s="5" t="s">
        <v>8983</v>
      </c>
      <c r="I426" s="5" t="s">
        <v>8982</v>
      </c>
      <c r="J426" s="5">
        <v>1</v>
      </c>
      <c r="K426" s="5" t="s">
        <v>8983</v>
      </c>
      <c r="L426" s="5" t="str">
        <f t="shared" si="12"/>
        <v>4CF636A7-AB83-421D-9754-6DA4756FC6A5</v>
      </c>
      <c r="M426" s="5">
        <f t="shared" si="13"/>
        <v>1</v>
      </c>
      <c r="N426" s="3" t="s">
        <v>1</v>
      </c>
      <c r="O426" s="3" t="s">
        <v>1</v>
      </c>
      <c r="P426" s="3" t="s">
        <v>1</v>
      </c>
      <c r="Q426" s="3" t="s">
        <v>1</v>
      </c>
      <c r="R426" s="3" t="s">
        <v>1</v>
      </c>
      <c r="S426" s="3">
        <v>1</v>
      </c>
      <c r="T426" s="3" t="s">
        <v>8</v>
      </c>
      <c r="U426" s="3" t="s">
        <v>2</v>
      </c>
      <c r="V426" s="3">
        <v>8</v>
      </c>
      <c r="W426" s="3">
        <v>8</v>
      </c>
      <c r="X426" s="3">
        <v>8</v>
      </c>
      <c r="Y426" s="3">
        <v>5</v>
      </c>
      <c r="AB426" s="3" t="s">
        <v>1</v>
      </c>
      <c r="AC426" s="3" t="s">
        <v>0</v>
      </c>
      <c r="AD426" s="2">
        <v>1</v>
      </c>
      <c r="AN426" s="2" t="s">
        <v>120</v>
      </c>
    </row>
    <row r="427" spans="1:41" ht="15" customHeight="1">
      <c r="A427" s="4" t="s">
        <v>2745</v>
      </c>
      <c r="B427" s="4" t="s">
        <v>2745</v>
      </c>
      <c r="C427" s="4" t="s">
        <v>2744</v>
      </c>
      <c r="D427" s="5">
        <v>766</v>
      </c>
      <c r="E427" s="5" t="s">
        <v>5759</v>
      </c>
      <c r="F427" s="5"/>
      <c r="G427" s="5"/>
      <c r="H427" s="5"/>
      <c r="I427" s="5"/>
      <c r="J427" s="5"/>
      <c r="K427" s="5"/>
      <c r="L427" s="5" t="str">
        <f t="shared" si="12"/>
        <v>1C41E05D-57B4-4F57-ADA6-818F9AF68AC9</v>
      </c>
      <c r="M427" s="5">
        <f t="shared" si="13"/>
        <v>1</v>
      </c>
      <c r="N427" s="3" t="s">
        <v>1</v>
      </c>
      <c r="O427" s="3" t="s">
        <v>1</v>
      </c>
      <c r="P427" s="3" t="s">
        <v>1</v>
      </c>
      <c r="Q427" s="3" t="s">
        <v>1</v>
      </c>
      <c r="R427" s="3" t="s">
        <v>45</v>
      </c>
      <c r="S427" s="3">
        <v>1</v>
      </c>
      <c r="T427" s="3" t="s">
        <v>8</v>
      </c>
      <c r="U427" s="3" t="s">
        <v>2</v>
      </c>
      <c r="V427" s="3">
        <v>3</v>
      </c>
      <c r="W427" s="3">
        <v>4</v>
      </c>
      <c r="X427" s="3">
        <v>3</v>
      </c>
      <c r="Y427" s="3">
        <v>4</v>
      </c>
      <c r="Z427" s="3" t="s">
        <v>7</v>
      </c>
      <c r="AA427" s="3" t="s">
        <v>6</v>
      </c>
      <c r="AB427" s="3" t="s">
        <v>45</v>
      </c>
      <c r="AC427" s="3">
        <v>1</v>
      </c>
      <c r="AD427" s="2">
        <v>1</v>
      </c>
      <c r="AO427" s="2" t="s">
        <v>248</v>
      </c>
    </row>
    <row r="428" spans="1:41" ht="15" customHeight="1">
      <c r="A428" s="4" t="s">
        <v>2743</v>
      </c>
      <c r="B428" s="4" t="s">
        <v>2743</v>
      </c>
      <c r="C428" s="4" t="s">
        <v>2742</v>
      </c>
      <c r="D428" s="5">
        <v>767</v>
      </c>
      <c r="E428" s="5" t="s">
        <v>5117</v>
      </c>
      <c r="F428" s="5"/>
      <c r="G428" s="5"/>
      <c r="H428" s="5"/>
      <c r="I428" s="5"/>
      <c r="J428" s="5"/>
      <c r="K428" s="5"/>
      <c r="L428" s="5" t="str">
        <f t="shared" si="12"/>
        <v>135ABEAB-0944-4EEB-97F6-64BD5111AE2D</v>
      </c>
      <c r="M428" s="5">
        <f t="shared" si="13"/>
        <v>1</v>
      </c>
      <c r="N428" s="3" t="s">
        <v>1</v>
      </c>
      <c r="O428" s="3" t="s">
        <v>1</v>
      </c>
      <c r="P428" s="3" t="s">
        <v>1</v>
      </c>
      <c r="Q428" s="3" t="s">
        <v>1</v>
      </c>
      <c r="R428" s="3" t="s">
        <v>45</v>
      </c>
      <c r="S428" s="3">
        <v>1</v>
      </c>
      <c r="T428" s="3" t="s">
        <v>8</v>
      </c>
      <c r="U428" s="3" t="s">
        <v>2</v>
      </c>
      <c r="V428" s="3">
        <v>3</v>
      </c>
      <c r="W428" s="3">
        <v>4</v>
      </c>
      <c r="X428" s="3">
        <v>3</v>
      </c>
      <c r="Y428" s="3">
        <v>3</v>
      </c>
      <c r="Z428" s="3" t="s">
        <v>7</v>
      </c>
      <c r="AA428" s="3" t="s">
        <v>6</v>
      </c>
      <c r="AB428" s="3" t="s">
        <v>45</v>
      </c>
      <c r="AC428" s="3">
        <v>1</v>
      </c>
      <c r="AD428" s="2">
        <v>1</v>
      </c>
      <c r="AO428" s="2" t="s">
        <v>248</v>
      </c>
    </row>
    <row r="429" spans="1:41" ht="15" customHeight="1">
      <c r="A429" s="4" t="s">
        <v>2741</v>
      </c>
      <c r="B429" s="4" t="s">
        <v>2740</v>
      </c>
      <c r="C429" s="4" t="s">
        <v>2739</v>
      </c>
      <c r="D429" s="5">
        <v>632</v>
      </c>
      <c r="E429" s="5" t="s">
        <v>24301</v>
      </c>
      <c r="F429" s="5"/>
      <c r="G429" s="5"/>
      <c r="H429" s="5"/>
      <c r="I429" s="5" t="s">
        <v>24301</v>
      </c>
      <c r="J429" s="5">
        <v>1</v>
      </c>
      <c r="K429" s="5" t="s">
        <v>24302</v>
      </c>
      <c r="L429" s="5" t="str">
        <f t="shared" si="12"/>
        <v>6E2E70C0-861A-4185-AB94-3514C133B89A</v>
      </c>
      <c r="M429" s="5">
        <f t="shared" si="13"/>
        <v>1</v>
      </c>
      <c r="N429" s="3" t="s">
        <v>1</v>
      </c>
      <c r="O429" s="3" t="s">
        <v>29</v>
      </c>
      <c r="P429" s="3" t="s">
        <v>12</v>
      </c>
      <c r="Q429" s="3" t="s">
        <v>12</v>
      </c>
      <c r="R429" s="3" t="s">
        <v>9</v>
      </c>
      <c r="S429" s="3">
        <v>3</v>
      </c>
      <c r="T429" s="3" t="s">
        <v>8</v>
      </c>
      <c r="U429" s="3" t="s">
        <v>2</v>
      </c>
      <c r="V429" s="3">
        <v>1</v>
      </c>
      <c r="W429" s="3">
        <v>3</v>
      </c>
      <c r="X429" s="3">
        <v>1</v>
      </c>
      <c r="Y429" s="3">
        <v>2</v>
      </c>
      <c r="Z429" s="3" t="s">
        <v>7</v>
      </c>
      <c r="AA429" s="3" t="s">
        <v>6</v>
      </c>
      <c r="AB429" s="3" t="s">
        <v>12</v>
      </c>
      <c r="AC429" s="3">
        <v>7</v>
      </c>
      <c r="AL429" s="2">
        <v>6</v>
      </c>
      <c r="AM429" s="2">
        <v>7</v>
      </c>
    </row>
    <row r="430" spans="1:41" ht="15" customHeight="1">
      <c r="A430" s="4" t="s">
        <v>2738</v>
      </c>
      <c r="B430" s="4" t="s">
        <v>2738</v>
      </c>
      <c r="C430" s="4" t="s">
        <v>2737</v>
      </c>
      <c r="D430" s="5">
        <v>770</v>
      </c>
      <c r="E430" s="5" t="s">
        <v>12454</v>
      </c>
      <c r="F430" s="5" t="s">
        <v>10694</v>
      </c>
      <c r="G430" s="5">
        <v>2</v>
      </c>
      <c r="H430" s="5" t="s">
        <v>10695</v>
      </c>
      <c r="I430" s="5" t="s">
        <v>10694</v>
      </c>
      <c r="J430" s="5">
        <v>2</v>
      </c>
      <c r="K430" s="5" t="s">
        <v>10695</v>
      </c>
      <c r="L430" s="5" t="str">
        <f t="shared" si="12"/>
        <v>91686A64-8027-4975-AD90-E56E66406343</v>
      </c>
      <c r="M430" s="5">
        <f t="shared" si="13"/>
        <v>1</v>
      </c>
      <c r="N430" s="3" t="s">
        <v>1</v>
      </c>
      <c r="O430" s="3" t="s">
        <v>1</v>
      </c>
      <c r="P430" s="3" t="s">
        <v>1</v>
      </c>
      <c r="Q430" s="3" t="s">
        <v>1</v>
      </c>
      <c r="R430" s="3" t="s">
        <v>1</v>
      </c>
      <c r="S430" s="3">
        <v>1</v>
      </c>
      <c r="T430" s="3" t="s">
        <v>8</v>
      </c>
      <c r="U430" s="3" t="s">
        <v>2</v>
      </c>
      <c r="V430" s="3">
        <v>7</v>
      </c>
      <c r="W430" s="3">
        <v>7</v>
      </c>
      <c r="X430" s="3">
        <v>7</v>
      </c>
      <c r="Y430" s="3">
        <v>5</v>
      </c>
      <c r="Z430" s="3" t="s">
        <v>7</v>
      </c>
      <c r="AA430" s="3" t="s">
        <v>6</v>
      </c>
      <c r="AB430" s="3" t="s">
        <v>1</v>
      </c>
      <c r="AC430" s="3">
        <v>0</v>
      </c>
      <c r="AD430" s="2">
        <v>1</v>
      </c>
      <c r="AN430" s="2" t="s">
        <v>120</v>
      </c>
    </row>
    <row r="431" spans="1:41" ht="15" customHeight="1">
      <c r="A431" s="4" t="s">
        <v>2736</v>
      </c>
      <c r="B431" s="4" t="s">
        <v>2735</v>
      </c>
      <c r="C431" s="4" t="s">
        <v>2734</v>
      </c>
      <c r="D431" s="5">
        <v>769</v>
      </c>
      <c r="E431" s="5" t="s">
        <v>24311</v>
      </c>
      <c r="F431" s="5"/>
      <c r="G431" s="5"/>
      <c r="H431" s="5"/>
      <c r="I431" s="5" t="s">
        <v>24311</v>
      </c>
      <c r="J431" s="5">
        <v>1</v>
      </c>
      <c r="K431" s="5" t="s">
        <v>24312</v>
      </c>
      <c r="L431" s="5" t="str">
        <f t="shared" si="12"/>
        <v>6F8B6AB1-03C4-4889-9097-96D9CA7CA0B8</v>
      </c>
      <c r="M431" s="5">
        <f t="shared" si="13"/>
        <v>1</v>
      </c>
      <c r="N431" s="3" t="s">
        <v>1</v>
      </c>
      <c r="O431" s="3" t="s">
        <v>1</v>
      </c>
      <c r="P431" s="3" t="s">
        <v>1</v>
      </c>
      <c r="Q431" s="3" t="s">
        <v>1</v>
      </c>
      <c r="R431" s="3" t="s">
        <v>1</v>
      </c>
      <c r="S431" s="3">
        <v>1</v>
      </c>
      <c r="T431" s="3" t="s">
        <v>8</v>
      </c>
      <c r="U431" s="3" t="s">
        <v>2</v>
      </c>
      <c r="V431" s="3">
        <v>7</v>
      </c>
      <c r="W431" s="3">
        <v>7</v>
      </c>
      <c r="X431" s="3">
        <v>7</v>
      </c>
      <c r="Y431" s="3">
        <v>5</v>
      </c>
      <c r="Z431" s="3" t="s">
        <v>7</v>
      </c>
      <c r="AA431" s="3" t="s">
        <v>6</v>
      </c>
      <c r="AB431" s="3" t="s">
        <v>1</v>
      </c>
      <c r="AC431" s="3">
        <v>0</v>
      </c>
      <c r="AD431" s="2">
        <v>1</v>
      </c>
      <c r="AN431" s="2" t="s">
        <v>120</v>
      </c>
    </row>
    <row r="432" spans="1:41" ht="15" customHeight="1">
      <c r="A432" s="4" t="s">
        <v>2733</v>
      </c>
      <c r="B432" s="4" t="s">
        <v>2733</v>
      </c>
      <c r="C432" s="4" t="s">
        <v>2732</v>
      </c>
      <c r="D432" s="5">
        <v>1971</v>
      </c>
      <c r="E432" s="5" t="s">
        <v>16530</v>
      </c>
      <c r="F432" s="5" t="s">
        <v>16530</v>
      </c>
      <c r="G432" s="5">
        <v>1</v>
      </c>
      <c r="H432" s="5" t="s">
        <v>16531</v>
      </c>
      <c r="I432" s="5" t="s">
        <v>16530</v>
      </c>
      <c r="J432" s="5">
        <v>1</v>
      </c>
      <c r="K432" s="5" t="s">
        <v>16531</v>
      </c>
      <c r="L432" s="5" t="str">
        <f t="shared" si="12"/>
        <v>E0E3C526-D428-410E-A3FC-87A463807137</v>
      </c>
      <c r="M432" s="5">
        <f t="shared" si="13"/>
        <v>1</v>
      </c>
      <c r="N432" s="3" t="s">
        <v>1</v>
      </c>
      <c r="O432" s="3" t="s">
        <v>1</v>
      </c>
      <c r="P432" s="3" t="s">
        <v>8</v>
      </c>
      <c r="Q432" s="3" t="s">
        <v>9</v>
      </c>
      <c r="R432" s="3" t="s">
        <v>14</v>
      </c>
      <c r="S432" s="3">
        <v>2</v>
      </c>
      <c r="T432" s="3" t="s">
        <v>8</v>
      </c>
      <c r="U432" s="3" t="s">
        <v>2</v>
      </c>
      <c r="V432" s="3">
        <v>2</v>
      </c>
      <c r="W432" s="3">
        <v>3</v>
      </c>
      <c r="X432" s="3">
        <v>1</v>
      </c>
      <c r="Y432" s="3">
        <v>2</v>
      </c>
      <c r="AA432" s="3" t="s">
        <v>6</v>
      </c>
      <c r="AB432" s="3" t="s">
        <v>9</v>
      </c>
      <c r="AC432" s="3" t="s">
        <v>113</v>
      </c>
      <c r="AD432" s="2">
        <v>1</v>
      </c>
      <c r="AF432" s="2" t="s">
        <v>36</v>
      </c>
      <c r="AG432" s="2" t="s">
        <v>35</v>
      </c>
    </row>
    <row r="433" spans="1:39" ht="15" customHeight="1">
      <c r="A433" s="4" t="s">
        <v>2731</v>
      </c>
      <c r="B433" s="4" t="s">
        <v>2731</v>
      </c>
      <c r="C433" s="4" t="s">
        <v>2730</v>
      </c>
      <c r="D433" s="5">
        <v>1966</v>
      </c>
      <c r="E433" s="5" t="s">
        <v>17751</v>
      </c>
      <c r="F433" s="5" t="s">
        <v>17751</v>
      </c>
      <c r="G433" s="5">
        <v>1</v>
      </c>
      <c r="H433" s="5" t="s">
        <v>17752</v>
      </c>
      <c r="I433" s="5" t="s">
        <v>17751</v>
      </c>
      <c r="J433" s="5">
        <v>1</v>
      </c>
      <c r="K433" s="5" t="s">
        <v>17752</v>
      </c>
      <c r="L433" s="5" t="str">
        <f t="shared" si="12"/>
        <v>F393CC9B-FD5F-4667-B5E2-6DF1A247850E</v>
      </c>
      <c r="M433" s="5">
        <f t="shared" si="13"/>
        <v>1</v>
      </c>
      <c r="N433" s="3" t="s">
        <v>1</v>
      </c>
      <c r="O433" s="3" t="s">
        <v>1</v>
      </c>
      <c r="P433" s="3" t="s">
        <v>14</v>
      </c>
      <c r="Q433" s="3" t="s">
        <v>8</v>
      </c>
      <c r="R433" s="3" t="s">
        <v>9</v>
      </c>
      <c r="S433" s="3">
        <v>2</v>
      </c>
      <c r="T433" s="3" t="s">
        <v>8</v>
      </c>
      <c r="U433" s="3" t="s">
        <v>13</v>
      </c>
      <c r="V433" s="3">
        <v>99</v>
      </c>
      <c r="W433" s="3">
        <v>99</v>
      </c>
      <c r="X433" s="3">
        <v>99</v>
      </c>
      <c r="Y433" s="3">
        <v>99</v>
      </c>
      <c r="Z433" s="3" t="s">
        <v>23</v>
      </c>
      <c r="AA433" s="3" t="s">
        <v>6</v>
      </c>
      <c r="AB433" s="3" t="s">
        <v>9</v>
      </c>
      <c r="AC433" s="3">
        <v>5</v>
      </c>
      <c r="AG433" s="2" t="s">
        <v>35</v>
      </c>
      <c r="AI433" s="2" t="s">
        <v>72</v>
      </c>
    </row>
    <row r="434" spans="1:39" ht="15" customHeight="1">
      <c r="A434" s="4" t="s">
        <v>2729</v>
      </c>
      <c r="B434" s="4" t="s">
        <v>2729</v>
      </c>
      <c r="C434" s="4" t="s">
        <v>2728</v>
      </c>
      <c r="D434" s="5">
        <v>1972</v>
      </c>
      <c r="E434" s="5" t="s">
        <v>11603</v>
      </c>
      <c r="F434" s="5" t="s">
        <v>11603</v>
      </c>
      <c r="G434" s="5">
        <v>1</v>
      </c>
      <c r="H434" s="5" t="s">
        <v>11604</v>
      </c>
      <c r="I434" s="5" t="s">
        <v>11603</v>
      </c>
      <c r="J434" s="5">
        <v>1</v>
      </c>
      <c r="K434" s="5" t="s">
        <v>11604</v>
      </c>
      <c r="L434" s="5" t="str">
        <f t="shared" si="12"/>
        <v>83F79189-BF5D-496C-8094-0B5EB3AEF74E</v>
      </c>
      <c r="M434" s="5">
        <f t="shared" si="13"/>
        <v>1</v>
      </c>
      <c r="N434" s="3" t="s">
        <v>1</v>
      </c>
      <c r="O434" s="3" t="s">
        <v>1</v>
      </c>
      <c r="P434" s="3" t="s">
        <v>1</v>
      </c>
      <c r="Q434" s="3" t="s">
        <v>1</v>
      </c>
      <c r="R434" s="3" t="s">
        <v>1</v>
      </c>
      <c r="S434" s="3">
        <v>8</v>
      </c>
      <c r="T434" s="3" t="s">
        <v>8</v>
      </c>
      <c r="U434" s="3" t="s">
        <v>2</v>
      </c>
      <c r="V434" s="3">
        <v>6</v>
      </c>
      <c r="W434" s="3">
        <v>7</v>
      </c>
      <c r="X434" s="3">
        <v>6</v>
      </c>
      <c r="Y434" s="3">
        <v>4</v>
      </c>
      <c r="AB434" s="3" t="s">
        <v>1</v>
      </c>
      <c r="AC434" s="3" t="s">
        <v>0</v>
      </c>
      <c r="AH434" s="2" t="s">
        <v>90</v>
      </c>
      <c r="AI434" s="2" t="s">
        <v>72</v>
      </c>
    </row>
    <row r="435" spans="1:39" ht="15" customHeight="1">
      <c r="A435" s="4" t="s">
        <v>2727</v>
      </c>
      <c r="B435" s="4" t="s">
        <v>2726</v>
      </c>
      <c r="C435" s="4" t="s">
        <v>2725</v>
      </c>
      <c r="D435" s="5">
        <v>1970</v>
      </c>
      <c r="E435" s="5" t="s">
        <v>23904</v>
      </c>
      <c r="F435" s="5"/>
      <c r="G435" s="5"/>
      <c r="H435" s="5"/>
      <c r="I435" s="5" t="s">
        <v>23904</v>
      </c>
      <c r="J435" s="5">
        <v>1</v>
      </c>
      <c r="K435" s="5" t="s">
        <v>23905</v>
      </c>
      <c r="L435" s="5" t="str">
        <f t="shared" si="12"/>
        <v>6530EEBE-CE73-4F07-8BA9-B11A1C239685</v>
      </c>
      <c r="M435" s="5">
        <f t="shared" si="13"/>
        <v>1</v>
      </c>
      <c r="N435" s="3" t="s">
        <v>1</v>
      </c>
      <c r="O435" s="3" t="s">
        <v>1</v>
      </c>
      <c r="P435" s="3" t="s">
        <v>8</v>
      </c>
      <c r="Q435" s="3" t="s">
        <v>8</v>
      </c>
      <c r="R435" s="3" t="s">
        <v>9</v>
      </c>
      <c r="S435" s="3">
        <v>2</v>
      </c>
      <c r="T435" s="3" t="s">
        <v>8</v>
      </c>
      <c r="U435" s="3" t="s">
        <v>13</v>
      </c>
      <c r="V435" s="3">
        <v>99</v>
      </c>
      <c r="W435" s="3">
        <v>99</v>
      </c>
      <c r="X435" s="3">
        <v>99</v>
      </c>
      <c r="Y435" s="3">
        <v>99</v>
      </c>
      <c r="Z435" s="3" t="s">
        <v>23</v>
      </c>
      <c r="AA435" s="3" t="s">
        <v>6</v>
      </c>
      <c r="AB435" s="3" t="s">
        <v>9</v>
      </c>
      <c r="AC435" s="3">
        <v>5</v>
      </c>
      <c r="AE435" s="2">
        <v>2</v>
      </c>
      <c r="AH435" s="2" t="s">
        <v>90</v>
      </c>
      <c r="AI435" s="2" t="s">
        <v>72</v>
      </c>
    </row>
    <row r="436" spans="1:39" ht="15" customHeight="1">
      <c r="A436" s="4" t="s">
        <v>2724</v>
      </c>
      <c r="B436" s="4" t="s">
        <v>2724</v>
      </c>
      <c r="C436" s="4" t="s">
        <v>2723</v>
      </c>
      <c r="D436" s="5">
        <v>1980</v>
      </c>
      <c r="E436" s="5" t="s">
        <v>10141</v>
      </c>
      <c r="F436" s="5" t="s">
        <v>10141</v>
      </c>
      <c r="G436" s="5">
        <v>1</v>
      </c>
      <c r="H436" s="5" t="s">
        <v>10142</v>
      </c>
      <c r="I436" s="5" t="s">
        <v>10141</v>
      </c>
      <c r="J436" s="5">
        <v>1</v>
      </c>
      <c r="K436" s="5" t="s">
        <v>10142</v>
      </c>
      <c r="L436" s="5" t="str">
        <f t="shared" si="12"/>
        <v>5E7D5E89-4FD4-4171-877B-14A5894C6AD9</v>
      </c>
      <c r="M436" s="5">
        <f t="shared" si="13"/>
        <v>1</v>
      </c>
      <c r="N436" s="3" t="s">
        <v>1</v>
      </c>
      <c r="O436" s="3" t="s">
        <v>1</v>
      </c>
      <c r="P436" s="3" t="s">
        <v>1</v>
      </c>
      <c r="Q436" s="3" t="s">
        <v>1</v>
      </c>
      <c r="R436" s="3" t="s">
        <v>1</v>
      </c>
      <c r="S436" s="3">
        <v>8</v>
      </c>
      <c r="T436" s="3" t="s">
        <v>8</v>
      </c>
      <c r="U436" s="3" t="s">
        <v>2</v>
      </c>
      <c r="V436" s="3">
        <v>7</v>
      </c>
      <c r="W436" s="3">
        <v>7</v>
      </c>
      <c r="X436" s="3">
        <v>7</v>
      </c>
      <c r="Y436" s="3">
        <v>5</v>
      </c>
      <c r="AB436" s="3" t="s">
        <v>1</v>
      </c>
      <c r="AC436" s="3" t="s">
        <v>0</v>
      </c>
      <c r="AH436" s="2" t="s">
        <v>90</v>
      </c>
      <c r="AI436" s="2" t="s">
        <v>72</v>
      </c>
    </row>
    <row r="437" spans="1:39" ht="15" customHeight="1">
      <c r="A437" s="4" t="s">
        <v>2722</v>
      </c>
      <c r="B437" s="4" t="s">
        <v>2722</v>
      </c>
      <c r="C437" s="4" t="s">
        <v>2721</v>
      </c>
      <c r="D437" s="5">
        <v>1969</v>
      </c>
      <c r="E437" s="5" t="s">
        <v>7171</v>
      </c>
      <c r="F437" s="5" t="s">
        <v>7171</v>
      </c>
      <c r="G437" s="5">
        <v>1</v>
      </c>
      <c r="H437" s="5" t="s">
        <v>7172</v>
      </c>
      <c r="I437" s="5" t="s">
        <v>7171</v>
      </c>
      <c r="J437" s="5">
        <v>1</v>
      </c>
      <c r="K437" s="5" t="s">
        <v>7172</v>
      </c>
      <c r="L437" s="5" t="str">
        <f t="shared" si="12"/>
        <v>322F3B0D-64C6-43D0-83B5-6475EB9E5B88</v>
      </c>
      <c r="M437" s="5">
        <f t="shared" si="13"/>
        <v>1</v>
      </c>
      <c r="N437" s="3" t="s">
        <v>1</v>
      </c>
      <c r="O437" s="3" t="s">
        <v>1</v>
      </c>
      <c r="P437" s="3" t="s">
        <v>8</v>
      </c>
      <c r="Q437" s="3" t="s">
        <v>8</v>
      </c>
      <c r="R437" s="3" t="s">
        <v>9</v>
      </c>
      <c r="S437" s="3">
        <v>2</v>
      </c>
      <c r="T437" s="3" t="s">
        <v>8</v>
      </c>
      <c r="U437" s="3" t="s">
        <v>13</v>
      </c>
      <c r="V437" s="3">
        <v>99</v>
      </c>
      <c r="W437" s="3">
        <v>99</v>
      </c>
      <c r="X437" s="3">
        <v>99</v>
      </c>
      <c r="Y437" s="3">
        <v>99</v>
      </c>
      <c r="Z437" s="3" t="s">
        <v>7</v>
      </c>
      <c r="AA437" s="3" t="s">
        <v>6</v>
      </c>
      <c r="AB437" s="3" t="s">
        <v>9</v>
      </c>
      <c r="AC437" s="3">
        <v>3</v>
      </c>
      <c r="AF437" s="2" t="s">
        <v>36</v>
      </c>
      <c r="AG437" s="2" t="s">
        <v>35</v>
      </c>
    </row>
    <row r="438" spans="1:39" ht="15" customHeight="1">
      <c r="A438" s="4" t="s">
        <v>2720</v>
      </c>
      <c r="B438" s="4" t="s">
        <v>2720</v>
      </c>
      <c r="C438" s="4" t="s">
        <v>2719</v>
      </c>
      <c r="D438" s="5">
        <v>1977</v>
      </c>
      <c r="E438" s="5" t="s">
        <v>14805</v>
      </c>
      <c r="F438" s="5" t="s">
        <v>14805</v>
      </c>
      <c r="G438" s="5">
        <v>1</v>
      </c>
      <c r="H438" s="5" t="s">
        <v>14806</v>
      </c>
      <c r="I438" s="5" t="s">
        <v>14805</v>
      </c>
      <c r="J438" s="5">
        <v>1</v>
      </c>
      <c r="K438" s="5" t="s">
        <v>14806</v>
      </c>
      <c r="L438" s="5" t="str">
        <f t="shared" si="12"/>
        <v>B7EA76E8-DAE0-40B7-8A81-99333E5B534F</v>
      </c>
      <c r="M438" s="5">
        <f t="shared" si="13"/>
        <v>1</v>
      </c>
      <c r="N438" s="3" t="s">
        <v>1</v>
      </c>
      <c r="O438" s="3" t="s">
        <v>5</v>
      </c>
      <c r="P438" s="3" t="s">
        <v>9</v>
      </c>
      <c r="Q438" s="3" t="s">
        <v>9</v>
      </c>
      <c r="R438" s="3" t="s">
        <v>14</v>
      </c>
      <c r="S438" s="3">
        <v>7</v>
      </c>
      <c r="T438" s="3" t="s">
        <v>8</v>
      </c>
      <c r="U438" s="3" t="s">
        <v>13</v>
      </c>
      <c r="V438" s="3">
        <v>1</v>
      </c>
      <c r="W438" s="3">
        <v>3</v>
      </c>
      <c r="X438" s="3">
        <v>1</v>
      </c>
      <c r="Y438" s="3">
        <v>1</v>
      </c>
      <c r="Z438" s="3" t="s">
        <v>7</v>
      </c>
      <c r="AA438" s="3" t="s">
        <v>6</v>
      </c>
      <c r="AB438" s="3" t="s">
        <v>12</v>
      </c>
      <c r="AC438" s="3">
        <v>6</v>
      </c>
      <c r="AL438" s="2">
        <v>6</v>
      </c>
      <c r="AM438" s="2">
        <v>7</v>
      </c>
    </row>
    <row r="439" spans="1:39" ht="15" customHeight="1">
      <c r="A439" s="4" t="s">
        <v>2718</v>
      </c>
      <c r="B439" s="4" t="s">
        <v>2717</v>
      </c>
      <c r="C439" s="4" t="s">
        <v>2716</v>
      </c>
      <c r="D439" s="5">
        <v>1979</v>
      </c>
      <c r="E439" s="5" t="s">
        <v>8302</v>
      </c>
      <c r="F439" s="5" t="s">
        <v>8302</v>
      </c>
      <c r="G439" s="5">
        <v>1</v>
      </c>
      <c r="H439" s="5" t="s">
        <v>8303</v>
      </c>
      <c r="I439" s="5"/>
      <c r="J439" s="5"/>
      <c r="K439" s="5"/>
      <c r="L439" s="5" t="str">
        <f t="shared" si="12"/>
        <v>4261FD9D-BAA6-471A-AFC3-D5B52E719D7A</v>
      </c>
      <c r="M439" s="5">
        <f t="shared" si="13"/>
        <v>1</v>
      </c>
      <c r="U439" s="3" t="s">
        <v>2</v>
      </c>
      <c r="V439" s="3">
        <v>1</v>
      </c>
      <c r="W439" s="3">
        <v>2</v>
      </c>
      <c r="X439" s="3">
        <v>1</v>
      </c>
      <c r="Y439" s="3">
        <v>1</v>
      </c>
      <c r="Z439" s="3" t="s">
        <v>7</v>
      </c>
      <c r="AA439" s="3" t="s">
        <v>6</v>
      </c>
      <c r="AB439" s="3" t="s">
        <v>12</v>
      </c>
      <c r="AC439" s="3">
        <v>3</v>
      </c>
      <c r="AF439" s="2" t="s">
        <v>36</v>
      </c>
      <c r="AG439" s="2" t="s">
        <v>35</v>
      </c>
    </row>
    <row r="440" spans="1:39" ht="15" customHeight="1">
      <c r="A440" s="4" t="s">
        <v>2715</v>
      </c>
      <c r="B440" s="4" t="s">
        <v>2715</v>
      </c>
      <c r="C440" s="4" t="s">
        <v>2714</v>
      </c>
      <c r="D440" s="5">
        <v>1961</v>
      </c>
      <c r="E440" s="5" t="s">
        <v>12177</v>
      </c>
      <c r="F440" s="5" t="s">
        <v>12177</v>
      </c>
      <c r="G440" s="5">
        <v>1</v>
      </c>
      <c r="H440" s="5" t="s">
        <v>12178</v>
      </c>
      <c r="I440" s="5" t="s">
        <v>12177</v>
      </c>
      <c r="J440" s="5">
        <v>1</v>
      </c>
      <c r="K440" s="5" t="s">
        <v>12178</v>
      </c>
      <c r="L440" s="5" t="str">
        <f t="shared" si="12"/>
        <v>8D5201BF-D6C9-4AE0-8FB0-EFCD9C70C699</v>
      </c>
      <c r="M440" s="5">
        <f t="shared" si="13"/>
        <v>1</v>
      </c>
      <c r="N440" s="3" t="s">
        <v>1</v>
      </c>
      <c r="O440" s="3" t="s">
        <v>1</v>
      </c>
      <c r="P440" s="3" t="s">
        <v>1</v>
      </c>
      <c r="Q440" s="3" t="s">
        <v>1</v>
      </c>
      <c r="R440" s="3" t="s">
        <v>1</v>
      </c>
      <c r="S440" s="3">
        <v>5</v>
      </c>
      <c r="T440" s="3" t="s">
        <v>8</v>
      </c>
      <c r="U440" s="3" t="s">
        <v>2</v>
      </c>
      <c r="V440" s="3">
        <v>6</v>
      </c>
      <c r="W440" s="3">
        <v>7</v>
      </c>
      <c r="X440" s="3">
        <v>6</v>
      </c>
      <c r="Y440" s="3">
        <v>4</v>
      </c>
      <c r="AB440" s="3" t="s">
        <v>1</v>
      </c>
      <c r="AC440" s="3" t="s">
        <v>0</v>
      </c>
      <c r="AD440" s="2">
        <v>1</v>
      </c>
      <c r="AE440" s="2">
        <v>2</v>
      </c>
    </row>
    <row r="441" spans="1:39" ht="15" customHeight="1">
      <c r="A441" s="4" t="s">
        <v>2713</v>
      </c>
      <c r="B441" s="4" t="s">
        <v>2713</v>
      </c>
      <c r="C441" s="4" t="s">
        <v>2712</v>
      </c>
      <c r="D441" s="5">
        <v>1973</v>
      </c>
      <c r="E441" s="5" t="s">
        <v>26130</v>
      </c>
      <c r="F441" s="5" t="s">
        <v>26130</v>
      </c>
      <c r="G441" s="5">
        <v>1</v>
      </c>
      <c r="H441" s="5" t="s">
        <v>26132</v>
      </c>
      <c r="I441" s="5" t="s">
        <v>26130</v>
      </c>
      <c r="J441" s="5">
        <v>1</v>
      </c>
      <c r="K441" s="5" t="s">
        <v>26132</v>
      </c>
      <c r="L441" s="5" t="str">
        <f t="shared" si="12"/>
        <v>C9D018AD-647C-4C07-845D-33D1DB1B33DA</v>
      </c>
      <c r="M441" s="5">
        <f t="shared" si="13"/>
        <v>1</v>
      </c>
      <c r="N441" s="3" t="s">
        <v>1</v>
      </c>
      <c r="O441" s="3" t="s">
        <v>5</v>
      </c>
      <c r="P441" s="3" t="s">
        <v>9</v>
      </c>
      <c r="Q441" s="3" t="s">
        <v>9</v>
      </c>
      <c r="R441" s="3" t="s">
        <v>9</v>
      </c>
      <c r="S441" s="3">
        <v>6</v>
      </c>
      <c r="T441" s="3" t="s">
        <v>8</v>
      </c>
      <c r="U441" s="3" t="s">
        <v>2</v>
      </c>
      <c r="V441" s="3">
        <v>2</v>
      </c>
      <c r="W441" s="3">
        <v>3</v>
      </c>
      <c r="X441" s="3">
        <v>1</v>
      </c>
      <c r="Y441" s="3">
        <v>2</v>
      </c>
      <c r="Z441" s="3" t="s">
        <v>7</v>
      </c>
      <c r="AA441" s="3" t="s">
        <v>6</v>
      </c>
      <c r="AB441" s="3" t="s">
        <v>9</v>
      </c>
      <c r="AC441" s="3">
        <v>6</v>
      </c>
      <c r="AD441" s="2">
        <v>1</v>
      </c>
      <c r="AF441" s="2" t="s">
        <v>36</v>
      </c>
      <c r="AG441" s="2" t="s">
        <v>35</v>
      </c>
    </row>
    <row r="442" spans="1:39" ht="15" customHeight="1">
      <c r="A442" s="4" t="s">
        <v>2711</v>
      </c>
      <c r="B442" s="4" t="s">
        <v>2711</v>
      </c>
      <c r="C442" s="4" t="s">
        <v>2710</v>
      </c>
      <c r="D442" s="5">
        <v>1976</v>
      </c>
      <c r="E442" s="5" t="s">
        <v>9031</v>
      </c>
      <c r="F442" s="5" t="s">
        <v>9031</v>
      </c>
      <c r="G442" s="5">
        <v>1</v>
      </c>
      <c r="H442" s="5" t="s">
        <v>9032</v>
      </c>
      <c r="I442" s="5" t="s">
        <v>9031</v>
      </c>
      <c r="J442" s="5">
        <v>1</v>
      </c>
      <c r="K442" s="5" t="s">
        <v>9032</v>
      </c>
      <c r="L442" s="5" t="str">
        <f t="shared" si="12"/>
        <v>4D9EE52A-29F7-4547-A252-4C5D9A2A4B1B</v>
      </c>
      <c r="M442" s="5">
        <f t="shared" si="13"/>
        <v>1</v>
      </c>
      <c r="N442" s="3" t="s">
        <v>1</v>
      </c>
      <c r="O442" s="3" t="s">
        <v>19</v>
      </c>
      <c r="P442" s="3" t="s">
        <v>20</v>
      </c>
      <c r="Q442" s="3" t="s">
        <v>8</v>
      </c>
      <c r="R442" s="3" t="s">
        <v>19</v>
      </c>
      <c r="S442" s="3">
        <v>7</v>
      </c>
      <c r="T442" s="3" t="s">
        <v>18</v>
      </c>
      <c r="U442" s="3" t="s">
        <v>13</v>
      </c>
      <c r="V442" s="3">
        <v>99</v>
      </c>
      <c r="W442" s="3">
        <v>99</v>
      </c>
      <c r="X442" s="3">
        <v>99</v>
      </c>
      <c r="Y442" s="3">
        <v>99</v>
      </c>
      <c r="Z442" s="3" t="s">
        <v>7</v>
      </c>
      <c r="AA442" s="3" t="s">
        <v>6</v>
      </c>
      <c r="AC442" s="3" t="s">
        <v>0</v>
      </c>
      <c r="AL442" s="2">
        <v>6</v>
      </c>
      <c r="AM442" s="2">
        <v>7</v>
      </c>
    </row>
    <row r="443" spans="1:39" ht="15" customHeight="1">
      <c r="A443" s="4" t="s">
        <v>2709</v>
      </c>
      <c r="B443" s="4" t="s">
        <v>2709</v>
      </c>
      <c r="C443" s="4" t="s">
        <v>2708</v>
      </c>
      <c r="D443" s="5">
        <v>1983</v>
      </c>
      <c r="E443" s="5" t="s">
        <v>25598</v>
      </c>
      <c r="F443" s="5" t="s">
        <v>25598</v>
      </c>
      <c r="G443" s="5">
        <v>1</v>
      </c>
      <c r="H443" s="5" t="s">
        <v>25600</v>
      </c>
      <c r="I443" s="5" t="s">
        <v>25598</v>
      </c>
      <c r="J443" s="5">
        <v>1</v>
      </c>
      <c r="K443" s="5" t="s">
        <v>25600</v>
      </c>
      <c r="L443" s="5" t="str">
        <f t="shared" si="12"/>
        <v>BF1272A4-44F7-4D66-8EF7-4B1F01AB709D</v>
      </c>
      <c r="M443" s="5">
        <f t="shared" si="13"/>
        <v>1</v>
      </c>
      <c r="N443" s="3" t="s">
        <v>1</v>
      </c>
      <c r="O443" s="3" t="s">
        <v>5</v>
      </c>
      <c r="P443" s="3" t="s">
        <v>5</v>
      </c>
      <c r="Q443" s="3" t="s">
        <v>14</v>
      </c>
      <c r="R443" s="3" t="s">
        <v>19</v>
      </c>
      <c r="S443" s="3">
        <v>7</v>
      </c>
      <c r="T443" s="3" t="s">
        <v>8</v>
      </c>
      <c r="U443" s="3" t="s">
        <v>2</v>
      </c>
      <c r="V443" s="3">
        <v>1</v>
      </c>
      <c r="W443" s="3">
        <v>2</v>
      </c>
      <c r="X443" s="3">
        <v>1</v>
      </c>
      <c r="Y443" s="3">
        <v>1</v>
      </c>
      <c r="Z443" s="3" t="s">
        <v>7</v>
      </c>
      <c r="AA443" s="3" t="s">
        <v>6</v>
      </c>
      <c r="AB443" s="3" t="s">
        <v>12</v>
      </c>
      <c r="AC443" s="3">
        <v>6</v>
      </c>
      <c r="AL443" s="2">
        <v>6</v>
      </c>
      <c r="AM443" s="2">
        <v>7</v>
      </c>
    </row>
    <row r="444" spans="1:39" ht="15" customHeight="1">
      <c r="A444" s="4" t="s">
        <v>2707</v>
      </c>
      <c r="B444" s="4" t="s">
        <v>2706</v>
      </c>
      <c r="C444" s="4" t="s">
        <v>2705</v>
      </c>
      <c r="D444" s="5">
        <v>1982</v>
      </c>
      <c r="E444" s="5" t="s">
        <v>14899</v>
      </c>
      <c r="F444" s="5"/>
      <c r="G444" s="5"/>
      <c r="H444" s="5"/>
      <c r="I444" s="5"/>
      <c r="J444" s="5"/>
      <c r="K444" s="5"/>
      <c r="L444" s="5" t="str">
        <f t="shared" si="12"/>
        <v>BD9EE394-0E1B-4ECC-BF19-EE9A4871DCD5</v>
      </c>
      <c r="M444" s="5">
        <f t="shared" si="13"/>
        <v>1</v>
      </c>
      <c r="N444" s="3" t="s">
        <v>1</v>
      </c>
      <c r="O444" s="3" t="s">
        <v>1</v>
      </c>
      <c r="P444" s="3" t="s">
        <v>1</v>
      </c>
      <c r="Q444" s="3" t="s">
        <v>1</v>
      </c>
      <c r="R444" s="3" t="s">
        <v>1</v>
      </c>
      <c r="S444" s="3">
        <v>8</v>
      </c>
      <c r="T444" s="3" t="s">
        <v>8</v>
      </c>
      <c r="U444" s="3" t="s">
        <v>2</v>
      </c>
      <c r="V444" s="3">
        <v>4</v>
      </c>
      <c r="W444" s="3">
        <v>4</v>
      </c>
      <c r="X444" s="3">
        <v>99</v>
      </c>
      <c r="Y444" s="3">
        <v>99</v>
      </c>
      <c r="AB444" s="3" t="s">
        <v>1</v>
      </c>
      <c r="AC444" s="3" t="s">
        <v>0</v>
      </c>
      <c r="AH444" s="2" t="s">
        <v>90</v>
      </c>
      <c r="AI444" s="2" t="s">
        <v>72</v>
      </c>
    </row>
    <row r="445" spans="1:39" ht="15" customHeight="1">
      <c r="A445" s="4" t="s">
        <v>2704</v>
      </c>
      <c r="B445" s="4" t="s">
        <v>2704</v>
      </c>
      <c r="C445" s="4" t="s">
        <v>2703</v>
      </c>
      <c r="D445" s="5">
        <v>1975</v>
      </c>
      <c r="E445" s="5" t="s">
        <v>14848</v>
      </c>
      <c r="F445" s="5" t="s">
        <v>14848</v>
      </c>
      <c r="G445" s="5">
        <v>1</v>
      </c>
      <c r="H445" s="5" t="s">
        <v>14849</v>
      </c>
      <c r="I445" s="5" t="s">
        <v>14848</v>
      </c>
      <c r="J445" s="5">
        <v>1</v>
      </c>
      <c r="K445" s="5" t="s">
        <v>14849</v>
      </c>
      <c r="L445" s="5" t="str">
        <f t="shared" si="12"/>
        <v>B965A829-290E-4093-91D5-933D37C0719A</v>
      </c>
      <c r="M445" s="5">
        <f t="shared" si="13"/>
        <v>1</v>
      </c>
      <c r="N445" s="3" t="s">
        <v>1</v>
      </c>
      <c r="O445" s="3" t="s">
        <v>9</v>
      </c>
      <c r="P445" s="3" t="s">
        <v>19</v>
      </c>
      <c r="Q445" s="3" t="s">
        <v>14</v>
      </c>
      <c r="R445" s="3" t="s">
        <v>19</v>
      </c>
      <c r="S445" s="3">
        <v>7</v>
      </c>
      <c r="T445" s="3" t="s">
        <v>8</v>
      </c>
      <c r="U445" s="3" t="s">
        <v>2</v>
      </c>
      <c r="V445" s="3">
        <v>1</v>
      </c>
      <c r="W445" s="3">
        <v>2</v>
      </c>
      <c r="X445" s="3">
        <v>1</v>
      </c>
      <c r="Y445" s="3">
        <v>1</v>
      </c>
      <c r="Z445" s="3" t="s">
        <v>7</v>
      </c>
      <c r="AA445" s="3" t="s">
        <v>6</v>
      </c>
      <c r="AB445" s="3" t="s">
        <v>12</v>
      </c>
      <c r="AC445" s="3">
        <v>7</v>
      </c>
    </row>
    <row r="446" spans="1:39" ht="15" customHeight="1">
      <c r="A446" s="4" t="s">
        <v>2702</v>
      </c>
      <c r="B446" s="4" t="s">
        <v>2702</v>
      </c>
      <c r="C446" s="4" t="s">
        <v>2701</v>
      </c>
      <c r="D446" s="5">
        <v>1981</v>
      </c>
      <c r="E446" s="5" t="s">
        <v>9524</v>
      </c>
      <c r="F446" s="5" t="s">
        <v>9524</v>
      </c>
      <c r="G446" s="5">
        <v>2</v>
      </c>
      <c r="H446" s="5" t="s">
        <v>9525</v>
      </c>
      <c r="I446" s="5" t="s">
        <v>9524</v>
      </c>
      <c r="J446" s="5">
        <v>2</v>
      </c>
      <c r="K446" s="5" t="s">
        <v>9525</v>
      </c>
      <c r="L446" s="5" t="str">
        <f t="shared" si="12"/>
        <v>554EA0B2-058D-4231-A999-5FB4C04AF527</v>
      </c>
      <c r="M446" s="5">
        <f t="shared" si="13"/>
        <v>1</v>
      </c>
      <c r="U446" s="3" t="s">
        <v>2</v>
      </c>
      <c r="V446" s="3">
        <v>2</v>
      </c>
      <c r="W446" s="3">
        <v>2</v>
      </c>
      <c r="X446" s="3">
        <v>2</v>
      </c>
      <c r="Y446" s="3">
        <v>3</v>
      </c>
      <c r="Z446" s="3" t="s">
        <v>7</v>
      </c>
      <c r="AA446" s="3" t="s">
        <v>6</v>
      </c>
      <c r="AB446" s="3" t="s">
        <v>19</v>
      </c>
      <c r="AC446" s="3">
        <v>0</v>
      </c>
      <c r="AF446" s="2" t="s">
        <v>36</v>
      </c>
      <c r="AG446" s="2" t="s">
        <v>35</v>
      </c>
    </row>
    <row r="447" spans="1:39" ht="15" customHeight="1">
      <c r="A447" s="4" t="s">
        <v>2700</v>
      </c>
      <c r="B447" s="4" t="s">
        <v>2700</v>
      </c>
      <c r="C447" s="4" t="s">
        <v>2699</v>
      </c>
      <c r="D447" s="5">
        <v>2130</v>
      </c>
      <c r="E447" s="5" t="s">
        <v>5012</v>
      </c>
      <c r="F447" s="5" t="s">
        <v>5012</v>
      </c>
      <c r="G447" s="5">
        <v>1</v>
      </c>
      <c r="H447" s="5" t="s">
        <v>5013</v>
      </c>
      <c r="I447" s="5" t="s">
        <v>5012</v>
      </c>
      <c r="J447" s="5">
        <v>1</v>
      </c>
      <c r="K447" s="5" t="s">
        <v>5013</v>
      </c>
      <c r="L447" s="5" t="str">
        <f t="shared" si="12"/>
        <v>11DBBD72-23EA-411C-B5F4-0D96B3ED0A34</v>
      </c>
      <c r="M447" s="5">
        <f t="shared" si="13"/>
        <v>1</v>
      </c>
      <c r="N447" s="3" t="s">
        <v>1</v>
      </c>
      <c r="O447" s="3" t="s">
        <v>1</v>
      </c>
      <c r="P447" s="3" t="s">
        <v>9</v>
      </c>
      <c r="Q447" s="3" t="s">
        <v>8</v>
      </c>
      <c r="R447" s="3" t="s">
        <v>9</v>
      </c>
      <c r="S447" s="3">
        <v>2</v>
      </c>
      <c r="T447" s="3" t="s">
        <v>8</v>
      </c>
      <c r="U447" s="3" t="s">
        <v>13</v>
      </c>
      <c r="V447" s="3">
        <v>99</v>
      </c>
      <c r="W447" s="3">
        <v>99</v>
      </c>
      <c r="X447" s="3">
        <v>1</v>
      </c>
      <c r="Y447" s="3">
        <v>99</v>
      </c>
      <c r="Z447" s="3" t="s">
        <v>7</v>
      </c>
      <c r="AA447" s="3" t="s">
        <v>6</v>
      </c>
      <c r="AB447" s="3" t="s">
        <v>9</v>
      </c>
      <c r="AC447" s="3">
        <v>3</v>
      </c>
      <c r="AH447" s="2" t="s">
        <v>90</v>
      </c>
      <c r="AI447" s="2" t="s">
        <v>72</v>
      </c>
    </row>
    <row r="448" spans="1:39" ht="15" customHeight="1">
      <c r="A448" s="4" t="s">
        <v>2698</v>
      </c>
      <c r="B448" s="4" t="s">
        <v>2698</v>
      </c>
      <c r="C448" s="4" t="s">
        <v>2697</v>
      </c>
      <c r="D448" s="5">
        <v>1629</v>
      </c>
      <c r="E448" s="5" t="s">
        <v>7237</v>
      </c>
      <c r="F448" s="5" t="s">
        <v>7237</v>
      </c>
      <c r="G448" s="5">
        <v>1</v>
      </c>
      <c r="H448" s="5" t="s">
        <v>7238</v>
      </c>
      <c r="I448" s="5" t="s">
        <v>7237</v>
      </c>
      <c r="J448" s="5">
        <v>1</v>
      </c>
      <c r="K448" s="5" t="s">
        <v>7238</v>
      </c>
      <c r="L448" s="5" t="str">
        <f t="shared" si="12"/>
        <v>33473A1A-9D0D-4425-A240-59875E8EF934</v>
      </c>
      <c r="M448" s="5">
        <f t="shared" si="13"/>
        <v>1</v>
      </c>
      <c r="N448" s="3" t="s">
        <v>1</v>
      </c>
      <c r="O448" s="3" t="s">
        <v>1</v>
      </c>
      <c r="P448" s="3" t="s">
        <v>1</v>
      </c>
      <c r="Q448" s="3" t="s">
        <v>1</v>
      </c>
      <c r="R448" s="3" t="s">
        <v>1</v>
      </c>
      <c r="S448" s="3">
        <v>1</v>
      </c>
      <c r="T448" s="3" t="s">
        <v>8</v>
      </c>
      <c r="U448" s="3" t="s">
        <v>2</v>
      </c>
      <c r="V448" s="3">
        <v>5</v>
      </c>
      <c r="W448" s="3">
        <v>7</v>
      </c>
      <c r="X448" s="3">
        <v>4</v>
      </c>
      <c r="Y448" s="3">
        <v>3</v>
      </c>
      <c r="AB448" s="3" t="s">
        <v>1</v>
      </c>
      <c r="AC448" s="3" t="s">
        <v>0</v>
      </c>
      <c r="AD448" s="2">
        <v>1</v>
      </c>
    </row>
    <row r="449" spans="1:41" ht="15" customHeight="1">
      <c r="A449" s="4" t="s">
        <v>2696</v>
      </c>
      <c r="B449" s="4" t="s">
        <v>2696</v>
      </c>
      <c r="C449" s="4" t="s">
        <v>2695</v>
      </c>
      <c r="D449" s="5">
        <v>1319</v>
      </c>
      <c r="E449" s="5" t="s">
        <v>10522</v>
      </c>
      <c r="F449" s="5" t="s">
        <v>10522</v>
      </c>
      <c r="G449" s="5">
        <v>1</v>
      </c>
      <c r="H449" s="5" t="s">
        <v>10523</v>
      </c>
      <c r="I449" s="5" t="s">
        <v>10522</v>
      </c>
      <c r="J449" s="5">
        <v>1</v>
      </c>
      <c r="K449" s="5" t="s">
        <v>10523</v>
      </c>
      <c r="L449" s="5" t="str">
        <f t="shared" si="12"/>
        <v>69A4C075-474B-4325-864C-24BCD971B642</v>
      </c>
      <c r="M449" s="5">
        <f t="shared" si="13"/>
        <v>1</v>
      </c>
      <c r="N449" s="3" t="s">
        <v>1</v>
      </c>
      <c r="O449" s="3" t="s">
        <v>2694</v>
      </c>
      <c r="P449" s="3" t="s">
        <v>14</v>
      </c>
      <c r="Q449" s="3" t="s">
        <v>14</v>
      </c>
      <c r="R449" s="3" t="s">
        <v>14</v>
      </c>
      <c r="S449" s="3">
        <v>7</v>
      </c>
      <c r="T449" s="3" t="s">
        <v>8</v>
      </c>
      <c r="U449" s="3" t="s">
        <v>2</v>
      </c>
      <c r="V449" s="3">
        <v>1</v>
      </c>
      <c r="W449" s="3">
        <v>2</v>
      </c>
      <c r="X449" s="3">
        <v>1</v>
      </c>
      <c r="Y449" s="3">
        <v>2</v>
      </c>
      <c r="Z449" s="3" t="s">
        <v>7</v>
      </c>
      <c r="AA449" s="3" t="s">
        <v>6</v>
      </c>
      <c r="AB449" s="3" t="s">
        <v>12</v>
      </c>
      <c r="AC449" s="3">
        <v>7</v>
      </c>
      <c r="AL449" s="2">
        <v>6</v>
      </c>
    </row>
    <row r="450" spans="1:41" ht="15" customHeight="1">
      <c r="A450" s="4" t="s">
        <v>2693</v>
      </c>
      <c r="B450" s="4" t="s">
        <v>2693</v>
      </c>
      <c r="C450" s="4" t="s">
        <v>2692</v>
      </c>
      <c r="D450" s="5">
        <v>1320</v>
      </c>
      <c r="E450" s="5" t="s">
        <v>18452</v>
      </c>
      <c r="F450" s="5" t="s">
        <v>18452</v>
      </c>
      <c r="G450" s="5">
        <v>1</v>
      </c>
      <c r="H450" s="5" t="s">
        <v>18453</v>
      </c>
      <c r="I450" s="5" t="s">
        <v>18452</v>
      </c>
      <c r="J450" s="5">
        <v>1</v>
      </c>
      <c r="K450" s="5" t="s">
        <v>18453</v>
      </c>
      <c r="L450" s="5" t="str">
        <f t="shared" si="12"/>
        <v>FDEC72A9-DFB8-496D-9D45-0FB46AB0C830</v>
      </c>
      <c r="M450" s="5">
        <f t="shared" si="13"/>
        <v>1</v>
      </c>
      <c r="N450" s="3" t="s">
        <v>1</v>
      </c>
      <c r="O450" s="3" t="s">
        <v>1</v>
      </c>
      <c r="P450" s="3" t="s">
        <v>5</v>
      </c>
      <c r="Q450" s="3" t="s">
        <v>5</v>
      </c>
      <c r="R450" s="3" t="s">
        <v>5</v>
      </c>
      <c r="S450" s="3">
        <v>2</v>
      </c>
      <c r="T450" s="3" t="s">
        <v>8</v>
      </c>
      <c r="U450" s="3" t="s">
        <v>2</v>
      </c>
      <c r="V450" s="3">
        <v>4</v>
      </c>
      <c r="W450" s="3">
        <v>5</v>
      </c>
      <c r="X450" s="3">
        <v>3</v>
      </c>
      <c r="Y450" s="3">
        <v>3</v>
      </c>
      <c r="Z450" s="3" t="s">
        <v>7</v>
      </c>
      <c r="AA450" s="3" t="s">
        <v>6</v>
      </c>
      <c r="AB450" s="3" t="s">
        <v>5</v>
      </c>
      <c r="AC450" s="3">
        <v>2</v>
      </c>
    </row>
    <row r="451" spans="1:41" ht="15" customHeight="1">
      <c r="A451" s="4" t="s">
        <v>2691</v>
      </c>
      <c r="B451" s="4" t="s">
        <v>2691</v>
      </c>
      <c r="C451" s="4" t="s">
        <v>2690</v>
      </c>
      <c r="D451" s="5">
        <v>1318</v>
      </c>
      <c r="E451" s="5" t="s">
        <v>13562</v>
      </c>
      <c r="F451" s="5" t="s">
        <v>13562</v>
      </c>
      <c r="G451" s="5">
        <v>1</v>
      </c>
      <c r="H451" s="5" t="s">
        <v>25033</v>
      </c>
      <c r="I451" s="5" t="s">
        <v>13562</v>
      </c>
      <c r="J451" s="5">
        <v>1</v>
      </c>
      <c r="K451" s="5" t="s">
        <v>25033</v>
      </c>
      <c r="L451" s="5" t="str">
        <f t="shared" si="12"/>
        <v>A3D4DD09-7BD6-4BC6-ADAC-970B0C86E5C6</v>
      </c>
      <c r="M451" s="5">
        <f t="shared" si="13"/>
        <v>1</v>
      </c>
      <c r="N451" s="3" t="s">
        <v>1</v>
      </c>
      <c r="O451" s="3" t="s">
        <v>1</v>
      </c>
      <c r="P451" s="3" t="s">
        <v>9</v>
      </c>
      <c r="Q451" s="3" t="s">
        <v>9</v>
      </c>
      <c r="R451" s="3" t="s">
        <v>5</v>
      </c>
      <c r="S451" s="3">
        <v>7</v>
      </c>
      <c r="T451" s="3" t="s">
        <v>8</v>
      </c>
      <c r="U451" s="3" t="s">
        <v>2</v>
      </c>
      <c r="V451" s="3">
        <v>2</v>
      </c>
      <c r="W451" s="3">
        <v>3</v>
      </c>
      <c r="X451" s="3">
        <v>2</v>
      </c>
      <c r="Y451" s="3">
        <v>4</v>
      </c>
      <c r="Z451" s="3" t="s">
        <v>7</v>
      </c>
      <c r="AA451" s="3" t="s">
        <v>6</v>
      </c>
      <c r="AB451" s="3" t="s">
        <v>9</v>
      </c>
      <c r="AC451" s="3">
        <v>3</v>
      </c>
    </row>
    <row r="452" spans="1:41" ht="15" customHeight="1">
      <c r="A452" s="4" t="s">
        <v>2689</v>
      </c>
      <c r="B452" s="4" t="s">
        <v>2689</v>
      </c>
      <c r="C452" s="4" t="s">
        <v>2688</v>
      </c>
      <c r="D452" s="5">
        <v>2345</v>
      </c>
      <c r="E452" s="5" t="s">
        <v>13760</v>
      </c>
      <c r="F452" s="5" t="s">
        <v>13760</v>
      </c>
      <c r="G452" s="5">
        <v>1</v>
      </c>
      <c r="H452" s="5" t="s">
        <v>13761</v>
      </c>
      <c r="I452" s="5" t="s">
        <v>13760</v>
      </c>
      <c r="J452" s="5">
        <v>1</v>
      </c>
      <c r="K452" s="5" t="s">
        <v>13761</v>
      </c>
      <c r="L452" s="5" t="str">
        <f t="shared" si="12"/>
        <v>A6D003F7-42ED-4BC1-9712-07B2E177D2ED</v>
      </c>
      <c r="M452" s="5">
        <f t="shared" si="13"/>
        <v>1</v>
      </c>
      <c r="N452" s="3" t="s">
        <v>1</v>
      </c>
      <c r="O452" s="3" t="s">
        <v>1</v>
      </c>
      <c r="P452" s="3" t="s">
        <v>5</v>
      </c>
      <c r="Q452" s="3" t="s">
        <v>12</v>
      </c>
      <c r="R452" s="3" t="s">
        <v>9</v>
      </c>
      <c r="S452" s="3">
        <v>7</v>
      </c>
      <c r="T452" s="3" t="s">
        <v>18</v>
      </c>
      <c r="U452" s="3" t="s">
        <v>2</v>
      </c>
      <c r="V452" s="3">
        <v>2</v>
      </c>
      <c r="W452" s="3">
        <v>4</v>
      </c>
      <c r="X452" s="3">
        <v>2</v>
      </c>
      <c r="Y452" s="3">
        <v>2</v>
      </c>
      <c r="Z452" s="3" t="s">
        <v>7</v>
      </c>
      <c r="AA452" s="3" t="s">
        <v>6</v>
      </c>
      <c r="AB452" s="3" t="s">
        <v>9</v>
      </c>
      <c r="AC452" s="3">
        <v>3</v>
      </c>
    </row>
    <row r="453" spans="1:41" ht="15" customHeight="1">
      <c r="A453" s="4" t="s">
        <v>2687</v>
      </c>
      <c r="B453" s="4" t="s">
        <v>2687</v>
      </c>
      <c r="C453" s="4" t="s">
        <v>2686</v>
      </c>
      <c r="D453" s="5">
        <v>1358</v>
      </c>
      <c r="E453" s="5" t="s">
        <v>5790</v>
      </c>
      <c r="F453" s="5" t="s">
        <v>5790</v>
      </c>
      <c r="G453" s="5">
        <v>1</v>
      </c>
      <c r="H453" s="5" t="s">
        <v>5791</v>
      </c>
      <c r="I453" s="5" t="s">
        <v>5790</v>
      </c>
      <c r="J453" s="5">
        <v>1</v>
      </c>
      <c r="K453" s="5" t="s">
        <v>5791</v>
      </c>
      <c r="L453" s="5" t="str">
        <f t="shared" si="12"/>
        <v>1C9ED3A2-6CF0-4972-BFB5-971E0B72E68C</v>
      </c>
      <c r="M453" s="5">
        <f t="shared" si="13"/>
        <v>1</v>
      </c>
      <c r="N453" s="3" t="s">
        <v>1</v>
      </c>
      <c r="O453" s="3" t="s">
        <v>5</v>
      </c>
      <c r="P453" s="3" t="s">
        <v>9</v>
      </c>
      <c r="Q453" s="3" t="s">
        <v>9</v>
      </c>
      <c r="R453" s="3" t="s">
        <v>9</v>
      </c>
      <c r="S453" s="3">
        <v>7</v>
      </c>
      <c r="T453" s="3" t="s">
        <v>8</v>
      </c>
      <c r="U453" s="3" t="s">
        <v>13</v>
      </c>
      <c r="V453" s="3">
        <v>1</v>
      </c>
      <c r="W453" s="3">
        <v>2</v>
      </c>
      <c r="X453" s="3">
        <v>1</v>
      </c>
      <c r="Y453" s="3">
        <v>2</v>
      </c>
      <c r="Z453" s="3" t="s">
        <v>7</v>
      </c>
      <c r="AA453" s="3" t="s">
        <v>6</v>
      </c>
      <c r="AB453" s="3" t="s">
        <v>12</v>
      </c>
      <c r="AC453" s="3">
        <v>6</v>
      </c>
      <c r="AM453" s="2">
        <v>7</v>
      </c>
    </row>
    <row r="454" spans="1:41" ht="15" customHeight="1">
      <c r="A454" s="4" t="s">
        <v>2685</v>
      </c>
      <c r="B454" s="4" t="s">
        <v>2685</v>
      </c>
      <c r="C454" s="4" t="s">
        <v>2684</v>
      </c>
      <c r="D454" s="5">
        <v>2231</v>
      </c>
      <c r="E454" s="5" t="s">
        <v>9451</v>
      </c>
      <c r="F454" s="5" t="s">
        <v>9451</v>
      </c>
      <c r="G454" s="5">
        <v>1</v>
      </c>
      <c r="H454" s="5" t="s">
        <v>9452</v>
      </c>
      <c r="I454" s="5" t="s">
        <v>9451</v>
      </c>
      <c r="J454" s="5">
        <v>1</v>
      </c>
      <c r="K454" s="5" t="s">
        <v>9452</v>
      </c>
      <c r="L454" s="5" t="str">
        <f t="shared" si="12"/>
        <v>5461F7D6-3504-49EB-8635-0710E6FE6817</v>
      </c>
      <c r="M454" s="5">
        <f t="shared" si="13"/>
        <v>1</v>
      </c>
      <c r="N454" s="3" t="s">
        <v>1</v>
      </c>
      <c r="O454" s="3" t="s">
        <v>1</v>
      </c>
      <c r="P454" s="3" t="s">
        <v>1</v>
      </c>
      <c r="Q454" s="3" t="s">
        <v>1</v>
      </c>
      <c r="R454" s="3" t="s">
        <v>1</v>
      </c>
      <c r="S454" s="3">
        <v>8</v>
      </c>
      <c r="T454" s="3" t="s">
        <v>8</v>
      </c>
      <c r="U454" s="3" t="s">
        <v>2</v>
      </c>
      <c r="V454" s="3">
        <v>6</v>
      </c>
      <c r="W454" s="3">
        <v>7</v>
      </c>
      <c r="X454" s="3">
        <v>6</v>
      </c>
      <c r="Y454" s="3">
        <v>4</v>
      </c>
      <c r="AB454" s="3" t="s">
        <v>1</v>
      </c>
      <c r="AC454" s="3" t="s">
        <v>0</v>
      </c>
      <c r="AH454" s="2" t="s">
        <v>90</v>
      </c>
      <c r="AI454" s="2" t="s">
        <v>72</v>
      </c>
    </row>
    <row r="455" spans="1:41" ht="15" customHeight="1">
      <c r="A455" s="4" t="s">
        <v>2683</v>
      </c>
      <c r="B455" s="4" t="s">
        <v>2683</v>
      </c>
      <c r="C455" s="4" t="s">
        <v>2682</v>
      </c>
      <c r="D455" s="5">
        <v>2232</v>
      </c>
      <c r="E455" s="5" t="s">
        <v>9265</v>
      </c>
      <c r="F455" s="5" t="s">
        <v>9265</v>
      </c>
      <c r="G455" s="5">
        <v>1</v>
      </c>
      <c r="H455" s="5" t="s">
        <v>9266</v>
      </c>
      <c r="I455" s="5" t="s">
        <v>9265</v>
      </c>
      <c r="J455" s="5">
        <v>1</v>
      </c>
      <c r="K455" s="5" t="s">
        <v>9266</v>
      </c>
      <c r="L455" s="5" t="str">
        <f t="shared" si="12"/>
        <v>51A409DE-3F4D-43D3-82FC-D0CEF0E9A1B2</v>
      </c>
      <c r="M455" s="5">
        <f t="shared" si="13"/>
        <v>1</v>
      </c>
      <c r="N455" s="3" t="s">
        <v>1</v>
      </c>
      <c r="O455" s="3" t="s">
        <v>5</v>
      </c>
      <c r="P455" s="3" t="s">
        <v>20</v>
      </c>
      <c r="Q455" s="3" t="s">
        <v>19</v>
      </c>
      <c r="R455" s="3" t="s">
        <v>19</v>
      </c>
      <c r="S455" s="3">
        <v>7</v>
      </c>
      <c r="T455" s="3" t="s">
        <v>8</v>
      </c>
      <c r="U455" s="3" t="s">
        <v>2</v>
      </c>
      <c r="V455" s="3">
        <v>1</v>
      </c>
      <c r="W455" s="3">
        <v>2</v>
      </c>
      <c r="X455" s="3">
        <v>1</v>
      </c>
      <c r="Y455" s="3">
        <v>2</v>
      </c>
      <c r="Z455" s="3" t="s">
        <v>7</v>
      </c>
      <c r="AA455" s="3" t="s">
        <v>6</v>
      </c>
      <c r="AB455" s="3" t="s">
        <v>12</v>
      </c>
      <c r="AC455" s="3">
        <v>6</v>
      </c>
      <c r="AL455" s="2">
        <v>6</v>
      </c>
    </row>
    <row r="456" spans="1:41" ht="15" customHeight="1">
      <c r="A456" s="4" t="s">
        <v>2681</v>
      </c>
      <c r="B456" s="4" t="s">
        <v>2681</v>
      </c>
      <c r="C456" s="4" t="s">
        <v>2680</v>
      </c>
      <c r="D456" s="5">
        <v>2415</v>
      </c>
      <c r="E456" s="5" t="s">
        <v>13129</v>
      </c>
      <c r="F456" s="5" t="s">
        <v>13129</v>
      </c>
      <c r="G456" s="5">
        <v>1</v>
      </c>
      <c r="H456" s="5" t="s">
        <v>13130</v>
      </c>
      <c r="I456" s="5" t="s">
        <v>13129</v>
      </c>
      <c r="J456" s="5">
        <v>1</v>
      </c>
      <c r="K456" s="5" t="s">
        <v>13130</v>
      </c>
      <c r="L456" s="5" t="str">
        <f t="shared" si="12"/>
        <v>9D06E398-6967-4FEA-A8C1-78EBFB6E05B9</v>
      </c>
      <c r="M456" s="5">
        <f t="shared" si="13"/>
        <v>1</v>
      </c>
      <c r="N456" s="3" t="s">
        <v>1</v>
      </c>
      <c r="O456" s="3" t="s">
        <v>5</v>
      </c>
      <c r="P456" s="3" t="s">
        <v>12</v>
      </c>
      <c r="Q456" s="3" t="s">
        <v>12</v>
      </c>
      <c r="R456" s="3" t="s">
        <v>9</v>
      </c>
      <c r="S456" s="3">
        <v>5</v>
      </c>
      <c r="T456" s="3" t="s">
        <v>8</v>
      </c>
      <c r="U456" s="3" t="s">
        <v>2</v>
      </c>
      <c r="V456" s="3">
        <v>2</v>
      </c>
      <c r="W456" s="3">
        <v>5</v>
      </c>
      <c r="X456" s="3">
        <v>1</v>
      </c>
      <c r="Y456" s="3">
        <v>1</v>
      </c>
      <c r="Z456" s="3" t="s">
        <v>7</v>
      </c>
      <c r="AA456" s="3" t="s">
        <v>6</v>
      </c>
      <c r="AB456" s="3" t="s">
        <v>9</v>
      </c>
      <c r="AC456" s="3">
        <v>6</v>
      </c>
      <c r="AE456" s="2">
        <v>2</v>
      </c>
    </row>
    <row r="457" spans="1:41" ht="15" customHeight="1">
      <c r="A457" s="4" t="s">
        <v>2679</v>
      </c>
      <c r="B457" s="4" t="s">
        <v>2679</v>
      </c>
      <c r="C457" s="4" t="s">
        <v>2678</v>
      </c>
      <c r="D457" s="5">
        <v>2414</v>
      </c>
      <c r="E457" s="5" t="s">
        <v>18381</v>
      </c>
      <c r="F457" s="5" t="s">
        <v>18381</v>
      </c>
      <c r="G457" s="5">
        <v>1</v>
      </c>
      <c r="H457" s="5" t="s">
        <v>18382</v>
      </c>
      <c r="I457" s="5" t="s">
        <v>18381</v>
      </c>
      <c r="J457" s="5">
        <v>1</v>
      </c>
      <c r="K457" s="5" t="s">
        <v>18382</v>
      </c>
      <c r="L457" s="5" t="str">
        <f t="shared" ref="L457:L520" si="14">IF(E457&lt;&gt;"",E457,IF(F457&lt;&gt;"",F457,IF(I457&lt;&gt;"",I457,"")))</f>
        <v>FD0E4956-89C8-44A8-82A4-5905E0CFE6CA</v>
      </c>
      <c r="M457" s="5">
        <f t="shared" ref="M457:M520" si="15">COUNTIF($L$8:$L$1696,L457)</f>
        <v>1</v>
      </c>
      <c r="N457" s="3" t="s">
        <v>1</v>
      </c>
      <c r="O457" s="3" t="s">
        <v>5</v>
      </c>
      <c r="P457" s="3" t="s">
        <v>9</v>
      </c>
      <c r="Q457" s="3" t="s">
        <v>12</v>
      </c>
      <c r="R457" s="3" t="s">
        <v>5</v>
      </c>
      <c r="S457" s="3">
        <v>5</v>
      </c>
      <c r="T457" s="3" t="s">
        <v>8</v>
      </c>
      <c r="U457" s="3" t="s">
        <v>2</v>
      </c>
      <c r="V457" s="3">
        <v>3</v>
      </c>
      <c r="W457" s="3">
        <v>5</v>
      </c>
      <c r="X457" s="3">
        <v>2</v>
      </c>
      <c r="Y457" s="3">
        <v>2</v>
      </c>
      <c r="Z457" s="3" t="s">
        <v>7</v>
      </c>
      <c r="AA457" s="3" t="s">
        <v>6</v>
      </c>
      <c r="AB457" s="3" t="s">
        <v>9</v>
      </c>
      <c r="AC457" s="3">
        <v>6</v>
      </c>
      <c r="AE457" s="2">
        <v>2</v>
      </c>
    </row>
    <row r="458" spans="1:41" ht="15" customHeight="1">
      <c r="A458" s="4" t="s">
        <v>2677</v>
      </c>
      <c r="B458" s="4" t="s">
        <v>2677</v>
      </c>
      <c r="C458" s="4" t="s">
        <v>2676</v>
      </c>
      <c r="D458" s="5">
        <v>2515</v>
      </c>
      <c r="E458" s="5" t="s">
        <v>18274</v>
      </c>
      <c r="F458" s="5" t="s">
        <v>18274</v>
      </c>
      <c r="G458" s="5">
        <v>1</v>
      </c>
      <c r="H458" s="5" t="s">
        <v>18275</v>
      </c>
      <c r="I458" s="5" t="s">
        <v>18274</v>
      </c>
      <c r="J458" s="5">
        <v>1</v>
      </c>
      <c r="K458" s="5" t="s">
        <v>18275</v>
      </c>
      <c r="L458" s="5" t="str">
        <f t="shared" si="14"/>
        <v>FB208E55-98EA-4BDE-8ADB-08534778D37B</v>
      </c>
      <c r="M458" s="5">
        <f t="shared" si="15"/>
        <v>1</v>
      </c>
      <c r="N458" s="3" t="s">
        <v>1</v>
      </c>
      <c r="O458" s="3" t="s">
        <v>9</v>
      </c>
      <c r="P458" s="3" t="s">
        <v>8</v>
      </c>
      <c r="Q458" s="3" t="s">
        <v>8</v>
      </c>
      <c r="R458" s="3" t="s">
        <v>9</v>
      </c>
      <c r="S458" s="3">
        <v>1</v>
      </c>
      <c r="T458" s="3" t="s">
        <v>8</v>
      </c>
      <c r="U458" s="3" t="s">
        <v>2</v>
      </c>
      <c r="V458" s="3">
        <v>3</v>
      </c>
      <c r="W458" s="3">
        <v>4</v>
      </c>
      <c r="X458" s="3">
        <v>2</v>
      </c>
      <c r="Y458" s="3">
        <v>3</v>
      </c>
      <c r="Z458" s="3" t="s">
        <v>7</v>
      </c>
      <c r="AA458" s="3" t="s">
        <v>6</v>
      </c>
      <c r="AB458" s="3" t="s">
        <v>9</v>
      </c>
      <c r="AC458" s="3">
        <v>7</v>
      </c>
      <c r="AD458" s="2">
        <v>1</v>
      </c>
    </row>
    <row r="459" spans="1:41" ht="15" customHeight="1">
      <c r="A459" s="4" t="s">
        <v>2675</v>
      </c>
      <c r="B459" s="4" t="s">
        <v>2675</v>
      </c>
      <c r="C459" s="4" t="s">
        <v>2674</v>
      </c>
      <c r="D459" s="5">
        <v>56</v>
      </c>
      <c r="E459" s="5" t="s">
        <v>8517</v>
      </c>
      <c r="F459" s="5" t="s">
        <v>8517</v>
      </c>
      <c r="G459" s="5">
        <v>1</v>
      </c>
      <c r="H459" s="5" t="s">
        <v>8518</v>
      </c>
      <c r="I459" s="5" t="s">
        <v>8517</v>
      </c>
      <c r="J459" s="5">
        <v>1</v>
      </c>
      <c r="K459" s="5" t="s">
        <v>8518</v>
      </c>
      <c r="L459" s="5" t="str">
        <f t="shared" si="14"/>
        <v>454CE3C5-9042-4461-92EE-75C9ACEBFA5E</v>
      </c>
      <c r="M459" s="5">
        <f t="shared" si="15"/>
        <v>1</v>
      </c>
      <c r="N459" s="3" t="s">
        <v>1</v>
      </c>
      <c r="O459" s="3" t="s">
        <v>1</v>
      </c>
      <c r="P459" s="3" t="s">
        <v>1</v>
      </c>
      <c r="Q459" s="3" t="s">
        <v>1</v>
      </c>
      <c r="R459" s="3" t="s">
        <v>1</v>
      </c>
      <c r="S459" s="3">
        <v>3</v>
      </c>
      <c r="T459" s="3" t="s">
        <v>8</v>
      </c>
      <c r="U459" s="3" t="s">
        <v>2</v>
      </c>
      <c r="V459" s="3">
        <v>4</v>
      </c>
      <c r="W459" s="3">
        <v>5</v>
      </c>
      <c r="X459" s="3">
        <v>4</v>
      </c>
      <c r="Y459" s="3">
        <v>4</v>
      </c>
      <c r="AB459" s="3" t="s">
        <v>1</v>
      </c>
      <c r="AC459" s="3" t="s">
        <v>0</v>
      </c>
      <c r="AD459" s="2">
        <v>1</v>
      </c>
    </row>
    <row r="460" spans="1:41" ht="15" customHeight="1">
      <c r="A460" s="4" t="s">
        <v>2673</v>
      </c>
      <c r="B460" s="4" t="s">
        <v>2673</v>
      </c>
      <c r="C460" s="4" t="s">
        <v>2672</v>
      </c>
      <c r="D460" s="5">
        <v>59</v>
      </c>
      <c r="E460" s="5" t="s">
        <v>18061</v>
      </c>
      <c r="F460" s="5" t="s">
        <v>18061</v>
      </c>
      <c r="G460" s="5">
        <v>1</v>
      </c>
      <c r="H460" s="5" t="s">
        <v>18062</v>
      </c>
      <c r="I460" s="5" t="s">
        <v>18061</v>
      </c>
      <c r="J460" s="5">
        <v>1</v>
      </c>
      <c r="K460" s="5" t="s">
        <v>18062</v>
      </c>
      <c r="L460" s="5" t="str">
        <f t="shared" si="14"/>
        <v>F8731F2C-5651-45AA-BF97-AB72E53E50C1</v>
      </c>
      <c r="M460" s="5">
        <f t="shared" si="15"/>
        <v>1</v>
      </c>
      <c r="N460" s="3" t="s">
        <v>1</v>
      </c>
      <c r="O460" s="3" t="s">
        <v>1</v>
      </c>
      <c r="P460" s="3" t="s">
        <v>9</v>
      </c>
      <c r="Q460" s="3" t="s">
        <v>8</v>
      </c>
      <c r="R460" s="3" t="s">
        <v>9</v>
      </c>
      <c r="S460" s="3">
        <v>2</v>
      </c>
      <c r="T460" s="3" t="s">
        <v>8</v>
      </c>
      <c r="U460" s="3" t="s">
        <v>13</v>
      </c>
      <c r="V460" s="3">
        <v>99</v>
      </c>
      <c r="W460" s="3">
        <v>99</v>
      </c>
      <c r="X460" s="3">
        <v>99</v>
      </c>
      <c r="Y460" s="3">
        <v>99</v>
      </c>
      <c r="Z460" s="3" t="s">
        <v>7</v>
      </c>
      <c r="AA460" s="3" t="s">
        <v>6</v>
      </c>
      <c r="AB460" s="3" t="s">
        <v>9</v>
      </c>
      <c r="AC460" s="3">
        <v>3</v>
      </c>
    </row>
    <row r="461" spans="1:41" ht="15" customHeight="1">
      <c r="A461" s="4" t="s">
        <v>2671</v>
      </c>
      <c r="B461" s="4" t="s">
        <v>2671</v>
      </c>
      <c r="C461" s="4" t="s">
        <v>2670</v>
      </c>
      <c r="D461" s="5">
        <v>57</v>
      </c>
      <c r="E461" s="5" t="s">
        <v>13304</v>
      </c>
      <c r="F461" s="5"/>
      <c r="G461" s="5"/>
      <c r="H461" s="5"/>
      <c r="I461" s="5"/>
      <c r="J461" s="5"/>
      <c r="K461" s="5"/>
      <c r="L461" s="5" t="str">
        <f t="shared" si="14"/>
        <v>9F8F205D-9164-4D17-8345-A4F70CADC2A9</v>
      </c>
      <c r="M461" s="5">
        <f t="shared" si="15"/>
        <v>1</v>
      </c>
      <c r="N461" s="3" t="s">
        <v>1</v>
      </c>
      <c r="O461" s="3" t="s">
        <v>1</v>
      </c>
      <c r="P461" s="3" t="s">
        <v>8</v>
      </c>
      <c r="Q461" s="3" t="s">
        <v>8</v>
      </c>
      <c r="R461" s="3" t="s">
        <v>9</v>
      </c>
      <c r="S461" s="3">
        <v>2</v>
      </c>
      <c r="T461" s="3" t="s">
        <v>8</v>
      </c>
      <c r="U461" s="3" t="s">
        <v>2</v>
      </c>
      <c r="V461" s="3">
        <v>3</v>
      </c>
      <c r="W461" s="3">
        <v>3</v>
      </c>
      <c r="X461" s="3">
        <v>3</v>
      </c>
      <c r="Y461" s="3">
        <v>4</v>
      </c>
      <c r="Z461" s="3" t="s">
        <v>23</v>
      </c>
      <c r="AA461" s="3" t="s">
        <v>6</v>
      </c>
      <c r="AB461" s="3" t="s">
        <v>9</v>
      </c>
      <c r="AC461" s="3">
        <v>5</v>
      </c>
    </row>
    <row r="462" spans="1:41" ht="15" customHeight="1">
      <c r="A462" s="4" t="s">
        <v>2669</v>
      </c>
      <c r="B462" s="4" t="s">
        <v>2668</v>
      </c>
      <c r="C462" s="4" t="s">
        <v>2667</v>
      </c>
      <c r="D462" s="5">
        <v>783</v>
      </c>
      <c r="E462" s="5" t="s">
        <v>16301</v>
      </c>
      <c r="F462" s="5" t="s">
        <v>16301</v>
      </c>
      <c r="G462" s="5">
        <v>1</v>
      </c>
      <c r="H462" s="5" t="s">
        <v>16302</v>
      </c>
      <c r="I462" s="5"/>
      <c r="J462" s="5"/>
      <c r="K462" s="5"/>
      <c r="L462" s="5" t="str">
        <f t="shared" si="14"/>
        <v>DDC96DE6-D0AE-456A-93E9-75DCD43C9092</v>
      </c>
      <c r="M462" s="5">
        <f t="shared" si="15"/>
        <v>1</v>
      </c>
      <c r="N462" s="3" t="s">
        <v>1</v>
      </c>
      <c r="O462" s="3" t="s">
        <v>1</v>
      </c>
      <c r="P462" s="3" t="s">
        <v>8</v>
      </c>
      <c r="Q462" s="3" t="s">
        <v>45</v>
      </c>
      <c r="R462" s="3" t="s">
        <v>8</v>
      </c>
      <c r="S462" s="3">
        <v>1</v>
      </c>
      <c r="T462" s="3" t="s">
        <v>8</v>
      </c>
      <c r="U462" s="3" t="s">
        <v>2</v>
      </c>
      <c r="V462" s="3">
        <v>3</v>
      </c>
      <c r="W462" s="3">
        <v>4</v>
      </c>
      <c r="X462" s="3">
        <v>2</v>
      </c>
      <c r="Y462" s="3">
        <v>3</v>
      </c>
      <c r="Z462" s="3" t="s">
        <v>23</v>
      </c>
      <c r="AA462" s="3" t="s">
        <v>23</v>
      </c>
      <c r="AB462" s="3" t="s">
        <v>9</v>
      </c>
      <c r="AC462" s="3">
        <v>7</v>
      </c>
      <c r="AD462" s="2">
        <v>1</v>
      </c>
      <c r="AF462" s="2" t="s">
        <v>36</v>
      </c>
      <c r="AG462" s="2" t="s">
        <v>35</v>
      </c>
      <c r="AO462" s="2" t="s">
        <v>248</v>
      </c>
    </row>
    <row r="463" spans="1:41" ht="15" customHeight="1">
      <c r="A463" s="4" t="s">
        <v>2666</v>
      </c>
      <c r="B463" s="4" t="s">
        <v>2666</v>
      </c>
      <c r="C463" s="4" t="s">
        <v>2665</v>
      </c>
      <c r="D463" s="5">
        <v>786</v>
      </c>
      <c r="E463" s="5" t="s">
        <v>14135</v>
      </c>
      <c r="F463" s="5" t="s">
        <v>14135</v>
      </c>
      <c r="G463" s="5">
        <v>1</v>
      </c>
      <c r="H463" s="5" t="s">
        <v>14136</v>
      </c>
      <c r="I463" s="5" t="s">
        <v>14135</v>
      </c>
      <c r="J463" s="5">
        <v>1</v>
      </c>
      <c r="K463" s="5" t="s">
        <v>14136</v>
      </c>
      <c r="L463" s="5" t="str">
        <f t="shared" si="14"/>
        <v>AC9E1870-AA30-4E1C-8ABB-7836367C9F50</v>
      </c>
      <c r="M463" s="5">
        <f t="shared" si="15"/>
        <v>1</v>
      </c>
      <c r="N463" s="3" t="s">
        <v>1</v>
      </c>
      <c r="O463" s="3" t="s">
        <v>1</v>
      </c>
      <c r="P463" s="3" t="s">
        <v>19</v>
      </c>
      <c r="Q463" s="3" t="s">
        <v>19</v>
      </c>
      <c r="R463" s="3" t="s">
        <v>19</v>
      </c>
      <c r="S463" s="3">
        <v>1</v>
      </c>
      <c r="T463" s="3" t="s">
        <v>8</v>
      </c>
      <c r="U463" s="3" t="s">
        <v>2</v>
      </c>
      <c r="V463" s="3">
        <v>2</v>
      </c>
      <c r="W463" s="3">
        <v>3</v>
      </c>
      <c r="X463" s="3">
        <v>2</v>
      </c>
      <c r="Y463" s="3">
        <v>3</v>
      </c>
      <c r="Z463" s="3" t="s">
        <v>7</v>
      </c>
      <c r="AA463" s="3" t="s">
        <v>6</v>
      </c>
      <c r="AB463" s="3" t="s">
        <v>19</v>
      </c>
      <c r="AC463" s="3">
        <v>0</v>
      </c>
      <c r="AD463" s="2">
        <v>1</v>
      </c>
    </row>
    <row r="464" spans="1:41" ht="15" customHeight="1">
      <c r="A464" s="4" t="s">
        <v>2664</v>
      </c>
      <c r="B464" s="4" t="s">
        <v>2663</v>
      </c>
      <c r="C464" s="4" t="s">
        <v>2662</v>
      </c>
      <c r="D464" s="5">
        <v>2230</v>
      </c>
      <c r="E464" s="5" t="s">
        <v>18503</v>
      </c>
      <c r="F464" s="5"/>
      <c r="G464" s="5"/>
      <c r="H464" s="5"/>
      <c r="I464" s="5" t="s">
        <v>18503</v>
      </c>
      <c r="J464" s="5">
        <v>1</v>
      </c>
      <c r="K464" s="5" t="s">
        <v>18504</v>
      </c>
      <c r="L464" s="5" t="str">
        <f t="shared" si="14"/>
        <v>FEA515FB-C9A0-4FDC-BE63-318FA5F228E6</v>
      </c>
      <c r="M464" s="5">
        <f t="shared" si="15"/>
        <v>1</v>
      </c>
      <c r="N464" s="3" t="s">
        <v>1</v>
      </c>
      <c r="O464" s="3" t="s">
        <v>5</v>
      </c>
      <c r="P464" s="3" t="s">
        <v>5</v>
      </c>
      <c r="Q464" s="3" t="s">
        <v>5</v>
      </c>
      <c r="R464" s="3" t="s">
        <v>9</v>
      </c>
      <c r="S464" s="3">
        <v>1</v>
      </c>
      <c r="T464" s="3" t="s">
        <v>8</v>
      </c>
      <c r="U464" s="3" t="s">
        <v>2</v>
      </c>
      <c r="V464" s="3">
        <v>2</v>
      </c>
      <c r="W464" s="3">
        <v>3</v>
      </c>
      <c r="X464" s="3">
        <v>1</v>
      </c>
      <c r="Y464" s="3">
        <v>3</v>
      </c>
      <c r="Z464" s="3" t="s">
        <v>23</v>
      </c>
      <c r="AA464" s="3" t="s">
        <v>6</v>
      </c>
      <c r="AB464" s="3" t="s">
        <v>9</v>
      </c>
      <c r="AC464" s="3">
        <v>8</v>
      </c>
      <c r="AD464" s="2">
        <v>1</v>
      </c>
    </row>
    <row r="465" spans="1:40" ht="15" customHeight="1">
      <c r="A465" s="4" t="s">
        <v>2661</v>
      </c>
      <c r="B465" s="4" t="s">
        <v>2661</v>
      </c>
      <c r="C465" s="4" t="s">
        <v>2660</v>
      </c>
      <c r="D465" s="5">
        <v>2229</v>
      </c>
      <c r="E465" s="5" t="s">
        <v>9082</v>
      </c>
      <c r="F465" s="5" t="s">
        <v>9082</v>
      </c>
      <c r="G465" s="5">
        <v>1</v>
      </c>
      <c r="H465" s="5" t="s">
        <v>9083</v>
      </c>
      <c r="I465" s="5" t="s">
        <v>9082</v>
      </c>
      <c r="J465" s="5">
        <v>1</v>
      </c>
      <c r="K465" s="5" t="s">
        <v>9083</v>
      </c>
      <c r="L465" s="5" t="str">
        <f t="shared" si="14"/>
        <v>4E997A28-8BC1-4725-AF74-15A130FEDAA2</v>
      </c>
      <c r="M465" s="5">
        <f t="shared" si="15"/>
        <v>1</v>
      </c>
      <c r="N465" s="3" t="s">
        <v>1</v>
      </c>
      <c r="O465" s="3" t="s">
        <v>1</v>
      </c>
      <c r="P465" s="3" t="s">
        <v>1</v>
      </c>
      <c r="Q465" s="3" t="s">
        <v>1</v>
      </c>
      <c r="R465" s="3" t="s">
        <v>1</v>
      </c>
      <c r="S465" s="3">
        <v>8</v>
      </c>
      <c r="T465" s="3" t="s">
        <v>8</v>
      </c>
      <c r="U465" s="3" t="s">
        <v>2</v>
      </c>
      <c r="V465" s="3">
        <v>8</v>
      </c>
      <c r="W465" s="3">
        <v>7</v>
      </c>
      <c r="X465" s="3">
        <v>8</v>
      </c>
      <c r="Y465" s="3">
        <v>5</v>
      </c>
      <c r="AB465" s="3" t="s">
        <v>1</v>
      </c>
      <c r="AC465" s="3" t="s">
        <v>0</v>
      </c>
      <c r="AD465" s="2">
        <v>1</v>
      </c>
      <c r="AH465" s="2" t="s">
        <v>90</v>
      </c>
      <c r="AI465" s="2" t="s">
        <v>72</v>
      </c>
    </row>
    <row r="466" spans="1:40" ht="15" customHeight="1">
      <c r="A466" s="4" t="s">
        <v>2659</v>
      </c>
      <c r="B466" s="4" t="s">
        <v>2659</v>
      </c>
      <c r="C466" s="4" t="s">
        <v>2658</v>
      </c>
      <c r="D466" s="5">
        <v>1025</v>
      </c>
      <c r="E466" s="5" t="s">
        <v>24148</v>
      </c>
      <c r="F466" s="5" t="s">
        <v>24148</v>
      </c>
      <c r="G466" s="5">
        <v>1</v>
      </c>
      <c r="H466" s="5" t="s">
        <v>24150</v>
      </c>
      <c r="I466" s="5" t="s">
        <v>24148</v>
      </c>
      <c r="J466" s="5">
        <v>1</v>
      </c>
      <c r="K466" s="5" t="s">
        <v>24150</v>
      </c>
      <c r="L466" s="5" t="str">
        <f t="shared" si="14"/>
        <v>6A888DDA-32FE-44CB-A846-053360953019</v>
      </c>
      <c r="M466" s="5">
        <f t="shared" si="15"/>
        <v>1</v>
      </c>
      <c r="N466" s="3" t="s">
        <v>1</v>
      </c>
      <c r="O466" s="3" t="s">
        <v>9</v>
      </c>
      <c r="P466" s="3" t="s">
        <v>9</v>
      </c>
      <c r="Q466" s="3" t="s">
        <v>9</v>
      </c>
      <c r="R466" s="3" t="s">
        <v>8</v>
      </c>
      <c r="S466" s="3">
        <v>6</v>
      </c>
      <c r="T466" s="3" t="s">
        <v>8</v>
      </c>
      <c r="U466" s="3" t="s">
        <v>2</v>
      </c>
      <c r="V466" s="3">
        <v>2</v>
      </c>
      <c r="W466" s="3">
        <v>2</v>
      </c>
      <c r="X466" s="3">
        <v>1</v>
      </c>
      <c r="Y466" s="3">
        <v>3</v>
      </c>
      <c r="Z466" s="3" t="s">
        <v>23</v>
      </c>
      <c r="AA466" s="3" t="s">
        <v>6</v>
      </c>
      <c r="AB466" s="3" t="s">
        <v>9</v>
      </c>
      <c r="AC466" s="3">
        <v>9</v>
      </c>
      <c r="AD466" s="2">
        <v>1</v>
      </c>
      <c r="AF466" s="2" t="s">
        <v>36</v>
      </c>
      <c r="AG466" s="2" t="s">
        <v>35</v>
      </c>
    </row>
    <row r="467" spans="1:40" ht="15" customHeight="1">
      <c r="A467" s="4" t="s">
        <v>2657</v>
      </c>
      <c r="B467" s="4" t="s">
        <v>2657</v>
      </c>
      <c r="C467" s="4" t="s">
        <v>2656</v>
      </c>
      <c r="D467" s="5">
        <v>1023</v>
      </c>
      <c r="E467" s="5" t="s">
        <v>15197</v>
      </c>
      <c r="F467" s="5" t="s">
        <v>15197</v>
      </c>
      <c r="G467" s="5">
        <v>1</v>
      </c>
      <c r="H467" s="5" t="s">
        <v>15198</v>
      </c>
      <c r="I467" s="5" t="s">
        <v>15197</v>
      </c>
      <c r="J467" s="5">
        <v>1</v>
      </c>
      <c r="K467" s="5" t="s">
        <v>15198</v>
      </c>
      <c r="L467" s="5" t="str">
        <f t="shared" si="14"/>
        <v>C6A72E52-30CD-4D5E-8DD4-B85F71B1B957</v>
      </c>
      <c r="M467" s="5">
        <f t="shared" si="15"/>
        <v>1</v>
      </c>
      <c r="N467" s="3" t="s">
        <v>1</v>
      </c>
      <c r="O467" s="3" t="s">
        <v>1</v>
      </c>
      <c r="P467" s="3" t="s">
        <v>1</v>
      </c>
      <c r="Q467" s="3" t="s">
        <v>8</v>
      </c>
      <c r="R467" s="3" t="s">
        <v>45</v>
      </c>
      <c r="S467" s="3">
        <v>1</v>
      </c>
      <c r="T467" s="3" t="s">
        <v>8</v>
      </c>
      <c r="U467" s="3" t="s">
        <v>2</v>
      </c>
      <c r="V467" s="3">
        <v>3</v>
      </c>
      <c r="W467" s="3">
        <v>3</v>
      </c>
      <c r="X467" s="3">
        <v>3</v>
      </c>
      <c r="Y467" s="3">
        <v>6</v>
      </c>
      <c r="Z467" s="3" t="s">
        <v>7</v>
      </c>
      <c r="AA467" s="3" t="s">
        <v>6</v>
      </c>
      <c r="AB467" s="3" t="s">
        <v>9</v>
      </c>
      <c r="AC467" s="3">
        <v>3</v>
      </c>
      <c r="AD467" s="2">
        <v>1</v>
      </c>
    </row>
    <row r="468" spans="1:40" ht="15" customHeight="1">
      <c r="A468" s="4" t="s">
        <v>2655</v>
      </c>
      <c r="B468" s="4" t="s">
        <v>2655</v>
      </c>
      <c r="C468" s="4" t="s">
        <v>2654</v>
      </c>
      <c r="D468" s="5">
        <v>1022</v>
      </c>
      <c r="E468" s="5" t="s">
        <v>18340</v>
      </c>
      <c r="F468" s="5" t="s">
        <v>18340</v>
      </c>
      <c r="G468" s="5">
        <v>1</v>
      </c>
      <c r="H468" s="5" t="s">
        <v>18341</v>
      </c>
      <c r="I468" s="5" t="s">
        <v>18340</v>
      </c>
      <c r="J468" s="5">
        <v>1</v>
      </c>
      <c r="K468" s="5" t="s">
        <v>18341</v>
      </c>
      <c r="L468" s="5" t="str">
        <f t="shared" si="14"/>
        <v>FCA87D71-4E7F-4520-891A-2F039E4E38F2</v>
      </c>
      <c r="M468" s="5">
        <f t="shared" si="15"/>
        <v>1</v>
      </c>
      <c r="N468" s="3" t="s">
        <v>1</v>
      </c>
      <c r="O468" s="3" t="s">
        <v>1</v>
      </c>
      <c r="P468" s="3" t="s">
        <v>261</v>
      </c>
      <c r="Q468" s="3" t="s">
        <v>261</v>
      </c>
      <c r="R468" s="3" t="s">
        <v>261</v>
      </c>
      <c r="S468" s="3">
        <v>1</v>
      </c>
      <c r="T468" s="3" t="s">
        <v>8</v>
      </c>
      <c r="U468" s="3" t="s">
        <v>2</v>
      </c>
      <c r="V468" s="3">
        <v>5</v>
      </c>
      <c r="W468" s="3">
        <v>6</v>
      </c>
      <c r="X468" s="3">
        <v>5</v>
      </c>
      <c r="Y468" s="3">
        <v>4</v>
      </c>
      <c r="Z468" s="3" t="s">
        <v>7</v>
      </c>
      <c r="AA468" s="3" t="s">
        <v>6</v>
      </c>
      <c r="AB468" s="3" t="s">
        <v>1</v>
      </c>
      <c r="AC468" s="3">
        <v>0</v>
      </c>
      <c r="AD468" s="2">
        <v>1</v>
      </c>
      <c r="AN468" s="2" t="s">
        <v>120</v>
      </c>
    </row>
    <row r="469" spans="1:40" ht="15" customHeight="1">
      <c r="A469" s="4" t="s">
        <v>2653</v>
      </c>
      <c r="B469" s="4" t="s">
        <v>2653</v>
      </c>
      <c r="C469" s="4" t="s">
        <v>2652</v>
      </c>
      <c r="D469" s="5">
        <v>1453</v>
      </c>
      <c r="E469" s="5" t="s">
        <v>4235</v>
      </c>
      <c r="F469" s="5" t="s">
        <v>4235</v>
      </c>
      <c r="G469" s="5">
        <v>1</v>
      </c>
      <c r="H469" s="5" t="s">
        <v>4236</v>
      </c>
      <c r="I469" s="5" t="s">
        <v>4235</v>
      </c>
      <c r="J469" s="5">
        <v>1</v>
      </c>
      <c r="K469" s="5" t="s">
        <v>4236</v>
      </c>
      <c r="L469" s="5" t="str">
        <f t="shared" si="14"/>
        <v>07CBF8E8-74FE-45F0-9F42-BC5407D2C725</v>
      </c>
      <c r="M469" s="5">
        <f t="shared" si="15"/>
        <v>1</v>
      </c>
      <c r="N469" s="3" t="s">
        <v>1</v>
      </c>
      <c r="O469" s="3" t="s">
        <v>1</v>
      </c>
      <c r="P469" s="3" t="s">
        <v>19</v>
      </c>
      <c r="Q469" s="3" t="s">
        <v>1</v>
      </c>
      <c r="R469" s="3" t="s">
        <v>1</v>
      </c>
      <c r="S469" s="3">
        <v>7</v>
      </c>
      <c r="T469" s="3" t="s">
        <v>18</v>
      </c>
      <c r="U469" s="3" t="s">
        <v>2</v>
      </c>
      <c r="V469" s="3">
        <v>4</v>
      </c>
      <c r="W469" s="3">
        <v>5</v>
      </c>
      <c r="X469" s="3">
        <v>4</v>
      </c>
      <c r="Y469" s="3">
        <v>4</v>
      </c>
      <c r="Z469" s="3" t="s">
        <v>7</v>
      </c>
      <c r="AA469" s="3" t="s">
        <v>6</v>
      </c>
      <c r="AB469" s="3" t="s">
        <v>5</v>
      </c>
      <c r="AC469" s="3">
        <v>2</v>
      </c>
    </row>
    <row r="470" spans="1:40" ht="15" customHeight="1">
      <c r="A470" s="4" t="s">
        <v>2651</v>
      </c>
      <c r="B470" s="4" t="s">
        <v>2651</v>
      </c>
      <c r="C470" s="4" t="s">
        <v>2650</v>
      </c>
      <c r="D470" s="5">
        <v>1205</v>
      </c>
      <c r="E470" s="5" t="s">
        <v>15407</v>
      </c>
      <c r="F470" s="5" t="s">
        <v>15407</v>
      </c>
      <c r="G470" s="5">
        <v>1</v>
      </c>
      <c r="H470" s="5" t="s">
        <v>15408</v>
      </c>
      <c r="I470" s="5" t="s">
        <v>15407</v>
      </c>
      <c r="J470" s="5">
        <v>1</v>
      </c>
      <c r="K470" s="5" t="s">
        <v>15408</v>
      </c>
      <c r="L470" s="5" t="str">
        <f t="shared" si="14"/>
        <v>CFD46E3B-6646-41D5-BBA1-8DEBBAC9D014</v>
      </c>
      <c r="M470" s="5">
        <f t="shared" si="15"/>
        <v>1</v>
      </c>
      <c r="N470" s="3" t="s">
        <v>1</v>
      </c>
      <c r="O470" s="3" t="s">
        <v>1</v>
      </c>
      <c r="P470" s="3" t="s">
        <v>1</v>
      </c>
      <c r="Q470" s="3" t="s">
        <v>1</v>
      </c>
      <c r="R470" s="3" t="s">
        <v>1</v>
      </c>
      <c r="S470" s="3">
        <v>6</v>
      </c>
      <c r="T470" s="3" t="s">
        <v>8</v>
      </c>
      <c r="U470" s="3" t="s">
        <v>2</v>
      </c>
      <c r="V470" s="3">
        <v>6</v>
      </c>
      <c r="W470" s="3">
        <v>7</v>
      </c>
      <c r="X470" s="3">
        <v>6</v>
      </c>
      <c r="Y470" s="3">
        <v>4</v>
      </c>
      <c r="AB470" s="3" t="s">
        <v>1</v>
      </c>
      <c r="AC470" s="3" t="s">
        <v>0</v>
      </c>
      <c r="AD470" s="2">
        <v>1</v>
      </c>
      <c r="AF470" s="2" t="s">
        <v>36</v>
      </c>
      <c r="AG470" s="2" t="s">
        <v>35</v>
      </c>
    </row>
    <row r="471" spans="1:40" ht="15" customHeight="1">
      <c r="A471" s="4" t="s">
        <v>2649</v>
      </c>
      <c r="B471" s="4" t="s">
        <v>2648</v>
      </c>
      <c r="C471" s="4" t="s">
        <v>2647</v>
      </c>
      <c r="D471" s="5">
        <v>366</v>
      </c>
      <c r="E471" s="5" t="s">
        <v>17351</v>
      </c>
      <c r="F471" s="5"/>
      <c r="G471" s="5"/>
      <c r="H471" s="5"/>
      <c r="I471" s="5" t="s">
        <v>17351</v>
      </c>
      <c r="J471" s="5">
        <v>1</v>
      </c>
      <c r="K471" s="5" t="s">
        <v>17352</v>
      </c>
      <c r="L471" s="5" t="str">
        <f t="shared" si="14"/>
        <v>ED2BAC31-24DA-45E0-8EFA-309B8EDCF35E</v>
      </c>
      <c r="M471" s="5">
        <f t="shared" si="15"/>
        <v>1</v>
      </c>
      <c r="N471" s="3" t="s">
        <v>1</v>
      </c>
      <c r="O471" s="3" t="s">
        <v>1</v>
      </c>
      <c r="P471" s="3" t="s">
        <v>19</v>
      </c>
      <c r="Q471" s="3" t="s">
        <v>19</v>
      </c>
      <c r="R471" s="3" t="s">
        <v>19</v>
      </c>
      <c r="S471" s="3">
        <v>7</v>
      </c>
      <c r="T471" s="3" t="s">
        <v>8</v>
      </c>
      <c r="U471" s="3" t="s">
        <v>13</v>
      </c>
      <c r="V471" s="3">
        <v>2</v>
      </c>
      <c r="W471" s="3">
        <v>3</v>
      </c>
      <c r="X471" s="3">
        <v>2</v>
      </c>
      <c r="Y471" s="3">
        <v>4</v>
      </c>
      <c r="Z471" s="3" t="s">
        <v>7</v>
      </c>
      <c r="AA471" s="3" t="s">
        <v>6</v>
      </c>
      <c r="AB471" s="3" t="s">
        <v>45</v>
      </c>
      <c r="AC471" s="3">
        <v>1</v>
      </c>
    </row>
    <row r="472" spans="1:40" ht="15" customHeight="1">
      <c r="A472" s="4" t="s">
        <v>2646</v>
      </c>
      <c r="B472" s="4" t="s">
        <v>2645</v>
      </c>
      <c r="C472" s="4" t="s">
        <v>2644</v>
      </c>
      <c r="D472" s="5">
        <v>367</v>
      </c>
      <c r="E472" s="5" t="s">
        <v>9794</v>
      </c>
      <c r="F472" s="5"/>
      <c r="G472" s="5"/>
      <c r="H472" s="5"/>
      <c r="I472" s="5" t="s">
        <v>9794</v>
      </c>
      <c r="J472" s="5">
        <v>1</v>
      </c>
      <c r="K472" s="5" t="s">
        <v>9795</v>
      </c>
      <c r="L472" s="5" t="str">
        <f t="shared" si="14"/>
        <v>595BA9E7-E6E5-484F-B98A-19F65F720AFB</v>
      </c>
      <c r="M472" s="5">
        <f t="shared" si="15"/>
        <v>1</v>
      </c>
      <c r="N472" s="3" t="s">
        <v>1</v>
      </c>
      <c r="O472" s="3" t="s">
        <v>5</v>
      </c>
      <c r="P472" s="3" t="s">
        <v>9</v>
      </c>
      <c r="Q472" s="3" t="s">
        <v>5</v>
      </c>
      <c r="R472" s="3" t="s">
        <v>9</v>
      </c>
      <c r="S472" s="3">
        <v>7</v>
      </c>
      <c r="T472" s="3" t="s">
        <v>8</v>
      </c>
      <c r="U472" s="3" t="s">
        <v>2</v>
      </c>
      <c r="V472" s="3">
        <v>2</v>
      </c>
      <c r="W472" s="3">
        <v>4</v>
      </c>
      <c r="X472" s="3">
        <v>1</v>
      </c>
      <c r="Y472" s="3">
        <v>2</v>
      </c>
      <c r="Z472" s="3" t="s">
        <v>7</v>
      </c>
      <c r="AA472" s="3" t="s">
        <v>6</v>
      </c>
      <c r="AB472" s="3" t="s">
        <v>9</v>
      </c>
      <c r="AC472" s="3">
        <v>6</v>
      </c>
      <c r="AL472" s="2">
        <v>6</v>
      </c>
      <c r="AM472" s="2">
        <v>7</v>
      </c>
    </row>
    <row r="473" spans="1:40" ht="15" customHeight="1">
      <c r="A473" s="4" t="s">
        <v>2643</v>
      </c>
      <c r="B473" s="4" t="s">
        <v>2643</v>
      </c>
      <c r="C473" s="4" t="s">
        <v>2642</v>
      </c>
      <c r="D473" s="5">
        <v>2294</v>
      </c>
      <c r="E473" s="5" t="s">
        <v>3920</v>
      </c>
      <c r="F473" s="5"/>
      <c r="G473" s="5"/>
      <c r="H473" s="5"/>
      <c r="I473" s="5"/>
      <c r="J473" s="5"/>
      <c r="K473" s="5"/>
      <c r="L473" s="5" t="str">
        <f t="shared" si="14"/>
        <v>034828F0-7F2F-43A0-B67C-992C5BA6E7BF</v>
      </c>
      <c r="M473" s="5">
        <f t="shared" si="15"/>
        <v>1</v>
      </c>
      <c r="N473" s="3" t="s">
        <v>1</v>
      </c>
      <c r="O473" s="3" t="s">
        <v>1</v>
      </c>
      <c r="P473" s="3" t="s">
        <v>1</v>
      </c>
      <c r="Q473" s="3" t="s">
        <v>1</v>
      </c>
      <c r="R473" s="3" t="s">
        <v>1</v>
      </c>
      <c r="S473" s="3">
        <v>5</v>
      </c>
      <c r="U473" s="3" t="s">
        <v>2</v>
      </c>
      <c r="V473" s="3">
        <v>7</v>
      </c>
      <c r="W473" s="3">
        <v>7</v>
      </c>
      <c r="X473" s="3">
        <v>7</v>
      </c>
      <c r="Y473" s="3">
        <v>6</v>
      </c>
      <c r="AB473" s="3" t="s">
        <v>1</v>
      </c>
      <c r="AC473" s="3" t="s">
        <v>0</v>
      </c>
      <c r="AD473" s="2">
        <v>1</v>
      </c>
      <c r="AE473" s="2">
        <v>2</v>
      </c>
    </row>
    <row r="474" spans="1:40" ht="15" customHeight="1">
      <c r="A474" s="4" t="s">
        <v>2641</v>
      </c>
      <c r="B474" s="4" t="s">
        <v>2640</v>
      </c>
      <c r="C474" s="4" t="s">
        <v>2639</v>
      </c>
      <c r="D474" s="5">
        <v>2296</v>
      </c>
      <c r="E474" s="5" t="s">
        <v>4592</v>
      </c>
      <c r="F474" s="5"/>
      <c r="G474" s="5"/>
      <c r="H474" s="5"/>
      <c r="I474" s="5" t="s">
        <v>4592</v>
      </c>
      <c r="J474" s="5">
        <v>1</v>
      </c>
      <c r="K474" s="5" t="s">
        <v>4593</v>
      </c>
      <c r="L474" s="5" t="str">
        <f t="shared" si="14"/>
        <v>0CB7FB9F-4F49-4281-9C2F-F4535AAA2FDC</v>
      </c>
      <c r="M474" s="5">
        <f t="shared" si="15"/>
        <v>1</v>
      </c>
      <c r="N474" s="3" t="s">
        <v>1</v>
      </c>
      <c r="O474" s="3" t="s">
        <v>1</v>
      </c>
      <c r="P474" s="3" t="s">
        <v>45</v>
      </c>
      <c r="Q474" s="3" t="s">
        <v>1</v>
      </c>
      <c r="R474" s="3" t="s">
        <v>1</v>
      </c>
      <c r="S474" s="3">
        <v>1</v>
      </c>
      <c r="T474" s="3" t="s">
        <v>8</v>
      </c>
      <c r="U474" s="3" t="s">
        <v>2</v>
      </c>
      <c r="V474" s="3">
        <v>5</v>
      </c>
      <c r="W474" s="3">
        <v>6</v>
      </c>
      <c r="X474" s="3">
        <v>99</v>
      </c>
      <c r="Y474" s="3">
        <v>99</v>
      </c>
      <c r="AB474" s="3" t="s">
        <v>1</v>
      </c>
      <c r="AC474" s="3" t="s">
        <v>0</v>
      </c>
      <c r="AD474" s="2">
        <v>1</v>
      </c>
    </row>
    <row r="475" spans="1:40" ht="15" customHeight="1">
      <c r="A475" s="4" t="s">
        <v>2638</v>
      </c>
      <c r="B475" s="4" t="s">
        <v>2638</v>
      </c>
      <c r="C475" s="4" t="s">
        <v>2637</v>
      </c>
      <c r="D475" s="5">
        <v>2295</v>
      </c>
      <c r="E475" s="5" t="s">
        <v>14722</v>
      </c>
      <c r="F475" s="5"/>
      <c r="G475" s="5"/>
      <c r="H475" s="5"/>
      <c r="I475" s="5"/>
      <c r="J475" s="5"/>
      <c r="K475" s="5"/>
      <c r="L475" s="5" t="str">
        <f t="shared" si="14"/>
        <v>B4D42FA2-1B55-401B-9920-7D6D51E499A4</v>
      </c>
      <c r="M475" s="5">
        <f t="shared" si="15"/>
        <v>1</v>
      </c>
      <c r="N475" s="3" t="s">
        <v>1</v>
      </c>
      <c r="O475" s="3" t="s">
        <v>29</v>
      </c>
      <c r="P475" s="3" t="s">
        <v>8</v>
      </c>
      <c r="Q475" s="3" t="s">
        <v>9</v>
      </c>
      <c r="R475" s="3" t="s">
        <v>9</v>
      </c>
      <c r="S475" s="3">
        <v>5</v>
      </c>
      <c r="T475" s="3" t="s">
        <v>8</v>
      </c>
      <c r="U475" s="3" t="s">
        <v>2</v>
      </c>
      <c r="V475" s="3">
        <v>1</v>
      </c>
      <c r="W475" s="3">
        <v>3</v>
      </c>
      <c r="X475" s="3">
        <v>1</v>
      </c>
      <c r="Y475" s="3">
        <v>1</v>
      </c>
      <c r="Z475" s="3" t="s">
        <v>6</v>
      </c>
      <c r="AA475" s="3" t="s">
        <v>6</v>
      </c>
      <c r="AB475" s="3" t="s">
        <v>12</v>
      </c>
      <c r="AC475" s="3">
        <v>10</v>
      </c>
    </row>
    <row r="476" spans="1:40" ht="15" customHeight="1">
      <c r="A476" s="4" t="s">
        <v>2636</v>
      </c>
      <c r="B476" s="4" t="s">
        <v>2635</v>
      </c>
      <c r="C476" s="4" t="s">
        <v>2634</v>
      </c>
      <c r="D476" s="5">
        <v>466</v>
      </c>
      <c r="E476" s="5" t="s">
        <v>14097</v>
      </c>
      <c r="F476" s="5" t="s">
        <v>14097</v>
      </c>
      <c r="G476" s="5">
        <v>1</v>
      </c>
      <c r="H476" s="5" t="s">
        <v>14098</v>
      </c>
      <c r="I476" s="5"/>
      <c r="J476" s="5"/>
      <c r="K476" s="5"/>
      <c r="L476" s="5" t="str">
        <f t="shared" si="14"/>
        <v>ABE6DBDA-0D09-4575-B336-00A8A6C861BC</v>
      </c>
      <c r="M476" s="5">
        <f t="shared" si="15"/>
        <v>1</v>
      </c>
      <c r="N476" s="3" t="s">
        <v>1</v>
      </c>
      <c r="O476" s="3" t="s">
        <v>1</v>
      </c>
      <c r="P476" s="3" t="s">
        <v>19</v>
      </c>
      <c r="Q476" s="3" t="s">
        <v>19</v>
      </c>
      <c r="R476" s="3" t="s">
        <v>19</v>
      </c>
      <c r="S476" s="3">
        <v>7</v>
      </c>
      <c r="T476" s="3" t="s">
        <v>8</v>
      </c>
      <c r="U476" s="3" t="s">
        <v>13</v>
      </c>
      <c r="V476" s="3">
        <v>2</v>
      </c>
      <c r="W476" s="3">
        <v>3</v>
      </c>
      <c r="X476" s="3">
        <v>1</v>
      </c>
      <c r="Y476" s="3">
        <v>3</v>
      </c>
      <c r="Z476" s="3" t="s">
        <v>7</v>
      </c>
      <c r="AA476" s="3" t="s">
        <v>6</v>
      </c>
      <c r="AB476" s="3" t="s">
        <v>9</v>
      </c>
      <c r="AC476" s="3">
        <v>3</v>
      </c>
    </row>
    <row r="477" spans="1:40" ht="15" customHeight="1">
      <c r="A477" s="4" t="s">
        <v>2633</v>
      </c>
      <c r="B477" s="4" t="s">
        <v>2633</v>
      </c>
      <c r="C477" s="4" t="s">
        <v>2632</v>
      </c>
      <c r="D477" s="5">
        <v>341</v>
      </c>
      <c r="E477" s="5" t="s">
        <v>13267</v>
      </c>
      <c r="F477" s="5" t="s">
        <v>13267</v>
      </c>
      <c r="G477" s="5">
        <v>1</v>
      </c>
      <c r="H477" s="5" t="s">
        <v>13268</v>
      </c>
      <c r="I477" s="5" t="s">
        <v>13267</v>
      </c>
      <c r="J477" s="5">
        <v>1</v>
      </c>
      <c r="K477" s="5" t="s">
        <v>13268</v>
      </c>
      <c r="L477" s="5" t="str">
        <f t="shared" si="14"/>
        <v>9F12197D-F001-4A89-9BF3-F8D6A17AA8A7</v>
      </c>
      <c r="M477" s="5">
        <f t="shared" si="15"/>
        <v>1</v>
      </c>
      <c r="N477" s="3" t="s">
        <v>1</v>
      </c>
      <c r="O477" s="3" t="s">
        <v>1</v>
      </c>
      <c r="P477" s="3" t="s">
        <v>5</v>
      </c>
      <c r="Q477" s="3" t="s">
        <v>5</v>
      </c>
      <c r="R477" s="3" t="s">
        <v>5</v>
      </c>
      <c r="S477" s="3">
        <v>7</v>
      </c>
      <c r="T477" s="3" t="s">
        <v>8</v>
      </c>
      <c r="U477" s="3" t="s">
        <v>2</v>
      </c>
      <c r="V477" s="3">
        <v>3</v>
      </c>
      <c r="W477" s="3">
        <v>4</v>
      </c>
      <c r="X477" s="3">
        <v>3</v>
      </c>
      <c r="Y477" s="3">
        <v>4</v>
      </c>
      <c r="Z477" s="3" t="s">
        <v>7</v>
      </c>
      <c r="AA477" s="3" t="s">
        <v>6</v>
      </c>
      <c r="AB477" s="3" t="s">
        <v>5</v>
      </c>
      <c r="AC477" s="3">
        <v>2</v>
      </c>
      <c r="AM477" s="2">
        <v>7</v>
      </c>
    </row>
    <row r="478" spans="1:40" ht="15" customHeight="1">
      <c r="A478" s="4" t="s">
        <v>2631</v>
      </c>
      <c r="B478" s="4" t="s">
        <v>2631</v>
      </c>
      <c r="C478" s="4" t="s">
        <v>2630</v>
      </c>
      <c r="D478" s="5">
        <v>342</v>
      </c>
      <c r="E478" s="5" t="s">
        <v>14005</v>
      </c>
      <c r="F478" s="5" t="s">
        <v>24128</v>
      </c>
      <c r="G478" s="5">
        <v>2</v>
      </c>
      <c r="H478" s="5" t="s">
        <v>24129</v>
      </c>
      <c r="I478" s="5" t="s">
        <v>24128</v>
      </c>
      <c r="J478" s="5">
        <v>2</v>
      </c>
      <c r="K478" s="5" t="s">
        <v>24129</v>
      </c>
      <c r="L478" s="5" t="str">
        <f t="shared" si="14"/>
        <v>AA4E94FA-B811-41B9-AF02-12DD5942D71B</v>
      </c>
      <c r="M478" s="5">
        <f t="shared" si="15"/>
        <v>1</v>
      </c>
      <c r="N478" s="3" t="s">
        <v>1</v>
      </c>
      <c r="O478" s="3" t="s">
        <v>1</v>
      </c>
      <c r="P478" s="3" t="s">
        <v>5</v>
      </c>
      <c r="Q478" s="3" t="s">
        <v>5</v>
      </c>
      <c r="R478" s="3" t="s">
        <v>5</v>
      </c>
      <c r="S478" s="3">
        <v>6</v>
      </c>
      <c r="T478" s="3" t="s">
        <v>8</v>
      </c>
      <c r="U478" s="3" t="s">
        <v>2</v>
      </c>
      <c r="V478" s="3">
        <v>4</v>
      </c>
      <c r="W478" s="3">
        <v>5</v>
      </c>
      <c r="X478" s="3">
        <v>3</v>
      </c>
      <c r="Y478" s="3">
        <v>4</v>
      </c>
      <c r="Z478" s="3" t="s">
        <v>23</v>
      </c>
      <c r="AA478" s="3" t="s">
        <v>6</v>
      </c>
      <c r="AB478" s="3" t="s">
        <v>5</v>
      </c>
      <c r="AC478" s="3">
        <v>4</v>
      </c>
      <c r="AD478" s="2">
        <v>1</v>
      </c>
      <c r="AF478" s="2" t="s">
        <v>36</v>
      </c>
      <c r="AG478" s="2" t="s">
        <v>35</v>
      </c>
    </row>
    <row r="479" spans="1:40" ht="15" customHeight="1">
      <c r="A479" s="4" t="s">
        <v>2629</v>
      </c>
      <c r="B479" s="4" t="s">
        <v>2629</v>
      </c>
      <c r="C479" s="4" t="s">
        <v>2628</v>
      </c>
      <c r="D479" s="5">
        <v>340</v>
      </c>
      <c r="E479" s="5" t="s">
        <v>17456</v>
      </c>
      <c r="F479" s="5" t="s">
        <v>17456</v>
      </c>
      <c r="G479" s="5">
        <v>1</v>
      </c>
      <c r="H479" s="5" t="s">
        <v>17457</v>
      </c>
      <c r="I479" s="5" t="s">
        <v>17456</v>
      </c>
      <c r="J479" s="5">
        <v>1</v>
      </c>
      <c r="K479" s="5" t="s">
        <v>17457</v>
      </c>
      <c r="L479" s="5" t="str">
        <f t="shared" si="14"/>
        <v>EEEAFE4E-1BBD-452B-9AC3-68D8CEF17666</v>
      </c>
      <c r="M479" s="5">
        <f t="shared" si="15"/>
        <v>1</v>
      </c>
      <c r="N479" s="3" t="s">
        <v>1</v>
      </c>
      <c r="O479" s="3" t="s">
        <v>1</v>
      </c>
      <c r="P479" s="3" t="s">
        <v>12</v>
      </c>
      <c r="Q479" s="3" t="s">
        <v>12</v>
      </c>
      <c r="R479" s="3" t="s">
        <v>12</v>
      </c>
      <c r="S479" s="3">
        <v>6</v>
      </c>
      <c r="T479" s="3" t="s">
        <v>8</v>
      </c>
      <c r="U479" s="3" t="s">
        <v>2</v>
      </c>
      <c r="V479" s="3">
        <v>1</v>
      </c>
      <c r="W479" s="3">
        <v>3</v>
      </c>
      <c r="X479" s="3">
        <v>1</v>
      </c>
      <c r="Y479" s="3">
        <v>2</v>
      </c>
      <c r="Z479" s="3" t="s">
        <v>7</v>
      </c>
      <c r="AA479" s="3" t="s">
        <v>6</v>
      </c>
      <c r="AB479" s="3" t="s">
        <v>12</v>
      </c>
      <c r="AC479" s="3">
        <v>3</v>
      </c>
      <c r="AF479" s="2" t="s">
        <v>36</v>
      </c>
      <c r="AG479" s="2" t="s">
        <v>35</v>
      </c>
    </row>
    <row r="480" spans="1:40" ht="15" customHeight="1">
      <c r="A480" s="4" t="s">
        <v>2627</v>
      </c>
      <c r="B480" s="4" t="s">
        <v>2627</v>
      </c>
      <c r="C480" s="4" t="s">
        <v>2626</v>
      </c>
      <c r="D480" s="5">
        <v>337</v>
      </c>
      <c r="E480" s="5" t="s">
        <v>17418</v>
      </c>
      <c r="F480" s="5" t="s">
        <v>17418</v>
      </c>
      <c r="G480" s="5">
        <v>1</v>
      </c>
      <c r="H480" s="5" t="s">
        <v>17419</v>
      </c>
      <c r="I480" s="5" t="s">
        <v>17418</v>
      </c>
      <c r="J480" s="5">
        <v>1</v>
      </c>
      <c r="K480" s="5" t="s">
        <v>17419</v>
      </c>
      <c r="L480" s="5" t="str">
        <f t="shared" si="14"/>
        <v>EE666AD1-6962-4098-86DC-198063ED9F82</v>
      </c>
      <c r="M480" s="5">
        <f t="shared" si="15"/>
        <v>1</v>
      </c>
      <c r="N480" s="3" t="s">
        <v>1</v>
      </c>
      <c r="O480" s="3" t="s">
        <v>45</v>
      </c>
      <c r="P480" s="3" t="s">
        <v>45</v>
      </c>
      <c r="Q480" s="3" t="s">
        <v>20</v>
      </c>
      <c r="R480" s="3" t="s">
        <v>19</v>
      </c>
      <c r="S480" s="3">
        <v>3</v>
      </c>
      <c r="T480" s="3" t="s">
        <v>8</v>
      </c>
      <c r="U480" s="3" t="s">
        <v>13</v>
      </c>
      <c r="V480" s="3">
        <v>1</v>
      </c>
      <c r="W480" s="3">
        <v>99</v>
      </c>
      <c r="X480" s="3">
        <v>1</v>
      </c>
      <c r="Y480" s="3">
        <v>99</v>
      </c>
      <c r="Z480" s="3" t="s">
        <v>23</v>
      </c>
      <c r="AA480" s="3" t="s">
        <v>6</v>
      </c>
      <c r="AB480" s="3" t="s">
        <v>12</v>
      </c>
      <c r="AC480" s="3">
        <v>7</v>
      </c>
      <c r="AF480" s="2" t="s">
        <v>36</v>
      </c>
      <c r="AG480" s="2" t="s">
        <v>35</v>
      </c>
    </row>
    <row r="481" spans="1:39" ht="15" customHeight="1">
      <c r="A481" s="4" t="s">
        <v>2625</v>
      </c>
      <c r="B481" s="4" t="s">
        <v>2625</v>
      </c>
      <c r="C481" s="4" t="s">
        <v>2624</v>
      </c>
      <c r="D481" s="5">
        <v>339</v>
      </c>
      <c r="E481" s="5" t="s">
        <v>24582</v>
      </c>
      <c r="F481" s="5" t="s">
        <v>24582</v>
      </c>
      <c r="G481" s="5">
        <v>1</v>
      </c>
      <c r="H481" s="5" t="s">
        <v>24584</v>
      </c>
      <c r="I481" s="5" t="s">
        <v>24582</v>
      </c>
      <c r="J481" s="5">
        <v>1</v>
      </c>
      <c r="K481" s="5" t="s">
        <v>24584</v>
      </c>
      <c r="L481" s="5" t="str">
        <f t="shared" si="14"/>
        <v>75BE39C2-6EAD-4FAF-BE66-F250C3F7420A</v>
      </c>
      <c r="M481" s="5">
        <f t="shared" si="15"/>
        <v>1</v>
      </c>
      <c r="N481" s="3" t="s">
        <v>1</v>
      </c>
      <c r="O481" s="3" t="s">
        <v>261</v>
      </c>
      <c r="P481" s="3" t="s">
        <v>9</v>
      </c>
      <c r="Q481" s="3" t="s">
        <v>5</v>
      </c>
      <c r="R481" s="3" t="s">
        <v>5</v>
      </c>
      <c r="S481" s="3">
        <v>2</v>
      </c>
      <c r="T481" s="3" t="s">
        <v>8</v>
      </c>
      <c r="U481" s="3" t="s">
        <v>2</v>
      </c>
      <c r="V481" s="3">
        <v>4</v>
      </c>
      <c r="W481" s="3">
        <v>5</v>
      </c>
      <c r="X481" s="3">
        <v>3</v>
      </c>
      <c r="Y481" s="3">
        <v>3</v>
      </c>
      <c r="Z481" s="3" t="s">
        <v>7</v>
      </c>
      <c r="AA481" s="3" t="s">
        <v>6</v>
      </c>
      <c r="AB481" s="3" t="s">
        <v>5</v>
      </c>
      <c r="AC481" s="3">
        <v>2</v>
      </c>
      <c r="AE481" s="2">
        <v>2</v>
      </c>
      <c r="AF481" s="2" t="s">
        <v>36</v>
      </c>
      <c r="AG481" s="2" t="s">
        <v>35</v>
      </c>
    </row>
    <row r="482" spans="1:39" ht="15" customHeight="1">
      <c r="A482" s="4" t="s">
        <v>2623</v>
      </c>
      <c r="B482" s="4" t="s">
        <v>2623</v>
      </c>
      <c r="C482" s="4" t="s">
        <v>2622</v>
      </c>
      <c r="D482" s="5">
        <v>1483</v>
      </c>
      <c r="E482" s="5" t="s">
        <v>25700</v>
      </c>
      <c r="F482" s="5" t="s">
        <v>25700</v>
      </c>
      <c r="G482" s="5">
        <v>1</v>
      </c>
      <c r="H482" s="5" t="s">
        <v>25701</v>
      </c>
      <c r="I482" s="5" t="s">
        <v>25700</v>
      </c>
      <c r="J482" s="5">
        <v>1</v>
      </c>
      <c r="K482" s="5" t="s">
        <v>25701</v>
      </c>
      <c r="L482" s="5" t="str">
        <f t="shared" si="14"/>
        <v>C12C74F5-C874-4C91-A5A9-0B2762378F51</v>
      </c>
      <c r="M482" s="5">
        <f t="shared" si="15"/>
        <v>1</v>
      </c>
      <c r="N482" s="3" t="s">
        <v>1</v>
      </c>
      <c r="O482" s="3" t="s">
        <v>1</v>
      </c>
      <c r="P482" s="3" t="s">
        <v>45</v>
      </c>
      <c r="Q482" s="3" t="s">
        <v>1</v>
      </c>
      <c r="R482" s="3" t="s">
        <v>5</v>
      </c>
      <c r="S482" s="3">
        <v>2</v>
      </c>
      <c r="T482" s="3" t="s">
        <v>8</v>
      </c>
      <c r="U482" s="3" t="s">
        <v>2</v>
      </c>
      <c r="V482" s="3">
        <v>4</v>
      </c>
      <c r="W482" s="3">
        <v>5</v>
      </c>
      <c r="X482" s="3">
        <v>3</v>
      </c>
      <c r="Y482" s="3">
        <v>4</v>
      </c>
      <c r="Z482" s="3" t="s">
        <v>7</v>
      </c>
      <c r="AA482" s="3" t="s">
        <v>6</v>
      </c>
      <c r="AB482" s="3" t="s">
        <v>5</v>
      </c>
      <c r="AC482" s="3">
        <v>2</v>
      </c>
      <c r="AD482" s="2">
        <v>1</v>
      </c>
      <c r="AF482" s="2" t="s">
        <v>36</v>
      </c>
      <c r="AG482" s="2" t="s">
        <v>35</v>
      </c>
    </row>
    <row r="483" spans="1:39" ht="15" customHeight="1">
      <c r="A483" s="4" t="s">
        <v>2621</v>
      </c>
      <c r="B483" s="4" t="s">
        <v>2621</v>
      </c>
      <c r="C483" s="4" t="s">
        <v>2620</v>
      </c>
      <c r="D483" s="5">
        <v>1484</v>
      </c>
      <c r="E483" s="5" t="s">
        <v>9770</v>
      </c>
      <c r="F483" s="5" t="s">
        <v>9770</v>
      </c>
      <c r="G483" s="5">
        <v>1</v>
      </c>
      <c r="H483" s="5" t="s">
        <v>9771</v>
      </c>
      <c r="I483" s="5" t="s">
        <v>9770</v>
      </c>
      <c r="J483" s="5">
        <v>1</v>
      </c>
      <c r="K483" s="5" t="s">
        <v>9771</v>
      </c>
      <c r="L483" s="5" t="str">
        <f t="shared" si="14"/>
        <v>58E002CB-DE1F-4067-99D8-B779ACB234C5</v>
      </c>
      <c r="M483" s="5">
        <f t="shared" si="15"/>
        <v>1</v>
      </c>
      <c r="N483" s="3" t="s">
        <v>1</v>
      </c>
      <c r="O483" s="3" t="s">
        <v>1</v>
      </c>
      <c r="P483" s="3" t="s">
        <v>1</v>
      </c>
      <c r="Q483" s="3" t="s">
        <v>14</v>
      </c>
      <c r="R483" s="3" t="s">
        <v>9</v>
      </c>
      <c r="S483" s="3">
        <v>1</v>
      </c>
      <c r="T483" s="3" t="s">
        <v>8</v>
      </c>
      <c r="U483" s="3" t="s">
        <v>2</v>
      </c>
      <c r="V483" s="3">
        <v>2</v>
      </c>
      <c r="W483" s="3">
        <v>3</v>
      </c>
      <c r="X483" s="3">
        <v>1</v>
      </c>
      <c r="Y483" s="3">
        <v>3</v>
      </c>
      <c r="Z483" s="3" t="s">
        <v>23</v>
      </c>
      <c r="AA483" s="3" t="s">
        <v>6</v>
      </c>
      <c r="AB483" s="3" t="s">
        <v>9</v>
      </c>
      <c r="AC483" s="3">
        <v>5</v>
      </c>
      <c r="AD483" s="2">
        <v>1</v>
      </c>
    </row>
    <row r="484" spans="1:39" ht="15" customHeight="1">
      <c r="A484" s="4" t="s">
        <v>2619</v>
      </c>
      <c r="B484" s="4" t="s">
        <v>2619</v>
      </c>
      <c r="C484" s="4" t="s">
        <v>2618</v>
      </c>
      <c r="D484" s="5">
        <v>2353</v>
      </c>
      <c r="E484" s="5" t="s">
        <v>18128</v>
      </c>
      <c r="F484" s="5" t="s">
        <v>18128</v>
      </c>
      <c r="G484" s="5">
        <v>1</v>
      </c>
      <c r="H484" s="5" t="s">
        <v>18129</v>
      </c>
      <c r="I484" s="5" t="s">
        <v>18128</v>
      </c>
      <c r="J484" s="5">
        <v>1</v>
      </c>
      <c r="K484" s="5" t="s">
        <v>18129</v>
      </c>
      <c r="L484" s="5" t="str">
        <f t="shared" si="14"/>
        <v>F9758DB1-385B-413A-BD5B-90D7978FD077</v>
      </c>
      <c r="M484" s="5">
        <f t="shared" si="15"/>
        <v>1</v>
      </c>
      <c r="N484" s="3" t="s">
        <v>1</v>
      </c>
      <c r="O484" s="3" t="s">
        <v>1</v>
      </c>
      <c r="P484" s="3" t="s">
        <v>1</v>
      </c>
      <c r="Q484" s="3" t="s">
        <v>1</v>
      </c>
      <c r="R484" s="3" t="s">
        <v>1</v>
      </c>
      <c r="S484" s="3">
        <v>7</v>
      </c>
      <c r="T484" s="3" t="s">
        <v>8</v>
      </c>
      <c r="U484" s="3" t="s">
        <v>2</v>
      </c>
      <c r="V484" s="3">
        <v>5</v>
      </c>
      <c r="W484" s="3">
        <v>5</v>
      </c>
      <c r="X484" s="3">
        <v>99</v>
      </c>
      <c r="Y484" s="3">
        <v>5</v>
      </c>
      <c r="AB484" s="3" t="s">
        <v>1</v>
      </c>
      <c r="AC484" s="3" t="s">
        <v>0</v>
      </c>
      <c r="AL484" s="2">
        <v>6</v>
      </c>
    </row>
    <row r="485" spans="1:39" ht="15" customHeight="1">
      <c r="A485" s="4" t="s">
        <v>2617</v>
      </c>
      <c r="B485" s="4" t="s">
        <v>2617</v>
      </c>
      <c r="C485" s="4" t="s">
        <v>2616</v>
      </c>
      <c r="D485" s="5">
        <v>2352</v>
      </c>
      <c r="E485" s="5" t="s">
        <v>17231</v>
      </c>
      <c r="F485" s="5" t="s">
        <v>17231</v>
      </c>
      <c r="G485" s="5">
        <v>1</v>
      </c>
      <c r="H485" s="5" t="s">
        <v>17232</v>
      </c>
      <c r="I485" s="5" t="s">
        <v>17231</v>
      </c>
      <c r="J485" s="5">
        <v>1</v>
      </c>
      <c r="K485" s="5" t="s">
        <v>17232</v>
      </c>
      <c r="L485" s="5" t="str">
        <f t="shared" si="14"/>
        <v>EB18ECD6-AA5E-4BB3-A35F-0DB10BCDD7CB</v>
      </c>
      <c r="M485" s="5">
        <f t="shared" si="15"/>
        <v>1</v>
      </c>
      <c r="N485" s="3" t="s">
        <v>1</v>
      </c>
      <c r="O485" s="3" t="s">
        <v>1</v>
      </c>
      <c r="P485" s="3" t="s">
        <v>1</v>
      </c>
      <c r="Q485" s="3" t="s">
        <v>1</v>
      </c>
      <c r="R485" s="3" t="s">
        <v>1</v>
      </c>
      <c r="S485" s="3">
        <v>7</v>
      </c>
      <c r="T485" s="3" t="s">
        <v>8</v>
      </c>
      <c r="U485" s="3" t="s">
        <v>2</v>
      </c>
      <c r="V485" s="3">
        <v>5</v>
      </c>
      <c r="W485" s="3">
        <v>5</v>
      </c>
      <c r="X485" s="3">
        <v>99</v>
      </c>
      <c r="Y485" s="3">
        <v>5</v>
      </c>
      <c r="AB485" s="3" t="s">
        <v>1</v>
      </c>
      <c r="AC485" s="3" t="s">
        <v>0</v>
      </c>
      <c r="AL485" s="2">
        <v>6</v>
      </c>
      <c r="AM485" s="2">
        <v>7</v>
      </c>
    </row>
    <row r="486" spans="1:39" ht="15" customHeight="1">
      <c r="A486" s="4" t="s">
        <v>2615</v>
      </c>
      <c r="B486" s="4" t="s">
        <v>2615</v>
      </c>
      <c r="C486" s="4" t="s">
        <v>2614</v>
      </c>
      <c r="D486" s="5">
        <v>590</v>
      </c>
      <c r="E486" s="5" t="s">
        <v>6341</v>
      </c>
      <c r="F486" s="5" t="s">
        <v>6341</v>
      </c>
      <c r="G486" s="5">
        <v>1</v>
      </c>
      <c r="H486" s="5" t="s">
        <v>6342</v>
      </c>
      <c r="I486" s="5" t="s">
        <v>6341</v>
      </c>
      <c r="J486" s="5">
        <v>1</v>
      </c>
      <c r="K486" s="5" t="s">
        <v>6342</v>
      </c>
      <c r="L486" s="5" t="str">
        <f t="shared" si="14"/>
        <v>2516E56B-D2C4-4DD9-8D99-E93F0E0CF15D</v>
      </c>
      <c r="M486" s="5">
        <f t="shared" si="15"/>
        <v>1</v>
      </c>
      <c r="N486" s="3" t="s">
        <v>1</v>
      </c>
      <c r="O486" s="3" t="s">
        <v>1537</v>
      </c>
      <c r="P486" s="3" t="s">
        <v>9</v>
      </c>
      <c r="Q486" s="3" t="s">
        <v>9</v>
      </c>
      <c r="R486" s="3" t="s">
        <v>5</v>
      </c>
      <c r="S486" s="3">
        <v>7</v>
      </c>
      <c r="T486" s="3" t="s">
        <v>8</v>
      </c>
      <c r="U486" s="3" t="s">
        <v>2</v>
      </c>
      <c r="V486" s="3">
        <v>3</v>
      </c>
      <c r="W486" s="3">
        <v>2</v>
      </c>
      <c r="X486" s="3">
        <v>1</v>
      </c>
      <c r="Y486" s="3">
        <v>3</v>
      </c>
      <c r="Z486" s="3" t="s">
        <v>7</v>
      </c>
      <c r="AA486" s="3" t="s">
        <v>6</v>
      </c>
      <c r="AB486" s="3" t="s">
        <v>5</v>
      </c>
      <c r="AC486" s="3">
        <v>2</v>
      </c>
      <c r="AL486" s="2">
        <v>6</v>
      </c>
      <c r="AM486" s="2">
        <v>7</v>
      </c>
    </row>
    <row r="487" spans="1:39" ht="15" customHeight="1">
      <c r="A487" s="4" t="s">
        <v>2613</v>
      </c>
      <c r="B487" s="4" t="s">
        <v>2613</v>
      </c>
      <c r="C487" s="4" t="s">
        <v>2612</v>
      </c>
      <c r="D487" s="5">
        <v>589</v>
      </c>
      <c r="E487" s="5" t="s">
        <v>14796</v>
      </c>
      <c r="F487" s="5" t="s">
        <v>14796</v>
      </c>
      <c r="G487" s="5">
        <v>1</v>
      </c>
      <c r="H487" s="5" t="s">
        <v>14797</v>
      </c>
      <c r="I487" s="5" t="s">
        <v>14796</v>
      </c>
      <c r="J487" s="5">
        <v>1</v>
      </c>
      <c r="K487" s="5" t="s">
        <v>14797</v>
      </c>
      <c r="L487" s="5" t="str">
        <f t="shared" si="14"/>
        <v>B724FA89-1BB2-4812-9E4C-3F6060B336BA</v>
      </c>
      <c r="M487" s="5">
        <f t="shared" si="15"/>
        <v>1</v>
      </c>
      <c r="N487" s="3" t="s">
        <v>1</v>
      </c>
      <c r="O487" s="3" t="s">
        <v>1</v>
      </c>
      <c r="P487" s="3" t="s">
        <v>5</v>
      </c>
      <c r="Q487" s="3" t="s">
        <v>12</v>
      </c>
      <c r="R487" s="3" t="s">
        <v>5</v>
      </c>
      <c r="S487" s="3">
        <v>7</v>
      </c>
      <c r="T487" s="3" t="s">
        <v>8</v>
      </c>
      <c r="U487" s="3" t="s">
        <v>2</v>
      </c>
      <c r="V487" s="3">
        <v>3</v>
      </c>
      <c r="W487" s="3">
        <v>3</v>
      </c>
      <c r="X487" s="3">
        <v>99</v>
      </c>
      <c r="Y487" s="3">
        <v>3</v>
      </c>
      <c r="Z487" s="3" t="s">
        <v>7</v>
      </c>
      <c r="AA487" s="3" t="s">
        <v>6</v>
      </c>
      <c r="AB487" s="3" t="s">
        <v>5</v>
      </c>
      <c r="AC487" s="3">
        <v>2</v>
      </c>
    </row>
    <row r="488" spans="1:39" ht="15" customHeight="1">
      <c r="A488" s="4" t="s">
        <v>2611</v>
      </c>
      <c r="B488" s="4" t="s">
        <v>2611</v>
      </c>
      <c r="C488" s="4" t="s">
        <v>2610</v>
      </c>
      <c r="D488" s="5">
        <v>1673</v>
      </c>
      <c r="E488" s="5" t="s">
        <v>5379</v>
      </c>
      <c r="F488" s="5" t="s">
        <v>5379</v>
      </c>
      <c r="G488" s="5">
        <v>1</v>
      </c>
      <c r="H488" s="5" t="s">
        <v>5380</v>
      </c>
      <c r="I488" s="5" t="s">
        <v>5379</v>
      </c>
      <c r="J488" s="5">
        <v>1</v>
      </c>
      <c r="K488" s="5" t="s">
        <v>5380</v>
      </c>
      <c r="L488" s="5" t="str">
        <f t="shared" si="14"/>
        <v>1731875A-0812-4D4D-BDF8-246D77F9DA57</v>
      </c>
      <c r="M488" s="5">
        <f t="shared" si="15"/>
        <v>1</v>
      </c>
      <c r="N488" s="3" t="s">
        <v>1</v>
      </c>
      <c r="O488" s="3" t="s">
        <v>19</v>
      </c>
      <c r="P488" s="3" t="s">
        <v>8</v>
      </c>
      <c r="Q488" s="3" t="s">
        <v>8</v>
      </c>
      <c r="R488" s="3" t="s">
        <v>8</v>
      </c>
      <c r="S488" s="3">
        <v>7</v>
      </c>
      <c r="T488" s="3" t="s">
        <v>18</v>
      </c>
      <c r="U488" s="3" t="s">
        <v>2</v>
      </c>
      <c r="V488" s="3">
        <v>2</v>
      </c>
      <c r="W488" s="3">
        <v>2</v>
      </c>
      <c r="X488" s="3">
        <v>2</v>
      </c>
      <c r="Y488" s="3">
        <v>5</v>
      </c>
      <c r="Z488" s="3" t="s">
        <v>23</v>
      </c>
      <c r="AA488" s="3" t="s">
        <v>23</v>
      </c>
      <c r="AB488" s="3" t="s">
        <v>9</v>
      </c>
      <c r="AC488" s="3">
        <v>7</v>
      </c>
    </row>
    <row r="489" spans="1:39" ht="15" customHeight="1">
      <c r="A489" s="4" t="s">
        <v>2609</v>
      </c>
      <c r="B489" s="4" t="s">
        <v>2609</v>
      </c>
      <c r="C489" s="4" t="s">
        <v>2608</v>
      </c>
      <c r="D489" s="5">
        <v>1674</v>
      </c>
      <c r="E489" s="5" t="s">
        <v>9253</v>
      </c>
      <c r="F489" s="5" t="s">
        <v>9253</v>
      </c>
      <c r="G489" s="5">
        <v>1</v>
      </c>
      <c r="H489" s="5" t="s">
        <v>9254</v>
      </c>
      <c r="I489" s="5" t="s">
        <v>9253</v>
      </c>
      <c r="J489" s="5">
        <v>1</v>
      </c>
      <c r="K489" s="5" t="s">
        <v>9254</v>
      </c>
      <c r="L489" s="5" t="str">
        <f t="shared" si="14"/>
        <v>5185A35F-BBAB-4E88-BCD0-72BEE36A6C12</v>
      </c>
      <c r="M489" s="5">
        <f t="shared" si="15"/>
        <v>1</v>
      </c>
      <c r="N489" s="3" t="s">
        <v>1</v>
      </c>
      <c r="O489" s="3" t="s">
        <v>5</v>
      </c>
      <c r="P489" s="3" t="s">
        <v>5</v>
      </c>
      <c r="Q489" s="3" t="s">
        <v>5</v>
      </c>
      <c r="R489" s="3" t="s">
        <v>9</v>
      </c>
      <c r="S489" s="3">
        <v>7</v>
      </c>
      <c r="T489" s="3" t="s">
        <v>8</v>
      </c>
      <c r="U489" s="3" t="s">
        <v>2</v>
      </c>
      <c r="V489" s="3">
        <v>3</v>
      </c>
      <c r="W489" s="3">
        <v>4</v>
      </c>
      <c r="X489" s="3">
        <v>2</v>
      </c>
      <c r="Y489" s="3">
        <v>3</v>
      </c>
      <c r="Z489" s="3" t="s">
        <v>7</v>
      </c>
      <c r="AA489" s="3" t="s">
        <v>6</v>
      </c>
      <c r="AB489" s="3" t="s">
        <v>9</v>
      </c>
      <c r="AC489" s="3">
        <v>6</v>
      </c>
      <c r="AD489" s="2">
        <v>1</v>
      </c>
    </row>
    <row r="490" spans="1:39" ht="15" customHeight="1">
      <c r="A490" s="4" t="s">
        <v>2607</v>
      </c>
      <c r="B490" s="4" t="s">
        <v>2606</v>
      </c>
      <c r="C490" s="4" t="s">
        <v>2605</v>
      </c>
      <c r="D490" s="5">
        <v>1672</v>
      </c>
      <c r="E490" s="5" t="s">
        <v>16016</v>
      </c>
      <c r="F490" s="5"/>
      <c r="G490" s="5"/>
      <c r="H490" s="5"/>
      <c r="I490" s="5" t="s">
        <v>16016</v>
      </c>
      <c r="J490" s="5">
        <v>1</v>
      </c>
      <c r="K490" s="5" t="s">
        <v>16017</v>
      </c>
      <c r="L490" s="5" t="str">
        <f t="shared" si="14"/>
        <v>D9FC0AC0-036B-4E60-A035-968AE6590279</v>
      </c>
      <c r="M490" s="5">
        <f t="shared" si="15"/>
        <v>1</v>
      </c>
      <c r="N490" s="3" t="s">
        <v>1</v>
      </c>
      <c r="O490" s="3" t="s">
        <v>1</v>
      </c>
      <c r="P490" s="3" t="s">
        <v>1</v>
      </c>
      <c r="Q490" s="3" t="s">
        <v>1</v>
      </c>
      <c r="R490" s="3" t="s">
        <v>5</v>
      </c>
      <c r="S490" s="3">
        <v>7</v>
      </c>
      <c r="T490" s="3" t="s">
        <v>8</v>
      </c>
      <c r="U490" s="3" t="s">
        <v>2</v>
      </c>
      <c r="V490" s="3">
        <v>5</v>
      </c>
      <c r="W490" s="3">
        <v>6</v>
      </c>
      <c r="X490" s="3">
        <v>5</v>
      </c>
      <c r="Y490" s="3">
        <v>5</v>
      </c>
      <c r="AB490" s="3" t="s">
        <v>1</v>
      </c>
      <c r="AC490" s="3" t="s">
        <v>0</v>
      </c>
    </row>
    <row r="491" spans="1:39" ht="15" customHeight="1">
      <c r="A491" s="4" t="s">
        <v>2604</v>
      </c>
      <c r="B491" s="4" t="s">
        <v>2604</v>
      </c>
      <c r="C491" s="4" t="s">
        <v>2603</v>
      </c>
      <c r="D491" s="5">
        <v>1827</v>
      </c>
      <c r="E491" s="5" t="s">
        <v>4202</v>
      </c>
      <c r="F491" s="5" t="s">
        <v>4202</v>
      </c>
      <c r="G491" s="5">
        <v>1</v>
      </c>
      <c r="H491" s="5" t="s">
        <v>4203</v>
      </c>
      <c r="I491" s="5" t="s">
        <v>4202</v>
      </c>
      <c r="J491" s="5">
        <v>1</v>
      </c>
      <c r="K491" s="5" t="s">
        <v>4203</v>
      </c>
      <c r="L491" s="5" t="str">
        <f t="shared" si="14"/>
        <v>07242FAB-F3A0-4403-9C99-3B29A8C61429</v>
      </c>
      <c r="M491" s="5">
        <f t="shared" si="15"/>
        <v>1</v>
      </c>
      <c r="N491" s="3" t="s">
        <v>1</v>
      </c>
      <c r="O491" s="3" t="s">
        <v>45</v>
      </c>
      <c r="P491" s="3" t="s">
        <v>8</v>
      </c>
      <c r="Q491" s="3" t="s">
        <v>5</v>
      </c>
      <c r="R491" s="3" t="s">
        <v>8</v>
      </c>
      <c r="S491" s="3">
        <v>1</v>
      </c>
      <c r="T491" s="3" t="s">
        <v>8</v>
      </c>
      <c r="U491" s="3" t="s">
        <v>2</v>
      </c>
      <c r="V491" s="3">
        <v>2</v>
      </c>
      <c r="W491" s="3">
        <v>2</v>
      </c>
      <c r="X491" s="3">
        <v>2</v>
      </c>
      <c r="Y491" s="3">
        <v>99</v>
      </c>
      <c r="Z491" s="3" t="s">
        <v>23</v>
      </c>
      <c r="AA491" s="3" t="s">
        <v>6</v>
      </c>
      <c r="AB491" s="3" t="s">
        <v>19</v>
      </c>
      <c r="AC491" s="3">
        <v>4</v>
      </c>
      <c r="AD491" s="2">
        <v>1</v>
      </c>
    </row>
    <row r="492" spans="1:39" ht="15" customHeight="1">
      <c r="A492" s="4" t="s">
        <v>2602</v>
      </c>
      <c r="B492" s="4" t="s">
        <v>2602</v>
      </c>
      <c r="C492" s="4" t="s">
        <v>2601</v>
      </c>
      <c r="D492" s="5">
        <v>608</v>
      </c>
      <c r="E492" s="5" t="s">
        <v>13385</v>
      </c>
      <c r="F492" s="5"/>
      <c r="G492" s="5"/>
      <c r="H492" s="5"/>
      <c r="I492" s="5"/>
      <c r="J492" s="5"/>
      <c r="K492" s="5"/>
      <c r="L492" s="5" t="str">
        <f t="shared" si="14"/>
        <v>A0D9FC77-C1F8-4F0D-A416-6BA77C37F52D</v>
      </c>
      <c r="M492" s="5">
        <f t="shared" si="15"/>
        <v>1</v>
      </c>
      <c r="N492" s="3" t="s">
        <v>1</v>
      </c>
      <c r="O492" s="3" t="s">
        <v>5</v>
      </c>
      <c r="P492" s="3" t="s">
        <v>8</v>
      </c>
      <c r="Q492" s="3" t="s">
        <v>9</v>
      </c>
      <c r="R492" s="3" t="s">
        <v>5</v>
      </c>
      <c r="S492" s="3">
        <v>5</v>
      </c>
      <c r="T492" s="3" t="s">
        <v>8</v>
      </c>
      <c r="U492" s="3" t="s">
        <v>2</v>
      </c>
      <c r="V492" s="3">
        <v>3</v>
      </c>
      <c r="W492" s="3">
        <v>4</v>
      </c>
      <c r="X492" s="3">
        <v>2</v>
      </c>
      <c r="Y492" s="3">
        <v>3</v>
      </c>
      <c r="Z492" s="3" t="s">
        <v>7</v>
      </c>
      <c r="AA492" s="3" t="s">
        <v>23</v>
      </c>
      <c r="AB492" s="3" t="s">
        <v>9</v>
      </c>
      <c r="AC492" s="3">
        <v>8</v>
      </c>
      <c r="AE492" s="2">
        <v>2</v>
      </c>
    </row>
    <row r="493" spans="1:39" ht="15" customHeight="1">
      <c r="A493" s="4" t="s">
        <v>2600</v>
      </c>
      <c r="B493" s="4" t="s">
        <v>2600</v>
      </c>
      <c r="C493" s="4" t="s">
        <v>2599</v>
      </c>
      <c r="D493" s="5">
        <v>610</v>
      </c>
      <c r="E493" s="5" t="s">
        <v>10221</v>
      </c>
      <c r="F493" s="5" t="s">
        <v>10221</v>
      </c>
      <c r="G493" s="5">
        <v>1</v>
      </c>
      <c r="H493" s="5" t="s">
        <v>10222</v>
      </c>
      <c r="I493" s="5" t="s">
        <v>10221</v>
      </c>
      <c r="J493" s="5">
        <v>1</v>
      </c>
      <c r="K493" s="5" t="s">
        <v>10222</v>
      </c>
      <c r="L493" s="5" t="str">
        <f t="shared" si="14"/>
        <v>5F84409D-FE46-411B-B9CB-765C5A126885</v>
      </c>
      <c r="M493" s="5">
        <f t="shared" si="15"/>
        <v>1</v>
      </c>
      <c r="N493" s="3" t="s">
        <v>1</v>
      </c>
      <c r="O493" s="3" t="s">
        <v>9</v>
      </c>
      <c r="P493" s="3" t="s">
        <v>8</v>
      </c>
      <c r="Q493" s="3" t="s">
        <v>8</v>
      </c>
      <c r="R493" s="3" t="s">
        <v>9</v>
      </c>
      <c r="S493" s="3">
        <v>5</v>
      </c>
      <c r="T493" s="3" t="s">
        <v>8</v>
      </c>
      <c r="U493" s="3" t="s">
        <v>2</v>
      </c>
      <c r="V493" s="3">
        <v>2</v>
      </c>
      <c r="W493" s="3">
        <v>3</v>
      </c>
      <c r="X493" s="3">
        <v>1</v>
      </c>
      <c r="Y493" s="3">
        <v>3</v>
      </c>
      <c r="Z493" s="3" t="s">
        <v>7</v>
      </c>
      <c r="AA493" s="3" t="s">
        <v>6</v>
      </c>
      <c r="AB493" s="3" t="s">
        <v>9</v>
      </c>
      <c r="AC493" s="3">
        <v>7</v>
      </c>
      <c r="AE493" s="2">
        <v>2</v>
      </c>
    </row>
    <row r="494" spans="1:39" ht="15" hidden="1" customHeight="1">
      <c r="B494" s="4" t="s">
        <v>2598</v>
      </c>
      <c r="D494" s="5">
        <v>609</v>
      </c>
      <c r="E494" s="5"/>
      <c r="F494" s="5"/>
      <c r="G494" s="5"/>
      <c r="H494" s="5"/>
      <c r="I494" s="5"/>
      <c r="J494" s="5"/>
      <c r="K494" s="5"/>
      <c r="L494" s="5" t="s">
        <v>26828</v>
      </c>
      <c r="M494" s="5">
        <f t="shared" si="15"/>
        <v>1</v>
      </c>
      <c r="U494" s="3" t="s">
        <v>2</v>
      </c>
      <c r="V494" s="3">
        <v>2</v>
      </c>
      <c r="W494" s="3">
        <v>2</v>
      </c>
      <c r="X494" s="3">
        <v>1</v>
      </c>
      <c r="Y494" s="3">
        <v>3</v>
      </c>
      <c r="Z494" s="3" t="s">
        <v>7</v>
      </c>
      <c r="AA494" s="3" t="s">
        <v>6</v>
      </c>
      <c r="AB494" s="3" t="s">
        <v>9</v>
      </c>
      <c r="AC494" s="3">
        <v>3</v>
      </c>
      <c r="AE494" s="2">
        <v>2</v>
      </c>
    </row>
    <row r="495" spans="1:39" ht="15" customHeight="1">
      <c r="A495" s="4" t="s">
        <v>2597</v>
      </c>
      <c r="B495" s="4" t="s">
        <v>2597</v>
      </c>
      <c r="C495" s="4" t="s">
        <v>2596</v>
      </c>
      <c r="D495" s="5">
        <v>607</v>
      </c>
      <c r="E495" s="5" t="s">
        <v>13938</v>
      </c>
      <c r="F495" s="5" t="s">
        <v>13938</v>
      </c>
      <c r="G495" s="5">
        <v>1</v>
      </c>
      <c r="H495" s="5" t="s">
        <v>13939</v>
      </c>
      <c r="I495" s="5" t="s">
        <v>13938</v>
      </c>
      <c r="J495" s="5">
        <v>1</v>
      </c>
      <c r="K495" s="5" t="s">
        <v>13939</v>
      </c>
      <c r="L495" s="5" t="str">
        <f t="shared" si="14"/>
        <v>A926DB4C-E46B-4351-AFF6-22DD7A026EB0</v>
      </c>
      <c r="M495" s="5">
        <f t="shared" si="15"/>
        <v>1</v>
      </c>
      <c r="N495" s="3" t="s">
        <v>1</v>
      </c>
      <c r="O495" s="3" t="s">
        <v>5</v>
      </c>
      <c r="P495" s="3" t="s">
        <v>8</v>
      </c>
      <c r="Q495" s="3" t="s">
        <v>9</v>
      </c>
      <c r="R495" s="3" t="s">
        <v>9</v>
      </c>
      <c r="S495" s="3">
        <v>5</v>
      </c>
      <c r="T495" s="3" t="s">
        <v>8</v>
      </c>
      <c r="U495" s="3" t="s">
        <v>2</v>
      </c>
      <c r="V495" s="3">
        <v>3</v>
      </c>
      <c r="W495" s="3">
        <v>4</v>
      </c>
      <c r="X495" s="3">
        <v>2</v>
      </c>
      <c r="Y495" s="3">
        <v>3</v>
      </c>
      <c r="Z495" s="3" t="s">
        <v>7</v>
      </c>
      <c r="AA495" s="3" t="s">
        <v>6</v>
      </c>
      <c r="AB495" s="3" t="s">
        <v>9</v>
      </c>
      <c r="AC495" s="3">
        <v>6</v>
      </c>
      <c r="AE495" s="2">
        <v>2</v>
      </c>
    </row>
    <row r="496" spans="1:39" ht="15" customHeight="1">
      <c r="A496" s="4" t="s">
        <v>2595</v>
      </c>
      <c r="B496" s="4" t="s">
        <v>2595</v>
      </c>
      <c r="C496" s="4" t="s">
        <v>2594</v>
      </c>
      <c r="D496" s="5">
        <v>704</v>
      </c>
      <c r="E496" s="5" t="s">
        <v>14054</v>
      </c>
      <c r="F496" s="5" t="s">
        <v>14054</v>
      </c>
      <c r="G496" s="5">
        <v>1</v>
      </c>
      <c r="H496" s="5" t="s">
        <v>14055</v>
      </c>
      <c r="I496" s="5" t="s">
        <v>14054</v>
      </c>
      <c r="J496" s="5">
        <v>1</v>
      </c>
      <c r="K496" s="5" t="s">
        <v>14055</v>
      </c>
      <c r="L496" s="5" t="str">
        <f t="shared" si="14"/>
        <v>AB17F42B-02F4-4321-BA6A-FBF0FA90B797</v>
      </c>
      <c r="M496" s="5">
        <f t="shared" si="15"/>
        <v>1</v>
      </c>
      <c r="N496" s="3" t="s">
        <v>1</v>
      </c>
      <c r="O496" s="3" t="s">
        <v>1</v>
      </c>
      <c r="P496" s="3" t="s">
        <v>9</v>
      </c>
      <c r="Q496" s="3" t="s">
        <v>8</v>
      </c>
      <c r="R496" s="3" t="s">
        <v>9</v>
      </c>
      <c r="S496" s="3">
        <v>2</v>
      </c>
      <c r="T496" s="3" t="s">
        <v>8</v>
      </c>
      <c r="U496" s="3" t="s">
        <v>13</v>
      </c>
      <c r="V496" s="3">
        <v>3</v>
      </c>
      <c r="W496" s="3">
        <v>3</v>
      </c>
      <c r="X496" s="3">
        <v>99</v>
      </c>
      <c r="Y496" s="3">
        <v>99</v>
      </c>
      <c r="Z496" s="3" t="s">
        <v>7</v>
      </c>
      <c r="AA496" s="3" t="s">
        <v>6</v>
      </c>
      <c r="AB496" s="3" t="s">
        <v>9</v>
      </c>
      <c r="AC496" s="3">
        <v>3</v>
      </c>
    </row>
    <row r="497" spans="1:38" ht="15" customHeight="1">
      <c r="A497" s="4" t="s">
        <v>2593</v>
      </c>
      <c r="B497" s="4" t="s">
        <v>2592</v>
      </c>
      <c r="C497" s="4" t="s">
        <v>2591</v>
      </c>
      <c r="D497" s="5">
        <v>74</v>
      </c>
      <c r="E497" s="5" t="s">
        <v>3998</v>
      </c>
      <c r="F497" s="5"/>
      <c r="G497" s="5"/>
      <c r="H497" s="5"/>
      <c r="I497" s="5" t="s">
        <v>3998</v>
      </c>
      <c r="J497" s="5">
        <v>1</v>
      </c>
      <c r="K497" s="5" t="s">
        <v>3999</v>
      </c>
      <c r="L497" s="5" t="str">
        <f t="shared" si="14"/>
        <v>03F12A47-1218-434F-8DCF-FEC2D7CD4C41</v>
      </c>
      <c r="M497" s="5">
        <f t="shared" si="15"/>
        <v>1</v>
      </c>
      <c r="N497" s="3" t="s">
        <v>1</v>
      </c>
      <c r="O497" s="3" t="s">
        <v>1</v>
      </c>
      <c r="P497" s="3" t="s">
        <v>8</v>
      </c>
      <c r="Q497" s="3" t="s">
        <v>8</v>
      </c>
      <c r="R497" s="3" t="s">
        <v>45</v>
      </c>
      <c r="S497" s="3">
        <v>1</v>
      </c>
      <c r="T497" s="3" t="s">
        <v>8</v>
      </c>
      <c r="U497" s="3" t="s">
        <v>13</v>
      </c>
      <c r="V497" s="3">
        <v>99</v>
      </c>
      <c r="W497" s="3">
        <v>99</v>
      </c>
      <c r="X497" s="3">
        <v>99</v>
      </c>
      <c r="Y497" s="3">
        <v>99</v>
      </c>
      <c r="Z497" s="3" t="s">
        <v>23</v>
      </c>
      <c r="AA497" s="3" t="s">
        <v>6</v>
      </c>
      <c r="AB497" s="3" t="s">
        <v>45</v>
      </c>
      <c r="AC497" s="3">
        <v>3</v>
      </c>
      <c r="AD497" s="2">
        <v>1</v>
      </c>
    </row>
    <row r="498" spans="1:38" ht="15" customHeight="1">
      <c r="A498" s="4" t="s">
        <v>2590</v>
      </c>
      <c r="B498" s="4" t="s">
        <v>2589</v>
      </c>
      <c r="C498" s="4" t="s">
        <v>2588</v>
      </c>
      <c r="D498" s="5">
        <v>69</v>
      </c>
      <c r="E498" s="5" t="s">
        <v>14857</v>
      </c>
      <c r="F498" s="5" t="s">
        <v>10730</v>
      </c>
      <c r="G498" s="5">
        <v>1</v>
      </c>
      <c r="H498" s="5" t="s">
        <v>10731</v>
      </c>
      <c r="I498" s="5"/>
      <c r="J498" s="5"/>
      <c r="K498" s="5"/>
      <c r="L498" s="5" t="str">
        <f t="shared" si="14"/>
        <v>BB3F8715-40D0-489E-8706-7FE342FA71DF</v>
      </c>
      <c r="M498" s="5">
        <f t="shared" si="15"/>
        <v>1</v>
      </c>
      <c r="N498" s="3" t="s">
        <v>1</v>
      </c>
      <c r="O498" s="3" t="s">
        <v>1</v>
      </c>
      <c r="P498" s="3" t="s">
        <v>45</v>
      </c>
      <c r="Q498" s="3" t="s">
        <v>45</v>
      </c>
      <c r="R498" s="3" t="s">
        <v>45</v>
      </c>
      <c r="S498" s="3">
        <v>1</v>
      </c>
      <c r="T498" s="3" t="s">
        <v>8</v>
      </c>
      <c r="U498" s="3" t="s">
        <v>2</v>
      </c>
      <c r="V498" s="3">
        <v>5</v>
      </c>
      <c r="W498" s="3">
        <v>5</v>
      </c>
      <c r="X498" s="3">
        <v>5</v>
      </c>
      <c r="Y498" s="3">
        <v>4</v>
      </c>
      <c r="Z498" s="3" t="s">
        <v>7</v>
      </c>
      <c r="AA498" s="3" t="s">
        <v>6</v>
      </c>
      <c r="AB498" s="3" t="s">
        <v>45</v>
      </c>
      <c r="AC498" s="3">
        <v>1</v>
      </c>
      <c r="AD498" s="2">
        <v>1</v>
      </c>
    </row>
    <row r="499" spans="1:38" ht="15" customHeight="1">
      <c r="A499" s="4" t="s">
        <v>2587</v>
      </c>
      <c r="B499" s="4" t="s">
        <v>2587</v>
      </c>
      <c r="C499" s="4" t="s">
        <v>2586</v>
      </c>
      <c r="D499" s="5">
        <v>71</v>
      </c>
      <c r="E499" s="5" t="s">
        <v>7946</v>
      </c>
      <c r="F499" s="5" t="s">
        <v>7946</v>
      </c>
      <c r="G499" s="5">
        <v>1</v>
      </c>
      <c r="H499" s="5" t="s">
        <v>7947</v>
      </c>
      <c r="I499" s="5" t="s">
        <v>7946</v>
      </c>
      <c r="J499" s="5">
        <v>1</v>
      </c>
      <c r="K499" s="5" t="s">
        <v>7947</v>
      </c>
      <c r="L499" s="5" t="str">
        <f t="shared" si="14"/>
        <v>3DB34778-569D-4312-AE3A-8032A486B9D3</v>
      </c>
      <c r="M499" s="5">
        <f t="shared" si="15"/>
        <v>1</v>
      </c>
      <c r="N499" s="3" t="s">
        <v>1</v>
      </c>
      <c r="O499" s="3" t="s">
        <v>9</v>
      </c>
      <c r="P499" s="3" t="s">
        <v>12</v>
      </c>
      <c r="Q499" s="3" t="s">
        <v>8</v>
      </c>
      <c r="R499" s="3" t="s">
        <v>9</v>
      </c>
      <c r="S499" s="3">
        <v>5</v>
      </c>
      <c r="T499" s="3" t="s">
        <v>8</v>
      </c>
      <c r="U499" s="3" t="s">
        <v>2</v>
      </c>
      <c r="V499" s="3">
        <v>3</v>
      </c>
      <c r="W499" s="3">
        <v>4</v>
      </c>
      <c r="X499" s="3">
        <v>3</v>
      </c>
      <c r="Y499" s="3">
        <v>4</v>
      </c>
      <c r="Z499" s="3" t="s">
        <v>7</v>
      </c>
      <c r="AA499" s="3" t="s">
        <v>23</v>
      </c>
      <c r="AB499" s="3" t="s">
        <v>9</v>
      </c>
      <c r="AC499" s="3">
        <v>9</v>
      </c>
      <c r="AD499" s="2">
        <v>1</v>
      </c>
      <c r="AE499" s="2">
        <v>2</v>
      </c>
    </row>
    <row r="500" spans="1:38" ht="15" customHeight="1">
      <c r="A500" s="4" t="s">
        <v>2585</v>
      </c>
      <c r="B500" s="4" t="s">
        <v>2584</v>
      </c>
      <c r="C500" s="4" t="s">
        <v>2583</v>
      </c>
      <c r="D500" s="5">
        <v>73</v>
      </c>
      <c r="E500" s="5" t="s">
        <v>6946</v>
      </c>
      <c r="F500" s="5" t="s">
        <v>6946</v>
      </c>
      <c r="G500" s="5">
        <v>1</v>
      </c>
      <c r="H500" s="5" t="s">
        <v>6947</v>
      </c>
      <c r="I500" s="5"/>
      <c r="J500" s="5"/>
      <c r="K500" s="5"/>
      <c r="L500" s="5" t="str">
        <f t="shared" si="14"/>
        <v>2EDD3EEF-0001-4713-BA10-3DCD026C120A</v>
      </c>
      <c r="M500" s="5">
        <f t="shared" si="15"/>
        <v>1</v>
      </c>
      <c r="N500" s="3" t="s">
        <v>1</v>
      </c>
      <c r="O500" s="3" t="s">
        <v>1</v>
      </c>
      <c r="P500" s="3" t="s">
        <v>1</v>
      </c>
      <c r="Q500" s="3" t="s">
        <v>1</v>
      </c>
      <c r="R500" s="3" t="s">
        <v>1</v>
      </c>
      <c r="S500" s="3">
        <v>1</v>
      </c>
      <c r="T500" s="3" t="s">
        <v>8</v>
      </c>
      <c r="U500" s="3" t="s">
        <v>2</v>
      </c>
      <c r="AB500" s="3" t="s">
        <v>1</v>
      </c>
      <c r="AC500" s="3" t="s">
        <v>0</v>
      </c>
      <c r="AD500" s="2">
        <v>1</v>
      </c>
    </row>
    <row r="501" spans="1:38" ht="15" customHeight="1">
      <c r="A501" s="4" t="s">
        <v>2582</v>
      </c>
      <c r="B501" s="4" t="s">
        <v>2582</v>
      </c>
      <c r="C501" s="4" t="s">
        <v>2581</v>
      </c>
      <c r="D501" s="5">
        <v>68</v>
      </c>
      <c r="E501" s="5" t="s">
        <v>9177</v>
      </c>
      <c r="F501" s="5" t="s">
        <v>9177</v>
      </c>
      <c r="G501" s="5">
        <v>1</v>
      </c>
      <c r="H501" s="5" t="s">
        <v>9178</v>
      </c>
      <c r="I501" s="5" t="s">
        <v>9177</v>
      </c>
      <c r="J501" s="5">
        <v>1</v>
      </c>
      <c r="K501" s="5" t="s">
        <v>9178</v>
      </c>
      <c r="L501" s="5" t="str">
        <f t="shared" si="14"/>
        <v>4FDF3043-DC9E-48A0-83A7-51CA40F97F47</v>
      </c>
      <c r="M501" s="5">
        <f t="shared" si="15"/>
        <v>1</v>
      </c>
      <c r="N501" s="3" t="s">
        <v>1</v>
      </c>
      <c r="O501" s="3" t="s">
        <v>1</v>
      </c>
      <c r="P501" s="3" t="s">
        <v>1</v>
      </c>
      <c r="Q501" s="3" t="s">
        <v>1</v>
      </c>
      <c r="R501" s="3" t="s">
        <v>1</v>
      </c>
      <c r="S501" s="3">
        <v>1</v>
      </c>
      <c r="T501" s="3" t="s">
        <v>8</v>
      </c>
      <c r="U501" s="3" t="s">
        <v>2</v>
      </c>
      <c r="AB501" s="3" t="s">
        <v>1</v>
      </c>
      <c r="AC501" s="3" t="s">
        <v>0</v>
      </c>
      <c r="AD501" s="2">
        <v>1</v>
      </c>
    </row>
    <row r="502" spans="1:38" ht="15" customHeight="1">
      <c r="A502" s="4" t="s">
        <v>2580</v>
      </c>
      <c r="B502" s="4" t="s">
        <v>2579</v>
      </c>
      <c r="C502" s="4" t="s">
        <v>2578</v>
      </c>
      <c r="D502" s="5">
        <v>72</v>
      </c>
      <c r="E502" s="5" t="s">
        <v>8357</v>
      </c>
      <c r="F502" s="5"/>
      <c r="G502" s="5"/>
      <c r="H502" s="5"/>
      <c r="I502" s="5" t="s">
        <v>8357</v>
      </c>
      <c r="J502" s="5">
        <v>1</v>
      </c>
      <c r="K502" s="5" t="s">
        <v>8358</v>
      </c>
      <c r="L502" s="5" t="str">
        <f t="shared" si="14"/>
        <v>42F77598-9D5D-4AD7-887A-980071ABECD4</v>
      </c>
      <c r="M502" s="5">
        <f t="shared" si="15"/>
        <v>1</v>
      </c>
      <c r="N502" s="3" t="s">
        <v>1</v>
      </c>
      <c r="O502" s="3" t="s">
        <v>1</v>
      </c>
      <c r="P502" s="3" t="s">
        <v>1</v>
      </c>
      <c r="Q502" s="3" t="s">
        <v>1</v>
      </c>
      <c r="R502" s="3" t="s">
        <v>1</v>
      </c>
      <c r="S502" s="3">
        <v>1</v>
      </c>
      <c r="T502" s="3" t="s">
        <v>8</v>
      </c>
      <c r="U502" s="3" t="s">
        <v>2</v>
      </c>
      <c r="V502" s="3">
        <v>99</v>
      </c>
      <c r="W502" s="3">
        <v>99</v>
      </c>
      <c r="X502" s="3">
        <v>99</v>
      </c>
      <c r="Y502" s="3">
        <v>99</v>
      </c>
      <c r="AB502" s="3" t="s">
        <v>1</v>
      </c>
      <c r="AC502" s="3" t="s">
        <v>0</v>
      </c>
      <c r="AD502" s="2">
        <v>1</v>
      </c>
    </row>
    <row r="503" spans="1:38" ht="15" customHeight="1">
      <c r="A503" s="4" t="s">
        <v>2577</v>
      </c>
      <c r="B503" s="4" t="s">
        <v>2577</v>
      </c>
      <c r="C503" s="4" t="s">
        <v>2576</v>
      </c>
      <c r="D503" s="5">
        <v>2351</v>
      </c>
      <c r="E503" s="5" t="s">
        <v>6154</v>
      </c>
      <c r="F503" s="5" t="s">
        <v>6154</v>
      </c>
      <c r="G503" s="5">
        <v>1</v>
      </c>
      <c r="H503" s="5" t="s">
        <v>6155</v>
      </c>
      <c r="I503" s="5" t="s">
        <v>6154</v>
      </c>
      <c r="J503" s="5">
        <v>1</v>
      </c>
      <c r="K503" s="5" t="s">
        <v>6155</v>
      </c>
      <c r="L503" s="5" t="str">
        <f t="shared" si="14"/>
        <v>22884C6C-798F-4D2B-BC48-742EE5DC0548</v>
      </c>
      <c r="M503" s="5">
        <f t="shared" si="15"/>
        <v>1</v>
      </c>
      <c r="N503" s="3" t="s">
        <v>1</v>
      </c>
      <c r="O503" s="3" t="s">
        <v>1</v>
      </c>
      <c r="P503" s="3" t="s">
        <v>1</v>
      </c>
      <c r="Q503" s="3" t="s">
        <v>1</v>
      </c>
      <c r="R503" s="3" t="s">
        <v>1</v>
      </c>
      <c r="S503" s="3">
        <v>7</v>
      </c>
      <c r="T503" s="3" t="s">
        <v>8</v>
      </c>
      <c r="U503" s="3" t="s">
        <v>2</v>
      </c>
      <c r="V503" s="3">
        <v>6</v>
      </c>
      <c r="W503" s="3">
        <v>6</v>
      </c>
      <c r="X503" s="3">
        <v>7</v>
      </c>
      <c r="Y503" s="3">
        <v>6</v>
      </c>
      <c r="AB503" s="3" t="s">
        <v>1</v>
      </c>
      <c r="AC503" s="3" t="s">
        <v>0</v>
      </c>
      <c r="AL503" s="2">
        <v>6</v>
      </c>
    </row>
    <row r="504" spans="1:38" ht="15" customHeight="1">
      <c r="A504" s="4" t="s">
        <v>2575</v>
      </c>
      <c r="B504" s="4" t="s">
        <v>2575</v>
      </c>
      <c r="C504" s="4" t="s">
        <v>2574</v>
      </c>
      <c r="D504" s="5">
        <v>1857</v>
      </c>
      <c r="E504" s="5" t="s">
        <v>4047</v>
      </c>
      <c r="F504" s="5" t="s">
        <v>4047</v>
      </c>
      <c r="G504" s="5">
        <v>1</v>
      </c>
      <c r="H504" s="5" t="s">
        <v>4048</v>
      </c>
      <c r="I504" s="5" t="s">
        <v>4047</v>
      </c>
      <c r="J504" s="5">
        <v>1</v>
      </c>
      <c r="K504" s="5" t="s">
        <v>4048</v>
      </c>
      <c r="L504" s="5" t="str">
        <f t="shared" si="14"/>
        <v>04826F4B-504E-4416-B08E-88113CF876CE</v>
      </c>
      <c r="M504" s="5">
        <f t="shared" si="15"/>
        <v>1</v>
      </c>
      <c r="N504" s="3" t="s">
        <v>1</v>
      </c>
      <c r="O504" s="3" t="s">
        <v>2573</v>
      </c>
      <c r="P504" s="3" t="s">
        <v>19</v>
      </c>
      <c r="Q504" s="3" t="s">
        <v>20</v>
      </c>
      <c r="R504" s="3" t="s">
        <v>20</v>
      </c>
      <c r="S504" s="3">
        <v>7</v>
      </c>
      <c r="T504" s="3" t="s">
        <v>8</v>
      </c>
      <c r="U504" s="3" t="s">
        <v>2</v>
      </c>
      <c r="V504" s="3">
        <v>1</v>
      </c>
      <c r="W504" s="3">
        <v>2</v>
      </c>
      <c r="X504" s="3">
        <v>1</v>
      </c>
      <c r="Y504" s="3">
        <v>2</v>
      </c>
      <c r="Z504" s="3" t="s">
        <v>7</v>
      </c>
      <c r="AA504" s="3" t="s">
        <v>6</v>
      </c>
      <c r="AB504" s="3" t="s">
        <v>17</v>
      </c>
      <c r="AC504" s="3">
        <v>3</v>
      </c>
    </row>
    <row r="505" spans="1:38" ht="15" customHeight="1">
      <c r="A505" s="4" t="s">
        <v>2572</v>
      </c>
      <c r="B505" s="4" t="s">
        <v>2572</v>
      </c>
      <c r="C505" s="4" t="s">
        <v>2571</v>
      </c>
      <c r="D505" s="5">
        <v>1330</v>
      </c>
      <c r="E505" s="5" t="s">
        <v>16868</v>
      </c>
      <c r="F505" s="5" t="s">
        <v>16868</v>
      </c>
      <c r="G505" s="5">
        <v>1</v>
      </c>
      <c r="H505" s="5" t="s">
        <v>16869</v>
      </c>
      <c r="I505" s="5" t="s">
        <v>16868</v>
      </c>
      <c r="J505" s="5">
        <v>1</v>
      </c>
      <c r="K505" s="5" t="s">
        <v>16869</v>
      </c>
      <c r="L505" s="5" t="str">
        <f t="shared" si="14"/>
        <v>E642EF7B-0528-4165-AD88-9F9BD9A12D16</v>
      </c>
      <c r="M505" s="5">
        <f t="shared" si="15"/>
        <v>1</v>
      </c>
      <c r="N505" s="3" t="s">
        <v>1</v>
      </c>
      <c r="O505" s="3" t="s">
        <v>1</v>
      </c>
      <c r="P505" s="3" t="s">
        <v>1</v>
      </c>
      <c r="Q505" s="3" t="s">
        <v>1</v>
      </c>
      <c r="R505" s="3" t="s">
        <v>5</v>
      </c>
      <c r="S505" s="3">
        <v>6</v>
      </c>
      <c r="T505" s="3" t="s">
        <v>8</v>
      </c>
      <c r="U505" s="3" t="s">
        <v>2</v>
      </c>
      <c r="V505" s="3">
        <v>4</v>
      </c>
      <c r="W505" s="3">
        <v>5</v>
      </c>
      <c r="X505" s="3">
        <v>3</v>
      </c>
      <c r="Y505" s="3">
        <v>3</v>
      </c>
      <c r="Z505" s="3" t="s">
        <v>7</v>
      </c>
      <c r="AA505" s="3" t="s">
        <v>6</v>
      </c>
      <c r="AB505" s="3" t="s">
        <v>5</v>
      </c>
      <c r="AC505" s="3">
        <v>2</v>
      </c>
      <c r="AF505" s="2" t="s">
        <v>36</v>
      </c>
      <c r="AG505" s="2" t="s">
        <v>35</v>
      </c>
    </row>
    <row r="506" spans="1:38" ht="15" customHeight="1">
      <c r="A506" s="4" t="s">
        <v>2570</v>
      </c>
      <c r="B506" s="4" t="s">
        <v>2569</v>
      </c>
      <c r="C506" s="4" t="s">
        <v>2568</v>
      </c>
      <c r="D506" s="5">
        <v>2276</v>
      </c>
      <c r="E506" s="5" t="s">
        <v>9917</v>
      </c>
      <c r="F506" s="5"/>
      <c r="G506" s="5"/>
      <c r="H506" s="5"/>
      <c r="I506" s="5" t="s">
        <v>9917</v>
      </c>
      <c r="J506" s="5">
        <v>1</v>
      </c>
      <c r="K506" s="5" t="s">
        <v>9918</v>
      </c>
      <c r="L506" s="5" t="str">
        <f t="shared" si="14"/>
        <v>5BAA4E10-73F5-486A-A44E-2B70460992F2</v>
      </c>
      <c r="M506" s="5">
        <f t="shared" si="15"/>
        <v>1</v>
      </c>
      <c r="N506" s="3" t="s">
        <v>1</v>
      </c>
      <c r="O506" s="3" t="s">
        <v>1</v>
      </c>
      <c r="P506" s="3" t="s">
        <v>1</v>
      </c>
      <c r="Q506" s="3" t="s">
        <v>1</v>
      </c>
      <c r="R506" s="3" t="s">
        <v>1</v>
      </c>
      <c r="S506" s="3">
        <v>1</v>
      </c>
      <c r="T506" s="3" t="s">
        <v>8</v>
      </c>
      <c r="U506" s="3" t="s">
        <v>2</v>
      </c>
      <c r="V506" s="3">
        <v>6</v>
      </c>
      <c r="W506" s="3">
        <v>6</v>
      </c>
      <c r="X506" s="3">
        <v>6</v>
      </c>
      <c r="Y506" s="3">
        <v>5</v>
      </c>
      <c r="AB506" s="3" t="s">
        <v>1</v>
      </c>
      <c r="AC506" s="3" t="s">
        <v>0</v>
      </c>
      <c r="AD506" s="2">
        <v>1</v>
      </c>
    </row>
    <row r="507" spans="1:38" ht="15" customHeight="1">
      <c r="A507" s="4" t="s">
        <v>2567</v>
      </c>
      <c r="B507" s="4" t="s">
        <v>2550</v>
      </c>
      <c r="C507" s="4" t="s">
        <v>2566</v>
      </c>
      <c r="D507" s="5">
        <v>1103</v>
      </c>
      <c r="E507" s="5" t="s">
        <v>8641</v>
      </c>
      <c r="F507" s="5"/>
      <c r="G507" s="5"/>
      <c r="H507" s="5"/>
      <c r="I507" s="5" t="s">
        <v>8641</v>
      </c>
      <c r="J507" s="5">
        <v>2</v>
      </c>
      <c r="K507" s="5" t="s">
        <v>8642</v>
      </c>
      <c r="L507" s="5" t="str">
        <f t="shared" si="14"/>
        <v>4778A8EA-91D7-49E9-BD55-45FEF18163BF</v>
      </c>
      <c r="M507" s="5">
        <f t="shared" si="15"/>
        <v>1</v>
      </c>
      <c r="N507" s="3" t="s">
        <v>1</v>
      </c>
      <c r="O507" s="3" t="s">
        <v>1</v>
      </c>
      <c r="P507" s="3" t="s">
        <v>1</v>
      </c>
      <c r="Q507" s="3" t="s">
        <v>1</v>
      </c>
      <c r="R507" s="3" t="s">
        <v>1</v>
      </c>
      <c r="S507" s="3">
        <v>7</v>
      </c>
      <c r="T507" s="3" t="s">
        <v>8</v>
      </c>
      <c r="U507" s="3" t="s">
        <v>2</v>
      </c>
      <c r="V507" s="3">
        <v>4</v>
      </c>
      <c r="W507" s="3">
        <v>4</v>
      </c>
      <c r="X507" s="3">
        <v>99</v>
      </c>
      <c r="Y507" s="3">
        <v>6</v>
      </c>
      <c r="Z507" s="3" t="s">
        <v>7</v>
      </c>
      <c r="AA507" s="3" t="s">
        <v>6</v>
      </c>
      <c r="AB507" s="3" t="s">
        <v>1</v>
      </c>
      <c r="AC507" s="3">
        <v>0</v>
      </c>
    </row>
    <row r="508" spans="1:38" ht="15" customHeight="1">
      <c r="A508" s="4" t="s">
        <v>2565</v>
      </c>
      <c r="B508" s="4" t="s">
        <v>2565</v>
      </c>
      <c r="C508" s="4" t="s">
        <v>2564</v>
      </c>
      <c r="D508" s="5">
        <v>1102</v>
      </c>
      <c r="E508" s="5" t="s">
        <v>13962</v>
      </c>
      <c r="F508" s="5" t="s">
        <v>13962</v>
      </c>
      <c r="G508" s="5">
        <v>1</v>
      </c>
      <c r="H508" s="5" t="s">
        <v>13963</v>
      </c>
      <c r="I508" s="5" t="s">
        <v>13962</v>
      </c>
      <c r="J508" s="5">
        <v>1</v>
      </c>
      <c r="K508" s="5" t="s">
        <v>13963</v>
      </c>
      <c r="L508" s="5" t="str">
        <f t="shared" si="14"/>
        <v>A9902AD2-D62E-411B-B3DC-1E211FAA3EC3</v>
      </c>
      <c r="M508" s="5">
        <f t="shared" si="15"/>
        <v>1</v>
      </c>
      <c r="N508" s="3" t="s">
        <v>1</v>
      </c>
      <c r="O508" s="3" t="s">
        <v>1</v>
      </c>
      <c r="P508" s="3" t="s">
        <v>45</v>
      </c>
      <c r="Q508" s="3" t="s">
        <v>8</v>
      </c>
      <c r="R508" s="3" t="s">
        <v>9</v>
      </c>
      <c r="S508" s="3">
        <v>2</v>
      </c>
      <c r="T508" s="3" t="s">
        <v>8</v>
      </c>
      <c r="U508" s="3" t="s">
        <v>13</v>
      </c>
      <c r="V508" s="3">
        <v>3</v>
      </c>
      <c r="W508" s="3">
        <v>3</v>
      </c>
      <c r="X508" s="3">
        <v>3</v>
      </c>
      <c r="Y508" s="3">
        <v>5</v>
      </c>
      <c r="Z508" s="3" t="s">
        <v>23</v>
      </c>
      <c r="AA508" s="3" t="s">
        <v>6</v>
      </c>
      <c r="AB508" s="3" t="s">
        <v>45</v>
      </c>
      <c r="AC508" s="3">
        <v>3</v>
      </c>
    </row>
    <row r="509" spans="1:38" ht="15" customHeight="1">
      <c r="A509" s="4" t="s">
        <v>2563</v>
      </c>
      <c r="B509" s="4" t="s">
        <v>2563</v>
      </c>
      <c r="C509" s="4" t="s">
        <v>2562</v>
      </c>
      <c r="D509" s="5">
        <v>1110</v>
      </c>
      <c r="E509" s="5" t="s">
        <v>12420</v>
      </c>
      <c r="F509" s="5" t="s">
        <v>12420</v>
      </c>
      <c r="G509" s="5">
        <v>1</v>
      </c>
      <c r="H509" s="5" t="s">
        <v>12421</v>
      </c>
      <c r="I509" s="5" t="s">
        <v>12420</v>
      </c>
      <c r="J509" s="5">
        <v>1</v>
      </c>
      <c r="K509" s="5" t="s">
        <v>12421</v>
      </c>
      <c r="L509" s="5" t="str">
        <f t="shared" si="14"/>
        <v>90CE1E4B-76A3-4CD7-B457-460BB143CDBD</v>
      </c>
      <c r="M509" s="5">
        <f t="shared" si="15"/>
        <v>1</v>
      </c>
      <c r="N509" s="3" t="s">
        <v>1</v>
      </c>
      <c r="O509" s="3" t="s">
        <v>1</v>
      </c>
      <c r="P509" s="3" t="s">
        <v>8</v>
      </c>
      <c r="Q509" s="3" t="s">
        <v>8</v>
      </c>
      <c r="R509" s="3" t="s">
        <v>8</v>
      </c>
      <c r="S509" s="3">
        <v>2</v>
      </c>
      <c r="T509" s="3" t="s">
        <v>8</v>
      </c>
      <c r="U509" s="3" t="s">
        <v>2</v>
      </c>
      <c r="V509" s="3">
        <v>2</v>
      </c>
      <c r="W509" s="3">
        <v>2</v>
      </c>
      <c r="X509" s="3">
        <v>2</v>
      </c>
      <c r="Y509" s="3">
        <v>5</v>
      </c>
      <c r="Z509" s="3" t="s">
        <v>7</v>
      </c>
      <c r="AA509" s="3" t="s">
        <v>6</v>
      </c>
      <c r="AB509" s="3" t="s">
        <v>9</v>
      </c>
      <c r="AC509" s="3">
        <v>3</v>
      </c>
    </row>
    <row r="510" spans="1:38" ht="15" customHeight="1">
      <c r="A510" s="4" t="s">
        <v>2561</v>
      </c>
      <c r="B510" s="4" t="s">
        <v>2561</v>
      </c>
      <c r="C510" s="4" t="s">
        <v>2560</v>
      </c>
      <c r="D510" s="5">
        <v>1093</v>
      </c>
      <c r="E510" s="5" t="s">
        <v>15936</v>
      </c>
      <c r="F510" s="5" t="s">
        <v>15936</v>
      </c>
      <c r="G510" s="5">
        <v>1</v>
      </c>
      <c r="H510" s="5" t="s">
        <v>15937</v>
      </c>
      <c r="I510" s="5" t="s">
        <v>15936</v>
      </c>
      <c r="J510" s="5">
        <v>1</v>
      </c>
      <c r="K510" s="5" t="s">
        <v>15937</v>
      </c>
      <c r="L510" s="5" t="str">
        <f t="shared" si="14"/>
        <v>D8BE25CC-410E-4F4D-882B-D22568E896F6</v>
      </c>
      <c r="M510" s="5">
        <f t="shared" si="15"/>
        <v>1</v>
      </c>
      <c r="N510" s="3" t="s">
        <v>1</v>
      </c>
      <c r="O510" s="3" t="s">
        <v>1</v>
      </c>
      <c r="P510" s="3" t="s">
        <v>1</v>
      </c>
      <c r="Q510" s="3" t="s">
        <v>1</v>
      </c>
      <c r="R510" s="3" t="s">
        <v>1</v>
      </c>
      <c r="S510" s="3">
        <v>3</v>
      </c>
      <c r="T510" s="3" t="s">
        <v>8</v>
      </c>
      <c r="U510" s="3" t="s">
        <v>2</v>
      </c>
      <c r="V510" s="3">
        <v>4</v>
      </c>
      <c r="W510" s="3">
        <v>4</v>
      </c>
      <c r="X510" s="3">
        <v>99</v>
      </c>
      <c r="Y510" s="3">
        <v>5</v>
      </c>
      <c r="AB510" s="3" t="s">
        <v>1</v>
      </c>
      <c r="AC510" s="3" t="s">
        <v>0</v>
      </c>
      <c r="AD510" s="2">
        <v>1</v>
      </c>
    </row>
    <row r="511" spans="1:38" ht="15" customHeight="1">
      <c r="A511" s="4" t="s">
        <v>2559</v>
      </c>
      <c r="B511" s="4" t="s">
        <v>2559</v>
      </c>
      <c r="C511" s="4" t="s">
        <v>2558</v>
      </c>
      <c r="D511" s="5">
        <v>1100</v>
      </c>
      <c r="E511" s="5" t="s">
        <v>15093</v>
      </c>
      <c r="F511" s="5" t="s">
        <v>15093</v>
      </c>
      <c r="G511" s="5">
        <v>1</v>
      </c>
      <c r="H511" s="5" t="s">
        <v>15094</v>
      </c>
      <c r="I511" s="5" t="s">
        <v>15093</v>
      </c>
      <c r="J511" s="5">
        <v>1</v>
      </c>
      <c r="K511" s="5" t="s">
        <v>15094</v>
      </c>
      <c r="L511" s="5" t="str">
        <f t="shared" si="14"/>
        <v>C492B47D-C407-4993-A526-3BC88E07301C</v>
      </c>
      <c r="M511" s="5">
        <f t="shared" si="15"/>
        <v>1</v>
      </c>
      <c r="N511" s="3" t="s">
        <v>1</v>
      </c>
      <c r="O511" s="3" t="s">
        <v>1</v>
      </c>
      <c r="P511" s="3" t="s">
        <v>8</v>
      </c>
      <c r="Q511" s="3" t="s">
        <v>8</v>
      </c>
      <c r="R511" s="3" t="s">
        <v>5</v>
      </c>
      <c r="S511" s="3">
        <v>7</v>
      </c>
      <c r="T511" s="3" t="s">
        <v>8</v>
      </c>
      <c r="U511" s="3" t="s">
        <v>2</v>
      </c>
      <c r="V511" s="3">
        <v>3</v>
      </c>
      <c r="W511" s="3">
        <v>3</v>
      </c>
      <c r="X511" s="3">
        <v>3</v>
      </c>
      <c r="Y511" s="3">
        <v>99</v>
      </c>
      <c r="Z511" s="3" t="s">
        <v>7</v>
      </c>
      <c r="AA511" s="3" t="s">
        <v>6</v>
      </c>
      <c r="AB511" s="3" t="s">
        <v>5</v>
      </c>
      <c r="AC511" s="3">
        <v>2</v>
      </c>
    </row>
    <row r="512" spans="1:38" ht="15" customHeight="1">
      <c r="A512" s="4" t="s">
        <v>2557</v>
      </c>
      <c r="B512" s="4" t="s">
        <v>2557</v>
      </c>
      <c r="C512" s="4" t="s">
        <v>2556</v>
      </c>
      <c r="D512" s="5">
        <v>1094</v>
      </c>
      <c r="E512" s="5" t="s">
        <v>25559</v>
      </c>
      <c r="F512" s="5" t="s">
        <v>25559</v>
      </c>
      <c r="G512" s="5">
        <v>1</v>
      </c>
      <c r="H512" s="5" t="s">
        <v>25561</v>
      </c>
      <c r="I512" s="5" t="s">
        <v>25559</v>
      </c>
      <c r="J512" s="5">
        <v>1</v>
      </c>
      <c r="K512" s="5" t="s">
        <v>25561</v>
      </c>
      <c r="L512" s="5" t="str">
        <f t="shared" si="14"/>
        <v>BEA4027F-5BEB-4C52-B90B-626075D14856</v>
      </c>
      <c r="M512" s="5">
        <f t="shared" si="15"/>
        <v>1</v>
      </c>
      <c r="N512" s="3" t="s">
        <v>1</v>
      </c>
      <c r="O512" s="3" t="s">
        <v>1</v>
      </c>
      <c r="P512" s="3" t="s">
        <v>1</v>
      </c>
      <c r="Q512" s="3" t="s">
        <v>1</v>
      </c>
      <c r="R512" s="3" t="s">
        <v>9</v>
      </c>
      <c r="S512" s="3">
        <v>3</v>
      </c>
      <c r="T512" s="3" t="s">
        <v>8</v>
      </c>
      <c r="U512" s="3" t="s">
        <v>2</v>
      </c>
      <c r="V512" s="3">
        <v>3</v>
      </c>
      <c r="W512" s="3">
        <v>4</v>
      </c>
      <c r="X512" s="3">
        <v>99</v>
      </c>
      <c r="Y512" s="3">
        <v>3</v>
      </c>
      <c r="Z512" s="3" t="s">
        <v>7</v>
      </c>
      <c r="AA512" s="3" t="s">
        <v>6</v>
      </c>
      <c r="AB512" s="3" t="s">
        <v>9</v>
      </c>
      <c r="AC512" s="3">
        <v>3</v>
      </c>
      <c r="AF512" s="2" t="s">
        <v>36</v>
      </c>
      <c r="AG512" s="2" t="s">
        <v>35</v>
      </c>
    </row>
    <row r="513" spans="1:38" ht="15" customHeight="1">
      <c r="A513" s="4" t="s">
        <v>2555</v>
      </c>
      <c r="B513" s="4" t="s">
        <v>2555</v>
      </c>
      <c r="C513" s="4" t="s">
        <v>2554</v>
      </c>
      <c r="D513" s="5">
        <v>1095</v>
      </c>
      <c r="E513" s="5" t="s">
        <v>17512</v>
      </c>
      <c r="F513" s="5" t="s">
        <v>17512</v>
      </c>
      <c r="G513" s="5">
        <v>1</v>
      </c>
      <c r="H513" s="5" t="s">
        <v>17513</v>
      </c>
      <c r="I513" s="5" t="s">
        <v>17512</v>
      </c>
      <c r="J513" s="5">
        <v>1</v>
      </c>
      <c r="K513" s="5" t="s">
        <v>17513</v>
      </c>
      <c r="L513" s="5" t="str">
        <f t="shared" si="14"/>
        <v>EFAE8598-9F91-4486-9CCA-D2B03AD646CC</v>
      </c>
      <c r="M513" s="5">
        <f t="shared" si="15"/>
        <v>1</v>
      </c>
      <c r="N513" s="3" t="s">
        <v>1</v>
      </c>
      <c r="O513" s="3" t="s">
        <v>1</v>
      </c>
      <c r="P513" s="3" t="s">
        <v>8</v>
      </c>
      <c r="Q513" s="3" t="s">
        <v>8</v>
      </c>
      <c r="R513" s="3" t="s">
        <v>9</v>
      </c>
      <c r="S513" s="3">
        <v>2</v>
      </c>
      <c r="T513" s="3" t="s">
        <v>8</v>
      </c>
      <c r="U513" s="3" t="s">
        <v>2</v>
      </c>
      <c r="V513" s="3">
        <v>1</v>
      </c>
      <c r="W513" s="3">
        <v>2</v>
      </c>
      <c r="X513" s="3">
        <v>1</v>
      </c>
      <c r="Y513" s="3">
        <v>2</v>
      </c>
      <c r="Z513" s="3" t="s">
        <v>23</v>
      </c>
      <c r="AA513" s="3" t="s">
        <v>6</v>
      </c>
      <c r="AB513" s="3" t="s">
        <v>12</v>
      </c>
      <c r="AC513" s="3">
        <v>5</v>
      </c>
    </row>
    <row r="514" spans="1:38" ht="15" customHeight="1">
      <c r="A514" s="4" t="s">
        <v>2553</v>
      </c>
      <c r="B514" s="4" t="s">
        <v>2553</v>
      </c>
      <c r="C514" s="4" t="s">
        <v>2552</v>
      </c>
      <c r="D514" s="5">
        <v>1096</v>
      </c>
      <c r="E514" s="5" t="s">
        <v>14000</v>
      </c>
      <c r="F514" s="5" t="s">
        <v>14000</v>
      </c>
      <c r="G514" s="5">
        <v>1</v>
      </c>
      <c r="H514" s="5" t="s">
        <v>14001</v>
      </c>
      <c r="I514" s="5" t="s">
        <v>14000</v>
      </c>
      <c r="J514" s="5">
        <v>1</v>
      </c>
      <c r="K514" s="5" t="s">
        <v>14001</v>
      </c>
      <c r="L514" s="5" t="str">
        <f t="shared" si="14"/>
        <v>AA48161A-AE3F-4E8B-821F-8B536E8C3348</v>
      </c>
      <c r="M514" s="5">
        <f t="shared" si="15"/>
        <v>1</v>
      </c>
      <c r="N514" s="3" t="s">
        <v>1</v>
      </c>
      <c r="O514" s="3" t="s">
        <v>1</v>
      </c>
      <c r="P514" s="3" t="s">
        <v>1</v>
      </c>
      <c r="Q514" s="3" t="s">
        <v>1</v>
      </c>
      <c r="R514" s="3" t="s">
        <v>1</v>
      </c>
      <c r="S514" s="3">
        <v>5</v>
      </c>
      <c r="T514" s="3" t="s">
        <v>8</v>
      </c>
      <c r="U514" s="3" t="s">
        <v>2</v>
      </c>
      <c r="V514" s="3">
        <v>7</v>
      </c>
      <c r="W514" s="3">
        <v>7</v>
      </c>
      <c r="X514" s="3">
        <v>7</v>
      </c>
      <c r="Y514" s="3">
        <v>5</v>
      </c>
      <c r="AB514" s="3" t="s">
        <v>1</v>
      </c>
      <c r="AC514" s="3" t="s">
        <v>0</v>
      </c>
      <c r="AE514" s="2">
        <v>2</v>
      </c>
    </row>
    <row r="515" spans="1:38" ht="15" customHeight="1">
      <c r="A515" s="4" t="s">
        <v>2551</v>
      </c>
      <c r="B515" s="4" t="s">
        <v>2550</v>
      </c>
      <c r="C515" s="4" t="s">
        <v>2549</v>
      </c>
      <c r="D515" s="5">
        <v>1104</v>
      </c>
      <c r="E515" s="5" t="s">
        <v>11202</v>
      </c>
      <c r="F515" s="5"/>
      <c r="G515" s="5"/>
      <c r="H515" s="5"/>
      <c r="I515" s="5" t="s">
        <v>8641</v>
      </c>
      <c r="J515" s="5">
        <v>2</v>
      </c>
      <c r="K515" s="5" t="s">
        <v>8642</v>
      </c>
      <c r="L515" s="5" t="str">
        <f t="shared" si="14"/>
        <v>7D4404D4-7883-410D-8CCB-D8EE145D0625</v>
      </c>
      <c r="M515" s="5">
        <f t="shared" si="15"/>
        <v>1</v>
      </c>
      <c r="N515" s="3" t="s">
        <v>1</v>
      </c>
      <c r="O515" s="3" t="s">
        <v>5</v>
      </c>
      <c r="P515" s="3" t="s">
        <v>14</v>
      </c>
      <c r="Q515" s="3" t="s">
        <v>5</v>
      </c>
      <c r="R515" s="3" t="s">
        <v>5</v>
      </c>
      <c r="S515" s="3">
        <v>7</v>
      </c>
      <c r="T515" s="3" t="s">
        <v>8</v>
      </c>
      <c r="U515" s="3" t="s">
        <v>13</v>
      </c>
      <c r="V515" s="3">
        <v>3</v>
      </c>
      <c r="W515" s="3">
        <v>3</v>
      </c>
      <c r="X515" s="3">
        <v>3</v>
      </c>
      <c r="Y515" s="3">
        <v>99</v>
      </c>
      <c r="Z515" s="3" t="s">
        <v>7</v>
      </c>
      <c r="AA515" s="3" t="s">
        <v>23</v>
      </c>
      <c r="AB515" s="3" t="s">
        <v>5</v>
      </c>
      <c r="AC515" s="3">
        <v>7</v>
      </c>
      <c r="AD515" s="2">
        <v>1</v>
      </c>
    </row>
    <row r="516" spans="1:38" ht="15" customHeight="1">
      <c r="A516" s="4" t="s">
        <v>2548</v>
      </c>
      <c r="B516" s="4" t="s">
        <v>2548</v>
      </c>
      <c r="C516" s="4" t="s">
        <v>2547</v>
      </c>
      <c r="D516" s="5">
        <v>1101</v>
      </c>
      <c r="E516" s="5" t="s">
        <v>11362</v>
      </c>
      <c r="F516" s="5" t="s">
        <v>11362</v>
      </c>
      <c r="G516" s="5">
        <v>1</v>
      </c>
      <c r="H516" s="5" t="s">
        <v>11363</v>
      </c>
      <c r="I516" s="5" t="s">
        <v>11362</v>
      </c>
      <c r="J516" s="5">
        <v>1</v>
      </c>
      <c r="K516" s="5" t="s">
        <v>11363</v>
      </c>
      <c r="L516" s="5" t="str">
        <f t="shared" si="14"/>
        <v>7FE51293-219F-4ACC-8228-D3420B2BE3A1</v>
      </c>
      <c r="M516" s="5">
        <f t="shared" si="15"/>
        <v>1</v>
      </c>
      <c r="N516" s="3" t="s">
        <v>1</v>
      </c>
      <c r="O516" s="3" t="s">
        <v>9</v>
      </c>
      <c r="P516" s="3" t="s">
        <v>8</v>
      </c>
      <c r="Q516" s="3" t="s">
        <v>19</v>
      </c>
      <c r="R516" s="3" t="s">
        <v>8</v>
      </c>
      <c r="S516" s="3">
        <v>7</v>
      </c>
      <c r="T516" s="3" t="s">
        <v>8</v>
      </c>
      <c r="U516" s="3" t="s">
        <v>13</v>
      </c>
      <c r="V516" s="3" t="s">
        <v>8</v>
      </c>
      <c r="W516" s="3" t="s">
        <v>8</v>
      </c>
      <c r="X516" s="3">
        <v>99</v>
      </c>
      <c r="Y516" s="3">
        <v>99</v>
      </c>
      <c r="Z516" s="3" t="s">
        <v>7</v>
      </c>
      <c r="AA516" s="3" t="s">
        <v>6</v>
      </c>
      <c r="AB516" s="3" t="s">
        <v>9</v>
      </c>
      <c r="AC516" s="3">
        <v>7</v>
      </c>
      <c r="AD516" s="2">
        <v>1</v>
      </c>
    </row>
    <row r="517" spans="1:38" ht="15" hidden="1" customHeight="1">
      <c r="A517" s="4" t="s">
        <v>2546</v>
      </c>
      <c r="B517" s="4" t="s">
        <v>2546</v>
      </c>
      <c r="C517" s="4" t="s">
        <v>2545</v>
      </c>
      <c r="D517" s="5">
        <v>1099</v>
      </c>
      <c r="E517" s="5"/>
      <c r="F517" s="5" t="s">
        <v>18432</v>
      </c>
      <c r="G517" s="5">
        <v>1</v>
      </c>
      <c r="H517" s="5" t="s">
        <v>18433</v>
      </c>
      <c r="I517" s="5" t="s">
        <v>18432</v>
      </c>
      <c r="J517" s="5">
        <v>1</v>
      </c>
      <c r="K517" s="5" t="s">
        <v>18433</v>
      </c>
      <c r="L517" s="5" t="str">
        <f t="shared" si="14"/>
        <v>FDCDB527-0B2A-4753-94ED-EC72CB562610</v>
      </c>
      <c r="M517" s="5">
        <f t="shared" si="15"/>
        <v>1</v>
      </c>
      <c r="N517" s="3" t="s">
        <v>1</v>
      </c>
      <c r="O517" s="3" t="s">
        <v>1</v>
      </c>
      <c r="P517" s="3" t="s">
        <v>1</v>
      </c>
      <c r="Q517" s="3" t="s">
        <v>1</v>
      </c>
      <c r="R517" s="3" t="s">
        <v>1</v>
      </c>
      <c r="S517" s="3">
        <v>7</v>
      </c>
      <c r="T517" s="3" t="s">
        <v>8</v>
      </c>
      <c r="U517" s="3" t="s">
        <v>2</v>
      </c>
      <c r="V517" s="3">
        <v>99</v>
      </c>
      <c r="W517" s="3">
        <v>99</v>
      </c>
      <c r="X517" s="3">
        <v>99</v>
      </c>
      <c r="Y517" s="3">
        <v>99</v>
      </c>
      <c r="AB517" s="3" t="s">
        <v>1</v>
      </c>
      <c r="AC517" s="3" t="s">
        <v>0</v>
      </c>
      <c r="AD517" s="2">
        <v>1</v>
      </c>
    </row>
    <row r="518" spans="1:38" ht="15" customHeight="1">
      <c r="A518" s="4" t="s">
        <v>2544</v>
      </c>
      <c r="B518" s="4" t="s">
        <v>2544</v>
      </c>
      <c r="C518" s="4" t="s">
        <v>2543</v>
      </c>
      <c r="D518" s="5">
        <v>1108</v>
      </c>
      <c r="E518" s="5" t="s">
        <v>16775</v>
      </c>
      <c r="F518" s="5" t="s">
        <v>16775</v>
      </c>
      <c r="G518" s="5">
        <v>1</v>
      </c>
      <c r="H518" s="5" t="s">
        <v>16776</v>
      </c>
      <c r="I518" s="5" t="s">
        <v>16775</v>
      </c>
      <c r="J518" s="5">
        <v>1</v>
      </c>
      <c r="K518" s="5" t="s">
        <v>16776</v>
      </c>
      <c r="L518" s="5" t="str">
        <f t="shared" si="14"/>
        <v>E50F8C04-7505-4B49-8424-B20D61B2C65D</v>
      </c>
      <c r="M518" s="5">
        <f t="shared" si="15"/>
        <v>1</v>
      </c>
      <c r="N518" s="3" t="s">
        <v>1</v>
      </c>
      <c r="O518" s="3" t="s">
        <v>1</v>
      </c>
      <c r="P518" s="3" t="s">
        <v>8</v>
      </c>
      <c r="Q518" s="3" t="s">
        <v>8</v>
      </c>
      <c r="R518" s="3" t="s">
        <v>9</v>
      </c>
      <c r="S518" s="3">
        <v>2</v>
      </c>
      <c r="T518" s="3" t="s">
        <v>8</v>
      </c>
      <c r="U518" s="3" t="s">
        <v>13</v>
      </c>
      <c r="V518" s="3">
        <v>2</v>
      </c>
      <c r="W518" s="3">
        <v>2</v>
      </c>
      <c r="X518" s="3">
        <v>2</v>
      </c>
      <c r="Y518" s="3">
        <v>5</v>
      </c>
      <c r="Z518" s="3" t="s">
        <v>23</v>
      </c>
      <c r="AA518" s="3" t="s">
        <v>6</v>
      </c>
      <c r="AB518" s="3" t="s">
        <v>9</v>
      </c>
      <c r="AC518" s="3">
        <v>5</v>
      </c>
    </row>
    <row r="519" spans="1:38" ht="15" customHeight="1">
      <c r="A519" s="4" t="s">
        <v>2542</v>
      </c>
      <c r="B519" s="4" t="s">
        <v>2542</v>
      </c>
      <c r="C519" s="4" t="s">
        <v>2541</v>
      </c>
      <c r="D519" s="5">
        <v>1105</v>
      </c>
      <c r="E519" s="5" t="s">
        <v>26311</v>
      </c>
      <c r="F519" s="5" t="s">
        <v>26311</v>
      </c>
      <c r="G519" s="5">
        <v>1</v>
      </c>
      <c r="H519" s="5" t="s">
        <v>26313</v>
      </c>
      <c r="I519" s="5" t="s">
        <v>26311</v>
      </c>
      <c r="J519" s="5">
        <v>1</v>
      </c>
      <c r="K519" s="5" t="s">
        <v>26313</v>
      </c>
      <c r="L519" s="5" t="str">
        <f t="shared" si="14"/>
        <v>CDB9A866-2334-47CE-95BD-B00C283B356C</v>
      </c>
      <c r="M519" s="5">
        <f t="shared" si="15"/>
        <v>1</v>
      </c>
      <c r="N519" s="3" t="s">
        <v>1</v>
      </c>
      <c r="O519" s="3" t="s">
        <v>1</v>
      </c>
      <c r="P519" s="3" t="s">
        <v>5</v>
      </c>
      <c r="Q519" s="3" t="s">
        <v>5</v>
      </c>
      <c r="R519" s="3" t="s">
        <v>1</v>
      </c>
      <c r="S519" s="3">
        <v>7</v>
      </c>
      <c r="T519" s="3" t="s">
        <v>8</v>
      </c>
      <c r="U519" s="3" t="s">
        <v>2</v>
      </c>
      <c r="V519" s="3">
        <v>4</v>
      </c>
      <c r="W519" s="3">
        <v>5</v>
      </c>
      <c r="X519" s="3">
        <v>4</v>
      </c>
      <c r="Y519" s="3">
        <v>4</v>
      </c>
      <c r="Z519" s="3" t="s">
        <v>7</v>
      </c>
      <c r="AA519" s="3" t="s">
        <v>6</v>
      </c>
      <c r="AB519" s="3" t="s">
        <v>5</v>
      </c>
      <c r="AC519" s="3">
        <v>2</v>
      </c>
      <c r="AD519" s="2">
        <v>1</v>
      </c>
    </row>
    <row r="520" spans="1:38" ht="15" customHeight="1">
      <c r="A520" s="4" t="s">
        <v>2540</v>
      </c>
      <c r="B520" s="4" t="s">
        <v>2540</v>
      </c>
      <c r="C520" s="4" t="s">
        <v>2539</v>
      </c>
      <c r="D520" s="5">
        <v>1107</v>
      </c>
      <c r="E520" s="5" t="s">
        <v>11743</v>
      </c>
      <c r="F520" s="5" t="s">
        <v>11743</v>
      </c>
      <c r="G520" s="5">
        <v>1</v>
      </c>
      <c r="H520" s="5" t="s">
        <v>11744</v>
      </c>
      <c r="I520" s="5" t="s">
        <v>11743</v>
      </c>
      <c r="J520" s="5">
        <v>1</v>
      </c>
      <c r="K520" s="5" t="s">
        <v>11744</v>
      </c>
      <c r="L520" s="5" t="str">
        <f t="shared" si="14"/>
        <v>865F8920-5D72-4667-9336-7E062960B087</v>
      </c>
      <c r="M520" s="5">
        <f t="shared" si="15"/>
        <v>1</v>
      </c>
      <c r="N520" s="3" t="s">
        <v>1</v>
      </c>
      <c r="O520" s="3" t="s">
        <v>1</v>
      </c>
      <c r="P520" s="3" t="s">
        <v>9</v>
      </c>
      <c r="Q520" s="3" t="s">
        <v>1</v>
      </c>
      <c r="R520" s="3" t="s">
        <v>5</v>
      </c>
      <c r="S520" s="3">
        <v>5</v>
      </c>
      <c r="U520" s="3" t="s">
        <v>2</v>
      </c>
      <c r="V520" s="3">
        <v>5</v>
      </c>
      <c r="W520" s="3">
        <v>5</v>
      </c>
      <c r="X520" s="3">
        <v>5</v>
      </c>
      <c r="Y520" s="3">
        <v>4</v>
      </c>
      <c r="Z520" s="3" t="s">
        <v>7</v>
      </c>
      <c r="AA520" s="3" t="s">
        <v>6</v>
      </c>
      <c r="AB520" s="3" t="s">
        <v>1</v>
      </c>
      <c r="AC520" s="3">
        <v>0</v>
      </c>
      <c r="AE520" s="2">
        <v>2</v>
      </c>
    </row>
    <row r="521" spans="1:38" ht="15" customHeight="1">
      <c r="A521" s="4" t="s">
        <v>2538</v>
      </c>
      <c r="B521" s="4" t="s">
        <v>2538</v>
      </c>
      <c r="C521" s="4" t="s">
        <v>2537</v>
      </c>
      <c r="D521" s="5">
        <v>1097</v>
      </c>
      <c r="E521" s="5" t="s">
        <v>12528</v>
      </c>
      <c r="F521" s="5" t="s">
        <v>12528</v>
      </c>
      <c r="G521" s="5">
        <v>1</v>
      </c>
      <c r="H521" s="5" t="s">
        <v>12529</v>
      </c>
      <c r="I521" s="5" t="s">
        <v>12528</v>
      </c>
      <c r="J521" s="5">
        <v>1</v>
      </c>
      <c r="K521" s="5" t="s">
        <v>12529</v>
      </c>
      <c r="L521" s="5" t="str">
        <f t="shared" ref="L521:L584" si="16">IF(E521&lt;&gt;"",E521,IF(F521&lt;&gt;"",F521,IF(I521&lt;&gt;"",I521,"")))</f>
        <v>92C50E48-E1AA-476C-A4DE-C75937CB30F6</v>
      </c>
      <c r="M521" s="5">
        <f t="shared" ref="M521:M584" si="17">COUNTIF($L$8:$L$1696,L521)</f>
        <v>1</v>
      </c>
      <c r="N521" s="3" t="s">
        <v>1</v>
      </c>
      <c r="O521" s="3" t="s">
        <v>1</v>
      </c>
      <c r="P521" s="3" t="s">
        <v>1</v>
      </c>
      <c r="Q521" s="3" t="s">
        <v>1</v>
      </c>
      <c r="R521" s="3" t="s">
        <v>1</v>
      </c>
      <c r="S521" s="3">
        <v>5</v>
      </c>
      <c r="T521" s="3" t="s">
        <v>8</v>
      </c>
      <c r="U521" s="3" t="s">
        <v>2</v>
      </c>
      <c r="AB521" s="3" t="s">
        <v>1</v>
      </c>
      <c r="AC521" s="3" t="s">
        <v>0</v>
      </c>
      <c r="AE521" s="2">
        <v>2</v>
      </c>
    </row>
    <row r="522" spans="1:38" ht="15" customHeight="1">
      <c r="A522" s="4" t="s">
        <v>2536</v>
      </c>
      <c r="B522" s="4" t="s">
        <v>2536</v>
      </c>
      <c r="C522" s="4" t="s">
        <v>2535</v>
      </c>
      <c r="D522" s="5">
        <v>1106</v>
      </c>
      <c r="E522" s="5" t="s">
        <v>5655</v>
      </c>
      <c r="F522" s="5" t="s">
        <v>5655</v>
      </c>
      <c r="G522" s="5">
        <v>1</v>
      </c>
      <c r="H522" s="5" t="s">
        <v>5656</v>
      </c>
      <c r="I522" s="5" t="s">
        <v>5655</v>
      </c>
      <c r="J522" s="5">
        <v>1</v>
      </c>
      <c r="K522" s="5" t="s">
        <v>5656</v>
      </c>
      <c r="L522" s="5" t="str">
        <f t="shared" si="16"/>
        <v>1AE90295-7AE1-418C-AC8E-EEE6FE72F6F0</v>
      </c>
      <c r="M522" s="5">
        <f t="shared" si="17"/>
        <v>1</v>
      </c>
      <c r="N522" s="3" t="s">
        <v>1</v>
      </c>
      <c r="O522" s="3" t="s">
        <v>1</v>
      </c>
      <c r="P522" s="3" t="s">
        <v>1</v>
      </c>
      <c r="Q522" s="3" t="s">
        <v>1</v>
      </c>
      <c r="R522" s="3" t="s">
        <v>1</v>
      </c>
      <c r="S522" s="3">
        <v>7</v>
      </c>
      <c r="T522" s="3" t="s">
        <v>8</v>
      </c>
      <c r="U522" s="3" t="s">
        <v>2</v>
      </c>
      <c r="V522" s="3">
        <v>6</v>
      </c>
      <c r="W522" s="3">
        <v>99</v>
      </c>
      <c r="X522" s="3">
        <v>99</v>
      </c>
      <c r="Y522" s="3">
        <v>99</v>
      </c>
      <c r="AB522" s="3" t="s">
        <v>1</v>
      </c>
      <c r="AC522" s="3" t="s">
        <v>0</v>
      </c>
    </row>
    <row r="523" spans="1:38" ht="15" customHeight="1">
      <c r="A523" s="4" t="s">
        <v>2534</v>
      </c>
      <c r="B523" s="4" t="s">
        <v>2533</v>
      </c>
      <c r="C523" s="4" t="s">
        <v>2532</v>
      </c>
      <c r="D523" s="5">
        <v>2519</v>
      </c>
      <c r="E523" s="5" t="s">
        <v>13259</v>
      </c>
      <c r="F523" s="5"/>
      <c r="G523" s="5"/>
      <c r="H523" s="5"/>
      <c r="I523" s="5" t="s">
        <v>13259</v>
      </c>
      <c r="J523" s="5">
        <v>1</v>
      </c>
      <c r="K523" s="5" t="s">
        <v>13260</v>
      </c>
      <c r="L523" s="5" t="str">
        <f t="shared" si="16"/>
        <v>9F05FC52-D0D6-4C17-BBF3-0A456521A085</v>
      </c>
      <c r="M523" s="5">
        <f t="shared" si="17"/>
        <v>1</v>
      </c>
      <c r="N523" s="3" t="s">
        <v>1</v>
      </c>
      <c r="O523" s="3" t="s">
        <v>261</v>
      </c>
      <c r="P523" s="3" t="s">
        <v>261</v>
      </c>
      <c r="Q523" s="3" t="s">
        <v>261</v>
      </c>
      <c r="R523" s="3" t="s">
        <v>261</v>
      </c>
      <c r="S523" s="3">
        <v>1</v>
      </c>
      <c r="T523" s="3" t="s">
        <v>8</v>
      </c>
      <c r="U523" s="3" t="s">
        <v>2</v>
      </c>
      <c r="V523" s="3">
        <v>4</v>
      </c>
      <c r="W523" s="3">
        <v>5</v>
      </c>
      <c r="X523" s="3">
        <v>3</v>
      </c>
      <c r="Y523" s="3">
        <v>4</v>
      </c>
      <c r="Z523" s="3" t="s">
        <v>7</v>
      </c>
      <c r="AA523" s="3" t="s">
        <v>6</v>
      </c>
      <c r="AB523" s="3" t="s">
        <v>5</v>
      </c>
      <c r="AC523" s="3">
        <v>2</v>
      </c>
      <c r="AD523" s="2">
        <v>1</v>
      </c>
      <c r="AF523" s="2" t="s">
        <v>36</v>
      </c>
      <c r="AG523" s="2" t="s">
        <v>35</v>
      </c>
    </row>
    <row r="524" spans="1:38" ht="15" customHeight="1">
      <c r="A524" s="4" t="s">
        <v>2531</v>
      </c>
      <c r="B524" s="4" t="s">
        <v>2530</v>
      </c>
      <c r="C524" s="4" t="s">
        <v>2529</v>
      </c>
      <c r="D524" s="5">
        <v>2517</v>
      </c>
      <c r="E524" s="5" t="s">
        <v>13353</v>
      </c>
      <c r="F524" s="5"/>
      <c r="G524" s="5"/>
      <c r="H524" s="5"/>
      <c r="I524" s="5" t="s">
        <v>13353</v>
      </c>
      <c r="J524" s="5">
        <v>2</v>
      </c>
      <c r="K524" s="5" t="s">
        <v>13354</v>
      </c>
      <c r="L524" s="5" t="str">
        <f t="shared" si="16"/>
        <v>A06BC43D-D9E5-441F-A48D-5662B1CD4A37</v>
      </c>
      <c r="M524" s="5">
        <f t="shared" si="17"/>
        <v>1</v>
      </c>
      <c r="N524" s="3" t="s">
        <v>1</v>
      </c>
      <c r="O524" s="3" t="s">
        <v>261</v>
      </c>
      <c r="P524" s="3" t="s">
        <v>261</v>
      </c>
      <c r="Q524" s="3" t="s">
        <v>261</v>
      </c>
      <c r="R524" s="3" t="s">
        <v>261</v>
      </c>
      <c r="S524" s="3">
        <v>1</v>
      </c>
      <c r="T524" s="3" t="s">
        <v>8</v>
      </c>
      <c r="U524" s="3" t="s">
        <v>2</v>
      </c>
      <c r="V524" s="3">
        <v>5</v>
      </c>
      <c r="W524" s="3">
        <v>6</v>
      </c>
      <c r="X524" s="3">
        <v>4</v>
      </c>
      <c r="Y524" s="3">
        <v>4</v>
      </c>
      <c r="Z524" s="3" t="s">
        <v>7</v>
      </c>
      <c r="AA524" s="3" t="s">
        <v>6</v>
      </c>
      <c r="AB524" s="3" t="s">
        <v>1</v>
      </c>
      <c r="AC524" s="3">
        <v>0</v>
      </c>
      <c r="AD524" s="2">
        <v>1</v>
      </c>
    </row>
    <row r="525" spans="1:38" ht="15" customHeight="1">
      <c r="A525" s="4" t="s">
        <v>2528</v>
      </c>
      <c r="B525" s="4" t="s">
        <v>2528</v>
      </c>
      <c r="C525" s="4" t="s">
        <v>2527</v>
      </c>
      <c r="D525" s="5">
        <v>2516</v>
      </c>
      <c r="E525" s="5" t="s">
        <v>17570</v>
      </c>
      <c r="F525" s="5" t="s">
        <v>17570</v>
      </c>
      <c r="G525" s="5">
        <v>1</v>
      </c>
      <c r="H525" s="5" t="s">
        <v>17571</v>
      </c>
      <c r="I525" s="5" t="s">
        <v>17570</v>
      </c>
      <c r="J525" s="5">
        <v>1</v>
      </c>
      <c r="K525" s="5" t="s">
        <v>17571</v>
      </c>
      <c r="L525" s="5" t="str">
        <f t="shared" si="16"/>
        <v>F09C29C1-7608-4541-8F4E-6D36A0D90077</v>
      </c>
      <c r="M525" s="5">
        <f t="shared" si="17"/>
        <v>1</v>
      </c>
      <c r="N525" s="3" t="s">
        <v>1</v>
      </c>
      <c r="O525" s="3" t="s">
        <v>261</v>
      </c>
      <c r="P525" s="3" t="s">
        <v>5</v>
      </c>
      <c r="Q525" s="3" t="s">
        <v>261</v>
      </c>
      <c r="R525" s="3" t="s">
        <v>261</v>
      </c>
      <c r="S525" s="3">
        <v>5</v>
      </c>
      <c r="T525" s="3" t="s">
        <v>8</v>
      </c>
      <c r="U525" s="3" t="s">
        <v>2</v>
      </c>
      <c r="V525" s="3">
        <v>5</v>
      </c>
      <c r="W525" s="3">
        <v>6</v>
      </c>
      <c r="X525" s="3">
        <v>4</v>
      </c>
      <c r="Y525" s="3">
        <v>4</v>
      </c>
      <c r="Z525" s="3" t="s">
        <v>7</v>
      </c>
      <c r="AA525" s="3" t="s">
        <v>6</v>
      </c>
      <c r="AB525" s="3" t="s">
        <v>1</v>
      </c>
      <c r="AC525" s="3">
        <v>0</v>
      </c>
      <c r="AD525" s="2">
        <v>1</v>
      </c>
      <c r="AE525" s="2">
        <v>2</v>
      </c>
    </row>
    <row r="526" spans="1:38" ht="15" customHeight="1">
      <c r="A526" s="4" t="s">
        <v>2526</v>
      </c>
      <c r="B526" s="4" t="s">
        <v>2526</v>
      </c>
      <c r="C526" s="4" t="s">
        <v>2525</v>
      </c>
      <c r="D526" s="5">
        <v>2518</v>
      </c>
      <c r="E526" s="5" t="s">
        <v>5048</v>
      </c>
      <c r="F526" s="5" t="s">
        <v>5048</v>
      </c>
      <c r="G526" s="5">
        <v>1</v>
      </c>
      <c r="H526" s="5" t="s">
        <v>5049</v>
      </c>
      <c r="I526" s="5" t="s">
        <v>5048</v>
      </c>
      <c r="J526" s="5">
        <v>1</v>
      </c>
      <c r="K526" s="5" t="s">
        <v>5049</v>
      </c>
      <c r="L526" s="5" t="str">
        <f t="shared" si="16"/>
        <v>125C914C-6998-46AE-9088-4BE1FA8D0FC1</v>
      </c>
      <c r="M526" s="5">
        <f t="shared" si="17"/>
        <v>1</v>
      </c>
      <c r="N526" s="3" t="s">
        <v>1</v>
      </c>
      <c r="O526" s="3" t="s">
        <v>261</v>
      </c>
      <c r="P526" s="3" t="s">
        <v>45</v>
      </c>
      <c r="Q526" s="3" t="s">
        <v>261</v>
      </c>
      <c r="R526" s="3" t="s">
        <v>261</v>
      </c>
      <c r="S526" s="3">
        <v>1</v>
      </c>
      <c r="T526" s="3" t="s">
        <v>8</v>
      </c>
      <c r="U526" s="3" t="s">
        <v>2</v>
      </c>
      <c r="V526" s="3">
        <v>4</v>
      </c>
      <c r="W526" s="3">
        <v>4</v>
      </c>
      <c r="X526" s="3">
        <v>3</v>
      </c>
      <c r="Y526" s="3">
        <v>4</v>
      </c>
      <c r="Z526" s="3" t="s">
        <v>23</v>
      </c>
      <c r="AA526" s="3" t="s">
        <v>6</v>
      </c>
      <c r="AB526" s="3" t="s">
        <v>1</v>
      </c>
      <c r="AC526" s="3">
        <v>2</v>
      </c>
      <c r="AD526" s="2">
        <v>1</v>
      </c>
    </row>
    <row r="527" spans="1:38" ht="15" customHeight="1">
      <c r="A527" s="4" t="s">
        <v>2524</v>
      </c>
      <c r="B527" s="4" t="s">
        <v>2524</v>
      </c>
      <c r="C527" s="4" t="s">
        <v>2523</v>
      </c>
      <c r="D527" s="5">
        <v>2525</v>
      </c>
      <c r="E527" s="5" t="s">
        <v>18457</v>
      </c>
      <c r="F527" s="5" t="s">
        <v>18457</v>
      </c>
      <c r="G527" s="5">
        <v>1</v>
      </c>
      <c r="H527" s="5" t="s">
        <v>18458</v>
      </c>
      <c r="I527" s="5" t="s">
        <v>18457</v>
      </c>
      <c r="J527" s="5">
        <v>1</v>
      </c>
      <c r="K527" s="5" t="s">
        <v>18458</v>
      </c>
      <c r="L527" s="5" t="str">
        <f t="shared" si="16"/>
        <v>FE1A9CBF-91D6-444C-B366-6CD8A021C009</v>
      </c>
      <c r="M527" s="5">
        <f t="shared" si="17"/>
        <v>1</v>
      </c>
      <c r="N527" s="3" t="s">
        <v>1</v>
      </c>
      <c r="O527" s="3" t="s">
        <v>45</v>
      </c>
      <c r="P527" s="3" t="s">
        <v>9</v>
      </c>
      <c r="Q527" s="3" t="s">
        <v>9</v>
      </c>
      <c r="R527" s="3" t="s">
        <v>9</v>
      </c>
      <c r="S527" s="3">
        <v>1</v>
      </c>
      <c r="T527" s="3" t="s">
        <v>8</v>
      </c>
      <c r="U527" s="3" t="s">
        <v>13</v>
      </c>
      <c r="V527" s="3">
        <v>1</v>
      </c>
      <c r="W527" s="3">
        <v>2</v>
      </c>
      <c r="X527" s="3">
        <v>1</v>
      </c>
      <c r="Y527" s="3">
        <v>1</v>
      </c>
      <c r="Z527" s="3" t="s">
        <v>7</v>
      </c>
      <c r="AA527" s="3" t="s">
        <v>6</v>
      </c>
      <c r="AB527" s="3" t="s">
        <v>12</v>
      </c>
      <c r="AC527" s="3">
        <v>5</v>
      </c>
      <c r="AD527" s="2">
        <v>1</v>
      </c>
    </row>
    <row r="528" spans="1:38" ht="15" customHeight="1">
      <c r="A528" s="4" t="s">
        <v>2522</v>
      </c>
      <c r="B528" s="4" t="s">
        <v>2522</v>
      </c>
      <c r="C528" s="4" t="s">
        <v>2521</v>
      </c>
      <c r="D528" s="5">
        <v>21</v>
      </c>
      <c r="E528" s="5" t="s">
        <v>11291</v>
      </c>
      <c r="F528" s="5" t="s">
        <v>11291</v>
      </c>
      <c r="G528" s="5">
        <v>1</v>
      </c>
      <c r="H528" s="5" t="s">
        <v>11292</v>
      </c>
      <c r="I528" s="5" t="s">
        <v>11291</v>
      </c>
      <c r="J528" s="5">
        <v>1</v>
      </c>
      <c r="K528" s="5" t="s">
        <v>11292</v>
      </c>
      <c r="L528" s="5" t="str">
        <f t="shared" si="16"/>
        <v>7EAEA3CD-9072-4EF3-9802-44CCA5CDBDFE</v>
      </c>
      <c r="M528" s="5">
        <f t="shared" si="17"/>
        <v>1</v>
      </c>
      <c r="N528" s="3" t="s">
        <v>1</v>
      </c>
      <c r="O528" s="3" t="s">
        <v>1</v>
      </c>
      <c r="P528" s="3" t="s">
        <v>1</v>
      </c>
      <c r="Q528" s="3" t="s">
        <v>1</v>
      </c>
      <c r="R528" s="3" t="s">
        <v>1</v>
      </c>
      <c r="S528" s="3">
        <v>7</v>
      </c>
      <c r="T528" s="3" t="s">
        <v>8</v>
      </c>
      <c r="U528" s="3" t="s">
        <v>2</v>
      </c>
      <c r="V528" s="3">
        <v>7</v>
      </c>
      <c r="W528" s="3">
        <v>7</v>
      </c>
      <c r="X528" s="3">
        <v>7</v>
      </c>
      <c r="Y528" s="3">
        <v>5</v>
      </c>
      <c r="AB528" s="3" t="s">
        <v>1</v>
      </c>
      <c r="AC528" s="3" t="s">
        <v>0</v>
      </c>
      <c r="AD528" s="2">
        <v>1</v>
      </c>
      <c r="AL528" s="2">
        <v>6</v>
      </c>
    </row>
    <row r="529" spans="1:38" ht="15" customHeight="1">
      <c r="A529" s="4" t="s">
        <v>2520</v>
      </c>
      <c r="B529" s="4" t="s">
        <v>2520</v>
      </c>
      <c r="C529" s="4" t="s">
        <v>2519</v>
      </c>
      <c r="D529" s="5">
        <v>13</v>
      </c>
      <c r="E529" s="5" t="s">
        <v>10548</v>
      </c>
      <c r="F529" s="5"/>
      <c r="G529" s="5"/>
      <c r="H529" s="5"/>
      <c r="I529" s="5"/>
      <c r="J529" s="5"/>
      <c r="K529" s="5"/>
      <c r="L529" s="5" t="str">
        <f t="shared" si="16"/>
        <v>6AAFF353-B108-4605-8A9A-B580AF9F812C</v>
      </c>
      <c r="M529" s="5">
        <f t="shared" si="17"/>
        <v>1</v>
      </c>
      <c r="N529" s="3" t="s">
        <v>1</v>
      </c>
      <c r="O529" s="3" t="s">
        <v>1</v>
      </c>
      <c r="P529" s="3" t="s">
        <v>1</v>
      </c>
      <c r="Q529" s="3" t="s">
        <v>1</v>
      </c>
      <c r="R529" s="3" t="s">
        <v>1</v>
      </c>
      <c r="S529" s="3">
        <v>1</v>
      </c>
      <c r="T529" s="3" t="s">
        <v>8</v>
      </c>
      <c r="U529" s="3" t="s">
        <v>2</v>
      </c>
      <c r="V529" s="3">
        <v>6</v>
      </c>
      <c r="W529" s="3">
        <v>6</v>
      </c>
      <c r="X529" s="3">
        <v>5</v>
      </c>
      <c r="Y529" s="3">
        <v>4</v>
      </c>
      <c r="AB529" s="3" t="s">
        <v>1</v>
      </c>
      <c r="AC529" s="3" t="s">
        <v>0</v>
      </c>
      <c r="AD529" s="2">
        <v>1</v>
      </c>
    </row>
    <row r="530" spans="1:38" ht="15" customHeight="1">
      <c r="A530" s="4" t="s">
        <v>2518</v>
      </c>
      <c r="B530" s="4" t="s">
        <v>2517</v>
      </c>
      <c r="C530" s="4" t="s">
        <v>2516</v>
      </c>
      <c r="D530" s="5">
        <v>17</v>
      </c>
      <c r="E530" s="5" t="s">
        <v>16524</v>
      </c>
      <c r="F530" s="5"/>
      <c r="G530" s="5"/>
      <c r="H530" s="5"/>
      <c r="I530" s="5" t="s">
        <v>16524</v>
      </c>
      <c r="J530" s="5">
        <v>1</v>
      </c>
      <c r="K530" s="5" t="s">
        <v>16525</v>
      </c>
      <c r="L530" s="5" t="str">
        <f t="shared" si="16"/>
        <v>E0D66C83-B247-4B2C-9F84-082103EF8611</v>
      </c>
      <c r="M530" s="5">
        <f t="shared" si="17"/>
        <v>1</v>
      </c>
      <c r="N530" s="3" t="s">
        <v>1</v>
      </c>
      <c r="O530" s="3" t="s">
        <v>1</v>
      </c>
      <c r="P530" s="3" t="s">
        <v>45</v>
      </c>
      <c r="Q530" s="3" t="s">
        <v>45</v>
      </c>
      <c r="R530" s="3" t="s">
        <v>1</v>
      </c>
      <c r="S530" s="3">
        <v>4</v>
      </c>
      <c r="U530" s="3" t="s">
        <v>2</v>
      </c>
      <c r="V530" s="3">
        <v>5</v>
      </c>
      <c r="W530" s="3">
        <v>6</v>
      </c>
      <c r="X530" s="3">
        <v>4</v>
      </c>
      <c r="Y530" s="3">
        <v>4</v>
      </c>
      <c r="Z530" s="3" t="s">
        <v>7</v>
      </c>
      <c r="AA530" s="3" t="s">
        <v>6</v>
      </c>
      <c r="AB530" s="3" t="s">
        <v>1</v>
      </c>
      <c r="AC530" s="3">
        <v>0</v>
      </c>
      <c r="AD530" s="2">
        <v>1</v>
      </c>
      <c r="AE530" s="2">
        <v>2</v>
      </c>
    </row>
    <row r="531" spans="1:38" ht="15" customHeight="1">
      <c r="A531" s="4" t="s">
        <v>2515</v>
      </c>
      <c r="B531" s="4" t="s">
        <v>2514</v>
      </c>
      <c r="C531" s="4" t="s">
        <v>2513</v>
      </c>
      <c r="D531" s="5">
        <v>22</v>
      </c>
      <c r="E531" s="5" t="s">
        <v>18005</v>
      </c>
      <c r="F531" s="5"/>
      <c r="G531" s="5"/>
      <c r="H531" s="5"/>
      <c r="I531" s="5" t="s">
        <v>18005</v>
      </c>
      <c r="J531" s="5">
        <v>1</v>
      </c>
      <c r="K531" s="5" t="s">
        <v>18006</v>
      </c>
      <c r="L531" s="5" t="str">
        <f t="shared" si="16"/>
        <v>F7AC6103-3752-46C1-B716-AD9202D7C110</v>
      </c>
      <c r="M531" s="5">
        <f t="shared" si="17"/>
        <v>1</v>
      </c>
      <c r="N531" s="3" t="s">
        <v>1</v>
      </c>
      <c r="O531" s="3" t="s">
        <v>1</v>
      </c>
      <c r="P531" s="3" t="s">
        <v>1</v>
      </c>
      <c r="Q531" s="3" t="s">
        <v>1</v>
      </c>
      <c r="R531" s="3" t="s">
        <v>1</v>
      </c>
      <c r="S531" s="3">
        <v>4</v>
      </c>
      <c r="U531" s="3" t="s">
        <v>2</v>
      </c>
      <c r="V531" s="3">
        <v>6</v>
      </c>
      <c r="W531" s="3">
        <v>6</v>
      </c>
      <c r="X531" s="3">
        <v>6</v>
      </c>
      <c r="Y531" s="3">
        <v>5</v>
      </c>
      <c r="AB531" s="3" t="s">
        <v>1</v>
      </c>
      <c r="AC531" s="3" t="s">
        <v>0</v>
      </c>
      <c r="AD531" s="2">
        <v>1</v>
      </c>
      <c r="AE531" s="2">
        <v>2</v>
      </c>
    </row>
    <row r="532" spans="1:38" ht="15" customHeight="1">
      <c r="A532" s="4" t="s">
        <v>2512</v>
      </c>
      <c r="B532" s="4" t="s">
        <v>2512</v>
      </c>
      <c r="C532" s="4" t="s">
        <v>2511</v>
      </c>
      <c r="D532" s="5">
        <v>18</v>
      </c>
      <c r="E532" s="5" t="s">
        <v>14730</v>
      </c>
      <c r="F532" s="5" t="s">
        <v>14730</v>
      </c>
      <c r="G532" s="5">
        <v>1</v>
      </c>
      <c r="H532" s="5" t="s">
        <v>25087</v>
      </c>
      <c r="I532" s="5" t="s">
        <v>14730</v>
      </c>
      <c r="J532" s="5">
        <v>1</v>
      </c>
      <c r="K532" s="5" t="s">
        <v>25087</v>
      </c>
      <c r="L532" s="5" t="str">
        <f t="shared" si="16"/>
        <v>B4EC3082-76FF-4115-9A60-AB780A5224C7</v>
      </c>
      <c r="M532" s="5">
        <f t="shared" si="17"/>
        <v>1</v>
      </c>
      <c r="N532" s="3" t="s">
        <v>1</v>
      </c>
      <c r="O532" s="3" t="s">
        <v>1</v>
      </c>
      <c r="P532" s="3" t="s">
        <v>1</v>
      </c>
      <c r="Q532" s="3" t="s">
        <v>1</v>
      </c>
      <c r="R532" s="3" t="s">
        <v>1</v>
      </c>
      <c r="S532" s="3">
        <v>5</v>
      </c>
      <c r="T532" s="3" t="s">
        <v>8</v>
      </c>
      <c r="U532" s="3" t="s">
        <v>2</v>
      </c>
      <c r="V532" s="3">
        <v>5</v>
      </c>
      <c r="W532" s="3">
        <v>6</v>
      </c>
      <c r="X532" s="3">
        <v>5</v>
      </c>
      <c r="Y532" s="3">
        <v>4</v>
      </c>
      <c r="Z532" s="3" t="s">
        <v>7</v>
      </c>
      <c r="AA532" s="3" t="s">
        <v>6</v>
      </c>
      <c r="AB532" s="3" t="s">
        <v>1</v>
      </c>
      <c r="AC532" s="3">
        <v>0</v>
      </c>
      <c r="AD532" s="2">
        <v>1</v>
      </c>
      <c r="AE532" s="2">
        <v>2</v>
      </c>
    </row>
    <row r="533" spans="1:38" ht="15" customHeight="1">
      <c r="A533" s="4" t="s">
        <v>2510</v>
      </c>
      <c r="B533" s="4" t="s">
        <v>2510</v>
      </c>
      <c r="C533" s="4" t="s">
        <v>2509</v>
      </c>
      <c r="D533" s="5">
        <v>15</v>
      </c>
      <c r="E533" s="5" t="s">
        <v>8360</v>
      </c>
      <c r="F533" s="5" t="s">
        <v>8360</v>
      </c>
      <c r="G533" s="5">
        <v>1</v>
      </c>
      <c r="H533" s="5" t="s">
        <v>8361</v>
      </c>
      <c r="I533" s="5" t="s">
        <v>8360</v>
      </c>
      <c r="J533" s="5">
        <v>1</v>
      </c>
      <c r="K533" s="5" t="s">
        <v>8361</v>
      </c>
      <c r="L533" s="5" t="str">
        <f t="shared" si="16"/>
        <v>42F7B127-A5BE-4981-8ED4-814776B7D94C</v>
      </c>
      <c r="M533" s="5">
        <f t="shared" si="17"/>
        <v>1</v>
      </c>
      <c r="N533" s="3" t="s">
        <v>1</v>
      </c>
      <c r="O533" s="3" t="s">
        <v>1</v>
      </c>
      <c r="P533" s="3" t="s">
        <v>9</v>
      </c>
      <c r="Q533" s="3" t="s">
        <v>5</v>
      </c>
      <c r="R533" s="3" t="s">
        <v>9</v>
      </c>
      <c r="S533" s="3">
        <v>3</v>
      </c>
      <c r="T533" s="3" t="s">
        <v>8</v>
      </c>
      <c r="U533" s="3" t="s">
        <v>2</v>
      </c>
      <c r="V533" s="3">
        <v>3</v>
      </c>
      <c r="W533" s="3">
        <v>2</v>
      </c>
      <c r="X533" s="3">
        <v>1</v>
      </c>
      <c r="Y533" s="3">
        <v>3</v>
      </c>
      <c r="Z533" s="3" t="s">
        <v>7</v>
      </c>
      <c r="AA533" s="3" t="s">
        <v>6</v>
      </c>
      <c r="AB533" s="3" t="s">
        <v>9</v>
      </c>
      <c r="AC533" s="3">
        <v>3</v>
      </c>
    </row>
    <row r="534" spans="1:38" ht="15" customHeight="1">
      <c r="A534" s="4" t="s">
        <v>2508</v>
      </c>
      <c r="B534" s="4" t="s">
        <v>2507</v>
      </c>
      <c r="C534" s="4" t="s">
        <v>2506</v>
      </c>
      <c r="D534" s="5">
        <v>19</v>
      </c>
      <c r="E534" s="5" t="s">
        <v>13794</v>
      </c>
      <c r="F534" s="5"/>
      <c r="G534" s="5"/>
      <c r="H534" s="5"/>
      <c r="I534" s="5" t="s">
        <v>13794</v>
      </c>
      <c r="J534" s="5">
        <v>1</v>
      </c>
      <c r="K534" s="5" t="s">
        <v>13795</v>
      </c>
      <c r="L534" s="5" t="str">
        <f t="shared" si="16"/>
        <v>A7367B51-B0BA-4D10-83F7-E315B57DC027</v>
      </c>
      <c r="M534" s="5">
        <f t="shared" si="17"/>
        <v>1</v>
      </c>
      <c r="N534" s="3" t="s">
        <v>1</v>
      </c>
      <c r="O534" s="3" t="s">
        <v>1</v>
      </c>
      <c r="P534" s="3" t="s">
        <v>1</v>
      </c>
      <c r="Q534" s="3" t="s">
        <v>1</v>
      </c>
      <c r="R534" s="3" t="s">
        <v>1</v>
      </c>
      <c r="S534" s="3">
        <v>1</v>
      </c>
      <c r="T534" s="3" t="s">
        <v>8</v>
      </c>
      <c r="U534" s="3" t="s">
        <v>2</v>
      </c>
      <c r="V534" s="3">
        <v>4</v>
      </c>
      <c r="W534" s="3">
        <v>4</v>
      </c>
      <c r="X534" s="3">
        <v>4</v>
      </c>
      <c r="Y534" s="3">
        <v>5</v>
      </c>
      <c r="AB534" s="3" t="s">
        <v>1</v>
      </c>
      <c r="AC534" s="3" t="s">
        <v>0</v>
      </c>
      <c r="AD534" s="2">
        <v>1</v>
      </c>
    </row>
    <row r="535" spans="1:38" ht="15" customHeight="1">
      <c r="A535" s="4" t="s">
        <v>2505</v>
      </c>
      <c r="B535" s="4" t="s">
        <v>2505</v>
      </c>
      <c r="D535" s="5">
        <v>14</v>
      </c>
      <c r="E535" s="5" t="s">
        <v>11769</v>
      </c>
      <c r="F535" s="5"/>
      <c r="G535" s="5"/>
      <c r="H535" s="5"/>
      <c r="I535" s="5"/>
      <c r="J535" s="5"/>
      <c r="K535" s="5"/>
      <c r="L535" s="5" t="str">
        <f t="shared" si="16"/>
        <v>86F2328D-1DFB-4EAE-944E-4FEB1FC43022</v>
      </c>
      <c r="M535" s="5">
        <f t="shared" si="17"/>
        <v>1</v>
      </c>
      <c r="N535" s="3" t="s">
        <v>1</v>
      </c>
      <c r="O535" s="3" t="s">
        <v>5</v>
      </c>
      <c r="P535" s="3" t="s">
        <v>12</v>
      </c>
      <c r="Q535" s="3" t="s">
        <v>9</v>
      </c>
      <c r="R535" s="3" t="s">
        <v>5</v>
      </c>
      <c r="S535" s="3">
        <v>3</v>
      </c>
      <c r="U535" s="3" t="s">
        <v>2</v>
      </c>
      <c r="V535" s="3">
        <v>2</v>
      </c>
      <c r="W535" s="3">
        <v>3</v>
      </c>
      <c r="X535" s="3">
        <v>2</v>
      </c>
      <c r="Y535" s="3">
        <v>4</v>
      </c>
      <c r="Z535" s="3" t="s">
        <v>23</v>
      </c>
      <c r="AA535" s="3" t="s">
        <v>6</v>
      </c>
      <c r="AB535" s="3" t="s">
        <v>45</v>
      </c>
      <c r="AC535" s="3">
        <v>6</v>
      </c>
    </row>
    <row r="536" spans="1:38" ht="15" customHeight="1">
      <c r="A536" s="4" t="s">
        <v>2504</v>
      </c>
      <c r="B536" s="4" t="s">
        <v>2504</v>
      </c>
      <c r="C536" s="4" t="s">
        <v>2503</v>
      </c>
      <c r="D536" s="5">
        <v>16</v>
      </c>
      <c r="E536" s="5" t="s">
        <v>13026</v>
      </c>
      <c r="F536" s="5" t="s">
        <v>13026</v>
      </c>
      <c r="G536" s="5">
        <v>1</v>
      </c>
      <c r="H536" s="5" t="s">
        <v>13027</v>
      </c>
      <c r="I536" s="5" t="s">
        <v>13026</v>
      </c>
      <c r="J536" s="5">
        <v>1</v>
      </c>
      <c r="K536" s="5" t="s">
        <v>13027</v>
      </c>
      <c r="L536" s="5" t="str">
        <f t="shared" si="16"/>
        <v>9B22810E-FAF3-40B1-A02B-BCD3E14CE32F</v>
      </c>
      <c r="M536" s="5">
        <f t="shared" si="17"/>
        <v>1</v>
      </c>
      <c r="N536" s="3" t="s">
        <v>1</v>
      </c>
      <c r="O536" s="3" t="s">
        <v>1</v>
      </c>
      <c r="P536" s="3" t="s">
        <v>12</v>
      </c>
      <c r="Q536" s="3" t="s">
        <v>9</v>
      </c>
      <c r="R536" s="3" t="s">
        <v>9</v>
      </c>
      <c r="S536" s="3">
        <v>3</v>
      </c>
      <c r="T536" s="3" t="s">
        <v>8</v>
      </c>
      <c r="U536" s="3" t="s">
        <v>2</v>
      </c>
      <c r="V536" s="3">
        <v>2</v>
      </c>
      <c r="W536" s="3">
        <v>4</v>
      </c>
      <c r="X536" s="3">
        <v>2</v>
      </c>
      <c r="Y536" s="3">
        <v>2</v>
      </c>
      <c r="Z536" s="3" t="s">
        <v>7</v>
      </c>
      <c r="AA536" s="3" t="s">
        <v>6</v>
      </c>
      <c r="AB536" s="3" t="s">
        <v>9</v>
      </c>
      <c r="AC536" s="3">
        <v>3</v>
      </c>
      <c r="AD536" s="2">
        <v>1</v>
      </c>
      <c r="AE536" s="2">
        <v>2</v>
      </c>
    </row>
    <row r="537" spans="1:38" ht="15" customHeight="1">
      <c r="A537" s="4" t="s">
        <v>2502</v>
      </c>
      <c r="B537" s="4" t="s">
        <v>2502</v>
      </c>
      <c r="C537" s="4" t="s">
        <v>2501</v>
      </c>
      <c r="D537" s="5">
        <v>2343</v>
      </c>
      <c r="E537" s="5" t="s">
        <v>16151</v>
      </c>
      <c r="F537" s="5"/>
      <c r="G537" s="5"/>
      <c r="H537" s="5"/>
      <c r="I537" s="5"/>
      <c r="J537" s="5"/>
      <c r="K537" s="5"/>
      <c r="L537" s="5" t="str">
        <f t="shared" si="16"/>
        <v>DB80EFDC-5A7A-47EB-9FFB-A10A60EB6ABB</v>
      </c>
      <c r="M537" s="5">
        <f t="shared" si="17"/>
        <v>1</v>
      </c>
      <c r="N537" s="3" t="s">
        <v>1</v>
      </c>
      <c r="O537" s="3" t="s">
        <v>19</v>
      </c>
      <c r="P537" s="3" t="s">
        <v>19</v>
      </c>
      <c r="Q537" s="3" t="s">
        <v>8</v>
      </c>
      <c r="R537" s="3" t="s">
        <v>19</v>
      </c>
      <c r="S537" s="3">
        <v>7</v>
      </c>
      <c r="T537" s="3" t="s">
        <v>18</v>
      </c>
      <c r="U537" s="3" t="s">
        <v>2</v>
      </c>
      <c r="V537" s="3">
        <v>1</v>
      </c>
      <c r="W537" s="3">
        <v>2</v>
      </c>
      <c r="X537" s="3">
        <v>1</v>
      </c>
      <c r="Y537" s="3">
        <v>3</v>
      </c>
      <c r="Z537" s="3" t="s">
        <v>7</v>
      </c>
      <c r="AA537" s="3" t="s">
        <v>6</v>
      </c>
      <c r="AB537" s="3" t="s">
        <v>17</v>
      </c>
      <c r="AC537" s="3">
        <v>0</v>
      </c>
    </row>
    <row r="538" spans="1:38" ht="15" customHeight="1">
      <c r="A538" s="4" t="s">
        <v>2500</v>
      </c>
      <c r="B538" s="4" t="s">
        <v>2500</v>
      </c>
      <c r="C538" s="4" t="s">
        <v>2499</v>
      </c>
      <c r="D538" s="5">
        <v>2344</v>
      </c>
      <c r="E538" s="5" t="s">
        <v>10378</v>
      </c>
      <c r="F538" s="5" t="s">
        <v>10378</v>
      </c>
      <c r="G538" s="5">
        <v>1</v>
      </c>
      <c r="H538" s="5" t="s">
        <v>10379</v>
      </c>
      <c r="I538" s="5" t="s">
        <v>10378</v>
      </c>
      <c r="J538" s="5">
        <v>1</v>
      </c>
      <c r="K538" s="5" t="s">
        <v>10379</v>
      </c>
      <c r="L538" s="5" t="str">
        <f t="shared" si="16"/>
        <v>642BB743-2892-471B-AEF7-086061B5DAAD</v>
      </c>
      <c r="M538" s="5">
        <f t="shared" si="17"/>
        <v>1</v>
      </c>
      <c r="N538" s="3" t="s">
        <v>1</v>
      </c>
      <c r="O538" s="3" t="s">
        <v>1</v>
      </c>
      <c r="P538" s="3" t="s">
        <v>1</v>
      </c>
      <c r="Q538" s="3" t="s">
        <v>1</v>
      </c>
      <c r="R538" s="3" t="s">
        <v>1</v>
      </c>
      <c r="S538" s="3">
        <v>7</v>
      </c>
      <c r="T538" s="3" t="s">
        <v>8</v>
      </c>
      <c r="U538" s="3" t="s">
        <v>2</v>
      </c>
      <c r="V538" s="3">
        <v>4</v>
      </c>
      <c r="W538" s="3">
        <v>5</v>
      </c>
      <c r="X538" s="3">
        <v>3</v>
      </c>
      <c r="Y538" s="3">
        <v>3</v>
      </c>
      <c r="Z538" s="3" t="s">
        <v>7</v>
      </c>
      <c r="AA538" s="3" t="s">
        <v>6</v>
      </c>
      <c r="AB538" s="3" t="s">
        <v>5</v>
      </c>
      <c r="AC538" s="3">
        <v>2</v>
      </c>
    </row>
    <row r="539" spans="1:38" ht="15" customHeight="1">
      <c r="A539" s="4" t="s">
        <v>2498</v>
      </c>
      <c r="B539" s="4" t="s">
        <v>2498</v>
      </c>
      <c r="C539" s="4" t="s">
        <v>2497</v>
      </c>
      <c r="D539" s="5">
        <v>2342</v>
      </c>
      <c r="E539" s="5" t="s">
        <v>16850</v>
      </c>
      <c r="F539" s="5" t="s">
        <v>16850</v>
      </c>
      <c r="G539" s="5">
        <v>1</v>
      </c>
      <c r="H539" s="5" t="s">
        <v>16851</v>
      </c>
      <c r="I539" s="5" t="s">
        <v>16850</v>
      </c>
      <c r="J539" s="5">
        <v>1</v>
      </c>
      <c r="K539" s="5" t="s">
        <v>16851</v>
      </c>
      <c r="L539" s="5" t="str">
        <f t="shared" si="16"/>
        <v>E5FA6A8A-49FD-45C7-8F5C-6A115E4DE24B</v>
      </c>
      <c r="M539" s="5">
        <f t="shared" si="17"/>
        <v>1</v>
      </c>
      <c r="N539" s="3" t="s">
        <v>1</v>
      </c>
      <c r="O539" s="3" t="s">
        <v>1</v>
      </c>
      <c r="P539" s="3" t="s">
        <v>9</v>
      </c>
      <c r="Q539" s="3" t="s">
        <v>19</v>
      </c>
      <c r="R539" s="3" t="s">
        <v>19</v>
      </c>
      <c r="S539" s="3">
        <v>7</v>
      </c>
      <c r="T539" s="3" t="s">
        <v>8</v>
      </c>
      <c r="U539" s="3" t="s">
        <v>2</v>
      </c>
      <c r="V539" s="3">
        <v>2</v>
      </c>
      <c r="W539" s="3">
        <v>2</v>
      </c>
      <c r="X539" s="3">
        <v>2</v>
      </c>
      <c r="Y539" s="3">
        <v>4</v>
      </c>
      <c r="Z539" s="3" t="s">
        <v>7</v>
      </c>
      <c r="AA539" s="3" t="s">
        <v>6</v>
      </c>
      <c r="AB539" s="3" t="s">
        <v>19</v>
      </c>
      <c r="AC539" s="3">
        <v>0</v>
      </c>
    </row>
    <row r="540" spans="1:38" ht="15" customHeight="1">
      <c r="A540" s="4" t="s">
        <v>2496</v>
      </c>
      <c r="B540" s="4" t="s">
        <v>2495</v>
      </c>
      <c r="C540" s="4" t="s">
        <v>2494</v>
      </c>
      <c r="D540" s="5">
        <v>1217</v>
      </c>
      <c r="E540" s="5" t="s">
        <v>4626</v>
      </c>
      <c r="F540" s="5" t="s">
        <v>4626</v>
      </c>
      <c r="G540" s="5">
        <v>1</v>
      </c>
      <c r="H540" s="5" t="s">
        <v>4627</v>
      </c>
      <c r="I540" s="5"/>
      <c r="J540" s="5"/>
      <c r="K540" s="5"/>
      <c r="L540" s="5" t="str">
        <f t="shared" si="16"/>
        <v>0D3116BD-0CEF-4DE5-A4E1-C83E846C71BC</v>
      </c>
      <c r="M540" s="5">
        <f t="shared" si="17"/>
        <v>1</v>
      </c>
      <c r="N540" s="3" t="s">
        <v>1</v>
      </c>
      <c r="O540" s="3" t="s">
        <v>1</v>
      </c>
      <c r="P540" s="3" t="s">
        <v>8</v>
      </c>
      <c r="Q540" s="3" t="s">
        <v>8</v>
      </c>
      <c r="R540" s="3" t="s">
        <v>9</v>
      </c>
      <c r="S540" s="3">
        <v>2</v>
      </c>
      <c r="T540" s="3" t="s">
        <v>8</v>
      </c>
      <c r="U540" s="3" t="s">
        <v>2</v>
      </c>
      <c r="V540" s="3">
        <v>3</v>
      </c>
      <c r="W540" s="3">
        <v>4</v>
      </c>
      <c r="X540" s="3">
        <v>3</v>
      </c>
      <c r="Y540" s="3">
        <v>4</v>
      </c>
      <c r="Z540" s="3" t="s">
        <v>7</v>
      </c>
      <c r="AA540" s="3" t="s">
        <v>6</v>
      </c>
      <c r="AB540" s="3" t="s">
        <v>9</v>
      </c>
      <c r="AC540" s="3">
        <v>3</v>
      </c>
      <c r="AD540" s="2">
        <v>1</v>
      </c>
    </row>
    <row r="541" spans="1:38" ht="15" customHeight="1">
      <c r="A541" s="4" t="s">
        <v>2493</v>
      </c>
      <c r="B541" s="4" t="s">
        <v>2492</v>
      </c>
      <c r="C541" s="4" t="s">
        <v>2491</v>
      </c>
      <c r="D541" s="5">
        <v>1734</v>
      </c>
      <c r="E541" s="5" t="s">
        <v>4955</v>
      </c>
      <c r="F541" s="5" t="s">
        <v>5338</v>
      </c>
      <c r="G541" s="5">
        <v>2</v>
      </c>
      <c r="H541" s="5" t="s">
        <v>5339</v>
      </c>
      <c r="I541" s="5"/>
      <c r="J541" s="5"/>
      <c r="K541" s="5"/>
      <c r="L541" s="5" t="str">
        <f t="shared" si="16"/>
        <v>11193635-EA6B-4DEC-BC5A-10EDC639A88E</v>
      </c>
      <c r="M541" s="5">
        <f t="shared" si="17"/>
        <v>1</v>
      </c>
      <c r="N541" s="3" t="s">
        <v>1</v>
      </c>
      <c r="O541" s="3" t="s">
        <v>1</v>
      </c>
      <c r="P541" s="3" t="s">
        <v>1</v>
      </c>
      <c r="Q541" s="3" t="s">
        <v>1</v>
      </c>
      <c r="R541" s="3" t="s">
        <v>1</v>
      </c>
      <c r="S541" s="3">
        <v>3</v>
      </c>
      <c r="T541" s="3" t="s">
        <v>8</v>
      </c>
      <c r="U541" s="3" t="s">
        <v>2</v>
      </c>
      <c r="V541" s="3">
        <v>5</v>
      </c>
      <c r="W541" s="3">
        <v>6</v>
      </c>
      <c r="X541" s="3">
        <v>5</v>
      </c>
      <c r="Y541" s="3">
        <v>4</v>
      </c>
      <c r="AA541" s="3" t="s">
        <v>6</v>
      </c>
      <c r="AB541" s="3" t="s">
        <v>1</v>
      </c>
      <c r="AC541" s="3" t="s">
        <v>0</v>
      </c>
      <c r="AF541" s="2" t="s">
        <v>36</v>
      </c>
      <c r="AG541" s="2" t="s">
        <v>35</v>
      </c>
    </row>
    <row r="542" spans="1:38" ht="15" customHeight="1">
      <c r="A542" s="4" t="s">
        <v>2490</v>
      </c>
      <c r="B542" s="4" t="s">
        <v>2490</v>
      </c>
      <c r="C542" s="4" t="s">
        <v>2489</v>
      </c>
      <c r="D542" s="5">
        <v>1737</v>
      </c>
      <c r="E542" s="5" t="s">
        <v>26472</v>
      </c>
      <c r="F542" s="5" t="s">
        <v>26472</v>
      </c>
      <c r="G542" s="5">
        <v>1</v>
      </c>
      <c r="H542" s="5" t="s">
        <v>26473</v>
      </c>
      <c r="I542" s="5" t="s">
        <v>26472</v>
      </c>
      <c r="J542" s="5">
        <v>1</v>
      </c>
      <c r="K542" s="5" t="s">
        <v>26473</v>
      </c>
      <c r="L542" s="5" t="str">
        <f t="shared" si="16"/>
        <v>D066BB73-E819-46A2-AC3D-F32570B3E067</v>
      </c>
      <c r="M542" s="5">
        <f t="shared" si="17"/>
        <v>1</v>
      </c>
      <c r="N542" s="3" t="s">
        <v>1</v>
      </c>
      <c r="O542" s="3" t="s">
        <v>1</v>
      </c>
      <c r="P542" s="3" t="s">
        <v>14</v>
      </c>
      <c r="Q542" s="3" t="s">
        <v>8</v>
      </c>
      <c r="R542" s="3" t="s">
        <v>9</v>
      </c>
      <c r="S542" s="3">
        <v>2</v>
      </c>
      <c r="T542" s="3" t="s">
        <v>8</v>
      </c>
      <c r="U542" s="3" t="s">
        <v>13</v>
      </c>
      <c r="V542" s="3">
        <v>99</v>
      </c>
      <c r="W542" s="3">
        <v>99</v>
      </c>
      <c r="X542" s="3">
        <v>99</v>
      </c>
      <c r="Y542" s="3">
        <v>99</v>
      </c>
      <c r="Z542" s="3" t="s">
        <v>23</v>
      </c>
      <c r="AA542" s="3" t="s">
        <v>6</v>
      </c>
      <c r="AB542" s="3" t="s">
        <v>9</v>
      </c>
      <c r="AC542" s="3">
        <v>5</v>
      </c>
    </row>
    <row r="543" spans="1:38" ht="15" hidden="1" customHeight="1">
      <c r="A543" s="4" t="s">
        <v>2488</v>
      </c>
      <c r="B543" s="4" t="s">
        <v>2488</v>
      </c>
      <c r="C543" s="4" t="s">
        <v>2487</v>
      </c>
      <c r="D543" s="5">
        <v>1732</v>
      </c>
      <c r="E543" s="5"/>
      <c r="F543" s="5" t="s">
        <v>6703</v>
      </c>
      <c r="G543" s="5">
        <v>1</v>
      </c>
      <c r="H543" s="5" t="s">
        <v>6704</v>
      </c>
      <c r="I543" s="5" t="s">
        <v>6703</v>
      </c>
      <c r="J543" s="5">
        <v>1</v>
      </c>
      <c r="K543" s="5" t="s">
        <v>6704</v>
      </c>
      <c r="L543" s="5" t="str">
        <f t="shared" si="16"/>
        <v>2B32877A-EC1F-46BE-AE54-94B91BE54652</v>
      </c>
      <c r="M543" s="5">
        <f t="shared" si="17"/>
        <v>1</v>
      </c>
      <c r="N543" s="3" t="s">
        <v>1</v>
      </c>
      <c r="O543" s="3" t="s">
        <v>1</v>
      </c>
      <c r="P543" s="3" t="s">
        <v>1</v>
      </c>
      <c r="Q543" s="3" t="s">
        <v>1</v>
      </c>
      <c r="R543" s="3" t="s">
        <v>1</v>
      </c>
      <c r="S543" s="3">
        <v>7</v>
      </c>
      <c r="T543" s="3" t="s">
        <v>18</v>
      </c>
      <c r="U543" s="3" t="s">
        <v>2</v>
      </c>
      <c r="V543" s="3">
        <v>6</v>
      </c>
      <c r="W543" s="3">
        <v>5</v>
      </c>
      <c r="X543" s="3">
        <v>6</v>
      </c>
      <c r="Y543" s="3">
        <v>6</v>
      </c>
      <c r="AB543" s="3" t="s">
        <v>1</v>
      </c>
      <c r="AC543" s="3" t="s">
        <v>0</v>
      </c>
      <c r="AL543" s="2">
        <v>6</v>
      </c>
    </row>
    <row r="544" spans="1:38" ht="15" customHeight="1">
      <c r="A544" s="4" t="s">
        <v>2486</v>
      </c>
      <c r="B544" s="4" t="s">
        <v>2485</v>
      </c>
      <c r="C544" s="4" t="s">
        <v>2484</v>
      </c>
      <c r="D544" s="5">
        <v>1741</v>
      </c>
      <c r="E544" s="5" t="s">
        <v>14187</v>
      </c>
      <c r="F544" s="5"/>
      <c r="G544" s="5"/>
      <c r="H544" s="5"/>
      <c r="I544" s="5" t="s">
        <v>14187</v>
      </c>
      <c r="J544" s="5">
        <v>1</v>
      </c>
      <c r="K544" s="5" t="s">
        <v>14188</v>
      </c>
      <c r="L544" s="5" t="str">
        <f t="shared" si="16"/>
        <v>AD4E5F81-5965-4E63-B10C-51605F1C37FB</v>
      </c>
      <c r="M544" s="5">
        <f t="shared" si="17"/>
        <v>1</v>
      </c>
      <c r="N544" s="3" t="s">
        <v>1</v>
      </c>
      <c r="O544" s="3" t="s">
        <v>1</v>
      </c>
      <c r="P544" s="3" t="s">
        <v>1</v>
      </c>
      <c r="Q544" s="3" t="s">
        <v>1</v>
      </c>
      <c r="R544" s="3" t="s">
        <v>1</v>
      </c>
      <c r="S544" s="3">
        <v>7</v>
      </c>
      <c r="T544" s="3" t="s">
        <v>18</v>
      </c>
      <c r="U544" s="3" t="s">
        <v>2</v>
      </c>
      <c r="V544" s="3">
        <v>7</v>
      </c>
      <c r="W544" s="3">
        <v>7</v>
      </c>
      <c r="X544" s="3">
        <v>7</v>
      </c>
      <c r="Y544" s="3">
        <v>5</v>
      </c>
      <c r="AB544" s="3" t="s">
        <v>1</v>
      </c>
      <c r="AC544" s="3" t="s">
        <v>0</v>
      </c>
      <c r="AL544" s="2">
        <v>6</v>
      </c>
    </row>
    <row r="545" spans="1:39" ht="15" customHeight="1">
      <c r="A545" s="4" t="s">
        <v>2483</v>
      </c>
      <c r="B545" s="4" t="s">
        <v>2483</v>
      </c>
      <c r="C545" s="4" t="s">
        <v>2482</v>
      </c>
      <c r="D545" s="5">
        <v>1485</v>
      </c>
      <c r="E545" s="5" t="s">
        <v>18303</v>
      </c>
      <c r="F545" s="5" t="s">
        <v>18303</v>
      </c>
      <c r="G545" s="5">
        <v>1</v>
      </c>
      <c r="H545" s="5" t="s">
        <v>18304</v>
      </c>
      <c r="I545" s="5" t="s">
        <v>18303</v>
      </c>
      <c r="J545" s="5">
        <v>1</v>
      </c>
      <c r="K545" s="5" t="s">
        <v>18304</v>
      </c>
      <c r="L545" s="5" t="str">
        <f t="shared" si="16"/>
        <v>FBD3970B-53F5-463F-A998-88B7E4AD328A</v>
      </c>
      <c r="M545" s="5">
        <f t="shared" si="17"/>
        <v>1</v>
      </c>
      <c r="N545" s="3" t="s">
        <v>1</v>
      </c>
      <c r="O545" s="3" t="s">
        <v>1</v>
      </c>
      <c r="P545" s="3" t="s">
        <v>45</v>
      </c>
      <c r="Q545" s="3" t="s">
        <v>8</v>
      </c>
      <c r="R545" s="3" t="s">
        <v>9</v>
      </c>
      <c r="S545" s="3">
        <v>2</v>
      </c>
      <c r="T545" s="3" t="s">
        <v>8</v>
      </c>
      <c r="U545" s="3" t="s">
        <v>13</v>
      </c>
      <c r="V545" s="3">
        <v>2</v>
      </c>
      <c r="W545" s="3">
        <v>2</v>
      </c>
      <c r="X545" s="3">
        <v>2</v>
      </c>
      <c r="Y545" s="3">
        <v>99</v>
      </c>
      <c r="Z545" s="3" t="s">
        <v>23</v>
      </c>
      <c r="AA545" s="3" t="s">
        <v>6</v>
      </c>
      <c r="AB545" s="3" t="s">
        <v>9</v>
      </c>
      <c r="AC545" s="3">
        <v>5</v>
      </c>
    </row>
    <row r="546" spans="1:39" ht="15" customHeight="1">
      <c r="A546" s="4" t="s">
        <v>2481</v>
      </c>
      <c r="B546" s="4" t="s">
        <v>2481</v>
      </c>
      <c r="C546" s="4" t="s">
        <v>2480</v>
      </c>
      <c r="D546" s="5">
        <v>2397</v>
      </c>
      <c r="E546" s="5" t="s">
        <v>5366</v>
      </c>
      <c r="F546" s="5" t="s">
        <v>5366</v>
      </c>
      <c r="G546" s="5">
        <v>1</v>
      </c>
      <c r="H546" s="5" t="s">
        <v>5367</v>
      </c>
      <c r="I546" s="5" t="s">
        <v>5366</v>
      </c>
      <c r="J546" s="5">
        <v>1</v>
      </c>
      <c r="K546" s="5" t="s">
        <v>5367</v>
      </c>
      <c r="L546" s="5" t="str">
        <f t="shared" si="16"/>
        <v>16E579E9-9EAF-4265-8176-D15ED6B9D842</v>
      </c>
      <c r="M546" s="5">
        <f t="shared" si="17"/>
        <v>1</v>
      </c>
      <c r="N546" s="3" t="s">
        <v>1</v>
      </c>
      <c r="O546" s="3" t="s">
        <v>1</v>
      </c>
      <c r="P546" s="3" t="s">
        <v>9</v>
      </c>
      <c r="Q546" s="3" t="s">
        <v>9</v>
      </c>
      <c r="R546" s="3" t="s">
        <v>5</v>
      </c>
      <c r="S546" s="3">
        <v>5</v>
      </c>
      <c r="T546" s="3" t="s">
        <v>8</v>
      </c>
      <c r="U546" s="3" t="s">
        <v>2</v>
      </c>
      <c r="V546" s="3">
        <v>4</v>
      </c>
      <c r="W546" s="3">
        <v>5</v>
      </c>
      <c r="X546" s="3">
        <v>3</v>
      </c>
      <c r="Y546" s="3">
        <v>3</v>
      </c>
      <c r="Z546" s="3" t="s">
        <v>7</v>
      </c>
      <c r="AA546" s="3" t="s">
        <v>6</v>
      </c>
      <c r="AB546" s="3" t="s">
        <v>5</v>
      </c>
      <c r="AC546" s="3">
        <v>2</v>
      </c>
      <c r="AD546" s="2">
        <v>1</v>
      </c>
      <c r="AE546" s="2">
        <v>2</v>
      </c>
    </row>
    <row r="547" spans="1:39" ht="15" customHeight="1">
      <c r="A547" s="4" t="s">
        <v>2479</v>
      </c>
      <c r="B547" s="4" t="s">
        <v>2479</v>
      </c>
      <c r="C547" s="4" t="s">
        <v>2478</v>
      </c>
      <c r="D547" s="5">
        <v>2399</v>
      </c>
      <c r="E547" s="5" t="s">
        <v>8917</v>
      </c>
      <c r="F547" s="5" t="s">
        <v>8917</v>
      </c>
      <c r="G547" s="5">
        <v>1</v>
      </c>
      <c r="H547" s="5" t="s">
        <v>8918</v>
      </c>
      <c r="I547" s="5" t="s">
        <v>8917</v>
      </c>
      <c r="J547" s="5">
        <v>1</v>
      </c>
      <c r="K547" s="5" t="s">
        <v>8918</v>
      </c>
      <c r="L547" s="5" t="str">
        <f t="shared" si="16"/>
        <v>4C4C51CE-C345-4041-B467-3A09116011E6</v>
      </c>
      <c r="M547" s="5">
        <f t="shared" si="17"/>
        <v>1</v>
      </c>
      <c r="N547" s="3" t="s">
        <v>5</v>
      </c>
      <c r="O547" s="3" t="s">
        <v>9</v>
      </c>
      <c r="P547" s="3" t="s">
        <v>8</v>
      </c>
      <c r="Q547" s="3" t="s">
        <v>9</v>
      </c>
      <c r="R547" s="3" t="s">
        <v>9</v>
      </c>
      <c r="S547" s="3">
        <v>5</v>
      </c>
      <c r="T547" s="3" t="s">
        <v>8</v>
      </c>
      <c r="U547" s="3" t="s">
        <v>2</v>
      </c>
      <c r="V547" s="3">
        <v>2</v>
      </c>
      <c r="W547" s="3">
        <v>3</v>
      </c>
      <c r="X547" s="3">
        <v>1</v>
      </c>
      <c r="Y547" s="3">
        <v>2</v>
      </c>
      <c r="Z547" s="3" t="s">
        <v>7</v>
      </c>
      <c r="AA547" s="3" t="s">
        <v>6</v>
      </c>
      <c r="AB547" s="3" t="s">
        <v>9</v>
      </c>
      <c r="AC547" s="3">
        <v>11</v>
      </c>
      <c r="AE547" s="2">
        <v>2</v>
      </c>
    </row>
    <row r="548" spans="1:39" ht="15" customHeight="1">
      <c r="A548" s="4" t="s">
        <v>2477</v>
      </c>
      <c r="B548" s="4" t="s">
        <v>2477</v>
      </c>
      <c r="C548" s="4" t="s">
        <v>2476</v>
      </c>
      <c r="D548" s="5">
        <v>2398</v>
      </c>
      <c r="E548" s="5" t="s">
        <v>25574</v>
      </c>
      <c r="F548" s="5" t="s">
        <v>25574</v>
      </c>
      <c r="G548" s="5">
        <v>1</v>
      </c>
      <c r="H548" s="5" t="s">
        <v>25575</v>
      </c>
      <c r="I548" s="5" t="s">
        <v>25574</v>
      </c>
      <c r="J548" s="5">
        <v>1</v>
      </c>
      <c r="K548" s="5" t="s">
        <v>25575</v>
      </c>
      <c r="L548" s="5" t="str">
        <f t="shared" si="16"/>
        <v>BEE2675A-5B17-48D9-A428-DCF179E0C805</v>
      </c>
      <c r="M548" s="5">
        <f t="shared" si="17"/>
        <v>1</v>
      </c>
      <c r="N548" s="3" t="s">
        <v>1</v>
      </c>
      <c r="O548" s="3" t="s">
        <v>1</v>
      </c>
      <c r="P548" s="3" t="s">
        <v>9</v>
      </c>
      <c r="Q548" s="3" t="s">
        <v>261</v>
      </c>
      <c r="R548" s="3" t="s">
        <v>261</v>
      </c>
      <c r="S548" s="3">
        <v>5</v>
      </c>
      <c r="T548" s="3" t="s">
        <v>8</v>
      </c>
      <c r="U548" s="3" t="s">
        <v>2</v>
      </c>
      <c r="V548" s="3">
        <v>5</v>
      </c>
      <c r="W548" s="3">
        <v>7</v>
      </c>
      <c r="X548" s="3">
        <v>5</v>
      </c>
      <c r="Y548" s="3">
        <v>3</v>
      </c>
      <c r="AB548" s="3" t="s">
        <v>1</v>
      </c>
      <c r="AC548" s="3" t="s">
        <v>0</v>
      </c>
      <c r="AD548" s="2">
        <v>1</v>
      </c>
      <c r="AE548" s="2">
        <v>2</v>
      </c>
    </row>
    <row r="549" spans="1:39" ht="15" customHeight="1">
      <c r="A549" s="4" t="s">
        <v>2475</v>
      </c>
      <c r="B549" s="4" t="s">
        <v>2475</v>
      </c>
      <c r="C549" s="4" t="s">
        <v>2474</v>
      </c>
      <c r="D549" s="5">
        <v>2401</v>
      </c>
      <c r="E549" s="5" t="s">
        <v>11930</v>
      </c>
      <c r="F549" s="5" t="s">
        <v>11930</v>
      </c>
      <c r="G549" s="5">
        <v>1</v>
      </c>
      <c r="H549" s="5" t="s">
        <v>11931</v>
      </c>
      <c r="I549" s="5" t="s">
        <v>11930</v>
      </c>
      <c r="J549" s="5">
        <v>1</v>
      </c>
      <c r="K549" s="5" t="s">
        <v>11931</v>
      </c>
      <c r="L549" s="5" t="str">
        <f t="shared" si="16"/>
        <v>8971CD9A-9CAD-4D28-A8A4-7172DCB43292</v>
      </c>
      <c r="M549" s="5">
        <f t="shared" si="17"/>
        <v>1</v>
      </c>
      <c r="N549" s="3" t="s">
        <v>1</v>
      </c>
      <c r="O549" s="3" t="s">
        <v>1</v>
      </c>
      <c r="P549" s="3" t="s">
        <v>8</v>
      </c>
      <c r="Q549" s="3" t="s">
        <v>8</v>
      </c>
      <c r="R549" s="3" t="s">
        <v>8</v>
      </c>
      <c r="S549" s="3">
        <v>2</v>
      </c>
      <c r="T549" s="3" t="s">
        <v>8</v>
      </c>
      <c r="U549" s="3" t="s">
        <v>13</v>
      </c>
      <c r="V549" s="3">
        <v>99</v>
      </c>
      <c r="W549" s="3">
        <v>99</v>
      </c>
      <c r="X549" s="3">
        <v>99</v>
      </c>
      <c r="Y549" s="3">
        <v>99</v>
      </c>
      <c r="Z549" s="3" t="s">
        <v>23</v>
      </c>
      <c r="AA549" s="3" t="s">
        <v>6</v>
      </c>
      <c r="AB549" s="3" t="s">
        <v>45</v>
      </c>
      <c r="AC549" s="3">
        <v>3</v>
      </c>
      <c r="AE549" s="2">
        <v>2</v>
      </c>
    </row>
    <row r="550" spans="1:39" ht="15" customHeight="1">
      <c r="A550" s="4" t="s">
        <v>2473</v>
      </c>
      <c r="B550" s="4" t="s">
        <v>2473</v>
      </c>
      <c r="C550" s="4" t="s">
        <v>2472</v>
      </c>
      <c r="D550" s="5">
        <v>2400</v>
      </c>
      <c r="E550" s="5" t="s">
        <v>24567</v>
      </c>
      <c r="F550" s="5" t="s">
        <v>24567</v>
      </c>
      <c r="G550" s="5">
        <v>1</v>
      </c>
      <c r="H550" s="5" t="s">
        <v>24569</v>
      </c>
      <c r="I550" s="5" t="s">
        <v>24567</v>
      </c>
      <c r="J550" s="5">
        <v>1</v>
      </c>
      <c r="K550" s="5" t="s">
        <v>24569</v>
      </c>
      <c r="L550" s="5" t="str">
        <f t="shared" si="16"/>
        <v>75777352-FC8E-4CB4-B767-F00775333A92</v>
      </c>
      <c r="M550" s="5">
        <f t="shared" si="17"/>
        <v>1</v>
      </c>
      <c r="N550" s="3" t="s">
        <v>1</v>
      </c>
      <c r="O550" s="3" t="s">
        <v>1</v>
      </c>
      <c r="P550" s="3" t="s">
        <v>12</v>
      </c>
      <c r="Q550" s="3" t="s">
        <v>12</v>
      </c>
      <c r="R550" s="3" t="s">
        <v>9</v>
      </c>
      <c r="S550" s="3">
        <v>5</v>
      </c>
      <c r="T550" s="3" t="s">
        <v>8</v>
      </c>
      <c r="U550" s="3" t="s">
        <v>2</v>
      </c>
      <c r="V550" s="3">
        <v>3</v>
      </c>
      <c r="W550" s="3">
        <v>4</v>
      </c>
      <c r="X550" s="3">
        <v>2</v>
      </c>
      <c r="Y550" s="3">
        <v>3</v>
      </c>
      <c r="Z550" s="3" t="s">
        <v>7</v>
      </c>
      <c r="AA550" s="3" t="s">
        <v>6</v>
      </c>
      <c r="AB550" s="3" t="s">
        <v>9</v>
      </c>
      <c r="AC550" s="3">
        <v>3</v>
      </c>
      <c r="AD550" s="2">
        <v>1</v>
      </c>
      <c r="AE550" s="2">
        <v>2</v>
      </c>
    </row>
    <row r="551" spans="1:39" ht="15" customHeight="1">
      <c r="A551" s="4" t="s">
        <v>2471</v>
      </c>
      <c r="B551" s="4" t="s">
        <v>2471</v>
      </c>
      <c r="C551" s="4" t="s">
        <v>2470</v>
      </c>
      <c r="D551" s="5">
        <v>951</v>
      </c>
      <c r="E551" s="5" t="s">
        <v>9149</v>
      </c>
      <c r="F551" s="5" t="s">
        <v>9149</v>
      </c>
      <c r="G551" s="5">
        <v>2</v>
      </c>
      <c r="H551" s="5" t="s">
        <v>9150</v>
      </c>
      <c r="I551" s="5" t="s">
        <v>9149</v>
      </c>
      <c r="J551" s="5">
        <v>2</v>
      </c>
      <c r="K551" s="5" t="s">
        <v>9150</v>
      </c>
      <c r="L551" s="5" t="str">
        <f t="shared" si="16"/>
        <v>4FA0B3BB-D2EC-41ED-8507-23438358E175</v>
      </c>
      <c r="M551" s="5">
        <f t="shared" si="17"/>
        <v>1</v>
      </c>
      <c r="N551" s="3" t="s">
        <v>1</v>
      </c>
      <c r="O551" s="3" t="s">
        <v>1</v>
      </c>
      <c r="P551" s="3" t="s">
        <v>1</v>
      </c>
      <c r="Q551" s="3" t="s">
        <v>1</v>
      </c>
      <c r="R551" s="3" t="s">
        <v>5</v>
      </c>
      <c r="S551" s="3">
        <v>7</v>
      </c>
      <c r="T551" s="3" t="s">
        <v>8</v>
      </c>
      <c r="U551" s="3" t="s">
        <v>2</v>
      </c>
      <c r="V551" s="3">
        <v>5</v>
      </c>
      <c r="W551" s="3">
        <v>6</v>
      </c>
      <c r="X551" s="3">
        <v>4</v>
      </c>
      <c r="Y551" s="3">
        <v>4</v>
      </c>
      <c r="Z551" s="3" t="s">
        <v>7</v>
      </c>
      <c r="AA551" s="3" t="s">
        <v>6</v>
      </c>
      <c r="AB551" s="3" t="s">
        <v>5</v>
      </c>
      <c r="AC551" s="3">
        <v>2</v>
      </c>
      <c r="AL551" s="2">
        <v>6</v>
      </c>
      <c r="AM551" s="2">
        <v>7</v>
      </c>
    </row>
    <row r="552" spans="1:39" ht="15" customHeight="1">
      <c r="A552" s="4" t="s">
        <v>2469</v>
      </c>
      <c r="B552" s="4" t="s">
        <v>2469</v>
      </c>
      <c r="C552" s="4" t="s">
        <v>2468</v>
      </c>
      <c r="D552" s="5">
        <v>545</v>
      </c>
      <c r="E552" s="5" t="s">
        <v>16707</v>
      </c>
      <c r="F552" s="5" t="s">
        <v>10957</v>
      </c>
      <c r="G552" s="5">
        <v>2</v>
      </c>
      <c r="H552" s="5" t="s">
        <v>10958</v>
      </c>
      <c r="I552" s="5" t="s">
        <v>10957</v>
      </c>
      <c r="J552" s="5">
        <v>2</v>
      </c>
      <c r="K552" s="5" t="s">
        <v>10958</v>
      </c>
      <c r="L552" s="5" t="str">
        <f t="shared" si="16"/>
        <v>E3BFB29E-F675-41A2-BD95-71DFAE0CA244</v>
      </c>
      <c r="M552" s="5">
        <f t="shared" si="17"/>
        <v>1</v>
      </c>
      <c r="N552" s="3" t="s">
        <v>1</v>
      </c>
      <c r="O552" s="3" t="s">
        <v>1</v>
      </c>
      <c r="P552" s="3" t="s">
        <v>1</v>
      </c>
      <c r="Q552" s="3" t="s">
        <v>1</v>
      </c>
      <c r="R552" s="3" t="s">
        <v>1</v>
      </c>
      <c r="S552" s="3">
        <v>7</v>
      </c>
      <c r="T552" s="3" t="s">
        <v>8</v>
      </c>
      <c r="U552" s="3" t="s">
        <v>2</v>
      </c>
      <c r="V552" s="3">
        <v>6</v>
      </c>
      <c r="W552" s="3">
        <v>6</v>
      </c>
      <c r="X552" s="3">
        <v>6</v>
      </c>
      <c r="Y552" s="3">
        <v>5</v>
      </c>
      <c r="AB552" s="3" t="s">
        <v>1</v>
      </c>
      <c r="AC552" s="3" t="s">
        <v>0</v>
      </c>
      <c r="AL552" s="2">
        <v>6</v>
      </c>
    </row>
    <row r="553" spans="1:39" ht="15" customHeight="1">
      <c r="A553" s="4" t="s">
        <v>2467</v>
      </c>
      <c r="B553" s="4" t="s">
        <v>2467</v>
      </c>
      <c r="C553" s="4" t="s">
        <v>2466</v>
      </c>
      <c r="D553" s="5">
        <v>593</v>
      </c>
      <c r="E553" s="5" t="s">
        <v>10899</v>
      </c>
      <c r="F553" s="5" t="s">
        <v>10899</v>
      </c>
      <c r="G553" s="5">
        <v>1</v>
      </c>
      <c r="H553" s="5" t="s">
        <v>10900</v>
      </c>
      <c r="I553" s="5" t="s">
        <v>10899</v>
      </c>
      <c r="J553" s="5">
        <v>1</v>
      </c>
      <c r="K553" s="5" t="s">
        <v>10900</v>
      </c>
      <c r="L553" s="5" t="str">
        <f t="shared" si="16"/>
        <v>7564FBE7-5935-4BA8-BE30-C4FE16A36D6E</v>
      </c>
      <c r="M553" s="5">
        <f t="shared" si="17"/>
        <v>1</v>
      </c>
      <c r="N553" s="3" t="s">
        <v>1</v>
      </c>
      <c r="O553" s="3" t="s">
        <v>5</v>
      </c>
      <c r="P553" s="3" t="s">
        <v>19</v>
      </c>
      <c r="Q553" s="3" t="s">
        <v>19</v>
      </c>
      <c r="R553" s="3" t="s">
        <v>19</v>
      </c>
      <c r="S553" s="3">
        <v>7</v>
      </c>
      <c r="T553" s="3" t="s">
        <v>8</v>
      </c>
      <c r="U553" s="3" t="s">
        <v>2</v>
      </c>
      <c r="V553" s="3">
        <v>2</v>
      </c>
      <c r="W553" s="3">
        <v>2</v>
      </c>
      <c r="X553" s="3">
        <v>2</v>
      </c>
      <c r="Y553" s="3">
        <v>5</v>
      </c>
      <c r="Z553" s="3" t="s">
        <v>7</v>
      </c>
      <c r="AA553" s="3" t="s">
        <v>6</v>
      </c>
      <c r="AB553" s="3" t="s">
        <v>19</v>
      </c>
      <c r="AC553" s="3">
        <v>3</v>
      </c>
    </row>
    <row r="554" spans="1:39" ht="15" customHeight="1">
      <c r="A554" s="4" t="s">
        <v>2465</v>
      </c>
      <c r="B554" s="4" t="s">
        <v>2465</v>
      </c>
      <c r="C554" s="4" t="s">
        <v>2464</v>
      </c>
      <c r="D554" s="5">
        <v>595</v>
      </c>
      <c r="E554" s="5" t="s">
        <v>11399</v>
      </c>
      <c r="F554" s="5" t="s">
        <v>11399</v>
      </c>
      <c r="G554" s="5">
        <v>1</v>
      </c>
      <c r="H554" s="5" t="s">
        <v>11400</v>
      </c>
      <c r="I554" s="5" t="s">
        <v>11399</v>
      </c>
      <c r="J554" s="5">
        <v>1</v>
      </c>
      <c r="K554" s="5" t="s">
        <v>11400</v>
      </c>
      <c r="L554" s="5" t="str">
        <f t="shared" si="16"/>
        <v>8092FB88-F63D-41EB-98E3-03955EFF357B</v>
      </c>
      <c r="M554" s="5">
        <f t="shared" si="17"/>
        <v>1</v>
      </c>
      <c r="N554" s="3" t="s">
        <v>1</v>
      </c>
      <c r="O554" s="3" t="s">
        <v>5</v>
      </c>
      <c r="P554" s="3" t="s">
        <v>5</v>
      </c>
      <c r="Q554" s="3" t="s">
        <v>5</v>
      </c>
      <c r="R554" s="3" t="s">
        <v>5</v>
      </c>
      <c r="S554" s="3">
        <v>7</v>
      </c>
      <c r="T554" s="3" t="s">
        <v>8</v>
      </c>
      <c r="U554" s="3" t="s">
        <v>2</v>
      </c>
      <c r="V554" s="3">
        <v>4</v>
      </c>
      <c r="W554" s="3">
        <v>4</v>
      </c>
      <c r="X554" s="3">
        <v>99</v>
      </c>
      <c r="Y554" s="3">
        <v>99</v>
      </c>
      <c r="Z554" s="3" t="s">
        <v>7</v>
      </c>
      <c r="AA554" s="3" t="s">
        <v>6</v>
      </c>
      <c r="AC554" s="3" t="s">
        <v>113</v>
      </c>
      <c r="AL554" s="2">
        <v>6</v>
      </c>
    </row>
    <row r="555" spans="1:39" ht="15" customHeight="1">
      <c r="A555" s="4" t="s">
        <v>2463</v>
      </c>
      <c r="B555" s="4" t="s">
        <v>2463</v>
      </c>
      <c r="C555" s="4" t="s">
        <v>2462</v>
      </c>
      <c r="D555" s="5">
        <v>594</v>
      </c>
      <c r="E555" s="5" t="s">
        <v>7044</v>
      </c>
      <c r="F555" s="5" t="s">
        <v>7044</v>
      </c>
      <c r="G555" s="5">
        <v>1</v>
      </c>
      <c r="H555" s="5" t="s">
        <v>7045</v>
      </c>
      <c r="I555" s="5" t="s">
        <v>7044</v>
      </c>
      <c r="J555" s="5">
        <v>1</v>
      </c>
      <c r="K555" s="5" t="s">
        <v>7045</v>
      </c>
      <c r="L555" s="5" t="str">
        <f t="shared" si="16"/>
        <v>308D1B0A-3AE1-4AD4-B3B5-6AEA3E3539CA</v>
      </c>
      <c r="M555" s="5">
        <f t="shared" si="17"/>
        <v>1</v>
      </c>
      <c r="N555" s="3" t="s">
        <v>1</v>
      </c>
      <c r="O555" s="3" t="s">
        <v>1</v>
      </c>
      <c r="P555" s="3" t="s">
        <v>5</v>
      </c>
      <c r="Q555" s="3" t="s">
        <v>5</v>
      </c>
      <c r="R555" s="3" t="s">
        <v>5</v>
      </c>
      <c r="S555" s="3">
        <v>3</v>
      </c>
      <c r="T555" s="3" t="s">
        <v>8</v>
      </c>
      <c r="U555" s="3" t="s">
        <v>2</v>
      </c>
      <c r="V555" s="3">
        <v>3</v>
      </c>
      <c r="W555" s="3">
        <v>4</v>
      </c>
      <c r="X555" s="3">
        <v>99</v>
      </c>
      <c r="Y555" s="3">
        <v>99</v>
      </c>
      <c r="Z555" s="3" t="s">
        <v>7</v>
      </c>
      <c r="AA555" s="3" t="s">
        <v>6</v>
      </c>
      <c r="AB555" s="3" t="s">
        <v>5</v>
      </c>
      <c r="AC555" s="3">
        <v>2</v>
      </c>
    </row>
    <row r="556" spans="1:39" ht="15" customHeight="1">
      <c r="A556" s="4" t="s">
        <v>2461</v>
      </c>
      <c r="B556" s="4" t="s">
        <v>2461</v>
      </c>
      <c r="C556" s="4" t="s">
        <v>2460</v>
      </c>
      <c r="D556" s="5">
        <v>479</v>
      </c>
      <c r="E556" s="5" t="s">
        <v>4817</v>
      </c>
      <c r="F556" s="5" t="s">
        <v>4817</v>
      </c>
      <c r="G556" s="5">
        <v>1</v>
      </c>
      <c r="H556" s="5" t="s">
        <v>4818</v>
      </c>
      <c r="I556" s="5" t="s">
        <v>4817</v>
      </c>
      <c r="J556" s="5">
        <v>1</v>
      </c>
      <c r="K556" s="5" t="s">
        <v>4818</v>
      </c>
      <c r="L556" s="5" t="str">
        <f t="shared" si="16"/>
        <v>0FC13CA4-BC32-4A13-ABA3-59A820989AEC</v>
      </c>
      <c r="M556" s="5">
        <f t="shared" si="17"/>
        <v>1</v>
      </c>
      <c r="N556" s="3" t="s">
        <v>1</v>
      </c>
      <c r="O556" s="3" t="s">
        <v>1</v>
      </c>
      <c r="P556" s="3" t="s">
        <v>1</v>
      </c>
      <c r="Q556" s="3" t="s">
        <v>1</v>
      </c>
      <c r="R556" s="3" t="s">
        <v>1</v>
      </c>
      <c r="S556" s="3">
        <v>7</v>
      </c>
      <c r="T556" s="3" t="s">
        <v>8</v>
      </c>
      <c r="U556" s="3" t="s">
        <v>2</v>
      </c>
      <c r="V556" s="3">
        <v>99</v>
      </c>
      <c r="W556" s="3">
        <v>99</v>
      </c>
      <c r="X556" s="3">
        <v>99</v>
      </c>
      <c r="Y556" s="3">
        <v>99</v>
      </c>
      <c r="AB556" s="3" t="s">
        <v>1</v>
      </c>
      <c r="AC556" s="3" t="s">
        <v>0</v>
      </c>
      <c r="AL556" s="2">
        <v>6</v>
      </c>
    </row>
    <row r="557" spans="1:39" ht="15" customHeight="1">
      <c r="A557" s="4" t="s">
        <v>2459</v>
      </c>
      <c r="B557" s="4" t="s">
        <v>2459</v>
      </c>
      <c r="C557" s="4" t="s">
        <v>2458</v>
      </c>
      <c r="D557" s="5">
        <v>480</v>
      </c>
      <c r="E557" s="5" t="s">
        <v>4415</v>
      </c>
      <c r="F557" s="5" t="s">
        <v>4415</v>
      </c>
      <c r="G557" s="5">
        <v>1</v>
      </c>
      <c r="H557" s="5" t="s">
        <v>4416</v>
      </c>
      <c r="I557" s="5" t="s">
        <v>4415</v>
      </c>
      <c r="J557" s="5">
        <v>1</v>
      </c>
      <c r="K557" s="5" t="s">
        <v>4416</v>
      </c>
      <c r="L557" s="5" t="str">
        <f t="shared" si="16"/>
        <v>0A653D71-949C-4380-8453-4F721218F62D</v>
      </c>
      <c r="M557" s="5">
        <f t="shared" si="17"/>
        <v>1</v>
      </c>
      <c r="N557" s="3" t="s">
        <v>1</v>
      </c>
      <c r="O557" s="3" t="s">
        <v>19</v>
      </c>
      <c r="P557" s="3" t="s">
        <v>19</v>
      </c>
      <c r="Q557" s="3" t="s">
        <v>8</v>
      </c>
      <c r="R557" s="3" t="s">
        <v>19</v>
      </c>
      <c r="S557" s="3">
        <v>7</v>
      </c>
      <c r="T557" s="3" t="s">
        <v>18</v>
      </c>
      <c r="U557" s="3" t="s">
        <v>13</v>
      </c>
      <c r="V557" s="3">
        <v>2</v>
      </c>
      <c r="W557" s="3">
        <v>2</v>
      </c>
      <c r="X557" s="3">
        <v>2</v>
      </c>
      <c r="Y557" s="3">
        <v>5</v>
      </c>
      <c r="Z557" s="3" t="s">
        <v>7</v>
      </c>
      <c r="AA557" s="3" t="s">
        <v>6</v>
      </c>
      <c r="AB557" s="3" t="s">
        <v>19</v>
      </c>
      <c r="AC557" s="3">
        <v>0</v>
      </c>
    </row>
    <row r="558" spans="1:39" ht="15" customHeight="1">
      <c r="A558" s="4" t="s">
        <v>2457</v>
      </c>
      <c r="B558" s="4" t="s">
        <v>2457</v>
      </c>
      <c r="C558" s="4" t="s">
        <v>2456</v>
      </c>
      <c r="D558" s="5">
        <v>478</v>
      </c>
      <c r="E558" s="5" t="s">
        <v>12694</v>
      </c>
      <c r="F558" s="5" t="s">
        <v>12694</v>
      </c>
      <c r="G558" s="5">
        <v>1</v>
      </c>
      <c r="H558" s="5" t="s">
        <v>12695</v>
      </c>
      <c r="I558" s="5" t="s">
        <v>12694</v>
      </c>
      <c r="J558" s="5">
        <v>1</v>
      </c>
      <c r="K558" s="5" t="s">
        <v>12695</v>
      </c>
      <c r="L558" s="5" t="str">
        <f t="shared" si="16"/>
        <v>95627DBE-FDBB-4BFA-9C71-5634134CCCBD</v>
      </c>
      <c r="M558" s="5">
        <f t="shared" si="17"/>
        <v>1</v>
      </c>
      <c r="N558" s="3" t="s">
        <v>1</v>
      </c>
      <c r="O558" s="3" t="s">
        <v>19</v>
      </c>
      <c r="P558" s="3" t="s">
        <v>17</v>
      </c>
      <c r="Q558" s="3" t="s">
        <v>17</v>
      </c>
      <c r="R558" s="3" t="s">
        <v>17</v>
      </c>
      <c r="S558" s="3">
        <v>7</v>
      </c>
      <c r="T558" s="3" t="s">
        <v>18</v>
      </c>
      <c r="U558" s="3" t="s">
        <v>13</v>
      </c>
      <c r="V558" s="3">
        <v>1</v>
      </c>
      <c r="W558" s="3">
        <v>2</v>
      </c>
      <c r="X558" s="3">
        <v>1</v>
      </c>
      <c r="Y558" s="3">
        <v>3</v>
      </c>
      <c r="Z558" s="3" t="s">
        <v>7</v>
      </c>
      <c r="AA558" s="3" t="s">
        <v>6</v>
      </c>
      <c r="AB558" s="3" t="s">
        <v>12</v>
      </c>
      <c r="AC558" s="3">
        <v>3</v>
      </c>
      <c r="AL558" s="2">
        <v>6</v>
      </c>
    </row>
    <row r="559" spans="1:39" ht="15" customHeight="1">
      <c r="A559" s="4" t="s">
        <v>2455</v>
      </c>
      <c r="B559" s="4" t="s">
        <v>2455</v>
      </c>
      <c r="C559" s="4" t="s">
        <v>2454</v>
      </c>
      <c r="D559" s="5">
        <v>1719</v>
      </c>
      <c r="E559" s="5" t="s">
        <v>10732</v>
      </c>
      <c r="F559" s="5" t="s">
        <v>10732</v>
      </c>
      <c r="G559" s="5">
        <v>1</v>
      </c>
      <c r="H559" s="5" t="s">
        <v>24340</v>
      </c>
      <c r="I559" s="5" t="s">
        <v>10732</v>
      </c>
      <c r="J559" s="5">
        <v>1</v>
      </c>
      <c r="K559" s="5" t="s">
        <v>24340</v>
      </c>
      <c r="L559" s="5" t="str">
        <f t="shared" si="16"/>
        <v>703052A5-49EC-460A-BD73-04189ED96C1A</v>
      </c>
      <c r="M559" s="5">
        <f t="shared" si="17"/>
        <v>1</v>
      </c>
      <c r="N559" s="3" t="s">
        <v>1</v>
      </c>
      <c r="O559" s="3" t="s">
        <v>1</v>
      </c>
      <c r="P559" s="3" t="s">
        <v>1</v>
      </c>
      <c r="Q559" s="3" t="s">
        <v>1</v>
      </c>
      <c r="R559" s="3" t="s">
        <v>1</v>
      </c>
      <c r="S559" s="3">
        <v>5</v>
      </c>
      <c r="T559" s="3" t="s">
        <v>8</v>
      </c>
      <c r="U559" s="3" t="s">
        <v>2</v>
      </c>
      <c r="V559" s="3">
        <v>6</v>
      </c>
      <c r="W559" s="3">
        <v>6</v>
      </c>
      <c r="X559" s="3">
        <v>6</v>
      </c>
      <c r="Y559" s="3">
        <v>5</v>
      </c>
      <c r="AB559" s="3" t="s">
        <v>1</v>
      </c>
      <c r="AC559" s="3" t="s">
        <v>0</v>
      </c>
      <c r="AD559" s="2">
        <v>1</v>
      </c>
      <c r="AE559" s="2">
        <v>2</v>
      </c>
    </row>
    <row r="560" spans="1:39" ht="15" customHeight="1">
      <c r="A560" s="4" t="s">
        <v>2453</v>
      </c>
      <c r="B560" s="4" t="s">
        <v>2453</v>
      </c>
      <c r="C560" s="4" t="s">
        <v>2452</v>
      </c>
      <c r="D560" s="5">
        <v>980</v>
      </c>
      <c r="E560" s="5" t="s">
        <v>5140</v>
      </c>
      <c r="F560" s="5" t="s">
        <v>5140</v>
      </c>
      <c r="G560" s="5">
        <v>1</v>
      </c>
      <c r="H560" s="5" t="s">
        <v>5141</v>
      </c>
      <c r="I560" s="5" t="s">
        <v>5140</v>
      </c>
      <c r="J560" s="5">
        <v>1</v>
      </c>
      <c r="K560" s="5" t="s">
        <v>5141</v>
      </c>
      <c r="L560" s="5" t="str">
        <f t="shared" si="16"/>
        <v>13EB969D-6A4D-40A7-B26E-28B8C1307412</v>
      </c>
      <c r="M560" s="5">
        <f t="shared" si="17"/>
        <v>1</v>
      </c>
      <c r="N560" s="3" t="s">
        <v>1</v>
      </c>
      <c r="O560" s="3" t="s">
        <v>1</v>
      </c>
      <c r="P560" s="3" t="s">
        <v>1</v>
      </c>
      <c r="Q560" s="3" t="s">
        <v>1</v>
      </c>
      <c r="R560" s="3" t="s">
        <v>45</v>
      </c>
      <c r="S560" s="3">
        <v>1</v>
      </c>
      <c r="T560" s="3" t="s">
        <v>8</v>
      </c>
      <c r="U560" s="3" t="s">
        <v>2</v>
      </c>
      <c r="V560" s="3">
        <v>5</v>
      </c>
      <c r="W560" s="3">
        <v>5</v>
      </c>
      <c r="X560" s="3">
        <v>4</v>
      </c>
      <c r="Y560" s="3">
        <v>4</v>
      </c>
      <c r="Z560" s="3" t="s">
        <v>7</v>
      </c>
      <c r="AA560" s="3" t="s">
        <v>6</v>
      </c>
      <c r="AB560" s="3" t="s">
        <v>5</v>
      </c>
      <c r="AC560" s="3">
        <v>2</v>
      </c>
      <c r="AD560" s="2">
        <v>1</v>
      </c>
    </row>
    <row r="561" spans="1:39" ht="15" customHeight="1">
      <c r="A561" s="4" t="s">
        <v>2451</v>
      </c>
      <c r="B561" s="4" t="s">
        <v>2451</v>
      </c>
      <c r="C561" s="4" t="s">
        <v>2450</v>
      </c>
      <c r="D561" s="5">
        <v>978</v>
      </c>
      <c r="E561" s="5" t="s">
        <v>5989</v>
      </c>
      <c r="F561" s="5" t="s">
        <v>5989</v>
      </c>
      <c r="G561" s="5">
        <v>1</v>
      </c>
      <c r="H561" s="5" t="s">
        <v>5990</v>
      </c>
      <c r="I561" s="5" t="s">
        <v>5989</v>
      </c>
      <c r="J561" s="5">
        <v>1</v>
      </c>
      <c r="K561" s="5" t="s">
        <v>5990</v>
      </c>
      <c r="L561" s="5" t="str">
        <f t="shared" si="16"/>
        <v>1FD417DD-3931-4241-9065-227936A109EF</v>
      </c>
      <c r="M561" s="5">
        <f t="shared" si="17"/>
        <v>1</v>
      </c>
      <c r="N561" s="3" t="s">
        <v>1</v>
      </c>
      <c r="O561" s="3" t="s">
        <v>1</v>
      </c>
      <c r="P561" s="3" t="s">
        <v>1</v>
      </c>
      <c r="Q561" s="3" t="s">
        <v>1</v>
      </c>
      <c r="R561" s="3" t="s">
        <v>1</v>
      </c>
      <c r="S561" s="3">
        <v>6</v>
      </c>
      <c r="T561" s="3" t="s">
        <v>8</v>
      </c>
      <c r="U561" s="3" t="s">
        <v>2</v>
      </c>
      <c r="V561" s="3">
        <v>7</v>
      </c>
      <c r="W561" s="3">
        <v>8</v>
      </c>
      <c r="X561" s="3">
        <v>6</v>
      </c>
      <c r="Y561" s="3">
        <v>3</v>
      </c>
      <c r="AB561" s="3" t="s">
        <v>1</v>
      </c>
      <c r="AC561" s="3" t="s">
        <v>0</v>
      </c>
      <c r="AD561" s="2">
        <v>1</v>
      </c>
      <c r="AF561" s="2" t="s">
        <v>36</v>
      </c>
      <c r="AG561" s="2" t="s">
        <v>35</v>
      </c>
    </row>
    <row r="562" spans="1:39" ht="15" customHeight="1">
      <c r="A562" s="4" t="s">
        <v>2449</v>
      </c>
      <c r="B562" s="4" t="s">
        <v>2449</v>
      </c>
      <c r="C562" s="4" t="s">
        <v>2448</v>
      </c>
      <c r="D562" s="5">
        <v>966</v>
      </c>
      <c r="E562" s="5" t="s">
        <v>16118</v>
      </c>
      <c r="F562" s="5" t="s">
        <v>15841</v>
      </c>
      <c r="G562" s="5">
        <v>2</v>
      </c>
      <c r="H562" s="5" t="s">
        <v>2449</v>
      </c>
      <c r="I562" s="5" t="s">
        <v>15841</v>
      </c>
      <c r="J562" s="5">
        <v>2</v>
      </c>
      <c r="K562" s="5" t="s">
        <v>2449</v>
      </c>
      <c r="L562" s="5" t="str">
        <f t="shared" si="16"/>
        <v>DB3D164A-6A08-46F0-8C96-0EC03719101D</v>
      </c>
      <c r="M562" s="5">
        <f t="shared" si="17"/>
        <v>1</v>
      </c>
      <c r="N562" s="3" t="s">
        <v>1</v>
      </c>
      <c r="O562" s="3" t="s">
        <v>1</v>
      </c>
      <c r="P562" s="3" t="s">
        <v>1</v>
      </c>
      <c r="Q562" s="3" t="s">
        <v>1</v>
      </c>
      <c r="R562" s="3" t="s">
        <v>1</v>
      </c>
      <c r="S562" s="3">
        <v>1</v>
      </c>
      <c r="T562" s="3" t="s">
        <v>8</v>
      </c>
      <c r="U562" s="3" t="s">
        <v>2</v>
      </c>
      <c r="V562" s="3">
        <v>7</v>
      </c>
      <c r="W562" s="3">
        <v>7</v>
      </c>
      <c r="X562" s="3">
        <v>7</v>
      </c>
      <c r="Y562" s="3">
        <v>5</v>
      </c>
      <c r="AB562" s="3" t="s">
        <v>1</v>
      </c>
      <c r="AC562" s="3" t="s">
        <v>0</v>
      </c>
      <c r="AD562" s="2">
        <v>1</v>
      </c>
    </row>
    <row r="563" spans="1:39" ht="15" customHeight="1">
      <c r="A563" s="4" t="s">
        <v>2447</v>
      </c>
      <c r="B563" s="4" t="s">
        <v>2447</v>
      </c>
      <c r="C563" s="4" t="s">
        <v>2446</v>
      </c>
      <c r="D563" s="5">
        <v>973</v>
      </c>
      <c r="E563" s="5" t="s">
        <v>13043</v>
      </c>
      <c r="F563" s="5" t="s">
        <v>13043</v>
      </c>
      <c r="G563" s="5">
        <v>1</v>
      </c>
      <c r="H563" s="5" t="s">
        <v>13044</v>
      </c>
      <c r="I563" s="5" t="s">
        <v>13043</v>
      </c>
      <c r="J563" s="5">
        <v>1</v>
      </c>
      <c r="K563" s="5" t="s">
        <v>13044</v>
      </c>
      <c r="L563" s="5" t="str">
        <f t="shared" si="16"/>
        <v>9B686C0A-F409-45C2-AD9A-C5584BB540E1</v>
      </c>
      <c r="M563" s="5">
        <f t="shared" si="17"/>
        <v>1</v>
      </c>
      <c r="N563" s="3" t="s">
        <v>1</v>
      </c>
      <c r="O563" s="3" t="s">
        <v>1</v>
      </c>
      <c r="P563" s="3" t="s">
        <v>1</v>
      </c>
      <c r="Q563" s="3" t="s">
        <v>1</v>
      </c>
      <c r="R563" s="3" t="s">
        <v>1</v>
      </c>
      <c r="S563" s="3">
        <v>7</v>
      </c>
      <c r="T563" s="3" t="s">
        <v>8</v>
      </c>
      <c r="U563" s="3" t="s">
        <v>2</v>
      </c>
      <c r="V563" s="3">
        <v>6</v>
      </c>
      <c r="W563" s="3">
        <v>6</v>
      </c>
      <c r="X563" s="3">
        <v>5</v>
      </c>
      <c r="Y563" s="3">
        <v>5</v>
      </c>
      <c r="AB563" s="3" t="s">
        <v>1</v>
      </c>
      <c r="AC563" s="3" t="s">
        <v>0</v>
      </c>
      <c r="AL563" s="2">
        <v>6</v>
      </c>
    </row>
    <row r="564" spans="1:39" ht="15" customHeight="1">
      <c r="A564" s="4" t="s">
        <v>2445</v>
      </c>
      <c r="B564" s="4" t="s">
        <v>2445</v>
      </c>
      <c r="C564" s="4" t="s">
        <v>2444</v>
      </c>
      <c r="D564" s="5">
        <v>974</v>
      </c>
      <c r="E564" s="5" t="s">
        <v>4803</v>
      </c>
      <c r="F564" s="5" t="s">
        <v>4803</v>
      </c>
      <c r="G564" s="5">
        <v>1</v>
      </c>
      <c r="H564" s="5" t="s">
        <v>4804</v>
      </c>
      <c r="I564" s="5" t="s">
        <v>4803</v>
      </c>
      <c r="J564" s="5">
        <v>1</v>
      </c>
      <c r="K564" s="5" t="s">
        <v>4804</v>
      </c>
      <c r="L564" s="5" t="str">
        <f t="shared" si="16"/>
        <v>0F7D3EFE-01A9-43FF-AE5F-8BA37FCD1D9D</v>
      </c>
      <c r="M564" s="5">
        <f t="shared" si="17"/>
        <v>1</v>
      </c>
      <c r="N564" s="3" t="s">
        <v>1</v>
      </c>
      <c r="O564" s="3" t="s">
        <v>5</v>
      </c>
      <c r="P564" s="3" t="s">
        <v>12</v>
      </c>
      <c r="Q564" s="3" t="s">
        <v>8</v>
      </c>
      <c r="R564" s="3" t="s">
        <v>9</v>
      </c>
      <c r="S564" s="3">
        <v>7</v>
      </c>
      <c r="T564" s="3" t="s">
        <v>8</v>
      </c>
      <c r="U564" s="3" t="s">
        <v>13</v>
      </c>
      <c r="V564" s="3">
        <v>99</v>
      </c>
      <c r="W564" s="3">
        <v>99</v>
      </c>
      <c r="X564" s="3">
        <v>99</v>
      </c>
      <c r="Y564" s="3">
        <v>99</v>
      </c>
      <c r="Z564" s="3" t="s">
        <v>7</v>
      </c>
      <c r="AA564" s="3" t="s">
        <v>6</v>
      </c>
      <c r="AB564" s="3" t="s">
        <v>9</v>
      </c>
      <c r="AC564" s="3">
        <v>6</v>
      </c>
    </row>
    <row r="565" spans="1:39" ht="15" customHeight="1">
      <c r="A565" s="4" t="s">
        <v>2443</v>
      </c>
      <c r="B565" s="4" t="s">
        <v>2443</v>
      </c>
      <c r="C565" s="4" t="s">
        <v>2442</v>
      </c>
      <c r="D565" s="5">
        <v>971</v>
      </c>
      <c r="E565" s="5" t="s">
        <v>15125</v>
      </c>
      <c r="F565" s="5" t="s">
        <v>15125</v>
      </c>
      <c r="G565" s="5">
        <v>1</v>
      </c>
      <c r="H565" s="5" t="s">
        <v>15126</v>
      </c>
      <c r="I565" s="5" t="s">
        <v>15125</v>
      </c>
      <c r="J565" s="5">
        <v>1</v>
      </c>
      <c r="K565" s="5" t="s">
        <v>15126</v>
      </c>
      <c r="L565" s="5" t="str">
        <f t="shared" si="16"/>
        <v>C4C13766-6BBA-434D-BDFB-56BD921A5053</v>
      </c>
      <c r="M565" s="5">
        <f t="shared" si="17"/>
        <v>1</v>
      </c>
      <c r="N565" s="3" t="s">
        <v>1</v>
      </c>
      <c r="O565" s="3" t="s">
        <v>1</v>
      </c>
      <c r="P565" s="3" t="s">
        <v>1</v>
      </c>
      <c r="Q565" s="3" t="s">
        <v>1</v>
      </c>
      <c r="R565" s="3" t="s">
        <v>1</v>
      </c>
      <c r="S565" s="3">
        <v>7</v>
      </c>
      <c r="T565" s="3" t="s">
        <v>8</v>
      </c>
      <c r="U565" s="3" t="s">
        <v>2</v>
      </c>
      <c r="V565" s="3">
        <v>7</v>
      </c>
      <c r="W565" s="3">
        <v>7</v>
      </c>
      <c r="X565" s="3">
        <v>6</v>
      </c>
      <c r="Y565" s="3">
        <v>4</v>
      </c>
      <c r="AB565" s="3" t="s">
        <v>1</v>
      </c>
      <c r="AC565" s="3" t="s">
        <v>0</v>
      </c>
      <c r="AL565" s="2">
        <v>6</v>
      </c>
      <c r="AM565" s="2">
        <v>7</v>
      </c>
    </row>
    <row r="566" spans="1:39" ht="15" customHeight="1">
      <c r="A566" s="4" t="s">
        <v>2441</v>
      </c>
      <c r="B566" s="4" t="s">
        <v>2441</v>
      </c>
      <c r="C566" s="4" t="s">
        <v>2440</v>
      </c>
      <c r="D566" s="5">
        <v>963</v>
      </c>
      <c r="E566" s="5" t="s">
        <v>4899</v>
      </c>
      <c r="F566" s="5" t="s">
        <v>4899</v>
      </c>
      <c r="G566" s="5">
        <v>1</v>
      </c>
      <c r="H566" s="5" t="s">
        <v>4900</v>
      </c>
      <c r="I566" s="5" t="s">
        <v>4899</v>
      </c>
      <c r="J566" s="5">
        <v>1</v>
      </c>
      <c r="K566" s="5" t="s">
        <v>4900</v>
      </c>
      <c r="L566" s="5" t="str">
        <f t="shared" si="16"/>
        <v>10875CAF-6F0B-4EEC-A03A-49A89A18E032</v>
      </c>
      <c r="M566" s="5">
        <f t="shared" si="17"/>
        <v>1</v>
      </c>
      <c r="N566" s="3" t="s">
        <v>1</v>
      </c>
      <c r="O566" s="3" t="s">
        <v>19</v>
      </c>
      <c r="P566" s="3" t="s">
        <v>19</v>
      </c>
      <c r="Q566" s="3" t="s">
        <v>19</v>
      </c>
      <c r="R566" s="3" t="s">
        <v>19</v>
      </c>
      <c r="S566" s="3">
        <v>7</v>
      </c>
      <c r="T566" s="3" t="s">
        <v>18</v>
      </c>
      <c r="U566" s="3" t="s">
        <v>2</v>
      </c>
      <c r="V566" s="3">
        <v>2</v>
      </c>
      <c r="W566" s="3">
        <v>2</v>
      </c>
      <c r="X566" s="3">
        <v>2</v>
      </c>
      <c r="Y566" s="3">
        <v>5</v>
      </c>
      <c r="Z566" s="3" t="s">
        <v>7</v>
      </c>
      <c r="AA566" s="3" t="s">
        <v>6</v>
      </c>
      <c r="AB566" s="3" t="s">
        <v>19</v>
      </c>
      <c r="AC566" s="3">
        <v>0</v>
      </c>
    </row>
    <row r="567" spans="1:39" ht="15" customHeight="1">
      <c r="A567" s="4" t="s">
        <v>2439</v>
      </c>
      <c r="B567" s="4" t="s">
        <v>2439</v>
      </c>
      <c r="C567" s="4" t="s">
        <v>2438</v>
      </c>
      <c r="D567" s="5">
        <v>972</v>
      </c>
      <c r="E567" s="5" t="s">
        <v>18125</v>
      </c>
      <c r="F567" s="5" t="s">
        <v>18125</v>
      </c>
      <c r="G567" s="5">
        <v>1</v>
      </c>
      <c r="H567" s="5" t="s">
        <v>18126</v>
      </c>
      <c r="I567" s="5" t="s">
        <v>18125</v>
      </c>
      <c r="J567" s="5">
        <v>1</v>
      </c>
      <c r="K567" s="5" t="s">
        <v>18126</v>
      </c>
      <c r="L567" s="5" t="str">
        <f t="shared" si="16"/>
        <v>F968D831-912C-4B30-A722-301E8C0672AC</v>
      </c>
      <c r="M567" s="5">
        <f t="shared" si="17"/>
        <v>1</v>
      </c>
      <c r="U567" s="3" t="s">
        <v>2</v>
      </c>
      <c r="V567" s="3">
        <v>2</v>
      </c>
      <c r="W567" s="3">
        <v>3</v>
      </c>
      <c r="X567" s="3">
        <v>2</v>
      </c>
      <c r="Y567" s="3">
        <v>4</v>
      </c>
      <c r="Z567" s="3" t="s">
        <v>7</v>
      </c>
      <c r="AA567" s="3" t="s">
        <v>6</v>
      </c>
      <c r="AB567" s="3" t="s">
        <v>19</v>
      </c>
      <c r="AC567" s="3">
        <v>0</v>
      </c>
    </row>
    <row r="568" spans="1:39" ht="15" customHeight="1">
      <c r="A568" s="4" t="s">
        <v>2437</v>
      </c>
      <c r="B568" s="4" t="s">
        <v>2437</v>
      </c>
      <c r="C568" s="4" t="s">
        <v>2436</v>
      </c>
      <c r="D568" s="5">
        <v>964</v>
      </c>
      <c r="E568" s="5" t="s">
        <v>24696</v>
      </c>
      <c r="F568" s="5" t="s">
        <v>24696</v>
      </c>
      <c r="G568" s="5">
        <v>1</v>
      </c>
      <c r="H568" s="5" t="s">
        <v>24697</v>
      </c>
      <c r="I568" s="5" t="s">
        <v>24696</v>
      </c>
      <c r="J568" s="5">
        <v>1</v>
      </c>
      <c r="K568" s="5" t="s">
        <v>24697</v>
      </c>
      <c r="L568" s="5" t="str">
        <f t="shared" si="16"/>
        <v>78DB625C-39E2-474E-BE5D-7CC267FC9B07</v>
      </c>
      <c r="M568" s="5">
        <f t="shared" si="17"/>
        <v>1</v>
      </c>
      <c r="N568" s="3" t="s">
        <v>1</v>
      </c>
      <c r="O568" s="3" t="s">
        <v>1</v>
      </c>
      <c r="P568" s="3" t="s">
        <v>19</v>
      </c>
      <c r="Q568" s="3" t="s">
        <v>8</v>
      </c>
      <c r="R568" s="3" t="s">
        <v>19</v>
      </c>
      <c r="S568" s="3">
        <v>7</v>
      </c>
      <c r="T568" s="3" t="s">
        <v>18</v>
      </c>
      <c r="U568" s="3" t="s">
        <v>2</v>
      </c>
      <c r="V568" s="3">
        <v>3</v>
      </c>
      <c r="W568" s="3">
        <v>3</v>
      </c>
      <c r="X568" s="3">
        <v>3</v>
      </c>
      <c r="Y568" s="3">
        <v>5</v>
      </c>
      <c r="Z568" s="3" t="s">
        <v>7</v>
      </c>
      <c r="AA568" s="3" t="s">
        <v>6</v>
      </c>
      <c r="AB568" s="3" t="s">
        <v>19</v>
      </c>
      <c r="AC568" s="3">
        <v>0</v>
      </c>
    </row>
    <row r="569" spans="1:39" ht="15" customHeight="1">
      <c r="A569" s="4" t="s">
        <v>2435</v>
      </c>
      <c r="B569" s="4" t="s">
        <v>2435</v>
      </c>
      <c r="C569" s="4" t="s">
        <v>2434</v>
      </c>
      <c r="D569" s="5">
        <v>962</v>
      </c>
      <c r="E569" s="5" t="s">
        <v>10351</v>
      </c>
      <c r="F569" s="5" t="s">
        <v>10351</v>
      </c>
      <c r="G569" s="5">
        <v>1</v>
      </c>
      <c r="H569" s="5" t="s">
        <v>10352</v>
      </c>
      <c r="I569" s="5" t="s">
        <v>10351</v>
      </c>
      <c r="J569" s="5">
        <v>1</v>
      </c>
      <c r="K569" s="5" t="s">
        <v>10352</v>
      </c>
      <c r="L569" s="5" t="str">
        <f t="shared" si="16"/>
        <v>63CAA3BD-68D1-4B76-83FD-0DD2351CA1E4</v>
      </c>
      <c r="M569" s="5">
        <f t="shared" si="17"/>
        <v>1</v>
      </c>
      <c r="N569" s="3" t="s">
        <v>1</v>
      </c>
      <c r="O569" s="3" t="s">
        <v>19</v>
      </c>
      <c r="P569" s="3" t="s">
        <v>8</v>
      </c>
      <c r="Q569" s="3" t="s">
        <v>19</v>
      </c>
      <c r="R569" s="3" t="s">
        <v>19</v>
      </c>
      <c r="S569" s="3">
        <v>7</v>
      </c>
      <c r="T569" s="3" t="s">
        <v>8</v>
      </c>
      <c r="U569" s="3" t="s">
        <v>2</v>
      </c>
      <c r="V569" s="3">
        <v>2</v>
      </c>
      <c r="W569" s="3">
        <v>2</v>
      </c>
      <c r="X569" s="3">
        <v>99</v>
      </c>
      <c r="Y569" s="3">
        <v>99</v>
      </c>
      <c r="Z569" s="3" t="s">
        <v>7</v>
      </c>
      <c r="AA569" s="3" t="s">
        <v>6</v>
      </c>
      <c r="AB569" s="3" t="s">
        <v>19</v>
      </c>
      <c r="AC569" s="3">
        <v>0</v>
      </c>
      <c r="AF569" s="2" t="s">
        <v>36</v>
      </c>
      <c r="AG569" s="2" t="s">
        <v>35</v>
      </c>
    </row>
    <row r="570" spans="1:39" ht="15" customHeight="1">
      <c r="A570" s="4" t="s">
        <v>2433</v>
      </c>
      <c r="B570" s="4" t="s">
        <v>2433</v>
      </c>
      <c r="C570" s="4" t="s">
        <v>2432</v>
      </c>
      <c r="D570" s="5">
        <v>975</v>
      </c>
      <c r="E570" s="5" t="s">
        <v>13298</v>
      </c>
      <c r="F570" s="5" t="s">
        <v>13298</v>
      </c>
      <c r="G570" s="5">
        <v>1</v>
      </c>
      <c r="H570" s="5" t="s">
        <v>13299</v>
      </c>
      <c r="I570" s="5" t="s">
        <v>13298</v>
      </c>
      <c r="J570" s="5">
        <v>1</v>
      </c>
      <c r="K570" s="5" t="s">
        <v>13299</v>
      </c>
      <c r="L570" s="5" t="str">
        <f t="shared" si="16"/>
        <v>9F740186-89F4-4FE3-912D-20FF70B265EB</v>
      </c>
      <c r="M570" s="5">
        <f t="shared" si="17"/>
        <v>1</v>
      </c>
      <c r="N570" s="3" t="s">
        <v>1</v>
      </c>
      <c r="O570" s="3" t="s">
        <v>1</v>
      </c>
      <c r="P570" s="3" t="s">
        <v>1</v>
      </c>
      <c r="Q570" s="3" t="s">
        <v>1</v>
      </c>
      <c r="R570" s="3" t="s">
        <v>1</v>
      </c>
      <c r="S570" s="3">
        <v>7</v>
      </c>
      <c r="T570" s="3" t="s">
        <v>8</v>
      </c>
      <c r="U570" s="3" t="s">
        <v>2</v>
      </c>
      <c r="V570" s="3">
        <v>8</v>
      </c>
      <c r="W570" s="3">
        <v>8</v>
      </c>
      <c r="X570" s="3">
        <v>8</v>
      </c>
      <c r="Y570" s="3">
        <v>5</v>
      </c>
      <c r="Z570" s="3" t="s">
        <v>7</v>
      </c>
      <c r="AA570" s="3" t="s">
        <v>6</v>
      </c>
      <c r="AB570" s="3" t="s">
        <v>1</v>
      </c>
      <c r="AC570" s="3">
        <v>0</v>
      </c>
      <c r="AL570" s="2">
        <v>6</v>
      </c>
      <c r="AM570" s="2">
        <v>7</v>
      </c>
    </row>
    <row r="571" spans="1:39" ht="15" customHeight="1">
      <c r="A571" s="4" t="s">
        <v>2431</v>
      </c>
      <c r="B571" s="4" t="s">
        <v>2431</v>
      </c>
      <c r="C571" s="4" t="s">
        <v>2430</v>
      </c>
      <c r="D571" s="5">
        <v>970</v>
      </c>
      <c r="E571" s="5" t="s">
        <v>14980</v>
      </c>
      <c r="F571" s="5" t="s">
        <v>14980</v>
      </c>
      <c r="G571" s="5">
        <v>1</v>
      </c>
      <c r="H571" s="5" t="s">
        <v>14981</v>
      </c>
      <c r="I571" s="5" t="s">
        <v>14980</v>
      </c>
      <c r="J571" s="5">
        <v>1</v>
      </c>
      <c r="K571" s="5" t="s">
        <v>14981</v>
      </c>
      <c r="L571" s="5" t="str">
        <f t="shared" si="16"/>
        <v>BFFA9355-433B-4C5F-B9FF-048EAE7E3DAB</v>
      </c>
      <c r="M571" s="5">
        <f t="shared" si="17"/>
        <v>1</v>
      </c>
      <c r="N571" s="3" t="s">
        <v>1</v>
      </c>
      <c r="O571" s="3" t="s">
        <v>1</v>
      </c>
      <c r="P571" s="3" t="s">
        <v>1</v>
      </c>
      <c r="Q571" s="3" t="s">
        <v>1</v>
      </c>
      <c r="R571" s="3" t="s">
        <v>1</v>
      </c>
      <c r="S571" s="3">
        <v>1</v>
      </c>
      <c r="T571" s="3" t="s">
        <v>8</v>
      </c>
      <c r="U571" s="3" t="s">
        <v>2</v>
      </c>
      <c r="V571" s="3">
        <v>6</v>
      </c>
      <c r="W571" s="3">
        <v>6</v>
      </c>
      <c r="X571" s="3">
        <v>6</v>
      </c>
      <c r="Y571" s="3">
        <v>5</v>
      </c>
      <c r="AB571" s="3" t="s">
        <v>1</v>
      </c>
      <c r="AC571" s="3" t="s">
        <v>0</v>
      </c>
      <c r="AL571" s="2">
        <v>6</v>
      </c>
      <c r="AM571" s="2">
        <v>7</v>
      </c>
    </row>
    <row r="572" spans="1:39" ht="15" customHeight="1">
      <c r="A572" s="4" t="s">
        <v>2429</v>
      </c>
      <c r="B572" s="4" t="s">
        <v>2429</v>
      </c>
      <c r="C572" s="4" t="s">
        <v>2428</v>
      </c>
      <c r="D572" s="5">
        <v>976</v>
      </c>
      <c r="E572" s="5" t="s">
        <v>9548</v>
      </c>
      <c r="F572" s="5" t="s">
        <v>9548</v>
      </c>
      <c r="G572" s="5">
        <v>1</v>
      </c>
      <c r="H572" s="5" t="s">
        <v>9549</v>
      </c>
      <c r="I572" s="5" t="s">
        <v>9548</v>
      </c>
      <c r="J572" s="5">
        <v>1</v>
      </c>
      <c r="K572" s="5" t="s">
        <v>9549</v>
      </c>
      <c r="L572" s="5" t="str">
        <f t="shared" si="16"/>
        <v>55BB3AA4-B83B-4F1B-B059-FBA1B2475D3E</v>
      </c>
      <c r="M572" s="5">
        <f t="shared" si="17"/>
        <v>1</v>
      </c>
      <c r="N572" s="3" t="s">
        <v>1</v>
      </c>
      <c r="O572" s="3" t="s">
        <v>12</v>
      </c>
      <c r="P572" s="3" t="s">
        <v>12</v>
      </c>
      <c r="Q572" s="3" t="s">
        <v>8</v>
      </c>
      <c r="R572" s="3" t="s">
        <v>12</v>
      </c>
      <c r="S572" s="3">
        <v>7</v>
      </c>
      <c r="T572" s="3" t="s">
        <v>8</v>
      </c>
      <c r="U572" s="3" t="s">
        <v>2</v>
      </c>
      <c r="V572" s="3">
        <v>2</v>
      </c>
      <c r="W572" s="3">
        <v>2</v>
      </c>
      <c r="X572" s="3">
        <v>2</v>
      </c>
      <c r="Y572" s="3">
        <v>3</v>
      </c>
      <c r="Z572" s="3" t="s">
        <v>7</v>
      </c>
      <c r="AA572" s="3" t="s">
        <v>23</v>
      </c>
      <c r="AB572" s="3" t="s">
        <v>9</v>
      </c>
      <c r="AC572" s="3">
        <v>9</v>
      </c>
      <c r="AL572" s="2">
        <v>6</v>
      </c>
    </row>
    <row r="573" spans="1:39" ht="15" customHeight="1">
      <c r="A573" s="4" t="s">
        <v>2427</v>
      </c>
      <c r="B573" s="4" t="s">
        <v>2427</v>
      </c>
      <c r="C573" s="4" t="s">
        <v>2426</v>
      </c>
      <c r="D573" s="5">
        <v>977</v>
      </c>
      <c r="E573" s="5" t="s">
        <v>7031</v>
      </c>
      <c r="F573" s="5" t="s">
        <v>4858</v>
      </c>
      <c r="G573" s="5">
        <v>2</v>
      </c>
      <c r="H573" s="5" t="s">
        <v>4859</v>
      </c>
      <c r="I573" s="5" t="s">
        <v>4858</v>
      </c>
      <c r="J573" s="5">
        <v>2</v>
      </c>
      <c r="K573" s="5" t="s">
        <v>4859</v>
      </c>
      <c r="L573" s="5" t="str">
        <f t="shared" si="16"/>
        <v>3049265C-2897-4091-BC5E-69E3E993E801</v>
      </c>
      <c r="M573" s="5">
        <f t="shared" si="17"/>
        <v>1</v>
      </c>
      <c r="N573" s="3" t="s">
        <v>1</v>
      </c>
      <c r="O573" s="3" t="s">
        <v>1</v>
      </c>
      <c r="P573" s="3" t="s">
        <v>9</v>
      </c>
      <c r="Q573" s="3" t="s">
        <v>12</v>
      </c>
      <c r="R573" s="3" t="s">
        <v>12</v>
      </c>
      <c r="S573" s="3">
        <v>3</v>
      </c>
      <c r="T573" s="3" t="s">
        <v>8</v>
      </c>
      <c r="U573" s="3" t="s">
        <v>2</v>
      </c>
      <c r="V573" s="3">
        <v>1</v>
      </c>
      <c r="W573" s="3">
        <v>3</v>
      </c>
      <c r="X573" s="3">
        <v>1</v>
      </c>
      <c r="Y573" s="3">
        <v>2</v>
      </c>
      <c r="Z573" s="3" t="s">
        <v>7</v>
      </c>
      <c r="AA573" s="3" t="s">
        <v>6</v>
      </c>
      <c r="AB573" s="3" t="s">
        <v>12</v>
      </c>
      <c r="AC573" s="3">
        <v>3</v>
      </c>
      <c r="AF573" s="2" t="s">
        <v>36</v>
      </c>
      <c r="AG573" s="2" t="s">
        <v>35</v>
      </c>
    </row>
    <row r="574" spans="1:39" ht="15" customHeight="1">
      <c r="A574" s="4" t="s">
        <v>2425</v>
      </c>
      <c r="B574" s="4" t="s">
        <v>2425</v>
      </c>
      <c r="C574" s="4" t="s">
        <v>2424</v>
      </c>
      <c r="D574" s="5">
        <v>968</v>
      </c>
      <c r="E574" s="5" t="s">
        <v>13941</v>
      </c>
      <c r="F574" s="5" t="s">
        <v>13941</v>
      </c>
      <c r="G574" s="5">
        <v>1</v>
      </c>
      <c r="H574" s="5" t="s">
        <v>13942</v>
      </c>
      <c r="I574" s="5" t="s">
        <v>13941</v>
      </c>
      <c r="J574" s="5">
        <v>1</v>
      </c>
      <c r="K574" s="5" t="s">
        <v>13942</v>
      </c>
      <c r="L574" s="5" t="str">
        <f t="shared" si="16"/>
        <v>A927EB6A-27B1-419E-815F-1706ACB7CD5F</v>
      </c>
      <c r="M574" s="5">
        <f t="shared" si="17"/>
        <v>1</v>
      </c>
      <c r="N574" s="3" t="s">
        <v>1</v>
      </c>
      <c r="O574" s="3" t="s">
        <v>1</v>
      </c>
      <c r="P574" s="3" t="s">
        <v>1</v>
      </c>
      <c r="Q574" s="3" t="s">
        <v>1</v>
      </c>
      <c r="R574" s="3" t="s">
        <v>1</v>
      </c>
      <c r="S574" s="3">
        <v>1</v>
      </c>
      <c r="T574" s="3" t="s">
        <v>8</v>
      </c>
      <c r="U574" s="3" t="s">
        <v>2</v>
      </c>
      <c r="V574" s="3">
        <v>7</v>
      </c>
      <c r="W574" s="3">
        <v>7</v>
      </c>
      <c r="X574" s="3">
        <v>7</v>
      </c>
      <c r="Y574" s="3">
        <v>5</v>
      </c>
      <c r="AB574" s="3" t="s">
        <v>1</v>
      </c>
      <c r="AC574" s="3" t="s">
        <v>0</v>
      </c>
      <c r="AD574" s="2">
        <v>1</v>
      </c>
    </row>
    <row r="575" spans="1:39" ht="15" customHeight="1">
      <c r="A575" s="4" t="s">
        <v>2423</v>
      </c>
      <c r="B575" s="4" t="s">
        <v>2423</v>
      </c>
      <c r="C575" s="4" t="s">
        <v>2422</v>
      </c>
      <c r="D575" s="5">
        <v>967</v>
      </c>
      <c r="E575" s="5" t="s">
        <v>26225</v>
      </c>
      <c r="F575" s="5" t="s">
        <v>26225</v>
      </c>
      <c r="G575" s="5">
        <v>1</v>
      </c>
      <c r="H575" s="5" t="s">
        <v>26226</v>
      </c>
      <c r="I575" s="5" t="s">
        <v>26225</v>
      </c>
      <c r="J575" s="5">
        <v>1</v>
      </c>
      <c r="K575" s="5" t="s">
        <v>26226</v>
      </c>
      <c r="L575" s="5" t="str">
        <f t="shared" si="16"/>
        <v>CBC541B4-46D6-4D7A-8539-15FE15865F93</v>
      </c>
      <c r="M575" s="5">
        <f t="shared" si="17"/>
        <v>1</v>
      </c>
      <c r="N575" s="3" t="s">
        <v>1</v>
      </c>
      <c r="O575" s="3" t="s">
        <v>1</v>
      </c>
      <c r="P575" s="3" t="s">
        <v>5</v>
      </c>
      <c r="Q575" s="3" t="s">
        <v>1</v>
      </c>
      <c r="R575" s="3" t="s">
        <v>5</v>
      </c>
      <c r="S575" s="3">
        <v>6</v>
      </c>
      <c r="T575" s="3" t="s">
        <v>8</v>
      </c>
      <c r="U575" s="3" t="s">
        <v>2</v>
      </c>
      <c r="V575" s="3">
        <v>4</v>
      </c>
      <c r="W575" s="3">
        <v>5</v>
      </c>
      <c r="X575" s="3">
        <v>4</v>
      </c>
      <c r="Y575" s="3">
        <v>4</v>
      </c>
      <c r="Z575" s="3" t="s">
        <v>7</v>
      </c>
      <c r="AA575" s="3" t="s">
        <v>6</v>
      </c>
      <c r="AB575" s="3" t="s">
        <v>5</v>
      </c>
      <c r="AC575" s="3">
        <v>2</v>
      </c>
      <c r="AD575" s="2">
        <v>1</v>
      </c>
      <c r="AF575" s="2" t="s">
        <v>36</v>
      </c>
      <c r="AG575" s="2" t="s">
        <v>35</v>
      </c>
    </row>
    <row r="576" spans="1:39" ht="15" customHeight="1">
      <c r="A576" s="4" t="s">
        <v>2421</v>
      </c>
      <c r="B576" s="4" t="s">
        <v>2421</v>
      </c>
      <c r="C576" s="4" t="s">
        <v>2420</v>
      </c>
      <c r="D576" s="5">
        <v>979</v>
      </c>
      <c r="E576" s="5" t="s">
        <v>10666</v>
      </c>
      <c r="F576" s="5" t="s">
        <v>10666</v>
      </c>
      <c r="G576" s="5">
        <v>1</v>
      </c>
      <c r="H576" s="5" t="s">
        <v>10667</v>
      </c>
      <c r="I576" s="5" t="s">
        <v>10666</v>
      </c>
      <c r="J576" s="5">
        <v>1</v>
      </c>
      <c r="K576" s="5" t="s">
        <v>10667</v>
      </c>
      <c r="L576" s="5" t="str">
        <f t="shared" si="16"/>
        <v>6EB61EF5-CB9E-40DB-9A7B-AD5CF6A8C53C</v>
      </c>
      <c r="M576" s="5">
        <f t="shared" si="17"/>
        <v>1</v>
      </c>
      <c r="N576" s="3" t="s">
        <v>1</v>
      </c>
      <c r="O576" s="3" t="s">
        <v>1</v>
      </c>
      <c r="P576" s="3" t="s">
        <v>12</v>
      </c>
      <c r="Q576" s="3" t="s">
        <v>5</v>
      </c>
      <c r="R576" s="3" t="s">
        <v>9</v>
      </c>
      <c r="S576" s="3">
        <v>7</v>
      </c>
      <c r="T576" s="3" t="s">
        <v>18</v>
      </c>
      <c r="U576" s="3" t="s">
        <v>2</v>
      </c>
      <c r="V576" s="3">
        <v>2</v>
      </c>
      <c r="W576" s="3">
        <v>3</v>
      </c>
      <c r="X576" s="3">
        <v>1</v>
      </c>
      <c r="Y576" s="3">
        <v>2</v>
      </c>
      <c r="Z576" s="3" t="s">
        <v>7</v>
      </c>
      <c r="AA576" s="3" t="s">
        <v>6</v>
      </c>
      <c r="AB576" s="3" t="s">
        <v>9</v>
      </c>
      <c r="AC576" s="3">
        <v>3</v>
      </c>
      <c r="AG576" s="2" t="s">
        <v>35</v>
      </c>
      <c r="AI576" s="2" t="s">
        <v>72</v>
      </c>
    </row>
    <row r="577" spans="1:41" ht="15" hidden="1" customHeight="1">
      <c r="B577" s="4" t="s">
        <v>2419</v>
      </c>
      <c r="D577" s="5">
        <v>1534</v>
      </c>
      <c r="E577" s="5"/>
      <c r="F577" s="5"/>
      <c r="G577" s="5"/>
      <c r="H577" s="5"/>
      <c r="I577" s="5"/>
      <c r="J577" s="5"/>
      <c r="K577" s="5"/>
      <c r="L577" s="5" t="s">
        <v>26829</v>
      </c>
      <c r="M577" s="5">
        <f t="shared" si="17"/>
        <v>1</v>
      </c>
      <c r="U577" s="3" t="s">
        <v>13</v>
      </c>
      <c r="V577" s="3">
        <v>99</v>
      </c>
      <c r="W577" s="3">
        <v>99</v>
      </c>
      <c r="X577" s="3">
        <v>99</v>
      </c>
      <c r="Y577" s="3">
        <v>99</v>
      </c>
      <c r="AA577" s="3" t="s">
        <v>6</v>
      </c>
      <c r="AC577" s="3" t="s">
        <v>0</v>
      </c>
    </row>
    <row r="578" spans="1:41" ht="15" customHeight="1">
      <c r="A578" s="4" t="s">
        <v>2418</v>
      </c>
      <c r="B578" s="4" t="s">
        <v>2418</v>
      </c>
      <c r="C578" s="4" t="s">
        <v>2417</v>
      </c>
      <c r="D578" s="5">
        <v>1524</v>
      </c>
      <c r="E578" s="5" t="s">
        <v>10726</v>
      </c>
      <c r="F578" s="5"/>
      <c r="G578" s="5"/>
      <c r="H578" s="5"/>
      <c r="I578" s="5"/>
      <c r="J578" s="5"/>
      <c r="K578" s="5"/>
      <c r="L578" s="5" t="str">
        <f t="shared" si="16"/>
        <v>70016E9F-D970-4C31-A672-6BE37FF8AFB3</v>
      </c>
      <c r="M578" s="5">
        <f t="shared" si="17"/>
        <v>1</v>
      </c>
      <c r="N578" s="3" t="s">
        <v>1</v>
      </c>
      <c r="O578" s="3" t="s">
        <v>1</v>
      </c>
      <c r="P578" s="3" t="s">
        <v>9</v>
      </c>
      <c r="Q578" s="3" t="s">
        <v>9</v>
      </c>
      <c r="R578" s="3" t="s">
        <v>9</v>
      </c>
      <c r="S578" s="3">
        <v>2</v>
      </c>
      <c r="T578" s="3" t="s">
        <v>8</v>
      </c>
      <c r="U578" s="3" t="s">
        <v>2</v>
      </c>
      <c r="V578" s="3">
        <v>3</v>
      </c>
      <c r="W578" s="3">
        <v>4</v>
      </c>
      <c r="X578" s="3">
        <v>2</v>
      </c>
      <c r="Y578" s="3">
        <v>3</v>
      </c>
      <c r="Z578" s="3" t="s">
        <v>7</v>
      </c>
      <c r="AA578" s="3" t="s">
        <v>6</v>
      </c>
      <c r="AB578" s="3" t="s">
        <v>9</v>
      </c>
      <c r="AC578" s="3">
        <v>3</v>
      </c>
    </row>
    <row r="579" spans="1:41" ht="15" hidden="1" customHeight="1">
      <c r="B579" s="4" t="s">
        <v>2416</v>
      </c>
      <c r="D579" s="5">
        <v>1528</v>
      </c>
      <c r="E579" s="5"/>
      <c r="F579" s="5"/>
      <c r="G579" s="5"/>
      <c r="H579" s="5"/>
      <c r="I579" s="5" t="s">
        <v>4525</v>
      </c>
      <c r="J579" s="5">
        <v>1</v>
      </c>
      <c r="K579" s="5" t="s">
        <v>4526</v>
      </c>
      <c r="L579" s="5" t="str">
        <f t="shared" si="16"/>
        <v>0BF0DEE7-348C-462A-B1CA-6B046CC5A98B</v>
      </c>
      <c r="M579" s="5">
        <f t="shared" si="17"/>
        <v>1</v>
      </c>
      <c r="U579" s="3" t="s">
        <v>13</v>
      </c>
      <c r="V579" s="3">
        <v>99</v>
      </c>
      <c r="W579" s="3">
        <v>99</v>
      </c>
      <c r="X579" s="3">
        <v>99</v>
      </c>
      <c r="Y579" s="3">
        <v>99</v>
      </c>
      <c r="AA579" s="3" t="s">
        <v>6</v>
      </c>
      <c r="AB579" s="3" t="s">
        <v>45</v>
      </c>
      <c r="AC579" s="3" t="s">
        <v>2066</v>
      </c>
    </row>
    <row r="580" spans="1:41" ht="15" customHeight="1">
      <c r="A580" s="4" t="s">
        <v>2415</v>
      </c>
      <c r="B580" s="4" t="s">
        <v>2415</v>
      </c>
      <c r="C580" s="4" t="s">
        <v>2414</v>
      </c>
      <c r="D580" s="5">
        <v>1525</v>
      </c>
      <c r="E580" s="5" t="s">
        <v>14363</v>
      </c>
      <c r="F580" s="5" t="s">
        <v>10726</v>
      </c>
      <c r="G580" s="5">
        <v>2</v>
      </c>
      <c r="H580" s="5" t="s">
        <v>24337</v>
      </c>
      <c r="I580" s="5" t="s">
        <v>10726</v>
      </c>
      <c r="J580" s="5">
        <v>2</v>
      </c>
      <c r="K580" s="5" t="s">
        <v>24337</v>
      </c>
      <c r="L580" s="5" t="str">
        <f t="shared" si="16"/>
        <v>AFB98D03-7B37-4125-A9C1-24EB3FFD49EB</v>
      </c>
      <c r="M580" s="5">
        <f t="shared" si="17"/>
        <v>1</v>
      </c>
      <c r="N580" s="3" t="s">
        <v>1</v>
      </c>
      <c r="O580" s="3" t="s">
        <v>1</v>
      </c>
      <c r="P580" s="3" t="s">
        <v>1</v>
      </c>
      <c r="Q580" s="3" t="s">
        <v>1</v>
      </c>
      <c r="R580" s="3" t="s">
        <v>1</v>
      </c>
      <c r="S580" s="3">
        <v>5</v>
      </c>
      <c r="T580" s="3" t="s">
        <v>8</v>
      </c>
      <c r="U580" s="3" t="s">
        <v>2</v>
      </c>
      <c r="V580" s="3">
        <v>5</v>
      </c>
      <c r="W580" s="3">
        <v>7</v>
      </c>
      <c r="X580" s="3">
        <v>4</v>
      </c>
      <c r="Y580" s="3">
        <v>4</v>
      </c>
      <c r="AB580" s="3" t="s">
        <v>1</v>
      </c>
      <c r="AC580" s="3" t="s">
        <v>0</v>
      </c>
      <c r="AD580" s="2">
        <v>1</v>
      </c>
      <c r="AE580" s="2">
        <v>2</v>
      </c>
      <c r="AF580" s="2" t="s">
        <v>36</v>
      </c>
      <c r="AG580" s="2" t="s">
        <v>35</v>
      </c>
    </row>
    <row r="581" spans="1:41" ht="15" customHeight="1">
      <c r="A581" s="4" t="s">
        <v>2413</v>
      </c>
      <c r="B581" s="4" t="s">
        <v>2413</v>
      </c>
      <c r="C581" s="4" t="s">
        <v>2412</v>
      </c>
      <c r="D581" s="5">
        <v>1541</v>
      </c>
      <c r="E581" s="5" t="s">
        <v>3834</v>
      </c>
      <c r="F581" s="5" t="s">
        <v>3834</v>
      </c>
      <c r="G581" s="5">
        <v>1</v>
      </c>
      <c r="H581" s="5" t="s">
        <v>3835</v>
      </c>
      <c r="I581" s="5" t="s">
        <v>3834</v>
      </c>
      <c r="J581" s="5">
        <v>1</v>
      </c>
      <c r="K581" s="5" t="s">
        <v>3835</v>
      </c>
      <c r="L581" s="5" t="str">
        <f t="shared" si="16"/>
        <v>01D457C0-C156-48AF-A136-6EB91767F052</v>
      </c>
      <c r="M581" s="5">
        <f t="shared" si="17"/>
        <v>1</v>
      </c>
      <c r="N581" s="3" t="s">
        <v>1</v>
      </c>
      <c r="O581" s="3" t="s">
        <v>1</v>
      </c>
      <c r="P581" s="3" t="s">
        <v>1</v>
      </c>
      <c r="Q581" s="3" t="s">
        <v>8</v>
      </c>
      <c r="R581" s="3" t="s">
        <v>9</v>
      </c>
      <c r="S581" s="3">
        <v>2</v>
      </c>
      <c r="T581" s="3" t="s">
        <v>8</v>
      </c>
      <c r="U581" s="3" t="s">
        <v>13</v>
      </c>
      <c r="V581" s="3">
        <v>99</v>
      </c>
      <c r="W581" s="3">
        <v>99</v>
      </c>
      <c r="X581" s="3">
        <v>99</v>
      </c>
      <c r="Y581" s="3">
        <v>99</v>
      </c>
      <c r="Z581" s="3" t="s">
        <v>7</v>
      </c>
      <c r="AA581" s="3" t="s">
        <v>6</v>
      </c>
      <c r="AC581" s="3" t="s">
        <v>0</v>
      </c>
      <c r="AF581" s="2" t="s">
        <v>36</v>
      </c>
      <c r="AG581" s="2" t="s">
        <v>35</v>
      </c>
    </row>
    <row r="582" spans="1:41" ht="15" customHeight="1">
      <c r="A582" s="4" t="s">
        <v>2411</v>
      </c>
      <c r="B582" s="4" t="s">
        <v>2411</v>
      </c>
      <c r="C582" s="4" t="s">
        <v>2410</v>
      </c>
      <c r="D582" s="5">
        <v>1533</v>
      </c>
      <c r="E582" s="5" t="s">
        <v>13595</v>
      </c>
      <c r="F582" s="5" t="s">
        <v>13595</v>
      </c>
      <c r="G582" s="5">
        <v>1</v>
      </c>
      <c r="H582" s="5" t="s">
        <v>13596</v>
      </c>
      <c r="I582" s="5" t="s">
        <v>13595</v>
      </c>
      <c r="J582" s="5">
        <v>1</v>
      </c>
      <c r="K582" s="5" t="s">
        <v>13596</v>
      </c>
      <c r="L582" s="5" t="str">
        <f t="shared" si="16"/>
        <v>A439C575-A8EF-4018-B3C0-8CE92DD2C6F7</v>
      </c>
      <c r="M582" s="5">
        <f t="shared" si="17"/>
        <v>1</v>
      </c>
      <c r="N582" s="3" t="s">
        <v>1</v>
      </c>
      <c r="O582" s="3" t="s">
        <v>1</v>
      </c>
      <c r="P582" s="3" t="s">
        <v>9</v>
      </c>
      <c r="Q582" s="3" t="s">
        <v>5</v>
      </c>
      <c r="R582" s="3" t="s">
        <v>9</v>
      </c>
      <c r="S582" s="3">
        <v>6</v>
      </c>
      <c r="T582" s="3" t="s">
        <v>8</v>
      </c>
      <c r="U582" s="3" t="s">
        <v>13</v>
      </c>
      <c r="V582" s="3">
        <v>2</v>
      </c>
      <c r="W582" s="3">
        <v>3</v>
      </c>
      <c r="X582" s="3">
        <v>2</v>
      </c>
      <c r="Y582" s="3">
        <v>3</v>
      </c>
      <c r="Z582" s="3" t="s">
        <v>7</v>
      </c>
      <c r="AA582" s="3" t="s">
        <v>6</v>
      </c>
      <c r="AB582" s="3" t="s">
        <v>9</v>
      </c>
      <c r="AC582" s="3">
        <v>3</v>
      </c>
      <c r="AF582" s="2" t="s">
        <v>36</v>
      </c>
      <c r="AG582" s="2" t="s">
        <v>35</v>
      </c>
    </row>
    <row r="583" spans="1:41" ht="15" customHeight="1">
      <c r="A583" s="4" t="s">
        <v>2409</v>
      </c>
      <c r="B583" s="4" t="s">
        <v>2409</v>
      </c>
      <c r="C583" s="4" t="s">
        <v>2408</v>
      </c>
      <c r="D583" s="5">
        <v>1004</v>
      </c>
      <c r="E583" s="5" t="s">
        <v>10660</v>
      </c>
      <c r="F583" s="5"/>
      <c r="G583" s="5"/>
      <c r="H583" s="5"/>
      <c r="I583" s="5"/>
      <c r="J583" s="5"/>
      <c r="K583" s="5"/>
      <c r="L583" s="5" t="str">
        <f t="shared" si="16"/>
        <v>6EA4BE9A-84D5-4977-88E9-CB30FEA3D24A</v>
      </c>
      <c r="M583" s="5">
        <f t="shared" si="17"/>
        <v>1</v>
      </c>
      <c r="N583" s="3" t="s">
        <v>1</v>
      </c>
      <c r="O583" s="3" t="s">
        <v>1</v>
      </c>
      <c r="P583" s="3" t="s">
        <v>1</v>
      </c>
      <c r="Q583" s="3" t="s">
        <v>1</v>
      </c>
      <c r="R583" s="3" t="s">
        <v>1</v>
      </c>
      <c r="S583" s="3">
        <v>1</v>
      </c>
      <c r="T583" s="3" t="s">
        <v>8</v>
      </c>
      <c r="U583" s="3" t="s">
        <v>2</v>
      </c>
      <c r="V583" s="3">
        <v>8</v>
      </c>
      <c r="W583" s="3">
        <v>8</v>
      </c>
      <c r="X583" s="3">
        <v>8</v>
      </c>
      <c r="Y583" s="3">
        <v>5</v>
      </c>
      <c r="AB583" s="3" t="s">
        <v>1</v>
      </c>
      <c r="AC583" s="3" t="s">
        <v>0</v>
      </c>
      <c r="AD583" s="2">
        <v>1</v>
      </c>
      <c r="AN583" s="2" t="s">
        <v>120</v>
      </c>
    </row>
    <row r="584" spans="1:41" ht="15" customHeight="1">
      <c r="A584" s="4" t="s">
        <v>2407</v>
      </c>
      <c r="B584" s="4" t="s">
        <v>2407</v>
      </c>
      <c r="C584" s="4" t="s">
        <v>2406</v>
      </c>
      <c r="D584" s="5">
        <v>1005</v>
      </c>
      <c r="E584" s="5" t="s">
        <v>11132</v>
      </c>
      <c r="F584" s="5"/>
      <c r="G584" s="5"/>
      <c r="H584" s="5"/>
      <c r="I584" s="5"/>
      <c r="J584" s="5"/>
      <c r="K584" s="5"/>
      <c r="L584" s="5" t="str">
        <f t="shared" si="16"/>
        <v>7C37622F-23CC-40D5-A442-283CBF4E6CCC</v>
      </c>
      <c r="M584" s="5">
        <f t="shared" si="17"/>
        <v>1</v>
      </c>
      <c r="N584" s="3" t="s">
        <v>1</v>
      </c>
      <c r="O584" s="3" t="s">
        <v>1</v>
      </c>
      <c r="P584" s="3" t="s">
        <v>8</v>
      </c>
      <c r="Q584" s="3" t="s">
        <v>8</v>
      </c>
      <c r="R584" s="3" t="s">
        <v>45</v>
      </c>
      <c r="S584" s="3">
        <v>1</v>
      </c>
      <c r="T584" s="3" t="s">
        <v>8</v>
      </c>
      <c r="U584" s="3" t="s">
        <v>2</v>
      </c>
      <c r="V584" s="3">
        <v>4</v>
      </c>
      <c r="W584" s="3">
        <v>4</v>
      </c>
      <c r="X584" s="3">
        <v>4</v>
      </c>
      <c r="Y584" s="3">
        <v>5</v>
      </c>
      <c r="Z584" s="3" t="s">
        <v>23</v>
      </c>
      <c r="AA584" s="3" t="s">
        <v>6</v>
      </c>
      <c r="AB584" s="3" t="s">
        <v>45</v>
      </c>
      <c r="AC584" s="3">
        <v>3</v>
      </c>
      <c r="AD584" s="2">
        <v>1</v>
      </c>
      <c r="AO584" s="2" t="s">
        <v>248</v>
      </c>
    </row>
    <row r="585" spans="1:41" ht="15" customHeight="1">
      <c r="A585" s="4" t="s">
        <v>2405</v>
      </c>
      <c r="B585" s="4" t="s">
        <v>2405</v>
      </c>
      <c r="C585" s="4" t="s">
        <v>2404</v>
      </c>
      <c r="D585" s="5">
        <v>181</v>
      </c>
      <c r="E585" s="5" t="s">
        <v>9470</v>
      </c>
      <c r="F585" s="5" t="s">
        <v>9470</v>
      </c>
      <c r="G585" s="5">
        <v>1</v>
      </c>
      <c r="H585" s="5" t="s">
        <v>9471</v>
      </c>
      <c r="I585" s="5" t="s">
        <v>9470</v>
      </c>
      <c r="J585" s="5">
        <v>1</v>
      </c>
      <c r="K585" s="5" t="s">
        <v>9471</v>
      </c>
      <c r="L585" s="5" t="str">
        <f t="shared" ref="L585:L648" si="18">IF(E585&lt;&gt;"",E585,IF(F585&lt;&gt;"",F585,IF(I585&lt;&gt;"",I585,"")))</f>
        <v>54B791BF-487A-4D7D-BD3F-D0949265CAE0</v>
      </c>
      <c r="M585" s="5">
        <f t="shared" ref="M585:M648" si="19">COUNTIF($L$8:$L$1696,L585)</f>
        <v>1</v>
      </c>
      <c r="U585" s="3" t="s">
        <v>2</v>
      </c>
      <c r="V585" s="3">
        <v>2</v>
      </c>
      <c r="W585" s="3">
        <v>3</v>
      </c>
      <c r="X585" s="3">
        <v>2</v>
      </c>
      <c r="Y585" s="3">
        <v>2</v>
      </c>
      <c r="AC585" s="3" t="s">
        <v>0</v>
      </c>
    </row>
    <row r="586" spans="1:41" ht="15" customHeight="1">
      <c r="A586" s="4" t="s">
        <v>2403</v>
      </c>
      <c r="B586" s="4" t="s">
        <v>2402</v>
      </c>
      <c r="C586" s="4" t="s">
        <v>2401</v>
      </c>
      <c r="D586" s="5">
        <v>180</v>
      </c>
      <c r="E586" s="5" t="s">
        <v>18042</v>
      </c>
      <c r="F586" s="5"/>
      <c r="G586" s="5"/>
      <c r="H586" s="5"/>
      <c r="I586" s="5" t="s">
        <v>18042</v>
      </c>
      <c r="J586" s="5">
        <v>1</v>
      </c>
      <c r="K586" s="5" t="s">
        <v>18043</v>
      </c>
      <c r="L586" s="5" t="str">
        <f t="shared" si="18"/>
        <v>F82A2D2C-4C71-4F13-9547-FF598965C1AA</v>
      </c>
      <c r="M586" s="5">
        <f t="shared" si="19"/>
        <v>1</v>
      </c>
      <c r="U586" s="3" t="s">
        <v>2</v>
      </c>
      <c r="V586" s="3">
        <v>2</v>
      </c>
      <c r="W586" s="3">
        <v>4</v>
      </c>
      <c r="X586" s="3">
        <v>2</v>
      </c>
      <c r="Y586" s="3">
        <v>2</v>
      </c>
      <c r="AC586" s="3" t="s">
        <v>0</v>
      </c>
    </row>
    <row r="587" spans="1:41" ht="15" customHeight="1">
      <c r="A587" s="4" t="s">
        <v>2400</v>
      </c>
      <c r="B587" s="4" t="s">
        <v>2400</v>
      </c>
      <c r="C587" s="4" t="s">
        <v>2399</v>
      </c>
      <c r="D587" s="5">
        <v>139</v>
      </c>
      <c r="E587" s="5" t="s">
        <v>25626</v>
      </c>
      <c r="F587" s="5"/>
      <c r="G587" s="5"/>
      <c r="H587" s="5"/>
      <c r="I587" s="5"/>
      <c r="J587" s="5"/>
      <c r="K587" s="5"/>
      <c r="L587" s="5" t="str">
        <f t="shared" si="18"/>
        <v>BF69FDF0-5C1E-4068-84ED-FDCEF7C5938B</v>
      </c>
      <c r="M587" s="5">
        <f t="shared" si="19"/>
        <v>1</v>
      </c>
      <c r="N587" s="3" t="s">
        <v>1</v>
      </c>
      <c r="O587" s="3" t="s">
        <v>1</v>
      </c>
      <c r="P587" s="3" t="s">
        <v>1</v>
      </c>
      <c r="Q587" s="3" t="s">
        <v>1</v>
      </c>
      <c r="R587" s="3" t="s">
        <v>1</v>
      </c>
      <c r="S587" s="3">
        <v>1</v>
      </c>
      <c r="T587" s="3" t="s">
        <v>8</v>
      </c>
      <c r="U587" s="3" t="s">
        <v>2</v>
      </c>
      <c r="V587" s="3">
        <v>9</v>
      </c>
      <c r="W587" s="3">
        <v>9</v>
      </c>
      <c r="X587" s="3">
        <v>9</v>
      </c>
      <c r="Y587" s="3">
        <v>4</v>
      </c>
      <c r="AB587" s="3" t="s">
        <v>1</v>
      </c>
      <c r="AC587" s="3" t="s">
        <v>0</v>
      </c>
      <c r="AD587" s="2">
        <v>1</v>
      </c>
    </row>
    <row r="588" spans="1:41" ht="15" customHeight="1">
      <c r="A588" s="4" t="s">
        <v>2398</v>
      </c>
      <c r="B588" s="4" t="s">
        <v>2398</v>
      </c>
      <c r="C588" s="4" t="s">
        <v>2397</v>
      </c>
      <c r="D588" s="5">
        <v>1171</v>
      </c>
      <c r="E588" s="5" t="s">
        <v>15155</v>
      </c>
      <c r="F588" s="5" t="s">
        <v>15155</v>
      </c>
      <c r="G588" s="5">
        <v>1</v>
      </c>
      <c r="H588" s="5" t="s">
        <v>15156</v>
      </c>
      <c r="I588" s="5" t="s">
        <v>15155</v>
      </c>
      <c r="J588" s="5">
        <v>1</v>
      </c>
      <c r="K588" s="5" t="s">
        <v>15156</v>
      </c>
      <c r="L588" s="5" t="str">
        <f t="shared" si="18"/>
        <v>C4EA35BD-CD74-44A4-B053-B5C58397C189</v>
      </c>
      <c r="M588" s="5">
        <f t="shared" si="19"/>
        <v>1</v>
      </c>
      <c r="N588" s="3" t="s">
        <v>1</v>
      </c>
      <c r="O588" s="3" t="s">
        <v>9</v>
      </c>
      <c r="P588" s="3" t="s">
        <v>9</v>
      </c>
      <c r="Q588" s="3" t="s">
        <v>9</v>
      </c>
      <c r="R588" s="3" t="s">
        <v>9</v>
      </c>
      <c r="S588" s="3">
        <v>7</v>
      </c>
      <c r="T588" s="3" t="s">
        <v>8</v>
      </c>
      <c r="U588" s="3" t="s">
        <v>2</v>
      </c>
      <c r="V588" s="3">
        <v>2</v>
      </c>
      <c r="W588" s="3">
        <v>3</v>
      </c>
      <c r="X588" s="3">
        <v>1</v>
      </c>
      <c r="Y588" s="3">
        <v>3</v>
      </c>
      <c r="Z588" s="3" t="s">
        <v>7</v>
      </c>
      <c r="AA588" s="3" t="s">
        <v>6</v>
      </c>
      <c r="AB588" s="3" t="s">
        <v>9</v>
      </c>
      <c r="AC588" s="3">
        <v>7</v>
      </c>
      <c r="AL588" s="2">
        <v>6</v>
      </c>
      <c r="AM588" s="2">
        <v>7</v>
      </c>
    </row>
    <row r="589" spans="1:41" ht="15" customHeight="1">
      <c r="A589" s="4" t="s">
        <v>2396</v>
      </c>
      <c r="B589" s="4" t="s">
        <v>2396</v>
      </c>
      <c r="C589" s="4" t="s">
        <v>2395</v>
      </c>
      <c r="D589" s="5">
        <v>2171</v>
      </c>
      <c r="E589" s="5" t="s">
        <v>11507</v>
      </c>
      <c r="F589" s="5" t="s">
        <v>11507</v>
      </c>
      <c r="G589" s="5">
        <v>1</v>
      </c>
      <c r="H589" s="5" t="s">
        <v>11508</v>
      </c>
      <c r="I589" s="5" t="s">
        <v>11507</v>
      </c>
      <c r="J589" s="5">
        <v>1</v>
      </c>
      <c r="K589" s="5" t="s">
        <v>11508</v>
      </c>
      <c r="L589" s="5" t="str">
        <f t="shared" si="18"/>
        <v>823D8051-EA41-4FBB-ABAB-06B3AEAFAF57</v>
      </c>
      <c r="M589" s="5">
        <f t="shared" si="19"/>
        <v>1</v>
      </c>
      <c r="N589" s="3" t="s">
        <v>1</v>
      </c>
      <c r="O589" s="3" t="s">
        <v>1</v>
      </c>
      <c r="P589" s="3" t="s">
        <v>1</v>
      </c>
      <c r="Q589" s="3" t="s">
        <v>1</v>
      </c>
      <c r="R589" s="3" t="s">
        <v>45</v>
      </c>
      <c r="S589" s="3">
        <v>1</v>
      </c>
      <c r="T589" s="3" t="s">
        <v>8</v>
      </c>
      <c r="U589" s="3" t="s">
        <v>2</v>
      </c>
      <c r="V589" s="3">
        <v>7</v>
      </c>
      <c r="W589" s="3">
        <v>7</v>
      </c>
      <c r="X589" s="3">
        <v>7</v>
      </c>
      <c r="Y589" s="3">
        <v>5</v>
      </c>
      <c r="AB589" s="3" t="s">
        <v>1</v>
      </c>
      <c r="AC589" s="3" t="s">
        <v>0</v>
      </c>
      <c r="AD589" s="2">
        <v>1</v>
      </c>
    </row>
    <row r="590" spans="1:41" ht="15" customHeight="1">
      <c r="A590" s="4" t="s">
        <v>2394</v>
      </c>
      <c r="B590" s="4" t="s">
        <v>2394</v>
      </c>
      <c r="C590" s="4" t="s">
        <v>2393</v>
      </c>
      <c r="D590" s="5">
        <v>2179</v>
      </c>
      <c r="E590" s="5" t="s">
        <v>13682</v>
      </c>
      <c r="F590" s="5" t="s">
        <v>13682</v>
      </c>
      <c r="G590" s="5">
        <v>1</v>
      </c>
      <c r="H590" s="5" t="s">
        <v>13683</v>
      </c>
      <c r="I590" s="5" t="s">
        <v>13682</v>
      </c>
      <c r="J590" s="5">
        <v>1</v>
      </c>
      <c r="K590" s="5" t="s">
        <v>13683</v>
      </c>
      <c r="L590" s="5" t="str">
        <f t="shared" si="18"/>
        <v>A59C33DB-E761-48F0-AF3A-F7F16CD91F2D</v>
      </c>
      <c r="M590" s="5">
        <f t="shared" si="19"/>
        <v>1</v>
      </c>
      <c r="N590" s="3" t="s">
        <v>1</v>
      </c>
      <c r="O590" s="3" t="s">
        <v>1</v>
      </c>
      <c r="P590" s="3" t="s">
        <v>45</v>
      </c>
      <c r="Q590" s="3" t="s">
        <v>9</v>
      </c>
      <c r="R590" s="3" t="s">
        <v>45</v>
      </c>
      <c r="S590" s="3">
        <v>1</v>
      </c>
      <c r="T590" s="3" t="s">
        <v>8</v>
      </c>
      <c r="U590" s="3" t="s">
        <v>2</v>
      </c>
      <c r="V590" s="3">
        <v>3</v>
      </c>
      <c r="W590" s="3">
        <v>4</v>
      </c>
      <c r="X590" s="3">
        <v>2</v>
      </c>
      <c r="Y590" s="3">
        <v>3</v>
      </c>
      <c r="Z590" s="3" t="s">
        <v>23</v>
      </c>
      <c r="AA590" s="3" t="s">
        <v>6</v>
      </c>
      <c r="AB590" s="3" t="s">
        <v>9</v>
      </c>
      <c r="AC590" s="3">
        <v>5</v>
      </c>
      <c r="AD590" s="2">
        <v>1</v>
      </c>
    </row>
    <row r="591" spans="1:41" ht="15" customHeight="1">
      <c r="A591" s="4" t="s">
        <v>2392</v>
      </c>
      <c r="B591" s="4" t="s">
        <v>2392</v>
      </c>
      <c r="C591" s="4" t="s">
        <v>2391</v>
      </c>
      <c r="D591" s="5">
        <v>2174</v>
      </c>
      <c r="E591" s="5" t="s">
        <v>16049</v>
      </c>
      <c r="F591" s="5" t="s">
        <v>4126</v>
      </c>
      <c r="G591" s="5">
        <v>2</v>
      </c>
      <c r="H591" s="5" t="s">
        <v>4127</v>
      </c>
      <c r="I591" s="5" t="s">
        <v>4126</v>
      </c>
      <c r="J591" s="5">
        <v>2</v>
      </c>
      <c r="K591" s="5" t="s">
        <v>4127</v>
      </c>
      <c r="L591" s="5" t="str">
        <f t="shared" si="18"/>
        <v>DA4490BA-6B23-4019-969C-9EC23E733B91</v>
      </c>
      <c r="M591" s="5">
        <f t="shared" si="19"/>
        <v>1</v>
      </c>
      <c r="N591" s="3" t="s">
        <v>1</v>
      </c>
      <c r="O591" s="3" t="s">
        <v>1</v>
      </c>
      <c r="P591" s="3" t="s">
        <v>1</v>
      </c>
      <c r="Q591" s="3" t="s">
        <v>1</v>
      </c>
      <c r="R591" s="3" t="s">
        <v>1</v>
      </c>
      <c r="S591" s="3">
        <v>5</v>
      </c>
      <c r="T591" s="3" t="s">
        <v>8</v>
      </c>
      <c r="U591" s="3" t="s">
        <v>2</v>
      </c>
      <c r="V591" s="3">
        <v>6</v>
      </c>
      <c r="W591" s="3">
        <v>7</v>
      </c>
      <c r="X591" s="3">
        <v>6</v>
      </c>
      <c r="Y591" s="3">
        <v>4</v>
      </c>
      <c r="AB591" s="3" t="s">
        <v>1</v>
      </c>
      <c r="AC591" s="3" t="s">
        <v>0</v>
      </c>
      <c r="AD591" s="2">
        <v>1</v>
      </c>
      <c r="AE591" s="2">
        <v>2</v>
      </c>
    </row>
    <row r="592" spans="1:41" ht="15" customHeight="1">
      <c r="A592" s="4" t="s">
        <v>2390</v>
      </c>
      <c r="B592" s="4" t="s">
        <v>2389</v>
      </c>
      <c r="C592" s="4" t="s">
        <v>2388</v>
      </c>
      <c r="D592" s="5">
        <v>2188</v>
      </c>
      <c r="E592" s="5" t="s">
        <v>15231</v>
      </c>
      <c r="F592" s="5"/>
      <c r="G592" s="5"/>
      <c r="H592" s="5"/>
      <c r="I592" s="5"/>
      <c r="J592" s="5"/>
      <c r="K592" s="5"/>
      <c r="L592" s="5" t="str">
        <f t="shared" si="18"/>
        <v>C7D120A7-5350-423F-A30A-6E872431A2CD</v>
      </c>
      <c r="M592" s="5">
        <f t="shared" si="19"/>
        <v>1</v>
      </c>
      <c r="N592" s="3" t="s">
        <v>1</v>
      </c>
      <c r="O592" s="3" t="s">
        <v>1</v>
      </c>
      <c r="P592" s="3" t="s">
        <v>45</v>
      </c>
      <c r="Q592" s="3" t="s">
        <v>45</v>
      </c>
      <c r="R592" s="3" t="s">
        <v>5</v>
      </c>
      <c r="S592" s="3">
        <v>6</v>
      </c>
      <c r="T592" s="3" t="s">
        <v>8</v>
      </c>
      <c r="U592" s="3" t="s">
        <v>2</v>
      </c>
      <c r="V592" s="3">
        <v>3</v>
      </c>
      <c r="W592" s="3">
        <v>4</v>
      </c>
      <c r="X592" s="3">
        <v>2</v>
      </c>
      <c r="Y592" s="3">
        <v>3</v>
      </c>
      <c r="Z592" s="3" t="s">
        <v>7</v>
      </c>
      <c r="AA592" s="3" t="s">
        <v>6</v>
      </c>
      <c r="AB592" s="3" t="s">
        <v>9</v>
      </c>
      <c r="AC592" s="3">
        <v>3</v>
      </c>
      <c r="AD592" s="2">
        <v>1</v>
      </c>
    </row>
    <row r="593" spans="1:39" ht="15" customHeight="1">
      <c r="A593" s="4" t="s">
        <v>2387</v>
      </c>
      <c r="B593" s="4" t="s">
        <v>2386</v>
      </c>
      <c r="C593" s="4" t="s">
        <v>2385</v>
      </c>
      <c r="D593" s="5">
        <v>2192</v>
      </c>
      <c r="E593" s="5" t="s">
        <v>14999</v>
      </c>
      <c r="F593" s="5"/>
      <c r="G593" s="5"/>
      <c r="H593" s="5"/>
      <c r="I593" s="5"/>
      <c r="J593" s="5"/>
      <c r="K593" s="5"/>
      <c r="L593" s="5" t="str">
        <f t="shared" si="18"/>
        <v>C1DF291A-61E1-47BC-9BF3-29858D88AF22</v>
      </c>
      <c r="M593" s="5">
        <f t="shared" si="19"/>
        <v>1</v>
      </c>
      <c r="N593" s="3" t="s">
        <v>1</v>
      </c>
      <c r="O593" s="3" t="s">
        <v>1</v>
      </c>
      <c r="P593" s="3" t="s">
        <v>8</v>
      </c>
      <c r="Q593" s="3" t="s">
        <v>12</v>
      </c>
      <c r="R593" s="3" t="s">
        <v>9</v>
      </c>
      <c r="S593" s="3">
        <v>6</v>
      </c>
      <c r="T593" s="3" t="s">
        <v>8</v>
      </c>
      <c r="U593" s="3" t="s">
        <v>13</v>
      </c>
      <c r="V593" s="3">
        <v>99</v>
      </c>
      <c r="W593" s="3">
        <v>99</v>
      </c>
      <c r="X593" s="3">
        <v>99</v>
      </c>
      <c r="Y593" s="3">
        <v>99</v>
      </c>
      <c r="Z593" s="3" t="s">
        <v>7</v>
      </c>
      <c r="AA593" s="3" t="s">
        <v>6</v>
      </c>
      <c r="AB593" s="3" t="s">
        <v>9</v>
      </c>
      <c r="AC593" s="3">
        <v>3</v>
      </c>
      <c r="AD593" s="2">
        <v>1</v>
      </c>
      <c r="AF593" s="2" t="s">
        <v>36</v>
      </c>
      <c r="AG593" s="2" t="s">
        <v>35</v>
      </c>
    </row>
    <row r="594" spans="1:39" ht="15" customHeight="1">
      <c r="A594" s="4" t="s">
        <v>2384</v>
      </c>
      <c r="B594" s="4" t="s">
        <v>2384</v>
      </c>
      <c r="C594" s="4" t="s">
        <v>2383</v>
      </c>
      <c r="D594" s="5">
        <v>2172</v>
      </c>
      <c r="E594" s="5" t="s">
        <v>25577</v>
      </c>
      <c r="F594" s="5" t="s">
        <v>25577</v>
      </c>
      <c r="G594" s="5">
        <v>1</v>
      </c>
      <c r="H594" s="5" t="s">
        <v>25578</v>
      </c>
      <c r="I594" s="5" t="s">
        <v>25577</v>
      </c>
      <c r="J594" s="5">
        <v>1</v>
      </c>
      <c r="K594" s="5" t="s">
        <v>25578</v>
      </c>
      <c r="L594" s="5" t="str">
        <f t="shared" si="18"/>
        <v>BEE40549-3955-411D-93C2-56082620A4A8</v>
      </c>
      <c r="M594" s="5">
        <f t="shared" si="19"/>
        <v>1</v>
      </c>
      <c r="N594" s="3" t="s">
        <v>1</v>
      </c>
      <c r="O594" s="3" t="s">
        <v>1</v>
      </c>
      <c r="P594" s="3" t="s">
        <v>1</v>
      </c>
      <c r="Q594" s="3" t="s">
        <v>1</v>
      </c>
      <c r="R594" s="3" t="s">
        <v>1</v>
      </c>
      <c r="S594" s="3">
        <v>1</v>
      </c>
      <c r="T594" s="3" t="s">
        <v>8</v>
      </c>
      <c r="U594" s="3" t="s">
        <v>2</v>
      </c>
      <c r="V594" s="3">
        <v>99</v>
      </c>
      <c r="W594" s="3">
        <v>99</v>
      </c>
      <c r="X594" s="3">
        <v>99</v>
      </c>
      <c r="Y594" s="3">
        <v>99</v>
      </c>
      <c r="AB594" s="3" t="s">
        <v>1</v>
      </c>
      <c r="AC594" s="3" t="s">
        <v>0</v>
      </c>
      <c r="AD594" s="2">
        <v>1</v>
      </c>
    </row>
    <row r="595" spans="1:39" ht="15" customHeight="1">
      <c r="A595" s="4" t="s">
        <v>2382</v>
      </c>
      <c r="B595" s="4" t="s">
        <v>2382</v>
      </c>
      <c r="C595" s="4" t="s">
        <v>2381</v>
      </c>
      <c r="D595" s="5">
        <v>2180</v>
      </c>
      <c r="E595" s="5" t="s">
        <v>14416</v>
      </c>
      <c r="F595" s="5" t="s">
        <v>14416</v>
      </c>
      <c r="G595" s="5">
        <v>1</v>
      </c>
      <c r="H595" s="5" t="s">
        <v>14417</v>
      </c>
      <c r="I595" s="5" t="s">
        <v>14416</v>
      </c>
      <c r="J595" s="5">
        <v>1</v>
      </c>
      <c r="K595" s="5" t="s">
        <v>14417</v>
      </c>
      <c r="L595" s="5" t="str">
        <f t="shared" si="18"/>
        <v>B086D57B-8883-41E7-94DA-9E6659C0CD60</v>
      </c>
      <c r="M595" s="5">
        <f t="shared" si="19"/>
        <v>1</v>
      </c>
      <c r="N595" s="3" t="s">
        <v>1</v>
      </c>
      <c r="O595" s="3" t="s">
        <v>1</v>
      </c>
      <c r="P595" s="3" t="s">
        <v>45</v>
      </c>
      <c r="Q595" s="3" t="s">
        <v>1</v>
      </c>
      <c r="R595" s="3" t="s">
        <v>45</v>
      </c>
      <c r="S595" s="3">
        <v>1</v>
      </c>
      <c r="T595" s="3" t="s">
        <v>8</v>
      </c>
      <c r="U595" s="3" t="s">
        <v>2</v>
      </c>
      <c r="V595" s="3">
        <v>4</v>
      </c>
      <c r="W595" s="3">
        <v>5</v>
      </c>
      <c r="X595" s="3">
        <v>3</v>
      </c>
      <c r="Y595" s="3">
        <v>3</v>
      </c>
      <c r="Z595" s="3" t="s">
        <v>7</v>
      </c>
      <c r="AA595" s="3" t="s">
        <v>6</v>
      </c>
      <c r="AB595" s="3" t="s">
        <v>5</v>
      </c>
      <c r="AC595" s="3">
        <v>2</v>
      </c>
      <c r="AD595" s="2">
        <v>1</v>
      </c>
    </row>
    <row r="596" spans="1:39" ht="15" customHeight="1">
      <c r="A596" s="4" t="s">
        <v>2380</v>
      </c>
      <c r="B596" s="4" t="s">
        <v>2380</v>
      </c>
      <c r="C596" s="4" t="s">
        <v>2379</v>
      </c>
      <c r="D596" s="5">
        <v>2189</v>
      </c>
      <c r="E596" s="5" t="s">
        <v>5031</v>
      </c>
      <c r="F596" s="5" t="s">
        <v>5031</v>
      </c>
      <c r="G596" s="5">
        <v>2</v>
      </c>
      <c r="H596" s="5" t="s">
        <v>5032</v>
      </c>
      <c r="I596" s="5" t="s">
        <v>5031</v>
      </c>
      <c r="J596" s="5">
        <v>2</v>
      </c>
      <c r="K596" s="5" t="s">
        <v>5032</v>
      </c>
      <c r="L596" s="5" t="str">
        <f t="shared" si="18"/>
        <v>12284576-5271-435E-8B94-505EC1769855</v>
      </c>
      <c r="M596" s="5">
        <f t="shared" si="19"/>
        <v>1</v>
      </c>
      <c r="N596" s="3" t="s">
        <v>1</v>
      </c>
      <c r="O596" s="3" t="s">
        <v>1</v>
      </c>
      <c r="P596" s="3" t="s">
        <v>1</v>
      </c>
      <c r="Q596" s="3" t="s">
        <v>1</v>
      </c>
      <c r="R596" s="3" t="s">
        <v>1</v>
      </c>
      <c r="S596" s="3">
        <v>6</v>
      </c>
      <c r="T596" s="3" t="s">
        <v>8</v>
      </c>
      <c r="U596" s="3" t="s">
        <v>2</v>
      </c>
      <c r="V596" s="3">
        <v>6</v>
      </c>
      <c r="W596" s="3">
        <v>7</v>
      </c>
      <c r="X596" s="3">
        <v>6</v>
      </c>
      <c r="Y596" s="3">
        <v>3</v>
      </c>
      <c r="AB596" s="3" t="s">
        <v>1</v>
      </c>
      <c r="AC596" s="3" t="s">
        <v>0</v>
      </c>
      <c r="AD596" s="2">
        <v>1</v>
      </c>
      <c r="AF596" s="2" t="s">
        <v>36</v>
      </c>
      <c r="AG596" s="2" t="s">
        <v>35</v>
      </c>
    </row>
    <row r="597" spans="1:39" ht="15" customHeight="1">
      <c r="A597" s="4" t="s">
        <v>2378</v>
      </c>
      <c r="B597" s="4" t="s">
        <v>2378</v>
      </c>
      <c r="D597" s="5">
        <v>2191</v>
      </c>
      <c r="E597" s="5" t="s">
        <v>25639</v>
      </c>
      <c r="F597" s="5" t="s">
        <v>25639</v>
      </c>
      <c r="G597" s="5">
        <v>1</v>
      </c>
      <c r="H597" s="5" t="s">
        <v>25640</v>
      </c>
      <c r="I597" s="5" t="s">
        <v>25639</v>
      </c>
      <c r="J597" s="5">
        <v>1</v>
      </c>
      <c r="K597" s="5" t="s">
        <v>25640</v>
      </c>
      <c r="L597" s="5" t="str">
        <f t="shared" si="18"/>
        <v>BF86247D-BEC3-443C-A734-EF8112F80084</v>
      </c>
      <c r="M597" s="5">
        <f t="shared" si="19"/>
        <v>1</v>
      </c>
      <c r="N597" s="3" t="s">
        <v>1</v>
      </c>
      <c r="O597" s="3" t="s">
        <v>1</v>
      </c>
      <c r="P597" s="3" t="s">
        <v>1</v>
      </c>
      <c r="Q597" s="3" t="s">
        <v>5</v>
      </c>
      <c r="R597" s="3" t="s">
        <v>9</v>
      </c>
      <c r="S597" s="3">
        <v>6</v>
      </c>
      <c r="U597" s="3" t="s">
        <v>2</v>
      </c>
      <c r="V597" s="3">
        <v>2</v>
      </c>
      <c r="W597" s="3">
        <v>3</v>
      </c>
      <c r="X597" s="3">
        <v>2</v>
      </c>
      <c r="Y597" s="3">
        <v>3</v>
      </c>
      <c r="Z597" s="3" t="s">
        <v>7</v>
      </c>
      <c r="AA597" s="3" t="s">
        <v>6</v>
      </c>
      <c r="AB597" s="3" t="s">
        <v>9</v>
      </c>
      <c r="AC597" s="3">
        <v>3</v>
      </c>
      <c r="AF597" s="2" t="s">
        <v>36</v>
      </c>
      <c r="AG597" s="2" t="s">
        <v>35</v>
      </c>
    </row>
    <row r="598" spans="1:39" ht="15" customHeight="1">
      <c r="A598" s="4" t="s">
        <v>2377</v>
      </c>
      <c r="B598" s="4" t="s">
        <v>2377</v>
      </c>
      <c r="C598" s="4" t="s">
        <v>2376</v>
      </c>
      <c r="D598" s="5">
        <v>2173</v>
      </c>
      <c r="E598" s="5" t="s">
        <v>5802</v>
      </c>
      <c r="F598" s="5" t="s">
        <v>5802</v>
      </c>
      <c r="G598" s="5">
        <v>2</v>
      </c>
      <c r="H598" s="5" t="s">
        <v>5803</v>
      </c>
      <c r="I598" s="5" t="s">
        <v>5802</v>
      </c>
      <c r="J598" s="5">
        <v>2</v>
      </c>
      <c r="K598" s="5" t="s">
        <v>5803</v>
      </c>
      <c r="L598" s="5" t="str">
        <f t="shared" si="18"/>
        <v>1CB321EC-85F5-4563-9114-54565334133E</v>
      </c>
      <c r="M598" s="5">
        <f t="shared" si="19"/>
        <v>1</v>
      </c>
      <c r="N598" s="3" t="s">
        <v>1</v>
      </c>
      <c r="O598" s="3" t="s">
        <v>1</v>
      </c>
      <c r="P598" s="3" t="s">
        <v>1</v>
      </c>
      <c r="Q598" s="3" t="s">
        <v>1</v>
      </c>
      <c r="R598" s="3" t="s">
        <v>1</v>
      </c>
      <c r="S598" s="3">
        <v>8</v>
      </c>
      <c r="T598" s="3" t="s">
        <v>8</v>
      </c>
      <c r="U598" s="3" t="s">
        <v>2</v>
      </c>
      <c r="V598" s="3">
        <v>7</v>
      </c>
      <c r="W598" s="3">
        <v>7</v>
      </c>
      <c r="X598" s="3">
        <v>6</v>
      </c>
      <c r="Y598" s="3">
        <v>5</v>
      </c>
      <c r="AB598" s="3" t="s">
        <v>1</v>
      </c>
      <c r="AC598" s="3" t="s">
        <v>0</v>
      </c>
      <c r="AH598" s="2" t="s">
        <v>90</v>
      </c>
      <c r="AI598" s="2" t="s">
        <v>72</v>
      </c>
    </row>
    <row r="599" spans="1:39" ht="15" customHeight="1">
      <c r="A599" s="4" t="s">
        <v>2375</v>
      </c>
      <c r="B599" s="4" t="s">
        <v>2375</v>
      </c>
      <c r="C599" s="4" t="s">
        <v>2374</v>
      </c>
      <c r="D599" s="5">
        <v>2175</v>
      </c>
      <c r="E599" s="5" t="s">
        <v>26188</v>
      </c>
      <c r="F599" s="5" t="s">
        <v>25165</v>
      </c>
      <c r="G599" s="5">
        <v>2</v>
      </c>
      <c r="H599" s="5" t="s">
        <v>25166</v>
      </c>
      <c r="I599" s="5" t="s">
        <v>25165</v>
      </c>
      <c r="J599" s="5">
        <v>2</v>
      </c>
      <c r="K599" s="5" t="s">
        <v>25166</v>
      </c>
      <c r="L599" s="5" t="str">
        <f t="shared" si="18"/>
        <v>CA96E3CB-38C3-486D-ACAE-6462A46A593D</v>
      </c>
      <c r="M599" s="5">
        <f t="shared" si="19"/>
        <v>1</v>
      </c>
      <c r="N599" s="3" t="s">
        <v>1</v>
      </c>
      <c r="O599" s="3" t="s">
        <v>1</v>
      </c>
      <c r="P599" s="3" t="s">
        <v>8</v>
      </c>
      <c r="Q599" s="3" t="s">
        <v>8</v>
      </c>
      <c r="R599" s="3" t="s">
        <v>8</v>
      </c>
      <c r="S599" s="3">
        <v>2</v>
      </c>
      <c r="T599" s="3" t="s">
        <v>8</v>
      </c>
      <c r="U599" s="3" t="s">
        <v>13</v>
      </c>
      <c r="V599" s="3">
        <v>99</v>
      </c>
      <c r="W599" s="3">
        <v>99</v>
      </c>
      <c r="X599" s="3">
        <v>99</v>
      </c>
      <c r="Y599" s="3">
        <v>99</v>
      </c>
      <c r="Z599" s="3" t="s">
        <v>23</v>
      </c>
      <c r="AA599" s="3" t="s">
        <v>6</v>
      </c>
      <c r="AC599" s="3" t="s">
        <v>174</v>
      </c>
    </row>
    <row r="600" spans="1:39" ht="15" customHeight="1">
      <c r="A600" s="4" t="s">
        <v>2373</v>
      </c>
      <c r="B600" s="4" t="s">
        <v>2372</v>
      </c>
      <c r="C600" s="4" t="s">
        <v>2371</v>
      </c>
      <c r="D600" s="5">
        <v>2176</v>
      </c>
      <c r="E600" s="5" t="s">
        <v>11733</v>
      </c>
      <c r="F600" s="5"/>
      <c r="G600" s="5"/>
      <c r="H600" s="5"/>
      <c r="I600" s="5" t="s">
        <v>11733</v>
      </c>
      <c r="J600" s="5">
        <v>1</v>
      </c>
      <c r="K600" s="5" t="s">
        <v>11734</v>
      </c>
      <c r="L600" s="5" t="str">
        <f t="shared" si="18"/>
        <v>8644FB21-965F-489B-B029-D12E6DEE41AD</v>
      </c>
      <c r="M600" s="5">
        <f t="shared" si="19"/>
        <v>1</v>
      </c>
      <c r="N600" s="3" t="s">
        <v>1</v>
      </c>
      <c r="O600" s="3" t="s">
        <v>1</v>
      </c>
      <c r="P600" s="3" t="s">
        <v>8</v>
      </c>
      <c r="Q600" s="3" t="s">
        <v>8</v>
      </c>
      <c r="R600" s="3" t="s">
        <v>8</v>
      </c>
      <c r="S600" s="3">
        <v>2</v>
      </c>
      <c r="T600" s="3" t="s">
        <v>8</v>
      </c>
      <c r="U600" s="3" t="s">
        <v>13</v>
      </c>
      <c r="V600" s="3">
        <v>99</v>
      </c>
      <c r="W600" s="3">
        <v>99</v>
      </c>
      <c r="X600" s="3">
        <v>99</v>
      </c>
      <c r="Y600" s="3">
        <v>99</v>
      </c>
      <c r="Z600" s="3" t="s">
        <v>23</v>
      </c>
      <c r="AA600" s="3" t="s">
        <v>6</v>
      </c>
      <c r="AC600" s="3" t="s">
        <v>174</v>
      </c>
    </row>
    <row r="601" spans="1:39" ht="15" customHeight="1">
      <c r="A601" s="4" t="s">
        <v>2370</v>
      </c>
      <c r="B601" s="4" t="s">
        <v>2370</v>
      </c>
      <c r="C601" s="4" t="s">
        <v>2369</v>
      </c>
      <c r="D601" s="5">
        <v>2182</v>
      </c>
      <c r="E601" s="5" t="s">
        <v>3702</v>
      </c>
      <c r="F601" s="5" t="s">
        <v>3702</v>
      </c>
      <c r="G601" s="5">
        <v>3</v>
      </c>
      <c r="H601" s="5" t="s">
        <v>3703</v>
      </c>
      <c r="I601" s="5" t="s">
        <v>3702</v>
      </c>
      <c r="J601" s="5">
        <v>3</v>
      </c>
      <c r="K601" s="5" t="s">
        <v>3703</v>
      </c>
      <c r="L601" s="5" t="str">
        <f t="shared" si="18"/>
        <v>0010AFCB-BE3A-4F41-8DFD-46A3CCC7F42B</v>
      </c>
      <c r="M601" s="5">
        <f t="shared" si="19"/>
        <v>1</v>
      </c>
      <c r="N601" s="3" t="s">
        <v>1</v>
      </c>
      <c r="O601" s="3" t="s">
        <v>1</v>
      </c>
      <c r="P601" s="3" t="s">
        <v>1</v>
      </c>
      <c r="Q601" s="3" t="s">
        <v>1</v>
      </c>
      <c r="R601" s="3" t="s">
        <v>1</v>
      </c>
      <c r="S601" s="3">
        <v>8</v>
      </c>
      <c r="T601" s="3" t="s">
        <v>8</v>
      </c>
      <c r="U601" s="3" t="s">
        <v>2</v>
      </c>
      <c r="V601" s="3">
        <v>6</v>
      </c>
      <c r="W601" s="3">
        <v>7</v>
      </c>
      <c r="X601" s="3">
        <v>6</v>
      </c>
      <c r="Y601" s="3">
        <v>4</v>
      </c>
      <c r="AB601" s="3" t="s">
        <v>1</v>
      </c>
      <c r="AC601" s="3" t="s">
        <v>0</v>
      </c>
      <c r="AD601" s="2">
        <v>1</v>
      </c>
      <c r="AE601" s="2">
        <v>2</v>
      </c>
      <c r="AG601" s="2" t="s">
        <v>35</v>
      </c>
      <c r="AI601" s="2" t="s">
        <v>72</v>
      </c>
      <c r="AK601" s="2" t="s">
        <v>52</v>
      </c>
    </row>
    <row r="602" spans="1:39" ht="15" customHeight="1">
      <c r="A602" s="4" t="s">
        <v>2368</v>
      </c>
      <c r="B602" s="4" t="s">
        <v>2367</v>
      </c>
      <c r="C602" s="4" t="s">
        <v>2366</v>
      </c>
      <c r="D602" s="5">
        <v>2190</v>
      </c>
      <c r="E602" s="5" t="s">
        <v>11908</v>
      </c>
      <c r="F602" s="5"/>
      <c r="G602" s="5"/>
      <c r="H602" s="5"/>
      <c r="I602" s="5" t="s">
        <v>11908</v>
      </c>
      <c r="J602" s="5">
        <v>1</v>
      </c>
      <c r="K602" s="5" t="s">
        <v>11909</v>
      </c>
      <c r="L602" s="5" t="str">
        <f t="shared" si="18"/>
        <v>890B5443-D90C-46E4-B170-AB500A012CB8</v>
      </c>
      <c r="M602" s="5">
        <f t="shared" si="19"/>
        <v>1</v>
      </c>
      <c r="N602" s="3" t="s">
        <v>1</v>
      </c>
      <c r="O602" s="3" t="s">
        <v>1</v>
      </c>
      <c r="P602" s="3" t="s">
        <v>8</v>
      </c>
      <c r="Q602" s="3" t="s">
        <v>8</v>
      </c>
      <c r="R602" s="3" t="s">
        <v>45</v>
      </c>
      <c r="S602" s="3">
        <v>2</v>
      </c>
      <c r="T602" s="3" t="s">
        <v>8</v>
      </c>
      <c r="U602" s="3" t="s">
        <v>13</v>
      </c>
      <c r="V602" s="3">
        <v>99</v>
      </c>
      <c r="W602" s="3">
        <v>99</v>
      </c>
      <c r="X602" s="3">
        <v>99</v>
      </c>
      <c r="Y602" s="3">
        <v>99</v>
      </c>
      <c r="Z602" s="3" t="s">
        <v>7</v>
      </c>
      <c r="AA602" s="3" t="s">
        <v>6</v>
      </c>
      <c r="AC602" s="3" t="s">
        <v>0</v>
      </c>
    </row>
    <row r="603" spans="1:39" ht="15" customHeight="1">
      <c r="A603" s="4" t="s">
        <v>2365</v>
      </c>
      <c r="B603" s="4" t="s">
        <v>2365</v>
      </c>
      <c r="D603" s="5">
        <v>2195</v>
      </c>
      <c r="E603" s="5" t="s">
        <v>7538</v>
      </c>
      <c r="F603" s="5" t="s">
        <v>7538</v>
      </c>
      <c r="G603" s="5">
        <v>1</v>
      </c>
      <c r="H603" s="5" t="s">
        <v>7539</v>
      </c>
      <c r="I603" s="5" t="s">
        <v>7538</v>
      </c>
      <c r="J603" s="5">
        <v>1</v>
      </c>
      <c r="K603" s="5" t="s">
        <v>7539</v>
      </c>
      <c r="L603" s="5" t="str">
        <f t="shared" si="18"/>
        <v>37A7B751-E646-4562-8D17-EE98EF1FE8EA</v>
      </c>
      <c r="M603" s="5">
        <f t="shared" si="19"/>
        <v>1</v>
      </c>
      <c r="N603" s="3" t="s">
        <v>1</v>
      </c>
      <c r="O603" s="3" t="s">
        <v>1</v>
      </c>
      <c r="P603" s="3" t="s">
        <v>9</v>
      </c>
      <c r="Q603" s="3" t="s">
        <v>5</v>
      </c>
      <c r="R603" s="3" t="s">
        <v>9</v>
      </c>
      <c r="S603" s="3">
        <v>6</v>
      </c>
      <c r="U603" s="3" t="s">
        <v>2</v>
      </c>
      <c r="V603" s="3">
        <v>2</v>
      </c>
      <c r="W603" s="3">
        <v>3</v>
      </c>
      <c r="X603" s="3">
        <v>1</v>
      </c>
      <c r="Y603" s="3">
        <v>2</v>
      </c>
      <c r="Z603" s="3" t="s">
        <v>23</v>
      </c>
      <c r="AA603" s="3" t="s">
        <v>6</v>
      </c>
      <c r="AB603" s="3" t="s">
        <v>9</v>
      </c>
      <c r="AC603" s="3">
        <v>5</v>
      </c>
      <c r="AF603" s="2" t="s">
        <v>36</v>
      </c>
      <c r="AG603" s="2" t="s">
        <v>35</v>
      </c>
    </row>
    <row r="604" spans="1:39" ht="15" customHeight="1">
      <c r="A604" s="4" t="s">
        <v>2364</v>
      </c>
      <c r="B604" s="4" t="s">
        <v>2364</v>
      </c>
      <c r="C604" s="4" t="s">
        <v>2363</v>
      </c>
      <c r="D604" s="5">
        <v>2193</v>
      </c>
      <c r="E604" s="5" t="s">
        <v>7284</v>
      </c>
      <c r="F604" s="5"/>
      <c r="G604" s="5"/>
      <c r="H604" s="5"/>
      <c r="I604" s="5"/>
      <c r="J604" s="5"/>
      <c r="K604" s="5"/>
      <c r="L604" s="5" t="str">
        <f t="shared" si="18"/>
        <v>33F9B525-C568-4218-800C-71B52C640E28</v>
      </c>
      <c r="M604" s="5">
        <f t="shared" si="19"/>
        <v>1</v>
      </c>
      <c r="N604" s="3" t="s">
        <v>1</v>
      </c>
      <c r="O604" s="3" t="s">
        <v>1</v>
      </c>
      <c r="P604" s="3" t="s">
        <v>8</v>
      </c>
      <c r="Q604" s="3" t="s">
        <v>8</v>
      </c>
      <c r="R604" s="3" t="s">
        <v>8</v>
      </c>
      <c r="S604" s="3">
        <v>6</v>
      </c>
      <c r="T604" s="3" t="s">
        <v>8</v>
      </c>
      <c r="U604" s="3" t="s">
        <v>13</v>
      </c>
      <c r="V604" s="3">
        <v>99</v>
      </c>
      <c r="W604" s="3">
        <v>99</v>
      </c>
      <c r="X604" s="3">
        <v>99</v>
      </c>
      <c r="Y604" s="3">
        <v>99</v>
      </c>
      <c r="Z604" s="3" t="s">
        <v>7</v>
      </c>
      <c r="AA604" s="3" t="s">
        <v>6</v>
      </c>
      <c r="AB604" s="3" t="s">
        <v>19</v>
      </c>
      <c r="AC604" s="3">
        <v>0</v>
      </c>
      <c r="AF604" s="2" t="s">
        <v>36</v>
      </c>
      <c r="AG604" s="2" t="s">
        <v>35</v>
      </c>
    </row>
    <row r="605" spans="1:39" ht="15" customHeight="1">
      <c r="A605" s="4" t="s">
        <v>2362</v>
      </c>
      <c r="B605" s="4" t="s">
        <v>2362</v>
      </c>
      <c r="C605" s="4" t="s">
        <v>2361</v>
      </c>
      <c r="D605" s="5">
        <v>2181</v>
      </c>
      <c r="E605" s="5" t="s">
        <v>9119</v>
      </c>
      <c r="F605" s="5" t="s">
        <v>9119</v>
      </c>
      <c r="G605" s="5">
        <v>2</v>
      </c>
      <c r="H605" s="5" t="s">
        <v>9120</v>
      </c>
      <c r="I605" s="5" t="s">
        <v>9119</v>
      </c>
      <c r="J605" s="5">
        <v>2</v>
      </c>
      <c r="K605" s="5" t="s">
        <v>9120</v>
      </c>
      <c r="L605" s="5" t="str">
        <f t="shared" si="18"/>
        <v>4F1AF9E3-8CD3-4CA6-8A44-587CD2C3B249</v>
      </c>
      <c r="M605" s="5">
        <f t="shared" si="19"/>
        <v>1</v>
      </c>
      <c r="N605" s="3" t="s">
        <v>1</v>
      </c>
      <c r="O605" s="3" t="s">
        <v>1</v>
      </c>
      <c r="P605" s="3" t="s">
        <v>45</v>
      </c>
      <c r="Q605" s="3" t="s">
        <v>8</v>
      </c>
      <c r="R605" s="3" t="s">
        <v>8</v>
      </c>
      <c r="S605" s="3">
        <v>2</v>
      </c>
      <c r="T605" s="3" t="s">
        <v>8</v>
      </c>
      <c r="U605" s="3" t="s">
        <v>13</v>
      </c>
      <c r="V605" s="3">
        <v>99</v>
      </c>
      <c r="W605" s="3">
        <v>99</v>
      </c>
      <c r="X605" s="3">
        <v>99</v>
      </c>
      <c r="Y605" s="3">
        <v>99</v>
      </c>
      <c r="Z605" s="3" t="s">
        <v>7</v>
      </c>
      <c r="AA605" s="3" t="s">
        <v>6</v>
      </c>
      <c r="AB605" s="3" t="s">
        <v>12</v>
      </c>
      <c r="AC605" s="3">
        <v>3</v>
      </c>
    </row>
    <row r="606" spans="1:39" ht="15" customHeight="1">
      <c r="A606" s="4" t="s">
        <v>2360</v>
      </c>
      <c r="B606" s="4" t="s">
        <v>2360</v>
      </c>
      <c r="C606" s="4" t="s">
        <v>2359</v>
      </c>
      <c r="D606" s="5">
        <v>149</v>
      </c>
      <c r="E606" s="5" t="s">
        <v>11152</v>
      </c>
      <c r="F606" s="5" t="s">
        <v>11152</v>
      </c>
      <c r="G606" s="5">
        <v>1</v>
      </c>
      <c r="H606" s="5" t="s">
        <v>11153</v>
      </c>
      <c r="I606" s="5" t="s">
        <v>11152</v>
      </c>
      <c r="J606" s="5">
        <v>1</v>
      </c>
      <c r="K606" s="5" t="s">
        <v>11153</v>
      </c>
      <c r="L606" s="5" t="str">
        <f t="shared" si="18"/>
        <v>7C6ACB24-F305-40CB-97CC-18187248D8D2</v>
      </c>
      <c r="M606" s="5">
        <f t="shared" si="19"/>
        <v>1</v>
      </c>
      <c r="N606" s="3" t="s">
        <v>1</v>
      </c>
      <c r="O606" s="3" t="s">
        <v>1</v>
      </c>
      <c r="P606" s="3" t="s">
        <v>19</v>
      </c>
      <c r="Q606" s="3" t="s">
        <v>19</v>
      </c>
      <c r="R606" s="3" t="s">
        <v>19</v>
      </c>
      <c r="S606" s="3">
        <v>3</v>
      </c>
      <c r="T606" s="3" t="s">
        <v>8</v>
      </c>
      <c r="U606" s="3" t="s">
        <v>13</v>
      </c>
      <c r="V606" s="3">
        <v>2</v>
      </c>
      <c r="W606" s="3">
        <v>2</v>
      </c>
      <c r="X606" s="3">
        <v>2</v>
      </c>
      <c r="Y606" s="3">
        <v>5</v>
      </c>
      <c r="Z606" s="3" t="s">
        <v>7</v>
      </c>
      <c r="AA606" s="3" t="s">
        <v>6</v>
      </c>
      <c r="AB606" s="3" t="s">
        <v>19</v>
      </c>
      <c r="AC606" s="3">
        <v>0</v>
      </c>
    </row>
    <row r="607" spans="1:39" ht="15" customHeight="1">
      <c r="A607" s="4" t="s">
        <v>2358</v>
      </c>
      <c r="B607" s="4" t="s">
        <v>2358</v>
      </c>
      <c r="C607" s="4" t="s">
        <v>2357</v>
      </c>
      <c r="D607" s="5">
        <v>1745</v>
      </c>
      <c r="E607" s="5" t="s">
        <v>5524</v>
      </c>
      <c r="F607" s="5" t="s">
        <v>5524</v>
      </c>
      <c r="G607" s="5">
        <v>1</v>
      </c>
      <c r="H607" s="5" t="s">
        <v>5525</v>
      </c>
      <c r="I607" s="5" t="s">
        <v>5524</v>
      </c>
      <c r="J607" s="5">
        <v>1</v>
      </c>
      <c r="K607" s="5" t="s">
        <v>5525</v>
      </c>
      <c r="L607" s="5" t="str">
        <f t="shared" si="18"/>
        <v>194CC243-5C14-40DF-9BA6-BC10CF56C492</v>
      </c>
      <c r="M607" s="5">
        <f t="shared" si="19"/>
        <v>1</v>
      </c>
      <c r="N607" s="3" t="s">
        <v>1</v>
      </c>
      <c r="O607" s="3" t="s">
        <v>5</v>
      </c>
      <c r="P607" s="3" t="s">
        <v>14</v>
      </c>
      <c r="Q607" s="3" t="s">
        <v>14</v>
      </c>
      <c r="R607" s="3" t="s">
        <v>14</v>
      </c>
      <c r="S607" s="3">
        <v>7</v>
      </c>
      <c r="T607" s="3" t="s">
        <v>8</v>
      </c>
      <c r="U607" s="3" t="s">
        <v>2</v>
      </c>
      <c r="V607" s="3">
        <v>1</v>
      </c>
      <c r="W607" s="3">
        <v>3</v>
      </c>
      <c r="X607" s="3">
        <v>1</v>
      </c>
      <c r="Y607" s="3">
        <v>1</v>
      </c>
      <c r="Z607" s="3" t="s">
        <v>7</v>
      </c>
      <c r="AA607" s="3" t="s">
        <v>6</v>
      </c>
      <c r="AB607" s="3" t="s">
        <v>12</v>
      </c>
      <c r="AC607" s="3">
        <v>6</v>
      </c>
      <c r="AL607" s="2">
        <v>6</v>
      </c>
      <c r="AM607" s="2">
        <v>7</v>
      </c>
    </row>
    <row r="608" spans="1:39" ht="15" customHeight="1">
      <c r="A608" s="4" t="s">
        <v>2356</v>
      </c>
      <c r="B608" s="4" t="s">
        <v>2356</v>
      </c>
      <c r="C608" s="4" t="s">
        <v>2355</v>
      </c>
      <c r="D608" s="5">
        <v>1747</v>
      </c>
      <c r="E608" s="5" t="s">
        <v>10997</v>
      </c>
      <c r="F608" s="5" t="s">
        <v>10997</v>
      </c>
      <c r="G608" s="5">
        <v>1</v>
      </c>
      <c r="H608" s="5" t="s">
        <v>10998</v>
      </c>
      <c r="I608" s="5" t="s">
        <v>10997</v>
      </c>
      <c r="J608" s="5">
        <v>1</v>
      </c>
      <c r="K608" s="5" t="s">
        <v>10998</v>
      </c>
      <c r="L608" s="5" t="str">
        <f t="shared" si="18"/>
        <v>788C49ED-CC82-48FA-95B7-C86FC166E259</v>
      </c>
      <c r="M608" s="5">
        <f t="shared" si="19"/>
        <v>1</v>
      </c>
      <c r="N608" s="3" t="s">
        <v>1</v>
      </c>
      <c r="O608" s="3" t="s">
        <v>14</v>
      </c>
      <c r="P608" s="3" t="s">
        <v>14</v>
      </c>
      <c r="Q608" s="3" t="s">
        <v>14</v>
      </c>
      <c r="R608" s="3" t="s">
        <v>14</v>
      </c>
      <c r="S608" s="3">
        <v>7</v>
      </c>
      <c r="T608" s="3" t="s">
        <v>8</v>
      </c>
      <c r="U608" s="3" t="s">
        <v>2</v>
      </c>
      <c r="V608" s="3">
        <v>1</v>
      </c>
      <c r="W608" s="3">
        <v>2</v>
      </c>
      <c r="X608" s="3">
        <v>1</v>
      </c>
      <c r="Y608" s="3">
        <v>1</v>
      </c>
      <c r="Z608" s="3" t="s">
        <v>7</v>
      </c>
      <c r="AA608" s="3" t="s">
        <v>6</v>
      </c>
      <c r="AB608" s="3" t="s">
        <v>12</v>
      </c>
      <c r="AC608" s="3">
        <v>7</v>
      </c>
      <c r="AL608" s="2">
        <v>6</v>
      </c>
    </row>
    <row r="609" spans="1:40" ht="15" customHeight="1">
      <c r="A609" s="4" t="s">
        <v>2354</v>
      </c>
      <c r="B609" s="4" t="s">
        <v>2353</v>
      </c>
      <c r="C609" s="4" t="s">
        <v>2352</v>
      </c>
      <c r="D609" s="5">
        <v>1742</v>
      </c>
      <c r="E609" s="5" t="s">
        <v>13643</v>
      </c>
      <c r="F609" s="5"/>
      <c r="G609" s="5"/>
      <c r="H609" s="5"/>
      <c r="I609" s="5" t="s">
        <v>13643</v>
      </c>
      <c r="J609" s="5">
        <v>1</v>
      </c>
      <c r="K609" s="5" t="s">
        <v>13644</v>
      </c>
      <c r="L609" s="5" t="str">
        <f t="shared" si="18"/>
        <v>A520AA95-4759-49D1-8D3C-A3FAFFA000C7</v>
      </c>
      <c r="M609" s="5">
        <f t="shared" si="19"/>
        <v>1</v>
      </c>
      <c r="N609" s="3" t="s">
        <v>1</v>
      </c>
      <c r="O609" s="3" t="s">
        <v>9</v>
      </c>
      <c r="P609" s="3" t="s">
        <v>14</v>
      </c>
      <c r="Q609" s="3" t="s">
        <v>14</v>
      </c>
      <c r="R609" s="3" t="s">
        <v>14</v>
      </c>
      <c r="S609" s="3">
        <v>7</v>
      </c>
      <c r="T609" s="3" t="s">
        <v>8</v>
      </c>
      <c r="U609" s="3" t="s">
        <v>2</v>
      </c>
      <c r="V609" s="3">
        <v>1</v>
      </c>
      <c r="W609" s="3">
        <v>3</v>
      </c>
      <c r="X609" s="3">
        <v>1</v>
      </c>
      <c r="Y609" s="3">
        <v>1</v>
      </c>
      <c r="Z609" s="3" t="s">
        <v>7</v>
      </c>
      <c r="AA609" s="3" t="s">
        <v>6</v>
      </c>
      <c r="AB609" s="3" t="s">
        <v>12</v>
      </c>
      <c r="AC609" s="3">
        <v>7</v>
      </c>
      <c r="AL609" s="2">
        <v>6</v>
      </c>
    </row>
    <row r="610" spans="1:40" ht="15" customHeight="1">
      <c r="A610" s="4" t="s">
        <v>2351</v>
      </c>
      <c r="B610" s="4" t="s">
        <v>2351</v>
      </c>
      <c r="C610" s="4" t="s">
        <v>2350</v>
      </c>
      <c r="D610" s="5">
        <v>1743</v>
      </c>
      <c r="E610" s="5" t="s">
        <v>11393</v>
      </c>
      <c r="F610" s="5" t="s">
        <v>11393</v>
      </c>
      <c r="G610" s="5">
        <v>1</v>
      </c>
      <c r="H610" s="5" t="s">
        <v>24856</v>
      </c>
      <c r="I610" s="5" t="s">
        <v>11393</v>
      </c>
      <c r="J610" s="5">
        <v>1</v>
      </c>
      <c r="K610" s="5" t="s">
        <v>24856</v>
      </c>
      <c r="L610" s="5" t="str">
        <f t="shared" si="18"/>
        <v>806995E0-B6DD-486C-9C54-4D0008867F67</v>
      </c>
      <c r="M610" s="5">
        <f t="shared" si="19"/>
        <v>1</v>
      </c>
      <c r="N610" s="3" t="s">
        <v>1</v>
      </c>
      <c r="O610" s="3" t="s">
        <v>14</v>
      </c>
      <c r="P610" s="3" t="s">
        <v>14</v>
      </c>
      <c r="Q610" s="3" t="s">
        <v>14</v>
      </c>
      <c r="R610" s="3" t="s">
        <v>8</v>
      </c>
      <c r="S610" s="3">
        <v>7</v>
      </c>
      <c r="T610" s="3" t="s">
        <v>8</v>
      </c>
      <c r="U610" s="3" t="s">
        <v>13</v>
      </c>
      <c r="V610" s="3">
        <v>1</v>
      </c>
      <c r="W610" s="3">
        <v>2</v>
      </c>
      <c r="X610" s="3">
        <v>1</v>
      </c>
      <c r="Y610" s="3">
        <v>1</v>
      </c>
      <c r="Z610" s="3" t="s">
        <v>7</v>
      </c>
      <c r="AA610" s="3" t="s">
        <v>6</v>
      </c>
      <c r="AB610" s="3" t="s">
        <v>12</v>
      </c>
      <c r="AC610" s="3">
        <v>7</v>
      </c>
      <c r="AL610" s="2">
        <v>6</v>
      </c>
    </row>
    <row r="611" spans="1:40" ht="15" customHeight="1">
      <c r="A611" s="4" t="s">
        <v>2349</v>
      </c>
      <c r="B611" s="4" t="s">
        <v>2349</v>
      </c>
      <c r="C611" s="4" t="s">
        <v>2348</v>
      </c>
      <c r="D611" s="5">
        <v>1746</v>
      </c>
      <c r="E611" s="5" t="s">
        <v>9334</v>
      </c>
      <c r="F611" s="5" t="s">
        <v>9334</v>
      </c>
      <c r="G611" s="5">
        <v>1</v>
      </c>
      <c r="H611" s="5" t="s">
        <v>9335</v>
      </c>
      <c r="I611" s="5" t="s">
        <v>9334</v>
      </c>
      <c r="J611" s="5">
        <v>1</v>
      </c>
      <c r="K611" s="5" t="s">
        <v>9335</v>
      </c>
      <c r="L611" s="5" t="str">
        <f t="shared" si="18"/>
        <v>52B6EAA0-1CFC-4A87-93DA-68181F978919</v>
      </c>
      <c r="M611" s="5">
        <f t="shared" si="19"/>
        <v>1</v>
      </c>
      <c r="N611" s="3" t="s">
        <v>1</v>
      </c>
      <c r="O611" s="3" t="s">
        <v>29</v>
      </c>
      <c r="P611" s="3" t="s">
        <v>14</v>
      </c>
      <c r="Q611" s="3" t="s">
        <v>14</v>
      </c>
      <c r="R611" s="3" t="s">
        <v>14</v>
      </c>
      <c r="S611" s="3">
        <v>7</v>
      </c>
      <c r="T611" s="3" t="s">
        <v>8</v>
      </c>
      <c r="U611" s="3" t="s">
        <v>13</v>
      </c>
      <c r="V611" s="3">
        <v>1</v>
      </c>
      <c r="W611" s="3">
        <v>3</v>
      </c>
      <c r="X611" s="3">
        <v>1</v>
      </c>
      <c r="Y611" s="3">
        <v>1</v>
      </c>
      <c r="Z611" s="3" t="s">
        <v>7</v>
      </c>
      <c r="AA611" s="3" t="s">
        <v>6</v>
      </c>
      <c r="AB611" s="3" t="s">
        <v>12</v>
      </c>
      <c r="AC611" s="3">
        <v>7</v>
      </c>
      <c r="AL611" s="2">
        <v>6</v>
      </c>
    </row>
    <row r="612" spans="1:40" ht="15" customHeight="1">
      <c r="A612" s="4" t="s">
        <v>2347</v>
      </c>
      <c r="B612" s="4" t="s">
        <v>2347</v>
      </c>
      <c r="C612" s="4" t="s">
        <v>2346</v>
      </c>
      <c r="D612" s="5">
        <v>1744</v>
      </c>
      <c r="E612" s="5" t="s">
        <v>5575</v>
      </c>
      <c r="F612" s="5" t="s">
        <v>5575</v>
      </c>
      <c r="G612" s="5">
        <v>1</v>
      </c>
      <c r="H612" s="5" t="s">
        <v>5576</v>
      </c>
      <c r="I612" s="5" t="s">
        <v>5575</v>
      </c>
      <c r="J612" s="5">
        <v>1</v>
      </c>
      <c r="K612" s="5" t="s">
        <v>5576</v>
      </c>
      <c r="L612" s="5" t="str">
        <f t="shared" si="18"/>
        <v>19E07BF5-F036-4C21-A4B4-798688F77763</v>
      </c>
      <c r="M612" s="5">
        <f t="shared" si="19"/>
        <v>1</v>
      </c>
      <c r="N612" s="3" t="s">
        <v>1</v>
      </c>
      <c r="O612" s="3" t="s">
        <v>9</v>
      </c>
      <c r="P612" s="3" t="s">
        <v>14</v>
      </c>
      <c r="Q612" s="3" t="s">
        <v>14</v>
      </c>
      <c r="R612" s="3" t="s">
        <v>14</v>
      </c>
      <c r="S612" s="3">
        <v>7</v>
      </c>
      <c r="T612" s="3" t="s">
        <v>8</v>
      </c>
      <c r="U612" s="3" t="s">
        <v>2</v>
      </c>
      <c r="V612" s="3">
        <v>1</v>
      </c>
      <c r="W612" s="3">
        <v>2</v>
      </c>
      <c r="X612" s="3">
        <v>1</v>
      </c>
      <c r="Y612" s="3">
        <v>1</v>
      </c>
      <c r="Z612" s="3" t="s">
        <v>7</v>
      </c>
      <c r="AA612" s="3" t="s">
        <v>6</v>
      </c>
      <c r="AB612" s="3" t="s">
        <v>12</v>
      </c>
      <c r="AC612" s="3">
        <v>7</v>
      </c>
      <c r="AL612" s="2">
        <v>6</v>
      </c>
    </row>
    <row r="613" spans="1:40" ht="15" customHeight="1">
      <c r="A613" s="4" t="s">
        <v>2345</v>
      </c>
      <c r="B613" s="4" t="s">
        <v>2344</v>
      </c>
      <c r="C613" s="4" t="s">
        <v>2343</v>
      </c>
      <c r="D613" s="5">
        <v>669</v>
      </c>
      <c r="E613" s="5" t="s">
        <v>12647</v>
      </c>
      <c r="F613" s="5"/>
      <c r="G613" s="5"/>
      <c r="H613" s="5"/>
      <c r="I613" s="5" t="s">
        <v>12647</v>
      </c>
      <c r="J613" s="5">
        <v>1</v>
      </c>
      <c r="K613" s="5" t="s">
        <v>12648</v>
      </c>
      <c r="L613" s="5" t="str">
        <f t="shared" si="18"/>
        <v>947CB5B5-75AB-4037-8615-22662497D785</v>
      </c>
      <c r="M613" s="5">
        <f t="shared" si="19"/>
        <v>1</v>
      </c>
      <c r="N613" s="3" t="s">
        <v>1</v>
      </c>
      <c r="O613" s="3" t="s">
        <v>5</v>
      </c>
      <c r="P613" s="3" t="s">
        <v>9</v>
      </c>
      <c r="Q613" s="3" t="s">
        <v>9</v>
      </c>
      <c r="R613" s="3" t="s">
        <v>9</v>
      </c>
      <c r="S613" s="3">
        <v>6</v>
      </c>
      <c r="T613" s="3" t="s">
        <v>8</v>
      </c>
      <c r="U613" s="3" t="s">
        <v>2</v>
      </c>
      <c r="V613" s="3">
        <v>2</v>
      </c>
      <c r="W613" s="3">
        <v>3</v>
      </c>
      <c r="X613" s="3">
        <v>2</v>
      </c>
      <c r="Y613" s="3">
        <v>3</v>
      </c>
      <c r="Z613" s="3" t="s">
        <v>7</v>
      </c>
      <c r="AA613" s="3" t="s">
        <v>6</v>
      </c>
      <c r="AB613" s="3" t="s">
        <v>9</v>
      </c>
      <c r="AC613" s="3">
        <v>6</v>
      </c>
      <c r="AE613" s="2">
        <v>2</v>
      </c>
      <c r="AF613" s="2" t="s">
        <v>36</v>
      </c>
      <c r="AG613" s="2" t="s">
        <v>35</v>
      </c>
    </row>
    <row r="614" spans="1:40" ht="15" customHeight="1">
      <c r="A614" s="4" t="s">
        <v>2342</v>
      </c>
      <c r="B614" s="4" t="s">
        <v>2342</v>
      </c>
      <c r="C614" s="4" t="s">
        <v>2341</v>
      </c>
      <c r="D614" s="5">
        <v>670</v>
      </c>
      <c r="E614" s="5" t="s">
        <v>17946</v>
      </c>
      <c r="F614" s="5" t="s">
        <v>17946</v>
      </c>
      <c r="G614" s="5">
        <v>1</v>
      </c>
      <c r="H614" s="5" t="s">
        <v>17947</v>
      </c>
      <c r="I614" s="5" t="s">
        <v>17946</v>
      </c>
      <c r="J614" s="5">
        <v>1</v>
      </c>
      <c r="K614" s="5" t="s">
        <v>17947</v>
      </c>
      <c r="L614" s="5" t="str">
        <f t="shared" si="18"/>
        <v>F6BFA62E-95A3-4836-9A3D-88B76E2BE7C1</v>
      </c>
      <c r="M614" s="5">
        <f t="shared" si="19"/>
        <v>1</v>
      </c>
      <c r="N614" s="3" t="s">
        <v>1</v>
      </c>
      <c r="O614" s="3" t="s">
        <v>1</v>
      </c>
      <c r="P614" s="3" t="s">
        <v>1</v>
      </c>
      <c r="Q614" s="3" t="s">
        <v>1</v>
      </c>
      <c r="R614" s="3" t="s">
        <v>1</v>
      </c>
      <c r="S614" s="3">
        <v>5</v>
      </c>
      <c r="T614" s="3" t="s">
        <v>8</v>
      </c>
      <c r="U614" s="3" t="s">
        <v>2</v>
      </c>
      <c r="V614" s="3">
        <v>7</v>
      </c>
      <c r="W614" s="3">
        <v>7</v>
      </c>
      <c r="X614" s="3">
        <v>7</v>
      </c>
      <c r="Y614" s="3">
        <v>5</v>
      </c>
      <c r="AB614" s="3" t="s">
        <v>1</v>
      </c>
      <c r="AC614" s="3" t="s">
        <v>0</v>
      </c>
      <c r="AD614" s="2">
        <v>1</v>
      </c>
      <c r="AE614" s="2">
        <v>2</v>
      </c>
    </row>
    <row r="615" spans="1:40" ht="15" customHeight="1">
      <c r="A615" s="4" t="s">
        <v>2340</v>
      </c>
      <c r="B615" s="4" t="s">
        <v>2340</v>
      </c>
      <c r="C615" s="4" t="s">
        <v>2339</v>
      </c>
      <c r="D615" s="5">
        <v>1153</v>
      </c>
      <c r="E615" s="5" t="s">
        <v>7410</v>
      </c>
      <c r="F615" s="5" t="s">
        <v>7410</v>
      </c>
      <c r="G615" s="5">
        <v>1</v>
      </c>
      <c r="H615" s="5" t="s">
        <v>7411</v>
      </c>
      <c r="I615" s="5" t="s">
        <v>7410</v>
      </c>
      <c r="J615" s="5">
        <v>1</v>
      </c>
      <c r="K615" s="5" t="s">
        <v>7411</v>
      </c>
      <c r="L615" s="5" t="str">
        <f t="shared" si="18"/>
        <v>35B11357-F633-42FC-9876-AFF92A381FB0</v>
      </c>
      <c r="M615" s="5">
        <f t="shared" si="19"/>
        <v>1</v>
      </c>
      <c r="N615" s="3" t="s">
        <v>1</v>
      </c>
      <c r="O615" s="3" t="s">
        <v>1</v>
      </c>
      <c r="P615" s="3" t="s">
        <v>19</v>
      </c>
      <c r="Q615" s="3" t="s">
        <v>19</v>
      </c>
      <c r="R615" s="3" t="s">
        <v>19</v>
      </c>
      <c r="S615" s="3">
        <v>7</v>
      </c>
      <c r="T615" s="3" t="s">
        <v>8</v>
      </c>
      <c r="U615" s="3" t="s">
        <v>13</v>
      </c>
      <c r="V615" s="3">
        <v>2</v>
      </c>
      <c r="W615" s="3">
        <v>2</v>
      </c>
      <c r="X615" s="3">
        <v>2</v>
      </c>
      <c r="Y615" s="3">
        <v>5</v>
      </c>
      <c r="Z615" s="3" t="s">
        <v>7</v>
      </c>
      <c r="AA615" s="3" t="s">
        <v>6</v>
      </c>
      <c r="AB615" s="3" t="s">
        <v>19</v>
      </c>
      <c r="AC615" s="3">
        <v>0</v>
      </c>
    </row>
    <row r="616" spans="1:40" ht="15" customHeight="1">
      <c r="A616" s="4" t="s">
        <v>2338</v>
      </c>
      <c r="B616" s="4" t="s">
        <v>2337</v>
      </c>
      <c r="C616" s="4" t="s">
        <v>2336</v>
      </c>
      <c r="D616" s="5">
        <v>744</v>
      </c>
      <c r="E616" s="5" t="s">
        <v>13057</v>
      </c>
      <c r="F616" s="5"/>
      <c r="G616" s="5"/>
      <c r="H616" s="5"/>
      <c r="I616" s="5" t="s">
        <v>13057</v>
      </c>
      <c r="J616" s="5">
        <v>1</v>
      </c>
      <c r="K616" s="5" t="s">
        <v>13058</v>
      </c>
      <c r="L616" s="5" t="str">
        <f t="shared" si="18"/>
        <v>9B983F99-886F-481A-B308-BC9F082D0945</v>
      </c>
      <c r="M616" s="5">
        <f t="shared" si="19"/>
        <v>1</v>
      </c>
      <c r="N616" s="3" t="s">
        <v>1</v>
      </c>
      <c r="O616" s="3" t="s">
        <v>1</v>
      </c>
      <c r="P616" s="3" t="s">
        <v>1</v>
      </c>
      <c r="Q616" s="3" t="s">
        <v>8</v>
      </c>
      <c r="R616" s="3" t="s">
        <v>1</v>
      </c>
      <c r="S616" s="3">
        <v>1</v>
      </c>
      <c r="T616" s="3" t="s">
        <v>8</v>
      </c>
      <c r="U616" s="3" t="s">
        <v>2</v>
      </c>
      <c r="V616" s="3">
        <v>2</v>
      </c>
      <c r="W616" s="3">
        <v>2</v>
      </c>
      <c r="X616" s="3">
        <v>3</v>
      </c>
      <c r="Y616" s="3">
        <v>6</v>
      </c>
      <c r="Z616" s="3" t="s">
        <v>7</v>
      </c>
      <c r="AA616" s="3" t="s">
        <v>6</v>
      </c>
      <c r="AB616" s="3" t="s">
        <v>1</v>
      </c>
      <c r="AC616" s="3">
        <v>0</v>
      </c>
      <c r="AD616" s="2">
        <v>1</v>
      </c>
    </row>
    <row r="617" spans="1:40" ht="15" customHeight="1">
      <c r="A617" s="4" t="s">
        <v>2335</v>
      </c>
      <c r="B617" s="4" t="s">
        <v>2335</v>
      </c>
      <c r="C617" s="4" t="s">
        <v>2334</v>
      </c>
      <c r="D617" s="5">
        <v>742</v>
      </c>
      <c r="E617" s="5" t="s">
        <v>12939</v>
      </c>
      <c r="F617" s="5" t="s">
        <v>12939</v>
      </c>
      <c r="G617" s="5">
        <v>1</v>
      </c>
      <c r="H617" s="5" t="s">
        <v>12940</v>
      </c>
      <c r="I617" s="5" t="s">
        <v>12939</v>
      </c>
      <c r="J617" s="5">
        <v>1</v>
      </c>
      <c r="K617" s="5" t="s">
        <v>12940</v>
      </c>
      <c r="L617" s="5" t="str">
        <f t="shared" si="18"/>
        <v>996385A8-CA36-452C-9863-FE28E28E469D</v>
      </c>
      <c r="M617" s="5">
        <f t="shared" si="19"/>
        <v>1</v>
      </c>
      <c r="N617" s="3" t="s">
        <v>1</v>
      </c>
      <c r="O617" s="3" t="s">
        <v>5</v>
      </c>
      <c r="P617" s="3" t="s">
        <v>9</v>
      </c>
      <c r="Q617" s="3" t="s">
        <v>5</v>
      </c>
      <c r="R617" s="3" t="s">
        <v>5</v>
      </c>
      <c r="S617" s="3">
        <v>1</v>
      </c>
      <c r="T617" s="3" t="s">
        <v>8</v>
      </c>
      <c r="U617" s="3" t="s">
        <v>2</v>
      </c>
      <c r="V617" s="3">
        <v>3</v>
      </c>
      <c r="W617" s="3">
        <v>5</v>
      </c>
      <c r="X617" s="3">
        <v>2</v>
      </c>
      <c r="Y617" s="3">
        <v>2</v>
      </c>
      <c r="Z617" s="3" t="s">
        <v>7</v>
      </c>
      <c r="AA617" s="3" t="s">
        <v>6</v>
      </c>
      <c r="AB617" s="3" t="s">
        <v>9</v>
      </c>
      <c r="AC617" s="3">
        <v>6</v>
      </c>
      <c r="AD617" s="2">
        <v>1</v>
      </c>
    </row>
    <row r="618" spans="1:40" ht="15" customHeight="1">
      <c r="A618" s="4" t="s">
        <v>2333</v>
      </c>
      <c r="B618" s="4" t="s">
        <v>2333</v>
      </c>
      <c r="C618" s="4" t="s">
        <v>2332</v>
      </c>
      <c r="D618" s="5">
        <v>741</v>
      </c>
      <c r="E618" s="5" t="s">
        <v>6082</v>
      </c>
      <c r="F618" s="5" t="s">
        <v>6082</v>
      </c>
      <c r="G618" s="5">
        <v>1</v>
      </c>
      <c r="H618" s="5" t="s">
        <v>6083</v>
      </c>
      <c r="I618" s="5" t="s">
        <v>6082</v>
      </c>
      <c r="J618" s="5">
        <v>1</v>
      </c>
      <c r="K618" s="5" t="s">
        <v>6083</v>
      </c>
      <c r="L618" s="5" t="str">
        <f t="shared" si="18"/>
        <v>215F39E4-FE80-4963-8EED-2BD4414A50BA</v>
      </c>
      <c r="M618" s="5">
        <f t="shared" si="19"/>
        <v>1</v>
      </c>
      <c r="N618" s="3" t="s">
        <v>1</v>
      </c>
      <c r="O618" s="3" t="s">
        <v>1</v>
      </c>
      <c r="P618" s="3" t="s">
        <v>1</v>
      </c>
      <c r="Q618" s="3" t="s">
        <v>1</v>
      </c>
      <c r="R618" s="3" t="s">
        <v>1</v>
      </c>
      <c r="S618" s="3">
        <v>1</v>
      </c>
      <c r="T618" s="3" t="s">
        <v>8</v>
      </c>
      <c r="U618" s="3" t="s">
        <v>2</v>
      </c>
      <c r="V618" s="3">
        <v>8</v>
      </c>
      <c r="W618" s="3">
        <v>8</v>
      </c>
      <c r="X618" s="3">
        <v>8</v>
      </c>
      <c r="Y618" s="3">
        <v>5</v>
      </c>
      <c r="AB618" s="3" t="s">
        <v>1</v>
      </c>
      <c r="AC618" s="3" t="s">
        <v>0</v>
      </c>
      <c r="AD618" s="2">
        <v>1</v>
      </c>
    </row>
    <row r="619" spans="1:40" ht="15" customHeight="1">
      <c r="A619" s="4" t="s">
        <v>2331</v>
      </c>
      <c r="B619" s="4" t="s">
        <v>2331</v>
      </c>
      <c r="C619" s="4" t="s">
        <v>2330</v>
      </c>
      <c r="D619" s="5">
        <v>743</v>
      </c>
      <c r="E619" s="5" t="s">
        <v>9213</v>
      </c>
      <c r="F619" s="5" t="s">
        <v>9213</v>
      </c>
      <c r="G619" s="5">
        <v>1</v>
      </c>
      <c r="H619" s="5" t="s">
        <v>9214</v>
      </c>
      <c r="I619" s="5" t="s">
        <v>9213</v>
      </c>
      <c r="J619" s="5">
        <v>1</v>
      </c>
      <c r="K619" s="5" t="s">
        <v>9214</v>
      </c>
      <c r="L619" s="5" t="str">
        <f t="shared" si="18"/>
        <v>50DBD0F5-CB7A-429F-B23F-792F25FCFCB9</v>
      </c>
      <c r="M619" s="5">
        <f t="shared" si="19"/>
        <v>1</v>
      </c>
      <c r="N619" s="3" t="s">
        <v>1</v>
      </c>
      <c r="O619" s="3" t="s">
        <v>1</v>
      </c>
      <c r="P619" s="3" t="s">
        <v>1</v>
      </c>
      <c r="Q619" s="3" t="s">
        <v>1</v>
      </c>
      <c r="R619" s="3" t="s">
        <v>5</v>
      </c>
      <c r="S619" s="3">
        <v>1</v>
      </c>
      <c r="T619" s="3" t="s">
        <v>8</v>
      </c>
      <c r="U619" s="3" t="s">
        <v>165</v>
      </c>
      <c r="V619" s="3">
        <v>3</v>
      </c>
      <c r="W619" s="3">
        <v>4</v>
      </c>
      <c r="X619" s="3">
        <v>2</v>
      </c>
      <c r="Y619" s="3">
        <v>3</v>
      </c>
      <c r="AA619" s="3" t="s">
        <v>6</v>
      </c>
      <c r="AB619" s="3" t="s">
        <v>9</v>
      </c>
      <c r="AC619" s="3" t="s">
        <v>113</v>
      </c>
      <c r="AD619" s="2">
        <v>1</v>
      </c>
      <c r="AF619" s="2" t="s">
        <v>36</v>
      </c>
      <c r="AG619" s="2" t="s">
        <v>35</v>
      </c>
    </row>
    <row r="620" spans="1:40" ht="15" customHeight="1">
      <c r="A620" s="4" t="s">
        <v>2329</v>
      </c>
      <c r="B620" s="4" t="s">
        <v>2329</v>
      </c>
      <c r="C620" s="4" t="s">
        <v>2328</v>
      </c>
      <c r="D620" s="5">
        <v>1012</v>
      </c>
      <c r="E620" s="5" t="s">
        <v>16883</v>
      </c>
      <c r="F620" s="5" t="s">
        <v>16883</v>
      </c>
      <c r="G620" s="5">
        <v>1</v>
      </c>
      <c r="H620" s="5" t="s">
        <v>16884</v>
      </c>
      <c r="I620" s="5" t="s">
        <v>16883</v>
      </c>
      <c r="J620" s="5">
        <v>1</v>
      </c>
      <c r="K620" s="5" t="s">
        <v>16884</v>
      </c>
      <c r="L620" s="5" t="str">
        <f t="shared" si="18"/>
        <v>E681D853-B473-41B0-9BBF-9B51FF824428</v>
      </c>
      <c r="M620" s="5">
        <f t="shared" si="19"/>
        <v>1</v>
      </c>
      <c r="N620" s="3" t="s">
        <v>1</v>
      </c>
      <c r="O620" s="3" t="s">
        <v>1</v>
      </c>
      <c r="P620" s="3" t="s">
        <v>1</v>
      </c>
      <c r="Q620" s="3" t="s">
        <v>1</v>
      </c>
      <c r="R620" s="3" t="s">
        <v>1</v>
      </c>
      <c r="S620" s="3">
        <v>1</v>
      </c>
      <c r="T620" s="3" t="s">
        <v>8</v>
      </c>
      <c r="U620" s="3" t="s">
        <v>2</v>
      </c>
      <c r="V620" s="3">
        <v>7</v>
      </c>
      <c r="W620" s="3">
        <v>7</v>
      </c>
      <c r="X620" s="3">
        <v>7</v>
      </c>
      <c r="Y620" s="3">
        <v>5</v>
      </c>
      <c r="AB620" s="3" t="s">
        <v>1</v>
      </c>
      <c r="AC620" s="3" t="s">
        <v>0</v>
      </c>
      <c r="AD620" s="2">
        <v>1</v>
      </c>
      <c r="AE620" s="2">
        <v>2</v>
      </c>
      <c r="AN620" s="2" t="s">
        <v>120</v>
      </c>
    </row>
    <row r="621" spans="1:40" ht="15" customHeight="1">
      <c r="A621" s="4" t="s">
        <v>2327</v>
      </c>
      <c r="B621" s="4" t="s">
        <v>2327</v>
      </c>
      <c r="C621" s="4" t="s">
        <v>2326</v>
      </c>
      <c r="D621" s="5">
        <v>1276</v>
      </c>
      <c r="E621" s="5" t="s">
        <v>24307</v>
      </c>
      <c r="F621" s="5" t="s">
        <v>24307</v>
      </c>
      <c r="G621" s="5">
        <v>1</v>
      </c>
      <c r="H621" s="5" t="s">
        <v>24309</v>
      </c>
      <c r="I621" s="5" t="s">
        <v>24307</v>
      </c>
      <c r="J621" s="5">
        <v>1</v>
      </c>
      <c r="K621" s="5" t="s">
        <v>24309</v>
      </c>
      <c r="L621" s="5" t="str">
        <f t="shared" si="18"/>
        <v>6E411E2F-E971-4773-AE24-1E2C0DAA417C</v>
      </c>
      <c r="M621" s="5">
        <f t="shared" si="19"/>
        <v>1</v>
      </c>
      <c r="N621" s="3" t="s">
        <v>1</v>
      </c>
      <c r="O621" s="3" t="s">
        <v>1</v>
      </c>
      <c r="P621" s="3" t="s">
        <v>1</v>
      </c>
      <c r="Q621" s="3" t="s">
        <v>1</v>
      </c>
      <c r="R621" s="3" t="s">
        <v>1</v>
      </c>
      <c r="S621" s="3">
        <v>1</v>
      </c>
      <c r="T621" s="3" t="s">
        <v>8</v>
      </c>
      <c r="U621" s="3" t="s">
        <v>2</v>
      </c>
      <c r="V621" s="3">
        <v>8</v>
      </c>
      <c r="W621" s="3">
        <v>8</v>
      </c>
      <c r="X621" s="3">
        <v>8</v>
      </c>
      <c r="Y621" s="3">
        <v>5</v>
      </c>
      <c r="AB621" s="3" t="s">
        <v>1</v>
      </c>
      <c r="AC621" s="3" t="s">
        <v>0</v>
      </c>
      <c r="AD621" s="2">
        <v>1</v>
      </c>
      <c r="AE621" s="2">
        <v>2</v>
      </c>
      <c r="AN621" s="2" t="s">
        <v>120</v>
      </c>
    </row>
    <row r="622" spans="1:40" ht="15" customHeight="1">
      <c r="A622" s="4" t="s">
        <v>2325</v>
      </c>
      <c r="B622" s="4" t="s">
        <v>2325</v>
      </c>
      <c r="C622" s="4" t="s">
        <v>2324</v>
      </c>
      <c r="D622" s="5">
        <v>1075</v>
      </c>
      <c r="E622" s="5" t="s">
        <v>26422</v>
      </c>
      <c r="F622" s="5" t="s">
        <v>26422</v>
      </c>
      <c r="G622" s="5">
        <v>1</v>
      </c>
      <c r="H622" s="5" t="s">
        <v>26423</v>
      </c>
      <c r="I622" s="5" t="s">
        <v>26422</v>
      </c>
      <c r="J622" s="5">
        <v>1</v>
      </c>
      <c r="K622" s="5" t="s">
        <v>26423</v>
      </c>
      <c r="L622" s="5" t="str">
        <f t="shared" si="18"/>
        <v>CF0EA1C4-2C70-433E-A1A9-E06BFD810FC9</v>
      </c>
      <c r="M622" s="5">
        <f t="shared" si="19"/>
        <v>1</v>
      </c>
      <c r="N622" s="3" t="s">
        <v>1</v>
      </c>
      <c r="O622" s="3" t="s">
        <v>1</v>
      </c>
      <c r="P622" s="3" t="s">
        <v>8</v>
      </c>
      <c r="Q622" s="3" t="s">
        <v>8</v>
      </c>
      <c r="R622" s="3" t="s">
        <v>8</v>
      </c>
      <c r="S622" s="3">
        <v>6</v>
      </c>
      <c r="T622" s="3" t="s">
        <v>8</v>
      </c>
      <c r="U622" s="3" t="s">
        <v>2</v>
      </c>
      <c r="V622" s="3">
        <v>1</v>
      </c>
      <c r="W622" s="3">
        <v>2</v>
      </c>
      <c r="X622" s="3">
        <v>1</v>
      </c>
      <c r="Y622" s="3">
        <v>2</v>
      </c>
      <c r="Z622" s="3" t="s">
        <v>7</v>
      </c>
      <c r="AA622" s="3" t="s">
        <v>6</v>
      </c>
      <c r="AB622" s="3" t="s">
        <v>12</v>
      </c>
      <c r="AC622" s="3">
        <v>3</v>
      </c>
      <c r="AF622" s="2" t="s">
        <v>36</v>
      </c>
      <c r="AG622" s="2" t="s">
        <v>35</v>
      </c>
    </row>
    <row r="623" spans="1:40" ht="15" customHeight="1">
      <c r="A623" s="4" t="s">
        <v>2323</v>
      </c>
      <c r="B623" s="4" t="s">
        <v>2323</v>
      </c>
      <c r="C623" s="4" t="s">
        <v>2322</v>
      </c>
      <c r="D623" s="5">
        <v>453</v>
      </c>
      <c r="E623" s="5" t="s">
        <v>6116</v>
      </c>
      <c r="F623" s="5" t="s">
        <v>6116</v>
      </c>
      <c r="G623" s="5">
        <v>1</v>
      </c>
      <c r="H623" s="5" t="s">
        <v>6117</v>
      </c>
      <c r="I623" s="5" t="s">
        <v>6116</v>
      </c>
      <c r="J623" s="5">
        <v>1</v>
      </c>
      <c r="K623" s="5" t="s">
        <v>6117</v>
      </c>
      <c r="L623" s="5" t="str">
        <f t="shared" si="18"/>
        <v>22022A4D-C160-430A-A98C-BA85A72D08FE</v>
      </c>
      <c r="M623" s="5">
        <f t="shared" si="19"/>
        <v>1</v>
      </c>
      <c r="N623" s="3" t="s">
        <v>1</v>
      </c>
      <c r="O623" s="3" t="s">
        <v>5</v>
      </c>
      <c r="P623" s="3" t="s">
        <v>14</v>
      </c>
      <c r="Q623" s="3" t="s">
        <v>9</v>
      </c>
      <c r="R623" s="3" t="s">
        <v>9</v>
      </c>
      <c r="S623" s="3">
        <v>7</v>
      </c>
      <c r="T623" s="3" t="s">
        <v>8</v>
      </c>
      <c r="U623" s="3" t="s">
        <v>2</v>
      </c>
      <c r="V623" s="3">
        <v>2</v>
      </c>
      <c r="W623" s="3">
        <v>2</v>
      </c>
      <c r="X623" s="3">
        <v>1</v>
      </c>
      <c r="Y623" s="3">
        <v>3</v>
      </c>
      <c r="Z623" s="3" t="s">
        <v>7</v>
      </c>
      <c r="AA623" s="3" t="s">
        <v>6</v>
      </c>
      <c r="AB623" s="3" t="s">
        <v>9</v>
      </c>
      <c r="AC623" s="3">
        <v>6</v>
      </c>
      <c r="AM623" s="2">
        <v>7</v>
      </c>
    </row>
    <row r="624" spans="1:40" ht="15" customHeight="1">
      <c r="A624" s="4" t="s">
        <v>2321</v>
      </c>
      <c r="B624" s="4" t="s">
        <v>2321</v>
      </c>
      <c r="C624" s="4" t="s">
        <v>2320</v>
      </c>
      <c r="D624" s="5">
        <v>454</v>
      </c>
      <c r="E624" s="5" t="s">
        <v>25339</v>
      </c>
      <c r="F624" s="5" t="s">
        <v>14845</v>
      </c>
      <c r="G624" s="5">
        <v>2</v>
      </c>
      <c r="H624" s="5" t="s">
        <v>14846</v>
      </c>
      <c r="I624" s="5" t="s">
        <v>14845</v>
      </c>
      <c r="J624" s="5">
        <v>2</v>
      </c>
      <c r="K624" s="5" t="s">
        <v>14846</v>
      </c>
      <c r="L624" s="5" t="str">
        <f t="shared" si="18"/>
        <v>BA74BAD8-EBE0-47E7-88D8-1220F42BEBD6</v>
      </c>
      <c r="M624" s="5">
        <f t="shared" si="19"/>
        <v>1</v>
      </c>
      <c r="N624" s="3" t="s">
        <v>1</v>
      </c>
      <c r="O624" s="3" t="s">
        <v>1</v>
      </c>
      <c r="P624" s="3" t="s">
        <v>1</v>
      </c>
      <c r="Q624" s="3" t="s">
        <v>1</v>
      </c>
      <c r="R624" s="3" t="s">
        <v>1</v>
      </c>
      <c r="S624" s="3">
        <v>7</v>
      </c>
      <c r="T624" s="3" t="s">
        <v>8</v>
      </c>
      <c r="U624" s="3" t="s">
        <v>2</v>
      </c>
      <c r="V624" s="3">
        <v>6</v>
      </c>
      <c r="W624" s="3">
        <v>7</v>
      </c>
      <c r="X624" s="3">
        <v>6</v>
      </c>
      <c r="Y624" s="3">
        <v>5</v>
      </c>
      <c r="AB624" s="3" t="s">
        <v>1</v>
      </c>
      <c r="AC624" s="3" t="s">
        <v>0</v>
      </c>
      <c r="AL624" s="2">
        <v>6</v>
      </c>
      <c r="AM624" s="2">
        <v>7</v>
      </c>
    </row>
    <row r="625" spans="1:39" ht="15" customHeight="1">
      <c r="A625" s="4" t="s">
        <v>2319</v>
      </c>
      <c r="B625" s="4" t="s">
        <v>2319</v>
      </c>
      <c r="C625" s="4" t="s">
        <v>2318</v>
      </c>
      <c r="D625" s="5">
        <v>455</v>
      </c>
      <c r="E625" s="5" t="s">
        <v>6128</v>
      </c>
      <c r="F625" s="5" t="s">
        <v>6128</v>
      </c>
      <c r="G625" s="5">
        <v>1</v>
      </c>
      <c r="H625" s="5" t="s">
        <v>6129</v>
      </c>
      <c r="I625" s="5" t="s">
        <v>6128</v>
      </c>
      <c r="J625" s="5">
        <v>1</v>
      </c>
      <c r="K625" s="5" t="s">
        <v>6129</v>
      </c>
      <c r="L625" s="5" t="str">
        <f t="shared" si="18"/>
        <v>2238CBFC-5418-4A41-B338-D4462CFDACCD</v>
      </c>
      <c r="M625" s="5">
        <f t="shared" si="19"/>
        <v>1</v>
      </c>
      <c r="N625" s="3" t="s">
        <v>1</v>
      </c>
      <c r="O625" s="3" t="s">
        <v>5</v>
      </c>
      <c r="P625" s="3" t="s">
        <v>8</v>
      </c>
      <c r="Q625" s="3" t="s">
        <v>9</v>
      </c>
      <c r="R625" s="3" t="s">
        <v>8</v>
      </c>
      <c r="S625" s="3">
        <v>7</v>
      </c>
      <c r="T625" s="3" t="s">
        <v>8</v>
      </c>
      <c r="U625" s="3" t="s">
        <v>13</v>
      </c>
      <c r="V625" s="3">
        <v>2</v>
      </c>
      <c r="W625" s="3">
        <v>3</v>
      </c>
      <c r="X625" s="3">
        <v>2</v>
      </c>
      <c r="Y625" s="3">
        <v>3</v>
      </c>
      <c r="Z625" s="3" t="s">
        <v>7</v>
      </c>
      <c r="AA625" s="3" t="s">
        <v>6</v>
      </c>
      <c r="AB625" s="3" t="s">
        <v>9</v>
      </c>
      <c r="AC625" s="3">
        <v>6</v>
      </c>
      <c r="AL625" s="2">
        <v>6</v>
      </c>
      <c r="AM625" s="2">
        <v>7</v>
      </c>
    </row>
    <row r="626" spans="1:39" ht="15" customHeight="1">
      <c r="A626" s="4" t="s">
        <v>2317</v>
      </c>
      <c r="B626" s="4" t="s">
        <v>2317</v>
      </c>
      <c r="C626" s="4" t="s">
        <v>2316</v>
      </c>
      <c r="D626" s="5">
        <v>456</v>
      </c>
      <c r="E626" s="5" t="s">
        <v>7208</v>
      </c>
      <c r="F626" s="5" t="s">
        <v>7208</v>
      </c>
      <c r="G626" s="5">
        <v>1</v>
      </c>
      <c r="H626" s="5" t="s">
        <v>7209</v>
      </c>
      <c r="I626" s="5" t="s">
        <v>7208</v>
      </c>
      <c r="J626" s="5">
        <v>1</v>
      </c>
      <c r="K626" s="5" t="s">
        <v>7209</v>
      </c>
      <c r="L626" s="5" t="str">
        <f t="shared" si="18"/>
        <v>32DF8245-CF33-4C10-B947-890D7224387B</v>
      </c>
      <c r="M626" s="5">
        <f t="shared" si="19"/>
        <v>1</v>
      </c>
      <c r="N626" s="3" t="s">
        <v>1</v>
      </c>
      <c r="O626" s="3" t="s">
        <v>5</v>
      </c>
      <c r="P626" s="3" t="s">
        <v>9</v>
      </c>
      <c r="Q626" s="3" t="s">
        <v>9</v>
      </c>
      <c r="R626" s="3" t="s">
        <v>9</v>
      </c>
      <c r="S626" s="3">
        <v>7</v>
      </c>
      <c r="T626" s="3" t="s">
        <v>8</v>
      </c>
      <c r="U626" s="3" t="s">
        <v>2</v>
      </c>
      <c r="V626" s="3">
        <v>2</v>
      </c>
      <c r="W626" s="3">
        <v>3</v>
      </c>
      <c r="X626" s="3">
        <v>2</v>
      </c>
      <c r="Y626" s="3">
        <v>3</v>
      </c>
      <c r="Z626" s="3" t="s">
        <v>7</v>
      </c>
      <c r="AA626" s="3" t="s">
        <v>6</v>
      </c>
      <c r="AB626" s="3" t="s">
        <v>9</v>
      </c>
      <c r="AC626" s="3">
        <v>6</v>
      </c>
      <c r="AL626" s="2">
        <v>6</v>
      </c>
    </row>
    <row r="627" spans="1:39" ht="15" customHeight="1">
      <c r="A627" s="4" t="s">
        <v>2315</v>
      </c>
      <c r="B627" s="4" t="s">
        <v>2314</v>
      </c>
      <c r="C627" s="4" t="s">
        <v>2313</v>
      </c>
      <c r="D627" s="5">
        <v>2073</v>
      </c>
      <c r="E627" s="5" t="s">
        <v>16179</v>
      </c>
      <c r="F627" s="5"/>
      <c r="G627" s="5"/>
      <c r="H627" s="5"/>
      <c r="I627" s="5" t="s">
        <v>16179</v>
      </c>
      <c r="J627" s="5">
        <v>1</v>
      </c>
      <c r="K627" s="5" t="s">
        <v>16180</v>
      </c>
      <c r="L627" s="5" t="str">
        <f t="shared" si="18"/>
        <v>DBF8C61B-C720-4FFE-AC77-86926C7FB3F2</v>
      </c>
      <c r="M627" s="5">
        <f t="shared" si="19"/>
        <v>1</v>
      </c>
      <c r="N627" s="3" t="s">
        <v>1</v>
      </c>
      <c r="O627" s="3" t="s">
        <v>5</v>
      </c>
      <c r="P627" s="3" t="s">
        <v>12</v>
      </c>
      <c r="Q627" s="3" t="s">
        <v>9</v>
      </c>
      <c r="R627" s="3" t="s">
        <v>9</v>
      </c>
      <c r="S627" s="3">
        <v>7</v>
      </c>
      <c r="T627" s="3" t="s">
        <v>2312</v>
      </c>
      <c r="U627" s="3" t="s">
        <v>2</v>
      </c>
      <c r="V627" s="3">
        <v>2</v>
      </c>
      <c r="W627" s="3">
        <v>4</v>
      </c>
      <c r="X627" s="3">
        <v>1</v>
      </c>
      <c r="Y627" s="3">
        <v>1</v>
      </c>
      <c r="Z627" s="3" t="s">
        <v>7</v>
      </c>
      <c r="AA627" s="3" t="s">
        <v>6</v>
      </c>
      <c r="AB627" s="3" t="s">
        <v>9</v>
      </c>
      <c r="AC627" s="3">
        <v>6</v>
      </c>
      <c r="AL627" s="2">
        <v>6</v>
      </c>
      <c r="AM627" s="2">
        <v>7</v>
      </c>
    </row>
    <row r="628" spans="1:39" ht="15" customHeight="1">
      <c r="A628" s="4" t="s">
        <v>2311</v>
      </c>
      <c r="B628" s="4" t="s">
        <v>2311</v>
      </c>
      <c r="C628" s="4" t="s">
        <v>2310</v>
      </c>
      <c r="D628" s="5">
        <v>2070</v>
      </c>
      <c r="E628" s="5" t="s">
        <v>15117</v>
      </c>
      <c r="F628" s="5" t="s">
        <v>15117</v>
      </c>
      <c r="G628" s="5">
        <v>1</v>
      </c>
      <c r="H628" s="5" t="s">
        <v>15118</v>
      </c>
      <c r="I628" s="5" t="s">
        <v>15117</v>
      </c>
      <c r="J628" s="5">
        <v>1</v>
      </c>
      <c r="K628" s="5" t="s">
        <v>15118</v>
      </c>
      <c r="L628" s="5" t="str">
        <f t="shared" si="18"/>
        <v>C4B53CDF-75D5-4264-B179-77F72885E6BC</v>
      </c>
      <c r="M628" s="5">
        <f t="shared" si="19"/>
        <v>1</v>
      </c>
      <c r="N628" s="3" t="s">
        <v>1</v>
      </c>
      <c r="O628" s="3" t="s">
        <v>1</v>
      </c>
      <c r="P628" s="3" t="s">
        <v>9</v>
      </c>
      <c r="Q628" s="3" t="s">
        <v>5</v>
      </c>
      <c r="R628" s="3" t="s">
        <v>5</v>
      </c>
      <c r="S628" s="3">
        <v>7</v>
      </c>
      <c r="T628" s="3" t="s">
        <v>8</v>
      </c>
      <c r="U628" s="3" t="s">
        <v>2</v>
      </c>
      <c r="V628" s="3">
        <v>4</v>
      </c>
      <c r="W628" s="3">
        <v>5</v>
      </c>
      <c r="X628" s="3">
        <v>3</v>
      </c>
      <c r="Y628" s="3">
        <v>4</v>
      </c>
      <c r="Z628" s="3" t="s">
        <v>7</v>
      </c>
      <c r="AA628" s="3" t="s">
        <v>6</v>
      </c>
      <c r="AB628" s="3" t="s">
        <v>5</v>
      </c>
      <c r="AC628" s="3">
        <v>2</v>
      </c>
      <c r="AD628" s="2">
        <v>1</v>
      </c>
      <c r="AJ628" s="2" t="s">
        <v>53</v>
      </c>
      <c r="AK628" s="2" t="s">
        <v>52</v>
      </c>
    </row>
    <row r="629" spans="1:39" ht="15" customHeight="1">
      <c r="A629" s="4" t="s">
        <v>2309</v>
      </c>
      <c r="B629" s="4" t="s">
        <v>2309</v>
      </c>
      <c r="C629" s="4" t="s">
        <v>2308</v>
      </c>
      <c r="D629" s="5">
        <v>2069</v>
      </c>
      <c r="E629" s="5" t="s">
        <v>11860</v>
      </c>
      <c r="F629" s="5" t="s">
        <v>11860</v>
      </c>
      <c r="G629" s="5">
        <v>1</v>
      </c>
      <c r="H629" s="5" t="s">
        <v>11861</v>
      </c>
      <c r="I629" s="5" t="s">
        <v>11860</v>
      </c>
      <c r="J629" s="5">
        <v>1</v>
      </c>
      <c r="K629" s="5" t="s">
        <v>11861</v>
      </c>
      <c r="L629" s="5" t="str">
        <f t="shared" si="18"/>
        <v>886F1535-25CE-44CE-9D98-1E5966589961</v>
      </c>
      <c r="M629" s="5">
        <f t="shared" si="19"/>
        <v>1</v>
      </c>
      <c r="N629" s="3" t="s">
        <v>1</v>
      </c>
      <c r="O629" s="3" t="s">
        <v>9</v>
      </c>
      <c r="P629" s="3" t="s">
        <v>8</v>
      </c>
      <c r="Q629" s="3" t="s">
        <v>9</v>
      </c>
      <c r="R629" s="3" t="s">
        <v>12</v>
      </c>
      <c r="S629" s="3">
        <v>7</v>
      </c>
      <c r="T629" s="3" t="s">
        <v>8</v>
      </c>
      <c r="U629" s="3" t="s">
        <v>2</v>
      </c>
      <c r="V629" s="3">
        <v>2</v>
      </c>
      <c r="W629" s="3">
        <v>3</v>
      </c>
      <c r="X629" s="3">
        <v>1</v>
      </c>
      <c r="Y629" s="3">
        <v>2</v>
      </c>
      <c r="Z629" s="3" t="s">
        <v>23</v>
      </c>
      <c r="AA629" s="3" t="s">
        <v>23</v>
      </c>
      <c r="AB629" s="3" t="s">
        <v>9</v>
      </c>
      <c r="AC629" s="3">
        <v>11</v>
      </c>
      <c r="AF629" s="2" t="s">
        <v>36</v>
      </c>
      <c r="AG629" s="2" t="s">
        <v>35</v>
      </c>
      <c r="AL629" s="2">
        <v>6</v>
      </c>
      <c r="AM629" s="2">
        <v>7</v>
      </c>
    </row>
    <row r="630" spans="1:39" ht="15" customHeight="1">
      <c r="A630" s="4" t="s">
        <v>2307</v>
      </c>
      <c r="B630" s="4" t="s">
        <v>2307</v>
      </c>
      <c r="C630" s="4" t="s">
        <v>2306</v>
      </c>
      <c r="D630" s="5">
        <v>2118</v>
      </c>
      <c r="E630" s="5" t="s">
        <v>15081</v>
      </c>
      <c r="F630" s="5" t="s">
        <v>15081</v>
      </c>
      <c r="G630" s="5">
        <v>1</v>
      </c>
      <c r="H630" s="5" t="s">
        <v>15082</v>
      </c>
      <c r="I630" s="5" t="s">
        <v>15081</v>
      </c>
      <c r="J630" s="5">
        <v>1</v>
      </c>
      <c r="K630" s="5" t="s">
        <v>15082</v>
      </c>
      <c r="L630" s="5" t="str">
        <f t="shared" si="18"/>
        <v>C44DA790-DD32-442A-B92B-96AF6DBD86AD</v>
      </c>
      <c r="M630" s="5">
        <f t="shared" si="19"/>
        <v>1</v>
      </c>
      <c r="N630" s="3" t="s">
        <v>1</v>
      </c>
      <c r="O630" s="3" t="s">
        <v>261</v>
      </c>
      <c r="P630" s="3" t="s">
        <v>5</v>
      </c>
      <c r="Q630" s="3" t="s">
        <v>8</v>
      </c>
      <c r="R630" s="3" t="s">
        <v>261</v>
      </c>
      <c r="S630" s="3">
        <v>2</v>
      </c>
      <c r="T630" s="3" t="s">
        <v>8</v>
      </c>
      <c r="U630" s="3" t="s">
        <v>2</v>
      </c>
      <c r="V630" s="3">
        <v>4</v>
      </c>
      <c r="W630" s="3">
        <v>5</v>
      </c>
      <c r="X630" s="3">
        <v>4</v>
      </c>
      <c r="Y630" s="3">
        <v>4</v>
      </c>
      <c r="Z630" s="3" t="s">
        <v>7</v>
      </c>
      <c r="AA630" s="3" t="s">
        <v>6</v>
      </c>
      <c r="AB630" s="3" t="s">
        <v>5</v>
      </c>
      <c r="AC630" s="3">
        <v>2</v>
      </c>
      <c r="AD630" s="2">
        <v>1</v>
      </c>
      <c r="AJ630" s="2" t="s">
        <v>53</v>
      </c>
      <c r="AK630" s="2" t="s">
        <v>52</v>
      </c>
    </row>
    <row r="631" spans="1:39" ht="15" customHeight="1">
      <c r="A631" s="4" t="s">
        <v>2305</v>
      </c>
      <c r="B631" s="4" t="s">
        <v>2305</v>
      </c>
      <c r="C631" s="4" t="s">
        <v>2304</v>
      </c>
      <c r="D631" s="5">
        <v>1383</v>
      </c>
      <c r="E631" s="5" t="s">
        <v>14192</v>
      </c>
      <c r="F631" s="5" t="s">
        <v>14192</v>
      </c>
      <c r="G631" s="5">
        <v>1</v>
      </c>
      <c r="H631" s="5" t="s">
        <v>14193</v>
      </c>
      <c r="I631" s="5" t="s">
        <v>14192</v>
      </c>
      <c r="J631" s="5">
        <v>1</v>
      </c>
      <c r="K631" s="5" t="s">
        <v>14193</v>
      </c>
      <c r="L631" s="5" t="str">
        <f t="shared" si="18"/>
        <v>AD616D3C-7AFC-4788-A0DB-AC56A7588565</v>
      </c>
      <c r="M631" s="5">
        <f t="shared" si="19"/>
        <v>1</v>
      </c>
      <c r="N631" s="3" t="s">
        <v>1</v>
      </c>
      <c r="O631" s="3" t="s">
        <v>1</v>
      </c>
      <c r="P631" s="3" t="s">
        <v>1</v>
      </c>
      <c r="Q631" s="3" t="s">
        <v>5</v>
      </c>
      <c r="R631" s="3" t="s">
        <v>5</v>
      </c>
      <c r="S631" s="3">
        <v>3</v>
      </c>
      <c r="T631" s="3" t="s">
        <v>8</v>
      </c>
      <c r="U631" s="3" t="s">
        <v>2</v>
      </c>
      <c r="V631" s="3">
        <v>4</v>
      </c>
      <c r="W631" s="3">
        <v>5</v>
      </c>
      <c r="X631" s="3">
        <v>3</v>
      </c>
      <c r="Y631" s="3">
        <v>3</v>
      </c>
      <c r="Z631" s="3" t="s">
        <v>7</v>
      </c>
      <c r="AA631" s="3" t="s">
        <v>6</v>
      </c>
      <c r="AB631" s="3" t="s">
        <v>5</v>
      </c>
      <c r="AC631" s="3">
        <v>2</v>
      </c>
    </row>
    <row r="632" spans="1:39" ht="15" customHeight="1">
      <c r="A632" s="4" t="s">
        <v>2303</v>
      </c>
      <c r="B632" s="4" t="s">
        <v>2303</v>
      </c>
      <c r="C632" s="4" t="s">
        <v>2302</v>
      </c>
      <c r="D632" s="5">
        <v>1387</v>
      </c>
      <c r="E632" s="5" t="s">
        <v>25307</v>
      </c>
      <c r="F632" s="5" t="s">
        <v>25307</v>
      </c>
      <c r="G632" s="5">
        <v>1</v>
      </c>
      <c r="H632" s="5" t="s">
        <v>25309</v>
      </c>
      <c r="I632" s="5" t="s">
        <v>25307</v>
      </c>
      <c r="J632" s="5">
        <v>1</v>
      </c>
      <c r="K632" s="5" t="s">
        <v>25309</v>
      </c>
      <c r="L632" s="5" t="str">
        <f t="shared" si="18"/>
        <v>BA257E68-7442-40F1-9032-C86CAA8F0B6D</v>
      </c>
      <c r="M632" s="5">
        <f t="shared" si="19"/>
        <v>1</v>
      </c>
      <c r="N632" s="3" t="s">
        <v>1</v>
      </c>
      <c r="O632" s="3" t="s">
        <v>1</v>
      </c>
      <c r="P632" s="3" t="s">
        <v>5</v>
      </c>
      <c r="Q632" s="3" t="s">
        <v>9</v>
      </c>
      <c r="R632" s="3" t="s">
        <v>5</v>
      </c>
      <c r="S632" s="3">
        <v>7</v>
      </c>
      <c r="T632" s="3" t="s">
        <v>8</v>
      </c>
      <c r="U632" s="3" t="s">
        <v>2</v>
      </c>
      <c r="V632" s="3">
        <v>3</v>
      </c>
      <c r="W632" s="3">
        <v>4</v>
      </c>
      <c r="X632" s="3">
        <v>3</v>
      </c>
      <c r="Y632" s="3">
        <v>4</v>
      </c>
      <c r="Z632" s="3" t="s">
        <v>7</v>
      </c>
      <c r="AA632" s="3" t="s">
        <v>6</v>
      </c>
      <c r="AB632" s="3" t="s">
        <v>9</v>
      </c>
      <c r="AC632" s="3">
        <v>3</v>
      </c>
      <c r="AD632" s="2">
        <v>1</v>
      </c>
      <c r="AL632" s="2">
        <v>6</v>
      </c>
    </row>
    <row r="633" spans="1:39" ht="15" customHeight="1">
      <c r="A633" s="4" t="s">
        <v>2301</v>
      </c>
      <c r="B633" s="4" t="s">
        <v>2301</v>
      </c>
      <c r="C633" s="4" t="s">
        <v>2300</v>
      </c>
      <c r="D633" s="5">
        <v>1382</v>
      </c>
      <c r="E633" s="5" t="s">
        <v>11736</v>
      </c>
      <c r="F633" s="5" t="s">
        <v>11736</v>
      </c>
      <c r="G633" s="5">
        <v>1</v>
      </c>
      <c r="H633" s="5" t="s">
        <v>11737</v>
      </c>
      <c r="I633" s="5" t="s">
        <v>11736</v>
      </c>
      <c r="J633" s="5">
        <v>1</v>
      </c>
      <c r="K633" s="5" t="s">
        <v>11737</v>
      </c>
      <c r="L633" s="5" t="str">
        <f t="shared" si="18"/>
        <v>8649A565-1235-4100-BCD7-2444B92281D5</v>
      </c>
      <c r="M633" s="5">
        <f t="shared" si="19"/>
        <v>1</v>
      </c>
      <c r="N633" s="3" t="s">
        <v>1</v>
      </c>
      <c r="O633" s="3" t="s">
        <v>1</v>
      </c>
      <c r="P633" s="3" t="s">
        <v>5</v>
      </c>
      <c r="Q633" s="3" t="s">
        <v>5</v>
      </c>
      <c r="R633" s="3" t="s">
        <v>5</v>
      </c>
      <c r="S633" s="3">
        <v>7</v>
      </c>
      <c r="T633" s="3" t="s">
        <v>8</v>
      </c>
      <c r="U633" s="3" t="s">
        <v>2</v>
      </c>
      <c r="V633" s="3">
        <v>4</v>
      </c>
      <c r="W633" s="3">
        <v>5</v>
      </c>
      <c r="X633" s="3">
        <v>4</v>
      </c>
      <c r="Y633" s="3">
        <v>4</v>
      </c>
      <c r="Z633" s="3" t="s">
        <v>7</v>
      </c>
      <c r="AA633" s="3" t="s">
        <v>6</v>
      </c>
      <c r="AB633" s="3" t="s">
        <v>5</v>
      </c>
      <c r="AC633" s="3">
        <v>2</v>
      </c>
      <c r="AL633" s="2">
        <v>6</v>
      </c>
    </row>
    <row r="634" spans="1:39" ht="15" customHeight="1">
      <c r="A634" s="4" t="s">
        <v>2299</v>
      </c>
      <c r="B634" s="4" t="s">
        <v>2299</v>
      </c>
      <c r="C634" s="4" t="s">
        <v>2298</v>
      </c>
      <c r="D634" s="5">
        <v>1385</v>
      </c>
      <c r="E634" s="5" t="s">
        <v>5318</v>
      </c>
      <c r="F634" s="5" t="s">
        <v>5318</v>
      </c>
      <c r="G634" s="5">
        <v>1</v>
      </c>
      <c r="H634" s="5" t="s">
        <v>5319</v>
      </c>
      <c r="I634" s="5" t="s">
        <v>5318</v>
      </c>
      <c r="J634" s="5">
        <v>1</v>
      </c>
      <c r="K634" s="5" t="s">
        <v>5319</v>
      </c>
      <c r="L634" s="5" t="str">
        <f t="shared" si="18"/>
        <v>1650C90C-BD10-4E0D-83B3-A5B146F7E228</v>
      </c>
      <c r="M634" s="5">
        <f t="shared" si="19"/>
        <v>1</v>
      </c>
      <c r="N634" s="3" t="s">
        <v>1</v>
      </c>
      <c r="O634" s="3" t="s">
        <v>1</v>
      </c>
      <c r="P634" s="3" t="s">
        <v>8</v>
      </c>
      <c r="Q634" s="3" t="s">
        <v>8</v>
      </c>
      <c r="R634" s="3" t="s">
        <v>8</v>
      </c>
      <c r="S634" s="3">
        <v>7</v>
      </c>
      <c r="T634" s="3" t="s">
        <v>8</v>
      </c>
      <c r="U634" s="3" t="s">
        <v>13</v>
      </c>
      <c r="V634" s="3">
        <v>2</v>
      </c>
      <c r="W634" s="3">
        <v>2</v>
      </c>
      <c r="X634" s="3">
        <v>1</v>
      </c>
      <c r="Y634" s="3">
        <v>99</v>
      </c>
      <c r="Z634" s="3" t="s">
        <v>7</v>
      </c>
      <c r="AA634" s="3" t="s">
        <v>6</v>
      </c>
      <c r="AB634" s="3" t="s">
        <v>19</v>
      </c>
      <c r="AC634" s="3">
        <v>0</v>
      </c>
      <c r="AL634" s="2">
        <v>6</v>
      </c>
    </row>
    <row r="635" spans="1:39" ht="15" customHeight="1">
      <c r="A635" s="4" t="s">
        <v>2297</v>
      </c>
      <c r="B635" s="4" t="s">
        <v>2297</v>
      </c>
      <c r="C635" s="4" t="s">
        <v>2296</v>
      </c>
      <c r="D635" s="5">
        <v>1386</v>
      </c>
      <c r="E635" s="5" t="s">
        <v>5387</v>
      </c>
      <c r="F635" s="5" t="s">
        <v>5387</v>
      </c>
      <c r="G635" s="5">
        <v>1</v>
      </c>
      <c r="H635" s="5" t="s">
        <v>5388</v>
      </c>
      <c r="I635" s="5" t="s">
        <v>5387</v>
      </c>
      <c r="J635" s="5">
        <v>1</v>
      </c>
      <c r="K635" s="5" t="s">
        <v>5388</v>
      </c>
      <c r="L635" s="5" t="str">
        <f t="shared" si="18"/>
        <v>173DE01F-EA88-4488-99A9-69FFC0508608</v>
      </c>
      <c r="M635" s="5">
        <f t="shared" si="19"/>
        <v>1</v>
      </c>
      <c r="N635" s="3" t="s">
        <v>1</v>
      </c>
      <c r="O635" s="3" t="s">
        <v>1</v>
      </c>
      <c r="P635" s="3" t="s">
        <v>1</v>
      </c>
      <c r="Q635" s="3" t="s">
        <v>1</v>
      </c>
      <c r="R635" s="3" t="s">
        <v>1</v>
      </c>
      <c r="S635" s="3">
        <v>7</v>
      </c>
      <c r="T635" s="3" t="s">
        <v>8</v>
      </c>
      <c r="U635" s="3" t="s">
        <v>2</v>
      </c>
      <c r="V635" s="3">
        <v>6</v>
      </c>
      <c r="W635" s="3">
        <v>7</v>
      </c>
      <c r="X635" s="3">
        <v>6</v>
      </c>
      <c r="Y635" s="3">
        <v>5</v>
      </c>
      <c r="AB635" s="3" t="s">
        <v>1</v>
      </c>
      <c r="AC635" s="3" t="s">
        <v>0</v>
      </c>
      <c r="AD635" s="2">
        <v>1</v>
      </c>
      <c r="AL635" s="2">
        <v>6</v>
      </c>
    </row>
    <row r="636" spans="1:39" ht="15" customHeight="1">
      <c r="A636" s="4" t="s">
        <v>2295</v>
      </c>
      <c r="B636" s="4" t="s">
        <v>2295</v>
      </c>
      <c r="C636" s="4" t="s">
        <v>2294</v>
      </c>
      <c r="D636" s="5">
        <v>1777</v>
      </c>
      <c r="E636" s="5" t="s">
        <v>14832</v>
      </c>
      <c r="F636" s="5" t="s">
        <v>14832</v>
      </c>
      <c r="G636" s="5">
        <v>1</v>
      </c>
      <c r="H636" s="5" t="s">
        <v>14833</v>
      </c>
      <c r="I636" s="5" t="s">
        <v>14832</v>
      </c>
      <c r="J636" s="5">
        <v>1</v>
      </c>
      <c r="K636" s="5" t="s">
        <v>14833</v>
      </c>
      <c r="L636" s="5" t="str">
        <f t="shared" si="18"/>
        <v>B934E579-A857-4421-8205-21CF0AF7C9F8</v>
      </c>
      <c r="M636" s="5">
        <f t="shared" si="19"/>
        <v>1</v>
      </c>
      <c r="N636" s="3" t="s">
        <v>1</v>
      </c>
      <c r="O636" s="3" t="s">
        <v>1</v>
      </c>
      <c r="P636" s="3" t="s">
        <v>1</v>
      </c>
      <c r="Q636" s="3" t="s">
        <v>1</v>
      </c>
      <c r="R636" s="3" t="s">
        <v>1</v>
      </c>
      <c r="S636" s="3">
        <v>7</v>
      </c>
      <c r="T636" s="3" t="s">
        <v>18</v>
      </c>
      <c r="U636" s="3" t="s">
        <v>2</v>
      </c>
      <c r="V636" s="3">
        <v>7</v>
      </c>
      <c r="W636" s="3">
        <v>6</v>
      </c>
      <c r="X636" s="3">
        <v>7</v>
      </c>
      <c r="Y636" s="3">
        <v>6</v>
      </c>
      <c r="AB636" s="3" t="s">
        <v>1</v>
      </c>
      <c r="AC636" s="3" t="s">
        <v>0</v>
      </c>
      <c r="AL636" s="2">
        <v>6</v>
      </c>
    </row>
    <row r="637" spans="1:39" ht="15" customHeight="1">
      <c r="A637" s="4" t="s">
        <v>2293</v>
      </c>
      <c r="B637" s="4" t="s">
        <v>2293</v>
      </c>
      <c r="C637" s="4" t="s">
        <v>2292</v>
      </c>
      <c r="D637" s="5">
        <v>1776</v>
      </c>
      <c r="E637" s="5" t="s">
        <v>17725</v>
      </c>
      <c r="F637" s="5" t="s">
        <v>17725</v>
      </c>
      <c r="G637" s="5">
        <v>1</v>
      </c>
      <c r="H637" s="5" t="s">
        <v>17726</v>
      </c>
      <c r="I637" s="5" t="s">
        <v>17725</v>
      </c>
      <c r="J637" s="5">
        <v>1</v>
      </c>
      <c r="K637" s="5" t="s">
        <v>17726</v>
      </c>
      <c r="L637" s="5" t="str">
        <f t="shared" si="18"/>
        <v>F3217F8D-3C91-44A3-99E2-23E0CF0534AF</v>
      </c>
      <c r="M637" s="5">
        <f t="shared" si="19"/>
        <v>1</v>
      </c>
      <c r="N637" s="3" t="s">
        <v>1</v>
      </c>
      <c r="O637" s="3" t="s">
        <v>1</v>
      </c>
      <c r="P637" s="3" t="s">
        <v>19</v>
      </c>
      <c r="Q637" s="3" t="s">
        <v>1</v>
      </c>
      <c r="R637" s="3" t="s">
        <v>1</v>
      </c>
      <c r="S637" s="3">
        <v>7</v>
      </c>
      <c r="T637" s="3" t="s">
        <v>18</v>
      </c>
      <c r="U637" s="3" t="s">
        <v>2</v>
      </c>
      <c r="V637" s="3">
        <v>7</v>
      </c>
      <c r="W637" s="3">
        <v>6</v>
      </c>
      <c r="X637" s="3">
        <v>7</v>
      </c>
      <c r="Y637" s="3">
        <v>6</v>
      </c>
      <c r="AB637" s="3" t="s">
        <v>1</v>
      </c>
      <c r="AC637" s="3" t="s">
        <v>0</v>
      </c>
      <c r="AL637" s="2">
        <v>6</v>
      </c>
    </row>
    <row r="638" spans="1:39" ht="15" customHeight="1">
      <c r="A638" s="4" t="s">
        <v>2291</v>
      </c>
      <c r="B638" s="4" t="s">
        <v>2290</v>
      </c>
      <c r="C638" s="4" t="s">
        <v>2289</v>
      </c>
      <c r="D638" s="5">
        <v>1614</v>
      </c>
      <c r="E638" s="5" t="s">
        <v>13141</v>
      </c>
      <c r="F638" s="5" t="s">
        <v>8914</v>
      </c>
      <c r="G638" s="5">
        <v>1</v>
      </c>
      <c r="H638" s="5" t="s">
        <v>8915</v>
      </c>
      <c r="I638" s="5" t="s">
        <v>13141</v>
      </c>
      <c r="J638" s="5">
        <v>2</v>
      </c>
      <c r="K638" s="5" t="s">
        <v>13142</v>
      </c>
      <c r="L638" s="5" t="str">
        <f t="shared" si="18"/>
        <v>9D1E6005-EC68-4E00-95E8-EA7C86CDAB5A</v>
      </c>
      <c r="M638" s="5">
        <f t="shared" si="19"/>
        <v>1</v>
      </c>
      <c r="N638" s="3" t="s">
        <v>1</v>
      </c>
      <c r="O638" s="3" t="s">
        <v>1</v>
      </c>
      <c r="P638" s="3" t="s">
        <v>1</v>
      </c>
      <c r="Q638" s="3" t="s">
        <v>1</v>
      </c>
      <c r="R638" s="3" t="s">
        <v>1</v>
      </c>
      <c r="S638" s="3">
        <v>8</v>
      </c>
      <c r="T638" s="3" t="s">
        <v>8</v>
      </c>
      <c r="U638" s="3" t="s">
        <v>2</v>
      </c>
      <c r="V638" s="3">
        <v>7</v>
      </c>
      <c r="W638" s="3">
        <v>7</v>
      </c>
      <c r="X638" s="3">
        <v>6</v>
      </c>
      <c r="Y638" s="3">
        <v>5</v>
      </c>
      <c r="AB638" s="3" t="s">
        <v>1</v>
      </c>
      <c r="AC638" s="3" t="s">
        <v>0</v>
      </c>
      <c r="AD638" s="2">
        <v>1</v>
      </c>
      <c r="AG638" s="2" t="s">
        <v>35</v>
      </c>
      <c r="AI638" s="2" t="s">
        <v>72</v>
      </c>
    </row>
    <row r="639" spans="1:39" ht="15" customHeight="1">
      <c r="A639" s="4" t="s">
        <v>2288</v>
      </c>
      <c r="B639" s="4" t="s">
        <v>2288</v>
      </c>
      <c r="C639" s="4" t="s">
        <v>2287</v>
      </c>
      <c r="D639" s="5">
        <v>1622</v>
      </c>
      <c r="E639" s="5" t="s">
        <v>18373</v>
      </c>
      <c r="F639" s="5"/>
      <c r="G639" s="5"/>
      <c r="H639" s="5"/>
      <c r="I639" s="5"/>
      <c r="J639" s="5"/>
      <c r="K639" s="5"/>
      <c r="L639" s="5" t="str">
        <f t="shared" si="18"/>
        <v>FCF9DEAC-B597-4A5F-B0CF-D85F7491ECF9</v>
      </c>
      <c r="M639" s="5">
        <f t="shared" si="19"/>
        <v>1</v>
      </c>
      <c r="N639" s="3" t="s">
        <v>1</v>
      </c>
      <c r="O639" s="3" t="s">
        <v>1</v>
      </c>
      <c r="P639" s="3" t="s">
        <v>45</v>
      </c>
      <c r="Q639" s="3" t="s">
        <v>9</v>
      </c>
      <c r="R639" s="3" t="s">
        <v>1</v>
      </c>
      <c r="S639" s="3">
        <v>2</v>
      </c>
      <c r="T639" s="3" t="s">
        <v>8</v>
      </c>
      <c r="U639" s="3" t="s">
        <v>13</v>
      </c>
      <c r="V639" s="3">
        <v>99</v>
      </c>
      <c r="W639" s="3">
        <v>99</v>
      </c>
      <c r="X639" s="3">
        <v>99</v>
      </c>
      <c r="Y639" s="3">
        <v>99</v>
      </c>
      <c r="Z639" s="3" t="s">
        <v>23</v>
      </c>
      <c r="AA639" s="3" t="s">
        <v>6</v>
      </c>
      <c r="AB639" s="3" t="s">
        <v>9</v>
      </c>
      <c r="AC639" s="3">
        <v>5</v>
      </c>
      <c r="AF639" s="2" t="s">
        <v>36</v>
      </c>
      <c r="AG639" s="2" t="s">
        <v>35</v>
      </c>
    </row>
    <row r="640" spans="1:39" ht="15" customHeight="1">
      <c r="A640" s="4" t="s">
        <v>2286</v>
      </c>
      <c r="B640" s="4" t="s">
        <v>2286</v>
      </c>
      <c r="C640" s="4" t="s">
        <v>2285</v>
      </c>
      <c r="D640" s="5">
        <v>1626</v>
      </c>
      <c r="E640" s="5" t="s">
        <v>15633</v>
      </c>
      <c r="F640" s="5" t="s">
        <v>15633</v>
      </c>
      <c r="G640" s="5">
        <v>1</v>
      </c>
      <c r="H640" s="5" t="s">
        <v>15634</v>
      </c>
      <c r="I640" s="5" t="s">
        <v>15633</v>
      </c>
      <c r="J640" s="5">
        <v>1</v>
      </c>
      <c r="K640" s="5" t="s">
        <v>15634</v>
      </c>
      <c r="L640" s="5" t="str">
        <f t="shared" si="18"/>
        <v>D4BAD2AE-7599-4CC6-9BA8-73A268F5AC2D</v>
      </c>
      <c r="M640" s="5">
        <f t="shared" si="19"/>
        <v>1</v>
      </c>
      <c r="N640" s="3" t="s">
        <v>1</v>
      </c>
      <c r="O640" s="3" t="s">
        <v>1</v>
      </c>
      <c r="P640" s="3" t="s">
        <v>1</v>
      </c>
      <c r="Q640" s="3" t="s">
        <v>1</v>
      </c>
      <c r="R640" s="3" t="s">
        <v>1</v>
      </c>
      <c r="S640" s="3">
        <v>7</v>
      </c>
      <c r="T640" s="3" t="s">
        <v>8</v>
      </c>
      <c r="U640" s="3" t="s">
        <v>2</v>
      </c>
      <c r="V640" s="3">
        <v>7</v>
      </c>
      <c r="W640" s="3">
        <v>7</v>
      </c>
      <c r="X640" s="3">
        <v>7</v>
      </c>
      <c r="Y640" s="3">
        <v>5</v>
      </c>
      <c r="AB640" s="3" t="s">
        <v>1</v>
      </c>
      <c r="AC640" s="3" t="s">
        <v>0</v>
      </c>
      <c r="AD640" s="2">
        <v>1</v>
      </c>
      <c r="AL640" s="2">
        <v>6</v>
      </c>
    </row>
    <row r="641" spans="1:38" ht="15" customHeight="1">
      <c r="A641" s="4" t="s">
        <v>2284</v>
      </c>
      <c r="B641" s="4" t="s">
        <v>2284</v>
      </c>
      <c r="C641" s="4" t="s">
        <v>2283</v>
      </c>
      <c r="D641" s="5">
        <v>1606</v>
      </c>
      <c r="E641" s="5" t="s">
        <v>15306</v>
      </c>
      <c r="F641" s="5" t="s">
        <v>15306</v>
      </c>
      <c r="G641" s="5">
        <v>1</v>
      </c>
      <c r="H641" s="5" t="s">
        <v>15307</v>
      </c>
      <c r="I641" s="5" t="s">
        <v>15306</v>
      </c>
      <c r="J641" s="5">
        <v>1</v>
      </c>
      <c r="K641" s="5" t="s">
        <v>15307</v>
      </c>
      <c r="L641" s="5" t="str">
        <f t="shared" si="18"/>
        <v>CB116544-B3E3-4F94-98AC-7EC9C443C765</v>
      </c>
      <c r="M641" s="5">
        <f t="shared" si="19"/>
        <v>1</v>
      </c>
      <c r="N641" s="3" t="s">
        <v>1</v>
      </c>
      <c r="O641" s="3" t="s">
        <v>1</v>
      </c>
      <c r="P641" s="3" t="s">
        <v>45</v>
      </c>
      <c r="Q641" s="3" t="s">
        <v>45</v>
      </c>
      <c r="R641" s="3" t="s">
        <v>45</v>
      </c>
      <c r="S641" s="3">
        <v>6</v>
      </c>
      <c r="T641" s="3" t="s">
        <v>8</v>
      </c>
      <c r="U641" s="3" t="s">
        <v>2</v>
      </c>
      <c r="V641" s="3">
        <v>4</v>
      </c>
      <c r="W641" s="3">
        <v>5</v>
      </c>
      <c r="X641" s="3">
        <v>4</v>
      </c>
      <c r="Y641" s="3">
        <v>4</v>
      </c>
      <c r="Z641" s="3" t="s">
        <v>7</v>
      </c>
      <c r="AA641" s="3" t="s">
        <v>6</v>
      </c>
      <c r="AB641" s="3" t="s">
        <v>45</v>
      </c>
      <c r="AC641" s="3">
        <v>1</v>
      </c>
      <c r="AD641" s="2">
        <v>1</v>
      </c>
      <c r="AE641" s="2">
        <v>2</v>
      </c>
      <c r="AF641" s="2" t="s">
        <v>36</v>
      </c>
      <c r="AG641" s="2" t="s">
        <v>35</v>
      </c>
    </row>
    <row r="642" spans="1:38" ht="15" customHeight="1">
      <c r="A642" s="4" t="s">
        <v>2282</v>
      </c>
      <c r="B642" s="4" t="s">
        <v>2282</v>
      </c>
      <c r="C642" s="4" t="s">
        <v>2281</v>
      </c>
      <c r="D642" s="5">
        <v>1612</v>
      </c>
      <c r="E642" s="5" t="s">
        <v>8564</v>
      </c>
      <c r="F642" s="5" t="s">
        <v>8564</v>
      </c>
      <c r="G642" s="5">
        <v>1</v>
      </c>
      <c r="H642" s="5" t="s">
        <v>8565</v>
      </c>
      <c r="I642" s="5" t="s">
        <v>8564</v>
      </c>
      <c r="J642" s="5">
        <v>1</v>
      </c>
      <c r="K642" s="5" t="s">
        <v>8565</v>
      </c>
      <c r="L642" s="5" t="str">
        <f t="shared" si="18"/>
        <v>46751D85-F246-4F7D-8713-528990AE2186</v>
      </c>
      <c r="M642" s="5">
        <f t="shared" si="19"/>
        <v>1</v>
      </c>
      <c r="N642" s="3" t="s">
        <v>1</v>
      </c>
      <c r="O642" s="3" t="s">
        <v>1</v>
      </c>
      <c r="P642" s="3" t="s">
        <v>9</v>
      </c>
      <c r="Q642" s="3" t="s">
        <v>1</v>
      </c>
      <c r="R642" s="3" t="s">
        <v>5</v>
      </c>
      <c r="S642" s="3">
        <v>5</v>
      </c>
      <c r="T642" s="3" t="s">
        <v>8</v>
      </c>
      <c r="U642" s="3" t="s">
        <v>2</v>
      </c>
      <c r="V642" s="3">
        <v>4</v>
      </c>
      <c r="W642" s="3">
        <v>5</v>
      </c>
      <c r="X642" s="3">
        <v>4</v>
      </c>
      <c r="Y642" s="3">
        <v>4</v>
      </c>
      <c r="Z642" s="3" t="s">
        <v>7</v>
      </c>
      <c r="AA642" s="3" t="s">
        <v>6</v>
      </c>
      <c r="AB642" s="3" t="s">
        <v>5</v>
      </c>
      <c r="AC642" s="3">
        <v>2</v>
      </c>
      <c r="AE642" s="2">
        <v>2</v>
      </c>
    </row>
    <row r="643" spans="1:38" ht="15" customHeight="1">
      <c r="A643" s="4" t="s">
        <v>2280</v>
      </c>
      <c r="B643" s="4" t="s">
        <v>2280</v>
      </c>
      <c r="C643" s="4" t="s">
        <v>2279</v>
      </c>
      <c r="D643" s="5">
        <v>1616</v>
      </c>
      <c r="E643" s="5" t="s">
        <v>15052</v>
      </c>
      <c r="F643" s="5" t="s">
        <v>15052</v>
      </c>
      <c r="G643" s="5">
        <v>1</v>
      </c>
      <c r="H643" s="5" t="s">
        <v>15053</v>
      </c>
      <c r="I643" s="5" t="s">
        <v>15052</v>
      </c>
      <c r="J643" s="5">
        <v>1</v>
      </c>
      <c r="K643" s="5" t="s">
        <v>15053</v>
      </c>
      <c r="L643" s="5" t="str">
        <f t="shared" si="18"/>
        <v>C2A8EC51-35F0-4BE4-90F0-C89CD813D8BD</v>
      </c>
      <c r="M643" s="5">
        <f t="shared" si="19"/>
        <v>1</v>
      </c>
      <c r="N643" s="3" t="s">
        <v>1</v>
      </c>
      <c r="O643" s="3" t="s">
        <v>45</v>
      </c>
      <c r="P643" s="3" t="s">
        <v>9</v>
      </c>
      <c r="Q643" s="3" t="s">
        <v>9</v>
      </c>
      <c r="R643" s="3" t="s">
        <v>9</v>
      </c>
      <c r="S643" s="3">
        <v>6</v>
      </c>
      <c r="T643" s="3" t="s">
        <v>8</v>
      </c>
      <c r="U643" s="3" t="s">
        <v>2</v>
      </c>
      <c r="V643" s="3">
        <v>1</v>
      </c>
      <c r="W643" s="3">
        <v>3</v>
      </c>
      <c r="X643" s="3">
        <v>1</v>
      </c>
      <c r="Y643" s="3">
        <v>1</v>
      </c>
      <c r="Z643" s="3" t="s">
        <v>7</v>
      </c>
      <c r="AA643" s="3" t="s">
        <v>6</v>
      </c>
      <c r="AB643" s="3" t="s">
        <v>12</v>
      </c>
      <c r="AC643" s="3">
        <v>5</v>
      </c>
      <c r="AD643" s="2">
        <v>1</v>
      </c>
      <c r="AF643" s="2" t="s">
        <v>36</v>
      </c>
      <c r="AG643" s="2" t="s">
        <v>35</v>
      </c>
    </row>
    <row r="644" spans="1:38" ht="15" customHeight="1">
      <c r="A644" s="4" t="s">
        <v>2278</v>
      </c>
      <c r="B644" s="4" t="s">
        <v>2278</v>
      </c>
      <c r="C644" s="4" t="s">
        <v>2277</v>
      </c>
      <c r="D644" s="5">
        <v>1608</v>
      </c>
      <c r="E644" s="5" t="s">
        <v>6453</v>
      </c>
      <c r="F644" s="5" t="s">
        <v>6453</v>
      </c>
      <c r="G644" s="5">
        <v>1</v>
      </c>
      <c r="H644" s="5" t="s">
        <v>6454</v>
      </c>
      <c r="I644" s="5" t="s">
        <v>6453</v>
      </c>
      <c r="J644" s="5">
        <v>1</v>
      </c>
      <c r="K644" s="5" t="s">
        <v>6454</v>
      </c>
      <c r="L644" s="5" t="str">
        <f t="shared" si="18"/>
        <v>27095FC9-B74E-4444-84C0-71275AAE6DB4</v>
      </c>
      <c r="M644" s="5">
        <f t="shared" si="19"/>
        <v>1</v>
      </c>
      <c r="N644" s="3" t="s">
        <v>1</v>
      </c>
      <c r="O644" s="3" t="s">
        <v>1</v>
      </c>
      <c r="P644" s="3" t="s">
        <v>1</v>
      </c>
      <c r="Q644" s="3" t="s">
        <v>1</v>
      </c>
      <c r="R644" s="3" t="s">
        <v>1</v>
      </c>
      <c r="S644" s="3">
        <v>1</v>
      </c>
      <c r="T644" s="3" t="s">
        <v>8</v>
      </c>
      <c r="U644" s="3" t="s">
        <v>2</v>
      </c>
      <c r="V644" s="3">
        <v>8</v>
      </c>
      <c r="W644" s="3">
        <v>8</v>
      </c>
      <c r="X644" s="3">
        <v>8</v>
      </c>
      <c r="Y644" s="3">
        <v>5</v>
      </c>
      <c r="AB644" s="3" t="s">
        <v>1</v>
      </c>
      <c r="AC644" s="3" t="s">
        <v>0</v>
      </c>
      <c r="AD644" s="2">
        <v>1</v>
      </c>
    </row>
    <row r="645" spans="1:38" ht="15" customHeight="1">
      <c r="A645" s="4" t="s">
        <v>2276</v>
      </c>
      <c r="B645" s="4" t="s">
        <v>2276</v>
      </c>
      <c r="C645" s="4" t="s">
        <v>2275</v>
      </c>
      <c r="D645" s="5">
        <v>1611</v>
      </c>
      <c r="E645" s="5" t="s">
        <v>7179</v>
      </c>
      <c r="F645" s="5" t="s">
        <v>7179</v>
      </c>
      <c r="G645" s="5">
        <v>1</v>
      </c>
      <c r="H645" s="5" t="s">
        <v>7180</v>
      </c>
      <c r="I645" s="5" t="s">
        <v>7179</v>
      </c>
      <c r="J645" s="5">
        <v>1</v>
      </c>
      <c r="K645" s="5" t="s">
        <v>7180</v>
      </c>
      <c r="L645" s="5" t="str">
        <f t="shared" si="18"/>
        <v>3246A25E-05AA-4093-934C-14E39ABD3D75</v>
      </c>
      <c r="M645" s="5">
        <f t="shared" si="19"/>
        <v>1</v>
      </c>
      <c r="N645" s="3" t="s">
        <v>1</v>
      </c>
      <c r="O645" s="3" t="s">
        <v>1</v>
      </c>
      <c r="P645" s="3" t="s">
        <v>1</v>
      </c>
      <c r="Q645" s="3" t="s">
        <v>1</v>
      </c>
      <c r="R645" s="3" t="s">
        <v>1</v>
      </c>
      <c r="S645" s="3">
        <v>5</v>
      </c>
      <c r="T645" s="3" t="s">
        <v>8</v>
      </c>
      <c r="U645" s="3" t="s">
        <v>2</v>
      </c>
      <c r="V645" s="3">
        <v>5</v>
      </c>
      <c r="W645" s="3">
        <v>6</v>
      </c>
      <c r="X645" s="3">
        <v>5</v>
      </c>
      <c r="Y645" s="3">
        <v>4</v>
      </c>
      <c r="AB645" s="3" t="s">
        <v>1</v>
      </c>
      <c r="AC645" s="3" t="s">
        <v>0</v>
      </c>
      <c r="AD645" s="2">
        <v>1</v>
      </c>
      <c r="AE645" s="2">
        <v>2</v>
      </c>
    </row>
    <row r="646" spans="1:38" ht="15" customHeight="1">
      <c r="A646" s="4" t="s">
        <v>2274</v>
      </c>
      <c r="B646" s="4" t="s">
        <v>2274</v>
      </c>
      <c r="C646" s="4" t="s">
        <v>2273</v>
      </c>
      <c r="D646" s="5">
        <v>1628</v>
      </c>
      <c r="E646" s="5" t="s">
        <v>16646</v>
      </c>
      <c r="F646" s="5" t="s">
        <v>16646</v>
      </c>
      <c r="G646" s="5">
        <v>1</v>
      </c>
      <c r="H646" s="5" t="s">
        <v>16647</v>
      </c>
      <c r="I646" s="5" t="s">
        <v>16646</v>
      </c>
      <c r="J646" s="5">
        <v>1</v>
      </c>
      <c r="K646" s="5" t="s">
        <v>16647</v>
      </c>
      <c r="L646" s="5" t="str">
        <f t="shared" si="18"/>
        <v>E2C02360-79AA-477A-9258-CD5ECB0E3C8A</v>
      </c>
      <c r="M646" s="5">
        <f t="shared" si="19"/>
        <v>1</v>
      </c>
      <c r="N646" s="3" t="s">
        <v>1</v>
      </c>
      <c r="O646" s="3" t="s">
        <v>9</v>
      </c>
      <c r="P646" s="3" t="s">
        <v>14</v>
      </c>
      <c r="Q646" s="3" t="s">
        <v>14</v>
      </c>
      <c r="R646" s="3" t="s">
        <v>14</v>
      </c>
      <c r="S646" s="3">
        <v>7</v>
      </c>
      <c r="T646" s="3" t="s">
        <v>8</v>
      </c>
      <c r="U646" s="3" t="s">
        <v>2</v>
      </c>
      <c r="V646" s="3">
        <v>1</v>
      </c>
      <c r="W646" s="3">
        <v>2</v>
      </c>
      <c r="X646" s="3">
        <v>1</v>
      </c>
      <c r="Y646" s="3">
        <v>1</v>
      </c>
      <c r="Z646" s="3" t="s">
        <v>7</v>
      </c>
      <c r="AA646" s="3" t="s">
        <v>6</v>
      </c>
      <c r="AB646" s="3" t="s">
        <v>12</v>
      </c>
      <c r="AC646" s="3">
        <v>7</v>
      </c>
      <c r="AL646" s="2">
        <v>6</v>
      </c>
    </row>
    <row r="647" spans="1:38" ht="15" customHeight="1">
      <c r="A647" s="4" t="s">
        <v>2272</v>
      </c>
      <c r="B647" s="4" t="s">
        <v>2272</v>
      </c>
      <c r="C647" s="4" t="s">
        <v>2271</v>
      </c>
      <c r="D647" s="5">
        <v>1621</v>
      </c>
      <c r="E647" s="5" t="s">
        <v>10150</v>
      </c>
      <c r="F647" s="5" t="s">
        <v>10150</v>
      </c>
      <c r="G647" s="5">
        <v>1</v>
      </c>
      <c r="H647" s="5" t="s">
        <v>10151</v>
      </c>
      <c r="I647" s="5" t="s">
        <v>10150</v>
      </c>
      <c r="J647" s="5">
        <v>1</v>
      </c>
      <c r="K647" s="5" t="s">
        <v>10151</v>
      </c>
      <c r="L647" s="5" t="str">
        <f t="shared" si="18"/>
        <v>5E98068B-0A10-4FE4-8B64-64A76B00D2F8</v>
      </c>
      <c r="M647" s="5">
        <f t="shared" si="19"/>
        <v>1</v>
      </c>
      <c r="N647" s="3" t="s">
        <v>1</v>
      </c>
      <c r="O647" s="3" t="s">
        <v>1</v>
      </c>
      <c r="P647" s="3" t="s">
        <v>1</v>
      </c>
      <c r="Q647" s="3" t="s">
        <v>1</v>
      </c>
      <c r="R647" s="3" t="s">
        <v>5</v>
      </c>
      <c r="S647" s="3">
        <v>6</v>
      </c>
      <c r="T647" s="3" t="s">
        <v>8</v>
      </c>
      <c r="U647" s="3" t="s">
        <v>2</v>
      </c>
      <c r="V647" s="3">
        <v>4</v>
      </c>
      <c r="W647" s="3">
        <v>5</v>
      </c>
      <c r="X647" s="3">
        <v>3</v>
      </c>
      <c r="Y647" s="3">
        <v>3</v>
      </c>
      <c r="Z647" s="3" t="s">
        <v>23</v>
      </c>
      <c r="AA647" s="3" t="s">
        <v>6</v>
      </c>
      <c r="AB647" s="3" t="s">
        <v>5</v>
      </c>
      <c r="AC647" s="3">
        <v>4</v>
      </c>
      <c r="AD647" s="2">
        <v>1</v>
      </c>
      <c r="AF647" s="2" t="s">
        <v>36</v>
      </c>
      <c r="AG647" s="2" t="s">
        <v>35</v>
      </c>
    </row>
    <row r="648" spans="1:38" ht="15" customHeight="1">
      <c r="A648" s="4" t="s">
        <v>2270</v>
      </c>
      <c r="B648" s="4" t="s">
        <v>2270</v>
      </c>
      <c r="C648" s="4" t="s">
        <v>2269</v>
      </c>
      <c r="D648" s="5">
        <v>1605</v>
      </c>
      <c r="E648" s="5" t="s">
        <v>26269</v>
      </c>
      <c r="F648" s="5" t="s">
        <v>26269</v>
      </c>
      <c r="G648" s="5">
        <v>1</v>
      </c>
      <c r="H648" s="5" t="s">
        <v>26270</v>
      </c>
      <c r="I648" s="5" t="s">
        <v>26269</v>
      </c>
      <c r="J648" s="5">
        <v>1</v>
      </c>
      <c r="K648" s="5" t="s">
        <v>26270</v>
      </c>
      <c r="L648" s="5" t="str">
        <f t="shared" si="18"/>
        <v>CCA9319F-AC29-4FE9-82B6-A1A6E21D8134</v>
      </c>
      <c r="M648" s="5">
        <f t="shared" si="19"/>
        <v>1</v>
      </c>
      <c r="N648" s="3" t="s">
        <v>1</v>
      </c>
      <c r="O648" s="3" t="s">
        <v>1</v>
      </c>
      <c r="P648" s="3" t="s">
        <v>45</v>
      </c>
      <c r="Q648" s="3" t="s">
        <v>1</v>
      </c>
      <c r="R648" s="3" t="s">
        <v>1</v>
      </c>
      <c r="S648" s="3">
        <v>1</v>
      </c>
      <c r="T648" s="3" t="s">
        <v>8</v>
      </c>
      <c r="U648" s="3" t="s">
        <v>2</v>
      </c>
      <c r="V648" s="3">
        <v>6</v>
      </c>
      <c r="W648" s="3">
        <v>6</v>
      </c>
      <c r="X648" s="3">
        <v>6</v>
      </c>
      <c r="Y648" s="3">
        <v>6</v>
      </c>
      <c r="AB648" s="3" t="s">
        <v>1</v>
      </c>
      <c r="AC648" s="3" t="s">
        <v>0</v>
      </c>
      <c r="AD648" s="2">
        <v>1</v>
      </c>
    </row>
    <row r="649" spans="1:38" ht="15" customHeight="1">
      <c r="A649" s="4" t="s">
        <v>2268</v>
      </c>
      <c r="B649" s="4" t="s">
        <v>2268</v>
      </c>
      <c r="C649" s="4" t="s">
        <v>2267</v>
      </c>
      <c r="D649" s="5">
        <v>1607</v>
      </c>
      <c r="E649" s="5" t="s">
        <v>16176</v>
      </c>
      <c r="F649" s="5" t="s">
        <v>16176</v>
      </c>
      <c r="G649" s="5">
        <v>1</v>
      </c>
      <c r="H649" s="5" t="s">
        <v>16177</v>
      </c>
      <c r="I649" s="5" t="s">
        <v>16176</v>
      </c>
      <c r="J649" s="5">
        <v>1</v>
      </c>
      <c r="K649" s="5" t="s">
        <v>16177</v>
      </c>
      <c r="L649" s="5" t="str">
        <f t="shared" ref="L649:L712" si="20">IF(E649&lt;&gt;"",E649,IF(F649&lt;&gt;"",F649,IF(I649&lt;&gt;"",I649,"")))</f>
        <v>DBF474CE-92A0-4E0E-A0DF-D31128AB620F</v>
      </c>
      <c r="M649" s="5">
        <f t="shared" ref="M649:M712" si="21">COUNTIF($L$8:$L$1696,L649)</f>
        <v>1</v>
      </c>
      <c r="U649" s="3" t="s">
        <v>2</v>
      </c>
      <c r="V649" s="3">
        <v>1</v>
      </c>
      <c r="W649" s="3">
        <v>2</v>
      </c>
      <c r="X649" s="3">
        <v>1</v>
      </c>
      <c r="Y649" s="3">
        <v>1</v>
      </c>
      <c r="Z649" s="3" t="s">
        <v>7</v>
      </c>
      <c r="AA649" s="3" t="s">
        <v>23</v>
      </c>
      <c r="AB649" s="3" t="s">
        <v>17</v>
      </c>
      <c r="AC649" s="3">
        <v>2</v>
      </c>
    </row>
    <row r="650" spans="1:38" ht="15" customHeight="1">
      <c r="A650" s="4" t="s">
        <v>2266</v>
      </c>
      <c r="B650" s="4" t="s">
        <v>2266</v>
      </c>
      <c r="C650" s="4" t="s">
        <v>2265</v>
      </c>
      <c r="D650" s="5">
        <v>1619</v>
      </c>
      <c r="E650" s="5" t="s">
        <v>16857</v>
      </c>
      <c r="F650" s="5"/>
      <c r="G650" s="5"/>
      <c r="H650" s="5"/>
      <c r="I650" s="5"/>
      <c r="J650" s="5"/>
      <c r="K650" s="5"/>
      <c r="L650" s="5" t="str">
        <f t="shared" si="20"/>
        <v>E624B8C0-296E-43AD-93E0-03A815A5ED54</v>
      </c>
      <c r="M650" s="5">
        <f t="shared" si="21"/>
        <v>1</v>
      </c>
      <c r="N650" s="3" t="s">
        <v>1</v>
      </c>
      <c r="O650" s="3" t="s">
        <v>1</v>
      </c>
      <c r="P650" s="3" t="s">
        <v>1</v>
      </c>
      <c r="Q650" s="3" t="s">
        <v>1</v>
      </c>
      <c r="R650" s="3" t="s">
        <v>1</v>
      </c>
      <c r="S650" s="3">
        <v>1</v>
      </c>
      <c r="T650" s="3" t="s">
        <v>8</v>
      </c>
      <c r="U650" s="3" t="s">
        <v>2</v>
      </c>
      <c r="V650" s="3">
        <v>6</v>
      </c>
      <c r="W650" s="3">
        <v>6</v>
      </c>
      <c r="X650" s="3">
        <v>6</v>
      </c>
      <c r="Y650" s="3">
        <v>5</v>
      </c>
      <c r="AB650" s="3" t="s">
        <v>1</v>
      </c>
      <c r="AC650" s="3" t="s">
        <v>0</v>
      </c>
      <c r="AD650" s="2">
        <v>1</v>
      </c>
    </row>
    <row r="651" spans="1:38" ht="15" customHeight="1">
      <c r="A651" s="4" t="s">
        <v>2264</v>
      </c>
      <c r="B651" s="4" t="s">
        <v>2264</v>
      </c>
      <c r="C651" s="4" t="s">
        <v>2263</v>
      </c>
      <c r="D651" s="5">
        <v>1625</v>
      </c>
      <c r="E651" s="5" t="s">
        <v>14368</v>
      </c>
      <c r="F651" s="5" t="s">
        <v>11098</v>
      </c>
      <c r="G651" s="5">
        <v>2</v>
      </c>
      <c r="H651" s="5" t="s">
        <v>2264</v>
      </c>
      <c r="I651" s="5" t="s">
        <v>11098</v>
      </c>
      <c r="J651" s="5">
        <v>2</v>
      </c>
      <c r="K651" s="5" t="s">
        <v>2264</v>
      </c>
      <c r="L651" s="5" t="str">
        <f t="shared" si="20"/>
        <v>AFDDDAF4-0328-43EE-BC02-30E96B2C443F</v>
      </c>
      <c r="M651" s="5">
        <f t="shared" si="21"/>
        <v>1</v>
      </c>
      <c r="N651" s="3" t="s">
        <v>1</v>
      </c>
      <c r="O651" s="3" t="s">
        <v>1</v>
      </c>
      <c r="P651" s="3" t="s">
        <v>9</v>
      </c>
      <c r="Q651" s="3" t="s">
        <v>5</v>
      </c>
      <c r="R651" s="3" t="s">
        <v>9</v>
      </c>
      <c r="S651" s="3">
        <v>7</v>
      </c>
      <c r="T651" s="3" t="s">
        <v>8</v>
      </c>
      <c r="U651" s="3" t="s">
        <v>2</v>
      </c>
      <c r="V651" s="3">
        <v>2</v>
      </c>
      <c r="W651" s="3">
        <v>3</v>
      </c>
      <c r="X651" s="3">
        <v>1</v>
      </c>
      <c r="Y651" s="3">
        <v>2</v>
      </c>
      <c r="Z651" s="3" t="s">
        <v>7</v>
      </c>
      <c r="AA651" s="3" t="s">
        <v>6</v>
      </c>
      <c r="AB651" s="3" t="s">
        <v>9</v>
      </c>
      <c r="AC651" s="3">
        <v>3</v>
      </c>
      <c r="AL651" s="2">
        <v>6</v>
      </c>
    </row>
    <row r="652" spans="1:38" ht="15" customHeight="1">
      <c r="A652" s="4" t="s">
        <v>2262</v>
      </c>
      <c r="B652" s="4" t="s">
        <v>2262</v>
      </c>
      <c r="C652" s="4" t="s">
        <v>2261</v>
      </c>
      <c r="D652" s="5">
        <v>1627</v>
      </c>
      <c r="E652" s="5" t="s">
        <v>6217</v>
      </c>
      <c r="F652" s="5" t="s">
        <v>6217</v>
      </c>
      <c r="G652" s="5">
        <v>1</v>
      </c>
      <c r="H652" s="5" t="s">
        <v>6218</v>
      </c>
      <c r="I652" s="5" t="s">
        <v>6217</v>
      </c>
      <c r="J652" s="5">
        <v>1</v>
      </c>
      <c r="K652" s="5" t="s">
        <v>6218</v>
      </c>
      <c r="L652" s="5" t="str">
        <f t="shared" si="20"/>
        <v>23455A74-904E-4512-A4D2-930EC909AB12</v>
      </c>
      <c r="M652" s="5">
        <f t="shared" si="21"/>
        <v>1</v>
      </c>
      <c r="N652" s="3" t="s">
        <v>1</v>
      </c>
      <c r="O652" s="3" t="s">
        <v>9</v>
      </c>
      <c r="P652" s="3" t="s">
        <v>9</v>
      </c>
      <c r="Q652" s="3" t="s">
        <v>14</v>
      </c>
      <c r="R652" s="3" t="s">
        <v>9</v>
      </c>
      <c r="S652" s="3">
        <v>7</v>
      </c>
      <c r="T652" s="3" t="s">
        <v>8</v>
      </c>
      <c r="U652" s="3" t="s">
        <v>13</v>
      </c>
      <c r="V652" s="3">
        <v>1</v>
      </c>
      <c r="W652" s="3">
        <v>2</v>
      </c>
      <c r="X652" s="3">
        <v>1</v>
      </c>
      <c r="Y652" s="3">
        <v>1</v>
      </c>
      <c r="Z652" s="3" t="s">
        <v>7</v>
      </c>
      <c r="AA652" s="3" t="s">
        <v>6</v>
      </c>
      <c r="AB652" s="3" t="s">
        <v>12</v>
      </c>
      <c r="AC652" s="3">
        <v>7</v>
      </c>
      <c r="AL652" s="2">
        <v>6</v>
      </c>
    </row>
    <row r="653" spans="1:38" ht="15" customHeight="1">
      <c r="A653" s="4" t="s">
        <v>2260</v>
      </c>
      <c r="B653" s="4" t="s">
        <v>2260</v>
      </c>
      <c r="C653" s="4" t="s">
        <v>2259</v>
      </c>
      <c r="D653" s="5">
        <v>1610</v>
      </c>
      <c r="E653" s="5" t="s">
        <v>12119</v>
      </c>
      <c r="F653" s="5" t="s">
        <v>12119</v>
      </c>
      <c r="G653" s="5">
        <v>1</v>
      </c>
      <c r="H653" s="5" t="s">
        <v>12120</v>
      </c>
      <c r="I653" s="5" t="s">
        <v>12119</v>
      </c>
      <c r="J653" s="5">
        <v>1</v>
      </c>
      <c r="K653" s="5" t="s">
        <v>12120</v>
      </c>
      <c r="L653" s="5" t="str">
        <f t="shared" si="20"/>
        <v>8C7600DD-8B1D-441D-BE48-B09AA3A7D42A</v>
      </c>
      <c r="M653" s="5">
        <f t="shared" si="21"/>
        <v>1</v>
      </c>
      <c r="N653" s="3" t="s">
        <v>1</v>
      </c>
      <c r="O653" s="3" t="s">
        <v>1</v>
      </c>
      <c r="P653" s="3" t="s">
        <v>1</v>
      </c>
      <c r="Q653" s="3" t="s">
        <v>1</v>
      </c>
      <c r="R653" s="3" t="s">
        <v>1</v>
      </c>
      <c r="S653" s="3">
        <v>5</v>
      </c>
      <c r="T653" s="3" t="s">
        <v>8</v>
      </c>
      <c r="U653" s="3" t="s">
        <v>2</v>
      </c>
      <c r="V653" s="3">
        <v>5</v>
      </c>
      <c r="W653" s="3">
        <v>6</v>
      </c>
      <c r="X653" s="3">
        <v>5</v>
      </c>
      <c r="Y653" s="3">
        <v>4</v>
      </c>
      <c r="AB653" s="3" t="s">
        <v>1</v>
      </c>
      <c r="AC653" s="3" t="s">
        <v>0</v>
      </c>
      <c r="AE653" s="2">
        <v>2</v>
      </c>
    </row>
    <row r="654" spans="1:38" ht="15" customHeight="1">
      <c r="A654" s="4" t="s">
        <v>2258</v>
      </c>
      <c r="B654" s="4" t="s">
        <v>2258</v>
      </c>
      <c r="C654" s="4" t="s">
        <v>2257</v>
      </c>
      <c r="D654" s="5">
        <v>1613</v>
      </c>
      <c r="E654" s="5" t="s">
        <v>14965</v>
      </c>
      <c r="F654" s="5" t="s">
        <v>11286</v>
      </c>
      <c r="G654" s="5">
        <v>2</v>
      </c>
      <c r="H654" s="5" t="s">
        <v>11287</v>
      </c>
      <c r="I654" s="5" t="s">
        <v>11286</v>
      </c>
      <c r="J654" s="5">
        <v>2</v>
      </c>
      <c r="K654" s="5" t="s">
        <v>11287</v>
      </c>
      <c r="L654" s="5" t="str">
        <f t="shared" si="20"/>
        <v>BFC7D3F0-680E-4764-84B6-C35538427BBE</v>
      </c>
      <c r="M654" s="5">
        <f t="shared" si="21"/>
        <v>1</v>
      </c>
      <c r="N654" s="3" t="s">
        <v>1</v>
      </c>
      <c r="O654" s="3" t="s">
        <v>1</v>
      </c>
      <c r="P654" s="3" t="s">
        <v>1</v>
      </c>
      <c r="Q654" s="3" t="s">
        <v>1</v>
      </c>
      <c r="R654" s="3" t="s">
        <v>1</v>
      </c>
      <c r="S654" s="3">
        <v>5</v>
      </c>
      <c r="T654" s="3" t="s">
        <v>8</v>
      </c>
      <c r="U654" s="3" t="s">
        <v>2</v>
      </c>
      <c r="V654" s="3">
        <v>5</v>
      </c>
      <c r="W654" s="3">
        <v>6</v>
      </c>
      <c r="X654" s="3">
        <v>5</v>
      </c>
      <c r="Y654" s="3">
        <v>4</v>
      </c>
      <c r="AB654" s="3" t="s">
        <v>1</v>
      </c>
      <c r="AC654" s="3" t="s">
        <v>0</v>
      </c>
      <c r="AD654" s="2">
        <v>1</v>
      </c>
      <c r="AE654" s="2">
        <v>2</v>
      </c>
      <c r="AF654" s="2" t="s">
        <v>36</v>
      </c>
      <c r="AG654" s="2" t="s">
        <v>35</v>
      </c>
    </row>
    <row r="655" spans="1:38" ht="15" customHeight="1">
      <c r="A655" s="4" t="s">
        <v>2256</v>
      </c>
      <c r="B655" s="4" t="s">
        <v>2256</v>
      </c>
      <c r="C655" s="4" t="s">
        <v>2255</v>
      </c>
      <c r="D655" s="5">
        <v>791</v>
      </c>
      <c r="E655" s="5" t="s">
        <v>5709</v>
      </c>
      <c r="F655" s="5" t="s">
        <v>5709</v>
      </c>
      <c r="G655" s="5">
        <v>1</v>
      </c>
      <c r="H655" s="5" t="s">
        <v>5710</v>
      </c>
      <c r="I655" s="5" t="s">
        <v>5709</v>
      </c>
      <c r="J655" s="5">
        <v>1</v>
      </c>
      <c r="K655" s="5" t="s">
        <v>5710</v>
      </c>
      <c r="L655" s="5" t="str">
        <f t="shared" si="20"/>
        <v>1BD02133-B761-4DE7-AA3D-B39E5366496D</v>
      </c>
      <c r="M655" s="5">
        <f t="shared" si="21"/>
        <v>1</v>
      </c>
      <c r="N655" s="3" t="s">
        <v>1</v>
      </c>
      <c r="O655" s="3" t="s">
        <v>1</v>
      </c>
      <c r="P655" s="3" t="s">
        <v>5</v>
      </c>
      <c r="Q655" s="3" t="s">
        <v>1</v>
      </c>
      <c r="R655" s="3" t="s">
        <v>5</v>
      </c>
      <c r="S655" s="3">
        <v>6</v>
      </c>
      <c r="T655" s="3" t="s">
        <v>8</v>
      </c>
      <c r="U655" s="3" t="s">
        <v>2</v>
      </c>
      <c r="V655" s="3">
        <v>3</v>
      </c>
      <c r="W655" s="3">
        <v>4</v>
      </c>
      <c r="X655" s="3">
        <v>2</v>
      </c>
      <c r="Y655" s="3">
        <v>3</v>
      </c>
      <c r="Z655" s="3" t="s">
        <v>7</v>
      </c>
      <c r="AA655" s="3" t="s">
        <v>6</v>
      </c>
      <c r="AB655" s="3" t="s">
        <v>5</v>
      </c>
      <c r="AC655" s="3">
        <v>2</v>
      </c>
      <c r="AD655" s="2">
        <v>1</v>
      </c>
      <c r="AF655" s="2" t="s">
        <v>36</v>
      </c>
      <c r="AG655" s="2" t="s">
        <v>35</v>
      </c>
    </row>
    <row r="656" spans="1:38" ht="15" customHeight="1">
      <c r="A656" s="4" t="s">
        <v>2254</v>
      </c>
      <c r="B656" s="4" t="s">
        <v>2253</v>
      </c>
      <c r="C656" s="4" t="s">
        <v>2252</v>
      </c>
      <c r="D656" s="5">
        <v>793</v>
      </c>
      <c r="E656" s="5" t="s">
        <v>25251</v>
      </c>
      <c r="F656" s="5" t="s">
        <v>25251</v>
      </c>
      <c r="G656" s="5">
        <v>1</v>
      </c>
      <c r="H656" s="5" t="s">
        <v>25253</v>
      </c>
      <c r="I656" s="5"/>
      <c r="J656" s="5"/>
      <c r="K656" s="5"/>
      <c r="L656" s="5" t="str">
        <f t="shared" si="20"/>
        <v>B98FCEC7-91AF-4862-9766-CBAE16861A6E</v>
      </c>
      <c r="M656" s="5">
        <f t="shared" si="21"/>
        <v>1</v>
      </c>
      <c r="N656" s="3" t="s">
        <v>1</v>
      </c>
      <c r="O656" s="3" t="s">
        <v>1</v>
      </c>
      <c r="P656" s="3" t="s">
        <v>1</v>
      </c>
      <c r="Q656" s="3" t="s">
        <v>1</v>
      </c>
      <c r="R656" s="3" t="s">
        <v>5</v>
      </c>
      <c r="S656" s="3">
        <v>6</v>
      </c>
      <c r="T656" s="3" t="s">
        <v>8</v>
      </c>
      <c r="U656" s="3" t="s">
        <v>2</v>
      </c>
      <c r="V656" s="3">
        <v>3</v>
      </c>
      <c r="W656" s="3">
        <v>5</v>
      </c>
      <c r="X656" s="3">
        <v>3</v>
      </c>
      <c r="Y656" s="3">
        <v>4</v>
      </c>
      <c r="Z656" s="3" t="s">
        <v>23</v>
      </c>
      <c r="AA656" s="3" t="s">
        <v>6</v>
      </c>
      <c r="AB656" s="3" t="s">
        <v>5</v>
      </c>
      <c r="AC656" s="3">
        <v>4</v>
      </c>
      <c r="AD656" s="2">
        <v>1</v>
      </c>
      <c r="AF656" s="2" t="s">
        <v>36</v>
      </c>
      <c r="AG656" s="2" t="s">
        <v>35</v>
      </c>
    </row>
    <row r="657" spans="1:38" ht="15" customHeight="1">
      <c r="A657" s="4" t="s">
        <v>2251</v>
      </c>
      <c r="B657" s="4" t="s">
        <v>2251</v>
      </c>
      <c r="C657" s="4" t="s">
        <v>2250</v>
      </c>
      <c r="D657" s="5">
        <v>789</v>
      </c>
      <c r="E657" s="5" t="s">
        <v>8862</v>
      </c>
      <c r="F657" s="5" t="s">
        <v>8862</v>
      </c>
      <c r="G657" s="5">
        <v>1</v>
      </c>
      <c r="H657" s="5" t="s">
        <v>8863</v>
      </c>
      <c r="I657" s="5" t="s">
        <v>8862</v>
      </c>
      <c r="J657" s="5">
        <v>1</v>
      </c>
      <c r="K657" s="5" t="s">
        <v>8863</v>
      </c>
      <c r="L657" s="5" t="str">
        <f t="shared" si="20"/>
        <v>4B3FCF14-E7A3-49C9-B561-C5FD5E7249B8</v>
      </c>
      <c r="M657" s="5">
        <f t="shared" si="21"/>
        <v>1</v>
      </c>
      <c r="N657" s="3" t="s">
        <v>1</v>
      </c>
      <c r="O657" s="3" t="s">
        <v>1</v>
      </c>
      <c r="P657" s="3" t="s">
        <v>5</v>
      </c>
      <c r="Q657" s="3" t="s">
        <v>1</v>
      </c>
      <c r="R657" s="3" t="s">
        <v>5</v>
      </c>
      <c r="S657" s="3">
        <v>6</v>
      </c>
      <c r="T657" s="3" t="s">
        <v>8</v>
      </c>
      <c r="U657" s="3" t="s">
        <v>2</v>
      </c>
      <c r="V657" s="3">
        <v>3</v>
      </c>
      <c r="W657" s="3">
        <v>4</v>
      </c>
      <c r="X657" s="3">
        <v>2</v>
      </c>
      <c r="Y657" s="3">
        <v>3</v>
      </c>
      <c r="Z657" s="3" t="s">
        <v>7</v>
      </c>
      <c r="AA657" s="3" t="s">
        <v>6</v>
      </c>
      <c r="AB657" s="3" t="s">
        <v>5</v>
      </c>
      <c r="AC657" s="3">
        <v>2</v>
      </c>
      <c r="AD657" s="2">
        <v>1</v>
      </c>
      <c r="AF657" s="2" t="s">
        <v>36</v>
      </c>
      <c r="AG657" s="2" t="s">
        <v>35</v>
      </c>
    </row>
    <row r="658" spans="1:38" ht="15" customHeight="1">
      <c r="A658" s="4" t="s">
        <v>2249</v>
      </c>
      <c r="B658" s="4" t="s">
        <v>2249</v>
      </c>
      <c r="C658" s="4" t="s">
        <v>2248</v>
      </c>
      <c r="D658" s="5">
        <v>1286</v>
      </c>
      <c r="E658" s="5" t="s">
        <v>3954</v>
      </c>
      <c r="F658" s="5" t="s">
        <v>3954</v>
      </c>
      <c r="G658" s="5">
        <v>1</v>
      </c>
      <c r="H658" s="5" t="s">
        <v>3955</v>
      </c>
      <c r="I658" s="5" t="s">
        <v>3954</v>
      </c>
      <c r="J658" s="5">
        <v>1</v>
      </c>
      <c r="K658" s="5" t="s">
        <v>3955</v>
      </c>
      <c r="L658" s="5" t="str">
        <f t="shared" si="20"/>
        <v>038DA97A-1034-46A3-ACC5-11FD1CBB98C3</v>
      </c>
      <c r="M658" s="5">
        <f t="shared" si="21"/>
        <v>1</v>
      </c>
      <c r="N658" s="3" t="s">
        <v>1</v>
      </c>
      <c r="O658" s="3" t="s">
        <v>1</v>
      </c>
      <c r="P658" s="3" t="s">
        <v>5</v>
      </c>
      <c r="Q658" s="3" t="s">
        <v>9</v>
      </c>
      <c r="R658" s="3" t="s">
        <v>5</v>
      </c>
      <c r="S658" s="3">
        <v>1</v>
      </c>
      <c r="T658" s="3" t="s">
        <v>8</v>
      </c>
      <c r="U658" s="3" t="s">
        <v>2</v>
      </c>
      <c r="V658" s="3">
        <v>5</v>
      </c>
      <c r="W658" s="3">
        <v>5</v>
      </c>
      <c r="X658" s="3">
        <v>5</v>
      </c>
      <c r="Y658" s="3">
        <v>5</v>
      </c>
      <c r="Z658" s="3" t="s">
        <v>23</v>
      </c>
      <c r="AA658" s="3" t="s">
        <v>6</v>
      </c>
      <c r="AB658" s="3" t="s">
        <v>1</v>
      </c>
      <c r="AC658" s="3">
        <v>2</v>
      </c>
      <c r="AD658" s="2">
        <v>1</v>
      </c>
      <c r="AE658" s="2">
        <v>2</v>
      </c>
    </row>
    <row r="659" spans="1:38" ht="15" customHeight="1">
      <c r="A659" s="4" t="s">
        <v>2247</v>
      </c>
      <c r="B659" s="4" t="s">
        <v>2246</v>
      </c>
      <c r="C659" s="4" t="s">
        <v>2245</v>
      </c>
      <c r="D659" s="5">
        <v>1302</v>
      </c>
      <c r="E659" s="5" t="s">
        <v>24167</v>
      </c>
      <c r="F659" s="5" t="s">
        <v>6527</v>
      </c>
      <c r="G659" s="5">
        <v>2</v>
      </c>
      <c r="H659" s="5" t="s">
        <v>6528</v>
      </c>
      <c r="I659" s="5"/>
      <c r="J659" s="5"/>
      <c r="K659" s="5"/>
      <c r="L659" s="5" t="str">
        <f t="shared" si="20"/>
        <v>6B081815-2212-4F3F-B051-DDCED08B9B24</v>
      </c>
      <c r="M659" s="5">
        <f t="shared" si="21"/>
        <v>1</v>
      </c>
      <c r="N659" s="3" t="s">
        <v>1</v>
      </c>
      <c r="O659" s="3" t="s">
        <v>1</v>
      </c>
      <c r="P659" s="3" t="s">
        <v>5</v>
      </c>
      <c r="Q659" s="3" t="s">
        <v>9</v>
      </c>
      <c r="R659" s="3" t="s">
        <v>9</v>
      </c>
      <c r="S659" s="3">
        <v>2</v>
      </c>
      <c r="T659" s="3" t="s">
        <v>8</v>
      </c>
      <c r="U659" s="3" t="s">
        <v>2</v>
      </c>
      <c r="V659" s="3">
        <v>3</v>
      </c>
      <c r="W659" s="3">
        <v>4</v>
      </c>
      <c r="X659" s="3">
        <v>3</v>
      </c>
      <c r="Y659" s="3">
        <v>4</v>
      </c>
      <c r="Z659" s="3" t="s">
        <v>7</v>
      </c>
      <c r="AA659" s="3" t="s">
        <v>6</v>
      </c>
      <c r="AB659" s="3" t="s">
        <v>9</v>
      </c>
      <c r="AC659" s="3">
        <v>3</v>
      </c>
      <c r="AF659" s="2" t="s">
        <v>36</v>
      </c>
      <c r="AG659" s="2" t="s">
        <v>35</v>
      </c>
    </row>
    <row r="660" spans="1:38" ht="15" customHeight="1">
      <c r="A660" s="4" t="s">
        <v>2244</v>
      </c>
      <c r="B660" s="4" t="s">
        <v>2243</v>
      </c>
      <c r="C660" s="4" t="s">
        <v>2242</v>
      </c>
      <c r="D660" s="5">
        <v>1301</v>
      </c>
      <c r="E660" s="5" t="s">
        <v>15492</v>
      </c>
      <c r="F660" s="5" t="s">
        <v>15492</v>
      </c>
      <c r="G660" s="5">
        <v>1</v>
      </c>
      <c r="H660" s="5" t="s">
        <v>15493</v>
      </c>
      <c r="I660" s="5"/>
      <c r="J660" s="5"/>
      <c r="K660" s="5"/>
      <c r="L660" s="5" t="str">
        <f t="shared" si="20"/>
        <v>D2A5F6D1-586D-49AB-97B2-4D4361F18CE0</v>
      </c>
      <c r="M660" s="5">
        <f t="shared" si="21"/>
        <v>1</v>
      </c>
      <c r="N660" s="3" t="s">
        <v>1</v>
      </c>
      <c r="O660" s="3" t="s">
        <v>1</v>
      </c>
      <c r="P660" s="3" t="s">
        <v>5</v>
      </c>
      <c r="Q660" s="3" t="s">
        <v>5</v>
      </c>
      <c r="R660" s="3" t="s">
        <v>5</v>
      </c>
      <c r="S660" s="3">
        <v>3</v>
      </c>
      <c r="T660" s="3" t="s">
        <v>8</v>
      </c>
      <c r="U660" s="3" t="s">
        <v>2</v>
      </c>
      <c r="V660" s="3">
        <v>4</v>
      </c>
      <c r="W660" s="3">
        <v>5</v>
      </c>
      <c r="X660" s="3">
        <v>3</v>
      </c>
      <c r="Y660" s="3">
        <v>3</v>
      </c>
      <c r="Z660" s="3" t="s">
        <v>23</v>
      </c>
      <c r="AA660" s="3" t="s">
        <v>6</v>
      </c>
      <c r="AB660" s="3" t="s">
        <v>5</v>
      </c>
      <c r="AC660" s="3">
        <v>4</v>
      </c>
      <c r="AD660" s="2">
        <v>1</v>
      </c>
      <c r="AF660" s="2" t="s">
        <v>36</v>
      </c>
      <c r="AG660" s="2" t="s">
        <v>35</v>
      </c>
    </row>
    <row r="661" spans="1:38" ht="15" customHeight="1">
      <c r="A661" s="4" t="s">
        <v>2241</v>
      </c>
      <c r="B661" s="4" t="s">
        <v>2241</v>
      </c>
      <c r="C661" s="4" t="s">
        <v>2240</v>
      </c>
      <c r="D661" s="5">
        <v>1290</v>
      </c>
      <c r="E661" s="5" t="s">
        <v>4569</v>
      </c>
      <c r="F661" s="5" t="s">
        <v>4569</v>
      </c>
      <c r="G661" s="5">
        <v>1</v>
      </c>
      <c r="H661" s="5" t="s">
        <v>4570</v>
      </c>
      <c r="I661" s="5" t="s">
        <v>4569</v>
      </c>
      <c r="J661" s="5">
        <v>1</v>
      </c>
      <c r="K661" s="5" t="s">
        <v>4570</v>
      </c>
      <c r="L661" s="5" t="str">
        <f t="shared" si="20"/>
        <v>0C9E0F41-275F-40DD-89F5-231E3D09F309</v>
      </c>
      <c r="M661" s="5">
        <f t="shared" si="21"/>
        <v>1</v>
      </c>
      <c r="N661" s="3" t="s">
        <v>1</v>
      </c>
      <c r="O661" s="3" t="s">
        <v>1</v>
      </c>
      <c r="P661" s="3" t="s">
        <v>45</v>
      </c>
      <c r="Q661" s="3" t="s">
        <v>8</v>
      </c>
      <c r="R661" s="3" t="s">
        <v>9</v>
      </c>
      <c r="S661" s="3">
        <v>2</v>
      </c>
      <c r="T661" s="3" t="s">
        <v>8</v>
      </c>
      <c r="U661" s="3" t="s">
        <v>13</v>
      </c>
      <c r="V661" s="3">
        <v>99</v>
      </c>
      <c r="W661" s="3">
        <v>99</v>
      </c>
      <c r="X661" s="3">
        <v>99</v>
      </c>
      <c r="Y661" s="3">
        <v>99</v>
      </c>
      <c r="Z661" s="3" t="s">
        <v>23</v>
      </c>
      <c r="AA661" s="3" t="s">
        <v>6</v>
      </c>
      <c r="AB661" s="3" t="s">
        <v>9</v>
      </c>
      <c r="AC661" s="3">
        <v>5</v>
      </c>
    </row>
    <row r="662" spans="1:38" ht="15" customHeight="1">
      <c r="A662" s="4" t="s">
        <v>2239</v>
      </c>
      <c r="B662" s="4" t="s">
        <v>2239</v>
      </c>
      <c r="C662" s="4" t="s">
        <v>2238</v>
      </c>
      <c r="D662" s="5">
        <v>1288</v>
      </c>
      <c r="E662" s="5" t="s">
        <v>25929</v>
      </c>
      <c r="F662" s="5" t="s">
        <v>25929</v>
      </c>
      <c r="G662" s="5">
        <v>1</v>
      </c>
      <c r="H662" s="5" t="s">
        <v>25931</v>
      </c>
      <c r="I662" s="5" t="s">
        <v>25929</v>
      </c>
      <c r="J662" s="5">
        <v>1</v>
      </c>
      <c r="K662" s="5" t="s">
        <v>25931</v>
      </c>
      <c r="L662" s="5" t="str">
        <f t="shared" si="20"/>
        <v>C64722E6-53D0-48AB-9AB5-ACAD650F9D0E</v>
      </c>
      <c r="M662" s="5">
        <f t="shared" si="21"/>
        <v>1</v>
      </c>
      <c r="N662" s="3" t="s">
        <v>1</v>
      </c>
      <c r="O662" s="3" t="s">
        <v>5</v>
      </c>
      <c r="P662" s="3" t="s">
        <v>9</v>
      </c>
      <c r="Q662" s="3" t="s">
        <v>5</v>
      </c>
      <c r="R662" s="3" t="s">
        <v>9</v>
      </c>
      <c r="S662" s="3">
        <v>6</v>
      </c>
      <c r="T662" s="3" t="s">
        <v>8</v>
      </c>
      <c r="U662" s="3" t="s">
        <v>2</v>
      </c>
      <c r="V662" s="3">
        <v>3</v>
      </c>
      <c r="W662" s="3">
        <v>4</v>
      </c>
      <c r="X662" s="3">
        <v>2</v>
      </c>
      <c r="Y662" s="3">
        <v>3</v>
      </c>
      <c r="Z662" s="3" t="s">
        <v>7</v>
      </c>
      <c r="AA662" s="3" t="s">
        <v>6</v>
      </c>
      <c r="AB662" s="3" t="s">
        <v>9</v>
      </c>
      <c r="AC662" s="3">
        <v>6</v>
      </c>
      <c r="AD662" s="2">
        <v>1</v>
      </c>
      <c r="AF662" s="2" t="s">
        <v>36</v>
      </c>
      <c r="AG662" s="2" t="s">
        <v>35</v>
      </c>
    </row>
    <row r="663" spans="1:38" ht="15" customHeight="1">
      <c r="A663" s="4" t="s">
        <v>2237</v>
      </c>
      <c r="B663" s="4" t="s">
        <v>2236</v>
      </c>
      <c r="C663" s="4" t="s">
        <v>2235</v>
      </c>
      <c r="D663" s="5">
        <v>1309</v>
      </c>
      <c r="E663" s="5" t="s">
        <v>17062</v>
      </c>
      <c r="F663" s="5" t="s">
        <v>17062</v>
      </c>
      <c r="G663" s="5">
        <v>1</v>
      </c>
      <c r="H663" s="5" t="s">
        <v>17063</v>
      </c>
      <c r="I663" s="5"/>
      <c r="J663" s="5"/>
      <c r="K663" s="5"/>
      <c r="L663" s="5" t="str">
        <f t="shared" si="20"/>
        <v>E89B7E66-322F-45B0-AD01-148965A18DA9</v>
      </c>
      <c r="M663" s="5">
        <f t="shared" si="21"/>
        <v>1</v>
      </c>
      <c r="N663" s="3" t="s">
        <v>1</v>
      </c>
      <c r="O663" s="3" t="s">
        <v>1</v>
      </c>
      <c r="P663" s="3" t="s">
        <v>5</v>
      </c>
      <c r="Q663" s="3" t="s">
        <v>5</v>
      </c>
      <c r="R663" s="3" t="s">
        <v>5</v>
      </c>
      <c r="S663" s="3">
        <v>3</v>
      </c>
      <c r="T663" s="3" t="s">
        <v>8</v>
      </c>
      <c r="U663" s="3" t="s">
        <v>2</v>
      </c>
      <c r="V663" s="3">
        <v>4</v>
      </c>
      <c r="W663" s="3">
        <v>5</v>
      </c>
      <c r="X663" s="3">
        <v>3</v>
      </c>
      <c r="Y663" s="3">
        <v>4</v>
      </c>
      <c r="Z663" s="3" t="s">
        <v>23</v>
      </c>
      <c r="AA663" s="3" t="s">
        <v>6</v>
      </c>
      <c r="AB663" s="3" t="s">
        <v>5</v>
      </c>
      <c r="AC663" s="3">
        <v>4</v>
      </c>
      <c r="AD663" s="2">
        <v>1</v>
      </c>
      <c r="AF663" s="2" t="s">
        <v>36</v>
      </c>
      <c r="AG663" s="2" t="s">
        <v>35</v>
      </c>
    </row>
    <row r="664" spans="1:38" ht="15" customHeight="1">
      <c r="A664" s="4" t="s">
        <v>2234</v>
      </c>
      <c r="B664" s="4" t="s">
        <v>2233</v>
      </c>
      <c r="C664" s="4" t="s">
        <v>2232</v>
      </c>
      <c r="D664" s="5">
        <v>1291</v>
      </c>
      <c r="E664" s="5" t="s">
        <v>14466</v>
      </c>
      <c r="F664" s="5"/>
      <c r="G664" s="5"/>
      <c r="H664" s="5"/>
      <c r="I664" s="5" t="s">
        <v>14466</v>
      </c>
      <c r="J664" s="5">
        <v>1</v>
      </c>
      <c r="K664" s="5" t="s">
        <v>14467</v>
      </c>
      <c r="L664" s="5" t="str">
        <f t="shared" si="20"/>
        <v>B11FB9B5-7176-491D-B17E-AC2524B1A00F</v>
      </c>
      <c r="M664" s="5">
        <f t="shared" si="21"/>
        <v>1</v>
      </c>
      <c r="N664" s="3" t="s">
        <v>1</v>
      </c>
      <c r="O664" s="3" t="s">
        <v>1</v>
      </c>
      <c r="P664" s="3" t="s">
        <v>8</v>
      </c>
      <c r="Q664" s="3" t="s">
        <v>8</v>
      </c>
      <c r="R664" s="3" t="s">
        <v>14</v>
      </c>
      <c r="S664" s="3">
        <v>2</v>
      </c>
      <c r="T664" s="3" t="s">
        <v>8</v>
      </c>
      <c r="U664" s="3" t="s">
        <v>13</v>
      </c>
      <c r="V664" s="3">
        <v>99</v>
      </c>
      <c r="W664" s="3">
        <v>99</v>
      </c>
      <c r="X664" s="3">
        <v>99</v>
      </c>
      <c r="Y664" s="3">
        <v>99</v>
      </c>
      <c r="Z664" s="3" t="s">
        <v>23</v>
      </c>
      <c r="AA664" s="3" t="s">
        <v>6</v>
      </c>
      <c r="AB664" s="3" t="s">
        <v>12</v>
      </c>
      <c r="AC664" s="3">
        <v>5</v>
      </c>
    </row>
    <row r="665" spans="1:38" ht="15" customHeight="1">
      <c r="A665" s="4" t="s">
        <v>2231</v>
      </c>
      <c r="B665" s="4" t="s">
        <v>2231</v>
      </c>
      <c r="C665" s="4" t="s">
        <v>2230</v>
      </c>
      <c r="D665" s="5">
        <v>1282</v>
      </c>
      <c r="E665" s="5" t="s">
        <v>12338</v>
      </c>
      <c r="F665" s="5" t="s">
        <v>12338</v>
      </c>
      <c r="G665" s="5">
        <v>1</v>
      </c>
      <c r="H665" s="5" t="s">
        <v>12339</v>
      </c>
      <c r="I665" s="5" t="s">
        <v>12338</v>
      </c>
      <c r="J665" s="5">
        <v>1</v>
      </c>
      <c r="K665" s="5" t="s">
        <v>12339</v>
      </c>
      <c r="L665" s="5" t="str">
        <f t="shared" si="20"/>
        <v>8FC01268-2E2E-4AEA-B458-1E5F2411DDA7</v>
      </c>
      <c r="M665" s="5">
        <f t="shared" si="21"/>
        <v>1</v>
      </c>
      <c r="N665" s="3" t="s">
        <v>1</v>
      </c>
      <c r="O665" s="3" t="s">
        <v>1</v>
      </c>
      <c r="P665" s="3" t="s">
        <v>1</v>
      </c>
      <c r="Q665" s="3" t="s">
        <v>9</v>
      </c>
      <c r="R665" s="3" t="s">
        <v>9</v>
      </c>
      <c r="S665" s="3">
        <v>2</v>
      </c>
      <c r="T665" s="3" t="s">
        <v>8</v>
      </c>
      <c r="U665" s="3" t="s">
        <v>13</v>
      </c>
      <c r="V665" s="3">
        <v>3</v>
      </c>
      <c r="W665" s="3">
        <v>4</v>
      </c>
      <c r="X665" s="3">
        <v>2</v>
      </c>
      <c r="Y665" s="3">
        <v>3</v>
      </c>
      <c r="Z665" s="3" t="s">
        <v>7</v>
      </c>
      <c r="AA665" s="3" t="s">
        <v>6</v>
      </c>
      <c r="AB665" s="3" t="s">
        <v>9</v>
      </c>
      <c r="AC665" s="3">
        <v>3</v>
      </c>
    </row>
    <row r="666" spans="1:38" ht="15" customHeight="1">
      <c r="A666" s="4" t="s">
        <v>2229</v>
      </c>
      <c r="B666" s="4" t="s">
        <v>2229</v>
      </c>
      <c r="C666" s="4" t="s">
        <v>2228</v>
      </c>
      <c r="D666" s="5">
        <v>1287</v>
      </c>
      <c r="E666" s="5" t="s">
        <v>16426</v>
      </c>
      <c r="F666" s="5" t="s">
        <v>16426</v>
      </c>
      <c r="G666" s="5">
        <v>1</v>
      </c>
      <c r="H666" s="5" t="s">
        <v>16427</v>
      </c>
      <c r="I666" s="5" t="s">
        <v>16426</v>
      </c>
      <c r="J666" s="5">
        <v>1</v>
      </c>
      <c r="K666" s="5" t="s">
        <v>16427</v>
      </c>
      <c r="L666" s="5" t="str">
        <f t="shared" si="20"/>
        <v>DF8B9D3F-0DB9-47AA-850F-FCC1D7FD8127</v>
      </c>
      <c r="M666" s="5">
        <f t="shared" si="21"/>
        <v>1</v>
      </c>
      <c r="N666" s="3" t="s">
        <v>1</v>
      </c>
      <c r="O666" s="3" t="s">
        <v>5</v>
      </c>
      <c r="P666" s="3" t="s">
        <v>9</v>
      </c>
      <c r="Q666" s="3" t="s">
        <v>9</v>
      </c>
      <c r="R666" s="3" t="s">
        <v>5</v>
      </c>
      <c r="S666" s="3">
        <v>5</v>
      </c>
      <c r="T666" s="3" t="s">
        <v>8</v>
      </c>
      <c r="U666" s="3" t="s">
        <v>2</v>
      </c>
      <c r="V666" s="3">
        <v>4</v>
      </c>
      <c r="W666" s="3">
        <v>5</v>
      </c>
      <c r="X666" s="3">
        <v>4</v>
      </c>
      <c r="Y666" s="3">
        <v>3</v>
      </c>
      <c r="Z666" s="3" t="s">
        <v>7</v>
      </c>
      <c r="AA666" s="3" t="s">
        <v>23</v>
      </c>
      <c r="AB666" s="3" t="s">
        <v>5</v>
      </c>
      <c r="AC666" s="3">
        <v>7</v>
      </c>
      <c r="AE666" s="2">
        <v>2</v>
      </c>
    </row>
    <row r="667" spans="1:38" ht="15" customHeight="1">
      <c r="A667" s="4" t="s">
        <v>2227</v>
      </c>
      <c r="B667" s="4" t="s">
        <v>2227</v>
      </c>
      <c r="C667" s="4" t="s">
        <v>2226</v>
      </c>
      <c r="D667" s="5">
        <v>1285</v>
      </c>
      <c r="E667" s="5" t="s">
        <v>11900</v>
      </c>
      <c r="F667" s="5" t="s">
        <v>11900</v>
      </c>
      <c r="G667" s="5">
        <v>1</v>
      </c>
      <c r="H667" s="5" t="s">
        <v>11901</v>
      </c>
      <c r="I667" s="5" t="s">
        <v>11900</v>
      </c>
      <c r="J667" s="5">
        <v>1</v>
      </c>
      <c r="K667" s="5" t="s">
        <v>11901</v>
      </c>
      <c r="L667" s="5" t="str">
        <f t="shared" si="20"/>
        <v>88E8D91D-2D73-4C34-956E-DD3B97A502C6</v>
      </c>
      <c r="M667" s="5">
        <f t="shared" si="21"/>
        <v>1</v>
      </c>
      <c r="N667" s="3" t="s">
        <v>1</v>
      </c>
      <c r="O667" s="3" t="s">
        <v>1</v>
      </c>
      <c r="P667" s="3" t="s">
        <v>8</v>
      </c>
      <c r="Q667" s="3" t="s">
        <v>8</v>
      </c>
      <c r="R667" s="3" t="s">
        <v>9</v>
      </c>
      <c r="S667" s="3">
        <v>2</v>
      </c>
      <c r="T667" s="3" t="s">
        <v>8</v>
      </c>
      <c r="U667" s="3" t="s">
        <v>13</v>
      </c>
      <c r="V667" s="3">
        <v>99</v>
      </c>
      <c r="W667" s="3">
        <v>99</v>
      </c>
      <c r="X667" s="3">
        <v>99</v>
      </c>
      <c r="Y667" s="3">
        <v>99</v>
      </c>
      <c r="Z667" s="3" t="s">
        <v>23</v>
      </c>
      <c r="AA667" s="3" t="s">
        <v>6</v>
      </c>
      <c r="AC667" s="3" t="s">
        <v>174</v>
      </c>
    </row>
    <row r="668" spans="1:38" ht="15" customHeight="1">
      <c r="A668" s="4" t="s">
        <v>2225</v>
      </c>
      <c r="B668" s="4" t="s">
        <v>2225</v>
      </c>
      <c r="C668" s="4" t="s">
        <v>2224</v>
      </c>
      <c r="D668" s="5">
        <v>1299</v>
      </c>
      <c r="E668" s="5" t="s">
        <v>23955</v>
      </c>
      <c r="F668" s="5" t="s">
        <v>23955</v>
      </c>
      <c r="G668" s="5">
        <v>1</v>
      </c>
      <c r="H668" s="5" t="s">
        <v>23957</v>
      </c>
      <c r="I668" s="5" t="s">
        <v>23955</v>
      </c>
      <c r="J668" s="5">
        <v>1</v>
      </c>
      <c r="K668" s="5" t="s">
        <v>23957</v>
      </c>
      <c r="L668" s="5" t="str">
        <f t="shared" si="20"/>
        <v>65F9E391-856C-4029-A1AB-5FE4BD68BF41</v>
      </c>
      <c r="M668" s="5">
        <f t="shared" si="21"/>
        <v>1</v>
      </c>
      <c r="N668" s="3" t="s">
        <v>1</v>
      </c>
      <c r="O668" s="3" t="s">
        <v>1</v>
      </c>
      <c r="P668" s="3" t="s">
        <v>8</v>
      </c>
      <c r="Q668" s="3" t="s">
        <v>9</v>
      </c>
      <c r="R668" s="3" t="s">
        <v>9</v>
      </c>
      <c r="S668" s="3">
        <v>5</v>
      </c>
      <c r="T668" s="3" t="s">
        <v>8</v>
      </c>
      <c r="U668" s="3" t="s">
        <v>2</v>
      </c>
      <c r="V668" s="3">
        <v>2</v>
      </c>
      <c r="W668" s="3">
        <v>4</v>
      </c>
      <c r="X668" s="3">
        <v>1</v>
      </c>
      <c r="Y668" s="3">
        <v>3</v>
      </c>
      <c r="Z668" s="3" t="s">
        <v>7</v>
      </c>
      <c r="AA668" s="3" t="s">
        <v>6</v>
      </c>
      <c r="AB668" s="3" t="s">
        <v>9</v>
      </c>
      <c r="AC668" s="3">
        <v>3</v>
      </c>
      <c r="AE668" s="2">
        <v>2</v>
      </c>
    </row>
    <row r="669" spans="1:38" ht="15" customHeight="1">
      <c r="A669" s="4" t="s">
        <v>2223</v>
      </c>
      <c r="B669" s="4" t="s">
        <v>2223</v>
      </c>
      <c r="C669" s="4" t="s">
        <v>2222</v>
      </c>
      <c r="D669" s="5">
        <v>1293</v>
      </c>
      <c r="E669" s="5" t="s">
        <v>6900</v>
      </c>
      <c r="F669" s="5" t="s">
        <v>6900</v>
      </c>
      <c r="G669" s="5">
        <v>1</v>
      </c>
      <c r="H669" s="5" t="s">
        <v>6901</v>
      </c>
      <c r="I669" s="5" t="s">
        <v>6900</v>
      </c>
      <c r="J669" s="5">
        <v>1</v>
      </c>
      <c r="K669" s="5" t="s">
        <v>6901</v>
      </c>
      <c r="L669" s="5" t="str">
        <f t="shared" si="20"/>
        <v>2E637880-8456-4466-8807-D78571B82FE5</v>
      </c>
      <c r="M669" s="5">
        <f t="shared" si="21"/>
        <v>1</v>
      </c>
      <c r="N669" s="3" t="s">
        <v>1</v>
      </c>
      <c r="O669" s="3" t="s">
        <v>1</v>
      </c>
      <c r="P669" s="3" t="s">
        <v>5</v>
      </c>
      <c r="Q669" s="3" t="s">
        <v>9</v>
      </c>
      <c r="R669" s="3" t="s">
        <v>9</v>
      </c>
      <c r="S669" s="3">
        <v>2</v>
      </c>
      <c r="T669" s="3" t="s">
        <v>8</v>
      </c>
      <c r="U669" s="3" t="s">
        <v>2</v>
      </c>
      <c r="V669" s="3">
        <v>3</v>
      </c>
      <c r="W669" s="3">
        <v>4</v>
      </c>
      <c r="X669" s="3">
        <v>2</v>
      </c>
      <c r="Y669" s="3">
        <v>3</v>
      </c>
      <c r="Z669" s="3" t="s">
        <v>7</v>
      </c>
      <c r="AA669" s="3" t="s">
        <v>6</v>
      </c>
      <c r="AB669" s="3" t="s">
        <v>9</v>
      </c>
      <c r="AC669" s="3">
        <v>3</v>
      </c>
      <c r="AE669" s="2">
        <v>2</v>
      </c>
      <c r="AF669" s="2" t="s">
        <v>36</v>
      </c>
      <c r="AG669" s="2" t="s">
        <v>35</v>
      </c>
    </row>
    <row r="670" spans="1:38" ht="15" customHeight="1">
      <c r="A670" s="4" t="s">
        <v>2221</v>
      </c>
      <c r="B670" s="4" t="s">
        <v>2221</v>
      </c>
      <c r="C670" s="4" t="s">
        <v>2220</v>
      </c>
      <c r="D670" s="5">
        <v>946</v>
      </c>
      <c r="E670" s="5" t="s">
        <v>5683</v>
      </c>
      <c r="F670" s="5" t="s">
        <v>5683</v>
      </c>
      <c r="G670" s="5">
        <v>1</v>
      </c>
      <c r="H670" s="5" t="s">
        <v>5684</v>
      </c>
      <c r="I670" s="5" t="s">
        <v>5683</v>
      </c>
      <c r="J670" s="5">
        <v>1</v>
      </c>
      <c r="K670" s="5" t="s">
        <v>5684</v>
      </c>
      <c r="L670" s="5" t="str">
        <f t="shared" si="20"/>
        <v>1B422154-6239-4899-8F3C-53BA7F4A45BE</v>
      </c>
      <c r="M670" s="5">
        <f t="shared" si="21"/>
        <v>1</v>
      </c>
      <c r="N670" s="3" t="s">
        <v>1</v>
      </c>
      <c r="O670" s="3" t="s">
        <v>1</v>
      </c>
      <c r="P670" s="3" t="s">
        <v>1</v>
      </c>
      <c r="Q670" s="3" t="s">
        <v>1</v>
      </c>
      <c r="R670" s="3" t="s">
        <v>1</v>
      </c>
      <c r="S670" s="3">
        <v>7</v>
      </c>
      <c r="T670" s="3" t="s">
        <v>8</v>
      </c>
      <c r="U670" s="3" t="s">
        <v>2</v>
      </c>
      <c r="V670" s="3">
        <v>6</v>
      </c>
      <c r="W670" s="3">
        <v>6</v>
      </c>
      <c r="X670" s="3">
        <v>6</v>
      </c>
      <c r="Y670" s="3">
        <v>5</v>
      </c>
      <c r="AB670" s="3" t="s">
        <v>1</v>
      </c>
      <c r="AC670" s="3" t="s">
        <v>0</v>
      </c>
      <c r="AL670" s="2">
        <v>6</v>
      </c>
    </row>
    <row r="671" spans="1:38" ht="15" customHeight="1">
      <c r="A671" s="4" t="s">
        <v>2219</v>
      </c>
      <c r="B671" s="4" t="s">
        <v>2219</v>
      </c>
      <c r="C671" s="4" t="s">
        <v>2218</v>
      </c>
      <c r="D671" s="5">
        <v>947</v>
      </c>
      <c r="E671" s="5" t="s">
        <v>25269</v>
      </c>
      <c r="F671" s="5" t="s">
        <v>25269</v>
      </c>
      <c r="G671" s="5">
        <v>1</v>
      </c>
      <c r="H671" s="5" t="s">
        <v>25270</v>
      </c>
      <c r="I671" s="5" t="s">
        <v>25269</v>
      </c>
      <c r="J671" s="5">
        <v>1</v>
      </c>
      <c r="K671" s="5" t="s">
        <v>25270</v>
      </c>
      <c r="L671" s="5" t="str">
        <f t="shared" si="20"/>
        <v>B9C1265B-B8C7-4E6E-8519-528987762412</v>
      </c>
      <c r="M671" s="5">
        <f t="shared" si="21"/>
        <v>1</v>
      </c>
      <c r="N671" s="3" t="s">
        <v>1</v>
      </c>
      <c r="O671" s="3" t="s">
        <v>1</v>
      </c>
      <c r="P671" s="3" t="s">
        <v>1</v>
      </c>
      <c r="Q671" s="3" t="s">
        <v>1</v>
      </c>
      <c r="R671" s="3" t="s">
        <v>1</v>
      </c>
      <c r="S671" s="3">
        <v>7</v>
      </c>
      <c r="T671" s="3" t="s">
        <v>8</v>
      </c>
      <c r="U671" s="3" t="s">
        <v>2</v>
      </c>
      <c r="V671" s="3">
        <v>5</v>
      </c>
      <c r="W671" s="3">
        <v>7</v>
      </c>
      <c r="X671" s="3">
        <v>5</v>
      </c>
      <c r="Y671" s="3">
        <v>4</v>
      </c>
      <c r="AB671" s="3" t="s">
        <v>1</v>
      </c>
      <c r="AC671" s="3" t="s">
        <v>0</v>
      </c>
      <c r="AL671" s="2">
        <v>6</v>
      </c>
    </row>
    <row r="672" spans="1:38" ht="15" customHeight="1">
      <c r="A672" s="4" t="s">
        <v>2217</v>
      </c>
      <c r="B672" s="4" t="s">
        <v>2217</v>
      </c>
      <c r="C672" s="4" t="s">
        <v>2216</v>
      </c>
      <c r="D672" s="5">
        <v>944</v>
      </c>
      <c r="E672" s="5" t="s">
        <v>9141</v>
      </c>
      <c r="F672" s="5" t="s">
        <v>9141</v>
      </c>
      <c r="G672" s="5">
        <v>1</v>
      </c>
      <c r="H672" s="5" t="s">
        <v>9142</v>
      </c>
      <c r="I672" s="5" t="s">
        <v>9141</v>
      </c>
      <c r="J672" s="5">
        <v>1</v>
      </c>
      <c r="K672" s="5" t="s">
        <v>9142</v>
      </c>
      <c r="L672" s="5" t="str">
        <f t="shared" si="20"/>
        <v>4F70C45A-AADB-479D-9C62-E94442932996</v>
      </c>
      <c r="M672" s="5">
        <f t="shared" si="21"/>
        <v>1</v>
      </c>
      <c r="N672" s="3" t="s">
        <v>1</v>
      </c>
      <c r="O672" s="3" t="s">
        <v>1</v>
      </c>
      <c r="P672" s="3" t="s">
        <v>5</v>
      </c>
      <c r="Q672" s="3" t="s">
        <v>1</v>
      </c>
      <c r="R672" s="3" t="s">
        <v>5</v>
      </c>
      <c r="S672" s="3">
        <v>7</v>
      </c>
      <c r="T672" s="3" t="s">
        <v>8</v>
      </c>
      <c r="U672" s="3" t="s">
        <v>2</v>
      </c>
      <c r="V672" s="3">
        <v>4</v>
      </c>
      <c r="W672" s="3">
        <v>5</v>
      </c>
      <c r="X672" s="3">
        <v>4</v>
      </c>
      <c r="Y672" s="3">
        <v>4</v>
      </c>
      <c r="Z672" s="3" t="s">
        <v>7</v>
      </c>
      <c r="AA672" s="3" t="s">
        <v>6</v>
      </c>
      <c r="AB672" s="3" t="s">
        <v>5</v>
      </c>
      <c r="AC672" s="3">
        <v>2</v>
      </c>
      <c r="AL672" s="2">
        <v>6</v>
      </c>
    </row>
    <row r="673" spans="1:39" ht="15" customHeight="1">
      <c r="A673" s="4" t="s">
        <v>2215</v>
      </c>
      <c r="B673" s="4" t="s">
        <v>2215</v>
      </c>
      <c r="C673" s="4" t="s">
        <v>2214</v>
      </c>
      <c r="D673" s="5">
        <v>935</v>
      </c>
      <c r="E673" s="5" t="s">
        <v>15282</v>
      </c>
      <c r="F673" s="5" t="s">
        <v>15282</v>
      </c>
      <c r="G673" s="5">
        <v>1</v>
      </c>
      <c r="H673" s="5" t="s">
        <v>15283</v>
      </c>
      <c r="I673" s="5" t="s">
        <v>15282</v>
      </c>
      <c r="J673" s="5">
        <v>1</v>
      </c>
      <c r="K673" s="5" t="s">
        <v>15283</v>
      </c>
      <c r="L673" s="5" t="str">
        <f t="shared" si="20"/>
        <v>CA97554D-02BA-48EB-83BE-8E86C5C5FA0A</v>
      </c>
      <c r="M673" s="5">
        <f t="shared" si="21"/>
        <v>1</v>
      </c>
      <c r="N673" s="3" t="s">
        <v>1</v>
      </c>
      <c r="O673" s="3" t="s">
        <v>45</v>
      </c>
      <c r="P673" s="3" t="s">
        <v>19</v>
      </c>
      <c r="Q673" s="3" t="s">
        <v>8</v>
      </c>
      <c r="R673" s="3" t="s">
        <v>14</v>
      </c>
      <c r="S673" s="3">
        <v>1</v>
      </c>
      <c r="T673" s="3" t="s">
        <v>8</v>
      </c>
      <c r="U673" s="3" t="s">
        <v>2</v>
      </c>
      <c r="V673" s="3">
        <v>1</v>
      </c>
      <c r="W673" s="3">
        <v>2</v>
      </c>
      <c r="X673" s="3">
        <v>1</v>
      </c>
      <c r="Y673" s="3">
        <v>3</v>
      </c>
      <c r="Z673" s="3" t="s">
        <v>23</v>
      </c>
      <c r="AA673" s="3" t="s">
        <v>6</v>
      </c>
      <c r="AB673" s="3" t="s">
        <v>12</v>
      </c>
      <c r="AC673" s="3">
        <v>7</v>
      </c>
      <c r="AD673" s="2">
        <v>1</v>
      </c>
    </row>
    <row r="674" spans="1:39" ht="15" customHeight="1">
      <c r="A674" s="4" t="s">
        <v>2213</v>
      </c>
      <c r="B674" s="4" t="s">
        <v>2213</v>
      </c>
      <c r="C674" s="4" t="s">
        <v>2212</v>
      </c>
      <c r="D674" s="5">
        <v>938</v>
      </c>
      <c r="E674" s="5" t="s">
        <v>9879</v>
      </c>
      <c r="F674" s="5" t="s">
        <v>9879</v>
      </c>
      <c r="G674" s="5">
        <v>1</v>
      </c>
      <c r="H674" s="5" t="s">
        <v>9880</v>
      </c>
      <c r="I674" s="5" t="s">
        <v>9879</v>
      </c>
      <c r="J674" s="5">
        <v>1</v>
      </c>
      <c r="K674" s="5" t="s">
        <v>9880</v>
      </c>
      <c r="L674" s="5" t="str">
        <f t="shared" si="20"/>
        <v>5B2CEB0B-E255-466E-87F1-8E67AB68B7BD</v>
      </c>
      <c r="M674" s="5">
        <f t="shared" si="21"/>
        <v>1</v>
      </c>
      <c r="N674" s="3" t="s">
        <v>1</v>
      </c>
      <c r="O674" s="3" t="s">
        <v>1</v>
      </c>
      <c r="P674" s="3" t="s">
        <v>9</v>
      </c>
      <c r="Q674" s="3" t="s">
        <v>1</v>
      </c>
      <c r="R674" s="3" t="s">
        <v>5</v>
      </c>
      <c r="S674" s="3">
        <v>5</v>
      </c>
      <c r="T674" s="3" t="s">
        <v>8</v>
      </c>
      <c r="U674" s="3" t="s">
        <v>2</v>
      </c>
      <c r="V674" s="3">
        <v>5</v>
      </c>
      <c r="W674" s="3">
        <v>6</v>
      </c>
      <c r="X674" s="3">
        <v>5</v>
      </c>
      <c r="Y674" s="3">
        <v>5</v>
      </c>
      <c r="Z674" s="3" t="s">
        <v>7</v>
      </c>
      <c r="AA674" s="3" t="s">
        <v>23</v>
      </c>
      <c r="AB674" s="3" t="s">
        <v>1</v>
      </c>
      <c r="AC674" s="3">
        <v>2</v>
      </c>
      <c r="AE674" s="2">
        <v>2</v>
      </c>
    </row>
    <row r="675" spans="1:39" ht="15" customHeight="1">
      <c r="A675" s="4" t="s">
        <v>2211</v>
      </c>
      <c r="B675" s="4" t="s">
        <v>2211</v>
      </c>
      <c r="C675" s="4" t="s">
        <v>2210</v>
      </c>
      <c r="D675" s="5">
        <v>936</v>
      </c>
      <c r="E675" s="5" t="s">
        <v>9596</v>
      </c>
      <c r="F675" s="5" t="s">
        <v>9596</v>
      </c>
      <c r="G675" s="5">
        <v>2</v>
      </c>
      <c r="H675" s="5" t="s">
        <v>9597</v>
      </c>
      <c r="I675" s="5" t="s">
        <v>9596</v>
      </c>
      <c r="J675" s="5">
        <v>2</v>
      </c>
      <c r="K675" s="5" t="s">
        <v>9597</v>
      </c>
      <c r="L675" s="5" t="str">
        <f t="shared" si="20"/>
        <v>569EDD16-E275-4B00-99D7-2B0FFEA4067D</v>
      </c>
      <c r="M675" s="5">
        <f t="shared" si="21"/>
        <v>1</v>
      </c>
      <c r="N675" s="3" t="s">
        <v>1</v>
      </c>
      <c r="O675" s="3" t="s">
        <v>1</v>
      </c>
      <c r="P675" s="3" t="s">
        <v>8</v>
      </c>
      <c r="Q675" s="3" t="s">
        <v>19</v>
      </c>
      <c r="R675" s="3" t="s">
        <v>8</v>
      </c>
      <c r="S675" s="3">
        <v>7</v>
      </c>
      <c r="T675" s="3" t="s">
        <v>8</v>
      </c>
      <c r="U675" s="3" t="s">
        <v>2</v>
      </c>
      <c r="V675" s="3">
        <v>2</v>
      </c>
      <c r="W675" s="3">
        <v>2</v>
      </c>
      <c r="X675" s="3">
        <v>2</v>
      </c>
      <c r="Y675" s="3">
        <v>5</v>
      </c>
      <c r="Z675" s="3" t="s">
        <v>7</v>
      </c>
      <c r="AA675" s="3" t="s">
        <v>6</v>
      </c>
      <c r="AB675" s="3" t="s">
        <v>19</v>
      </c>
      <c r="AC675" s="3">
        <v>0</v>
      </c>
    </row>
    <row r="676" spans="1:39" ht="15" customHeight="1">
      <c r="A676" s="4" t="s">
        <v>2209</v>
      </c>
      <c r="B676" s="4" t="s">
        <v>2209</v>
      </c>
      <c r="C676" s="4" t="s">
        <v>2208</v>
      </c>
      <c r="D676" s="5">
        <v>932</v>
      </c>
      <c r="E676" s="5" t="s">
        <v>6987</v>
      </c>
      <c r="F676" s="5" t="s">
        <v>6987</v>
      </c>
      <c r="G676" s="5">
        <v>1</v>
      </c>
      <c r="H676" s="5" t="s">
        <v>6988</v>
      </c>
      <c r="I676" s="5" t="s">
        <v>6987</v>
      </c>
      <c r="J676" s="5">
        <v>1</v>
      </c>
      <c r="K676" s="5" t="s">
        <v>6988</v>
      </c>
      <c r="L676" s="5" t="str">
        <f t="shared" si="20"/>
        <v>2F7864A5-C62A-44A1-8736-958D3DE25290</v>
      </c>
      <c r="M676" s="5">
        <f t="shared" si="21"/>
        <v>1</v>
      </c>
      <c r="N676" s="3" t="s">
        <v>1</v>
      </c>
      <c r="O676" s="3" t="s">
        <v>1</v>
      </c>
      <c r="P676" s="3" t="s">
        <v>9</v>
      </c>
      <c r="Q676" s="3" t="s">
        <v>1</v>
      </c>
      <c r="R676" s="3" t="s">
        <v>5</v>
      </c>
      <c r="S676" s="3">
        <v>6</v>
      </c>
      <c r="T676" s="3" t="s">
        <v>8</v>
      </c>
      <c r="U676" s="3" t="s">
        <v>2</v>
      </c>
      <c r="V676" s="3">
        <v>3</v>
      </c>
      <c r="W676" s="3">
        <v>4</v>
      </c>
      <c r="X676" s="3">
        <v>99</v>
      </c>
      <c r="Y676" s="3">
        <v>4</v>
      </c>
      <c r="Z676" s="3" t="s">
        <v>7</v>
      </c>
      <c r="AA676" s="3" t="s">
        <v>6</v>
      </c>
      <c r="AB676" s="3" t="s">
        <v>5</v>
      </c>
      <c r="AC676" s="3">
        <v>2</v>
      </c>
      <c r="AG676" s="2" t="s">
        <v>35</v>
      </c>
      <c r="AI676" s="2" t="s">
        <v>72</v>
      </c>
    </row>
    <row r="677" spans="1:39" ht="15" hidden="1" customHeight="1">
      <c r="A677" s="4" t="s">
        <v>2207</v>
      </c>
      <c r="B677" s="4" t="s">
        <v>2207</v>
      </c>
      <c r="C677" s="4" t="s">
        <v>2206</v>
      </c>
      <c r="D677" s="5">
        <v>950</v>
      </c>
      <c r="E677" s="5"/>
      <c r="F677" s="5" t="s">
        <v>25147</v>
      </c>
      <c r="G677" s="5">
        <v>1</v>
      </c>
      <c r="H677" s="5" t="s">
        <v>25148</v>
      </c>
      <c r="I677" s="5" t="s">
        <v>25147</v>
      </c>
      <c r="J677" s="5">
        <v>1</v>
      </c>
      <c r="K677" s="5" t="s">
        <v>25148</v>
      </c>
      <c r="L677" s="5" t="str">
        <f t="shared" si="20"/>
        <v>B767908D-771F-4F3E-90E2-3FF20DDEFC5C</v>
      </c>
      <c r="M677" s="5">
        <f t="shared" si="21"/>
        <v>1</v>
      </c>
      <c r="N677" s="3" t="s">
        <v>1</v>
      </c>
      <c r="O677" s="3" t="s">
        <v>19</v>
      </c>
      <c r="P677" s="3" t="s">
        <v>19</v>
      </c>
      <c r="Q677" s="3" t="s">
        <v>8</v>
      </c>
      <c r="R677" s="3" t="s">
        <v>19</v>
      </c>
      <c r="S677" s="3">
        <v>7</v>
      </c>
      <c r="T677" s="3" t="s">
        <v>18</v>
      </c>
      <c r="U677" s="3" t="s">
        <v>2</v>
      </c>
      <c r="V677" s="3">
        <v>2</v>
      </c>
      <c r="W677" s="3">
        <v>2</v>
      </c>
      <c r="X677" s="3">
        <v>1</v>
      </c>
      <c r="Y677" s="3">
        <v>3</v>
      </c>
      <c r="Z677" s="3" t="s">
        <v>7</v>
      </c>
      <c r="AA677" s="3" t="s">
        <v>6</v>
      </c>
      <c r="AB677" s="3" t="s">
        <v>19</v>
      </c>
      <c r="AC677" s="3">
        <v>0</v>
      </c>
    </row>
    <row r="678" spans="1:39" ht="15" customHeight="1">
      <c r="A678" s="4" t="s">
        <v>2205</v>
      </c>
      <c r="B678" s="4" t="s">
        <v>2205</v>
      </c>
      <c r="C678" s="4" t="s">
        <v>2204</v>
      </c>
      <c r="D678" s="5">
        <v>945</v>
      </c>
      <c r="E678" s="5" t="s">
        <v>10019</v>
      </c>
      <c r="F678" s="5" t="s">
        <v>10019</v>
      </c>
      <c r="G678" s="5">
        <v>1</v>
      </c>
      <c r="H678" s="5" t="s">
        <v>10020</v>
      </c>
      <c r="I678" s="5" t="s">
        <v>10019</v>
      </c>
      <c r="J678" s="5">
        <v>1</v>
      </c>
      <c r="K678" s="5" t="s">
        <v>10020</v>
      </c>
      <c r="L678" s="5" t="str">
        <f t="shared" si="20"/>
        <v>5CE7E70E-5F0F-4C8A-A912-1CB5B28CADAC</v>
      </c>
      <c r="M678" s="5">
        <f t="shared" si="21"/>
        <v>1</v>
      </c>
      <c r="N678" s="3" t="s">
        <v>1</v>
      </c>
      <c r="O678" s="3" t="s">
        <v>1</v>
      </c>
      <c r="P678" s="3" t="s">
        <v>1</v>
      </c>
      <c r="Q678" s="3" t="s">
        <v>1</v>
      </c>
      <c r="R678" s="3" t="s">
        <v>1</v>
      </c>
      <c r="S678" s="3">
        <v>7</v>
      </c>
      <c r="T678" s="3" t="s">
        <v>8</v>
      </c>
      <c r="U678" s="3" t="s">
        <v>2</v>
      </c>
      <c r="V678" s="3">
        <v>5</v>
      </c>
      <c r="W678" s="3">
        <v>6</v>
      </c>
      <c r="X678" s="3">
        <v>5</v>
      </c>
      <c r="Y678" s="3">
        <v>5</v>
      </c>
      <c r="Z678" s="3" t="s">
        <v>7</v>
      </c>
      <c r="AA678" s="3" t="s">
        <v>6</v>
      </c>
      <c r="AB678" s="3" t="s">
        <v>1</v>
      </c>
      <c r="AC678" s="3">
        <v>0</v>
      </c>
      <c r="AL678" s="2">
        <v>6</v>
      </c>
      <c r="AM678" s="2">
        <v>7</v>
      </c>
    </row>
    <row r="679" spans="1:39" ht="15" customHeight="1">
      <c r="A679" s="4" t="s">
        <v>2203</v>
      </c>
      <c r="B679" s="4" t="s">
        <v>2203</v>
      </c>
      <c r="C679" s="4" t="s">
        <v>2202</v>
      </c>
      <c r="D679" s="5">
        <v>942</v>
      </c>
      <c r="E679" s="5" t="s">
        <v>9936</v>
      </c>
      <c r="F679" s="5" t="s">
        <v>9936</v>
      </c>
      <c r="G679" s="5">
        <v>1</v>
      </c>
      <c r="H679" s="5" t="s">
        <v>9937</v>
      </c>
      <c r="I679" s="5" t="s">
        <v>9936</v>
      </c>
      <c r="J679" s="5">
        <v>1</v>
      </c>
      <c r="K679" s="5" t="s">
        <v>9937</v>
      </c>
      <c r="L679" s="5" t="str">
        <f t="shared" si="20"/>
        <v>5C024F6B-80ED-4C9C-844C-54991281E235</v>
      </c>
      <c r="M679" s="5">
        <f t="shared" si="21"/>
        <v>1</v>
      </c>
      <c r="N679" s="3" t="s">
        <v>1</v>
      </c>
      <c r="O679" s="3" t="s">
        <v>1</v>
      </c>
      <c r="P679" s="3" t="s">
        <v>1</v>
      </c>
      <c r="Q679" s="3" t="s">
        <v>1</v>
      </c>
      <c r="R679" s="3" t="s">
        <v>1</v>
      </c>
      <c r="S679" s="3">
        <v>7</v>
      </c>
      <c r="T679" s="3" t="s">
        <v>8</v>
      </c>
      <c r="U679" s="3" t="s">
        <v>2</v>
      </c>
      <c r="V679" s="3">
        <v>6</v>
      </c>
      <c r="W679" s="3">
        <v>5</v>
      </c>
      <c r="X679" s="3">
        <v>6</v>
      </c>
      <c r="Y679" s="3">
        <v>6</v>
      </c>
      <c r="AB679" s="3" t="s">
        <v>1</v>
      </c>
      <c r="AC679" s="3" t="s">
        <v>0</v>
      </c>
      <c r="AH679" s="2" t="s">
        <v>90</v>
      </c>
      <c r="AI679" s="2" t="s">
        <v>72</v>
      </c>
      <c r="AL679" s="2">
        <v>6</v>
      </c>
    </row>
    <row r="680" spans="1:39" ht="15" customHeight="1">
      <c r="A680" s="4" t="s">
        <v>2201</v>
      </c>
      <c r="B680" s="4" t="s">
        <v>2201</v>
      </c>
      <c r="C680" s="4" t="s">
        <v>2200</v>
      </c>
      <c r="D680" s="5">
        <v>949</v>
      </c>
      <c r="E680" s="5" t="s">
        <v>15112</v>
      </c>
      <c r="F680" s="5" t="s">
        <v>15112</v>
      </c>
      <c r="G680" s="5">
        <v>1</v>
      </c>
      <c r="H680" s="5" t="s">
        <v>15113</v>
      </c>
      <c r="I680" s="5" t="s">
        <v>15112</v>
      </c>
      <c r="J680" s="5">
        <v>1</v>
      </c>
      <c r="K680" s="5" t="s">
        <v>15113</v>
      </c>
      <c r="L680" s="5" t="str">
        <f t="shared" si="20"/>
        <v>C4B46C3E-5F85-49ED-8416-B756F0813EA0</v>
      </c>
      <c r="M680" s="5">
        <f t="shared" si="21"/>
        <v>1</v>
      </c>
      <c r="N680" s="3" t="s">
        <v>1</v>
      </c>
      <c r="O680" s="3" t="s">
        <v>1</v>
      </c>
      <c r="P680" s="3" t="s">
        <v>1</v>
      </c>
      <c r="Q680" s="3" t="s">
        <v>1</v>
      </c>
      <c r="R680" s="3" t="s">
        <v>1</v>
      </c>
      <c r="S680" s="3">
        <v>7</v>
      </c>
      <c r="T680" s="3" t="s">
        <v>8</v>
      </c>
      <c r="U680" s="3" t="s">
        <v>2</v>
      </c>
      <c r="AB680" s="3" t="s">
        <v>1</v>
      </c>
      <c r="AC680" s="3" t="s">
        <v>0</v>
      </c>
      <c r="AD680" s="2">
        <v>1</v>
      </c>
      <c r="AK680" s="2" t="s">
        <v>52</v>
      </c>
      <c r="AL680" s="2">
        <v>6</v>
      </c>
    </row>
    <row r="681" spans="1:39" ht="15" customHeight="1">
      <c r="A681" s="4" t="s">
        <v>2199</v>
      </c>
      <c r="B681" s="4" t="s">
        <v>2199</v>
      </c>
      <c r="C681" s="4" t="s">
        <v>2198</v>
      </c>
      <c r="D681" s="5">
        <v>943</v>
      </c>
      <c r="E681" s="5" t="s">
        <v>17405</v>
      </c>
      <c r="F681" s="5" t="s">
        <v>17405</v>
      </c>
      <c r="G681" s="5">
        <v>1</v>
      </c>
      <c r="H681" s="5" t="s">
        <v>17406</v>
      </c>
      <c r="I681" s="5" t="s">
        <v>17405</v>
      </c>
      <c r="J681" s="5">
        <v>1</v>
      </c>
      <c r="K681" s="5" t="s">
        <v>17406</v>
      </c>
      <c r="L681" s="5" t="str">
        <f t="shared" si="20"/>
        <v>EE34EB42-1FB8-4FCA-A56B-FA611FECD600</v>
      </c>
      <c r="M681" s="5">
        <f t="shared" si="21"/>
        <v>1</v>
      </c>
      <c r="N681" s="3" t="s">
        <v>1</v>
      </c>
      <c r="O681" s="3" t="s">
        <v>1537</v>
      </c>
      <c r="P681" s="3" t="s">
        <v>5</v>
      </c>
      <c r="Q681" s="3" t="s">
        <v>5</v>
      </c>
      <c r="R681" s="3" t="s">
        <v>9</v>
      </c>
      <c r="S681" s="3">
        <v>7</v>
      </c>
      <c r="T681" s="3" t="s">
        <v>8</v>
      </c>
      <c r="U681" s="3" t="s">
        <v>2</v>
      </c>
      <c r="V681" s="3">
        <v>3</v>
      </c>
      <c r="W681" s="3">
        <v>4</v>
      </c>
      <c r="X681" s="3">
        <v>2</v>
      </c>
      <c r="Y681" s="3">
        <v>3</v>
      </c>
      <c r="Z681" s="3" t="s">
        <v>7</v>
      </c>
      <c r="AA681" s="3" t="s">
        <v>6</v>
      </c>
      <c r="AB681" s="3" t="s">
        <v>9</v>
      </c>
      <c r="AC681" s="3">
        <v>3</v>
      </c>
      <c r="AM681" s="2">
        <v>7</v>
      </c>
    </row>
    <row r="682" spans="1:39" ht="15" customHeight="1">
      <c r="A682" s="4" t="s">
        <v>2197</v>
      </c>
      <c r="B682" s="4" t="s">
        <v>2197</v>
      </c>
      <c r="C682" s="4" t="s">
        <v>2196</v>
      </c>
      <c r="D682" s="5">
        <v>931</v>
      </c>
      <c r="E682" s="5" t="s">
        <v>11010</v>
      </c>
      <c r="F682" s="5" t="s">
        <v>11010</v>
      </c>
      <c r="G682" s="5">
        <v>1</v>
      </c>
      <c r="H682" s="5" t="s">
        <v>11011</v>
      </c>
      <c r="I682" s="5" t="s">
        <v>11010</v>
      </c>
      <c r="J682" s="5">
        <v>1</v>
      </c>
      <c r="K682" s="5" t="s">
        <v>11011</v>
      </c>
      <c r="L682" s="5" t="str">
        <f t="shared" si="20"/>
        <v>793F9A5C-5420-4181-874B-24EA4E5E3FB1</v>
      </c>
      <c r="M682" s="5">
        <f t="shared" si="21"/>
        <v>1</v>
      </c>
      <c r="N682" s="3" t="s">
        <v>1</v>
      </c>
      <c r="O682" s="3" t="s">
        <v>1</v>
      </c>
      <c r="P682" s="3" t="s">
        <v>1</v>
      </c>
      <c r="Q682" s="3" t="s">
        <v>1</v>
      </c>
      <c r="R682" s="3" t="s">
        <v>45</v>
      </c>
      <c r="S682" s="3">
        <v>1</v>
      </c>
      <c r="T682" s="3" t="s">
        <v>8</v>
      </c>
      <c r="U682" s="3" t="s">
        <v>2</v>
      </c>
      <c r="V682" s="3">
        <v>4</v>
      </c>
      <c r="W682" s="3">
        <v>5</v>
      </c>
      <c r="X682" s="3">
        <v>4</v>
      </c>
      <c r="Y682" s="3">
        <v>4</v>
      </c>
      <c r="Z682" s="3" t="s">
        <v>7</v>
      </c>
      <c r="AA682" s="3" t="s">
        <v>6</v>
      </c>
      <c r="AB682" s="3" t="s">
        <v>5</v>
      </c>
      <c r="AC682" s="3">
        <v>2</v>
      </c>
      <c r="AD682" s="2">
        <v>1</v>
      </c>
      <c r="AF682" s="2" t="s">
        <v>36</v>
      </c>
      <c r="AG682" s="2" t="s">
        <v>35</v>
      </c>
    </row>
    <row r="683" spans="1:39" ht="15" customHeight="1">
      <c r="A683" s="4" t="s">
        <v>2195</v>
      </c>
      <c r="B683" s="4" t="s">
        <v>2195</v>
      </c>
      <c r="C683" s="4" t="s">
        <v>2194</v>
      </c>
      <c r="D683" s="5">
        <v>933</v>
      </c>
      <c r="E683" s="5" t="s">
        <v>25365</v>
      </c>
      <c r="F683" s="5"/>
      <c r="G683" s="5"/>
      <c r="H683" s="5"/>
      <c r="I683" s="5"/>
      <c r="J683" s="5"/>
      <c r="K683" s="5"/>
      <c r="L683" s="5" t="str">
        <f t="shared" si="20"/>
        <v>BAB3FD81-FDAE-47BB-A675-A04C859F23AF</v>
      </c>
      <c r="M683" s="5">
        <f t="shared" si="21"/>
        <v>1</v>
      </c>
      <c r="N683" s="3" t="s">
        <v>1</v>
      </c>
      <c r="O683" s="3" t="s">
        <v>1</v>
      </c>
      <c r="P683" s="3" t="s">
        <v>5</v>
      </c>
      <c r="Q683" s="3" t="s">
        <v>1</v>
      </c>
      <c r="R683" s="3" t="s">
        <v>5</v>
      </c>
      <c r="S683" s="3">
        <v>2</v>
      </c>
      <c r="T683" s="3" t="s">
        <v>8</v>
      </c>
      <c r="U683" s="3" t="s">
        <v>2</v>
      </c>
      <c r="V683" s="3">
        <v>3</v>
      </c>
      <c r="W683" s="3">
        <v>4</v>
      </c>
      <c r="X683" s="3">
        <v>3</v>
      </c>
      <c r="Y683" s="3">
        <v>4</v>
      </c>
      <c r="Z683" s="3" t="s">
        <v>7</v>
      </c>
      <c r="AA683" s="3" t="s">
        <v>6</v>
      </c>
      <c r="AB683" s="3" t="s">
        <v>5</v>
      </c>
      <c r="AC683" s="3">
        <v>2</v>
      </c>
      <c r="AD683" s="2">
        <v>1</v>
      </c>
      <c r="AF683" s="2" t="s">
        <v>36</v>
      </c>
      <c r="AG683" s="2" t="s">
        <v>35</v>
      </c>
    </row>
    <row r="684" spans="1:39" ht="15" customHeight="1">
      <c r="A684" s="4" t="s">
        <v>2193</v>
      </c>
      <c r="B684" s="4" t="s">
        <v>2193</v>
      </c>
      <c r="C684" s="4" t="s">
        <v>2192</v>
      </c>
      <c r="D684" s="5">
        <v>707</v>
      </c>
      <c r="E684" s="5" t="s">
        <v>6857</v>
      </c>
      <c r="F684" s="5" t="s">
        <v>6857</v>
      </c>
      <c r="G684" s="5">
        <v>1</v>
      </c>
      <c r="H684" s="5" t="s">
        <v>6858</v>
      </c>
      <c r="I684" s="5" t="s">
        <v>6857</v>
      </c>
      <c r="J684" s="5">
        <v>1</v>
      </c>
      <c r="K684" s="5" t="s">
        <v>6858</v>
      </c>
      <c r="L684" s="5" t="str">
        <f t="shared" si="20"/>
        <v>2DC8BA7F-3DD9-4D9E-A9AB-59BF74107E89</v>
      </c>
      <c r="M684" s="5">
        <f t="shared" si="21"/>
        <v>1</v>
      </c>
      <c r="N684" s="3" t="s">
        <v>1</v>
      </c>
      <c r="O684" s="3" t="s">
        <v>1</v>
      </c>
      <c r="P684" s="3" t="s">
        <v>1</v>
      </c>
      <c r="Q684" s="3" t="s">
        <v>1</v>
      </c>
      <c r="R684" s="3" t="s">
        <v>1</v>
      </c>
      <c r="S684" s="3">
        <v>5</v>
      </c>
      <c r="T684" s="3" t="s">
        <v>8</v>
      </c>
      <c r="U684" s="3" t="s">
        <v>2</v>
      </c>
      <c r="V684" s="3">
        <v>5</v>
      </c>
      <c r="W684" s="3">
        <v>6</v>
      </c>
      <c r="X684" s="3">
        <v>4</v>
      </c>
      <c r="Y684" s="3">
        <v>3</v>
      </c>
      <c r="AB684" s="3" t="s">
        <v>1</v>
      </c>
      <c r="AC684" s="3" t="s">
        <v>0</v>
      </c>
      <c r="AD684" s="2">
        <v>1</v>
      </c>
      <c r="AE684" s="2">
        <v>2</v>
      </c>
    </row>
    <row r="685" spans="1:39" ht="15" customHeight="1">
      <c r="A685" s="4" t="s">
        <v>2191</v>
      </c>
      <c r="B685" s="4" t="s">
        <v>2191</v>
      </c>
      <c r="C685" s="4" t="s">
        <v>2190</v>
      </c>
      <c r="D685" s="5">
        <v>708</v>
      </c>
      <c r="E685" s="5" t="s">
        <v>7837</v>
      </c>
      <c r="F685" s="5" t="s">
        <v>7837</v>
      </c>
      <c r="G685" s="5">
        <v>1</v>
      </c>
      <c r="H685" s="5" t="s">
        <v>7838</v>
      </c>
      <c r="I685" s="5" t="s">
        <v>7837</v>
      </c>
      <c r="J685" s="5">
        <v>1</v>
      </c>
      <c r="K685" s="5" t="s">
        <v>7838</v>
      </c>
      <c r="L685" s="5" t="str">
        <f t="shared" si="20"/>
        <v>3C0F80BA-8201-429F-9146-642E90699373</v>
      </c>
      <c r="M685" s="5">
        <f t="shared" si="21"/>
        <v>1</v>
      </c>
      <c r="N685" s="3" t="s">
        <v>1</v>
      </c>
      <c r="O685" s="3" t="s">
        <v>1</v>
      </c>
      <c r="P685" s="3" t="s">
        <v>1</v>
      </c>
      <c r="Q685" s="3" t="s">
        <v>1</v>
      </c>
      <c r="R685" s="3" t="s">
        <v>1</v>
      </c>
      <c r="S685" s="3">
        <v>1</v>
      </c>
      <c r="T685" s="3" t="s">
        <v>8</v>
      </c>
      <c r="U685" s="3" t="s">
        <v>2</v>
      </c>
      <c r="V685" s="3">
        <v>7</v>
      </c>
      <c r="W685" s="3">
        <v>7</v>
      </c>
      <c r="X685" s="3">
        <v>7</v>
      </c>
      <c r="Y685" s="3">
        <v>5</v>
      </c>
      <c r="AB685" s="3" t="s">
        <v>1</v>
      </c>
      <c r="AC685" s="3" t="s">
        <v>0</v>
      </c>
      <c r="AD685" s="2">
        <v>1</v>
      </c>
      <c r="AK685" s="2" t="s">
        <v>52</v>
      </c>
    </row>
    <row r="686" spans="1:39" ht="15" customHeight="1">
      <c r="A686" s="4" t="s">
        <v>2189</v>
      </c>
      <c r="B686" s="4" t="s">
        <v>2189</v>
      </c>
      <c r="D686" s="5">
        <v>2131</v>
      </c>
      <c r="E686" s="5" t="s">
        <v>14712</v>
      </c>
      <c r="F686" s="5" t="s">
        <v>14712</v>
      </c>
      <c r="G686" s="5">
        <v>1</v>
      </c>
      <c r="H686" s="5" t="s">
        <v>14713</v>
      </c>
      <c r="I686" s="5" t="s">
        <v>14712</v>
      </c>
      <c r="J686" s="5">
        <v>1</v>
      </c>
      <c r="K686" s="5" t="s">
        <v>14713</v>
      </c>
      <c r="L686" s="5" t="str">
        <f t="shared" si="20"/>
        <v>B4A2C37A-A522-4020-B6D4-00215F3162AD</v>
      </c>
      <c r="M686" s="5">
        <f t="shared" si="21"/>
        <v>1</v>
      </c>
      <c r="N686" s="3" t="s">
        <v>1</v>
      </c>
      <c r="O686" s="3" t="s">
        <v>9</v>
      </c>
      <c r="P686" s="3" t="s">
        <v>8</v>
      </c>
      <c r="Q686" s="3" t="s">
        <v>8</v>
      </c>
      <c r="R686" s="3" t="s">
        <v>9</v>
      </c>
      <c r="S686" s="3">
        <v>5</v>
      </c>
      <c r="U686" s="3" t="s">
        <v>13</v>
      </c>
      <c r="V686" s="3">
        <v>99</v>
      </c>
      <c r="W686" s="3">
        <v>99</v>
      </c>
      <c r="X686" s="3">
        <v>99</v>
      </c>
      <c r="Y686" s="3">
        <v>99</v>
      </c>
      <c r="Z686" s="3" t="s">
        <v>23</v>
      </c>
      <c r="AA686" s="3" t="s">
        <v>6</v>
      </c>
      <c r="AB686" s="3" t="s">
        <v>9</v>
      </c>
      <c r="AC686" s="3">
        <v>9</v>
      </c>
      <c r="AE686" s="2">
        <v>2</v>
      </c>
    </row>
    <row r="687" spans="1:39" ht="15" customHeight="1">
      <c r="A687" s="4" t="s">
        <v>2188</v>
      </c>
      <c r="B687" s="4" t="s">
        <v>2188</v>
      </c>
      <c r="C687" s="4" t="s">
        <v>2187</v>
      </c>
      <c r="D687" s="5">
        <v>2132</v>
      </c>
      <c r="E687" s="5" t="s">
        <v>7107</v>
      </c>
      <c r="F687" s="5"/>
      <c r="G687" s="5"/>
      <c r="H687" s="5"/>
      <c r="I687" s="5"/>
      <c r="J687" s="5"/>
      <c r="K687" s="5"/>
      <c r="L687" s="5" t="str">
        <f t="shared" si="20"/>
        <v>314DA709-4FE3-4BBB-ADEA-39397F3E9C37</v>
      </c>
      <c r="M687" s="5">
        <f t="shared" si="21"/>
        <v>1</v>
      </c>
      <c r="N687" s="3" t="s">
        <v>1</v>
      </c>
      <c r="O687" s="3" t="s">
        <v>9</v>
      </c>
      <c r="P687" s="3" t="s">
        <v>19</v>
      </c>
      <c r="Q687" s="3" t="s">
        <v>12</v>
      </c>
      <c r="R687" s="3" t="s">
        <v>9</v>
      </c>
      <c r="S687" s="3">
        <v>5</v>
      </c>
      <c r="T687" s="3" t="s">
        <v>8</v>
      </c>
      <c r="U687" s="3" t="s">
        <v>2</v>
      </c>
      <c r="V687" s="3">
        <v>2</v>
      </c>
      <c r="W687" s="3">
        <v>2</v>
      </c>
      <c r="X687" s="3">
        <v>2</v>
      </c>
      <c r="Y687" s="3">
        <v>3</v>
      </c>
      <c r="Z687" s="3" t="s">
        <v>7</v>
      </c>
      <c r="AA687" s="3" t="s">
        <v>6</v>
      </c>
      <c r="AB687" s="3" t="s">
        <v>9</v>
      </c>
      <c r="AC687" s="3">
        <v>7</v>
      </c>
      <c r="AE687" s="2">
        <v>2</v>
      </c>
    </row>
    <row r="688" spans="1:39" ht="15" customHeight="1">
      <c r="A688" s="4" t="s">
        <v>2186</v>
      </c>
      <c r="B688" s="4" t="s">
        <v>2186</v>
      </c>
      <c r="C688" s="4" t="s">
        <v>2185</v>
      </c>
      <c r="D688" s="5">
        <v>447</v>
      </c>
      <c r="E688" s="5" t="s">
        <v>17200</v>
      </c>
      <c r="F688" s="5" t="s">
        <v>17200</v>
      </c>
      <c r="G688" s="5">
        <v>1</v>
      </c>
      <c r="H688" s="5" t="s">
        <v>17201</v>
      </c>
      <c r="I688" s="5" t="s">
        <v>17200</v>
      </c>
      <c r="J688" s="5">
        <v>1</v>
      </c>
      <c r="K688" s="5" t="s">
        <v>17201</v>
      </c>
      <c r="L688" s="5" t="str">
        <f t="shared" si="20"/>
        <v>EAA0B7DD-79C7-4AF9-BE4A-B54854F77BF7</v>
      </c>
      <c r="M688" s="5">
        <f t="shared" si="21"/>
        <v>1</v>
      </c>
      <c r="N688" s="3" t="s">
        <v>1</v>
      </c>
      <c r="O688" s="3" t="s">
        <v>12</v>
      </c>
      <c r="P688" s="3" t="s">
        <v>8</v>
      </c>
      <c r="Q688" s="3" t="s">
        <v>12</v>
      </c>
      <c r="R688" s="3" t="s">
        <v>17</v>
      </c>
      <c r="S688" s="3">
        <v>3</v>
      </c>
      <c r="T688" s="3" t="s">
        <v>8</v>
      </c>
      <c r="U688" s="3" t="s">
        <v>2</v>
      </c>
      <c r="V688" s="3">
        <v>1</v>
      </c>
      <c r="W688" s="3">
        <v>2</v>
      </c>
      <c r="X688" s="3">
        <v>1</v>
      </c>
      <c r="Y688" s="3">
        <v>2</v>
      </c>
      <c r="Z688" s="3" t="s">
        <v>23</v>
      </c>
      <c r="AA688" s="3" t="s">
        <v>6</v>
      </c>
      <c r="AB688" s="3" t="s">
        <v>12</v>
      </c>
      <c r="AC688" s="3">
        <v>9</v>
      </c>
      <c r="AL688" s="2">
        <v>6</v>
      </c>
    </row>
    <row r="689" spans="1:38" ht="15" customHeight="1">
      <c r="A689" s="4" t="s">
        <v>2184</v>
      </c>
      <c r="B689" s="4" t="s">
        <v>2184</v>
      </c>
      <c r="C689" s="4" t="s">
        <v>2183</v>
      </c>
      <c r="D689" s="5">
        <v>1411</v>
      </c>
      <c r="E689" s="5" t="s">
        <v>24474</v>
      </c>
      <c r="F689" s="5"/>
      <c r="G689" s="5"/>
      <c r="H689" s="5"/>
      <c r="I689" s="5"/>
      <c r="J689" s="5"/>
      <c r="K689" s="5"/>
      <c r="L689" s="5" t="str">
        <f t="shared" si="20"/>
        <v>731A0D6D-7154-42AB-8D36-E67CCA489D33</v>
      </c>
      <c r="M689" s="5">
        <f t="shared" si="21"/>
        <v>1</v>
      </c>
      <c r="N689" s="3" t="s">
        <v>1</v>
      </c>
      <c r="O689" s="3" t="s">
        <v>1</v>
      </c>
      <c r="P689" s="3" t="s">
        <v>1</v>
      </c>
      <c r="Q689" s="3" t="s">
        <v>1</v>
      </c>
      <c r="R689" s="3" t="s">
        <v>1</v>
      </c>
      <c r="S689" s="3">
        <v>8</v>
      </c>
      <c r="T689" s="3" t="s">
        <v>8</v>
      </c>
      <c r="U689" s="3" t="s">
        <v>2</v>
      </c>
      <c r="V689" s="3">
        <v>8</v>
      </c>
      <c r="W689" s="3">
        <v>8</v>
      </c>
      <c r="X689" s="3">
        <v>7</v>
      </c>
      <c r="Y689" s="3">
        <v>5</v>
      </c>
      <c r="AB689" s="3" t="s">
        <v>1</v>
      </c>
      <c r="AC689" s="3" t="s">
        <v>0</v>
      </c>
      <c r="AD689" s="2">
        <v>1</v>
      </c>
      <c r="AH689" s="2" t="s">
        <v>90</v>
      </c>
      <c r="AI689" s="2" t="s">
        <v>72</v>
      </c>
    </row>
    <row r="690" spans="1:38" ht="15" customHeight="1">
      <c r="A690" s="4" t="s">
        <v>2182</v>
      </c>
      <c r="B690" s="4" t="s">
        <v>2182</v>
      </c>
      <c r="C690" s="4" t="s">
        <v>2181</v>
      </c>
      <c r="D690" s="5">
        <v>1567</v>
      </c>
      <c r="E690" s="5" t="s">
        <v>9271</v>
      </c>
      <c r="F690" s="5" t="s">
        <v>9271</v>
      </c>
      <c r="G690" s="5">
        <v>1</v>
      </c>
      <c r="H690" s="5" t="s">
        <v>9272</v>
      </c>
      <c r="I690" s="5" t="s">
        <v>9271</v>
      </c>
      <c r="J690" s="5">
        <v>1</v>
      </c>
      <c r="K690" s="5" t="s">
        <v>9272</v>
      </c>
      <c r="L690" s="5" t="str">
        <f t="shared" si="20"/>
        <v>51B0685A-3FE0-4E82-B0A9-5D48D8EFE40C</v>
      </c>
      <c r="M690" s="5">
        <f t="shared" si="21"/>
        <v>1</v>
      </c>
      <c r="N690" s="3" t="s">
        <v>1</v>
      </c>
      <c r="O690" s="3" t="s">
        <v>1</v>
      </c>
      <c r="P690" s="3" t="s">
        <v>1</v>
      </c>
      <c r="Q690" s="3" t="s">
        <v>8</v>
      </c>
      <c r="R690" s="3" t="s">
        <v>9</v>
      </c>
      <c r="S690" s="3">
        <v>2</v>
      </c>
      <c r="T690" s="3" t="s">
        <v>8</v>
      </c>
      <c r="U690" s="3" t="s">
        <v>13</v>
      </c>
      <c r="V690" s="3">
        <v>99</v>
      </c>
      <c r="W690" s="3">
        <v>99</v>
      </c>
      <c r="X690" s="3">
        <v>99</v>
      </c>
      <c r="Y690" s="3">
        <v>99</v>
      </c>
      <c r="Z690" s="3" t="s">
        <v>23</v>
      </c>
      <c r="AA690" s="3" t="s">
        <v>6</v>
      </c>
      <c r="AB690" s="3" t="s">
        <v>9</v>
      </c>
      <c r="AC690" s="3">
        <v>5</v>
      </c>
    </row>
    <row r="691" spans="1:38" ht="15" customHeight="1">
      <c r="A691" s="4" t="s">
        <v>2180</v>
      </c>
      <c r="B691" s="4" t="s">
        <v>2179</v>
      </c>
      <c r="C691" s="4" t="s">
        <v>2178</v>
      </c>
      <c r="D691" s="5">
        <v>1566</v>
      </c>
      <c r="E691" s="5" t="s">
        <v>16061</v>
      </c>
      <c r="F691" s="5"/>
      <c r="G691" s="5"/>
      <c r="H691" s="5"/>
      <c r="I691" s="5"/>
      <c r="J691" s="5"/>
      <c r="K691" s="5"/>
      <c r="L691" s="5" t="str">
        <f t="shared" si="20"/>
        <v>DA80F59F-7AD1-4B55-A6E9-283C49856725</v>
      </c>
      <c r="M691" s="5">
        <f t="shared" si="21"/>
        <v>1</v>
      </c>
      <c r="N691" s="3" t="s">
        <v>1</v>
      </c>
      <c r="O691" s="3" t="s">
        <v>1</v>
      </c>
      <c r="P691" s="3" t="s">
        <v>1</v>
      </c>
      <c r="Q691" s="3" t="s">
        <v>1</v>
      </c>
      <c r="R691" s="3" t="s">
        <v>9</v>
      </c>
      <c r="S691" s="3">
        <v>6</v>
      </c>
      <c r="T691" s="3" t="s">
        <v>8</v>
      </c>
      <c r="U691" s="3" t="s">
        <v>2</v>
      </c>
      <c r="V691" s="3">
        <v>3</v>
      </c>
      <c r="W691" s="3">
        <v>4</v>
      </c>
      <c r="X691" s="3">
        <v>2</v>
      </c>
      <c r="Y691" s="3">
        <v>3</v>
      </c>
      <c r="Z691" s="3" t="s">
        <v>23</v>
      </c>
      <c r="AA691" s="3" t="s">
        <v>6</v>
      </c>
      <c r="AB691" s="3" t="s">
        <v>9</v>
      </c>
      <c r="AC691" s="3">
        <v>5</v>
      </c>
      <c r="AF691" s="2" t="s">
        <v>36</v>
      </c>
      <c r="AG691" s="2" t="s">
        <v>35</v>
      </c>
    </row>
    <row r="692" spans="1:38" ht="15" customHeight="1">
      <c r="A692" s="4" t="s">
        <v>2177</v>
      </c>
      <c r="B692" s="4" t="s">
        <v>2177</v>
      </c>
      <c r="C692" s="4" t="s">
        <v>2176</v>
      </c>
      <c r="D692" s="5">
        <v>1568</v>
      </c>
      <c r="E692" s="5" t="s">
        <v>13797</v>
      </c>
      <c r="F692" s="5" t="s">
        <v>13797</v>
      </c>
      <c r="G692" s="5">
        <v>1</v>
      </c>
      <c r="H692" s="5" t="s">
        <v>13798</v>
      </c>
      <c r="I692" s="5" t="s">
        <v>13797</v>
      </c>
      <c r="J692" s="5">
        <v>1</v>
      </c>
      <c r="K692" s="5" t="s">
        <v>13798</v>
      </c>
      <c r="L692" s="5" t="str">
        <f t="shared" si="20"/>
        <v>A73BCD96-D834-4729-9C35-4F49F3E1C581</v>
      </c>
      <c r="M692" s="5">
        <f t="shared" si="21"/>
        <v>1</v>
      </c>
      <c r="N692" s="3" t="s">
        <v>1</v>
      </c>
      <c r="O692" s="3" t="s">
        <v>1</v>
      </c>
      <c r="P692" s="3" t="s">
        <v>8</v>
      </c>
      <c r="Q692" s="3" t="s">
        <v>8</v>
      </c>
      <c r="R692" s="3" t="s">
        <v>9</v>
      </c>
      <c r="S692" s="3">
        <v>2</v>
      </c>
      <c r="T692" s="3" t="s">
        <v>8</v>
      </c>
      <c r="U692" s="3" t="s">
        <v>13</v>
      </c>
      <c r="V692" s="3">
        <v>99</v>
      </c>
      <c r="W692" s="3">
        <v>99</v>
      </c>
      <c r="X692" s="3">
        <v>99</v>
      </c>
      <c r="Y692" s="3">
        <v>99</v>
      </c>
      <c r="Z692" s="3" t="s">
        <v>23</v>
      </c>
      <c r="AA692" s="3" t="s">
        <v>6</v>
      </c>
      <c r="AB692" s="3" t="s">
        <v>9</v>
      </c>
      <c r="AC692" s="3">
        <v>5</v>
      </c>
      <c r="AF692" s="2" t="s">
        <v>36</v>
      </c>
      <c r="AG692" s="2" t="s">
        <v>35</v>
      </c>
    </row>
    <row r="693" spans="1:38" ht="15" customHeight="1">
      <c r="A693" s="4" t="s">
        <v>2175</v>
      </c>
      <c r="B693" s="4" t="s">
        <v>2175</v>
      </c>
      <c r="C693" s="4" t="s">
        <v>2174</v>
      </c>
      <c r="D693" s="5">
        <v>2246</v>
      </c>
      <c r="E693" s="5" t="s">
        <v>25168</v>
      </c>
      <c r="F693" s="5" t="s">
        <v>25168</v>
      </c>
      <c r="G693" s="5">
        <v>1</v>
      </c>
      <c r="H693" s="5" t="s">
        <v>25169</v>
      </c>
      <c r="I693" s="5" t="s">
        <v>25168</v>
      </c>
      <c r="J693" s="5">
        <v>1</v>
      </c>
      <c r="K693" s="5" t="s">
        <v>25169</v>
      </c>
      <c r="L693" s="5" t="str">
        <f t="shared" si="20"/>
        <v>B7B656BB-D1D9-4CB2-A83F-25966A23AEA2</v>
      </c>
      <c r="M693" s="5">
        <f t="shared" si="21"/>
        <v>1</v>
      </c>
      <c r="N693" s="3" t="s">
        <v>1</v>
      </c>
      <c r="O693" s="3" t="s">
        <v>1</v>
      </c>
      <c r="P693" s="3" t="s">
        <v>1</v>
      </c>
      <c r="Q693" s="3" t="s">
        <v>1</v>
      </c>
      <c r="R693" s="3" t="s">
        <v>1</v>
      </c>
      <c r="S693" s="3">
        <v>4</v>
      </c>
      <c r="T693" s="3" t="s">
        <v>8</v>
      </c>
      <c r="U693" s="3" t="s">
        <v>2</v>
      </c>
      <c r="V693" s="3">
        <v>6</v>
      </c>
      <c r="W693" s="3">
        <v>6</v>
      </c>
      <c r="X693" s="3">
        <v>6</v>
      </c>
      <c r="Y693" s="3">
        <v>5</v>
      </c>
      <c r="AB693" s="3" t="s">
        <v>1</v>
      </c>
      <c r="AC693" s="3" t="s">
        <v>0</v>
      </c>
    </row>
    <row r="694" spans="1:38" ht="15" customHeight="1">
      <c r="A694" s="4" t="s">
        <v>2173</v>
      </c>
      <c r="B694" s="4" t="s">
        <v>2173</v>
      </c>
      <c r="C694" s="4" t="s">
        <v>2172</v>
      </c>
      <c r="D694" s="5">
        <v>2244</v>
      </c>
      <c r="E694" s="5" t="s">
        <v>3962</v>
      </c>
      <c r="F694" s="5" t="s">
        <v>3962</v>
      </c>
      <c r="G694" s="5">
        <v>1</v>
      </c>
      <c r="H694" s="5" t="s">
        <v>3963</v>
      </c>
      <c r="I694" s="5" t="s">
        <v>3962</v>
      </c>
      <c r="J694" s="5">
        <v>1</v>
      </c>
      <c r="K694" s="5" t="s">
        <v>3963</v>
      </c>
      <c r="L694" s="5" t="str">
        <f t="shared" si="20"/>
        <v>03B07E03-E3C4-409D-AF38-C04EB48DAF2E</v>
      </c>
      <c r="M694" s="5">
        <f t="shared" si="21"/>
        <v>1</v>
      </c>
      <c r="N694" s="3" t="s">
        <v>1</v>
      </c>
      <c r="O694" s="3" t="s">
        <v>5</v>
      </c>
      <c r="P694" s="3" t="s">
        <v>9</v>
      </c>
      <c r="Q694" s="3" t="s">
        <v>9</v>
      </c>
      <c r="R694" s="3" t="s">
        <v>5</v>
      </c>
      <c r="S694" s="3">
        <v>4</v>
      </c>
      <c r="T694" s="3" t="s">
        <v>8</v>
      </c>
      <c r="U694" s="3" t="s">
        <v>2</v>
      </c>
      <c r="V694" s="3">
        <v>3</v>
      </c>
      <c r="W694" s="3">
        <v>5</v>
      </c>
      <c r="X694" s="3">
        <v>3</v>
      </c>
      <c r="Y694" s="3">
        <v>3</v>
      </c>
      <c r="Z694" s="3" t="s">
        <v>7</v>
      </c>
      <c r="AA694" s="3" t="s">
        <v>6</v>
      </c>
      <c r="AB694" s="3" t="s">
        <v>9</v>
      </c>
      <c r="AC694" s="3">
        <v>6</v>
      </c>
    </row>
    <row r="695" spans="1:38" ht="15" customHeight="1">
      <c r="A695" s="4" t="s">
        <v>2171</v>
      </c>
      <c r="B695" s="4" t="s">
        <v>2171</v>
      </c>
      <c r="C695" s="4" t="s">
        <v>2170</v>
      </c>
      <c r="D695" s="5">
        <v>2247</v>
      </c>
      <c r="E695" s="5" t="s">
        <v>7482</v>
      </c>
      <c r="F695" s="5"/>
      <c r="G695" s="5"/>
      <c r="H695" s="5"/>
      <c r="I695" s="5"/>
      <c r="J695" s="5"/>
      <c r="K695" s="5"/>
      <c r="L695" s="5" t="str">
        <f t="shared" si="20"/>
        <v>36C8ECA2-3254-4695-BA80-657FFDE2FB13</v>
      </c>
      <c r="M695" s="5">
        <f t="shared" si="21"/>
        <v>1</v>
      </c>
      <c r="N695" s="3" t="s">
        <v>1</v>
      </c>
      <c r="O695" s="3" t="s">
        <v>1</v>
      </c>
      <c r="P695" s="3" t="s">
        <v>1</v>
      </c>
      <c r="Q695" s="3" t="s">
        <v>1</v>
      </c>
      <c r="R695" s="3" t="s">
        <v>1</v>
      </c>
      <c r="S695" s="3">
        <v>4</v>
      </c>
      <c r="T695" s="3" t="s">
        <v>8</v>
      </c>
      <c r="U695" s="3" t="s">
        <v>2</v>
      </c>
      <c r="V695" s="3">
        <v>6</v>
      </c>
      <c r="W695" s="3">
        <v>6</v>
      </c>
      <c r="X695" s="3">
        <v>6</v>
      </c>
      <c r="Y695" s="3">
        <v>5</v>
      </c>
      <c r="AB695" s="3" t="s">
        <v>1</v>
      </c>
      <c r="AC695" s="3" t="s">
        <v>0</v>
      </c>
    </row>
    <row r="696" spans="1:38" ht="15" customHeight="1">
      <c r="A696" s="4" t="s">
        <v>2169</v>
      </c>
      <c r="B696" s="4" t="s">
        <v>2169</v>
      </c>
      <c r="C696" s="4" t="s">
        <v>2168</v>
      </c>
      <c r="D696" s="5">
        <v>1754</v>
      </c>
      <c r="E696" s="5" t="s">
        <v>14094</v>
      </c>
      <c r="F696" s="5"/>
      <c r="G696" s="5"/>
      <c r="H696" s="5"/>
      <c r="I696" s="5"/>
      <c r="J696" s="5"/>
      <c r="K696" s="5"/>
      <c r="L696" s="5" t="str">
        <f t="shared" si="20"/>
        <v>ABE25D22-DE61-4A1D-BBD4-B7C963B3350F</v>
      </c>
      <c r="M696" s="5">
        <f t="shared" si="21"/>
        <v>1</v>
      </c>
      <c r="N696" s="3" t="s">
        <v>1</v>
      </c>
      <c r="O696" s="3" t="s">
        <v>5</v>
      </c>
      <c r="P696" s="3" t="s">
        <v>14</v>
      </c>
      <c r="Q696" s="3" t="s">
        <v>14</v>
      </c>
      <c r="R696" s="3" t="s">
        <v>14</v>
      </c>
      <c r="S696" s="3">
        <v>7</v>
      </c>
      <c r="T696" s="3" t="s">
        <v>8</v>
      </c>
      <c r="U696" s="3" t="s">
        <v>2</v>
      </c>
      <c r="V696" s="3">
        <v>1</v>
      </c>
      <c r="W696" s="3">
        <v>3</v>
      </c>
      <c r="X696" s="3">
        <v>1</v>
      </c>
      <c r="Y696" s="3">
        <v>1</v>
      </c>
      <c r="Z696" s="3" t="s">
        <v>7</v>
      </c>
      <c r="AA696" s="3" t="s">
        <v>6</v>
      </c>
      <c r="AB696" s="3" t="s">
        <v>12</v>
      </c>
      <c r="AC696" s="3">
        <v>6</v>
      </c>
      <c r="AL696" s="2">
        <v>6</v>
      </c>
    </row>
    <row r="697" spans="1:38" ht="15" customHeight="1">
      <c r="A697" s="4" t="s">
        <v>2167</v>
      </c>
      <c r="B697" s="4" t="s">
        <v>2167</v>
      </c>
      <c r="C697" s="4" t="s">
        <v>2166</v>
      </c>
      <c r="D697" s="5">
        <v>1750</v>
      </c>
      <c r="E697" s="5" t="s">
        <v>24181</v>
      </c>
      <c r="F697" s="5" t="s">
        <v>24181</v>
      </c>
      <c r="G697" s="5">
        <v>1</v>
      </c>
      <c r="H697" s="5" t="s">
        <v>24183</v>
      </c>
      <c r="I697" s="5" t="s">
        <v>24181</v>
      </c>
      <c r="J697" s="5">
        <v>1</v>
      </c>
      <c r="K697" s="5" t="s">
        <v>24183</v>
      </c>
      <c r="L697" s="5" t="str">
        <f t="shared" si="20"/>
        <v>6B4C5482-401D-4510-8A15-699F5EE8586B</v>
      </c>
      <c r="M697" s="5">
        <f t="shared" si="21"/>
        <v>1</v>
      </c>
      <c r="N697" s="3" t="s">
        <v>1</v>
      </c>
      <c r="O697" s="3" t="s">
        <v>1</v>
      </c>
      <c r="P697" s="3" t="s">
        <v>8</v>
      </c>
      <c r="Q697" s="3" t="s">
        <v>8</v>
      </c>
      <c r="R697" s="3" t="s">
        <v>8</v>
      </c>
      <c r="S697" s="3">
        <v>1</v>
      </c>
      <c r="T697" s="3" t="s">
        <v>8</v>
      </c>
      <c r="U697" s="3" t="s">
        <v>13</v>
      </c>
      <c r="V697" s="3">
        <v>99</v>
      </c>
      <c r="W697" s="3">
        <v>99</v>
      </c>
      <c r="X697" s="3">
        <v>99</v>
      </c>
      <c r="Y697" s="3">
        <v>99</v>
      </c>
      <c r="Z697" s="3" t="s">
        <v>7</v>
      </c>
      <c r="AA697" s="3" t="s">
        <v>6</v>
      </c>
      <c r="AC697" s="3" t="s">
        <v>0</v>
      </c>
      <c r="AD697" s="2">
        <v>1</v>
      </c>
    </row>
    <row r="698" spans="1:38" ht="15" customHeight="1">
      <c r="A698" s="4" t="s">
        <v>2165</v>
      </c>
      <c r="B698" s="4" t="s">
        <v>2165</v>
      </c>
      <c r="C698" s="4" t="s">
        <v>2164</v>
      </c>
      <c r="D698" s="5">
        <v>1749</v>
      </c>
      <c r="E698" s="5" t="s">
        <v>6994</v>
      </c>
      <c r="F698" s="5"/>
      <c r="G698" s="5"/>
      <c r="H698" s="5"/>
      <c r="I698" s="5"/>
      <c r="J698" s="5"/>
      <c r="K698" s="5"/>
      <c r="L698" s="5" t="str">
        <f t="shared" si="20"/>
        <v>2F845439-5C69-49B4-849C-B26F74EE0E9A</v>
      </c>
      <c r="M698" s="5">
        <f t="shared" si="21"/>
        <v>1</v>
      </c>
      <c r="N698" s="3" t="s">
        <v>1</v>
      </c>
      <c r="O698" s="3" t="s">
        <v>1</v>
      </c>
      <c r="P698" s="3" t="s">
        <v>45</v>
      </c>
      <c r="Q698" s="3" t="s">
        <v>1</v>
      </c>
      <c r="R698" s="3" t="s">
        <v>45</v>
      </c>
      <c r="S698" s="3">
        <v>1</v>
      </c>
      <c r="T698" s="3" t="s">
        <v>8</v>
      </c>
      <c r="U698" s="3" t="s">
        <v>2</v>
      </c>
      <c r="V698" s="3">
        <v>4</v>
      </c>
      <c r="W698" s="3">
        <v>5</v>
      </c>
      <c r="X698" s="3">
        <v>99</v>
      </c>
      <c r="Y698" s="3">
        <v>4</v>
      </c>
      <c r="Z698" s="3" t="s">
        <v>7</v>
      </c>
      <c r="AA698" s="3" t="s">
        <v>6</v>
      </c>
      <c r="AB698" s="3" t="s">
        <v>5</v>
      </c>
      <c r="AC698" s="3">
        <v>2</v>
      </c>
      <c r="AD698" s="2">
        <v>1</v>
      </c>
    </row>
    <row r="699" spans="1:38" ht="15" customHeight="1">
      <c r="A699" s="4" t="s">
        <v>2163</v>
      </c>
      <c r="B699" s="4" t="s">
        <v>2163</v>
      </c>
      <c r="C699" s="4" t="s">
        <v>2162</v>
      </c>
      <c r="D699" s="5">
        <v>1753</v>
      </c>
      <c r="E699" s="5" t="s">
        <v>6644</v>
      </c>
      <c r="F699" s="5" t="s">
        <v>6644</v>
      </c>
      <c r="G699" s="5">
        <v>1</v>
      </c>
      <c r="H699" s="5" t="s">
        <v>6645</v>
      </c>
      <c r="I699" s="5" t="s">
        <v>6644</v>
      </c>
      <c r="J699" s="5">
        <v>1</v>
      </c>
      <c r="K699" s="5" t="s">
        <v>6645</v>
      </c>
      <c r="L699" s="5" t="str">
        <f t="shared" si="20"/>
        <v>2A5BEEFC-8293-4BA6-982E-0BE890379976</v>
      </c>
      <c r="M699" s="5">
        <f t="shared" si="21"/>
        <v>1</v>
      </c>
      <c r="N699" s="3" t="s">
        <v>1</v>
      </c>
      <c r="O699" s="3" t="s">
        <v>5</v>
      </c>
      <c r="P699" s="3" t="s">
        <v>5</v>
      </c>
      <c r="Q699" s="3" t="s">
        <v>5</v>
      </c>
      <c r="R699" s="3" t="s">
        <v>5</v>
      </c>
      <c r="S699" s="3">
        <v>7</v>
      </c>
      <c r="T699" s="3" t="s">
        <v>8</v>
      </c>
      <c r="U699" s="3" t="s">
        <v>2</v>
      </c>
      <c r="V699" s="3">
        <v>4</v>
      </c>
      <c r="W699" s="3">
        <v>6</v>
      </c>
      <c r="X699" s="3">
        <v>3</v>
      </c>
      <c r="Y699" s="3">
        <v>3</v>
      </c>
      <c r="Z699" s="3" t="s">
        <v>7</v>
      </c>
      <c r="AA699" s="3" t="s">
        <v>6</v>
      </c>
      <c r="AB699" s="3" t="s">
        <v>5</v>
      </c>
      <c r="AC699" s="3">
        <v>5</v>
      </c>
      <c r="AL699" s="2">
        <v>6</v>
      </c>
    </row>
    <row r="700" spans="1:38" ht="15" customHeight="1">
      <c r="A700" s="4" t="s">
        <v>2161</v>
      </c>
      <c r="B700" s="4" t="s">
        <v>2161</v>
      </c>
      <c r="C700" s="4" t="s">
        <v>2160</v>
      </c>
      <c r="D700" s="5">
        <v>2531</v>
      </c>
      <c r="E700" s="5" t="s">
        <v>24579</v>
      </c>
      <c r="F700" s="5" t="s">
        <v>24579</v>
      </c>
      <c r="G700" s="5">
        <v>1</v>
      </c>
      <c r="H700" s="5" t="s">
        <v>24580</v>
      </c>
      <c r="I700" s="5" t="s">
        <v>24579</v>
      </c>
      <c r="J700" s="5">
        <v>1</v>
      </c>
      <c r="K700" s="5" t="s">
        <v>24580</v>
      </c>
      <c r="L700" s="5" t="str">
        <f t="shared" si="20"/>
        <v>75B68734-CC07-4F45-B939-9EE43286DC00</v>
      </c>
      <c r="M700" s="5">
        <f t="shared" si="21"/>
        <v>1</v>
      </c>
      <c r="N700" s="3" t="s">
        <v>1</v>
      </c>
      <c r="O700" s="3" t="s">
        <v>1</v>
      </c>
      <c r="P700" s="3" t="s">
        <v>45</v>
      </c>
      <c r="Q700" s="3" t="s">
        <v>5</v>
      </c>
      <c r="R700" s="3" t="s">
        <v>9</v>
      </c>
      <c r="S700" s="3">
        <v>1</v>
      </c>
      <c r="T700" s="3" t="s">
        <v>8</v>
      </c>
      <c r="U700" s="3" t="s">
        <v>2</v>
      </c>
      <c r="V700" s="3">
        <v>3</v>
      </c>
      <c r="W700" s="3">
        <v>5</v>
      </c>
      <c r="X700" s="3">
        <v>2</v>
      </c>
      <c r="Y700" s="3">
        <v>2</v>
      </c>
      <c r="Z700" s="3" t="s">
        <v>7</v>
      </c>
      <c r="AA700" s="3" t="s">
        <v>6</v>
      </c>
      <c r="AB700" s="3" t="s">
        <v>9</v>
      </c>
      <c r="AC700" s="3">
        <v>3</v>
      </c>
      <c r="AD700" s="2">
        <v>1</v>
      </c>
    </row>
    <row r="701" spans="1:38" ht="15" customHeight="1">
      <c r="A701" s="4" t="s">
        <v>2159</v>
      </c>
      <c r="B701" s="4" t="s">
        <v>2159</v>
      </c>
      <c r="C701" s="4" t="s">
        <v>2158</v>
      </c>
      <c r="D701" s="5">
        <v>1455</v>
      </c>
      <c r="E701" s="5" t="s">
        <v>14539</v>
      </c>
      <c r="F701" s="5" t="s">
        <v>14539</v>
      </c>
      <c r="G701" s="5">
        <v>1</v>
      </c>
      <c r="H701" s="5" t="s">
        <v>14540</v>
      </c>
      <c r="I701" s="5" t="s">
        <v>14539</v>
      </c>
      <c r="J701" s="5">
        <v>1</v>
      </c>
      <c r="K701" s="5" t="s">
        <v>14540</v>
      </c>
      <c r="L701" s="5" t="str">
        <f t="shared" si="20"/>
        <v>B22BC043-58CF-47AA-B893-1D202C97ABEF</v>
      </c>
      <c r="M701" s="5">
        <f t="shared" si="21"/>
        <v>1</v>
      </c>
      <c r="N701" s="3" t="s">
        <v>1</v>
      </c>
      <c r="O701" s="3" t="s">
        <v>5</v>
      </c>
      <c r="P701" s="3" t="s">
        <v>14</v>
      </c>
      <c r="Q701" s="3" t="s">
        <v>9</v>
      </c>
      <c r="R701" s="3" t="s">
        <v>9</v>
      </c>
      <c r="S701" s="3">
        <v>5</v>
      </c>
      <c r="T701" s="3" t="s">
        <v>8</v>
      </c>
      <c r="U701" s="3" t="s">
        <v>165</v>
      </c>
      <c r="V701" s="3">
        <v>2</v>
      </c>
      <c r="W701" s="3">
        <v>3</v>
      </c>
      <c r="X701" s="3">
        <v>1</v>
      </c>
      <c r="Y701" s="3">
        <v>2</v>
      </c>
      <c r="Z701" s="3" t="s">
        <v>7</v>
      </c>
      <c r="AA701" s="3" t="s">
        <v>6</v>
      </c>
      <c r="AB701" s="3" t="s">
        <v>9</v>
      </c>
      <c r="AC701" s="3">
        <v>6</v>
      </c>
      <c r="AE701" s="2">
        <v>2</v>
      </c>
    </row>
    <row r="702" spans="1:38" ht="15" customHeight="1">
      <c r="A702" s="4" t="s">
        <v>2157</v>
      </c>
      <c r="B702" s="4" t="s">
        <v>2157</v>
      </c>
      <c r="C702" s="4" t="s">
        <v>2156</v>
      </c>
      <c r="D702" s="5">
        <v>2536</v>
      </c>
      <c r="E702" s="5" t="s">
        <v>24977</v>
      </c>
      <c r="F702" s="5"/>
      <c r="G702" s="5"/>
      <c r="H702" s="5"/>
      <c r="I702" s="5"/>
      <c r="J702" s="5"/>
      <c r="K702" s="5"/>
      <c r="L702" s="5" t="str">
        <f t="shared" si="20"/>
        <v>960041E4-8F55-4A9C-A15D-3EFC87E34667</v>
      </c>
      <c r="M702" s="5">
        <f t="shared" si="21"/>
        <v>1</v>
      </c>
      <c r="N702" s="3" t="s">
        <v>1</v>
      </c>
      <c r="O702" s="3" t="s">
        <v>261</v>
      </c>
      <c r="P702" s="3" t="s">
        <v>261</v>
      </c>
      <c r="Q702" s="3" t="s">
        <v>261</v>
      </c>
      <c r="R702" s="3" t="s">
        <v>261</v>
      </c>
      <c r="S702" s="3">
        <v>5</v>
      </c>
      <c r="T702" s="3" t="s">
        <v>8</v>
      </c>
      <c r="U702" s="3" t="s">
        <v>2</v>
      </c>
      <c r="V702" s="3">
        <v>5</v>
      </c>
      <c r="W702" s="3">
        <v>6</v>
      </c>
      <c r="X702" s="3">
        <v>4</v>
      </c>
      <c r="Y702" s="3">
        <v>3</v>
      </c>
      <c r="Z702" s="3" t="s">
        <v>7</v>
      </c>
      <c r="AA702" s="3" t="s">
        <v>6</v>
      </c>
      <c r="AB702" s="3" t="s">
        <v>1</v>
      </c>
      <c r="AC702" s="3">
        <v>0</v>
      </c>
      <c r="AD702" s="2">
        <v>1</v>
      </c>
      <c r="AE702" s="2">
        <v>2</v>
      </c>
      <c r="AF702" s="2" t="s">
        <v>36</v>
      </c>
      <c r="AG702" s="2" t="s">
        <v>35</v>
      </c>
    </row>
    <row r="703" spans="1:38" ht="15" customHeight="1">
      <c r="A703" s="4" t="s">
        <v>2155</v>
      </c>
      <c r="B703" s="4" t="s">
        <v>2155</v>
      </c>
      <c r="C703" s="4" t="s">
        <v>2154</v>
      </c>
      <c r="D703" s="5">
        <v>2537</v>
      </c>
      <c r="E703" s="5" t="s">
        <v>14590</v>
      </c>
      <c r="F703" s="5" t="s">
        <v>14590</v>
      </c>
      <c r="G703" s="5">
        <v>1</v>
      </c>
      <c r="H703" s="5" t="s">
        <v>14591</v>
      </c>
      <c r="I703" s="5" t="s">
        <v>14590</v>
      </c>
      <c r="J703" s="5">
        <v>1</v>
      </c>
      <c r="K703" s="5" t="s">
        <v>14591</v>
      </c>
      <c r="L703" s="5" t="str">
        <f t="shared" si="20"/>
        <v>B3085AF9-DF09-41BE-8478-7900A228645D</v>
      </c>
      <c r="M703" s="5">
        <f t="shared" si="21"/>
        <v>1</v>
      </c>
      <c r="N703" s="3" t="s">
        <v>1</v>
      </c>
      <c r="O703" s="3" t="s">
        <v>261</v>
      </c>
      <c r="P703" s="3" t="s">
        <v>9</v>
      </c>
      <c r="Q703" s="3" t="s">
        <v>45</v>
      </c>
      <c r="R703" s="3" t="s">
        <v>45</v>
      </c>
      <c r="S703" s="3">
        <v>1</v>
      </c>
      <c r="T703" s="3" t="s">
        <v>8</v>
      </c>
      <c r="U703" s="3" t="s">
        <v>2</v>
      </c>
      <c r="V703" s="3">
        <v>4</v>
      </c>
      <c r="W703" s="3">
        <v>5</v>
      </c>
      <c r="X703" s="3">
        <v>3</v>
      </c>
      <c r="Y703" s="3">
        <v>3</v>
      </c>
      <c r="Z703" s="3" t="s">
        <v>7</v>
      </c>
      <c r="AA703" s="3" t="s">
        <v>6</v>
      </c>
      <c r="AB703" s="3" t="s">
        <v>45</v>
      </c>
      <c r="AC703" s="3">
        <v>1</v>
      </c>
      <c r="AD703" s="2">
        <v>1</v>
      </c>
      <c r="AE703" s="2">
        <v>2</v>
      </c>
      <c r="AF703" s="2" t="s">
        <v>36</v>
      </c>
      <c r="AG703" s="2" t="s">
        <v>35</v>
      </c>
    </row>
    <row r="704" spans="1:38" ht="15" customHeight="1">
      <c r="A704" s="4" t="s">
        <v>2153</v>
      </c>
      <c r="B704" s="4" t="s">
        <v>2153</v>
      </c>
      <c r="C704" s="4" t="s">
        <v>2152</v>
      </c>
      <c r="D704" s="5">
        <v>327</v>
      </c>
      <c r="E704" s="5" t="s">
        <v>24142</v>
      </c>
      <c r="F704" s="5" t="s">
        <v>24142</v>
      </c>
      <c r="G704" s="5">
        <v>1</v>
      </c>
      <c r="H704" s="5" t="s">
        <v>24143</v>
      </c>
      <c r="I704" s="5" t="s">
        <v>24142</v>
      </c>
      <c r="J704" s="5">
        <v>1</v>
      </c>
      <c r="K704" s="5" t="s">
        <v>24143</v>
      </c>
      <c r="L704" s="5" t="str">
        <f t="shared" si="20"/>
        <v>6A7CC8C1-7BAA-4CEC-B2AE-3E072553B41F</v>
      </c>
      <c r="M704" s="5">
        <f t="shared" si="21"/>
        <v>1</v>
      </c>
      <c r="N704" s="3" t="s">
        <v>1</v>
      </c>
      <c r="O704" s="3" t="s">
        <v>5</v>
      </c>
      <c r="P704" s="3" t="s">
        <v>9</v>
      </c>
      <c r="Q704" s="3" t="s">
        <v>9</v>
      </c>
      <c r="R704" s="3" t="s">
        <v>9</v>
      </c>
      <c r="S704" s="3">
        <v>7</v>
      </c>
      <c r="T704" s="3" t="s">
        <v>8</v>
      </c>
      <c r="U704" s="3" t="s">
        <v>2</v>
      </c>
      <c r="V704" s="3">
        <v>2</v>
      </c>
      <c r="W704" s="3">
        <v>3</v>
      </c>
      <c r="X704" s="3">
        <v>1</v>
      </c>
      <c r="Y704" s="3">
        <v>3</v>
      </c>
      <c r="Z704" s="3" t="s">
        <v>7</v>
      </c>
      <c r="AA704" s="3" t="s">
        <v>6</v>
      </c>
      <c r="AB704" s="3" t="s">
        <v>9</v>
      </c>
      <c r="AC704" s="3">
        <v>6</v>
      </c>
      <c r="AL704" s="2">
        <v>6</v>
      </c>
    </row>
    <row r="705" spans="1:40" ht="15" customHeight="1">
      <c r="A705" s="4" t="s">
        <v>2151</v>
      </c>
      <c r="B705" s="4" t="s">
        <v>2151</v>
      </c>
      <c r="C705" s="4" t="s">
        <v>2150</v>
      </c>
      <c r="D705" s="5">
        <v>326</v>
      </c>
      <c r="E705" s="5" t="s">
        <v>7502</v>
      </c>
      <c r="F705" s="5" t="s">
        <v>7502</v>
      </c>
      <c r="G705" s="5">
        <v>1</v>
      </c>
      <c r="H705" s="5" t="s">
        <v>7503</v>
      </c>
      <c r="I705" s="5" t="s">
        <v>7502</v>
      </c>
      <c r="J705" s="5">
        <v>1</v>
      </c>
      <c r="K705" s="5" t="s">
        <v>7503</v>
      </c>
      <c r="L705" s="5" t="str">
        <f t="shared" si="20"/>
        <v>37122F25-93DC-44BD-8857-A896875EA1A5</v>
      </c>
      <c r="M705" s="5">
        <f t="shared" si="21"/>
        <v>1</v>
      </c>
      <c r="N705" s="3" t="s">
        <v>1</v>
      </c>
      <c r="O705" s="3" t="s">
        <v>1</v>
      </c>
      <c r="P705" s="3" t="s">
        <v>8</v>
      </c>
      <c r="Q705" s="3" t="s">
        <v>12</v>
      </c>
      <c r="R705" s="3" t="s">
        <v>9</v>
      </c>
      <c r="S705" s="3">
        <v>2</v>
      </c>
      <c r="T705" s="3" t="s">
        <v>8</v>
      </c>
      <c r="U705" s="3" t="s">
        <v>13</v>
      </c>
      <c r="V705" s="3">
        <v>99</v>
      </c>
      <c r="W705" s="3">
        <v>99</v>
      </c>
      <c r="X705" s="3">
        <v>9</v>
      </c>
      <c r="Y705" s="3">
        <v>99</v>
      </c>
      <c r="Z705" s="3" t="s">
        <v>23</v>
      </c>
      <c r="AA705" s="3" t="s">
        <v>6</v>
      </c>
      <c r="AC705" s="3" t="s">
        <v>174</v>
      </c>
    </row>
    <row r="706" spans="1:40" ht="15" customHeight="1">
      <c r="A706" s="4" t="s">
        <v>2149</v>
      </c>
      <c r="B706" s="4" t="s">
        <v>2149</v>
      </c>
      <c r="C706" s="4" t="s">
        <v>2148</v>
      </c>
      <c r="D706" s="5">
        <v>1117</v>
      </c>
      <c r="E706" s="5" t="s">
        <v>9789</v>
      </c>
      <c r="F706" s="5" t="s">
        <v>9789</v>
      </c>
      <c r="G706" s="5">
        <v>1</v>
      </c>
      <c r="H706" s="5" t="s">
        <v>9790</v>
      </c>
      <c r="I706" s="5" t="s">
        <v>9789</v>
      </c>
      <c r="J706" s="5">
        <v>1</v>
      </c>
      <c r="K706" s="5" t="s">
        <v>9790</v>
      </c>
      <c r="L706" s="5" t="str">
        <f t="shared" si="20"/>
        <v>5941C4F4-2DAA-409F-9A4F-99769284EF3A</v>
      </c>
      <c r="M706" s="5">
        <f t="shared" si="21"/>
        <v>1</v>
      </c>
      <c r="N706" s="3" t="s">
        <v>1</v>
      </c>
      <c r="O706" s="3" t="s">
        <v>1</v>
      </c>
      <c r="P706" s="3" t="s">
        <v>1</v>
      </c>
      <c r="Q706" s="3" t="s">
        <v>1</v>
      </c>
      <c r="R706" s="3" t="s">
        <v>1</v>
      </c>
      <c r="S706" s="3">
        <v>1</v>
      </c>
      <c r="T706" s="3" t="s">
        <v>8</v>
      </c>
      <c r="U706" s="3" t="s">
        <v>2</v>
      </c>
      <c r="V706" s="3">
        <v>7</v>
      </c>
      <c r="W706" s="3">
        <v>6</v>
      </c>
      <c r="X706" s="3">
        <v>7</v>
      </c>
      <c r="Y706" s="3">
        <v>5</v>
      </c>
      <c r="AB706" s="3" t="s">
        <v>1</v>
      </c>
      <c r="AC706" s="3" t="s">
        <v>0</v>
      </c>
      <c r="AD706" s="2">
        <v>1</v>
      </c>
      <c r="AN706" s="2" t="s">
        <v>120</v>
      </c>
    </row>
    <row r="707" spans="1:40" ht="15" customHeight="1">
      <c r="A707" s="4" t="s">
        <v>2147</v>
      </c>
      <c r="B707" s="4" t="s">
        <v>2146</v>
      </c>
      <c r="C707" s="4" t="s">
        <v>2145</v>
      </c>
      <c r="D707" s="5">
        <v>2403</v>
      </c>
      <c r="E707" s="5" t="s">
        <v>6894</v>
      </c>
      <c r="F707" s="5"/>
      <c r="G707" s="5"/>
      <c r="H707" s="5"/>
      <c r="I707" s="5" t="s">
        <v>6894</v>
      </c>
      <c r="J707" s="5">
        <v>1</v>
      </c>
      <c r="K707" s="5" t="s">
        <v>6895</v>
      </c>
      <c r="L707" s="5" t="str">
        <f t="shared" si="20"/>
        <v>2E5FFC25-5F39-40F1-BB2D-69D1E4A92013</v>
      </c>
      <c r="M707" s="5">
        <f t="shared" si="21"/>
        <v>1</v>
      </c>
      <c r="N707" s="3" t="s">
        <v>1</v>
      </c>
      <c r="O707" s="3" t="s">
        <v>5</v>
      </c>
      <c r="P707" s="3" t="s">
        <v>9</v>
      </c>
      <c r="Q707" s="3" t="s">
        <v>9</v>
      </c>
      <c r="R707" s="3" t="s">
        <v>5</v>
      </c>
      <c r="S707" s="3">
        <v>5</v>
      </c>
      <c r="T707" s="3" t="s">
        <v>8</v>
      </c>
      <c r="U707" s="3" t="s">
        <v>2</v>
      </c>
      <c r="V707" s="3">
        <v>2</v>
      </c>
      <c r="W707" s="3">
        <v>4</v>
      </c>
      <c r="X707" s="3">
        <v>1</v>
      </c>
      <c r="Y707" s="3">
        <v>2</v>
      </c>
      <c r="Z707" s="3" t="s">
        <v>7</v>
      </c>
      <c r="AA707" s="3" t="s">
        <v>6</v>
      </c>
      <c r="AB707" s="3" t="s">
        <v>9</v>
      </c>
      <c r="AC707" s="3">
        <v>6</v>
      </c>
    </row>
    <row r="708" spans="1:40" ht="15" customHeight="1">
      <c r="A708" s="4" t="s">
        <v>2144</v>
      </c>
      <c r="B708" s="4" t="s">
        <v>2141</v>
      </c>
      <c r="C708" s="4" t="s">
        <v>2143</v>
      </c>
      <c r="D708" s="5">
        <v>2407</v>
      </c>
      <c r="E708" s="5" t="s">
        <v>15740</v>
      </c>
      <c r="F708" s="5"/>
      <c r="G708" s="5"/>
      <c r="H708" s="5"/>
      <c r="I708" s="5" t="s">
        <v>7506</v>
      </c>
      <c r="J708" s="5">
        <v>1</v>
      </c>
      <c r="K708" s="5" t="s">
        <v>7507</v>
      </c>
      <c r="L708" s="5" t="str">
        <f t="shared" si="20"/>
        <v>D64977B8-AD57-4C22-B6B7-3BDE450E34F8</v>
      </c>
      <c r="M708" s="5">
        <f t="shared" si="21"/>
        <v>1</v>
      </c>
      <c r="N708" s="3" t="s">
        <v>1</v>
      </c>
      <c r="O708" s="3" t="s">
        <v>1</v>
      </c>
      <c r="P708" s="3" t="s">
        <v>9</v>
      </c>
      <c r="Q708" s="3" t="s">
        <v>9</v>
      </c>
      <c r="R708" s="3" t="s">
        <v>5</v>
      </c>
      <c r="S708" s="3">
        <v>5</v>
      </c>
      <c r="T708" s="3" t="s">
        <v>8</v>
      </c>
      <c r="U708" s="3" t="s">
        <v>2</v>
      </c>
      <c r="V708" s="3">
        <v>3</v>
      </c>
      <c r="W708" s="3">
        <v>4</v>
      </c>
      <c r="X708" s="3">
        <v>2</v>
      </c>
      <c r="Y708" s="3">
        <v>3</v>
      </c>
      <c r="Z708" s="3" t="s">
        <v>23</v>
      </c>
      <c r="AA708" s="3" t="s">
        <v>6</v>
      </c>
      <c r="AB708" s="3" t="s">
        <v>5</v>
      </c>
      <c r="AC708" s="3">
        <v>4</v>
      </c>
      <c r="AE708" s="2">
        <v>2</v>
      </c>
    </row>
    <row r="709" spans="1:40" ht="15" customHeight="1">
      <c r="A709" s="4" t="s">
        <v>2142</v>
      </c>
      <c r="B709" s="4" t="s">
        <v>2141</v>
      </c>
      <c r="C709" s="4" t="s">
        <v>2140</v>
      </c>
      <c r="D709" s="5">
        <v>2408</v>
      </c>
      <c r="E709" s="5" t="s">
        <v>7506</v>
      </c>
      <c r="F709" s="5"/>
      <c r="G709" s="5"/>
      <c r="H709" s="5"/>
      <c r="I709" s="5" t="s">
        <v>7506</v>
      </c>
      <c r="J709" s="5">
        <v>1</v>
      </c>
      <c r="K709" s="5" t="s">
        <v>7507</v>
      </c>
      <c r="L709" s="5" t="str">
        <f t="shared" si="20"/>
        <v>372C665E-DBF1-41C5-A036-FCF93A441485</v>
      </c>
      <c r="M709" s="5">
        <f t="shared" si="21"/>
        <v>1</v>
      </c>
      <c r="N709" s="3" t="s">
        <v>1</v>
      </c>
      <c r="O709" s="3" t="s">
        <v>5</v>
      </c>
      <c r="P709" s="3" t="s">
        <v>12</v>
      </c>
      <c r="Q709" s="3" t="s">
        <v>9</v>
      </c>
      <c r="R709" s="3" t="s">
        <v>5</v>
      </c>
      <c r="S709" s="3">
        <v>5</v>
      </c>
      <c r="T709" s="3" t="s">
        <v>8</v>
      </c>
      <c r="U709" s="3" t="s">
        <v>2</v>
      </c>
      <c r="V709" s="3">
        <v>2</v>
      </c>
      <c r="W709" s="3">
        <v>3</v>
      </c>
      <c r="X709" s="3">
        <v>2</v>
      </c>
      <c r="Y709" s="3">
        <v>3</v>
      </c>
      <c r="Z709" s="3" t="s">
        <v>7</v>
      </c>
      <c r="AA709" s="3" t="s">
        <v>6</v>
      </c>
      <c r="AB709" s="3" t="s">
        <v>9</v>
      </c>
      <c r="AC709" s="3">
        <v>6</v>
      </c>
      <c r="AE709" s="2">
        <v>2</v>
      </c>
    </row>
    <row r="710" spans="1:40" ht="15" customHeight="1">
      <c r="A710" s="4" t="s">
        <v>2139</v>
      </c>
      <c r="B710" s="4" t="s">
        <v>2138</v>
      </c>
      <c r="C710" s="4" t="s">
        <v>2137</v>
      </c>
      <c r="D710" s="5">
        <v>2404</v>
      </c>
      <c r="E710" s="5" t="s">
        <v>17668</v>
      </c>
      <c r="F710" s="5"/>
      <c r="G710" s="5"/>
      <c r="H710" s="5"/>
      <c r="I710" s="5" t="s">
        <v>17668</v>
      </c>
      <c r="J710" s="5">
        <v>1</v>
      </c>
      <c r="K710" s="5" t="s">
        <v>17669</v>
      </c>
      <c r="L710" s="5" t="str">
        <f t="shared" si="20"/>
        <v>F1E7E4B7-D1F6-4F37-8266-06D473F142B3</v>
      </c>
      <c r="M710" s="5">
        <f t="shared" si="21"/>
        <v>1</v>
      </c>
      <c r="N710" s="3" t="s">
        <v>1</v>
      </c>
      <c r="O710" s="3" t="s">
        <v>9</v>
      </c>
      <c r="P710" s="3" t="s">
        <v>9</v>
      </c>
      <c r="Q710" s="3" t="s">
        <v>8</v>
      </c>
      <c r="R710" s="3" t="s">
        <v>9</v>
      </c>
      <c r="S710" s="3">
        <v>5</v>
      </c>
      <c r="T710" s="3" t="s">
        <v>8</v>
      </c>
      <c r="U710" s="3" t="s">
        <v>2</v>
      </c>
      <c r="V710" s="3">
        <v>2</v>
      </c>
      <c r="W710" s="3">
        <v>2</v>
      </c>
      <c r="X710" s="3">
        <v>2</v>
      </c>
      <c r="Y710" s="3">
        <v>5</v>
      </c>
      <c r="Z710" s="3" t="s">
        <v>7</v>
      </c>
      <c r="AA710" s="3" t="s">
        <v>6</v>
      </c>
      <c r="AB710" s="3" t="s">
        <v>9</v>
      </c>
      <c r="AC710" s="3">
        <v>7</v>
      </c>
      <c r="AE710" s="2">
        <v>2</v>
      </c>
    </row>
    <row r="711" spans="1:40" ht="15" customHeight="1">
      <c r="A711" s="4" t="s">
        <v>2136</v>
      </c>
      <c r="B711" s="4" t="s">
        <v>2135</v>
      </c>
      <c r="C711" s="4" t="s">
        <v>2134</v>
      </c>
      <c r="D711" s="5">
        <v>2406</v>
      </c>
      <c r="E711" s="5" t="s">
        <v>14058</v>
      </c>
      <c r="F711" s="5"/>
      <c r="G711" s="5"/>
      <c r="H711" s="5"/>
      <c r="I711" s="5" t="s">
        <v>3733</v>
      </c>
      <c r="J711" s="5">
        <v>2</v>
      </c>
      <c r="K711" s="5" t="s">
        <v>3734</v>
      </c>
      <c r="L711" s="5" t="str">
        <f t="shared" si="20"/>
        <v>AB27AB67-159E-48A9-BB3F-4B9759BD2566</v>
      </c>
      <c r="M711" s="5">
        <f t="shared" si="21"/>
        <v>1</v>
      </c>
      <c r="N711" s="3" t="s">
        <v>1</v>
      </c>
      <c r="O711" s="3" t="s">
        <v>1</v>
      </c>
      <c r="P711" s="3" t="s">
        <v>5</v>
      </c>
      <c r="Q711" s="3" t="s">
        <v>1</v>
      </c>
      <c r="R711" s="3" t="s">
        <v>1</v>
      </c>
      <c r="S711" s="3">
        <v>5</v>
      </c>
      <c r="T711" s="3" t="s">
        <v>8</v>
      </c>
      <c r="U711" s="3" t="s">
        <v>2</v>
      </c>
      <c r="V711" s="3">
        <v>4</v>
      </c>
      <c r="W711" s="3">
        <v>5</v>
      </c>
      <c r="X711" s="3">
        <v>3</v>
      </c>
      <c r="Y711" s="3">
        <v>3</v>
      </c>
      <c r="Z711" s="3" t="s">
        <v>7</v>
      </c>
      <c r="AA711" s="3" t="s">
        <v>6</v>
      </c>
      <c r="AB711" s="3" t="s">
        <v>5</v>
      </c>
      <c r="AC711" s="3">
        <v>2</v>
      </c>
    </row>
    <row r="712" spans="1:40" ht="15" customHeight="1">
      <c r="A712" s="4" t="s">
        <v>2133</v>
      </c>
      <c r="B712" s="4" t="s">
        <v>2132</v>
      </c>
      <c r="C712" s="4" t="s">
        <v>2131</v>
      </c>
      <c r="D712" s="5">
        <v>2402</v>
      </c>
      <c r="E712" s="5" t="s">
        <v>14504</v>
      </c>
      <c r="F712" s="5"/>
      <c r="G712" s="5"/>
      <c r="H712" s="5"/>
      <c r="I712" s="5" t="s">
        <v>14504</v>
      </c>
      <c r="J712" s="5">
        <v>1</v>
      </c>
      <c r="K712" s="5" t="s">
        <v>14505</v>
      </c>
      <c r="L712" s="5" t="str">
        <f t="shared" si="20"/>
        <v>B1ADF902-291D-494D-BBF3-3AEE7A5CAC8A</v>
      </c>
      <c r="M712" s="5">
        <f t="shared" si="21"/>
        <v>1</v>
      </c>
      <c r="N712" s="3" t="s">
        <v>1</v>
      </c>
      <c r="O712" s="3" t="s">
        <v>1</v>
      </c>
      <c r="P712" s="3" t="s">
        <v>12</v>
      </c>
      <c r="Q712" s="3" t="s">
        <v>9</v>
      </c>
      <c r="R712" s="3" t="s">
        <v>5</v>
      </c>
      <c r="S712" s="3">
        <v>5</v>
      </c>
      <c r="T712" s="3" t="s">
        <v>8</v>
      </c>
      <c r="U712" s="3" t="s">
        <v>2</v>
      </c>
      <c r="V712" s="3">
        <v>3</v>
      </c>
      <c r="W712" s="3">
        <v>4</v>
      </c>
      <c r="X712" s="3">
        <v>2</v>
      </c>
      <c r="Y712" s="3">
        <v>4</v>
      </c>
      <c r="Z712" s="3" t="s">
        <v>7</v>
      </c>
      <c r="AA712" s="3" t="s">
        <v>6</v>
      </c>
      <c r="AB712" s="3" t="s">
        <v>9</v>
      </c>
      <c r="AC712" s="3">
        <v>3</v>
      </c>
      <c r="AE712" s="2">
        <v>2</v>
      </c>
    </row>
    <row r="713" spans="1:40" ht="15" customHeight="1">
      <c r="A713" s="4" t="s">
        <v>2130</v>
      </c>
      <c r="B713" s="4" t="s">
        <v>2129</v>
      </c>
      <c r="C713" s="4" t="s">
        <v>2128</v>
      </c>
      <c r="D713" s="5">
        <v>2409</v>
      </c>
      <c r="E713" s="5" t="s">
        <v>6876</v>
      </c>
      <c r="F713" s="5"/>
      <c r="G713" s="5"/>
      <c r="H713" s="5"/>
      <c r="I713" s="5" t="s">
        <v>6876</v>
      </c>
      <c r="J713" s="5">
        <v>1</v>
      </c>
      <c r="K713" s="5" t="s">
        <v>6877</v>
      </c>
      <c r="L713" s="5" t="str">
        <f t="shared" ref="L713:L776" si="22">IF(E713&lt;&gt;"",E713,IF(F713&lt;&gt;"",F713,IF(I713&lt;&gt;"",I713,"")))</f>
        <v>2E2DB7D3-840D-4BA3-9412-7C7086AC69C7</v>
      </c>
      <c r="M713" s="5">
        <f t="shared" ref="M713:M776" si="23">COUNTIF($L$8:$L$1696,L713)</f>
        <v>1</v>
      </c>
      <c r="N713" s="3" t="s">
        <v>1</v>
      </c>
      <c r="O713" s="3" t="s">
        <v>5</v>
      </c>
      <c r="P713" s="3" t="s">
        <v>9</v>
      </c>
      <c r="Q713" s="3" t="s">
        <v>5</v>
      </c>
      <c r="R713" s="3" t="s">
        <v>5</v>
      </c>
      <c r="S713" s="3">
        <v>5</v>
      </c>
      <c r="T713" s="3" t="s">
        <v>8</v>
      </c>
      <c r="U713" s="3" t="s">
        <v>2</v>
      </c>
      <c r="V713" s="3">
        <v>4</v>
      </c>
      <c r="W713" s="3">
        <v>5</v>
      </c>
      <c r="X713" s="3">
        <v>4</v>
      </c>
      <c r="Y713" s="3">
        <v>4</v>
      </c>
      <c r="Z713" s="3" t="s">
        <v>7</v>
      </c>
      <c r="AA713" s="3" t="s">
        <v>6</v>
      </c>
      <c r="AB713" s="3" t="s">
        <v>5</v>
      </c>
      <c r="AC713" s="3">
        <v>5</v>
      </c>
      <c r="AE713" s="2">
        <v>2</v>
      </c>
    </row>
    <row r="714" spans="1:40" ht="15" customHeight="1">
      <c r="A714" s="4" t="s">
        <v>2127</v>
      </c>
      <c r="B714" s="4" t="s">
        <v>2127</v>
      </c>
      <c r="C714" s="4" t="s">
        <v>2126</v>
      </c>
      <c r="D714" s="5">
        <v>1070</v>
      </c>
      <c r="E714" s="5" t="s">
        <v>10898</v>
      </c>
      <c r="F714" s="5"/>
      <c r="G714" s="5"/>
      <c r="H714" s="5"/>
      <c r="I714" s="5"/>
      <c r="J714" s="5"/>
      <c r="K714" s="5"/>
      <c r="L714" s="5" t="str">
        <f t="shared" si="22"/>
        <v>74F13BFF-442F-42A1-8177-83F6F90517FF</v>
      </c>
      <c r="M714" s="5">
        <f t="shared" si="23"/>
        <v>1</v>
      </c>
      <c r="N714" s="3" t="s">
        <v>1</v>
      </c>
      <c r="O714" s="3" t="s">
        <v>1</v>
      </c>
      <c r="P714" s="3" t="s">
        <v>9</v>
      </c>
      <c r="Q714" s="3" t="s">
        <v>5</v>
      </c>
      <c r="R714" s="3" t="s">
        <v>8</v>
      </c>
      <c r="S714" s="3">
        <v>2</v>
      </c>
      <c r="T714" s="3" t="s">
        <v>8</v>
      </c>
      <c r="U714" s="3" t="s">
        <v>2</v>
      </c>
      <c r="V714" s="3">
        <v>2</v>
      </c>
      <c r="W714" s="3">
        <v>2</v>
      </c>
      <c r="X714" s="3">
        <v>1</v>
      </c>
      <c r="Y714" s="3">
        <v>3</v>
      </c>
      <c r="Z714" s="3" t="s">
        <v>7</v>
      </c>
      <c r="AA714" s="3" t="s">
        <v>6</v>
      </c>
      <c r="AB714" s="3" t="s">
        <v>9</v>
      </c>
      <c r="AC714" s="3">
        <v>3</v>
      </c>
      <c r="AF714" s="2" t="s">
        <v>36</v>
      </c>
      <c r="AG714" s="2" t="s">
        <v>35</v>
      </c>
    </row>
    <row r="715" spans="1:40" ht="15" customHeight="1">
      <c r="A715" s="4" t="s">
        <v>2125</v>
      </c>
      <c r="B715" s="4" t="s">
        <v>2125</v>
      </c>
      <c r="C715" s="4" t="s">
        <v>2124</v>
      </c>
      <c r="D715" s="5">
        <v>1067</v>
      </c>
      <c r="E715" s="5" t="s">
        <v>5951</v>
      </c>
      <c r="F715" s="5" t="s">
        <v>4810</v>
      </c>
      <c r="G715" s="5">
        <v>5</v>
      </c>
      <c r="H715" s="5" t="s">
        <v>4811</v>
      </c>
      <c r="I715" s="5" t="s">
        <v>4810</v>
      </c>
      <c r="J715" s="5">
        <v>5</v>
      </c>
      <c r="K715" s="5" t="s">
        <v>4811</v>
      </c>
      <c r="L715" s="5" t="str">
        <f t="shared" si="22"/>
        <v>1F576923-005C-4BE4-B779-C7196C3E2620</v>
      </c>
      <c r="M715" s="5">
        <f t="shared" si="23"/>
        <v>1</v>
      </c>
      <c r="N715" s="3" t="s">
        <v>1</v>
      </c>
      <c r="O715" s="3" t="s">
        <v>1</v>
      </c>
      <c r="P715" s="3" t="s">
        <v>5</v>
      </c>
      <c r="Q715" s="3" t="s">
        <v>5</v>
      </c>
      <c r="R715" s="3" t="s">
        <v>5</v>
      </c>
      <c r="S715" s="3">
        <v>6</v>
      </c>
      <c r="T715" s="3" t="s">
        <v>8</v>
      </c>
      <c r="U715" s="3" t="s">
        <v>2</v>
      </c>
      <c r="V715" s="3">
        <v>3</v>
      </c>
      <c r="W715" s="3">
        <v>4</v>
      </c>
      <c r="X715" s="3">
        <v>2</v>
      </c>
      <c r="Y715" s="3">
        <v>3</v>
      </c>
      <c r="Z715" s="3" t="s">
        <v>7</v>
      </c>
      <c r="AA715" s="3" t="s">
        <v>6</v>
      </c>
      <c r="AB715" s="3" t="s">
        <v>5</v>
      </c>
      <c r="AC715" s="3">
        <v>2</v>
      </c>
      <c r="AD715" s="2">
        <v>1</v>
      </c>
      <c r="AF715" s="2" t="s">
        <v>36</v>
      </c>
      <c r="AG715" s="2" t="s">
        <v>35</v>
      </c>
    </row>
    <row r="716" spans="1:40" ht="15" customHeight="1">
      <c r="A716" s="4" t="s">
        <v>2123</v>
      </c>
      <c r="B716" s="4" t="s">
        <v>2123</v>
      </c>
      <c r="C716" s="4" t="s">
        <v>2122</v>
      </c>
      <c r="D716" s="5">
        <v>1069</v>
      </c>
      <c r="E716" s="5" t="s">
        <v>7633</v>
      </c>
      <c r="F716" s="5"/>
      <c r="G716" s="5"/>
      <c r="H716" s="5"/>
      <c r="I716" s="5"/>
      <c r="J716" s="5"/>
      <c r="K716" s="5"/>
      <c r="L716" s="5" t="str">
        <f t="shared" si="22"/>
        <v>39461889-1637-4CE7-B51D-AD7C58F55EAB</v>
      </c>
      <c r="M716" s="5">
        <f t="shared" si="23"/>
        <v>1</v>
      </c>
      <c r="N716" s="3" t="s">
        <v>1</v>
      </c>
      <c r="O716" s="3" t="s">
        <v>1</v>
      </c>
      <c r="P716" s="3" t="s">
        <v>1</v>
      </c>
      <c r="Q716" s="3" t="s">
        <v>1</v>
      </c>
      <c r="R716" s="3" t="s">
        <v>5</v>
      </c>
      <c r="S716" s="3">
        <v>6</v>
      </c>
      <c r="T716" s="3" t="s">
        <v>8</v>
      </c>
      <c r="U716" s="3" t="s">
        <v>2</v>
      </c>
      <c r="V716" s="3">
        <v>5</v>
      </c>
      <c r="W716" s="3">
        <v>6</v>
      </c>
      <c r="X716" s="3">
        <v>4</v>
      </c>
      <c r="Y716" s="3">
        <v>4</v>
      </c>
      <c r="Z716" s="3" t="s">
        <v>7</v>
      </c>
      <c r="AA716" s="3" t="s">
        <v>6</v>
      </c>
      <c r="AB716" s="3" t="s">
        <v>5</v>
      </c>
      <c r="AC716" s="3">
        <v>2</v>
      </c>
      <c r="AD716" s="2">
        <v>1</v>
      </c>
      <c r="AF716" s="2" t="s">
        <v>36</v>
      </c>
      <c r="AG716" s="2" t="s">
        <v>35</v>
      </c>
    </row>
    <row r="717" spans="1:40" ht="15" customHeight="1">
      <c r="A717" s="4" t="s">
        <v>2121</v>
      </c>
      <c r="B717" s="4" t="s">
        <v>2120</v>
      </c>
      <c r="C717" s="4" t="s">
        <v>2119</v>
      </c>
      <c r="D717" s="5">
        <v>2282</v>
      </c>
      <c r="E717" s="5" t="s">
        <v>10875</v>
      </c>
      <c r="F717" s="5" t="s">
        <v>10875</v>
      </c>
      <c r="G717" s="5">
        <v>1</v>
      </c>
      <c r="H717" s="5" t="s">
        <v>10876</v>
      </c>
      <c r="I717" s="5"/>
      <c r="J717" s="5"/>
      <c r="K717" s="5"/>
      <c r="L717" s="5" t="str">
        <f t="shared" si="22"/>
        <v>7496A8BA-4776-4F9C-BA07-C5EF58409C4D</v>
      </c>
      <c r="M717" s="5">
        <f t="shared" si="23"/>
        <v>1</v>
      </c>
      <c r="N717" s="3" t="s">
        <v>1</v>
      </c>
      <c r="O717" s="3" t="s">
        <v>1</v>
      </c>
      <c r="P717" s="3" t="s">
        <v>9</v>
      </c>
      <c r="Q717" s="3" t="s">
        <v>5</v>
      </c>
      <c r="R717" s="3" t="s">
        <v>5</v>
      </c>
      <c r="S717" s="3">
        <v>6</v>
      </c>
      <c r="T717" s="3" t="s">
        <v>8</v>
      </c>
      <c r="U717" s="3" t="s">
        <v>2</v>
      </c>
      <c r="V717" s="3">
        <v>3</v>
      </c>
      <c r="W717" s="3">
        <v>4</v>
      </c>
      <c r="X717" s="3">
        <v>2</v>
      </c>
      <c r="Y717" s="3">
        <v>3</v>
      </c>
      <c r="Z717" s="3" t="s">
        <v>7</v>
      </c>
      <c r="AA717" s="3" t="s">
        <v>6</v>
      </c>
      <c r="AB717" s="3" t="s">
        <v>9</v>
      </c>
      <c r="AC717" s="3">
        <v>3</v>
      </c>
      <c r="AF717" s="2" t="s">
        <v>36</v>
      </c>
      <c r="AG717" s="2" t="s">
        <v>35</v>
      </c>
    </row>
    <row r="718" spans="1:40" ht="15" customHeight="1">
      <c r="A718" s="4" t="s">
        <v>2118</v>
      </c>
      <c r="B718" s="4" t="s">
        <v>2117</v>
      </c>
      <c r="C718" s="4" t="s">
        <v>2116</v>
      </c>
      <c r="D718" s="5">
        <v>2280</v>
      </c>
      <c r="E718" s="5" t="s">
        <v>14525</v>
      </c>
      <c r="F718" s="5" t="s">
        <v>14525</v>
      </c>
      <c r="G718" s="5">
        <v>1</v>
      </c>
      <c r="H718" s="5" t="s">
        <v>14526</v>
      </c>
      <c r="I718" s="5"/>
      <c r="J718" s="5"/>
      <c r="K718" s="5"/>
      <c r="L718" s="5" t="str">
        <f t="shared" si="22"/>
        <v>B1F455B5-D0AF-4878-A0E2-A59F90F226A5</v>
      </c>
      <c r="M718" s="5">
        <f t="shared" si="23"/>
        <v>1</v>
      </c>
      <c r="N718" s="3" t="s">
        <v>1</v>
      </c>
      <c r="O718" s="3" t="s">
        <v>1</v>
      </c>
      <c r="P718" s="3" t="s">
        <v>1</v>
      </c>
      <c r="Q718" s="3" t="s">
        <v>1</v>
      </c>
      <c r="R718" s="3" t="s">
        <v>1</v>
      </c>
      <c r="S718" s="3">
        <v>8</v>
      </c>
      <c r="T718" s="3" t="s">
        <v>8</v>
      </c>
      <c r="U718" s="3" t="s">
        <v>2</v>
      </c>
      <c r="V718" s="3">
        <v>5</v>
      </c>
      <c r="W718" s="3">
        <v>7</v>
      </c>
      <c r="X718" s="3">
        <v>5</v>
      </c>
      <c r="Y718" s="3">
        <v>3</v>
      </c>
      <c r="AB718" s="3" t="s">
        <v>1</v>
      </c>
      <c r="AC718" s="3" t="s">
        <v>0</v>
      </c>
      <c r="AG718" s="2" t="s">
        <v>35</v>
      </c>
      <c r="AI718" s="2" t="s">
        <v>72</v>
      </c>
    </row>
    <row r="719" spans="1:40" ht="15" customHeight="1">
      <c r="A719" s="4" t="s">
        <v>2115</v>
      </c>
      <c r="B719" s="4" t="s">
        <v>2115</v>
      </c>
      <c r="C719" s="4" t="s">
        <v>2114</v>
      </c>
      <c r="D719" s="5">
        <v>348</v>
      </c>
      <c r="E719" s="5" t="s">
        <v>11244</v>
      </c>
      <c r="F719" s="5" t="s">
        <v>11244</v>
      </c>
      <c r="G719" s="5">
        <v>1</v>
      </c>
      <c r="H719" s="5" t="s">
        <v>11245</v>
      </c>
      <c r="I719" s="5" t="s">
        <v>11244</v>
      </c>
      <c r="J719" s="5">
        <v>1</v>
      </c>
      <c r="K719" s="5" t="s">
        <v>11245</v>
      </c>
      <c r="L719" s="5" t="str">
        <f t="shared" si="22"/>
        <v>7DC8FAFD-3DD4-484E-89A8-894469FD801F</v>
      </c>
      <c r="M719" s="5">
        <f t="shared" si="23"/>
        <v>1</v>
      </c>
      <c r="N719" s="3" t="s">
        <v>1</v>
      </c>
      <c r="O719" s="3" t="s">
        <v>1</v>
      </c>
      <c r="P719" s="3" t="s">
        <v>1</v>
      </c>
      <c r="Q719" s="3" t="s">
        <v>45</v>
      </c>
      <c r="R719" s="3" t="s">
        <v>45</v>
      </c>
      <c r="S719" s="3">
        <v>1</v>
      </c>
      <c r="T719" s="3" t="s">
        <v>8</v>
      </c>
      <c r="U719" s="3" t="s">
        <v>13</v>
      </c>
      <c r="V719" s="3">
        <v>99</v>
      </c>
      <c r="W719" s="3">
        <v>99</v>
      </c>
      <c r="X719" s="3">
        <v>99</v>
      </c>
      <c r="Y719" s="3">
        <v>99</v>
      </c>
      <c r="Z719" s="3" t="s">
        <v>23</v>
      </c>
      <c r="AA719" s="3" t="s">
        <v>6</v>
      </c>
      <c r="AB719" s="3" t="s">
        <v>45</v>
      </c>
      <c r="AC719" s="3">
        <v>3</v>
      </c>
      <c r="AD719" s="2">
        <v>1</v>
      </c>
    </row>
    <row r="720" spans="1:40" ht="15" customHeight="1">
      <c r="A720" s="4" t="s">
        <v>2113</v>
      </c>
      <c r="B720" s="4" t="s">
        <v>2113</v>
      </c>
      <c r="C720" s="4" t="s">
        <v>2112</v>
      </c>
      <c r="D720" s="5">
        <v>349</v>
      </c>
      <c r="E720" s="5" t="s">
        <v>23889</v>
      </c>
      <c r="F720" s="5" t="s">
        <v>23889</v>
      </c>
      <c r="G720" s="5">
        <v>1</v>
      </c>
      <c r="H720" s="5" t="s">
        <v>23890</v>
      </c>
      <c r="I720" s="5" t="s">
        <v>23889</v>
      </c>
      <c r="J720" s="5">
        <v>1</v>
      </c>
      <c r="K720" s="5" t="s">
        <v>23890</v>
      </c>
      <c r="L720" s="5" t="str">
        <f t="shared" si="22"/>
        <v>65067180-CDF8-4789-AF5B-84FE8C7597A9</v>
      </c>
      <c r="M720" s="5">
        <f t="shared" si="23"/>
        <v>1</v>
      </c>
      <c r="N720" s="3" t="s">
        <v>1</v>
      </c>
      <c r="O720" s="3" t="s">
        <v>261</v>
      </c>
      <c r="P720" s="3" t="s">
        <v>9</v>
      </c>
      <c r="Q720" s="3" t="s">
        <v>8</v>
      </c>
      <c r="R720" s="3" t="s">
        <v>5</v>
      </c>
      <c r="S720" s="3">
        <v>1</v>
      </c>
      <c r="T720" s="3" t="s">
        <v>8</v>
      </c>
      <c r="U720" s="3" t="s">
        <v>2</v>
      </c>
      <c r="V720" s="3">
        <v>3</v>
      </c>
      <c r="W720" s="3">
        <v>4</v>
      </c>
      <c r="X720" s="3">
        <v>2</v>
      </c>
      <c r="Y720" s="3">
        <v>4</v>
      </c>
      <c r="Z720" s="3" t="s">
        <v>23</v>
      </c>
      <c r="AA720" s="3" t="s">
        <v>6</v>
      </c>
      <c r="AB720" s="3" t="s">
        <v>9</v>
      </c>
      <c r="AC720" s="3">
        <v>5</v>
      </c>
      <c r="AD720" s="2">
        <v>1</v>
      </c>
    </row>
    <row r="721" spans="1:35" ht="15" customHeight="1">
      <c r="A721" s="4" t="s">
        <v>2111</v>
      </c>
      <c r="B721" s="4" t="s">
        <v>2111</v>
      </c>
      <c r="C721" s="4" t="s">
        <v>2110</v>
      </c>
      <c r="D721" s="5">
        <v>2026</v>
      </c>
      <c r="E721" s="5" t="s">
        <v>4562</v>
      </c>
      <c r="F721" s="5"/>
      <c r="G721" s="5"/>
      <c r="H721" s="5"/>
      <c r="I721" s="5"/>
      <c r="J721" s="5"/>
      <c r="K721" s="5"/>
      <c r="L721" s="5" t="str">
        <f t="shared" si="22"/>
        <v>0C5EA869-D1EB-498E-9F71-C6E4B013FC68</v>
      </c>
      <c r="M721" s="5">
        <f t="shared" si="23"/>
        <v>1</v>
      </c>
      <c r="N721" s="3" t="s">
        <v>1</v>
      </c>
      <c r="O721" s="3" t="s">
        <v>1</v>
      </c>
      <c r="P721" s="3" t="s">
        <v>1</v>
      </c>
      <c r="Q721" s="3" t="s">
        <v>1</v>
      </c>
      <c r="R721" s="3" t="s">
        <v>1</v>
      </c>
      <c r="S721" s="3">
        <v>4</v>
      </c>
      <c r="T721" s="3" t="s">
        <v>18</v>
      </c>
      <c r="U721" s="3" t="s">
        <v>2</v>
      </c>
      <c r="V721" s="3">
        <v>7</v>
      </c>
      <c r="W721" s="3">
        <v>4</v>
      </c>
      <c r="X721" s="3">
        <v>7</v>
      </c>
      <c r="Y721" s="3">
        <v>8</v>
      </c>
      <c r="Z721" s="3" t="s">
        <v>7</v>
      </c>
      <c r="AA721" s="3" t="s">
        <v>6</v>
      </c>
      <c r="AB721" s="3" t="s">
        <v>1</v>
      </c>
      <c r="AC721" s="3">
        <v>0</v>
      </c>
    </row>
    <row r="722" spans="1:35" ht="15" customHeight="1">
      <c r="A722" s="4" t="s">
        <v>2109</v>
      </c>
      <c r="B722" s="4" t="s">
        <v>2109</v>
      </c>
      <c r="C722" s="4" t="s">
        <v>2108</v>
      </c>
      <c r="D722" s="5">
        <v>2064</v>
      </c>
      <c r="E722" s="5" t="s">
        <v>17651</v>
      </c>
      <c r="F722" s="5" t="s">
        <v>17651</v>
      </c>
      <c r="G722" s="5">
        <v>1</v>
      </c>
      <c r="H722" s="5" t="s">
        <v>17652</v>
      </c>
      <c r="I722" s="5" t="s">
        <v>17651</v>
      </c>
      <c r="J722" s="5">
        <v>1</v>
      </c>
      <c r="K722" s="5" t="s">
        <v>17652</v>
      </c>
      <c r="L722" s="5" t="str">
        <f t="shared" si="22"/>
        <v>F1ABBEFD-0906-4BB3-9E32-0EEE416A6585</v>
      </c>
      <c r="M722" s="5">
        <f t="shared" si="23"/>
        <v>1</v>
      </c>
      <c r="N722" s="3" t="s">
        <v>1</v>
      </c>
      <c r="O722" s="3" t="s">
        <v>19</v>
      </c>
      <c r="P722" s="3" t="s">
        <v>19</v>
      </c>
      <c r="Q722" s="3" t="s">
        <v>19</v>
      </c>
      <c r="R722" s="3" t="s">
        <v>19</v>
      </c>
      <c r="S722" s="3">
        <v>7</v>
      </c>
      <c r="T722" s="3" t="s">
        <v>18</v>
      </c>
      <c r="U722" s="3" t="s">
        <v>2</v>
      </c>
      <c r="V722" s="3">
        <v>3</v>
      </c>
      <c r="W722" s="3">
        <v>3</v>
      </c>
      <c r="X722" s="3">
        <v>4</v>
      </c>
      <c r="Y722" s="3">
        <v>6</v>
      </c>
      <c r="Z722" s="3" t="s">
        <v>7</v>
      </c>
      <c r="AA722" s="3" t="s">
        <v>6</v>
      </c>
      <c r="AB722" s="3" t="s">
        <v>19</v>
      </c>
      <c r="AC722" s="3">
        <v>0</v>
      </c>
    </row>
    <row r="723" spans="1:35" ht="15" customHeight="1">
      <c r="A723" s="4" t="s">
        <v>2107</v>
      </c>
      <c r="B723" s="4" t="s">
        <v>2106</v>
      </c>
      <c r="C723" s="4" t="s">
        <v>2105</v>
      </c>
      <c r="D723" s="5">
        <v>373</v>
      </c>
      <c r="E723" s="5" t="s">
        <v>24699</v>
      </c>
      <c r="F723" s="5"/>
      <c r="G723" s="5"/>
      <c r="H723" s="5"/>
      <c r="I723" s="5" t="s">
        <v>24699</v>
      </c>
      <c r="J723" s="5">
        <v>1</v>
      </c>
      <c r="K723" s="5" t="s">
        <v>24700</v>
      </c>
      <c r="L723" s="5" t="str">
        <f t="shared" si="22"/>
        <v>78EBE4A1-461C-43A2-942F-0941ECDCBB1A</v>
      </c>
      <c r="M723" s="5">
        <f t="shared" si="23"/>
        <v>1</v>
      </c>
      <c r="N723" s="3" t="s">
        <v>1</v>
      </c>
      <c r="O723" s="3" t="s">
        <v>1</v>
      </c>
      <c r="P723" s="3" t="s">
        <v>45</v>
      </c>
      <c r="Q723" s="3" t="s">
        <v>1</v>
      </c>
      <c r="R723" s="3" t="s">
        <v>45</v>
      </c>
      <c r="S723" s="3">
        <v>1</v>
      </c>
      <c r="T723" s="3" t="s">
        <v>8</v>
      </c>
      <c r="U723" s="3" t="s">
        <v>2</v>
      </c>
      <c r="V723" s="3">
        <v>4</v>
      </c>
      <c r="W723" s="3">
        <v>5</v>
      </c>
      <c r="X723" s="3">
        <v>4</v>
      </c>
      <c r="Y723" s="3">
        <v>4</v>
      </c>
      <c r="Z723" s="3" t="s">
        <v>7</v>
      </c>
      <c r="AA723" s="3" t="s">
        <v>6</v>
      </c>
      <c r="AB723" s="3" t="s">
        <v>5</v>
      </c>
      <c r="AC723" s="3">
        <v>2</v>
      </c>
      <c r="AD723" s="2">
        <v>1</v>
      </c>
      <c r="AF723" s="2" t="s">
        <v>36</v>
      </c>
      <c r="AG723" s="2" t="s">
        <v>35</v>
      </c>
    </row>
    <row r="724" spans="1:35" ht="15" customHeight="1">
      <c r="A724" s="4" t="s">
        <v>2104</v>
      </c>
      <c r="B724" s="4" t="s">
        <v>2102</v>
      </c>
      <c r="C724" s="4" t="s">
        <v>2103</v>
      </c>
      <c r="D724" s="5">
        <v>1192</v>
      </c>
      <c r="E724" s="5" t="s">
        <v>13987</v>
      </c>
      <c r="F724" s="5"/>
      <c r="G724" s="5"/>
      <c r="H724" s="5"/>
      <c r="I724" s="5" t="s">
        <v>5843</v>
      </c>
      <c r="J724" s="5">
        <v>5</v>
      </c>
      <c r="K724" s="5" t="s">
        <v>5844</v>
      </c>
      <c r="L724" s="5" t="str">
        <f t="shared" si="22"/>
        <v>A9CE8F5B-8A1A-4B18-97DD-09842629A681</v>
      </c>
      <c r="M724" s="5">
        <f t="shared" si="23"/>
        <v>1</v>
      </c>
      <c r="N724" s="3" t="s">
        <v>1</v>
      </c>
      <c r="O724" s="3" t="s">
        <v>1</v>
      </c>
      <c r="P724" s="3" t="s">
        <v>5</v>
      </c>
      <c r="Q724" s="3" t="s">
        <v>8</v>
      </c>
      <c r="R724" s="3" t="s">
        <v>5</v>
      </c>
      <c r="S724" s="3">
        <v>2</v>
      </c>
      <c r="T724" s="3" t="s">
        <v>8</v>
      </c>
      <c r="U724" s="3" t="s">
        <v>13</v>
      </c>
      <c r="V724" s="3">
        <v>99</v>
      </c>
      <c r="W724" s="3">
        <v>99</v>
      </c>
      <c r="X724" s="3">
        <v>99</v>
      </c>
      <c r="Y724" s="3">
        <v>99</v>
      </c>
      <c r="Z724" s="3" t="s">
        <v>23</v>
      </c>
      <c r="AA724" s="3" t="s">
        <v>6</v>
      </c>
      <c r="AC724" s="3" t="s">
        <v>174</v>
      </c>
    </row>
    <row r="725" spans="1:35" ht="15" customHeight="1">
      <c r="A725" s="4" t="s">
        <v>2102</v>
      </c>
      <c r="B725" s="4" t="s">
        <v>2102</v>
      </c>
      <c r="C725" s="4" t="s">
        <v>2101</v>
      </c>
      <c r="D725" s="5">
        <v>1193</v>
      </c>
      <c r="E725" s="5" t="s">
        <v>5843</v>
      </c>
      <c r="F725" s="5" t="s">
        <v>5843</v>
      </c>
      <c r="G725" s="5">
        <v>5</v>
      </c>
      <c r="H725" s="5" t="s">
        <v>5844</v>
      </c>
      <c r="I725" s="5" t="s">
        <v>5843</v>
      </c>
      <c r="J725" s="5">
        <v>5</v>
      </c>
      <c r="K725" s="5" t="s">
        <v>5844</v>
      </c>
      <c r="L725" s="5" t="str">
        <f t="shared" si="22"/>
        <v>1D9947FE-4D10-4260-B89E-BB5F65952223</v>
      </c>
      <c r="M725" s="5">
        <f t="shared" si="23"/>
        <v>1</v>
      </c>
      <c r="N725" s="3" t="s">
        <v>1</v>
      </c>
      <c r="O725" s="3" t="s">
        <v>1</v>
      </c>
      <c r="P725" s="3" t="s">
        <v>1</v>
      </c>
      <c r="Q725" s="3" t="s">
        <v>1</v>
      </c>
      <c r="R725" s="3" t="s">
        <v>1</v>
      </c>
      <c r="S725" s="3">
        <v>8</v>
      </c>
      <c r="T725" s="3" t="s">
        <v>8</v>
      </c>
      <c r="U725" s="3" t="s">
        <v>2</v>
      </c>
      <c r="V725" s="3">
        <v>6</v>
      </c>
      <c r="W725" s="3">
        <v>7</v>
      </c>
      <c r="X725" s="3">
        <v>5</v>
      </c>
      <c r="Y725" s="3">
        <v>4</v>
      </c>
      <c r="AB725" s="3" t="s">
        <v>1</v>
      </c>
      <c r="AC725" s="3" t="s">
        <v>0</v>
      </c>
      <c r="AD725" s="2">
        <v>1</v>
      </c>
      <c r="AH725" s="2" t="s">
        <v>90</v>
      </c>
      <c r="AI725" s="2" t="s">
        <v>72</v>
      </c>
    </row>
    <row r="726" spans="1:35" ht="15" customHeight="1">
      <c r="A726" s="4" t="s">
        <v>2100</v>
      </c>
      <c r="B726" s="4" t="s">
        <v>2100</v>
      </c>
      <c r="C726" s="4" t="s">
        <v>2099</v>
      </c>
      <c r="D726" s="5">
        <v>2532</v>
      </c>
      <c r="E726" s="5" t="s">
        <v>14745</v>
      </c>
      <c r="F726" s="5" t="s">
        <v>14745</v>
      </c>
      <c r="G726" s="5">
        <v>1</v>
      </c>
      <c r="H726" s="5" t="s">
        <v>25090</v>
      </c>
      <c r="I726" s="5" t="s">
        <v>14745</v>
      </c>
      <c r="J726" s="5">
        <v>1</v>
      </c>
      <c r="K726" s="5" t="s">
        <v>25090</v>
      </c>
      <c r="L726" s="5" t="str">
        <f t="shared" si="22"/>
        <v>B538F095-C751-45D5-A951-3ADDDAFF5895</v>
      </c>
      <c r="M726" s="5">
        <f t="shared" si="23"/>
        <v>1</v>
      </c>
      <c r="N726" s="3" t="s">
        <v>1</v>
      </c>
      <c r="O726" s="3" t="s">
        <v>1</v>
      </c>
      <c r="P726" s="3" t="s">
        <v>5</v>
      </c>
      <c r="Q726" s="3" t="s">
        <v>9</v>
      </c>
      <c r="R726" s="3" t="s">
        <v>5</v>
      </c>
      <c r="S726" s="3">
        <v>2</v>
      </c>
      <c r="T726" s="3" t="s">
        <v>8</v>
      </c>
      <c r="U726" s="3" t="s">
        <v>2</v>
      </c>
      <c r="V726" s="3">
        <v>3</v>
      </c>
      <c r="W726" s="3">
        <v>4</v>
      </c>
      <c r="X726" s="3">
        <v>2</v>
      </c>
      <c r="Y726" s="3">
        <v>3</v>
      </c>
      <c r="Z726" s="3" t="s">
        <v>7</v>
      </c>
      <c r="AA726" s="3" t="s">
        <v>6</v>
      </c>
      <c r="AB726" s="3" t="s">
        <v>9</v>
      </c>
      <c r="AC726" s="3">
        <v>3</v>
      </c>
      <c r="AE726" s="2">
        <v>2</v>
      </c>
      <c r="AF726" s="2" t="s">
        <v>36</v>
      </c>
      <c r="AG726" s="2" t="s">
        <v>35</v>
      </c>
    </row>
    <row r="727" spans="1:35" ht="15" customHeight="1">
      <c r="A727" s="4" t="s">
        <v>2098</v>
      </c>
      <c r="B727" s="4" t="s">
        <v>2098</v>
      </c>
      <c r="C727" s="4" t="s">
        <v>2097</v>
      </c>
      <c r="D727" s="5">
        <v>294</v>
      </c>
      <c r="E727" s="5" t="s">
        <v>10680</v>
      </c>
      <c r="F727" s="5" t="s">
        <v>10680</v>
      </c>
      <c r="G727" s="5">
        <v>1</v>
      </c>
      <c r="H727" s="5" t="s">
        <v>10681</v>
      </c>
      <c r="I727" s="5" t="s">
        <v>10680</v>
      </c>
      <c r="J727" s="5">
        <v>1</v>
      </c>
      <c r="K727" s="5" t="s">
        <v>10681</v>
      </c>
      <c r="L727" s="5" t="str">
        <f t="shared" si="22"/>
        <v>6ED552F0-C070-4772-9857-9C0EA9484AFB</v>
      </c>
      <c r="M727" s="5">
        <f t="shared" si="23"/>
        <v>1</v>
      </c>
      <c r="N727" s="3" t="s">
        <v>1</v>
      </c>
      <c r="O727" s="3" t="s">
        <v>1</v>
      </c>
      <c r="P727" s="3" t="s">
        <v>9</v>
      </c>
      <c r="Q727" s="3" t="s">
        <v>9</v>
      </c>
      <c r="R727" s="3" t="s">
        <v>9</v>
      </c>
      <c r="S727" s="3">
        <v>3</v>
      </c>
      <c r="T727" s="3" t="s">
        <v>8</v>
      </c>
      <c r="U727" s="3" t="s">
        <v>2</v>
      </c>
      <c r="V727" s="3">
        <v>3</v>
      </c>
      <c r="W727" s="3">
        <v>3</v>
      </c>
      <c r="X727" s="3">
        <v>3</v>
      </c>
      <c r="Y727" s="3">
        <v>5</v>
      </c>
      <c r="Z727" s="3" t="s">
        <v>7</v>
      </c>
      <c r="AA727" s="3" t="s">
        <v>6</v>
      </c>
      <c r="AB727" s="3" t="s">
        <v>5</v>
      </c>
      <c r="AC727" s="3">
        <v>2</v>
      </c>
    </row>
    <row r="728" spans="1:35" ht="15" customHeight="1">
      <c r="A728" s="4" t="s">
        <v>2096</v>
      </c>
      <c r="B728" s="4" t="s">
        <v>2096</v>
      </c>
      <c r="C728" s="4" t="s">
        <v>2095</v>
      </c>
      <c r="D728" s="5">
        <v>295</v>
      </c>
      <c r="E728" s="5" t="s">
        <v>12122</v>
      </c>
      <c r="F728" s="5" t="s">
        <v>12122</v>
      </c>
      <c r="G728" s="5">
        <v>1</v>
      </c>
      <c r="H728" s="5" t="s">
        <v>12123</v>
      </c>
      <c r="I728" s="5" t="s">
        <v>12122</v>
      </c>
      <c r="J728" s="5">
        <v>1</v>
      </c>
      <c r="K728" s="5" t="s">
        <v>12123</v>
      </c>
      <c r="L728" s="5" t="str">
        <f t="shared" si="22"/>
        <v>8C7C135D-B9D0-4218-975E-A672E42D27C5</v>
      </c>
      <c r="M728" s="5">
        <f t="shared" si="23"/>
        <v>1</v>
      </c>
      <c r="N728" s="3" t="s">
        <v>1</v>
      </c>
      <c r="O728" s="3" t="s">
        <v>29</v>
      </c>
      <c r="P728" s="3" t="s">
        <v>9</v>
      </c>
      <c r="Q728" s="3" t="s">
        <v>12</v>
      </c>
      <c r="R728" s="3" t="s">
        <v>9</v>
      </c>
      <c r="S728" s="3">
        <v>3</v>
      </c>
      <c r="T728" s="3" t="s">
        <v>8</v>
      </c>
      <c r="U728" s="3" t="s">
        <v>13</v>
      </c>
      <c r="V728" s="3">
        <v>1</v>
      </c>
      <c r="W728" s="3">
        <v>2</v>
      </c>
      <c r="X728" s="3">
        <v>1</v>
      </c>
      <c r="Y728" s="3">
        <v>3</v>
      </c>
      <c r="Z728" s="3" t="s">
        <v>7</v>
      </c>
      <c r="AA728" s="3" t="s">
        <v>6</v>
      </c>
      <c r="AB728" s="3" t="s">
        <v>12</v>
      </c>
      <c r="AC728" s="3">
        <v>7</v>
      </c>
    </row>
    <row r="729" spans="1:35" ht="15" customHeight="1">
      <c r="A729" s="4" t="s">
        <v>2094</v>
      </c>
      <c r="B729" s="4" t="s">
        <v>2094</v>
      </c>
      <c r="C729" s="4" t="s">
        <v>2093</v>
      </c>
      <c r="D729" s="5">
        <v>481</v>
      </c>
      <c r="E729" s="5" t="s">
        <v>6518</v>
      </c>
      <c r="F729" s="5" t="s">
        <v>6518</v>
      </c>
      <c r="G729" s="5">
        <v>1</v>
      </c>
      <c r="H729" s="5" t="s">
        <v>6519</v>
      </c>
      <c r="I729" s="5" t="s">
        <v>6518</v>
      </c>
      <c r="J729" s="5">
        <v>1</v>
      </c>
      <c r="K729" s="5" t="s">
        <v>6519</v>
      </c>
      <c r="L729" s="5" t="str">
        <f t="shared" si="22"/>
        <v>28703A20-9B71-42E8-B5A7-83B01EC85960</v>
      </c>
      <c r="M729" s="5">
        <f t="shared" si="23"/>
        <v>1</v>
      </c>
      <c r="N729" s="3" t="s">
        <v>1</v>
      </c>
      <c r="O729" s="3" t="s">
        <v>1</v>
      </c>
      <c r="P729" s="3" t="s">
        <v>1</v>
      </c>
      <c r="Q729" s="3" t="s">
        <v>19</v>
      </c>
      <c r="R729" s="3" t="s">
        <v>1</v>
      </c>
      <c r="S729" s="3">
        <v>1</v>
      </c>
      <c r="T729" s="3" t="s">
        <v>8</v>
      </c>
      <c r="U729" s="3" t="s">
        <v>2</v>
      </c>
      <c r="V729" s="3">
        <v>4</v>
      </c>
      <c r="W729" s="3">
        <v>4</v>
      </c>
      <c r="X729" s="3">
        <v>4</v>
      </c>
      <c r="Y729" s="3">
        <v>5</v>
      </c>
      <c r="AB729" s="3" t="s">
        <v>1</v>
      </c>
      <c r="AC729" s="3" t="s">
        <v>0</v>
      </c>
      <c r="AD729" s="2">
        <v>1</v>
      </c>
    </row>
    <row r="730" spans="1:35" ht="15" customHeight="1">
      <c r="A730" s="4" t="s">
        <v>2092</v>
      </c>
      <c r="B730" s="4" t="s">
        <v>2092</v>
      </c>
      <c r="C730" s="4" t="s">
        <v>2091</v>
      </c>
      <c r="D730" s="5">
        <v>2009</v>
      </c>
      <c r="E730" s="5" t="s">
        <v>15289</v>
      </c>
      <c r="F730" s="5" t="s">
        <v>15289</v>
      </c>
      <c r="G730" s="5">
        <v>1</v>
      </c>
      <c r="H730" s="5" t="s">
        <v>15290</v>
      </c>
      <c r="I730" s="5" t="s">
        <v>15289</v>
      </c>
      <c r="J730" s="5">
        <v>1</v>
      </c>
      <c r="K730" s="5" t="s">
        <v>15290</v>
      </c>
      <c r="L730" s="5" t="str">
        <f t="shared" si="22"/>
        <v>CAD20AFA-E83D-4943-98C3-D635586CE84F</v>
      </c>
      <c r="M730" s="5">
        <f t="shared" si="23"/>
        <v>1</v>
      </c>
      <c r="N730" s="3" t="s">
        <v>1</v>
      </c>
      <c r="O730" s="3" t="s">
        <v>1</v>
      </c>
      <c r="P730" s="3" t="s">
        <v>1</v>
      </c>
      <c r="Q730" s="3" t="s">
        <v>9</v>
      </c>
      <c r="R730" s="3" t="s">
        <v>9</v>
      </c>
      <c r="S730" s="3">
        <v>3</v>
      </c>
      <c r="T730" s="3" t="s">
        <v>8</v>
      </c>
      <c r="U730" s="3" t="s">
        <v>13</v>
      </c>
      <c r="V730" s="3">
        <v>99</v>
      </c>
      <c r="W730" s="3">
        <v>99</v>
      </c>
      <c r="X730" s="3">
        <v>99</v>
      </c>
      <c r="Y730" s="3">
        <v>99</v>
      </c>
      <c r="Z730" s="3" t="s">
        <v>7</v>
      </c>
      <c r="AA730" s="3" t="s">
        <v>6</v>
      </c>
      <c r="AB730" s="3" t="s">
        <v>9</v>
      </c>
      <c r="AC730" s="3">
        <v>3</v>
      </c>
    </row>
    <row r="731" spans="1:35" ht="15" customHeight="1">
      <c r="A731" s="4" t="s">
        <v>2090</v>
      </c>
      <c r="B731" s="4" t="s">
        <v>2090</v>
      </c>
      <c r="C731" s="4" t="s">
        <v>2089</v>
      </c>
      <c r="D731" s="5">
        <v>1996</v>
      </c>
      <c r="E731" s="5" t="s">
        <v>12128</v>
      </c>
      <c r="F731" s="5" t="s">
        <v>12128</v>
      </c>
      <c r="G731" s="5">
        <v>1</v>
      </c>
      <c r="H731" s="5" t="s">
        <v>12129</v>
      </c>
      <c r="I731" s="5" t="s">
        <v>12128</v>
      </c>
      <c r="J731" s="5">
        <v>1</v>
      </c>
      <c r="K731" s="5" t="s">
        <v>12129</v>
      </c>
      <c r="L731" s="5" t="str">
        <f t="shared" si="22"/>
        <v>8C9EA523-7034-4466-B6D3-F8DFB1EFFD0F</v>
      </c>
      <c r="M731" s="5">
        <f t="shared" si="23"/>
        <v>1</v>
      </c>
      <c r="N731" s="3" t="s">
        <v>1</v>
      </c>
      <c r="O731" s="3" t="s">
        <v>1</v>
      </c>
      <c r="P731" s="3" t="s">
        <v>20</v>
      </c>
      <c r="Q731" s="3" t="s">
        <v>8</v>
      </c>
      <c r="R731" s="3" t="s">
        <v>19</v>
      </c>
      <c r="S731" s="3">
        <v>2</v>
      </c>
      <c r="T731" s="3" t="s">
        <v>8</v>
      </c>
      <c r="U731" s="3" t="s">
        <v>2</v>
      </c>
      <c r="V731" s="3">
        <v>2</v>
      </c>
      <c r="W731" s="3">
        <v>3</v>
      </c>
      <c r="X731" s="3">
        <v>1</v>
      </c>
      <c r="Y731" s="3">
        <v>4</v>
      </c>
      <c r="Z731" s="3" t="s">
        <v>7</v>
      </c>
      <c r="AA731" s="3" t="s">
        <v>6</v>
      </c>
      <c r="AB731" s="3" t="s">
        <v>19</v>
      </c>
      <c r="AC731" s="3">
        <v>0</v>
      </c>
      <c r="AF731" s="2" t="s">
        <v>36</v>
      </c>
      <c r="AG731" s="2" t="s">
        <v>35</v>
      </c>
    </row>
    <row r="732" spans="1:35" ht="15" customHeight="1">
      <c r="A732" s="4" t="s">
        <v>2088</v>
      </c>
      <c r="B732" s="4" t="s">
        <v>2087</v>
      </c>
      <c r="C732" s="4" t="s">
        <v>2086</v>
      </c>
      <c r="D732" s="5">
        <v>1989</v>
      </c>
      <c r="E732" s="5" t="s">
        <v>15016</v>
      </c>
      <c r="F732" s="5"/>
      <c r="G732" s="5"/>
      <c r="H732" s="5"/>
      <c r="I732" s="5" t="s">
        <v>15016</v>
      </c>
      <c r="J732" s="5">
        <v>1</v>
      </c>
      <c r="K732" s="5" t="s">
        <v>15017</v>
      </c>
      <c r="L732" s="5" t="str">
        <f t="shared" si="22"/>
        <v>C22E39CC-C527-4B82-A408-A882EEF012B0</v>
      </c>
      <c r="M732" s="5">
        <f t="shared" si="23"/>
        <v>1</v>
      </c>
      <c r="N732" s="3" t="s">
        <v>1</v>
      </c>
      <c r="O732" s="3" t="s">
        <v>1</v>
      </c>
      <c r="P732" s="3" t="s">
        <v>1</v>
      </c>
      <c r="Q732" s="3" t="s">
        <v>5</v>
      </c>
      <c r="R732" s="3" t="s">
        <v>5</v>
      </c>
      <c r="S732" s="3">
        <v>6</v>
      </c>
      <c r="T732" s="3" t="s">
        <v>8</v>
      </c>
      <c r="U732" s="3" t="s">
        <v>2</v>
      </c>
      <c r="V732" s="3">
        <v>4</v>
      </c>
      <c r="W732" s="3">
        <v>5</v>
      </c>
      <c r="X732" s="3">
        <v>4</v>
      </c>
      <c r="Y732" s="3">
        <v>4</v>
      </c>
      <c r="Z732" s="3" t="s">
        <v>7</v>
      </c>
      <c r="AA732" s="3" t="s">
        <v>6</v>
      </c>
      <c r="AB732" s="3" t="s">
        <v>5</v>
      </c>
      <c r="AC732" s="3">
        <v>2</v>
      </c>
      <c r="AF732" s="2" t="s">
        <v>36</v>
      </c>
      <c r="AG732" s="2" t="s">
        <v>35</v>
      </c>
    </row>
    <row r="733" spans="1:35" ht="15" customHeight="1">
      <c r="A733" s="4" t="s">
        <v>2085</v>
      </c>
      <c r="B733" s="4" t="s">
        <v>2085</v>
      </c>
      <c r="C733" s="4" t="s">
        <v>2084</v>
      </c>
      <c r="D733" s="5">
        <v>1993</v>
      </c>
      <c r="E733" s="5" t="s">
        <v>10891</v>
      </c>
      <c r="F733" s="5" t="s">
        <v>10891</v>
      </c>
      <c r="G733" s="5">
        <v>1</v>
      </c>
      <c r="H733" s="5" t="s">
        <v>10892</v>
      </c>
      <c r="I733" s="5" t="s">
        <v>10891</v>
      </c>
      <c r="J733" s="5">
        <v>1</v>
      </c>
      <c r="K733" s="5" t="s">
        <v>10892</v>
      </c>
      <c r="L733" s="5" t="str">
        <f t="shared" si="22"/>
        <v>74D392AB-E23E-4CF9-A788-4ED5552FBBCD</v>
      </c>
      <c r="M733" s="5">
        <f t="shared" si="23"/>
        <v>1</v>
      </c>
      <c r="N733" s="3" t="s">
        <v>1</v>
      </c>
      <c r="O733" s="3" t="s">
        <v>9</v>
      </c>
      <c r="P733" s="3" t="s">
        <v>8</v>
      </c>
      <c r="Q733" s="3" t="s">
        <v>8</v>
      </c>
      <c r="R733" s="3" t="s">
        <v>8</v>
      </c>
      <c r="S733" s="3">
        <v>6</v>
      </c>
      <c r="T733" s="3" t="s">
        <v>8</v>
      </c>
      <c r="U733" s="3" t="s">
        <v>13</v>
      </c>
      <c r="V733" s="3">
        <v>1</v>
      </c>
      <c r="W733" s="3">
        <v>2</v>
      </c>
      <c r="X733" s="3">
        <v>1</v>
      </c>
      <c r="Y733" s="3">
        <v>2</v>
      </c>
      <c r="Z733" s="3" t="s">
        <v>7</v>
      </c>
      <c r="AA733" s="3" t="s">
        <v>6</v>
      </c>
      <c r="AB733" s="3" t="s">
        <v>12</v>
      </c>
      <c r="AC733" s="3">
        <v>7</v>
      </c>
      <c r="AF733" s="2" t="s">
        <v>36</v>
      </c>
      <c r="AG733" s="2" t="s">
        <v>35</v>
      </c>
    </row>
    <row r="734" spans="1:35" ht="15" customHeight="1">
      <c r="A734" s="4" t="s">
        <v>2083</v>
      </c>
      <c r="B734" s="4" t="s">
        <v>2083</v>
      </c>
      <c r="C734" s="4" t="s">
        <v>2082</v>
      </c>
      <c r="D734" s="5">
        <v>1999</v>
      </c>
      <c r="E734" s="5" t="s">
        <v>18541</v>
      </c>
      <c r="F734" s="5" t="s">
        <v>18541</v>
      </c>
      <c r="G734" s="5">
        <v>1</v>
      </c>
      <c r="H734" s="5" t="s">
        <v>18542</v>
      </c>
      <c r="I734" s="5" t="s">
        <v>18541</v>
      </c>
      <c r="J734" s="5">
        <v>1</v>
      </c>
      <c r="K734" s="5" t="s">
        <v>18542</v>
      </c>
      <c r="L734" s="5" t="str">
        <f t="shared" si="22"/>
        <v>FF2532AF-5087-476B-85B6-2FA455F5BC3C</v>
      </c>
      <c r="M734" s="5">
        <f t="shared" si="23"/>
        <v>1</v>
      </c>
      <c r="N734" s="3" t="s">
        <v>1</v>
      </c>
      <c r="O734" s="3" t="s">
        <v>1</v>
      </c>
      <c r="P734" s="3" t="s">
        <v>14</v>
      </c>
      <c r="Q734" s="3" t="s">
        <v>14</v>
      </c>
      <c r="R734" s="3" t="s">
        <v>9</v>
      </c>
      <c r="S734" s="3">
        <v>2</v>
      </c>
      <c r="T734" s="3" t="s">
        <v>8</v>
      </c>
      <c r="U734" s="3" t="s">
        <v>2</v>
      </c>
      <c r="V734" s="3">
        <v>99</v>
      </c>
      <c r="W734" s="3">
        <v>99</v>
      </c>
      <c r="X734" s="3">
        <v>99</v>
      </c>
      <c r="Y734" s="3">
        <v>99</v>
      </c>
      <c r="Z734" s="3" t="s">
        <v>7</v>
      </c>
      <c r="AA734" s="3" t="s">
        <v>6</v>
      </c>
      <c r="AB734" s="3" t="s">
        <v>9</v>
      </c>
      <c r="AC734" s="3">
        <v>3</v>
      </c>
      <c r="AD734" s="2">
        <v>1</v>
      </c>
      <c r="AF734" s="2" t="s">
        <v>36</v>
      </c>
      <c r="AG734" s="2" t="s">
        <v>35</v>
      </c>
    </row>
    <row r="735" spans="1:35" ht="15" customHeight="1">
      <c r="A735" s="4" t="s">
        <v>2081</v>
      </c>
      <c r="B735" s="4" t="s">
        <v>2081</v>
      </c>
      <c r="C735" s="4" t="s">
        <v>2080</v>
      </c>
      <c r="D735" s="5">
        <v>2011</v>
      </c>
      <c r="E735" s="5" t="s">
        <v>15271</v>
      </c>
      <c r="F735" s="5" t="s">
        <v>15271</v>
      </c>
      <c r="G735" s="5">
        <v>1</v>
      </c>
      <c r="H735" s="5" t="s">
        <v>15272</v>
      </c>
      <c r="I735" s="5" t="s">
        <v>15271</v>
      </c>
      <c r="J735" s="5">
        <v>1</v>
      </c>
      <c r="K735" s="5" t="s">
        <v>15272</v>
      </c>
      <c r="L735" s="5" t="str">
        <f t="shared" si="22"/>
        <v>C94663FB-63CA-43D2-B3D9-F69D7FF6F73A</v>
      </c>
      <c r="M735" s="5">
        <f t="shared" si="23"/>
        <v>1</v>
      </c>
      <c r="N735" s="3" t="s">
        <v>1</v>
      </c>
      <c r="O735" s="3" t="s">
        <v>1</v>
      </c>
      <c r="P735" s="3" t="s">
        <v>45</v>
      </c>
      <c r="Q735" s="3" t="s">
        <v>8</v>
      </c>
      <c r="R735" s="3" t="s">
        <v>9</v>
      </c>
      <c r="S735" s="3">
        <v>3</v>
      </c>
      <c r="T735" s="3" t="s">
        <v>8</v>
      </c>
      <c r="U735" s="3" t="s">
        <v>13</v>
      </c>
      <c r="V735" s="3">
        <v>99</v>
      </c>
      <c r="W735" s="3">
        <v>99</v>
      </c>
      <c r="X735" s="3">
        <v>99</v>
      </c>
      <c r="Y735" s="3">
        <v>99</v>
      </c>
      <c r="Z735" s="3" t="s">
        <v>23</v>
      </c>
      <c r="AA735" s="3" t="s">
        <v>6</v>
      </c>
      <c r="AB735" s="3" t="s">
        <v>9</v>
      </c>
      <c r="AC735" s="3">
        <v>5</v>
      </c>
    </row>
    <row r="736" spans="1:35" ht="15" customHeight="1">
      <c r="A736" s="4" t="s">
        <v>2079</v>
      </c>
      <c r="B736" s="4" t="s">
        <v>2079</v>
      </c>
      <c r="C736" s="4" t="s">
        <v>2078</v>
      </c>
      <c r="D736" s="5">
        <v>1995</v>
      </c>
      <c r="E736" s="5" t="s">
        <v>11504</v>
      </c>
      <c r="F736" s="5" t="s">
        <v>11504</v>
      </c>
      <c r="G736" s="5">
        <v>1</v>
      </c>
      <c r="H736" s="5" t="s">
        <v>11505</v>
      </c>
      <c r="I736" s="5" t="s">
        <v>11504</v>
      </c>
      <c r="J736" s="5">
        <v>1</v>
      </c>
      <c r="K736" s="5" t="s">
        <v>11505</v>
      </c>
      <c r="L736" s="5" t="str">
        <f t="shared" si="22"/>
        <v>821541BF-D859-4594-8B4F-6ACAB7DBACC2</v>
      </c>
      <c r="M736" s="5">
        <f t="shared" si="23"/>
        <v>1</v>
      </c>
      <c r="N736" s="3" t="s">
        <v>1</v>
      </c>
      <c r="O736" s="3" t="s">
        <v>9</v>
      </c>
      <c r="P736" s="3" t="s">
        <v>9</v>
      </c>
      <c r="Q736" s="3" t="s">
        <v>9</v>
      </c>
      <c r="R736" s="3" t="s">
        <v>9</v>
      </c>
      <c r="S736" s="3">
        <v>3</v>
      </c>
      <c r="T736" s="3" t="s">
        <v>8</v>
      </c>
      <c r="U736" s="3" t="s">
        <v>2</v>
      </c>
      <c r="V736" s="3">
        <v>1</v>
      </c>
      <c r="W736" s="3">
        <v>3</v>
      </c>
      <c r="X736" s="3">
        <v>1</v>
      </c>
      <c r="Y736" s="3">
        <v>2</v>
      </c>
      <c r="Z736" s="3" t="s">
        <v>7</v>
      </c>
      <c r="AA736" s="3" t="s">
        <v>6</v>
      </c>
      <c r="AB736" s="3" t="s">
        <v>12</v>
      </c>
      <c r="AC736" s="3">
        <v>7</v>
      </c>
      <c r="AF736" s="2" t="s">
        <v>36</v>
      </c>
      <c r="AG736" s="2" t="s">
        <v>35</v>
      </c>
    </row>
    <row r="737" spans="1:33" ht="15" customHeight="1">
      <c r="A737" s="4" t="s">
        <v>2077</v>
      </c>
      <c r="B737" s="4" t="s">
        <v>2077</v>
      </c>
      <c r="C737" s="4" t="s">
        <v>2076</v>
      </c>
      <c r="D737" s="5">
        <v>1994</v>
      </c>
      <c r="E737" s="5" t="s">
        <v>24324</v>
      </c>
      <c r="F737" s="5" t="s">
        <v>24324</v>
      </c>
      <c r="G737" s="5">
        <v>1</v>
      </c>
      <c r="H737" s="5" t="s">
        <v>24326</v>
      </c>
      <c r="I737" s="5" t="s">
        <v>24324</v>
      </c>
      <c r="J737" s="5">
        <v>1</v>
      </c>
      <c r="K737" s="5" t="s">
        <v>24326</v>
      </c>
      <c r="L737" s="5" t="str">
        <f t="shared" si="22"/>
        <v>6FB8A5CF-EC8D-4E55-942F-31136BCAA127</v>
      </c>
      <c r="M737" s="5">
        <f t="shared" si="23"/>
        <v>1</v>
      </c>
      <c r="N737" s="3" t="s">
        <v>1</v>
      </c>
      <c r="O737" s="3" t="s">
        <v>1</v>
      </c>
      <c r="P737" s="3" t="s">
        <v>14</v>
      </c>
      <c r="Q737" s="3" t="s">
        <v>5</v>
      </c>
      <c r="R737" s="3" t="s">
        <v>9</v>
      </c>
      <c r="S737" s="3">
        <v>3</v>
      </c>
      <c r="T737" s="3" t="s">
        <v>8</v>
      </c>
      <c r="U737" s="3" t="s">
        <v>2</v>
      </c>
      <c r="V737" s="3">
        <v>2</v>
      </c>
      <c r="W737" s="3">
        <v>4</v>
      </c>
      <c r="X737" s="3">
        <v>1</v>
      </c>
      <c r="Y737" s="3">
        <v>2</v>
      </c>
      <c r="Z737" s="3" t="s">
        <v>7</v>
      </c>
      <c r="AA737" s="3" t="s">
        <v>6</v>
      </c>
      <c r="AB737" s="3" t="s">
        <v>9</v>
      </c>
      <c r="AC737" s="3">
        <v>3</v>
      </c>
      <c r="AD737" s="2">
        <v>1</v>
      </c>
      <c r="AF737" s="2" t="s">
        <v>36</v>
      </c>
      <c r="AG737" s="2" t="s">
        <v>35</v>
      </c>
    </row>
    <row r="738" spans="1:33" ht="15" customHeight="1">
      <c r="A738" s="4" t="s">
        <v>2075</v>
      </c>
      <c r="B738" s="4" t="s">
        <v>2075</v>
      </c>
      <c r="C738" s="4" t="s">
        <v>2074</v>
      </c>
      <c r="D738" s="5">
        <v>1998</v>
      </c>
      <c r="E738" s="5" t="s">
        <v>18253</v>
      </c>
      <c r="F738" s="5" t="s">
        <v>18253</v>
      </c>
      <c r="G738" s="5">
        <v>1</v>
      </c>
      <c r="H738" s="5" t="s">
        <v>18254</v>
      </c>
      <c r="I738" s="5" t="s">
        <v>18253</v>
      </c>
      <c r="J738" s="5">
        <v>1</v>
      </c>
      <c r="K738" s="5" t="s">
        <v>18254</v>
      </c>
      <c r="L738" s="5" t="str">
        <f t="shared" si="22"/>
        <v>FAE86FA5-DEA6-47EC-A972-90BD45EE4304</v>
      </c>
      <c r="M738" s="5">
        <f t="shared" si="23"/>
        <v>1</v>
      </c>
      <c r="N738" s="3" t="s">
        <v>1</v>
      </c>
      <c r="O738" s="3" t="s">
        <v>1</v>
      </c>
      <c r="P738" s="3" t="s">
        <v>9</v>
      </c>
      <c r="Q738" s="3" t="s">
        <v>14</v>
      </c>
      <c r="R738" s="3" t="s">
        <v>9</v>
      </c>
      <c r="S738" s="3">
        <v>1</v>
      </c>
      <c r="T738" s="3" t="s">
        <v>8</v>
      </c>
      <c r="U738" s="3" t="s">
        <v>2</v>
      </c>
      <c r="V738" s="3">
        <v>2</v>
      </c>
      <c r="W738" s="3">
        <v>2</v>
      </c>
      <c r="X738" s="3">
        <v>1</v>
      </c>
      <c r="Y738" s="3">
        <v>3</v>
      </c>
      <c r="Z738" s="3" t="s">
        <v>23</v>
      </c>
      <c r="AA738" s="3" t="s">
        <v>6</v>
      </c>
      <c r="AB738" s="3" t="s">
        <v>9</v>
      </c>
      <c r="AC738" s="3">
        <v>5</v>
      </c>
      <c r="AD738" s="2">
        <v>1</v>
      </c>
    </row>
    <row r="739" spans="1:33" ht="15" customHeight="1">
      <c r="A739" s="4" t="s">
        <v>2073</v>
      </c>
      <c r="B739" s="4" t="s">
        <v>2073</v>
      </c>
      <c r="C739" s="4" t="s">
        <v>2072</v>
      </c>
      <c r="D739" s="5">
        <v>2012</v>
      </c>
      <c r="E739" s="5" t="s">
        <v>13493</v>
      </c>
      <c r="F739" s="5" t="s">
        <v>13493</v>
      </c>
      <c r="G739" s="5">
        <v>1</v>
      </c>
      <c r="H739" s="5" t="s">
        <v>13494</v>
      </c>
      <c r="I739" s="5" t="s">
        <v>13493</v>
      </c>
      <c r="J739" s="5">
        <v>1</v>
      </c>
      <c r="K739" s="5" t="s">
        <v>13494</v>
      </c>
      <c r="L739" s="5" t="str">
        <f t="shared" si="22"/>
        <v>A2C487DB-0E69-4982-BCDD-8DCEF8B4CC09</v>
      </c>
      <c r="M739" s="5">
        <f t="shared" si="23"/>
        <v>1</v>
      </c>
      <c r="N739" s="3" t="s">
        <v>1</v>
      </c>
      <c r="O739" s="3" t="s">
        <v>1</v>
      </c>
      <c r="P739" s="3" t="s">
        <v>8</v>
      </c>
      <c r="Q739" s="3" t="s">
        <v>8</v>
      </c>
      <c r="R739" s="3" t="s">
        <v>9</v>
      </c>
      <c r="S739" s="3">
        <v>3</v>
      </c>
      <c r="T739" s="3" t="s">
        <v>8</v>
      </c>
      <c r="U739" s="3" t="s">
        <v>2</v>
      </c>
      <c r="V739" s="3">
        <v>2</v>
      </c>
      <c r="W739" s="3">
        <v>2</v>
      </c>
      <c r="X739" s="3">
        <v>1</v>
      </c>
      <c r="Y739" s="3">
        <v>99</v>
      </c>
      <c r="Z739" s="3" t="s">
        <v>23</v>
      </c>
      <c r="AA739" s="3" t="s">
        <v>6</v>
      </c>
      <c r="AB739" s="3" t="s">
        <v>9</v>
      </c>
      <c r="AC739" s="3">
        <v>5</v>
      </c>
    </row>
    <row r="740" spans="1:33" ht="15" hidden="1" customHeight="1">
      <c r="A740" s="4" t="s">
        <v>2071</v>
      </c>
      <c r="B740" s="4" t="s">
        <v>2071</v>
      </c>
      <c r="C740" s="4" t="s">
        <v>2070</v>
      </c>
      <c r="D740" s="5">
        <v>1985</v>
      </c>
      <c r="E740" s="5"/>
      <c r="F740" s="5" t="s">
        <v>4988</v>
      </c>
      <c r="G740" s="5">
        <v>1</v>
      </c>
      <c r="H740" s="5" t="s">
        <v>4989</v>
      </c>
      <c r="I740" s="5" t="s">
        <v>4988</v>
      </c>
      <c r="J740" s="5">
        <v>1</v>
      </c>
      <c r="K740" s="5" t="s">
        <v>4989</v>
      </c>
      <c r="L740" s="5" t="str">
        <f t="shared" si="22"/>
        <v>118AB8B1-D0A1-4114-99EB-FACD3445560B</v>
      </c>
      <c r="M740" s="5">
        <f t="shared" si="23"/>
        <v>1</v>
      </c>
      <c r="N740" s="3" t="s">
        <v>1</v>
      </c>
      <c r="O740" s="3" t="s">
        <v>1</v>
      </c>
      <c r="P740" s="3" t="s">
        <v>8</v>
      </c>
      <c r="Q740" s="3" t="s">
        <v>8</v>
      </c>
      <c r="R740" s="3" t="s">
        <v>9</v>
      </c>
      <c r="S740" s="3">
        <v>2</v>
      </c>
      <c r="T740" s="3" t="s">
        <v>8</v>
      </c>
      <c r="U740" s="3" t="s">
        <v>13</v>
      </c>
      <c r="V740" s="3">
        <v>99</v>
      </c>
      <c r="W740" s="3">
        <v>99</v>
      </c>
      <c r="X740" s="3">
        <v>99</v>
      </c>
      <c r="Y740" s="3">
        <v>99</v>
      </c>
      <c r="Z740" s="3" t="s">
        <v>23</v>
      </c>
      <c r="AA740" s="3" t="s">
        <v>6</v>
      </c>
      <c r="AB740" s="3" t="s">
        <v>9</v>
      </c>
      <c r="AC740" s="3">
        <v>5</v>
      </c>
      <c r="AF740" s="2" t="s">
        <v>36</v>
      </c>
      <c r="AG740" s="2" t="s">
        <v>35</v>
      </c>
    </row>
    <row r="741" spans="1:33" ht="15" customHeight="1">
      <c r="A741" s="4" t="s">
        <v>2069</v>
      </c>
      <c r="B741" s="4" t="s">
        <v>2069</v>
      </c>
      <c r="C741" s="4" t="s">
        <v>2068</v>
      </c>
      <c r="D741" s="5">
        <v>2008</v>
      </c>
      <c r="E741" s="5" t="s">
        <v>10322</v>
      </c>
      <c r="F741" s="5" t="s">
        <v>10322</v>
      </c>
      <c r="G741" s="5">
        <v>1</v>
      </c>
      <c r="H741" s="5" t="s">
        <v>10323</v>
      </c>
      <c r="I741" s="5" t="s">
        <v>10322</v>
      </c>
      <c r="J741" s="5">
        <v>1</v>
      </c>
      <c r="K741" s="5" t="s">
        <v>10323</v>
      </c>
      <c r="L741" s="5" t="str">
        <f t="shared" si="22"/>
        <v>6247E181-381D-4C84-8584-A3AFDD85203E</v>
      </c>
      <c r="M741" s="5">
        <f t="shared" si="23"/>
        <v>1</v>
      </c>
      <c r="N741" s="3" t="s">
        <v>1</v>
      </c>
      <c r="O741" s="3" t="s">
        <v>1</v>
      </c>
      <c r="P741" s="3" t="s">
        <v>1</v>
      </c>
      <c r="Q741" s="3" t="s">
        <v>8</v>
      </c>
      <c r="R741" s="3" t="s">
        <v>9</v>
      </c>
      <c r="S741" s="3">
        <v>3</v>
      </c>
      <c r="T741" s="3" t="s">
        <v>8</v>
      </c>
      <c r="U741" s="3" t="s">
        <v>13</v>
      </c>
      <c r="V741" s="3">
        <v>99</v>
      </c>
      <c r="W741" s="3">
        <v>99</v>
      </c>
      <c r="X741" s="3">
        <v>99</v>
      </c>
      <c r="Y741" s="3">
        <v>99</v>
      </c>
      <c r="Z741" s="3" t="s">
        <v>23</v>
      </c>
      <c r="AA741" s="3" t="s">
        <v>6</v>
      </c>
      <c r="AB741" s="3" t="s">
        <v>9</v>
      </c>
      <c r="AC741" s="3">
        <v>5</v>
      </c>
    </row>
    <row r="742" spans="1:33" ht="15" customHeight="1">
      <c r="A742" s="4" t="s">
        <v>2067</v>
      </c>
      <c r="B742" s="4" t="s">
        <v>2067</v>
      </c>
      <c r="D742" s="5">
        <v>2000</v>
      </c>
      <c r="E742" s="5" t="s">
        <v>5471</v>
      </c>
      <c r="F742" s="5" t="s">
        <v>5471</v>
      </c>
      <c r="G742" s="5">
        <v>1</v>
      </c>
      <c r="H742" s="5" t="s">
        <v>5472</v>
      </c>
      <c r="I742" s="5" t="s">
        <v>5471</v>
      </c>
      <c r="J742" s="5">
        <v>1</v>
      </c>
      <c r="K742" s="5" t="s">
        <v>5472</v>
      </c>
      <c r="L742" s="5" t="str">
        <f t="shared" si="22"/>
        <v>188A6593-A538-4913-AAAA-E4C5402F39DD</v>
      </c>
      <c r="M742" s="5">
        <f t="shared" si="23"/>
        <v>1</v>
      </c>
      <c r="N742" s="3" t="s">
        <v>1</v>
      </c>
      <c r="O742" s="3" t="s">
        <v>1</v>
      </c>
      <c r="P742" s="3" t="s">
        <v>45</v>
      </c>
      <c r="Q742" s="3" t="s">
        <v>45</v>
      </c>
      <c r="R742" s="3" t="s">
        <v>45</v>
      </c>
      <c r="S742" s="3">
        <v>1</v>
      </c>
      <c r="U742" s="3" t="s">
        <v>2</v>
      </c>
      <c r="V742" s="3">
        <v>3</v>
      </c>
      <c r="W742" s="3">
        <v>4</v>
      </c>
      <c r="X742" s="3">
        <v>3</v>
      </c>
      <c r="Y742" s="3">
        <v>4</v>
      </c>
      <c r="AA742" s="3" t="s">
        <v>6</v>
      </c>
      <c r="AB742" s="3" t="s">
        <v>45</v>
      </c>
      <c r="AC742" s="3" t="s">
        <v>2066</v>
      </c>
      <c r="AD742" s="2">
        <v>1</v>
      </c>
    </row>
    <row r="743" spans="1:33" ht="15" customHeight="1">
      <c r="B743" s="4" t="s">
        <v>2065</v>
      </c>
      <c r="D743" s="5">
        <v>2017</v>
      </c>
      <c r="E743" s="5" t="s">
        <v>13452</v>
      </c>
      <c r="F743" s="5"/>
      <c r="G743" s="5"/>
      <c r="H743" s="5"/>
      <c r="I743" s="5" t="s">
        <v>13452</v>
      </c>
      <c r="J743" s="5">
        <v>1</v>
      </c>
      <c r="K743" s="5" t="s">
        <v>13453</v>
      </c>
      <c r="L743" s="5" t="str">
        <f t="shared" si="22"/>
        <v>A2222B9D-D764-4C91-A9B6-5688991866AD</v>
      </c>
      <c r="M743" s="5">
        <f t="shared" si="23"/>
        <v>1</v>
      </c>
      <c r="U743" s="3" t="s">
        <v>2</v>
      </c>
      <c r="V743" s="3">
        <v>99</v>
      </c>
      <c r="W743" s="3">
        <v>99</v>
      </c>
      <c r="X743" s="3">
        <v>99</v>
      </c>
      <c r="Y743" s="3">
        <v>99</v>
      </c>
      <c r="AA743" s="3" t="s">
        <v>6</v>
      </c>
      <c r="AC743" s="3" t="s">
        <v>0</v>
      </c>
    </row>
    <row r="744" spans="1:33" ht="15" customHeight="1">
      <c r="A744" s="4" t="s">
        <v>2064</v>
      </c>
      <c r="B744" s="4" t="s">
        <v>2063</v>
      </c>
      <c r="C744" s="4" t="s">
        <v>2062</v>
      </c>
      <c r="D744" s="5">
        <v>1997</v>
      </c>
      <c r="E744" s="5" t="s">
        <v>25939</v>
      </c>
      <c r="F744" s="5" t="s">
        <v>5448</v>
      </c>
      <c r="G744" s="5">
        <v>2</v>
      </c>
      <c r="H744" s="5" t="s">
        <v>5449</v>
      </c>
      <c r="I744" s="5"/>
      <c r="J744" s="5"/>
      <c r="K744" s="5"/>
      <c r="L744" s="5" t="str">
        <f t="shared" si="22"/>
        <v>C65E1513-B007-4EDB-A672-6E797529BC00</v>
      </c>
      <c r="M744" s="5">
        <f t="shared" si="23"/>
        <v>1</v>
      </c>
      <c r="N744" s="3" t="s">
        <v>1</v>
      </c>
      <c r="O744" s="3" t="s">
        <v>1</v>
      </c>
      <c r="P744" s="3" t="s">
        <v>1</v>
      </c>
      <c r="Q744" s="3" t="s">
        <v>1</v>
      </c>
      <c r="R744" s="3" t="s">
        <v>1</v>
      </c>
      <c r="S744" s="3">
        <v>1</v>
      </c>
      <c r="T744" s="3" t="s">
        <v>8</v>
      </c>
      <c r="U744" s="3" t="s">
        <v>2</v>
      </c>
      <c r="V744" s="3">
        <v>6</v>
      </c>
      <c r="W744" s="3">
        <v>6</v>
      </c>
      <c r="X744" s="3">
        <v>6</v>
      </c>
      <c r="Y744" s="3">
        <v>5</v>
      </c>
      <c r="AB744" s="3" t="s">
        <v>1</v>
      </c>
      <c r="AC744" s="3" t="s">
        <v>0</v>
      </c>
      <c r="AD744" s="2">
        <v>1</v>
      </c>
    </row>
    <row r="745" spans="1:33" ht="15" customHeight="1">
      <c r="A745" s="4" t="s">
        <v>2061</v>
      </c>
      <c r="B745" s="4" t="s">
        <v>2061</v>
      </c>
      <c r="C745" s="4" t="s">
        <v>2060</v>
      </c>
      <c r="D745" s="5">
        <v>1987</v>
      </c>
      <c r="E745" s="5" t="s">
        <v>10136</v>
      </c>
      <c r="F745" s="5" t="s">
        <v>10136</v>
      </c>
      <c r="G745" s="5">
        <v>1</v>
      </c>
      <c r="H745" s="5" t="s">
        <v>10137</v>
      </c>
      <c r="I745" s="5" t="s">
        <v>10136</v>
      </c>
      <c r="J745" s="5">
        <v>1</v>
      </c>
      <c r="K745" s="5" t="s">
        <v>10137</v>
      </c>
      <c r="L745" s="5" t="str">
        <f t="shared" si="22"/>
        <v>5E4DAF02-6764-4844-8C63-E07C65372AE5</v>
      </c>
      <c r="M745" s="5">
        <f t="shared" si="23"/>
        <v>1</v>
      </c>
      <c r="N745" s="3" t="s">
        <v>1</v>
      </c>
      <c r="O745" s="3" t="s">
        <v>1</v>
      </c>
      <c r="P745" s="3" t="s">
        <v>1</v>
      </c>
      <c r="Q745" s="3" t="s">
        <v>1</v>
      </c>
      <c r="R745" s="3" t="s">
        <v>1</v>
      </c>
      <c r="S745" s="3">
        <v>6</v>
      </c>
      <c r="T745" s="3" t="s">
        <v>8</v>
      </c>
      <c r="U745" s="3" t="s">
        <v>2</v>
      </c>
      <c r="V745" s="3">
        <v>5</v>
      </c>
      <c r="W745" s="3">
        <v>7</v>
      </c>
      <c r="X745" s="3">
        <v>5</v>
      </c>
      <c r="Y745" s="3">
        <v>4</v>
      </c>
      <c r="AB745" s="3" t="s">
        <v>1</v>
      </c>
      <c r="AC745" s="3" t="s">
        <v>0</v>
      </c>
      <c r="AF745" s="2" t="s">
        <v>36</v>
      </c>
      <c r="AG745" s="2" t="s">
        <v>35</v>
      </c>
    </row>
    <row r="746" spans="1:33" ht="15" customHeight="1">
      <c r="A746" s="4" t="s">
        <v>2059</v>
      </c>
      <c r="B746" s="4" t="s">
        <v>2059</v>
      </c>
      <c r="C746" s="4" t="s">
        <v>2058</v>
      </c>
      <c r="D746" s="5">
        <v>1992</v>
      </c>
      <c r="E746" s="5" t="s">
        <v>13150</v>
      </c>
      <c r="F746" s="5" t="s">
        <v>13150</v>
      </c>
      <c r="G746" s="5">
        <v>1</v>
      </c>
      <c r="H746" s="5" t="s">
        <v>13151</v>
      </c>
      <c r="I746" s="5" t="s">
        <v>13150</v>
      </c>
      <c r="J746" s="5">
        <v>1</v>
      </c>
      <c r="K746" s="5" t="s">
        <v>13151</v>
      </c>
      <c r="L746" s="5" t="str">
        <f t="shared" si="22"/>
        <v>9D3E34BF-287E-4FD9-9903-4C5B4D54424F</v>
      </c>
      <c r="M746" s="5">
        <f t="shared" si="23"/>
        <v>1</v>
      </c>
      <c r="N746" s="3" t="s">
        <v>1</v>
      </c>
      <c r="O746" s="3" t="s">
        <v>1</v>
      </c>
      <c r="P746" s="3" t="s">
        <v>1</v>
      </c>
      <c r="Q746" s="3" t="s">
        <v>1</v>
      </c>
      <c r="R746" s="3" t="s">
        <v>5</v>
      </c>
      <c r="S746" s="3">
        <v>6</v>
      </c>
      <c r="T746" s="3" t="s">
        <v>8</v>
      </c>
      <c r="U746" s="3" t="s">
        <v>2</v>
      </c>
      <c r="V746" s="3">
        <v>4</v>
      </c>
      <c r="W746" s="3">
        <v>6</v>
      </c>
      <c r="X746" s="3">
        <v>4</v>
      </c>
      <c r="Y746" s="3">
        <v>4</v>
      </c>
      <c r="Z746" s="3" t="s">
        <v>7</v>
      </c>
      <c r="AA746" s="3" t="s">
        <v>6</v>
      </c>
      <c r="AB746" s="3" t="s">
        <v>5</v>
      </c>
      <c r="AC746" s="3">
        <v>2</v>
      </c>
      <c r="AF746" s="2" t="s">
        <v>36</v>
      </c>
      <c r="AG746" s="2" t="s">
        <v>35</v>
      </c>
    </row>
    <row r="747" spans="1:33" ht="15" customHeight="1">
      <c r="A747" s="4" t="s">
        <v>2057</v>
      </c>
      <c r="B747" s="4" t="s">
        <v>2057</v>
      </c>
      <c r="C747" s="4" t="s">
        <v>2056</v>
      </c>
      <c r="D747" s="5">
        <v>2013</v>
      </c>
      <c r="E747" s="5" t="s">
        <v>24534</v>
      </c>
      <c r="F747" s="5" t="s">
        <v>24534</v>
      </c>
      <c r="G747" s="5">
        <v>1</v>
      </c>
      <c r="H747" s="5" t="s">
        <v>24535</v>
      </c>
      <c r="I747" s="5" t="s">
        <v>24534</v>
      </c>
      <c r="J747" s="5">
        <v>1</v>
      </c>
      <c r="K747" s="5" t="s">
        <v>24535</v>
      </c>
      <c r="L747" s="5" t="str">
        <f t="shared" si="22"/>
        <v>741046FC-B16E-449E-835D-517EE2EDA850</v>
      </c>
      <c r="M747" s="5">
        <f t="shared" si="23"/>
        <v>1</v>
      </c>
      <c r="N747" s="3" t="s">
        <v>1</v>
      </c>
      <c r="O747" s="3" t="s">
        <v>1</v>
      </c>
      <c r="P747" s="3" t="s">
        <v>8</v>
      </c>
      <c r="Q747" s="3" t="s">
        <v>8</v>
      </c>
      <c r="R747" s="3" t="s">
        <v>9</v>
      </c>
      <c r="S747" s="3">
        <v>2</v>
      </c>
      <c r="T747" s="3" t="s">
        <v>8</v>
      </c>
      <c r="U747" s="3" t="s">
        <v>13</v>
      </c>
      <c r="V747" s="3">
        <v>99</v>
      </c>
      <c r="W747" s="3">
        <v>99</v>
      </c>
      <c r="X747" s="3">
        <v>99</v>
      </c>
      <c r="Y747" s="3">
        <v>99</v>
      </c>
      <c r="Z747" s="3" t="s">
        <v>7</v>
      </c>
      <c r="AA747" s="3" t="s">
        <v>6</v>
      </c>
      <c r="AB747" s="3" t="s">
        <v>9</v>
      </c>
      <c r="AC747" s="3">
        <v>3</v>
      </c>
    </row>
    <row r="748" spans="1:33" ht="15" customHeight="1">
      <c r="A748" s="4" t="s">
        <v>2055</v>
      </c>
      <c r="B748" s="4" t="s">
        <v>2055</v>
      </c>
      <c r="C748" s="4" t="s">
        <v>2054</v>
      </c>
      <c r="D748" s="5">
        <v>2014</v>
      </c>
      <c r="E748" s="5" t="s">
        <v>24269</v>
      </c>
      <c r="F748" s="5" t="s">
        <v>24269</v>
      </c>
      <c r="G748" s="5">
        <v>1</v>
      </c>
      <c r="H748" s="5" t="s">
        <v>24270</v>
      </c>
      <c r="I748" s="5" t="s">
        <v>24269</v>
      </c>
      <c r="J748" s="5">
        <v>1</v>
      </c>
      <c r="K748" s="5" t="s">
        <v>24270</v>
      </c>
      <c r="L748" s="5" t="str">
        <f t="shared" si="22"/>
        <v>6D9CDA84-A581-4EAA-9188-554852038039</v>
      </c>
      <c r="M748" s="5">
        <f t="shared" si="23"/>
        <v>1</v>
      </c>
      <c r="N748" s="3" t="s">
        <v>1</v>
      </c>
      <c r="O748" s="3" t="s">
        <v>1</v>
      </c>
      <c r="P748" s="3" t="s">
        <v>8</v>
      </c>
      <c r="Q748" s="3" t="s">
        <v>45</v>
      </c>
      <c r="R748" s="3" t="s">
        <v>45</v>
      </c>
      <c r="S748" s="3">
        <v>1</v>
      </c>
      <c r="T748" s="3" t="s">
        <v>8</v>
      </c>
      <c r="U748" s="3" t="s">
        <v>2</v>
      </c>
      <c r="V748" s="3">
        <v>3</v>
      </c>
      <c r="W748" s="3">
        <v>3</v>
      </c>
      <c r="X748" s="3">
        <v>3</v>
      </c>
      <c r="Y748" s="3">
        <v>5</v>
      </c>
      <c r="Z748" s="3" t="s">
        <v>7</v>
      </c>
      <c r="AA748" s="3" t="s">
        <v>6</v>
      </c>
      <c r="AB748" s="3" t="s">
        <v>45</v>
      </c>
      <c r="AC748" s="3">
        <v>1</v>
      </c>
      <c r="AD748" s="2">
        <v>1</v>
      </c>
    </row>
    <row r="749" spans="1:33" ht="15" customHeight="1">
      <c r="A749" s="4" t="s">
        <v>2053</v>
      </c>
      <c r="B749" s="4" t="s">
        <v>2053</v>
      </c>
      <c r="C749" s="4" t="s">
        <v>2052</v>
      </c>
      <c r="D749" s="5">
        <v>2015</v>
      </c>
      <c r="E749" s="5" t="s">
        <v>11211</v>
      </c>
      <c r="F749" s="5" t="s">
        <v>11211</v>
      </c>
      <c r="G749" s="5">
        <v>1</v>
      </c>
      <c r="H749" s="5" t="s">
        <v>11212</v>
      </c>
      <c r="I749" s="5" t="s">
        <v>11211</v>
      </c>
      <c r="J749" s="5">
        <v>1</v>
      </c>
      <c r="K749" s="5" t="s">
        <v>11212</v>
      </c>
      <c r="L749" s="5" t="str">
        <f t="shared" si="22"/>
        <v>7D59E496-B55B-4744-80D1-A04630735FCF</v>
      </c>
      <c r="M749" s="5">
        <f t="shared" si="23"/>
        <v>1</v>
      </c>
      <c r="N749" s="3" t="s">
        <v>1</v>
      </c>
      <c r="O749" s="3" t="s">
        <v>1</v>
      </c>
      <c r="P749" s="3" t="s">
        <v>45</v>
      </c>
      <c r="Q749" s="3" t="s">
        <v>1</v>
      </c>
      <c r="R749" s="3" t="s">
        <v>1</v>
      </c>
      <c r="S749" s="3">
        <v>1</v>
      </c>
      <c r="T749" s="3" t="s">
        <v>8</v>
      </c>
      <c r="U749" s="3" t="s">
        <v>2</v>
      </c>
      <c r="V749" s="3">
        <v>4</v>
      </c>
      <c r="W749" s="3">
        <v>5</v>
      </c>
      <c r="X749" s="3">
        <v>4</v>
      </c>
      <c r="Y749" s="3">
        <v>4</v>
      </c>
      <c r="AB749" s="3" t="s">
        <v>1</v>
      </c>
      <c r="AC749" s="3" t="s">
        <v>0</v>
      </c>
      <c r="AD749" s="2">
        <v>1</v>
      </c>
      <c r="AF749" s="2" t="s">
        <v>36</v>
      </c>
      <c r="AG749" s="2" t="s">
        <v>35</v>
      </c>
    </row>
    <row r="750" spans="1:33" ht="15" customHeight="1">
      <c r="A750" s="4" t="s">
        <v>2051</v>
      </c>
      <c r="B750" s="4" t="s">
        <v>2051</v>
      </c>
      <c r="C750" s="4" t="s">
        <v>2050</v>
      </c>
      <c r="D750" s="5">
        <v>2016</v>
      </c>
      <c r="E750" s="5" t="s">
        <v>8822</v>
      </c>
      <c r="F750" s="5" t="s">
        <v>8822</v>
      </c>
      <c r="G750" s="5">
        <v>1</v>
      </c>
      <c r="H750" s="5" t="s">
        <v>8823</v>
      </c>
      <c r="I750" s="5" t="s">
        <v>8822</v>
      </c>
      <c r="J750" s="5">
        <v>1</v>
      </c>
      <c r="K750" s="5" t="s">
        <v>8823</v>
      </c>
      <c r="L750" s="5" t="str">
        <f t="shared" si="22"/>
        <v>4A88071B-55DB-4DC0-B740-C9F1BBED9A98</v>
      </c>
      <c r="M750" s="5">
        <f t="shared" si="23"/>
        <v>1</v>
      </c>
      <c r="N750" s="3" t="s">
        <v>1</v>
      </c>
      <c r="O750" s="3" t="s">
        <v>1</v>
      </c>
      <c r="P750" s="3" t="s">
        <v>45</v>
      </c>
      <c r="Q750" s="3" t="s">
        <v>1</v>
      </c>
      <c r="R750" s="3" t="s">
        <v>1</v>
      </c>
      <c r="S750" s="3">
        <v>1</v>
      </c>
      <c r="T750" s="3" t="s">
        <v>8</v>
      </c>
      <c r="U750" s="3" t="s">
        <v>2</v>
      </c>
      <c r="V750" s="3">
        <v>4</v>
      </c>
      <c r="W750" s="3">
        <v>5</v>
      </c>
      <c r="X750" s="3">
        <v>4</v>
      </c>
      <c r="Y750" s="3">
        <v>4</v>
      </c>
      <c r="AB750" s="3" t="s">
        <v>1</v>
      </c>
      <c r="AC750" s="3" t="s">
        <v>0</v>
      </c>
      <c r="AD750" s="2">
        <v>1</v>
      </c>
      <c r="AF750" s="2" t="s">
        <v>36</v>
      </c>
      <c r="AG750" s="2" t="s">
        <v>35</v>
      </c>
    </row>
    <row r="751" spans="1:33" ht="15" customHeight="1">
      <c r="A751" s="4" t="s">
        <v>2049</v>
      </c>
      <c r="B751" s="4" t="s">
        <v>2049</v>
      </c>
      <c r="C751" s="4" t="s">
        <v>2048</v>
      </c>
      <c r="D751" s="5">
        <v>2002</v>
      </c>
      <c r="E751" s="5" t="s">
        <v>4720</v>
      </c>
      <c r="F751" s="5" t="s">
        <v>4720</v>
      </c>
      <c r="G751" s="5">
        <v>1</v>
      </c>
      <c r="H751" s="5" t="s">
        <v>4721</v>
      </c>
      <c r="I751" s="5" t="s">
        <v>4720</v>
      </c>
      <c r="J751" s="5">
        <v>1</v>
      </c>
      <c r="K751" s="5" t="s">
        <v>4721</v>
      </c>
      <c r="L751" s="5" t="str">
        <f t="shared" si="22"/>
        <v>0E393166-EE06-41A4-B5F1-7EE80F682306</v>
      </c>
      <c r="M751" s="5">
        <f t="shared" si="23"/>
        <v>1</v>
      </c>
      <c r="N751" s="3" t="s">
        <v>1</v>
      </c>
      <c r="O751" s="3" t="s">
        <v>1</v>
      </c>
      <c r="P751" s="3" t="s">
        <v>9</v>
      </c>
      <c r="Q751" s="3" t="s">
        <v>8</v>
      </c>
      <c r="R751" s="3" t="s">
        <v>9</v>
      </c>
      <c r="S751" s="3">
        <v>2</v>
      </c>
      <c r="T751" s="3" t="s">
        <v>8</v>
      </c>
      <c r="U751" s="3" t="s">
        <v>13</v>
      </c>
      <c r="V751" s="3">
        <v>99</v>
      </c>
      <c r="W751" s="3">
        <v>99</v>
      </c>
      <c r="X751" s="3">
        <v>99</v>
      </c>
      <c r="Y751" s="3">
        <v>99</v>
      </c>
      <c r="Z751" s="3" t="s">
        <v>23</v>
      </c>
      <c r="AA751" s="3" t="s">
        <v>6</v>
      </c>
      <c r="AB751" s="3" t="s">
        <v>9</v>
      </c>
      <c r="AC751" s="3">
        <v>5</v>
      </c>
      <c r="AF751" s="2" t="s">
        <v>36</v>
      </c>
      <c r="AG751" s="2" t="s">
        <v>35</v>
      </c>
    </row>
    <row r="752" spans="1:33" ht="15" customHeight="1">
      <c r="A752" s="4" t="s">
        <v>2047</v>
      </c>
      <c r="B752" s="4" t="s">
        <v>2047</v>
      </c>
      <c r="C752" s="4" t="s">
        <v>2046</v>
      </c>
      <c r="D752" s="5">
        <v>2298</v>
      </c>
      <c r="E752" s="5" t="s">
        <v>17989</v>
      </c>
      <c r="F752" s="5"/>
      <c r="G752" s="5"/>
      <c r="H752" s="5"/>
      <c r="I752" s="5"/>
      <c r="J752" s="5"/>
      <c r="K752" s="5"/>
      <c r="L752" s="5" t="str">
        <f t="shared" si="22"/>
        <v>F773A48F-7061-43E8-AEF2-C2D3D8589271</v>
      </c>
      <c r="M752" s="5">
        <f t="shared" si="23"/>
        <v>1</v>
      </c>
      <c r="N752" s="3" t="s">
        <v>1</v>
      </c>
      <c r="O752" s="3" t="s">
        <v>9</v>
      </c>
      <c r="P752" s="3" t="s">
        <v>8</v>
      </c>
      <c r="Q752" s="3" t="s">
        <v>8</v>
      </c>
      <c r="R752" s="3" t="s">
        <v>12</v>
      </c>
      <c r="S752" s="3">
        <v>5</v>
      </c>
      <c r="T752" s="3" t="s">
        <v>8</v>
      </c>
      <c r="U752" s="3" t="s">
        <v>2</v>
      </c>
      <c r="V752" s="3">
        <v>1</v>
      </c>
      <c r="W752" s="3">
        <v>2</v>
      </c>
      <c r="X752" s="3">
        <v>1</v>
      </c>
      <c r="Y752" s="3">
        <v>1</v>
      </c>
      <c r="Z752" s="3" t="s">
        <v>7</v>
      </c>
      <c r="AA752" s="3" t="s">
        <v>6</v>
      </c>
      <c r="AB752" s="3" t="s">
        <v>12</v>
      </c>
      <c r="AC752" s="3">
        <v>7</v>
      </c>
      <c r="AE752" s="2">
        <v>2</v>
      </c>
    </row>
    <row r="753" spans="1:38" ht="15" customHeight="1">
      <c r="A753" s="4" t="s">
        <v>2045</v>
      </c>
      <c r="B753" s="4" t="s">
        <v>2045</v>
      </c>
      <c r="C753" s="4" t="s">
        <v>2044</v>
      </c>
      <c r="D753" s="5">
        <v>2562</v>
      </c>
      <c r="E753" s="5" t="s">
        <v>8235</v>
      </c>
      <c r="F753" s="5" t="s">
        <v>8235</v>
      </c>
      <c r="G753" s="5">
        <v>1</v>
      </c>
      <c r="H753" s="5" t="s">
        <v>8236</v>
      </c>
      <c r="I753" s="5" t="s">
        <v>8235</v>
      </c>
      <c r="J753" s="5">
        <v>1</v>
      </c>
      <c r="K753" s="5" t="s">
        <v>8236</v>
      </c>
      <c r="L753" s="5" t="str">
        <f t="shared" si="22"/>
        <v>418EB07E-E387-4493-B087-22D5F866A46F</v>
      </c>
      <c r="M753" s="5">
        <f t="shared" si="23"/>
        <v>1</v>
      </c>
      <c r="N753" s="3" t="s">
        <v>1</v>
      </c>
      <c r="O753" s="3" t="s">
        <v>9</v>
      </c>
      <c r="P753" s="3" t="s">
        <v>9</v>
      </c>
      <c r="Q753" s="3" t="s">
        <v>9</v>
      </c>
      <c r="R753" s="3" t="s">
        <v>9</v>
      </c>
      <c r="S753" s="3">
        <v>6</v>
      </c>
      <c r="T753" s="3" t="s">
        <v>8</v>
      </c>
      <c r="U753" s="3" t="s">
        <v>2</v>
      </c>
      <c r="V753" s="3">
        <v>3</v>
      </c>
      <c r="W753" s="3">
        <v>4</v>
      </c>
      <c r="X753" s="3">
        <v>2</v>
      </c>
      <c r="Y753" s="3">
        <v>3</v>
      </c>
      <c r="Z753" s="3" t="s">
        <v>23</v>
      </c>
      <c r="AA753" s="3" t="s">
        <v>23</v>
      </c>
      <c r="AB753" s="3" t="s">
        <v>9</v>
      </c>
      <c r="AC753" s="3">
        <v>11</v>
      </c>
      <c r="AD753" s="2">
        <v>1</v>
      </c>
      <c r="AF753" s="2" t="s">
        <v>36</v>
      </c>
      <c r="AG753" s="2" t="s">
        <v>35</v>
      </c>
    </row>
    <row r="754" spans="1:38" ht="15" customHeight="1">
      <c r="A754" s="4" t="s">
        <v>2043</v>
      </c>
      <c r="B754" s="4" t="s">
        <v>2043</v>
      </c>
      <c r="C754" s="4" t="s">
        <v>2042</v>
      </c>
      <c r="D754" s="5">
        <v>923</v>
      </c>
      <c r="E754" s="5" t="s">
        <v>12165</v>
      </c>
      <c r="F754" s="5" t="s">
        <v>12165</v>
      </c>
      <c r="G754" s="5">
        <v>1</v>
      </c>
      <c r="H754" s="5" t="s">
        <v>12166</v>
      </c>
      <c r="I754" s="5" t="s">
        <v>12165</v>
      </c>
      <c r="J754" s="5">
        <v>1</v>
      </c>
      <c r="K754" s="5" t="s">
        <v>12166</v>
      </c>
      <c r="L754" s="5" t="str">
        <f t="shared" si="22"/>
        <v>8D1C448B-66DB-4C0A-AB4D-33DAB49FA8A8</v>
      </c>
      <c r="M754" s="5">
        <f t="shared" si="23"/>
        <v>1</v>
      </c>
      <c r="N754" s="3" t="s">
        <v>1</v>
      </c>
      <c r="O754" s="3" t="s">
        <v>1</v>
      </c>
      <c r="P754" s="3" t="s">
        <v>1</v>
      </c>
      <c r="Q754" s="3" t="s">
        <v>1</v>
      </c>
      <c r="R754" s="3" t="s">
        <v>1</v>
      </c>
      <c r="S754" s="3">
        <v>6</v>
      </c>
      <c r="T754" s="3" t="s">
        <v>8</v>
      </c>
      <c r="U754" s="3" t="s">
        <v>2</v>
      </c>
      <c r="V754" s="3">
        <v>5</v>
      </c>
      <c r="W754" s="3">
        <v>7</v>
      </c>
      <c r="X754" s="3">
        <v>4</v>
      </c>
      <c r="Y754" s="3">
        <v>3</v>
      </c>
      <c r="AB754" s="3" t="s">
        <v>1</v>
      </c>
      <c r="AC754" s="3" t="s">
        <v>0</v>
      </c>
      <c r="AD754" s="2">
        <v>1</v>
      </c>
      <c r="AF754" s="2" t="s">
        <v>36</v>
      </c>
      <c r="AG754" s="2" t="s">
        <v>35</v>
      </c>
    </row>
    <row r="755" spans="1:38" ht="15" customHeight="1">
      <c r="A755" s="4" t="s">
        <v>2041</v>
      </c>
      <c r="B755" s="4" t="s">
        <v>2041</v>
      </c>
      <c r="C755" s="4" t="s">
        <v>2040</v>
      </c>
      <c r="D755" s="5">
        <v>1028</v>
      </c>
      <c r="E755" s="5" t="s">
        <v>12423</v>
      </c>
      <c r="F755" s="5"/>
      <c r="G755" s="5"/>
      <c r="H755" s="5"/>
      <c r="I755" s="5"/>
      <c r="J755" s="5"/>
      <c r="K755" s="5"/>
      <c r="L755" s="5" t="str">
        <f t="shared" si="22"/>
        <v>90D83B86-0552-4E4B-8FDB-26246BFC72DB</v>
      </c>
      <c r="M755" s="5">
        <f t="shared" si="23"/>
        <v>1</v>
      </c>
      <c r="N755" s="3" t="s">
        <v>1</v>
      </c>
      <c r="O755" s="3" t="s">
        <v>1</v>
      </c>
      <c r="P755" s="3" t="s">
        <v>9</v>
      </c>
      <c r="Q755" s="3" t="s">
        <v>9</v>
      </c>
      <c r="R755" s="3" t="s">
        <v>9</v>
      </c>
      <c r="S755" s="3">
        <v>3</v>
      </c>
      <c r="T755" s="3" t="s">
        <v>8</v>
      </c>
      <c r="U755" s="3" t="s">
        <v>2</v>
      </c>
      <c r="V755" s="3">
        <v>2</v>
      </c>
      <c r="W755" s="3">
        <v>3</v>
      </c>
      <c r="X755" s="3">
        <v>1</v>
      </c>
      <c r="Y755" s="3">
        <v>1</v>
      </c>
      <c r="Z755" s="3" t="s">
        <v>7</v>
      </c>
      <c r="AA755" s="3" t="s">
        <v>6</v>
      </c>
      <c r="AB755" s="3" t="s">
        <v>9</v>
      </c>
      <c r="AC755" s="3">
        <v>3</v>
      </c>
      <c r="AD755" s="2">
        <v>1</v>
      </c>
    </row>
    <row r="756" spans="1:38" ht="15" customHeight="1">
      <c r="A756" s="4" t="s">
        <v>2039</v>
      </c>
      <c r="B756" s="4" t="s">
        <v>2039</v>
      </c>
      <c r="C756" s="4" t="s">
        <v>2038</v>
      </c>
      <c r="D756" s="5">
        <v>1114</v>
      </c>
      <c r="E756" s="5" t="s">
        <v>6732</v>
      </c>
      <c r="F756" s="5" t="s">
        <v>6732</v>
      </c>
      <c r="G756" s="5">
        <v>1</v>
      </c>
      <c r="H756" s="5" t="s">
        <v>6733</v>
      </c>
      <c r="I756" s="5" t="s">
        <v>6732</v>
      </c>
      <c r="J756" s="5">
        <v>1</v>
      </c>
      <c r="K756" s="5" t="s">
        <v>6733</v>
      </c>
      <c r="L756" s="5" t="str">
        <f t="shared" si="22"/>
        <v>2BA78B8D-9ADD-45CE-A59B-47CDD6BDEE2A</v>
      </c>
      <c r="M756" s="5">
        <f t="shared" si="23"/>
        <v>1</v>
      </c>
      <c r="N756" s="3" t="s">
        <v>1</v>
      </c>
      <c r="O756" s="3" t="s">
        <v>1</v>
      </c>
      <c r="P756" s="3" t="s">
        <v>5</v>
      </c>
      <c r="Q756" s="3" t="s">
        <v>5</v>
      </c>
      <c r="R756" s="3" t="s">
        <v>5</v>
      </c>
      <c r="S756" s="3">
        <v>4</v>
      </c>
      <c r="T756" s="3" t="s">
        <v>8</v>
      </c>
      <c r="U756" s="3" t="s">
        <v>2</v>
      </c>
      <c r="V756" s="3">
        <v>4</v>
      </c>
      <c r="W756" s="3">
        <v>5</v>
      </c>
      <c r="X756" s="3">
        <v>3</v>
      </c>
      <c r="Y756" s="3">
        <v>3</v>
      </c>
      <c r="Z756" s="3" t="s">
        <v>7</v>
      </c>
      <c r="AA756" s="3" t="s">
        <v>6</v>
      </c>
      <c r="AB756" s="3" t="s">
        <v>5</v>
      </c>
      <c r="AC756" s="3">
        <v>2</v>
      </c>
    </row>
    <row r="757" spans="1:38" ht="15" customHeight="1">
      <c r="A757" s="4" t="s">
        <v>2037</v>
      </c>
      <c r="B757" s="4" t="s">
        <v>2037</v>
      </c>
      <c r="C757" s="4" t="s">
        <v>2036</v>
      </c>
      <c r="D757" s="5">
        <v>597</v>
      </c>
      <c r="E757" s="5" t="s">
        <v>4330</v>
      </c>
      <c r="F757" s="5" t="s">
        <v>4330</v>
      </c>
      <c r="G757" s="5">
        <v>1</v>
      </c>
      <c r="H757" s="5" t="s">
        <v>4331</v>
      </c>
      <c r="I757" s="5" t="s">
        <v>4330</v>
      </c>
      <c r="J757" s="5">
        <v>1</v>
      </c>
      <c r="K757" s="5" t="s">
        <v>4331</v>
      </c>
      <c r="L757" s="5" t="str">
        <f t="shared" si="22"/>
        <v>08ED0AFF-F2AF-4D1D-9CCF-68792A3D1D60</v>
      </c>
      <c r="M757" s="5">
        <f t="shared" si="23"/>
        <v>1</v>
      </c>
      <c r="N757" s="3" t="s">
        <v>1</v>
      </c>
      <c r="O757" s="3" t="s">
        <v>5</v>
      </c>
      <c r="P757" s="3" t="s">
        <v>9</v>
      </c>
      <c r="Q757" s="3" t="s">
        <v>20</v>
      </c>
      <c r="R757" s="3" t="s">
        <v>19</v>
      </c>
      <c r="S757" s="3">
        <v>7</v>
      </c>
      <c r="T757" s="3" t="s">
        <v>8</v>
      </c>
      <c r="U757" s="3" t="s">
        <v>13</v>
      </c>
      <c r="V757" s="3">
        <v>1</v>
      </c>
      <c r="W757" s="3">
        <v>2</v>
      </c>
      <c r="X757" s="3">
        <v>1</v>
      </c>
      <c r="Y757" s="3">
        <v>4</v>
      </c>
      <c r="Z757" s="3" t="s">
        <v>7</v>
      </c>
      <c r="AA757" s="3" t="s">
        <v>6</v>
      </c>
      <c r="AB757" s="3" t="s">
        <v>17</v>
      </c>
      <c r="AC757" s="3">
        <v>3</v>
      </c>
      <c r="AL757" s="2">
        <v>6</v>
      </c>
    </row>
    <row r="758" spans="1:38" ht="15" customHeight="1">
      <c r="A758" s="4" t="s">
        <v>2035</v>
      </c>
      <c r="B758" s="4" t="s">
        <v>2035</v>
      </c>
      <c r="C758" s="4" t="s">
        <v>2034</v>
      </c>
      <c r="D758" s="5">
        <v>2301</v>
      </c>
      <c r="E758" s="5" t="s">
        <v>24382</v>
      </c>
      <c r="F758" s="5" t="s">
        <v>24382</v>
      </c>
      <c r="G758" s="5">
        <v>1</v>
      </c>
      <c r="H758" s="5" t="s">
        <v>24383</v>
      </c>
      <c r="I758" s="5" t="s">
        <v>24382</v>
      </c>
      <c r="J758" s="5">
        <v>1</v>
      </c>
      <c r="K758" s="5" t="s">
        <v>24383</v>
      </c>
      <c r="L758" s="5" t="str">
        <f t="shared" si="22"/>
        <v>70D57714-10D2-4866-B6E0-D2E5957CD8E4</v>
      </c>
      <c r="M758" s="5">
        <f t="shared" si="23"/>
        <v>1</v>
      </c>
      <c r="N758" s="3" t="s">
        <v>1</v>
      </c>
      <c r="O758" s="3" t="s">
        <v>1</v>
      </c>
      <c r="P758" s="3" t="s">
        <v>1</v>
      </c>
      <c r="Q758" s="3" t="s">
        <v>1</v>
      </c>
      <c r="R758" s="3" t="s">
        <v>1</v>
      </c>
      <c r="S758" s="3">
        <v>8</v>
      </c>
      <c r="T758" s="3" t="s">
        <v>8</v>
      </c>
      <c r="U758" s="3" t="s">
        <v>2</v>
      </c>
      <c r="V758" s="3">
        <v>7</v>
      </c>
      <c r="W758" s="3">
        <v>8</v>
      </c>
      <c r="X758" s="3">
        <v>6</v>
      </c>
      <c r="Y758" s="3">
        <v>4</v>
      </c>
      <c r="AB758" s="3" t="s">
        <v>1</v>
      </c>
      <c r="AC758" s="3" t="s">
        <v>0</v>
      </c>
      <c r="AH758" s="2" t="s">
        <v>90</v>
      </c>
      <c r="AI758" s="2" t="s">
        <v>72</v>
      </c>
    </row>
    <row r="759" spans="1:38" ht="15" customHeight="1">
      <c r="A759" s="4" t="s">
        <v>2033</v>
      </c>
      <c r="B759" s="4" t="s">
        <v>2033</v>
      </c>
      <c r="C759" s="4" t="s">
        <v>2032</v>
      </c>
      <c r="D759" s="5">
        <v>2302</v>
      </c>
      <c r="E759" s="5" t="s">
        <v>6142</v>
      </c>
      <c r="F759" s="5" t="s">
        <v>6142</v>
      </c>
      <c r="G759" s="5">
        <v>1</v>
      </c>
      <c r="H759" s="5" t="s">
        <v>6143</v>
      </c>
      <c r="I759" s="5" t="s">
        <v>6142</v>
      </c>
      <c r="J759" s="5">
        <v>1</v>
      </c>
      <c r="K759" s="5" t="s">
        <v>6143</v>
      </c>
      <c r="L759" s="5" t="str">
        <f t="shared" si="22"/>
        <v>2265946E-68A0-47D9-BE90-1F8C89CDF915</v>
      </c>
      <c r="M759" s="5">
        <f t="shared" si="23"/>
        <v>1</v>
      </c>
      <c r="N759" s="3" t="s">
        <v>1</v>
      </c>
      <c r="O759" s="3" t="s">
        <v>1</v>
      </c>
      <c r="P759" s="3" t="s">
        <v>5</v>
      </c>
      <c r="Q759" s="3" t="s">
        <v>5</v>
      </c>
      <c r="R759" s="3" t="s">
        <v>5</v>
      </c>
      <c r="S759" s="3">
        <v>7</v>
      </c>
      <c r="T759" s="3" t="s">
        <v>8</v>
      </c>
      <c r="U759" s="3" t="s">
        <v>2</v>
      </c>
      <c r="V759" s="3">
        <v>4</v>
      </c>
      <c r="W759" s="3">
        <v>5</v>
      </c>
      <c r="X759" s="3">
        <v>4</v>
      </c>
      <c r="Y759" s="3">
        <v>3</v>
      </c>
      <c r="Z759" s="3" t="s">
        <v>7</v>
      </c>
      <c r="AA759" s="3" t="s">
        <v>6</v>
      </c>
      <c r="AB759" s="3" t="s">
        <v>5</v>
      </c>
      <c r="AC759" s="3">
        <v>2</v>
      </c>
      <c r="AD759" s="2">
        <v>1</v>
      </c>
      <c r="AE759" s="2">
        <v>2</v>
      </c>
    </row>
    <row r="760" spans="1:38" ht="15" customHeight="1">
      <c r="A760" s="4" t="s">
        <v>2031</v>
      </c>
      <c r="B760" s="4" t="s">
        <v>2031</v>
      </c>
      <c r="C760" s="4" t="s">
        <v>2030</v>
      </c>
      <c r="D760" s="5">
        <v>264</v>
      </c>
      <c r="E760" s="5" t="s">
        <v>13106</v>
      </c>
      <c r="F760" s="5" t="s">
        <v>13106</v>
      </c>
      <c r="G760" s="5">
        <v>1</v>
      </c>
      <c r="H760" s="5" t="s">
        <v>13107</v>
      </c>
      <c r="I760" s="5" t="s">
        <v>13106</v>
      </c>
      <c r="J760" s="5">
        <v>1</v>
      </c>
      <c r="K760" s="5" t="s">
        <v>13107</v>
      </c>
      <c r="L760" s="5" t="str">
        <f t="shared" si="22"/>
        <v>9C96C83D-7786-4CB7-8A2E-C570DA77D149</v>
      </c>
      <c r="M760" s="5">
        <f t="shared" si="23"/>
        <v>1</v>
      </c>
      <c r="N760" s="3" t="s">
        <v>1</v>
      </c>
      <c r="O760" s="3" t="s">
        <v>1</v>
      </c>
      <c r="P760" s="3" t="s">
        <v>12</v>
      </c>
      <c r="Q760" s="3" t="s">
        <v>9</v>
      </c>
      <c r="R760" s="3" t="s">
        <v>9</v>
      </c>
      <c r="S760" s="3">
        <v>7</v>
      </c>
      <c r="T760" s="3" t="s">
        <v>8</v>
      </c>
      <c r="U760" s="3" t="s">
        <v>13</v>
      </c>
      <c r="V760" s="3">
        <v>2</v>
      </c>
      <c r="W760" s="3">
        <v>4</v>
      </c>
      <c r="X760" s="3">
        <v>2</v>
      </c>
      <c r="Y760" s="3">
        <v>2</v>
      </c>
      <c r="Z760" s="3" t="s">
        <v>7</v>
      </c>
      <c r="AA760" s="3" t="s">
        <v>6</v>
      </c>
      <c r="AB760" s="3" t="s">
        <v>9</v>
      </c>
      <c r="AC760" s="3">
        <v>3</v>
      </c>
      <c r="AF760" s="2" t="s">
        <v>36</v>
      </c>
      <c r="AG760" s="2" t="s">
        <v>35</v>
      </c>
      <c r="AL760" s="2">
        <v>6</v>
      </c>
    </row>
    <row r="761" spans="1:38" ht="15" customHeight="1">
      <c r="A761" s="4" t="s">
        <v>2029</v>
      </c>
      <c r="B761" s="4" t="s">
        <v>2029</v>
      </c>
      <c r="C761" s="4" t="s">
        <v>2028</v>
      </c>
      <c r="D761" s="5">
        <v>1822</v>
      </c>
      <c r="E761" s="5" t="s">
        <v>14143</v>
      </c>
      <c r="F761" s="5" t="s">
        <v>14143</v>
      </c>
      <c r="G761" s="5">
        <v>1</v>
      </c>
      <c r="H761" s="5" t="s">
        <v>14144</v>
      </c>
      <c r="I761" s="5" t="s">
        <v>14143</v>
      </c>
      <c r="J761" s="5">
        <v>1</v>
      </c>
      <c r="K761" s="5" t="s">
        <v>14144</v>
      </c>
      <c r="L761" s="5" t="str">
        <f t="shared" si="22"/>
        <v>ACA4AB38-BFDC-4FC9-922C-57BEB8041A21</v>
      </c>
      <c r="M761" s="5">
        <f t="shared" si="23"/>
        <v>1</v>
      </c>
      <c r="N761" s="3" t="s">
        <v>1</v>
      </c>
      <c r="O761" s="3" t="s">
        <v>1</v>
      </c>
      <c r="P761" s="3" t="s">
        <v>9</v>
      </c>
      <c r="Q761" s="3" t="s">
        <v>8</v>
      </c>
      <c r="R761" s="3" t="s">
        <v>5</v>
      </c>
      <c r="S761" s="3">
        <v>2</v>
      </c>
      <c r="T761" s="3" t="s">
        <v>8</v>
      </c>
      <c r="U761" s="3" t="s">
        <v>2</v>
      </c>
      <c r="V761" s="3">
        <v>4</v>
      </c>
      <c r="W761" s="3">
        <v>4</v>
      </c>
      <c r="X761" s="3">
        <v>3</v>
      </c>
      <c r="Y761" s="3">
        <v>4</v>
      </c>
      <c r="Z761" s="3" t="s">
        <v>23</v>
      </c>
      <c r="AA761" s="3" t="s">
        <v>6</v>
      </c>
      <c r="AB761" s="3" t="s">
        <v>5</v>
      </c>
      <c r="AC761" s="3">
        <v>4</v>
      </c>
      <c r="AD761" s="2">
        <v>1</v>
      </c>
      <c r="AF761" s="2" t="s">
        <v>36</v>
      </c>
      <c r="AG761" s="2" t="s">
        <v>35</v>
      </c>
    </row>
    <row r="762" spans="1:38" ht="15" customHeight="1">
      <c r="B762" s="4" t="s">
        <v>2027</v>
      </c>
      <c r="D762" s="5">
        <v>2271</v>
      </c>
      <c r="E762" s="5" t="s">
        <v>14755</v>
      </c>
      <c r="F762" s="5"/>
      <c r="G762" s="5"/>
      <c r="H762" s="5"/>
      <c r="I762" s="5" t="s">
        <v>14755</v>
      </c>
      <c r="J762" s="5">
        <v>1</v>
      </c>
      <c r="K762" s="5" t="s">
        <v>25101</v>
      </c>
      <c r="L762" s="5" t="str">
        <f t="shared" si="22"/>
        <v>B593EFB0-5AE5-496F-9E3F-3342AF8656BE</v>
      </c>
      <c r="M762" s="5">
        <f t="shared" si="23"/>
        <v>1</v>
      </c>
      <c r="U762" s="3" t="s">
        <v>2</v>
      </c>
      <c r="AB762" s="3" t="s">
        <v>1</v>
      </c>
      <c r="AC762" s="3">
        <v>0</v>
      </c>
    </row>
    <row r="763" spans="1:38" ht="15" customHeight="1">
      <c r="A763" s="4" t="s">
        <v>2026</v>
      </c>
      <c r="B763" s="4" t="s">
        <v>2026</v>
      </c>
      <c r="D763" s="5">
        <v>2274</v>
      </c>
      <c r="E763" s="5" t="s">
        <v>26308</v>
      </c>
      <c r="F763" s="5"/>
      <c r="G763" s="5"/>
      <c r="H763" s="5"/>
      <c r="I763" s="5"/>
      <c r="J763" s="5"/>
      <c r="K763" s="5"/>
      <c r="L763" s="5" t="str">
        <f t="shared" si="22"/>
        <v>CDB61A86-86E7-47F5-AABD-E8561D382242</v>
      </c>
      <c r="M763" s="5">
        <f t="shared" si="23"/>
        <v>1</v>
      </c>
      <c r="N763" s="3" t="s">
        <v>1</v>
      </c>
      <c r="O763" s="3" t="s">
        <v>1</v>
      </c>
      <c r="P763" s="3" t="s">
        <v>17</v>
      </c>
      <c r="Q763" s="3" t="s">
        <v>8</v>
      </c>
      <c r="R763" s="3" t="s">
        <v>19</v>
      </c>
      <c r="S763" s="3">
        <v>7</v>
      </c>
      <c r="U763" s="3" t="s">
        <v>2</v>
      </c>
      <c r="V763" s="3">
        <v>1</v>
      </c>
      <c r="W763" s="3">
        <v>2</v>
      </c>
      <c r="X763" s="3">
        <v>1</v>
      </c>
      <c r="Y763" s="3">
        <v>2</v>
      </c>
      <c r="AA763" s="3" t="s">
        <v>6</v>
      </c>
      <c r="AB763" s="3" t="s">
        <v>17</v>
      </c>
      <c r="AC763" s="3" t="s">
        <v>0</v>
      </c>
      <c r="AL763" s="2">
        <v>6</v>
      </c>
    </row>
    <row r="764" spans="1:38" ht="15" customHeight="1">
      <c r="A764" s="4" t="s">
        <v>2025</v>
      </c>
      <c r="B764" s="4" t="s">
        <v>2025</v>
      </c>
      <c r="C764" s="4" t="s">
        <v>2024</v>
      </c>
      <c r="D764" s="5">
        <v>2273</v>
      </c>
      <c r="E764" s="5" t="s">
        <v>13184</v>
      </c>
      <c r="F764" s="5" t="s">
        <v>13184</v>
      </c>
      <c r="G764" s="5">
        <v>2</v>
      </c>
      <c r="H764" s="5" t="s">
        <v>13185</v>
      </c>
      <c r="I764" s="5" t="s">
        <v>13184</v>
      </c>
      <c r="J764" s="5">
        <v>2</v>
      </c>
      <c r="K764" s="5" t="s">
        <v>13185</v>
      </c>
      <c r="L764" s="5" t="str">
        <f t="shared" si="22"/>
        <v>9E090FD6-A901-4C31-A1E0-DD98B937C698</v>
      </c>
      <c r="M764" s="5">
        <f t="shared" si="23"/>
        <v>1</v>
      </c>
      <c r="N764" s="3" t="s">
        <v>1</v>
      </c>
      <c r="O764" s="3" t="s">
        <v>1</v>
      </c>
      <c r="P764" s="3" t="s">
        <v>1</v>
      </c>
      <c r="Q764" s="3" t="s">
        <v>1</v>
      </c>
      <c r="R764" s="3" t="s">
        <v>1</v>
      </c>
      <c r="S764" s="3">
        <v>7</v>
      </c>
      <c r="T764" s="3" t="s">
        <v>8</v>
      </c>
      <c r="U764" s="3" t="s">
        <v>2</v>
      </c>
      <c r="V764" s="3">
        <v>4</v>
      </c>
      <c r="W764" s="3">
        <v>5</v>
      </c>
      <c r="X764" s="3">
        <v>4</v>
      </c>
      <c r="Y764" s="3">
        <v>4</v>
      </c>
      <c r="Z764" s="3" t="s">
        <v>7</v>
      </c>
      <c r="AA764" s="3" t="s">
        <v>6</v>
      </c>
      <c r="AB764" s="3" t="s">
        <v>5</v>
      </c>
      <c r="AC764" s="3">
        <v>2</v>
      </c>
    </row>
    <row r="765" spans="1:38" ht="15" customHeight="1">
      <c r="A765" s="4" t="s">
        <v>2023</v>
      </c>
      <c r="B765" s="4" t="s">
        <v>2022</v>
      </c>
      <c r="C765" s="4" t="s">
        <v>2021</v>
      </c>
      <c r="D765" s="5">
        <v>2275</v>
      </c>
      <c r="E765" s="5" t="s">
        <v>13800</v>
      </c>
      <c r="F765" s="5"/>
      <c r="G765" s="5"/>
      <c r="H765" s="5"/>
      <c r="I765" s="5" t="s">
        <v>13800</v>
      </c>
      <c r="J765" s="5">
        <v>1</v>
      </c>
      <c r="K765" s="5" t="s">
        <v>13801</v>
      </c>
      <c r="L765" s="5" t="str">
        <f t="shared" si="22"/>
        <v>A7439E90-A3C2-4E2A-831E-BC18381398A5</v>
      </c>
      <c r="M765" s="5">
        <f t="shared" si="23"/>
        <v>1</v>
      </c>
      <c r="N765" s="3" t="s">
        <v>1</v>
      </c>
      <c r="O765" s="3" t="s">
        <v>12</v>
      </c>
      <c r="P765" s="3" t="s">
        <v>8</v>
      </c>
      <c r="Q765" s="3" t="s">
        <v>8</v>
      </c>
      <c r="R765" s="3" t="s">
        <v>17</v>
      </c>
      <c r="S765" s="3">
        <v>7</v>
      </c>
      <c r="T765" s="3" t="s">
        <v>8</v>
      </c>
      <c r="U765" s="3" t="s">
        <v>2</v>
      </c>
      <c r="V765" s="3">
        <v>1</v>
      </c>
      <c r="W765" s="3">
        <v>2</v>
      </c>
      <c r="X765" s="3">
        <v>1</v>
      </c>
      <c r="Y765" s="3">
        <v>1</v>
      </c>
      <c r="Z765" s="3" t="s">
        <v>7</v>
      </c>
      <c r="AA765" s="3" t="s">
        <v>6</v>
      </c>
      <c r="AB765" s="3" t="s">
        <v>17</v>
      </c>
      <c r="AC765" s="3">
        <v>4</v>
      </c>
    </row>
    <row r="766" spans="1:38" ht="15" customHeight="1">
      <c r="A766" s="4" t="s">
        <v>2020</v>
      </c>
      <c r="B766" s="4" t="s">
        <v>2020</v>
      </c>
      <c r="C766" s="4" t="s">
        <v>2019</v>
      </c>
      <c r="D766" s="5">
        <v>2272</v>
      </c>
      <c r="E766" s="5" t="s">
        <v>17141</v>
      </c>
      <c r="F766" s="5" t="s">
        <v>10696</v>
      </c>
      <c r="G766" s="5">
        <v>3</v>
      </c>
      <c r="H766" s="5" t="s">
        <v>10697</v>
      </c>
      <c r="I766" s="5" t="s">
        <v>10696</v>
      </c>
      <c r="J766" s="5">
        <v>3</v>
      </c>
      <c r="K766" s="5" t="s">
        <v>10697</v>
      </c>
      <c r="L766" s="5" t="str">
        <f t="shared" si="22"/>
        <v>E9F8CD39-1FC3-4801-8EEF-27CED5DB4C5F</v>
      </c>
      <c r="M766" s="5">
        <f t="shared" si="23"/>
        <v>1</v>
      </c>
      <c r="U766" s="3" t="s">
        <v>2</v>
      </c>
      <c r="AB766" s="3" t="s">
        <v>1</v>
      </c>
      <c r="AC766" s="3">
        <v>0</v>
      </c>
    </row>
    <row r="767" spans="1:38" ht="15" customHeight="1">
      <c r="A767" s="4" t="s">
        <v>2018</v>
      </c>
      <c r="B767" s="4" t="s">
        <v>2018</v>
      </c>
      <c r="C767" s="4" t="s">
        <v>2017</v>
      </c>
      <c r="D767" s="5">
        <v>1260</v>
      </c>
      <c r="E767" s="5" t="s">
        <v>4617</v>
      </c>
      <c r="F767" s="5" t="s">
        <v>4617</v>
      </c>
      <c r="G767" s="5">
        <v>1</v>
      </c>
      <c r="H767" s="5" t="s">
        <v>4618</v>
      </c>
      <c r="I767" s="5" t="s">
        <v>4617</v>
      </c>
      <c r="J767" s="5">
        <v>1</v>
      </c>
      <c r="K767" s="5" t="s">
        <v>4618</v>
      </c>
      <c r="L767" s="5" t="str">
        <f t="shared" si="22"/>
        <v>0CF2C100-A01A-4DE0-B1FE-A0436E6958B2</v>
      </c>
      <c r="M767" s="5">
        <f t="shared" si="23"/>
        <v>1</v>
      </c>
      <c r="N767" s="3" t="s">
        <v>1</v>
      </c>
      <c r="O767" s="3" t="s">
        <v>5</v>
      </c>
      <c r="P767" s="3" t="s">
        <v>9</v>
      </c>
      <c r="Q767" s="3" t="s">
        <v>14</v>
      </c>
      <c r="R767" s="3" t="s">
        <v>9</v>
      </c>
      <c r="S767" s="3">
        <v>4</v>
      </c>
      <c r="T767" s="3" t="s">
        <v>8</v>
      </c>
      <c r="U767" s="3" t="s">
        <v>2</v>
      </c>
      <c r="V767" s="3">
        <v>2</v>
      </c>
      <c r="W767" s="3">
        <v>2</v>
      </c>
      <c r="X767" s="3">
        <v>1</v>
      </c>
      <c r="Y767" s="3">
        <v>2</v>
      </c>
      <c r="Z767" s="3" t="s">
        <v>7</v>
      </c>
      <c r="AA767" s="3" t="s">
        <v>6</v>
      </c>
      <c r="AB767" s="3" t="s">
        <v>9</v>
      </c>
      <c r="AC767" s="3">
        <v>6</v>
      </c>
    </row>
    <row r="768" spans="1:38" ht="15" customHeight="1">
      <c r="A768" s="4" t="s">
        <v>2016</v>
      </c>
      <c r="B768" s="4" t="s">
        <v>2016</v>
      </c>
      <c r="C768" s="4" t="s">
        <v>2015</v>
      </c>
      <c r="D768" s="5">
        <v>150</v>
      </c>
      <c r="E768" s="5" t="s">
        <v>15701</v>
      </c>
      <c r="F768" s="5" t="s">
        <v>15701</v>
      </c>
      <c r="G768" s="5">
        <v>1</v>
      </c>
      <c r="H768" s="5" t="s">
        <v>15702</v>
      </c>
      <c r="I768" s="5" t="s">
        <v>15701</v>
      </c>
      <c r="J768" s="5">
        <v>1</v>
      </c>
      <c r="K768" s="5" t="s">
        <v>15702</v>
      </c>
      <c r="L768" s="5" t="str">
        <f t="shared" si="22"/>
        <v>D5D892F0-F47E-4C87-8F7E-9D0F001E955E</v>
      </c>
      <c r="M768" s="5">
        <f t="shared" si="23"/>
        <v>1</v>
      </c>
      <c r="N768" s="3" t="s">
        <v>1</v>
      </c>
      <c r="O768" s="3" t="s">
        <v>1</v>
      </c>
      <c r="P768" s="3" t="s">
        <v>1</v>
      </c>
      <c r="Q768" s="3" t="s">
        <v>1</v>
      </c>
      <c r="R768" s="3" t="s">
        <v>1</v>
      </c>
      <c r="S768" s="3">
        <v>1</v>
      </c>
      <c r="T768" s="3" t="s">
        <v>8</v>
      </c>
      <c r="U768" s="3" t="s">
        <v>2</v>
      </c>
      <c r="V768" s="3">
        <v>6</v>
      </c>
      <c r="W768" s="3">
        <v>6</v>
      </c>
      <c r="X768" s="3">
        <v>6</v>
      </c>
      <c r="Y768" s="3">
        <v>5</v>
      </c>
      <c r="AB768" s="3" t="s">
        <v>1</v>
      </c>
      <c r="AC768" s="3" t="s">
        <v>0</v>
      </c>
      <c r="AD768" s="2">
        <v>1</v>
      </c>
    </row>
    <row r="769" spans="1:38" ht="15" customHeight="1">
      <c r="A769" s="4" t="s">
        <v>2014</v>
      </c>
      <c r="B769" s="4" t="s">
        <v>2013</v>
      </c>
      <c r="C769" s="4" t="s">
        <v>2012</v>
      </c>
      <c r="D769" s="5">
        <v>560</v>
      </c>
      <c r="E769" s="5" t="s">
        <v>7772</v>
      </c>
      <c r="F769" s="5"/>
      <c r="G769" s="5"/>
      <c r="H769" s="5"/>
      <c r="I769" s="5" t="s">
        <v>7772</v>
      </c>
      <c r="J769" s="5">
        <v>1</v>
      </c>
      <c r="K769" s="5" t="s">
        <v>7773</v>
      </c>
      <c r="L769" s="5" t="str">
        <f t="shared" si="22"/>
        <v>3AE897EA-AE6D-4FB8-B1B2-10774008E0C7</v>
      </c>
      <c r="M769" s="5">
        <f t="shared" si="23"/>
        <v>1</v>
      </c>
      <c r="N769" s="3" t="s">
        <v>1</v>
      </c>
      <c r="O769" s="3" t="s">
        <v>1</v>
      </c>
      <c r="P769" s="3" t="s">
        <v>9</v>
      </c>
      <c r="Q769" s="3" t="s">
        <v>8</v>
      </c>
      <c r="R769" s="3" t="s">
        <v>8</v>
      </c>
      <c r="S769" s="3">
        <v>3</v>
      </c>
      <c r="T769" s="3" t="s">
        <v>8</v>
      </c>
      <c r="U769" s="3" t="s">
        <v>13</v>
      </c>
      <c r="V769" s="3">
        <v>2</v>
      </c>
      <c r="W769" s="3">
        <v>2</v>
      </c>
      <c r="X769" s="3">
        <v>99</v>
      </c>
      <c r="Y769" s="3">
        <v>99</v>
      </c>
      <c r="Z769" s="3" t="s">
        <v>7</v>
      </c>
      <c r="AA769" s="3" t="s">
        <v>6</v>
      </c>
      <c r="AB769" s="3" t="s">
        <v>45</v>
      </c>
      <c r="AC769" s="3">
        <v>1</v>
      </c>
    </row>
    <row r="770" spans="1:38" ht="15" customHeight="1">
      <c r="A770" s="4" t="s">
        <v>2011</v>
      </c>
      <c r="B770" s="4" t="s">
        <v>2011</v>
      </c>
      <c r="C770" s="4" t="s">
        <v>2010</v>
      </c>
      <c r="D770" s="5">
        <v>2025</v>
      </c>
      <c r="E770" s="5" t="s">
        <v>7065</v>
      </c>
      <c r="F770" s="5" t="s">
        <v>7065</v>
      </c>
      <c r="G770" s="5">
        <v>1</v>
      </c>
      <c r="H770" s="5" t="s">
        <v>7066</v>
      </c>
      <c r="I770" s="5" t="s">
        <v>7065</v>
      </c>
      <c r="J770" s="5">
        <v>1</v>
      </c>
      <c r="K770" s="5" t="s">
        <v>7066</v>
      </c>
      <c r="L770" s="5" t="str">
        <f t="shared" si="22"/>
        <v>30AF62D5-83BF-4C2F-A5F7-62D6CE939579</v>
      </c>
      <c r="M770" s="5">
        <f t="shared" si="23"/>
        <v>1</v>
      </c>
      <c r="N770" s="3" t="s">
        <v>1</v>
      </c>
      <c r="O770" s="3" t="s">
        <v>9</v>
      </c>
      <c r="P770" s="3" t="s">
        <v>9</v>
      </c>
      <c r="Q770" s="3" t="s">
        <v>8</v>
      </c>
      <c r="R770" s="3" t="s">
        <v>9</v>
      </c>
      <c r="S770" s="3">
        <v>4</v>
      </c>
      <c r="T770" s="3" t="s">
        <v>8</v>
      </c>
      <c r="U770" s="3" t="s">
        <v>2</v>
      </c>
      <c r="V770" s="3">
        <v>1</v>
      </c>
      <c r="W770" s="3">
        <v>2</v>
      </c>
      <c r="X770" s="3">
        <v>1</v>
      </c>
      <c r="Y770" s="3">
        <v>2</v>
      </c>
      <c r="Z770" s="3" t="s">
        <v>7</v>
      </c>
      <c r="AA770" s="3" t="s">
        <v>6</v>
      </c>
      <c r="AB770" s="3" t="s">
        <v>12</v>
      </c>
      <c r="AC770" s="3">
        <v>7</v>
      </c>
    </row>
    <row r="771" spans="1:38" ht="15" customHeight="1">
      <c r="A771" s="4" t="s">
        <v>2009</v>
      </c>
      <c r="B771" s="4" t="s">
        <v>2009</v>
      </c>
      <c r="C771" s="4" t="s">
        <v>2008</v>
      </c>
      <c r="D771" s="5">
        <v>1118</v>
      </c>
      <c r="E771" s="5" t="s">
        <v>13251</v>
      </c>
      <c r="F771" s="5" t="s">
        <v>13251</v>
      </c>
      <c r="G771" s="5">
        <v>1</v>
      </c>
      <c r="H771" s="5" t="s">
        <v>13252</v>
      </c>
      <c r="I771" s="5" t="s">
        <v>13251</v>
      </c>
      <c r="J771" s="5">
        <v>1</v>
      </c>
      <c r="K771" s="5" t="s">
        <v>13252</v>
      </c>
      <c r="L771" s="5" t="str">
        <f t="shared" si="22"/>
        <v>9EF8A765-203B-4FB4-AC84-A25592A25F5B</v>
      </c>
      <c r="M771" s="5">
        <f t="shared" si="23"/>
        <v>1</v>
      </c>
      <c r="N771" s="3" t="s">
        <v>1</v>
      </c>
      <c r="O771" s="3" t="s">
        <v>5</v>
      </c>
      <c r="P771" s="3" t="s">
        <v>8</v>
      </c>
      <c r="Q771" s="3" t="s">
        <v>9</v>
      </c>
      <c r="R771" s="3" t="s">
        <v>5</v>
      </c>
      <c r="S771" s="3">
        <v>5</v>
      </c>
      <c r="T771" s="3" t="s">
        <v>8</v>
      </c>
      <c r="U771" s="3" t="s">
        <v>2</v>
      </c>
      <c r="V771" s="3">
        <v>4</v>
      </c>
      <c r="W771" s="3">
        <v>5</v>
      </c>
      <c r="X771" s="3">
        <v>4</v>
      </c>
      <c r="Y771" s="3">
        <v>4</v>
      </c>
      <c r="Z771" s="3" t="s">
        <v>7</v>
      </c>
      <c r="AA771" s="3" t="s">
        <v>23</v>
      </c>
      <c r="AB771" s="3" t="s">
        <v>5</v>
      </c>
      <c r="AC771" s="3">
        <v>7</v>
      </c>
      <c r="AE771" s="2">
        <v>2</v>
      </c>
    </row>
    <row r="772" spans="1:38" ht="15" customHeight="1">
      <c r="A772" s="4" t="s">
        <v>2007</v>
      </c>
      <c r="B772" s="4" t="s">
        <v>2007</v>
      </c>
      <c r="C772" s="4" t="s">
        <v>2006</v>
      </c>
      <c r="D772" s="5">
        <v>1446</v>
      </c>
      <c r="E772" s="5" t="s">
        <v>6503</v>
      </c>
      <c r="F772" s="5" t="s">
        <v>6503</v>
      </c>
      <c r="G772" s="5">
        <v>1</v>
      </c>
      <c r="H772" s="5" t="s">
        <v>6504</v>
      </c>
      <c r="I772" s="5" t="s">
        <v>6503</v>
      </c>
      <c r="J772" s="5">
        <v>1</v>
      </c>
      <c r="K772" s="5" t="s">
        <v>6504</v>
      </c>
      <c r="L772" s="5" t="str">
        <f t="shared" si="22"/>
        <v>27E59EA1-A42B-4F80-9E33-EF237D81EA5D</v>
      </c>
      <c r="M772" s="5">
        <f t="shared" si="23"/>
        <v>1</v>
      </c>
      <c r="N772" s="3" t="s">
        <v>1</v>
      </c>
      <c r="O772" s="3" t="s">
        <v>1537</v>
      </c>
      <c r="P772" s="3" t="s">
        <v>14</v>
      </c>
      <c r="Q772" s="3" t="s">
        <v>9</v>
      </c>
      <c r="R772" s="3" t="s">
        <v>9</v>
      </c>
      <c r="S772" s="3">
        <v>7</v>
      </c>
      <c r="T772" s="3" t="s">
        <v>8</v>
      </c>
      <c r="U772" s="3" t="s">
        <v>2</v>
      </c>
      <c r="V772" s="3">
        <v>1</v>
      </c>
      <c r="W772" s="3">
        <v>2</v>
      </c>
      <c r="X772" s="3">
        <v>1</v>
      </c>
      <c r="Y772" s="3">
        <v>1</v>
      </c>
      <c r="Z772" s="3" t="s">
        <v>7</v>
      </c>
      <c r="AA772" s="3" t="s">
        <v>6</v>
      </c>
      <c r="AB772" s="3" t="s">
        <v>12</v>
      </c>
      <c r="AC772" s="3">
        <v>3</v>
      </c>
    </row>
    <row r="773" spans="1:38" ht="15" customHeight="1">
      <c r="A773" s="4" t="s">
        <v>2005</v>
      </c>
      <c r="B773" s="4" t="s">
        <v>2004</v>
      </c>
      <c r="C773" s="4" t="s">
        <v>2003</v>
      </c>
      <c r="D773" s="5">
        <v>1036</v>
      </c>
      <c r="E773" s="5" t="s">
        <v>8448</v>
      </c>
      <c r="F773" s="5"/>
      <c r="G773" s="5"/>
      <c r="H773" s="5"/>
      <c r="I773" s="5" t="s">
        <v>8448</v>
      </c>
      <c r="J773" s="5">
        <v>1</v>
      </c>
      <c r="K773" s="5" t="s">
        <v>8449</v>
      </c>
      <c r="L773" s="5" t="str">
        <f t="shared" si="22"/>
        <v>446F821D-88B0-47C5-90D2-EBAED9BC2D71</v>
      </c>
      <c r="M773" s="5">
        <f t="shared" si="23"/>
        <v>1</v>
      </c>
      <c r="N773" s="3" t="s">
        <v>1</v>
      </c>
      <c r="O773" s="3" t="s">
        <v>1</v>
      </c>
      <c r="P773" s="3" t="s">
        <v>1</v>
      </c>
      <c r="Q773" s="3" t="s">
        <v>1</v>
      </c>
      <c r="R773" s="3" t="s">
        <v>1</v>
      </c>
      <c r="S773" s="3">
        <v>5</v>
      </c>
      <c r="T773" s="3" t="s">
        <v>8</v>
      </c>
      <c r="U773" s="3" t="s">
        <v>2</v>
      </c>
      <c r="V773" s="3">
        <v>5</v>
      </c>
      <c r="W773" s="3">
        <v>5</v>
      </c>
      <c r="X773" s="3">
        <v>5</v>
      </c>
      <c r="Y773" s="3">
        <v>5</v>
      </c>
      <c r="AB773" s="3" t="s">
        <v>1</v>
      </c>
      <c r="AC773" s="3" t="s">
        <v>0</v>
      </c>
      <c r="AD773" s="2">
        <v>1</v>
      </c>
      <c r="AE773" s="2">
        <v>2</v>
      </c>
    </row>
    <row r="774" spans="1:38" ht="15" customHeight="1">
      <c r="A774" s="4" t="s">
        <v>2002</v>
      </c>
      <c r="B774" s="4" t="s">
        <v>2002</v>
      </c>
      <c r="C774" s="4" t="s">
        <v>2001</v>
      </c>
      <c r="D774" s="5">
        <v>1029</v>
      </c>
      <c r="E774" s="5" t="s">
        <v>6566</v>
      </c>
      <c r="F774" s="5" t="s">
        <v>6566</v>
      </c>
      <c r="G774" s="5">
        <v>1</v>
      </c>
      <c r="H774" s="5" t="s">
        <v>6567</v>
      </c>
      <c r="I774" s="5" t="s">
        <v>6566</v>
      </c>
      <c r="J774" s="5">
        <v>1</v>
      </c>
      <c r="K774" s="5" t="s">
        <v>6567</v>
      </c>
      <c r="L774" s="5" t="str">
        <f t="shared" si="22"/>
        <v>295474E5-7CB7-4036-8147-3E48504DE1EA</v>
      </c>
      <c r="M774" s="5">
        <f t="shared" si="23"/>
        <v>1</v>
      </c>
      <c r="N774" s="3" t="s">
        <v>1</v>
      </c>
      <c r="O774" s="3" t="s">
        <v>45</v>
      </c>
      <c r="P774" s="3" t="s">
        <v>19</v>
      </c>
      <c r="Q774" s="3" t="s">
        <v>8</v>
      </c>
      <c r="R774" s="3" t="s">
        <v>8</v>
      </c>
      <c r="S774" s="3">
        <v>1</v>
      </c>
      <c r="T774" s="3" t="s">
        <v>8</v>
      </c>
      <c r="U774" s="3" t="s">
        <v>2</v>
      </c>
      <c r="V774" s="3">
        <v>2</v>
      </c>
      <c r="W774" s="3" t="s">
        <v>8</v>
      </c>
      <c r="X774" s="3">
        <v>2</v>
      </c>
      <c r="Y774" s="3">
        <v>6</v>
      </c>
      <c r="AA774" s="3" t="s">
        <v>6</v>
      </c>
      <c r="AB774" s="3" t="s">
        <v>19</v>
      </c>
      <c r="AC774" s="3" t="s">
        <v>174</v>
      </c>
      <c r="AD774" s="2">
        <v>1</v>
      </c>
    </row>
    <row r="775" spans="1:38" ht="15" customHeight="1">
      <c r="A775" s="4" t="s">
        <v>2000</v>
      </c>
      <c r="B775" s="4" t="s">
        <v>2000</v>
      </c>
      <c r="C775" s="4" t="s">
        <v>1999</v>
      </c>
      <c r="D775" s="5">
        <v>1040</v>
      </c>
      <c r="E775" s="5" t="s">
        <v>7809</v>
      </c>
      <c r="F775" s="5"/>
      <c r="G775" s="5"/>
      <c r="H775" s="5"/>
      <c r="I775" s="5"/>
      <c r="J775" s="5"/>
      <c r="K775" s="5"/>
      <c r="L775" s="5" t="str">
        <f t="shared" si="22"/>
        <v>3B9E67B1-7ED7-4B45-9815-1EC52331B53F</v>
      </c>
      <c r="M775" s="5">
        <f t="shared" si="23"/>
        <v>1</v>
      </c>
      <c r="N775" s="3" t="s">
        <v>1</v>
      </c>
      <c r="O775" s="3" t="s">
        <v>1</v>
      </c>
      <c r="P775" s="3" t="s">
        <v>1</v>
      </c>
      <c r="Q775" s="3" t="s">
        <v>1</v>
      </c>
      <c r="R775" s="3" t="s">
        <v>1</v>
      </c>
      <c r="S775" s="3">
        <v>5</v>
      </c>
      <c r="T775" s="3" t="s">
        <v>8</v>
      </c>
      <c r="U775" s="3" t="s">
        <v>2</v>
      </c>
      <c r="V775" s="3">
        <v>5</v>
      </c>
      <c r="W775" s="3">
        <v>5</v>
      </c>
      <c r="X775" s="3">
        <v>5</v>
      </c>
      <c r="Y775" s="3">
        <v>5</v>
      </c>
      <c r="AB775" s="3" t="s">
        <v>1</v>
      </c>
      <c r="AC775" s="3" t="s">
        <v>0</v>
      </c>
      <c r="AE775" s="2">
        <v>2</v>
      </c>
    </row>
    <row r="776" spans="1:38" ht="15" customHeight="1">
      <c r="A776" s="4" t="s">
        <v>1998</v>
      </c>
      <c r="B776" s="4" t="s">
        <v>1997</v>
      </c>
      <c r="C776" s="4" t="s">
        <v>1996</v>
      </c>
      <c r="D776" s="5">
        <v>1038</v>
      </c>
      <c r="E776" s="5" t="s">
        <v>5700</v>
      </c>
      <c r="F776" s="5"/>
      <c r="G776" s="5"/>
      <c r="H776" s="5"/>
      <c r="I776" s="5"/>
      <c r="J776" s="5"/>
      <c r="K776" s="5"/>
      <c r="L776" s="5" t="str">
        <f t="shared" si="22"/>
        <v>1BAE5D0D-EABD-45DE-B082-F4A342BF078E</v>
      </c>
      <c r="M776" s="5">
        <f t="shared" si="23"/>
        <v>1</v>
      </c>
      <c r="N776" s="3" t="s">
        <v>1</v>
      </c>
      <c r="O776" s="3" t="s">
        <v>1</v>
      </c>
      <c r="P776" s="3" t="s">
        <v>1</v>
      </c>
      <c r="Q776" s="3" t="s">
        <v>1</v>
      </c>
      <c r="R776" s="3" t="s">
        <v>1</v>
      </c>
      <c r="S776" s="3">
        <v>5</v>
      </c>
      <c r="T776" s="3" t="s">
        <v>8</v>
      </c>
      <c r="U776" s="3" t="s">
        <v>2</v>
      </c>
      <c r="V776" s="3">
        <v>99</v>
      </c>
      <c r="W776" s="3">
        <v>99</v>
      </c>
      <c r="X776" s="3">
        <v>99</v>
      </c>
      <c r="Y776" s="3">
        <v>99</v>
      </c>
      <c r="AB776" s="3" t="s">
        <v>1</v>
      </c>
      <c r="AC776" s="3" t="s">
        <v>0</v>
      </c>
      <c r="AE776" s="2">
        <v>2</v>
      </c>
    </row>
    <row r="777" spans="1:38" ht="15" customHeight="1">
      <c r="A777" s="4" t="s">
        <v>1995</v>
      </c>
      <c r="B777" s="4" t="s">
        <v>1995</v>
      </c>
      <c r="C777" s="4" t="s">
        <v>1994</v>
      </c>
      <c r="D777" s="5">
        <v>1031</v>
      </c>
      <c r="E777" s="5" t="s">
        <v>26479</v>
      </c>
      <c r="F777" s="5" t="s">
        <v>26479</v>
      </c>
      <c r="G777" s="5">
        <v>1</v>
      </c>
      <c r="H777" s="5" t="s">
        <v>26480</v>
      </c>
      <c r="I777" s="5" t="s">
        <v>26479</v>
      </c>
      <c r="J777" s="5">
        <v>1</v>
      </c>
      <c r="K777" s="5" t="s">
        <v>26480</v>
      </c>
      <c r="L777" s="5" t="str">
        <f t="shared" ref="L777:L840" si="24">IF(E777&lt;&gt;"",E777,IF(F777&lt;&gt;"",F777,IF(I777&lt;&gt;"",I777,"")))</f>
        <v>D06BDE0F-9726-4DBF-92D8-EFD3CAF1D39C</v>
      </c>
      <c r="M777" s="5">
        <f t="shared" ref="M777:M840" si="25">COUNTIF($L$8:$L$1696,L777)</f>
        <v>1</v>
      </c>
      <c r="N777" s="3" t="s">
        <v>1</v>
      </c>
      <c r="O777" s="3" t="s">
        <v>1</v>
      </c>
      <c r="P777" s="3" t="s">
        <v>1</v>
      </c>
      <c r="Q777" s="3" t="s">
        <v>1</v>
      </c>
      <c r="R777" s="3" t="s">
        <v>1</v>
      </c>
      <c r="S777" s="3">
        <v>1</v>
      </c>
      <c r="T777" s="3" t="s">
        <v>8</v>
      </c>
      <c r="U777" s="3" t="s">
        <v>2</v>
      </c>
      <c r="V777" s="3">
        <v>4</v>
      </c>
      <c r="W777" s="3">
        <v>5</v>
      </c>
      <c r="X777" s="3">
        <v>4</v>
      </c>
      <c r="Y777" s="3">
        <v>4</v>
      </c>
      <c r="AB777" s="3" t="s">
        <v>1</v>
      </c>
      <c r="AC777" s="3" t="s">
        <v>0</v>
      </c>
      <c r="AD777" s="2">
        <v>1</v>
      </c>
    </row>
    <row r="778" spans="1:38" ht="15" customHeight="1">
      <c r="A778" s="4" t="s">
        <v>1993</v>
      </c>
      <c r="B778" s="4" t="s">
        <v>1993</v>
      </c>
      <c r="C778" s="4" t="s">
        <v>1992</v>
      </c>
      <c r="D778" s="5">
        <v>1035</v>
      </c>
      <c r="E778" s="5" t="s">
        <v>10838</v>
      </c>
      <c r="F778" s="5" t="s">
        <v>10838</v>
      </c>
      <c r="G778" s="5">
        <v>1</v>
      </c>
      <c r="H778" s="5" t="s">
        <v>10839</v>
      </c>
      <c r="I778" s="5" t="s">
        <v>10838</v>
      </c>
      <c r="J778" s="5">
        <v>1</v>
      </c>
      <c r="K778" s="5" t="s">
        <v>10839</v>
      </c>
      <c r="L778" s="5" t="str">
        <f t="shared" si="24"/>
        <v>73D22B0E-BEFD-4A0D-A0D1-7311291050FD</v>
      </c>
      <c r="M778" s="5">
        <f t="shared" si="25"/>
        <v>1</v>
      </c>
      <c r="N778" s="3" t="s">
        <v>1</v>
      </c>
      <c r="O778" s="3" t="s">
        <v>1</v>
      </c>
      <c r="P778" s="3" t="s">
        <v>1</v>
      </c>
      <c r="Q778" s="3" t="s">
        <v>1</v>
      </c>
      <c r="R778" s="3" t="s">
        <v>1</v>
      </c>
      <c r="S778" s="3">
        <v>7</v>
      </c>
      <c r="T778" s="3" t="s">
        <v>8</v>
      </c>
      <c r="U778" s="3" t="s">
        <v>2</v>
      </c>
      <c r="V778" s="3">
        <v>3</v>
      </c>
      <c r="W778" s="3">
        <v>4</v>
      </c>
      <c r="X778" s="3">
        <v>3</v>
      </c>
      <c r="Y778" s="3">
        <v>4</v>
      </c>
      <c r="Z778" s="3" t="s">
        <v>7</v>
      </c>
      <c r="AA778" s="3" t="s">
        <v>6</v>
      </c>
      <c r="AB778" s="3" t="s">
        <v>5</v>
      </c>
      <c r="AC778" s="3">
        <v>2</v>
      </c>
      <c r="AD778" s="2">
        <v>1</v>
      </c>
      <c r="AL778" s="2">
        <v>6</v>
      </c>
    </row>
    <row r="779" spans="1:38" ht="15" customHeight="1">
      <c r="A779" s="4" t="s">
        <v>1991</v>
      </c>
      <c r="B779" s="4" t="s">
        <v>1991</v>
      </c>
      <c r="C779" s="4" t="s">
        <v>1990</v>
      </c>
      <c r="D779" s="5">
        <v>1037</v>
      </c>
      <c r="E779" s="5" t="s">
        <v>14217</v>
      </c>
      <c r="F779" s="5" t="s">
        <v>5700</v>
      </c>
      <c r="G779" s="5">
        <v>2</v>
      </c>
      <c r="H779" s="5" t="s">
        <v>5701</v>
      </c>
      <c r="I779" s="5" t="s">
        <v>5700</v>
      </c>
      <c r="J779" s="5">
        <v>2</v>
      </c>
      <c r="K779" s="5" t="s">
        <v>5701</v>
      </c>
      <c r="L779" s="5" t="str">
        <f t="shared" si="24"/>
        <v>ADA45115-5D2E-4BC7-8FE7-EE8CF268314E</v>
      </c>
      <c r="M779" s="5">
        <f t="shared" si="25"/>
        <v>1</v>
      </c>
      <c r="N779" s="3" t="s">
        <v>1</v>
      </c>
      <c r="O779" s="3" t="s">
        <v>1</v>
      </c>
      <c r="P779" s="3" t="s">
        <v>5</v>
      </c>
      <c r="Q779" s="3" t="s">
        <v>5</v>
      </c>
      <c r="R779" s="3" t="s">
        <v>5</v>
      </c>
      <c r="S779" s="3">
        <v>5</v>
      </c>
      <c r="T779" s="3" t="s">
        <v>8</v>
      </c>
      <c r="U779" s="3" t="s">
        <v>2</v>
      </c>
      <c r="V779" s="3">
        <v>4</v>
      </c>
      <c r="W779" s="3">
        <v>5</v>
      </c>
      <c r="X779" s="3">
        <v>4</v>
      </c>
      <c r="Y779" s="3">
        <v>4</v>
      </c>
      <c r="Z779" s="3" t="s">
        <v>7</v>
      </c>
      <c r="AA779" s="3" t="s">
        <v>6</v>
      </c>
      <c r="AB779" s="3" t="s">
        <v>5</v>
      </c>
      <c r="AC779" s="3">
        <v>2</v>
      </c>
      <c r="AE779" s="2">
        <v>2</v>
      </c>
    </row>
    <row r="780" spans="1:38" ht="15" customHeight="1">
      <c r="A780" s="4" t="s">
        <v>1989</v>
      </c>
      <c r="B780" s="4" t="s">
        <v>1989</v>
      </c>
      <c r="C780" s="4" t="s">
        <v>1988</v>
      </c>
      <c r="D780" s="5">
        <v>1033</v>
      </c>
      <c r="E780" s="5" t="s">
        <v>4404</v>
      </c>
      <c r="F780" s="5" t="s">
        <v>4404</v>
      </c>
      <c r="G780" s="5">
        <v>1</v>
      </c>
      <c r="H780" s="5" t="s">
        <v>4405</v>
      </c>
      <c r="I780" s="5" t="s">
        <v>4404</v>
      </c>
      <c r="J780" s="5">
        <v>1</v>
      </c>
      <c r="K780" s="5" t="s">
        <v>4405</v>
      </c>
      <c r="L780" s="5" t="str">
        <f t="shared" si="24"/>
        <v>0A4D6609-39AD-4BB7-B9B9-E814A890502D</v>
      </c>
      <c r="M780" s="5">
        <f t="shared" si="25"/>
        <v>1</v>
      </c>
      <c r="N780" s="3" t="s">
        <v>1</v>
      </c>
      <c r="O780" s="3" t="s">
        <v>1</v>
      </c>
      <c r="P780" s="3" t="s">
        <v>1</v>
      </c>
      <c r="Q780" s="3" t="s">
        <v>1</v>
      </c>
      <c r="R780" s="3" t="s">
        <v>1</v>
      </c>
      <c r="S780" s="3">
        <v>1</v>
      </c>
      <c r="T780" s="3" t="s">
        <v>8</v>
      </c>
      <c r="U780" s="3" t="s">
        <v>2</v>
      </c>
      <c r="V780" s="3">
        <v>4</v>
      </c>
      <c r="W780" s="3">
        <v>5</v>
      </c>
      <c r="X780" s="3">
        <v>4</v>
      </c>
      <c r="Y780" s="3">
        <v>4</v>
      </c>
      <c r="AB780" s="3" t="s">
        <v>1</v>
      </c>
      <c r="AC780" s="3" t="s">
        <v>0</v>
      </c>
      <c r="AD780" s="2">
        <v>1</v>
      </c>
    </row>
    <row r="781" spans="1:38" ht="15" customHeight="1">
      <c r="A781" s="4" t="s">
        <v>1987</v>
      </c>
      <c r="B781" s="4" t="s">
        <v>1987</v>
      </c>
      <c r="C781" s="4" t="s">
        <v>1986</v>
      </c>
      <c r="D781" s="5">
        <v>1039</v>
      </c>
      <c r="E781" s="5" t="s">
        <v>16256</v>
      </c>
      <c r="F781" s="5" t="s">
        <v>23806</v>
      </c>
      <c r="G781" s="5">
        <v>2</v>
      </c>
      <c r="H781" s="5" t="s">
        <v>23807</v>
      </c>
      <c r="I781" s="5" t="s">
        <v>23806</v>
      </c>
      <c r="J781" s="5">
        <v>2</v>
      </c>
      <c r="K781" s="5" t="s">
        <v>23807</v>
      </c>
      <c r="L781" s="5" t="str">
        <f t="shared" si="24"/>
        <v>DD33D380-9946-4108-A797-D5209B8EBF9C</v>
      </c>
      <c r="M781" s="5">
        <f t="shared" si="25"/>
        <v>1</v>
      </c>
      <c r="N781" s="3" t="s">
        <v>1</v>
      </c>
      <c r="O781" s="3" t="s">
        <v>1</v>
      </c>
      <c r="P781" s="3" t="s">
        <v>1</v>
      </c>
      <c r="Q781" s="3" t="s">
        <v>1</v>
      </c>
      <c r="R781" s="3" t="s">
        <v>1</v>
      </c>
      <c r="S781" s="3">
        <v>6</v>
      </c>
      <c r="T781" s="3" t="s">
        <v>8</v>
      </c>
      <c r="U781" s="3" t="s">
        <v>2</v>
      </c>
      <c r="V781" s="3">
        <v>7</v>
      </c>
      <c r="W781" s="3">
        <v>7</v>
      </c>
      <c r="X781" s="3">
        <v>7</v>
      </c>
      <c r="Y781" s="3">
        <v>5</v>
      </c>
      <c r="AB781" s="3" t="s">
        <v>1</v>
      </c>
      <c r="AC781" s="3" t="s">
        <v>0</v>
      </c>
      <c r="AD781" s="2">
        <v>1</v>
      </c>
      <c r="AF781" s="2" t="s">
        <v>36</v>
      </c>
      <c r="AG781" s="2" t="s">
        <v>35</v>
      </c>
    </row>
    <row r="782" spans="1:38" ht="15" customHeight="1">
      <c r="A782" s="4" t="s">
        <v>1985</v>
      </c>
      <c r="B782" s="4" t="s">
        <v>1985</v>
      </c>
      <c r="C782" s="4" t="s">
        <v>1984</v>
      </c>
      <c r="D782" s="5">
        <v>1032</v>
      </c>
      <c r="E782" s="5" t="s">
        <v>7148</v>
      </c>
      <c r="F782" s="5" t="s">
        <v>7148</v>
      </c>
      <c r="G782" s="5">
        <v>1</v>
      </c>
      <c r="H782" s="5" t="s">
        <v>7149</v>
      </c>
      <c r="I782" s="5" t="s">
        <v>7148</v>
      </c>
      <c r="J782" s="5">
        <v>1</v>
      </c>
      <c r="K782" s="5" t="s">
        <v>7149</v>
      </c>
      <c r="L782" s="5" t="str">
        <f t="shared" si="24"/>
        <v>31E36A49-C9E3-4A9F-9C04-477AC3CA8619</v>
      </c>
      <c r="M782" s="5">
        <f t="shared" si="25"/>
        <v>1</v>
      </c>
      <c r="N782" s="3" t="s">
        <v>1</v>
      </c>
      <c r="O782" s="3" t="s">
        <v>1</v>
      </c>
      <c r="P782" s="3" t="s">
        <v>9</v>
      </c>
      <c r="Q782" s="3" t="s">
        <v>1</v>
      </c>
      <c r="R782" s="3" t="s">
        <v>5</v>
      </c>
      <c r="S782" s="3">
        <v>1</v>
      </c>
      <c r="T782" s="3" t="s">
        <v>8</v>
      </c>
      <c r="U782" s="3" t="s">
        <v>2</v>
      </c>
      <c r="V782" s="3">
        <v>3</v>
      </c>
      <c r="W782" s="3">
        <v>4</v>
      </c>
      <c r="X782" s="3">
        <v>2</v>
      </c>
      <c r="Y782" s="3">
        <v>3</v>
      </c>
      <c r="Z782" s="3" t="s">
        <v>23</v>
      </c>
      <c r="AA782" s="3" t="s">
        <v>6</v>
      </c>
      <c r="AB782" s="3" t="s">
        <v>5</v>
      </c>
      <c r="AC782" s="3">
        <v>4</v>
      </c>
      <c r="AD782" s="2">
        <v>1</v>
      </c>
    </row>
    <row r="783" spans="1:38" ht="15" customHeight="1">
      <c r="A783" s="4" t="s">
        <v>1983</v>
      </c>
      <c r="B783" s="4" t="s">
        <v>1983</v>
      </c>
      <c r="C783" s="4" t="s">
        <v>1982</v>
      </c>
      <c r="D783" s="5">
        <v>1912</v>
      </c>
      <c r="E783" s="5" t="s">
        <v>12194</v>
      </c>
      <c r="F783" s="5"/>
      <c r="G783" s="5"/>
      <c r="H783" s="5"/>
      <c r="I783" s="5"/>
      <c r="J783" s="5"/>
      <c r="K783" s="5"/>
      <c r="L783" s="5" t="str">
        <f t="shared" si="24"/>
        <v>8D8AFD42-3F84-468B-812C-37122D8161A8</v>
      </c>
      <c r="M783" s="5">
        <f t="shared" si="25"/>
        <v>1</v>
      </c>
      <c r="N783" s="3" t="s">
        <v>1</v>
      </c>
      <c r="O783" s="3" t="s">
        <v>5</v>
      </c>
      <c r="P783" s="3" t="s">
        <v>14</v>
      </c>
      <c r="Q783" s="3" t="s">
        <v>8</v>
      </c>
      <c r="R783" s="3" t="s">
        <v>8</v>
      </c>
      <c r="S783" s="3">
        <v>6</v>
      </c>
      <c r="T783" s="3" t="s">
        <v>8</v>
      </c>
      <c r="U783" s="3" t="s">
        <v>13</v>
      </c>
      <c r="V783" s="3">
        <v>1</v>
      </c>
      <c r="W783" s="3">
        <v>2</v>
      </c>
      <c r="X783" s="3">
        <v>1</v>
      </c>
      <c r="Y783" s="3">
        <v>1</v>
      </c>
      <c r="Z783" s="3" t="s">
        <v>7</v>
      </c>
      <c r="AA783" s="3" t="s">
        <v>6</v>
      </c>
      <c r="AB783" s="3" t="s">
        <v>12</v>
      </c>
      <c r="AC783" s="3">
        <v>6</v>
      </c>
      <c r="AF783" s="2" t="s">
        <v>36</v>
      </c>
      <c r="AG783" s="2" t="s">
        <v>35</v>
      </c>
    </row>
    <row r="784" spans="1:38" ht="15" customHeight="1">
      <c r="A784" s="4" t="s">
        <v>1981</v>
      </c>
      <c r="B784" s="4" t="s">
        <v>1981</v>
      </c>
      <c r="C784" s="4" t="s">
        <v>1980</v>
      </c>
      <c r="D784" s="5">
        <v>1915</v>
      </c>
      <c r="E784" s="5" t="s">
        <v>5408</v>
      </c>
      <c r="F784" s="5"/>
      <c r="G784" s="5"/>
      <c r="H784" s="5"/>
      <c r="I784" s="5"/>
      <c r="J784" s="5"/>
      <c r="K784" s="5"/>
      <c r="L784" s="5" t="str">
        <f t="shared" si="24"/>
        <v>177537BC-A01E-4280-955C-F12DCA569BFF</v>
      </c>
      <c r="M784" s="5">
        <f t="shared" si="25"/>
        <v>1</v>
      </c>
      <c r="N784" s="3" t="s">
        <v>1</v>
      </c>
      <c r="O784" s="3" t="s">
        <v>1</v>
      </c>
      <c r="P784" s="3" t="s">
        <v>1</v>
      </c>
      <c r="Q784" s="3" t="s">
        <v>1</v>
      </c>
      <c r="R784" s="3" t="s">
        <v>1</v>
      </c>
      <c r="S784" s="3">
        <v>8</v>
      </c>
      <c r="T784" s="3" t="s">
        <v>8</v>
      </c>
      <c r="U784" s="3" t="s">
        <v>2</v>
      </c>
      <c r="V784" s="3">
        <v>5</v>
      </c>
      <c r="W784" s="3">
        <v>6</v>
      </c>
      <c r="X784" s="3">
        <v>5</v>
      </c>
      <c r="Y784" s="3">
        <v>4</v>
      </c>
      <c r="AB784" s="3" t="s">
        <v>1</v>
      </c>
      <c r="AC784" s="3" t="s">
        <v>0</v>
      </c>
      <c r="AH784" s="2" t="s">
        <v>90</v>
      </c>
      <c r="AI784" s="2" t="s">
        <v>72</v>
      </c>
    </row>
    <row r="785" spans="1:41" ht="15" customHeight="1">
      <c r="A785" s="4" t="s">
        <v>1979</v>
      </c>
      <c r="B785" s="4" t="s">
        <v>1979</v>
      </c>
      <c r="C785" s="4" t="s">
        <v>1978</v>
      </c>
      <c r="D785" s="5">
        <v>1913</v>
      </c>
      <c r="E785" s="5" t="s">
        <v>14666</v>
      </c>
      <c r="F785" s="5"/>
      <c r="G785" s="5"/>
      <c r="H785" s="5"/>
      <c r="I785" s="5"/>
      <c r="J785" s="5"/>
      <c r="K785" s="5"/>
      <c r="L785" s="5" t="str">
        <f t="shared" si="24"/>
        <v>B3D3CEF1-B302-47BB-80E5-C6368CE25F1F</v>
      </c>
      <c r="M785" s="5">
        <f t="shared" si="25"/>
        <v>1</v>
      </c>
      <c r="N785" s="3" t="s">
        <v>1</v>
      </c>
      <c r="O785" s="3" t="s">
        <v>1</v>
      </c>
      <c r="P785" s="3" t="s">
        <v>8</v>
      </c>
      <c r="Q785" s="3" t="s">
        <v>8</v>
      </c>
      <c r="R785" s="3" t="s">
        <v>9</v>
      </c>
      <c r="S785" s="3">
        <v>2</v>
      </c>
      <c r="T785" s="3" t="s">
        <v>8</v>
      </c>
      <c r="U785" s="3" t="s">
        <v>13</v>
      </c>
      <c r="V785" s="3">
        <v>99</v>
      </c>
      <c r="W785" s="3">
        <v>99</v>
      </c>
      <c r="X785" s="3">
        <v>99</v>
      </c>
      <c r="Y785" s="3">
        <v>99</v>
      </c>
      <c r="Z785" s="3" t="s">
        <v>23</v>
      </c>
      <c r="AA785" s="3" t="s">
        <v>6</v>
      </c>
      <c r="AB785" s="3" t="s">
        <v>9</v>
      </c>
      <c r="AC785" s="3">
        <v>5</v>
      </c>
      <c r="AF785" s="2" t="s">
        <v>36</v>
      </c>
      <c r="AG785" s="2" t="s">
        <v>35</v>
      </c>
    </row>
    <row r="786" spans="1:41" ht="15" customHeight="1">
      <c r="A786" s="4" t="s">
        <v>1977</v>
      </c>
      <c r="B786" s="4" t="s">
        <v>1977</v>
      </c>
      <c r="C786" s="4" t="s">
        <v>1976</v>
      </c>
      <c r="D786" s="5">
        <v>572</v>
      </c>
      <c r="E786" s="5" t="s">
        <v>14385</v>
      </c>
      <c r="F786" s="5" t="s">
        <v>14385</v>
      </c>
      <c r="G786" s="5">
        <v>1</v>
      </c>
      <c r="H786" s="5" t="s">
        <v>14386</v>
      </c>
      <c r="I786" s="5" t="s">
        <v>14385</v>
      </c>
      <c r="J786" s="5">
        <v>1</v>
      </c>
      <c r="K786" s="5" t="s">
        <v>14386</v>
      </c>
      <c r="L786" s="5" t="str">
        <f t="shared" si="24"/>
        <v>AFFFA29D-45BC-49D3-8FD9-B58C17CDFBDD</v>
      </c>
      <c r="M786" s="5">
        <f t="shared" si="25"/>
        <v>1</v>
      </c>
      <c r="N786" s="3" t="s">
        <v>1</v>
      </c>
      <c r="O786" s="3" t="s">
        <v>9</v>
      </c>
      <c r="P786" s="3" t="s">
        <v>12</v>
      </c>
      <c r="Q786" s="3" t="s">
        <v>12</v>
      </c>
      <c r="R786" s="3" t="s">
        <v>19</v>
      </c>
      <c r="S786" s="3">
        <v>7</v>
      </c>
      <c r="T786" s="3" t="s">
        <v>8</v>
      </c>
      <c r="U786" s="3" t="s">
        <v>2</v>
      </c>
      <c r="V786" s="3">
        <v>1</v>
      </c>
      <c r="W786" s="3">
        <v>4</v>
      </c>
      <c r="X786" s="3">
        <v>1</v>
      </c>
      <c r="Y786" s="3">
        <v>1</v>
      </c>
      <c r="Z786" s="3" t="s">
        <v>7</v>
      </c>
      <c r="AA786" s="3" t="s">
        <v>6</v>
      </c>
      <c r="AB786" s="3" t="s">
        <v>12</v>
      </c>
      <c r="AC786" s="3">
        <v>7</v>
      </c>
      <c r="AL786" s="2">
        <v>6</v>
      </c>
    </row>
    <row r="787" spans="1:41" ht="15" customHeight="1">
      <c r="A787" s="4" t="s">
        <v>1975</v>
      </c>
      <c r="B787" s="4" t="s">
        <v>1975</v>
      </c>
      <c r="C787" s="4" t="s">
        <v>1974</v>
      </c>
      <c r="D787" s="5">
        <v>573</v>
      </c>
      <c r="E787" s="5" t="s">
        <v>15899</v>
      </c>
      <c r="F787" s="5" t="s">
        <v>15899</v>
      </c>
      <c r="G787" s="5">
        <v>1</v>
      </c>
      <c r="H787" s="5" t="s">
        <v>15900</v>
      </c>
      <c r="I787" s="5" t="s">
        <v>15899</v>
      </c>
      <c r="J787" s="5">
        <v>1</v>
      </c>
      <c r="K787" s="5" t="s">
        <v>15900</v>
      </c>
      <c r="L787" s="5" t="str">
        <f t="shared" si="24"/>
        <v>D8518821-B7C9-4F82-8C3C-C8EC87291454</v>
      </c>
      <c r="M787" s="5">
        <f t="shared" si="25"/>
        <v>1</v>
      </c>
      <c r="N787" s="3" t="s">
        <v>1</v>
      </c>
      <c r="O787" s="3" t="s">
        <v>14</v>
      </c>
      <c r="P787" s="3" t="s">
        <v>20</v>
      </c>
      <c r="Q787" s="3" t="s">
        <v>14</v>
      </c>
      <c r="R787" s="3" t="s">
        <v>20</v>
      </c>
      <c r="S787" s="3">
        <v>7</v>
      </c>
      <c r="T787" s="3" t="s">
        <v>8</v>
      </c>
      <c r="U787" s="3" t="s">
        <v>2</v>
      </c>
      <c r="V787" s="3">
        <v>1</v>
      </c>
      <c r="W787" s="3">
        <v>3</v>
      </c>
      <c r="X787" s="3">
        <v>1</v>
      </c>
      <c r="Y787" s="3">
        <v>1</v>
      </c>
      <c r="Z787" s="3" t="s">
        <v>23</v>
      </c>
      <c r="AA787" s="3" t="s">
        <v>6</v>
      </c>
      <c r="AB787" s="3" t="s">
        <v>12</v>
      </c>
      <c r="AC787" s="3">
        <v>9</v>
      </c>
      <c r="AL787" s="2">
        <v>6</v>
      </c>
    </row>
    <row r="788" spans="1:41" ht="15" customHeight="1">
      <c r="A788" s="4" t="s">
        <v>1973</v>
      </c>
      <c r="B788" s="4" t="s">
        <v>1973</v>
      </c>
      <c r="C788" s="4" t="s">
        <v>1972</v>
      </c>
      <c r="D788" s="5">
        <v>1003</v>
      </c>
      <c r="E788" s="5" t="s">
        <v>11230</v>
      </c>
      <c r="F788" s="5" t="s">
        <v>11230</v>
      </c>
      <c r="G788" s="5">
        <v>1</v>
      </c>
      <c r="H788" s="5" t="s">
        <v>11231</v>
      </c>
      <c r="I788" s="5" t="s">
        <v>11230</v>
      </c>
      <c r="J788" s="5">
        <v>1</v>
      </c>
      <c r="K788" s="5" t="s">
        <v>11231</v>
      </c>
      <c r="L788" s="5" t="str">
        <f t="shared" si="24"/>
        <v>7DA1FB84-F82B-42BE-A173-FD72E185F0B7</v>
      </c>
      <c r="M788" s="5">
        <f t="shared" si="25"/>
        <v>1</v>
      </c>
      <c r="N788" s="3" t="s">
        <v>1</v>
      </c>
      <c r="O788" s="3" t="s">
        <v>1</v>
      </c>
      <c r="P788" s="3" t="s">
        <v>1</v>
      </c>
      <c r="Q788" s="3" t="s">
        <v>5</v>
      </c>
      <c r="R788" s="3" t="s">
        <v>1</v>
      </c>
      <c r="S788" s="3">
        <v>1</v>
      </c>
      <c r="T788" s="3" t="s">
        <v>8</v>
      </c>
      <c r="U788" s="3" t="s">
        <v>2</v>
      </c>
      <c r="V788" s="3">
        <v>6</v>
      </c>
      <c r="W788" s="3">
        <v>5</v>
      </c>
      <c r="X788" s="3">
        <v>6</v>
      </c>
      <c r="Y788" s="3">
        <v>6</v>
      </c>
      <c r="AB788" s="3" t="s">
        <v>1</v>
      </c>
      <c r="AC788" s="3" t="s">
        <v>0</v>
      </c>
      <c r="AD788" s="2">
        <v>1</v>
      </c>
      <c r="AO788" s="2" t="s">
        <v>248</v>
      </c>
    </row>
    <row r="789" spans="1:41" ht="15" customHeight="1">
      <c r="A789" s="4" t="s">
        <v>1971</v>
      </c>
      <c r="B789" s="4" t="s">
        <v>1971</v>
      </c>
      <c r="C789" s="4" t="s">
        <v>1970</v>
      </c>
      <c r="D789" s="5">
        <v>1001</v>
      </c>
      <c r="E789" s="5" t="s">
        <v>10269</v>
      </c>
      <c r="F789" s="5" t="s">
        <v>10269</v>
      </c>
      <c r="G789" s="5">
        <v>1</v>
      </c>
      <c r="H789" s="5" t="s">
        <v>23767</v>
      </c>
      <c r="I789" s="5" t="s">
        <v>10269</v>
      </c>
      <c r="J789" s="5">
        <v>1</v>
      </c>
      <c r="K789" s="5" t="s">
        <v>23767</v>
      </c>
      <c r="L789" s="5" t="str">
        <f t="shared" si="24"/>
        <v>6103C79B-A344-4219-B202-7A1D6676F937</v>
      </c>
      <c r="M789" s="5">
        <f t="shared" si="25"/>
        <v>1</v>
      </c>
      <c r="N789" s="3" t="s">
        <v>1</v>
      </c>
      <c r="O789" s="3" t="s">
        <v>1</v>
      </c>
      <c r="P789" s="3" t="s">
        <v>1</v>
      </c>
      <c r="Q789" s="3" t="s">
        <v>1</v>
      </c>
      <c r="R789" s="3" t="s">
        <v>1</v>
      </c>
      <c r="S789" s="3">
        <v>7</v>
      </c>
      <c r="T789" s="3" t="s">
        <v>18</v>
      </c>
      <c r="U789" s="3" t="s">
        <v>2</v>
      </c>
      <c r="V789" s="3">
        <v>6</v>
      </c>
      <c r="W789" s="3">
        <v>4</v>
      </c>
      <c r="X789" s="3">
        <v>7</v>
      </c>
      <c r="Y789" s="3">
        <v>8</v>
      </c>
      <c r="AB789" s="3" t="s">
        <v>1</v>
      </c>
      <c r="AC789" s="3" t="s">
        <v>0</v>
      </c>
      <c r="AD789" s="2">
        <v>1</v>
      </c>
    </row>
    <row r="790" spans="1:41" ht="15" customHeight="1">
      <c r="A790" s="4" t="s">
        <v>1969</v>
      </c>
      <c r="B790" s="4" t="s">
        <v>1969</v>
      </c>
      <c r="C790" s="4" t="s">
        <v>1968</v>
      </c>
      <c r="D790" s="5">
        <v>999</v>
      </c>
      <c r="E790" s="5" t="s">
        <v>7831</v>
      </c>
      <c r="F790" s="5" t="s">
        <v>7831</v>
      </c>
      <c r="G790" s="5">
        <v>1</v>
      </c>
      <c r="H790" s="5" t="s">
        <v>7832</v>
      </c>
      <c r="I790" s="5" t="s">
        <v>7831</v>
      </c>
      <c r="J790" s="5">
        <v>1</v>
      </c>
      <c r="K790" s="5" t="s">
        <v>7832</v>
      </c>
      <c r="L790" s="5" t="str">
        <f t="shared" si="24"/>
        <v>3BFCAB38-E770-4FCC-9016-F052B8B0EAAC</v>
      </c>
      <c r="M790" s="5">
        <f t="shared" si="25"/>
        <v>1</v>
      </c>
      <c r="N790" s="3" t="s">
        <v>1</v>
      </c>
      <c r="O790" s="3" t="s">
        <v>1</v>
      </c>
      <c r="P790" s="3" t="s">
        <v>1</v>
      </c>
      <c r="Q790" s="3" t="s">
        <v>1</v>
      </c>
      <c r="R790" s="3" t="s">
        <v>1</v>
      </c>
      <c r="S790" s="3">
        <v>1</v>
      </c>
      <c r="T790" s="3" t="s">
        <v>8</v>
      </c>
      <c r="U790" s="3" t="s">
        <v>2</v>
      </c>
      <c r="V790" s="3">
        <v>7</v>
      </c>
      <c r="W790" s="3">
        <v>7</v>
      </c>
      <c r="X790" s="3">
        <v>7</v>
      </c>
      <c r="Y790" s="3">
        <v>5</v>
      </c>
      <c r="AB790" s="3" t="s">
        <v>1</v>
      </c>
      <c r="AC790" s="3" t="s">
        <v>0</v>
      </c>
      <c r="AD790" s="2">
        <v>1</v>
      </c>
    </row>
    <row r="791" spans="1:41" ht="15" customHeight="1">
      <c r="A791" s="4" t="s">
        <v>1967</v>
      </c>
      <c r="B791" s="4" t="s">
        <v>1967</v>
      </c>
      <c r="C791" s="4" t="s">
        <v>1966</v>
      </c>
      <c r="D791" s="5">
        <v>1000</v>
      </c>
      <c r="E791" s="5" t="s">
        <v>14025</v>
      </c>
      <c r="F791" s="5" t="s">
        <v>14025</v>
      </c>
      <c r="G791" s="5">
        <v>1</v>
      </c>
      <c r="H791" s="5" t="s">
        <v>14026</v>
      </c>
      <c r="I791" s="5" t="s">
        <v>14025</v>
      </c>
      <c r="J791" s="5">
        <v>1</v>
      </c>
      <c r="K791" s="5" t="s">
        <v>14026</v>
      </c>
      <c r="L791" s="5" t="str">
        <f t="shared" si="24"/>
        <v>AAB03647-8755-4E71-88C2-75305B9C7FB0</v>
      </c>
      <c r="M791" s="5">
        <f t="shared" si="25"/>
        <v>1</v>
      </c>
      <c r="N791" s="3" t="s">
        <v>1</v>
      </c>
      <c r="O791" s="3" t="s">
        <v>1</v>
      </c>
      <c r="P791" s="3" t="s">
        <v>1</v>
      </c>
      <c r="Q791" s="3" t="s">
        <v>1</v>
      </c>
      <c r="R791" s="3" t="s">
        <v>1</v>
      </c>
      <c r="S791" s="3">
        <v>1</v>
      </c>
      <c r="T791" s="3" t="s">
        <v>18</v>
      </c>
      <c r="U791" s="3" t="s">
        <v>2</v>
      </c>
      <c r="V791" s="3">
        <v>5</v>
      </c>
      <c r="W791" s="3">
        <v>5</v>
      </c>
      <c r="X791" s="3">
        <v>5</v>
      </c>
      <c r="Y791" s="3">
        <v>5</v>
      </c>
      <c r="AB791" s="3" t="s">
        <v>1</v>
      </c>
      <c r="AC791" s="3" t="s">
        <v>0</v>
      </c>
      <c r="AD791" s="2">
        <v>1</v>
      </c>
    </row>
    <row r="792" spans="1:41" ht="15" customHeight="1">
      <c r="A792" s="4" t="s">
        <v>1965</v>
      </c>
      <c r="B792" s="4" t="s">
        <v>1965</v>
      </c>
      <c r="C792" s="4" t="s">
        <v>1964</v>
      </c>
      <c r="D792" s="5">
        <v>1762</v>
      </c>
      <c r="E792" s="5" t="s">
        <v>4313</v>
      </c>
      <c r="F792" s="5" t="s">
        <v>4313</v>
      </c>
      <c r="G792" s="5">
        <v>1</v>
      </c>
      <c r="H792" s="5" t="s">
        <v>4314</v>
      </c>
      <c r="I792" s="5" t="s">
        <v>4313</v>
      </c>
      <c r="J792" s="5">
        <v>1</v>
      </c>
      <c r="K792" s="5" t="s">
        <v>4314</v>
      </c>
      <c r="L792" s="5" t="str">
        <f t="shared" si="24"/>
        <v>08B18ED9-FC0E-4C06-B9B1-AF2DE428C3C4</v>
      </c>
      <c r="M792" s="5">
        <f t="shared" si="25"/>
        <v>1</v>
      </c>
      <c r="N792" s="3" t="s">
        <v>1</v>
      </c>
      <c r="O792" s="3" t="s">
        <v>9</v>
      </c>
      <c r="P792" s="3" t="s">
        <v>14</v>
      </c>
      <c r="Q792" s="3" t="s">
        <v>8</v>
      </c>
      <c r="R792" s="3" t="s">
        <v>9</v>
      </c>
      <c r="S792" s="3">
        <v>5</v>
      </c>
      <c r="T792" s="3" t="s">
        <v>8</v>
      </c>
      <c r="U792" s="3" t="s">
        <v>2</v>
      </c>
      <c r="V792" s="3">
        <v>1</v>
      </c>
      <c r="W792" s="3">
        <v>2</v>
      </c>
      <c r="X792" s="3">
        <v>1</v>
      </c>
      <c r="Y792" s="3">
        <v>1</v>
      </c>
      <c r="Z792" s="3" t="s">
        <v>7</v>
      </c>
      <c r="AA792" s="3" t="s">
        <v>6</v>
      </c>
      <c r="AB792" s="3" t="s">
        <v>12</v>
      </c>
      <c r="AC792" s="3">
        <v>7</v>
      </c>
      <c r="AE792" s="2">
        <v>2</v>
      </c>
    </row>
    <row r="793" spans="1:41" ht="15" customHeight="1">
      <c r="A793" s="4" t="s">
        <v>1963</v>
      </c>
      <c r="B793" s="4" t="s">
        <v>1963</v>
      </c>
      <c r="C793" s="4" t="s">
        <v>1962</v>
      </c>
      <c r="D793" s="5">
        <v>1763</v>
      </c>
      <c r="E793" s="5" t="s">
        <v>4442</v>
      </c>
      <c r="F793" s="5"/>
      <c r="G793" s="5"/>
      <c r="H793" s="5"/>
      <c r="I793" s="5"/>
      <c r="J793" s="5"/>
      <c r="K793" s="5"/>
      <c r="L793" s="5" t="str">
        <f t="shared" si="24"/>
        <v>0AA4CFA4-D61C-4D65-BC6E-F7DCBDB4EB8C</v>
      </c>
      <c r="M793" s="5">
        <f t="shared" si="25"/>
        <v>1</v>
      </c>
      <c r="N793" s="3" t="s">
        <v>1</v>
      </c>
      <c r="O793" s="3" t="s">
        <v>1</v>
      </c>
      <c r="P793" s="3" t="s">
        <v>1</v>
      </c>
      <c r="Q793" s="3" t="s">
        <v>1</v>
      </c>
      <c r="R793" s="3" t="s">
        <v>5</v>
      </c>
      <c r="S793" s="3">
        <v>6</v>
      </c>
      <c r="T793" s="3" t="s">
        <v>8</v>
      </c>
      <c r="U793" s="3" t="s">
        <v>2</v>
      </c>
      <c r="V793" s="3">
        <v>4</v>
      </c>
      <c r="W793" s="3">
        <v>5</v>
      </c>
      <c r="X793" s="3">
        <v>4</v>
      </c>
      <c r="Y793" s="3">
        <v>4</v>
      </c>
      <c r="Z793" s="3" t="s">
        <v>7</v>
      </c>
      <c r="AA793" s="3" t="s">
        <v>6</v>
      </c>
      <c r="AB793" s="3" t="s">
        <v>5</v>
      </c>
      <c r="AC793" s="3">
        <v>2</v>
      </c>
      <c r="AD793" s="2">
        <v>1</v>
      </c>
      <c r="AF793" s="2" t="s">
        <v>36</v>
      </c>
      <c r="AG793" s="2" t="s">
        <v>35</v>
      </c>
    </row>
    <row r="794" spans="1:41" ht="15" customHeight="1">
      <c r="A794" s="4" t="s">
        <v>1961</v>
      </c>
      <c r="B794" s="4" t="s">
        <v>1961</v>
      </c>
      <c r="C794" s="4" t="s">
        <v>1960</v>
      </c>
      <c r="D794" s="5">
        <v>1758</v>
      </c>
      <c r="E794" s="5" t="s">
        <v>3937</v>
      </c>
      <c r="F794" s="5" t="s">
        <v>3937</v>
      </c>
      <c r="G794" s="5">
        <v>1</v>
      </c>
      <c r="H794" s="5" t="s">
        <v>3938</v>
      </c>
      <c r="I794" s="5" t="s">
        <v>3937</v>
      </c>
      <c r="J794" s="5">
        <v>1</v>
      </c>
      <c r="K794" s="5" t="s">
        <v>3938</v>
      </c>
      <c r="L794" s="5" t="str">
        <f t="shared" si="24"/>
        <v>036ADC76-3FB5-4F97-8882-415C85FD2122</v>
      </c>
      <c r="M794" s="5">
        <f t="shared" si="25"/>
        <v>1</v>
      </c>
      <c r="N794" s="3" t="s">
        <v>1</v>
      </c>
      <c r="O794" s="3" t="s">
        <v>5</v>
      </c>
      <c r="P794" s="3" t="s">
        <v>14</v>
      </c>
      <c r="Q794" s="3" t="s">
        <v>9</v>
      </c>
      <c r="R794" s="3" t="s">
        <v>9</v>
      </c>
      <c r="S794" s="3">
        <v>5</v>
      </c>
      <c r="T794" s="3" t="s">
        <v>8</v>
      </c>
      <c r="U794" s="3" t="s">
        <v>2</v>
      </c>
      <c r="V794" s="3">
        <v>3</v>
      </c>
      <c r="W794" s="3">
        <v>4</v>
      </c>
      <c r="X794" s="3">
        <v>2</v>
      </c>
      <c r="Y794" s="3">
        <v>2</v>
      </c>
      <c r="Z794" s="3" t="s">
        <v>23</v>
      </c>
      <c r="AA794" s="3" t="s">
        <v>23</v>
      </c>
      <c r="AB794" s="3" t="s">
        <v>9</v>
      </c>
      <c r="AC794" s="3">
        <v>10</v>
      </c>
      <c r="AD794" s="2">
        <v>1</v>
      </c>
      <c r="AE794" s="2">
        <v>2</v>
      </c>
    </row>
    <row r="795" spans="1:41" ht="15" customHeight="1">
      <c r="A795" s="4" t="s">
        <v>1959</v>
      </c>
      <c r="B795" s="4" t="s">
        <v>1959</v>
      </c>
      <c r="C795" s="4" t="s">
        <v>1958</v>
      </c>
      <c r="D795" s="5">
        <v>1761</v>
      </c>
      <c r="E795" s="5" t="s">
        <v>7303</v>
      </c>
      <c r="F795" s="5" t="s">
        <v>7303</v>
      </c>
      <c r="G795" s="5">
        <v>1</v>
      </c>
      <c r="H795" s="5" t="s">
        <v>7304</v>
      </c>
      <c r="I795" s="5" t="s">
        <v>7303</v>
      </c>
      <c r="J795" s="5">
        <v>1</v>
      </c>
      <c r="K795" s="5" t="s">
        <v>7304</v>
      </c>
      <c r="L795" s="5" t="str">
        <f t="shared" si="24"/>
        <v>344B3C96-9EE3-49F4-8477-7CBA3D201B71</v>
      </c>
      <c r="M795" s="5">
        <f t="shared" si="25"/>
        <v>1</v>
      </c>
      <c r="N795" s="3" t="s">
        <v>1</v>
      </c>
      <c r="O795" s="3" t="s">
        <v>5</v>
      </c>
      <c r="P795" s="3" t="s">
        <v>9</v>
      </c>
      <c r="Q795" s="3" t="s">
        <v>9</v>
      </c>
      <c r="R795" s="3" t="s">
        <v>8</v>
      </c>
      <c r="S795" s="3">
        <v>6</v>
      </c>
      <c r="T795" s="3" t="s">
        <v>8</v>
      </c>
      <c r="U795" s="3" t="s">
        <v>2</v>
      </c>
      <c r="V795" s="3">
        <v>2</v>
      </c>
      <c r="W795" s="3">
        <v>2</v>
      </c>
      <c r="X795" s="3">
        <v>2</v>
      </c>
      <c r="Y795" s="3">
        <v>3</v>
      </c>
      <c r="Z795" s="3" t="s">
        <v>7</v>
      </c>
      <c r="AA795" s="3" t="s">
        <v>23</v>
      </c>
      <c r="AB795" s="3" t="s">
        <v>9</v>
      </c>
      <c r="AC795" s="3">
        <v>8</v>
      </c>
      <c r="AD795" s="2">
        <v>1</v>
      </c>
      <c r="AF795" s="2" t="s">
        <v>36</v>
      </c>
      <c r="AG795" s="2" t="s">
        <v>35</v>
      </c>
    </row>
    <row r="796" spans="1:41" ht="15" customHeight="1">
      <c r="A796" s="4" t="s">
        <v>1957</v>
      </c>
      <c r="B796" s="4" t="s">
        <v>1957</v>
      </c>
      <c r="C796" s="4" t="s">
        <v>1956</v>
      </c>
      <c r="D796" s="5">
        <v>1759</v>
      </c>
      <c r="E796" s="5" t="s">
        <v>25236</v>
      </c>
      <c r="F796" s="5" t="s">
        <v>25236</v>
      </c>
      <c r="G796" s="5">
        <v>1</v>
      </c>
      <c r="H796" s="5" t="s">
        <v>25238</v>
      </c>
      <c r="I796" s="5" t="s">
        <v>25236</v>
      </c>
      <c r="J796" s="5">
        <v>1</v>
      </c>
      <c r="K796" s="5" t="s">
        <v>25238</v>
      </c>
      <c r="L796" s="5" t="str">
        <f t="shared" si="24"/>
        <v>B8B26BE7-85A8-4180-B3EE-7B478E4B5DEE</v>
      </c>
      <c r="M796" s="5">
        <f t="shared" si="25"/>
        <v>1</v>
      </c>
      <c r="N796" s="3" t="s">
        <v>1</v>
      </c>
      <c r="O796" s="3" t="s">
        <v>1</v>
      </c>
      <c r="P796" s="3" t="s">
        <v>1</v>
      </c>
      <c r="Q796" s="3" t="s">
        <v>1</v>
      </c>
      <c r="R796" s="3" t="s">
        <v>5</v>
      </c>
      <c r="S796" s="3">
        <v>5</v>
      </c>
      <c r="T796" s="3" t="s">
        <v>8</v>
      </c>
      <c r="U796" s="3" t="s">
        <v>2</v>
      </c>
      <c r="V796" s="3">
        <v>5</v>
      </c>
      <c r="W796" s="3">
        <v>6</v>
      </c>
      <c r="X796" s="3">
        <v>4</v>
      </c>
      <c r="Y796" s="3">
        <v>4</v>
      </c>
      <c r="Z796" s="3" t="s">
        <v>7</v>
      </c>
      <c r="AA796" s="3" t="s">
        <v>6</v>
      </c>
      <c r="AB796" s="3" t="s">
        <v>5</v>
      </c>
      <c r="AC796" s="3">
        <v>2</v>
      </c>
      <c r="AD796" s="2">
        <v>1</v>
      </c>
      <c r="AE796" s="2">
        <v>2</v>
      </c>
      <c r="AF796" s="2" t="s">
        <v>36</v>
      </c>
      <c r="AG796" s="2" t="s">
        <v>35</v>
      </c>
    </row>
    <row r="797" spans="1:41" ht="15" customHeight="1">
      <c r="A797" s="4" t="s">
        <v>1955</v>
      </c>
      <c r="B797" s="4" t="s">
        <v>1955</v>
      </c>
      <c r="D797" s="5">
        <v>2129</v>
      </c>
      <c r="E797" s="5" t="s">
        <v>26272</v>
      </c>
      <c r="F797" s="5"/>
      <c r="G797" s="5"/>
      <c r="H797" s="5"/>
      <c r="I797" s="5"/>
      <c r="J797" s="5"/>
      <c r="K797" s="5"/>
      <c r="L797" s="5" t="str">
        <f t="shared" si="24"/>
        <v>CCB35FCD-C455-40C3-813A-94313F4DD0CB</v>
      </c>
      <c r="M797" s="5">
        <f t="shared" si="25"/>
        <v>1</v>
      </c>
      <c r="N797" s="3" t="s">
        <v>1</v>
      </c>
      <c r="O797" s="3" t="s">
        <v>261</v>
      </c>
      <c r="P797" s="3" t="s">
        <v>12</v>
      </c>
      <c r="Q797" s="3" t="s">
        <v>8</v>
      </c>
      <c r="R797" s="3" t="s">
        <v>5</v>
      </c>
      <c r="S797" s="3">
        <v>6</v>
      </c>
      <c r="T797" s="3" t="s">
        <v>18</v>
      </c>
      <c r="U797" s="3" t="s">
        <v>2</v>
      </c>
      <c r="V797" s="3">
        <v>2</v>
      </c>
      <c r="W797" s="3">
        <v>3</v>
      </c>
      <c r="X797" s="3">
        <v>2</v>
      </c>
      <c r="Y797" s="3">
        <v>4</v>
      </c>
      <c r="Z797" s="3" t="s">
        <v>7</v>
      </c>
      <c r="AA797" s="3" t="s">
        <v>6</v>
      </c>
      <c r="AB797" s="3" t="s">
        <v>9</v>
      </c>
      <c r="AC797" s="3">
        <v>3</v>
      </c>
      <c r="AF797" s="2" t="s">
        <v>36</v>
      </c>
      <c r="AG797" s="2" t="s">
        <v>35</v>
      </c>
    </row>
    <row r="798" spans="1:41" ht="15" customHeight="1">
      <c r="A798" s="4" t="s">
        <v>1954</v>
      </c>
      <c r="B798" s="4" t="s">
        <v>1954</v>
      </c>
      <c r="C798" s="4" t="s">
        <v>1953</v>
      </c>
      <c r="D798" s="5">
        <v>2127</v>
      </c>
      <c r="E798" s="5" t="s">
        <v>7452</v>
      </c>
      <c r="F798" s="5" t="s">
        <v>7452</v>
      </c>
      <c r="G798" s="5">
        <v>1</v>
      </c>
      <c r="H798" s="5" t="s">
        <v>7453</v>
      </c>
      <c r="I798" s="5" t="s">
        <v>7452</v>
      </c>
      <c r="J798" s="5">
        <v>1</v>
      </c>
      <c r="K798" s="5" t="s">
        <v>7453</v>
      </c>
      <c r="L798" s="5" t="str">
        <f t="shared" si="24"/>
        <v>366B5F12-ED9D-4DC5-8362-8A29E8262E33</v>
      </c>
      <c r="M798" s="5">
        <f t="shared" si="25"/>
        <v>1</v>
      </c>
      <c r="N798" s="3" t="s">
        <v>1</v>
      </c>
      <c r="O798" s="3" t="s">
        <v>261</v>
      </c>
      <c r="P798" s="3" t="s">
        <v>261</v>
      </c>
      <c r="Q798" s="3" t="s">
        <v>261</v>
      </c>
      <c r="R798" s="3" t="s">
        <v>261</v>
      </c>
      <c r="S798" s="3">
        <v>5</v>
      </c>
      <c r="T798" s="3" t="s">
        <v>8</v>
      </c>
      <c r="U798" s="3" t="s">
        <v>2</v>
      </c>
      <c r="V798" s="3">
        <v>6</v>
      </c>
      <c r="W798" s="3">
        <v>7</v>
      </c>
      <c r="X798" s="3">
        <v>6</v>
      </c>
      <c r="Y798" s="3">
        <v>5</v>
      </c>
      <c r="AB798" s="3" t="s">
        <v>1</v>
      </c>
      <c r="AC798" s="3" t="s">
        <v>0</v>
      </c>
      <c r="AD798" s="2">
        <v>1</v>
      </c>
      <c r="AE798" s="2">
        <v>2</v>
      </c>
    </row>
    <row r="799" spans="1:41" ht="15" customHeight="1">
      <c r="A799" s="4" t="s">
        <v>1952</v>
      </c>
      <c r="B799" s="4" t="s">
        <v>1952</v>
      </c>
      <c r="C799" s="4" t="s">
        <v>1951</v>
      </c>
      <c r="D799" s="5">
        <v>2126</v>
      </c>
      <c r="E799" s="5" t="s">
        <v>15598</v>
      </c>
      <c r="F799" s="5" t="s">
        <v>15598</v>
      </c>
      <c r="G799" s="5">
        <v>1</v>
      </c>
      <c r="H799" s="5" t="s">
        <v>15599</v>
      </c>
      <c r="I799" s="5" t="s">
        <v>15598</v>
      </c>
      <c r="J799" s="5">
        <v>1</v>
      </c>
      <c r="K799" s="5" t="s">
        <v>15599</v>
      </c>
      <c r="L799" s="5" t="str">
        <f t="shared" si="24"/>
        <v>D4259A0F-3FFC-48AA-9A9A-FADC93CF3613</v>
      </c>
      <c r="M799" s="5">
        <f t="shared" si="25"/>
        <v>1</v>
      </c>
      <c r="N799" s="3" t="s">
        <v>1</v>
      </c>
      <c r="O799" s="3" t="s">
        <v>5</v>
      </c>
      <c r="P799" s="3" t="s">
        <v>9</v>
      </c>
      <c r="Q799" s="3" t="s">
        <v>9</v>
      </c>
      <c r="R799" s="3" t="s">
        <v>5</v>
      </c>
      <c r="S799" s="3">
        <v>5</v>
      </c>
      <c r="T799" s="3" t="s">
        <v>8</v>
      </c>
      <c r="U799" s="3" t="s">
        <v>2</v>
      </c>
      <c r="V799" s="3">
        <v>4</v>
      </c>
      <c r="W799" s="3">
        <v>6</v>
      </c>
      <c r="X799" s="3">
        <v>3</v>
      </c>
      <c r="Y799" s="3">
        <v>3</v>
      </c>
      <c r="Z799" s="3" t="s">
        <v>7</v>
      </c>
      <c r="AA799" s="3" t="s">
        <v>23</v>
      </c>
      <c r="AB799" s="3" t="s">
        <v>5</v>
      </c>
      <c r="AC799" s="3">
        <v>7</v>
      </c>
      <c r="AE799" s="2">
        <v>2</v>
      </c>
    </row>
    <row r="800" spans="1:41" ht="15" customHeight="1">
      <c r="A800" s="4" t="s">
        <v>1950</v>
      </c>
      <c r="B800" s="4" t="s">
        <v>1950</v>
      </c>
      <c r="C800" s="4" t="s">
        <v>1949</v>
      </c>
      <c r="D800" s="5">
        <v>471</v>
      </c>
      <c r="E800" s="5" t="s">
        <v>4834</v>
      </c>
      <c r="F800" s="5" t="s">
        <v>4834</v>
      </c>
      <c r="G800" s="5">
        <v>1</v>
      </c>
      <c r="H800" s="5" t="s">
        <v>4835</v>
      </c>
      <c r="I800" s="5" t="s">
        <v>4834</v>
      </c>
      <c r="J800" s="5">
        <v>1</v>
      </c>
      <c r="K800" s="5" t="s">
        <v>4835</v>
      </c>
      <c r="L800" s="5" t="str">
        <f t="shared" si="24"/>
        <v>0FEE9C2D-71A2-4C72-BB26-86CC2793382A</v>
      </c>
      <c r="M800" s="5">
        <f t="shared" si="25"/>
        <v>1</v>
      </c>
      <c r="N800" s="3" t="s">
        <v>1</v>
      </c>
      <c r="O800" s="3" t="s">
        <v>1537</v>
      </c>
      <c r="P800" s="3" t="s">
        <v>5</v>
      </c>
      <c r="Q800" s="3" t="s">
        <v>9</v>
      </c>
      <c r="R800" s="3" t="s">
        <v>12</v>
      </c>
      <c r="S800" s="3">
        <v>7</v>
      </c>
      <c r="T800" s="3" t="s">
        <v>8</v>
      </c>
      <c r="U800" s="3" t="s">
        <v>13</v>
      </c>
      <c r="V800" s="3">
        <v>1</v>
      </c>
      <c r="W800" s="3">
        <v>3</v>
      </c>
      <c r="X800" s="3">
        <v>1</v>
      </c>
      <c r="Y800" s="3">
        <v>2</v>
      </c>
      <c r="Z800" s="3" t="s">
        <v>7</v>
      </c>
      <c r="AA800" s="3" t="s">
        <v>6</v>
      </c>
      <c r="AB800" s="3" t="s">
        <v>12</v>
      </c>
      <c r="AC800" s="3">
        <v>3</v>
      </c>
      <c r="AG800" s="2" t="s">
        <v>35</v>
      </c>
      <c r="AI800" s="2" t="s">
        <v>72</v>
      </c>
    </row>
    <row r="801" spans="1:40" ht="15" customHeight="1">
      <c r="A801" s="4" t="s">
        <v>1948</v>
      </c>
      <c r="B801" s="4" t="s">
        <v>1948</v>
      </c>
      <c r="C801" s="4" t="s">
        <v>1947</v>
      </c>
      <c r="D801" s="5">
        <v>1718</v>
      </c>
      <c r="E801" s="5" t="s">
        <v>10828</v>
      </c>
      <c r="F801" s="5" t="s">
        <v>10828</v>
      </c>
      <c r="G801" s="5">
        <v>1</v>
      </c>
      <c r="H801" s="5" t="s">
        <v>10829</v>
      </c>
      <c r="I801" s="5" t="s">
        <v>10828</v>
      </c>
      <c r="J801" s="5">
        <v>1</v>
      </c>
      <c r="K801" s="5" t="s">
        <v>10829</v>
      </c>
      <c r="L801" s="5" t="str">
        <f t="shared" si="24"/>
        <v>73553844-43BC-414D-9958-7E651D5D83BD</v>
      </c>
      <c r="M801" s="5">
        <f t="shared" si="25"/>
        <v>1</v>
      </c>
      <c r="N801" s="3" t="s">
        <v>1</v>
      </c>
      <c r="O801" s="3" t="s">
        <v>1</v>
      </c>
      <c r="P801" s="3" t="s">
        <v>9</v>
      </c>
      <c r="Q801" s="3" t="s">
        <v>14</v>
      </c>
      <c r="R801" s="3" t="s">
        <v>9</v>
      </c>
      <c r="S801" s="3">
        <v>6</v>
      </c>
      <c r="T801" s="3" t="s">
        <v>8</v>
      </c>
      <c r="U801" s="3" t="s">
        <v>13</v>
      </c>
      <c r="V801" s="3">
        <v>1</v>
      </c>
      <c r="W801" s="3">
        <v>2</v>
      </c>
      <c r="X801" s="3">
        <v>1</v>
      </c>
      <c r="Y801" s="3">
        <v>1</v>
      </c>
      <c r="Z801" s="3" t="s">
        <v>7</v>
      </c>
      <c r="AA801" s="3" t="s">
        <v>6</v>
      </c>
      <c r="AB801" s="3" t="s">
        <v>12</v>
      </c>
      <c r="AC801" s="3">
        <v>3</v>
      </c>
      <c r="AF801" s="2" t="s">
        <v>36</v>
      </c>
      <c r="AG801" s="2" t="s">
        <v>35</v>
      </c>
    </row>
    <row r="802" spans="1:40" ht="15" customHeight="1">
      <c r="A802" s="4" t="s">
        <v>1946</v>
      </c>
      <c r="B802" s="4" t="s">
        <v>1946</v>
      </c>
      <c r="C802" s="4" t="s">
        <v>1945</v>
      </c>
      <c r="D802" s="5">
        <v>128</v>
      </c>
      <c r="E802" s="5" t="s">
        <v>14819</v>
      </c>
      <c r="F802" s="5" t="s">
        <v>14819</v>
      </c>
      <c r="G802" s="5">
        <v>1</v>
      </c>
      <c r="H802" s="5" t="s">
        <v>14820</v>
      </c>
      <c r="I802" s="5" t="s">
        <v>14819</v>
      </c>
      <c r="J802" s="5">
        <v>1</v>
      </c>
      <c r="K802" s="5" t="s">
        <v>14820</v>
      </c>
      <c r="L802" s="5" t="str">
        <f t="shared" si="24"/>
        <v>B8F4CE08-6E6E-4774-8B30-174195FE4EEF</v>
      </c>
      <c r="M802" s="5">
        <f t="shared" si="25"/>
        <v>1</v>
      </c>
      <c r="N802" s="3" t="s">
        <v>1</v>
      </c>
      <c r="O802" s="3" t="s">
        <v>1</v>
      </c>
      <c r="P802" s="3" t="s">
        <v>1</v>
      </c>
      <c r="Q802" s="3" t="s">
        <v>1</v>
      </c>
      <c r="R802" s="3" t="s">
        <v>1</v>
      </c>
      <c r="S802" s="3">
        <v>1</v>
      </c>
      <c r="T802" s="3" t="s">
        <v>8</v>
      </c>
      <c r="U802" s="3" t="s">
        <v>2</v>
      </c>
      <c r="V802" s="3">
        <v>6</v>
      </c>
      <c r="W802" s="3">
        <v>7</v>
      </c>
      <c r="X802" s="3">
        <v>6</v>
      </c>
      <c r="Y802" s="3">
        <v>4</v>
      </c>
      <c r="AB802" s="3" t="s">
        <v>1</v>
      </c>
      <c r="AC802" s="3" t="s">
        <v>0</v>
      </c>
      <c r="AD802" s="2">
        <v>1</v>
      </c>
      <c r="AN802" s="2" t="s">
        <v>120</v>
      </c>
    </row>
    <row r="803" spans="1:40" ht="15" customHeight="1">
      <c r="A803" s="4" t="s">
        <v>1944</v>
      </c>
      <c r="B803" s="4" t="s">
        <v>1944</v>
      </c>
      <c r="C803" s="4" t="s">
        <v>1943</v>
      </c>
      <c r="D803" s="5">
        <v>2151</v>
      </c>
      <c r="E803" s="5" t="s">
        <v>6595</v>
      </c>
      <c r="F803" s="5" t="s">
        <v>6595</v>
      </c>
      <c r="G803" s="5">
        <v>1</v>
      </c>
      <c r="H803" s="5" t="s">
        <v>6596</v>
      </c>
      <c r="I803" s="5" t="s">
        <v>6595</v>
      </c>
      <c r="J803" s="5">
        <v>1</v>
      </c>
      <c r="K803" s="5" t="s">
        <v>6596</v>
      </c>
      <c r="L803" s="5" t="str">
        <f t="shared" si="24"/>
        <v>29AA40B5-8E5F-4721-80FA-7C0E5EE5A8C5</v>
      </c>
      <c r="M803" s="5">
        <f t="shared" si="25"/>
        <v>1</v>
      </c>
      <c r="N803" s="3" t="s">
        <v>1</v>
      </c>
      <c r="O803" s="3" t="s">
        <v>1</v>
      </c>
      <c r="P803" s="3" t="s">
        <v>5</v>
      </c>
      <c r="Q803" s="3" t="s">
        <v>9</v>
      </c>
      <c r="R803" s="3" t="s">
        <v>5</v>
      </c>
      <c r="S803" s="3">
        <v>5</v>
      </c>
      <c r="T803" s="3" t="s">
        <v>8</v>
      </c>
      <c r="U803" s="3" t="s">
        <v>2</v>
      </c>
      <c r="V803" s="3">
        <v>4</v>
      </c>
      <c r="W803" s="3">
        <v>5</v>
      </c>
      <c r="X803" s="3">
        <v>4</v>
      </c>
      <c r="Y803" s="3">
        <v>4</v>
      </c>
      <c r="Z803" s="3" t="s">
        <v>7</v>
      </c>
      <c r="AA803" s="3" t="s">
        <v>6</v>
      </c>
      <c r="AB803" s="3" t="s">
        <v>5</v>
      </c>
      <c r="AC803" s="3">
        <v>2</v>
      </c>
      <c r="AE803" s="2">
        <v>2</v>
      </c>
    </row>
    <row r="804" spans="1:40" ht="15" customHeight="1">
      <c r="A804" s="4" t="s">
        <v>1942</v>
      </c>
      <c r="B804" s="4" t="s">
        <v>1941</v>
      </c>
      <c r="C804" s="4" t="s">
        <v>1940</v>
      </c>
      <c r="D804" s="5">
        <v>2152</v>
      </c>
      <c r="E804" s="5" t="s">
        <v>17228</v>
      </c>
      <c r="F804" s="5"/>
      <c r="G804" s="5"/>
      <c r="H804" s="5"/>
      <c r="I804" s="5"/>
      <c r="J804" s="5"/>
      <c r="K804" s="5"/>
      <c r="L804" s="5" t="str">
        <f t="shared" si="24"/>
        <v>EB09FBFE-7635-4C36-BD2E-A6C2CF28C390</v>
      </c>
      <c r="M804" s="5">
        <f t="shared" si="25"/>
        <v>1</v>
      </c>
      <c r="N804" s="3" t="s">
        <v>1</v>
      </c>
      <c r="O804" s="3" t="s">
        <v>1</v>
      </c>
      <c r="P804" s="3" t="s">
        <v>9</v>
      </c>
      <c r="Q804" s="3" t="s">
        <v>9</v>
      </c>
      <c r="R804" s="3" t="s">
        <v>1</v>
      </c>
      <c r="S804" s="3">
        <v>5</v>
      </c>
      <c r="T804" s="3" t="s">
        <v>8</v>
      </c>
      <c r="U804" s="3" t="s">
        <v>2</v>
      </c>
      <c r="V804" s="3">
        <v>5</v>
      </c>
      <c r="W804" s="3">
        <v>6</v>
      </c>
      <c r="X804" s="3">
        <v>5</v>
      </c>
      <c r="Y804" s="3">
        <v>4</v>
      </c>
      <c r="Z804" s="3" t="s">
        <v>7</v>
      </c>
      <c r="AA804" s="3" t="s">
        <v>6</v>
      </c>
      <c r="AB804" s="3" t="s">
        <v>5</v>
      </c>
      <c r="AC804" s="3">
        <v>2</v>
      </c>
      <c r="AE804" s="2">
        <v>2</v>
      </c>
    </row>
    <row r="805" spans="1:40" ht="15" customHeight="1">
      <c r="A805" s="4" t="s">
        <v>1939</v>
      </c>
      <c r="B805" s="4" t="s">
        <v>1939</v>
      </c>
      <c r="C805" s="4" t="s">
        <v>1938</v>
      </c>
      <c r="D805" s="5">
        <v>2153</v>
      </c>
      <c r="E805" s="5" t="s">
        <v>6788</v>
      </c>
      <c r="F805" s="5" t="s">
        <v>6788</v>
      </c>
      <c r="G805" s="5">
        <v>1</v>
      </c>
      <c r="H805" s="5" t="s">
        <v>6789</v>
      </c>
      <c r="I805" s="5" t="s">
        <v>6788</v>
      </c>
      <c r="J805" s="5">
        <v>1</v>
      </c>
      <c r="K805" s="5" t="s">
        <v>6789</v>
      </c>
      <c r="L805" s="5" t="str">
        <f t="shared" si="24"/>
        <v>2CB96FBF-2A7E-407F-8779-499EDEF1D84D</v>
      </c>
      <c r="M805" s="5">
        <f t="shared" si="25"/>
        <v>1</v>
      </c>
      <c r="N805" s="3" t="s">
        <v>1</v>
      </c>
      <c r="O805" s="3" t="s">
        <v>1</v>
      </c>
      <c r="P805" s="3" t="s">
        <v>1</v>
      </c>
      <c r="Q805" s="3" t="s">
        <v>1</v>
      </c>
      <c r="R805" s="3" t="s">
        <v>1</v>
      </c>
      <c r="S805" s="3">
        <v>5</v>
      </c>
      <c r="T805" s="3" t="s">
        <v>8</v>
      </c>
      <c r="U805" s="3" t="s">
        <v>2</v>
      </c>
      <c r="V805" s="3">
        <v>6</v>
      </c>
      <c r="W805" s="3">
        <v>7</v>
      </c>
      <c r="X805" s="3">
        <v>6</v>
      </c>
      <c r="Y805" s="3">
        <v>5</v>
      </c>
      <c r="AB805" s="3" t="s">
        <v>1</v>
      </c>
      <c r="AC805" s="3" t="s">
        <v>0</v>
      </c>
      <c r="AE805" s="2">
        <v>2</v>
      </c>
    </row>
    <row r="806" spans="1:40" ht="15" customHeight="1">
      <c r="A806" s="4" t="s">
        <v>1937</v>
      </c>
      <c r="B806" s="4" t="s">
        <v>1937</v>
      </c>
      <c r="C806" s="4" t="s">
        <v>1936</v>
      </c>
      <c r="D806" s="5">
        <v>2147</v>
      </c>
      <c r="E806" s="5" t="s">
        <v>3816</v>
      </c>
      <c r="F806" s="5" t="s">
        <v>3816</v>
      </c>
      <c r="G806" s="5">
        <v>1</v>
      </c>
      <c r="H806" s="5" t="s">
        <v>3817</v>
      </c>
      <c r="I806" s="5" t="s">
        <v>3816</v>
      </c>
      <c r="J806" s="5">
        <v>1</v>
      </c>
      <c r="K806" s="5" t="s">
        <v>3817</v>
      </c>
      <c r="L806" s="5" t="str">
        <f t="shared" si="24"/>
        <v>01A655AD-93B8-4E2E-A27C-BC70195ACD69</v>
      </c>
      <c r="M806" s="5">
        <f t="shared" si="25"/>
        <v>1</v>
      </c>
      <c r="N806" s="3" t="s">
        <v>1</v>
      </c>
      <c r="O806" s="3" t="s">
        <v>1</v>
      </c>
      <c r="P806" s="3" t="s">
        <v>1</v>
      </c>
      <c r="Q806" s="3" t="s">
        <v>1</v>
      </c>
      <c r="R806" s="3" t="s">
        <v>1</v>
      </c>
      <c r="S806" s="3">
        <v>5</v>
      </c>
      <c r="T806" s="3" t="s">
        <v>8</v>
      </c>
      <c r="U806" s="3" t="s">
        <v>2</v>
      </c>
      <c r="V806" s="3">
        <v>5</v>
      </c>
      <c r="W806" s="3">
        <v>99</v>
      </c>
      <c r="X806" s="3">
        <v>99</v>
      </c>
      <c r="Y806" s="3">
        <v>99</v>
      </c>
      <c r="AB806" s="3" t="s">
        <v>1</v>
      </c>
      <c r="AC806" s="3" t="s">
        <v>0</v>
      </c>
      <c r="AE806" s="2">
        <v>2</v>
      </c>
    </row>
    <row r="807" spans="1:40" ht="15" customHeight="1">
      <c r="A807" s="4" t="s">
        <v>1935</v>
      </c>
      <c r="B807" s="4" t="s">
        <v>1935</v>
      </c>
      <c r="C807" s="4" t="s">
        <v>1934</v>
      </c>
      <c r="D807" s="5">
        <v>2150</v>
      </c>
      <c r="E807" s="5" t="s">
        <v>11179</v>
      </c>
      <c r="F807" s="5" t="s">
        <v>11179</v>
      </c>
      <c r="G807" s="5">
        <v>1</v>
      </c>
      <c r="H807" s="5" t="s">
        <v>11180</v>
      </c>
      <c r="I807" s="5" t="s">
        <v>11179</v>
      </c>
      <c r="J807" s="5">
        <v>1</v>
      </c>
      <c r="K807" s="5" t="s">
        <v>11180</v>
      </c>
      <c r="L807" s="5" t="str">
        <f t="shared" si="24"/>
        <v>7CF601F3-A5C2-4A42-A3FC-A87AFB424A01</v>
      </c>
      <c r="M807" s="5">
        <f t="shared" si="25"/>
        <v>1</v>
      </c>
      <c r="N807" s="3" t="s">
        <v>1</v>
      </c>
      <c r="O807" s="3" t="s">
        <v>5</v>
      </c>
      <c r="P807" s="3" t="s">
        <v>12</v>
      </c>
      <c r="Q807" s="3" t="s">
        <v>12</v>
      </c>
      <c r="R807" s="3" t="s">
        <v>9</v>
      </c>
      <c r="S807" s="3">
        <v>5</v>
      </c>
      <c r="T807" s="3" t="s">
        <v>8</v>
      </c>
      <c r="U807" s="3" t="s">
        <v>2</v>
      </c>
      <c r="V807" s="3">
        <v>2</v>
      </c>
      <c r="W807" s="3">
        <v>3</v>
      </c>
      <c r="X807" s="3">
        <v>1</v>
      </c>
      <c r="Y807" s="3">
        <v>3</v>
      </c>
      <c r="Z807" s="3" t="s">
        <v>7</v>
      </c>
      <c r="AA807" s="3" t="s">
        <v>6</v>
      </c>
      <c r="AB807" s="3" t="s">
        <v>9</v>
      </c>
      <c r="AC807" s="3">
        <v>6</v>
      </c>
      <c r="AE807" s="2">
        <v>2</v>
      </c>
    </row>
    <row r="808" spans="1:40" ht="15" customHeight="1">
      <c r="A808" s="4" t="s">
        <v>1933</v>
      </c>
      <c r="B808" s="4" t="s">
        <v>1933</v>
      </c>
      <c r="C808" s="4" t="s">
        <v>1932</v>
      </c>
      <c r="D808" s="5">
        <v>2144</v>
      </c>
      <c r="E808" s="5" t="s">
        <v>18482</v>
      </c>
      <c r="F808" s="5" t="s">
        <v>18482</v>
      </c>
      <c r="G808" s="5">
        <v>1</v>
      </c>
      <c r="H808" s="5" t="s">
        <v>18483</v>
      </c>
      <c r="I808" s="5" t="s">
        <v>18482</v>
      </c>
      <c r="J808" s="5">
        <v>1</v>
      </c>
      <c r="K808" s="5" t="s">
        <v>18483</v>
      </c>
      <c r="L808" s="5" t="str">
        <f t="shared" si="24"/>
        <v>FE550C96-2CF3-4A73-815A-3F92CE4A1F6F</v>
      </c>
      <c r="M808" s="5">
        <f t="shared" si="25"/>
        <v>1</v>
      </c>
      <c r="N808" s="3" t="s">
        <v>1</v>
      </c>
      <c r="O808" s="3" t="s">
        <v>1</v>
      </c>
      <c r="P808" s="3" t="s">
        <v>1</v>
      </c>
      <c r="Q808" s="3" t="s">
        <v>1</v>
      </c>
      <c r="R808" s="3" t="s">
        <v>1</v>
      </c>
      <c r="S808" s="3">
        <v>5</v>
      </c>
      <c r="T808" s="3" t="s">
        <v>8</v>
      </c>
      <c r="U808" s="3" t="s">
        <v>2</v>
      </c>
      <c r="V808" s="3">
        <v>99</v>
      </c>
      <c r="W808" s="3">
        <v>99</v>
      </c>
      <c r="X808" s="3">
        <v>99</v>
      </c>
      <c r="Y808" s="3">
        <v>99</v>
      </c>
      <c r="AB808" s="3" t="s">
        <v>1</v>
      </c>
      <c r="AC808" s="3" t="s">
        <v>0</v>
      </c>
      <c r="AE808" s="2">
        <v>2</v>
      </c>
    </row>
    <row r="809" spans="1:40" ht="15" customHeight="1">
      <c r="A809" s="4" t="s">
        <v>1931</v>
      </c>
      <c r="B809" s="4" t="s">
        <v>1931</v>
      </c>
      <c r="C809" s="4" t="s">
        <v>1930</v>
      </c>
      <c r="D809" s="5">
        <v>2140</v>
      </c>
      <c r="E809" s="5" t="s">
        <v>5669</v>
      </c>
      <c r="F809" s="5" t="s">
        <v>5669</v>
      </c>
      <c r="G809" s="5">
        <v>1</v>
      </c>
      <c r="H809" s="5" t="s">
        <v>5670</v>
      </c>
      <c r="I809" s="5" t="s">
        <v>5669</v>
      </c>
      <c r="J809" s="5">
        <v>1</v>
      </c>
      <c r="K809" s="5" t="s">
        <v>5670</v>
      </c>
      <c r="L809" s="5" t="str">
        <f t="shared" si="24"/>
        <v>1B1D23F3-8C58-4A21-BCAD-35F47E6CAFB2</v>
      </c>
      <c r="M809" s="5">
        <f t="shared" si="25"/>
        <v>1</v>
      </c>
      <c r="N809" s="3" t="s">
        <v>1</v>
      </c>
      <c r="O809" s="3" t="s">
        <v>1</v>
      </c>
      <c r="P809" s="3" t="s">
        <v>5</v>
      </c>
      <c r="Q809" s="3" t="s">
        <v>1</v>
      </c>
      <c r="R809" s="3" t="s">
        <v>1</v>
      </c>
      <c r="S809" s="3">
        <v>5</v>
      </c>
      <c r="T809" s="3" t="s">
        <v>8</v>
      </c>
      <c r="U809" s="3" t="s">
        <v>2</v>
      </c>
      <c r="V809" s="3">
        <v>5</v>
      </c>
      <c r="W809" s="3">
        <v>5</v>
      </c>
      <c r="X809" s="3">
        <v>5</v>
      </c>
      <c r="Y809" s="3">
        <v>5</v>
      </c>
      <c r="AB809" s="3" t="s">
        <v>1</v>
      </c>
      <c r="AC809" s="3" t="s">
        <v>0</v>
      </c>
      <c r="AD809" s="2">
        <v>1</v>
      </c>
      <c r="AE809" s="2">
        <v>2</v>
      </c>
    </row>
    <row r="810" spans="1:40" ht="15" customHeight="1">
      <c r="A810" s="4" t="s">
        <v>1929</v>
      </c>
      <c r="B810" s="4" t="s">
        <v>1929</v>
      </c>
      <c r="C810" s="4" t="s">
        <v>1928</v>
      </c>
      <c r="D810" s="5">
        <v>2139</v>
      </c>
      <c r="E810" s="5" t="s">
        <v>14353</v>
      </c>
      <c r="F810" s="5" t="s">
        <v>14353</v>
      </c>
      <c r="G810" s="5">
        <v>1</v>
      </c>
      <c r="H810" s="5" t="s">
        <v>14354</v>
      </c>
      <c r="I810" s="5" t="s">
        <v>14353</v>
      </c>
      <c r="J810" s="5">
        <v>1</v>
      </c>
      <c r="K810" s="5" t="s">
        <v>14354</v>
      </c>
      <c r="L810" s="5" t="str">
        <f t="shared" si="24"/>
        <v>AF9FA886-2787-44C0-A56F-B1D2DAAF9E55</v>
      </c>
      <c r="M810" s="5">
        <f t="shared" si="25"/>
        <v>1</v>
      </c>
      <c r="N810" s="3" t="s">
        <v>1</v>
      </c>
      <c r="O810" s="3" t="s">
        <v>1</v>
      </c>
      <c r="P810" s="3" t="s">
        <v>1</v>
      </c>
      <c r="Q810" s="3" t="s">
        <v>1</v>
      </c>
      <c r="R810" s="3" t="s">
        <v>1</v>
      </c>
      <c r="S810" s="3">
        <v>5</v>
      </c>
      <c r="T810" s="3" t="s">
        <v>8</v>
      </c>
      <c r="U810" s="3" t="s">
        <v>2</v>
      </c>
      <c r="V810" s="3">
        <v>6</v>
      </c>
      <c r="W810" s="3">
        <v>7</v>
      </c>
      <c r="X810" s="3">
        <v>6</v>
      </c>
      <c r="Y810" s="3">
        <v>4</v>
      </c>
      <c r="AB810" s="3" t="s">
        <v>1</v>
      </c>
      <c r="AC810" s="3" t="s">
        <v>0</v>
      </c>
      <c r="AD810" s="2">
        <v>1</v>
      </c>
      <c r="AE810" s="2">
        <v>2</v>
      </c>
    </row>
    <row r="811" spans="1:40" ht="15" customHeight="1">
      <c r="A811" s="4" t="s">
        <v>1927</v>
      </c>
      <c r="B811" s="4" t="s">
        <v>1927</v>
      </c>
      <c r="C811" s="4" t="s">
        <v>1926</v>
      </c>
      <c r="D811" s="5">
        <v>2136</v>
      </c>
      <c r="E811" s="5" t="s">
        <v>17736</v>
      </c>
      <c r="F811" s="5" t="s">
        <v>17736</v>
      </c>
      <c r="G811" s="5">
        <v>1</v>
      </c>
      <c r="H811" s="5" t="s">
        <v>17737</v>
      </c>
      <c r="I811" s="5" t="s">
        <v>17736</v>
      </c>
      <c r="J811" s="5">
        <v>1</v>
      </c>
      <c r="K811" s="5" t="s">
        <v>17737</v>
      </c>
      <c r="L811" s="5" t="str">
        <f t="shared" si="24"/>
        <v>F34E1F91-F10A-4772-BF49-316BB01359F9</v>
      </c>
      <c r="M811" s="5">
        <f t="shared" si="25"/>
        <v>1</v>
      </c>
      <c r="N811" s="3" t="s">
        <v>1</v>
      </c>
      <c r="O811" s="3" t="s">
        <v>1</v>
      </c>
      <c r="P811" s="3" t="s">
        <v>8</v>
      </c>
      <c r="Q811" s="3" t="s">
        <v>8</v>
      </c>
      <c r="R811" s="3" t="s">
        <v>9</v>
      </c>
      <c r="S811" s="3">
        <v>2</v>
      </c>
      <c r="T811" s="3" t="s">
        <v>8</v>
      </c>
      <c r="U811" s="3" t="s">
        <v>13</v>
      </c>
      <c r="V811" s="3">
        <v>99</v>
      </c>
      <c r="W811" s="3">
        <v>99</v>
      </c>
      <c r="X811" s="3">
        <v>99</v>
      </c>
      <c r="Y811" s="3">
        <v>99</v>
      </c>
      <c r="Z811" s="3" t="s">
        <v>7</v>
      </c>
      <c r="AA811" s="3" t="s">
        <v>6</v>
      </c>
      <c r="AB811" s="3" t="s">
        <v>9</v>
      </c>
      <c r="AC811" s="3">
        <v>3</v>
      </c>
      <c r="AE811" s="2">
        <v>2</v>
      </c>
    </row>
    <row r="812" spans="1:40" ht="15" customHeight="1">
      <c r="A812" s="4" t="s">
        <v>1925</v>
      </c>
      <c r="B812" s="4" t="s">
        <v>1925</v>
      </c>
      <c r="C812" s="4" t="s">
        <v>1924</v>
      </c>
      <c r="D812" s="5">
        <v>2138</v>
      </c>
      <c r="E812" s="5" t="s">
        <v>8733</v>
      </c>
      <c r="F812" s="5" t="s">
        <v>8733</v>
      </c>
      <c r="G812" s="5">
        <v>1</v>
      </c>
      <c r="H812" s="5" t="s">
        <v>8734</v>
      </c>
      <c r="I812" s="5" t="s">
        <v>8733</v>
      </c>
      <c r="J812" s="5">
        <v>1</v>
      </c>
      <c r="K812" s="5" t="s">
        <v>8734</v>
      </c>
      <c r="L812" s="5" t="str">
        <f t="shared" si="24"/>
        <v>4919A17C-86CC-4D7B-B1BA-66147476BA74</v>
      </c>
      <c r="M812" s="5">
        <f t="shared" si="25"/>
        <v>1</v>
      </c>
      <c r="N812" s="3" t="s">
        <v>1</v>
      </c>
      <c r="O812" s="3" t="s">
        <v>1</v>
      </c>
      <c r="P812" s="3" t="s">
        <v>1</v>
      </c>
      <c r="Q812" s="3" t="s">
        <v>1</v>
      </c>
      <c r="R812" s="3" t="s">
        <v>1</v>
      </c>
      <c r="S812" s="3">
        <v>5</v>
      </c>
      <c r="T812" s="3" t="s">
        <v>8</v>
      </c>
      <c r="U812" s="3" t="s">
        <v>2</v>
      </c>
      <c r="V812" s="3">
        <v>6</v>
      </c>
      <c r="W812" s="3">
        <v>6</v>
      </c>
      <c r="X812" s="3">
        <v>6</v>
      </c>
      <c r="Y812" s="3">
        <v>5</v>
      </c>
      <c r="AB812" s="3" t="s">
        <v>1</v>
      </c>
      <c r="AC812" s="3" t="s">
        <v>0</v>
      </c>
      <c r="AE812" s="2">
        <v>2</v>
      </c>
    </row>
    <row r="813" spans="1:40" ht="15" customHeight="1">
      <c r="A813" s="4" t="s">
        <v>1923</v>
      </c>
      <c r="B813" s="4" t="s">
        <v>1923</v>
      </c>
      <c r="C813" s="4" t="s">
        <v>1922</v>
      </c>
      <c r="D813" s="5">
        <v>2155</v>
      </c>
      <c r="E813" s="5" t="s">
        <v>7338</v>
      </c>
      <c r="F813" s="5" t="s">
        <v>7338</v>
      </c>
      <c r="G813" s="5">
        <v>1</v>
      </c>
      <c r="H813" s="5" t="s">
        <v>7339</v>
      </c>
      <c r="I813" s="5" t="s">
        <v>7338</v>
      </c>
      <c r="J813" s="5">
        <v>1</v>
      </c>
      <c r="K813" s="5" t="s">
        <v>7339</v>
      </c>
      <c r="L813" s="5" t="str">
        <f t="shared" si="24"/>
        <v>34AE5E29-37F2-48F0-B857-C42C8F558712</v>
      </c>
      <c r="M813" s="5">
        <f t="shared" si="25"/>
        <v>1</v>
      </c>
      <c r="N813" s="3" t="s">
        <v>1</v>
      </c>
      <c r="O813" s="3" t="s">
        <v>9</v>
      </c>
      <c r="P813" s="3" t="s">
        <v>8</v>
      </c>
      <c r="Q813" s="3" t="s">
        <v>8</v>
      </c>
      <c r="R813" s="3" t="s">
        <v>12</v>
      </c>
      <c r="S813" s="3">
        <v>5</v>
      </c>
      <c r="T813" s="3" t="s">
        <v>8</v>
      </c>
      <c r="U813" s="3" t="s">
        <v>13</v>
      </c>
      <c r="V813" s="3">
        <v>99</v>
      </c>
      <c r="W813" s="3">
        <v>99</v>
      </c>
      <c r="X813" s="3">
        <v>99</v>
      </c>
      <c r="Y813" s="3">
        <v>1</v>
      </c>
      <c r="Z813" s="3" t="s">
        <v>7</v>
      </c>
      <c r="AA813" s="3" t="s">
        <v>6</v>
      </c>
      <c r="AB813" s="3" t="s">
        <v>12</v>
      </c>
      <c r="AC813" s="3">
        <v>7</v>
      </c>
      <c r="AE813" s="2">
        <v>2</v>
      </c>
    </row>
    <row r="814" spans="1:40" ht="15" customHeight="1">
      <c r="A814" s="4" t="s">
        <v>1921</v>
      </c>
      <c r="B814" s="4" t="s">
        <v>1921</v>
      </c>
      <c r="C814" s="4" t="s">
        <v>1920</v>
      </c>
      <c r="D814" s="5">
        <v>2149</v>
      </c>
      <c r="E814" s="5" t="s">
        <v>15159</v>
      </c>
      <c r="F814" s="5" t="s">
        <v>15159</v>
      </c>
      <c r="G814" s="5">
        <v>1</v>
      </c>
      <c r="H814" s="5" t="s">
        <v>15160</v>
      </c>
      <c r="I814" s="5" t="s">
        <v>15159</v>
      </c>
      <c r="J814" s="5">
        <v>1</v>
      </c>
      <c r="K814" s="5" t="s">
        <v>15160</v>
      </c>
      <c r="L814" s="5" t="str">
        <f t="shared" si="24"/>
        <v>C4EE9D5B-C573-4CA0-84DC-74EEB9B3F2D8</v>
      </c>
      <c r="M814" s="5">
        <f t="shared" si="25"/>
        <v>1</v>
      </c>
      <c r="N814" s="3" t="s">
        <v>1</v>
      </c>
      <c r="O814" s="3" t="s">
        <v>1</v>
      </c>
      <c r="P814" s="3" t="s">
        <v>9</v>
      </c>
      <c r="Q814" s="3" t="s">
        <v>5</v>
      </c>
      <c r="R814" s="3" t="s">
        <v>1</v>
      </c>
      <c r="S814" s="3">
        <v>5</v>
      </c>
      <c r="T814" s="3" t="s">
        <v>8</v>
      </c>
      <c r="U814" s="3" t="s">
        <v>2</v>
      </c>
      <c r="V814" s="3">
        <v>6</v>
      </c>
      <c r="W814" s="3">
        <v>7</v>
      </c>
      <c r="X814" s="3">
        <v>6</v>
      </c>
      <c r="Y814" s="3">
        <v>5</v>
      </c>
      <c r="AB814" s="3" t="s">
        <v>1</v>
      </c>
      <c r="AC814" s="3" t="s">
        <v>0</v>
      </c>
      <c r="AE814" s="2">
        <v>2</v>
      </c>
    </row>
    <row r="815" spans="1:40" ht="15" customHeight="1">
      <c r="A815" s="4" t="s">
        <v>1919</v>
      </c>
      <c r="B815" s="4" t="s">
        <v>1919</v>
      </c>
      <c r="C815" s="4" t="s">
        <v>1918</v>
      </c>
      <c r="D815" s="5">
        <v>2145</v>
      </c>
      <c r="E815" s="5" t="s">
        <v>10185</v>
      </c>
      <c r="F815" s="5" t="s">
        <v>10185</v>
      </c>
      <c r="G815" s="5">
        <v>1</v>
      </c>
      <c r="H815" s="5" t="s">
        <v>10186</v>
      </c>
      <c r="I815" s="5" t="s">
        <v>10185</v>
      </c>
      <c r="J815" s="5">
        <v>1</v>
      </c>
      <c r="K815" s="5" t="s">
        <v>10186</v>
      </c>
      <c r="L815" s="5" t="str">
        <f t="shared" si="24"/>
        <v>5F004263-F58A-44F9-A367-31A4689ED1BB</v>
      </c>
      <c r="M815" s="5">
        <f t="shared" si="25"/>
        <v>1</v>
      </c>
      <c r="N815" s="3" t="s">
        <v>1</v>
      </c>
      <c r="O815" s="3" t="s">
        <v>1</v>
      </c>
      <c r="P815" s="3" t="s">
        <v>1</v>
      </c>
      <c r="Q815" s="3" t="s">
        <v>1</v>
      </c>
      <c r="R815" s="3" t="s">
        <v>1</v>
      </c>
      <c r="S815" s="3">
        <v>7</v>
      </c>
      <c r="T815" s="3" t="s">
        <v>18</v>
      </c>
      <c r="U815" s="3" t="s">
        <v>2</v>
      </c>
      <c r="V815" s="3">
        <v>6</v>
      </c>
      <c r="W815" s="3">
        <v>5</v>
      </c>
      <c r="X815" s="3">
        <v>6</v>
      </c>
      <c r="Y815" s="3">
        <v>6</v>
      </c>
      <c r="AB815" s="3" t="s">
        <v>1</v>
      </c>
      <c r="AC815" s="3" t="s">
        <v>0</v>
      </c>
      <c r="AL815" s="2">
        <v>6</v>
      </c>
    </row>
    <row r="816" spans="1:40" ht="15" customHeight="1">
      <c r="A816" s="4" t="s">
        <v>1917</v>
      </c>
      <c r="B816" s="4" t="s">
        <v>1917</v>
      </c>
      <c r="C816" s="4" t="s">
        <v>1916</v>
      </c>
      <c r="D816" s="5">
        <v>90</v>
      </c>
      <c r="E816" s="5" t="s">
        <v>6941</v>
      </c>
      <c r="F816" s="5" t="s">
        <v>5451</v>
      </c>
      <c r="G816" s="5">
        <v>2</v>
      </c>
      <c r="H816" s="5" t="s">
        <v>5452</v>
      </c>
      <c r="I816" s="5" t="s">
        <v>5451</v>
      </c>
      <c r="J816" s="5">
        <v>2</v>
      </c>
      <c r="K816" s="5" t="s">
        <v>5452</v>
      </c>
      <c r="L816" s="5" t="str">
        <f t="shared" si="24"/>
        <v>2ECF7B6B-64D9-454B-9AD7-D9CF931D697C</v>
      </c>
      <c r="M816" s="5">
        <f t="shared" si="25"/>
        <v>1</v>
      </c>
      <c r="N816" s="3" t="s">
        <v>1</v>
      </c>
      <c r="O816" s="3" t="s">
        <v>1</v>
      </c>
      <c r="P816" s="3" t="s">
        <v>1</v>
      </c>
      <c r="Q816" s="3" t="s">
        <v>1</v>
      </c>
      <c r="R816" s="3" t="s">
        <v>1</v>
      </c>
      <c r="S816" s="3">
        <v>1</v>
      </c>
      <c r="T816" s="3" t="s">
        <v>8</v>
      </c>
      <c r="U816" s="3" t="s">
        <v>2</v>
      </c>
      <c r="V816" s="3">
        <v>4</v>
      </c>
      <c r="W816" s="3">
        <v>6</v>
      </c>
      <c r="X816" s="3">
        <v>3</v>
      </c>
      <c r="Y816" s="3">
        <v>3</v>
      </c>
      <c r="AB816" s="3" t="s">
        <v>1</v>
      </c>
      <c r="AC816" s="3" t="s">
        <v>0</v>
      </c>
      <c r="AD816" s="2">
        <v>1</v>
      </c>
      <c r="AN816" s="2" t="s">
        <v>120</v>
      </c>
    </row>
    <row r="817" spans="1:39" ht="15" customHeight="1">
      <c r="A817" s="4" t="s">
        <v>1915</v>
      </c>
      <c r="B817" s="4" t="s">
        <v>1915</v>
      </c>
      <c r="C817" s="4" t="s">
        <v>1914</v>
      </c>
      <c r="D817" s="5">
        <v>1669</v>
      </c>
      <c r="E817" s="5" t="s">
        <v>7165</v>
      </c>
      <c r="F817" s="5"/>
      <c r="G817" s="5"/>
      <c r="H817" s="5"/>
      <c r="I817" s="5"/>
      <c r="J817" s="5"/>
      <c r="K817" s="5"/>
      <c r="L817" s="5" t="str">
        <f t="shared" si="24"/>
        <v>32221742-342D-4378-95F7-57D84F64A677</v>
      </c>
      <c r="M817" s="5">
        <f t="shared" si="25"/>
        <v>1</v>
      </c>
      <c r="N817" s="3" t="s">
        <v>1</v>
      </c>
      <c r="O817" s="3" t="s">
        <v>1</v>
      </c>
      <c r="P817" s="3" t="s">
        <v>19</v>
      </c>
      <c r="Q817" s="3" t="s">
        <v>8</v>
      </c>
      <c r="R817" s="3" t="s">
        <v>19</v>
      </c>
      <c r="S817" s="3">
        <v>3</v>
      </c>
      <c r="T817" s="3" t="s">
        <v>18</v>
      </c>
      <c r="U817" s="3" t="s">
        <v>13</v>
      </c>
      <c r="V817" s="3">
        <v>2</v>
      </c>
      <c r="W817" s="3">
        <v>2</v>
      </c>
      <c r="X817" s="3">
        <v>2</v>
      </c>
      <c r="Y817" s="3">
        <v>5</v>
      </c>
      <c r="Z817" s="3" t="s">
        <v>7</v>
      </c>
      <c r="AA817" s="3" t="s">
        <v>6</v>
      </c>
      <c r="AB817" s="3" t="s">
        <v>19</v>
      </c>
      <c r="AC817" s="3">
        <v>0</v>
      </c>
    </row>
    <row r="818" spans="1:39" ht="15" customHeight="1">
      <c r="A818" s="4" t="s">
        <v>1913</v>
      </c>
      <c r="B818" s="4" t="s">
        <v>1913</v>
      </c>
      <c r="C818" s="4" t="s">
        <v>1912</v>
      </c>
      <c r="D818" s="5">
        <v>549</v>
      </c>
      <c r="E818" s="5" t="s">
        <v>15705</v>
      </c>
      <c r="F818" s="5" t="s">
        <v>15705</v>
      </c>
      <c r="G818" s="5">
        <v>1</v>
      </c>
      <c r="H818" s="5" t="s">
        <v>15706</v>
      </c>
      <c r="I818" s="5" t="s">
        <v>15705</v>
      </c>
      <c r="J818" s="5">
        <v>1</v>
      </c>
      <c r="K818" s="5" t="s">
        <v>15706</v>
      </c>
      <c r="L818" s="5" t="str">
        <f t="shared" si="24"/>
        <v>D5E8F864-D562-4749-8F54-58CC583F1816</v>
      </c>
      <c r="M818" s="5">
        <f t="shared" si="25"/>
        <v>1</v>
      </c>
      <c r="N818" s="3" t="s">
        <v>1</v>
      </c>
      <c r="O818" s="3" t="s">
        <v>1</v>
      </c>
      <c r="P818" s="3" t="s">
        <v>45</v>
      </c>
      <c r="Q818" s="3" t="s">
        <v>8</v>
      </c>
      <c r="R818" s="3" t="s">
        <v>9</v>
      </c>
      <c r="S818" s="3">
        <v>2</v>
      </c>
      <c r="T818" s="3" t="s">
        <v>8</v>
      </c>
      <c r="U818" s="3" t="s">
        <v>13</v>
      </c>
      <c r="V818" s="3">
        <v>3</v>
      </c>
      <c r="W818" s="3">
        <v>3</v>
      </c>
      <c r="X818" s="3">
        <v>3</v>
      </c>
      <c r="Y818" s="3">
        <v>5</v>
      </c>
      <c r="Z818" s="3" t="s">
        <v>23</v>
      </c>
      <c r="AA818" s="3" t="s">
        <v>6</v>
      </c>
      <c r="AB818" s="3" t="s">
        <v>9</v>
      </c>
      <c r="AC818" s="3">
        <v>5</v>
      </c>
    </row>
    <row r="819" spans="1:39" ht="15" customHeight="1">
      <c r="A819" s="4" t="s">
        <v>1911</v>
      </c>
      <c r="B819" s="4" t="s">
        <v>1911</v>
      </c>
      <c r="C819" s="4" t="s">
        <v>1910</v>
      </c>
      <c r="D819" s="5">
        <v>1681</v>
      </c>
      <c r="E819" s="5" t="s">
        <v>5146</v>
      </c>
      <c r="F819" s="5" t="s">
        <v>5146</v>
      </c>
      <c r="G819" s="5">
        <v>1</v>
      </c>
      <c r="H819" s="5" t="s">
        <v>5147</v>
      </c>
      <c r="I819" s="5" t="s">
        <v>5146</v>
      </c>
      <c r="J819" s="5">
        <v>1</v>
      </c>
      <c r="K819" s="5" t="s">
        <v>5147</v>
      </c>
      <c r="L819" s="5" t="str">
        <f t="shared" si="24"/>
        <v>13F4DE8E-0EAA-4582-BB40-8DDA05CEF494</v>
      </c>
      <c r="M819" s="5">
        <f t="shared" si="25"/>
        <v>1</v>
      </c>
      <c r="N819" s="3" t="s">
        <v>1</v>
      </c>
      <c r="O819" s="3" t="s">
        <v>1</v>
      </c>
      <c r="P819" s="3" t="s">
        <v>1</v>
      </c>
      <c r="Q819" s="3" t="s">
        <v>1</v>
      </c>
      <c r="R819" s="3" t="s">
        <v>1</v>
      </c>
      <c r="S819" s="3">
        <v>8</v>
      </c>
      <c r="T819" s="3" t="s">
        <v>8</v>
      </c>
      <c r="U819" s="3" t="s">
        <v>2</v>
      </c>
      <c r="V819" s="3">
        <v>5</v>
      </c>
      <c r="W819" s="3">
        <v>7</v>
      </c>
      <c r="X819" s="3">
        <v>5</v>
      </c>
      <c r="Y819" s="3">
        <v>4</v>
      </c>
      <c r="AB819" s="3" t="s">
        <v>1</v>
      </c>
      <c r="AC819" s="3" t="s">
        <v>0</v>
      </c>
      <c r="AD819" s="2">
        <v>1</v>
      </c>
      <c r="AG819" s="2" t="s">
        <v>35</v>
      </c>
      <c r="AI819" s="2" t="s">
        <v>72</v>
      </c>
    </row>
    <row r="820" spans="1:39" ht="15" customHeight="1">
      <c r="A820" s="4" t="s">
        <v>1909</v>
      </c>
      <c r="B820" s="4" t="s">
        <v>1908</v>
      </c>
      <c r="C820" s="4" t="s">
        <v>1907</v>
      </c>
      <c r="D820" s="5">
        <v>1677</v>
      </c>
      <c r="E820" s="5" t="s">
        <v>10984</v>
      </c>
      <c r="F820" s="5"/>
      <c r="G820" s="5"/>
      <c r="H820" s="5"/>
      <c r="I820" s="5" t="s">
        <v>10182</v>
      </c>
      <c r="J820" s="5">
        <v>2</v>
      </c>
      <c r="K820" s="5" t="s">
        <v>10183</v>
      </c>
      <c r="L820" s="5" t="str">
        <f t="shared" si="24"/>
        <v>7864EC08-39B1-42BB-9B6E-790F55FB15D9</v>
      </c>
      <c r="M820" s="5">
        <f t="shared" si="25"/>
        <v>1</v>
      </c>
      <c r="N820" s="3" t="s">
        <v>1</v>
      </c>
      <c r="O820" s="3" t="s">
        <v>1</v>
      </c>
      <c r="P820" s="3" t="s">
        <v>1</v>
      </c>
      <c r="Q820" s="3" t="s">
        <v>1</v>
      </c>
      <c r="R820" s="3" t="s">
        <v>1</v>
      </c>
      <c r="S820" s="3">
        <v>1</v>
      </c>
      <c r="T820" s="3" t="s">
        <v>8</v>
      </c>
      <c r="U820" s="3" t="s">
        <v>2</v>
      </c>
      <c r="V820" s="3">
        <v>6</v>
      </c>
      <c r="W820" s="3">
        <v>6</v>
      </c>
      <c r="X820" s="3">
        <v>6</v>
      </c>
      <c r="Y820" s="3">
        <v>5</v>
      </c>
      <c r="AB820" s="3" t="s">
        <v>1</v>
      </c>
      <c r="AC820" s="3" t="s">
        <v>0</v>
      </c>
      <c r="AD820" s="2">
        <v>1</v>
      </c>
    </row>
    <row r="821" spans="1:39" ht="15" customHeight="1">
      <c r="A821" s="4" t="s">
        <v>1906</v>
      </c>
      <c r="B821" s="4" t="s">
        <v>1906</v>
      </c>
      <c r="C821" s="4" t="s">
        <v>1905</v>
      </c>
      <c r="D821" s="5">
        <v>2288</v>
      </c>
      <c r="E821" s="5" t="s">
        <v>9116</v>
      </c>
      <c r="F821" s="5" t="s">
        <v>9116</v>
      </c>
      <c r="G821" s="5">
        <v>1</v>
      </c>
      <c r="H821" s="5" t="s">
        <v>9117</v>
      </c>
      <c r="I821" s="5" t="s">
        <v>9116</v>
      </c>
      <c r="J821" s="5">
        <v>1</v>
      </c>
      <c r="K821" s="5" t="s">
        <v>9117</v>
      </c>
      <c r="L821" s="5" t="str">
        <f t="shared" si="24"/>
        <v>4F11F249-6F33-4306-B2E7-02C6F93D1170</v>
      </c>
      <c r="M821" s="5">
        <f t="shared" si="25"/>
        <v>1</v>
      </c>
      <c r="N821" s="3" t="s">
        <v>1</v>
      </c>
      <c r="O821" s="3" t="s">
        <v>1</v>
      </c>
      <c r="P821" s="3" t="s">
        <v>8</v>
      </c>
      <c r="Q821" s="3" t="s">
        <v>8</v>
      </c>
      <c r="R821" s="3" t="s">
        <v>8</v>
      </c>
      <c r="S821" s="3">
        <v>6</v>
      </c>
      <c r="T821" s="3" t="s">
        <v>8</v>
      </c>
      <c r="U821" s="3" t="s">
        <v>2</v>
      </c>
      <c r="V821" s="3">
        <v>1</v>
      </c>
      <c r="W821" s="3">
        <v>2</v>
      </c>
      <c r="X821" s="3">
        <v>1</v>
      </c>
      <c r="Y821" s="3">
        <v>1</v>
      </c>
      <c r="Z821" s="3" t="s">
        <v>7</v>
      </c>
      <c r="AA821" s="3" t="s">
        <v>6</v>
      </c>
      <c r="AB821" s="3" t="s">
        <v>12</v>
      </c>
      <c r="AC821" s="3">
        <v>3</v>
      </c>
      <c r="AF821" s="2" t="s">
        <v>36</v>
      </c>
      <c r="AG821" s="2" t="s">
        <v>35</v>
      </c>
    </row>
    <row r="822" spans="1:39" ht="15" customHeight="1">
      <c r="A822" s="4" t="s">
        <v>1904</v>
      </c>
      <c r="B822" s="4" t="s">
        <v>1903</v>
      </c>
      <c r="C822" s="4" t="s">
        <v>1902</v>
      </c>
      <c r="D822" s="5">
        <v>2287</v>
      </c>
      <c r="E822" s="5" t="s">
        <v>24761</v>
      </c>
      <c r="F822" s="5"/>
      <c r="G822" s="5"/>
      <c r="H822" s="5"/>
      <c r="I822" s="5" t="s">
        <v>24761</v>
      </c>
      <c r="J822" s="5">
        <v>1</v>
      </c>
      <c r="K822" s="5" t="s">
        <v>24763</v>
      </c>
      <c r="L822" s="5" t="str">
        <f t="shared" si="24"/>
        <v>7A693050-DE5B-4A1B-8BA9-BBA75AA8DE9C</v>
      </c>
      <c r="M822" s="5">
        <f t="shared" si="25"/>
        <v>1</v>
      </c>
      <c r="N822" s="3" t="s">
        <v>1</v>
      </c>
      <c r="O822" s="3" t="s">
        <v>1</v>
      </c>
      <c r="P822" s="3" t="s">
        <v>9</v>
      </c>
      <c r="Q822" s="3" t="s">
        <v>5</v>
      </c>
      <c r="R822" s="3" t="s">
        <v>9</v>
      </c>
      <c r="S822" s="3">
        <v>6</v>
      </c>
      <c r="T822" s="3" t="s">
        <v>8</v>
      </c>
      <c r="U822" s="3" t="s">
        <v>2</v>
      </c>
      <c r="V822" s="3">
        <v>2</v>
      </c>
      <c r="W822" s="3">
        <v>4</v>
      </c>
      <c r="X822" s="3">
        <v>2</v>
      </c>
      <c r="Y822" s="3">
        <v>3</v>
      </c>
      <c r="Z822" s="3" t="s">
        <v>7</v>
      </c>
      <c r="AA822" s="3" t="s">
        <v>6</v>
      </c>
      <c r="AB822" s="3" t="s">
        <v>9</v>
      </c>
      <c r="AC822" s="3">
        <v>3</v>
      </c>
      <c r="AD822" s="2">
        <v>1</v>
      </c>
      <c r="AF822" s="2" t="s">
        <v>36</v>
      </c>
      <c r="AG822" s="2" t="s">
        <v>35</v>
      </c>
    </row>
    <row r="823" spans="1:39" ht="15" customHeight="1">
      <c r="A823" s="4" t="s">
        <v>1901</v>
      </c>
      <c r="B823" s="4" t="s">
        <v>1901</v>
      </c>
      <c r="C823" s="4" t="s">
        <v>1900</v>
      </c>
      <c r="D823" s="5">
        <v>2289</v>
      </c>
      <c r="E823" s="5" t="s">
        <v>9161</v>
      </c>
      <c r="F823" s="5" t="s">
        <v>5542</v>
      </c>
      <c r="G823" s="5">
        <v>2</v>
      </c>
      <c r="H823" s="5" t="s">
        <v>5543</v>
      </c>
      <c r="I823" s="5" t="s">
        <v>5542</v>
      </c>
      <c r="J823" s="5">
        <v>2</v>
      </c>
      <c r="K823" s="5" t="s">
        <v>5543</v>
      </c>
      <c r="L823" s="5" t="str">
        <f t="shared" si="24"/>
        <v>4FB8993E-1BAD-432B-AB25-179FA02EBF69</v>
      </c>
      <c r="M823" s="5">
        <f t="shared" si="25"/>
        <v>1</v>
      </c>
      <c r="N823" s="3" t="s">
        <v>1</v>
      </c>
      <c r="O823" s="3" t="s">
        <v>1</v>
      </c>
      <c r="P823" s="3" t="s">
        <v>5</v>
      </c>
      <c r="Q823" s="3" t="s">
        <v>1</v>
      </c>
      <c r="R823" s="3" t="s">
        <v>5</v>
      </c>
      <c r="S823" s="3">
        <v>6</v>
      </c>
      <c r="T823" s="3" t="s">
        <v>8</v>
      </c>
      <c r="U823" s="3" t="s">
        <v>2</v>
      </c>
      <c r="V823" s="3">
        <v>4</v>
      </c>
      <c r="W823" s="3">
        <v>5</v>
      </c>
      <c r="X823" s="3">
        <v>4</v>
      </c>
      <c r="Y823" s="3">
        <v>4</v>
      </c>
      <c r="Z823" s="3" t="s">
        <v>7</v>
      </c>
      <c r="AA823" s="3" t="s">
        <v>6</v>
      </c>
      <c r="AB823" s="3" t="s">
        <v>5</v>
      </c>
      <c r="AC823" s="3">
        <v>2</v>
      </c>
      <c r="AD823" s="2">
        <v>1</v>
      </c>
      <c r="AF823" s="2" t="s">
        <v>36</v>
      </c>
      <c r="AG823" s="2" t="s">
        <v>35</v>
      </c>
    </row>
    <row r="824" spans="1:39" ht="15" customHeight="1">
      <c r="A824" s="4" t="s">
        <v>1899</v>
      </c>
      <c r="B824" s="4" t="s">
        <v>1899</v>
      </c>
      <c r="C824" s="4" t="s">
        <v>1898</v>
      </c>
      <c r="D824" s="5">
        <v>1942</v>
      </c>
      <c r="E824" s="5" t="s">
        <v>14447</v>
      </c>
      <c r="F824" s="5" t="s">
        <v>14447</v>
      </c>
      <c r="G824" s="5">
        <v>1</v>
      </c>
      <c r="H824" s="5" t="s">
        <v>14448</v>
      </c>
      <c r="I824" s="5" t="s">
        <v>14447</v>
      </c>
      <c r="J824" s="5">
        <v>1</v>
      </c>
      <c r="K824" s="5" t="s">
        <v>14448</v>
      </c>
      <c r="L824" s="5" t="str">
        <f t="shared" si="24"/>
        <v>B0CAF3BD-8E11-4959-94AD-7B568D3EBD49</v>
      </c>
      <c r="M824" s="5">
        <f t="shared" si="25"/>
        <v>1</v>
      </c>
      <c r="N824" s="3" t="s">
        <v>1</v>
      </c>
      <c r="O824" s="3" t="s">
        <v>1</v>
      </c>
      <c r="P824" s="3" t="s">
        <v>9</v>
      </c>
      <c r="Q824" s="3" t="s">
        <v>5</v>
      </c>
      <c r="R824" s="3" t="s">
        <v>8</v>
      </c>
      <c r="S824" s="3">
        <v>6</v>
      </c>
      <c r="T824" s="3" t="s">
        <v>8</v>
      </c>
      <c r="U824" s="3" t="s">
        <v>13</v>
      </c>
      <c r="V824" s="3">
        <v>99</v>
      </c>
      <c r="W824" s="3">
        <v>99</v>
      </c>
      <c r="X824" s="3">
        <v>99</v>
      </c>
      <c r="Y824" s="3">
        <v>99</v>
      </c>
      <c r="Z824" s="3" t="s">
        <v>7</v>
      </c>
      <c r="AA824" s="3" t="s">
        <v>6</v>
      </c>
      <c r="AB824" s="3" t="s">
        <v>9</v>
      </c>
      <c r="AC824" s="3">
        <v>3</v>
      </c>
      <c r="AF824" s="2" t="s">
        <v>36</v>
      </c>
      <c r="AG824" s="2" t="s">
        <v>35</v>
      </c>
    </row>
    <row r="825" spans="1:39" ht="15" customHeight="1">
      <c r="A825" s="4" t="s">
        <v>1897</v>
      </c>
      <c r="B825" s="4" t="s">
        <v>1897</v>
      </c>
      <c r="C825" s="4" t="s">
        <v>1896</v>
      </c>
      <c r="D825" s="5">
        <v>1939</v>
      </c>
      <c r="E825" s="5" t="s">
        <v>6533</v>
      </c>
      <c r="F825" s="5" t="s">
        <v>6533</v>
      </c>
      <c r="G825" s="5">
        <v>1</v>
      </c>
      <c r="H825" s="5" t="s">
        <v>6534</v>
      </c>
      <c r="I825" s="5" t="s">
        <v>6533</v>
      </c>
      <c r="J825" s="5">
        <v>1</v>
      </c>
      <c r="K825" s="5" t="s">
        <v>6534</v>
      </c>
      <c r="L825" s="5" t="str">
        <f t="shared" si="24"/>
        <v>2893C21D-A837-4D00-AB0A-876BBE580FA4</v>
      </c>
      <c r="M825" s="5">
        <f t="shared" si="25"/>
        <v>1</v>
      </c>
      <c r="N825" s="3" t="s">
        <v>1</v>
      </c>
      <c r="O825" s="3" t="s">
        <v>1</v>
      </c>
      <c r="P825" s="3" t="s">
        <v>1</v>
      </c>
      <c r="Q825" s="3" t="s">
        <v>1</v>
      </c>
      <c r="R825" s="3" t="s">
        <v>1</v>
      </c>
      <c r="S825" s="3">
        <v>7</v>
      </c>
      <c r="T825" s="3" t="s">
        <v>8</v>
      </c>
      <c r="U825" s="3" t="s">
        <v>2</v>
      </c>
      <c r="V825" s="3">
        <v>5</v>
      </c>
      <c r="W825" s="3">
        <v>5</v>
      </c>
      <c r="X825" s="3">
        <v>5</v>
      </c>
      <c r="Y825" s="3">
        <v>5</v>
      </c>
      <c r="AB825" s="3" t="s">
        <v>1</v>
      </c>
      <c r="AC825" s="3" t="s">
        <v>0</v>
      </c>
      <c r="AL825" s="2">
        <v>6</v>
      </c>
    </row>
    <row r="826" spans="1:39" ht="15" customHeight="1">
      <c r="A826" s="4" t="s">
        <v>1895</v>
      </c>
      <c r="B826" s="4" t="s">
        <v>1895</v>
      </c>
      <c r="C826" s="4" t="s">
        <v>1894</v>
      </c>
      <c r="D826" s="5">
        <v>1389</v>
      </c>
      <c r="E826" s="5" t="s">
        <v>7253</v>
      </c>
      <c r="F826" s="5" t="s">
        <v>7253</v>
      </c>
      <c r="G826" s="5">
        <v>1</v>
      </c>
      <c r="H826" s="5" t="s">
        <v>7254</v>
      </c>
      <c r="I826" s="5" t="s">
        <v>7253</v>
      </c>
      <c r="J826" s="5">
        <v>1</v>
      </c>
      <c r="K826" s="5" t="s">
        <v>7254</v>
      </c>
      <c r="L826" s="5" t="str">
        <f t="shared" si="24"/>
        <v>3399B322-577D-421D-835F-67322634522B</v>
      </c>
      <c r="M826" s="5">
        <f t="shared" si="25"/>
        <v>1</v>
      </c>
      <c r="N826" s="3" t="s">
        <v>1</v>
      </c>
      <c r="O826" s="3" t="s">
        <v>1</v>
      </c>
      <c r="P826" s="3" t="s">
        <v>5</v>
      </c>
      <c r="Q826" s="3" t="s">
        <v>1</v>
      </c>
      <c r="R826" s="3" t="s">
        <v>5</v>
      </c>
      <c r="S826" s="3">
        <v>7</v>
      </c>
      <c r="T826" s="3" t="s">
        <v>8</v>
      </c>
      <c r="U826" s="3" t="s">
        <v>2</v>
      </c>
      <c r="V826" s="3">
        <v>4</v>
      </c>
      <c r="W826" s="3">
        <v>5</v>
      </c>
      <c r="X826" s="3">
        <v>4</v>
      </c>
      <c r="Y826" s="3">
        <v>4</v>
      </c>
      <c r="Z826" s="3" t="s">
        <v>7</v>
      </c>
      <c r="AA826" s="3" t="s">
        <v>6</v>
      </c>
      <c r="AB826" s="3" t="s">
        <v>5</v>
      </c>
      <c r="AC826" s="3">
        <v>2</v>
      </c>
      <c r="AJ826" s="2" t="s">
        <v>53</v>
      </c>
      <c r="AK826" s="2" t="s">
        <v>52</v>
      </c>
    </row>
    <row r="827" spans="1:39" ht="15" customHeight="1">
      <c r="A827" s="4" t="s">
        <v>1893</v>
      </c>
      <c r="B827" s="4" t="s">
        <v>1893</v>
      </c>
      <c r="C827" s="4" t="s">
        <v>1892</v>
      </c>
      <c r="D827" s="5">
        <v>1392</v>
      </c>
      <c r="E827" s="5" t="s">
        <v>18238</v>
      </c>
      <c r="F827" s="5" t="s">
        <v>18238</v>
      </c>
      <c r="G827" s="5">
        <v>1</v>
      </c>
      <c r="H827" s="5" t="s">
        <v>18239</v>
      </c>
      <c r="I827" s="5" t="s">
        <v>18238</v>
      </c>
      <c r="J827" s="5">
        <v>1</v>
      </c>
      <c r="K827" s="5" t="s">
        <v>18239</v>
      </c>
      <c r="L827" s="5" t="str">
        <f t="shared" si="24"/>
        <v>FAD01CB1-BB0D-47AE-A3DC-690AB5F3F33F</v>
      </c>
      <c r="M827" s="5">
        <f t="shared" si="25"/>
        <v>1</v>
      </c>
      <c r="N827" s="3" t="s">
        <v>1</v>
      </c>
      <c r="O827" s="3" t="s">
        <v>1</v>
      </c>
      <c r="P827" s="3" t="s">
        <v>9</v>
      </c>
      <c r="Q827" s="3" t="s">
        <v>1</v>
      </c>
      <c r="R827" s="3" t="s">
        <v>9</v>
      </c>
      <c r="S827" s="3">
        <v>7</v>
      </c>
      <c r="T827" s="3" t="s">
        <v>8</v>
      </c>
      <c r="U827" s="3" t="s">
        <v>2</v>
      </c>
      <c r="V827" s="3">
        <v>3</v>
      </c>
      <c r="W827" s="3">
        <v>4</v>
      </c>
      <c r="X827" s="3">
        <v>3</v>
      </c>
      <c r="Y827" s="3">
        <v>4</v>
      </c>
      <c r="Z827" s="3" t="s">
        <v>7</v>
      </c>
      <c r="AA827" s="3" t="s">
        <v>6</v>
      </c>
      <c r="AB827" s="3" t="s">
        <v>9</v>
      </c>
      <c r="AC827" s="3">
        <v>3</v>
      </c>
      <c r="AL827" s="2">
        <v>6</v>
      </c>
      <c r="AM827" s="2">
        <v>7</v>
      </c>
    </row>
    <row r="828" spans="1:39" ht="15" customHeight="1">
      <c r="A828" s="4" t="s">
        <v>1891</v>
      </c>
      <c r="B828" s="4" t="s">
        <v>1891</v>
      </c>
      <c r="C828" s="4" t="s">
        <v>1890</v>
      </c>
      <c r="D828" s="5">
        <v>1391</v>
      </c>
      <c r="E828" s="5" t="s">
        <v>7654</v>
      </c>
      <c r="F828" s="5" t="s">
        <v>7654</v>
      </c>
      <c r="G828" s="5">
        <v>1</v>
      </c>
      <c r="H828" s="5" t="s">
        <v>7655</v>
      </c>
      <c r="I828" s="5" t="s">
        <v>7654</v>
      </c>
      <c r="J828" s="5">
        <v>1</v>
      </c>
      <c r="K828" s="5" t="s">
        <v>7655</v>
      </c>
      <c r="L828" s="5" t="str">
        <f t="shared" si="24"/>
        <v>39955B40-F4E2-4B52-8EAB-F70738589D62</v>
      </c>
      <c r="M828" s="5">
        <f t="shared" si="25"/>
        <v>1</v>
      </c>
      <c r="N828" s="3" t="s">
        <v>1</v>
      </c>
      <c r="O828" s="3" t="s">
        <v>1</v>
      </c>
      <c r="P828" s="3" t="s">
        <v>8</v>
      </c>
      <c r="Q828" s="3" t="s">
        <v>8</v>
      </c>
      <c r="R828" s="3" t="s">
        <v>9</v>
      </c>
      <c r="S828" s="3">
        <v>7</v>
      </c>
      <c r="T828" s="3" t="s">
        <v>8</v>
      </c>
      <c r="U828" s="3" t="s">
        <v>2</v>
      </c>
      <c r="V828" s="3">
        <v>1</v>
      </c>
      <c r="W828" s="3">
        <v>2</v>
      </c>
      <c r="X828" s="3">
        <v>1</v>
      </c>
      <c r="Y828" s="3">
        <v>2</v>
      </c>
      <c r="Z828" s="3" t="s">
        <v>7</v>
      </c>
      <c r="AA828" s="3" t="s">
        <v>6</v>
      </c>
      <c r="AB828" s="3" t="s">
        <v>12</v>
      </c>
      <c r="AC828" s="3">
        <v>3</v>
      </c>
      <c r="AL828" s="2">
        <v>6</v>
      </c>
      <c r="AM828" s="2">
        <v>7</v>
      </c>
    </row>
    <row r="829" spans="1:39" ht="15" customHeight="1">
      <c r="A829" s="4" t="s">
        <v>1889</v>
      </c>
      <c r="B829" s="4" t="s">
        <v>1889</v>
      </c>
      <c r="C829" s="4" t="s">
        <v>1888</v>
      </c>
      <c r="D829" s="5">
        <v>1388</v>
      </c>
      <c r="E829" s="5" t="s">
        <v>17214</v>
      </c>
      <c r="F829" s="5" t="s">
        <v>17214</v>
      </c>
      <c r="G829" s="5">
        <v>1</v>
      </c>
      <c r="H829" s="5" t="s">
        <v>17215</v>
      </c>
      <c r="I829" s="5" t="s">
        <v>17214</v>
      </c>
      <c r="J829" s="5">
        <v>1</v>
      </c>
      <c r="K829" s="5" t="s">
        <v>17215</v>
      </c>
      <c r="L829" s="5" t="str">
        <f t="shared" si="24"/>
        <v>EAD3247C-246C-44D4-8584-C010CD6049B3</v>
      </c>
      <c r="M829" s="5">
        <f t="shared" si="25"/>
        <v>1</v>
      </c>
      <c r="N829" s="3" t="s">
        <v>1</v>
      </c>
      <c r="O829" s="3" t="s">
        <v>1</v>
      </c>
      <c r="P829" s="3" t="s">
        <v>1</v>
      </c>
      <c r="Q829" s="3" t="s">
        <v>1</v>
      </c>
      <c r="R829" s="3" t="s">
        <v>1</v>
      </c>
      <c r="S829" s="3">
        <v>7</v>
      </c>
      <c r="T829" s="3" t="s">
        <v>8</v>
      </c>
      <c r="U829" s="3" t="s">
        <v>2</v>
      </c>
      <c r="V829" s="3">
        <v>7</v>
      </c>
      <c r="W829" s="3">
        <v>7</v>
      </c>
      <c r="X829" s="3">
        <v>7</v>
      </c>
      <c r="Y829" s="3">
        <v>5</v>
      </c>
      <c r="AB829" s="3" t="s">
        <v>1</v>
      </c>
      <c r="AC829" s="3" t="s">
        <v>0</v>
      </c>
      <c r="AD829" s="2">
        <v>1</v>
      </c>
    </row>
    <row r="830" spans="1:39" ht="15" customHeight="1">
      <c r="A830" s="4" t="s">
        <v>1887</v>
      </c>
      <c r="B830" s="4" t="s">
        <v>1886</v>
      </c>
      <c r="C830" s="4" t="s">
        <v>1885</v>
      </c>
      <c r="D830" s="5">
        <v>1393</v>
      </c>
      <c r="E830" s="5" t="s">
        <v>15660</v>
      </c>
      <c r="F830" s="5"/>
      <c r="G830" s="5"/>
      <c r="H830" s="5"/>
      <c r="I830" s="5"/>
      <c r="J830" s="5"/>
      <c r="K830" s="5"/>
      <c r="L830" s="5" t="str">
        <f t="shared" si="24"/>
        <v>D502971D-F21F-4086-B36B-83D34EDF484B</v>
      </c>
      <c r="M830" s="5">
        <f t="shared" si="25"/>
        <v>1</v>
      </c>
      <c r="N830" s="3" t="s">
        <v>1</v>
      </c>
      <c r="O830" s="3" t="s">
        <v>1</v>
      </c>
      <c r="P830" s="3" t="s">
        <v>1</v>
      </c>
      <c r="Q830" s="3" t="s">
        <v>1</v>
      </c>
      <c r="R830" s="3" t="s">
        <v>1</v>
      </c>
      <c r="S830" s="3">
        <v>1</v>
      </c>
      <c r="T830" s="3" t="s">
        <v>8</v>
      </c>
      <c r="U830" s="3" t="s">
        <v>2</v>
      </c>
      <c r="V830" s="3">
        <v>8</v>
      </c>
      <c r="W830" s="3">
        <v>8</v>
      </c>
      <c r="X830" s="3">
        <v>8</v>
      </c>
      <c r="Y830" s="3">
        <v>5</v>
      </c>
      <c r="AB830" s="3" t="s">
        <v>1</v>
      </c>
      <c r="AC830" s="3" t="s">
        <v>0</v>
      </c>
      <c r="AD830" s="2">
        <v>1</v>
      </c>
    </row>
    <row r="831" spans="1:39" ht="15" customHeight="1">
      <c r="A831" s="4" t="s">
        <v>1884</v>
      </c>
      <c r="B831" s="4" t="s">
        <v>1884</v>
      </c>
      <c r="C831" s="4" t="s">
        <v>1883</v>
      </c>
      <c r="D831" s="5">
        <v>1390</v>
      </c>
      <c r="E831" s="5" t="s">
        <v>3988</v>
      </c>
      <c r="F831" s="5" t="s">
        <v>3988</v>
      </c>
      <c r="G831" s="5">
        <v>1</v>
      </c>
      <c r="H831" s="5" t="s">
        <v>3989</v>
      </c>
      <c r="I831" s="5" t="s">
        <v>3988</v>
      </c>
      <c r="J831" s="5">
        <v>1</v>
      </c>
      <c r="K831" s="5" t="s">
        <v>3989</v>
      </c>
      <c r="L831" s="5" t="str">
        <f t="shared" si="24"/>
        <v>03E1D732-B1C4-4CD2-9776-D54C8B05CB2F</v>
      </c>
      <c r="M831" s="5">
        <f t="shared" si="25"/>
        <v>1</v>
      </c>
      <c r="N831" s="3" t="s">
        <v>1</v>
      </c>
      <c r="O831" s="3" t="s">
        <v>1</v>
      </c>
      <c r="P831" s="3" t="s">
        <v>1</v>
      </c>
      <c r="Q831" s="3" t="s">
        <v>1</v>
      </c>
      <c r="R831" s="3" t="s">
        <v>1</v>
      </c>
      <c r="S831" s="3">
        <v>7</v>
      </c>
      <c r="T831" s="3" t="s">
        <v>8</v>
      </c>
      <c r="U831" s="3" t="s">
        <v>2</v>
      </c>
      <c r="V831" s="3">
        <v>5</v>
      </c>
      <c r="W831" s="3">
        <v>7</v>
      </c>
      <c r="X831" s="3">
        <v>5</v>
      </c>
      <c r="Y831" s="3">
        <v>4</v>
      </c>
      <c r="AB831" s="3" t="s">
        <v>1</v>
      </c>
      <c r="AC831" s="3" t="s">
        <v>0</v>
      </c>
      <c r="AL831" s="2">
        <v>6</v>
      </c>
      <c r="AM831" s="2">
        <v>7</v>
      </c>
    </row>
    <row r="832" spans="1:39" ht="15" customHeight="1">
      <c r="A832" s="4" t="s">
        <v>1882</v>
      </c>
      <c r="B832" s="4" t="s">
        <v>1881</v>
      </c>
      <c r="C832" s="4" t="s">
        <v>1880</v>
      </c>
      <c r="D832" s="5">
        <v>1357</v>
      </c>
      <c r="E832" s="5" t="s">
        <v>11023</v>
      </c>
      <c r="F832" s="5"/>
      <c r="G832" s="5"/>
      <c r="H832" s="5"/>
      <c r="I832" s="5" t="s">
        <v>11023</v>
      </c>
      <c r="J832" s="5">
        <v>1</v>
      </c>
      <c r="K832" s="5" t="s">
        <v>11024</v>
      </c>
      <c r="L832" s="5" t="str">
        <f t="shared" si="24"/>
        <v>797F55F7-3CBD-44F3-8EF6-8E0D60008A9E</v>
      </c>
      <c r="M832" s="5">
        <f t="shared" si="25"/>
        <v>1</v>
      </c>
      <c r="N832" s="3" t="s">
        <v>1</v>
      </c>
      <c r="O832" s="3" t="s">
        <v>1537</v>
      </c>
      <c r="P832" s="3" t="s">
        <v>14</v>
      </c>
      <c r="Q832" s="3" t="s">
        <v>14</v>
      </c>
      <c r="R832" s="3" t="s">
        <v>14</v>
      </c>
      <c r="S832" s="3">
        <v>7</v>
      </c>
      <c r="T832" s="3" t="s">
        <v>8</v>
      </c>
      <c r="U832" s="3" t="s">
        <v>13</v>
      </c>
      <c r="V832" s="3">
        <v>1</v>
      </c>
      <c r="W832" s="3">
        <v>3</v>
      </c>
      <c r="X832" s="3">
        <v>1</v>
      </c>
      <c r="Y832" s="3">
        <v>2</v>
      </c>
      <c r="Z832" s="3" t="s">
        <v>7</v>
      </c>
      <c r="AA832" s="3" t="s">
        <v>6</v>
      </c>
      <c r="AB832" s="3" t="s">
        <v>12</v>
      </c>
      <c r="AC832" s="3">
        <v>3</v>
      </c>
      <c r="AL832" s="2">
        <v>6</v>
      </c>
      <c r="AM832" s="2">
        <v>7</v>
      </c>
    </row>
    <row r="833" spans="1:38" ht="15" customHeight="1">
      <c r="A833" s="4" t="s">
        <v>1879</v>
      </c>
      <c r="B833" s="4" t="s">
        <v>1879</v>
      </c>
      <c r="C833" s="4" t="s">
        <v>1878</v>
      </c>
      <c r="D833" s="5">
        <v>1960</v>
      </c>
      <c r="E833" s="5" t="s">
        <v>23821</v>
      </c>
      <c r="F833" s="5" t="s">
        <v>11977</v>
      </c>
      <c r="G833" s="5">
        <v>2</v>
      </c>
      <c r="H833" s="5" t="s">
        <v>11978</v>
      </c>
      <c r="I833" s="5" t="s">
        <v>11977</v>
      </c>
      <c r="J833" s="5">
        <v>2</v>
      </c>
      <c r="K833" s="5" t="s">
        <v>11978</v>
      </c>
      <c r="L833" s="5" t="str">
        <f t="shared" si="24"/>
        <v>63005256-37AC-4930-9246-2338BB27A770</v>
      </c>
      <c r="M833" s="5">
        <f t="shared" si="25"/>
        <v>1</v>
      </c>
      <c r="N833" s="3" t="s">
        <v>1</v>
      </c>
      <c r="O833" s="3" t="s">
        <v>1</v>
      </c>
      <c r="P833" s="3" t="s">
        <v>1</v>
      </c>
      <c r="Q833" s="3" t="s">
        <v>1</v>
      </c>
      <c r="R833" s="3" t="s">
        <v>1</v>
      </c>
      <c r="S833" s="3">
        <v>1</v>
      </c>
      <c r="T833" s="3" t="s">
        <v>8</v>
      </c>
      <c r="U833" s="3" t="s">
        <v>2</v>
      </c>
      <c r="V833" s="3">
        <v>6</v>
      </c>
      <c r="W833" s="3">
        <v>6</v>
      </c>
      <c r="X833" s="3">
        <v>6</v>
      </c>
      <c r="Y833" s="3">
        <v>5</v>
      </c>
      <c r="AB833" s="3" t="s">
        <v>1</v>
      </c>
      <c r="AC833" s="3" t="s">
        <v>0</v>
      </c>
      <c r="AD833" s="2">
        <v>1</v>
      </c>
      <c r="AL833" s="2">
        <v>6</v>
      </c>
    </row>
    <row r="834" spans="1:38" ht="15" customHeight="1">
      <c r="A834" s="4" t="s">
        <v>1877</v>
      </c>
      <c r="B834" s="4" t="s">
        <v>1877</v>
      </c>
      <c r="C834" s="4" t="s">
        <v>1876</v>
      </c>
      <c r="D834" s="5">
        <v>85</v>
      </c>
      <c r="E834" s="5" t="s">
        <v>8458</v>
      </c>
      <c r="F834" s="5" t="s">
        <v>8458</v>
      </c>
      <c r="G834" s="5">
        <v>1</v>
      </c>
      <c r="H834" s="5" t="s">
        <v>8459</v>
      </c>
      <c r="I834" s="5" t="s">
        <v>8458</v>
      </c>
      <c r="J834" s="5">
        <v>1</v>
      </c>
      <c r="K834" s="5" t="s">
        <v>8459</v>
      </c>
      <c r="L834" s="5" t="str">
        <f t="shared" si="24"/>
        <v>449E8D18-3475-4ABE-991B-2B393B7B8C91</v>
      </c>
      <c r="M834" s="5">
        <f t="shared" si="25"/>
        <v>1</v>
      </c>
      <c r="N834" s="3" t="s">
        <v>1</v>
      </c>
      <c r="O834" s="3" t="s">
        <v>1</v>
      </c>
      <c r="P834" s="3" t="s">
        <v>1</v>
      </c>
      <c r="Q834" s="3" t="s">
        <v>1</v>
      </c>
      <c r="R834" s="3" t="s">
        <v>1</v>
      </c>
      <c r="S834" s="3">
        <v>2</v>
      </c>
      <c r="T834" s="3" t="s">
        <v>8</v>
      </c>
      <c r="U834" s="3" t="s">
        <v>2</v>
      </c>
      <c r="V834" s="3">
        <v>5</v>
      </c>
      <c r="W834" s="3">
        <v>5</v>
      </c>
      <c r="X834" s="3">
        <v>6</v>
      </c>
      <c r="Y834" s="3">
        <v>6</v>
      </c>
      <c r="AB834" s="3" t="s">
        <v>1</v>
      </c>
      <c r="AC834" s="3" t="s">
        <v>0</v>
      </c>
      <c r="AD834" s="2">
        <v>1</v>
      </c>
    </row>
    <row r="835" spans="1:38" ht="15" customHeight="1">
      <c r="A835" s="4" t="s">
        <v>1875</v>
      </c>
      <c r="B835" s="4" t="s">
        <v>1875</v>
      </c>
      <c r="C835" s="4" t="s">
        <v>1874</v>
      </c>
      <c r="D835" s="5">
        <v>1195</v>
      </c>
      <c r="E835" s="5" t="s">
        <v>8013</v>
      </c>
      <c r="F835" s="5" t="s">
        <v>8013</v>
      </c>
      <c r="G835" s="5">
        <v>1</v>
      </c>
      <c r="H835" s="5" t="s">
        <v>8014</v>
      </c>
      <c r="I835" s="5" t="s">
        <v>8013</v>
      </c>
      <c r="J835" s="5">
        <v>1</v>
      </c>
      <c r="K835" s="5" t="s">
        <v>8014</v>
      </c>
      <c r="L835" s="5" t="str">
        <f t="shared" si="24"/>
        <v>3E90E1C6-C939-4BCE-81BE-540D8C1A47DB</v>
      </c>
      <c r="M835" s="5">
        <f t="shared" si="25"/>
        <v>1</v>
      </c>
      <c r="N835" s="3" t="s">
        <v>1</v>
      </c>
      <c r="O835" s="3" t="s">
        <v>1</v>
      </c>
      <c r="P835" s="3" t="s">
        <v>1</v>
      </c>
      <c r="Q835" s="3" t="s">
        <v>1</v>
      </c>
      <c r="R835" s="3" t="s">
        <v>45</v>
      </c>
      <c r="S835" s="3">
        <v>2</v>
      </c>
      <c r="T835" s="3" t="s">
        <v>8</v>
      </c>
      <c r="U835" s="3" t="s">
        <v>2</v>
      </c>
      <c r="V835" s="3">
        <v>4</v>
      </c>
      <c r="W835" s="3">
        <v>4</v>
      </c>
      <c r="X835" s="3">
        <v>4</v>
      </c>
      <c r="Y835" s="3">
        <v>5</v>
      </c>
      <c r="Z835" s="3" t="s">
        <v>7</v>
      </c>
      <c r="AA835" s="3" t="s">
        <v>6</v>
      </c>
      <c r="AB835" s="3" t="s">
        <v>45</v>
      </c>
      <c r="AC835" s="3">
        <v>1</v>
      </c>
      <c r="AD835" s="2">
        <v>1</v>
      </c>
    </row>
    <row r="836" spans="1:38" ht="15" customHeight="1">
      <c r="A836" s="4" t="s">
        <v>1873</v>
      </c>
      <c r="B836" s="4" t="s">
        <v>1873</v>
      </c>
      <c r="C836" s="4" t="s">
        <v>1872</v>
      </c>
      <c r="D836" s="5">
        <v>1198</v>
      </c>
      <c r="E836" s="5" t="s">
        <v>12044</v>
      </c>
      <c r="F836" s="5" t="s">
        <v>12044</v>
      </c>
      <c r="G836" s="5">
        <v>1</v>
      </c>
      <c r="H836" s="5" t="s">
        <v>12045</v>
      </c>
      <c r="I836" s="5" t="s">
        <v>12044</v>
      </c>
      <c r="J836" s="5">
        <v>1</v>
      </c>
      <c r="K836" s="5" t="s">
        <v>12045</v>
      </c>
      <c r="L836" s="5" t="str">
        <f t="shared" si="24"/>
        <v>8B019506-695A-4E54-ACE3-62E754E6654F</v>
      </c>
      <c r="M836" s="5">
        <f t="shared" si="25"/>
        <v>1</v>
      </c>
      <c r="N836" s="3" t="s">
        <v>1</v>
      </c>
      <c r="O836" s="3" t="s">
        <v>29</v>
      </c>
      <c r="P836" s="3" t="s">
        <v>8</v>
      </c>
      <c r="Q836" s="3" t="s">
        <v>12</v>
      </c>
      <c r="R836" s="3" t="s">
        <v>9</v>
      </c>
      <c r="S836" s="3">
        <v>5</v>
      </c>
      <c r="T836" s="3" t="s">
        <v>8</v>
      </c>
      <c r="U836" s="3" t="s">
        <v>2</v>
      </c>
      <c r="V836" s="3">
        <v>3</v>
      </c>
      <c r="W836" s="3">
        <v>5</v>
      </c>
      <c r="X836" s="3">
        <v>2</v>
      </c>
      <c r="Y836" s="3">
        <v>2</v>
      </c>
      <c r="Z836" s="3" t="s">
        <v>7</v>
      </c>
      <c r="AA836" s="3" t="s">
        <v>23</v>
      </c>
      <c r="AB836" s="3" t="s">
        <v>9</v>
      </c>
      <c r="AC836" s="3">
        <v>9</v>
      </c>
      <c r="AD836" s="2">
        <v>1</v>
      </c>
      <c r="AE836" s="2">
        <v>2</v>
      </c>
      <c r="AF836" s="2" t="s">
        <v>36</v>
      </c>
      <c r="AG836" s="2" t="s">
        <v>35</v>
      </c>
    </row>
    <row r="837" spans="1:38" ht="15" customHeight="1">
      <c r="A837" s="4" t="s">
        <v>1871</v>
      </c>
      <c r="B837" s="4" t="s">
        <v>1871</v>
      </c>
      <c r="C837" s="4" t="s">
        <v>1870</v>
      </c>
      <c r="D837" s="5">
        <v>1194</v>
      </c>
      <c r="E837" s="5" t="s">
        <v>4052</v>
      </c>
      <c r="F837" s="5" t="s">
        <v>4052</v>
      </c>
      <c r="G837" s="5">
        <v>1</v>
      </c>
      <c r="H837" s="5" t="s">
        <v>4053</v>
      </c>
      <c r="I837" s="5" t="s">
        <v>4052</v>
      </c>
      <c r="J837" s="5">
        <v>1</v>
      </c>
      <c r="K837" s="5" t="s">
        <v>4053</v>
      </c>
      <c r="L837" s="5" t="str">
        <f t="shared" si="24"/>
        <v>04877F88-5320-4BE4-BFA9-2AFBC2F8AD1A</v>
      </c>
      <c r="M837" s="5">
        <f t="shared" si="25"/>
        <v>1</v>
      </c>
      <c r="N837" s="3" t="s">
        <v>1</v>
      </c>
      <c r="O837" s="3" t="s">
        <v>1</v>
      </c>
      <c r="P837" s="3" t="s">
        <v>45</v>
      </c>
      <c r="Q837" s="3" t="s">
        <v>8</v>
      </c>
      <c r="R837" s="3" t="s">
        <v>45</v>
      </c>
      <c r="S837" s="3">
        <v>2</v>
      </c>
      <c r="T837" s="3" t="s">
        <v>8</v>
      </c>
      <c r="U837" s="3" t="s">
        <v>13</v>
      </c>
      <c r="V837" s="3">
        <v>99</v>
      </c>
      <c r="W837" s="3">
        <v>99</v>
      </c>
      <c r="X837" s="3">
        <v>99</v>
      </c>
      <c r="Y837" s="3">
        <v>99</v>
      </c>
      <c r="Z837" s="3" t="s">
        <v>7</v>
      </c>
      <c r="AA837" s="3" t="s">
        <v>6</v>
      </c>
      <c r="AC837" s="3" t="s">
        <v>0</v>
      </c>
    </row>
    <row r="838" spans="1:38" ht="15" customHeight="1">
      <c r="A838" s="4" t="s">
        <v>1869</v>
      </c>
      <c r="B838" s="4" t="s">
        <v>1868</v>
      </c>
      <c r="C838" s="4" t="s">
        <v>1867</v>
      </c>
      <c r="D838" s="5">
        <v>75</v>
      </c>
      <c r="E838" s="5" t="s">
        <v>6192</v>
      </c>
      <c r="F838" s="5"/>
      <c r="G838" s="5"/>
      <c r="H838" s="5"/>
      <c r="I838" s="5" t="s">
        <v>6192</v>
      </c>
      <c r="J838" s="5">
        <v>1</v>
      </c>
      <c r="K838" s="5" t="s">
        <v>6193</v>
      </c>
      <c r="L838" s="5" t="str">
        <f t="shared" si="24"/>
        <v>2306E905-E438-4E96-9B4F-282C8694E3FC</v>
      </c>
      <c r="M838" s="5">
        <f t="shared" si="25"/>
        <v>1</v>
      </c>
      <c r="N838" s="3" t="s">
        <v>1</v>
      </c>
      <c r="O838" s="3" t="s">
        <v>1</v>
      </c>
      <c r="P838" s="3" t="s">
        <v>1</v>
      </c>
      <c r="Q838" s="3" t="s">
        <v>1</v>
      </c>
      <c r="R838" s="3" t="s">
        <v>1</v>
      </c>
      <c r="S838" s="3">
        <v>3</v>
      </c>
      <c r="T838" s="3" t="s">
        <v>8</v>
      </c>
      <c r="U838" s="3" t="s">
        <v>2</v>
      </c>
      <c r="V838" s="3">
        <v>99</v>
      </c>
      <c r="W838" s="3">
        <v>99</v>
      </c>
      <c r="X838" s="3">
        <v>99</v>
      </c>
      <c r="Y838" s="3">
        <v>99</v>
      </c>
      <c r="AB838" s="3" t="s">
        <v>1</v>
      </c>
      <c r="AC838" s="3" t="s">
        <v>0</v>
      </c>
      <c r="AD838" s="2">
        <v>1</v>
      </c>
    </row>
    <row r="839" spans="1:38" ht="15" customHeight="1">
      <c r="A839" s="4" t="s">
        <v>1866</v>
      </c>
      <c r="B839" s="4" t="s">
        <v>1865</v>
      </c>
      <c r="C839" s="4" t="s">
        <v>1864</v>
      </c>
      <c r="D839" s="5">
        <v>37</v>
      </c>
      <c r="E839" s="5" t="s">
        <v>5967</v>
      </c>
      <c r="F839" s="5"/>
      <c r="G839" s="5"/>
      <c r="H839" s="5"/>
      <c r="I839" s="5"/>
      <c r="J839" s="5"/>
      <c r="K839" s="5"/>
      <c r="L839" s="5" t="str">
        <f t="shared" si="24"/>
        <v>1FA93DAC-BB2F-4756-99BA-1651C50EEFA1</v>
      </c>
      <c r="M839" s="5">
        <f t="shared" si="25"/>
        <v>1</v>
      </c>
      <c r="N839" s="3" t="s">
        <v>1</v>
      </c>
      <c r="O839" s="3" t="s">
        <v>1</v>
      </c>
      <c r="P839" s="3" t="s">
        <v>45</v>
      </c>
      <c r="Q839" s="3" t="s">
        <v>45</v>
      </c>
      <c r="R839" s="3" t="s">
        <v>1</v>
      </c>
      <c r="S839" s="3">
        <v>1</v>
      </c>
      <c r="T839" s="3" t="s">
        <v>8</v>
      </c>
      <c r="U839" s="3" t="s">
        <v>2</v>
      </c>
      <c r="V839" s="3">
        <v>4</v>
      </c>
      <c r="W839" s="3">
        <v>4</v>
      </c>
      <c r="X839" s="3">
        <v>4</v>
      </c>
      <c r="Y839" s="3">
        <v>5</v>
      </c>
      <c r="Z839" s="3" t="s">
        <v>7</v>
      </c>
      <c r="AA839" s="3" t="s">
        <v>6</v>
      </c>
      <c r="AB839" s="3" t="s">
        <v>45</v>
      </c>
      <c r="AC839" s="3">
        <v>1</v>
      </c>
      <c r="AD839" s="2">
        <v>1</v>
      </c>
    </row>
    <row r="840" spans="1:38" ht="15" customHeight="1">
      <c r="A840" s="4" t="s">
        <v>1863</v>
      </c>
      <c r="B840" s="4" t="s">
        <v>1862</v>
      </c>
      <c r="C840" s="4" t="s">
        <v>1861</v>
      </c>
      <c r="D840" s="5">
        <v>39</v>
      </c>
      <c r="E840" s="5" t="s">
        <v>5553</v>
      </c>
      <c r="F840" s="5"/>
      <c r="G840" s="5"/>
      <c r="H840" s="5"/>
      <c r="I840" s="5"/>
      <c r="J840" s="5"/>
      <c r="K840" s="5"/>
      <c r="L840" s="5" t="str">
        <f t="shared" si="24"/>
        <v>19977900-37FA-4D45-8EEC-7A0F37FA369E</v>
      </c>
      <c r="M840" s="5">
        <f t="shared" si="25"/>
        <v>1</v>
      </c>
      <c r="N840" s="3" t="s">
        <v>1</v>
      </c>
      <c r="O840" s="3" t="s">
        <v>1</v>
      </c>
      <c r="P840" s="3" t="s">
        <v>1</v>
      </c>
      <c r="Q840" s="3" t="s">
        <v>1</v>
      </c>
      <c r="R840" s="3" t="s">
        <v>1</v>
      </c>
      <c r="S840" s="3">
        <v>1</v>
      </c>
      <c r="T840" s="3" t="s">
        <v>8</v>
      </c>
      <c r="U840" s="3" t="s">
        <v>2</v>
      </c>
      <c r="V840" s="3">
        <v>99</v>
      </c>
      <c r="W840" s="3">
        <v>99</v>
      </c>
      <c r="X840" s="3">
        <v>99</v>
      </c>
      <c r="Y840" s="3">
        <v>99</v>
      </c>
      <c r="AB840" s="3" t="s">
        <v>1</v>
      </c>
      <c r="AC840" s="3" t="s">
        <v>0</v>
      </c>
      <c r="AD840" s="2">
        <v>1</v>
      </c>
    </row>
    <row r="841" spans="1:38" ht="15" customHeight="1">
      <c r="A841" s="4" t="s">
        <v>1860</v>
      </c>
      <c r="B841" s="4" t="s">
        <v>1859</v>
      </c>
      <c r="C841" s="4" t="s">
        <v>1858</v>
      </c>
      <c r="D841" s="5">
        <v>76</v>
      </c>
      <c r="E841" s="5" t="s">
        <v>9837</v>
      </c>
      <c r="F841" s="5"/>
      <c r="G841" s="5"/>
      <c r="H841" s="5"/>
      <c r="I841" s="5" t="s">
        <v>9837</v>
      </c>
      <c r="J841" s="5">
        <v>1</v>
      </c>
      <c r="K841" s="5" t="s">
        <v>9838</v>
      </c>
      <c r="L841" s="5" t="str">
        <f t="shared" ref="L841:L904" si="26">IF(E841&lt;&gt;"",E841,IF(F841&lt;&gt;"",F841,IF(I841&lt;&gt;"",I841,"")))</f>
        <v>5A716C2D-1104-44A0-80D9-DE826391AC05</v>
      </c>
      <c r="M841" s="5">
        <f t="shared" ref="M841:M904" si="27">COUNTIF($L$8:$L$1696,L841)</f>
        <v>1</v>
      </c>
      <c r="N841" s="3" t="s">
        <v>1</v>
      </c>
      <c r="O841" s="3" t="s">
        <v>1</v>
      </c>
      <c r="P841" s="3" t="s">
        <v>1</v>
      </c>
      <c r="Q841" s="3" t="s">
        <v>1</v>
      </c>
      <c r="R841" s="3" t="s">
        <v>1</v>
      </c>
      <c r="S841" s="3">
        <v>3</v>
      </c>
      <c r="T841" s="3" t="s">
        <v>8</v>
      </c>
      <c r="U841" s="3" t="s">
        <v>2</v>
      </c>
      <c r="V841" s="3">
        <v>4</v>
      </c>
      <c r="W841" s="3">
        <v>5</v>
      </c>
      <c r="X841" s="3">
        <v>4</v>
      </c>
      <c r="Y841" s="3">
        <v>4</v>
      </c>
      <c r="AB841" s="3" t="s">
        <v>1</v>
      </c>
      <c r="AC841" s="3" t="s">
        <v>0</v>
      </c>
      <c r="AD841" s="2">
        <v>1</v>
      </c>
    </row>
    <row r="842" spans="1:38" ht="15" customHeight="1">
      <c r="A842" s="4" t="s">
        <v>1857</v>
      </c>
      <c r="B842" s="4" t="s">
        <v>1856</v>
      </c>
      <c r="C842" s="4" t="s">
        <v>1855</v>
      </c>
      <c r="D842" s="5">
        <v>38</v>
      </c>
      <c r="E842" s="5" t="s">
        <v>18224</v>
      </c>
      <c r="F842" s="5"/>
      <c r="G842" s="5"/>
      <c r="H842" s="5"/>
      <c r="I842" s="5" t="s">
        <v>18224</v>
      </c>
      <c r="J842" s="5">
        <v>1</v>
      </c>
      <c r="K842" s="5" t="s">
        <v>18225</v>
      </c>
      <c r="L842" s="5" t="str">
        <f t="shared" si="26"/>
        <v>FA8A0113-AC60-466D-ADB9-EEED608E5D8D</v>
      </c>
      <c r="M842" s="5">
        <f t="shared" si="27"/>
        <v>1</v>
      </c>
      <c r="N842" s="3" t="s">
        <v>1</v>
      </c>
      <c r="O842" s="3" t="s">
        <v>1</v>
      </c>
      <c r="P842" s="3" t="s">
        <v>9</v>
      </c>
      <c r="Q842" s="3" t="s">
        <v>9</v>
      </c>
      <c r="R842" s="3" t="s">
        <v>5</v>
      </c>
      <c r="S842" s="3">
        <v>5</v>
      </c>
      <c r="T842" s="3" t="s">
        <v>8</v>
      </c>
      <c r="U842" s="3" t="s">
        <v>2</v>
      </c>
      <c r="V842" s="3">
        <v>4</v>
      </c>
      <c r="W842" s="3">
        <v>5</v>
      </c>
      <c r="X842" s="3">
        <v>4</v>
      </c>
      <c r="Y842" s="3">
        <v>4</v>
      </c>
      <c r="Z842" s="3" t="s">
        <v>7</v>
      </c>
      <c r="AA842" s="3" t="s">
        <v>23</v>
      </c>
      <c r="AB842" s="3" t="s">
        <v>5</v>
      </c>
      <c r="AC842" s="3">
        <v>4</v>
      </c>
      <c r="AD842" s="2">
        <v>1</v>
      </c>
      <c r="AE842" s="2">
        <v>2</v>
      </c>
    </row>
    <row r="843" spans="1:38" ht="15" customHeight="1">
      <c r="A843" s="4" t="s">
        <v>1854</v>
      </c>
      <c r="B843" s="4" t="s">
        <v>1854</v>
      </c>
      <c r="C843" s="4" t="s">
        <v>1853</v>
      </c>
      <c r="D843" s="5">
        <v>1565</v>
      </c>
      <c r="E843" s="5" t="s">
        <v>7579</v>
      </c>
      <c r="F843" s="5" t="s">
        <v>7579</v>
      </c>
      <c r="G843" s="5">
        <v>1</v>
      </c>
      <c r="H843" s="5" t="s">
        <v>7580</v>
      </c>
      <c r="I843" s="5" t="s">
        <v>7579</v>
      </c>
      <c r="J843" s="5">
        <v>1</v>
      </c>
      <c r="K843" s="5" t="s">
        <v>7580</v>
      </c>
      <c r="L843" s="5" t="str">
        <f t="shared" si="26"/>
        <v>3858F23C-E655-48D2-8718-5667CF3BDE67</v>
      </c>
      <c r="M843" s="5">
        <f t="shared" si="27"/>
        <v>1</v>
      </c>
      <c r="N843" s="3" t="s">
        <v>1</v>
      </c>
      <c r="O843" s="3" t="s">
        <v>1</v>
      </c>
      <c r="P843" s="3" t="s">
        <v>1</v>
      </c>
      <c r="Q843" s="3" t="s">
        <v>1</v>
      </c>
      <c r="R843" s="3" t="s">
        <v>1</v>
      </c>
      <c r="S843" s="3">
        <v>1</v>
      </c>
      <c r="T843" s="3" t="s">
        <v>8</v>
      </c>
      <c r="U843" s="3" t="s">
        <v>2</v>
      </c>
      <c r="V843" s="3">
        <v>5</v>
      </c>
      <c r="W843" s="3">
        <v>5</v>
      </c>
      <c r="X843" s="3">
        <v>5</v>
      </c>
      <c r="Y843" s="3">
        <v>5</v>
      </c>
      <c r="Z843" s="3" t="s">
        <v>7</v>
      </c>
      <c r="AA843" s="3" t="s">
        <v>6</v>
      </c>
      <c r="AB843" s="3" t="s">
        <v>1</v>
      </c>
      <c r="AC843" s="3">
        <v>0</v>
      </c>
      <c r="AD843" s="2">
        <v>1</v>
      </c>
    </row>
    <row r="844" spans="1:38" ht="15" customHeight="1">
      <c r="A844" s="4" t="s">
        <v>1852</v>
      </c>
      <c r="B844" s="4" t="s">
        <v>1852</v>
      </c>
      <c r="C844" s="4" t="s">
        <v>1851</v>
      </c>
      <c r="D844" s="5">
        <v>858</v>
      </c>
      <c r="E844" s="5" t="s">
        <v>14306</v>
      </c>
      <c r="F844" s="5" t="s">
        <v>14306</v>
      </c>
      <c r="G844" s="5">
        <v>1</v>
      </c>
      <c r="H844" s="5" t="s">
        <v>14307</v>
      </c>
      <c r="I844" s="5" t="s">
        <v>14306</v>
      </c>
      <c r="J844" s="5">
        <v>1</v>
      </c>
      <c r="K844" s="5" t="s">
        <v>14307</v>
      </c>
      <c r="L844" s="5" t="str">
        <f t="shared" si="26"/>
        <v>AEE7C39A-D1FB-4E29-B006-AF9810355D41</v>
      </c>
      <c r="M844" s="5">
        <f t="shared" si="27"/>
        <v>1</v>
      </c>
      <c r="N844" s="3" t="s">
        <v>1</v>
      </c>
      <c r="O844" s="3" t="s">
        <v>29</v>
      </c>
      <c r="P844" s="3" t="s">
        <v>9</v>
      </c>
      <c r="Q844" s="3" t="s">
        <v>12</v>
      </c>
      <c r="R844" s="3" t="s">
        <v>9</v>
      </c>
      <c r="S844" s="3">
        <v>7</v>
      </c>
      <c r="T844" s="3" t="s">
        <v>8</v>
      </c>
      <c r="U844" s="3" t="s">
        <v>2</v>
      </c>
      <c r="V844" s="3">
        <v>1</v>
      </c>
      <c r="W844" s="3">
        <v>3</v>
      </c>
      <c r="X844" s="3">
        <v>1</v>
      </c>
      <c r="Y844" s="3">
        <v>2</v>
      </c>
      <c r="Z844" s="3" t="s">
        <v>7</v>
      </c>
      <c r="AA844" s="3" t="s">
        <v>6</v>
      </c>
      <c r="AB844" s="3" t="s">
        <v>12</v>
      </c>
      <c r="AC844" s="3">
        <v>7</v>
      </c>
      <c r="AL844" s="2">
        <v>6</v>
      </c>
    </row>
    <row r="845" spans="1:38" ht="15" customHeight="1">
      <c r="A845" s="4" t="s">
        <v>1850</v>
      </c>
      <c r="B845" s="4" t="s">
        <v>1850</v>
      </c>
      <c r="C845" s="4" t="s">
        <v>1849</v>
      </c>
      <c r="D845" s="5">
        <v>855</v>
      </c>
      <c r="E845" s="5" t="s">
        <v>9363</v>
      </c>
      <c r="F845" s="5" t="s">
        <v>9363</v>
      </c>
      <c r="G845" s="5">
        <v>1</v>
      </c>
      <c r="H845" s="5" t="s">
        <v>9364</v>
      </c>
      <c r="I845" s="5" t="s">
        <v>9363</v>
      </c>
      <c r="J845" s="5">
        <v>1</v>
      </c>
      <c r="K845" s="5" t="s">
        <v>9364</v>
      </c>
      <c r="L845" s="5" t="str">
        <f t="shared" si="26"/>
        <v>5321C1E5-BB99-4DAD-8E57-050EACAB8C3B</v>
      </c>
      <c r="M845" s="5">
        <f t="shared" si="27"/>
        <v>1</v>
      </c>
      <c r="N845" s="3" t="s">
        <v>1</v>
      </c>
      <c r="O845" s="3" t="s">
        <v>9</v>
      </c>
      <c r="P845" s="3" t="s">
        <v>12</v>
      </c>
      <c r="Q845" s="3" t="s">
        <v>8</v>
      </c>
      <c r="R845" s="3" t="s">
        <v>12</v>
      </c>
      <c r="S845" s="3">
        <v>7</v>
      </c>
      <c r="T845" s="3" t="s">
        <v>8</v>
      </c>
      <c r="U845" s="3" t="s">
        <v>2</v>
      </c>
      <c r="V845" s="3">
        <v>1</v>
      </c>
      <c r="W845" s="3">
        <v>2</v>
      </c>
      <c r="X845" s="3">
        <v>1</v>
      </c>
      <c r="Y845" s="3">
        <v>2</v>
      </c>
      <c r="Z845" s="3" t="s">
        <v>7</v>
      </c>
      <c r="AA845" s="3" t="s">
        <v>6</v>
      </c>
      <c r="AB845" s="3" t="s">
        <v>12</v>
      </c>
      <c r="AC845" s="3">
        <v>7</v>
      </c>
      <c r="AL845" s="2">
        <v>6</v>
      </c>
    </row>
    <row r="846" spans="1:38" ht="15" customHeight="1">
      <c r="A846" s="4" t="s">
        <v>1848</v>
      </c>
      <c r="B846" s="4" t="s">
        <v>1848</v>
      </c>
      <c r="C846" s="4" t="s">
        <v>1847</v>
      </c>
      <c r="D846" s="5">
        <v>853</v>
      </c>
      <c r="E846" s="5" t="s">
        <v>8202</v>
      </c>
      <c r="F846" s="5" t="s">
        <v>8202</v>
      </c>
      <c r="G846" s="5">
        <v>1</v>
      </c>
      <c r="H846" s="5" t="s">
        <v>8203</v>
      </c>
      <c r="I846" s="5" t="s">
        <v>8202</v>
      </c>
      <c r="J846" s="5">
        <v>1</v>
      </c>
      <c r="K846" s="5" t="s">
        <v>8203</v>
      </c>
      <c r="L846" s="5" t="str">
        <f t="shared" si="26"/>
        <v>41007B5C-EB0C-43CD-960A-99E83C9B7377</v>
      </c>
      <c r="M846" s="5">
        <f t="shared" si="27"/>
        <v>1</v>
      </c>
      <c r="N846" s="3" t="s">
        <v>1</v>
      </c>
      <c r="O846" s="3" t="s">
        <v>1</v>
      </c>
      <c r="P846" s="3" t="s">
        <v>45</v>
      </c>
      <c r="Q846" s="3" t="s">
        <v>1</v>
      </c>
      <c r="R846" s="3" t="s">
        <v>8</v>
      </c>
      <c r="S846" s="3">
        <v>1</v>
      </c>
      <c r="T846" s="3" t="s">
        <v>8</v>
      </c>
      <c r="U846" s="3" t="s">
        <v>13</v>
      </c>
      <c r="V846" s="3">
        <v>2</v>
      </c>
      <c r="W846" s="3">
        <v>3</v>
      </c>
      <c r="X846" s="3">
        <v>2</v>
      </c>
      <c r="Y846" s="3">
        <v>3</v>
      </c>
      <c r="Z846" s="3" t="s">
        <v>23</v>
      </c>
      <c r="AA846" s="3" t="s">
        <v>6</v>
      </c>
      <c r="AB846" s="3" t="s">
        <v>9</v>
      </c>
      <c r="AC846" s="3">
        <v>5</v>
      </c>
      <c r="AF846" s="2" t="s">
        <v>36</v>
      </c>
      <c r="AG846" s="2" t="s">
        <v>35</v>
      </c>
    </row>
    <row r="847" spans="1:38" ht="15" customHeight="1">
      <c r="A847" s="4" t="s">
        <v>1846</v>
      </c>
      <c r="B847" s="4" t="s">
        <v>1846</v>
      </c>
      <c r="C847" s="4" t="s">
        <v>1845</v>
      </c>
      <c r="D847" s="5">
        <v>856</v>
      </c>
      <c r="E847" s="5" t="s">
        <v>4170</v>
      </c>
      <c r="F847" s="5" t="s">
        <v>4170</v>
      </c>
      <c r="G847" s="5">
        <v>1</v>
      </c>
      <c r="H847" s="5" t="s">
        <v>4171</v>
      </c>
      <c r="I847" s="5" t="s">
        <v>4170</v>
      </c>
      <c r="J847" s="5">
        <v>1</v>
      </c>
      <c r="K847" s="5" t="s">
        <v>4171</v>
      </c>
      <c r="L847" s="5" t="str">
        <f t="shared" si="26"/>
        <v>067CC1D7-B085-4351-B010-068670728E14</v>
      </c>
      <c r="M847" s="5">
        <f t="shared" si="27"/>
        <v>1</v>
      </c>
      <c r="N847" s="3" t="s">
        <v>1</v>
      </c>
      <c r="O847" s="3" t="s">
        <v>9</v>
      </c>
      <c r="P847" s="3" t="s">
        <v>9</v>
      </c>
      <c r="Q847" s="3" t="s">
        <v>14</v>
      </c>
      <c r="R847" s="3" t="s">
        <v>9</v>
      </c>
      <c r="S847" s="3">
        <v>7</v>
      </c>
      <c r="T847" s="3" t="s">
        <v>8</v>
      </c>
      <c r="U847" s="3" t="s">
        <v>13</v>
      </c>
      <c r="V847" s="3">
        <v>1</v>
      </c>
      <c r="W847" s="3">
        <v>3</v>
      </c>
      <c r="X847" s="3">
        <v>1</v>
      </c>
      <c r="Y847" s="3">
        <v>2</v>
      </c>
      <c r="Z847" s="3" t="s">
        <v>7</v>
      </c>
      <c r="AA847" s="3" t="s">
        <v>6</v>
      </c>
      <c r="AB847" s="3" t="s">
        <v>12</v>
      </c>
      <c r="AC847" s="3">
        <v>7</v>
      </c>
      <c r="AL847" s="2">
        <v>6</v>
      </c>
    </row>
    <row r="848" spans="1:38" ht="15" customHeight="1">
      <c r="A848" s="4" t="s">
        <v>1844</v>
      </c>
      <c r="B848" s="4" t="s">
        <v>1844</v>
      </c>
      <c r="C848" s="4" t="s">
        <v>1843</v>
      </c>
      <c r="D848" s="5">
        <v>852</v>
      </c>
      <c r="E848" s="5" t="s">
        <v>24104</v>
      </c>
      <c r="F848" s="5" t="s">
        <v>24104</v>
      </c>
      <c r="G848" s="5">
        <v>1</v>
      </c>
      <c r="H848" s="5" t="s">
        <v>24105</v>
      </c>
      <c r="I848" s="5" t="s">
        <v>24104</v>
      </c>
      <c r="J848" s="5">
        <v>1</v>
      </c>
      <c r="K848" s="5" t="s">
        <v>24105</v>
      </c>
      <c r="L848" s="5" t="str">
        <f t="shared" si="26"/>
        <v>69F8CCCD-B9EB-4391-801D-902EE59FFF90</v>
      </c>
      <c r="M848" s="5">
        <f t="shared" si="27"/>
        <v>1</v>
      </c>
      <c r="N848" s="3" t="s">
        <v>1</v>
      </c>
      <c r="O848" s="3" t="s">
        <v>1</v>
      </c>
      <c r="P848" s="3" t="s">
        <v>19</v>
      </c>
      <c r="Q848" s="3" t="s">
        <v>19</v>
      </c>
      <c r="R848" s="3" t="s">
        <v>19</v>
      </c>
      <c r="S848" s="3">
        <v>3</v>
      </c>
      <c r="T848" s="3" t="s">
        <v>8</v>
      </c>
      <c r="U848" s="3" t="s">
        <v>2</v>
      </c>
      <c r="V848" s="3">
        <v>3</v>
      </c>
      <c r="W848" s="3">
        <v>3</v>
      </c>
      <c r="X848" s="3">
        <v>3</v>
      </c>
      <c r="Y848" s="3">
        <v>5</v>
      </c>
      <c r="Z848" s="3" t="s">
        <v>7</v>
      </c>
      <c r="AA848" s="3" t="s">
        <v>6</v>
      </c>
      <c r="AB848" s="3" t="s">
        <v>19</v>
      </c>
      <c r="AC848" s="3">
        <v>0</v>
      </c>
    </row>
    <row r="849" spans="1:39" ht="15" customHeight="1">
      <c r="A849" s="4" t="s">
        <v>1842</v>
      </c>
      <c r="B849" s="4" t="s">
        <v>1841</v>
      </c>
      <c r="C849" s="4" t="s">
        <v>1840</v>
      </c>
      <c r="D849" s="5">
        <v>847</v>
      </c>
      <c r="E849" s="5" t="s">
        <v>24163</v>
      </c>
      <c r="F849" s="5"/>
      <c r="G849" s="5"/>
      <c r="H849" s="5"/>
      <c r="I849" s="5" t="s">
        <v>24163</v>
      </c>
      <c r="J849" s="5">
        <v>1</v>
      </c>
      <c r="K849" s="5" t="s">
        <v>24165</v>
      </c>
      <c r="L849" s="5" t="str">
        <f t="shared" si="26"/>
        <v>6B03B289-94D0-496E-9B3E-5FE7E0CC2C1C</v>
      </c>
      <c r="M849" s="5">
        <f t="shared" si="27"/>
        <v>1</v>
      </c>
      <c r="N849" s="3" t="s">
        <v>1</v>
      </c>
      <c r="O849" s="3" t="s">
        <v>1</v>
      </c>
      <c r="P849" s="3" t="s">
        <v>1</v>
      </c>
      <c r="Q849" s="3" t="s">
        <v>1</v>
      </c>
      <c r="R849" s="3" t="s">
        <v>1</v>
      </c>
      <c r="S849" s="3">
        <v>1</v>
      </c>
      <c r="T849" s="3" t="s">
        <v>8</v>
      </c>
      <c r="U849" s="3" t="s">
        <v>2</v>
      </c>
      <c r="V849" s="3">
        <v>4</v>
      </c>
      <c r="W849" s="3">
        <v>6</v>
      </c>
      <c r="X849" s="3">
        <v>4</v>
      </c>
      <c r="Y849" s="3">
        <v>3</v>
      </c>
      <c r="AB849" s="3" t="s">
        <v>1</v>
      </c>
      <c r="AC849" s="3" t="s">
        <v>0</v>
      </c>
      <c r="AD849" s="2">
        <v>1</v>
      </c>
    </row>
    <row r="850" spans="1:39" ht="15" customHeight="1">
      <c r="A850" s="4" t="s">
        <v>1839</v>
      </c>
      <c r="B850" s="4" t="s">
        <v>1839</v>
      </c>
      <c r="C850" s="4" t="s">
        <v>1838</v>
      </c>
      <c r="D850" s="5">
        <v>844</v>
      </c>
      <c r="E850" s="5" t="s">
        <v>11193</v>
      </c>
      <c r="F850" s="5" t="s">
        <v>11193</v>
      </c>
      <c r="G850" s="5">
        <v>1</v>
      </c>
      <c r="H850" s="5" t="s">
        <v>11194</v>
      </c>
      <c r="I850" s="5" t="s">
        <v>11193</v>
      </c>
      <c r="J850" s="5">
        <v>1</v>
      </c>
      <c r="K850" s="5" t="s">
        <v>11194</v>
      </c>
      <c r="L850" s="5" t="str">
        <f t="shared" si="26"/>
        <v>7D2C8215-AD87-42D9-B8E5-4ADAC04C27BA</v>
      </c>
      <c r="M850" s="5">
        <f t="shared" si="27"/>
        <v>1</v>
      </c>
      <c r="N850" s="3" t="s">
        <v>1</v>
      </c>
      <c r="O850" s="3" t="s">
        <v>1</v>
      </c>
      <c r="P850" s="3" t="s">
        <v>45</v>
      </c>
      <c r="Q850" s="3" t="s">
        <v>1</v>
      </c>
      <c r="R850" s="3" t="s">
        <v>45</v>
      </c>
      <c r="S850" s="3">
        <v>1</v>
      </c>
      <c r="T850" s="3" t="s">
        <v>8</v>
      </c>
      <c r="U850" s="3" t="s">
        <v>2</v>
      </c>
      <c r="V850" s="3">
        <v>3</v>
      </c>
      <c r="W850" s="3">
        <v>4</v>
      </c>
      <c r="X850" s="3">
        <v>2</v>
      </c>
      <c r="Y850" s="3">
        <v>3</v>
      </c>
      <c r="Z850" s="3" t="s">
        <v>7</v>
      </c>
      <c r="AA850" s="3" t="s">
        <v>6</v>
      </c>
      <c r="AB850" s="3" t="s">
        <v>5</v>
      </c>
      <c r="AC850" s="3">
        <v>2</v>
      </c>
      <c r="AD850" s="2">
        <v>1</v>
      </c>
    </row>
    <row r="851" spans="1:39" ht="15" customHeight="1">
      <c r="A851" s="4" t="s">
        <v>1837</v>
      </c>
      <c r="B851" s="4" t="s">
        <v>1837</v>
      </c>
      <c r="C851" s="4" t="s">
        <v>1836</v>
      </c>
      <c r="D851" s="5">
        <v>857</v>
      </c>
      <c r="E851" s="5" t="s">
        <v>14244</v>
      </c>
      <c r="F851" s="5" t="s">
        <v>14244</v>
      </c>
      <c r="G851" s="5">
        <v>1</v>
      </c>
      <c r="H851" s="5" t="s">
        <v>14245</v>
      </c>
      <c r="I851" s="5" t="s">
        <v>14244</v>
      </c>
      <c r="J851" s="5">
        <v>1</v>
      </c>
      <c r="K851" s="5" t="s">
        <v>14245</v>
      </c>
      <c r="L851" s="5" t="str">
        <f t="shared" si="26"/>
        <v>ADE3ED68-A29B-4001-8DBE-D14D2D2B69EC</v>
      </c>
      <c r="M851" s="5">
        <f t="shared" si="27"/>
        <v>1</v>
      </c>
      <c r="N851" s="3" t="s">
        <v>1</v>
      </c>
      <c r="O851" s="3" t="s">
        <v>9</v>
      </c>
      <c r="P851" s="3" t="s">
        <v>12</v>
      </c>
      <c r="Q851" s="3" t="s">
        <v>9</v>
      </c>
      <c r="R851" s="3" t="s">
        <v>12</v>
      </c>
      <c r="S851" s="3">
        <v>7</v>
      </c>
      <c r="T851" s="3" t="s">
        <v>8</v>
      </c>
      <c r="U851" s="3" t="s">
        <v>13</v>
      </c>
      <c r="V851" s="3">
        <v>1</v>
      </c>
      <c r="W851" s="3">
        <v>3</v>
      </c>
      <c r="X851" s="3">
        <v>1</v>
      </c>
      <c r="Y851" s="3">
        <v>2</v>
      </c>
      <c r="Z851" s="3" t="s">
        <v>7</v>
      </c>
      <c r="AA851" s="3" t="s">
        <v>6</v>
      </c>
      <c r="AB851" s="3" t="s">
        <v>12</v>
      </c>
      <c r="AC851" s="3">
        <v>7</v>
      </c>
      <c r="AL851" s="2">
        <v>6</v>
      </c>
    </row>
    <row r="852" spans="1:39" ht="15" customHeight="1">
      <c r="A852" s="4" t="s">
        <v>1835</v>
      </c>
      <c r="B852" s="4" t="s">
        <v>1835</v>
      </c>
      <c r="C852" s="4" t="s">
        <v>1834</v>
      </c>
      <c r="D852" s="5">
        <v>849</v>
      </c>
      <c r="E852" s="5" t="s">
        <v>24345</v>
      </c>
      <c r="F852" s="5"/>
      <c r="G852" s="5"/>
      <c r="H852" s="5"/>
      <c r="I852" s="5"/>
      <c r="J852" s="5"/>
      <c r="K852" s="5"/>
      <c r="L852" s="5" t="str">
        <f t="shared" si="26"/>
        <v>703F99E8-EE1E-4773-907C-0044A9EC49C0</v>
      </c>
      <c r="M852" s="5">
        <f t="shared" si="27"/>
        <v>1</v>
      </c>
      <c r="N852" s="3" t="s">
        <v>1</v>
      </c>
      <c r="O852" s="3" t="s">
        <v>5</v>
      </c>
      <c r="P852" s="3" t="s">
        <v>9</v>
      </c>
      <c r="Q852" s="3" t="s">
        <v>12</v>
      </c>
      <c r="R852" s="3" t="s">
        <v>5</v>
      </c>
      <c r="S852" s="3">
        <v>5</v>
      </c>
      <c r="T852" s="3" t="s">
        <v>8</v>
      </c>
      <c r="U852" s="3" t="s">
        <v>2</v>
      </c>
      <c r="V852" s="3">
        <v>3</v>
      </c>
      <c r="W852" s="3">
        <v>4</v>
      </c>
      <c r="X852" s="3">
        <v>2</v>
      </c>
      <c r="Y852" s="3">
        <v>3</v>
      </c>
      <c r="Z852" s="3" t="s">
        <v>7</v>
      </c>
      <c r="AA852" s="3" t="s">
        <v>23</v>
      </c>
      <c r="AB852" s="3" t="s">
        <v>9</v>
      </c>
      <c r="AC852" s="3">
        <v>8</v>
      </c>
      <c r="AE852" s="2">
        <v>2</v>
      </c>
    </row>
    <row r="853" spans="1:39" ht="15" customHeight="1">
      <c r="A853" s="4" t="s">
        <v>1833</v>
      </c>
      <c r="B853" s="4" t="s">
        <v>1833</v>
      </c>
      <c r="C853" s="4" t="s">
        <v>1832</v>
      </c>
      <c r="D853" s="5">
        <v>848</v>
      </c>
      <c r="E853" s="5" t="s">
        <v>15882</v>
      </c>
      <c r="F853" s="5" t="s">
        <v>5100</v>
      </c>
      <c r="G853" s="5">
        <v>1</v>
      </c>
      <c r="H853" s="5" t="s">
        <v>5101</v>
      </c>
      <c r="I853" s="5" t="s">
        <v>5100</v>
      </c>
      <c r="J853" s="5">
        <v>1</v>
      </c>
      <c r="K853" s="5" t="s">
        <v>5101</v>
      </c>
      <c r="L853" s="5" t="str">
        <f t="shared" si="26"/>
        <v>D826AE14-D6B1-42FA-B6B6-4B5D826DF3D9</v>
      </c>
      <c r="M853" s="5">
        <f t="shared" si="27"/>
        <v>1</v>
      </c>
      <c r="N853" s="3" t="s">
        <v>1</v>
      </c>
      <c r="O853" s="3" t="s">
        <v>1</v>
      </c>
      <c r="P853" s="3" t="s">
        <v>1</v>
      </c>
      <c r="Q853" s="3" t="s">
        <v>1</v>
      </c>
      <c r="R853" s="3" t="s">
        <v>1</v>
      </c>
      <c r="S853" s="3">
        <v>8</v>
      </c>
      <c r="T853" s="3" t="s">
        <v>8</v>
      </c>
      <c r="U853" s="3" t="s">
        <v>2</v>
      </c>
      <c r="V853" s="3">
        <v>6</v>
      </c>
      <c r="W853" s="3">
        <v>7</v>
      </c>
      <c r="X853" s="3">
        <v>6</v>
      </c>
      <c r="Y853" s="3">
        <v>5</v>
      </c>
      <c r="AB853" s="3" t="s">
        <v>1</v>
      </c>
      <c r="AC853" s="3" t="s">
        <v>0</v>
      </c>
      <c r="AD853" s="2">
        <v>1</v>
      </c>
      <c r="AG853" s="2" t="s">
        <v>35</v>
      </c>
      <c r="AI853" s="2" t="s">
        <v>72</v>
      </c>
    </row>
    <row r="854" spans="1:39" ht="15" customHeight="1">
      <c r="A854" s="4" t="s">
        <v>1831</v>
      </c>
      <c r="B854" s="4" t="s">
        <v>1831</v>
      </c>
      <c r="C854" s="4" t="s">
        <v>1830</v>
      </c>
      <c r="D854" s="5">
        <v>851</v>
      </c>
      <c r="E854" s="5" t="s">
        <v>17041</v>
      </c>
      <c r="F854" s="5"/>
      <c r="G854" s="5"/>
      <c r="H854" s="5"/>
      <c r="I854" s="5"/>
      <c r="J854" s="5"/>
      <c r="K854" s="5"/>
      <c r="L854" s="5" t="str">
        <f t="shared" si="26"/>
        <v>E83E6AFF-312F-4972-BDD9-EB65C45B5B3B</v>
      </c>
      <c r="M854" s="5">
        <f t="shared" si="27"/>
        <v>1</v>
      </c>
      <c r="N854" s="3" t="s">
        <v>1</v>
      </c>
      <c r="O854" s="3" t="s">
        <v>1</v>
      </c>
      <c r="P854" s="3" t="s">
        <v>1</v>
      </c>
      <c r="Q854" s="3" t="s">
        <v>1</v>
      </c>
      <c r="R854" s="3" t="s">
        <v>1</v>
      </c>
      <c r="S854" s="3">
        <v>1</v>
      </c>
      <c r="T854" s="3" t="s">
        <v>8</v>
      </c>
      <c r="U854" s="3" t="s">
        <v>2</v>
      </c>
      <c r="V854" s="3">
        <v>4</v>
      </c>
      <c r="W854" s="3">
        <v>5</v>
      </c>
      <c r="X854" s="3">
        <v>4</v>
      </c>
      <c r="Y854" s="3">
        <v>3</v>
      </c>
      <c r="AB854" s="3" t="s">
        <v>1</v>
      </c>
      <c r="AC854" s="3" t="s">
        <v>0</v>
      </c>
      <c r="AD854" s="2">
        <v>1</v>
      </c>
    </row>
    <row r="855" spans="1:39" ht="15" customHeight="1">
      <c r="A855" s="4" t="s">
        <v>1829</v>
      </c>
      <c r="B855" s="4" t="s">
        <v>1829</v>
      </c>
      <c r="C855" s="4" t="s">
        <v>1828</v>
      </c>
      <c r="D855" s="5">
        <v>850</v>
      </c>
      <c r="E855" s="5" t="s">
        <v>5706</v>
      </c>
      <c r="F855" s="5" t="s">
        <v>5706</v>
      </c>
      <c r="G855" s="5">
        <v>1</v>
      </c>
      <c r="H855" s="5" t="s">
        <v>5707</v>
      </c>
      <c r="I855" s="5" t="s">
        <v>5706</v>
      </c>
      <c r="J855" s="5">
        <v>1</v>
      </c>
      <c r="K855" s="5" t="s">
        <v>5707</v>
      </c>
      <c r="L855" s="5" t="str">
        <f t="shared" si="26"/>
        <v>1BCF4634-BE75-4AEB-8086-2E15F9928F9E</v>
      </c>
      <c r="M855" s="5">
        <f t="shared" si="27"/>
        <v>1</v>
      </c>
      <c r="N855" s="3" t="s">
        <v>1</v>
      </c>
      <c r="O855" s="3" t="s">
        <v>5</v>
      </c>
      <c r="P855" s="3" t="s">
        <v>9</v>
      </c>
      <c r="Q855" s="3" t="s">
        <v>5</v>
      </c>
      <c r="R855" s="3" t="s">
        <v>9</v>
      </c>
      <c r="S855" s="3">
        <v>7</v>
      </c>
      <c r="T855" s="3" t="s">
        <v>8</v>
      </c>
      <c r="U855" s="3" t="s">
        <v>2</v>
      </c>
      <c r="V855" s="3">
        <v>2</v>
      </c>
      <c r="W855" s="3">
        <v>4</v>
      </c>
      <c r="X855" s="3">
        <v>1</v>
      </c>
      <c r="Y855" s="3">
        <v>2</v>
      </c>
      <c r="Z855" s="3" t="s">
        <v>7</v>
      </c>
      <c r="AA855" s="3" t="s">
        <v>6</v>
      </c>
      <c r="AB855" s="3" t="s">
        <v>9</v>
      </c>
      <c r="AC855" s="3">
        <v>6</v>
      </c>
      <c r="AF855" s="2" t="s">
        <v>36</v>
      </c>
      <c r="AG855" s="2" t="s">
        <v>35</v>
      </c>
      <c r="AL855" s="2">
        <v>6</v>
      </c>
      <c r="AM855" s="2">
        <v>7</v>
      </c>
    </row>
    <row r="856" spans="1:39" ht="15" customHeight="1">
      <c r="A856" s="4" t="s">
        <v>1827</v>
      </c>
      <c r="B856" s="4" t="s">
        <v>1827</v>
      </c>
      <c r="C856" s="4" t="s">
        <v>1826</v>
      </c>
      <c r="D856" s="5">
        <v>841</v>
      </c>
      <c r="E856" s="5" t="s">
        <v>14494</v>
      </c>
      <c r="F856" s="5" t="s">
        <v>11944</v>
      </c>
      <c r="G856" s="5">
        <v>2</v>
      </c>
      <c r="H856" s="5" t="s">
        <v>11945</v>
      </c>
      <c r="I856" s="5" t="s">
        <v>11944</v>
      </c>
      <c r="J856" s="5">
        <v>2</v>
      </c>
      <c r="K856" s="5" t="s">
        <v>11945</v>
      </c>
      <c r="L856" s="5" t="str">
        <f t="shared" si="26"/>
        <v>B19C022D-6312-41EF-A08B-D9AB006ED39D</v>
      </c>
      <c r="M856" s="5">
        <f t="shared" si="27"/>
        <v>1</v>
      </c>
      <c r="N856" s="3" t="s">
        <v>1</v>
      </c>
      <c r="O856" s="3" t="s">
        <v>1</v>
      </c>
      <c r="P856" s="3" t="s">
        <v>1</v>
      </c>
      <c r="Q856" s="3" t="s">
        <v>1</v>
      </c>
      <c r="R856" s="3" t="s">
        <v>1</v>
      </c>
      <c r="S856" s="3">
        <v>1</v>
      </c>
      <c r="T856" s="3" t="s">
        <v>8</v>
      </c>
      <c r="U856" s="3" t="s">
        <v>2</v>
      </c>
      <c r="V856" s="3">
        <v>6</v>
      </c>
      <c r="W856" s="3">
        <v>7</v>
      </c>
      <c r="X856" s="3">
        <v>6</v>
      </c>
      <c r="Y856" s="3">
        <v>4</v>
      </c>
      <c r="AB856" s="3" t="s">
        <v>1</v>
      </c>
      <c r="AC856" s="3" t="s">
        <v>0</v>
      </c>
      <c r="AD856" s="2">
        <v>1</v>
      </c>
    </row>
    <row r="857" spans="1:39" ht="15" customHeight="1">
      <c r="A857" s="4" t="s">
        <v>1825</v>
      </c>
      <c r="B857" s="4" t="s">
        <v>1825</v>
      </c>
      <c r="C857" s="4" t="s">
        <v>1824</v>
      </c>
      <c r="D857" s="5">
        <v>2347</v>
      </c>
      <c r="E857" s="5" t="s">
        <v>26387</v>
      </c>
      <c r="F857" s="5" t="s">
        <v>26387</v>
      </c>
      <c r="G857" s="5">
        <v>1</v>
      </c>
      <c r="H857" s="5" t="s">
        <v>26389</v>
      </c>
      <c r="I857" s="5" t="s">
        <v>26387</v>
      </c>
      <c r="J857" s="5">
        <v>1</v>
      </c>
      <c r="K857" s="5" t="s">
        <v>26389</v>
      </c>
      <c r="L857" s="5" t="str">
        <f t="shared" si="26"/>
        <v>CEAD0D0E-EB9F-4A62-B7F1-CE67A0D3E4DA</v>
      </c>
      <c r="M857" s="5">
        <f t="shared" si="27"/>
        <v>1</v>
      </c>
      <c r="N857" s="3" t="s">
        <v>1</v>
      </c>
      <c r="O857" s="3" t="s">
        <v>9</v>
      </c>
      <c r="P857" s="3" t="s">
        <v>9</v>
      </c>
      <c r="Q857" s="3" t="s">
        <v>9</v>
      </c>
      <c r="R857" s="3" t="s">
        <v>9</v>
      </c>
      <c r="S857" s="3">
        <v>5</v>
      </c>
      <c r="T857" s="3" t="s">
        <v>8</v>
      </c>
      <c r="U857" s="3" t="s">
        <v>2</v>
      </c>
      <c r="V857" s="3">
        <v>3</v>
      </c>
      <c r="W857" s="3">
        <v>5</v>
      </c>
      <c r="X857" s="3">
        <v>2</v>
      </c>
      <c r="Y857" s="3">
        <v>2</v>
      </c>
      <c r="Z857" s="3" t="s">
        <v>7</v>
      </c>
      <c r="AA857" s="3" t="s">
        <v>23</v>
      </c>
      <c r="AB857" s="3" t="s">
        <v>9</v>
      </c>
      <c r="AC857" s="3">
        <v>9</v>
      </c>
      <c r="AE857" s="2">
        <v>2</v>
      </c>
    </row>
    <row r="858" spans="1:39" ht="15" customHeight="1">
      <c r="A858" s="4" t="s">
        <v>1823</v>
      </c>
      <c r="B858" s="4" t="s">
        <v>1823</v>
      </c>
      <c r="C858" s="4" t="s">
        <v>1822</v>
      </c>
      <c r="D858" s="5">
        <v>1707</v>
      </c>
      <c r="E858" s="5" t="s">
        <v>24317</v>
      </c>
      <c r="F858" s="5" t="s">
        <v>24317</v>
      </c>
      <c r="G858" s="5">
        <v>1</v>
      </c>
      <c r="H858" s="5" t="s">
        <v>24319</v>
      </c>
      <c r="I858" s="5" t="s">
        <v>24317</v>
      </c>
      <c r="J858" s="5">
        <v>1</v>
      </c>
      <c r="K858" s="5" t="s">
        <v>24319</v>
      </c>
      <c r="L858" s="5" t="str">
        <f t="shared" si="26"/>
        <v>6FA43E10-B6E1-4DAE-81FE-E1BC75C7110A</v>
      </c>
      <c r="M858" s="5">
        <f t="shared" si="27"/>
        <v>1</v>
      </c>
      <c r="N858" s="3" t="s">
        <v>1</v>
      </c>
      <c r="O858" s="3" t="s">
        <v>5</v>
      </c>
      <c r="P858" s="3" t="s">
        <v>5</v>
      </c>
      <c r="Q858" s="3" t="s">
        <v>9</v>
      </c>
      <c r="R858" s="3" t="s">
        <v>9</v>
      </c>
      <c r="S858" s="3">
        <v>7</v>
      </c>
      <c r="T858" s="3" t="s">
        <v>8</v>
      </c>
      <c r="U858" s="3" t="s">
        <v>2</v>
      </c>
      <c r="V858" s="3">
        <v>3</v>
      </c>
      <c r="W858" s="3">
        <v>6</v>
      </c>
      <c r="X858" s="3">
        <v>2</v>
      </c>
      <c r="Y858" s="3">
        <v>2</v>
      </c>
      <c r="Z858" s="3" t="s">
        <v>7</v>
      </c>
      <c r="AA858" s="3" t="s">
        <v>6</v>
      </c>
      <c r="AB858" s="3" t="s">
        <v>9</v>
      </c>
      <c r="AC858" s="3">
        <v>6</v>
      </c>
      <c r="AL858" s="2">
        <v>6</v>
      </c>
      <c r="AM858" s="2">
        <v>7</v>
      </c>
    </row>
    <row r="859" spans="1:39" ht="15" customHeight="1">
      <c r="A859" s="4" t="s">
        <v>1821</v>
      </c>
      <c r="B859" s="4" t="s">
        <v>1821</v>
      </c>
      <c r="C859" s="4" t="s">
        <v>1820</v>
      </c>
      <c r="D859" s="5">
        <v>2370</v>
      </c>
      <c r="E859" s="5" t="s">
        <v>7591</v>
      </c>
      <c r="F859" s="5" t="s">
        <v>7591</v>
      </c>
      <c r="G859" s="5">
        <v>1</v>
      </c>
      <c r="H859" s="5" t="s">
        <v>7592</v>
      </c>
      <c r="I859" s="5" t="s">
        <v>7591</v>
      </c>
      <c r="J859" s="5">
        <v>1</v>
      </c>
      <c r="K859" s="5" t="s">
        <v>7592</v>
      </c>
      <c r="L859" s="5" t="str">
        <f t="shared" si="26"/>
        <v>38A59E59-3DA6-44C0-B8E6-6928F78FFF75</v>
      </c>
      <c r="M859" s="5">
        <f t="shared" si="27"/>
        <v>1</v>
      </c>
      <c r="N859" s="3" t="s">
        <v>1</v>
      </c>
      <c r="O859" s="3" t="s">
        <v>14</v>
      </c>
      <c r="P859" s="3" t="s">
        <v>14</v>
      </c>
      <c r="Q859" s="3" t="s">
        <v>20</v>
      </c>
      <c r="R859" s="3" t="s">
        <v>14</v>
      </c>
      <c r="S859" s="3">
        <v>4</v>
      </c>
      <c r="T859" s="3" t="s">
        <v>8</v>
      </c>
      <c r="U859" s="3" t="s">
        <v>13</v>
      </c>
      <c r="V859" s="3">
        <v>1</v>
      </c>
      <c r="W859" s="3">
        <v>2</v>
      </c>
      <c r="X859" s="3">
        <v>1</v>
      </c>
      <c r="Y859" s="3">
        <v>2</v>
      </c>
      <c r="Z859" s="3" t="s">
        <v>7</v>
      </c>
      <c r="AA859" s="3" t="s">
        <v>6</v>
      </c>
      <c r="AB859" s="3" t="s">
        <v>12</v>
      </c>
      <c r="AC859" s="3">
        <v>7</v>
      </c>
    </row>
    <row r="860" spans="1:39" ht="15" customHeight="1">
      <c r="A860" s="4" t="s">
        <v>1819</v>
      </c>
      <c r="B860" s="4" t="s">
        <v>1819</v>
      </c>
      <c r="C860" s="4" t="s">
        <v>1818</v>
      </c>
      <c r="D860" s="5">
        <v>2371</v>
      </c>
      <c r="E860" s="5" t="s">
        <v>8045</v>
      </c>
      <c r="F860" s="5" t="s">
        <v>8045</v>
      </c>
      <c r="G860" s="5">
        <v>1</v>
      </c>
      <c r="H860" s="5" t="s">
        <v>8046</v>
      </c>
      <c r="I860" s="5" t="s">
        <v>8045</v>
      </c>
      <c r="J860" s="5">
        <v>1</v>
      </c>
      <c r="K860" s="5" t="s">
        <v>8046</v>
      </c>
      <c r="L860" s="5" t="str">
        <f t="shared" si="26"/>
        <v>3F0B2D52-3A62-46B4-ADAC-05166E64E520</v>
      </c>
      <c r="M860" s="5">
        <f t="shared" si="27"/>
        <v>1</v>
      </c>
      <c r="N860" s="3" t="s">
        <v>1</v>
      </c>
      <c r="O860" s="3" t="s">
        <v>1</v>
      </c>
      <c r="P860" s="3" t="s">
        <v>1</v>
      </c>
      <c r="Q860" s="3" t="s">
        <v>1</v>
      </c>
      <c r="R860" s="3" t="s">
        <v>1</v>
      </c>
      <c r="S860" s="3">
        <v>4</v>
      </c>
      <c r="T860" s="3" t="s">
        <v>8</v>
      </c>
      <c r="U860" s="3" t="s">
        <v>2</v>
      </c>
      <c r="V860" s="3">
        <v>7</v>
      </c>
      <c r="W860" s="3">
        <v>7</v>
      </c>
      <c r="X860" s="3">
        <v>7</v>
      </c>
      <c r="Y860" s="3">
        <v>5</v>
      </c>
      <c r="AB860" s="3" t="s">
        <v>1</v>
      </c>
      <c r="AC860" s="3" t="s">
        <v>0</v>
      </c>
    </row>
    <row r="861" spans="1:39" ht="15" customHeight="1">
      <c r="A861" s="4" t="s">
        <v>1817</v>
      </c>
      <c r="B861" s="4" t="s">
        <v>1817</v>
      </c>
      <c r="C861" s="4" t="s">
        <v>1816</v>
      </c>
      <c r="D861" s="5">
        <v>2369</v>
      </c>
      <c r="E861" s="5" t="s">
        <v>18134</v>
      </c>
      <c r="F861" s="5" t="s">
        <v>18134</v>
      </c>
      <c r="G861" s="5">
        <v>1</v>
      </c>
      <c r="H861" s="5" t="s">
        <v>18135</v>
      </c>
      <c r="I861" s="5" t="s">
        <v>18134</v>
      </c>
      <c r="J861" s="5">
        <v>1</v>
      </c>
      <c r="K861" s="5" t="s">
        <v>18135</v>
      </c>
      <c r="L861" s="5" t="str">
        <f t="shared" si="26"/>
        <v>F982440D-D12A-4984-A1C5-CC3F5A8950DC</v>
      </c>
      <c r="M861" s="5">
        <f t="shared" si="27"/>
        <v>1</v>
      </c>
      <c r="N861" s="3" t="s">
        <v>1</v>
      </c>
      <c r="O861" s="3" t="s">
        <v>5</v>
      </c>
      <c r="P861" s="3" t="s">
        <v>5</v>
      </c>
      <c r="Q861" s="3" t="s">
        <v>5</v>
      </c>
      <c r="R861" s="3" t="s">
        <v>5</v>
      </c>
      <c r="S861" s="3">
        <v>4</v>
      </c>
      <c r="T861" s="3" t="s">
        <v>8</v>
      </c>
      <c r="U861" s="3" t="s">
        <v>2</v>
      </c>
      <c r="V861" s="3">
        <v>4</v>
      </c>
      <c r="W861" s="3">
        <v>5</v>
      </c>
      <c r="X861" s="3">
        <v>3</v>
      </c>
      <c r="Y861" s="3">
        <v>4</v>
      </c>
      <c r="Z861" s="3" t="s">
        <v>7</v>
      </c>
      <c r="AA861" s="3" t="s">
        <v>6</v>
      </c>
      <c r="AB861" s="3" t="s">
        <v>5</v>
      </c>
      <c r="AC861" s="3">
        <v>5</v>
      </c>
    </row>
    <row r="862" spans="1:39" ht="15" customHeight="1">
      <c r="A862" s="4" t="s">
        <v>1815</v>
      </c>
      <c r="B862" s="4" t="s">
        <v>1815</v>
      </c>
      <c r="C862" s="4" t="s">
        <v>1814</v>
      </c>
      <c r="D862" s="5">
        <v>1918</v>
      </c>
      <c r="E862" s="5" t="s">
        <v>5122</v>
      </c>
      <c r="F862" s="5" t="s">
        <v>5122</v>
      </c>
      <c r="G862" s="5">
        <v>2</v>
      </c>
      <c r="H862" s="5" t="s">
        <v>1815</v>
      </c>
      <c r="I862" s="5" t="s">
        <v>5122</v>
      </c>
      <c r="J862" s="5">
        <v>2</v>
      </c>
      <c r="K862" s="5" t="s">
        <v>1815</v>
      </c>
      <c r="L862" s="5" t="str">
        <f t="shared" si="26"/>
        <v>13763207-4997-4894-8A9C-24C64D45BE05</v>
      </c>
      <c r="M862" s="5">
        <f t="shared" si="27"/>
        <v>1</v>
      </c>
      <c r="N862" s="3" t="s">
        <v>1</v>
      </c>
      <c r="O862" s="3" t="s">
        <v>1</v>
      </c>
      <c r="P862" s="3" t="s">
        <v>1</v>
      </c>
      <c r="Q862" s="3" t="s">
        <v>1</v>
      </c>
      <c r="R862" s="3" t="s">
        <v>1</v>
      </c>
      <c r="S862" s="3">
        <v>8</v>
      </c>
      <c r="T862" s="3" t="s">
        <v>8</v>
      </c>
      <c r="U862" s="3" t="s">
        <v>2</v>
      </c>
      <c r="V862" s="3">
        <v>5</v>
      </c>
      <c r="W862" s="3">
        <v>7</v>
      </c>
      <c r="X862" s="3">
        <v>5</v>
      </c>
      <c r="Y862" s="3">
        <v>4</v>
      </c>
      <c r="AB862" s="3" t="s">
        <v>1</v>
      </c>
      <c r="AC862" s="3" t="s">
        <v>0</v>
      </c>
      <c r="AH862" s="2" t="s">
        <v>90</v>
      </c>
      <c r="AI862" s="2" t="s">
        <v>72</v>
      </c>
    </row>
    <row r="863" spans="1:39" ht="15" customHeight="1">
      <c r="A863" s="4" t="s">
        <v>1813</v>
      </c>
      <c r="B863" s="4" t="s">
        <v>1813</v>
      </c>
      <c r="C863" s="4" t="s">
        <v>1812</v>
      </c>
      <c r="D863" s="5">
        <v>1916</v>
      </c>
      <c r="E863" s="5" t="s">
        <v>10637</v>
      </c>
      <c r="F863" s="5" t="s">
        <v>10637</v>
      </c>
      <c r="G863" s="5">
        <v>1</v>
      </c>
      <c r="H863" s="5" t="s">
        <v>10638</v>
      </c>
      <c r="I863" s="5" t="s">
        <v>10637</v>
      </c>
      <c r="J863" s="5">
        <v>1</v>
      </c>
      <c r="K863" s="5" t="s">
        <v>10638</v>
      </c>
      <c r="L863" s="5" t="str">
        <f t="shared" si="26"/>
        <v>6D04870A-D312-4B8C-AE84-E8BC822FC8F1</v>
      </c>
      <c r="M863" s="5">
        <f t="shared" si="27"/>
        <v>1</v>
      </c>
      <c r="N863" s="3" t="s">
        <v>1</v>
      </c>
      <c r="O863" s="3" t="s">
        <v>1</v>
      </c>
      <c r="P863" s="3" t="s">
        <v>8</v>
      </c>
      <c r="Q863" s="3" t="s">
        <v>8</v>
      </c>
      <c r="R863" s="3" t="s">
        <v>9</v>
      </c>
      <c r="S863" s="3">
        <v>2</v>
      </c>
      <c r="T863" s="3" t="s">
        <v>8</v>
      </c>
      <c r="U863" s="3" t="s">
        <v>13</v>
      </c>
      <c r="V863" s="3">
        <v>99</v>
      </c>
      <c r="W863" s="3">
        <v>99</v>
      </c>
      <c r="X863" s="3">
        <v>99</v>
      </c>
      <c r="Y863" s="3">
        <v>99</v>
      </c>
      <c r="Z863" s="3" t="s">
        <v>23</v>
      </c>
      <c r="AA863" s="3" t="s">
        <v>6</v>
      </c>
      <c r="AC863" s="3" t="s">
        <v>174</v>
      </c>
      <c r="AF863" s="2" t="s">
        <v>36</v>
      </c>
      <c r="AG863" s="2" t="s">
        <v>35</v>
      </c>
    </row>
    <row r="864" spans="1:39" ht="15" customHeight="1">
      <c r="A864" s="4" t="s">
        <v>1811</v>
      </c>
      <c r="B864" s="4" t="s">
        <v>1811</v>
      </c>
      <c r="C864" s="4" t="s">
        <v>1810</v>
      </c>
      <c r="D864" s="5">
        <v>1919</v>
      </c>
      <c r="E864" s="5" t="s">
        <v>13951</v>
      </c>
      <c r="F864" s="5" t="s">
        <v>5180</v>
      </c>
      <c r="G864" s="5">
        <v>4</v>
      </c>
      <c r="H864" s="5" t="s">
        <v>5181</v>
      </c>
      <c r="I864" s="5" t="s">
        <v>5180</v>
      </c>
      <c r="J864" s="5">
        <v>4</v>
      </c>
      <c r="K864" s="5" t="s">
        <v>5181</v>
      </c>
      <c r="L864" s="5" t="str">
        <f t="shared" si="26"/>
        <v>A947D3E8-FB1E-4977-AC56-A8122D995DE7</v>
      </c>
      <c r="M864" s="5">
        <f t="shared" si="27"/>
        <v>1</v>
      </c>
      <c r="N864" s="3" t="s">
        <v>1</v>
      </c>
      <c r="O864" s="3" t="s">
        <v>1</v>
      </c>
      <c r="P864" s="3" t="s">
        <v>1</v>
      </c>
      <c r="Q864" s="3" t="s">
        <v>1</v>
      </c>
      <c r="R864" s="3" t="s">
        <v>1</v>
      </c>
      <c r="S864" s="3">
        <v>8</v>
      </c>
      <c r="T864" s="3" t="s">
        <v>8</v>
      </c>
      <c r="U864" s="3" t="s">
        <v>2</v>
      </c>
      <c r="V864" s="3">
        <v>6</v>
      </c>
      <c r="W864" s="3">
        <v>8</v>
      </c>
      <c r="X864" s="3">
        <v>5</v>
      </c>
      <c r="Y864" s="3">
        <v>3</v>
      </c>
      <c r="AB864" s="3" t="s">
        <v>1</v>
      </c>
      <c r="AC864" s="3" t="s">
        <v>0</v>
      </c>
      <c r="AD864" s="2">
        <v>1</v>
      </c>
      <c r="AE864" s="2">
        <v>2</v>
      </c>
      <c r="AG864" s="2" t="s">
        <v>35</v>
      </c>
      <c r="AI864" s="2" t="s">
        <v>72</v>
      </c>
    </row>
    <row r="865" spans="1:40" ht="15" customHeight="1">
      <c r="A865" s="4" t="s">
        <v>1809</v>
      </c>
      <c r="B865" s="4" t="s">
        <v>1808</v>
      </c>
      <c r="C865" s="4" t="s">
        <v>1807</v>
      </c>
      <c r="D865" s="5">
        <v>1921</v>
      </c>
      <c r="E865" s="5" t="s">
        <v>11968</v>
      </c>
      <c r="F865" s="5"/>
      <c r="G865" s="5"/>
      <c r="H865" s="5"/>
      <c r="I865" s="5"/>
      <c r="J865" s="5"/>
      <c r="K865" s="5"/>
      <c r="L865" s="5" t="str">
        <f t="shared" si="26"/>
        <v>89CEB74A-3F10-4A1B-8C1B-175B5068D489</v>
      </c>
      <c r="M865" s="5">
        <f t="shared" si="27"/>
        <v>1</v>
      </c>
      <c r="N865" s="3" t="s">
        <v>1</v>
      </c>
      <c r="O865" s="3" t="s">
        <v>1</v>
      </c>
      <c r="P865" s="3" t="s">
        <v>1</v>
      </c>
      <c r="Q865" s="3" t="s">
        <v>8</v>
      </c>
      <c r="R865" s="3" t="s">
        <v>45</v>
      </c>
      <c r="S865" s="3">
        <v>2</v>
      </c>
      <c r="T865" s="3" t="s">
        <v>8</v>
      </c>
      <c r="U865" s="3" t="s">
        <v>2</v>
      </c>
      <c r="V865" s="3">
        <v>2</v>
      </c>
      <c r="W865" s="3">
        <v>2</v>
      </c>
      <c r="X865" s="3">
        <v>2</v>
      </c>
      <c r="Y865" s="3">
        <v>5</v>
      </c>
      <c r="Z865" s="3" t="s">
        <v>23</v>
      </c>
      <c r="AA865" s="3" t="s">
        <v>6</v>
      </c>
      <c r="AB865" s="3" t="s">
        <v>45</v>
      </c>
      <c r="AC865" s="3">
        <v>3</v>
      </c>
    </row>
    <row r="866" spans="1:40" ht="15" customHeight="1">
      <c r="A866" s="4" t="s">
        <v>1806</v>
      </c>
      <c r="B866" s="4" t="s">
        <v>1805</v>
      </c>
      <c r="C866" s="4" t="s">
        <v>1804</v>
      </c>
      <c r="D866" s="5">
        <v>1925</v>
      </c>
      <c r="E866" s="5" t="s">
        <v>4187</v>
      </c>
      <c r="F866" s="5"/>
      <c r="G866" s="5"/>
      <c r="H866" s="5"/>
      <c r="I866" s="5" t="s">
        <v>4187</v>
      </c>
      <c r="J866" s="5">
        <v>1</v>
      </c>
      <c r="K866" s="5" t="s">
        <v>4188</v>
      </c>
      <c r="L866" s="5" t="str">
        <f t="shared" si="26"/>
        <v>06EAFF6B-A9B9-4171-96C7-DB41BA2AF344</v>
      </c>
      <c r="M866" s="5">
        <f t="shared" si="27"/>
        <v>1</v>
      </c>
      <c r="N866" s="3" t="s">
        <v>1</v>
      </c>
      <c r="O866" s="3" t="s">
        <v>9</v>
      </c>
      <c r="P866" s="3" t="s">
        <v>14</v>
      </c>
      <c r="Q866" s="3" t="s">
        <v>14</v>
      </c>
      <c r="R866" s="3" t="s">
        <v>19</v>
      </c>
      <c r="S866" s="3">
        <v>7</v>
      </c>
      <c r="T866" s="3" t="s">
        <v>8</v>
      </c>
      <c r="U866" s="3" t="s">
        <v>2</v>
      </c>
      <c r="V866" s="3">
        <v>2</v>
      </c>
      <c r="W866" s="3">
        <v>2</v>
      </c>
      <c r="X866" s="3">
        <v>1</v>
      </c>
      <c r="Y866" s="3">
        <v>2</v>
      </c>
      <c r="Z866" s="3" t="s">
        <v>7</v>
      </c>
      <c r="AA866" s="3" t="s">
        <v>6</v>
      </c>
      <c r="AB866" s="3" t="s">
        <v>9</v>
      </c>
      <c r="AC866" s="3">
        <v>7</v>
      </c>
      <c r="AL866" s="2">
        <v>6</v>
      </c>
    </row>
    <row r="867" spans="1:40" ht="15" customHeight="1">
      <c r="A867" s="4" t="s">
        <v>1803</v>
      </c>
      <c r="B867" s="4" t="s">
        <v>1803</v>
      </c>
      <c r="C867" s="4" t="s">
        <v>1802</v>
      </c>
      <c r="D867" s="5">
        <v>1395</v>
      </c>
      <c r="E867" s="5" t="s">
        <v>4062</v>
      </c>
      <c r="F867" s="5" t="s">
        <v>4062</v>
      </c>
      <c r="G867" s="5">
        <v>1</v>
      </c>
      <c r="H867" s="5" t="s">
        <v>4063</v>
      </c>
      <c r="I867" s="5" t="s">
        <v>4062</v>
      </c>
      <c r="J867" s="5">
        <v>1</v>
      </c>
      <c r="K867" s="5" t="s">
        <v>4063</v>
      </c>
      <c r="L867" s="5" t="str">
        <f t="shared" si="26"/>
        <v>04A08298-C6E0-42F5-9C7C-4A5263F144BF</v>
      </c>
      <c r="M867" s="5">
        <f t="shared" si="27"/>
        <v>1</v>
      </c>
      <c r="N867" s="3" t="s">
        <v>1</v>
      </c>
      <c r="O867" s="3" t="s">
        <v>5</v>
      </c>
      <c r="P867" s="3" t="s">
        <v>14</v>
      </c>
      <c r="Q867" s="3" t="s">
        <v>5</v>
      </c>
      <c r="R867" s="3" t="s">
        <v>9</v>
      </c>
      <c r="S867" s="3">
        <v>7</v>
      </c>
      <c r="T867" s="3" t="s">
        <v>8</v>
      </c>
      <c r="U867" s="3" t="s">
        <v>2</v>
      </c>
      <c r="V867" s="3">
        <v>2</v>
      </c>
      <c r="W867" s="3">
        <v>4</v>
      </c>
      <c r="X867" s="3">
        <v>1</v>
      </c>
      <c r="Y867" s="3">
        <v>2</v>
      </c>
      <c r="Z867" s="3" t="s">
        <v>7</v>
      </c>
      <c r="AA867" s="3" t="s">
        <v>6</v>
      </c>
      <c r="AB867" s="3" t="s">
        <v>9</v>
      </c>
      <c r="AC867" s="3">
        <v>6</v>
      </c>
    </row>
    <row r="868" spans="1:40" ht="15" customHeight="1">
      <c r="A868" s="4" t="s">
        <v>1801</v>
      </c>
      <c r="B868" s="4" t="s">
        <v>1801</v>
      </c>
      <c r="C868" s="4" t="s">
        <v>1800</v>
      </c>
      <c r="D868" s="5">
        <v>576</v>
      </c>
      <c r="E868" s="5" t="s">
        <v>10310</v>
      </c>
      <c r="F868" s="5" t="s">
        <v>10310</v>
      </c>
      <c r="G868" s="5">
        <v>1</v>
      </c>
      <c r="H868" s="5" t="s">
        <v>10311</v>
      </c>
      <c r="I868" s="5" t="s">
        <v>10310</v>
      </c>
      <c r="J868" s="5">
        <v>1</v>
      </c>
      <c r="K868" s="5" t="s">
        <v>10311</v>
      </c>
      <c r="L868" s="5" t="str">
        <f t="shared" si="26"/>
        <v>61EDB675-97AA-46E4-A191-7BCF1FD895C0</v>
      </c>
      <c r="M868" s="5">
        <f t="shared" si="27"/>
        <v>1</v>
      </c>
      <c r="N868" s="3" t="s">
        <v>1</v>
      </c>
      <c r="O868" s="3" t="s">
        <v>1</v>
      </c>
      <c r="P868" s="3" t="s">
        <v>1</v>
      </c>
      <c r="Q868" s="3" t="s">
        <v>1</v>
      </c>
      <c r="R868" s="3" t="s">
        <v>5</v>
      </c>
      <c r="S868" s="3">
        <v>7</v>
      </c>
      <c r="T868" s="3" t="s">
        <v>8</v>
      </c>
      <c r="U868" s="3" t="s">
        <v>2</v>
      </c>
      <c r="V868" s="3">
        <v>5</v>
      </c>
      <c r="W868" s="3">
        <v>6</v>
      </c>
      <c r="X868" s="3">
        <v>5</v>
      </c>
      <c r="Y868" s="3">
        <v>5</v>
      </c>
      <c r="AB868" s="3" t="s">
        <v>1</v>
      </c>
      <c r="AC868" s="3" t="s">
        <v>0</v>
      </c>
      <c r="AL868" s="2">
        <v>6</v>
      </c>
    </row>
    <row r="869" spans="1:40" ht="15" customHeight="1">
      <c r="A869" s="4" t="s">
        <v>1799</v>
      </c>
      <c r="B869" s="4" t="s">
        <v>1799</v>
      </c>
      <c r="C869" s="4" t="s">
        <v>1798</v>
      </c>
      <c r="D869" s="5">
        <v>578</v>
      </c>
      <c r="E869" s="5" t="s">
        <v>12212</v>
      </c>
      <c r="F869" s="5" t="s">
        <v>12212</v>
      </c>
      <c r="G869" s="5">
        <v>1</v>
      </c>
      <c r="H869" s="5" t="s">
        <v>12213</v>
      </c>
      <c r="I869" s="5" t="s">
        <v>12212</v>
      </c>
      <c r="J869" s="5">
        <v>1</v>
      </c>
      <c r="K869" s="5" t="s">
        <v>12213</v>
      </c>
      <c r="L869" s="5" t="str">
        <f t="shared" si="26"/>
        <v>8DE408AF-DD01-48D5-81F0-5E7578CAB42D</v>
      </c>
      <c r="M869" s="5">
        <f t="shared" si="27"/>
        <v>1</v>
      </c>
      <c r="N869" s="3" t="s">
        <v>1</v>
      </c>
      <c r="O869" s="3" t="s">
        <v>1</v>
      </c>
      <c r="P869" s="3" t="s">
        <v>19</v>
      </c>
      <c r="Q869" s="3" t="s">
        <v>1</v>
      </c>
      <c r="R869" s="3" t="s">
        <v>19</v>
      </c>
      <c r="S869" s="3">
        <v>7</v>
      </c>
      <c r="T869" s="3" t="s">
        <v>18</v>
      </c>
      <c r="U869" s="3" t="s">
        <v>2</v>
      </c>
      <c r="V869" s="3">
        <v>3</v>
      </c>
      <c r="W869" s="3">
        <v>99</v>
      </c>
      <c r="X869" s="3">
        <v>99</v>
      </c>
      <c r="Y869" s="3">
        <v>99</v>
      </c>
      <c r="Z869" s="3" t="s">
        <v>7</v>
      </c>
      <c r="AA869" s="3" t="s">
        <v>6</v>
      </c>
      <c r="AB869" s="3" t="s">
        <v>19</v>
      </c>
      <c r="AC869" s="3">
        <v>0</v>
      </c>
    </row>
    <row r="870" spans="1:40" ht="15" customHeight="1">
      <c r="A870" s="4" t="s">
        <v>1797</v>
      </c>
      <c r="B870" s="4" t="s">
        <v>1796</v>
      </c>
      <c r="C870" s="4" t="s">
        <v>1795</v>
      </c>
      <c r="D870" s="5">
        <v>585</v>
      </c>
      <c r="E870" s="5" t="s">
        <v>5980</v>
      </c>
      <c r="F870" s="5"/>
      <c r="G870" s="5"/>
      <c r="H870" s="5"/>
      <c r="I870" s="5" t="s">
        <v>5980</v>
      </c>
      <c r="J870" s="5">
        <v>1</v>
      </c>
      <c r="K870" s="5" t="s">
        <v>5981</v>
      </c>
      <c r="L870" s="5" t="str">
        <f t="shared" si="26"/>
        <v>1FC6EECD-5882-4D00-8043-1B4CA71B1F12</v>
      </c>
      <c r="M870" s="5">
        <f t="shared" si="27"/>
        <v>1</v>
      </c>
      <c r="N870" s="3" t="s">
        <v>1</v>
      </c>
      <c r="O870" s="3" t="s">
        <v>1</v>
      </c>
      <c r="P870" s="3" t="s">
        <v>1</v>
      </c>
      <c r="Q870" s="3" t="s">
        <v>1</v>
      </c>
      <c r="R870" s="3" t="s">
        <v>1</v>
      </c>
      <c r="S870" s="3">
        <v>7</v>
      </c>
      <c r="T870" s="3" t="s">
        <v>8</v>
      </c>
      <c r="U870" s="3" t="s">
        <v>2</v>
      </c>
      <c r="V870" s="3">
        <v>99</v>
      </c>
      <c r="W870" s="3">
        <v>99</v>
      </c>
      <c r="X870" s="3">
        <v>99</v>
      </c>
      <c r="Y870" s="3">
        <v>99</v>
      </c>
      <c r="AB870" s="3" t="s">
        <v>1</v>
      </c>
      <c r="AC870" s="3" t="s">
        <v>0</v>
      </c>
      <c r="AM870" s="2">
        <v>7</v>
      </c>
    </row>
    <row r="871" spans="1:40" ht="15" customHeight="1">
      <c r="A871" s="4" t="s">
        <v>1794</v>
      </c>
      <c r="B871" s="4" t="s">
        <v>1794</v>
      </c>
      <c r="C871" s="4" t="s">
        <v>1793</v>
      </c>
      <c r="D871" s="5">
        <v>582</v>
      </c>
      <c r="E871" s="5" t="s">
        <v>8926</v>
      </c>
      <c r="F871" s="5" t="s">
        <v>8926</v>
      </c>
      <c r="G871" s="5">
        <v>1</v>
      </c>
      <c r="H871" s="5" t="s">
        <v>8927</v>
      </c>
      <c r="I871" s="5" t="s">
        <v>8926</v>
      </c>
      <c r="J871" s="5">
        <v>1</v>
      </c>
      <c r="K871" s="5" t="s">
        <v>8927</v>
      </c>
      <c r="L871" s="5" t="str">
        <f t="shared" si="26"/>
        <v>4C5BD4E6-79B2-49D4-A108-369FDDB5925B</v>
      </c>
      <c r="M871" s="5">
        <f t="shared" si="27"/>
        <v>1</v>
      </c>
      <c r="U871" s="3" t="s">
        <v>13</v>
      </c>
      <c r="V871" s="3">
        <v>1</v>
      </c>
      <c r="W871" s="3">
        <v>2</v>
      </c>
      <c r="X871" s="3">
        <v>1</v>
      </c>
      <c r="Y871" s="3">
        <v>3</v>
      </c>
      <c r="Z871" s="3" t="s">
        <v>7</v>
      </c>
      <c r="AA871" s="3" t="s">
        <v>6</v>
      </c>
      <c r="AB871" s="3" t="s">
        <v>12</v>
      </c>
      <c r="AC871" s="3">
        <v>3</v>
      </c>
    </row>
    <row r="872" spans="1:40" ht="15" customHeight="1">
      <c r="A872" s="4" t="s">
        <v>1792</v>
      </c>
      <c r="B872" s="4" t="s">
        <v>1792</v>
      </c>
      <c r="C872" s="4" t="s">
        <v>1791</v>
      </c>
      <c r="D872" s="5">
        <v>579</v>
      </c>
      <c r="E872" s="5" t="s">
        <v>17539</v>
      </c>
      <c r="F872" s="5" t="s">
        <v>17539</v>
      </c>
      <c r="G872" s="5">
        <v>1</v>
      </c>
      <c r="H872" s="5" t="s">
        <v>17540</v>
      </c>
      <c r="I872" s="5" t="s">
        <v>17539</v>
      </c>
      <c r="J872" s="5">
        <v>1</v>
      </c>
      <c r="K872" s="5" t="s">
        <v>17540</v>
      </c>
      <c r="L872" s="5" t="str">
        <f t="shared" si="26"/>
        <v>F04C5555-C965-4A86-B26A-658FB56A6DB5</v>
      </c>
      <c r="M872" s="5">
        <f t="shared" si="27"/>
        <v>1</v>
      </c>
      <c r="U872" s="3" t="s">
        <v>2</v>
      </c>
      <c r="V872" s="3">
        <v>2</v>
      </c>
      <c r="W872" s="3">
        <v>99</v>
      </c>
      <c r="X872" s="3">
        <v>99</v>
      </c>
      <c r="Y872" s="3">
        <v>99</v>
      </c>
      <c r="Z872" s="3" t="s">
        <v>7</v>
      </c>
      <c r="AA872" s="3" t="s">
        <v>6</v>
      </c>
      <c r="AB872" s="3" t="s">
        <v>45</v>
      </c>
      <c r="AC872" s="3">
        <v>1</v>
      </c>
    </row>
    <row r="873" spans="1:40" ht="15" customHeight="1">
      <c r="A873" s="4" t="s">
        <v>1790</v>
      </c>
      <c r="B873" s="4" t="s">
        <v>1790</v>
      </c>
      <c r="C873" s="4" t="s">
        <v>1789</v>
      </c>
      <c r="D873" s="5">
        <v>581</v>
      </c>
      <c r="E873" s="5" t="s">
        <v>25636</v>
      </c>
      <c r="F873" s="5" t="s">
        <v>25636</v>
      </c>
      <c r="G873" s="5">
        <v>1</v>
      </c>
      <c r="H873" s="5" t="s">
        <v>25637</v>
      </c>
      <c r="I873" s="5" t="s">
        <v>25636</v>
      </c>
      <c r="J873" s="5">
        <v>1</v>
      </c>
      <c r="K873" s="5" t="s">
        <v>25637</v>
      </c>
      <c r="L873" s="5" t="str">
        <f t="shared" si="26"/>
        <v>BF85F07A-9D1D-41B5-A09F-9A6285438CAB</v>
      </c>
      <c r="M873" s="5">
        <f t="shared" si="27"/>
        <v>1</v>
      </c>
      <c r="U873" s="3" t="s">
        <v>2</v>
      </c>
      <c r="V873" s="3">
        <v>2</v>
      </c>
      <c r="W873" s="3">
        <v>2</v>
      </c>
      <c r="X873" s="3">
        <v>99</v>
      </c>
      <c r="Y873" s="3">
        <v>99</v>
      </c>
      <c r="Z873" s="3" t="s">
        <v>7</v>
      </c>
      <c r="AA873" s="3" t="s">
        <v>6</v>
      </c>
      <c r="AB873" s="3" t="s">
        <v>45</v>
      </c>
      <c r="AC873" s="3">
        <v>1</v>
      </c>
    </row>
    <row r="874" spans="1:40" ht="15" customHeight="1">
      <c r="A874" s="4" t="s">
        <v>1788</v>
      </c>
      <c r="B874" s="4" t="s">
        <v>1788</v>
      </c>
      <c r="C874" s="4" t="s">
        <v>1787</v>
      </c>
      <c r="D874" s="5">
        <v>580</v>
      </c>
      <c r="E874" s="5" t="s">
        <v>15170</v>
      </c>
      <c r="F874" s="5" t="s">
        <v>15170</v>
      </c>
      <c r="G874" s="5">
        <v>1</v>
      </c>
      <c r="H874" s="5" t="s">
        <v>15171</v>
      </c>
      <c r="I874" s="5" t="s">
        <v>15170</v>
      </c>
      <c r="J874" s="5">
        <v>1</v>
      </c>
      <c r="K874" s="5" t="s">
        <v>15171</v>
      </c>
      <c r="L874" s="5" t="str">
        <f t="shared" si="26"/>
        <v>C5C695AF-705B-4CF2-A2EE-08922E49D235</v>
      </c>
      <c r="M874" s="5">
        <f t="shared" si="27"/>
        <v>1</v>
      </c>
      <c r="N874" s="3" t="s">
        <v>1</v>
      </c>
      <c r="O874" s="3" t="s">
        <v>1</v>
      </c>
      <c r="P874" s="3" t="s">
        <v>5</v>
      </c>
      <c r="Q874" s="3" t="s">
        <v>5</v>
      </c>
      <c r="R874" s="3" t="s">
        <v>5</v>
      </c>
      <c r="S874" s="3">
        <v>7</v>
      </c>
      <c r="T874" s="3" t="s">
        <v>8</v>
      </c>
      <c r="U874" s="3" t="s">
        <v>2</v>
      </c>
      <c r="V874" s="3">
        <v>3</v>
      </c>
      <c r="W874" s="3">
        <v>3</v>
      </c>
      <c r="X874" s="3">
        <v>99</v>
      </c>
      <c r="Y874" s="3">
        <v>4</v>
      </c>
      <c r="Z874" s="3" t="s">
        <v>7</v>
      </c>
      <c r="AA874" s="3" t="s">
        <v>6</v>
      </c>
      <c r="AB874" s="3" t="s">
        <v>45</v>
      </c>
      <c r="AC874" s="3">
        <v>1</v>
      </c>
    </row>
    <row r="875" spans="1:40" ht="15" customHeight="1">
      <c r="A875" s="4" t="s">
        <v>1786</v>
      </c>
      <c r="B875" s="4" t="s">
        <v>1786</v>
      </c>
      <c r="C875" s="4" t="s">
        <v>1785</v>
      </c>
      <c r="D875" s="5">
        <v>584</v>
      </c>
      <c r="E875" s="5" t="s">
        <v>7250</v>
      </c>
      <c r="F875" s="5" t="s">
        <v>7250</v>
      </c>
      <c r="G875" s="5">
        <v>1</v>
      </c>
      <c r="H875" s="5" t="s">
        <v>7251</v>
      </c>
      <c r="I875" s="5" t="s">
        <v>7250</v>
      </c>
      <c r="J875" s="5">
        <v>1</v>
      </c>
      <c r="K875" s="5" t="s">
        <v>7251</v>
      </c>
      <c r="L875" s="5" t="str">
        <f t="shared" si="26"/>
        <v>3398548B-1777-413C-B623-6915A9FCE37B</v>
      </c>
      <c r="M875" s="5">
        <f t="shared" si="27"/>
        <v>1</v>
      </c>
      <c r="U875" s="3" t="s">
        <v>2</v>
      </c>
      <c r="V875" s="3">
        <v>3</v>
      </c>
      <c r="W875" s="3">
        <v>3</v>
      </c>
      <c r="X875" s="3">
        <v>3</v>
      </c>
      <c r="Y875" s="3">
        <v>5</v>
      </c>
      <c r="Z875" s="3" t="s">
        <v>7</v>
      </c>
      <c r="AA875" s="3" t="s">
        <v>6</v>
      </c>
      <c r="AB875" s="3" t="s">
        <v>1</v>
      </c>
      <c r="AC875" s="3">
        <v>0</v>
      </c>
    </row>
    <row r="876" spans="1:40" ht="15" customHeight="1">
      <c r="A876" s="4" t="s">
        <v>1784</v>
      </c>
      <c r="B876" s="4" t="s">
        <v>1784</v>
      </c>
      <c r="C876" s="4" t="s">
        <v>1783</v>
      </c>
      <c r="D876" s="5">
        <v>577</v>
      </c>
      <c r="E876" s="5" t="s">
        <v>7262</v>
      </c>
      <c r="F876" s="5" t="s">
        <v>7262</v>
      </c>
      <c r="G876" s="5">
        <v>1</v>
      </c>
      <c r="H876" s="5" t="s">
        <v>7263</v>
      </c>
      <c r="I876" s="5" t="s">
        <v>7262</v>
      </c>
      <c r="J876" s="5">
        <v>1</v>
      </c>
      <c r="K876" s="5" t="s">
        <v>7263</v>
      </c>
      <c r="L876" s="5" t="str">
        <f t="shared" si="26"/>
        <v>33AE9B6F-8730-4C50-8C13-09B627FB3770</v>
      </c>
      <c r="M876" s="5">
        <f t="shared" si="27"/>
        <v>1</v>
      </c>
      <c r="N876" s="3" t="s">
        <v>1</v>
      </c>
      <c r="O876" s="3" t="s">
        <v>1</v>
      </c>
      <c r="P876" s="3" t="s">
        <v>1</v>
      </c>
      <c r="Q876" s="3" t="s">
        <v>1</v>
      </c>
      <c r="R876" s="3" t="s">
        <v>1</v>
      </c>
      <c r="S876" s="3">
        <v>7</v>
      </c>
      <c r="T876" s="3" t="s">
        <v>18</v>
      </c>
      <c r="U876" s="3" t="s">
        <v>2</v>
      </c>
      <c r="V876" s="3">
        <v>4</v>
      </c>
      <c r="W876" s="3">
        <v>4</v>
      </c>
      <c r="X876" s="3">
        <v>4</v>
      </c>
      <c r="Y876" s="3">
        <v>5</v>
      </c>
      <c r="AB876" s="3" t="s">
        <v>1</v>
      </c>
      <c r="AC876" s="3" t="s">
        <v>0</v>
      </c>
    </row>
    <row r="877" spans="1:40" ht="15" customHeight="1">
      <c r="A877" s="4" t="s">
        <v>1782</v>
      </c>
      <c r="B877" s="4" t="s">
        <v>1782</v>
      </c>
      <c r="C877" s="4" t="s">
        <v>1781</v>
      </c>
      <c r="D877" s="5">
        <v>2116</v>
      </c>
      <c r="E877" s="5" t="s">
        <v>17131</v>
      </c>
      <c r="F877" s="5" t="s">
        <v>17131</v>
      </c>
      <c r="G877" s="5">
        <v>1</v>
      </c>
      <c r="H877" s="5" t="s">
        <v>17132</v>
      </c>
      <c r="I877" s="5" t="s">
        <v>17131</v>
      </c>
      <c r="J877" s="5">
        <v>1</v>
      </c>
      <c r="K877" s="5" t="s">
        <v>17132</v>
      </c>
      <c r="L877" s="5" t="str">
        <f t="shared" si="26"/>
        <v>E9BC2D3C-75B8-4761-94DD-7DBAEF366693</v>
      </c>
      <c r="M877" s="5">
        <f t="shared" si="27"/>
        <v>1</v>
      </c>
      <c r="N877" s="3" t="s">
        <v>1</v>
      </c>
      <c r="O877" s="3" t="s">
        <v>1</v>
      </c>
      <c r="P877" s="3" t="s">
        <v>261</v>
      </c>
      <c r="Q877" s="3" t="s">
        <v>5</v>
      </c>
      <c r="R877" s="3" t="s">
        <v>5</v>
      </c>
      <c r="S877" s="3">
        <v>1</v>
      </c>
      <c r="T877" s="3" t="s">
        <v>8</v>
      </c>
      <c r="U877" s="3" t="s">
        <v>2</v>
      </c>
      <c r="V877" s="3">
        <v>4</v>
      </c>
      <c r="W877" s="3">
        <v>5</v>
      </c>
      <c r="X877" s="3">
        <v>4</v>
      </c>
      <c r="Y877" s="3">
        <v>4</v>
      </c>
      <c r="Z877" s="3" t="s">
        <v>7</v>
      </c>
      <c r="AA877" s="3" t="s">
        <v>6</v>
      </c>
      <c r="AB877" s="3" t="s">
        <v>5</v>
      </c>
      <c r="AC877" s="3">
        <v>2</v>
      </c>
      <c r="AD877" s="2">
        <v>1</v>
      </c>
      <c r="AH877" s="2" t="s">
        <v>90</v>
      </c>
      <c r="AI877" s="2" t="s">
        <v>72</v>
      </c>
      <c r="AJ877" s="2" t="s">
        <v>53</v>
      </c>
      <c r="AK877" s="2" t="s">
        <v>52</v>
      </c>
    </row>
    <row r="878" spans="1:40" ht="15" customHeight="1">
      <c r="A878" s="4" t="s">
        <v>1780</v>
      </c>
      <c r="B878" s="4" t="s">
        <v>1779</v>
      </c>
      <c r="C878" s="4" t="s">
        <v>1778</v>
      </c>
      <c r="D878" s="5">
        <v>2538</v>
      </c>
      <c r="E878" s="5" t="s">
        <v>11589</v>
      </c>
      <c r="F878" s="5"/>
      <c r="G878" s="5"/>
      <c r="H878" s="5"/>
      <c r="I878" s="5" t="s">
        <v>11589</v>
      </c>
      <c r="J878" s="5">
        <v>1</v>
      </c>
      <c r="K878" s="5" t="s">
        <v>11590</v>
      </c>
      <c r="L878" s="5" t="str">
        <f t="shared" si="26"/>
        <v>83CB4267-D0EF-4613-BB37-E1EC07935169</v>
      </c>
      <c r="M878" s="5">
        <f t="shared" si="27"/>
        <v>1</v>
      </c>
      <c r="N878" s="3" t="s">
        <v>1</v>
      </c>
      <c r="O878" s="3" t="s">
        <v>1</v>
      </c>
      <c r="P878" s="3" t="s">
        <v>9</v>
      </c>
      <c r="Q878" s="3" t="s">
        <v>8</v>
      </c>
      <c r="R878" s="3" t="s">
        <v>9</v>
      </c>
      <c r="S878" s="3">
        <v>2</v>
      </c>
      <c r="T878" s="3" t="s">
        <v>8</v>
      </c>
      <c r="U878" s="3" t="s">
        <v>13</v>
      </c>
      <c r="V878" s="3">
        <v>99</v>
      </c>
      <c r="W878" s="3">
        <v>99</v>
      </c>
      <c r="X878" s="3">
        <v>99</v>
      </c>
      <c r="Y878" s="3">
        <v>99</v>
      </c>
      <c r="Z878" s="3" t="s">
        <v>7</v>
      </c>
      <c r="AA878" s="3" t="s">
        <v>6</v>
      </c>
      <c r="AB878" s="3" t="s">
        <v>9</v>
      </c>
      <c r="AC878" s="3">
        <v>3</v>
      </c>
      <c r="AF878" s="2" t="s">
        <v>36</v>
      </c>
      <c r="AG878" s="2" t="s">
        <v>35</v>
      </c>
    </row>
    <row r="879" spans="1:40" ht="15" customHeight="1">
      <c r="A879" s="4" t="s">
        <v>1777</v>
      </c>
      <c r="B879" s="4" t="s">
        <v>1777</v>
      </c>
      <c r="C879" s="4" t="s">
        <v>1776</v>
      </c>
      <c r="D879" s="5">
        <v>1277</v>
      </c>
      <c r="E879" s="5" t="s">
        <v>25317</v>
      </c>
      <c r="F879" s="5" t="s">
        <v>25317</v>
      </c>
      <c r="G879" s="5">
        <v>1</v>
      </c>
      <c r="H879" s="5" t="s">
        <v>25318</v>
      </c>
      <c r="I879" s="5" t="s">
        <v>25317</v>
      </c>
      <c r="J879" s="5">
        <v>1</v>
      </c>
      <c r="K879" s="5" t="s">
        <v>25318</v>
      </c>
      <c r="L879" s="5" t="str">
        <f t="shared" si="26"/>
        <v>BA4EA46D-E36B-46F8-A7B1-81BB715EE8BF</v>
      </c>
      <c r="M879" s="5">
        <f t="shared" si="27"/>
        <v>1</v>
      </c>
      <c r="N879" s="3" t="s">
        <v>1</v>
      </c>
      <c r="O879" s="3" t="s">
        <v>1</v>
      </c>
      <c r="P879" s="3" t="s">
        <v>1</v>
      </c>
      <c r="Q879" s="3" t="s">
        <v>1</v>
      </c>
      <c r="R879" s="3" t="s">
        <v>1</v>
      </c>
      <c r="S879" s="3">
        <v>1</v>
      </c>
      <c r="T879" s="3" t="s">
        <v>8</v>
      </c>
      <c r="U879" s="3" t="s">
        <v>2</v>
      </c>
      <c r="V879" s="3">
        <v>8</v>
      </c>
      <c r="W879" s="3">
        <v>8</v>
      </c>
      <c r="X879" s="3">
        <v>8</v>
      </c>
      <c r="Y879" s="3">
        <v>5</v>
      </c>
      <c r="AB879" s="3" t="s">
        <v>1</v>
      </c>
      <c r="AC879" s="3" t="s">
        <v>0</v>
      </c>
      <c r="AD879" s="2">
        <v>1</v>
      </c>
      <c r="AN879" s="2" t="s">
        <v>120</v>
      </c>
    </row>
    <row r="880" spans="1:40" ht="15" customHeight="1">
      <c r="A880" s="4" t="s">
        <v>1775</v>
      </c>
      <c r="B880" s="4" t="s">
        <v>1774</v>
      </c>
      <c r="C880" s="4" t="s">
        <v>1773</v>
      </c>
      <c r="D880" s="5">
        <v>2083</v>
      </c>
      <c r="E880" s="5" t="s">
        <v>6187</v>
      </c>
      <c r="F880" s="5"/>
      <c r="G880" s="5"/>
      <c r="H880" s="5"/>
      <c r="I880" s="5"/>
      <c r="J880" s="5"/>
      <c r="K880" s="5"/>
      <c r="L880" s="5" t="str">
        <f t="shared" si="26"/>
        <v>22E9E2B6-67EA-4747-93A8-485F4389D2A6</v>
      </c>
      <c r="M880" s="5">
        <f t="shared" si="27"/>
        <v>1</v>
      </c>
      <c r="N880" s="3" t="s">
        <v>1</v>
      </c>
      <c r="O880" s="3" t="s">
        <v>5</v>
      </c>
      <c r="P880" s="3" t="s">
        <v>9</v>
      </c>
      <c r="Q880" s="3" t="s">
        <v>8</v>
      </c>
      <c r="R880" s="3" t="s">
        <v>9</v>
      </c>
      <c r="S880" s="3">
        <v>6</v>
      </c>
      <c r="T880" s="3" t="s">
        <v>8</v>
      </c>
      <c r="U880" s="3" t="s">
        <v>2</v>
      </c>
      <c r="V880" s="3">
        <v>2</v>
      </c>
      <c r="W880" s="3">
        <v>2</v>
      </c>
      <c r="X880" s="3">
        <v>2</v>
      </c>
      <c r="Y880" s="3">
        <v>5</v>
      </c>
      <c r="Z880" s="3" t="s">
        <v>23</v>
      </c>
      <c r="AA880" s="3" t="s">
        <v>6</v>
      </c>
      <c r="AB880" s="3" t="s">
        <v>9</v>
      </c>
      <c r="AC880" s="3">
        <v>8</v>
      </c>
      <c r="AD880" s="2">
        <v>1</v>
      </c>
      <c r="AF880" s="2" t="s">
        <v>36</v>
      </c>
      <c r="AG880" s="2" t="s">
        <v>35</v>
      </c>
    </row>
    <row r="881" spans="1:39" ht="15" customHeight="1">
      <c r="A881" s="4" t="s">
        <v>1772</v>
      </c>
      <c r="B881" s="4" t="s">
        <v>1772</v>
      </c>
      <c r="C881" s="4" t="s">
        <v>1771</v>
      </c>
      <c r="D881" s="5">
        <v>2081</v>
      </c>
      <c r="E881" s="5" t="s">
        <v>5929</v>
      </c>
      <c r="F881" s="5" t="s">
        <v>5929</v>
      </c>
      <c r="G881" s="5">
        <v>1</v>
      </c>
      <c r="H881" s="5" t="s">
        <v>5930</v>
      </c>
      <c r="I881" s="5" t="s">
        <v>5929</v>
      </c>
      <c r="J881" s="5">
        <v>1</v>
      </c>
      <c r="K881" s="5" t="s">
        <v>5930</v>
      </c>
      <c r="L881" s="5" t="str">
        <f t="shared" si="26"/>
        <v>1F19DFFF-8023-46D7-9571-EE276ACF3CBE</v>
      </c>
      <c r="M881" s="5">
        <f t="shared" si="27"/>
        <v>1</v>
      </c>
      <c r="N881" s="3" t="s">
        <v>1</v>
      </c>
      <c r="O881" s="3" t="s">
        <v>261</v>
      </c>
      <c r="P881" s="3" t="s">
        <v>261</v>
      </c>
      <c r="Q881" s="3" t="s">
        <v>261</v>
      </c>
      <c r="R881" s="3" t="s">
        <v>261</v>
      </c>
      <c r="S881" s="3">
        <v>1</v>
      </c>
      <c r="T881" s="3" t="s">
        <v>8</v>
      </c>
      <c r="U881" s="3" t="s">
        <v>2</v>
      </c>
      <c r="V881" s="3">
        <v>7</v>
      </c>
      <c r="W881" s="3">
        <v>7</v>
      </c>
      <c r="X881" s="3">
        <v>7</v>
      </c>
      <c r="Y881" s="3">
        <v>5</v>
      </c>
      <c r="AB881" s="3" t="s">
        <v>1</v>
      </c>
      <c r="AC881" s="3" t="s">
        <v>0</v>
      </c>
      <c r="AD881" s="2">
        <v>1</v>
      </c>
    </row>
    <row r="882" spans="1:39" ht="15" customHeight="1">
      <c r="A882" s="4" t="s">
        <v>1770</v>
      </c>
      <c r="B882" s="4" t="s">
        <v>1770</v>
      </c>
      <c r="C882" s="4" t="s">
        <v>1769</v>
      </c>
      <c r="D882" s="5">
        <v>1457</v>
      </c>
      <c r="E882" s="5" t="s">
        <v>16125</v>
      </c>
      <c r="F882" s="5" t="s">
        <v>16125</v>
      </c>
      <c r="G882" s="5">
        <v>1</v>
      </c>
      <c r="H882" s="5" t="s">
        <v>16126</v>
      </c>
      <c r="I882" s="5" t="s">
        <v>16125</v>
      </c>
      <c r="J882" s="5">
        <v>1</v>
      </c>
      <c r="K882" s="5" t="s">
        <v>16126</v>
      </c>
      <c r="L882" s="5" t="str">
        <f t="shared" si="26"/>
        <v>DB593496-AABE-4D4F-952B-2CD7A9E7E50A</v>
      </c>
      <c r="M882" s="5">
        <f t="shared" si="27"/>
        <v>1</v>
      </c>
      <c r="N882" s="3" t="s">
        <v>1</v>
      </c>
      <c r="O882" s="3" t="s">
        <v>9</v>
      </c>
      <c r="P882" s="3" t="s">
        <v>14</v>
      </c>
      <c r="Q882" s="3" t="s">
        <v>14</v>
      </c>
      <c r="R882" s="3" t="s">
        <v>9</v>
      </c>
      <c r="S882" s="3">
        <v>5</v>
      </c>
      <c r="T882" s="3" t="s">
        <v>8</v>
      </c>
      <c r="U882" s="3" t="s">
        <v>2</v>
      </c>
      <c r="V882" s="3">
        <v>1</v>
      </c>
      <c r="W882" s="3">
        <v>3</v>
      </c>
      <c r="X882" s="3">
        <v>1</v>
      </c>
      <c r="Y882" s="3">
        <v>2</v>
      </c>
      <c r="Z882" s="3" t="s">
        <v>7</v>
      </c>
      <c r="AA882" s="3" t="s">
        <v>6</v>
      </c>
      <c r="AB882" s="3" t="s">
        <v>12</v>
      </c>
      <c r="AC882" s="3">
        <v>7</v>
      </c>
    </row>
    <row r="883" spans="1:39" ht="15" customHeight="1">
      <c r="A883" s="4" t="s">
        <v>1768</v>
      </c>
      <c r="B883" s="4" t="s">
        <v>1768</v>
      </c>
      <c r="C883" s="4" t="s">
        <v>1767</v>
      </c>
      <c r="D883" s="5">
        <v>1478</v>
      </c>
      <c r="E883" s="5" t="s">
        <v>24372</v>
      </c>
      <c r="F883" s="5" t="s">
        <v>7462</v>
      </c>
      <c r="G883" s="5">
        <v>2</v>
      </c>
      <c r="H883" s="5" t="s">
        <v>7463</v>
      </c>
      <c r="I883" s="5" t="s">
        <v>7462</v>
      </c>
      <c r="J883" s="5">
        <v>2</v>
      </c>
      <c r="K883" s="5" t="s">
        <v>7463</v>
      </c>
      <c r="L883" s="5" t="str">
        <f t="shared" si="26"/>
        <v>7094D835-82D5-4589-B63E-B5E65361D01C</v>
      </c>
      <c r="M883" s="5">
        <f t="shared" si="27"/>
        <v>1</v>
      </c>
      <c r="N883" s="3" t="s">
        <v>1</v>
      </c>
      <c r="O883" s="3" t="s">
        <v>1</v>
      </c>
      <c r="P883" s="3" t="s">
        <v>8</v>
      </c>
      <c r="Q883" s="3" t="s">
        <v>8</v>
      </c>
      <c r="R883" s="3" t="s">
        <v>9</v>
      </c>
      <c r="S883" s="3">
        <v>2</v>
      </c>
      <c r="T883" s="3" t="s">
        <v>8</v>
      </c>
      <c r="U883" s="3" t="s">
        <v>2</v>
      </c>
      <c r="V883" s="3">
        <v>2</v>
      </c>
      <c r="W883" s="3">
        <v>3</v>
      </c>
      <c r="X883" s="3">
        <v>1</v>
      </c>
      <c r="Y883" s="3">
        <v>3</v>
      </c>
      <c r="Z883" s="3" t="s">
        <v>7</v>
      </c>
      <c r="AA883" s="3" t="s">
        <v>6</v>
      </c>
      <c r="AB883" s="3" t="s">
        <v>9</v>
      </c>
      <c r="AC883" s="3">
        <v>3</v>
      </c>
    </row>
    <row r="884" spans="1:39" ht="15" customHeight="1">
      <c r="A884" s="4" t="s">
        <v>1766</v>
      </c>
      <c r="B884" s="4" t="s">
        <v>1765</v>
      </c>
      <c r="C884" s="4" t="s">
        <v>1764</v>
      </c>
      <c r="D884" s="5">
        <v>1480</v>
      </c>
      <c r="E884" s="5" t="s">
        <v>10561</v>
      </c>
      <c r="F884" s="5"/>
      <c r="G884" s="5"/>
      <c r="H884" s="5"/>
      <c r="I884" s="5" t="s">
        <v>10561</v>
      </c>
      <c r="J884" s="5">
        <v>1</v>
      </c>
      <c r="K884" s="5" t="s">
        <v>10562</v>
      </c>
      <c r="L884" s="5" t="str">
        <f t="shared" si="26"/>
        <v>6AD69018-15D6-4BAE-BB78-EE71A778275B</v>
      </c>
      <c r="M884" s="5">
        <f t="shared" si="27"/>
        <v>1</v>
      </c>
      <c r="N884" s="3" t="s">
        <v>1</v>
      </c>
      <c r="O884" s="3" t="s">
        <v>1</v>
      </c>
      <c r="P884" s="3" t="s">
        <v>1</v>
      </c>
      <c r="Q884" s="3" t="s">
        <v>1</v>
      </c>
      <c r="R884" s="3" t="s">
        <v>1</v>
      </c>
      <c r="S884" s="3">
        <v>3</v>
      </c>
      <c r="T884" s="3" t="s">
        <v>18</v>
      </c>
      <c r="U884" s="3" t="s">
        <v>2</v>
      </c>
      <c r="V884" s="3">
        <v>5</v>
      </c>
      <c r="W884" s="3">
        <v>5</v>
      </c>
      <c r="X884" s="3">
        <v>5</v>
      </c>
      <c r="Y884" s="3">
        <v>5</v>
      </c>
      <c r="AB884" s="3" t="s">
        <v>1</v>
      </c>
      <c r="AC884" s="3" t="s">
        <v>0</v>
      </c>
    </row>
    <row r="885" spans="1:39" ht="15" customHeight="1">
      <c r="A885" s="4" t="s">
        <v>1763</v>
      </c>
      <c r="B885" s="4" t="s">
        <v>1762</v>
      </c>
      <c r="C885" s="4" t="s">
        <v>1761</v>
      </c>
      <c r="D885" s="5">
        <v>1481</v>
      </c>
      <c r="E885" s="5" t="s">
        <v>3822</v>
      </c>
      <c r="F885" s="5"/>
      <c r="G885" s="5"/>
      <c r="H885" s="5"/>
      <c r="I885" s="5" t="s">
        <v>3822</v>
      </c>
      <c r="J885" s="5">
        <v>1</v>
      </c>
      <c r="K885" s="5" t="s">
        <v>3823</v>
      </c>
      <c r="L885" s="5" t="str">
        <f t="shared" si="26"/>
        <v>01BBA668-0350-4D3A-BE15-8B404838EFAC</v>
      </c>
      <c r="M885" s="5">
        <f t="shared" si="27"/>
        <v>1</v>
      </c>
      <c r="N885" s="3" t="s">
        <v>1</v>
      </c>
      <c r="O885" s="3" t="s">
        <v>5</v>
      </c>
      <c r="P885" s="3" t="s">
        <v>9</v>
      </c>
      <c r="Q885" s="3" t="s">
        <v>9</v>
      </c>
      <c r="R885" s="3" t="s">
        <v>9</v>
      </c>
      <c r="S885" s="3">
        <v>7</v>
      </c>
      <c r="T885" s="3" t="s">
        <v>8</v>
      </c>
      <c r="U885" s="3" t="s">
        <v>2</v>
      </c>
      <c r="V885" s="3">
        <v>3</v>
      </c>
      <c r="W885" s="3">
        <v>4</v>
      </c>
      <c r="X885" s="3">
        <v>2</v>
      </c>
      <c r="Y885" s="3">
        <v>2</v>
      </c>
      <c r="Z885" s="3" t="s">
        <v>7</v>
      </c>
      <c r="AA885" s="3" t="s">
        <v>6</v>
      </c>
      <c r="AB885" s="3" t="s">
        <v>9</v>
      </c>
      <c r="AC885" s="3">
        <v>6</v>
      </c>
      <c r="AL885" s="2">
        <v>6</v>
      </c>
    </row>
    <row r="886" spans="1:39" ht="15" customHeight="1">
      <c r="A886" s="4" t="s">
        <v>1760</v>
      </c>
      <c r="B886" s="4" t="s">
        <v>1759</v>
      </c>
      <c r="C886" s="4" t="s">
        <v>1758</v>
      </c>
      <c r="D886" s="5">
        <v>1474</v>
      </c>
      <c r="E886" s="5" t="s">
        <v>4578</v>
      </c>
      <c r="F886" s="5"/>
      <c r="G886" s="5"/>
      <c r="H886" s="5"/>
      <c r="I886" s="5"/>
      <c r="J886" s="5"/>
      <c r="K886" s="5"/>
      <c r="L886" s="5" t="str">
        <f t="shared" si="26"/>
        <v>0CA4B6BF-29C4-4FF2-B657-2245208D0CCE</v>
      </c>
      <c r="M886" s="5">
        <f t="shared" si="27"/>
        <v>1</v>
      </c>
      <c r="N886" s="3" t="s">
        <v>1</v>
      </c>
      <c r="O886" s="3" t="s">
        <v>1</v>
      </c>
      <c r="P886" s="3" t="s">
        <v>1</v>
      </c>
      <c r="Q886" s="3" t="s">
        <v>1</v>
      </c>
      <c r="R886" s="3" t="s">
        <v>1</v>
      </c>
      <c r="S886" s="3">
        <v>7</v>
      </c>
      <c r="T886" s="3" t="s">
        <v>8</v>
      </c>
      <c r="U886" s="3" t="s">
        <v>2</v>
      </c>
      <c r="V886" s="3">
        <v>6</v>
      </c>
      <c r="W886" s="3">
        <v>7</v>
      </c>
      <c r="X886" s="3">
        <v>6</v>
      </c>
      <c r="Y886" s="3">
        <v>4</v>
      </c>
      <c r="AB886" s="3" t="s">
        <v>1</v>
      </c>
      <c r="AC886" s="3" t="s">
        <v>0</v>
      </c>
      <c r="AL886" s="2">
        <v>6</v>
      </c>
      <c r="AM886" s="2">
        <v>7</v>
      </c>
    </row>
    <row r="887" spans="1:39" ht="15" customHeight="1">
      <c r="A887" s="4" t="s">
        <v>1757</v>
      </c>
      <c r="B887" s="4" t="s">
        <v>1757</v>
      </c>
      <c r="C887" s="4" t="s">
        <v>1756</v>
      </c>
      <c r="D887" s="5">
        <v>1479</v>
      </c>
      <c r="E887" s="5" t="s">
        <v>16209</v>
      </c>
      <c r="F887" s="5" t="s">
        <v>16209</v>
      </c>
      <c r="G887" s="5">
        <v>1</v>
      </c>
      <c r="H887" s="5" t="s">
        <v>16210</v>
      </c>
      <c r="I887" s="5" t="s">
        <v>16209</v>
      </c>
      <c r="J887" s="5">
        <v>1</v>
      </c>
      <c r="K887" s="5" t="s">
        <v>16210</v>
      </c>
      <c r="L887" s="5" t="str">
        <f t="shared" si="26"/>
        <v>DC4BF46F-D36B-4118-A35D-4C4DF1043F8B</v>
      </c>
      <c r="M887" s="5">
        <f t="shared" si="27"/>
        <v>1</v>
      </c>
      <c r="N887" s="3" t="s">
        <v>1</v>
      </c>
      <c r="O887" s="3" t="s">
        <v>19</v>
      </c>
      <c r="P887" s="3" t="s">
        <v>8</v>
      </c>
      <c r="Q887" s="3" t="s">
        <v>8</v>
      </c>
      <c r="R887" s="3" t="s">
        <v>19</v>
      </c>
      <c r="S887" s="3">
        <v>7</v>
      </c>
      <c r="T887" s="3" t="s">
        <v>18</v>
      </c>
      <c r="U887" s="3" t="s">
        <v>2</v>
      </c>
      <c r="V887" s="3">
        <v>2</v>
      </c>
      <c r="W887" s="3">
        <v>2</v>
      </c>
      <c r="X887" s="3">
        <v>2</v>
      </c>
      <c r="Y887" s="3">
        <v>5</v>
      </c>
      <c r="Z887" s="3" t="s">
        <v>7</v>
      </c>
      <c r="AA887" s="3" t="s">
        <v>6</v>
      </c>
      <c r="AB887" s="3" t="s">
        <v>19</v>
      </c>
      <c r="AC887" s="3">
        <v>0</v>
      </c>
    </row>
    <row r="888" spans="1:39" ht="15" customHeight="1">
      <c r="A888" s="4" t="s">
        <v>1755</v>
      </c>
      <c r="B888" s="4" t="s">
        <v>1754</v>
      </c>
      <c r="C888" s="4" t="s">
        <v>1753</v>
      </c>
      <c r="D888" s="5">
        <v>1482</v>
      </c>
      <c r="E888" s="5" t="s">
        <v>6271</v>
      </c>
      <c r="F888" s="5"/>
      <c r="G888" s="5"/>
      <c r="H888" s="5"/>
      <c r="I888" s="5" t="s">
        <v>6271</v>
      </c>
      <c r="J888" s="5">
        <v>1</v>
      </c>
      <c r="K888" s="5" t="s">
        <v>6272</v>
      </c>
      <c r="L888" s="5" t="str">
        <f t="shared" si="26"/>
        <v>24253345-A542-4BB6-94B0-6F78F5E82E70</v>
      </c>
      <c r="M888" s="5">
        <f t="shared" si="27"/>
        <v>1</v>
      </c>
      <c r="N888" s="3" t="s">
        <v>1</v>
      </c>
      <c r="O888" s="3" t="s">
        <v>1</v>
      </c>
      <c r="P888" s="3" t="s">
        <v>1</v>
      </c>
      <c r="Q888" s="3" t="s">
        <v>5</v>
      </c>
      <c r="R888" s="3" t="s">
        <v>5</v>
      </c>
      <c r="S888" s="3">
        <v>7</v>
      </c>
      <c r="T888" s="3" t="s">
        <v>8</v>
      </c>
      <c r="U888" s="3" t="s">
        <v>2</v>
      </c>
      <c r="V888" s="3">
        <v>5</v>
      </c>
      <c r="W888" s="3">
        <v>6</v>
      </c>
      <c r="X888" s="3">
        <v>4</v>
      </c>
      <c r="Y888" s="3">
        <v>3</v>
      </c>
      <c r="Z888" s="3" t="s">
        <v>7</v>
      </c>
      <c r="AA888" s="3" t="s">
        <v>6</v>
      </c>
      <c r="AB888" s="3" t="s">
        <v>5</v>
      </c>
      <c r="AC888" s="3">
        <v>2</v>
      </c>
      <c r="AL888" s="2">
        <v>6</v>
      </c>
    </row>
    <row r="889" spans="1:39" ht="15" customHeight="1">
      <c r="A889" s="4" t="s">
        <v>1752</v>
      </c>
      <c r="B889" s="4" t="s">
        <v>1752</v>
      </c>
      <c r="C889" s="4" t="s">
        <v>1751</v>
      </c>
      <c r="D889" s="5">
        <v>1476</v>
      </c>
      <c r="E889" s="5" t="s">
        <v>9591</v>
      </c>
      <c r="F889" s="5" t="s">
        <v>9591</v>
      </c>
      <c r="G889" s="5">
        <v>1</v>
      </c>
      <c r="H889" s="5" t="s">
        <v>9592</v>
      </c>
      <c r="I889" s="5" t="s">
        <v>9591</v>
      </c>
      <c r="J889" s="5">
        <v>1</v>
      </c>
      <c r="K889" s="5" t="s">
        <v>9592</v>
      </c>
      <c r="L889" s="5" t="str">
        <f t="shared" si="26"/>
        <v>569DE3B4-C868-4E6D-8310-F78EF00993B0</v>
      </c>
      <c r="M889" s="5">
        <f t="shared" si="27"/>
        <v>1</v>
      </c>
      <c r="N889" s="3" t="s">
        <v>1</v>
      </c>
      <c r="O889" s="3" t="s">
        <v>1</v>
      </c>
      <c r="P889" s="3" t="s">
        <v>1</v>
      </c>
      <c r="Q889" s="3" t="s">
        <v>1</v>
      </c>
      <c r="R889" s="3" t="s">
        <v>1</v>
      </c>
      <c r="S889" s="3">
        <v>7</v>
      </c>
      <c r="T889" s="3" t="s">
        <v>8</v>
      </c>
      <c r="U889" s="3" t="s">
        <v>2</v>
      </c>
      <c r="V889" s="3">
        <v>6</v>
      </c>
      <c r="W889" s="3">
        <v>7</v>
      </c>
      <c r="X889" s="3">
        <v>6</v>
      </c>
      <c r="Y889" s="3">
        <v>5</v>
      </c>
      <c r="AB889" s="3" t="s">
        <v>1</v>
      </c>
      <c r="AC889" s="3" t="s">
        <v>0</v>
      </c>
      <c r="AD889" s="2">
        <v>1</v>
      </c>
      <c r="AL889" s="2">
        <v>6</v>
      </c>
    </row>
    <row r="890" spans="1:39" ht="15" customHeight="1">
      <c r="A890" s="4" t="s">
        <v>1750</v>
      </c>
      <c r="B890" s="4" t="s">
        <v>1750</v>
      </c>
      <c r="C890" s="4" t="s">
        <v>1749</v>
      </c>
      <c r="D890" s="5">
        <v>958</v>
      </c>
      <c r="E890" s="5" t="s">
        <v>14682</v>
      </c>
      <c r="F890" s="5" t="s">
        <v>14682</v>
      </c>
      <c r="G890" s="5">
        <v>1</v>
      </c>
      <c r="H890" s="5" t="s">
        <v>14683</v>
      </c>
      <c r="I890" s="5" t="s">
        <v>14682</v>
      </c>
      <c r="J890" s="5">
        <v>1</v>
      </c>
      <c r="K890" s="5" t="s">
        <v>14683</v>
      </c>
      <c r="L890" s="5" t="str">
        <f t="shared" si="26"/>
        <v>B4232F3E-4689-4822-9BB4-9CBF946B25FD</v>
      </c>
      <c r="M890" s="5">
        <f t="shared" si="27"/>
        <v>1</v>
      </c>
      <c r="N890" s="3" t="s">
        <v>1</v>
      </c>
      <c r="O890" s="3" t="s">
        <v>1</v>
      </c>
      <c r="P890" s="3" t="s">
        <v>5</v>
      </c>
      <c r="Q890" s="3" t="s">
        <v>5</v>
      </c>
      <c r="R890" s="3" t="s">
        <v>1</v>
      </c>
      <c r="S890" s="3">
        <v>5</v>
      </c>
      <c r="T890" s="3" t="s">
        <v>8</v>
      </c>
      <c r="U890" s="3" t="s">
        <v>2</v>
      </c>
      <c r="V890" s="3">
        <v>7</v>
      </c>
      <c r="W890" s="3">
        <v>8</v>
      </c>
      <c r="X890" s="3">
        <v>6</v>
      </c>
      <c r="Y890" s="3">
        <v>4</v>
      </c>
      <c r="Z890" s="3" t="s">
        <v>7</v>
      </c>
      <c r="AA890" s="3" t="s">
        <v>6</v>
      </c>
      <c r="AB890" s="3" t="s">
        <v>1</v>
      </c>
      <c r="AC890" s="3">
        <v>0</v>
      </c>
      <c r="AD890" s="2">
        <v>1</v>
      </c>
      <c r="AE890" s="2">
        <v>2</v>
      </c>
      <c r="AF890" s="2" t="s">
        <v>36</v>
      </c>
      <c r="AG890" s="2" t="s">
        <v>35</v>
      </c>
    </row>
    <row r="891" spans="1:39" ht="15" customHeight="1">
      <c r="A891" s="4" t="s">
        <v>1748</v>
      </c>
      <c r="B891" s="4" t="s">
        <v>1748</v>
      </c>
      <c r="C891" s="4" t="s">
        <v>1747</v>
      </c>
      <c r="D891" s="5">
        <v>957</v>
      </c>
      <c r="E891" s="5" t="s">
        <v>17044</v>
      </c>
      <c r="F891" s="5" t="s">
        <v>17044</v>
      </c>
      <c r="G891" s="5">
        <v>1</v>
      </c>
      <c r="H891" s="5" t="s">
        <v>17045</v>
      </c>
      <c r="I891" s="5" t="s">
        <v>17044</v>
      </c>
      <c r="J891" s="5">
        <v>1</v>
      </c>
      <c r="K891" s="5" t="s">
        <v>17045</v>
      </c>
      <c r="L891" s="5" t="str">
        <f t="shared" si="26"/>
        <v>E86183D9-F315-4235-9E6E-71599784F914</v>
      </c>
      <c r="M891" s="5">
        <f t="shared" si="27"/>
        <v>1</v>
      </c>
      <c r="N891" s="3" t="s">
        <v>1</v>
      </c>
      <c r="O891" s="3" t="s">
        <v>1</v>
      </c>
      <c r="P891" s="3" t="s">
        <v>9</v>
      </c>
      <c r="Q891" s="3" t="s">
        <v>5</v>
      </c>
      <c r="R891" s="3" t="s">
        <v>12</v>
      </c>
      <c r="S891" s="3">
        <v>6</v>
      </c>
      <c r="T891" s="3" t="s">
        <v>8</v>
      </c>
      <c r="U891" s="3" t="s">
        <v>2</v>
      </c>
      <c r="V891" s="3">
        <v>3</v>
      </c>
      <c r="W891" s="3">
        <v>4</v>
      </c>
      <c r="X891" s="3">
        <v>3</v>
      </c>
      <c r="Y891" s="3">
        <v>3</v>
      </c>
      <c r="Z891" s="3" t="s">
        <v>7</v>
      </c>
      <c r="AA891" s="3" t="s">
        <v>6</v>
      </c>
      <c r="AB891" s="3" t="s">
        <v>5</v>
      </c>
      <c r="AC891" s="3">
        <v>2</v>
      </c>
      <c r="AD891" s="2">
        <v>1</v>
      </c>
      <c r="AF891" s="2" t="s">
        <v>36</v>
      </c>
      <c r="AG891" s="2" t="s">
        <v>35</v>
      </c>
    </row>
    <row r="892" spans="1:39" ht="15" customHeight="1">
      <c r="A892" s="4" t="s">
        <v>1746</v>
      </c>
      <c r="B892" s="4" t="s">
        <v>1746</v>
      </c>
      <c r="C892" s="4" t="s">
        <v>1745</v>
      </c>
      <c r="D892" s="5">
        <v>2570</v>
      </c>
      <c r="E892" s="5" t="s">
        <v>15792</v>
      </c>
      <c r="F892" s="5" t="s">
        <v>15792</v>
      </c>
      <c r="G892" s="5">
        <v>1</v>
      </c>
      <c r="H892" s="5" t="s">
        <v>15793</v>
      </c>
      <c r="I892" s="5" t="s">
        <v>15792</v>
      </c>
      <c r="J892" s="5">
        <v>1</v>
      </c>
      <c r="K892" s="5" t="s">
        <v>15793</v>
      </c>
      <c r="L892" s="5" t="str">
        <f t="shared" si="26"/>
        <v>D70D29DD-15DD-49FA-9371-759C19F5678A</v>
      </c>
      <c r="M892" s="5">
        <f t="shared" si="27"/>
        <v>1</v>
      </c>
      <c r="N892" s="3" t="s">
        <v>9</v>
      </c>
      <c r="O892" s="3" t="s">
        <v>29</v>
      </c>
      <c r="P892" s="3" t="s">
        <v>8</v>
      </c>
      <c r="Q892" s="3" t="s">
        <v>9</v>
      </c>
      <c r="R892" s="3" t="s">
        <v>9</v>
      </c>
      <c r="S892" s="3">
        <v>5</v>
      </c>
      <c r="T892" s="3" t="s">
        <v>8</v>
      </c>
      <c r="U892" s="3" t="s">
        <v>2</v>
      </c>
      <c r="V892" s="3">
        <v>3</v>
      </c>
      <c r="W892" s="3">
        <v>4</v>
      </c>
      <c r="X892" s="3">
        <v>2</v>
      </c>
      <c r="Y892" s="3">
        <v>3</v>
      </c>
      <c r="Z892" s="3" t="s">
        <v>7</v>
      </c>
      <c r="AA892" s="3" t="s">
        <v>23</v>
      </c>
      <c r="AB892" s="3" t="s">
        <v>9</v>
      </c>
      <c r="AC892" s="3">
        <v>14</v>
      </c>
      <c r="AE892" s="2">
        <v>2</v>
      </c>
    </row>
    <row r="893" spans="1:39" ht="15" customHeight="1">
      <c r="A893" s="4" t="s">
        <v>1744</v>
      </c>
      <c r="B893" s="4" t="s">
        <v>1744</v>
      </c>
      <c r="C893" s="4" t="s">
        <v>1743</v>
      </c>
      <c r="D893" s="5">
        <v>2528</v>
      </c>
      <c r="E893" s="5" t="s">
        <v>4924</v>
      </c>
      <c r="F893" s="5" t="s">
        <v>4924</v>
      </c>
      <c r="G893" s="5">
        <v>1</v>
      </c>
      <c r="H893" s="5" t="s">
        <v>4925</v>
      </c>
      <c r="I893" s="5" t="s">
        <v>4924</v>
      </c>
      <c r="J893" s="5">
        <v>1</v>
      </c>
      <c r="K893" s="5" t="s">
        <v>4925</v>
      </c>
      <c r="L893" s="5" t="str">
        <f t="shared" si="26"/>
        <v>10D984BE-D149-4514-8ABF-8AF36EC1DD8C</v>
      </c>
      <c r="M893" s="5">
        <f t="shared" si="27"/>
        <v>1</v>
      </c>
      <c r="N893" s="3" t="s">
        <v>1</v>
      </c>
      <c r="O893" s="3" t="s">
        <v>1</v>
      </c>
      <c r="P893" s="3" t="s">
        <v>9</v>
      </c>
      <c r="Q893" s="3" t="s">
        <v>8</v>
      </c>
      <c r="R893" s="3" t="s">
        <v>9</v>
      </c>
      <c r="S893" s="3">
        <v>1</v>
      </c>
      <c r="T893" s="3" t="s">
        <v>8</v>
      </c>
      <c r="U893" s="3" t="s">
        <v>13</v>
      </c>
      <c r="V893" s="3">
        <v>99</v>
      </c>
      <c r="W893" s="3">
        <v>99</v>
      </c>
      <c r="X893" s="3">
        <v>99</v>
      </c>
      <c r="Y893" s="3">
        <v>99</v>
      </c>
      <c r="Z893" s="3" t="s">
        <v>7</v>
      </c>
      <c r="AA893" s="3" t="s">
        <v>6</v>
      </c>
      <c r="AB893" s="3" t="s">
        <v>9</v>
      </c>
      <c r="AC893" s="3">
        <v>3</v>
      </c>
      <c r="AD893" s="2">
        <v>1</v>
      </c>
    </row>
    <row r="894" spans="1:39" ht="15" customHeight="1">
      <c r="A894" s="4" t="s">
        <v>1742</v>
      </c>
      <c r="B894" s="4" t="s">
        <v>1742</v>
      </c>
      <c r="C894" s="4" t="s">
        <v>1741</v>
      </c>
      <c r="D894" s="5">
        <v>2527</v>
      </c>
      <c r="E894" s="5" t="s">
        <v>5236</v>
      </c>
      <c r="F894" s="5" t="s">
        <v>5236</v>
      </c>
      <c r="G894" s="5">
        <v>1</v>
      </c>
      <c r="H894" s="5" t="s">
        <v>5237</v>
      </c>
      <c r="I894" s="5" t="s">
        <v>5236</v>
      </c>
      <c r="J894" s="5">
        <v>1</v>
      </c>
      <c r="K894" s="5" t="s">
        <v>5237</v>
      </c>
      <c r="L894" s="5" t="str">
        <f t="shared" si="26"/>
        <v>153CC582-E159-4039-8033-296CBF249559</v>
      </c>
      <c r="M894" s="5">
        <f t="shared" si="27"/>
        <v>1</v>
      </c>
      <c r="N894" s="3" t="s">
        <v>1</v>
      </c>
      <c r="O894" s="3" t="s">
        <v>1</v>
      </c>
      <c r="P894" s="3" t="s">
        <v>1</v>
      </c>
      <c r="Q894" s="3" t="s">
        <v>1</v>
      </c>
      <c r="R894" s="3" t="s">
        <v>1</v>
      </c>
      <c r="S894" s="3">
        <v>5</v>
      </c>
      <c r="T894" s="3" t="s">
        <v>8</v>
      </c>
      <c r="U894" s="3" t="s">
        <v>2</v>
      </c>
      <c r="V894" s="3">
        <v>6</v>
      </c>
      <c r="W894" s="3">
        <v>6</v>
      </c>
      <c r="X894" s="3">
        <v>5</v>
      </c>
      <c r="Y894" s="3">
        <v>4</v>
      </c>
      <c r="AB894" s="3" t="s">
        <v>1</v>
      </c>
      <c r="AC894" s="3" t="s">
        <v>0</v>
      </c>
      <c r="AD894" s="2">
        <v>1</v>
      </c>
      <c r="AE894" s="2">
        <v>2</v>
      </c>
      <c r="AF894" s="2" t="s">
        <v>36</v>
      </c>
      <c r="AG894" s="2" t="s">
        <v>35</v>
      </c>
    </row>
    <row r="895" spans="1:39" ht="15" customHeight="1">
      <c r="A895" s="4" t="s">
        <v>1740</v>
      </c>
      <c r="B895" s="4" t="s">
        <v>1739</v>
      </c>
      <c r="C895" s="4" t="s">
        <v>1738</v>
      </c>
      <c r="D895" s="5">
        <v>1326</v>
      </c>
      <c r="E895" s="5" t="s">
        <v>17220</v>
      </c>
      <c r="F895" s="5"/>
      <c r="G895" s="5"/>
      <c r="H895" s="5"/>
      <c r="I895" s="5" t="s">
        <v>17220</v>
      </c>
      <c r="J895" s="5">
        <v>1</v>
      </c>
      <c r="K895" s="5" t="s">
        <v>17221</v>
      </c>
      <c r="L895" s="5" t="str">
        <f t="shared" si="26"/>
        <v>EADE5467-DABB-4432-BCB9-86F2230D4587</v>
      </c>
      <c r="M895" s="5">
        <f t="shared" si="27"/>
        <v>1</v>
      </c>
      <c r="N895" s="3" t="s">
        <v>1</v>
      </c>
      <c r="O895" s="3" t="s">
        <v>1</v>
      </c>
      <c r="P895" s="3" t="s">
        <v>5</v>
      </c>
      <c r="Q895" s="3" t="s">
        <v>5</v>
      </c>
      <c r="R895" s="3" t="s">
        <v>9</v>
      </c>
      <c r="S895" s="3">
        <v>7</v>
      </c>
      <c r="T895" s="3" t="s">
        <v>8</v>
      </c>
      <c r="U895" s="3" t="s">
        <v>2</v>
      </c>
      <c r="V895" s="3">
        <v>4</v>
      </c>
      <c r="W895" s="3">
        <v>5</v>
      </c>
      <c r="X895" s="3">
        <v>3</v>
      </c>
      <c r="Y895" s="3">
        <v>2</v>
      </c>
      <c r="Z895" s="3" t="s">
        <v>7</v>
      </c>
      <c r="AA895" s="3" t="s">
        <v>6</v>
      </c>
      <c r="AB895" s="3" t="s">
        <v>9</v>
      </c>
      <c r="AC895" s="3">
        <v>3</v>
      </c>
      <c r="AL895" s="2">
        <v>6</v>
      </c>
      <c r="AM895" s="2">
        <v>7</v>
      </c>
    </row>
    <row r="896" spans="1:39" ht="15" customHeight="1">
      <c r="A896" s="4" t="s">
        <v>1737</v>
      </c>
      <c r="B896" s="4" t="s">
        <v>1737</v>
      </c>
      <c r="C896" s="4" t="s">
        <v>1736</v>
      </c>
      <c r="D896" s="5">
        <v>1324</v>
      </c>
      <c r="E896" s="5" t="s">
        <v>16470</v>
      </c>
      <c r="F896" s="5" t="s">
        <v>16470</v>
      </c>
      <c r="G896" s="5">
        <v>1</v>
      </c>
      <c r="H896" s="5" t="s">
        <v>16471</v>
      </c>
      <c r="I896" s="5" t="s">
        <v>16470</v>
      </c>
      <c r="J896" s="5">
        <v>1</v>
      </c>
      <c r="K896" s="5" t="s">
        <v>16471</v>
      </c>
      <c r="L896" s="5" t="str">
        <f t="shared" si="26"/>
        <v>DFE658FC-9670-4F4B-BD64-7ABD2405D06E</v>
      </c>
      <c r="M896" s="5">
        <f t="shared" si="27"/>
        <v>1</v>
      </c>
      <c r="N896" s="3" t="s">
        <v>1</v>
      </c>
      <c r="O896" s="3" t="s">
        <v>1</v>
      </c>
      <c r="P896" s="3" t="s">
        <v>1</v>
      </c>
      <c r="Q896" s="3" t="s">
        <v>5</v>
      </c>
      <c r="R896" s="3" t="s">
        <v>5</v>
      </c>
      <c r="S896" s="3">
        <v>1</v>
      </c>
      <c r="T896" s="3" t="s">
        <v>8</v>
      </c>
      <c r="U896" s="3" t="s">
        <v>2</v>
      </c>
      <c r="V896" s="3">
        <v>4</v>
      </c>
      <c r="W896" s="3">
        <v>5</v>
      </c>
      <c r="X896" s="3">
        <v>3</v>
      </c>
      <c r="Y896" s="3">
        <v>4</v>
      </c>
      <c r="Z896" s="3" t="s">
        <v>7</v>
      </c>
      <c r="AA896" s="3" t="s">
        <v>6</v>
      </c>
      <c r="AB896" s="3" t="s">
        <v>5</v>
      </c>
      <c r="AC896" s="3">
        <v>2</v>
      </c>
      <c r="AD896" s="2">
        <v>1</v>
      </c>
    </row>
    <row r="897" spans="1:41" ht="15" customHeight="1">
      <c r="A897" s="4" t="s">
        <v>1735</v>
      </c>
      <c r="B897" s="4" t="s">
        <v>1734</v>
      </c>
      <c r="C897" s="4" t="s">
        <v>1733</v>
      </c>
      <c r="D897" s="5">
        <v>1325</v>
      </c>
      <c r="E897" s="5" t="s">
        <v>10095</v>
      </c>
      <c r="F897" s="5"/>
      <c r="G897" s="5"/>
      <c r="H897" s="5"/>
      <c r="I897" s="5" t="s">
        <v>10095</v>
      </c>
      <c r="J897" s="5">
        <v>1</v>
      </c>
      <c r="K897" s="5" t="s">
        <v>10096</v>
      </c>
      <c r="L897" s="5" t="str">
        <f t="shared" si="26"/>
        <v>5DA45CE0-D603-4C9A-B1E2-46AB155A4EAA</v>
      </c>
      <c r="M897" s="5">
        <f t="shared" si="27"/>
        <v>1</v>
      </c>
      <c r="N897" s="3" t="s">
        <v>1</v>
      </c>
      <c r="O897" s="3" t="s">
        <v>1</v>
      </c>
      <c r="P897" s="3" t="s">
        <v>1</v>
      </c>
      <c r="Q897" s="3" t="s">
        <v>45</v>
      </c>
      <c r="R897" s="3" t="s">
        <v>14</v>
      </c>
      <c r="S897" s="3">
        <v>1</v>
      </c>
      <c r="T897" s="3" t="s">
        <v>8</v>
      </c>
      <c r="U897" s="3" t="s">
        <v>13</v>
      </c>
      <c r="V897" s="3">
        <v>1</v>
      </c>
      <c r="W897" s="3">
        <v>2</v>
      </c>
      <c r="X897" s="3">
        <v>1</v>
      </c>
      <c r="Y897" s="3">
        <v>3</v>
      </c>
      <c r="Z897" s="3" t="s">
        <v>7</v>
      </c>
      <c r="AA897" s="3" t="s">
        <v>6</v>
      </c>
      <c r="AB897" s="3" t="s">
        <v>12</v>
      </c>
      <c r="AC897" s="3">
        <v>3</v>
      </c>
      <c r="AD897" s="2">
        <v>1</v>
      </c>
    </row>
    <row r="898" spans="1:41" ht="15" customHeight="1">
      <c r="A898" s="4" t="s">
        <v>1732</v>
      </c>
      <c r="B898" s="4" t="s">
        <v>1732</v>
      </c>
      <c r="C898" s="4" t="s">
        <v>1731</v>
      </c>
      <c r="D898" s="5">
        <v>1641</v>
      </c>
      <c r="E898" s="5" t="s">
        <v>4343</v>
      </c>
      <c r="F898" s="5"/>
      <c r="G898" s="5"/>
      <c r="H898" s="5"/>
      <c r="I898" s="5"/>
      <c r="J898" s="5"/>
      <c r="K898" s="5"/>
      <c r="L898" s="5" t="str">
        <f t="shared" si="26"/>
        <v>091B6440-78D7-409A-BAE5-D971B8E459C0</v>
      </c>
      <c r="M898" s="5">
        <f t="shared" si="27"/>
        <v>1</v>
      </c>
      <c r="N898" s="3" t="s">
        <v>1</v>
      </c>
      <c r="O898" s="3" t="s">
        <v>29</v>
      </c>
      <c r="P898" s="3" t="s">
        <v>14</v>
      </c>
      <c r="Q898" s="3" t="s">
        <v>14</v>
      </c>
      <c r="R898" s="3" t="s">
        <v>9</v>
      </c>
      <c r="S898" s="3">
        <v>5</v>
      </c>
      <c r="T898" s="3" t="s">
        <v>8</v>
      </c>
      <c r="U898" s="3" t="s">
        <v>2</v>
      </c>
      <c r="V898" s="3">
        <v>1</v>
      </c>
      <c r="W898" s="3">
        <v>3</v>
      </c>
      <c r="X898" s="3">
        <v>1</v>
      </c>
      <c r="Y898" s="3">
        <v>1</v>
      </c>
      <c r="Z898" s="3" t="s">
        <v>7</v>
      </c>
      <c r="AA898" s="3" t="s">
        <v>6</v>
      </c>
      <c r="AB898" s="3" t="s">
        <v>12</v>
      </c>
      <c r="AC898" s="3">
        <v>7</v>
      </c>
    </row>
    <row r="899" spans="1:41" ht="15" customHeight="1">
      <c r="A899" s="4" t="s">
        <v>1730</v>
      </c>
      <c r="B899" s="4" t="s">
        <v>1730</v>
      </c>
      <c r="C899" s="4" t="s">
        <v>1729</v>
      </c>
      <c r="D899" s="5">
        <v>2197</v>
      </c>
      <c r="E899" s="5" t="s">
        <v>16219</v>
      </c>
      <c r="F899" s="5" t="s">
        <v>16219</v>
      </c>
      <c r="G899" s="5">
        <v>1</v>
      </c>
      <c r="H899" s="5" t="s">
        <v>16220</v>
      </c>
      <c r="I899" s="5" t="s">
        <v>16219</v>
      </c>
      <c r="J899" s="5">
        <v>1</v>
      </c>
      <c r="K899" s="5" t="s">
        <v>16220</v>
      </c>
      <c r="L899" s="5" t="str">
        <f t="shared" si="26"/>
        <v>DC7F48A8-EED0-432E-ABF1-D0AAA69DF51B</v>
      </c>
      <c r="M899" s="5">
        <f t="shared" si="27"/>
        <v>1</v>
      </c>
      <c r="N899" s="3" t="s">
        <v>1</v>
      </c>
      <c r="O899" s="3" t="s">
        <v>1</v>
      </c>
      <c r="P899" s="3" t="s">
        <v>1</v>
      </c>
      <c r="Q899" s="3" t="s">
        <v>1</v>
      </c>
      <c r="R899" s="3" t="s">
        <v>1</v>
      </c>
      <c r="S899" s="3">
        <v>8</v>
      </c>
      <c r="T899" s="3" t="s">
        <v>8</v>
      </c>
      <c r="U899" s="3" t="s">
        <v>2</v>
      </c>
      <c r="V899" s="3">
        <v>8</v>
      </c>
      <c r="W899" s="3">
        <v>6</v>
      </c>
      <c r="X899" s="3">
        <v>8</v>
      </c>
      <c r="Y899" s="3">
        <v>7</v>
      </c>
      <c r="AB899" s="3" t="s">
        <v>1</v>
      </c>
      <c r="AC899" s="3" t="s">
        <v>0</v>
      </c>
      <c r="AH899" s="2" t="s">
        <v>90</v>
      </c>
      <c r="AI899" s="2" t="s">
        <v>72</v>
      </c>
    </row>
    <row r="900" spans="1:41" ht="15" customHeight="1">
      <c r="A900" s="4" t="s">
        <v>1728</v>
      </c>
      <c r="B900" s="4" t="s">
        <v>1728</v>
      </c>
      <c r="C900" s="4" t="s">
        <v>1727</v>
      </c>
      <c r="D900" s="5">
        <v>2196</v>
      </c>
      <c r="E900" s="5" t="s">
        <v>14234</v>
      </c>
      <c r="F900" s="5" t="s">
        <v>14234</v>
      </c>
      <c r="G900" s="5">
        <v>1</v>
      </c>
      <c r="H900" s="5" t="s">
        <v>14235</v>
      </c>
      <c r="I900" s="5" t="s">
        <v>14234</v>
      </c>
      <c r="J900" s="5">
        <v>1</v>
      </c>
      <c r="K900" s="5" t="s">
        <v>14235</v>
      </c>
      <c r="L900" s="5" t="str">
        <f t="shared" si="26"/>
        <v>ADC8C4F9-CD09-41C5-8448-6AB61FFB1033</v>
      </c>
      <c r="M900" s="5">
        <f t="shared" si="27"/>
        <v>1</v>
      </c>
      <c r="N900" s="3" t="s">
        <v>1</v>
      </c>
      <c r="O900" s="3" t="s">
        <v>1</v>
      </c>
      <c r="P900" s="3" t="s">
        <v>1</v>
      </c>
      <c r="Q900" s="3" t="s">
        <v>1</v>
      </c>
      <c r="R900" s="3" t="s">
        <v>1</v>
      </c>
      <c r="S900" s="3">
        <v>8</v>
      </c>
      <c r="T900" s="3" t="s">
        <v>8</v>
      </c>
      <c r="U900" s="3" t="s">
        <v>2</v>
      </c>
      <c r="V900" s="3">
        <v>8</v>
      </c>
      <c r="W900" s="3">
        <v>7</v>
      </c>
      <c r="X900" s="3">
        <v>8</v>
      </c>
      <c r="Y900" s="3">
        <v>7</v>
      </c>
      <c r="AB900" s="3" t="s">
        <v>1</v>
      </c>
      <c r="AC900" s="3" t="s">
        <v>0</v>
      </c>
      <c r="AH900" s="2" t="s">
        <v>90</v>
      </c>
      <c r="AI900" s="2" t="s">
        <v>72</v>
      </c>
    </row>
    <row r="901" spans="1:41" ht="15" customHeight="1">
      <c r="A901" s="4" t="s">
        <v>1726</v>
      </c>
      <c r="B901" s="4" t="s">
        <v>1726</v>
      </c>
      <c r="C901" s="4" t="s">
        <v>1725</v>
      </c>
      <c r="D901" s="5">
        <v>2200</v>
      </c>
      <c r="E901" s="5" t="s">
        <v>7726</v>
      </c>
      <c r="F901" s="5" t="s">
        <v>7726</v>
      </c>
      <c r="G901" s="5">
        <v>1</v>
      </c>
      <c r="H901" s="5" t="s">
        <v>7727</v>
      </c>
      <c r="I901" s="5" t="s">
        <v>7726</v>
      </c>
      <c r="J901" s="5">
        <v>1</v>
      </c>
      <c r="K901" s="5" t="s">
        <v>7727</v>
      </c>
      <c r="L901" s="5" t="str">
        <f t="shared" si="26"/>
        <v>3A7A8388-A55A-4003-A0A1-FDE949083AB6</v>
      </c>
      <c r="M901" s="5">
        <f t="shared" si="27"/>
        <v>1</v>
      </c>
      <c r="N901" s="3" t="s">
        <v>1</v>
      </c>
      <c r="O901" s="3" t="s">
        <v>9</v>
      </c>
      <c r="P901" s="3" t="s">
        <v>12</v>
      </c>
      <c r="Q901" s="3" t="s">
        <v>12</v>
      </c>
      <c r="R901" s="3" t="s">
        <v>9</v>
      </c>
      <c r="S901" s="3">
        <v>7</v>
      </c>
      <c r="T901" s="3" t="s">
        <v>8</v>
      </c>
      <c r="U901" s="3" t="s">
        <v>2</v>
      </c>
      <c r="V901" s="3">
        <v>1</v>
      </c>
      <c r="W901" s="3">
        <v>2</v>
      </c>
      <c r="X901" s="3">
        <v>1</v>
      </c>
      <c r="Y901" s="3">
        <v>1</v>
      </c>
      <c r="Z901" s="3" t="s">
        <v>7</v>
      </c>
      <c r="AA901" s="3" t="s">
        <v>6</v>
      </c>
      <c r="AB901" s="3" t="s">
        <v>12</v>
      </c>
      <c r="AC901" s="3">
        <v>7</v>
      </c>
      <c r="AL901" s="2">
        <v>6</v>
      </c>
    </row>
    <row r="902" spans="1:41" ht="15" customHeight="1">
      <c r="A902" s="4" t="s">
        <v>1724</v>
      </c>
      <c r="B902" s="4" t="s">
        <v>1724</v>
      </c>
      <c r="C902" s="4" t="s">
        <v>1723</v>
      </c>
      <c r="D902" s="5">
        <v>2198</v>
      </c>
      <c r="E902" s="5" t="s">
        <v>12993</v>
      </c>
      <c r="F902" s="5" t="s">
        <v>12993</v>
      </c>
      <c r="G902" s="5">
        <v>1</v>
      </c>
      <c r="H902" s="5" t="s">
        <v>25009</v>
      </c>
      <c r="I902" s="5" t="s">
        <v>12993</v>
      </c>
      <c r="J902" s="5">
        <v>1</v>
      </c>
      <c r="K902" s="5" t="s">
        <v>25009</v>
      </c>
      <c r="L902" s="5" t="str">
        <f t="shared" si="26"/>
        <v>9A6B2576-8C6C-44B9-81B5-4444909C6E4C</v>
      </c>
      <c r="M902" s="5">
        <f t="shared" si="27"/>
        <v>1</v>
      </c>
      <c r="N902" s="3" t="s">
        <v>1</v>
      </c>
      <c r="O902" s="3" t="s">
        <v>5</v>
      </c>
      <c r="P902" s="3" t="s">
        <v>17</v>
      </c>
      <c r="Q902" s="3" t="s">
        <v>19</v>
      </c>
      <c r="R902" s="3" t="s">
        <v>19</v>
      </c>
      <c r="S902" s="3">
        <v>7</v>
      </c>
      <c r="T902" s="3" t="s">
        <v>8</v>
      </c>
      <c r="U902" s="3" t="s">
        <v>2</v>
      </c>
      <c r="V902" s="3">
        <v>2</v>
      </c>
      <c r="W902" s="3">
        <v>3</v>
      </c>
      <c r="X902" s="3">
        <v>1</v>
      </c>
      <c r="Y902" s="3">
        <v>3</v>
      </c>
      <c r="Z902" s="3" t="s">
        <v>7</v>
      </c>
      <c r="AA902" s="3" t="s">
        <v>6</v>
      </c>
      <c r="AB902" s="3" t="s">
        <v>19</v>
      </c>
      <c r="AC902" s="3">
        <v>3</v>
      </c>
      <c r="AL902" s="2">
        <v>6</v>
      </c>
      <c r="AM902" s="2">
        <v>7</v>
      </c>
    </row>
    <row r="903" spans="1:41" ht="15" customHeight="1">
      <c r="A903" s="4" t="s">
        <v>1722</v>
      </c>
      <c r="B903" s="4" t="s">
        <v>1722</v>
      </c>
      <c r="C903" s="4" t="s">
        <v>1721</v>
      </c>
      <c r="D903" s="5">
        <v>2199</v>
      </c>
      <c r="E903" s="5" t="s">
        <v>13217</v>
      </c>
      <c r="F903" s="5" t="s">
        <v>13217</v>
      </c>
      <c r="G903" s="5">
        <v>1</v>
      </c>
      <c r="H903" s="5" t="s">
        <v>13218</v>
      </c>
      <c r="I903" s="5" t="s">
        <v>13217</v>
      </c>
      <c r="J903" s="5">
        <v>1</v>
      </c>
      <c r="K903" s="5" t="s">
        <v>13218</v>
      </c>
      <c r="L903" s="5" t="str">
        <f t="shared" si="26"/>
        <v>9E790341-4EE6-43B7-93FF-1EF561E3160E</v>
      </c>
      <c r="M903" s="5">
        <f t="shared" si="27"/>
        <v>1</v>
      </c>
      <c r="N903" s="3" t="s">
        <v>1</v>
      </c>
      <c r="O903" s="3" t="s">
        <v>9</v>
      </c>
      <c r="P903" s="3" t="s">
        <v>9</v>
      </c>
      <c r="Q903" s="3" t="s">
        <v>9</v>
      </c>
      <c r="R903" s="3" t="s">
        <v>9</v>
      </c>
      <c r="S903" s="3">
        <v>7</v>
      </c>
      <c r="T903" s="3" t="s">
        <v>8</v>
      </c>
      <c r="U903" s="3" t="s">
        <v>2</v>
      </c>
      <c r="V903" s="3">
        <v>1</v>
      </c>
      <c r="W903" s="3">
        <v>4</v>
      </c>
      <c r="X903" s="3">
        <v>1</v>
      </c>
      <c r="Y903" s="3">
        <v>1</v>
      </c>
      <c r="Z903" s="3" t="s">
        <v>7</v>
      </c>
      <c r="AA903" s="3" t="s">
        <v>6</v>
      </c>
      <c r="AB903" s="3" t="s">
        <v>12</v>
      </c>
      <c r="AC903" s="3">
        <v>7</v>
      </c>
      <c r="AL903" s="2">
        <v>6</v>
      </c>
    </row>
    <row r="904" spans="1:41" ht="15" customHeight="1">
      <c r="A904" s="4" t="s">
        <v>1720</v>
      </c>
      <c r="B904" s="4" t="s">
        <v>1720</v>
      </c>
      <c r="C904" s="4" t="s">
        <v>1719</v>
      </c>
      <c r="D904" s="5">
        <v>1649</v>
      </c>
      <c r="E904" s="5" t="s">
        <v>14198</v>
      </c>
      <c r="F904" s="5" t="s">
        <v>14198</v>
      </c>
      <c r="G904" s="5">
        <v>1</v>
      </c>
      <c r="H904" s="5" t="s">
        <v>14199</v>
      </c>
      <c r="I904" s="5" t="s">
        <v>14198</v>
      </c>
      <c r="J904" s="5">
        <v>1</v>
      </c>
      <c r="K904" s="5" t="s">
        <v>14199</v>
      </c>
      <c r="L904" s="5" t="str">
        <f t="shared" si="26"/>
        <v>AD6BC71A-E74B-42C8-8A60-528DD7CA3F88</v>
      </c>
      <c r="M904" s="5">
        <f t="shared" si="27"/>
        <v>1</v>
      </c>
      <c r="N904" s="3" t="s">
        <v>1</v>
      </c>
      <c r="O904" s="3" t="s">
        <v>1</v>
      </c>
      <c r="P904" s="3" t="s">
        <v>1</v>
      </c>
      <c r="Q904" s="3" t="s">
        <v>1</v>
      </c>
      <c r="R904" s="3" t="s">
        <v>45</v>
      </c>
      <c r="S904" s="3">
        <v>1</v>
      </c>
      <c r="T904" s="3" t="s">
        <v>8</v>
      </c>
      <c r="U904" s="3" t="s">
        <v>2</v>
      </c>
      <c r="V904" s="3">
        <v>4</v>
      </c>
      <c r="W904" s="3">
        <v>5</v>
      </c>
      <c r="X904" s="3">
        <v>4</v>
      </c>
      <c r="Y904" s="3">
        <v>4</v>
      </c>
      <c r="Z904" s="3" t="s">
        <v>7</v>
      </c>
      <c r="AA904" s="3" t="s">
        <v>6</v>
      </c>
      <c r="AB904" s="3" t="s">
        <v>45</v>
      </c>
      <c r="AC904" s="3">
        <v>1</v>
      </c>
      <c r="AD904" s="2">
        <v>1</v>
      </c>
      <c r="AO904" s="2" t="s">
        <v>248</v>
      </c>
    </row>
    <row r="905" spans="1:41" ht="15" customHeight="1">
      <c r="A905" s="4" t="s">
        <v>1718</v>
      </c>
      <c r="B905" s="4" t="s">
        <v>1718</v>
      </c>
      <c r="C905" s="4" t="s">
        <v>1717</v>
      </c>
      <c r="D905" s="5">
        <v>1653</v>
      </c>
      <c r="E905" s="5" t="s">
        <v>8180</v>
      </c>
      <c r="F905" s="5" t="s">
        <v>8180</v>
      </c>
      <c r="G905" s="5">
        <v>1</v>
      </c>
      <c r="H905" s="5" t="s">
        <v>8181</v>
      </c>
      <c r="I905" s="5" t="s">
        <v>8180</v>
      </c>
      <c r="J905" s="5">
        <v>1</v>
      </c>
      <c r="K905" s="5" t="s">
        <v>8181</v>
      </c>
      <c r="L905" s="5" t="str">
        <f t="shared" ref="L905:L968" si="28">IF(E905&lt;&gt;"",E905,IF(F905&lt;&gt;"",F905,IF(I905&lt;&gt;"",I905,"")))</f>
        <v>408D194E-C786-4D18-BE63-F19C9AC71257</v>
      </c>
      <c r="M905" s="5">
        <f t="shared" ref="M905:M968" si="29">COUNTIF($L$8:$L$1696,L905)</f>
        <v>1</v>
      </c>
      <c r="N905" s="3" t="s">
        <v>1</v>
      </c>
      <c r="O905" s="3" t="s">
        <v>1</v>
      </c>
      <c r="P905" s="3" t="s">
        <v>19</v>
      </c>
      <c r="Q905" s="3" t="s">
        <v>5</v>
      </c>
      <c r="R905" s="3" t="s">
        <v>5</v>
      </c>
      <c r="S905" s="3">
        <v>1</v>
      </c>
      <c r="T905" s="3" t="s">
        <v>8</v>
      </c>
      <c r="U905" s="3" t="s">
        <v>2</v>
      </c>
      <c r="V905" s="3">
        <v>4</v>
      </c>
      <c r="W905" s="3">
        <v>5</v>
      </c>
      <c r="X905" s="3">
        <v>3</v>
      </c>
      <c r="Y905" s="3">
        <v>4</v>
      </c>
      <c r="Z905" s="3" t="s">
        <v>7</v>
      </c>
      <c r="AA905" s="3" t="s">
        <v>6</v>
      </c>
      <c r="AB905" s="3" t="s">
        <v>5</v>
      </c>
      <c r="AC905" s="3">
        <v>2</v>
      </c>
      <c r="AD905" s="2">
        <v>1</v>
      </c>
      <c r="AN905" s="2" t="s">
        <v>120</v>
      </c>
    </row>
    <row r="906" spans="1:41" ht="15" customHeight="1">
      <c r="A906" s="4" t="s">
        <v>1716</v>
      </c>
      <c r="B906" s="4" t="s">
        <v>1716</v>
      </c>
      <c r="C906" s="4" t="s">
        <v>1715</v>
      </c>
      <c r="D906" s="5">
        <v>1650</v>
      </c>
      <c r="E906" s="5" t="s">
        <v>23749</v>
      </c>
      <c r="F906" s="5" t="s">
        <v>23749</v>
      </c>
      <c r="G906" s="5">
        <v>1</v>
      </c>
      <c r="H906" s="5" t="s">
        <v>23750</v>
      </c>
      <c r="I906" s="5" t="s">
        <v>23749</v>
      </c>
      <c r="J906" s="5">
        <v>1</v>
      </c>
      <c r="K906" s="5" t="s">
        <v>23750</v>
      </c>
      <c r="L906" s="5" t="str">
        <f t="shared" si="28"/>
        <v>6099F441-E206-42FC-98DF-36B74452B81B</v>
      </c>
      <c r="M906" s="5">
        <f t="shared" si="29"/>
        <v>1</v>
      </c>
      <c r="N906" s="3" t="s">
        <v>1</v>
      </c>
      <c r="O906" s="3" t="s">
        <v>1</v>
      </c>
      <c r="P906" s="3" t="s">
        <v>1</v>
      </c>
      <c r="Q906" s="3" t="s">
        <v>45</v>
      </c>
      <c r="R906" s="3" t="s">
        <v>1</v>
      </c>
      <c r="S906" s="3">
        <v>1</v>
      </c>
      <c r="T906" s="3" t="s">
        <v>8</v>
      </c>
      <c r="U906" s="3" t="s">
        <v>2</v>
      </c>
      <c r="V906" s="3">
        <v>4</v>
      </c>
      <c r="W906" s="3">
        <v>4</v>
      </c>
      <c r="X906" s="3">
        <v>4</v>
      </c>
      <c r="Y906" s="3">
        <v>5</v>
      </c>
      <c r="Z906" s="3" t="s">
        <v>23</v>
      </c>
      <c r="AA906" s="3" t="s">
        <v>6</v>
      </c>
      <c r="AB906" s="3" t="s">
        <v>45</v>
      </c>
      <c r="AC906" s="3">
        <v>3</v>
      </c>
      <c r="AD906" s="2">
        <v>1</v>
      </c>
      <c r="AO906" s="2" t="s">
        <v>248</v>
      </c>
    </row>
    <row r="907" spans="1:41" ht="15" customHeight="1">
      <c r="A907" s="4" t="s">
        <v>1714</v>
      </c>
      <c r="B907" s="4" t="s">
        <v>1714</v>
      </c>
      <c r="C907" s="4" t="s">
        <v>1713</v>
      </c>
      <c r="D907" s="5">
        <v>1655</v>
      </c>
      <c r="E907" s="5" t="s">
        <v>14322</v>
      </c>
      <c r="F907" s="5" t="s">
        <v>14322</v>
      </c>
      <c r="G907" s="5">
        <v>1</v>
      </c>
      <c r="H907" s="5" t="s">
        <v>14323</v>
      </c>
      <c r="I907" s="5" t="s">
        <v>14322</v>
      </c>
      <c r="J907" s="5">
        <v>1</v>
      </c>
      <c r="K907" s="5" t="s">
        <v>14323</v>
      </c>
      <c r="L907" s="5" t="str">
        <f t="shared" si="28"/>
        <v>AF22DFE7-0E0A-4F42-B381-1B04B6654BD3</v>
      </c>
      <c r="M907" s="5">
        <f t="shared" si="29"/>
        <v>1</v>
      </c>
      <c r="N907" s="3" t="s">
        <v>1</v>
      </c>
      <c r="O907" s="3" t="s">
        <v>1</v>
      </c>
      <c r="P907" s="3" t="s">
        <v>5</v>
      </c>
      <c r="Q907" s="3" t="s">
        <v>5</v>
      </c>
      <c r="R907" s="3" t="s">
        <v>5</v>
      </c>
      <c r="S907" s="3">
        <v>1</v>
      </c>
      <c r="T907" s="3" t="s">
        <v>8</v>
      </c>
      <c r="U907" s="3" t="s">
        <v>2</v>
      </c>
      <c r="V907" s="3">
        <v>4</v>
      </c>
      <c r="W907" s="3">
        <v>5</v>
      </c>
      <c r="X907" s="3">
        <v>3</v>
      </c>
      <c r="Y907" s="3">
        <v>4</v>
      </c>
      <c r="Z907" s="3" t="s">
        <v>23</v>
      </c>
      <c r="AA907" s="3" t="s">
        <v>6</v>
      </c>
      <c r="AB907" s="3" t="s">
        <v>5</v>
      </c>
      <c r="AC907" s="3">
        <v>4</v>
      </c>
      <c r="AD907" s="2">
        <v>1</v>
      </c>
      <c r="AN907" s="2" t="s">
        <v>120</v>
      </c>
    </row>
    <row r="908" spans="1:41" ht="15" customHeight="1">
      <c r="A908" s="4" t="s">
        <v>1712</v>
      </c>
      <c r="B908" s="4" t="s">
        <v>1712</v>
      </c>
      <c r="C908" s="4" t="s">
        <v>1711</v>
      </c>
      <c r="D908" s="5">
        <v>1651</v>
      </c>
      <c r="E908" s="5" t="s">
        <v>18409</v>
      </c>
      <c r="F908" s="5" t="s">
        <v>18409</v>
      </c>
      <c r="G908" s="5">
        <v>1</v>
      </c>
      <c r="H908" s="5" t="s">
        <v>18410</v>
      </c>
      <c r="I908" s="5" t="s">
        <v>18409</v>
      </c>
      <c r="J908" s="5">
        <v>1</v>
      </c>
      <c r="K908" s="5" t="s">
        <v>18410</v>
      </c>
      <c r="L908" s="5" t="str">
        <f t="shared" si="28"/>
        <v>FD814EB2-5E13-4108-AF7A-52A888CA84C1</v>
      </c>
      <c r="M908" s="5">
        <f t="shared" si="29"/>
        <v>1</v>
      </c>
      <c r="N908" s="3" t="s">
        <v>1</v>
      </c>
      <c r="O908" s="3" t="s">
        <v>1</v>
      </c>
      <c r="P908" s="3" t="s">
        <v>1</v>
      </c>
      <c r="Q908" s="3" t="s">
        <v>1</v>
      </c>
      <c r="R908" s="3" t="s">
        <v>1</v>
      </c>
      <c r="S908" s="3">
        <v>1</v>
      </c>
      <c r="T908" s="3" t="s">
        <v>8</v>
      </c>
      <c r="U908" s="3" t="s">
        <v>2</v>
      </c>
      <c r="V908" s="3">
        <v>8</v>
      </c>
      <c r="W908" s="3">
        <v>8</v>
      </c>
      <c r="X908" s="3">
        <v>8</v>
      </c>
      <c r="Y908" s="3">
        <v>5</v>
      </c>
      <c r="AB908" s="3" t="s">
        <v>1</v>
      </c>
      <c r="AC908" s="3" t="s">
        <v>0</v>
      </c>
      <c r="AD908" s="2">
        <v>1</v>
      </c>
      <c r="AN908" s="2" t="s">
        <v>120</v>
      </c>
    </row>
    <row r="909" spans="1:41" ht="15" customHeight="1">
      <c r="A909" s="4" t="s">
        <v>1710</v>
      </c>
      <c r="B909" s="4" t="s">
        <v>1710</v>
      </c>
      <c r="C909" s="4" t="s">
        <v>1709</v>
      </c>
      <c r="D909" s="5">
        <v>908</v>
      </c>
      <c r="E909" s="5" t="s">
        <v>12172</v>
      </c>
      <c r="F909" s="5" t="s">
        <v>12172</v>
      </c>
      <c r="G909" s="5">
        <v>1</v>
      </c>
      <c r="H909" s="5" t="s">
        <v>12173</v>
      </c>
      <c r="I909" s="5" t="s">
        <v>12172</v>
      </c>
      <c r="J909" s="5">
        <v>1</v>
      </c>
      <c r="K909" s="5" t="s">
        <v>12173</v>
      </c>
      <c r="L909" s="5" t="str">
        <f t="shared" si="28"/>
        <v>8D46EAA2-1016-4E18-9ACE-68AD1A246E98</v>
      </c>
      <c r="M909" s="5">
        <f t="shared" si="29"/>
        <v>1</v>
      </c>
      <c r="N909" s="3" t="s">
        <v>1</v>
      </c>
      <c r="O909" s="3" t="s">
        <v>1</v>
      </c>
      <c r="P909" s="3" t="s">
        <v>8</v>
      </c>
      <c r="Q909" s="3" t="s">
        <v>8</v>
      </c>
      <c r="R909" s="3" t="s">
        <v>8</v>
      </c>
      <c r="S909" s="3">
        <v>2</v>
      </c>
      <c r="T909" s="3" t="s">
        <v>8</v>
      </c>
      <c r="U909" s="3" t="s">
        <v>13</v>
      </c>
      <c r="V909" s="3">
        <v>99</v>
      </c>
      <c r="W909" s="3">
        <v>99</v>
      </c>
      <c r="X909" s="3">
        <v>99</v>
      </c>
      <c r="Y909" s="3">
        <v>99</v>
      </c>
      <c r="Z909" s="3" t="s">
        <v>23</v>
      </c>
      <c r="AA909" s="3" t="s">
        <v>6</v>
      </c>
      <c r="AB909" s="3" t="s">
        <v>45</v>
      </c>
      <c r="AC909" s="3">
        <v>3</v>
      </c>
    </row>
    <row r="910" spans="1:41" ht="15" customHeight="1">
      <c r="A910" s="4" t="s">
        <v>1708</v>
      </c>
      <c r="B910" s="4" t="s">
        <v>1708</v>
      </c>
      <c r="C910" s="4" t="s">
        <v>1707</v>
      </c>
      <c r="D910" s="5">
        <v>906</v>
      </c>
      <c r="E910" s="5" t="s">
        <v>11573</v>
      </c>
      <c r="F910" s="5" t="s">
        <v>8998</v>
      </c>
      <c r="G910" s="5">
        <v>3</v>
      </c>
      <c r="H910" s="5" t="s">
        <v>8999</v>
      </c>
      <c r="I910" s="5" t="s">
        <v>8998</v>
      </c>
      <c r="J910" s="5">
        <v>3</v>
      </c>
      <c r="K910" s="5" t="s">
        <v>8999</v>
      </c>
      <c r="L910" s="5" t="str">
        <f t="shared" si="28"/>
        <v>839EDCF4-951A-44D0-B316-E1BA12D330D9</v>
      </c>
      <c r="M910" s="5">
        <f t="shared" si="29"/>
        <v>1</v>
      </c>
      <c r="N910" s="3" t="s">
        <v>1</v>
      </c>
      <c r="O910" s="3" t="s">
        <v>1</v>
      </c>
      <c r="P910" s="3" t="s">
        <v>1</v>
      </c>
      <c r="Q910" s="3" t="s">
        <v>1</v>
      </c>
      <c r="R910" s="3" t="s">
        <v>1</v>
      </c>
      <c r="S910" s="3">
        <v>8</v>
      </c>
      <c r="T910" s="3" t="s">
        <v>8</v>
      </c>
      <c r="U910" s="3" t="s">
        <v>2</v>
      </c>
      <c r="V910" s="3">
        <v>7</v>
      </c>
      <c r="W910" s="3">
        <v>8</v>
      </c>
      <c r="X910" s="3">
        <v>6</v>
      </c>
      <c r="Y910" s="3">
        <v>4</v>
      </c>
      <c r="AB910" s="3" t="s">
        <v>1</v>
      </c>
      <c r="AC910" s="3" t="s">
        <v>0</v>
      </c>
      <c r="AD910" s="2">
        <v>1</v>
      </c>
      <c r="AG910" s="2" t="s">
        <v>35</v>
      </c>
      <c r="AI910" s="2" t="s">
        <v>72</v>
      </c>
    </row>
    <row r="911" spans="1:41" ht="15" customHeight="1">
      <c r="A911" s="4" t="s">
        <v>1706</v>
      </c>
      <c r="B911" s="4" t="s">
        <v>1706</v>
      </c>
      <c r="C911" s="4" t="s">
        <v>1705</v>
      </c>
      <c r="D911" s="5">
        <v>907</v>
      </c>
      <c r="E911" s="5" t="s">
        <v>8998</v>
      </c>
      <c r="F911" s="5"/>
      <c r="G911" s="5"/>
      <c r="H911" s="5"/>
      <c r="I911" s="5"/>
      <c r="J911" s="5"/>
      <c r="K911" s="5"/>
      <c r="L911" s="5" t="str">
        <f t="shared" si="28"/>
        <v>4D219FA9-9854-4844-B4A5-EF44127D9F04</v>
      </c>
      <c r="M911" s="5">
        <f t="shared" si="29"/>
        <v>1</v>
      </c>
      <c r="N911" s="3" t="s">
        <v>1</v>
      </c>
      <c r="O911" s="3" t="s">
        <v>1</v>
      </c>
      <c r="P911" s="3" t="s">
        <v>5</v>
      </c>
      <c r="Q911" s="3" t="s">
        <v>5</v>
      </c>
      <c r="R911" s="3" t="s">
        <v>8</v>
      </c>
      <c r="S911" s="3">
        <v>6</v>
      </c>
      <c r="T911" s="3" t="s">
        <v>8</v>
      </c>
      <c r="U911" s="3" t="s">
        <v>13</v>
      </c>
      <c r="V911" s="3">
        <v>2</v>
      </c>
      <c r="W911" s="3">
        <v>3</v>
      </c>
      <c r="X911" s="3">
        <v>2</v>
      </c>
      <c r="Y911" s="3">
        <v>4</v>
      </c>
      <c r="Z911" s="3" t="s">
        <v>7</v>
      </c>
      <c r="AA911" s="3" t="s">
        <v>6</v>
      </c>
      <c r="AB911" s="3" t="s">
        <v>9</v>
      </c>
      <c r="AC911" s="3">
        <v>3</v>
      </c>
      <c r="AF911" s="2" t="s">
        <v>36</v>
      </c>
      <c r="AG911" s="2" t="s">
        <v>35</v>
      </c>
    </row>
    <row r="912" spans="1:41" ht="15" customHeight="1">
      <c r="A912" s="4" t="s">
        <v>1704</v>
      </c>
      <c r="B912" s="4" t="s">
        <v>1704</v>
      </c>
      <c r="C912" s="4" t="s">
        <v>1703</v>
      </c>
      <c r="D912" s="5">
        <v>905</v>
      </c>
      <c r="E912" s="5" t="s">
        <v>11069</v>
      </c>
      <c r="F912" s="5" t="s">
        <v>11069</v>
      </c>
      <c r="G912" s="5">
        <v>1</v>
      </c>
      <c r="H912" s="5" t="s">
        <v>11070</v>
      </c>
      <c r="I912" s="5" t="s">
        <v>11069</v>
      </c>
      <c r="J912" s="5">
        <v>1</v>
      </c>
      <c r="K912" s="5" t="s">
        <v>11070</v>
      </c>
      <c r="L912" s="5" t="str">
        <f t="shared" si="28"/>
        <v>7A868F3E-91F9-4E67-AC07-BFC1048C8F33</v>
      </c>
      <c r="M912" s="5">
        <f t="shared" si="29"/>
        <v>1</v>
      </c>
      <c r="N912" s="3" t="s">
        <v>1</v>
      </c>
      <c r="O912" s="3" t="s">
        <v>1</v>
      </c>
      <c r="P912" s="3" t="s">
        <v>19</v>
      </c>
      <c r="Q912" s="3" t="s">
        <v>19</v>
      </c>
      <c r="R912" s="3" t="s">
        <v>19</v>
      </c>
      <c r="S912" s="3">
        <v>6</v>
      </c>
      <c r="T912" s="3" t="s">
        <v>8</v>
      </c>
      <c r="U912" s="3" t="s">
        <v>2</v>
      </c>
      <c r="V912" s="3">
        <v>3</v>
      </c>
      <c r="W912" s="3">
        <v>3</v>
      </c>
      <c r="X912" s="3">
        <v>3</v>
      </c>
      <c r="Y912" s="3">
        <v>5</v>
      </c>
      <c r="Z912" s="3" t="s">
        <v>7</v>
      </c>
      <c r="AA912" s="3" t="s">
        <v>6</v>
      </c>
      <c r="AB912" s="3" t="s">
        <v>19</v>
      </c>
      <c r="AC912" s="3">
        <v>0</v>
      </c>
      <c r="AF912" s="2" t="s">
        <v>36</v>
      </c>
      <c r="AG912" s="2" t="s">
        <v>35</v>
      </c>
    </row>
    <row r="913" spans="1:33" ht="15" customHeight="1">
      <c r="A913" s="4" t="s">
        <v>1702</v>
      </c>
      <c r="B913" s="4" t="s">
        <v>1702</v>
      </c>
      <c r="C913" s="4" t="s">
        <v>1701</v>
      </c>
      <c r="D913" s="5">
        <v>909</v>
      </c>
      <c r="E913" s="5" t="s">
        <v>15698</v>
      </c>
      <c r="F913" s="5"/>
      <c r="G913" s="5"/>
      <c r="H913" s="5"/>
      <c r="I913" s="5"/>
      <c r="J913" s="5"/>
      <c r="K913" s="5"/>
      <c r="L913" s="5" t="str">
        <f t="shared" si="28"/>
        <v>D5D40141-04A7-4E99-9B09-1DC94556BECF</v>
      </c>
      <c r="M913" s="5">
        <f t="shared" si="29"/>
        <v>1</v>
      </c>
      <c r="N913" s="3" t="s">
        <v>1</v>
      </c>
      <c r="O913" s="3" t="s">
        <v>1</v>
      </c>
      <c r="P913" s="3" t="s">
        <v>5</v>
      </c>
      <c r="Q913" s="3" t="s">
        <v>5</v>
      </c>
      <c r="R913" s="3" t="s">
        <v>1</v>
      </c>
      <c r="S913" s="3">
        <v>5</v>
      </c>
      <c r="T913" s="3" t="s">
        <v>8</v>
      </c>
      <c r="U913" s="3" t="s">
        <v>2</v>
      </c>
      <c r="V913" s="3">
        <v>5</v>
      </c>
      <c r="W913" s="3">
        <v>6</v>
      </c>
      <c r="X913" s="3">
        <v>5</v>
      </c>
      <c r="Y913" s="3">
        <v>5</v>
      </c>
      <c r="Z913" s="3" t="s">
        <v>7</v>
      </c>
      <c r="AA913" s="3" t="s">
        <v>6</v>
      </c>
      <c r="AB913" s="3" t="s">
        <v>1</v>
      </c>
      <c r="AC913" s="3">
        <v>0</v>
      </c>
      <c r="AD913" s="2">
        <v>1</v>
      </c>
      <c r="AE913" s="2">
        <v>2</v>
      </c>
    </row>
    <row r="914" spans="1:33" ht="15" customHeight="1">
      <c r="A914" s="4" t="s">
        <v>1700</v>
      </c>
      <c r="B914" s="4" t="s">
        <v>1700</v>
      </c>
      <c r="C914" s="4" t="s">
        <v>1699</v>
      </c>
      <c r="D914" s="5">
        <v>1092</v>
      </c>
      <c r="E914" s="5" t="s">
        <v>25660</v>
      </c>
      <c r="F914" s="5" t="s">
        <v>25660</v>
      </c>
      <c r="G914" s="5">
        <v>1</v>
      </c>
      <c r="H914" s="5" t="s">
        <v>25661</v>
      </c>
      <c r="I914" s="5" t="s">
        <v>25660</v>
      </c>
      <c r="J914" s="5">
        <v>1</v>
      </c>
      <c r="K914" s="5" t="s">
        <v>25661</v>
      </c>
      <c r="L914" s="5" t="str">
        <f t="shared" si="28"/>
        <v>C0A160CF-2933-4E7B-9D82-15BFD68C5118</v>
      </c>
      <c r="M914" s="5">
        <f t="shared" si="29"/>
        <v>1</v>
      </c>
      <c r="N914" s="3" t="s">
        <v>1</v>
      </c>
      <c r="O914" s="3" t="s">
        <v>9</v>
      </c>
      <c r="P914" s="3" t="s">
        <v>12</v>
      </c>
      <c r="Q914" s="3" t="s">
        <v>8</v>
      </c>
      <c r="R914" s="3" t="s">
        <v>12</v>
      </c>
      <c r="S914" s="3">
        <v>5</v>
      </c>
      <c r="T914" s="3" t="s">
        <v>8</v>
      </c>
      <c r="U914" s="3" t="s">
        <v>2</v>
      </c>
      <c r="V914" s="3">
        <v>1</v>
      </c>
      <c r="W914" s="3">
        <v>2</v>
      </c>
      <c r="X914" s="3">
        <v>1</v>
      </c>
      <c r="Y914" s="3">
        <v>2</v>
      </c>
      <c r="Z914" s="3" t="s">
        <v>7</v>
      </c>
      <c r="AA914" s="3" t="s">
        <v>6</v>
      </c>
      <c r="AB914" s="3" t="s">
        <v>12</v>
      </c>
      <c r="AC914" s="3">
        <v>7</v>
      </c>
    </row>
    <row r="915" spans="1:33" ht="15" customHeight="1">
      <c r="A915" s="4" t="s">
        <v>1698</v>
      </c>
      <c r="B915" s="4" t="s">
        <v>1698</v>
      </c>
      <c r="C915" s="4" t="s">
        <v>1697</v>
      </c>
      <c r="D915" s="5">
        <v>527</v>
      </c>
      <c r="E915" s="5" t="s">
        <v>5484</v>
      </c>
      <c r="F915" s="5" t="s">
        <v>5484</v>
      </c>
      <c r="G915" s="5">
        <v>1</v>
      </c>
      <c r="H915" s="5" t="s">
        <v>5485</v>
      </c>
      <c r="I915" s="5" t="s">
        <v>5484</v>
      </c>
      <c r="J915" s="5">
        <v>1</v>
      </c>
      <c r="K915" s="5" t="s">
        <v>5485</v>
      </c>
      <c r="L915" s="5" t="str">
        <f t="shared" si="28"/>
        <v>18A6247A-B682-49A3-AA29-DF2C6AE3C92A</v>
      </c>
      <c r="M915" s="5">
        <f t="shared" si="29"/>
        <v>1</v>
      </c>
      <c r="U915" s="3" t="s">
        <v>2</v>
      </c>
      <c r="V915" s="3">
        <v>3</v>
      </c>
      <c r="W915" s="3">
        <v>3</v>
      </c>
      <c r="X915" s="3">
        <v>3</v>
      </c>
      <c r="Y915" s="3">
        <v>5</v>
      </c>
      <c r="Z915" s="3" t="s">
        <v>7</v>
      </c>
      <c r="AA915" s="3" t="s">
        <v>6</v>
      </c>
      <c r="AB915" s="3" t="s">
        <v>1</v>
      </c>
      <c r="AC915" s="3">
        <v>0</v>
      </c>
    </row>
    <row r="916" spans="1:33" ht="15" customHeight="1">
      <c r="A916" s="4" t="s">
        <v>1696</v>
      </c>
      <c r="B916" s="4" t="s">
        <v>1696</v>
      </c>
      <c r="C916" s="4" t="s">
        <v>1695</v>
      </c>
      <c r="D916" s="5">
        <v>526</v>
      </c>
      <c r="E916" s="5" t="s">
        <v>3838</v>
      </c>
      <c r="F916" s="5" t="s">
        <v>3838</v>
      </c>
      <c r="G916" s="5">
        <v>1</v>
      </c>
      <c r="H916" s="5" t="s">
        <v>3839</v>
      </c>
      <c r="I916" s="5" t="s">
        <v>3838</v>
      </c>
      <c r="J916" s="5">
        <v>1</v>
      </c>
      <c r="K916" s="5" t="s">
        <v>3839</v>
      </c>
      <c r="L916" s="5" t="str">
        <f t="shared" si="28"/>
        <v>01DA2E02-D9E8-4F62-84E7-6D4362984090</v>
      </c>
      <c r="M916" s="5">
        <f t="shared" si="29"/>
        <v>1</v>
      </c>
      <c r="N916" s="3" t="s">
        <v>1</v>
      </c>
      <c r="O916" s="3" t="s">
        <v>1</v>
      </c>
      <c r="P916" s="3" t="s">
        <v>45</v>
      </c>
      <c r="Q916" s="3" t="s">
        <v>45</v>
      </c>
      <c r="R916" s="3" t="s">
        <v>45</v>
      </c>
      <c r="S916" s="3">
        <v>1</v>
      </c>
      <c r="T916" s="3" t="s">
        <v>8</v>
      </c>
      <c r="U916" s="3" t="s">
        <v>165</v>
      </c>
      <c r="V916" s="3">
        <v>3</v>
      </c>
      <c r="W916" s="3">
        <v>3</v>
      </c>
      <c r="X916" s="3">
        <v>3</v>
      </c>
      <c r="Y916" s="3">
        <v>5</v>
      </c>
      <c r="Z916" s="3" t="s">
        <v>7</v>
      </c>
      <c r="AA916" s="3" t="s">
        <v>6</v>
      </c>
      <c r="AB916" s="3" t="s">
        <v>45</v>
      </c>
      <c r="AC916" s="3">
        <v>1</v>
      </c>
      <c r="AD916" s="2">
        <v>1</v>
      </c>
    </row>
    <row r="917" spans="1:33" ht="15" customHeight="1">
      <c r="A917" s="4" t="s">
        <v>1694</v>
      </c>
      <c r="B917" s="4" t="s">
        <v>1694</v>
      </c>
      <c r="C917" s="4" t="s">
        <v>1693</v>
      </c>
      <c r="D917" s="5">
        <v>2157</v>
      </c>
      <c r="E917" s="5" t="s">
        <v>17295</v>
      </c>
      <c r="F917" s="5" t="s">
        <v>17295</v>
      </c>
      <c r="G917" s="5">
        <v>1</v>
      </c>
      <c r="H917" s="5" t="s">
        <v>17296</v>
      </c>
      <c r="I917" s="5" t="s">
        <v>17295</v>
      </c>
      <c r="J917" s="5">
        <v>1</v>
      </c>
      <c r="K917" s="5" t="s">
        <v>17296</v>
      </c>
      <c r="L917" s="5" t="str">
        <f t="shared" si="28"/>
        <v>EC7F5B28-601B-40F9-83E2-501FC012019C</v>
      </c>
      <c r="M917" s="5">
        <f t="shared" si="29"/>
        <v>1</v>
      </c>
      <c r="N917" s="3" t="s">
        <v>1</v>
      </c>
      <c r="O917" s="3" t="s">
        <v>1</v>
      </c>
      <c r="P917" s="3" t="s">
        <v>1</v>
      </c>
      <c r="Q917" s="3" t="s">
        <v>1</v>
      </c>
      <c r="R917" s="3" t="s">
        <v>1</v>
      </c>
      <c r="S917" s="3">
        <v>6</v>
      </c>
      <c r="T917" s="3" t="s">
        <v>8</v>
      </c>
      <c r="U917" s="3" t="s">
        <v>2</v>
      </c>
      <c r="V917" s="3">
        <v>5</v>
      </c>
      <c r="W917" s="3">
        <v>6</v>
      </c>
      <c r="X917" s="3">
        <v>4</v>
      </c>
      <c r="Y917" s="3">
        <v>3</v>
      </c>
      <c r="AB917" s="3" t="s">
        <v>1</v>
      </c>
      <c r="AC917" s="3" t="s">
        <v>0</v>
      </c>
      <c r="AF917" s="2" t="s">
        <v>36</v>
      </c>
      <c r="AG917" s="2" t="s">
        <v>35</v>
      </c>
    </row>
    <row r="918" spans="1:33" ht="15" customHeight="1">
      <c r="A918" s="4" t="s">
        <v>1692</v>
      </c>
      <c r="B918" s="4" t="s">
        <v>1691</v>
      </c>
      <c r="C918" s="4" t="s">
        <v>1690</v>
      </c>
      <c r="D918" s="5">
        <v>2168</v>
      </c>
      <c r="E918" s="5" t="s">
        <v>18378</v>
      </c>
      <c r="F918" s="5"/>
      <c r="G918" s="5"/>
      <c r="H918" s="5"/>
      <c r="I918" s="5" t="s">
        <v>18378</v>
      </c>
      <c r="J918" s="5">
        <v>1</v>
      </c>
      <c r="K918" s="5" t="s">
        <v>18379</v>
      </c>
      <c r="L918" s="5" t="str">
        <f t="shared" si="28"/>
        <v>FD0BD59F-8C8A-4712-96B2-72EDFF436780</v>
      </c>
      <c r="M918" s="5">
        <f t="shared" si="29"/>
        <v>1</v>
      </c>
      <c r="N918" s="3" t="s">
        <v>1</v>
      </c>
      <c r="O918" s="3" t="s">
        <v>1</v>
      </c>
      <c r="P918" s="3" t="s">
        <v>9</v>
      </c>
      <c r="Q918" s="3" t="s">
        <v>8</v>
      </c>
      <c r="R918" s="3" t="s">
        <v>9</v>
      </c>
      <c r="S918" s="3">
        <v>1</v>
      </c>
      <c r="T918" s="3" t="s">
        <v>8</v>
      </c>
      <c r="U918" s="3" t="s">
        <v>13</v>
      </c>
      <c r="V918" s="3">
        <v>99</v>
      </c>
      <c r="W918" s="3">
        <v>99</v>
      </c>
      <c r="X918" s="3">
        <v>99</v>
      </c>
      <c r="Y918" s="3">
        <v>99</v>
      </c>
      <c r="Z918" s="3" t="s">
        <v>23</v>
      </c>
      <c r="AA918" s="3" t="s">
        <v>6</v>
      </c>
      <c r="AB918" s="3" t="s">
        <v>9</v>
      </c>
      <c r="AC918" s="3">
        <v>5</v>
      </c>
      <c r="AD918" s="2">
        <v>1</v>
      </c>
    </row>
    <row r="919" spans="1:33" ht="15" customHeight="1">
      <c r="A919" s="4" t="s">
        <v>1689</v>
      </c>
      <c r="B919" s="4" t="s">
        <v>1689</v>
      </c>
      <c r="C919" s="4" t="s">
        <v>1688</v>
      </c>
      <c r="D919" s="5">
        <v>2158</v>
      </c>
      <c r="E919" s="5" t="s">
        <v>17860</v>
      </c>
      <c r="F919" s="5" t="s">
        <v>17860</v>
      </c>
      <c r="G919" s="5">
        <v>1</v>
      </c>
      <c r="H919" s="5" t="s">
        <v>17861</v>
      </c>
      <c r="I919" s="5" t="s">
        <v>17860</v>
      </c>
      <c r="J919" s="5">
        <v>1</v>
      </c>
      <c r="K919" s="5" t="s">
        <v>17861</v>
      </c>
      <c r="L919" s="5" t="str">
        <f t="shared" si="28"/>
        <v>F541B5E7-1B44-41D3-AD12-302DE798320B</v>
      </c>
      <c r="M919" s="5">
        <f t="shared" si="29"/>
        <v>1</v>
      </c>
      <c r="N919" s="3" t="s">
        <v>1</v>
      </c>
      <c r="O919" s="3" t="s">
        <v>1</v>
      </c>
      <c r="P919" s="3" t="s">
        <v>1</v>
      </c>
      <c r="Q919" s="3" t="s">
        <v>1</v>
      </c>
      <c r="R919" s="3" t="s">
        <v>1</v>
      </c>
      <c r="S919" s="3">
        <v>2</v>
      </c>
      <c r="T919" s="3" t="s">
        <v>8</v>
      </c>
      <c r="U919" s="3" t="s">
        <v>2</v>
      </c>
      <c r="V919" s="3">
        <v>5</v>
      </c>
      <c r="W919" s="3">
        <v>7</v>
      </c>
      <c r="X919" s="3">
        <v>4</v>
      </c>
      <c r="Y919" s="3">
        <v>3</v>
      </c>
      <c r="AB919" s="3" t="s">
        <v>1</v>
      </c>
      <c r="AC919" s="3" t="s">
        <v>0</v>
      </c>
      <c r="AE919" s="2">
        <v>2</v>
      </c>
      <c r="AF919" s="2" t="s">
        <v>36</v>
      </c>
      <c r="AG919" s="2" t="s">
        <v>35</v>
      </c>
    </row>
    <row r="920" spans="1:33" ht="15" customHeight="1">
      <c r="A920" s="4" t="s">
        <v>1687</v>
      </c>
      <c r="B920" s="4" t="s">
        <v>1686</v>
      </c>
      <c r="C920" s="4" t="s">
        <v>1685</v>
      </c>
      <c r="D920" s="5">
        <v>2164</v>
      </c>
      <c r="E920" s="5" t="s">
        <v>13220</v>
      </c>
      <c r="F920" s="5"/>
      <c r="G920" s="5"/>
      <c r="H920" s="5"/>
      <c r="I920" s="5" t="s">
        <v>11357</v>
      </c>
      <c r="J920" s="5">
        <v>2</v>
      </c>
      <c r="K920" s="5" t="s">
        <v>24850</v>
      </c>
      <c r="L920" s="5" t="str">
        <f t="shared" si="28"/>
        <v>9E7E671A-0980-458B-913F-8094F3A74143</v>
      </c>
      <c r="M920" s="5">
        <f t="shared" si="29"/>
        <v>1</v>
      </c>
      <c r="N920" s="3" t="s">
        <v>1</v>
      </c>
      <c r="O920" s="3" t="s">
        <v>1</v>
      </c>
      <c r="P920" s="3" t="s">
        <v>1</v>
      </c>
      <c r="Q920" s="3" t="s">
        <v>1</v>
      </c>
      <c r="R920" s="3" t="s">
        <v>1</v>
      </c>
      <c r="S920" s="3">
        <v>1</v>
      </c>
      <c r="T920" s="3" t="s">
        <v>8</v>
      </c>
      <c r="U920" s="3" t="s">
        <v>2</v>
      </c>
      <c r="V920" s="3">
        <v>5</v>
      </c>
      <c r="W920" s="3">
        <v>7</v>
      </c>
      <c r="X920" s="3">
        <v>4</v>
      </c>
      <c r="Y920" s="3">
        <v>3</v>
      </c>
      <c r="AB920" s="3" t="s">
        <v>1</v>
      </c>
      <c r="AC920" s="3" t="s">
        <v>0</v>
      </c>
      <c r="AD920" s="2">
        <v>1</v>
      </c>
    </row>
    <row r="921" spans="1:33" ht="15" customHeight="1">
      <c r="A921" s="4" t="s">
        <v>1684</v>
      </c>
      <c r="B921" s="4" t="s">
        <v>1684</v>
      </c>
      <c r="C921" s="4" t="s">
        <v>1683</v>
      </c>
      <c r="D921" s="5">
        <v>2163</v>
      </c>
      <c r="E921" s="5" t="s">
        <v>25605</v>
      </c>
      <c r="F921" s="5" t="s">
        <v>25605</v>
      </c>
      <c r="G921" s="5">
        <v>1</v>
      </c>
      <c r="H921" s="5" t="s">
        <v>25606</v>
      </c>
      <c r="I921" s="5" t="s">
        <v>25605</v>
      </c>
      <c r="J921" s="5">
        <v>1</v>
      </c>
      <c r="K921" s="5" t="s">
        <v>25606</v>
      </c>
      <c r="L921" s="5" t="str">
        <f t="shared" si="28"/>
        <v>BF2252FF-5DB3-4372-8213-3388C8C90D89</v>
      </c>
      <c r="M921" s="5">
        <f t="shared" si="29"/>
        <v>1</v>
      </c>
      <c r="N921" s="3" t="s">
        <v>1</v>
      </c>
      <c r="O921" s="3" t="s">
        <v>1</v>
      </c>
      <c r="P921" s="3" t="s">
        <v>8</v>
      </c>
      <c r="Q921" s="3" t="s">
        <v>9</v>
      </c>
      <c r="R921" s="3" t="s">
        <v>9</v>
      </c>
      <c r="S921" s="3">
        <v>1</v>
      </c>
      <c r="T921" s="3" t="s">
        <v>8</v>
      </c>
      <c r="U921" s="3" t="s">
        <v>2</v>
      </c>
      <c r="V921" s="3">
        <v>2</v>
      </c>
      <c r="W921" s="3">
        <v>3</v>
      </c>
      <c r="X921" s="3">
        <v>2</v>
      </c>
      <c r="Y921" s="3">
        <v>3</v>
      </c>
      <c r="Z921" s="3" t="s">
        <v>23</v>
      </c>
      <c r="AA921" s="3" t="s">
        <v>6</v>
      </c>
      <c r="AB921" s="3" t="s">
        <v>9</v>
      </c>
      <c r="AC921" s="3">
        <v>5</v>
      </c>
      <c r="AD921" s="2">
        <v>1</v>
      </c>
    </row>
    <row r="922" spans="1:33" ht="15" customHeight="1">
      <c r="A922" s="4" t="s">
        <v>1682</v>
      </c>
      <c r="B922" s="4" t="s">
        <v>1682</v>
      </c>
      <c r="C922" s="4" t="s">
        <v>1681</v>
      </c>
      <c r="D922" s="5">
        <v>2166</v>
      </c>
      <c r="E922" s="5" t="s">
        <v>26498</v>
      </c>
      <c r="F922" s="5" t="s">
        <v>26498</v>
      </c>
      <c r="G922" s="5">
        <v>1</v>
      </c>
      <c r="H922" s="5" t="s">
        <v>26499</v>
      </c>
      <c r="I922" s="5" t="s">
        <v>26498</v>
      </c>
      <c r="J922" s="5">
        <v>1</v>
      </c>
      <c r="K922" s="5" t="s">
        <v>26499</v>
      </c>
      <c r="L922" s="5" t="str">
        <f t="shared" si="28"/>
        <v>D0A9D0FE-D619-4FB3-BA9B-42D1C0211838</v>
      </c>
      <c r="M922" s="5">
        <f t="shared" si="29"/>
        <v>1</v>
      </c>
      <c r="N922" s="3" t="s">
        <v>1</v>
      </c>
      <c r="O922" s="3" t="s">
        <v>1</v>
      </c>
      <c r="P922" s="3" t="s">
        <v>1</v>
      </c>
      <c r="Q922" s="3" t="s">
        <v>1</v>
      </c>
      <c r="R922" s="3" t="s">
        <v>1</v>
      </c>
      <c r="S922" s="3">
        <v>1</v>
      </c>
      <c r="T922" s="3" t="s">
        <v>8</v>
      </c>
      <c r="U922" s="3" t="s">
        <v>2</v>
      </c>
      <c r="V922" s="3">
        <v>6</v>
      </c>
      <c r="W922" s="3">
        <v>7</v>
      </c>
      <c r="X922" s="3">
        <v>6</v>
      </c>
      <c r="Y922" s="3">
        <v>4</v>
      </c>
      <c r="AB922" s="3" t="s">
        <v>1</v>
      </c>
      <c r="AC922" s="3" t="s">
        <v>0</v>
      </c>
      <c r="AD922" s="2">
        <v>1</v>
      </c>
    </row>
    <row r="923" spans="1:33" ht="15" customHeight="1">
      <c r="A923" s="4" t="s">
        <v>1680</v>
      </c>
      <c r="B923" s="4" t="s">
        <v>1680</v>
      </c>
      <c r="C923" s="4" t="s">
        <v>1679</v>
      </c>
      <c r="D923" s="5">
        <v>2161</v>
      </c>
      <c r="E923" s="5" t="s">
        <v>5563</v>
      </c>
      <c r="F923" s="5"/>
      <c r="G923" s="5"/>
      <c r="H923" s="5"/>
      <c r="I923" s="5"/>
      <c r="J923" s="5"/>
      <c r="K923" s="5"/>
      <c r="L923" s="5" t="str">
        <f t="shared" si="28"/>
        <v>19A23BC8-C764-47DA-936B-0E31F17AB549</v>
      </c>
      <c r="M923" s="5">
        <f t="shared" si="29"/>
        <v>1</v>
      </c>
      <c r="N923" s="3" t="s">
        <v>1</v>
      </c>
      <c r="O923" s="3" t="s">
        <v>1</v>
      </c>
      <c r="P923" s="3" t="s">
        <v>1</v>
      </c>
      <c r="Q923" s="3" t="s">
        <v>1</v>
      </c>
      <c r="R923" s="3" t="s">
        <v>1</v>
      </c>
      <c r="S923" s="3">
        <v>1</v>
      </c>
      <c r="T923" s="3" t="s">
        <v>8</v>
      </c>
      <c r="U923" s="3" t="s">
        <v>2</v>
      </c>
      <c r="V923" s="3">
        <v>6</v>
      </c>
      <c r="W923" s="3">
        <v>7</v>
      </c>
      <c r="X923" s="3">
        <v>6</v>
      </c>
      <c r="Y923" s="3">
        <v>4</v>
      </c>
      <c r="AB923" s="3" t="s">
        <v>1</v>
      </c>
      <c r="AC923" s="3" t="s">
        <v>0</v>
      </c>
      <c r="AD923" s="2">
        <v>1</v>
      </c>
    </row>
    <row r="924" spans="1:33" ht="15" customHeight="1">
      <c r="A924" s="4" t="s">
        <v>1678</v>
      </c>
      <c r="B924" s="4" t="s">
        <v>1678</v>
      </c>
      <c r="C924" s="4" t="s">
        <v>1677</v>
      </c>
      <c r="D924" s="5">
        <v>2159</v>
      </c>
      <c r="E924" s="5" t="s">
        <v>14753</v>
      </c>
      <c r="F924" s="5" t="s">
        <v>14753</v>
      </c>
      <c r="G924" s="5">
        <v>1</v>
      </c>
      <c r="H924" s="5" t="s">
        <v>25096</v>
      </c>
      <c r="I924" s="5" t="s">
        <v>14753</v>
      </c>
      <c r="J924" s="5">
        <v>1</v>
      </c>
      <c r="K924" s="5" t="s">
        <v>25096</v>
      </c>
      <c r="L924" s="5" t="str">
        <f t="shared" si="28"/>
        <v>B591830D-A671-40F9-A423-B46BB80976F2</v>
      </c>
      <c r="M924" s="5">
        <f t="shared" si="29"/>
        <v>1</v>
      </c>
      <c r="N924" s="3" t="s">
        <v>1</v>
      </c>
      <c r="O924" s="3" t="s">
        <v>1</v>
      </c>
      <c r="P924" s="3" t="s">
        <v>8</v>
      </c>
      <c r="Q924" s="3" t="s">
        <v>8</v>
      </c>
      <c r="R924" s="3" t="s">
        <v>1</v>
      </c>
      <c r="S924" s="3">
        <v>2</v>
      </c>
      <c r="T924" s="3" t="s">
        <v>8</v>
      </c>
      <c r="U924" s="3" t="s">
        <v>13</v>
      </c>
      <c r="V924" s="3">
        <v>99</v>
      </c>
      <c r="W924" s="3">
        <v>99</v>
      </c>
      <c r="X924" s="3">
        <v>99</v>
      </c>
      <c r="Y924" s="3">
        <v>99</v>
      </c>
      <c r="Z924" s="3" t="s">
        <v>7</v>
      </c>
      <c r="AA924" s="3" t="s">
        <v>6</v>
      </c>
      <c r="AC924" s="3" t="s">
        <v>0</v>
      </c>
    </row>
    <row r="925" spans="1:33" ht="15" customHeight="1">
      <c r="A925" s="4" t="s">
        <v>1676</v>
      </c>
      <c r="B925" s="4" t="s">
        <v>1675</v>
      </c>
      <c r="C925" s="4" t="s">
        <v>1674</v>
      </c>
      <c r="D925" s="5">
        <v>8</v>
      </c>
      <c r="E925" s="5" t="s">
        <v>9004</v>
      </c>
      <c r="F925" s="5"/>
      <c r="G925" s="5"/>
      <c r="H925" s="5"/>
      <c r="I925" s="5"/>
      <c r="J925" s="5"/>
      <c r="K925" s="5"/>
      <c r="L925" s="5" t="str">
        <f t="shared" si="28"/>
        <v>4D424E5F-3184-41D3-9C10-D1762BD734DB</v>
      </c>
      <c r="M925" s="5">
        <f t="shared" si="29"/>
        <v>1</v>
      </c>
      <c r="N925" s="3" t="s">
        <v>1</v>
      </c>
      <c r="O925" s="3" t="s">
        <v>1</v>
      </c>
      <c r="P925" s="3" t="s">
        <v>8</v>
      </c>
      <c r="Q925" s="3" t="s">
        <v>8</v>
      </c>
      <c r="R925" s="3" t="s">
        <v>9</v>
      </c>
      <c r="S925" s="3">
        <v>2</v>
      </c>
      <c r="U925" s="3" t="s">
        <v>13</v>
      </c>
      <c r="V925" s="3">
        <v>2</v>
      </c>
      <c r="W925" s="3">
        <v>2</v>
      </c>
      <c r="X925" s="3">
        <v>1</v>
      </c>
      <c r="Y925" s="3">
        <v>4</v>
      </c>
      <c r="Z925" s="3" t="s">
        <v>7</v>
      </c>
      <c r="AA925" s="3" t="s">
        <v>6</v>
      </c>
      <c r="AB925" s="3" t="s">
        <v>9</v>
      </c>
      <c r="AC925" s="5">
        <v>3</v>
      </c>
    </row>
    <row r="926" spans="1:33" ht="15" customHeight="1">
      <c r="A926" s="4" t="s">
        <v>1673</v>
      </c>
      <c r="B926" s="4" t="s">
        <v>1672</v>
      </c>
      <c r="C926" s="4" t="s">
        <v>1671</v>
      </c>
      <c r="D926" s="5">
        <v>5</v>
      </c>
      <c r="E926" s="5" t="s">
        <v>8770</v>
      </c>
      <c r="F926" s="5"/>
      <c r="G926" s="5"/>
      <c r="H926" s="5"/>
      <c r="I926" s="5"/>
      <c r="J926" s="5"/>
      <c r="K926" s="5"/>
      <c r="L926" s="5" t="str">
        <f t="shared" si="28"/>
        <v>49CFF733-20F2-41B2-9CB2-1AA230B878A6</v>
      </c>
      <c r="M926" s="5">
        <f t="shared" si="29"/>
        <v>1</v>
      </c>
      <c r="N926" s="3" t="s">
        <v>1</v>
      </c>
      <c r="O926" s="3" t="s">
        <v>45</v>
      </c>
      <c r="P926" s="3" t="s">
        <v>8</v>
      </c>
      <c r="Q926" s="3" t="s">
        <v>12</v>
      </c>
      <c r="R926" s="3" t="s">
        <v>9</v>
      </c>
      <c r="S926" s="3">
        <v>2</v>
      </c>
      <c r="U926" s="3" t="s">
        <v>13</v>
      </c>
      <c r="V926" s="3">
        <v>1</v>
      </c>
      <c r="W926" s="3">
        <v>2</v>
      </c>
      <c r="X926" s="3">
        <v>1</v>
      </c>
      <c r="Y926" s="3">
        <v>2</v>
      </c>
      <c r="Z926" s="3" t="s">
        <v>7</v>
      </c>
      <c r="AA926" s="3" t="s">
        <v>6</v>
      </c>
      <c r="AB926" s="3" t="s">
        <v>12</v>
      </c>
      <c r="AC926" s="3">
        <v>5</v>
      </c>
      <c r="AD926" s="2">
        <v>1</v>
      </c>
    </row>
    <row r="927" spans="1:33" ht="15" customHeight="1">
      <c r="A927" s="4" t="s">
        <v>1670</v>
      </c>
      <c r="B927" s="4" t="s">
        <v>1670</v>
      </c>
      <c r="C927" s="4" t="s">
        <v>1669</v>
      </c>
      <c r="D927" s="5">
        <v>3</v>
      </c>
      <c r="E927" s="5" t="s">
        <v>9390</v>
      </c>
      <c r="F927" s="5" t="s">
        <v>7933</v>
      </c>
      <c r="G927" s="5">
        <v>2</v>
      </c>
      <c r="H927" s="5" t="s">
        <v>7934</v>
      </c>
      <c r="I927" s="5" t="s">
        <v>7933</v>
      </c>
      <c r="J927" s="5">
        <v>2</v>
      </c>
      <c r="K927" s="5" t="s">
        <v>7934</v>
      </c>
      <c r="L927" s="5" t="str">
        <f t="shared" si="28"/>
        <v>53765051-AA55-4C52-B5D0-A97DC9F92C11</v>
      </c>
      <c r="M927" s="5">
        <f t="shared" si="29"/>
        <v>1</v>
      </c>
      <c r="N927" s="3" t="s">
        <v>1</v>
      </c>
      <c r="O927" s="3" t="s">
        <v>1</v>
      </c>
      <c r="P927" s="3" t="s">
        <v>45</v>
      </c>
      <c r="Q927" s="3" t="s">
        <v>9</v>
      </c>
      <c r="R927" s="3" t="s">
        <v>45</v>
      </c>
      <c r="S927" s="3">
        <v>1</v>
      </c>
      <c r="T927" s="3" t="s">
        <v>8</v>
      </c>
      <c r="U927" s="3" t="s">
        <v>2</v>
      </c>
      <c r="V927" s="3">
        <v>4</v>
      </c>
      <c r="W927" s="3">
        <v>4</v>
      </c>
      <c r="X927" s="3">
        <v>4</v>
      </c>
      <c r="Y927" s="3">
        <v>6</v>
      </c>
      <c r="Z927" s="3" t="s">
        <v>7</v>
      </c>
      <c r="AA927" s="3" t="s">
        <v>6</v>
      </c>
      <c r="AB927" s="3" t="s">
        <v>45</v>
      </c>
      <c r="AC927" s="3">
        <v>1</v>
      </c>
      <c r="AD927" s="2">
        <v>1</v>
      </c>
    </row>
    <row r="928" spans="1:33" ht="15" customHeight="1">
      <c r="A928" s="4" t="s">
        <v>1668</v>
      </c>
      <c r="B928" s="4" t="s">
        <v>1668</v>
      </c>
      <c r="C928" s="4" t="s">
        <v>1667</v>
      </c>
      <c r="D928" s="5">
        <v>4</v>
      </c>
      <c r="E928" s="5" t="s">
        <v>10545</v>
      </c>
      <c r="F928" s="5" t="s">
        <v>6361</v>
      </c>
      <c r="G928" s="5">
        <v>2</v>
      </c>
      <c r="H928" s="5" t="s">
        <v>6362</v>
      </c>
      <c r="I928" s="5" t="s">
        <v>6361</v>
      </c>
      <c r="J928" s="5">
        <v>2</v>
      </c>
      <c r="K928" s="5" t="s">
        <v>6362</v>
      </c>
      <c r="L928" s="5" t="str">
        <f t="shared" si="28"/>
        <v>6A9D7E63-1C1D-4AE1-9614-9BC3CC6AA037</v>
      </c>
      <c r="M928" s="5">
        <f t="shared" si="29"/>
        <v>1</v>
      </c>
      <c r="N928" s="3" t="s">
        <v>1</v>
      </c>
      <c r="O928" s="3" t="s">
        <v>1</v>
      </c>
      <c r="P928" s="3" t="s">
        <v>12</v>
      </c>
      <c r="Q928" s="3" t="s">
        <v>12</v>
      </c>
      <c r="R928" s="3" t="s">
        <v>9</v>
      </c>
      <c r="S928" s="3">
        <v>1</v>
      </c>
      <c r="T928" s="3" t="s">
        <v>8</v>
      </c>
      <c r="U928" s="3" t="s">
        <v>2</v>
      </c>
      <c r="V928" s="3">
        <v>3</v>
      </c>
      <c r="W928" s="3">
        <v>4</v>
      </c>
      <c r="X928" s="3">
        <v>3</v>
      </c>
      <c r="Y928" s="3">
        <v>3</v>
      </c>
      <c r="Z928" s="3" t="s">
        <v>7</v>
      </c>
      <c r="AA928" s="3" t="s">
        <v>6</v>
      </c>
      <c r="AB928" s="3" t="s">
        <v>9</v>
      </c>
      <c r="AC928" s="3">
        <v>3</v>
      </c>
      <c r="AD928" s="2">
        <v>1</v>
      </c>
    </row>
    <row r="929" spans="1:39" ht="15" customHeight="1">
      <c r="A929" s="4" t="s">
        <v>1666</v>
      </c>
      <c r="B929" s="4" t="s">
        <v>1665</v>
      </c>
      <c r="C929" s="4" t="s">
        <v>1664</v>
      </c>
      <c r="D929" s="5">
        <v>2</v>
      </c>
      <c r="E929" s="5" t="s">
        <v>7056</v>
      </c>
      <c r="F929" s="5"/>
      <c r="G929" s="5"/>
      <c r="H929" s="5"/>
      <c r="I929" s="5" t="s">
        <v>7056</v>
      </c>
      <c r="J929" s="5">
        <v>1</v>
      </c>
      <c r="K929" s="5" t="s">
        <v>7057</v>
      </c>
      <c r="L929" s="5" t="str">
        <f t="shared" si="28"/>
        <v>309FB44A-9CCB-4319-887E-663EE9B46C4A</v>
      </c>
      <c r="M929" s="5">
        <f t="shared" si="29"/>
        <v>1</v>
      </c>
      <c r="N929" s="3" t="s">
        <v>1</v>
      </c>
      <c r="O929" s="3" t="s">
        <v>5</v>
      </c>
      <c r="P929" s="3" t="s">
        <v>8</v>
      </c>
      <c r="Q929" s="3" t="s">
        <v>8</v>
      </c>
      <c r="R929" s="3" t="s">
        <v>9</v>
      </c>
      <c r="S929" s="3">
        <v>5</v>
      </c>
      <c r="U929" s="3" t="s">
        <v>2</v>
      </c>
      <c r="V929" s="3">
        <v>3</v>
      </c>
      <c r="W929" s="3">
        <v>4</v>
      </c>
      <c r="X929" s="3">
        <v>2</v>
      </c>
      <c r="Y929" s="3">
        <v>3</v>
      </c>
      <c r="Z929" s="3" t="s">
        <v>7</v>
      </c>
      <c r="AA929" s="3" t="s">
        <v>6</v>
      </c>
      <c r="AB929" s="3" t="s">
        <v>9</v>
      </c>
      <c r="AC929" s="3">
        <v>6</v>
      </c>
      <c r="AE929" s="2">
        <v>2</v>
      </c>
    </row>
    <row r="930" spans="1:39" ht="15" customHeight="1">
      <c r="A930" s="4" t="s">
        <v>1663</v>
      </c>
      <c r="B930" s="4" t="s">
        <v>1662</v>
      </c>
      <c r="C930" s="4" t="s">
        <v>1661</v>
      </c>
      <c r="D930" s="5">
        <v>1</v>
      </c>
      <c r="E930" s="5" t="s">
        <v>16074</v>
      </c>
      <c r="F930" s="5"/>
      <c r="G930" s="5"/>
      <c r="H930" s="5"/>
      <c r="I930" s="5" t="s">
        <v>16074</v>
      </c>
      <c r="J930" s="5">
        <v>1</v>
      </c>
      <c r="K930" s="5" t="s">
        <v>16075</v>
      </c>
      <c r="L930" s="5" t="str">
        <f t="shared" si="28"/>
        <v>DAA86D90-5673-46EB-8F5E-D0F9224CD36D</v>
      </c>
      <c r="M930" s="5">
        <f t="shared" si="29"/>
        <v>1</v>
      </c>
      <c r="N930" s="3" t="s">
        <v>1</v>
      </c>
      <c r="O930" s="3" t="s">
        <v>1</v>
      </c>
      <c r="P930" s="3" t="s">
        <v>45</v>
      </c>
      <c r="Q930" s="3" t="s">
        <v>8</v>
      </c>
      <c r="R930" s="3" t="s">
        <v>5</v>
      </c>
      <c r="S930" s="3">
        <v>4</v>
      </c>
      <c r="U930" s="3" t="s">
        <v>2</v>
      </c>
      <c r="V930" s="3">
        <v>4</v>
      </c>
      <c r="W930" s="3">
        <v>4</v>
      </c>
      <c r="X930" s="3">
        <v>4</v>
      </c>
      <c r="Y930" s="3">
        <v>5</v>
      </c>
      <c r="Z930" s="3" t="s">
        <v>7</v>
      </c>
      <c r="AA930" s="3" t="s">
        <v>6</v>
      </c>
      <c r="AB930" s="3" t="s">
        <v>45</v>
      </c>
      <c r="AC930" s="3">
        <v>1</v>
      </c>
      <c r="AD930" s="2">
        <v>1</v>
      </c>
    </row>
    <row r="931" spans="1:39" ht="15" customHeight="1">
      <c r="A931" s="4" t="s">
        <v>1660</v>
      </c>
      <c r="B931" s="4" t="s">
        <v>1660</v>
      </c>
      <c r="C931" s="4" t="s">
        <v>1659</v>
      </c>
      <c r="D931" s="5">
        <v>1432</v>
      </c>
      <c r="E931" s="5" t="s">
        <v>5922</v>
      </c>
      <c r="F931" s="5" t="s">
        <v>5922</v>
      </c>
      <c r="G931" s="5">
        <v>3</v>
      </c>
      <c r="H931" s="5" t="s">
        <v>5923</v>
      </c>
      <c r="I931" s="5" t="s">
        <v>5922</v>
      </c>
      <c r="J931" s="5">
        <v>3</v>
      </c>
      <c r="K931" s="5" t="s">
        <v>5923</v>
      </c>
      <c r="L931" s="5" t="str">
        <f t="shared" si="28"/>
        <v>1F0FEE4A-595D-4A1E-B92E-D2C361E52D0B</v>
      </c>
      <c r="M931" s="5">
        <f t="shared" si="29"/>
        <v>1</v>
      </c>
      <c r="N931" s="3" t="s">
        <v>1</v>
      </c>
      <c r="O931" s="3" t="s">
        <v>1</v>
      </c>
      <c r="P931" s="3" t="s">
        <v>1</v>
      </c>
      <c r="Q931" s="3" t="s">
        <v>1</v>
      </c>
      <c r="R931" s="3" t="s">
        <v>1</v>
      </c>
      <c r="S931" s="3">
        <v>5</v>
      </c>
      <c r="T931" s="3" t="s">
        <v>8</v>
      </c>
      <c r="U931" s="3" t="s">
        <v>2</v>
      </c>
      <c r="V931" s="3">
        <v>6</v>
      </c>
      <c r="W931" s="3">
        <v>7</v>
      </c>
      <c r="X931" s="3">
        <v>6</v>
      </c>
      <c r="Y931" s="3">
        <v>4</v>
      </c>
      <c r="AB931" s="3" t="s">
        <v>1</v>
      </c>
      <c r="AC931" s="3" t="s">
        <v>0</v>
      </c>
      <c r="AD931" s="2">
        <v>1</v>
      </c>
      <c r="AE931" s="2">
        <v>2</v>
      </c>
    </row>
    <row r="932" spans="1:39" ht="15" customHeight="1">
      <c r="A932" s="4" t="s">
        <v>1658</v>
      </c>
      <c r="B932" s="4" t="s">
        <v>1658</v>
      </c>
      <c r="C932" s="4" t="s">
        <v>1657</v>
      </c>
      <c r="D932" s="5">
        <v>1263</v>
      </c>
      <c r="E932" s="5" t="s">
        <v>9725</v>
      </c>
      <c r="F932" s="5" t="s">
        <v>9725</v>
      </c>
      <c r="G932" s="5">
        <v>1</v>
      </c>
      <c r="H932" s="5" t="s">
        <v>9726</v>
      </c>
      <c r="I932" s="5" t="s">
        <v>9725</v>
      </c>
      <c r="J932" s="5">
        <v>1</v>
      </c>
      <c r="K932" s="5" t="s">
        <v>9726</v>
      </c>
      <c r="L932" s="5" t="str">
        <f t="shared" si="28"/>
        <v>5836770E-0FF1-4333-AA21-EAFC92055B61</v>
      </c>
      <c r="M932" s="5">
        <f t="shared" si="29"/>
        <v>1</v>
      </c>
      <c r="N932" s="3" t="s">
        <v>1</v>
      </c>
      <c r="O932" s="3" t="s">
        <v>1</v>
      </c>
      <c r="P932" s="3" t="s">
        <v>1</v>
      </c>
      <c r="Q932" s="3" t="s">
        <v>1</v>
      </c>
      <c r="R932" s="3" t="s">
        <v>1</v>
      </c>
      <c r="S932" s="3">
        <v>1</v>
      </c>
      <c r="T932" s="3" t="s">
        <v>8</v>
      </c>
      <c r="U932" s="3" t="s">
        <v>2</v>
      </c>
      <c r="V932" s="3">
        <v>5</v>
      </c>
      <c r="W932" s="3">
        <v>6</v>
      </c>
      <c r="X932" s="3">
        <v>5</v>
      </c>
      <c r="Y932" s="3">
        <v>4</v>
      </c>
      <c r="AB932" s="3" t="s">
        <v>1</v>
      </c>
      <c r="AC932" s="3" t="s">
        <v>0</v>
      </c>
      <c r="AD932" s="2">
        <v>1</v>
      </c>
    </row>
    <row r="933" spans="1:39" ht="15" customHeight="1">
      <c r="A933" s="4" t="s">
        <v>1656</v>
      </c>
      <c r="B933" s="4" t="s">
        <v>1656</v>
      </c>
      <c r="C933" s="4" t="s">
        <v>1655</v>
      </c>
      <c r="D933" s="5">
        <v>1265</v>
      </c>
      <c r="E933" s="5" t="s">
        <v>6495</v>
      </c>
      <c r="F933" s="5" t="s">
        <v>6495</v>
      </c>
      <c r="G933" s="5">
        <v>1</v>
      </c>
      <c r="H933" s="5" t="s">
        <v>6496</v>
      </c>
      <c r="I933" s="5" t="s">
        <v>6495</v>
      </c>
      <c r="J933" s="5">
        <v>1</v>
      </c>
      <c r="K933" s="5" t="s">
        <v>6496</v>
      </c>
      <c r="L933" s="5" t="str">
        <f t="shared" si="28"/>
        <v>27B23648-D89E-4375-988C-BA7C60E4F757</v>
      </c>
      <c r="M933" s="5">
        <f t="shared" si="29"/>
        <v>1</v>
      </c>
      <c r="N933" s="3" t="s">
        <v>1</v>
      </c>
      <c r="O933" s="3" t="s">
        <v>1</v>
      </c>
      <c r="P933" s="3" t="s">
        <v>1</v>
      </c>
      <c r="Q933" s="3" t="s">
        <v>1</v>
      </c>
      <c r="R933" s="3" t="s">
        <v>1</v>
      </c>
      <c r="S933" s="3">
        <v>1</v>
      </c>
      <c r="T933" s="3" t="s">
        <v>8</v>
      </c>
      <c r="U933" s="3" t="s">
        <v>2</v>
      </c>
      <c r="V933" s="3">
        <v>6</v>
      </c>
      <c r="W933" s="3">
        <v>6</v>
      </c>
      <c r="X933" s="3">
        <v>6</v>
      </c>
      <c r="Y933" s="3">
        <v>5</v>
      </c>
      <c r="AB933" s="3" t="s">
        <v>1</v>
      </c>
      <c r="AC933" s="3" t="s">
        <v>0</v>
      </c>
      <c r="AD933" s="2">
        <v>1</v>
      </c>
    </row>
    <row r="934" spans="1:39" ht="15" customHeight="1">
      <c r="A934" s="4" t="s">
        <v>1654</v>
      </c>
      <c r="B934" s="4" t="s">
        <v>1654</v>
      </c>
      <c r="C934" s="4" t="s">
        <v>1653</v>
      </c>
      <c r="D934" s="5">
        <v>1266</v>
      </c>
      <c r="E934" s="5" t="s">
        <v>9824</v>
      </c>
      <c r="F934" s="5" t="s">
        <v>9824</v>
      </c>
      <c r="G934" s="5">
        <v>1</v>
      </c>
      <c r="H934" s="5" t="s">
        <v>9825</v>
      </c>
      <c r="I934" s="5" t="s">
        <v>9824</v>
      </c>
      <c r="J934" s="5">
        <v>1</v>
      </c>
      <c r="K934" s="5" t="s">
        <v>9825</v>
      </c>
      <c r="L934" s="5" t="str">
        <f t="shared" si="28"/>
        <v>5A23D11E-3256-41AE-A308-12D881DB8C14</v>
      </c>
      <c r="M934" s="5">
        <f t="shared" si="29"/>
        <v>1</v>
      </c>
      <c r="N934" s="3" t="s">
        <v>1</v>
      </c>
      <c r="O934" s="3" t="s">
        <v>9</v>
      </c>
      <c r="P934" s="3" t="s">
        <v>9</v>
      </c>
      <c r="Q934" s="3" t="s">
        <v>8</v>
      </c>
      <c r="R934" s="3" t="s">
        <v>9</v>
      </c>
      <c r="S934" s="3">
        <v>5</v>
      </c>
      <c r="T934" s="3" t="s">
        <v>8</v>
      </c>
      <c r="U934" s="3" t="s">
        <v>2</v>
      </c>
      <c r="V934" s="3">
        <v>2</v>
      </c>
      <c r="W934" s="3">
        <v>4</v>
      </c>
      <c r="X934" s="3">
        <v>2</v>
      </c>
      <c r="Y934" s="3">
        <v>2</v>
      </c>
      <c r="Z934" s="3" t="s">
        <v>7</v>
      </c>
      <c r="AA934" s="3" t="s">
        <v>23</v>
      </c>
      <c r="AB934" s="3" t="s">
        <v>9</v>
      </c>
      <c r="AC934" s="3">
        <v>9</v>
      </c>
      <c r="AE934" s="2">
        <v>2</v>
      </c>
    </row>
    <row r="935" spans="1:39" ht="15" customHeight="1">
      <c r="A935" s="4" t="s">
        <v>1652</v>
      </c>
      <c r="B935" s="4" t="s">
        <v>1652</v>
      </c>
      <c r="C935" s="4" t="s">
        <v>1651</v>
      </c>
      <c r="D935" s="5">
        <v>1264</v>
      </c>
      <c r="E935" s="5" t="s">
        <v>14989</v>
      </c>
      <c r="F935" s="5" t="s">
        <v>14989</v>
      </c>
      <c r="G935" s="5">
        <v>1</v>
      </c>
      <c r="H935" s="5" t="s">
        <v>14990</v>
      </c>
      <c r="I935" s="5" t="s">
        <v>14989</v>
      </c>
      <c r="J935" s="5">
        <v>1</v>
      </c>
      <c r="K935" s="5" t="s">
        <v>14990</v>
      </c>
      <c r="L935" s="5" t="str">
        <f t="shared" si="28"/>
        <v>C097479C-1A8E-4926-AE86-6DA5F4A242BB</v>
      </c>
      <c r="M935" s="5">
        <f t="shared" si="29"/>
        <v>1</v>
      </c>
      <c r="N935" s="3" t="s">
        <v>1</v>
      </c>
      <c r="O935" s="3" t="s">
        <v>1</v>
      </c>
      <c r="P935" s="3" t="s">
        <v>1</v>
      </c>
      <c r="Q935" s="3" t="s">
        <v>1</v>
      </c>
      <c r="R935" s="3" t="s">
        <v>1</v>
      </c>
      <c r="S935" s="3">
        <v>5</v>
      </c>
      <c r="T935" s="3" t="s">
        <v>8</v>
      </c>
      <c r="U935" s="3" t="s">
        <v>2</v>
      </c>
      <c r="V935" s="3">
        <v>7</v>
      </c>
      <c r="W935" s="3">
        <v>8</v>
      </c>
      <c r="X935" s="3">
        <v>7</v>
      </c>
      <c r="Y935" s="3">
        <v>5</v>
      </c>
      <c r="AB935" s="3" t="s">
        <v>1</v>
      </c>
      <c r="AC935" s="3" t="s">
        <v>0</v>
      </c>
      <c r="AD935" s="2">
        <v>1</v>
      </c>
      <c r="AE935" s="2">
        <v>2</v>
      </c>
    </row>
    <row r="936" spans="1:39" ht="15" customHeight="1">
      <c r="A936" s="4" t="s">
        <v>1650</v>
      </c>
      <c r="B936" s="4" t="s">
        <v>1650</v>
      </c>
      <c r="C936" s="4" t="s">
        <v>1649</v>
      </c>
      <c r="D936" s="5">
        <v>1085</v>
      </c>
      <c r="E936" s="5" t="s">
        <v>8799</v>
      </c>
      <c r="F936" s="5" t="s">
        <v>8799</v>
      </c>
      <c r="G936" s="5">
        <v>1</v>
      </c>
      <c r="H936" s="5" t="s">
        <v>8800</v>
      </c>
      <c r="I936" s="5" t="s">
        <v>8799</v>
      </c>
      <c r="J936" s="5">
        <v>1</v>
      </c>
      <c r="K936" s="5" t="s">
        <v>8800</v>
      </c>
      <c r="L936" s="5" t="str">
        <f t="shared" si="28"/>
        <v>4A0B77D0-D365-4530-AE01-393E793344AE</v>
      </c>
      <c r="M936" s="5">
        <f t="shared" si="29"/>
        <v>1</v>
      </c>
      <c r="N936" s="3" t="s">
        <v>1</v>
      </c>
      <c r="O936" s="3" t="s">
        <v>9</v>
      </c>
      <c r="P936" s="3" t="s">
        <v>9</v>
      </c>
      <c r="Q936" s="3" t="s">
        <v>12</v>
      </c>
      <c r="R936" s="3" t="s">
        <v>12</v>
      </c>
      <c r="S936" s="3">
        <v>7</v>
      </c>
      <c r="T936" s="3" t="s">
        <v>8</v>
      </c>
      <c r="U936" s="3" t="s">
        <v>2</v>
      </c>
      <c r="V936" s="3">
        <v>1</v>
      </c>
      <c r="W936" s="3">
        <v>2</v>
      </c>
      <c r="X936" s="3">
        <v>1</v>
      </c>
      <c r="Y936" s="3">
        <v>3</v>
      </c>
      <c r="Z936" s="3" t="s">
        <v>7</v>
      </c>
      <c r="AA936" s="3" t="s">
        <v>6</v>
      </c>
      <c r="AB936" s="3" t="s">
        <v>12</v>
      </c>
      <c r="AC936" s="3">
        <v>7</v>
      </c>
    </row>
    <row r="937" spans="1:39" ht="15" customHeight="1">
      <c r="A937" s="4" t="s">
        <v>1648</v>
      </c>
      <c r="B937" s="4" t="s">
        <v>1648</v>
      </c>
      <c r="C937" s="4" t="s">
        <v>1647</v>
      </c>
      <c r="D937" s="5">
        <v>1084</v>
      </c>
      <c r="E937" s="5" t="s">
        <v>14894</v>
      </c>
      <c r="F937" s="5" t="s">
        <v>14894</v>
      </c>
      <c r="G937" s="5">
        <v>1</v>
      </c>
      <c r="H937" s="5" t="s">
        <v>14895</v>
      </c>
      <c r="I937" s="5" t="s">
        <v>14894</v>
      </c>
      <c r="J937" s="5">
        <v>1</v>
      </c>
      <c r="K937" s="5" t="s">
        <v>14895</v>
      </c>
      <c r="L937" s="5" t="str">
        <f t="shared" si="28"/>
        <v>BD735D4B-4C6A-4029-9028-97E7430B70DB</v>
      </c>
      <c r="M937" s="5">
        <f t="shared" si="29"/>
        <v>1</v>
      </c>
      <c r="N937" s="3" t="s">
        <v>1</v>
      </c>
      <c r="O937" s="3" t="s">
        <v>1</v>
      </c>
      <c r="P937" s="3" t="s">
        <v>1</v>
      </c>
      <c r="Q937" s="3" t="s">
        <v>1</v>
      </c>
      <c r="R937" s="3" t="s">
        <v>1</v>
      </c>
      <c r="S937" s="3">
        <v>5</v>
      </c>
      <c r="T937" s="3" t="s">
        <v>8</v>
      </c>
      <c r="U937" s="3" t="s">
        <v>2</v>
      </c>
      <c r="V937" s="3">
        <v>7</v>
      </c>
      <c r="W937" s="3">
        <v>8</v>
      </c>
      <c r="X937" s="3">
        <v>7</v>
      </c>
      <c r="Y937" s="3">
        <v>5</v>
      </c>
      <c r="AB937" s="3" t="s">
        <v>1</v>
      </c>
      <c r="AC937" s="3" t="s">
        <v>0</v>
      </c>
      <c r="AD937" s="2">
        <v>1</v>
      </c>
      <c r="AE937" s="2">
        <v>2</v>
      </c>
    </row>
    <row r="938" spans="1:39" ht="15" customHeight="1">
      <c r="A938" s="4" t="s">
        <v>1646</v>
      </c>
      <c r="B938" s="4" t="s">
        <v>1646</v>
      </c>
      <c r="C938" s="4" t="s">
        <v>1645</v>
      </c>
      <c r="D938" s="5">
        <v>2107</v>
      </c>
      <c r="E938" s="5" t="s">
        <v>13955</v>
      </c>
      <c r="F938" s="5"/>
      <c r="G938" s="5"/>
      <c r="H938" s="5"/>
      <c r="I938" s="5"/>
      <c r="J938" s="5"/>
      <c r="K938" s="5"/>
      <c r="L938" s="5" t="str">
        <f t="shared" si="28"/>
        <v>A95BAF51-ED9C-4178-9E22-F5B7041280E4</v>
      </c>
      <c r="M938" s="5">
        <f t="shared" si="29"/>
        <v>1</v>
      </c>
      <c r="N938" s="3" t="s">
        <v>1</v>
      </c>
      <c r="O938" s="3" t="s">
        <v>1</v>
      </c>
      <c r="P938" s="3" t="s">
        <v>1</v>
      </c>
      <c r="Q938" s="3" t="s">
        <v>1</v>
      </c>
      <c r="R938" s="3" t="s">
        <v>1</v>
      </c>
      <c r="S938" s="3">
        <v>1</v>
      </c>
      <c r="T938" s="3" t="s">
        <v>8</v>
      </c>
      <c r="U938" s="3" t="s">
        <v>2</v>
      </c>
      <c r="V938" s="3">
        <v>6</v>
      </c>
      <c r="W938" s="3">
        <v>6</v>
      </c>
      <c r="X938" s="3">
        <v>99</v>
      </c>
      <c r="Y938" s="3">
        <v>99</v>
      </c>
      <c r="AB938" s="3" t="s">
        <v>1</v>
      </c>
      <c r="AC938" s="3" t="s">
        <v>0</v>
      </c>
      <c r="AD938" s="2">
        <v>1</v>
      </c>
    </row>
    <row r="939" spans="1:39" ht="15" customHeight="1">
      <c r="A939" s="4" t="s">
        <v>1644</v>
      </c>
      <c r="B939" s="4" t="s">
        <v>1643</v>
      </c>
      <c r="C939" s="4" t="s">
        <v>1642</v>
      </c>
      <c r="D939" s="5">
        <v>2572</v>
      </c>
      <c r="E939" s="5" t="s">
        <v>9913</v>
      </c>
      <c r="F939" s="5"/>
      <c r="G939" s="5"/>
      <c r="H939" s="5"/>
      <c r="I939" s="5" t="s">
        <v>9913</v>
      </c>
      <c r="J939" s="5">
        <v>1</v>
      </c>
      <c r="K939" s="5" t="s">
        <v>9914</v>
      </c>
      <c r="L939" s="5" t="str">
        <f t="shared" si="28"/>
        <v>5BA5E04C-E383-48BF-9FAE-495C66561822</v>
      </c>
      <c r="M939" s="5">
        <f t="shared" si="29"/>
        <v>1</v>
      </c>
      <c r="N939" s="3" t="s">
        <v>5</v>
      </c>
      <c r="O939" s="3" t="s">
        <v>9</v>
      </c>
      <c r="P939" s="3" t="s">
        <v>8</v>
      </c>
      <c r="Q939" s="3" t="s">
        <v>8</v>
      </c>
      <c r="R939" s="3" t="s">
        <v>9</v>
      </c>
      <c r="S939" s="3">
        <v>5</v>
      </c>
      <c r="T939" s="3" t="s">
        <v>8</v>
      </c>
      <c r="U939" s="3" t="s">
        <v>13</v>
      </c>
      <c r="V939" s="3">
        <v>99</v>
      </c>
      <c r="W939" s="3">
        <v>99</v>
      </c>
      <c r="X939" s="3">
        <v>99</v>
      </c>
      <c r="Y939" s="3">
        <v>99</v>
      </c>
      <c r="Z939" s="3" t="s">
        <v>7</v>
      </c>
      <c r="AA939" s="3" t="s">
        <v>6</v>
      </c>
      <c r="AB939" s="3" t="s">
        <v>9</v>
      </c>
      <c r="AC939" s="3">
        <v>11</v>
      </c>
      <c r="AE939" s="2">
        <v>2</v>
      </c>
    </row>
    <row r="940" spans="1:39" ht="15" customHeight="1">
      <c r="A940" s="4" t="s">
        <v>1641</v>
      </c>
      <c r="B940" s="4" t="s">
        <v>1641</v>
      </c>
      <c r="C940" s="4" t="s">
        <v>1640</v>
      </c>
      <c r="D940" s="5">
        <v>1017</v>
      </c>
      <c r="E940" s="5" t="s">
        <v>16640</v>
      </c>
      <c r="F940" s="5" t="s">
        <v>16640</v>
      </c>
      <c r="G940" s="5">
        <v>1</v>
      </c>
      <c r="H940" s="5" t="s">
        <v>16641</v>
      </c>
      <c r="I940" s="5" t="s">
        <v>16640</v>
      </c>
      <c r="J940" s="5">
        <v>1</v>
      </c>
      <c r="K940" s="5" t="s">
        <v>16641</v>
      </c>
      <c r="L940" s="5" t="str">
        <f t="shared" si="28"/>
        <v>E2B38B5C-17A0-4FBD-B838-8237538949E5</v>
      </c>
      <c r="M940" s="5">
        <f t="shared" si="29"/>
        <v>1</v>
      </c>
      <c r="N940" s="3" t="s">
        <v>1</v>
      </c>
      <c r="O940" s="3" t="s">
        <v>1</v>
      </c>
      <c r="P940" s="3" t="s">
        <v>1</v>
      </c>
      <c r="Q940" s="3" t="s">
        <v>1</v>
      </c>
      <c r="R940" s="3" t="s">
        <v>1</v>
      </c>
      <c r="S940" s="3">
        <v>7</v>
      </c>
      <c r="T940" s="3" t="s">
        <v>8</v>
      </c>
      <c r="U940" s="3" t="s">
        <v>2</v>
      </c>
      <c r="V940" s="3">
        <v>2</v>
      </c>
      <c r="W940" s="3">
        <v>2</v>
      </c>
      <c r="X940" s="3">
        <v>2</v>
      </c>
      <c r="Y940" s="3">
        <v>5</v>
      </c>
      <c r="Z940" s="3" t="s">
        <v>7</v>
      </c>
      <c r="AA940" s="3" t="s">
        <v>6</v>
      </c>
      <c r="AB940" s="3" t="s">
        <v>45</v>
      </c>
      <c r="AC940" s="3">
        <v>1</v>
      </c>
      <c r="AL940" s="2">
        <v>6</v>
      </c>
      <c r="AM940" s="2">
        <v>7</v>
      </c>
    </row>
    <row r="941" spans="1:39" ht="15" customHeight="1">
      <c r="A941" s="4" t="s">
        <v>1639</v>
      </c>
      <c r="B941" s="4" t="s">
        <v>1639</v>
      </c>
      <c r="C941" s="4" t="s">
        <v>1638</v>
      </c>
      <c r="D941" s="5">
        <v>1018</v>
      </c>
      <c r="E941" s="5" t="s">
        <v>11045</v>
      </c>
      <c r="F941" s="5" t="s">
        <v>11045</v>
      </c>
      <c r="G941" s="5">
        <v>1</v>
      </c>
      <c r="H941" s="5" t="s">
        <v>11046</v>
      </c>
      <c r="I941" s="5" t="s">
        <v>11045</v>
      </c>
      <c r="J941" s="5">
        <v>1</v>
      </c>
      <c r="K941" s="5" t="s">
        <v>11046</v>
      </c>
      <c r="L941" s="5" t="str">
        <f t="shared" si="28"/>
        <v>79D3E8E3-5646-4A6F-B85B-0F3CF5427BED</v>
      </c>
      <c r="M941" s="5">
        <f t="shared" si="29"/>
        <v>1</v>
      </c>
      <c r="N941" s="3" t="s">
        <v>1</v>
      </c>
      <c r="O941" s="3" t="s">
        <v>1</v>
      </c>
      <c r="P941" s="3" t="s">
        <v>1</v>
      </c>
      <c r="Q941" s="3" t="s">
        <v>1</v>
      </c>
      <c r="R941" s="3" t="s">
        <v>1</v>
      </c>
      <c r="S941" s="3">
        <v>7</v>
      </c>
      <c r="T941" s="3" t="s">
        <v>8</v>
      </c>
      <c r="U941" s="3" t="s">
        <v>2</v>
      </c>
      <c r="V941" s="3">
        <v>99</v>
      </c>
      <c r="W941" s="3">
        <v>99</v>
      </c>
      <c r="X941" s="3">
        <v>99</v>
      </c>
      <c r="Y941" s="3">
        <v>99</v>
      </c>
      <c r="AB941" s="3" t="s">
        <v>1</v>
      </c>
      <c r="AC941" s="3" t="s">
        <v>0</v>
      </c>
      <c r="AL941" s="2">
        <v>6</v>
      </c>
      <c r="AM941" s="2">
        <v>7</v>
      </c>
    </row>
    <row r="942" spans="1:39" ht="15" customHeight="1">
      <c r="A942" s="4" t="s">
        <v>1637</v>
      </c>
      <c r="B942" s="4" t="s">
        <v>1637</v>
      </c>
      <c r="C942" s="4" t="s">
        <v>1636</v>
      </c>
      <c r="D942" s="5">
        <v>1020</v>
      </c>
      <c r="E942" s="5" t="s">
        <v>4980</v>
      </c>
      <c r="F942" s="5" t="s">
        <v>4980</v>
      </c>
      <c r="G942" s="5">
        <v>1</v>
      </c>
      <c r="H942" s="5" t="s">
        <v>4981</v>
      </c>
      <c r="I942" s="5" t="s">
        <v>4980</v>
      </c>
      <c r="J942" s="5">
        <v>1</v>
      </c>
      <c r="K942" s="5" t="s">
        <v>4981</v>
      </c>
      <c r="L942" s="5" t="str">
        <f t="shared" si="28"/>
        <v>115AB0D1-B72F-4DC8-84DC-835B9C2A594F</v>
      </c>
      <c r="M942" s="5">
        <f t="shared" si="29"/>
        <v>1</v>
      </c>
      <c r="N942" s="3" t="s">
        <v>1</v>
      </c>
      <c r="O942" s="3" t="s">
        <v>1</v>
      </c>
      <c r="P942" s="3" t="s">
        <v>1</v>
      </c>
      <c r="Q942" s="3" t="s">
        <v>1</v>
      </c>
      <c r="R942" s="3" t="s">
        <v>1</v>
      </c>
      <c r="S942" s="3">
        <v>7</v>
      </c>
      <c r="T942" s="3" t="s">
        <v>8</v>
      </c>
      <c r="U942" s="3" t="s">
        <v>2</v>
      </c>
      <c r="V942" s="3">
        <v>6</v>
      </c>
      <c r="W942" s="3">
        <v>8</v>
      </c>
      <c r="X942" s="3">
        <v>5</v>
      </c>
      <c r="Y942" s="3">
        <v>4</v>
      </c>
      <c r="AB942" s="3" t="s">
        <v>1</v>
      </c>
      <c r="AC942" s="3" t="s">
        <v>0</v>
      </c>
      <c r="AL942" s="2">
        <v>6</v>
      </c>
      <c r="AM942" s="2">
        <v>7</v>
      </c>
    </row>
    <row r="943" spans="1:39" ht="15" customHeight="1">
      <c r="A943" s="4" t="s">
        <v>1635</v>
      </c>
      <c r="B943" s="4" t="s">
        <v>1635</v>
      </c>
      <c r="C943" s="4" t="s">
        <v>1634</v>
      </c>
      <c r="D943" s="5">
        <v>1019</v>
      </c>
      <c r="E943" s="5" t="s">
        <v>4378</v>
      </c>
      <c r="F943" s="5"/>
      <c r="G943" s="5"/>
      <c r="H943" s="5"/>
      <c r="I943" s="5"/>
      <c r="J943" s="5"/>
      <c r="K943" s="5"/>
      <c r="L943" s="5" t="str">
        <f t="shared" si="28"/>
        <v>09D69D91-939B-49F6-A73E-66FE16368707</v>
      </c>
      <c r="M943" s="5">
        <f t="shared" si="29"/>
        <v>1</v>
      </c>
      <c r="N943" s="3" t="s">
        <v>1</v>
      </c>
      <c r="O943" s="3" t="s">
        <v>1</v>
      </c>
      <c r="P943" s="3" t="s">
        <v>1</v>
      </c>
      <c r="Q943" s="3" t="s">
        <v>1</v>
      </c>
      <c r="R943" s="3" t="s">
        <v>1</v>
      </c>
      <c r="S943" s="3">
        <v>7</v>
      </c>
      <c r="T943" s="3" t="s">
        <v>8</v>
      </c>
      <c r="U943" s="3" t="s">
        <v>2</v>
      </c>
      <c r="V943" s="3">
        <v>5</v>
      </c>
      <c r="W943" s="3">
        <v>5</v>
      </c>
      <c r="X943" s="3">
        <v>5</v>
      </c>
      <c r="Y943" s="3">
        <v>5</v>
      </c>
      <c r="AB943" s="3" t="s">
        <v>1</v>
      </c>
      <c r="AC943" s="3" t="s">
        <v>0</v>
      </c>
      <c r="AL943" s="2">
        <v>6</v>
      </c>
      <c r="AM943" s="2">
        <v>7</v>
      </c>
    </row>
    <row r="944" spans="1:39" ht="15" customHeight="1">
      <c r="A944" s="4" t="s">
        <v>1633</v>
      </c>
      <c r="B944" s="4" t="s">
        <v>1633</v>
      </c>
      <c r="C944" s="4" t="s">
        <v>1632</v>
      </c>
      <c r="D944" s="5">
        <v>1377</v>
      </c>
      <c r="E944" s="5" t="s">
        <v>6977</v>
      </c>
      <c r="F944" s="5" t="s">
        <v>6977</v>
      </c>
      <c r="G944" s="5">
        <v>1</v>
      </c>
      <c r="H944" s="5" t="s">
        <v>6978</v>
      </c>
      <c r="I944" s="5" t="s">
        <v>6977</v>
      </c>
      <c r="J944" s="5">
        <v>1</v>
      </c>
      <c r="K944" s="5" t="s">
        <v>6978</v>
      </c>
      <c r="L944" s="5" t="str">
        <f t="shared" si="28"/>
        <v>2F60659D-DEB1-4BAE-8E61-DA5821D17B13</v>
      </c>
      <c r="M944" s="5">
        <f t="shared" si="29"/>
        <v>1</v>
      </c>
      <c r="N944" s="3" t="s">
        <v>1</v>
      </c>
      <c r="O944" s="3" t="s">
        <v>9</v>
      </c>
      <c r="P944" s="3" t="s">
        <v>9</v>
      </c>
      <c r="Q944" s="3" t="s">
        <v>14</v>
      </c>
      <c r="R944" s="3" t="s">
        <v>9</v>
      </c>
      <c r="S944" s="3">
        <v>7</v>
      </c>
      <c r="T944" s="3" t="s">
        <v>8</v>
      </c>
      <c r="U944" s="3" t="s">
        <v>13</v>
      </c>
      <c r="V944" s="3">
        <v>2</v>
      </c>
      <c r="W944" s="3">
        <v>2</v>
      </c>
      <c r="X944" s="3">
        <v>1</v>
      </c>
      <c r="Y944" s="3">
        <v>3</v>
      </c>
      <c r="Z944" s="3" t="s">
        <v>7</v>
      </c>
      <c r="AA944" s="3" t="s">
        <v>6</v>
      </c>
      <c r="AB944" s="3" t="s">
        <v>9</v>
      </c>
      <c r="AC944" s="3">
        <v>7</v>
      </c>
    </row>
    <row r="945" spans="1:39" ht="15" customHeight="1">
      <c r="A945" s="4" t="s">
        <v>1631</v>
      </c>
      <c r="B945" s="4" t="s">
        <v>1631</v>
      </c>
      <c r="C945" s="4" t="s">
        <v>1630</v>
      </c>
      <c r="D945" s="5">
        <v>1795</v>
      </c>
      <c r="E945" s="5" t="s">
        <v>7679</v>
      </c>
      <c r="F945" s="5" t="s">
        <v>7679</v>
      </c>
      <c r="G945" s="5">
        <v>1</v>
      </c>
      <c r="H945" s="5" t="s">
        <v>7680</v>
      </c>
      <c r="I945" s="5" t="s">
        <v>7679</v>
      </c>
      <c r="J945" s="5">
        <v>1</v>
      </c>
      <c r="K945" s="5" t="s">
        <v>7680</v>
      </c>
      <c r="L945" s="5" t="str">
        <f t="shared" si="28"/>
        <v>39D9503B-C878-4EBD-BE23-6692D54DE39B</v>
      </c>
      <c r="M945" s="5">
        <f t="shared" si="29"/>
        <v>1</v>
      </c>
      <c r="N945" s="3" t="s">
        <v>1</v>
      </c>
      <c r="O945" s="3" t="s">
        <v>1</v>
      </c>
      <c r="P945" s="3" t="s">
        <v>1</v>
      </c>
      <c r="Q945" s="3" t="s">
        <v>1</v>
      </c>
      <c r="R945" s="3" t="s">
        <v>1</v>
      </c>
      <c r="S945" s="3">
        <v>7</v>
      </c>
      <c r="T945" s="3" t="s">
        <v>8</v>
      </c>
      <c r="U945" s="3" t="s">
        <v>2</v>
      </c>
      <c r="V945" s="3">
        <v>5</v>
      </c>
      <c r="W945" s="3">
        <v>7</v>
      </c>
      <c r="X945" s="3">
        <v>4</v>
      </c>
      <c r="Y945" s="3">
        <v>3</v>
      </c>
      <c r="AB945" s="3" t="s">
        <v>1</v>
      </c>
      <c r="AC945" s="3" t="s">
        <v>0</v>
      </c>
      <c r="AL945" s="2">
        <v>6</v>
      </c>
      <c r="AM945" s="2">
        <v>7</v>
      </c>
    </row>
    <row r="946" spans="1:39" ht="15" customHeight="1">
      <c r="A946" s="4" t="s">
        <v>1629</v>
      </c>
      <c r="B946" s="4" t="s">
        <v>1628</v>
      </c>
      <c r="C946" s="4" t="s">
        <v>1627</v>
      </c>
      <c r="D946" s="5">
        <v>1796</v>
      </c>
      <c r="E946" s="5" t="s">
        <v>17683</v>
      </c>
      <c r="F946" s="5"/>
      <c r="G946" s="5"/>
      <c r="H946" s="5"/>
      <c r="I946" s="5"/>
      <c r="J946" s="5"/>
      <c r="K946" s="5"/>
      <c r="L946" s="5" t="str">
        <f t="shared" si="28"/>
        <v>F233ECC2-FD74-4BFB-BC54-824CAD55D783</v>
      </c>
      <c r="M946" s="5">
        <f t="shared" si="29"/>
        <v>1</v>
      </c>
      <c r="N946" s="3" t="s">
        <v>1</v>
      </c>
      <c r="O946" s="3" t="s">
        <v>1</v>
      </c>
      <c r="P946" s="3" t="s">
        <v>1</v>
      </c>
      <c r="Q946" s="3" t="s">
        <v>1</v>
      </c>
      <c r="R946" s="3" t="s">
        <v>1</v>
      </c>
      <c r="S946" s="3">
        <v>7</v>
      </c>
      <c r="T946" s="3" t="s">
        <v>18</v>
      </c>
      <c r="U946" s="3" t="s">
        <v>2</v>
      </c>
      <c r="V946" s="3">
        <v>6</v>
      </c>
      <c r="W946" s="3">
        <v>7</v>
      </c>
      <c r="X946" s="3">
        <v>5</v>
      </c>
      <c r="Y946" s="3">
        <v>4</v>
      </c>
      <c r="AB946" s="3" t="s">
        <v>1</v>
      </c>
      <c r="AC946" s="3" t="s">
        <v>0</v>
      </c>
      <c r="AL946" s="2">
        <v>6</v>
      </c>
    </row>
    <row r="947" spans="1:39" ht="15" customHeight="1">
      <c r="A947" s="4" t="s">
        <v>1626</v>
      </c>
      <c r="B947" s="4" t="s">
        <v>1626</v>
      </c>
      <c r="C947" s="4" t="s">
        <v>1625</v>
      </c>
      <c r="D947" s="5">
        <v>63</v>
      </c>
      <c r="E947" s="5" t="s">
        <v>16560</v>
      </c>
      <c r="F947" s="5" t="s">
        <v>16560</v>
      </c>
      <c r="G947" s="5">
        <v>1</v>
      </c>
      <c r="H947" s="5" t="s">
        <v>16561</v>
      </c>
      <c r="I947" s="5" t="s">
        <v>16560</v>
      </c>
      <c r="J947" s="5">
        <v>1</v>
      </c>
      <c r="K947" s="5" t="s">
        <v>16561</v>
      </c>
      <c r="L947" s="5" t="str">
        <f t="shared" si="28"/>
        <v>E18399F4-1A13-4289-963A-840945E8FADD</v>
      </c>
      <c r="M947" s="5">
        <f t="shared" si="29"/>
        <v>1</v>
      </c>
      <c r="N947" s="3" t="s">
        <v>1</v>
      </c>
      <c r="O947" s="3" t="s">
        <v>45</v>
      </c>
      <c r="P947" s="3" t="s">
        <v>8</v>
      </c>
      <c r="Q947" s="3" t="s">
        <v>8</v>
      </c>
      <c r="R947" s="3" t="s">
        <v>19</v>
      </c>
      <c r="S947" s="3">
        <v>1</v>
      </c>
      <c r="T947" s="3" t="s">
        <v>8</v>
      </c>
      <c r="U947" s="3" t="s">
        <v>13</v>
      </c>
      <c r="V947" s="3">
        <v>99</v>
      </c>
      <c r="W947" s="3">
        <v>99</v>
      </c>
      <c r="X947" s="3">
        <v>1</v>
      </c>
      <c r="Y947" s="3">
        <v>3</v>
      </c>
      <c r="Z947" s="3" t="s">
        <v>7</v>
      </c>
      <c r="AA947" s="3" t="s">
        <v>6</v>
      </c>
      <c r="AB947" s="3" t="s">
        <v>9</v>
      </c>
      <c r="AC947" s="3">
        <v>5</v>
      </c>
      <c r="AD947" s="2">
        <v>1</v>
      </c>
    </row>
    <row r="948" spans="1:39" ht="15" customHeight="1">
      <c r="A948" s="4" t="s">
        <v>1624</v>
      </c>
      <c r="B948" s="4" t="s">
        <v>1624</v>
      </c>
      <c r="C948" s="4" t="s">
        <v>1623</v>
      </c>
      <c r="D948" s="5">
        <v>874</v>
      </c>
      <c r="E948" s="5" t="s">
        <v>12254</v>
      </c>
      <c r="F948" s="5" t="s">
        <v>12254</v>
      </c>
      <c r="G948" s="5">
        <v>1</v>
      </c>
      <c r="H948" s="5" t="s">
        <v>12255</v>
      </c>
      <c r="I948" s="5" t="s">
        <v>12254</v>
      </c>
      <c r="J948" s="5">
        <v>1</v>
      </c>
      <c r="K948" s="5" t="s">
        <v>12255</v>
      </c>
      <c r="L948" s="5" t="str">
        <f t="shared" si="28"/>
        <v>8E7D5C1F-ED30-417B-A4BA-821B41423131</v>
      </c>
      <c r="M948" s="5">
        <f t="shared" si="29"/>
        <v>1</v>
      </c>
      <c r="U948" s="3" t="s">
        <v>2</v>
      </c>
      <c r="V948" s="3">
        <v>1</v>
      </c>
      <c r="W948" s="3">
        <v>2</v>
      </c>
      <c r="X948" s="3">
        <v>1</v>
      </c>
      <c r="Y948" s="3">
        <v>3</v>
      </c>
      <c r="Z948" s="3" t="s">
        <v>7</v>
      </c>
      <c r="AA948" s="3" t="s">
        <v>6</v>
      </c>
      <c r="AB948" s="3" t="s">
        <v>17</v>
      </c>
      <c r="AC948" s="3">
        <v>0</v>
      </c>
    </row>
    <row r="949" spans="1:39" ht="15" customHeight="1">
      <c r="A949" s="4" t="s">
        <v>1622</v>
      </c>
      <c r="B949" s="4" t="s">
        <v>1622</v>
      </c>
      <c r="C949" s="4" t="s">
        <v>1621</v>
      </c>
      <c r="D949" s="5">
        <v>872</v>
      </c>
      <c r="E949" s="5" t="s">
        <v>24214</v>
      </c>
      <c r="F949" s="5" t="s">
        <v>24214</v>
      </c>
      <c r="G949" s="5">
        <v>1</v>
      </c>
      <c r="H949" s="5" t="s">
        <v>24215</v>
      </c>
      <c r="I949" s="5" t="s">
        <v>24214</v>
      </c>
      <c r="J949" s="5">
        <v>1</v>
      </c>
      <c r="K949" s="5" t="s">
        <v>24215</v>
      </c>
      <c r="L949" s="5" t="str">
        <f t="shared" si="28"/>
        <v>6BB02AC1-9CEF-47E1-959E-C3F51395DE5B</v>
      </c>
      <c r="M949" s="5">
        <f t="shared" si="29"/>
        <v>1</v>
      </c>
      <c r="N949" s="3" t="s">
        <v>1</v>
      </c>
      <c r="O949" s="3" t="s">
        <v>1</v>
      </c>
      <c r="P949" s="3" t="s">
        <v>1</v>
      </c>
      <c r="Q949" s="3" t="s">
        <v>1</v>
      </c>
      <c r="R949" s="3" t="s">
        <v>5</v>
      </c>
      <c r="S949" s="3">
        <v>6</v>
      </c>
      <c r="T949" s="3" t="s">
        <v>8</v>
      </c>
      <c r="U949" s="3" t="s">
        <v>2</v>
      </c>
      <c r="V949" s="3">
        <v>4</v>
      </c>
      <c r="W949" s="3">
        <v>5</v>
      </c>
      <c r="X949" s="3">
        <v>3</v>
      </c>
      <c r="Y949" s="3">
        <v>3</v>
      </c>
      <c r="Z949" s="3" t="s">
        <v>7</v>
      </c>
      <c r="AA949" s="3" t="s">
        <v>6</v>
      </c>
      <c r="AB949" s="3" t="s">
        <v>5</v>
      </c>
      <c r="AC949" s="3">
        <v>2</v>
      </c>
      <c r="AD949" s="2">
        <v>1</v>
      </c>
      <c r="AF949" s="2" t="s">
        <v>36</v>
      </c>
      <c r="AG949" s="2" t="s">
        <v>35</v>
      </c>
    </row>
    <row r="950" spans="1:39" ht="15" customHeight="1">
      <c r="A950" s="4" t="s">
        <v>1620</v>
      </c>
      <c r="B950" s="4" t="s">
        <v>1619</v>
      </c>
      <c r="C950" s="4" t="s">
        <v>1618</v>
      </c>
      <c r="D950" s="5">
        <v>873</v>
      </c>
      <c r="E950" s="5" t="s">
        <v>25790</v>
      </c>
      <c r="F950" s="5"/>
      <c r="G950" s="5"/>
      <c r="H950" s="5"/>
      <c r="I950" s="5"/>
      <c r="J950" s="5"/>
      <c r="K950" s="5"/>
      <c r="L950" s="5" t="str">
        <f t="shared" si="28"/>
        <v>C3295502-CBAD-4E0B-8B52-6383426BE860</v>
      </c>
      <c r="M950" s="5">
        <f t="shared" si="29"/>
        <v>1</v>
      </c>
      <c r="U950" s="3" t="s">
        <v>2</v>
      </c>
      <c r="V950" s="3">
        <v>1</v>
      </c>
      <c r="W950" s="3">
        <v>2</v>
      </c>
      <c r="X950" s="3">
        <v>1</v>
      </c>
      <c r="Y950" s="3">
        <v>3</v>
      </c>
      <c r="Z950" s="3" t="s">
        <v>7</v>
      </c>
      <c r="AA950" s="3" t="s">
        <v>6</v>
      </c>
      <c r="AB950" s="3" t="s">
        <v>17</v>
      </c>
      <c r="AC950" s="3">
        <v>0</v>
      </c>
    </row>
    <row r="951" spans="1:39" ht="15" customHeight="1">
      <c r="A951" s="4" t="s">
        <v>1617</v>
      </c>
      <c r="B951" s="4" t="s">
        <v>1617</v>
      </c>
      <c r="C951" s="4" t="s">
        <v>1616</v>
      </c>
      <c r="D951" s="5">
        <v>870</v>
      </c>
      <c r="E951" s="5" t="s">
        <v>11242</v>
      </c>
      <c r="F951" s="5" t="s">
        <v>11242</v>
      </c>
      <c r="G951" s="5">
        <v>1</v>
      </c>
      <c r="H951" s="5" t="s">
        <v>11243</v>
      </c>
      <c r="I951" s="5" t="s">
        <v>11242</v>
      </c>
      <c r="J951" s="5">
        <v>1</v>
      </c>
      <c r="K951" s="5" t="s">
        <v>11243</v>
      </c>
      <c r="L951" s="5" t="str">
        <f t="shared" si="28"/>
        <v>7DC8BC34-85C3-4627-8E18-518171C49BF7</v>
      </c>
      <c r="M951" s="5">
        <f t="shared" si="29"/>
        <v>1</v>
      </c>
      <c r="N951" s="3" t="s">
        <v>1</v>
      </c>
      <c r="O951" s="3" t="s">
        <v>1</v>
      </c>
      <c r="P951" s="3" t="s">
        <v>1</v>
      </c>
      <c r="Q951" s="3" t="s">
        <v>1</v>
      </c>
      <c r="R951" s="3" t="s">
        <v>1</v>
      </c>
      <c r="S951" s="3">
        <v>8</v>
      </c>
      <c r="T951" s="3" t="s">
        <v>8</v>
      </c>
      <c r="U951" s="3" t="s">
        <v>2</v>
      </c>
      <c r="V951" s="3">
        <v>6</v>
      </c>
      <c r="W951" s="3">
        <v>8</v>
      </c>
      <c r="X951" s="3">
        <v>6</v>
      </c>
      <c r="Y951" s="3">
        <v>3</v>
      </c>
      <c r="AB951" s="3" t="s">
        <v>1</v>
      </c>
      <c r="AC951" s="3" t="s">
        <v>0</v>
      </c>
      <c r="AG951" s="2" t="s">
        <v>35</v>
      </c>
      <c r="AI951" s="2" t="s">
        <v>72</v>
      </c>
    </row>
    <row r="952" spans="1:39" ht="15" customHeight="1">
      <c r="A952" s="4" t="s">
        <v>1615</v>
      </c>
      <c r="B952" s="4" t="s">
        <v>1615</v>
      </c>
      <c r="C952" s="4" t="s">
        <v>1614</v>
      </c>
      <c r="D952" s="5">
        <v>875</v>
      </c>
      <c r="E952" s="5" t="s">
        <v>15128</v>
      </c>
      <c r="F952" s="5" t="s">
        <v>15128</v>
      </c>
      <c r="G952" s="5">
        <v>1</v>
      </c>
      <c r="H952" s="5" t="s">
        <v>15129</v>
      </c>
      <c r="I952" s="5" t="s">
        <v>15128</v>
      </c>
      <c r="J952" s="5">
        <v>1</v>
      </c>
      <c r="K952" s="5" t="s">
        <v>15129</v>
      </c>
      <c r="L952" s="5" t="str">
        <f t="shared" si="28"/>
        <v>C4C21D91-FD2F-4153-A4F1-DEF7F6F244A9</v>
      </c>
      <c r="M952" s="5">
        <f t="shared" si="29"/>
        <v>1</v>
      </c>
      <c r="N952" s="3" t="s">
        <v>1</v>
      </c>
      <c r="O952" s="3" t="s">
        <v>1</v>
      </c>
      <c r="P952" s="3" t="s">
        <v>9</v>
      </c>
      <c r="Q952" s="3" t="s">
        <v>9</v>
      </c>
      <c r="R952" s="3" t="s">
        <v>12</v>
      </c>
      <c r="S952" s="3">
        <v>6</v>
      </c>
      <c r="T952" s="3" t="s">
        <v>8</v>
      </c>
      <c r="U952" s="3" t="s">
        <v>165</v>
      </c>
      <c r="V952" s="3">
        <v>2</v>
      </c>
      <c r="W952" s="3">
        <v>3</v>
      </c>
      <c r="X952" s="3">
        <v>2</v>
      </c>
      <c r="Y952" s="3">
        <v>2</v>
      </c>
      <c r="Z952" s="3" t="s">
        <v>7</v>
      </c>
      <c r="AA952" s="3" t="s">
        <v>6</v>
      </c>
      <c r="AB952" s="3" t="s">
        <v>9</v>
      </c>
      <c r="AC952" s="3">
        <v>3</v>
      </c>
      <c r="AF952" s="2" t="s">
        <v>36</v>
      </c>
      <c r="AG952" s="2" t="s">
        <v>35</v>
      </c>
    </row>
    <row r="953" spans="1:39" ht="15" customHeight="1">
      <c r="A953" s="4" t="s">
        <v>1613</v>
      </c>
      <c r="B953" s="4" t="s">
        <v>1613</v>
      </c>
      <c r="C953" s="4" t="s">
        <v>1612</v>
      </c>
      <c r="D953" s="5">
        <v>871</v>
      </c>
      <c r="E953" s="5" t="s">
        <v>16773</v>
      </c>
      <c r="F953" s="5" t="s">
        <v>16773</v>
      </c>
      <c r="G953" s="5">
        <v>1</v>
      </c>
      <c r="H953" s="5" t="s">
        <v>16774</v>
      </c>
      <c r="I953" s="5" t="s">
        <v>16773</v>
      </c>
      <c r="J953" s="5">
        <v>1</v>
      </c>
      <c r="K953" s="5" t="s">
        <v>16774</v>
      </c>
      <c r="L953" s="5" t="str">
        <f t="shared" si="28"/>
        <v>E50E1595-54E5-41DE-828D-C4D0D5CE79CA</v>
      </c>
      <c r="M953" s="5">
        <f t="shared" si="29"/>
        <v>1</v>
      </c>
      <c r="N953" s="3" t="s">
        <v>1</v>
      </c>
      <c r="O953" s="3" t="s">
        <v>1</v>
      </c>
      <c r="P953" s="3" t="s">
        <v>1</v>
      </c>
      <c r="Q953" s="3" t="s">
        <v>1</v>
      </c>
      <c r="R953" s="3" t="s">
        <v>1</v>
      </c>
      <c r="S953" s="3">
        <v>8</v>
      </c>
      <c r="T953" s="3" t="s">
        <v>8</v>
      </c>
      <c r="U953" s="3" t="s">
        <v>2</v>
      </c>
      <c r="V953" s="3">
        <v>6</v>
      </c>
      <c r="W953" s="3">
        <v>7</v>
      </c>
      <c r="X953" s="3">
        <v>6</v>
      </c>
      <c r="Y953" s="3">
        <v>5</v>
      </c>
      <c r="AB953" s="3" t="s">
        <v>1</v>
      </c>
      <c r="AC953" s="3" t="s">
        <v>0</v>
      </c>
      <c r="AH953" s="2" t="s">
        <v>90</v>
      </c>
      <c r="AI953" s="2" t="s">
        <v>72</v>
      </c>
    </row>
    <row r="954" spans="1:39" ht="15" customHeight="1">
      <c r="A954" s="4" t="s">
        <v>1611</v>
      </c>
      <c r="B954" s="4" t="s">
        <v>1611</v>
      </c>
      <c r="C954" s="4" t="s">
        <v>1610</v>
      </c>
      <c r="D954" s="5">
        <v>1519</v>
      </c>
      <c r="E954" s="5" t="s">
        <v>24604</v>
      </c>
      <c r="F954" s="5" t="s">
        <v>24604</v>
      </c>
      <c r="G954" s="5">
        <v>1</v>
      </c>
      <c r="H954" s="5" t="s">
        <v>24605</v>
      </c>
      <c r="I954" s="5" t="s">
        <v>24604</v>
      </c>
      <c r="J954" s="5">
        <v>1</v>
      </c>
      <c r="K954" s="5" t="s">
        <v>24605</v>
      </c>
      <c r="L954" s="5" t="str">
        <f t="shared" si="28"/>
        <v>765E4FCB-1B8B-4117-8326-7D08CDD91B16</v>
      </c>
      <c r="M954" s="5">
        <f t="shared" si="29"/>
        <v>1</v>
      </c>
      <c r="N954" s="3" t="s">
        <v>1</v>
      </c>
      <c r="O954" s="3" t="s">
        <v>5</v>
      </c>
      <c r="P954" s="3" t="s">
        <v>9</v>
      </c>
      <c r="Q954" s="3" t="s">
        <v>9</v>
      </c>
      <c r="R954" s="3" t="s">
        <v>9</v>
      </c>
      <c r="S954" s="3">
        <v>7</v>
      </c>
      <c r="T954" s="3" t="s">
        <v>8</v>
      </c>
      <c r="U954" s="3" t="s">
        <v>13</v>
      </c>
      <c r="V954" s="3">
        <v>1</v>
      </c>
      <c r="W954" s="3">
        <v>3</v>
      </c>
      <c r="X954" s="3">
        <v>1</v>
      </c>
      <c r="Y954" s="3">
        <v>2</v>
      </c>
      <c r="Z954" s="3" t="s">
        <v>7</v>
      </c>
      <c r="AA954" s="3" t="s">
        <v>6</v>
      </c>
      <c r="AB954" s="3" t="s">
        <v>12</v>
      </c>
      <c r="AC954" s="3">
        <v>6</v>
      </c>
      <c r="AF954" s="2" t="s">
        <v>36</v>
      </c>
      <c r="AG954" s="2" t="s">
        <v>35</v>
      </c>
      <c r="AL954" s="2">
        <v>6</v>
      </c>
    </row>
    <row r="955" spans="1:39" ht="15" customHeight="1">
      <c r="A955" s="4" t="s">
        <v>1609</v>
      </c>
      <c r="B955" s="4" t="s">
        <v>1609</v>
      </c>
      <c r="C955" s="4" t="s">
        <v>1608</v>
      </c>
      <c r="D955" s="5">
        <v>1518</v>
      </c>
      <c r="E955" s="5" t="s">
        <v>17270</v>
      </c>
      <c r="F955" s="5" t="s">
        <v>17270</v>
      </c>
      <c r="G955" s="5">
        <v>1</v>
      </c>
      <c r="H955" s="5" t="s">
        <v>17271</v>
      </c>
      <c r="I955" s="5" t="s">
        <v>17270</v>
      </c>
      <c r="J955" s="5">
        <v>1</v>
      </c>
      <c r="K955" s="5" t="s">
        <v>17271</v>
      </c>
      <c r="L955" s="5" t="str">
        <f t="shared" si="28"/>
        <v>EBD4AB26-9B9E-46D8-BCF8-0CD4DC3A8E08</v>
      </c>
      <c r="M955" s="5">
        <f t="shared" si="29"/>
        <v>1</v>
      </c>
      <c r="N955" s="3" t="s">
        <v>1</v>
      </c>
      <c r="O955" s="3" t="s">
        <v>1</v>
      </c>
      <c r="P955" s="3" t="s">
        <v>1</v>
      </c>
      <c r="Q955" s="3" t="s">
        <v>1</v>
      </c>
      <c r="R955" s="3" t="s">
        <v>9</v>
      </c>
      <c r="S955" s="3">
        <v>1</v>
      </c>
      <c r="T955" s="3" t="s">
        <v>8</v>
      </c>
      <c r="U955" s="3" t="s">
        <v>2</v>
      </c>
      <c r="V955" s="3">
        <v>2</v>
      </c>
      <c r="W955" s="3">
        <v>3</v>
      </c>
      <c r="X955" s="3">
        <v>1</v>
      </c>
      <c r="Y955" s="3">
        <v>3</v>
      </c>
      <c r="Z955" s="3" t="s">
        <v>7</v>
      </c>
      <c r="AA955" s="3" t="s">
        <v>6</v>
      </c>
      <c r="AB955" s="3" t="s">
        <v>9</v>
      </c>
      <c r="AC955" s="3">
        <v>3</v>
      </c>
      <c r="AD955" s="2">
        <v>1</v>
      </c>
      <c r="AF955" s="2" t="s">
        <v>36</v>
      </c>
      <c r="AG955" s="2" t="s">
        <v>35</v>
      </c>
    </row>
    <row r="956" spans="1:39" ht="15" customHeight="1">
      <c r="A956" s="4" t="s">
        <v>1607</v>
      </c>
      <c r="B956" s="4" t="s">
        <v>1607</v>
      </c>
      <c r="C956" s="4" t="s">
        <v>1606</v>
      </c>
      <c r="D956" s="5">
        <v>1522</v>
      </c>
      <c r="E956" s="5" t="s">
        <v>26214</v>
      </c>
      <c r="F956" s="5" t="s">
        <v>26214</v>
      </c>
      <c r="G956" s="5">
        <v>1</v>
      </c>
      <c r="H956" s="5" t="s">
        <v>26215</v>
      </c>
      <c r="I956" s="5" t="s">
        <v>26214</v>
      </c>
      <c r="J956" s="5">
        <v>1</v>
      </c>
      <c r="K956" s="5" t="s">
        <v>26215</v>
      </c>
      <c r="L956" s="5" t="str">
        <f t="shared" si="28"/>
        <v>CB847B05-7972-447E-A2E9-D5B290E63499</v>
      </c>
      <c r="M956" s="5">
        <f t="shared" si="29"/>
        <v>1</v>
      </c>
      <c r="N956" s="3" t="s">
        <v>1</v>
      </c>
      <c r="O956" s="3" t="s">
        <v>1</v>
      </c>
      <c r="P956" s="3" t="s">
        <v>1</v>
      </c>
      <c r="Q956" s="3" t="s">
        <v>1</v>
      </c>
      <c r="R956" s="3" t="s">
        <v>1</v>
      </c>
      <c r="S956" s="3">
        <v>1</v>
      </c>
      <c r="T956" s="3" t="s">
        <v>8</v>
      </c>
      <c r="U956" s="3" t="s">
        <v>2</v>
      </c>
      <c r="V956" s="3">
        <v>5</v>
      </c>
      <c r="W956" s="3">
        <v>6</v>
      </c>
      <c r="X956" s="3">
        <v>4</v>
      </c>
      <c r="Y956" s="3">
        <v>3</v>
      </c>
      <c r="AB956" s="3" t="s">
        <v>1</v>
      </c>
      <c r="AC956" s="3" t="s">
        <v>0</v>
      </c>
      <c r="AD956" s="2">
        <v>1</v>
      </c>
    </row>
    <row r="957" spans="1:39" ht="15" customHeight="1">
      <c r="A957" s="4" t="s">
        <v>1605</v>
      </c>
      <c r="B957" s="4" t="s">
        <v>1605</v>
      </c>
      <c r="C957" s="4" t="s">
        <v>1604</v>
      </c>
      <c r="D957" s="5">
        <v>1521</v>
      </c>
      <c r="E957" s="5" t="s">
        <v>10063</v>
      </c>
      <c r="F957" s="5"/>
      <c r="G957" s="5"/>
      <c r="H957" s="5"/>
      <c r="I957" s="5"/>
      <c r="J957" s="5"/>
      <c r="K957" s="5"/>
      <c r="L957" s="5" t="str">
        <f t="shared" si="28"/>
        <v>5D5B2AA0-D27E-4D75-BBF0-69B63A84C0CC</v>
      </c>
      <c r="M957" s="5">
        <f t="shared" si="29"/>
        <v>1</v>
      </c>
      <c r="N957" s="3" t="s">
        <v>1</v>
      </c>
      <c r="O957" s="3" t="s">
        <v>1</v>
      </c>
      <c r="P957" s="3" t="s">
        <v>45</v>
      </c>
      <c r="Q957" s="3" t="s">
        <v>45</v>
      </c>
      <c r="R957" s="3" t="s">
        <v>45</v>
      </c>
      <c r="S957" s="3">
        <v>1</v>
      </c>
      <c r="T957" s="3" t="s">
        <v>8</v>
      </c>
      <c r="U957" s="3" t="s">
        <v>2</v>
      </c>
      <c r="V957" s="3">
        <v>4</v>
      </c>
      <c r="W957" s="3">
        <v>5</v>
      </c>
      <c r="X957" s="3">
        <v>99</v>
      </c>
      <c r="Y957" s="3">
        <v>99</v>
      </c>
      <c r="Z957" s="3" t="s">
        <v>7</v>
      </c>
      <c r="AA957" s="3" t="s">
        <v>6</v>
      </c>
      <c r="AB957" s="3" t="s">
        <v>45</v>
      </c>
      <c r="AC957" s="3">
        <v>1</v>
      </c>
      <c r="AD957" s="2">
        <v>1</v>
      </c>
    </row>
    <row r="958" spans="1:39" ht="15" customHeight="1">
      <c r="A958" s="4" t="s">
        <v>1603</v>
      </c>
      <c r="B958" s="4" t="s">
        <v>1603</v>
      </c>
      <c r="C958" s="4" t="s">
        <v>1602</v>
      </c>
      <c r="D958" s="5">
        <v>2242</v>
      </c>
      <c r="E958" s="5" t="s">
        <v>5092</v>
      </c>
      <c r="F958" s="5" t="s">
        <v>5092</v>
      </c>
      <c r="G958" s="5">
        <v>1</v>
      </c>
      <c r="H958" s="5" t="s">
        <v>5093</v>
      </c>
      <c r="I958" s="5" t="s">
        <v>5092</v>
      </c>
      <c r="J958" s="5">
        <v>1</v>
      </c>
      <c r="K958" s="5" t="s">
        <v>5093</v>
      </c>
      <c r="L958" s="5" t="str">
        <f t="shared" si="28"/>
        <v>12F9122C-0830-44A8-B241-8BB7D0338261</v>
      </c>
      <c r="M958" s="5">
        <f t="shared" si="29"/>
        <v>1</v>
      </c>
      <c r="N958" s="3" t="s">
        <v>1</v>
      </c>
      <c r="O958" s="3" t="s">
        <v>1</v>
      </c>
      <c r="P958" s="3" t="s">
        <v>1</v>
      </c>
      <c r="Q958" s="3" t="s">
        <v>9</v>
      </c>
      <c r="R958" s="3" t="s">
        <v>9</v>
      </c>
      <c r="S958" s="3">
        <v>6</v>
      </c>
      <c r="T958" s="3" t="s">
        <v>8</v>
      </c>
      <c r="U958" s="3" t="s">
        <v>13</v>
      </c>
      <c r="V958" s="3">
        <v>99</v>
      </c>
      <c r="W958" s="3">
        <v>99</v>
      </c>
      <c r="X958" s="3">
        <v>99</v>
      </c>
      <c r="Y958" s="3">
        <v>99</v>
      </c>
      <c r="Z958" s="3" t="s">
        <v>23</v>
      </c>
      <c r="AA958" s="3" t="s">
        <v>6</v>
      </c>
      <c r="AB958" s="3" t="s">
        <v>9</v>
      </c>
      <c r="AC958" s="3">
        <v>5</v>
      </c>
      <c r="AF958" s="2" t="s">
        <v>36</v>
      </c>
      <c r="AG958" s="2" t="s">
        <v>35</v>
      </c>
    </row>
    <row r="959" spans="1:39" ht="15" customHeight="1">
      <c r="A959" s="4" t="s">
        <v>1601</v>
      </c>
      <c r="B959" s="4" t="s">
        <v>1601</v>
      </c>
      <c r="C959" s="4" t="s">
        <v>1600</v>
      </c>
      <c r="D959" s="5">
        <v>2240</v>
      </c>
      <c r="E959" s="5" t="s">
        <v>6314</v>
      </c>
      <c r="F959" s="5" t="s">
        <v>6314</v>
      </c>
      <c r="G959" s="5">
        <v>1</v>
      </c>
      <c r="H959" s="5" t="s">
        <v>6315</v>
      </c>
      <c r="I959" s="5" t="s">
        <v>6314</v>
      </c>
      <c r="J959" s="5">
        <v>1</v>
      </c>
      <c r="K959" s="5" t="s">
        <v>6315</v>
      </c>
      <c r="L959" s="5" t="str">
        <f t="shared" si="28"/>
        <v>24877153-9F9A-4B25-B530-72F9C5CFC69E</v>
      </c>
      <c r="M959" s="5">
        <f t="shared" si="29"/>
        <v>1</v>
      </c>
      <c r="N959" s="3" t="s">
        <v>1</v>
      </c>
      <c r="O959" s="3" t="s">
        <v>1</v>
      </c>
      <c r="P959" s="3" t="s">
        <v>1</v>
      </c>
      <c r="Q959" s="3" t="s">
        <v>1</v>
      </c>
      <c r="R959" s="3" t="s">
        <v>1</v>
      </c>
      <c r="S959" s="3">
        <v>1</v>
      </c>
      <c r="T959" s="3" t="s">
        <v>8</v>
      </c>
      <c r="U959" s="3" t="s">
        <v>2</v>
      </c>
      <c r="V959" s="3">
        <v>5</v>
      </c>
      <c r="W959" s="3">
        <v>6</v>
      </c>
      <c r="X959" s="3">
        <v>5</v>
      </c>
      <c r="Y959" s="3">
        <v>4</v>
      </c>
      <c r="AB959" s="3" t="s">
        <v>1</v>
      </c>
      <c r="AC959" s="3" t="s">
        <v>0</v>
      </c>
      <c r="AD959" s="2">
        <v>1</v>
      </c>
    </row>
    <row r="960" spans="1:39" ht="15" customHeight="1">
      <c r="A960" s="4" t="s">
        <v>1599</v>
      </c>
      <c r="B960" s="4" t="s">
        <v>1599</v>
      </c>
      <c r="C960" s="4" t="s">
        <v>1598</v>
      </c>
      <c r="D960" s="5">
        <v>2241</v>
      </c>
      <c r="E960" s="5" t="s">
        <v>17846</v>
      </c>
      <c r="F960" s="5" t="s">
        <v>17846</v>
      </c>
      <c r="G960" s="5">
        <v>1</v>
      </c>
      <c r="H960" s="5" t="s">
        <v>17847</v>
      </c>
      <c r="I960" s="5" t="s">
        <v>17846</v>
      </c>
      <c r="J960" s="5">
        <v>1</v>
      </c>
      <c r="K960" s="5" t="s">
        <v>17847</v>
      </c>
      <c r="L960" s="5" t="str">
        <f t="shared" si="28"/>
        <v>F4E08E59-08EC-4BDB-8F1D-F9AC1B4E24AE</v>
      </c>
      <c r="M960" s="5">
        <f t="shared" si="29"/>
        <v>1</v>
      </c>
      <c r="N960" s="3" t="s">
        <v>1</v>
      </c>
      <c r="O960" s="3" t="s">
        <v>1</v>
      </c>
      <c r="P960" s="3" t="s">
        <v>1</v>
      </c>
      <c r="Q960" s="3" t="s">
        <v>5</v>
      </c>
      <c r="R960" s="3" t="s">
        <v>9</v>
      </c>
      <c r="S960" s="3">
        <v>1</v>
      </c>
      <c r="T960" s="3" t="s">
        <v>8</v>
      </c>
      <c r="U960" s="3" t="s">
        <v>2</v>
      </c>
      <c r="V960" s="3">
        <v>4</v>
      </c>
      <c r="W960" s="3">
        <v>5</v>
      </c>
      <c r="X960" s="3">
        <v>3</v>
      </c>
      <c r="Y960" s="3">
        <v>3</v>
      </c>
      <c r="Z960" s="3" t="s">
        <v>7</v>
      </c>
      <c r="AA960" s="3" t="s">
        <v>6</v>
      </c>
      <c r="AB960" s="3" t="s">
        <v>5</v>
      </c>
      <c r="AC960" s="3">
        <v>2</v>
      </c>
      <c r="AD960" s="2">
        <v>1</v>
      </c>
    </row>
    <row r="961" spans="1:39" ht="15" customHeight="1">
      <c r="A961" s="4" t="s">
        <v>1597</v>
      </c>
      <c r="B961" s="4" t="s">
        <v>1597</v>
      </c>
      <c r="C961" s="4" t="s">
        <v>1596</v>
      </c>
      <c r="D961" s="5">
        <v>865</v>
      </c>
      <c r="E961" s="5" t="s">
        <v>15783</v>
      </c>
      <c r="F961" s="5" t="s">
        <v>15783</v>
      </c>
      <c r="G961" s="5">
        <v>1</v>
      </c>
      <c r="H961" s="5" t="s">
        <v>15784</v>
      </c>
      <c r="I961" s="5" t="s">
        <v>15783</v>
      </c>
      <c r="J961" s="5">
        <v>1</v>
      </c>
      <c r="K961" s="5" t="s">
        <v>15784</v>
      </c>
      <c r="L961" s="5" t="str">
        <f t="shared" si="28"/>
        <v>D6E81579-2BB3-4F3C-BD3C-1CDAD4979787</v>
      </c>
      <c r="M961" s="5">
        <f t="shared" si="29"/>
        <v>1</v>
      </c>
      <c r="N961" s="3" t="s">
        <v>1</v>
      </c>
      <c r="O961" s="3" t="s">
        <v>1</v>
      </c>
      <c r="P961" s="3" t="s">
        <v>1</v>
      </c>
      <c r="Q961" s="3" t="s">
        <v>1</v>
      </c>
      <c r="R961" s="3" t="s">
        <v>1</v>
      </c>
      <c r="S961" s="3">
        <v>7</v>
      </c>
      <c r="T961" s="3" t="s">
        <v>8</v>
      </c>
      <c r="U961" s="3" t="s">
        <v>2</v>
      </c>
      <c r="V961" s="3">
        <v>5</v>
      </c>
      <c r="W961" s="3">
        <v>6</v>
      </c>
      <c r="X961" s="3">
        <v>5</v>
      </c>
      <c r="Y961" s="3">
        <v>5</v>
      </c>
      <c r="Z961" s="3" t="s">
        <v>7</v>
      </c>
      <c r="AA961" s="3" t="s">
        <v>6</v>
      </c>
      <c r="AB961" s="3" t="s">
        <v>1</v>
      </c>
      <c r="AC961" s="3">
        <v>0</v>
      </c>
    </row>
    <row r="962" spans="1:39" ht="15" customHeight="1">
      <c r="A962" s="4" t="s">
        <v>1595</v>
      </c>
      <c r="B962" s="4" t="s">
        <v>1595</v>
      </c>
      <c r="C962" s="4" t="s">
        <v>1594</v>
      </c>
      <c r="D962" s="5">
        <v>864</v>
      </c>
      <c r="E962" s="5" t="s">
        <v>25703</v>
      </c>
      <c r="F962" s="5" t="s">
        <v>25703</v>
      </c>
      <c r="G962" s="5">
        <v>1</v>
      </c>
      <c r="H962" s="5" t="s">
        <v>25705</v>
      </c>
      <c r="I962" s="5" t="s">
        <v>25703</v>
      </c>
      <c r="J962" s="5">
        <v>1</v>
      </c>
      <c r="K962" s="5" t="s">
        <v>25705</v>
      </c>
      <c r="L962" s="5" t="str">
        <f t="shared" si="28"/>
        <v>C12F7161-71CF-4920-8C0B-FBD615F4905D</v>
      </c>
      <c r="M962" s="5">
        <f t="shared" si="29"/>
        <v>1</v>
      </c>
      <c r="N962" s="3" t="s">
        <v>1</v>
      </c>
      <c r="O962" s="3" t="s">
        <v>1</v>
      </c>
      <c r="P962" s="3" t="s">
        <v>1</v>
      </c>
      <c r="Q962" s="3" t="s">
        <v>1</v>
      </c>
      <c r="R962" s="3" t="s">
        <v>1</v>
      </c>
      <c r="S962" s="3">
        <v>7</v>
      </c>
      <c r="T962" s="3" t="s">
        <v>8</v>
      </c>
      <c r="U962" s="3" t="s">
        <v>2</v>
      </c>
      <c r="V962" s="3">
        <v>5</v>
      </c>
      <c r="W962" s="3">
        <v>6</v>
      </c>
      <c r="X962" s="3">
        <v>5</v>
      </c>
      <c r="Y962" s="3">
        <v>5</v>
      </c>
      <c r="Z962" s="3" t="s">
        <v>7</v>
      </c>
      <c r="AA962" s="3" t="s">
        <v>6</v>
      </c>
      <c r="AB962" s="3" t="s">
        <v>1</v>
      </c>
      <c r="AC962" s="3">
        <v>0</v>
      </c>
      <c r="AE962" s="2">
        <v>2</v>
      </c>
    </row>
    <row r="963" spans="1:39" ht="15" customHeight="1">
      <c r="A963" s="4" t="s">
        <v>1593</v>
      </c>
      <c r="B963" s="4" t="s">
        <v>1593</v>
      </c>
      <c r="C963" s="4" t="s">
        <v>1592</v>
      </c>
      <c r="D963" s="5">
        <v>867</v>
      </c>
      <c r="E963" s="5" t="s">
        <v>15844</v>
      </c>
      <c r="F963" s="5" t="s">
        <v>15844</v>
      </c>
      <c r="G963" s="5">
        <v>1</v>
      </c>
      <c r="H963" s="5" t="s">
        <v>15845</v>
      </c>
      <c r="I963" s="5" t="s">
        <v>15844</v>
      </c>
      <c r="J963" s="5">
        <v>1</v>
      </c>
      <c r="K963" s="5" t="s">
        <v>15845</v>
      </c>
      <c r="L963" s="5" t="str">
        <f t="shared" si="28"/>
        <v>D7922C05-15D9-481C-8422-0DB955D16F66</v>
      </c>
      <c r="M963" s="5">
        <f t="shared" si="29"/>
        <v>1</v>
      </c>
      <c r="N963" s="3" t="s">
        <v>1</v>
      </c>
      <c r="O963" s="3" t="s">
        <v>19</v>
      </c>
      <c r="P963" s="3" t="s">
        <v>17</v>
      </c>
      <c r="Q963" s="3" t="s">
        <v>17</v>
      </c>
      <c r="R963" s="3" t="s">
        <v>19</v>
      </c>
      <c r="S963" s="3">
        <v>7</v>
      </c>
      <c r="T963" s="3" t="s">
        <v>18</v>
      </c>
      <c r="U963" s="3" t="s">
        <v>2</v>
      </c>
      <c r="V963" s="3">
        <v>1</v>
      </c>
      <c r="W963" s="3">
        <v>3</v>
      </c>
      <c r="X963" s="3">
        <v>1</v>
      </c>
      <c r="Y963" s="3">
        <v>4</v>
      </c>
      <c r="Z963" s="3" t="s">
        <v>7</v>
      </c>
      <c r="AA963" s="3" t="s">
        <v>6</v>
      </c>
      <c r="AB963" s="3" t="s">
        <v>17</v>
      </c>
      <c r="AC963" s="3">
        <v>0</v>
      </c>
    </row>
    <row r="964" spans="1:39" ht="15" customHeight="1">
      <c r="A964" s="4" t="s">
        <v>1591</v>
      </c>
      <c r="B964" s="4" t="s">
        <v>1591</v>
      </c>
      <c r="C964" s="4" t="s">
        <v>1590</v>
      </c>
      <c r="D964" s="5">
        <v>866</v>
      </c>
      <c r="E964" s="5" t="s">
        <v>4091</v>
      </c>
      <c r="F964" s="5" t="s">
        <v>4091</v>
      </c>
      <c r="G964" s="5">
        <v>1</v>
      </c>
      <c r="H964" s="5" t="s">
        <v>4092</v>
      </c>
      <c r="I964" s="5" t="s">
        <v>4091</v>
      </c>
      <c r="J964" s="5">
        <v>1</v>
      </c>
      <c r="K964" s="5" t="s">
        <v>4092</v>
      </c>
      <c r="L964" s="5" t="str">
        <f t="shared" si="28"/>
        <v>0523EA2A-366D-4EB0-A037-F5C659E7CECF</v>
      </c>
      <c r="M964" s="5">
        <f t="shared" si="29"/>
        <v>1</v>
      </c>
      <c r="N964" s="3" t="s">
        <v>1</v>
      </c>
      <c r="O964" s="3" t="s">
        <v>1</v>
      </c>
      <c r="P964" s="3" t="s">
        <v>1</v>
      </c>
      <c r="Q964" s="3" t="s">
        <v>1</v>
      </c>
      <c r="R964" s="3" t="s">
        <v>1</v>
      </c>
      <c r="S964" s="3">
        <v>7</v>
      </c>
      <c r="T964" s="3" t="s">
        <v>8</v>
      </c>
      <c r="U964" s="3" t="s">
        <v>2</v>
      </c>
      <c r="V964" s="3">
        <v>5</v>
      </c>
      <c r="W964" s="3">
        <v>6</v>
      </c>
      <c r="X964" s="3">
        <v>5</v>
      </c>
      <c r="Y964" s="3">
        <v>5</v>
      </c>
      <c r="Z964" s="3" t="s">
        <v>7</v>
      </c>
      <c r="AA964" s="3" t="s">
        <v>6</v>
      </c>
      <c r="AB964" s="3" t="s">
        <v>1</v>
      </c>
      <c r="AC964" s="3">
        <v>0</v>
      </c>
    </row>
    <row r="965" spans="1:39" ht="15" customHeight="1">
      <c r="A965" s="4" t="s">
        <v>1589</v>
      </c>
      <c r="B965" s="4" t="s">
        <v>1589</v>
      </c>
      <c r="C965" s="4" t="s">
        <v>1588</v>
      </c>
      <c r="D965" s="5">
        <v>1380</v>
      </c>
      <c r="E965" s="5" t="s">
        <v>18499</v>
      </c>
      <c r="F965" s="5" t="s">
        <v>18499</v>
      </c>
      <c r="G965" s="5">
        <v>1</v>
      </c>
      <c r="H965" s="5" t="s">
        <v>18500</v>
      </c>
      <c r="I965" s="5" t="s">
        <v>18499</v>
      </c>
      <c r="J965" s="5">
        <v>1</v>
      </c>
      <c r="K965" s="5" t="s">
        <v>18500</v>
      </c>
      <c r="L965" s="5" t="str">
        <f t="shared" si="28"/>
        <v>FEA31BA1-0BF7-4A81-AFB4-70C8B5B78C49</v>
      </c>
      <c r="M965" s="5">
        <f t="shared" si="29"/>
        <v>1</v>
      </c>
      <c r="N965" s="3" t="s">
        <v>1</v>
      </c>
      <c r="O965" s="3" t="s">
        <v>1</v>
      </c>
      <c r="P965" s="3" t="s">
        <v>1</v>
      </c>
      <c r="Q965" s="3" t="s">
        <v>1</v>
      </c>
      <c r="R965" s="3" t="s">
        <v>45</v>
      </c>
      <c r="S965" s="3">
        <v>1</v>
      </c>
      <c r="T965" s="3" t="s">
        <v>8</v>
      </c>
      <c r="U965" s="3" t="s">
        <v>2</v>
      </c>
      <c r="V965" s="3">
        <v>5</v>
      </c>
      <c r="W965" s="3">
        <v>5</v>
      </c>
      <c r="X965" s="3">
        <v>5</v>
      </c>
      <c r="Y965" s="3">
        <v>5</v>
      </c>
      <c r="Z965" s="3" t="s">
        <v>7</v>
      </c>
      <c r="AA965" s="3" t="s">
        <v>6</v>
      </c>
      <c r="AB965" s="3" t="s">
        <v>1</v>
      </c>
      <c r="AC965" s="3">
        <v>0</v>
      </c>
      <c r="AD965" s="2">
        <v>1</v>
      </c>
      <c r="AF965" s="2" t="s">
        <v>36</v>
      </c>
      <c r="AG965" s="2" t="s">
        <v>35</v>
      </c>
    </row>
    <row r="966" spans="1:39" ht="15" customHeight="1">
      <c r="A966" s="4" t="s">
        <v>1587</v>
      </c>
      <c r="B966" s="4" t="s">
        <v>1587</v>
      </c>
      <c r="C966" s="4" t="s">
        <v>1586</v>
      </c>
      <c r="D966" s="5">
        <v>1435</v>
      </c>
      <c r="E966" s="5" t="s">
        <v>3746</v>
      </c>
      <c r="F966" s="5" t="s">
        <v>3746</v>
      </c>
      <c r="G966" s="5">
        <v>1</v>
      </c>
      <c r="H966" s="5" t="s">
        <v>3747</v>
      </c>
      <c r="I966" s="5" t="s">
        <v>3746</v>
      </c>
      <c r="J966" s="5">
        <v>1</v>
      </c>
      <c r="K966" s="5" t="s">
        <v>3747</v>
      </c>
      <c r="L966" s="5" t="str">
        <f t="shared" si="28"/>
        <v>00AE5B88-BBAF-4E5C-98DF-B355D1DD07C0</v>
      </c>
      <c r="M966" s="5">
        <f t="shared" si="29"/>
        <v>1</v>
      </c>
      <c r="N966" s="3" t="s">
        <v>1</v>
      </c>
      <c r="O966" s="3" t="s">
        <v>1</v>
      </c>
      <c r="P966" s="3" t="s">
        <v>1</v>
      </c>
      <c r="Q966" s="3" t="s">
        <v>1</v>
      </c>
      <c r="R966" s="3" t="s">
        <v>1</v>
      </c>
      <c r="S966" s="3">
        <v>5</v>
      </c>
      <c r="T966" s="3" t="s">
        <v>8</v>
      </c>
      <c r="U966" s="3" t="s">
        <v>2</v>
      </c>
      <c r="V966" s="3">
        <v>6</v>
      </c>
      <c r="W966" s="3">
        <v>7</v>
      </c>
      <c r="X966" s="3">
        <v>6</v>
      </c>
      <c r="Y966" s="3">
        <v>5</v>
      </c>
      <c r="AB966" s="3" t="s">
        <v>1</v>
      </c>
      <c r="AC966" s="3" t="s">
        <v>0</v>
      </c>
      <c r="AD966" s="2">
        <v>1</v>
      </c>
      <c r="AE966" s="2">
        <v>2</v>
      </c>
    </row>
    <row r="967" spans="1:39" ht="15" customHeight="1">
      <c r="A967" s="4" t="s">
        <v>1585</v>
      </c>
      <c r="B967" s="4" t="s">
        <v>1585</v>
      </c>
      <c r="C967" s="4" t="s">
        <v>1584</v>
      </c>
      <c r="D967" s="5">
        <v>1434</v>
      </c>
      <c r="E967" s="5" t="s">
        <v>16224</v>
      </c>
      <c r="F967" s="5" t="s">
        <v>16224</v>
      </c>
      <c r="G967" s="5">
        <v>1</v>
      </c>
      <c r="H967" s="5" t="s">
        <v>16225</v>
      </c>
      <c r="I967" s="5" t="s">
        <v>16224</v>
      </c>
      <c r="J967" s="5">
        <v>1</v>
      </c>
      <c r="K967" s="5" t="s">
        <v>16225</v>
      </c>
      <c r="L967" s="5" t="str">
        <f t="shared" si="28"/>
        <v>DCD2E4D5-41BC-4707-81CE-086FDD18A816</v>
      </c>
      <c r="M967" s="5">
        <f t="shared" si="29"/>
        <v>1</v>
      </c>
      <c r="N967" s="3" t="s">
        <v>1</v>
      </c>
      <c r="O967" s="3" t="s">
        <v>1</v>
      </c>
      <c r="P967" s="3" t="s">
        <v>1</v>
      </c>
      <c r="Q967" s="3" t="s">
        <v>1</v>
      </c>
      <c r="R967" s="3" t="s">
        <v>1</v>
      </c>
      <c r="S967" s="3">
        <v>7</v>
      </c>
      <c r="T967" s="3" t="s">
        <v>8</v>
      </c>
      <c r="U967" s="3" t="s">
        <v>2</v>
      </c>
      <c r="V967" s="3">
        <v>4</v>
      </c>
      <c r="W967" s="3">
        <v>6</v>
      </c>
      <c r="X967" s="3">
        <v>3</v>
      </c>
      <c r="Y967" s="3">
        <v>3</v>
      </c>
      <c r="AB967" s="3" t="s">
        <v>1</v>
      </c>
      <c r="AC967" s="3" t="s">
        <v>0</v>
      </c>
      <c r="AL967" s="2">
        <v>6</v>
      </c>
    </row>
    <row r="968" spans="1:39" ht="15" customHeight="1">
      <c r="A968" s="4" t="s">
        <v>1583</v>
      </c>
      <c r="B968" s="4" t="s">
        <v>1583</v>
      </c>
      <c r="C968" s="4" t="s">
        <v>1582</v>
      </c>
      <c r="D968" s="5">
        <v>1437</v>
      </c>
      <c r="E968" s="5" t="s">
        <v>5156</v>
      </c>
      <c r="F968" s="5" t="s">
        <v>5156</v>
      </c>
      <c r="G968" s="5">
        <v>1</v>
      </c>
      <c r="H968" s="5" t="s">
        <v>5157</v>
      </c>
      <c r="I968" s="5" t="s">
        <v>5156</v>
      </c>
      <c r="J968" s="5">
        <v>1</v>
      </c>
      <c r="K968" s="5" t="s">
        <v>5157</v>
      </c>
      <c r="L968" s="5" t="str">
        <f t="shared" si="28"/>
        <v>141C2728-E987-40B5-B8C0-3DB013927096</v>
      </c>
      <c r="M968" s="5">
        <f t="shared" si="29"/>
        <v>1</v>
      </c>
      <c r="N968" s="3" t="s">
        <v>1</v>
      </c>
      <c r="O968" s="3" t="s">
        <v>1</v>
      </c>
      <c r="P968" s="3" t="s">
        <v>1</v>
      </c>
      <c r="Q968" s="3" t="s">
        <v>1</v>
      </c>
      <c r="R968" s="3" t="s">
        <v>1</v>
      </c>
      <c r="S968" s="3">
        <v>5</v>
      </c>
      <c r="T968" s="3" t="s">
        <v>8</v>
      </c>
      <c r="U968" s="3" t="s">
        <v>2</v>
      </c>
      <c r="V968" s="3">
        <v>5</v>
      </c>
      <c r="W968" s="3">
        <v>5</v>
      </c>
      <c r="X968" s="3">
        <v>5</v>
      </c>
      <c r="Y968" s="3">
        <v>5</v>
      </c>
      <c r="AB968" s="3" t="s">
        <v>1</v>
      </c>
      <c r="AC968" s="3" t="s">
        <v>0</v>
      </c>
      <c r="AD968" s="2">
        <v>1</v>
      </c>
      <c r="AE968" s="2">
        <v>2</v>
      </c>
    </row>
    <row r="969" spans="1:39" ht="15" customHeight="1">
      <c r="A969" s="4" t="s">
        <v>1581</v>
      </c>
      <c r="B969" s="4" t="s">
        <v>1580</v>
      </c>
      <c r="C969" s="4" t="s">
        <v>1579</v>
      </c>
      <c r="D969" s="5">
        <v>1436</v>
      </c>
      <c r="E969" s="5" t="s">
        <v>12973</v>
      </c>
      <c r="F969" s="5"/>
      <c r="G969" s="5"/>
      <c r="H969" s="5"/>
      <c r="I969" s="5" t="s">
        <v>12973</v>
      </c>
      <c r="J969" s="5">
        <v>1</v>
      </c>
      <c r="K969" s="5" t="s">
        <v>25007</v>
      </c>
      <c r="L969" s="5" t="str">
        <f t="shared" ref="L969:L1032" si="30">IF(E969&lt;&gt;"",E969,IF(F969&lt;&gt;"",F969,IF(I969&lt;&gt;"",I969,"")))</f>
        <v>9A1DFF4B-C324-496E-BFC9-4BB5C2A5AC9B</v>
      </c>
      <c r="M969" s="5">
        <f t="shared" ref="M969:M1032" si="31">COUNTIF($L$8:$L$1696,L969)</f>
        <v>1</v>
      </c>
      <c r="N969" s="3" t="s">
        <v>1</v>
      </c>
      <c r="O969" s="3" t="s">
        <v>5</v>
      </c>
      <c r="P969" s="3" t="s">
        <v>9</v>
      </c>
      <c r="Q969" s="3" t="s">
        <v>8</v>
      </c>
      <c r="R969" s="3" t="s">
        <v>9</v>
      </c>
      <c r="S969" s="3">
        <v>5</v>
      </c>
      <c r="T969" s="3" t="s">
        <v>8</v>
      </c>
      <c r="U969" s="3" t="s">
        <v>13</v>
      </c>
      <c r="V969" s="3">
        <v>99</v>
      </c>
      <c r="W969" s="3">
        <v>99</v>
      </c>
      <c r="X969" s="3">
        <v>99</v>
      </c>
      <c r="Y969" s="3">
        <v>99</v>
      </c>
      <c r="Z969" s="3" t="s">
        <v>7</v>
      </c>
      <c r="AA969" s="3" t="s">
        <v>6</v>
      </c>
      <c r="AC969" s="3" t="s">
        <v>113</v>
      </c>
    </row>
    <row r="970" spans="1:39" ht="15" customHeight="1">
      <c r="A970" s="4" t="s">
        <v>1578</v>
      </c>
      <c r="B970" s="4" t="s">
        <v>1578</v>
      </c>
      <c r="C970" s="4" t="s">
        <v>1577</v>
      </c>
      <c r="D970" s="5">
        <v>1438</v>
      </c>
      <c r="E970" s="5" t="s">
        <v>6667</v>
      </c>
      <c r="F970" s="5" t="s">
        <v>6667</v>
      </c>
      <c r="G970" s="5">
        <v>1</v>
      </c>
      <c r="H970" s="5" t="s">
        <v>6668</v>
      </c>
      <c r="I970" s="5" t="s">
        <v>6667</v>
      </c>
      <c r="J970" s="5">
        <v>1</v>
      </c>
      <c r="K970" s="5" t="s">
        <v>6668</v>
      </c>
      <c r="L970" s="5" t="str">
        <f t="shared" si="30"/>
        <v>2AAF8B40-64D8-4083-B99C-444B48A5A3F8</v>
      </c>
      <c r="M970" s="5">
        <f t="shared" si="31"/>
        <v>1</v>
      </c>
      <c r="N970" s="3" t="s">
        <v>1</v>
      </c>
      <c r="O970" s="3" t="s">
        <v>1</v>
      </c>
      <c r="P970" s="3" t="s">
        <v>5</v>
      </c>
      <c r="Q970" s="3" t="s">
        <v>5</v>
      </c>
      <c r="R970" s="3" t="s">
        <v>5</v>
      </c>
      <c r="S970" s="3">
        <v>7</v>
      </c>
      <c r="T970" s="3" t="s">
        <v>8</v>
      </c>
      <c r="U970" s="3" t="s">
        <v>2</v>
      </c>
      <c r="V970" s="3">
        <v>2</v>
      </c>
      <c r="W970" s="3">
        <v>2</v>
      </c>
      <c r="X970" s="3">
        <v>2</v>
      </c>
      <c r="Y970" s="3">
        <v>99</v>
      </c>
      <c r="Z970" s="3" t="s">
        <v>7</v>
      </c>
      <c r="AA970" s="3" t="s">
        <v>6</v>
      </c>
      <c r="AB970" s="3" t="s">
        <v>9</v>
      </c>
      <c r="AC970" s="3">
        <v>3</v>
      </c>
      <c r="AL970" s="2">
        <v>6</v>
      </c>
    </row>
    <row r="971" spans="1:39" ht="15" customHeight="1">
      <c r="A971" s="4" t="s">
        <v>1576</v>
      </c>
      <c r="B971" s="4" t="s">
        <v>1576</v>
      </c>
      <c r="C971" s="4" t="s">
        <v>1575</v>
      </c>
      <c r="D971" s="5">
        <v>1312</v>
      </c>
      <c r="E971" s="5" t="s">
        <v>11891</v>
      </c>
      <c r="F971" s="5" t="s">
        <v>11891</v>
      </c>
      <c r="G971" s="5">
        <v>1</v>
      </c>
      <c r="H971" s="5" t="s">
        <v>11892</v>
      </c>
      <c r="I971" s="5" t="s">
        <v>11891</v>
      </c>
      <c r="J971" s="5">
        <v>1</v>
      </c>
      <c r="K971" s="5" t="s">
        <v>11892</v>
      </c>
      <c r="L971" s="5" t="str">
        <f t="shared" si="30"/>
        <v>88DB7D26-E0AD-4CB7-A472-A127EB6AC04A</v>
      </c>
      <c r="M971" s="5">
        <f t="shared" si="31"/>
        <v>1</v>
      </c>
      <c r="N971" s="3" t="s">
        <v>1</v>
      </c>
      <c r="O971" s="3" t="s">
        <v>1</v>
      </c>
      <c r="P971" s="3" t="s">
        <v>9</v>
      </c>
      <c r="Q971" s="3" t="s">
        <v>45</v>
      </c>
      <c r="R971" s="3" t="s">
        <v>45</v>
      </c>
      <c r="S971" s="3">
        <v>4</v>
      </c>
      <c r="T971" s="3" t="s">
        <v>8</v>
      </c>
      <c r="U971" s="3" t="s">
        <v>2</v>
      </c>
      <c r="V971" s="3">
        <v>5</v>
      </c>
      <c r="W971" s="3">
        <v>6</v>
      </c>
      <c r="X971" s="3">
        <v>4</v>
      </c>
      <c r="Y971" s="3">
        <v>4</v>
      </c>
      <c r="Z971" s="3" t="s">
        <v>7</v>
      </c>
      <c r="AA971" s="3" t="s">
        <v>6</v>
      </c>
      <c r="AB971" s="3" t="s">
        <v>45</v>
      </c>
      <c r="AC971" s="3">
        <v>1</v>
      </c>
      <c r="AE971" s="2">
        <v>2</v>
      </c>
    </row>
    <row r="972" spans="1:39" ht="15" customHeight="1">
      <c r="A972" s="4" t="s">
        <v>1574</v>
      </c>
      <c r="B972" s="4" t="s">
        <v>1574</v>
      </c>
      <c r="C972" s="4" t="s">
        <v>1573</v>
      </c>
      <c r="D972" s="5">
        <v>959</v>
      </c>
      <c r="E972" s="5" t="s">
        <v>6753</v>
      </c>
      <c r="F972" s="5" t="s">
        <v>6753</v>
      </c>
      <c r="G972" s="5">
        <v>1</v>
      </c>
      <c r="H972" s="5" t="s">
        <v>6754</v>
      </c>
      <c r="I972" s="5" t="s">
        <v>6753</v>
      </c>
      <c r="J972" s="5">
        <v>1</v>
      </c>
      <c r="K972" s="5" t="s">
        <v>6754</v>
      </c>
      <c r="L972" s="5" t="str">
        <f t="shared" si="30"/>
        <v>2C288B93-0E93-4975-BDBE-F578F8BA274F</v>
      </c>
      <c r="M972" s="5">
        <f t="shared" si="31"/>
        <v>1</v>
      </c>
      <c r="N972" s="3" t="s">
        <v>1</v>
      </c>
      <c r="O972" s="3" t="s">
        <v>1</v>
      </c>
      <c r="P972" s="3" t="s">
        <v>1</v>
      </c>
      <c r="Q972" s="3" t="s">
        <v>1</v>
      </c>
      <c r="R972" s="3" t="s">
        <v>5</v>
      </c>
      <c r="S972" s="3">
        <v>7</v>
      </c>
      <c r="T972" s="3" t="s">
        <v>8</v>
      </c>
      <c r="U972" s="3" t="s">
        <v>2</v>
      </c>
      <c r="V972" s="3">
        <v>4</v>
      </c>
      <c r="W972" s="3">
        <v>5</v>
      </c>
      <c r="X972" s="3">
        <v>3</v>
      </c>
      <c r="Y972" s="3">
        <v>3</v>
      </c>
      <c r="Z972" s="3" t="s">
        <v>7</v>
      </c>
      <c r="AA972" s="3" t="s">
        <v>6</v>
      </c>
      <c r="AB972" s="3" t="s">
        <v>5</v>
      </c>
      <c r="AC972" s="3">
        <v>2</v>
      </c>
      <c r="AL972" s="2">
        <v>6</v>
      </c>
      <c r="AM972" s="2">
        <v>7</v>
      </c>
    </row>
    <row r="973" spans="1:39" ht="15" customHeight="1">
      <c r="A973" s="4" t="s">
        <v>1572</v>
      </c>
      <c r="B973" s="4" t="s">
        <v>1572</v>
      </c>
      <c r="C973" s="4" t="s">
        <v>1571</v>
      </c>
      <c r="D973" s="5">
        <v>960</v>
      </c>
      <c r="E973" s="5" t="s">
        <v>9446</v>
      </c>
      <c r="F973" s="5" t="s">
        <v>9446</v>
      </c>
      <c r="G973" s="5">
        <v>1</v>
      </c>
      <c r="H973" s="5" t="s">
        <v>9447</v>
      </c>
      <c r="I973" s="5" t="s">
        <v>9446</v>
      </c>
      <c r="J973" s="5">
        <v>1</v>
      </c>
      <c r="K973" s="5" t="s">
        <v>9447</v>
      </c>
      <c r="L973" s="5" t="str">
        <f t="shared" si="30"/>
        <v>54426356-8A40-463F-98EF-4D8A86CFDA67</v>
      </c>
      <c r="M973" s="5">
        <f t="shared" si="31"/>
        <v>1</v>
      </c>
      <c r="N973" s="3" t="s">
        <v>1</v>
      </c>
      <c r="O973" s="3" t="s">
        <v>1</v>
      </c>
      <c r="P973" s="3" t="s">
        <v>1</v>
      </c>
      <c r="Q973" s="3" t="s">
        <v>1</v>
      </c>
      <c r="R973" s="3" t="s">
        <v>1</v>
      </c>
      <c r="S973" s="3">
        <v>1</v>
      </c>
      <c r="T973" s="3" t="s">
        <v>8</v>
      </c>
      <c r="U973" s="3" t="s">
        <v>2</v>
      </c>
      <c r="V973" s="3">
        <v>8</v>
      </c>
      <c r="W973" s="3">
        <v>8</v>
      </c>
      <c r="X973" s="3">
        <v>8</v>
      </c>
      <c r="Y973" s="3">
        <v>5</v>
      </c>
      <c r="AB973" s="3" t="s">
        <v>1</v>
      </c>
      <c r="AC973" s="3" t="s">
        <v>0</v>
      </c>
      <c r="AD973" s="2">
        <v>1</v>
      </c>
    </row>
    <row r="974" spans="1:39" ht="15" customHeight="1">
      <c r="A974" s="4" t="s">
        <v>1570</v>
      </c>
      <c r="B974" s="4" t="s">
        <v>1570</v>
      </c>
      <c r="C974" s="4" t="s">
        <v>1569</v>
      </c>
      <c r="D974" s="5">
        <v>768</v>
      </c>
      <c r="E974" s="5" t="s">
        <v>24293</v>
      </c>
      <c r="F974" s="5" t="s">
        <v>24293</v>
      </c>
      <c r="G974" s="5">
        <v>1</v>
      </c>
      <c r="H974" s="5" t="s">
        <v>24294</v>
      </c>
      <c r="I974" s="5" t="s">
        <v>24293</v>
      </c>
      <c r="J974" s="5">
        <v>1</v>
      </c>
      <c r="K974" s="5" t="s">
        <v>24294</v>
      </c>
      <c r="L974" s="5" t="str">
        <f t="shared" si="30"/>
        <v>6E115349-4A71-4A79-83EB-7354A1612999</v>
      </c>
      <c r="M974" s="5">
        <f t="shared" si="31"/>
        <v>1</v>
      </c>
      <c r="N974" s="3" t="s">
        <v>1</v>
      </c>
      <c r="O974" s="3" t="s">
        <v>1</v>
      </c>
      <c r="P974" s="3" t="s">
        <v>5</v>
      </c>
      <c r="Q974" s="3" t="s">
        <v>9</v>
      </c>
      <c r="R974" s="3" t="s">
        <v>9</v>
      </c>
      <c r="S974" s="3">
        <v>1</v>
      </c>
      <c r="T974" s="3" t="s">
        <v>8</v>
      </c>
      <c r="U974" s="3" t="s">
        <v>2</v>
      </c>
      <c r="V974" s="3">
        <v>3</v>
      </c>
      <c r="W974" s="3">
        <v>4</v>
      </c>
      <c r="X974" s="3">
        <v>2</v>
      </c>
      <c r="Y974" s="3">
        <v>3</v>
      </c>
      <c r="Z974" s="3" t="s">
        <v>7</v>
      </c>
      <c r="AA974" s="3" t="s">
        <v>6</v>
      </c>
      <c r="AB974" s="3" t="s">
        <v>9</v>
      </c>
      <c r="AC974" s="3">
        <v>3</v>
      </c>
      <c r="AD974" s="2">
        <v>1</v>
      </c>
    </row>
    <row r="975" spans="1:39" ht="15" customHeight="1">
      <c r="A975" s="4" t="s">
        <v>1568</v>
      </c>
      <c r="B975" s="4" t="s">
        <v>1568</v>
      </c>
      <c r="C975" s="4" t="s">
        <v>1567</v>
      </c>
      <c r="D975" s="5">
        <v>1156</v>
      </c>
      <c r="E975" s="5" t="s">
        <v>23973</v>
      </c>
      <c r="F975" s="5" t="s">
        <v>23973</v>
      </c>
      <c r="G975" s="5">
        <v>1</v>
      </c>
      <c r="H975" s="5" t="s">
        <v>23975</v>
      </c>
      <c r="I975" s="5" t="s">
        <v>23973</v>
      </c>
      <c r="J975" s="5">
        <v>1</v>
      </c>
      <c r="K975" s="5" t="s">
        <v>23975</v>
      </c>
      <c r="L975" s="5" t="str">
        <f t="shared" si="30"/>
        <v>66372612-4061-4B4E-8282-E58B52031245</v>
      </c>
      <c r="M975" s="5">
        <f t="shared" si="31"/>
        <v>1</v>
      </c>
      <c r="N975" s="3" t="s">
        <v>1</v>
      </c>
      <c r="O975" s="3" t="s">
        <v>1</v>
      </c>
      <c r="P975" s="3" t="s">
        <v>8</v>
      </c>
      <c r="Q975" s="3" t="s">
        <v>8</v>
      </c>
      <c r="R975" s="3" t="s">
        <v>45</v>
      </c>
      <c r="S975" s="3">
        <v>2</v>
      </c>
      <c r="T975" s="3" t="s">
        <v>8</v>
      </c>
      <c r="U975" s="3" t="s">
        <v>13</v>
      </c>
      <c r="V975" s="3" t="s">
        <v>8</v>
      </c>
      <c r="W975" s="3" t="s">
        <v>8</v>
      </c>
      <c r="X975" s="3">
        <v>99</v>
      </c>
      <c r="Y975" s="3">
        <v>5</v>
      </c>
      <c r="Z975" s="3" t="s">
        <v>7</v>
      </c>
      <c r="AA975" s="3" t="s">
        <v>6</v>
      </c>
      <c r="AB975" s="3" t="s">
        <v>8</v>
      </c>
      <c r="AC975" s="3">
        <v>0</v>
      </c>
    </row>
    <row r="976" spans="1:39" ht="15" customHeight="1">
      <c r="A976" s="4" t="s">
        <v>1566</v>
      </c>
      <c r="B976" s="4" t="s">
        <v>1566</v>
      </c>
      <c r="C976" s="4" t="s">
        <v>1565</v>
      </c>
      <c r="D976" s="5">
        <v>2330</v>
      </c>
      <c r="E976" s="5" t="s">
        <v>17287</v>
      </c>
      <c r="F976" s="5" t="s">
        <v>17287</v>
      </c>
      <c r="G976" s="5">
        <v>1</v>
      </c>
      <c r="H976" s="5" t="s">
        <v>17288</v>
      </c>
      <c r="I976" s="5" t="s">
        <v>17287</v>
      </c>
      <c r="J976" s="5">
        <v>1</v>
      </c>
      <c r="K976" s="5" t="s">
        <v>17288</v>
      </c>
      <c r="L976" s="5" t="str">
        <f t="shared" si="30"/>
        <v>EC40EB28-5A52-4BFF-A9F9-EBFAB0D64400</v>
      </c>
      <c r="M976" s="5">
        <f t="shared" si="31"/>
        <v>1</v>
      </c>
      <c r="N976" s="3" t="s">
        <v>1</v>
      </c>
      <c r="O976" s="3" t="s">
        <v>1</v>
      </c>
      <c r="P976" s="3" t="s">
        <v>1</v>
      </c>
      <c r="Q976" s="3" t="s">
        <v>1</v>
      </c>
      <c r="R976" s="3" t="s">
        <v>1</v>
      </c>
      <c r="S976" s="3">
        <v>1</v>
      </c>
      <c r="T976" s="3" t="s">
        <v>8</v>
      </c>
      <c r="U976" s="3" t="s">
        <v>2</v>
      </c>
      <c r="V976" s="3">
        <v>6</v>
      </c>
      <c r="W976" s="3">
        <v>6</v>
      </c>
      <c r="X976" s="3">
        <v>7</v>
      </c>
      <c r="Y976" s="3">
        <v>5</v>
      </c>
      <c r="AB976" s="3" t="s">
        <v>1</v>
      </c>
      <c r="AC976" s="3" t="s">
        <v>0</v>
      </c>
      <c r="AD976" s="2">
        <v>1</v>
      </c>
    </row>
    <row r="977" spans="1:39" ht="15" customHeight="1">
      <c r="A977" s="4" t="s">
        <v>1564</v>
      </c>
      <c r="B977" s="4" t="s">
        <v>1564</v>
      </c>
      <c r="C977" s="4" t="s">
        <v>1563</v>
      </c>
      <c r="D977" s="5">
        <v>1458</v>
      </c>
      <c r="E977" s="5" t="s">
        <v>7488</v>
      </c>
      <c r="F977" s="5" t="s">
        <v>7488</v>
      </c>
      <c r="G977" s="5">
        <v>1</v>
      </c>
      <c r="H977" s="5" t="s">
        <v>7489</v>
      </c>
      <c r="I977" s="5" t="s">
        <v>7488</v>
      </c>
      <c r="J977" s="5">
        <v>1</v>
      </c>
      <c r="K977" s="5" t="s">
        <v>7489</v>
      </c>
      <c r="L977" s="5" t="str">
        <f t="shared" si="30"/>
        <v>36D42BA4-F237-428D-AB88-F979DBC0E399</v>
      </c>
      <c r="M977" s="5">
        <f t="shared" si="31"/>
        <v>1</v>
      </c>
      <c r="N977" s="3" t="s">
        <v>1</v>
      </c>
      <c r="O977" s="3" t="s">
        <v>19</v>
      </c>
      <c r="P977" s="3" t="s">
        <v>8</v>
      </c>
      <c r="Q977" s="3" t="s">
        <v>8</v>
      </c>
      <c r="R977" s="3" t="s">
        <v>19</v>
      </c>
      <c r="S977" s="3">
        <v>5</v>
      </c>
      <c r="T977" s="3" t="s">
        <v>18</v>
      </c>
      <c r="U977" s="3" t="s">
        <v>13</v>
      </c>
      <c r="V977" s="3">
        <v>99</v>
      </c>
      <c r="W977" s="3">
        <v>0</v>
      </c>
      <c r="X977" s="3">
        <v>99</v>
      </c>
      <c r="Y977" s="3">
        <v>99</v>
      </c>
      <c r="Z977" s="3" t="s">
        <v>7</v>
      </c>
      <c r="AA977" s="3" t="s">
        <v>6</v>
      </c>
      <c r="AB977" s="3" t="s">
        <v>19</v>
      </c>
      <c r="AC977" s="3">
        <v>0</v>
      </c>
    </row>
    <row r="978" spans="1:39" ht="15" customHeight="1">
      <c r="A978" s="4" t="s">
        <v>1562</v>
      </c>
      <c r="B978" s="4" t="s">
        <v>1562</v>
      </c>
      <c r="C978" s="4" t="s">
        <v>1561</v>
      </c>
      <c r="D978" s="5">
        <v>241</v>
      </c>
      <c r="E978" s="5" t="s">
        <v>17465</v>
      </c>
      <c r="F978" s="5"/>
      <c r="G978" s="5"/>
      <c r="H978" s="5"/>
      <c r="I978" s="5"/>
      <c r="J978" s="5"/>
      <c r="K978" s="5"/>
      <c r="L978" s="5" t="str">
        <f t="shared" si="30"/>
        <v>EF22FB5A-9AB8-49AF-916F-496B896EFEED</v>
      </c>
      <c r="M978" s="5">
        <f t="shared" si="31"/>
        <v>1</v>
      </c>
      <c r="N978" s="3" t="s">
        <v>1</v>
      </c>
      <c r="O978" s="3" t="s">
        <v>5</v>
      </c>
      <c r="P978" s="3" t="s">
        <v>9</v>
      </c>
      <c r="Q978" s="3" t="s">
        <v>9</v>
      </c>
      <c r="R978" s="3" t="s">
        <v>9</v>
      </c>
      <c r="S978" s="3">
        <v>7</v>
      </c>
      <c r="T978" s="3" t="s">
        <v>8</v>
      </c>
      <c r="U978" s="3" t="s">
        <v>2</v>
      </c>
      <c r="V978" s="3">
        <v>2</v>
      </c>
      <c r="W978" s="3">
        <v>4</v>
      </c>
      <c r="X978" s="3">
        <v>2</v>
      </c>
      <c r="Y978" s="3">
        <v>2</v>
      </c>
      <c r="Z978" s="3" t="s">
        <v>7</v>
      </c>
      <c r="AA978" s="3" t="s">
        <v>6</v>
      </c>
      <c r="AB978" s="3" t="s">
        <v>9</v>
      </c>
      <c r="AC978" s="3">
        <v>6</v>
      </c>
      <c r="AL978" s="2">
        <v>6</v>
      </c>
    </row>
    <row r="979" spans="1:39" ht="15" customHeight="1">
      <c r="A979" s="4" t="s">
        <v>1560</v>
      </c>
      <c r="B979" s="4" t="s">
        <v>1560</v>
      </c>
      <c r="C979" s="4" t="s">
        <v>1559</v>
      </c>
      <c r="D979" s="5">
        <v>238</v>
      </c>
      <c r="E979" s="5" t="s">
        <v>12560</v>
      </c>
      <c r="F979" s="5" t="s">
        <v>12560</v>
      </c>
      <c r="G979" s="5">
        <v>1</v>
      </c>
      <c r="H979" s="5" t="s">
        <v>12561</v>
      </c>
      <c r="I979" s="5" t="s">
        <v>12560</v>
      </c>
      <c r="J979" s="5">
        <v>1</v>
      </c>
      <c r="K979" s="5" t="s">
        <v>12561</v>
      </c>
      <c r="L979" s="5" t="str">
        <f t="shared" si="30"/>
        <v>931B975B-730A-4D4F-8381-E9224EBD1921</v>
      </c>
      <c r="M979" s="5">
        <f t="shared" si="31"/>
        <v>1</v>
      </c>
      <c r="N979" s="3" t="s">
        <v>1</v>
      </c>
      <c r="O979" s="3" t="s">
        <v>1</v>
      </c>
      <c r="P979" s="3" t="s">
        <v>1</v>
      </c>
      <c r="Q979" s="3" t="s">
        <v>8</v>
      </c>
      <c r="R979" s="3" t="s">
        <v>45</v>
      </c>
      <c r="S979" s="3">
        <v>1</v>
      </c>
      <c r="T979" s="3" t="s">
        <v>8</v>
      </c>
      <c r="U979" s="3" t="s">
        <v>13</v>
      </c>
      <c r="V979" s="3">
        <v>99</v>
      </c>
      <c r="W979" s="3">
        <v>99</v>
      </c>
      <c r="X979" s="3">
        <v>99</v>
      </c>
      <c r="Y979" s="3">
        <v>99</v>
      </c>
      <c r="Z979" s="3" t="s">
        <v>23</v>
      </c>
      <c r="AA979" s="3" t="s">
        <v>6</v>
      </c>
      <c r="AB979" s="3" t="s">
        <v>45</v>
      </c>
      <c r="AC979" s="3">
        <v>3</v>
      </c>
      <c r="AD979" s="2">
        <v>1</v>
      </c>
    </row>
    <row r="980" spans="1:39" ht="15" customHeight="1">
      <c r="A980" s="4" t="s">
        <v>1558</v>
      </c>
      <c r="B980" s="4" t="s">
        <v>1558</v>
      </c>
      <c r="C980" s="4" t="s">
        <v>1557</v>
      </c>
      <c r="D980" s="5">
        <v>237</v>
      </c>
      <c r="E980" s="5" t="s">
        <v>14701</v>
      </c>
      <c r="F980" s="5" t="s">
        <v>14701</v>
      </c>
      <c r="G980" s="5">
        <v>1</v>
      </c>
      <c r="H980" s="5" t="s">
        <v>14702</v>
      </c>
      <c r="I980" s="5" t="s">
        <v>14701</v>
      </c>
      <c r="J980" s="5">
        <v>1</v>
      </c>
      <c r="K980" s="5" t="s">
        <v>14702</v>
      </c>
      <c r="L980" s="5" t="str">
        <f t="shared" si="30"/>
        <v>B4729758-1E6E-4050-A6EB-F3E5C012B95F</v>
      </c>
      <c r="M980" s="5">
        <f t="shared" si="31"/>
        <v>1</v>
      </c>
      <c r="N980" s="3" t="s">
        <v>1</v>
      </c>
      <c r="O980" s="3" t="s">
        <v>1</v>
      </c>
      <c r="P980" s="3" t="s">
        <v>1</v>
      </c>
      <c r="Q980" s="3" t="s">
        <v>1</v>
      </c>
      <c r="R980" s="3" t="s">
        <v>1</v>
      </c>
      <c r="S980" s="3">
        <v>1</v>
      </c>
      <c r="T980" s="3" t="s">
        <v>8</v>
      </c>
      <c r="U980" s="3" t="s">
        <v>2</v>
      </c>
      <c r="V980" s="3">
        <v>5</v>
      </c>
      <c r="W980" s="3">
        <v>5</v>
      </c>
      <c r="X980" s="3">
        <v>5</v>
      </c>
      <c r="Y980" s="3">
        <v>5</v>
      </c>
      <c r="AB980" s="3" t="s">
        <v>1</v>
      </c>
      <c r="AC980" s="3" t="s">
        <v>0</v>
      </c>
      <c r="AD980" s="2">
        <v>1</v>
      </c>
    </row>
    <row r="981" spans="1:39" ht="15" customHeight="1">
      <c r="A981" s="4" t="s">
        <v>1556</v>
      </c>
      <c r="B981" s="4" t="s">
        <v>1556</v>
      </c>
      <c r="C981" s="4" t="s">
        <v>1555</v>
      </c>
      <c r="D981" s="5">
        <v>281</v>
      </c>
      <c r="E981" s="5" t="s">
        <v>8682</v>
      </c>
      <c r="F981" s="5" t="s">
        <v>8682</v>
      </c>
      <c r="G981" s="5">
        <v>1</v>
      </c>
      <c r="H981" s="5" t="s">
        <v>8683</v>
      </c>
      <c r="I981" s="5" t="s">
        <v>8682</v>
      </c>
      <c r="J981" s="5">
        <v>1</v>
      </c>
      <c r="K981" s="5" t="s">
        <v>8683</v>
      </c>
      <c r="L981" s="5" t="str">
        <f t="shared" si="30"/>
        <v>480B00E1-A1E9-4D3A-8D23-452E7CB60734</v>
      </c>
      <c r="M981" s="5">
        <f t="shared" si="31"/>
        <v>1</v>
      </c>
      <c r="N981" s="3" t="s">
        <v>1</v>
      </c>
      <c r="O981" s="3" t="s">
        <v>9</v>
      </c>
      <c r="P981" s="3" t="s">
        <v>8</v>
      </c>
      <c r="Q981" s="3" t="s">
        <v>12</v>
      </c>
      <c r="R981" s="3" t="s">
        <v>12</v>
      </c>
      <c r="S981" s="3">
        <v>6</v>
      </c>
      <c r="T981" s="3" t="s">
        <v>8</v>
      </c>
      <c r="U981" s="3" t="s">
        <v>13</v>
      </c>
      <c r="V981" s="3">
        <v>1</v>
      </c>
      <c r="W981" s="3">
        <v>2</v>
      </c>
      <c r="X981" s="3">
        <v>1</v>
      </c>
      <c r="Y981" s="3">
        <v>3</v>
      </c>
      <c r="Z981" s="3" t="s">
        <v>23</v>
      </c>
      <c r="AA981" s="3" t="s">
        <v>6</v>
      </c>
      <c r="AB981" s="3" t="s">
        <v>12</v>
      </c>
      <c r="AC981" s="3">
        <v>9</v>
      </c>
      <c r="AG981" s="2" t="s">
        <v>35</v>
      </c>
      <c r="AI981" s="2" t="s">
        <v>72</v>
      </c>
    </row>
    <row r="982" spans="1:39" ht="15" customHeight="1">
      <c r="A982" s="4" t="s">
        <v>1554</v>
      </c>
      <c r="B982" s="4" t="s">
        <v>1554</v>
      </c>
      <c r="C982" s="4" t="s">
        <v>1553</v>
      </c>
      <c r="D982" s="5">
        <v>2338</v>
      </c>
      <c r="E982" s="5" t="s">
        <v>24477</v>
      </c>
      <c r="F982" s="5"/>
      <c r="G982" s="5"/>
      <c r="H982" s="5"/>
      <c r="I982" s="5"/>
      <c r="J982" s="5"/>
      <c r="K982" s="5"/>
      <c r="L982" s="5" t="str">
        <f t="shared" si="30"/>
        <v>733B840A-7C7E-44BA-BA66-1C5A22A392F8</v>
      </c>
      <c r="M982" s="5">
        <f t="shared" si="31"/>
        <v>1</v>
      </c>
      <c r="N982" s="3" t="s">
        <v>1</v>
      </c>
      <c r="O982" s="3" t="s">
        <v>1</v>
      </c>
      <c r="P982" s="3" t="s">
        <v>1</v>
      </c>
      <c r="Q982" s="3" t="s">
        <v>1</v>
      </c>
      <c r="R982" s="3" t="s">
        <v>1</v>
      </c>
      <c r="S982" s="3">
        <v>5</v>
      </c>
      <c r="T982" s="3" t="s">
        <v>8</v>
      </c>
      <c r="U982" s="3" t="s">
        <v>2</v>
      </c>
      <c r="V982" s="3">
        <v>6</v>
      </c>
      <c r="W982" s="3">
        <v>7</v>
      </c>
      <c r="X982" s="3">
        <v>5</v>
      </c>
      <c r="Y982" s="3">
        <v>3</v>
      </c>
      <c r="AB982" s="3" t="s">
        <v>1</v>
      </c>
      <c r="AC982" s="3" t="s">
        <v>0</v>
      </c>
      <c r="AD982" s="2">
        <v>1</v>
      </c>
      <c r="AE982" s="2">
        <v>2</v>
      </c>
    </row>
    <row r="983" spans="1:39" ht="15" customHeight="1">
      <c r="A983" s="4" t="s">
        <v>1552</v>
      </c>
      <c r="B983" s="4" t="s">
        <v>1551</v>
      </c>
      <c r="C983" s="4" t="s">
        <v>1550</v>
      </c>
      <c r="D983" s="5">
        <v>2339</v>
      </c>
      <c r="E983" s="5" t="s">
        <v>5295</v>
      </c>
      <c r="F983" s="5"/>
      <c r="G983" s="5"/>
      <c r="H983" s="5"/>
      <c r="I983" s="5" t="s">
        <v>5295</v>
      </c>
      <c r="J983" s="5">
        <v>2</v>
      </c>
      <c r="K983" s="5" t="s">
        <v>5296</v>
      </c>
      <c r="L983" s="5" t="str">
        <f t="shared" si="30"/>
        <v>15F9EC66-3842-4133-B03E-3D4BE26B8D13</v>
      </c>
      <c r="M983" s="5">
        <f t="shared" si="31"/>
        <v>1</v>
      </c>
      <c r="N983" s="3" t="s">
        <v>1</v>
      </c>
      <c r="O983" s="3" t="s">
        <v>1</v>
      </c>
      <c r="P983" s="3" t="s">
        <v>1</v>
      </c>
      <c r="Q983" s="3" t="s">
        <v>1</v>
      </c>
      <c r="R983" s="3" t="s">
        <v>1</v>
      </c>
      <c r="S983" s="3">
        <v>1</v>
      </c>
      <c r="T983" s="3" t="s">
        <v>8</v>
      </c>
      <c r="U983" s="3" t="s">
        <v>2</v>
      </c>
      <c r="V983" s="3">
        <v>6</v>
      </c>
      <c r="W983" s="3">
        <v>7</v>
      </c>
      <c r="X983" s="3">
        <v>6</v>
      </c>
      <c r="Y983" s="3">
        <v>4</v>
      </c>
      <c r="AB983" s="3" t="s">
        <v>1</v>
      </c>
      <c r="AC983" s="3" t="s">
        <v>0</v>
      </c>
      <c r="AD983" s="2">
        <v>1</v>
      </c>
      <c r="AF983" s="2" t="s">
        <v>36</v>
      </c>
      <c r="AG983" s="2" t="s">
        <v>35</v>
      </c>
    </row>
    <row r="984" spans="1:39" ht="15" customHeight="1">
      <c r="A984" s="4" t="s">
        <v>1549</v>
      </c>
      <c r="B984" s="4" t="s">
        <v>1549</v>
      </c>
      <c r="C984" s="4" t="s">
        <v>1548</v>
      </c>
      <c r="D984" s="5">
        <v>1214</v>
      </c>
      <c r="E984" s="5" t="s">
        <v>10947</v>
      </c>
      <c r="F984" s="5" t="s">
        <v>10947</v>
      </c>
      <c r="G984" s="5">
        <v>1</v>
      </c>
      <c r="H984" s="5" t="s">
        <v>10948</v>
      </c>
      <c r="I984" s="5" t="s">
        <v>10947</v>
      </c>
      <c r="J984" s="5">
        <v>1</v>
      </c>
      <c r="K984" s="5" t="s">
        <v>10948</v>
      </c>
      <c r="L984" s="5" t="str">
        <f t="shared" si="30"/>
        <v>76C1FEEA-1F24-43BD-B4DC-19841ED9324F</v>
      </c>
      <c r="M984" s="5">
        <f t="shared" si="31"/>
        <v>1</v>
      </c>
      <c r="N984" s="3" t="s">
        <v>1</v>
      </c>
      <c r="O984" s="3" t="s">
        <v>1</v>
      </c>
      <c r="P984" s="3" t="s">
        <v>45</v>
      </c>
      <c r="Q984" s="3" t="s">
        <v>1</v>
      </c>
      <c r="R984" s="3" t="s">
        <v>45</v>
      </c>
      <c r="S984" s="3">
        <v>1</v>
      </c>
      <c r="T984" s="3" t="s">
        <v>8</v>
      </c>
      <c r="U984" s="3" t="s">
        <v>2</v>
      </c>
      <c r="V984" s="3">
        <v>3</v>
      </c>
      <c r="W984" s="3">
        <v>3</v>
      </c>
      <c r="X984" s="3">
        <v>3</v>
      </c>
      <c r="Y984" s="3">
        <v>5</v>
      </c>
      <c r="Z984" s="3" t="s">
        <v>7</v>
      </c>
      <c r="AA984" s="3" t="s">
        <v>6</v>
      </c>
      <c r="AB984" s="3" t="s">
        <v>45</v>
      </c>
      <c r="AC984" s="3">
        <v>1</v>
      </c>
      <c r="AD984" s="2">
        <v>1</v>
      </c>
    </row>
    <row r="985" spans="1:39" ht="15" customHeight="1">
      <c r="A985" s="4" t="s">
        <v>1547</v>
      </c>
      <c r="B985" s="4" t="s">
        <v>1547</v>
      </c>
      <c r="C985" s="4" t="s">
        <v>1546</v>
      </c>
      <c r="D985" s="5">
        <v>1213</v>
      </c>
      <c r="E985" s="5" t="s">
        <v>4537</v>
      </c>
      <c r="F985" s="5" t="s">
        <v>4537</v>
      </c>
      <c r="G985" s="5">
        <v>2</v>
      </c>
      <c r="H985" s="5" t="s">
        <v>4538</v>
      </c>
      <c r="I985" s="5" t="s">
        <v>4537</v>
      </c>
      <c r="J985" s="5">
        <v>2</v>
      </c>
      <c r="K985" s="5" t="s">
        <v>4538</v>
      </c>
      <c r="L985" s="5" t="str">
        <f t="shared" si="30"/>
        <v>0C1AA0CF-7B0E-47BE-8F1B-CFD2F9401B55</v>
      </c>
      <c r="M985" s="5">
        <f t="shared" si="31"/>
        <v>1</v>
      </c>
      <c r="N985" s="3" t="s">
        <v>1</v>
      </c>
      <c r="O985" s="3" t="s">
        <v>1</v>
      </c>
      <c r="P985" s="3" t="s">
        <v>45</v>
      </c>
      <c r="Q985" s="3" t="s">
        <v>45</v>
      </c>
      <c r="R985" s="3" t="s">
        <v>45</v>
      </c>
      <c r="S985" s="3">
        <v>1</v>
      </c>
      <c r="T985" s="3" t="s">
        <v>8</v>
      </c>
      <c r="U985" s="3" t="s">
        <v>2</v>
      </c>
      <c r="V985" s="3">
        <v>3</v>
      </c>
      <c r="W985" s="3">
        <v>3</v>
      </c>
      <c r="X985" s="3">
        <v>3</v>
      </c>
      <c r="Y985" s="3">
        <v>5</v>
      </c>
      <c r="Z985" s="3" t="s">
        <v>7</v>
      </c>
      <c r="AA985" s="3" t="s">
        <v>6</v>
      </c>
      <c r="AB985" s="3" t="s">
        <v>45</v>
      </c>
      <c r="AC985" s="3">
        <v>1</v>
      </c>
      <c r="AD985" s="2">
        <v>1</v>
      </c>
    </row>
    <row r="986" spans="1:39" ht="15" customHeight="1">
      <c r="A986" s="4" t="s">
        <v>1545</v>
      </c>
      <c r="B986" s="4" t="s">
        <v>1545</v>
      </c>
      <c r="C986" s="4" t="s">
        <v>1544</v>
      </c>
      <c r="D986" s="5">
        <v>2089</v>
      </c>
      <c r="E986" s="5" t="s">
        <v>10825</v>
      </c>
      <c r="F986" s="5" t="s">
        <v>10825</v>
      </c>
      <c r="G986" s="5">
        <v>1</v>
      </c>
      <c r="H986" s="5" t="s">
        <v>10826</v>
      </c>
      <c r="I986" s="5" t="s">
        <v>10825</v>
      </c>
      <c r="J986" s="5">
        <v>1</v>
      </c>
      <c r="K986" s="5" t="s">
        <v>10826</v>
      </c>
      <c r="L986" s="5" t="str">
        <f t="shared" si="30"/>
        <v>734D903B-53B3-40DB-8568-3F2E0C621440</v>
      </c>
      <c r="M986" s="5">
        <f t="shared" si="31"/>
        <v>1</v>
      </c>
      <c r="N986" s="3" t="s">
        <v>1</v>
      </c>
      <c r="O986" s="3" t="s">
        <v>5</v>
      </c>
      <c r="P986" s="3" t="s">
        <v>12</v>
      </c>
      <c r="Q986" s="3" t="s">
        <v>9</v>
      </c>
      <c r="R986" s="3" t="s">
        <v>9</v>
      </c>
      <c r="S986" s="3">
        <v>7</v>
      </c>
      <c r="T986" s="3" t="s">
        <v>8</v>
      </c>
      <c r="U986" s="3" t="s">
        <v>13</v>
      </c>
      <c r="V986" s="3">
        <v>1</v>
      </c>
      <c r="W986" s="3">
        <v>3</v>
      </c>
      <c r="X986" s="3">
        <v>1</v>
      </c>
      <c r="Y986" s="3">
        <v>2</v>
      </c>
      <c r="Z986" s="3" t="s">
        <v>7</v>
      </c>
      <c r="AA986" s="3" t="s">
        <v>6</v>
      </c>
      <c r="AB986" s="3" t="s">
        <v>12</v>
      </c>
      <c r="AC986" s="3">
        <v>6</v>
      </c>
      <c r="AF986" s="2" t="s">
        <v>36</v>
      </c>
      <c r="AG986" s="2" t="s">
        <v>35</v>
      </c>
    </row>
    <row r="987" spans="1:39" ht="15" customHeight="1">
      <c r="A987" s="4" t="s">
        <v>1543</v>
      </c>
      <c r="B987" s="4" t="s">
        <v>1543</v>
      </c>
      <c r="C987" s="4" t="s">
        <v>1542</v>
      </c>
      <c r="D987" s="5">
        <v>2088</v>
      </c>
      <c r="E987" s="5" t="s">
        <v>4389</v>
      </c>
      <c r="F987" s="5" t="s">
        <v>4389</v>
      </c>
      <c r="G987" s="5">
        <v>1</v>
      </c>
      <c r="H987" s="5" t="s">
        <v>4390</v>
      </c>
      <c r="I987" s="5" t="s">
        <v>4389</v>
      </c>
      <c r="J987" s="5">
        <v>1</v>
      </c>
      <c r="K987" s="5" t="s">
        <v>4390</v>
      </c>
      <c r="L987" s="5" t="str">
        <f t="shared" si="30"/>
        <v>09EDDEF6-2E8C-4980-A43A-BD45E357E399</v>
      </c>
      <c r="M987" s="5">
        <f t="shared" si="31"/>
        <v>1</v>
      </c>
      <c r="N987" s="3" t="s">
        <v>1</v>
      </c>
      <c r="O987" s="3" t="s">
        <v>1537</v>
      </c>
      <c r="P987" s="3" t="s">
        <v>12</v>
      </c>
      <c r="Q987" s="3" t="s">
        <v>5</v>
      </c>
      <c r="R987" s="3" t="s">
        <v>9</v>
      </c>
      <c r="S987" s="3">
        <v>7</v>
      </c>
      <c r="T987" s="3" t="s">
        <v>8</v>
      </c>
      <c r="U987" s="3" t="s">
        <v>2</v>
      </c>
      <c r="V987" s="3">
        <v>2</v>
      </c>
      <c r="W987" s="3">
        <v>3</v>
      </c>
      <c r="X987" s="3">
        <v>1</v>
      </c>
      <c r="Y987" s="3">
        <v>3</v>
      </c>
      <c r="Z987" s="3" t="s">
        <v>7</v>
      </c>
      <c r="AA987" s="3" t="s">
        <v>6</v>
      </c>
      <c r="AB987" s="3" t="s">
        <v>9</v>
      </c>
      <c r="AC987" s="3">
        <v>3</v>
      </c>
      <c r="AF987" s="2" t="s">
        <v>36</v>
      </c>
      <c r="AG987" s="2" t="s">
        <v>35</v>
      </c>
      <c r="AL987" s="2">
        <v>6</v>
      </c>
      <c r="AM987" s="2">
        <v>7</v>
      </c>
    </row>
    <row r="988" spans="1:39" ht="15" customHeight="1">
      <c r="A988" s="4" t="s">
        <v>1541</v>
      </c>
      <c r="B988" s="4" t="s">
        <v>1541</v>
      </c>
      <c r="C988" s="4" t="s">
        <v>1540</v>
      </c>
      <c r="D988" s="5">
        <v>2090</v>
      </c>
      <c r="E988" s="5" t="s">
        <v>8230</v>
      </c>
      <c r="F988" s="5" t="s">
        <v>7620</v>
      </c>
      <c r="G988" s="5">
        <v>1</v>
      </c>
      <c r="H988" s="5" t="s">
        <v>7621</v>
      </c>
      <c r="I988" s="5" t="s">
        <v>7620</v>
      </c>
      <c r="J988" s="5">
        <v>1</v>
      </c>
      <c r="K988" s="5" t="s">
        <v>7621</v>
      </c>
      <c r="L988" s="5" t="str">
        <f t="shared" si="30"/>
        <v>4168A368-B444-4125-A376-C93A9B10FC84</v>
      </c>
      <c r="M988" s="5">
        <f t="shared" si="31"/>
        <v>1</v>
      </c>
      <c r="N988" s="3" t="s">
        <v>1</v>
      </c>
      <c r="O988" s="3" t="s">
        <v>9</v>
      </c>
      <c r="P988" s="3" t="s">
        <v>12</v>
      </c>
      <c r="Q988" s="3" t="s">
        <v>9</v>
      </c>
      <c r="R988" s="3" t="s">
        <v>9</v>
      </c>
      <c r="S988" s="3">
        <v>7</v>
      </c>
      <c r="T988" s="3" t="s">
        <v>8</v>
      </c>
      <c r="U988" s="3" t="s">
        <v>2</v>
      </c>
      <c r="V988" s="3">
        <v>2</v>
      </c>
      <c r="W988" s="3">
        <v>4</v>
      </c>
      <c r="X988" s="3">
        <v>1</v>
      </c>
      <c r="Y988" s="3">
        <v>2</v>
      </c>
      <c r="Z988" s="3" t="s">
        <v>7</v>
      </c>
      <c r="AA988" s="3" t="s">
        <v>6</v>
      </c>
      <c r="AB988" s="3" t="s">
        <v>9</v>
      </c>
      <c r="AC988" s="3">
        <v>7</v>
      </c>
      <c r="AF988" s="2" t="s">
        <v>36</v>
      </c>
      <c r="AG988" s="2" t="s">
        <v>35</v>
      </c>
      <c r="AJ988" s="2" t="s">
        <v>53</v>
      </c>
      <c r="AK988" s="2" t="s">
        <v>52</v>
      </c>
      <c r="AM988" s="2">
        <v>7</v>
      </c>
    </row>
    <row r="989" spans="1:39" ht="15" customHeight="1">
      <c r="A989" s="4" t="s">
        <v>1539</v>
      </c>
      <c r="B989" s="4" t="s">
        <v>1539</v>
      </c>
      <c r="C989" s="4" t="s">
        <v>1538</v>
      </c>
      <c r="D989" s="5">
        <v>2091</v>
      </c>
      <c r="E989" s="5" t="s">
        <v>12824</v>
      </c>
      <c r="F989" s="5" t="s">
        <v>12824</v>
      </c>
      <c r="G989" s="5">
        <v>1</v>
      </c>
      <c r="H989" s="5" t="s">
        <v>24990</v>
      </c>
      <c r="I989" s="5" t="s">
        <v>12824</v>
      </c>
      <c r="J989" s="5">
        <v>1</v>
      </c>
      <c r="K989" s="5" t="s">
        <v>24990</v>
      </c>
      <c r="L989" s="5" t="str">
        <f t="shared" si="30"/>
        <v>977E7DA0-C712-481F-B73C-387CFA9C0DC9</v>
      </c>
      <c r="M989" s="5">
        <f t="shared" si="31"/>
        <v>1</v>
      </c>
      <c r="N989" s="3" t="s">
        <v>1</v>
      </c>
      <c r="O989" s="3" t="s">
        <v>1537</v>
      </c>
      <c r="P989" s="3" t="s">
        <v>5</v>
      </c>
      <c r="Q989" s="3" t="s">
        <v>5</v>
      </c>
      <c r="R989" s="3" t="s">
        <v>5</v>
      </c>
      <c r="S989" s="3">
        <v>7</v>
      </c>
      <c r="T989" s="3" t="s">
        <v>8</v>
      </c>
      <c r="U989" s="3" t="s">
        <v>2</v>
      </c>
      <c r="V989" s="3">
        <v>4</v>
      </c>
      <c r="W989" s="3">
        <v>5</v>
      </c>
      <c r="X989" s="3">
        <v>3</v>
      </c>
      <c r="Y989" s="3">
        <v>4</v>
      </c>
      <c r="Z989" s="3" t="s">
        <v>7</v>
      </c>
      <c r="AA989" s="3" t="s">
        <v>6</v>
      </c>
      <c r="AB989" s="3" t="s">
        <v>5</v>
      </c>
      <c r="AC989" s="3">
        <v>2</v>
      </c>
      <c r="AF989" s="2" t="s">
        <v>36</v>
      </c>
      <c r="AG989" s="2" t="s">
        <v>35</v>
      </c>
      <c r="AJ989" s="2" t="s">
        <v>53</v>
      </c>
      <c r="AK989" s="2" t="s">
        <v>52</v>
      </c>
      <c r="AL989" s="2">
        <v>6</v>
      </c>
      <c r="AM989" s="2">
        <v>7</v>
      </c>
    </row>
    <row r="990" spans="1:39" ht="15" customHeight="1">
      <c r="A990" s="4" t="s">
        <v>1536</v>
      </c>
      <c r="B990" s="4" t="s">
        <v>1536</v>
      </c>
      <c r="C990" s="4" t="s">
        <v>1535</v>
      </c>
      <c r="D990" s="5">
        <v>470</v>
      </c>
      <c r="E990" s="5" t="s">
        <v>16993</v>
      </c>
      <c r="F990" s="5" t="s">
        <v>16993</v>
      </c>
      <c r="G990" s="5">
        <v>1</v>
      </c>
      <c r="H990" s="5" t="s">
        <v>16994</v>
      </c>
      <c r="I990" s="5" t="s">
        <v>16993</v>
      </c>
      <c r="J990" s="5">
        <v>1</v>
      </c>
      <c r="K990" s="5" t="s">
        <v>16994</v>
      </c>
      <c r="L990" s="5" t="str">
        <f t="shared" si="30"/>
        <v>E7C7CABF-282A-41E5-ADBA-203C05EDE171</v>
      </c>
      <c r="M990" s="5">
        <f t="shared" si="31"/>
        <v>1</v>
      </c>
      <c r="N990" s="3" t="s">
        <v>1</v>
      </c>
      <c r="O990" s="3" t="s">
        <v>29</v>
      </c>
      <c r="P990" s="3" t="s">
        <v>12</v>
      </c>
      <c r="Q990" s="3" t="s">
        <v>12</v>
      </c>
      <c r="R990" s="3" t="s">
        <v>8</v>
      </c>
      <c r="S990" s="3">
        <v>7</v>
      </c>
      <c r="T990" s="3" t="s">
        <v>8</v>
      </c>
      <c r="U990" s="3" t="s">
        <v>13</v>
      </c>
      <c r="V990" s="3">
        <v>1</v>
      </c>
      <c r="W990" s="3">
        <v>2</v>
      </c>
      <c r="X990" s="3">
        <v>1</v>
      </c>
      <c r="Y990" s="3">
        <v>3</v>
      </c>
      <c r="Z990" s="3" t="s">
        <v>7</v>
      </c>
      <c r="AA990" s="3" t="s">
        <v>6</v>
      </c>
      <c r="AB990" s="3" t="s">
        <v>12</v>
      </c>
      <c r="AC990" s="3">
        <v>7</v>
      </c>
      <c r="AL990" s="2">
        <v>6</v>
      </c>
    </row>
    <row r="991" spans="1:39" ht="15" customHeight="1">
      <c r="A991" s="4" t="s">
        <v>1534</v>
      </c>
      <c r="B991" s="4" t="s">
        <v>1534</v>
      </c>
      <c r="C991" s="4" t="s">
        <v>1533</v>
      </c>
      <c r="D991" s="5">
        <v>1946</v>
      </c>
      <c r="E991" s="5" t="s">
        <v>12215</v>
      </c>
      <c r="F991" s="5" t="s">
        <v>12215</v>
      </c>
      <c r="G991" s="5">
        <v>1</v>
      </c>
      <c r="H991" s="5" t="s">
        <v>12216</v>
      </c>
      <c r="I991" s="5" t="s">
        <v>12215</v>
      </c>
      <c r="J991" s="5">
        <v>1</v>
      </c>
      <c r="K991" s="5" t="s">
        <v>12216</v>
      </c>
      <c r="L991" s="5" t="str">
        <f t="shared" si="30"/>
        <v>8DFA9D53-8746-4BAE-9595-B57D831E0C53</v>
      </c>
      <c r="M991" s="5">
        <f t="shared" si="31"/>
        <v>1</v>
      </c>
      <c r="N991" s="3" t="s">
        <v>1</v>
      </c>
      <c r="O991" s="3" t="s">
        <v>1</v>
      </c>
      <c r="P991" s="3" t="s">
        <v>1</v>
      </c>
      <c r="Q991" s="3" t="s">
        <v>1</v>
      </c>
      <c r="R991" s="3" t="s">
        <v>1</v>
      </c>
      <c r="S991" s="3">
        <v>1</v>
      </c>
      <c r="T991" s="3" t="s">
        <v>8</v>
      </c>
      <c r="U991" s="3" t="s">
        <v>2</v>
      </c>
      <c r="V991" s="3">
        <v>5</v>
      </c>
      <c r="W991" s="3">
        <v>5</v>
      </c>
      <c r="X991" s="3">
        <v>5</v>
      </c>
      <c r="Y991" s="3">
        <v>5</v>
      </c>
      <c r="AB991" s="3" t="s">
        <v>1</v>
      </c>
      <c r="AC991" s="3" t="s">
        <v>0</v>
      </c>
      <c r="AD991" s="2">
        <v>1</v>
      </c>
    </row>
    <row r="992" spans="1:39" ht="15" customHeight="1">
      <c r="A992" s="4" t="s">
        <v>1532</v>
      </c>
      <c r="B992" s="4" t="s">
        <v>1532</v>
      </c>
      <c r="C992" s="4" t="s">
        <v>1531</v>
      </c>
      <c r="D992" s="5">
        <v>1345</v>
      </c>
      <c r="E992" s="5" t="s">
        <v>24011</v>
      </c>
      <c r="F992" s="5" t="s">
        <v>24011</v>
      </c>
      <c r="G992" s="5">
        <v>1</v>
      </c>
      <c r="H992" s="5" t="s">
        <v>24012</v>
      </c>
      <c r="I992" s="5" t="s">
        <v>24011</v>
      </c>
      <c r="J992" s="5">
        <v>1</v>
      </c>
      <c r="K992" s="5" t="s">
        <v>24012</v>
      </c>
      <c r="L992" s="5" t="str">
        <f t="shared" si="30"/>
        <v>678ACC60-A3F3-4EBE-B1CD-93C7C6E9D6B8</v>
      </c>
      <c r="M992" s="5">
        <f t="shared" si="31"/>
        <v>1</v>
      </c>
      <c r="N992" s="3" t="s">
        <v>1</v>
      </c>
      <c r="O992" s="3" t="s">
        <v>1</v>
      </c>
      <c r="P992" s="3" t="s">
        <v>1</v>
      </c>
      <c r="Q992" s="3" t="s">
        <v>1</v>
      </c>
      <c r="R992" s="3" t="s">
        <v>1</v>
      </c>
      <c r="S992" s="3">
        <v>7</v>
      </c>
      <c r="T992" s="3" t="s">
        <v>8</v>
      </c>
      <c r="U992" s="3" t="s">
        <v>2</v>
      </c>
      <c r="V992" s="3">
        <v>5</v>
      </c>
      <c r="W992" s="3">
        <v>7</v>
      </c>
      <c r="X992" s="3">
        <v>4</v>
      </c>
      <c r="Y992" s="3">
        <v>4</v>
      </c>
      <c r="AB992" s="3" t="s">
        <v>1</v>
      </c>
      <c r="AC992" s="3" t="s">
        <v>0</v>
      </c>
      <c r="AG992" s="2" t="s">
        <v>35</v>
      </c>
      <c r="AI992" s="2" t="s">
        <v>72</v>
      </c>
      <c r="AL992" s="2">
        <v>6</v>
      </c>
    </row>
    <row r="993" spans="1:38" ht="15" customHeight="1">
      <c r="A993" s="4" t="s">
        <v>1530</v>
      </c>
      <c r="B993" s="4" t="s">
        <v>1529</v>
      </c>
      <c r="C993" s="4" t="s">
        <v>1528</v>
      </c>
      <c r="D993" s="5">
        <v>1351</v>
      </c>
      <c r="E993" s="5" t="s">
        <v>10568</v>
      </c>
      <c r="F993" s="5"/>
      <c r="G993" s="5"/>
      <c r="H993" s="5"/>
      <c r="I993" s="5"/>
      <c r="J993" s="5"/>
      <c r="K993" s="5"/>
      <c r="L993" s="5" t="str">
        <f t="shared" si="30"/>
        <v>6AEE8584-15D8-416D-8726-82EDF4C49DF7</v>
      </c>
      <c r="M993" s="5">
        <f t="shared" si="31"/>
        <v>1</v>
      </c>
      <c r="N993" s="3" t="s">
        <v>1</v>
      </c>
      <c r="O993" s="3" t="s">
        <v>1</v>
      </c>
      <c r="P993" s="3" t="s">
        <v>5</v>
      </c>
      <c r="Q993" s="3" t="s">
        <v>5</v>
      </c>
      <c r="R993" s="3" t="s">
        <v>9</v>
      </c>
      <c r="S993" s="3">
        <v>5</v>
      </c>
      <c r="T993" s="3" t="s">
        <v>8</v>
      </c>
      <c r="U993" s="3" t="s">
        <v>2</v>
      </c>
      <c r="V993" s="3">
        <v>2</v>
      </c>
      <c r="W993" s="3">
        <v>3</v>
      </c>
      <c r="X993" s="3">
        <v>2</v>
      </c>
      <c r="Z993" s="3" t="s">
        <v>7</v>
      </c>
      <c r="AA993" s="3" t="s">
        <v>6</v>
      </c>
      <c r="AB993" s="3" t="s">
        <v>9</v>
      </c>
      <c r="AC993" s="3">
        <v>3</v>
      </c>
      <c r="AE993" s="2">
        <v>2</v>
      </c>
    </row>
    <row r="994" spans="1:38" ht="15" customHeight="1">
      <c r="A994" s="4" t="s">
        <v>1527</v>
      </c>
      <c r="B994" s="4" t="s">
        <v>1527</v>
      </c>
      <c r="C994" s="4" t="s">
        <v>1526</v>
      </c>
      <c r="D994" s="5">
        <v>1347</v>
      </c>
      <c r="E994" s="5" t="s">
        <v>13746</v>
      </c>
      <c r="F994" s="5" t="s">
        <v>13746</v>
      </c>
      <c r="G994" s="5">
        <v>1</v>
      </c>
      <c r="H994" s="5" t="s">
        <v>13747</v>
      </c>
      <c r="I994" s="5" t="s">
        <v>13746</v>
      </c>
      <c r="J994" s="5">
        <v>1</v>
      </c>
      <c r="K994" s="5" t="s">
        <v>13747</v>
      </c>
      <c r="L994" s="5" t="str">
        <f t="shared" si="30"/>
        <v>A6A5BD11-8F74-4551-8224-214C8092710E</v>
      </c>
      <c r="M994" s="5">
        <f t="shared" si="31"/>
        <v>1</v>
      </c>
      <c r="N994" s="3" t="s">
        <v>1</v>
      </c>
      <c r="O994" s="3" t="s">
        <v>9</v>
      </c>
      <c r="P994" s="3" t="s">
        <v>9</v>
      </c>
      <c r="Q994" s="3" t="s">
        <v>14</v>
      </c>
      <c r="R994" s="3" t="s">
        <v>14</v>
      </c>
      <c r="S994" s="3">
        <v>7</v>
      </c>
      <c r="T994" s="3" t="s">
        <v>8</v>
      </c>
      <c r="U994" s="3" t="s">
        <v>13</v>
      </c>
      <c r="V994" s="3">
        <v>1</v>
      </c>
      <c r="W994" s="3">
        <v>2</v>
      </c>
      <c r="X994" s="3">
        <v>1</v>
      </c>
      <c r="Y994" s="3">
        <v>2</v>
      </c>
      <c r="Z994" s="3" t="s">
        <v>7</v>
      </c>
      <c r="AA994" s="3" t="s">
        <v>6</v>
      </c>
      <c r="AB994" s="3" t="s">
        <v>12</v>
      </c>
      <c r="AC994" s="3">
        <v>7</v>
      </c>
      <c r="AF994" s="2" t="s">
        <v>36</v>
      </c>
      <c r="AG994" s="2" t="s">
        <v>35</v>
      </c>
      <c r="AL994" s="2">
        <v>6</v>
      </c>
    </row>
    <row r="995" spans="1:38" ht="15" customHeight="1">
      <c r="A995" s="4" t="s">
        <v>1525</v>
      </c>
      <c r="B995" s="4" t="s">
        <v>1524</v>
      </c>
      <c r="C995" s="4" t="s">
        <v>1523</v>
      </c>
      <c r="D995" s="5">
        <v>1354</v>
      </c>
      <c r="E995" s="5" t="s">
        <v>9638</v>
      </c>
      <c r="F995" s="5" t="s">
        <v>9638</v>
      </c>
      <c r="G995" s="5">
        <v>1</v>
      </c>
      <c r="H995" s="5" t="s">
        <v>9639</v>
      </c>
      <c r="I995" s="5"/>
      <c r="J995" s="5"/>
      <c r="K995" s="5"/>
      <c r="L995" s="5" t="str">
        <f t="shared" si="30"/>
        <v>573034B0-2052-4095-8CC2-EC904A8849BF</v>
      </c>
      <c r="M995" s="5">
        <f t="shared" si="31"/>
        <v>1</v>
      </c>
      <c r="N995" s="3" t="s">
        <v>1</v>
      </c>
      <c r="O995" s="3" t="s">
        <v>1</v>
      </c>
      <c r="P995" s="3" t="s">
        <v>5</v>
      </c>
      <c r="Q995" s="3" t="s">
        <v>1</v>
      </c>
      <c r="R995" s="3" t="s">
        <v>1</v>
      </c>
      <c r="S995" s="3">
        <v>5</v>
      </c>
      <c r="T995" s="3" t="s">
        <v>8</v>
      </c>
      <c r="U995" s="3" t="s">
        <v>2</v>
      </c>
      <c r="V995" s="3">
        <v>99</v>
      </c>
      <c r="W995" s="3">
        <v>99</v>
      </c>
      <c r="X995" s="3">
        <v>99</v>
      </c>
      <c r="Y995" s="3">
        <v>99</v>
      </c>
      <c r="AB995" s="3" t="s">
        <v>1</v>
      </c>
      <c r="AC995" s="3" t="s">
        <v>0</v>
      </c>
      <c r="AE995" s="2">
        <v>2</v>
      </c>
    </row>
    <row r="996" spans="1:38" ht="15" customHeight="1">
      <c r="A996" s="4" t="s">
        <v>1522</v>
      </c>
      <c r="B996" s="4" t="s">
        <v>1521</v>
      </c>
      <c r="C996" s="4" t="s">
        <v>1520</v>
      </c>
      <c r="D996" s="5">
        <v>1352</v>
      </c>
      <c r="E996" s="5" t="s">
        <v>17074</v>
      </c>
      <c r="F996" s="5"/>
      <c r="G996" s="5"/>
      <c r="H996" s="5"/>
      <c r="I996" s="5" t="s">
        <v>17074</v>
      </c>
      <c r="J996" s="5">
        <v>1</v>
      </c>
      <c r="K996" s="5" t="s">
        <v>17075</v>
      </c>
      <c r="L996" s="5" t="str">
        <f t="shared" si="30"/>
        <v>E8CD1AD9-E472-4B76-9330-EF2C80C15BD8</v>
      </c>
      <c r="M996" s="5">
        <f t="shared" si="31"/>
        <v>1</v>
      </c>
      <c r="N996" s="3" t="s">
        <v>1</v>
      </c>
      <c r="O996" s="3" t="s">
        <v>1</v>
      </c>
      <c r="P996" s="3" t="s">
        <v>1</v>
      </c>
      <c r="Q996" s="3" t="s">
        <v>1</v>
      </c>
      <c r="R996" s="3" t="s">
        <v>1</v>
      </c>
      <c r="S996" s="3">
        <v>5</v>
      </c>
      <c r="T996" s="3" t="s">
        <v>8</v>
      </c>
      <c r="U996" s="3" t="s">
        <v>2</v>
      </c>
      <c r="V996" s="3">
        <v>5</v>
      </c>
      <c r="W996" s="3">
        <v>6</v>
      </c>
      <c r="X996" s="3">
        <v>5</v>
      </c>
      <c r="Y996" s="3">
        <v>5</v>
      </c>
      <c r="AB996" s="3" t="s">
        <v>1</v>
      </c>
      <c r="AC996" s="3" t="s">
        <v>0</v>
      </c>
      <c r="AD996" s="2">
        <v>1</v>
      </c>
      <c r="AE996" s="2">
        <v>2</v>
      </c>
    </row>
    <row r="997" spans="1:38" ht="15" customHeight="1">
      <c r="A997" s="4" t="s">
        <v>1519</v>
      </c>
      <c r="B997" s="4" t="s">
        <v>1519</v>
      </c>
      <c r="C997" s="4" t="s">
        <v>1518</v>
      </c>
      <c r="D997" s="5">
        <v>1346</v>
      </c>
      <c r="E997" s="5" t="s">
        <v>12287</v>
      </c>
      <c r="F997" s="5" t="s">
        <v>12287</v>
      </c>
      <c r="G997" s="5">
        <v>1</v>
      </c>
      <c r="H997" s="5" t="s">
        <v>12288</v>
      </c>
      <c r="I997" s="5" t="s">
        <v>12287</v>
      </c>
      <c r="J997" s="5">
        <v>1</v>
      </c>
      <c r="K997" s="5" t="s">
        <v>12288</v>
      </c>
      <c r="L997" s="5" t="str">
        <f t="shared" si="30"/>
        <v>8EECD38E-A9DE-4D31-A8DA-C9E1F901DD81</v>
      </c>
      <c r="M997" s="5">
        <f t="shared" si="31"/>
        <v>1</v>
      </c>
      <c r="N997" s="3" t="s">
        <v>1</v>
      </c>
      <c r="O997" s="3" t="s">
        <v>1</v>
      </c>
      <c r="P997" s="3" t="s">
        <v>5</v>
      </c>
      <c r="Q997" s="3" t="s">
        <v>9</v>
      </c>
      <c r="R997" s="3" t="s">
        <v>9</v>
      </c>
      <c r="S997" s="3">
        <v>7</v>
      </c>
      <c r="T997" s="3" t="s">
        <v>8</v>
      </c>
      <c r="U997" s="3" t="s">
        <v>13</v>
      </c>
      <c r="V997" s="3">
        <v>2</v>
      </c>
      <c r="W997" s="3">
        <v>3</v>
      </c>
      <c r="X997" s="3">
        <v>1</v>
      </c>
      <c r="Y997" s="3">
        <v>2</v>
      </c>
      <c r="Z997" s="3" t="s">
        <v>7</v>
      </c>
      <c r="AA997" s="3" t="s">
        <v>6</v>
      </c>
      <c r="AB997" s="3" t="s">
        <v>9</v>
      </c>
      <c r="AC997" s="3">
        <v>3</v>
      </c>
      <c r="AF997" s="2" t="s">
        <v>36</v>
      </c>
      <c r="AG997" s="2" t="s">
        <v>35</v>
      </c>
      <c r="AL997" s="2">
        <v>6</v>
      </c>
    </row>
    <row r="998" spans="1:38" ht="15" customHeight="1">
      <c r="A998" s="4" t="s">
        <v>1517</v>
      </c>
      <c r="B998" s="4" t="s">
        <v>1517</v>
      </c>
      <c r="C998" s="4" t="s">
        <v>1516</v>
      </c>
      <c r="D998" s="5">
        <v>1353</v>
      </c>
      <c r="E998" s="5" t="s">
        <v>9635</v>
      </c>
      <c r="F998" s="5" t="s">
        <v>9635</v>
      </c>
      <c r="G998" s="5">
        <v>1</v>
      </c>
      <c r="H998" s="5" t="s">
        <v>9636</v>
      </c>
      <c r="I998" s="5" t="s">
        <v>9635</v>
      </c>
      <c r="J998" s="5">
        <v>1</v>
      </c>
      <c r="K998" s="5" t="s">
        <v>9636</v>
      </c>
      <c r="L998" s="5" t="str">
        <f t="shared" si="30"/>
        <v>571FB8EF-0208-454D-9A30-BB69F40BBC2E</v>
      </c>
      <c r="M998" s="5">
        <f t="shared" si="31"/>
        <v>1</v>
      </c>
      <c r="N998" s="3" t="s">
        <v>9</v>
      </c>
      <c r="O998" s="3" t="s">
        <v>9</v>
      </c>
      <c r="P998" s="3" t="s">
        <v>8</v>
      </c>
      <c r="Q998" s="3" t="s">
        <v>14</v>
      </c>
      <c r="R998" s="3" t="s">
        <v>9</v>
      </c>
      <c r="S998" s="3">
        <v>5</v>
      </c>
      <c r="T998" s="3" t="s">
        <v>8</v>
      </c>
      <c r="U998" s="3" t="s">
        <v>2</v>
      </c>
      <c r="V998" s="3">
        <v>1</v>
      </c>
      <c r="W998" s="3">
        <v>2</v>
      </c>
      <c r="X998" s="3">
        <v>1</v>
      </c>
      <c r="Y998" s="3">
        <v>2</v>
      </c>
      <c r="Z998" s="3" t="s">
        <v>6</v>
      </c>
      <c r="AA998" s="3" t="s">
        <v>6</v>
      </c>
      <c r="AB998" s="3" t="s">
        <v>12</v>
      </c>
      <c r="AC998" s="3">
        <v>15</v>
      </c>
    </row>
    <row r="999" spans="1:38" ht="15" customHeight="1">
      <c r="A999" s="4" t="s">
        <v>1515</v>
      </c>
      <c r="B999" s="4" t="s">
        <v>1515</v>
      </c>
      <c r="C999" s="4" t="s">
        <v>1514</v>
      </c>
      <c r="D999" s="5">
        <v>1349</v>
      </c>
      <c r="E999" s="5" t="s">
        <v>13556</v>
      </c>
      <c r="F999" s="5"/>
      <c r="G999" s="5"/>
      <c r="H999" s="5"/>
      <c r="I999" s="5"/>
      <c r="J999" s="5"/>
      <c r="K999" s="5"/>
      <c r="L999" s="5" t="str">
        <f t="shared" si="30"/>
        <v>A3B03C8B-4104-454A-8692-D7F9F5E07A6D</v>
      </c>
      <c r="M999" s="5">
        <f t="shared" si="31"/>
        <v>1</v>
      </c>
      <c r="N999" s="3" t="s">
        <v>1</v>
      </c>
      <c r="O999" s="3" t="s">
        <v>1</v>
      </c>
      <c r="P999" s="3" t="s">
        <v>1</v>
      </c>
      <c r="Q999" s="3" t="s">
        <v>1</v>
      </c>
      <c r="R999" s="3" t="s">
        <v>1</v>
      </c>
      <c r="S999" s="3">
        <v>1</v>
      </c>
      <c r="T999" s="3" t="s">
        <v>8</v>
      </c>
      <c r="U999" s="3" t="s">
        <v>2</v>
      </c>
      <c r="V999" s="3">
        <v>5</v>
      </c>
      <c r="W999" s="3">
        <v>5</v>
      </c>
      <c r="X999" s="3">
        <v>5</v>
      </c>
      <c r="Y999" s="3">
        <v>5</v>
      </c>
      <c r="AB999" s="3" t="s">
        <v>1</v>
      </c>
      <c r="AC999" s="3" t="s">
        <v>0</v>
      </c>
      <c r="AD999" s="2">
        <v>1</v>
      </c>
    </row>
    <row r="1000" spans="1:38" ht="15" customHeight="1">
      <c r="A1000" s="4" t="s">
        <v>1513</v>
      </c>
      <c r="B1000" s="4" t="s">
        <v>1513</v>
      </c>
      <c r="C1000" s="4" t="s">
        <v>1512</v>
      </c>
      <c r="D1000" s="5">
        <v>1348</v>
      </c>
      <c r="E1000" s="5" t="s">
        <v>26012</v>
      </c>
      <c r="F1000" s="5" t="s">
        <v>26012</v>
      </c>
      <c r="G1000" s="5">
        <v>1</v>
      </c>
      <c r="H1000" s="5" t="s">
        <v>26013</v>
      </c>
      <c r="I1000" s="5" t="s">
        <v>26012</v>
      </c>
      <c r="J1000" s="5">
        <v>1</v>
      </c>
      <c r="K1000" s="5" t="s">
        <v>26013</v>
      </c>
      <c r="L1000" s="5" t="str">
        <f t="shared" si="30"/>
        <v>C7E5C307-266F-4B57-99D9-59E79D3D3E6F</v>
      </c>
      <c r="M1000" s="5">
        <f t="shared" si="31"/>
        <v>1</v>
      </c>
      <c r="N1000" s="3" t="s">
        <v>1</v>
      </c>
      <c r="O1000" s="3" t="s">
        <v>1</v>
      </c>
      <c r="P1000" s="3" t="s">
        <v>9</v>
      </c>
      <c r="Q1000" s="3" t="s">
        <v>9</v>
      </c>
      <c r="R1000" s="3" t="s">
        <v>9</v>
      </c>
      <c r="S1000" s="3">
        <v>6</v>
      </c>
      <c r="T1000" s="3" t="s">
        <v>8</v>
      </c>
      <c r="U1000" s="3" t="s">
        <v>13</v>
      </c>
      <c r="V1000" s="3">
        <v>2</v>
      </c>
      <c r="W1000" s="3">
        <v>2</v>
      </c>
      <c r="X1000" s="3">
        <v>1</v>
      </c>
      <c r="Y1000" s="3">
        <v>3</v>
      </c>
      <c r="Z1000" s="3" t="s">
        <v>7</v>
      </c>
      <c r="AA1000" s="3" t="s">
        <v>6</v>
      </c>
      <c r="AB1000" s="3" t="s">
        <v>9</v>
      </c>
      <c r="AC1000" s="3">
        <v>3</v>
      </c>
      <c r="AF1000" s="2" t="s">
        <v>36</v>
      </c>
      <c r="AG1000" s="2" t="s">
        <v>35</v>
      </c>
    </row>
    <row r="1001" spans="1:38" ht="15" customHeight="1">
      <c r="A1001" s="4" t="s">
        <v>1511</v>
      </c>
      <c r="B1001" s="4" t="s">
        <v>1511</v>
      </c>
      <c r="C1001" s="4" t="s">
        <v>1510</v>
      </c>
      <c r="D1001" s="5">
        <v>1077</v>
      </c>
      <c r="E1001" s="5" t="s">
        <v>16147</v>
      </c>
      <c r="F1001" s="5" t="s">
        <v>16147</v>
      </c>
      <c r="G1001" s="5">
        <v>1</v>
      </c>
      <c r="H1001" s="5" t="s">
        <v>16148</v>
      </c>
      <c r="I1001" s="5" t="s">
        <v>16147</v>
      </c>
      <c r="J1001" s="5">
        <v>1</v>
      </c>
      <c r="K1001" s="5" t="s">
        <v>16148</v>
      </c>
      <c r="L1001" s="5" t="str">
        <f t="shared" si="30"/>
        <v>DB7E6676-72B8-489C-B7A9-C6318A807F76</v>
      </c>
      <c r="M1001" s="5">
        <f t="shared" si="31"/>
        <v>1</v>
      </c>
      <c r="N1001" s="3" t="s">
        <v>1</v>
      </c>
      <c r="O1001" s="3" t="s">
        <v>1</v>
      </c>
      <c r="P1001" s="3" t="s">
        <v>12</v>
      </c>
      <c r="Q1001" s="3" t="s">
        <v>12</v>
      </c>
      <c r="R1001" s="3" t="s">
        <v>9</v>
      </c>
      <c r="S1001" s="3">
        <v>3</v>
      </c>
      <c r="T1001" s="3" t="s">
        <v>8</v>
      </c>
      <c r="U1001" s="3" t="s">
        <v>2</v>
      </c>
      <c r="V1001" s="3">
        <v>1</v>
      </c>
      <c r="W1001" s="3">
        <v>4</v>
      </c>
      <c r="X1001" s="3">
        <v>1</v>
      </c>
      <c r="Y1001" s="3">
        <v>1</v>
      </c>
      <c r="Z1001" s="3" t="s">
        <v>7</v>
      </c>
      <c r="AA1001" s="3" t="s">
        <v>6</v>
      </c>
      <c r="AB1001" s="3" t="s">
        <v>12</v>
      </c>
      <c r="AC1001" s="3">
        <v>3</v>
      </c>
    </row>
    <row r="1002" spans="1:38" ht="15" customHeight="1">
      <c r="A1002" s="4" t="s">
        <v>1509</v>
      </c>
      <c r="B1002" s="4" t="s">
        <v>1509</v>
      </c>
      <c r="C1002" s="4" t="s">
        <v>1508</v>
      </c>
      <c r="D1002" s="5">
        <v>1112</v>
      </c>
      <c r="E1002" s="5" t="s">
        <v>8344</v>
      </c>
      <c r="F1002" s="5" t="s">
        <v>8344</v>
      </c>
      <c r="G1002" s="5">
        <v>1</v>
      </c>
      <c r="H1002" s="5" t="s">
        <v>8345</v>
      </c>
      <c r="I1002" s="5" t="s">
        <v>8344</v>
      </c>
      <c r="J1002" s="5">
        <v>1</v>
      </c>
      <c r="K1002" s="5" t="s">
        <v>8345</v>
      </c>
      <c r="L1002" s="5" t="str">
        <f t="shared" si="30"/>
        <v>42E5D1A8-A03E-43EC-A95C-8519A45CC2A8</v>
      </c>
      <c r="M1002" s="5">
        <f t="shared" si="31"/>
        <v>1</v>
      </c>
      <c r="N1002" s="3" t="s">
        <v>1</v>
      </c>
      <c r="O1002" s="3" t="s">
        <v>1</v>
      </c>
      <c r="P1002" s="3" t="s">
        <v>1</v>
      </c>
      <c r="Q1002" s="3" t="s">
        <v>5</v>
      </c>
      <c r="R1002" s="3" t="s">
        <v>1</v>
      </c>
      <c r="S1002" s="3">
        <v>4</v>
      </c>
      <c r="T1002" s="3" t="s">
        <v>8</v>
      </c>
      <c r="U1002" s="3" t="s">
        <v>2</v>
      </c>
      <c r="V1002" s="3">
        <v>5</v>
      </c>
      <c r="W1002" s="3">
        <v>5</v>
      </c>
      <c r="X1002" s="3">
        <v>5</v>
      </c>
      <c r="Y1002" s="3">
        <v>5</v>
      </c>
      <c r="Z1002" s="3" t="s">
        <v>7</v>
      </c>
      <c r="AA1002" s="3" t="s">
        <v>6</v>
      </c>
      <c r="AB1002" s="3" t="s">
        <v>1</v>
      </c>
      <c r="AC1002" s="3">
        <v>0</v>
      </c>
    </row>
    <row r="1003" spans="1:38" ht="15" customHeight="1">
      <c r="A1003" s="4" t="s">
        <v>1507</v>
      </c>
      <c r="B1003" s="4" t="s">
        <v>1507</v>
      </c>
      <c r="C1003" s="4" t="s">
        <v>1506</v>
      </c>
      <c r="D1003" s="5">
        <v>1111</v>
      </c>
      <c r="E1003" s="5" t="s">
        <v>11255</v>
      </c>
      <c r="F1003" s="5" t="s">
        <v>11255</v>
      </c>
      <c r="G1003" s="5">
        <v>1</v>
      </c>
      <c r="H1003" s="5" t="s">
        <v>11256</v>
      </c>
      <c r="I1003" s="5" t="s">
        <v>11255</v>
      </c>
      <c r="J1003" s="5">
        <v>1</v>
      </c>
      <c r="K1003" s="5" t="s">
        <v>11256</v>
      </c>
      <c r="L1003" s="5" t="str">
        <f t="shared" si="30"/>
        <v>7E3E431E-0A1E-4D7D-8507-A610405DD527</v>
      </c>
      <c r="M1003" s="5">
        <f t="shared" si="31"/>
        <v>1</v>
      </c>
      <c r="N1003" s="3" t="s">
        <v>1</v>
      </c>
      <c r="O1003" s="3" t="s">
        <v>1</v>
      </c>
      <c r="P1003" s="3" t="s">
        <v>9</v>
      </c>
      <c r="Q1003" s="3" t="s">
        <v>9</v>
      </c>
      <c r="R1003" s="3" t="s">
        <v>1</v>
      </c>
      <c r="S1003" s="3">
        <v>4</v>
      </c>
      <c r="T1003" s="3" t="s">
        <v>8</v>
      </c>
      <c r="U1003" s="3" t="s">
        <v>2</v>
      </c>
      <c r="V1003" s="3">
        <v>4</v>
      </c>
      <c r="W1003" s="3">
        <v>5</v>
      </c>
      <c r="X1003" s="3">
        <v>4</v>
      </c>
      <c r="Y1003" s="3">
        <v>4</v>
      </c>
      <c r="Z1003" s="3" t="s">
        <v>7</v>
      </c>
      <c r="AA1003" s="3" t="s">
        <v>6</v>
      </c>
      <c r="AB1003" s="3" t="s">
        <v>5</v>
      </c>
      <c r="AC1003" s="3">
        <v>2</v>
      </c>
    </row>
    <row r="1004" spans="1:38" ht="15" customHeight="1">
      <c r="A1004" s="4" t="s">
        <v>1505</v>
      </c>
      <c r="B1004" s="4" t="s">
        <v>1505</v>
      </c>
      <c r="C1004" s="4" t="s">
        <v>1504</v>
      </c>
      <c r="D1004" s="5">
        <v>2054</v>
      </c>
      <c r="E1004" s="5" t="s">
        <v>16788</v>
      </c>
      <c r="F1004" s="5" t="s">
        <v>16788</v>
      </c>
      <c r="G1004" s="5">
        <v>1</v>
      </c>
      <c r="H1004" s="5" t="s">
        <v>16789</v>
      </c>
      <c r="I1004" s="5" t="s">
        <v>16788</v>
      </c>
      <c r="J1004" s="5">
        <v>1</v>
      </c>
      <c r="K1004" s="5" t="s">
        <v>16789</v>
      </c>
      <c r="L1004" s="5" t="str">
        <f t="shared" si="30"/>
        <v>E5208BB0-6FDD-4511-81C9-CE3CFAC6FF56</v>
      </c>
      <c r="M1004" s="5">
        <f t="shared" si="31"/>
        <v>1</v>
      </c>
      <c r="N1004" s="3" t="s">
        <v>5</v>
      </c>
      <c r="O1004" s="3" t="s">
        <v>12</v>
      </c>
      <c r="P1004" s="3" t="s">
        <v>8</v>
      </c>
      <c r="Q1004" s="3" t="s">
        <v>12</v>
      </c>
      <c r="R1004" s="3" t="s">
        <v>12</v>
      </c>
      <c r="S1004" s="3">
        <v>4</v>
      </c>
      <c r="T1004" s="3" t="s">
        <v>8</v>
      </c>
      <c r="U1004" s="3" t="s">
        <v>2</v>
      </c>
      <c r="V1004" s="3">
        <v>1</v>
      </c>
      <c r="W1004" s="3">
        <v>2</v>
      </c>
      <c r="X1004" s="3">
        <v>1</v>
      </c>
      <c r="Y1004" s="3">
        <v>1</v>
      </c>
      <c r="Z1004" s="3" t="s">
        <v>7</v>
      </c>
      <c r="AA1004" s="3" t="s">
        <v>23</v>
      </c>
      <c r="AB1004" s="3" t="s">
        <v>12</v>
      </c>
      <c r="AC1004" s="3">
        <v>13</v>
      </c>
    </row>
    <row r="1005" spans="1:38" ht="15" customHeight="1">
      <c r="A1005" s="4" t="s">
        <v>1503</v>
      </c>
      <c r="B1005" s="4" t="s">
        <v>1503</v>
      </c>
      <c r="C1005" s="4" t="s">
        <v>1502</v>
      </c>
      <c r="D1005" s="5">
        <v>2053</v>
      </c>
      <c r="E1005" s="5" t="s">
        <v>10603</v>
      </c>
      <c r="F1005" s="5" t="s">
        <v>10603</v>
      </c>
      <c r="G1005" s="5">
        <v>1</v>
      </c>
      <c r="H1005" s="5" t="s">
        <v>10604</v>
      </c>
      <c r="I1005" s="5" t="s">
        <v>10603</v>
      </c>
      <c r="J1005" s="5">
        <v>1</v>
      </c>
      <c r="K1005" s="5" t="s">
        <v>10604</v>
      </c>
      <c r="L1005" s="5" t="str">
        <f t="shared" si="30"/>
        <v>6C1ADBFA-E5C6-4963-A200-992F8065D3E0</v>
      </c>
      <c r="M1005" s="5">
        <f t="shared" si="31"/>
        <v>1</v>
      </c>
      <c r="N1005" s="3" t="s">
        <v>1</v>
      </c>
      <c r="O1005" s="3" t="s">
        <v>1108</v>
      </c>
      <c r="P1005" s="3" t="s">
        <v>12</v>
      </c>
      <c r="Q1005" s="3" t="s">
        <v>9</v>
      </c>
      <c r="R1005" s="3" t="s">
        <v>5</v>
      </c>
      <c r="S1005" s="3">
        <v>4</v>
      </c>
      <c r="T1005" s="3" t="s">
        <v>8</v>
      </c>
      <c r="U1005" s="3" t="s">
        <v>2</v>
      </c>
      <c r="V1005" s="3">
        <v>4</v>
      </c>
      <c r="W1005" s="3">
        <v>5</v>
      </c>
      <c r="X1005" s="3">
        <v>4</v>
      </c>
      <c r="Y1005" s="3">
        <v>3</v>
      </c>
      <c r="Z1005" s="3" t="s">
        <v>7</v>
      </c>
      <c r="AA1005" s="3" t="s">
        <v>23</v>
      </c>
      <c r="AB1005" s="3" t="s">
        <v>5</v>
      </c>
      <c r="AC1005" s="3">
        <v>7</v>
      </c>
    </row>
    <row r="1006" spans="1:38" ht="15" customHeight="1">
      <c r="A1006" s="4" t="s">
        <v>1501</v>
      </c>
      <c r="B1006" s="4" t="s">
        <v>1501</v>
      </c>
      <c r="C1006" s="4" t="s">
        <v>1500</v>
      </c>
      <c r="D1006" s="5">
        <v>2055</v>
      </c>
      <c r="E1006" s="5" t="s">
        <v>25586</v>
      </c>
      <c r="F1006" s="5" t="s">
        <v>25586</v>
      </c>
      <c r="G1006" s="5">
        <v>1</v>
      </c>
      <c r="H1006" s="5" t="s">
        <v>25587</v>
      </c>
      <c r="I1006" s="5" t="s">
        <v>25586</v>
      </c>
      <c r="J1006" s="5">
        <v>1</v>
      </c>
      <c r="K1006" s="5" t="s">
        <v>25587</v>
      </c>
      <c r="L1006" s="5" t="str">
        <f t="shared" si="30"/>
        <v>BF008BB6-9EC4-430A-83D0-9033E186F01C</v>
      </c>
      <c r="M1006" s="5">
        <f t="shared" si="31"/>
        <v>1</v>
      </c>
      <c r="N1006" s="3" t="s">
        <v>1</v>
      </c>
      <c r="O1006" s="3" t="s">
        <v>29</v>
      </c>
      <c r="P1006" s="3" t="s">
        <v>8</v>
      </c>
      <c r="Q1006" s="3" t="s">
        <v>8</v>
      </c>
      <c r="R1006" s="3" t="s">
        <v>9</v>
      </c>
      <c r="S1006" s="3">
        <v>4</v>
      </c>
      <c r="T1006" s="3" t="s">
        <v>8</v>
      </c>
      <c r="U1006" s="3" t="s">
        <v>13</v>
      </c>
      <c r="V1006" s="3">
        <v>2</v>
      </c>
      <c r="W1006" s="3">
        <v>2</v>
      </c>
      <c r="X1006" s="3">
        <v>1</v>
      </c>
      <c r="Y1006" s="3">
        <v>3</v>
      </c>
      <c r="Z1006" s="3" t="s">
        <v>7</v>
      </c>
      <c r="AA1006" s="3" t="s">
        <v>6</v>
      </c>
      <c r="AB1006" s="3" t="s">
        <v>9</v>
      </c>
      <c r="AC1006" s="3">
        <v>7</v>
      </c>
    </row>
    <row r="1007" spans="1:38" ht="15" customHeight="1">
      <c r="A1007" s="4" t="s">
        <v>1499</v>
      </c>
      <c r="B1007" s="4" t="s">
        <v>1499</v>
      </c>
      <c r="C1007" s="4" t="s">
        <v>1498</v>
      </c>
      <c r="D1007" s="5">
        <v>2119</v>
      </c>
      <c r="E1007" s="5" t="s">
        <v>5369</v>
      </c>
      <c r="F1007" s="5"/>
      <c r="G1007" s="5"/>
      <c r="H1007" s="5"/>
      <c r="I1007" s="5"/>
      <c r="J1007" s="5"/>
      <c r="K1007" s="5"/>
      <c r="L1007" s="5" t="str">
        <f t="shared" si="30"/>
        <v>16F1B213-CB1E-44E3-8BD4-4EED6075018E</v>
      </c>
      <c r="M1007" s="5">
        <f t="shared" si="31"/>
        <v>1</v>
      </c>
      <c r="N1007" s="3" t="s">
        <v>1</v>
      </c>
      <c r="O1007" s="3" t="s">
        <v>19</v>
      </c>
      <c r="P1007" s="3" t="s">
        <v>19</v>
      </c>
      <c r="Q1007" s="3" t="s">
        <v>19</v>
      </c>
      <c r="R1007" s="3" t="s">
        <v>19</v>
      </c>
      <c r="S1007" s="3">
        <v>8</v>
      </c>
      <c r="T1007" s="3" t="s">
        <v>8</v>
      </c>
      <c r="U1007" s="3" t="s">
        <v>2</v>
      </c>
      <c r="V1007" s="3">
        <v>3</v>
      </c>
      <c r="W1007" s="3">
        <v>4</v>
      </c>
      <c r="X1007" s="3">
        <v>3</v>
      </c>
      <c r="Y1007" s="3">
        <v>3</v>
      </c>
      <c r="Z1007" s="3" t="s">
        <v>7</v>
      </c>
      <c r="AA1007" s="3" t="s">
        <v>6</v>
      </c>
      <c r="AB1007" s="3" t="s">
        <v>19</v>
      </c>
      <c r="AC1007" s="3">
        <v>0</v>
      </c>
      <c r="AH1007" s="2" t="s">
        <v>90</v>
      </c>
      <c r="AI1007" s="2" t="s">
        <v>72</v>
      </c>
      <c r="AK1007" s="2" t="s">
        <v>52</v>
      </c>
    </row>
    <row r="1008" spans="1:38" ht="15" customHeight="1">
      <c r="A1008" s="4" t="s">
        <v>1497</v>
      </c>
      <c r="B1008" s="4" t="s">
        <v>1497</v>
      </c>
      <c r="C1008" s="4" t="s">
        <v>1496</v>
      </c>
      <c r="D1008" s="5">
        <v>2122</v>
      </c>
      <c r="E1008" s="5" t="s">
        <v>4634</v>
      </c>
      <c r="F1008" s="5" t="s">
        <v>4634</v>
      </c>
      <c r="G1008" s="5">
        <v>1</v>
      </c>
      <c r="H1008" s="5" t="s">
        <v>4635</v>
      </c>
      <c r="I1008" s="5" t="s">
        <v>4634</v>
      </c>
      <c r="J1008" s="5">
        <v>1</v>
      </c>
      <c r="K1008" s="5" t="s">
        <v>4635</v>
      </c>
      <c r="L1008" s="5" t="str">
        <f t="shared" si="30"/>
        <v>0D5092B1-0249-404C-895C-331C693EF277</v>
      </c>
      <c r="M1008" s="5">
        <f t="shared" si="31"/>
        <v>1</v>
      </c>
      <c r="N1008" s="3" t="s">
        <v>1</v>
      </c>
      <c r="O1008" s="3" t="s">
        <v>1</v>
      </c>
      <c r="P1008" s="3" t="s">
        <v>261</v>
      </c>
      <c r="Q1008" s="3" t="s">
        <v>9</v>
      </c>
      <c r="R1008" s="3" t="s">
        <v>19</v>
      </c>
      <c r="S1008" s="3">
        <v>2</v>
      </c>
      <c r="T1008" s="3" t="s">
        <v>8</v>
      </c>
      <c r="U1008" s="3" t="s">
        <v>13</v>
      </c>
      <c r="V1008" s="3">
        <v>99</v>
      </c>
      <c r="W1008" s="3">
        <v>99</v>
      </c>
      <c r="X1008" s="3">
        <v>99</v>
      </c>
      <c r="Y1008" s="3">
        <v>99</v>
      </c>
      <c r="Z1008" s="3" t="s">
        <v>7</v>
      </c>
      <c r="AA1008" s="3" t="s">
        <v>6</v>
      </c>
      <c r="AC1008" s="3" t="s">
        <v>0</v>
      </c>
    </row>
    <row r="1009" spans="1:38" ht="15" customHeight="1">
      <c r="A1009" s="4" t="s">
        <v>1495</v>
      </c>
      <c r="B1009" s="4" t="s">
        <v>1495</v>
      </c>
      <c r="C1009" s="4" t="s">
        <v>1494</v>
      </c>
      <c r="D1009" s="5">
        <v>2120</v>
      </c>
      <c r="E1009" s="5" t="s">
        <v>4300</v>
      </c>
      <c r="F1009" s="5" t="s">
        <v>4300</v>
      </c>
      <c r="G1009" s="5">
        <v>1</v>
      </c>
      <c r="H1009" s="5" t="s">
        <v>4301</v>
      </c>
      <c r="I1009" s="5" t="s">
        <v>4300</v>
      </c>
      <c r="J1009" s="5">
        <v>1</v>
      </c>
      <c r="K1009" s="5" t="s">
        <v>4301</v>
      </c>
      <c r="L1009" s="5" t="str">
        <f t="shared" si="30"/>
        <v>0896A9C1-4EF7-4E8C-B8D5-2A2F2D4B0101</v>
      </c>
      <c r="M1009" s="5">
        <f t="shared" si="31"/>
        <v>1</v>
      </c>
      <c r="N1009" s="3" t="s">
        <v>1</v>
      </c>
      <c r="O1009" s="3" t="s">
        <v>1</v>
      </c>
      <c r="P1009" s="3" t="s">
        <v>12</v>
      </c>
      <c r="Q1009" s="3" t="s">
        <v>8</v>
      </c>
      <c r="R1009" s="3" t="s">
        <v>9</v>
      </c>
      <c r="S1009" s="3">
        <v>2</v>
      </c>
      <c r="T1009" s="3" t="s">
        <v>8</v>
      </c>
      <c r="U1009" s="3" t="s">
        <v>13</v>
      </c>
      <c r="V1009" s="3">
        <v>99</v>
      </c>
      <c r="W1009" s="3">
        <v>99</v>
      </c>
      <c r="X1009" s="3">
        <v>99</v>
      </c>
      <c r="Y1009" s="3">
        <v>99</v>
      </c>
      <c r="Z1009" s="3" t="s">
        <v>23</v>
      </c>
      <c r="AA1009" s="3" t="s">
        <v>6</v>
      </c>
      <c r="AB1009" s="3" t="s">
        <v>9</v>
      </c>
      <c r="AC1009" s="3">
        <v>5</v>
      </c>
    </row>
    <row r="1010" spans="1:38" ht="15" customHeight="1">
      <c r="A1010" s="4" t="s">
        <v>1493</v>
      </c>
      <c r="B1010" s="4" t="s">
        <v>1493</v>
      </c>
      <c r="C1010" s="4" t="s">
        <v>1492</v>
      </c>
      <c r="D1010" s="5">
        <v>2340</v>
      </c>
      <c r="E1010" s="5" t="s">
        <v>13752</v>
      </c>
      <c r="F1010" s="5" t="s">
        <v>13752</v>
      </c>
      <c r="G1010" s="5">
        <v>1</v>
      </c>
      <c r="H1010" s="5" t="s">
        <v>13753</v>
      </c>
      <c r="I1010" s="5" t="s">
        <v>13752</v>
      </c>
      <c r="J1010" s="5">
        <v>1</v>
      </c>
      <c r="K1010" s="5" t="s">
        <v>13753</v>
      </c>
      <c r="L1010" s="5" t="str">
        <f t="shared" si="30"/>
        <v>A6BA2089-0417-4CC5-AE63-653C8EA02D96</v>
      </c>
      <c r="M1010" s="5">
        <f t="shared" si="31"/>
        <v>1</v>
      </c>
      <c r="N1010" s="3" t="s">
        <v>1</v>
      </c>
      <c r="O1010" s="3" t="s">
        <v>1</v>
      </c>
      <c r="P1010" s="3" t="s">
        <v>45</v>
      </c>
      <c r="Q1010" s="3" t="s">
        <v>12</v>
      </c>
      <c r="R1010" s="3" t="s">
        <v>45</v>
      </c>
      <c r="S1010" s="3">
        <v>2</v>
      </c>
      <c r="T1010" s="3" t="s">
        <v>8</v>
      </c>
      <c r="U1010" s="3" t="s">
        <v>2</v>
      </c>
      <c r="V1010" s="3">
        <v>3</v>
      </c>
      <c r="W1010" s="3">
        <v>4</v>
      </c>
      <c r="X1010" s="3">
        <v>2</v>
      </c>
      <c r="Y1010" s="3">
        <v>3</v>
      </c>
      <c r="Z1010" s="3" t="s">
        <v>7</v>
      </c>
      <c r="AA1010" s="3" t="s">
        <v>6</v>
      </c>
      <c r="AB1010" s="3" t="s">
        <v>9</v>
      </c>
      <c r="AC1010" s="3">
        <v>3</v>
      </c>
      <c r="AD1010" s="2">
        <v>1</v>
      </c>
      <c r="AF1010" s="2" t="s">
        <v>36</v>
      </c>
      <c r="AG1010" s="2" t="s">
        <v>35</v>
      </c>
    </row>
    <row r="1011" spans="1:38" ht="15" customHeight="1">
      <c r="A1011" s="4" t="s">
        <v>1491</v>
      </c>
      <c r="B1011" s="4" t="s">
        <v>1491</v>
      </c>
      <c r="C1011" s="4" t="s">
        <v>1490</v>
      </c>
      <c r="D1011" s="5">
        <v>491</v>
      </c>
      <c r="E1011" s="5" t="s">
        <v>5583</v>
      </c>
      <c r="F1011" s="5" t="s">
        <v>5583</v>
      </c>
      <c r="G1011" s="5">
        <v>1</v>
      </c>
      <c r="H1011" s="5" t="s">
        <v>5584</v>
      </c>
      <c r="I1011" s="5" t="s">
        <v>5583</v>
      </c>
      <c r="J1011" s="5">
        <v>1</v>
      </c>
      <c r="K1011" s="5" t="s">
        <v>5584</v>
      </c>
      <c r="L1011" s="5" t="str">
        <f t="shared" si="30"/>
        <v>19F0E765-8949-4BEB-A714-D2D0B7A36E58</v>
      </c>
      <c r="M1011" s="5">
        <f t="shared" si="31"/>
        <v>1</v>
      </c>
      <c r="N1011" s="3" t="s">
        <v>1</v>
      </c>
      <c r="O1011" s="3" t="s">
        <v>29</v>
      </c>
      <c r="P1011" s="3" t="s">
        <v>9</v>
      </c>
      <c r="Q1011" s="3" t="s">
        <v>9</v>
      </c>
      <c r="R1011" s="3" t="s">
        <v>9</v>
      </c>
      <c r="S1011" s="3">
        <v>4</v>
      </c>
      <c r="T1011" s="3" t="s">
        <v>8</v>
      </c>
      <c r="U1011" s="3" t="s">
        <v>13</v>
      </c>
      <c r="V1011" s="3">
        <v>99</v>
      </c>
      <c r="W1011" s="3">
        <v>99</v>
      </c>
      <c r="X1011" s="3">
        <v>99</v>
      </c>
      <c r="Y1011" s="3">
        <v>99</v>
      </c>
      <c r="Z1011" s="3" t="s">
        <v>23</v>
      </c>
      <c r="AA1011" s="3" t="s">
        <v>6</v>
      </c>
      <c r="AB1011" s="3" t="s">
        <v>12</v>
      </c>
      <c r="AC1011" s="3">
        <v>9</v>
      </c>
    </row>
    <row r="1012" spans="1:38" ht="15" customHeight="1">
      <c r="A1012" s="4" t="s">
        <v>1489</v>
      </c>
      <c r="B1012" s="4" t="s">
        <v>1489</v>
      </c>
      <c r="C1012" s="4" t="s">
        <v>1488</v>
      </c>
      <c r="D1012" s="5">
        <v>490</v>
      </c>
      <c r="E1012" s="5" t="s">
        <v>9608</v>
      </c>
      <c r="F1012" s="5" t="s">
        <v>9608</v>
      </c>
      <c r="G1012" s="5">
        <v>1</v>
      </c>
      <c r="H1012" s="5" t="s">
        <v>9609</v>
      </c>
      <c r="I1012" s="5" t="s">
        <v>9608</v>
      </c>
      <c r="J1012" s="5">
        <v>1</v>
      </c>
      <c r="K1012" s="5" t="s">
        <v>9609</v>
      </c>
      <c r="L1012" s="5" t="str">
        <f t="shared" si="30"/>
        <v>56D4ED6F-9969-44A0-94E3-4A65F3532690</v>
      </c>
      <c r="M1012" s="5">
        <f t="shared" si="31"/>
        <v>1</v>
      </c>
      <c r="N1012" s="3" t="s">
        <v>1</v>
      </c>
      <c r="O1012" s="3" t="s">
        <v>1</v>
      </c>
      <c r="P1012" s="3" t="s">
        <v>1</v>
      </c>
      <c r="Q1012" s="3" t="s">
        <v>1</v>
      </c>
      <c r="R1012" s="3" t="s">
        <v>1</v>
      </c>
      <c r="S1012" s="3">
        <v>4</v>
      </c>
      <c r="T1012" s="3" t="s">
        <v>8</v>
      </c>
      <c r="U1012" s="3" t="s">
        <v>2</v>
      </c>
      <c r="V1012" s="3">
        <v>5</v>
      </c>
      <c r="W1012" s="3">
        <v>7</v>
      </c>
      <c r="X1012" s="3">
        <v>5</v>
      </c>
      <c r="Y1012" s="3">
        <v>4</v>
      </c>
      <c r="AB1012" s="3" t="s">
        <v>1</v>
      </c>
      <c r="AC1012" s="3" t="s">
        <v>0</v>
      </c>
    </row>
    <row r="1013" spans="1:38" ht="15" customHeight="1">
      <c r="A1013" s="4" t="s">
        <v>1487</v>
      </c>
      <c r="B1013" s="4" t="s">
        <v>1487</v>
      </c>
      <c r="C1013" s="4" t="s">
        <v>1486</v>
      </c>
      <c r="D1013" s="5">
        <v>2526</v>
      </c>
      <c r="E1013" s="5" t="s">
        <v>9717</v>
      </c>
      <c r="F1013" s="5" t="s">
        <v>9717</v>
      </c>
      <c r="G1013" s="5">
        <v>1</v>
      </c>
      <c r="H1013" s="5" t="s">
        <v>9718</v>
      </c>
      <c r="I1013" s="5" t="s">
        <v>9717</v>
      </c>
      <c r="J1013" s="5">
        <v>1</v>
      </c>
      <c r="K1013" s="5" t="s">
        <v>9718</v>
      </c>
      <c r="L1013" s="5" t="str">
        <f t="shared" si="30"/>
        <v>5826DDF7-B382-45E9-AC8E-CD61D92D915A</v>
      </c>
      <c r="M1013" s="5">
        <f t="shared" si="31"/>
        <v>1</v>
      </c>
      <c r="N1013" s="3" t="s">
        <v>1</v>
      </c>
      <c r="O1013" s="3" t="s">
        <v>1</v>
      </c>
      <c r="P1013" s="3" t="s">
        <v>1</v>
      </c>
      <c r="Q1013" s="3" t="s">
        <v>1</v>
      </c>
      <c r="R1013" s="3" t="s">
        <v>1</v>
      </c>
      <c r="S1013" s="3">
        <v>1</v>
      </c>
      <c r="T1013" s="3" t="s">
        <v>8</v>
      </c>
      <c r="U1013" s="3" t="s">
        <v>2</v>
      </c>
      <c r="V1013" s="3">
        <v>5</v>
      </c>
      <c r="W1013" s="3">
        <v>6</v>
      </c>
      <c r="X1013" s="3">
        <v>5</v>
      </c>
      <c r="Y1013" s="3">
        <v>4</v>
      </c>
      <c r="AB1013" s="3" t="s">
        <v>1</v>
      </c>
      <c r="AC1013" s="3" t="s">
        <v>0</v>
      </c>
      <c r="AD1013" s="2">
        <v>1</v>
      </c>
    </row>
    <row r="1014" spans="1:38" ht="15" customHeight="1">
      <c r="A1014" s="4" t="s">
        <v>1485</v>
      </c>
      <c r="B1014" s="4" t="s">
        <v>1485</v>
      </c>
      <c r="C1014" s="4" t="s">
        <v>1484</v>
      </c>
      <c r="D1014" s="5">
        <v>554</v>
      </c>
      <c r="E1014" s="5" t="s">
        <v>13292</v>
      </c>
      <c r="F1014" s="5" t="s">
        <v>12952</v>
      </c>
      <c r="G1014" s="5">
        <v>2</v>
      </c>
      <c r="H1014" s="5" t="s">
        <v>12953</v>
      </c>
      <c r="I1014" s="5" t="s">
        <v>12952</v>
      </c>
      <c r="J1014" s="5">
        <v>2</v>
      </c>
      <c r="K1014" s="5" t="s">
        <v>12953</v>
      </c>
      <c r="L1014" s="5" t="str">
        <f t="shared" si="30"/>
        <v>9F58D235-7DFC-406C-87F6-D048082421CD</v>
      </c>
      <c r="M1014" s="5">
        <f t="shared" si="31"/>
        <v>1</v>
      </c>
      <c r="N1014" s="3" t="s">
        <v>1</v>
      </c>
      <c r="O1014" s="3" t="s">
        <v>5</v>
      </c>
      <c r="P1014" s="3" t="s">
        <v>12</v>
      </c>
      <c r="Q1014" s="3" t="s">
        <v>9</v>
      </c>
      <c r="R1014" s="3" t="s">
        <v>9</v>
      </c>
      <c r="S1014" s="3">
        <v>7</v>
      </c>
      <c r="T1014" s="3" t="s">
        <v>8</v>
      </c>
      <c r="U1014" s="3" t="s">
        <v>2</v>
      </c>
      <c r="V1014" s="3">
        <v>1</v>
      </c>
      <c r="W1014" s="3">
        <v>4</v>
      </c>
      <c r="X1014" s="3">
        <v>1</v>
      </c>
      <c r="Y1014" s="3">
        <v>1</v>
      </c>
      <c r="Z1014" s="3" t="s">
        <v>7</v>
      </c>
      <c r="AA1014" s="3" t="s">
        <v>6</v>
      </c>
      <c r="AB1014" s="3" t="s">
        <v>12</v>
      </c>
      <c r="AC1014" s="3">
        <v>6</v>
      </c>
      <c r="AL1014" s="2">
        <v>6</v>
      </c>
    </row>
    <row r="1015" spans="1:38" ht="15" customHeight="1">
      <c r="A1015" s="4" t="s">
        <v>1483</v>
      </c>
      <c r="B1015" s="4" t="s">
        <v>1483</v>
      </c>
      <c r="C1015" s="4" t="s">
        <v>1482</v>
      </c>
      <c r="D1015" s="5">
        <v>353</v>
      </c>
      <c r="E1015" s="5" t="s">
        <v>14409</v>
      </c>
      <c r="F1015" s="5" t="s">
        <v>14409</v>
      </c>
      <c r="G1015" s="5">
        <v>1</v>
      </c>
      <c r="H1015" s="5" t="s">
        <v>14410</v>
      </c>
      <c r="I1015" s="5" t="s">
        <v>14409</v>
      </c>
      <c r="J1015" s="5">
        <v>1</v>
      </c>
      <c r="K1015" s="5" t="s">
        <v>14410</v>
      </c>
      <c r="L1015" s="5" t="str">
        <f t="shared" si="30"/>
        <v>B0831E46-810E-4AC2-AB37-52AD61F5FAAA</v>
      </c>
      <c r="M1015" s="5">
        <f t="shared" si="31"/>
        <v>1</v>
      </c>
      <c r="N1015" s="3" t="s">
        <v>1</v>
      </c>
      <c r="O1015" s="3" t="s">
        <v>9</v>
      </c>
      <c r="P1015" s="3" t="s">
        <v>12</v>
      </c>
      <c r="Q1015" s="3" t="s">
        <v>9</v>
      </c>
      <c r="R1015" s="3" t="s">
        <v>9</v>
      </c>
      <c r="S1015" s="3">
        <v>7</v>
      </c>
      <c r="T1015" s="3" t="s">
        <v>8</v>
      </c>
      <c r="U1015" s="3" t="s">
        <v>2</v>
      </c>
      <c r="V1015" s="3">
        <v>1</v>
      </c>
      <c r="W1015" s="3">
        <v>4</v>
      </c>
      <c r="X1015" s="3">
        <v>1</v>
      </c>
      <c r="Y1015" s="3">
        <v>1</v>
      </c>
      <c r="Z1015" s="3" t="s">
        <v>7</v>
      </c>
      <c r="AA1015" s="3" t="s">
        <v>6</v>
      </c>
      <c r="AB1015" s="3" t="s">
        <v>12</v>
      </c>
      <c r="AC1015" s="3">
        <v>7</v>
      </c>
      <c r="AL1015" s="2">
        <v>6</v>
      </c>
    </row>
    <row r="1016" spans="1:38" ht="15" customHeight="1">
      <c r="A1016" s="4" t="s">
        <v>1481</v>
      </c>
      <c r="B1016" s="4" t="s">
        <v>1481</v>
      </c>
      <c r="C1016" s="4" t="s">
        <v>1480</v>
      </c>
      <c r="D1016" s="5">
        <v>2539</v>
      </c>
      <c r="E1016" s="5" t="s">
        <v>13330</v>
      </c>
      <c r="F1016" s="5" t="s">
        <v>10219</v>
      </c>
      <c r="G1016" s="5">
        <v>1</v>
      </c>
      <c r="H1016" s="5" t="s">
        <v>10220</v>
      </c>
      <c r="I1016" s="5" t="s">
        <v>10219</v>
      </c>
      <c r="J1016" s="5">
        <v>1</v>
      </c>
      <c r="K1016" s="5" t="s">
        <v>10220</v>
      </c>
      <c r="L1016" s="5" t="str">
        <f t="shared" si="30"/>
        <v>A03985F6-98BC-4678-A493-E88963359C50</v>
      </c>
      <c r="M1016" s="5">
        <f t="shared" si="31"/>
        <v>1</v>
      </c>
      <c r="N1016" s="3" t="s">
        <v>1</v>
      </c>
      <c r="O1016" s="3" t="s">
        <v>261</v>
      </c>
      <c r="P1016" s="3" t="s">
        <v>8</v>
      </c>
      <c r="Q1016" s="3" t="s">
        <v>8</v>
      </c>
      <c r="R1016" s="3" t="s">
        <v>9</v>
      </c>
      <c r="S1016" s="3">
        <v>2</v>
      </c>
      <c r="T1016" s="3" t="s">
        <v>8</v>
      </c>
      <c r="U1016" s="3" t="s">
        <v>13</v>
      </c>
      <c r="V1016" s="3">
        <v>99</v>
      </c>
      <c r="W1016" s="3">
        <v>99</v>
      </c>
      <c r="X1016" s="3">
        <v>99</v>
      </c>
      <c r="Y1016" s="3">
        <v>99</v>
      </c>
      <c r="Z1016" s="3" t="s">
        <v>23</v>
      </c>
      <c r="AA1016" s="3" t="s">
        <v>6</v>
      </c>
      <c r="AB1016" s="3" t="s">
        <v>9</v>
      </c>
      <c r="AC1016" s="3">
        <v>5</v>
      </c>
      <c r="AF1016" s="2" t="s">
        <v>36</v>
      </c>
      <c r="AG1016" s="2" t="s">
        <v>35</v>
      </c>
    </row>
    <row r="1017" spans="1:38" ht="15" customHeight="1">
      <c r="A1017" s="4" t="s">
        <v>1479</v>
      </c>
      <c r="B1017" s="4" t="s">
        <v>1479</v>
      </c>
      <c r="C1017" s="4" t="s">
        <v>1478</v>
      </c>
      <c r="D1017" s="5">
        <v>344</v>
      </c>
      <c r="E1017" s="5" t="s">
        <v>11148</v>
      </c>
      <c r="F1017" s="5"/>
      <c r="G1017" s="5"/>
      <c r="H1017" s="5"/>
      <c r="I1017" s="5"/>
      <c r="J1017" s="5"/>
      <c r="K1017" s="5"/>
      <c r="L1017" s="5" t="str">
        <f t="shared" si="30"/>
        <v>7C68A172-BF81-472C-BE92-B774DB26C4D9</v>
      </c>
      <c r="M1017" s="5">
        <f t="shared" si="31"/>
        <v>1</v>
      </c>
      <c r="N1017" s="3" t="s">
        <v>1</v>
      </c>
      <c r="O1017" s="3" t="s">
        <v>261</v>
      </c>
      <c r="P1017" s="3" t="s">
        <v>261</v>
      </c>
      <c r="Q1017" s="3" t="s">
        <v>261</v>
      </c>
      <c r="R1017" s="3" t="s">
        <v>261</v>
      </c>
      <c r="S1017" s="3">
        <v>4</v>
      </c>
      <c r="T1017" s="3" t="s">
        <v>8</v>
      </c>
      <c r="U1017" s="3" t="s">
        <v>2</v>
      </c>
      <c r="V1017" s="3">
        <v>4</v>
      </c>
      <c r="W1017" s="3">
        <v>5</v>
      </c>
      <c r="X1017" s="3">
        <v>4</v>
      </c>
      <c r="Y1017" s="3">
        <v>4</v>
      </c>
      <c r="Z1017" s="3" t="s">
        <v>7</v>
      </c>
      <c r="AA1017" s="3" t="s">
        <v>23</v>
      </c>
      <c r="AB1017" s="3" t="s">
        <v>5</v>
      </c>
      <c r="AC1017" s="3">
        <v>4</v>
      </c>
    </row>
    <row r="1018" spans="1:38" ht="15" customHeight="1">
      <c r="A1018" s="4" t="s">
        <v>1477</v>
      </c>
      <c r="B1018" s="4" t="s">
        <v>1477</v>
      </c>
      <c r="C1018" s="4" t="s">
        <v>1476</v>
      </c>
      <c r="D1018" s="5">
        <v>345</v>
      </c>
      <c r="E1018" s="5" t="s">
        <v>15816</v>
      </c>
      <c r="F1018" s="5"/>
      <c r="G1018" s="5"/>
      <c r="H1018" s="5"/>
      <c r="I1018" s="5"/>
      <c r="J1018" s="5"/>
      <c r="K1018" s="5"/>
      <c r="L1018" s="5" t="str">
        <f t="shared" si="30"/>
        <v>D7422449-0C16-443F-A357-AE8E80248757</v>
      </c>
      <c r="M1018" s="5">
        <f t="shared" si="31"/>
        <v>1</v>
      </c>
      <c r="N1018" s="3" t="s">
        <v>1</v>
      </c>
      <c r="O1018" s="3" t="s">
        <v>29</v>
      </c>
      <c r="P1018" s="3" t="s">
        <v>8</v>
      </c>
      <c r="Q1018" s="3" t="s">
        <v>8</v>
      </c>
      <c r="R1018" s="3" t="s">
        <v>9</v>
      </c>
      <c r="S1018" s="3">
        <v>4</v>
      </c>
      <c r="T1018" s="3" t="s">
        <v>8</v>
      </c>
      <c r="U1018" s="3" t="s">
        <v>2</v>
      </c>
      <c r="V1018" s="3">
        <v>2</v>
      </c>
      <c r="W1018" s="3">
        <v>3</v>
      </c>
      <c r="X1018" s="3">
        <v>1</v>
      </c>
      <c r="Y1018" s="3">
        <v>1</v>
      </c>
      <c r="Z1018" s="3" t="s">
        <v>7</v>
      </c>
      <c r="AA1018" s="3" t="s">
        <v>7</v>
      </c>
      <c r="AB1018" s="3" t="s">
        <v>9</v>
      </c>
      <c r="AC1018" s="3">
        <v>10</v>
      </c>
    </row>
    <row r="1019" spans="1:38" ht="15" customHeight="1">
      <c r="A1019" s="4" t="s">
        <v>1475</v>
      </c>
      <c r="B1019" s="4" t="s">
        <v>1475</v>
      </c>
      <c r="C1019" s="4" t="s">
        <v>1474</v>
      </c>
      <c r="D1019" s="5">
        <v>343</v>
      </c>
      <c r="E1019" s="5" t="s">
        <v>24284</v>
      </c>
      <c r="F1019" s="5" t="s">
        <v>24284</v>
      </c>
      <c r="G1019" s="5">
        <v>1</v>
      </c>
      <c r="H1019" s="5" t="s">
        <v>24285</v>
      </c>
      <c r="I1019" s="5" t="s">
        <v>24284</v>
      </c>
      <c r="J1019" s="5">
        <v>1</v>
      </c>
      <c r="K1019" s="5" t="s">
        <v>24285</v>
      </c>
      <c r="L1019" s="5" t="str">
        <f t="shared" si="30"/>
        <v>6DE1BFAE-5913-4B70-BCCD-944630EBF17B</v>
      </c>
      <c r="M1019" s="5">
        <f t="shared" si="31"/>
        <v>1</v>
      </c>
      <c r="N1019" s="3" t="s">
        <v>1</v>
      </c>
      <c r="O1019" s="3" t="s">
        <v>261</v>
      </c>
      <c r="P1019" s="3" t="s">
        <v>5</v>
      </c>
      <c r="Q1019" s="3" t="s">
        <v>261</v>
      </c>
      <c r="R1019" s="3" t="s">
        <v>261</v>
      </c>
      <c r="S1019" s="3">
        <v>4</v>
      </c>
      <c r="T1019" s="3" t="s">
        <v>8</v>
      </c>
      <c r="U1019" s="3" t="s">
        <v>2</v>
      </c>
      <c r="V1019" s="3">
        <v>4</v>
      </c>
      <c r="W1019" s="3">
        <v>5</v>
      </c>
      <c r="X1019" s="3">
        <v>4</v>
      </c>
      <c r="Y1019" s="3">
        <v>4</v>
      </c>
      <c r="Z1019" s="3" t="s">
        <v>7</v>
      </c>
      <c r="AA1019" s="3" t="s">
        <v>23</v>
      </c>
      <c r="AB1019" s="3" t="s">
        <v>5</v>
      </c>
      <c r="AC1019" s="3">
        <v>4</v>
      </c>
    </row>
    <row r="1020" spans="1:38" ht="15" customHeight="1">
      <c r="A1020" s="4" t="s">
        <v>1473</v>
      </c>
      <c r="B1020" s="4" t="s">
        <v>1473</v>
      </c>
      <c r="C1020" s="4" t="s">
        <v>1472</v>
      </c>
      <c r="D1020" s="5">
        <v>1313</v>
      </c>
      <c r="E1020" s="5" t="s">
        <v>15144</v>
      </c>
      <c r="F1020" s="5" t="s">
        <v>15144</v>
      </c>
      <c r="G1020" s="5">
        <v>1</v>
      </c>
      <c r="H1020" s="5" t="s">
        <v>15145</v>
      </c>
      <c r="I1020" s="5" t="s">
        <v>15144</v>
      </c>
      <c r="J1020" s="5">
        <v>1</v>
      </c>
      <c r="K1020" s="5" t="s">
        <v>15145</v>
      </c>
      <c r="L1020" s="5" t="str">
        <f t="shared" si="30"/>
        <v>C4E04526-66CD-480E-9A5F-EE43E02F36CC</v>
      </c>
      <c r="M1020" s="5">
        <f t="shared" si="31"/>
        <v>1</v>
      </c>
      <c r="N1020" s="3" t="s">
        <v>1</v>
      </c>
      <c r="O1020" s="3" t="s">
        <v>19</v>
      </c>
      <c r="P1020" s="3" t="s">
        <v>19</v>
      </c>
      <c r="Q1020" s="3" t="s">
        <v>19</v>
      </c>
      <c r="R1020" s="3" t="s">
        <v>19</v>
      </c>
      <c r="S1020" s="3">
        <v>4</v>
      </c>
      <c r="T1020" s="3" t="s">
        <v>18</v>
      </c>
      <c r="U1020" s="3" t="s">
        <v>2</v>
      </c>
      <c r="V1020" s="3">
        <v>2</v>
      </c>
      <c r="W1020" s="3">
        <v>0</v>
      </c>
      <c r="X1020" s="3">
        <v>3</v>
      </c>
      <c r="Y1020" s="3">
        <v>6</v>
      </c>
      <c r="Z1020" s="3" t="s">
        <v>7</v>
      </c>
      <c r="AA1020" s="3" t="s">
        <v>6</v>
      </c>
      <c r="AB1020" s="3" t="s">
        <v>19</v>
      </c>
      <c r="AC1020" s="3">
        <v>0</v>
      </c>
    </row>
    <row r="1021" spans="1:38" ht="15" customHeight="1">
      <c r="A1021" s="4" t="s">
        <v>1471</v>
      </c>
      <c r="B1021" s="4" t="s">
        <v>1471</v>
      </c>
      <c r="C1021" s="4" t="s">
        <v>1470</v>
      </c>
      <c r="D1021" s="5">
        <v>1543</v>
      </c>
      <c r="E1021" s="5" t="s">
        <v>6443</v>
      </c>
      <c r="F1021" s="5"/>
      <c r="G1021" s="5"/>
      <c r="H1021" s="5"/>
      <c r="I1021" s="5"/>
      <c r="J1021" s="5"/>
      <c r="K1021" s="5"/>
      <c r="L1021" s="5" t="str">
        <f t="shared" si="30"/>
        <v>26E80272-52E1-413B-AD25-30C614F74879</v>
      </c>
      <c r="M1021" s="5">
        <f t="shared" si="31"/>
        <v>1</v>
      </c>
      <c r="N1021" s="3" t="s">
        <v>1</v>
      </c>
      <c r="O1021" s="3" t="s">
        <v>1</v>
      </c>
      <c r="P1021" s="3" t="s">
        <v>9</v>
      </c>
      <c r="Q1021" s="3" t="s">
        <v>14</v>
      </c>
      <c r="R1021" s="3" t="s">
        <v>14</v>
      </c>
      <c r="S1021" s="3">
        <v>6</v>
      </c>
      <c r="T1021" s="3" t="s">
        <v>8</v>
      </c>
      <c r="U1021" s="3" t="s">
        <v>2</v>
      </c>
      <c r="V1021" s="3">
        <v>1</v>
      </c>
      <c r="W1021" s="3">
        <v>2</v>
      </c>
      <c r="X1021" s="3">
        <v>1</v>
      </c>
      <c r="Y1021" s="3">
        <v>1</v>
      </c>
      <c r="Z1021" s="3" t="s">
        <v>7</v>
      </c>
      <c r="AA1021" s="3" t="s">
        <v>6</v>
      </c>
      <c r="AB1021" s="3" t="s">
        <v>12</v>
      </c>
      <c r="AC1021" s="3">
        <v>3</v>
      </c>
      <c r="AD1021" s="2">
        <v>1</v>
      </c>
      <c r="AF1021" s="2" t="s">
        <v>36</v>
      </c>
      <c r="AG1021" s="2" t="s">
        <v>35</v>
      </c>
    </row>
    <row r="1022" spans="1:38" ht="15" customHeight="1">
      <c r="A1022" s="4" t="s">
        <v>1469</v>
      </c>
      <c r="B1022" s="4" t="s">
        <v>1468</v>
      </c>
      <c r="C1022" s="4" t="s">
        <v>1467</v>
      </c>
      <c r="D1022" s="5">
        <v>1545</v>
      </c>
      <c r="E1022" s="5" t="s">
        <v>7182</v>
      </c>
      <c r="F1022" s="5"/>
      <c r="G1022" s="5"/>
      <c r="H1022" s="5"/>
      <c r="I1022" s="5" t="s">
        <v>7182</v>
      </c>
      <c r="J1022" s="5">
        <v>1</v>
      </c>
      <c r="K1022" s="5" t="s">
        <v>7183</v>
      </c>
      <c r="L1022" s="5" t="str">
        <f t="shared" si="30"/>
        <v>325CD72B-E133-4E6E-8112-F91E6A930A39</v>
      </c>
      <c r="M1022" s="5">
        <f t="shared" si="31"/>
        <v>1</v>
      </c>
      <c r="N1022" s="3" t="s">
        <v>1</v>
      </c>
      <c r="O1022" s="3" t="s">
        <v>1108</v>
      </c>
      <c r="P1022" s="3" t="s">
        <v>5</v>
      </c>
      <c r="Q1022" s="3" t="s">
        <v>1</v>
      </c>
      <c r="R1022" s="3" t="s">
        <v>5</v>
      </c>
      <c r="S1022" s="3">
        <v>7</v>
      </c>
      <c r="T1022" s="3" t="s">
        <v>8</v>
      </c>
      <c r="U1022" s="3" t="s">
        <v>2</v>
      </c>
      <c r="V1022" s="3">
        <v>3</v>
      </c>
      <c r="W1022" s="3">
        <v>5</v>
      </c>
      <c r="X1022" s="3">
        <v>2</v>
      </c>
      <c r="Y1022" s="3">
        <v>3</v>
      </c>
      <c r="Z1022" s="3" t="s">
        <v>7</v>
      </c>
      <c r="AA1022" s="3" t="s">
        <v>6</v>
      </c>
      <c r="AB1022" s="3" t="s">
        <v>9</v>
      </c>
      <c r="AC1022" s="3">
        <v>6</v>
      </c>
      <c r="AE1022" s="2">
        <v>2</v>
      </c>
    </row>
    <row r="1023" spans="1:38" ht="15" hidden="1" customHeight="1">
      <c r="A1023" s="4" t="s">
        <v>1466</v>
      </c>
      <c r="B1023" s="4" t="s">
        <v>1465</v>
      </c>
      <c r="C1023" s="4" t="s">
        <v>1464</v>
      </c>
      <c r="D1023" s="5">
        <v>1544</v>
      </c>
      <c r="E1023" s="5"/>
      <c r="F1023" s="5"/>
      <c r="G1023" s="5"/>
      <c r="H1023" s="5"/>
      <c r="I1023" s="5" t="s">
        <v>12869</v>
      </c>
      <c r="J1023" s="5">
        <v>1</v>
      </c>
      <c r="K1023" s="5" t="s">
        <v>12870</v>
      </c>
      <c r="L1023" s="5" t="str">
        <f t="shared" si="30"/>
        <v>983C29CD-50E1-4CAC-AB3A-75DB9DD9C653</v>
      </c>
      <c r="M1023" s="5">
        <f t="shared" si="31"/>
        <v>1</v>
      </c>
      <c r="N1023" s="3" t="s">
        <v>1</v>
      </c>
      <c r="O1023" s="3" t="s">
        <v>5</v>
      </c>
      <c r="P1023" s="3" t="s">
        <v>9</v>
      </c>
      <c r="Q1023" s="3" t="s">
        <v>5</v>
      </c>
      <c r="R1023" s="3" t="s">
        <v>5</v>
      </c>
      <c r="S1023" s="3">
        <v>7</v>
      </c>
      <c r="T1023" s="3" t="s">
        <v>8</v>
      </c>
      <c r="U1023" s="3" t="s">
        <v>2</v>
      </c>
      <c r="V1023" s="3">
        <v>2</v>
      </c>
      <c r="W1023" s="3">
        <v>3</v>
      </c>
      <c r="X1023" s="3">
        <v>1</v>
      </c>
      <c r="Y1023" s="3">
        <v>2</v>
      </c>
      <c r="Z1023" s="3" t="s">
        <v>7</v>
      </c>
      <c r="AA1023" s="3" t="s">
        <v>6</v>
      </c>
      <c r="AB1023" s="3" t="s">
        <v>9</v>
      </c>
      <c r="AC1023" s="3">
        <v>6</v>
      </c>
      <c r="AL1023" s="2">
        <v>6</v>
      </c>
    </row>
    <row r="1024" spans="1:38" ht="15" customHeight="1">
      <c r="A1024" s="4" t="s">
        <v>1463</v>
      </c>
      <c r="B1024" s="4" t="s">
        <v>1463</v>
      </c>
      <c r="C1024" s="4" t="s">
        <v>1462</v>
      </c>
      <c r="D1024" s="5">
        <v>1150</v>
      </c>
      <c r="E1024" s="5" t="s">
        <v>14588</v>
      </c>
      <c r="F1024" s="5" t="s">
        <v>14588</v>
      </c>
      <c r="G1024" s="5">
        <v>1</v>
      </c>
      <c r="H1024" s="5" t="s">
        <v>14589</v>
      </c>
      <c r="I1024" s="5" t="s">
        <v>14588</v>
      </c>
      <c r="J1024" s="5">
        <v>1</v>
      </c>
      <c r="K1024" s="5" t="s">
        <v>14589</v>
      </c>
      <c r="L1024" s="5" t="str">
        <f t="shared" si="30"/>
        <v>B306E7A3-4A85-4FA1-A85D-A74216EE1ED3</v>
      </c>
      <c r="M1024" s="5">
        <f t="shared" si="31"/>
        <v>1</v>
      </c>
      <c r="N1024" s="3" t="s">
        <v>1</v>
      </c>
      <c r="O1024" s="3" t="s">
        <v>9</v>
      </c>
      <c r="P1024" s="3" t="s">
        <v>9</v>
      </c>
      <c r="Q1024" s="3" t="s">
        <v>9</v>
      </c>
      <c r="R1024" s="3" t="s">
        <v>9</v>
      </c>
      <c r="S1024" s="3">
        <v>4</v>
      </c>
      <c r="T1024" s="3" t="s">
        <v>8</v>
      </c>
      <c r="U1024" s="3" t="s">
        <v>2</v>
      </c>
      <c r="V1024" s="3">
        <v>3</v>
      </c>
      <c r="W1024" s="3">
        <v>4</v>
      </c>
      <c r="X1024" s="3">
        <v>2</v>
      </c>
      <c r="Y1024" s="3">
        <v>3</v>
      </c>
      <c r="Z1024" s="3" t="s">
        <v>7</v>
      </c>
      <c r="AA1024" s="3" t="s">
        <v>23</v>
      </c>
      <c r="AB1024" s="3" t="s">
        <v>9</v>
      </c>
      <c r="AC1024" s="3">
        <v>9</v>
      </c>
    </row>
    <row r="1025" spans="1:33" ht="15" customHeight="1">
      <c r="A1025" s="4" t="s">
        <v>1461</v>
      </c>
      <c r="B1025" s="4" t="s">
        <v>1461</v>
      </c>
      <c r="C1025" s="4" t="s">
        <v>1460</v>
      </c>
      <c r="D1025" s="5">
        <v>1149</v>
      </c>
      <c r="E1025" s="5" t="s">
        <v>5640</v>
      </c>
      <c r="F1025" s="5" t="s">
        <v>5640</v>
      </c>
      <c r="G1025" s="5">
        <v>1</v>
      </c>
      <c r="H1025" s="5" t="s">
        <v>5641</v>
      </c>
      <c r="I1025" s="5" t="s">
        <v>5640</v>
      </c>
      <c r="J1025" s="5">
        <v>1</v>
      </c>
      <c r="K1025" s="5" t="s">
        <v>5641</v>
      </c>
      <c r="L1025" s="5" t="str">
        <f t="shared" si="30"/>
        <v>1AC07ED4-610E-4F02-937D-5DF53D85AE43</v>
      </c>
      <c r="M1025" s="5">
        <f t="shared" si="31"/>
        <v>1</v>
      </c>
      <c r="N1025" s="3" t="s">
        <v>1</v>
      </c>
      <c r="O1025" s="3" t="s">
        <v>9</v>
      </c>
      <c r="P1025" s="3" t="s">
        <v>12</v>
      </c>
      <c r="Q1025" s="3" t="s">
        <v>8</v>
      </c>
      <c r="R1025" s="3" t="s">
        <v>9</v>
      </c>
      <c r="S1025" s="3">
        <v>4</v>
      </c>
      <c r="T1025" s="3" t="s">
        <v>8</v>
      </c>
      <c r="U1025" s="3" t="s">
        <v>2</v>
      </c>
      <c r="V1025" s="3">
        <v>2</v>
      </c>
      <c r="W1025" s="3">
        <v>4</v>
      </c>
      <c r="X1025" s="3">
        <v>2</v>
      </c>
      <c r="Y1025" s="3">
        <v>2</v>
      </c>
      <c r="Z1025" s="3" t="s">
        <v>23</v>
      </c>
      <c r="AA1025" s="3" t="s">
        <v>23</v>
      </c>
      <c r="AB1025" s="3" t="s">
        <v>9</v>
      </c>
      <c r="AC1025" s="3">
        <v>11</v>
      </c>
      <c r="AE1025" s="2">
        <v>2</v>
      </c>
    </row>
    <row r="1026" spans="1:33" ht="15" hidden="1" customHeight="1">
      <c r="A1026" s="4" t="s">
        <v>1459</v>
      </c>
      <c r="B1026" s="4" t="s">
        <v>1459</v>
      </c>
      <c r="C1026" s="4" t="s">
        <v>1458</v>
      </c>
      <c r="D1026" s="5">
        <v>1091</v>
      </c>
      <c r="E1026" s="5"/>
      <c r="F1026" s="5" t="s">
        <v>4566</v>
      </c>
      <c r="G1026" s="5">
        <v>2</v>
      </c>
      <c r="H1026" s="5" t="s">
        <v>4567</v>
      </c>
      <c r="I1026" s="5" t="s">
        <v>4566</v>
      </c>
      <c r="J1026" s="5">
        <v>2</v>
      </c>
      <c r="K1026" s="5" t="s">
        <v>4567</v>
      </c>
      <c r="L1026" s="23" t="s">
        <v>6582</v>
      </c>
      <c r="M1026" s="5">
        <f t="shared" si="31"/>
        <v>1</v>
      </c>
      <c r="N1026" s="3" t="s">
        <v>1</v>
      </c>
      <c r="O1026" s="3" t="s">
        <v>1</v>
      </c>
      <c r="P1026" s="3" t="s">
        <v>1</v>
      </c>
      <c r="Q1026" s="3" t="s">
        <v>1</v>
      </c>
      <c r="R1026" s="3" t="s">
        <v>1</v>
      </c>
      <c r="S1026" s="3">
        <v>7</v>
      </c>
      <c r="T1026" s="3" t="s">
        <v>18</v>
      </c>
      <c r="U1026" s="3" t="s">
        <v>2</v>
      </c>
      <c r="V1026" s="3">
        <v>5</v>
      </c>
      <c r="W1026" s="3">
        <v>4</v>
      </c>
      <c r="X1026" s="3">
        <v>6</v>
      </c>
      <c r="Y1026" s="3">
        <v>8</v>
      </c>
      <c r="Z1026" s="3" t="s">
        <v>7</v>
      </c>
      <c r="AA1026" s="3" t="s">
        <v>6</v>
      </c>
      <c r="AB1026" s="3" t="s">
        <v>1</v>
      </c>
      <c r="AC1026" s="3">
        <v>0</v>
      </c>
      <c r="AF1026" s="2" t="s">
        <v>36</v>
      </c>
      <c r="AG1026" s="2" t="s">
        <v>35</v>
      </c>
    </row>
    <row r="1027" spans="1:33" ht="15" customHeight="1">
      <c r="A1027" s="4" t="s">
        <v>1457</v>
      </c>
      <c r="B1027" s="4" t="s">
        <v>1457</v>
      </c>
      <c r="C1027" s="4" t="s">
        <v>1456</v>
      </c>
      <c r="D1027" s="5">
        <v>926</v>
      </c>
      <c r="E1027" s="5" t="s">
        <v>12903</v>
      </c>
      <c r="F1027" s="5" t="s">
        <v>12903</v>
      </c>
      <c r="G1027" s="5">
        <v>1</v>
      </c>
      <c r="H1027" s="5" t="s">
        <v>25002</v>
      </c>
      <c r="I1027" s="5" t="s">
        <v>12903</v>
      </c>
      <c r="J1027" s="5">
        <v>1</v>
      </c>
      <c r="K1027" s="5" t="s">
        <v>25002</v>
      </c>
      <c r="L1027" s="5" t="str">
        <f t="shared" si="30"/>
        <v>98DFA0B4-2FB6-4EDD-B268-519729F33482</v>
      </c>
      <c r="M1027" s="5">
        <f t="shared" si="31"/>
        <v>1</v>
      </c>
      <c r="N1027" s="3" t="s">
        <v>1</v>
      </c>
      <c r="O1027" s="3" t="s">
        <v>1</v>
      </c>
      <c r="P1027" s="3" t="s">
        <v>8</v>
      </c>
      <c r="Q1027" s="3" t="s">
        <v>5</v>
      </c>
      <c r="R1027" s="3" t="s">
        <v>8</v>
      </c>
      <c r="S1027" s="3">
        <v>6</v>
      </c>
      <c r="T1027" s="3" t="s">
        <v>8</v>
      </c>
      <c r="U1027" s="3" t="s">
        <v>2</v>
      </c>
      <c r="V1027" s="3">
        <v>2</v>
      </c>
      <c r="W1027" s="3">
        <v>2</v>
      </c>
      <c r="X1027" s="3">
        <v>1</v>
      </c>
      <c r="Y1027" s="3">
        <v>3</v>
      </c>
      <c r="Z1027" s="3" t="s">
        <v>7</v>
      </c>
      <c r="AA1027" s="3" t="s">
        <v>6</v>
      </c>
      <c r="AB1027" s="3" t="s">
        <v>9</v>
      </c>
      <c r="AC1027" s="3">
        <v>3</v>
      </c>
      <c r="AF1027" s="2" t="s">
        <v>36</v>
      </c>
      <c r="AG1027" s="2" t="s">
        <v>35</v>
      </c>
    </row>
    <row r="1028" spans="1:33" ht="15" customHeight="1">
      <c r="A1028" s="4" t="s">
        <v>1455</v>
      </c>
      <c r="B1028" s="4" t="s">
        <v>1455</v>
      </c>
      <c r="C1028" s="4" t="s">
        <v>1454</v>
      </c>
      <c r="D1028" s="5">
        <v>925</v>
      </c>
      <c r="E1028" s="5" t="s">
        <v>8685</v>
      </c>
      <c r="F1028" s="5" t="s">
        <v>8685</v>
      </c>
      <c r="G1028" s="5">
        <v>1</v>
      </c>
      <c r="H1028" s="5" t="s">
        <v>8686</v>
      </c>
      <c r="I1028" s="5" t="s">
        <v>8685</v>
      </c>
      <c r="J1028" s="5">
        <v>1</v>
      </c>
      <c r="K1028" s="5" t="s">
        <v>8686</v>
      </c>
      <c r="L1028" s="5" t="str">
        <f t="shared" si="30"/>
        <v>48110E09-E82D-42A4-A4A8-0A4261E6C7DD</v>
      </c>
      <c r="M1028" s="5">
        <f t="shared" si="31"/>
        <v>1</v>
      </c>
      <c r="N1028" s="3" t="s">
        <v>1</v>
      </c>
      <c r="O1028" s="3" t="s">
        <v>1</v>
      </c>
      <c r="P1028" s="3" t="s">
        <v>8</v>
      </c>
      <c r="Q1028" s="3" t="s">
        <v>5</v>
      </c>
      <c r="R1028" s="3" t="s">
        <v>8</v>
      </c>
      <c r="S1028" s="3">
        <v>2</v>
      </c>
      <c r="T1028" s="3" t="s">
        <v>8</v>
      </c>
      <c r="U1028" s="3" t="s">
        <v>13</v>
      </c>
      <c r="V1028" s="3">
        <v>2</v>
      </c>
      <c r="W1028" s="3">
        <v>2</v>
      </c>
      <c r="X1028" s="3">
        <v>1</v>
      </c>
      <c r="Y1028" s="3">
        <v>3</v>
      </c>
      <c r="Z1028" s="3" t="s">
        <v>23</v>
      </c>
      <c r="AA1028" s="3" t="s">
        <v>6</v>
      </c>
      <c r="AB1028" s="3" t="s">
        <v>9</v>
      </c>
      <c r="AC1028" s="3">
        <v>5</v>
      </c>
      <c r="AF1028" s="2" t="s">
        <v>36</v>
      </c>
      <c r="AG1028" s="2" t="s">
        <v>35</v>
      </c>
    </row>
    <row r="1029" spans="1:33" ht="15" customHeight="1">
      <c r="A1029" s="4" t="s">
        <v>1453</v>
      </c>
      <c r="B1029" s="4" t="s">
        <v>1453</v>
      </c>
      <c r="C1029" s="4" t="s">
        <v>1452</v>
      </c>
      <c r="D1029" s="5">
        <v>927</v>
      </c>
      <c r="E1029" s="5" t="s">
        <v>11465</v>
      </c>
      <c r="F1029" s="5" t="s">
        <v>11465</v>
      </c>
      <c r="G1029" s="5">
        <v>1</v>
      </c>
      <c r="H1029" s="5" t="s">
        <v>11466</v>
      </c>
      <c r="I1029" s="5" t="s">
        <v>11465</v>
      </c>
      <c r="J1029" s="5">
        <v>1</v>
      </c>
      <c r="K1029" s="5" t="s">
        <v>11466</v>
      </c>
      <c r="L1029" s="5" t="str">
        <f t="shared" si="30"/>
        <v>816C2A8B-A242-4EA3-A3C3-DD7ABB3DFBA8</v>
      </c>
      <c r="M1029" s="5">
        <f t="shared" si="31"/>
        <v>1</v>
      </c>
      <c r="N1029" s="3" t="s">
        <v>1</v>
      </c>
      <c r="O1029" s="3" t="s">
        <v>1</v>
      </c>
      <c r="P1029" s="3" t="s">
        <v>1</v>
      </c>
      <c r="Q1029" s="3" t="s">
        <v>1</v>
      </c>
      <c r="R1029" s="3" t="s">
        <v>1</v>
      </c>
      <c r="S1029" s="3">
        <v>6</v>
      </c>
      <c r="T1029" s="3" t="s">
        <v>8</v>
      </c>
      <c r="U1029" s="3" t="s">
        <v>2</v>
      </c>
      <c r="V1029" s="3">
        <v>5</v>
      </c>
      <c r="W1029" s="3">
        <v>7</v>
      </c>
      <c r="X1029" s="3">
        <v>5</v>
      </c>
      <c r="Y1029" s="3">
        <v>3</v>
      </c>
      <c r="AB1029" s="3" t="s">
        <v>1</v>
      </c>
      <c r="AC1029" s="3" t="s">
        <v>0</v>
      </c>
      <c r="AF1029" s="2" t="s">
        <v>36</v>
      </c>
      <c r="AG1029" s="2" t="s">
        <v>35</v>
      </c>
    </row>
    <row r="1030" spans="1:33" ht="15" customHeight="1">
      <c r="A1030" s="4" t="s">
        <v>1451</v>
      </c>
      <c r="B1030" s="4" t="s">
        <v>1451</v>
      </c>
      <c r="C1030" s="4" t="s">
        <v>1450</v>
      </c>
      <c r="D1030" s="5">
        <v>863</v>
      </c>
      <c r="E1030" s="5" t="s">
        <v>23996</v>
      </c>
      <c r="F1030" s="5" t="s">
        <v>23996</v>
      </c>
      <c r="G1030" s="5">
        <v>1</v>
      </c>
      <c r="H1030" s="5" t="s">
        <v>23997</v>
      </c>
      <c r="I1030" s="5" t="s">
        <v>23996</v>
      </c>
      <c r="J1030" s="5">
        <v>1</v>
      </c>
      <c r="K1030" s="5" t="s">
        <v>23997</v>
      </c>
      <c r="L1030" s="5" t="str">
        <f t="shared" si="30"/>
        <v>66AFEEA0-F343-4BD5-8FA7-030720EF3923</v>
      </c>
      <c r="M1030" s="5">
        <f t="shared" si="31"/>
        <v>1</v>
      </c>
      <c r="N1030" s="3" t="s">
        <v>1</v>
      </c>
      <c r="O1030" s="3" t="s">
        <v>1</v>
      </c>
      <c r="P1030" s="3" t="s">
        <v>1</v>
      </c>
      <c r="Q1030" s="3" t="s">
        <v>1</v>
      </c>
      <c r="R1030" s="3" t="s">
        <v>1</v>
      </c>
      <c r="S1030" s="3">
        <v>6</v>
      </c>
      <c r="T1030" s="3" t="s">
        <v>8</v>
      </c>
      <c r="U1030" s="3" t="s">
        <v>2</v>
      </c>
      <c r="V1030" s="3">
        <v>5</v>
      </c>
      <c r="W1030" s="3">
        <v>6</v>
      </c>
      <c r="X1030" s="3">
        <v>5</v>
      </c>
      <c r="Y1030" s="3">
        <v>4</v>
      </c>
      <c r="Z1030" s="3" t="s">
        <v>7</v>
      </c>
      <c r="AA1030" s="3" t="s">
        <v>6</v>
      </c>
      <c r="AB1030" s="3" t="s">
        <v>1</v>
      </c>
      <c r="AC1030" s="3">
        <v>0</v>
      </c>
      <c r="AD1030" s="2">
        <v>1</v>
      </c>
      <c r="AF1030" s="2" t="s">
        <v>36</v>
      </c>
      <c r="AG1030" s="2" t="s">
        <v>35</v>
      </c>
    </row>
    <row r="1031" spans="1:33" ht="15" customHeight="1">
      <c r="A1031" s="4" t="s">
        <v>1449</v>
      </c>
      <c r="B1031" s="4" t="s">
        <v>1449</v>
      </c>
      <c r="C1031" s="4" t="s">
        <v>1448</v>
      </c>
      <c r="D1031" s="5">
        <v>862</v>
      </c>
      <c r="E1031" s="5" t="s">
        <v>8954</v>
      </c>
      <c r="F1031" s="5" t="s">
        <v>8954</v>
      </c>
      <c r="G1031" s="5">
        <v>2</v>
      </c>
      <c r="H1031" s="5" t="s">
        <v>8955</v>
      </c>
      <c r="I1031" s="5" t="s">
        <v>8954</v>
      </c>
      <c r="J1031" s="5">
        <v>2</v>
      </c>
      <c r="K1031" s="5" t="s">
        <v>8955</v>
      </c>
      <c r="L1031" s="5" t="str">
        <f t="shared" si="30"/>
        <v>4CB4C00E-4C8A-4CED-9CC1-8995A3FE5FFE</v>
      </c>
      <c r="M1031" s="5">
        <f t="shared" si="31"/>
        <v>1</v>
      </c>
      <c r="N1031" s="3" t="s">
        <v>1</v>
      </c>
      <c r="O1031" s="3" t="s">
        <v>1</v>
      </c>
      <c r="P1031" s="3" t="s">
        <v>5</v>
      </c>
      <c r="Q1031" s="3" t="s">
        <v>1</v>
      </c>
      <c r="R1031" s="3" t="s">
        <v>5</v>
      </c>
      <c r="S1031" s="3">
        <v>6</v>
      </c>
      <c r="T1031" s="3" t="s">
        <v>8</v>
      </c>
      <c r="U1031" s="3" t="s">
        <v>2</v>
      </c>
      <c r="V1031" s="3">
        <v>4</v>
      </c>
      <c r="W1031" s="3">
        <v>5</v>
      </c>
      <c r="X1031" s="3">
        <v>4</v>
      </c>
      <c r="Y1031" s="3">
        <v>4</v>
      </c>
      <c r="Z1031" s="3" t="s">
        <v>23</v>
      </c>
      <c r="AA1031" s="3" t="s">
        <v>6</v>
      </c>
      <c r="AB1031" s="3" t="s">
        <v>5</v>
      </c>
      <c r="AC1031" s="3">
        <v>4</v>
      </c>
      <c r="AF1031" s="2" t="s">
        <v>36</v>
      </c>
      <c r="AG1031" s="2" t="s">
        <v>35</v>
      </c>
    </row>
    <row r="1032" spans="1:33" ht="15" customHeight="1">
      <c r="A1032" s="4" t="s">
        <v>1447</v>
      </c>
      <c r="B1032" s="4" t="s">
        <v>1447</v>
      </c>
      <c r="C1032" s="4" t="s">
        <v>1446</v>
      </c>
      <c r="D1032" s="5">
        <v>1884</v>
      </c>
      <c r="E1032" s="5" t="s">
        <v>15683</v>
      </c>
      <c r="F1032" s="5" t="s">
        <v>15683</v>
      </c>
      <c r="G1032" s="5">
        <v>1</v>
      </c>
      <c r="H1032" s="5" t="s">
        <v>15684</v>
      </c>
      <c r="I1032" s="5" t="s">
        <v>15683</v>
      </c>
      <c r="J1032" s="5">
        <v>1</v>
      </c>
      <c r="K1032" s="5" t="s">
        <v>15684</v>
      </c>
      <c r="L1032" s="5" t="str">
        <f t="shared" si="30"/>
        <v>D58CF7AE-D7FD-46BC-BBD2-5908AC950ED3</v>
      </c>
      <c r="M1032" s="5">
        <f t="shared" si="31"/>
        <v>1</v>
      </c>
      <c r="N1032" s="3" t="s">
        <v>1</v>
      </c>
      <c r="O1032" s="3" t="s">
        <v>5</v>
      </c>
      <c r="P1032" s="3" t="s">
        <v>19</v>
      </c>
      <c r="Q1032" s="3" t="s">
        <v>20</v>
      </c>
      <c r="R1032" s="3" t="s">
        <v>19</v>
      </c>
      <c r="S1032" s="3">
        <v>7</v>
      </c>
      <c r="T1032" s="3" t="s">
        <v>8</v>
      </c>
      <c r="U1032" s="3" t="s">
        <v>2</v>
      </c>
      <c r="V1032" s="3">
        <v>2</v>
      </c>
      <c r="W1032" s="3">
        <v>3</v>
      </c>
      <c r="X1032" s="3">
        <v>1</v>
      </c>
      <c r="Y1032" s="3">
        <v>2</v>
      </c>
      <c r="Z1032" s="3" t="s">
        <v>7</v>
      </c>
      <c r="AA1032" s="3" t="s">
        <v>6</v>
      </c>
      <c r="AB1032" s="3" t="s">
        <v>19</v>
      </c>
      <c r="AC1032" s="3">
        <v>3</v>
      </c>
    </row>
    <row r="1033" spans="1:33" ht="15" customHeight="1">
      <c r="A1033" s="4" t="s">
        <v>1445</v>
      </c>
      <c r="B1033" s="4" t="s">
        <v>1445</v>
      </c>
      <c r="C1033" s="4" t="s">
        <v>1444</v>
      </c>
      <c r="D1033" s="5">
        <v>23</v>
      </c>
      <c r="E1033" s="5" t="s">
        <v>24134</v>
      </c>
      <c r="F1033" s="5" t="s">
        <v>24134</v>
      </c>
      <c r="G1033" s="5">
        <v>1</v>
      </c>
      <c r="H1033" s="5" t="s">
        <v>24136</v>
      </c>
      <c r="I1033" s="5" t="s">
        <v>24134</v>
      </c>
      <c r="J1033" s="5">
        <v>1</v>
      </c>
      <c r="K1033" s="5" t="s">
        <v>24136</v>
      </c>
      <c r="L1033" s="5" t="str">
        <f t="shared" ref="L1033:L1096" si="32">IF(E1033&lt;&gt;"",E1033,IF(F1033&lt;&gt;"",F1033,IF(I1033&lt;&gt;"",I1033,"")))</f>
        <v>6A61CD48-AF3B-4C8E-BFFE-B59AD196E95B</v>
      </c>
      <c r="M1033" s="5">
        <f t="shared" ref="M1033:M1096" si="33">COUNTIF($L$8:$L$1696,L1033)</f>
        <v>1</v>
      </c>
      <c r="N1033" s="3" t="s">
        <v>1</v>
      </c>
      <c r="O1033" s="3" t="s">
        <v>5</v>
      </c>
      <c r="P1033" s="3" t="s">
        <v>9</v>
      </c>
      <c r="Q1033" s="3" t="s">
        <v>9</v>
      </c>
      <c r="R1033" s="3" t="s">
        <v>5</v>
      </c>
      <c r="S1033" s="3">
        <v>5</v>
      </c>
      <c r="T1033" s="3" t="s">
        <v>8</v>
      </c>
      <c r="U1033" s="3" t="s">
        <v>2</v>
      </c>
      <c r="V1033" s="3">
        <v>4</v>
      </c>
      <c r="W1033" s="3">
        <v>5</v>
      </c>
      <c r="X1033" s="3">
        <v>3</v>
      </c>
      <c r="Y1033" s="3">
        <v>2</v>
      </c>
      <c r="Z1033" s="3" t="s">
        <v>7</v>
      </c>
      <c r="AA1033" s="3" t="s">
        <v>6</v>
      </c>
      <c r="AB1033" s="3" t="s">
        <v>9</v>
      </c>
      <c r="AC1033" s="3">
        <v>6</v>
      </c>
      <c r="AE1033" s="2">
        <v>2</v>
      </c>
    </row>
    <row r="1034" spans="1:33" ht="15" customHeight="1">
      <c r="A1034" s="4" t="s">
        <v>1443</v>
      </c>
      <c r="B1034" s="4" t="s">
        <v>1443</v>
      </c>
      <c r="C1034" s="4" t="s">
        <v>1442</v>
      </c>
      <c r="D1034" s="5">
        <v>2568</v>
      </c>
      <c r="E1034" s="5" t="s">
        <v>17851</v>
      </c>
      <c r="F1034" s="5" t="s">
        <v>26536</v>
      </c>
      <c r="G1034" s="5">
        <v>2</v>
      </c>
      <c r="H1034" s="5" t="s">
        <v>26537</v>
      </c>
      <c r="I1034" s="5" t="s">
        <v>26536</v>
      </c>
      <c r="J1034" s="5">
        <v>2</v>
      </c>
      <c r="K1034" s="5" t="s">
        <v>26537</v>
      </c>
      <c r="L1034" s="5" t="str">
        <f t="shared" si="32"/>
        <v>F4EF797F-5BB5-4CD6-9D98-3622741A87E0</v>
      </c>
      <c r="M1034" s="5">
        <f t="shared" si="33"/>
        <v>1</v>
      </c>
      <c r="N1034" s="3" t="s">
        <v>1</v>
      </c>
      <c r="O1034" s="3" t="s">
        <v>5</v>
      </c>
      <c r="P1034" s="3" t="s">
        <v>9</v>
      </c>
      <c r="Q1034" s="3" t="s">
        <v>5</v>
      </c>
      <c r="R1034" s="3" t="s">
        <v>9</v>
      </c>
      <c r="S1034" s="3">
        <v>6</v>
      </c>
      <c r="T1034" s="3" t="s">
        <v>8</v>
      </c>
      <c r="U1034" s="3" t="s">
        <v>2</v>
      </c>
      <c r="V1034" s="3">
        <v>3</v>
      </c>
      <c r="W1034" s="3">
        <v>4</v>
      </c>
      <c r="X1034" s="3">
        <v>2</v>
      </c>
      <c r="Y1034" s="3">
        <v>2</v>
      </c>
      <c r="Z1034" s="3" t="s">
        <v>7</v>
      </c>
      <c r="AA1034" s="3" t="s">
        <v>6</v>
      </c>
      <c r="AB1034" s="3" t="s">
        <v>9</v>
      </c>
      <c r="AC1034" s="3">
        <v>6</v>
      </c>
      <c r="AE1034" s="2">
        <v>2</v>
      </c>
      <c r="AF1034" s="2" t="s">
        <v>36</v>
      </c>
      <c r="AG1034" s="2" t="s">
        <v>35</v>
      </c>
    </row>
    <row r="1035" spans="1:33" ht="15" customHeight="1">
      <c r="A1035" s="4" t="s">
        <v>1441</v>
      </c>
      <c r="B1035" s="4" t="s">
        <v>1440</v>
      </c>
      <c r="C1035" s="4" t="s">
        <v>1439</v>
      </c>
      <c r="D1035" s="5">
        <v>2567</v>
      </c>
      <c r="E1035" s="5" t="s">
        <v>24527</v>
      </c>
      <c r="F1035" s="5"/>
      <c r="G1035" s="5"/>
      <c r="H1035" s="5"/>
      <c r="I1035" s="5" t="s">
        <v>5712</v>
      </c>
      <c r="J1035" s="5">
        <v>2</v>
      </c>
      <c r="K1035" s="5" t="s">
        <v>5713</v>
      </c>
      <c r="L1035" s="5" t="str">
        <f t="shared" si="32"/>
        <v>73AF04F4-6B95-4FF8-A90D-757A7B0B41AC</v>
      </c>
      <c r="M1035" s="5">
        <f t="shared" si="33"/>
        <v>1</v>
      </c>
      <c r="N1035" s="3" t="s">
        <v>1</v>
      </c>
      <c r="O1035" s="3" t="s">
        <v>5</v>
      </c>
      <c r="P1035" s="3" t="s">
        <v>9</v>
      </c>
      <c r="Q1035" s="3" t="s">
        <v>9</v>
      </c>
      <c r="R1035" s="3" t="s">
        <v>9</v>
      </c>
      <c r="S1035" s="3">
        <v>6</v>
      </c>
      <c r="T1035" s="3" t="s">
        <v>8</v>
      </c>
      <c r="U1035" s="3" t="s">
        <v>2</v>
      </c>
      <c r="V1035" s="3">
        <v>2</v>
      </c>
      <c r="W1035" s="3">
        <v>3</v>
      </c>
      <c r="X1035" s="3">
        <v>1</v>
      </c>
      <c r="Y1035" s="3">
        <v>2</v>
      </c>
      <c r="Z1035" s="3" t="s">
        <v>7</v>
      </c>
      <c r="AA1035" s="3" t="s">
        <v>6</v>
      </c>
      <c r="AB1035" s="3" t="s">
        <v>9</v>
      </c>
      <c r="AC1035" s="3">
        <v>6</v>
      </c>
      <c r="AF1035" s="2" t="s">
        <v>36</v>
      </c>
      <c r="AG1035" s="2" t="s">
        <v>35</v>
      </c>
    </row>
    <row r="1036" spans="1:33" ht="15" customHeight="1">
      <c r="A1036" s="4" t="s">
        <v>1438</v>
      </c>
      <c r="B1036" s="4" t="s">
        <v>1438</v>
      </c>
      <c r="C1036" s="4" t="s">
        <v>1437</v>
      </c>
      <c r="D1036" s="5">
        <v>2565</v>
      </c>
      <c r="E1036" s="5" t="s">
        <v>16892</v>
      </c>
      <c r="F1036" s="5" t="s">
        <v>16892</v>
      </c>
      <c r="G1036" s="5">
        <v>1</v>
      </c>
      <c r="H1036" s="5" t="s">
        <v>16893</v>
      </c>
      <c r="I1036" s="5" t="s">
        <v>16892</v>
      </c>
      <c r="J1036" s="5">
        <v>1</v>
      </c>
      <c r="K1036" s="5" t="s">
        <v>16893</v>
      </c>
      <c r="L1036" s="5" t="str">
        <f t="shared" si="32"/>
        <v>E694255A-D09F-46AA-BF0B-DCE58D3B38AA</v>
      </c>
      <c r="M1036" s="5">
        <f t="shared" si="33"/>
        <v>1</v>
      </c>
      <c r="N1036" s="3" t="s">
        <v>1</v>
      </c>
      <c r="O1036" s="3" t="s">
        <v>261</v>
      </c>
      <c r="P1036" s="3" t="s">
        <v>9</v>
      </c>
      <c r="Q1036" s="3" t="s">
        <v>261</v>
      </c>
      <c r="R1036" s="3" t="s">
        <v>45</v>
      </c>
      <c r="S1036" s="3">
        <v>1</v>
      </c>
      <c r="T1036" s="3" t="s">
        <v>8</v>
      </c>
      <c r="U1036" s="3" t="s">
        <v>2</v>
      </c>
      <c r="V1036" s="3">
        <v>4</v>
      </c>
      <c r="W1036" s="3">
        <v>5</v>
      </c>
      <c r="X1036" s="3">
        <v>3</v>
      </c>
      <c r="Y1036" s="3">
        <v>4</v>
      </c>
      <c r="Z1036" s="3" t="s">
        <v>7</v>
      </c>
      <c r="AA1036" s="3" t="s">
        <v>6</v>
      </c>
      <c r="AB1036" s="3" t="s">
        <v>45</v>
      </c>
      <c r="AC1036" s="3">
        <v>1</v>
      </c>
      <c r="AD1036" s="2">
        <v>1</v>
      </c>
      <c r="AF1036" s="2" t="s">
        <v>36</v>
      </c>
      <c r="AG1036" s="2" t="s">
        <v>35</v>
      </c>
    </row>
    <row r="1037" spans="1:33" ht="15" customHeight="1">
      <c r="A1037" s="4" t="s">
        <v>1436</v>
      </c>
      <c r="B1037" s="4" t="s">
        <v>1436</v>
      </c>
      <c r="C1037" s="4" t="s">
        <v>1435</v>
      </c>
      <c r="D1037" s="5">
        <v>2566</v>
      </c>
      <c r="E1037" s="5" t="s">
        <v>4174</v>
      </c>
      <c r="F1037" s="5" t="s">
        <v>4174</v>
      </c>
      <c r="G1037" s="5">
        <v>2</v>
      </c>
      <c r="H1037" s="5" t="s">
        <v>4175</v>
      </c>
      <c r="I1037" s="5" t="s">
        <v>4174</v>
      </c>
      <c r="J1037" s="5">
        <v>2</v>
      </c>
      <c r="K1037" s="5" t="s">
        <v>4175</v>
      </c>
      <c r="L1037" s="5" t="str">
        <f t="shared" si="32"/>
        <v>068FBCB4-D739-4A7C-B901-FB831E30B1A4</v>
      </c>
      <c r="M1037" s="5">
        <f t="shared" si="33"/>
        <v>1</v>
      </c>
      <c r="N1037" s="3" t="s">
        <v>1</v>
      </c>
      <c r="O1037" s="3" t="s">
        <v>5</v>
      </c>
      <c r="P1037" s="3" t="s">
        <v>5</v>
      </c>
      <c r="Q1037" s="3" t="s">
        <v>9</v>
      </c>
      <c r="R1037" s="3" t="s">
        <v>9</v>
      </c>
      <c r="S1037" s="3">
        <v>6</v>
      </c>
      <c r="T1037" s="3" t="s">
        <v>8</v>
      </c>
      <c r="U1037" s="3" t="s">
        <v>2</v>
      </c>
      <c r="V1037" s="3">
        <v>1</v>
      </c>
      <c r="W1037" s="3">
        <v>2</v>
      </c>
      <c r="X1037" s="3">
        <v>1</v>
      </c>
      <c r="Y1037" s="3">
        <v>1</v>
      </c>
      <c r="Z1037" s="3" t="s">
        <v>7</v>
      </c>
      <c r="AA1037" s="3" t="s">
        <v>6</v>
      </c>
      <c r="AB1037" s="3" t="s">
        <v>12</v>
      </c>
      <c r="AC1037" s="3">
        <v>6</v>
      </c>
      <c r="AF1037" s="2" t="s">
        <v>36</v>
      </c>
      <c r="AG1037" s="2" t="s">
        <v>35</v>
      </c>
    </row>
    <row r="1038" spans="1:33" ht="15" customHeight="1">
      <c r="A1038" s="4" t="s">
        <v>1434</v>
      </c>
      <c r="B1038" s="4" t="s">
        <v>1434</v>
      </c>
      <c r="C1038" s="4" t="s">
        <v>1433</v>
      </c>
      <c r="D1038" s="5">
        <v>2550</v>
      </c>
      <c r="E1038" s="5" t="s">
        <v>4207</v>
      </c>
      <c r="F1038" s="5" t="s">
        <v>4207</v>
      </c>
      <c r="G1038" s="5">
        <v>1</v>
      </c>
      <c r="H1038" s="5" t="s">
        <v>4208</v>
      </c>
      <c r="I1038" s="5" t="s">
        <v>4207</v>
      </c>
      <c r="J1038" s="5">
        <v>1</v>
      </c>
      <c r="K1038" s="5" t="s">
        <v>4208</v>
      </c>
      <c r="L1038" s="5" t="str">
        <f t="shared" si="32"/>
        <v>072C17A8-A0CB-4569-9B54-053123BB6ABD</v>
      </c>
      <c r="M1038" s="5">
        <f t="shared" si="33"/>
        <v>1</v>
      </c>
      <c r="N1038" s="3" t="s">
        <v>1</v>
      </c>
      <c r="O1038" s="3" t="s">
        <v>9</v>
      </c>
      <c r="P1038" s="3" t="s">
        <v>12</v>
      </c>
      <c r="Q1038" s="3" t="s">
        <v>12</v>
      </c>
      <c r="R1038" s="3" t="s">
        <v>9</v>
      </c>
      <c r="S1038" s="3">
        <v>6</v>
      </c>
      <c r="T1038" s="3" t="s">
        <v>8</v>
      </c>
      <c r="U1038" s="3" t="s">
        <v>13</v>
      </c>
      <c r="V1038" s="3">
        <v>1</v>
      </c>
      <c r="W1038" s="3">
        <v>2</v>
      </c>
      <c r="X1038" s="3">
        <v>1</v>
      </c>
      <c r="Y1038" s="3">
        <v>2</v>
      </c>
      <c r="Z1038" s="3" t="s">
        <v>7</v>
      </c>
      <c r="AA1038" s="3" t="s">
        <v>6</v>
      </c>
      <c r="AB1038" s="3" t="s">
        <v>12</v>
      </c>
      <c r="AC1038" s="3">
        <v>7</v>
      </c>
      <c r="AF1038" s="2" t="s">
        <v>36</v>
      </c>
      <c r="AG1038" s="2" t="s">
        <v>35</v>
      </c>
    </row>
    <row r="1039" spans="1:33" ht="15" customHeight="1">
      <c r="A1039" s="4" t="s">
        <v>1432</v>
      </c>
      <c r="B1039" s="4" t="s">
        <v>1431</v>
      </c>
      <c r="C1039" s="4" t="s">
        <v>1430</v>
      </c>
      <c r="D1039" s="5">
        <v>2548</v>
      </c>
      <c r="E1039" s="5" t="s">
        <v>13947</v>
      </c>
      <c r="F1039" s="5"/>
      <c r="G1039" s="5"/>
      <c r="H1039" s="5"/>
      <c r="I1039" s="5" t="s">
        <v>13947</v>
      </c>
      <c r="J1039" s="5">
        <v>1</v>
      </c>
      <c r="K1039" s="5" t="s">
        <v>13948</v>
      </c>
      <c r="L1039" s="5" t="str">
        <f t="shared" si="32"/>
        <v>A9474526-0A20-4A12-81D0-95A5B4049651</v>
      </c>
      <c r="M1039" s="5">
        <f t="shared" si="33"/>
        <v>1</v>
      </c>
      <c r="N1039" s="3" t="s">
        <v>1</v>
      </c>
      <c r="O1039" s="3" t="s">
        <v>261</v>
      </c>
      <c r="P1039" s="3" t="s">
        <v>9</v>
      </c>
      <c r="Q1039" s="3" t="s">
        <v>12</v>
      </c>
      <c r="R1039" s="3" t="s">
        <v>9</v>
      </c>
      <c r="S1039" s="3">
        <v>2</v>
      </c>
      <c r="T1039" s="3" t="s">
        <v>8</v>
      </c>
      <c r="U1039" s="3" t="s">
        <v>13</v>
      </c>
      <c r="V1039" s="3">
        <v>99</v>
      </c>
      <c r="W1039" s="3">
        <v>99</v>
      </c>
      <c r="X1039" s="3">
        <v>99</v>
      </c>
      <c r="Y1039" s="3">
        <v>99</v>
      </c>
      <c r="Z1039" s="3" t="s">
        <v>7</v>
      </c>
      <c r="AA1039" s="3" t="s">
        <v>6</v>
      </c>
      <c r="AB1039" s="3" t="s">
        <v>9</v>
      </c>
      <c r="AC1039" s="3">
        <v>3</v>
      </c>
      <c r="AF1039" s="2" t="s">
        <v>36</v>
      </c>
      <c r="AG1039" s="2" t="s">
        <v>35</v>
      </c>
    </row>
    <row r="1040" spans="1:33" ht="15" customHeight="1">
      <c r="A1040" s="4" t="s">
        <v>1429</v>
      </c>
      <c r="B1040" s="4" t="s">
        <v>1428</v>
      </c>
      <c r="C1040" s="4" t="s">
        <v>1427</v>
      </c>
      <c r="D1040" s="5">
        <v>2543</v>
      </c>
      <c r="E1040" s="5" t="s">
        <v>12376</v>
      </c>
      <c r="F1040" s="5"/>
      <c r="G1040" s="5"/>
      <c r="H1040" s="5"/>
      <c r="I1040" s="5" t="s">
        <v>10692</v>
      </c>
      <c r="J1040" s="5">
        <v>2</v>
      </c>
      <c r="K1040" s="5" t="s">
        <v>10693</v>
      </c>
      <c r="L1040" s="5" t="str">
        <f t="shared" si="32"/>
        <v>904C69F2-07A9-4C41-8FC5-CE199A4B7DC9</v>
      </c>
      <c r="M1040" s="5">
        <f t="shared" si="33"/>
        <v>1</v>
      </c>
      <c r="N1040" s="3" t="s">
        <v>1</v>
      </c>
      <c r="O1040" s="3" t="s">
        <v>261</v>
      </c>
      <c r="P1040" s="3" t="s">
        <v>5</v>
      </c>
      <c r="Q1040" s="3" t="s">
        <v>5</v>
      </c>
      <c r="R1040" s="3" t="s">
        <v>261</v>
      </c>
      <c r="S1040" s="3">
        <v>5</v>
      </c>
      <c r="T1040" s="3" t="s">
        <v>8</v>
      </c>
      <c r="U1040" s="3" t="s">
        <v>2</v>
      </c>
      <c r="V1040" s="3">
        <v>4</v>
      </c>
      <c r="W1040" s="3">
        <v>5</v>
      </c>
      <c r="X1040" s="3">
        <v>4</v>
      </c>
      <c r="Y1040" s="3">
        <v>4</v>
      </c>
      <c r="Z1040" s="3" t="s">
        <v>7</v>
      </c>
      <c r="AA1040" s="3" t="s">
        <v>6</v>
      </c>
      <c r="AB1040" s="3" t="s">
        <v>5</v>
      </c>
      <c r="AC1040" s="3">
        <v>2</v>
      </c>
      <c r="AE1040" s="2">
        <v>2</v>
      </c>
    </row>
    <row r="1041" spans="1:39" ht="15" customHeight="1">
      <c r="A1041" s="4" t="s">
        <v>1426</v>
      </c>
      <c r="B1041" s="4" t="s">
        <v>1425</v>
      </c>
      <c r="C1041" s="4" t="s">
        <v>1424</v>
      </c>
      <c r="D1041" s="5">
        <v>2545</v>
      </c>
      <c r="E1041" s="5" t="s">
        <v>24703</v>
      </c>
      <c r="F1041" s="5"/>
      <c r="G1041" s="5"/>
      <c r="H1041" s="5"/>
      <c r="I1041" s="5" t="s">
        <v>24703</v>
      </c>
      <c r="J1041" s="5">
        <v>1</v>
      </c>
      <c r="K1041" s="5" t="s">
        <v>24704</v>
      </c>
      <c r="L1041" s="5" t="str">
        <f t="shared" si="32"/>
        <v>78EC4D7E-1DC1-441B-A116-46617C5F431B</v>
      </c>
      <c r="M1041" s="5">
        <f t="shared" si="33"/>
        <v>1</v>
      </c>
      <c r="N1041" s="3" t="s">
        <v>1</v>
      </c>
      <c r="O1041" s="3" t="s">
        <v>261</v>
      </c>
      <c r="P1041" s="3" t="s">
        <v>5</v>
      </c>
      <c r="Q1041" s="3" t="s">
        <v>261</v>
      </c>
      <c r="R1041" s="3" t="s">
        <v>261</v>
      </c>
      <c r="S1041" s="3">
        <v>5</v>
      </c>
      <c r="T1041" s="3" t="s">
        <v>8</v>
      </c>
      <c r="U1041" s="3" t="s">
        <v>2</v>
      </c>
      <c r="V1041" s="3">
        <v>5</v>
      </c>
      <c r="W1041" s="3">
        <v>7</v>
      </c>
      <c r="X1041" s="3">
        <v>4</v>
      </c>
      <c r="Y1041" s="3">
        <v>4</v>
      </c>
      <c r="Z1041" s="3" t="s">
        <v>7</v>
      </c>
      <c r="AA1041" s="3" t="s">
        <v>6</v>
      </c>
      <c r="AB1041" s="3" t="s">
        <v>1</v>
      </c>
      <c r="AC1041" s="3">
        <v>0</v>
      </c>
      <c r="AE1041" s="2">
        <v>2</v>
      </c>
    </row>
    <row r="1042" spans="1:39" ht="15" customHeight="1">
      <c r="A1042" s="4" t="s">
        <v>1423</v>
      </c>
      <c r="B1042" s="4" t="s">
        <v>1422</v>
      </c>
      <c r="C1042" s="4" t="s">
        <v>1421</v>
      </c>
      <c r="D1042" s="5">
        <v>2547</v>
      </c>
      <c r="E1042" s="5" t="s">
        <v>8478</v>
      </c>
      <c r="F1042" s="5"/>
      <c r="G1042" s="5"/>
      <c r="H1042" s="5"/>
      <c r="I1042" s="5" t="s">
        <v>8478</v>
      </c>
      <c r="J1042" s="5">
        <v>2</v>
      </c>
      <c r="K1042" s="5" t="s">
        <v>8479</v>
      </c>
      <c r="L1042" s="5" t="str">
        <f t="shared" si="32"/>
        <v>44E2C766-AFD2-42F4-8736-C8358DE6B38E</v>
      </c>
      <c r="M1042" s="5">
        <f t="shared" si="33"/>
        <v>1</v>
      </c>
      <c r="N1042" s="3" t="s">
        <v>1</v>
      </c>
      <c r="O1042" s="3" t="s">
        <v>261</v>
      </c>
      <c r="P1042" s="3" t="s">
        <v>261</v>
      </c>
      <c r="Q1042" s="3" t="s">
        <v>261</v>
      </c>
      <c r="R1042" s="3" t="s">
        <v>261</v>
      </c>
      <c r="S1042" s="3">
        <v>5</v>
      </c>
      <c r="T1042" s="3" t="s">
        <v>8</v>
      </c>
      <c r="U1042" s="3" t="s">
        <v>2</v>
      </c>
      <c r="V1042" s="3">
        <v>6</v>
      </c>
      <c r="W1042" s="3">
        <v>7</v>
      </c>
      <c r="X1042" s="3">
        <v>6</v>
      </c>
      <c r="Y1042" s="3">
        <v>4</v>
      </c>
      <c r="Z1042" s="3" t="s">
        <v>7</v>
      </c>
      <c r="AA1042" s="3" t="s">
        <v>6</v>
      </c>
      <c r="AB1042" s="3" t="s">
        <v>1</v>
      </c>
      <c r="AC1042" s="3">
        <v>0</v>
      </c>
      <c r="AD1042" s="2">
        <v>1</v>
      </c>
      <c r="AE1042" s="2">
        <v>2</v>
      </c>
      <c r="AF1042" s="2" t="s">
        <v>36</v>
      </c>
      <c r="AG1042" s="2" t="s">
        <v>35</v>
      </c>
    </row>
    <row r="1043" spans="1:39" ht="15" customHeight="1">
      <c r="A1043" s="4" t="s">
        <v>1420</v>
      </c>
      <c r="B1043" s="4" t="s">
        <v>1420</v>
      </c>
      <c r="C1043" s="4" t="s">
        <v>1419</v>
      </c>
      <c r="D1043" s="5">
        <v>2556</v>
      </c>
      <c r="E1043" s="5" t="s">
        <v>12581</v>
      </c>
      <c r="F1043" s="5" t="s">
        <v>11595</v>
      </c>
      <c r="G1043" s="5">
        <v>2</v>
      </c>
      <c r="H1043" s="5" t="s">
        <v>11596</v>
      </c>
      <c r="I1043" s="5" t="s">
        <v>11595</v>
      </c>
      <c r="J1043" s="5">
        <v>2</v>
      </c>
      <c r="K1043" s="5" t="s">
        <v>11596</v>
      </c>
      <c r="L1043" s="5" t="str">
        <f t="shared" si="32"/>
        <v>938C52A3-3A47-4FE1-AD86-7F9C2FD12898</v>
      </c>
      <c r="M1043" s="5">
        <f t="shared" si="33"/>
        <v>1</v>
      </c>
      <c r="N1043" s="3" t="s">
        <v>1</v>
      </c>
      <c r="O1043" s="3" t="s">
        <v>261</v>
      </c>
      <c r="P1043" s="3" t="s">
        <v>5</v>
      </c>
      <c r="Q1043" s="3" t="s">
        <v>261</v>
      </c>
      <c r="R1043" s="3" t="s">
        <v>261</v>
      </c>
      <c r="S1043" s="3">
        <v>1</v>
      </c>
      <c r="T1043" s="3" t="s">
        <v>8</v>
      </c>
      <c r="U1043" s="3" t="s">
        <v>2</v>
      </c>
      <c r="V1043" s="3">
        <v>5</v>
      </c>
      <c r="W1043" s="3">
        <v>6</v>
      </c>
      <c r="X1043" s="3">
        <v>4</v>
      </c>
      <c r="Y1043" s="3">
        <v>4</v>
      </c>
      <c r="Z1043" s="3" t="s">
        <v>7</v>
      </c>
      <c r="AA1043" s="3" t="s">
        <v>6</v>
      </c>
      <c r="AB1043" s="3" t="s">
        <v>1</v>
      </c>
      <c r="AC1043" s="3">
        <v>0</v>
      </c>
      <c r="AD1043" s="2">
        <v>1</v>
      </c>
      <c r="AF1043" s="2" t="s">
        <v>36</v>
      </c>
      <c r="AG1043" s="2" t="s">
        <v>35</v>
      </c>
    </row>
    <row r="1044" spans="1:39" ht="15" customHeight="1">
      <c r="A1044" s="4" t="s">
        <v>1418</v>
      </c>
      <c r="B1044" s="4" t="s">
        <v>1418</v>
      </c>
      <c r="C1044" s="4" t="s">
        <v>1417</v>
      </c>
      <c r="D1044" s="5">
        <v>2554</v>
      </c>
      <c r="E1044" s="5" t="s">
        <v>17903</v>
      </c>
      <c r="F1044" s="5" t="s">
        <v>17903</v>
      </c>
      <c r="G1044" s="5">
        <v>1</v>
      </c>
      <c r="H1044" s="5" t="s">
        <v>17904</v>
      </c>
      <c r="I1044" s="5" t="s">
        <v>17903</v>
      </c>
      <c r="J1044" s="5">
        <v>1</v>
      </c>
      <c r="K1044" s="5" t="s">
        <v>17904</v>
      </c>
      <c r="L1044" s="5" t="str">
        <f t="shared" si="32"/>
        <v>F61AF3F0-C2B1-43A0-842A-665B85BCAF66</v>
      </c>
      <c r="M1044" s="5">
        <f t="shared" si="33"/>
        <v>1</v>
      </c>
      <c r="N1044" s="3" t="s">
        <v>1</v>
      </c>
      <c r="O1044" s="3" t="s">
        <v>261</v>
      </c>
      <c r="P1044" s="3" t="s">
        <v>9</v>
      </c>
      <c r="Q1044" s="3" t="s">
        <v>261</v>
      </c>
      <c r="R1044" s="3" t="s">
        <v>5</v>
      </c>
      <c r="S1044" s="3">
        <v>6</v>
      </c>
      <c r="T1044" s="3" t="s">
        <v>8</v>
      </c>
      <c r="U1044" s="3" t="s">
        <v>2</v>
      </c>
      <c r="V1044" s="3">
        <v>4</v>
      </c>
      <c r="W1044" s="3">
        <v>6</v>
      </c>
      <c r="X1044" s="3">
        <v>3</v>
      </c>
      <c r="Y1044" s="3">
        <v>3</v>
      </c>
      <c r="Z1044" s="3" t="s">
        <v>7</v>
      </c>
      <c r="AA1044" s="3" t="s">
        <v>6</v>
      </c>
      <c r="AB1044" s="3" t="s">
        <v>9</v>
      </c>
      <c r="AC1044" s="3">
        <v>3</v>
      </c>
      <c r="AF1044" s="2" t="s">
        <v>36</v>
      </c>
      <c r="AG1044" s="2" t="s">
        <v>35</v>
      </c>
    </row>
    <row r="1045" spans="1:39" ht="15" customHeight="1">
      <c r="A1045" s="4" t="s">
        <v>1416</v>
      </c>
      <c r="B1045" s="4" t="s">
        <v>1416</v>
      </c>
      <c r="C1045" s="4" t="s">
        <v>1415</v>
      </c>
      <c r="D1045" s="5">
        <v>2549</v>
      </c>
      <c r="E1045" s="5" t="s">
        <v>12466</v>
      </c>
      <c r="F1045" s="5" t="s">
        <v>12466</v>
      </c>
      <c r="G1045" s="5">
        <v>1</v>
      </c>
      <c r="H1045" s="5" t="s">
        <v>12467</v>
      </c>
      <c r="I1045" s="5" t="s">
        <v>12466</v>
      </c>
      <c r="J1045" s="5">
        <v>1</v>
      </c>
      <c r="K1045" s="5" t="s">
        <v>12467</v>
      </c>
      <c r="L1045" s="5" t="str">
        <f t="shared" si="32"/>
        <v>918FCAD2-3420-4032-8D6E-11D02BC70677</v>
      </c>
      <c r="M1045" s="5">
        <f t="shared" si="33"/>
        <v>1</v>
      </c>
      <c r="N1045" s="3" t="s">
        <v>1</v>
      </c>
      <c r="O1045" s="3" t="s">
        <v>261</v>
      </c>
      <c r="P1045" s="3" t="s">
        <v>9</v>
      </c>
      <c r="Q1045" s="3" t="s">
        <v>5</v>
      </c>
      <c r="R1045" s="3" t="s">
        <v>5</v>
      </c>
      <c r="S1045" s="3">
        <v>6</v>
      </c>
      <c r="T1045" s="3" t="s">
        <v>8</v>
      </c>
      <c r="U1045" s="3" t="s">
        <v>2</v>
      </c>
      <c r="V1045" s="3">
        <v>4</v>
      </c>
      <c r="W1045" s="3">
        <v>6</v>
      </c>
      <c r="X1045" s="3">
        <v>3</v>
      </c>
      <c r="Y1045" s="3">
        <v>2</v>
      </c>
      <c r="Z1045" s="3" t="s">
        <v>23</v>
      </c>
      <c r="AA1045" s="3" t="s">
        <v>6</v>
      </c>
      <c r="AB1045" s="3" t="s">
        <v>5</v>
      </c>
      <c r="AC1045" s="3">
        <v>4</v>
      </c>
      <c r="AE1045" s="2">
        <v>2</v>
      </c>
      <c r="AF1045" s="2" t="s">
        <v>36</v>
      </c>
      <c r="AG1045" s="2" t="s">
        <v>35</v>
      </c>
    </row>
    <row r="1046" spans="1:39" ht="15" customHeight="1">
      <c r="A1046" s="4" t="s">
        <v>1414</v>
      </c>
      <c r="B1046" s="4" t="s">
        <v>1414</v>
      </c>
      <c r="C1046" s="4" t="s">
        <v>1413</v>
      </c>
      <c r="D1046" s="5">
        <v>2557</v>
      </c>
      <c r="E1046" s="5" t="s">
        <v>9235</v>
      </c>
      <c r="F1046" s="5" t="s">
        <v>9235</v>
      </c>
      <c r="G1046" s="5">
        <v>1</v>
      </c>
      <c r="H1046" s="5" t="s">
        <v>9236</v>
      </c>
      <c r="I1046" s="5" t="s">
        <v>9235</v>
      </c>
      <c r="J1046" s="5">
        <v>1</v>
      </c>
      <c r="K1046" s="5" t="s">
        <v>9236</v>
      </c>
      <c r="L1046" s="5" t="str">
        <f t="shared" si="32"/>
        <v>5159DAA9-3E65-443E-BD5F-18F86977D00F</v>
      </c>
      <c r="M1046" s="5">
        <f t="shared" si="33"/>
        <v>1</v>
      </c>
      <c r="N1046" s="3" t="s">
        <v>1</v>
      </c>
      <c r="O1046" s="3" t="s">
        <v>45</v>
      </c>
      <c r="P1046" s="3" t="s">
        <v>9</v>
      </c>
      <c r="Q1046" s="3" t="s">
        <v>45</v>
      </c>
      <c r="R1046" s="3" t="s">
        <v>9</v>
      </c>
      <c r="S1046" s="3">
        <v>1</v>
      </c>
      <c r="T1046" s="3" t="s">
        <v>8</v>
      </c>
      <c r="U1046" s="3" t="s">
        <v>165</v>
      </c>
      <c r="V1046" s="3">
        <v>2</v>
      </c>
      <c r="W1046" s="3">
        <v>2</v>
      </c>
      <c r="X1046" s="3">
        <v>1</v>
      </c>
      <c r="Y1046" s="3">
        <v>2</v>
      </c>
      <c r="Z1046" s="3" t="s">
        <v>23</v>
      </c>
      <c r="AA1046" s="3" t="s">
        <v>6</v>
      </c>
      <c r="AB1046" s="3" t="s">
        <v>9</v>
      </c>
      <c r="AC1046" s="3">
        <v>7</v>
      </c>
      <c r="AD1046" s="2">
        <v>1</v>
      </c>
      <c r="AF1046" s="2" t="s">
        <v>36</v>
      </c>
      <c r="AG1046" s="2" t="s">
        <v>35</v>
      </c>
    </row>
    <row r="1047" spans="1:39" ht="15" customHeight="1">
      <c r="A1047" s="4" t="s">
        <v>1412</v>
      </c>
      <c r="B1047" s="4" t="s">
        <v>1412</v>
      </c>
      <c r="C1047" s="4" t="s">
        <v>1411</v>
      </c>
      <c r="D1047" s="5">
        <v>2560</v>
      </c>
      <c r="E1047" s="5" t="s">
        <v>6234</v>
      </c>
      <c r="F1047" s="5" t="s">
        <v>6234</v>
      </c>
      <c r="G1047" s="5">
        <v>1</v>
      </c>
      <c r="H1047" s="5" t="s">
        <v>6235</v>
      </c>
      <c r="I1047" s="5" t="s">
        <v>6234</v>
      </c>
      <c r="J1047" s="5">
        <v>1</v>
      </c>
      <c r="K1047" s="5" t="s">
        <v>6235</v>
      </c>
      <c r="L1047" s="5" t="str">
        <f t="shared" si="32"/>
        <v>23A9BAD5-2929-42B9-852D-5E69145A81D4</v>
      </c>
      <c r="M1047" s="5">
        <f t="shared" si="33"/>
        <v>1</v>
      </c>
      <c r="N1047" s="3" t="s">
        <v>1</v>
      </c>
      <c r="O1047" s="3" t="s">
        <v>9</v>
      </c>
      <c r="P1047" s="3" t="s">
        <v>8</v>
      </c>
      <c r="Q1047" s="3" t="s">
        <v>8</v>
      </c>
      <c r="R1047" s="3" t="s">
        <v>9</v>
      </c>
      <c r="S1047" s="3">
        <v>5</v>
      </c>
      <c r="T1047" s="3" t="s">
        <v>8</v>
      </c>
      <c r="U1047" s="3" t="s">
        <v>2</v>
      </c>
      <c r="V1047" s="3">
        <v>2</v>
      </c>
      <c r="W1047" s="3">
        <v>4</v>
      </c>
      <c r="X1047" s="3">
        <v>2</v>
      </c>
      <c r="Y1047" s="3">
        <v>2</v>
      </c>
      <c r="Z1047" s="3" t="s">
        <v>7</v>
      </c>
      <c r="AA1047" s="3" t="s">
        <v>6</v>
      </c>
      <c r="AB1047" s="3" t="s">
        <v>9</v>
      </c>
      <c r="AC1047" s="3">
        <v>7</v>
      </c>
      <c r="AE1047" s="2">
        <v>2</v>
      </c>
    </row>
    <row r="1048" spans="1:39" ht="15" customHeight="1">
      <c r="A1048" s="4" t="s">
        <v>1410</v>
      </c>
      <c r="B1048" s="4" t="s">
        <v>1410</v>
      </c>
      <c r="C1048" s="4" t="s">
        <v>1409</v>
      </c>
      <c r="D1048" s="5">
        <v>2555</v>
      </c>
      <c r="E1048" s="5" t="s">
        <v>8893</v>
      </c>
      <c r="F1048" s="5" t="s">
        <v>8893</v>
      </c>
      <c r="G1048" s="5">
        <v>1</v>
      </c>
      <c r="H1048" s="5" t="s">
        <v>8894</v>
      </c>
      <c r="I1048" s="5" t="s">
        <v>8893</v>
      </c>
      <c r="J1048" s="5">
        <v>1</v>
      </c>
      <c r="K1048" s="5" t="s">
        <v>8894</v>
      </c>
      <c r="L1048" s="5" t="str">
        <f t="shared" si="32"/>
        <v>4BEFE4D9-F7ED-4BFE-825F-E48B3C3F3D64</v>
      </c>
      <c r="M1048" s="5">
        <f t="shared" si="33"/>
        <v>1</v>
      </c>
      <c r="N1048" s="3" t="s">
        <v>1</v>
      </c>
      <c r="O1048" s="3" t="s">
        <v>5</v>
      </c>
      <c r="P1048" s="3" t="s">
        <v>9</v>
      </c>
      <c r="Q1048" s="3" t="s">
        <v>5</v>
      </c>
      <c r="R1048" s="3" t="s">
        <v>5</v>
      </c>
      <c r="S1048" s="3">
        <v>1</v>
      </c>
      <c r="T1048" s="3" t="s">
        <v>8</v>
      </c>
      <c r="U1048" s="3" t="s">
        <v>2</v>
      </c>
      <c r="V1048" s="3">
        <v>4</v>
      </c>
      <c r="W1048" s="3">
        <v>5</v>
      </c>
      <c r="X1048" s="3">
        <v>4</v>
      </c>
      <c r="Y1048" s="3">
        <v>4</v>
      </c>
      <c r="Z1048" s="3" t="s">
        <v>7</v>
      </c>
      <c r="AA1048" s="3" t="s">
        <v>23</v>
      </c>
      <c r="AB1048" s="3" t="s">
        <v>5</v>
      </c>
      <c r="AC1048" s="3">
        <v>7</v>
      </c>
      <c r="AD1048" s="2">
        <v>1</v>
      </c>
      <c r="AF1048" s="2" t="s">
        <v>36</v>
      </c>
      <c r="AG1048" s="2" t="s">
        <v>35</v>
      </c>
    </row>
    <row r="1049" spans="1:39" ht="15" customHeight="1">
      <c r="A1049" s="4" t="s">
        <v>1408</v>
      </c>
      <c r="B1049" s="4" t="s">
        <v>1408</v>
      </c>
      <c r="C1049" s="4" t="s">
        <v>1407</v>
      </c>
      <c r="D1049" s="5">
        <v>2553</v>
      </c>
      <c r="E1049" s="5" t="s">
        <v>12701</v>
      </c>
      <c r="F1049" s="5" t="s">
        <v>12701</v>
      </c>
      <c r="G1049" s="5">
        <v>1</v>
      </c>
      <c r="H1049" s="5" t="s">
        <v>12702</v>
      </c>
      <c r="I1049" s="5" t="s">
        <v>12701</v>
      </c>
      <c r="J1049" s="5">
        <v>1</v>
      </c>
      <c r="K1049" s="5" t="s">
        <v>12702</v>
      </c>
      <c r="L1049" s="5" t="str">
        <f t="shared" si="32"/>
        <v>95846A09-343A-494E-87AB-B85348DBC3BD</v>
      </c>
      <c r="M1049" s="5">
        <f t="shared" si="33"/>
        <v>1</v>
      </c>
      <c r="N1049" s="3" t="s">
        <v>1</v>
      </c>
      <c r="O1049" s="3" t="s">
        <v>9</v>
      </c>
      <c r="P1049" s="3" t="s">
        <v>9</v>
      </c>
      <c r="Q1049" s="3" t="s">
        <v>9</v>
      </c>
      <c r="R1049" s="3" t="s">
        <v>8</v>
      </c>
      <c r="S1049" s="3">
        <v>6</v>
      </c>
      <c r="T1049" s="3" t="s">
        <v>8</v>
      </c>
      <c r="U1049" s="3" t="s">
        <v>13</v>
      </c>
      <c r="V1049" s="3">
        <v>0</v>
      </c>
      <c r="W1049" s="3">
        <v>0</v>
      </c>
      <c r="X1049" s="3">
        <v>0</v>
      </c>
      <c r="Y1049" s="3">
        <v>99</v>
      </c>
      <c r="Z1049" s="3" t="s">
        <v>7</v>
      </c>
      <c r="AA1049" s="3" t="s">
        <v>6</v>
      </c>
      <c r="AB1049" s="3" t="s">
        <v>8</v>
      </c>
      <c r="AC1049" s="3">
        <v>4</v>
      </c>
      <c r="AF1049" s="2" t="s">
        <v>36</v>
      </c>
      <c r="AG1049" s="2" t="s">
        <v>35</v>
      </c>
    </row>
    <row r="1050" spans="1:39" ht="15" customHeight="1">
      <c r="A1050" s="4" t="s">
        <v>1406</v>
      </c>
      <c r="B1050" s="4" t="s">
        <v>1405</v>
      </c>
      <c r="C1050" s="4" t="s">
        <v>1404</v>
      </c>
      <c r="D1050" s="5">
        <v>2546</v>
      </c>
      <c r="E1050" s="5" t="s">
        <v>6195</v>
      </c>
      <c r="F1050" s="5"/>
      <c r="G1050" s="5"/>
      <c r="H1050" s="5"/>
      <c r="I1050" s="5" t="s">
        <v>6195</v>
      </c>
      <c r="J1050" s="5">
        <v>1</v>
      </c>
      <c r="K1050" s="5" t="s">
        <v>6196</v>
      </c>
      <c r="L1050" s="5" t="str">
        <f t="shared" si="32"/>
        <v>2313486A-C20B-43BD-ACEE-6B69D035FC3E</v>
      </c>
      <c r="M1050" s="5">
        <f t="shared" si="33"/>
        <v>1</v>
      </c>
      <c r="N1050" s="3" t="s">
        <v>1</v>
      </c>
      <c r="O1050" s="3" t="s">
        <v>261</v>
      </c>
      <c r="P1050" s="3" t="s">
        <v>8</v>
      </c>
      <c r="Q1050" s="3" t="s">
        <v>5</v>
      </c>
      <c r="R1050" s="3" t="s">
        <v>5</v>
      </c>
      <c r="S1050" s="3">
        <v>5</v>
      </c>
      <c r="T1050" s="3" t="s">
        <v>8</v>
      </c>
      <c r="U1050" s="3" t="s">
        <v>2</v>
      </c>
      <c r="V1050" s="3">
        <v>4</v>
      </c>
      <c r="W1050" s="3">
        <v>5</v>
      </c>
      <c r="X1050" s="3">
        <v>3</v>
      </c>
      <c r="Y1050" s="3">
        <v>4</v>
      </c>
      <c r="Z1050" s="3" t="s">
        <v>7</v>
      </c>
      <c r="AA1050" s="3" t="s">
        <v>6</v>
      </c>
      <c r="AB1050" s="3" t="s">
        <v>5</v>
      </c>
      <c r="AC1050" s="3">
        <v>2</v>
      </c>
      <c r="AD1050" s="2">
        <v>1</v>
      </c>
      <c r="AE1050" s="2">
        <v>2</v>
      </c>
    </row>
    <row r="1051" spans="1:39" ht="15" customHeight="1">
      <c r="A1051" s="4" t="s">
        <v>1403</v>
      </c>
      <c r="B1051" s="4" t="s">
        <v>1403</v>
      </c>
      <c r="C1051" s="4" t="s">
        <v>1402</v>
      </c>
      <c r="D1051" s="5">
        <v>2551</v>
      </c>
      <c r="E1051" s="5" t="s">
        <v>6553</v>
      </c>
      <c r="F1051" s="5" t="s">
        <v>6553</v>
      </c>
      <c r="G1051" s="5">
        <v>2</v>
      </c>
      <c r="H1051" s="5" t="s">
        <v>6554</v>
      </c>
      <c r="I1051" s="5" t="s">
        <v>6553</v>
      </c>
      <c r="J1051" s="5">
        <v>2</v>
      </c>
      <c r="K1051" s="5" t="s">
        <v>6554</v>
      </c>
      <c r="L1051" s="5" t="str">
        <f t="shared" si="32"/>
        <v>28E4B894-0757-43E4-BC75-0A14487D4832</v>
      </c>
      <c r="M1051" s="5">
        <f t="shared" si="33"/>
        <v>1</v>
      </c>
      <c r="N1051" s="3" t="s">
        <v>1</v>
      </c>
      <c r="O1051" s="3" t="s">
        <v>261</v>
      </c>
      <c r="P1051" s="3" t="s">
        <v>9</v>
      </c>
      <c r="Q1051" s="3" t="s">
        <v>9</v>
      </c>
      <c r="R1051" s="3" t="s">
        <v>5</v>
      </c>
      <c r="S1051" s="3">
        <v>6</v>
      </c>
      <c r="T1051" s="3" t="s">
        <v>8</v>
      </c>
      <c r="U1051" s="3" t="s">
        <v>2</v>
      </c>
      <c r="V1051" s="3">
        <v>3</v>
      </c>
      <c r="W1051" s="3">
        <v>5</v>
      </c>
      <c r="X1051" s="3">
        <v>2</v>
      </c>
      <c r="Y1051" s="3">
        <v>3</v>
      </c>
      <c r="Z1051" s="3" t="s">
        <v>7</v>
      </c>
      <c r="AA1051" s="3" t="s">
        <v>6</v>
      </c>
      <c r="AB1051" s="3" t="s">
        <v>9</v>
      </c>
      <c r="AC1051" s="3">
        <v>3</v>
      </c>
      <c r="AE1051" s="2">
        <v>2</v>
      </c>
      <c r="AF1051" s="2" t="s">
        <v>36</v>
      </c>
      <c r="AG1051" s="2" t="s">
        <v>35</v>
      </c>
    </row>
    <row r="1052" spans="1:39" ht="15" customHeight="1">
      <c r="A1052" s="4" t="s">
        <v>1401</v>
      </c>
      <c r="B1052" s="4" t="s">
        <v>1401</v>
      </c>
      <c r="C1052" s="4" t="s">
        <v>1400</v>
      </c>
      <c r="D1052" s="5">
        <v>1426</v>
      </c>
      <c r="E1052" s="5" t="s">
        <v>26199</v>
      </c>
      <c r="F1052" s="5" t="s">
        <v>26199</v>
      </c>
      <c r="G1052" s="5">
        <v>1</v>
      </c>
      <c r="H1052" s="5" t="s">
        <v>26200</v>
      </c>
      <c r="I1052" s="5" t="s">
        <v>26199</v>
      </c>
      <c r="J1052" s="5">
        <v>1</v>
      </c>
      <c r="K1052" s="5" t="s">
        <v>26200</v>
      </c>
      <c r="L1052" s="5" t="str">
        <f t="shared" si="32"/>
        <v>CAB7E790-320B-4982-932A-C49A72766927</v>
      </c>
      <c r="M1052" s="5">
        <f t="shared" si="33"/>
        <v>1</v>
      </c>
      <c r="N1052" s="3" t="s">
        <v>1</v>
      </c>
      <c r="O1052" s="3" t="s">
        <v>1</v>
      </c>
      <c r="P1052" s="3" t="s">
        <v>1</v>
      </c>
      <c r="Q1052" s="3" t="s">
        <v>1</v>
      </c>
      <c r="R1052" s="3" t="s">
        <v>1</v>
      </c>
      <c r="S1052" s="3">
        <v>6</v>
      </c>
      <c r="T1052" s="3" t="s">
        <v>8</v>
      </c>
      <c r="U1052" s="3" t="s">
        <v>2</v>
      </c>
      <c r="V1052" s="3">
        <v>5</v>
      </c>
      <c r="W1052" s="3">
        <v>6</v>
      </c>
      <c r="X1052" s="3">
        <v>5</v>
      </c>
      <c r="Y1052" s="3">
        <v>3</v>
      </c>
      <c r="AB1052" s="3" t="s">
        <v>1</v>
      </c>
      <c r="AC1052" s="3" t="s">
        <v>0</v>
      </c>
      <c r="AD1052" s="2">
        <v>1</v>
      </c>
      <c r="AF1052" s="2" t="s">
        <v>36</v>
      </c>
      <c r="AG1052" s="2" t="s">
        <v>35</v>
      </c>
    </row>
    <row r="1053" spans="1:39" ht="15" customHeight="1">
      <c r="A1053" s="4" t="s">
        <v>1399</v>
      </c>
      <c r="B1053" s="4" t="s">
        <v>1399</v>
      </c>
      <c r="C1053" s="4" t="s">
        <v>1398</v>
      </c>
      <c r="D1053" s="5">
        <v>1204</v>
      </c>
      <c r="E1053" s="5" t="s">
        <v>18544</v>
      </c>
      <c r="F1053" s="5" t="s">
        <v>18544</v>
      </c>
      <c r="G1053" s="5">
        <v>1</v>
      </c>
      <c r="H1053" s="5" t="s">
        <v>18545</v>
      </c>
      <c r="I1053" s="5" t="s">
        <v>18544</v>
      </c>
      <c r="J1053" s="5">
        <v>1</v>
      </c>
      <c r="K1053" s="5" t="s">
        <v>18545</v>
      </c>
      <c r="L1053" s="5" t="str">
        <f t="shared" si="32"/>
        <v>FF2A8E00-4488-4312-A70B-50EB22A6D9F6</v>
      </c>
      <c r="M1053" s="5">
        <f t="shared" si="33"/>
        <v>1</v>
      </c>
      <c r="N1053" s="3" t="s">
        <v>1</v>
      </c>
      <c r="O1053" s="3" t="s">
        <v>9</v>
      </c>
      <c r="P1053" s="3" t="s">
        <v>12</v>
      </c>
      <c r="Q1053" s="3" t="s">
        <v>12</v>
      </c>
      <c r="R1053" s="3" t="s">
        <v>12</v>
      </c>
      <c r="S1053" s="3">
        <v>7</v>
      </c>
      <c r="T1053" s="3" t="s">
        <v>8</v>
      </c>
      <c r="U1053" s="3" t="s">
        <v>2</v>
      </c>
      <c r="V1053" s="3">
        <v>1</v>
      </c>
      <c r="W1053" s="3">
        <v>3</v>
      </c>
      <c r="X1053" s="3">
        <v>1</v>
      </c>
      <c r="Y1053" s="3">
        <v>2</v>
      </c>
      <c r="Z1053" s="3" t="s">
        <v>7</v>
      </c>
      <c r="AA1053" s="3" t="s">
        <v>6</v>
      </c>
      <c r="AB1053" s="3" t="s">
        <v>12</v>
      </c>
      <c r="AC1053" s="3">
        <v>7</v>
      </c>
      <c r="AL1053" s="2">
        <v>6</v>
      </c>
      <c r="AM1053" s="2">
        <v>7</v>
      </c>
    </row>
    <row r="1054" spans="1:39" ht="15" customHeight="1">
      <c r="A1054" s="4" t="s">
        <v>1397</v>
      </c>
      <c r="B1054" s="4" t="s">
        <v>1397</v>
      </c>
      <c r="C1054" s="4" t="s">
        <v>1396</v>
      </c>
      <c r="D1054" s="5">
        <v>2086</v>
      </c>
      <c r="E1054" s="5" t="s">
        <v>25714</v>
      </c>
      <c r="F1054" s="5" t="s">
        <v>25714</v>
      </c>
      <c r="G1054" s="5">
        <v>1</v>
      </c>
      <c r="H1054" s="5" t="s">
        <v>25715</v>
      </c>
      <c r="I1054" s="5" t="s">
        <v>25714</v>
      </c>
      <c r="J1054" s="5">
        <v>1</v>
      </c>
      <c r="K1054" s="5" t="s">
        <v>25715</v>
      </c>
      <c r="L1054" s="5" t="str">
        <f t="shared" si="32"/>
        <v>C15B0A8C-68DF-4031-A7D0-01FEBD435EA1</v>
      </c>
      <c r="M1054" s="5">
        <f t="shared" si="33"/>
        <v>1</v>
      </c>
      <c r="N1054" s="3" t="s">
        <v>1</v>
      </c>
      <c r="O1054" s="3" t="s">
        <v>5</v>
      </c>
      <c r="P1054" s="3" t="s">
        <v>9</v>
      </c>
      <c r="Q1054" s="3" t="s">
        <v>5</v>
      </c>
      <c r="R1054" s="3" t="s">
        <v>9</v>
      </c>
      <c r="S1054" s="3">
        <v>7</v>
      </c>
      <c r="T1054" s="3" t="s">
        <v>18</v>
      </c>
      <c r="U1054" s="3" t="s">
        <v>13</v>
      </c>
      <c r="V1054" s="3">
        <v>1</v>
      </c>
      <c r="W1054" s="3">
        <v>2</v>
      </c>
      <c r="X1054" s="3">
        <v>1</v>
      </c>
      <c r="Y1054" s="3">
        <v>2</v>
      </c>
      <c r="Z1054" s="3" t="s">
        <v>7</v>
      </c>
      <c r="AA1054" s="3" t="s">
        <v>6</v>
      </c>
      <c r="AB1054" s="3" t="s">
        <v>12</v>
      </c>
      <c r="AC1054" s="3">
        <v>6</v>
      </c>
      <c r="AM1054" s="2">
        <v>7</v>
      </c>
    </row>
    <row r="1055" spans="1:39" ht="15" customHeight="1">
      <c r="A1055" s="4" t="s">
        <v>1395</v>
      </c>
      <c r="B1055" s="4" t="s">
        <v>1395</v>
      </c>
      <c r="C1055" s="4" t="s">
        <v>1394</v>
      </c>
      <c r="D1055" s="5">
        <v>2084</v>
      </c>
      <c r="E1055" s="5" t="s">
        <v>7630</v>
      </c>
      <c r="F1055" s="5" t="s">
        <v>7630</v>
      </c>
      <c r="G1055" s="5">
        <v>2</v>
      </c>
      <c r="H1055" s="5" t="s">
        <v>7631</v>
      </c>
      <c r="I1055" s="5" t="s">
        <v>7630</v>
      </c>
      <c r="J1055" s="5">
        <v>2</v>
      </c>
      <c r="K1055" s="5" t="s">
        <v>7631</v>
      </c>
      <c r="L1055" s="5" t="str">
        <f t="shared" si="32"/>
        <v>3945BF4B-E874-4FC7-BBC4-17D2CDF3ED54</v>
      </c>
      <c r="M1055" s="5">
        <f t="shared" si="33"/>
        <v>1</v>
      </c>
      <c r="N1055" s="3" t="s">
        <v>1</v>
      </c>
      <c r="O1055" s="3" t="s">
        <v>1108</v>
      </c>
      <c r="P1055" s="3" t="s">
        <v>9</v>
      </c>
      <c r="Q1055" s="3" t="s">
        <v>9</v>
      </c>
      <c r="R1055" s="3" t="s">
        <v>12</v>
      </c>
      <c r="S1055" s="3">
        <v>7</v>
      </c>
      <c r="T1055" s="3" t="s">
        <v>8</v>
      </c>
      <c r="U1055" s="3" t="s">
        <v>2</v>
      </c>
      <c r="V1055" s="3">
        <v>1</v>
      </c>
      <c r="W1055" s="3">
        <v>2</v>
      </c>
      <c r="X1055" s="3">
        <v>1</v>
      </c>
      <c r="Y1055" s="3">
        <v>2</v>
      </c>
      <c r="Z1055" s="3" t="s">
        <v>7</v>
      </c>
      <c r="AA1055" s="3" t="s">
        <v>6</v>
      </c>
      <c r="AB1055" s="3" t="s">
        <v>12</v>
      </c>
      <c r="AC1055" s="3">
        <v>6</v>
      </c>
      <c r="AD1055" s="2">
        <v>1</v>
      </c>
      <c r="AL1055" s="2">
        <v>6</v>
      </c>
    </row>
    <row r="1056" spans="1:39" ht="15" customHeight="1">
      <c r="A1056" s="4" t="s">
        <v>1393</v>
      </c>
      <c r="B1056" s="4" t="s">
        <v>1393</v>
      </c>
      <c r="C1056" s="4" t="s">
        <v>1392</v>
      </c>
      <c r="D1056" s="5">
        <v>2085</v>
      </c>
      <c r="E1056" s="5" t="s">
        <v>15948</v>
      </c>
      <c r="F1056" s="5" t="s">
        <v>15948</v>
      </c>
      <c r="G1056" s="5">
        <v>1</v>
      </c>
      <c r="H1056" s="5" t="s">
        <v>15949</v>
      </c>
      <c r="I1056" s="5" t="s">
        <v>15948</v>
      </c>
      <c r="J1056" s="5">
        <v>1</v>
      </c>
      <c r="K1056" s="5" t="s">
        <v>15949</v>
      </c>
      <c r="L1056" s="5" t="str">
        <f t="shared" si="32"/>
        <v>D8EA39B8-6C30-4B6F-A464-A92E8EBFF3B4</v>
      </c>
      <c r="M1056" s="5">
        <f t="shared" si="33"/>
        <v>1</v>
      </c>
      <c r="N1056" s="3" t="s">
        <v>1</v>
      </c>
      <c r="O1056" s="3" t="s">
        <v>1</v>
      </c>
      <c r="P1056" s="3" t="s">
        <v>1</v>
      </c>
      <c r="Q1056" s="3" t="s">
        <v>1</v>
      </c>
      <c r="R1056" s="3" t="s">
        <v>1</v>
      </c>
      <c r="S1056" s="3">
        <v>7</v>
      </c>
      <c r="T1056" s="3" t="s">
        <v>8</v>
      </c>
      <c r="U1056" s="3" t="s">
        <v>2</v>
      </c>
      <c r="AB1056" s="3" t="s">
        <v>1</v>
      </c>
      <c r="AC1056" s="3" t="s">
        <v>0</v>
      </c>
      <c r="AF1056" s="2" t="s">
        <v>36</v>
      </c>
      <c r="AG1056" s="2" t="s">
        <v>35</v>
      </c>
      <c r="AJ1056" s="2" t="s">
        <v>53</v>
      </c>
      <c r="AK1056" s="2" t="s">
        <v>52</v>
      </c>
      <c r="AL1056" s="2">
        <v>6</v>
      </c>
      <c r="AM1056" s="2">
        <v>7</v>
      </c>
    </row>
    <row r="1057" spans="1:39" ht="15" customHeight="1">
      <c r="A1057" s="4" t="s">
        <v>1391</v>
      </c>
      <c r="B1057" s="4" t="s">
        <v>1391</v>
      </c>
      <c r="C1057" s="4" t="s">
        <v>1390</v>
      </c>
      <c r="D1057" s="5">
        <v>917</v>
      </c>
      <c r="E1057" s="5" t="s">
        <v>15668</v>
      </c>
      <c r="F1057" s="5" t="s">
        <v>15668</v>
      </c>
      <c r="G1057" s="5">
        <v>1</v>
      </c>
      <c r="H1057" s="5" t="s">
        <v>15669</v>
      </c>
      <c r="I1057" s="5" t="s">
        <v>15668</v>
      </c>
      <c r="J1057" s="5">
        <v>1</v>
      </c>
      <c r="K1057" s="5" t="s">
        <v>15669</v>
      </c>
      <c r="L1057" s="5" t="str">
        <f t="shared" si="32"/>
        <v>D544D075-2C1B-41A1-AAA8-500283C498B9</v>
      </c>
      <c r="M1057" s="5">
        <f t="shared" si="33"/>
        <v>1</v>
      </c>
      <c r="N1057" s="3" t="s">
        <v>1</v>
      </c>
      <c r="O1057" s="3" t="s">
        <v>12</v>
      </c>
      <c r="P1057" s="3" t="s">
        <v>12</v>
      </c>
      <c r="Q1057" s="3" t="s">
        <v>12</v>
      </c>
      <c r="R1057" s="3" t="s">
        <v>12</v>
      </c>
      <c r="S1057" s="3">
        <v>7</v>
      </c>
      <c r="T1057" s="3" t="s">
        <v>8</v>
      </c>
      <c r="U1057" s="3" t="s">
        <v>13</v>
      </c>
      <c r="V1057" s="3">
        <v>1</v>
      </c>
      <c r="W1057" s="3">
        <v>2</v>
      </c>
      <c r="X1057" s="3">
        <v>1</v>
      </c>
      <c r="Y1057" s="3">
        <v>2</v>
      </c>
      <c r="Z1057" s="3" t="s">
        <v>23</v>
      </c>
      <c r="AA1057" s="3" t="s">
        <v>6</v>
      </c>
      <c r="AB1057" s="3" t="s">
        <v>12</v>
      </c>
      <c r="AC1057" s="3">
        <v>9</v>
      </c>
      <c r="AL1057" s="2">
        <v>6</v>
      </c>
    </row>
    <row r="1058" spans="1:39" ht="15" customHeight="1">
      <c r="A1058" s="4" t="s">
        <v>1389</v>
      </c>
      <c r="B1058" s="4" t="s">
        <v>1389</v>
      </c>
      <c r="C1058" s="4" t="s">
        <v>1388</v>
      </c>
      <c r="D1058" s="5">
        <v>1572</v>
      </c>
      <c r="E1058" s="5" t="s">
        <v>15258</v>
      </c>
      <c r="F1058" s="5" t="s">
        <v>15258</v>
      </c>
      <c r="G1058" s="5">
        <v>1</v>
      </c>
      <c r="H1058" s="5" t="s">
        <v>15259</v>
      </c>
      <c r="I1058" s="5" t="s">
        <v>15258</v>
      </c>
      <c r="J1058" s="5">
        <v>1</v>
      </c>
      <c r="K1058" s="5" t="s">
        <v>15259</v>
      </c>
      <c r="L1058" s="5" t="str">
        <f t="shared" si="32"/>
        <v>C8F363FD-7B99-4378-B63A-A6838F3FD943</v>
      </c>
      <c r="M1058" s="5">
        <f t="shared" si="33"/>
        <v>1</v>
      </c>
      <c r="N1058" s="3" t="s">
        <v>1</v>
      </c>
      <c r="O1058" s="3" t="s">
        <v>1</v>
      </c>
      <c r="P1058" s="3" t="s">
        <v>5</v>
      </c>
      <c r="Q1058" s="3" t="s">
        <v>9</v>
      </c>
      <c r="R1058" s="3" t="s">
        <v>9</v>
      </c>
      <c r="S1058" s="3">
        <v>6</v>
      </c>
      <c r="T1058" s="3" t="s">
        <v>8</v>
      </c>
      <c r="U1058" s="3" t="s">
        <v>13</v>
      </c>
      <c r="V1058" s="3">
        <v>1</v>
      </c>
      <c r="W1058" s="3">
        <v>2</v>
      </c>
      <c r="X1058" s="3">
        <v>1</v>
      </c>
      <c r="Y1058" s="3">
        <v>1</v>
      </c>
      <c r="Z1058" s="3" t="s">
        <v>7</v>
      </c>
      <c r="AA1058" s="3" t="s">
        <v>6</v>
      </c>
      <c r="AB1058" s="3" t="s">
        <v>12</v>
      </c>
      <c r="AC1058" s="3">
        <v>3</v>
      </c>
      <c r="AF1058" s="2" t="s">
        <v>36</v>
      </c>
      <c r="AG1058" s="2" t="s">
        <v>35</v>
      </c>
    </row>
    <row r="1059" spans="1:39" ht="15" customHeight="1">
      <c r="A1059" s="4" t="s">
        <v>1387</v>
      </c>
      <c r="B1059" s="4" t="s">
        <v>1387</v>
      </c>
      <c r="C1059" s="4" t="s">
        <v>1386</v>
      </c>
      <c r="D1059" s="5">
        <v>1582</v>
      </c>
      <c r="E1059" s="5" t="s">
        <v>6173</v>
      </c>
      <c r="F1059" s="5" t="s">
        <v>6173</v>
      </c>
      <c r="G1059" s="5">
        <v>2</v>
      </c>
      <c r="H1059" s="5" t="s">
        <v>6174</v>
      </c>
      <c r="I1059" s="5" t="s">
        <v>6173</v>
      </c>
      <c r="J1059" s="5">
        <v>2</v>
      </c>
      <c r="K1059" s="5" t="s">
        <v>6174</v>
      </c>
      <c r="L1059" s="5" t="str">
        <f t="shared" si="32"/>
        <v>22CC9FBE-03D5-417C-BA65-D4A2AA6C3A33</v>
      </c>
      <c r="M1059" s="5">
        <f t="shared" si="33"/>
        <v>1</v>
      </c>
      <c r="N1059" s="3" t="s">
        <v>1</v>
      </c>
      <c r="O1059" s="3" t="s">
        <v>45</v>
      </c>
      <c r="P1059" s="3" t="s">
        <v>9</v>
      </c>
      <c r="Q1059" s="3" t="s">
        <v>45</v>
      </c>
      <c r="R1059" s="3" t="s">
        <v>9</v>
      </c>
      <c r="S1059" s="3">
        <v>6</v>
      </c>
      <c r="T1059" s="3" t="s">
        <v>8</v>
      </c>
      <c r="U1059" s="3" t="s">
        <v>2</v>
      </c>
      <c r="V1059" s="3">
        <v>1</v>
      </c>
      <c r="W1059" s="3">
        <v>2</v>
      </c>
      <c r="X1059" s="3">
        <v>1</v>
      </c>
      <c r="Y1059" s="3">
        <v>1</v>
      </c>
      <c r="Z1059" s="3" t="s">
        <v>7</v>
      </c>
      <c r="AA1059" s="3" t="s">
        <v>6</v>
      </c>
      <c r="AB1059" s="3" t="s">
        <v>12</v>
      </c>
      <c r="AC1059" s="3">
        <v>5</v>
      </c>
      <c r="AF1059" s="2" t="s">
        <v>36</v>
      </c>
      <c r="AG1059" s="2" t="s">
        <v>35</v>
      </c>
    </row>
    <row r="1060" spans="1:39" ht="15" customHeight="1">
      <c r="A1060" s="4" t="s">
        <v>1385</v>
      </c>
      <c r="B1060" s="4" t="s">
        <v>1385</v>
      </c>
      <c r="C1060" s="4" t="s">
        <v>1384</v>
      </c>
      <c r="D1060" s="5">
        <v>1577</v>
      </c>
      <c r="E1060" s="5" t="s">
        <v>15778</v>
      </c>
      <c r="F1060" s="5" t="s">
        <v>15778</v>
      </c>
      <c r="G1060" s="5">
        <v>1</v>
      </c>
      <c r="H1060" s="5" t="s">
        <v>15779</v>
      </c>
      <c r="I1060" s="5" t="s">
        <v>15778</v>
      </c>
      <c r="J1060" s="5">
        <v>1</v>
      </c>
      <c r="K1060" s="5" t="s">
        <v>15779</v>
      </c>
      <c r="L1060" s="5" t="str">
        <f t="shared" si="32"/>
        <v>D6D2F564-8F23-434D-AA10-1B2BAA47CCEF</v>
      </c>
      <c r="M1060" s="5">
        <f t="shared" si="33"/>
        <v>1</v>
      </c>
      <c r="N1060" s="3" t="s">
        <v>1</v>
      </c>
      <c r="O1060" s="3" t="s">
        <v>45</v>
      </c>
      <c r="P1060" s="3" t="s">
        <v>45</v>
      </c>
      <c r="Q1060" s="3" t="s">
        <v>45</v>
      </c>
      <c r="R1060" s="3" t="s">
        <v>8</v>
      </c>
      <c r="S1060" s="3">
        <v>1</v>
      </c>
      <c r="T1060" s="3" t="s">
        <v>8</v>
      </c>
      <c r="U1060" s="3" t="s">
        <v>13</v>
      </c>
      <c r="V1060" s="3">
        <v>1</v>
      </c>
      <c r="W1060" s="3">
        <v>2</v>
      </c>
      <c r="X1060" s="3">
        <v>1</v>
      </c>
      <c r="Y1060" s="3">
        <v>1</v>
      </c>
      <c r="Z1060" s="3" t="s">
        <v>7</v>
      </c>
      <c r="AA1060" s="3" t="s">
        <v>6</v>
      </c>
      <c r="AB1060" s="3" t="s">
        <v>12</v>
      </c>
      <c r="AC1060" s="3">
        <v>5</v>
      </c>
      <c r="AD1060" s="2">
        <v>1</v>
      </c>
    </row>
    <row r="1061" spans="1:39" ht="15" customHeight="1">
      <c r="A1061" s="4" t="s">
        <v>1383</v>
      </c>
      <c r="B1061" s="4" t="s">
        <v>1383</v>
      </c>
      <c r="C1061" s="4" t="s">
        <v>1382</v>
      </c>
      <c r="D1061" s="5">
        <v>1580</v>
      </c>
      <c r="E1061" s="5" t="s">
        <v>26533</v>
      </c>
      <c r="F1061" s="5" t="s">
        <v>26533</v>
      </c>
      <c r="G1061" s="5">
        <v>1</v>
      </c>
      <c r="H1061" s="5" t="s">
        <v>26534</v>
      </c>
      <c r="I1061" s="5" t="s">
        <v>26533</v>
      </c>
      <c r="J1061" s="5">
        <v>1</v>
      </c>
      <c r="K1061" s="5" t="s">
        <v>26534</v>
      </c>
      <c r="L1061" s="5" t="str">
        <f t="shared" si="32"/>
        <v>D166DCEB-B8FC-44E9-89E6-79C45F02E45E</v>
      </c>
      <c r="M1061" s="5">
        <f t="shared" si="33"/>
        <v>1</v>
      </c>
      <c r="N1061" s="3" t="s">
        <v>1</v>
      </c>
      <c r="O1061" s="3" t="s">
        <v>1108</v>
      </c>
      <c r="P1061" s="3" t="s">
        <v>8</v>
      </c>
      <c r="Q1061" s="3" t="s">
        <v>5</v>
      </c>
      <c r="R1061" s="3" t="s">
        <v>8</v>
      </c>
      <c r="S1061" s="3">
        <v>6</v>
      </c>
      <c r="T1061" s="3" t="s">
        <v>8</v>
      </c>
      <c r="U1061" s="3" t="s">
        <v>13</v>
      </c>
      <c r="V1061" s="3">
        <v>1</v>
      </c>
      <c r="W1061" s="3">
        <v>2</v>
      </c>
      <c r="X1061" s="3">
        <v>1</v>
      </c>
      <c r="Y1061" s="3">
        <v>1</v>
      </c>
      <c r="Z1061" s="3" t="s">
        <v>7</v>
      </c>
      <c r="AA1061" s="3" t="s">
        <v>6</v>
      </c>
      <c r="AB1061" s="3" t="s">
        <v>12</v>
      </c>
      <c r="AC1061" s="3">
        <v>6</v>
      </c>
      <c r="AF1061" s="2" t="s">
        <v>36</v>
      </c>
      <c r="AG1061" s="2" t="s">
        <v>35</v>
      </c>
    </row>
    <row r="1062" spans="1:39" ht="15" customHeight="1">
      <c r="A1062" s="4" t="s">
        <v>1381</v>
      </c>
      <c r="B1062" s="4" t="s">
        <v>1381</v>
      </c>
      <c r="C1062" s="4" t="s">
        <v>1380</v>
      </c>
      <c r="D1062" s="5">
        <v>1576</v>
      </c>
      <c r="E1062" s="5" t="s">
        <v>23952</v>
      </c>
      <c r="F1062" s="5" t="s">
        <v>23952</v>
      </c>
      <c r="G1062" s="5">
        <v>1</v>
      </c>
      <c r="H1062" s="5" t="s">
        <v>23953</v>
      </c>
      <c r="I1062" s="5" t="s">
        <v>23952</v>
      </c>
      <c r="J1062" s="5">
        <v>1</v>
      </c>
      <c r="K1062" s="5" t="s">
        <v>23953</v>
      </c>
      <c r="L1062" s="5" t="str">
        <f t="shared" si="32"/>
        <v>65F27B00-262D-49EA-AA4C-0FD1DD722201</v>
      </c>
      <c r="M1062" s="5">
        <f t="shared" si="33"/>
        <v>1</v>
      </c>
      <c r="N1062" s="3" t="s">
        <v>1</v>
      </c>
      <c r="O1062" s="3" t="s">
        <v>1</v>
      </c>
      <c r="P1062" s="3" t="s">
        <v>1</v>
      </c>
      <c r="Q1062" s="3" t="s">
        <v>1</v>
      </c>
      <c r="R1062" s="3" t="s">
        <v>1</v>
      </c>
      <c r="S1062" s="3">
        <v>7</v>
      </c>
      <c r="T1062" s="3" t="s">
        <v>8</v>
      </c>
      <c r="U1062" s="3" t="s">
        <v>2</v>
      </c>
      <c r="V1062" s="3">
        <v>5</v>
      </c>
      <c r="W1062" s="3">
        <v>6</v>
      </c>
      <c r="X1062" s="3">
        <v>4</v>
      </c>
      <c r="Y1062" s="3">
        <v>3</v>
      </c>
      <c r="AB1062" s="3" t="s">
        <v>1</v>
      </c>
      <c r="AC1062" s="3" t="s">
        <v>0</v>
      </c>
      <c r="AH1062" s="2" t="s">
        <v>90</v>
      </c>
      <c r="AI1062" s="2" t="s">
        <v>72</v>
      </c>
      <c r="AL1062" s="2">
        <v>6</v>
      </c>
    </row>
    <row r="1063" spans="1:39" ht="15" customHeight="1">
      <c r="A1063" s="4" t="s">
        <v>1379</v>
      </c>
      <c r="B1063" s="4" t="s">
        <v>1379</v>
      </c>
      <c r="D1063" s="5">
        <v>1575</v>
      </c>
      <c r="E1063" s="5" t="s">
        <v>4893</v>
      </c>
      <c r="F1063" s="5" t="s">
        <v>4893</v>
      </c>
      <c r="G1063" s="5">
        <v>1</v>
      </c>
      <c r="H1063" s="5" t="s">
        <v>4894</v>
      </c>
      <c r="I1063" s="5" t="s">
        <v>4893</v>
      </c>
      <c r="J1063" s="5">
        <v>1</v>
      </c>
      <c r="K1063" s="5" t="s">
        <v>4894</v>
      </c>
      <c r="L1063" s="5" t="str">
        <f t="shared" si="32"/>
        <v>1075FBBD-0B79-42EF-966E-15DDE70C6710</v>
      </c>
      <c r="M1063" s="5">
        <f t="shared" si="33"/>
        <v>1</v>
      </c>
      <c r="N1063" s="3" t="s">
        <v>1</v>
      </c>
      <c r="O1063" s="3" t="s">
        <v>9</v>
      </c>
      <c r="P1063" s="3" t="s">
        <v>12</v>
      </c>
      <c r="Q1063" s="3" t="s">
        <v>9</v>
      </c>
      <c r="R1063" s="3" t="s">
        <v>8</v>
      </c>
      <c r="S1063" s="3">
        <v>6</v>
      </c>
      <c r="U1063" s="3" t="s">
        <v>13</v>
      </c>
      <c r="V1063" s="3">
        <v>1</v>
      </c>
      <c r="W1063" s="3">
        <v>2</v>
      </c>
      <c r="X1063" s="3">
        <v>1</v>
      </c>
      <c r="Y1063" s="3">
        <v>1</v>
      </c>
      <c r="AA1063" s="3" t="s">
        <v>6</v>
      </c>
      <c r="AB1063" s="3" t="s">
        <v>12</v>
      </c>
      <c r="AC1063" s="3" t="s">
        <v>1378</v>
      </c>
      <c r="AF1063" s="2" t="s">
        <v>36</v>
      </c>
      <c r="AG1063" s="2" t="s">
        <v>35</v>
      </c>
    </row>
    <row r="1064" spans="1:39" ht="15" customHeight="1">
      <c r="A1064" s="4" t="s">
        <v>1377</v>
      </c>
      <c r="B1064" s="4" t="s">
        <v>1377</v>
      </c>
      <c r="C1064" s="4" t="s">
        <v>1376</v>
      </c>
      <c r="D1064" s="5">
        <v>1570</v>
      </c>
      <c r="E1064" s="5" t="s">
        <v>15325</v>
      </c>
      <c r="F1064" s="5" t="s">
        <v>15325</v>
      </c>
      <c r="G1064" s="5">
        <v>1</v>
      </c>
      <c r="H1064" s="5" t="s">
        <v>15326</v>
      </c>
      <c r="I1064" s="5" t="s">
        <v>15325</v>
      </c>
      <c r="J1064" s="5">
        <v>1</v>
      </c>
      <c r="K1064" s="5" t="s">
        <v>15326</v>
      </c>
      <c r="L1064" s="5" t="str">
        <f t="shared" si="32"/>
        <v>CB469575-1394-4062-B5D6-3A381D3A871F</v>
      </c>
      <c r="M1064" s="5">
        <f t="shared" si="33"/>
        <v>1</v>
      </c>
      <c r="N1064" s="3" t="s">
        <v>1</v>
      </c>
      <c r="O1064" s="3" t="s">
        <v>45</v>
      </c>
      <c r="P1064" s="3" t="s">
        <v>14</v>
      </c>
      <c r="Q1064" s="3" t="s">
        <v>9</v>
      </c>
      <c r="R1064" s="3" t="s">
        <v>9</v>
      </c>
      <c r="S1064" s="3">
        <v>6</v>
      </c>
      <c r="T1064" s="3" t="s">
        <v>8</v>
      </c>
      <c r="U1064" s="3" t="s">
        <v>13</v>
      </c>
      <c r="V1064" s="3">
        <v>1</v>
      </c>
      <c r="W1064" s="3">
        <v>2</v>
      </c>
      <c r="X1064" s="3">
        <v>1</v>
      </c>
      <c r="Y1064" s="3">
        <v>1</v>
      </c>
      <c r="Z1064" s="3" t="s">
        <v>7</v>
      </c>
      <c r="AA1064" s="3" t="s">
        <v>6</v>
      </c>
      <c r="AB1064" s="3" t="s">
        <v>12</v>
      </c>
      <c r="AC1064" s="3">
        <v>5</v>
      </c>
      <c r="AF1064" s="2" t="s">
        <v>36</v>
      </c>
      <c r="AG1064" s="2" t="s">
        <v>35</v>
      </c>
    </row>
    <row r="1065" spans="1:39" ht="15" customHeight="1">
      <c r="A1065" s="4" t="s">
        <v>1375</v>
      </c>
      <c r="B1065" s="4" t="s">
        <v>1375</v>
      </c>
      <c r="C1065" s="4" t="s">
        <v>1374</v>
      </c>
      <c r="D1065" s="5">
        <v>1569</v>
      </c>
      <c r="E1065" s="5" t="s">
        <v>13710</v>
      </c>
      <c r="F1065" s="5" t="s">
        <v>13710</v>
      </c>
      <c r="G1065" s="5">
        <v>1</v>
      </c>
      <c r="H1065" s="5" t="s">
        <v>13711</v>
      </c>
      <c r="I1065" s="5" t="s">
        <v>13710</v>
      </c>
      <c r="J1065" s="5">
        <v>1</v>
      </c>
      <c r="K1065" s="5" t="s">
        <v>13711</v>
      </c>
      <c r="L1065" s="5" t="str">
        <f t="shared" si="32"/>
        <v>A61CF625-4951-40A6-A731-4D27E05C4186</v>
      </c>
      <c r="M1065" s="5">
        <f t="shared" si="33"/>
        <v>1</v>
      </c>
      <c r="N1065" s="3" t="s">
        <v>1</v>
      </c>
      <c r="O1065" s="3" t="s">
        <v>9</v>
      </c>
      <c r="P1065" s="3" t="s">
        <v>14</v>
      </c>
      <c r="Q1065" s="3" t="s">
        <v>9</v>
      </c>
      <c r="R1065" s="3" t="s">
        <v>8</v>
      </c>
      <c r="S1065" s="3">
        <v>6</v>
      </c>
      <c r="T1065" s="3" t="s">
        <v>8</v>
      </c>
      <c r="U1065" s="3" t="s">
        <v>13</v>
      </c>
      <c r="V1065" s="3">
        <v>1</v>
      </c>
      <c r="W1065" s="3">
        <v>2</v>
      </c>
      <c r="X1065" s="3">
        <v>1</v>
      </c>
      <c r="Y1065" s="3">
        <v>1</v>
      </c>
      <c r="Z1065" s="3" t="s">
        <v>7</v>
      </c>
      <c r="AA1065" s="3" t="s">
        <v>6</v>
      </c>
      <c r="AB1065" s="3" t="s">
        <v>12</v>
      </c>
      <c r="AC1065" s="3">
        <v>7</v>
      </c>
      <c r="AF1065" s="2" t="s">
        <v>36</v>
      </c>
      <c r="AG1065" s="2" t="s">
        <v>35</v>
      </c>
      <c r="AL1065" s="2">
        <v>6</v>
      </c>
    </row>
    <row r="1066" spans="1:39" ht="15" customHeight="1">
      <c r="A1066" s="4" t="s">
        <v>1373</v>
      </c>
      <c r="B1066" s="4" t="s">
        <v>1373</v>
      </c>
      <c r="C1066" s="4" t="s">
        <v>1372</v>
      </c>
      <c r="D1066" s="5">
        <v>1573</v>
      </c>
      <c r="E1066" s="5" t="s">
        <v>15069</v>
      </c>
      <c r="F1066" s="5" t="s">
        <v>15069</v>
      </c>
      <c r="G1066" s="5">
        <v>1</v>
      </c>
      <c r="H1066" s="5" t="s">
        <v>15070</v>
      </c>
      <c r="I1066" s="5" t="s">
        <v>15069</v>
      </c>
      <c r="J1066" s="5">
        <v>1</v>
      </c>
      <c r="K1066" s="5" t="s">
        <v>15070</v>
      </c>
      <c r="L1066" s="5" t="str">
        <f t="shared" si="32"/>
        <v>C424964A-B0EC-408A-949F-FEC0F0362E6F</v>
      </c>
      <c r="M1066" s="5">
        <f t="shared" si="33"/>
        <v>1</v>
      </c>
      <c r="N1066" s="3" t="s">
        <v>1</v>
      </c>
      <c r="O1066" s="3" t="s">
        <v>1</v>
      </c>
      <c r="P1066" s="3" t="s">
        <v>9</v>
      </c>
      <c r="Q1066" s="3" t="s">
        <v>9</v>
      </c>
      <c r="R1066" s="3" t="s">
        <v>9</v>
      </c>
      <c r="S1066" s="3">
        <v>6</v>
      </c>
      <c r="T1066" s="3" t="s">
        <v>8</v>
      </c>
      <c r="U1066" s="3" t="s">
        <v>13</v>
      </c>
      <c r="V1066" s="3">
        <v>1</v>
      </c>
      <c r="W1066" s="3">
        <v>2</v>
      </c>
      <c r="X1066" s="3">
        <v>1</v>
      </c>
      <c r="Y1066" s="3">
        <v>1</v>
      </c>
      <c r="Z1066" s="3" t="s">
        <v>7</v>
      </c>
      <c r="AA1066" s="3" t="s">
        <v>6</v>
      </c>
      <c r="AB1066" s="3" t="s">
        <v>12</v>
      </c>
      <c r="AC1066" s="3">
        <v>3</v>
      </c>
      <c r="AF1066" s="2" t="s">
        <v>36</v>
      </c>
      <c r="AG1066" s="2" t="s">
        <v>35</v>
      </c>
    </row>
    <row r="1067" spans="1:39" ht="15" customHeight="1">
      <c r="A1067" s="4" t="s">
        <v>1371</v>
      </c>
      <c r="B1067" s="4" t="s">
        <v>1371</v>
      </c>
      <c r="C1067" s="4" t="s">
        <v>1370</v>
      </c>
      <c r="D1067" s="5">
        <v>1579</v>
      </c>
      <c r="E1067" s="5" t="s">
        <v>7102</v>
      </c>
      <c r="F1067" s="5" t="s">
        <v>7102</v>
      </c>
      <c r="G1067" s="5">
        <v>1</v>
      </c>
      <c r="H1067" s="5" t="s">
        <v>7103</v>
      </c>
      <c r="I1067" s="5" t="s">
        <v>7102</v>
      </c>
      <c r="J1067" s="5">
        <v>1</v>
      </c>
      <c r="K1067" s="5" t="s">
        <v>7103</v>
      </c>
      <c r="L1067" s="5" t="str">
        <f t="shared" si="32"/>
        <v>3146D386-BE2C-4437-87C3-22D342872E72</v>
      </c>
      <c r="M1067" s="5">
        <f t="shared" si="33"/>
        <v>1</v>
      </c>
      <c r="N1067" s="3" t="s">
        <v>1</v>
      </c>
      <c r="O1067" s="3" t="s">
        <v>1</v>
      </c>
      <c r="P1067" s="3" t="s">
        <v>45</v>
      </c>
      <c r="Q1067" s="3" t="s">
        <v>5</v>
      </c>
      <c r="R1067" s="3" t="s">
        <v>9</v>
      </c>
      <c r="S1067" s="3">
        <v>6</v>
      </c>
      <c r="T1067" s="3" t="s">
        <v>8</v>
      </c>
      <c r="U1067" s="3" t="s">
        <v>2</v>
      </c>
      <c r="V1067" s="3">
        <v>2</v>
      </c>
      <c r="W1067" s="3">
        <v>2</v>
      </c>
      <c r="X1067" s="3">
        <v>1</v>
      </c>
      <c r="Y1067" s="3">
        <v>3</v>
      </c>
      <c r="Z1067" s="3" t="s">
        <v>7</v>
      </c>
      <c r="AA1067" s="3" t="s">
        <v>6</v>
      </c>
      <c r="AB1067" s="3" t="s">
        <v>9</v>
      </c>
      <c r="AC1067" s="3">
        <v>3</v>
      </c>
      <c r="AF1067" s="2" t="s">
        <v>36</v>
      </c>
      <c r="AG1067" s="2" t="s">
        <v>35</v>
      </c>
    </row>
    <row r="1068" spans="1:39" ht="15" customHeight="1">
      <c r="A1068" s="4" t="s">
        <v>1369</v>
      </c>
      <c r="B1068" s="4" t="s">
        <v>1369</v>
      </c>
      <c r="C1068" s="4" t="s">
        <v>1368</v>
      </c>
      <c r="D1068" s="5">
        <v>1578</v>
      </c>
      <c r="E1068" s="5" t="s">
        <v>14424</v>
      </c>
      <c r="F1068" s="5"/>
      <c r="G1068" s="5"/>
      <c r="H1068" s="5"/>
      <c r="I1068" s="5"/>
      <c r="J1068" s="5"/>
      <c r="K1068" s="5"/>
      <c r="L1068" s="5" t="str">
        <f t="shared" si="32"/>
        <v>B09CC159-1A08-44F6-985C-7A720CAEF386</v>
      </c>
      <c r="M1068" s="5">
        <f t="shared" si="33"/>
        <v>1</v>
      </c>
      <c r="N1068" s="3" t="s">
        <v>1</v>
      </c>
      <c r="O1068" s="3" t="s">
        <v>1</v>
      </c>
      <c r="P1068" s="3" t="s">
        <v>1</v>
      </c>
      <c r="Q1068" s="3" t="s">
        <v>9</v>
      </c>
      <c r="R1068" s="3" t="s">
        <v>9</v>
      </c>
      <c r="S1068" s="3">
        <v>6</v>
      </c>
      <c r="T1068" s="3" t="s">
        <v>8</v>
      </c>
      <c r="U1068" s="3" t="s">
        <v>2</v>
      </c>
      <c r="V1068" s="3">
        <v>2</v>
      </c>
      <c r="W1068" s="3">
        <v>2</v>
      </c>
      <c r="X1068" s="3">
        <v>2</v>
      </c>
      <c r="Y1068" s="3">
        <v>3</v>
      </c>
      <c r="Z1068" s="3" t="s">
        <v>7</v>
      </c>
      <c r="AA1068" s="3" t="s">
        <v>6</v>
      </c>
      <c r="AB1068" s="3" t="s">
        <v>9</v>
      </c>
      <c r="AC1068" s="3">
        <v>3</v>
      </c>
      <c r="AF1068" s="2" t="s">
        <v>36</v>
      </c>
      <c r="AG1068" s="2" t="s">
        <v>35</v>
      </c>
    </row>
    <row r="1069" spans="1:39" ht="15" customHeight="1">
      <c r="A1069" s="4" t="s">
        <v>1367</v>
      </c>
      <c r="B1069" s="4" t="s">
        <v>1367</v>
      </c>
      <c r="C1069" s="4" t="s">
        <v>1366</v>
      </c>
      <c r="D1069" s="5">
        <v>930</v>
      </c>
      <c r="E1069" s="5" t="s">
        <v>9311</v>
      </c>
      <c r="F1069" s="5" t="s">
        <v>9311</v>
      </c>
      <c r="G1069" s="5">
        <v>1</v>
      </c>
      <c r="H1069" s="5" t="s">
        <v>9312</v>
      </c>
      <c r="I1069" s="5" t="s">
        <v>9311</v>
      </c>
      <c r="J1069" s="5">
        <v>1</v>
      </c>
      <c r="K1069" s="5" t="s">
        <v>9312</v>
      </c>
      <c r="L1069" s="5" t="str">
        <f t="shared" si="32"/>
        <v>5264D089-0852-4A65-9FA6-5B23E1DE637C</v>
      </c>
      <c r="M1069" s="5">
        <f t="shared" si="33"/>
        <v>1</v>
      </c>
      <c r="N1069" s="3" t="s">
        <v>1</v>
      </c>
      <c r="O1069" s="3" t="s">
        <v>1</v>
      </c>
      <c r="P1069" s="3" t="s">
        <v>1</v>
      </c>
      <c r="Q1069" s="3" t="s">
        <v>1</v>
      </c>
      <c r="R1069" s="3" t="s">
        <v>1</v>
      </c>
      <c r="S1069" s="3">
        <v>1</v>
      </c>
      <c r="T1069" s="3" t="s">
        <v>8</v>
      </c>
      <c r="U1069" s="3" t="s">
        <v>2</v>
      </c>
      <c r="V1069" s="3">
        <v>8</v>
      </c>
      <c r="W1069" s="3">
        <v>8</v>
      </c>
      <c r="X1069" s="3">
        <v>8</v>
      </c>
      <c r="Y1069" s="3">
        <v>5</v>
      </c>
      <c r="AB1069" s="3" t="s">
        <v>1</v>
      </c>
      <c r="AC1069" s="3" t="s">
        <v>0</v>
      </c>
      <c r="AD1069" s="2">
        <v>1</v>
      </c>
    </row>
    <row r="1070" spans="1:39" ht="15" customHeight="1">
      <c r="A1070" s="4" t="s">
        <v>1365</v>
      </c>
      <c r="B1070" s="4" t="s">
        <v>1365</v>
      </c>
      <c r="C1070" s="4" t="s">
        <v>1364</v>
      </c>
      <c r="D1070" s="5">
        <v>928</v>
      </c>
      <c r="E1070" s="5" t="s">
        <v>25257</v>
      </c>
      <c r="F1070" s="5" t="s">
        <v>25257</v>
      </c>
      <c r="G1070" s="5">
        <v>1</v>
      </c>
      <c r="H1070" s="5" t="s">
        <v>25259</v>
      </c>
      <c r="I1070" s="5" t="s">
        <v>25257</v>
      </c>
      <c r="J1070" s="5">
        <v>1</v>
      </c>
      <c r="K1070" s="5" t="s">
        <v>25259</v>
      </c>
      <c r="L1070" s="5" t="str">
        <f t="shared" si="32"/>
        <v>B99C5C8E-B32F-4C69-B8F7-7CC516262939</v>
      </c>
      <c r="M1070" s="5">
        <f t="shared" si="33"/>
        <v>1</v>
      </c>
      <c r="N1070" s="3" t="s">
        <v>1</v>
      </c>
      <c r="O1070" s="3" t="s">
        <v>1</v>
      </c>
      <c r="P1070" s="3" t="s">
        <v>1</v>
      </c>
      <c r="Q1070" s="3" t="s">
        <v>1</v>
      </c>
      <c r="R1070" s="3" t="s">
        <v>1</v>
      </c>
      <c r="S1070" s="3">
        <v>7</v>
      </c>
      <c r="T1070" s="3" t="s">
        <v>8</v>
      </c>
      <c r="U1070" s="3" t="s">
        <v>2</v>
      </c>
      <c r="V1070" s="3">
        <v>4</v>
      </c>
      <c r="W1070" s="3">
        <v>99</v>
      </c>
      <c r="X1070" s="3">
        <v>99</v>
      </c>
      <c r="Y1070" s="3">
        <v>99</v>
      </c>
      <c r="AB1070" s="3" t="s">
        <v>1</v>
      </c>
      <c r="AC1070" s="3" t="s">
        <v>0</v>
      </c>
      <c r="AL1070" s="2">
        <v>6</v>
      </c>
      <c r="AM1070" s="2">
        <v>7</v>
      </c>
    </row>
    <row r="1071" spans="1:39" ht="15" customHeight="1">
      <c r="A1071" s="4" t="s">
        <v>1363</v>
      </c>
      <c r="B1071" s="4" t="s">
        <v>1362</v>
      </c>
      <c r="C1071" s="4" t="s">
        <v>1361</v>
      </c>
      <c r="D1071" s="5">
        <v>929</v>
      </c>
      <c r="E1071" s="5" t="s">
        <v>12974</v>
      </c>
      <c r="F1071" s="5"/>
      <c r="G1071" s="5"/>
      <c r="H1071" s="5"/>
      <c r="I1071" s="5"/>
      <c r="J1071" s="5"/>
      <c r="K1071" s="5"/>
      <c r="L1071" s="5" t="str">
        <f t="shared" si="32"/>
        <v>9A2E521F-C2B1-4ED0-A190-E4ABA46F0E9C</v>
      </c>
      <c r="M1071" s="5">
        <f t="shared" si="33"/>
        <v>1</v>
      </c>
      <c r="N1071" s="3" t="s">
        <v>1</v>
      </c>
      <c r="O1071" s="3" t="s">
        <v>1</v>
      </c>
      <c r="P1071" s="3" t="s">
        <v>1</v>
      </c>
      <c r="Q1071" s="3" t="s">
        <v>1</v>
      </c>
      <c r="R1071" s="3" t="s">
        <v>1</v>
      </c>
      <c r="S1071" s="3">
        <v>7</v>
      </c>
      <c r="T1071" s="3" t="s">
        <v>18</v>
      </c>
      <c r="U1071" s="3" t="s">
        <v>2</v>
      </c>
      <c r="V1071" s="3">
        <v>6</v>
      </c>
      <c r="W1071" s="3">
        <v>6</v>
      </c>
      <c r="X1071" s="3">
        <v>6</v>
      </c>
      <c r="Y1071" s="3">
        <v>5</v>
      </c>
      <c r="AB1071" s="3" t="s">
        <v>1</v>
      </c>
      <c r="AC1071" s="3" t="s">
        <v>0</v>
      </c>
      <c r="AL1071" s="2">
        <v>6</v>
      </c>
      <c r="AM1071" s="2">
        <v>7</v>
      </c>
    </row>
    <row r="1072" spans="1:39" ht="15" customHeight="1">
      <c r="A1072" s="4" t="s">
        <v>1360</v>
      </c>
      <c r="B1072" s="4" t="s">
        <v>1359</v>
      </c>
      <c r="C1072" s="4" t="s">
        <v>1358</v>
      </c>
      <c r="D1072" s="5">
        <v>1226</v>
      </c>
      <c r="E1072" s="5" t="s">
        <v>8337</v>
      </c>
      <c r="F1072" s="5"/>
      <c r="G1072" s="5"/>
      <c r="H1072" s="5"/>
      <c r="I1072" s="5" t="s">
        <v>8337</v>
      </c>
      <c r="J1072" s="5">
        <v>1</v>
      </c>
      <c r="K1072" s="5" t="s">
        <v>8338</v>
      </c>
      <c r="L1072" s="5" t="str">
        <f t="shared" si="32"/>
        <v>42C5064C-5183-4CCA-8150-016174E04481</v>
      </c>
      <c r="M1072" s="5">
        <f t="shared" si="33"/>
        <v>1</v>
      </c>
      <c r="N1072" s="3" t="s">
        <v>1</v>
      </c>
      <c r="O1072" s="3" t="s">
        <v>45</v>
      </c>
      <c r="P1072" s="3" t="s">
        <v>8</v>
      </c>
      <c r="Q1072" s="3" t="s">
        <v>8</v>
      </c>
      <c r="R1072" s="3" t="s">
        <v>14</v>
      </c>
      <c r="S1072" s="3">
        <v>5</v>
      </c>
      <c r="T1072" s="3" t="s">
        <v>8</v>
      </c>
      <c r="U1072" s="3" t="s">
        <v>2</v>
      </c>
      <c r="V1072" s="3">
        <v>1</v>
      </c>
      <c r="W1072" s="3">
        <v>2</v>
      </c>
      <c r="X1072" s="3">
        <v>1</v>
      </c>
      <c r="Y1072" s="3">
        <v>2</v>
      </c>
      <c r="Z1072" s="3" t="s">
        <v>7</v>
      </c>
      <c r="AA1072" s="3" t="s">
        <v>6</v>
      </c>
      <c r="AB1072" s="3" t="s">
        <v>12</v>
      </c>
      <c r="AC1072" s="3">
        <v>5</v>
      </c>
      <c r="AD1072" s="2">
        <v>1</v>
      </c>
      <c r="AE1072" s="2">
        <v>2</v>
      </c>
    </row>
    <row r="1073" spans="1:38" ht="15" customHeight="1">
      <c r="A1073" s="4" t="s">
        <v>1357</v>
      </c>
      <c r="B1073" s="4" t="s">
        <v>1356</v>
      </c>
      <c r="C1073" s="4" t="s">
        <v>1355</v>
      </c>
      <c r="D1073" s="5">
        <v>1225</v>
      </c>
      <c r="E1073" s="5" t="s">
        <v>16941</v>
      </c>
      <c r="F1073" s="5"/>
      <c r="G1073" s="5"/>
      <c r="H1073" s="5"/>
      <c r="I1073" s="5"/>
      <c r="J1073" s="5"/>
      <c r="K1073" s="5"/>
      <c r="L1073" s="5" t="str">
        <f t="shared" si="32"/>
        <v>E71B6777-D1C3-45BD-A621-3F619F3B0BB8</v>
      </c>
      <c r="M1073" s="5">
        <f t="shared" si="33"/>
        <v>1</v>
      </c>
      <c r="N1073" s="3" t="s">
        <v>1</v>
      </c>
      <c r="O1073" s="3" t="s">
        <v>1</v>
      </c>
      <c r="P1073" s="3" t="s">
        <v>8</v>
      </c>
      <c r="Q1073" s="3" t="s">
        <v>8</v>
      </c>
      <c r="R1073" s="3" t="s">
        <v>5</v>
      </c>
      <c r="S1073" s="3">
        <v>5</v>
      </c>
      <c r="T1073" s="3" t="s">
        <v>8</v>
      </c>
      <c r="U1073" s="3" t="s">
        <v>2</v>
      </c>
      <c r="V1073" s="3">
        <v>4</v>
      </c>
      <c r="W1073" s="3">
        <v>5</v>
      </c>
      <c r="X1073" s="3">
        <v>3</v>
      </c>
      <c r="Y1073" s="3">
        <v>3</v>
      </c>
      <c r="Z1073" s="3" t="s">
        <v>7</v>
      </c>
      <c r="AA1073" s="3" t="s">
        <v>6</v>
      </c>
      <c r="AB1073" s="3" t="s">
        <v>5</v>
      </c>
      <c r="AC1073" s="3">
        <v>2</v>
      </c>
      <c r="AD1073" s="2">
        <v>1</v>
      </c>
      <c r="AE1073" s="2">
        <v>2</v>
      </c>
    </row>
    <row r="1074" spans="1:38" ht="15" customHeight="1">
      <c r="A1074" s="4" t="s">
        <v>1354</v>
      </c>
      <c r="B1074" s="4" t="s">
        <v>1354</v>
      </c>
      <c r="C1074" s="4" t="s">
        <v>1353</v>
      </c>
      <c r="D1074" s="5">
        <v>2349</v>
      </c>
      <c r="E1074" s="5" t="s">
        <v>6563</v>
      </c>
      <c r="F1074" s="5" t="s">
        <v>6563</v>
      </c>
      <c r="G1074" s="5">
        <v>1</v>
      </c>
      <c r="H1074" s="5" t="s">
        <v>6564</v>
      </c>
      <c r="I1074" s="5" t="s">
        <v>6563</v>
      </c>
      <c r="J1074" s="5">
        <v>1</v>
      </c>
      <c r="K1074" s="5" t="s">
        <v>6564</v>
      </c>
      <c r="L1074" s="5" t="str">
        <f t="shared" si="32"/>
        <v>29293B49-A91B-4409-87B4-0C0F310D1FCA</v>
      </c>
      <c r="M1074" s="5">
        <f t="shared" si="33"/>
        <v>1</v>
      </c>
      <c r="N1074" s="3" t="s">
        <v>1</v>
      </c>
      <c r="O1074" s="3" t="s">
        <v>1</v>
      </c>
      <c r="P1074" s="3" t="s">
        <v>1</v>
      </c>
      <c r="Q1074" s="3" t="s">
        <v>1</v>
      </c>
      <c r="R1074" s="3" t="s">
        <v>1</v>
      </c>
      <c r="S1074" s="3">
        <v>7</v>
      </c>
      <c r="T1074" s="3" t="s">
        <v>18</v>
      </c>
      <c r="U1074" s="3" t="s">
        <v>2</v>
      </c>
      <c r="V1074" s="3">
        <v>6</v>
      </c>
      <c r="W1074" s="3">
        <v>5</v>
      </c>
      <c r="X1074" s="3">
        <v>7</v>
      </c>
      <c r="Y1074" s="3">
        <v>7</v>
      </c>
      <c r="Z1074" s="3" t="s">
        <v>7</v>
      </c>
      <c r="AA1074" s="3" t="s">
        <v>6</v>
      </c>
      <c r="AB1074" s="3" t="s">
        <v>1</v>
      </c>
      <c r="AC1074" s="3">
        <v>0</v>
      </c>
      <c r="AL1074" s="2">
        <v>6</v>
      </c>
    </row>
    <row r="1075" spans="1:38" ht="15" customHeight="1">
      <c r="A1075" s="4" t="s">
        <v>1352</v>
      </c>
      <c r="B1075" s="4" t="s">
        <v>1352</v>
      </c>
      <c r="C1075" s="4" t="s">
        <v>1351</v>
      </c>
      <c r="D1075" s="5">
        <v>2348</v>
      </c>
      <c r="E1075" s="5" t="s">
        <v>4167</v>
      </c>
      <c r="F1075" s="5" t="s">
        <v>4167</v>
      </c>
      <c r="G1075" s="5">
        <v>1</v>
      </c>
      <c r="H1075" s="5" t="s">
        <v>4168</v>
      </c>
      <c r="I1075" s="5" t="s">
        <v>4167</v>
      </c>
      <c r="J1075" s="5">
        <v>1</v>
      </c>
      <c r="K1075" s="5" t="s">
        <v>4168</v>
      </c>
      <c r="L1075" s="5" t="str">
        <f t="shared" si="32"/>
        <v>0664022B-F059-4758-AD97-F98AACEB4D8E</v>
      </c>
      <c r="M1075" s="5">
        <f t="shared" si="33"/>
        <v>1</v>
      </c>
      <c r="N1075" s="3" t="s">
        <v>1</v>
      </c>
      <c r="O1075" s="3" t="s">
        <v>1</v>
      </c>
      <c r="P1075" s="3" t="s">
        <v>1</v>
      </c>
      <c r="Q1075" s="3" t="s">
        <v>1</v>
      </c>
      <c r="R1075" s="3" t="s">
        <v>19</v>
      </c>
      <c r="S1075" s="3">
        <v>7</v>
      </c>
      <c r="T1075" s="3" t="s">
        <v>8</v>
      </c>
      <c r="U1075" s="3" t="s">
        <v>2</v>
      </c>
      <c r="V1075" s="3">
        <v>3</v>
      </c>
      <c r="W1075" s="3">
        <v>5</v>
      </c>
      <c r="X1075" s="3">
        <v>3</v>
      </c>
      <c r="Y1075" s="3">
        <v>4</v>
      </c>
      <c r="Z1075" s="3" t="s">
        <v>7</v>
      </c>
      <c r="AA1075" s="3" t="s">
        <v>6</v>
      </c>
      <c r="AB1075" s="3" t="s">
        <v>5</v>
      </c>
      <c r="AC1075" s="3">
        <v>2</v>
      </c>
      <c r="AL1075" s="2">
        <v>6</v>
      </c>
    </row>
    <row r="1076" spans="1:38" ht="15" customHeight="1">
      <c r="A1076" s="4" t="s">
        <v>1350</v>
      </c>
      <c r="B1076" s="4" t="s">
        <v>1350</v>
      </c>
      <c r="C1076" s="4" t="s">
        <v>1349</v>
      </c>
      <c r="D1076" s="5">
        <v>440</v>
      </c>
      <c r="E1076" s="5" t="s">
        <v>12987</v>
      </c>
      <c r="F1076" s="5" t="s">
        <v>12987</v>
      </c>
      <c r="G1076" s="5">
        <v>1</v>
      </c>
      <c r="H1076" s="5" t="s">
        <v>12988</v>
      </c>
      <c r="I1076" s="5" t="s">
        <v>12987</v>
      </c>
      <c r="J1076" s="5">
        <v>1</v>
      </c>
      <c r="K1076" s="5" t="s">
        <v>12988</v>
      </c>
      <c r="L1076" s="5" t="str">
        <f t="shared" si="32"/>
        <v>9A54C8F9-A265-44BA-8BDF-E163597B2546</v>
      </c>
      <c r="M1076" s="5">
        <f t="shared" si="33"/>
        <v>1</v>
      </c>
      <c r="N1076" s="3" t="s">
        <v>1</v>
      </c>
      <c r="O1076" s="3" t="s">
        <v>5</v>
      </c>
      <c r="P1076" s="3" t="s">
        <v>9</v>
      </c>
      <c r="Q1076" s="3" t="s">
        <v>9</v>
      </c>
      <c r="R1076" s="3" t="s">
        <v>9</v>
      </c>
      <c r="S1076" s="3">
        <v>7</v>
      </c>
      <c r="T1076" s="3" t="s">
        <v>8</v>
      </c>
      <c r="U1076" s="3" t="s">
        <v>165</v>
      </c>
      <c r="V1076" s="3">
        <v>2</v>
      </c>
      <c r="W1076" s="3">
        <v>4</v>
      </c>
      <c r="X1076" s="3">
        <v>1</v>
      </c>
      <c r="Y1076" s="3">
        <v>2</v>
      </c>
      <c r="Z1076" s="3" t="s">
        <v>23</v>
      </c>
      <c r="AA1076" s="3" t="s">
        <v>6</v>
      </c>
      <c r="AB1076" s="3" t="s">
        <v>9</v>
      </c>
      <c r="AC1076" s="3">
        <v>8</v>
      </c>
      <c r="AL1076" s="2">
        <v>6</v>
      </c>
    </row>
    <row r="1077" spans="1:38" ht="15" customHeight="1">
      <c r="A1077" s="4" t="s">
        <v>1348</v>
      </c>
      <c r="B1077" s="4" t="s">
        <v>1348</v>
      </c>
      <c r="C1077" s="4" t="s">
        <v>1347</v>
      </c>
      <c r="D1077" s="5">
        <v>438</v>
      </c>
      <c r="E1077" s="5" t="s">
        <v>9436</v>
      </c>
      <c r="F1077" s="5" t="s">
        <v>9436</v>
      </c>
      <c r="G1077" s="5">
        <v>2</v>
      </c>
      <c r="H1077" s="5" t="s">
        <v>9437</v>
      </c>
      <c r="I1077" s="5" t="s">
        <v>9436</v>
      </c>
      <c r="J1077" s="5">
        <v>2</v>
      </c>
      <c r="K1077" s="5" t="s">
        <v>9437</v>
      </c>
      <c r="L1077" s="5" t="str">
        <f t="shared" si="32"/>
        <v>5401A4FA-BABA-4011-B37C-2B3934E020F4</v>
      </c>
      <c r="M1077" s="5">
        <f t="shared" si="33"/>
        <v>1</v>
      </c>
      <c r="N1077" s="3" t="s">
        <v>1</v>
      </c>
      <c r="O1077" s="3" t="s">
        <v>1</v>
      </c>
      <c r="P1077" s="3" t="s">
        <v>1</v>
      </c>
      <c r="Q1077" s="3" t="s">
        <v>5</v>
      </c>
      <c r="R1077" s="3" t="s">
        <v>5</v>
      </c>
      <c r="S1077" s="3">
        <v>7</v>
      </c>
      <c r="T1077" s="3" t="s">
        <v>8</v>
      </c>
      <c r="U1077" s="3" t="s">
        <v>2</v>
      </c>
      <c r="V1077" s="3">
        <v>4</v>
      </c>
      <c r="W1077" s="3">
        <v>5</v>
      </c>
      <c r="X1077" s="3">
        <v>3</v>
      </c>
      <c r="Y1077" s="3">
        <v>3</v>
      </c>
      <c r="Z1077" s="3" t="s">
        <v>7</v>
      </c>
      <c r="AA1077" s="3" t="s">
        <v>6</v>
      </c>
      <c r="AB1077" s="3" t="s">
        <v>5</v>
      </c>
      <c r="AC1077" s="3">
        <v>2</v>
      </c>
      <c r="AL1077" s="2">
        <v>6</v>
      </c>
    </row>
    <row r="1078" spans="1:38" ht="15" customHeight="1">
      <c r="A1078" s="4" t="s">
        <v>1346</v>
      </c>
      <c r="B1078" s="4" t="s">
        <v>1346</v>
      </c>
      <c r="C1078" s="4" t="s">
        <v>1345</v>
      </c>
      <c r="D1078" s="5">
        <v>439</v>
      </c>
      <c r="E1078" s="5" t="s">
        <v>9803</v>
      </c>
      <c r="F1078" s="5"/>
      <c r="G1078" s="5"/>
      <c r="H1078" s="5"/>
      <c r="I1078" s="5"/>
      <c r="J1078" s="5"/>
      <c r="K1078" s="5"/>
      <c r="L1078" s="5" t="str">
        <f t="shared" si="32"/>
        <v>598B2F35-A6B1-4297-BA46-379B775BC028</v>
      </c>
      <c r="M1078" s="5">
        <f t="shared" si="33"/>
        <v>1</v>
      </c>
      <c r="N1078" s="3" t="s">
        <v>1</v>
      </c>
      <c r="O1078" s="3" t="s">
        <v>1</v>
      </c>
      <c r="P1078" s="3" t="s">
        <v>1</v>
      </c>
      <c r="Q1078" s="3" t="s">
        <v>1</v>
      </c>
      <c r="R1078" s="3" t="s">
        <v>9</v>
      </c>
      <c r="S1078" s="3">
        <v>7</v>
      </c>
      <c r="T1078" s="3" t="s">
        <v>8</v>
      </c>
      <c r="U1078" s="3" t="s">
        <v>2</v>
      </c>
      <c r="V1078" s="3">
        <v>3</v>
      </c>
      <c r="W1078" s="3">
        <v>4</v>
      </c>
      <c r="X1078" s="3">
        <v>2</v>
      </c>
      <c r="Y1078" s="3">
        <v>2</v>
      </c>
      <c r="Z1078" s="3" t="s">
        <v>6</v>
      </c>
      <c r="AA1078" s="3" t="s">
        <v>6</v>
      </c>
      <c r="AB1078" s="3" t="s">
        <v>9</v>
      </c>
      <c r="AC1078" s="3">
        <v>6</v>
      </c>
      <c r="AL1078" s="2">
        <v>6</v>
      </c>
    </row>
    <row r="1079" spans="1:38" ht="15" customHeight="1">
      <c r="A1079" s="4" t="s">
        <v>1344</v>
      </c>
      <c r="B1079" s="4" t="s">
        <v>1344</v>
      </c>
      <c r="C1079" s="4" t="s">
        <v>1343</v>
      </c>
      <c r="D1079" s="5">
        <v>437</v>
      </c>
      <c r="E1079" s="5" t="s">
        <v>12818</v>
      </c>
      <c r="F1079" s="5" t="s">
        <v>12818</v>
      </c>
      <c r="G1079" s="5">
        <v>1</v>
      </c>
      <c r="H1079" s="5" t="s">
        <v>12819</v>
      </c>
      <c r="I1079" s="5" t="s">
        <v>12818</v>
      </c>
      <c r="J1079" s="5">
        <v>1</v>
      </c>
      <c r="K1079" s="5" t="s">
        <v>12819</v>
      </c>
      <c r="L1079" s="5" t="str">
        <f t="shared" si="32"/>
        <v>976342D6-5367-4BB5-AF0D-45BA415083BD</v>
      </c>
      <c r="M1079" s="5">
        <f t="shared" si="33"/>
        <v>1</v>
      </c>
      <c r="N1079" s="3" t="s">
        <v>1</v>
      </c>
      <c r="O1079" s="3" t="s">
        <v>1</v>
      </c>
      <c r="P1079" s="3" t="s">
        <v>1</v>
      </c>
      <c r="Q1079" s="3" t="s">
        <v>1</v>
      </c>
      <c r="R1079" s="3" t="s">
        <v>1</v>
      </c>
      <c r="S1079" s="3">
        <v>7</v>
      </c>
      <c r="T1079" s="3" t="s">
        <v>8</v>
      </c>
      <c r="U1079" s="3" t="s">
        <v>2</v>
      </c>
      <c r="V1079" s="3">
        <v>5</v>
      </c>
      <c r="W1079" s="3">
        <v>6</v>
      </c>
      <c r="X1079" s="3">
        <v>4</v>
      </c>
      <c r="Y1079" s="3">
        <v>3</v>
      </c>
      <c r="Z1079" s="3" t="s">
        <v>7</v>
      </c>
      <c r="AA1079" s="3" t="s">
        <v>6</v>
      </c>
      <c r="AB1079" s="3" t="s">
        <v>1</v>
      </c>
      <c r="AC1079" s="3">
        <v>0</v>
      </c>
      <c r="AL1079" s="2">
        <v>6</v>
      </c>
    </row>
    <row r="1080" spans="1:38" ht="15" customHeight="1">
      <c r="A1080" s="4" t="s">
        <v>1342</v>
      </c>
      <c r="B1080" s="4" t="s">
        <v>1342</v>
      </c>
      <c r="C1080" s="4" t="s">
        <v>1341</v>
      </c>
      <c r="D1080" s="5">
        <v>2112</v>
      </c>
      <c r="E1080" s="5" t="s">
        <v>17597</v>
      </c>
      <c r="F1080" s="5" t="s">
        <v>17597</v>
      </c>
      <c r="G1080" s="5">
        <v>1</v>
      </c>
      <c r="H1080" s="5" t="s">
        <v>17598</v>
      </c>
      <c r="I1080" s="5" t="s">
        <v>17597</v>
      </c>
      <c r="J1080" s="5">
        <v>1</v>
      </c>
      <c r="K1080" s="5" t="s">
        <v>17598</v>
      </c>
      <c r="L1080" s="5" t="str">
        <f t="shared" si="32"/>
        <v>F0DE59A6-D3C5-498C-AB25-DB4E6F77E4A4</v>
      </c>
      <c r="M1080" s="5">
        <f t="shared" si="33"/>
        <v>1</v>
      </c>
      <c r="N1080" s="3" t="s">
        <v>1</v>
      </c>
      <c r="O1080" s="3" t="s">
        <v>1</v>
      </c>
      <c r="P1080" s="3" t="s">
        <v>1</v>
      </c>
      <c r="Q1080" s="3" t="s">
        <v>1</v>
      </c>
      <c r="R1080" s="3" t="s">
        <v>1</v>
      </c>
      <c r="S1080" s="3">
        <v>1</v>
      </c>
      <c r="T1080" s="3" t="s">
        <v>8</v>
      </c>
      <c r="U1080" s="3" t="s">
        <v>2</v>
      </c>
      <c r="V1080" s="3">
        <v>8</v>
      </c>
      <c r="W1080" s="3">
        <v>8</v>
      </c>
      <c r="X1080" s="3">
        <v>8</v>
      </c>
      <c r="Y1080" s="3">
        <v>5</v>
      </c>
      <c r="AB1080" s="3" t="s">
        <v>1</v>
      </c>
      <c r="AC1080" s="3" t="s">
        <v>0</v>
      </c>
      <c r="AD1080" s="2">
        <v>1</v>
      </c>
    </row>
    <row r="1081" spans="1:38" ht="15" customHeight="1">
      <c r="A1081" s="4" t="s">
        <v>1340</v>
      </c>
      <c r="B1081" s="4" t="s">
        <v>1340</v>
      </c>
      <c r="C1081" s="4" t="s">
        <v>1339</v>
      </c>
      <c r="D1081" s="5">
        <v>664</v>
      </c>
      <c r="E1081" s="5" t="s">
        <v>5490</v>
      </c>
      <c r="F1081" s="5" t="s">
        <v>5490</v>
      </c>
      <c r="G1081" s="5">
        <v>1</v>
      </c>
      <c r="H1081" s="5" t="s">
        <v>5491</v>
      </c>
      <c r="I1081" s="5" t="s">
        <v>5490</v>
      </c>
      <c r="J1081" s="5">
        <v>1</v>
      </c>
      <c r="K1081" s="5" t="s">
        <v>5491</v>
      </c>
      <c r="L1081" s="5" t="str">
        <f t="shared" si="32"/>
        <v>18CC343B-D2F8-4FC8-BD66-78380E92EE50</v>
      </c>
      <c r="M1081" s="5">
        <f t="shared" si="33"/>
        <v>1</v>
      </c>
      <c r="N1081" s="3" t="s">
        <v>1</v>
      </c>
      <c r="O1081" s="3" t="s">
        <v>1</v>
      </c>
      <c r="P1081" s="3" t="s">
        <v>1</v>
      </c>
      <c r="Q1081" s="3" t="s">
        <v>5</v>
      </c>
      <c r="R1081" s="3" t="s">
        <v>5</v>
      </c>
      <c r="S1081" s="3">
        <v>5</v>
      </c>
      <c r="T1081" s="3" t="s">
        <v>8</v>
      </c>
      <c r="U1081" s="3" t="s">
        <v>2</v>
      </c>
      <c r="V1081" s="3">
        <v>5</v>
      </c>
      <c r="W1081" s="3">
        <v>6</v>
      </c>
      <c r="X1081" s="3">
        <v>5</v>
      </c>
      <c r="Y1081" s="3">
        <v>4</v>
      </c>
      <c r="Z1081" s="3" t="s">
        <v>7</v>
      </c>
      <c r="AA1081" s="3" t="s">
        <v>6</v>
      </c>
      <c r="AB1081" s="3" t="s">
        <v>5</v>
      </c>
      <c r="AC1081" s="3">
        <v>2</v>
      </c>
      <c r="AD1081" s="2">
        <v>1</v>
      </c>
      <c r="AE1081" s="2">
        <v>2</v>
      </c>
    </row>
    <row r="1082" spans="1:38" ht="15" customHeight="1">
      <c r="A1082" s="4" t="s">
        <v>1338</v>
      </c>
      <c r="B1082" s="4" t="s">
        <v>1338</v>
      </c>
      <c r="C1082" s="4" t="s">
        <v>1337</v>
      </c>
      <c r="D1082" s="5">
        <v>1188</v>
      </c>
      <c r="E1082" s="5" t="s">
        <v>4976</v>
      </c>
      <c r="F1082" s="5" t="s">
        <v>4976</v>
      </c>
      <c r="G1082" s="5">
        <v>4</v>
      </c>
      <c r="H1082" s="5" t="s">
        <v>4977</v>
      </c>
      <c r="I1082" s="5" t="s">
        <v>4976</v>
      </c>
      <c r="J1082" s="5">
        <v>4</v>
      </c>
      <c r="K1082" s="5" t="s">
        <v>4977</v>
      </c>
      <c r="L1082" s="5" t="str">
        <f t="shared" si="32"/>
        <v>11544554-AB7D-452A-BC45-427A3B77D790</v>
      </c>
      <c r="M1082" s="5">
        <f t="shared" si="33"/>
        <v>1</v>
      </c>
      <c r="N1082" s="3" t="s">
        <v>1</v>
      </c>
      <c r="O1082" s="3" t="s">
        <v>1</v>
      </c>
      <c r="P1082" s="3" t="s">
        <v>1</v>
      </c>
      <c r="Q1082" s="3" t="s">
        <v>1</v>
      </c>
      <c r="R1082" s="3" t="s">
        <v>1</v>
      </c>
      <c r="S1082" s="3">
        <v>8</v>
      </c>
      <c r="T1082" s="3" t="s">
        <v>8</v>
      </c>
      <c r="U1082" s="3" t="s">
        <v>2</v>
      </c>
      <c r="V1082" s="3">
        <v>5</v>
      </c>
      <c r="W1082" s="3">
        <v>6</v>
      </c>
      <c r="X1082" s="3">
        <v>5</v>
      </c>
      <c r="Y1082" s="3">
        <v>4</v>
      </c>
      <c r="AB1082" s="3" t="s">
        <v>1</v>
      </c>
      <c r="AC1082" s="3" t="s">
        <v>0</v>
      </c>
      <c r="AH1082" s="2" t="s">
        <v>90</v>
      </c>
      <c r="AI1082" s="2" t="s">
        <v>72</v>
      </c>
    </row>
    <row r="1083" spans="1:38" ht="15" customHeight="1">
      <c r="A1083" s="4" t="s">
        <v>1336</v>
      </c>
      <c r="B1083" s="4" t="s">
        <v>1336</v>
      </c>
      <c r="C1083" s="4" t="s">
        <v>1335</v>
      </c>
      <c r="D1083" s="5">
        <v>1551</v>
      </c>
      <c r="E1083" s="5" t="s">
        <v>8054</v>
      </c>
      <c r="F1083" s="5" t="s">
        <v>8054</v>
      </c>
      <c r="G1083" s="5">
        <v>1</v>
      </c>
      <c r="H1083" s="5" t="s">
        <v>8055</v>
      </c>
      <c r="I1083" s="5" t="s">
        <v>8054</v>
      </c>
      <c r="J1083" s="5">
        <v>1</v>
      </c>
      <c r="K1083" s="5" t="s">
        <v>8055</v>
      </c>
      <c r="L1083" s="5" t="str">
        <f t="shared" si="32"/>
        <v>3F313BF9-6243-4DF5-B856-C83769B81D9F</v>
      </c>
      <c r="M1083" s="5">
        <f t="shared" si="33"/>
        <v>1</v>
      </c>
      <c r="N1083" s="3" t="s">
        <v>1</v>
      </c>
      <c r="O1083" s="3" t="s">
        <v>1</v>
      </c>
      <c r="P1083" s="3" t="s">
        <v>14</v>
      </c>
      <c r="Q1083" s="3" t="s">
        <v>9</v>
      </c>
      <c r="R1083" s="3" t="s">
        <v>5</v>
      </c>
      <c r="S1083" s="3">
        <v>5</v>
      </c>
      <c r="T1083" s="3" t="s">
        <v>8</v>
      </c>
      <c r="U1083" s="3" t="s">
        <v>2</v>
      </c>
      <c r="V1083" s="3">
        <v>4</v>
      </c>
      <c r="W1083" s="3">
        <v>5</v>
      </c>
      <c r="X1083" s="3">
        <v>3</v>
      </c>
      <c r="Y1083" s="3">
        <v>3</v>
      </c>
      <c r="Z1083" s="3" t="s">
        <v>7</v>
      </c>
      <c r="AA1083" s="3" t="s">
        <v>6</v>
      </c>
      <c r="AB1083" s="3" t="s">
        <v>9</v>
      </c>
      <c r="AC1083" s="3">
        <v>3</v>
      </c>
      <c r="AE1083" s="2">
        <v>2</v>
      </c>
    </row>
    <row r="1084" spans="1:38" ht="15" customHeight="1">
      <c r="A1084" s="4" t="s">
        <v>1334</v>
      </c>
      <c r="B1084" s="4" t="s">
        <v>1334</v>
      </c>
      <c r="C1084" s="4" t="s">
        <v>1333</v>
      </c>
      <c r="D1084" s="5">
        <v>1548</v>
      </c>
      <c r="E1084" s="5" t="s">
        <v>11878</v>
      </c>
      <c r="F1084" s="5" t="s">
        <v>11878</v>
      </c>
      <c r="G1084" s="5">
        <v>1</v>
      </c>
      <c r="H1084" s="5" t="s">
        <v>11879</v>
      </c>
      <c r="I1084" s="5" t="s">
        <v>11878</v>
      </c>
      <c r="J1084" s="5">
        <v>1</v>
      </c>
      <c r="K1084" s="5" t="s">
        <v>11879</v>
      </c>
      <c r="L1084" s="5" t="str">
        <f t="shared" si="32"/>
        <v>88AF3BBA-97CC-4FCA-94BE-9A81E748F056</v>
      </c>
      <c r="M1084" s="5">
        <f t="shared" si="33"/>
        <v>1</v>
      </c>
      <c r="N1084" s="3" t="s">
        <v>1</v>
      </c>
      <c r="O1084" s="3" t="s">
        <v>1</v>
      </c>
      <c r="P1084" s="3" t="s">
        <v>8</v>
      </c>
      <c r="Q1084" s="3" t="s">
        <v>8</v>
      </c>
      <c r="R1084" s="3" t="s">
        <v>8</v>
      </c>
      <c r="S1084" s="3">
        <v>2</v>
      </c>
      <c r="T1084" s="3" t="s">
        <v>8</v>
      </c>
      <c r="U1084" s="3" t="s">
        <v>13</v>
      </c>
      <c r="V1084" s="3">
        <v>99</v>
      </c>
      <c r="W1084" s="3">
        <v>99</v>
      </c>
      <c r="X1084" s="3">
        <v>99</v>
      </c>
      <c r="Y1084" s="3">
        <v>99</v>
      </c>
      <c r="Z1084" s="3" t="s">
        <v>23</v>
      </c>
      <c r="AA1084" s="3" t="s">
        <v>6</v>
      </c>
      <c r="AB1084" s="3" t="s">
        <v>45</v>
      </c>
      <c r="AC1084" s="3">
        <v>3</v>
      </c>
    </row>
    <row r="1085" spans="1:38" ht="15" customHeight="1">
      <c r="A1085" s="4" t="s">
        <v>1332</v>
      </c>
      <c r="B1085" s="4" t="s">
        <v>1332</v>
      </c>
      <c r="C1085" s="4" t="s">
        <v>1331</v>
      </c>
      <c r="D1085" s="5">
        <v>1552</v>
      </c>
      <c r="E1085" s="5" t="s">
        <v>16813</v>
      </c>
      <c r="F1085" s="5"/>
      <c r="G1085" s="5"/>
      <c r="H1085" s="5"/>
      <c r="I1085" s="5"/>
      <c r="J1085" s="5"/>
      <c r="K1085" s="5"/>
      <c r="L1085" s="5" t="str">
        <f t="shared" si="32"/>
        <v>E5806A40-90F1-4BF8-88C6-7366AAE37AEA</v>
      </c>
      <c r="M1085" s="5">
        <f t="shared" si="33"/>
        <v>1</v>
      </c>
      <c r="N1085" s="3" t="s">
        <v>1</v>
      </c>
      <c r="O1085" s="3" t="s">
        <v>45</v>
      </c>
      <c r="P1085" s="3" t="s">
        <v>9</v>
      </c>
      <c r="Q1085" s="3" t="s">
        <v>14</v>
      </c>
      <c r="R1085" s="3" t="s">
        <v>9</v>
      </c>
      <c r="S1085" s="3">
        <v>5</v>
      </c>
      <c r="T1085" s="3" t="s">
        <v>8</v>
      </c>
      <c r="U1085" s="3" t="s">
        <v>13</v>
      </c>
      <c r="V1085" s="3">
        <v>99</v>
      </c>
      <c r="W1085" s="3">
        <v>99</v>
      </c>
      <c r="X1085" s="3">
        <v>99</v>
      </c>
      <c r="Y1085" s="3">
        <v>99</v>
      </c>
      <c r="Z1085" s="3" t="s">
        <v>23</v>
      </c>
      <c r="AA1085" s="3" t="s">
        <v>6</v>
      </c>
      <c r="AB1085" s="3" t="s">
        <v>9</v>
      </c>
      <c r="AC1085" s="3">
        <v>7</v>
      </c>
      <c r="AE1085" s="2">
        <v>2</v>
      </c>
    </row>
    <row r="1086" spans="1:38" ht="15" customHeight="1">
      <c r="A1086" s="4" t="s">
        <v>1330</v>
      </c>
      <c r="B1086" s="4" t="s">
        <v>1330</v>
      </c>
      <c r="C1086" s="4" t="s">
        <v>1329</v>
      </c>
      <c r="D1086" s="5">
        <v>1086</v>
      </c>
      <c r="E1086" s="5" t="s">
        <v>7526</v>
      </c>
      <c r="F1086" s="5"/>
      <c r="G1086" s="5"/>
      <c r="H1086" s="5"/>
      <c r="I1086" s="5"/>
      <c r="J1086" s="5"/>
      <c r="K1086" s="5"/>
      <c r="L1086" s="5" t="str">
        <f t="shared" si="32"/>
        <v>378CFF53-B7D9-487C-8760-A8E91E728738</v>
      </c>
      <c r="M1086" s="5">
        <f t="shared" si="33"/>
        <v>1</v>
      </c>
      <c r="N1086" s="3" t="s">
        <v>1</v>
      </c>
      <c r="O1086" s="3" t="s">
        <v>5</v>
      </c>
      <c r="P1086" s="3" t="s">
        <v>9</v>
      </c>
      <c r="Q1086" s="3" t="s">
        <v>8</v>
      </c>
      <c r="R1086" s="3" t="s">
        <v>12</v>
      </c>
      <c r="S1086" s="3">
        <v>7</v>
      </c>
      <c r="T1086" s="3" t="s">
        <v>8</v>
      </c>
      <c r="U1086" s="3" t="s">
        <v>13</v>
      </c>
      <c r="V1086" s="3">
        <v>1</v>
      </c>
      <c r="W1086" s="3">
        <v>2</v>
      </c>
      <c r="X1086" s="3">
        <v>1</v>
      </c>
      <c r="Y1086" s="3">
        <v>2</v>
      </c>
      <c r="Z1086" s="3" t="s">
        <v>7</v>
      </c>
      <c r="AA1086" s="3" t="s">
        <v>6</v>
      </c>
      <c r="AB1086" s="3" t="s">
        <v>12</v>
      </c>
      <c r="AC1086" s="3">
        <v>6</v>
      </c>
      <c r="AL1086" s="2">
        <v>6</v>
      </c>
    </row>
    <row r="1087" spans="1:38" ht="15" customHeight="1">
      <c r="A1087" s="4" t="s">
        <v>1328</v>
      </c>
      <c r="B1087" s="4" t="s">
        <v>1328</v>
      </c>
      <c r="C1087" s="4" t="s">
        <v>1327</v>
      </c>
      <c r="D1087" s="5">
        <v>1819</v>
      </c>
      <c r="E1087" s="5" t="s">
        <v>15268</v>
      </c>
      <c r="F1087" s="5" t="s">
        <v>15268</v>
      </c>
      <c r="G1087" s="5">
        <v>1</v>
      </c>
      <c r="H1087" s="5" t="s">
        <v>15269</v>
      </c>
      <c r="I1087" s="5" t="s">
        <v>15268</v>
      </c>
      <c r="J1087" s="5">
        <v>1</v>
      </c>
      <c r="K1087" s="5" t="s">
        <v>15269</v>
      </c>
      <c r="L1087" s="5" t="str">
        <f t="shared" si="32"/>
        <v>C944E857-AD75-4EAD-831C-EA419348D1A1</v>
      </c>
      <c r="M1087" s="5">
        <f t="shared" si="33"/>
        <v>1</v>
      </c>
      <c r="N1087" s="3" t="s">
        <v>1</v>
      </c>
      <c r="O1087" s="3" t="s">
        <v>1</v>
      </c>
      <c r="P1087" s="3" t="s">
        <v>1</v>
      </c>
      <c r="Q1087" s="3" t="s">
        <v>1</v>
      </c>
      <c r="R1087" s="3" t="s">
        <v>1</v>
      </c>
      <c r="S1087" s="3">
        <v>1</v>
      </c>
      <c r="T1087" s="3" t="s">
        <v>8</v>
      </c>
      <c r="U1087" s="3" t="s">
        <v>2</v>
      </c>
      <c r="V1087" s="3">
        <v>4</v>
      </c>
      <c r="W1087" s="3">
        <v>4</v>
      </c>
      <c r="X1087" s="3">
        <v>99</v>
      </c>
      <c r="Y1087" s="3">
        <v>99</v>
      </c>
      <c r="Z1087" s="3" t="s">
        <v>7</v>
      </c>
      <c r="AA1087" s="3" t="s">
        <v>6</v>
      </c>
      <c r="AB1087" s="3" t="s">
        <v>1</v>
      </c>
      <c r="AC1087" s="3">
        <v>0</v>
      </c>
      <c r="AD1087" s="2">
        <v>1</v>
      </c>
    </row>
    <row r="1088" spans="1:38" ht="15" customHeight="1">
      <c r="A1088" s="4" t="s">
        <v>1326</v>
      </c>
      <c r="B1088" s="4" t="s">
        <v>1326</v>
      </c>
      <c r="C1088" s="4" t="s">
        <v>1325</v>
      </c>
      <c r="D1088" s="5">
        <v>1820</v>
      </c>
      <c r="E1088" s="5" t="s">
        <v>4882</v>
      </c>
      <c r="F1088" s="5" t="s">
        <v>4882</v>
      </c>
      <c r="G1088" s="5">
        <v>1</v>
      </c>
      <c r="H1088" s="5" t="s">
        <v>4883</v>
      </c>
      <c r="I1088" s="5" t="s">
        <v>4882</v>
      </c>
      <c r="J1088" s="5">
        <v>1</v>
      </c>
      <c r="K1088" s="5" t="s">
        <v>4883</v>
      </c>
      <c r="L1088" s="5" t="str">
        <f t="shared" si="32"/>
        <v>104667A2-8AD4-4AB8-98E0-93E473F8775E</v>
      </c>
      <c r="M1088" s="5">
        <f t="shared" si="33"/>
        <v>1</v>
      </c>
      <c r="N1088" s="3" t="s">
        <v>1</v>
      </c>
      <c r="O1088" s="3" t="s">
        <v>1</v>
      </c>
      <c r="P1088" s="3" t="s">
        <v>1</v>
      </c>
      <c r="Q1088" s="3" t="s">
        <v>1</v>
      </c>
      <c r="R1088" s="3" t="s">
        <v>1</v>
      </c>
      <c r="S1088" s="3">
        <v>5</v>
      </c>
      <c r="T1088" s="3" t="s">
        <v>8</v>
      </c>
      <c r="U1088" s="3" t="s">
        <v>2</v>
      </c>
      <c r="V1088" s="3">
        <v>6</v>
      </c>
      <c r="W1088" s="3">
        <v>5</v>
      </c>
      <c r="X1088" s="3">
        <v>4</v>
      </c>
      <c r="Y1088" s="3">
        <v>3</v>
      </c>
      <c r="Z1088" s="3" t="s">
        <v>7</v>
      </c>
      <c r="AA1088" s="3" t="s">
        <v>6</v>
      </c>
      <c r="AB1088" s="3" t="s">
        <v>1</v>
      </c>
      <c r="AC1088" s="3">
        <v>0</v>
      </c>
      <c r="AD1088" s="2">
        <v>1</v>
      </c>
    </row>
    <row r="1089" spans="1:39" ht="15" customHeight="1">
      <c r="A1089" s="4" t="s">
        <v>1324</v>
      </c>
      <c r="B1089" s="4" t="s">
        <v>1324</v>
      </c>
      <c r="C1089" s="4" t="s">
        <v>1323</v>
      </c>
      <c r="D1089" s="5">
        <v>1821</v>
      </c>
      <c r="E1089" s="5" t="s">
        <v>17057</v>
      </c>
      <c r="F1089" s="5" t="s">
        <v>17057</v>
      </c>
      <c r="G1089" s="5">
        <v>1</v>
      </c>
      <c r="H1089" s="5" t="s">
        <v>17058</v>
      </c>
      <c r="I1089" s="5" t="s">
        <v>17057</v>
      </c>
      <c r="J1089" s="5">
        <v>1</v>
      </c>
      <c r="K1089" s="5" t="s">
        <v>17058</v>
      </c>
      <c r="L1089" s="5" t="str">
        <f t="shared" si="32"/>
        <v>E887C5CC-EF14-4E07-AF87-2750BBCA63C5</v>
      </c>
      <c r="M1089" s="5">
        <f t="shared" si="33"/>
        <v>1</v>
      </c>
      <c r="N1089" s="3" t="s">
        <v>1</v>
      </c>
      <c r="O1089" s="3" t="s">
        <v>1</v>
      </c>
      <c r="P1089" s="3" t="s">
        <v>8</v>
      </c>
      <c r="Q1089" s="3" t="s">
        <v>8</v>
      </c>
      <c r="R1089" s="3" t="s">
        <v>9</v>
      </c>
      <c r="S1089" s="3">
        <v>2</v>
      </c>
      <c r="T1089" s="3" t="s">
        <v>8</v>
      </c>
      <c r="U1089" s="3" t="s">
        <v>2</v>
      </c>
      <c r="V1089" s="3">
        <v>2</v>
      </c>
      <c r="W1089" s="3">
        <v>99</v>
      </c>
      <c r="X1089" s="3">
        <v>99</v>
      </c>
      <c r="Y1089" s="3">
        <v>99</v>
      </c>
      <c r="Z1089" s="3" t="s">
        <v>23</v>
      </c>
      <c r="AA1089" s="3" t="s">
        <v>6</v>
      </c>
      <c r="AB1089" s="3" t="s">
        <v>9</v>
      </c>
      <c r="AC1089" s="3">
        <v>5</v>
      </c>
      <c r="AD1089" s="2">
        <v>1</v>
      </c>
    </row>
    <row r="1090" spans="1:39" ht="15" customHeight="1">
      <c r="A1090" s="4" t="s">
        <v>1322</v>
      </c>
      <c r="B1090" s="4" t="s">
        <v>1322</v>
      </c>
      <c r="C1090" s="4" t="s">
        <v>1321</v>
      </c>
      <c r="D1090" s="5">
        <v>1185</v>
      </c>
      <c r="E1090" s="5" t="s">
        <v>15336</v>
      </c>
      <c r="F1090" s="5" t="s">
        <v>15336</v>
      </c>
      <c r="G1090" s="5">
        <v>1</v>
      </c>
      <c r="H1090" s="5" t="s">
        <v>15337</v>
      </c>
      <c r="I1090" s="5" t="s">
        <v>15336</v>
      </c>
      <c r="J1090" s="5">
        <v>1</v>
      </c>
      <c r="K1090" s="5" t="s">
        <v>15337</v>
      </c>
      <c r="L1090" s="5" t="str">
        <f t="shared" si="32"/>
        <v>CB5300FF-31BE-4C2D-B1B1-A45648C0CE54</v>
      </c>
      <c r="M1090" s="5">
        <f t="shared" si="33"/>
        <v>1</v>
      </c>
      <c r="N1090" s="3" t="s">
        <v>1</v>
      </c>
      <c r="O1090" s="3" t="s">
        <v>1</v>
      </c>
      <c r="P1090" s="3" t="s">
        <v>1</v>
      </c>
      <c r="Q1090" s="3" t="s">
        <v>1</v>
      </c>
      <c r="R1090" s="3" t="s">
        <v>45</v>
      </c>
      <c r="S1090" s="3">
        <v>1</v>
      </c>
      <c r="T1090" s="3" t="s">
        <v>8</v>
      </c>
      <c r="U1090" s="3" t="s">
        <v>2</v>
      </c>
      <c r="V1090" s="3">
        <v>5</v>
      </c>
      <c r="W1090" s="3">
        <v>6</v>
      </c>
      <c r="X1090" s="3">
        <v>4</v>
      </c>
      <c r="Y1090" s="3">
        <v>4</v>
      </c>
      <c r="Z1090" s="3" t="s">
        <v>7</v>
      </c>
      <c r="AA1090" s="3" t="s">
        <v>6</v>
      </c>
      <c r="AB1090" s="3" t="s">
        <v>1</v>
      </c>
      <c r="AC1090" s="3">
        <v>0</v>
      </c>
      <c r="AD1090" s="2">
        <v>1</v>
      </c>
      <c r="AF1090" s="2" t="s">
        <v>36</v>
      </c>
      <c r="AG1090" s="2" t="s">
        <v>35</v>
      </c>
    </row>
    <row r="1091" spans="1:39" ht="15" customHeight="1">
      <c r="A1091" s="4" t="s">
        <v>1320</v>
      </c>
      <c r="B1091" s="4" t="s">
        <v>1320</v>
      </c>
      <c r="C1091" s="4" t="s">
        <v>1319</v>
      </c>
      <c r="D1091" s="5">
        <v>1183</v>
      </c>
      <c r="E1091" s="5" t="s">
        <v>5360</v>
      </c>
      <c r="F1091" s="5" t="s">
        <v>5360</v>
      </c>
      <c r="G1091" s="5">
        <v>1</v>
      </c>
      <c r="H1091" s="5" t="s">
        <v>5361</v>
      </c>
      <c r="I1091" s="5" t="s">
        <v>5360</v>
      </c>
      <c r="J1091" s="5">
        <v>1</v>
      </c>
      <c r="K1091" s="5" t="s">
        <v>5361</v>
      </c>
      <c r="L1091" s="5" t="str">
        <f t="shared" si="32"/>
        <v>16C276DA-8D4C-4795-B88E-87D429762EC4</v>
      </c>
      <c r="M1091" s="5">
        <f t="shared" si="33"/>
        <v>1</v>
      </c>
      <c r="N1091" s="3" t="s">
        <v>1</v>
      </c>
      <c r="O1091" s="3" t="s">
        <v>1</v>
      </c>
      <c r="P1091" s="3" t="s">
        <v>5</v>
      </c>
      <c r="Q1091" s="3" t="s">
        <v>1</v>
      </c>
      <c r="R1091" s="3" t="s">
        <v>9</v>
      </c>
      <c r="S1091" s="3">
        <v>6</v>
      </c>
      <c r="T1091" s="3" t="s">
        <v>8</v>
      </c>
      <c r="U1091" s="3" t="s">
        <v>2</v>
      </c>
      <c r="V1091" s="3">
        <v>3</v>
      </c>
      <c r="W1091" s="3">
        <v>4</v>
      </c>
      <c r="X1091" s="3">
        <v>3</v>
      </c>
      <c r="Y1091" s="3">
        <v>4</v>
      </c>
      <c r="Z1091" s="3" t="s">
        <v>7</v>
      </c>
      <c r="AA1091" s="3" t="s">
        <v>6</v>
      </c>
      <c r="AB1091" s="3" t="s">
        <v>9</v>
      </c>
      <c r="AC1091" s="3">
        <v>3</v>
      </c>
      <c r="AD1091" s="2">
        <v>1</v>
      </c>
      <c r="AF1091" s="2" t="s">
        <v>36</v>
      </c>
      <c r="AG1091" s="2" t="s">
        <v>35</v>
      </c>
    </row>
    <row r="1092" spans="1:39" ht="15" customHeight="1">
      <c r="A1092" s="4" t="s">
        <v>1318</v>
      </c>
      <c r="B1092" s="4" t="s">
        <v>1318</v>
      </c>
      <c r="C1092" s="4" t="s">
        <v>1317</v>
      </c>
      <c r="D1092" s="5">
        <v>1186</v>
      </c>
      <c r="E1092" s="5" t="s">
        <v>7848</v>
      </c>
      <c r="F1092" s="5" t="s">
        <v>7848</v>
      </c>
      <c r="G1092" s="5">
        <v>1</v>
      </c>
      <c r="H1092" s="5" t="s">
        <v>7849</v>
      </c>
      <c r="I1092" s="5" t="s">
        <v>7848</v>
      </c>
      <c r="J1092" s="5">
        <v>1</v>
      </c>
      <c r="K1092" s="5" t="s">
        <v>7849</v>
      </c>
      <c r="L1092" s="5" t="str">
        <f t="shared" si="32"/>
        <v>3C3BB829-96BD-46B6-B21C-D10B7E574176</v>
      </c>
      <c r="M1092" s="5">
        <f t="shared" si="33"/>
        <v>1</v>
      </c>
      <c r="N1092" s="3" t="s">
        <v>1</v>
      </c>
      <c r="O1092" s="3" t="s">
        <v>1</v>
      </c>
      <c r="P1092" s="3" t="s">
        <v>8</v>
      </c>
      <c r="Q1092" s="3" t="s">
        <v>8</v>
      </c>
      <c r="R1092" s="3" t="s">
        <v>8</v>
      </c>
      <c r="S1092" s="3">
        <v>2</v>
      </c>
      <c r="T1092" s="3" t="s">
        <v>8</v>
      </c>
      <c r="U1092" s="3" t="s">
        <v>13</v>
      </c>
      <c r="V1092" s="3">
        <v>99</v>
      </c>
      <c r="W1092" s="3">
        <v>99</v>
      </c>
      <c r="X1092" s="3">
        <v>99</v>
      </c>
      <c r="Y1092" s="3">
        <v>99</v>
      </c>
      <c r="Z1092" s="3" t="s">
        <v>23</v>
      </c>
      <c r="AA1092" s="3" t="s">
        <v>6</v>
      </c>
      <c r="AC1092" s="3" t="s">
        <v>174</v>
      </c>
    </row>
    <row r="1093" spans="1:39" ht="15" customHeight="1">
      <c r="A1093" s="4" t="s">
        <v>1316</v>
      </c>
      <c r="B1093" s="4" t="s">
        <v>1316</v>
      </c>
      <c r="C1093" s="4" t="s">
        <v>1315</v>
      </c>
      <c r="D1093" s="5">
        <v>1184</v>
      </c>
      <c r="E1093" s="5" t="s">
        <v>7025</v>
      </c>
      <c r="F1093" s="5" t="s">
        <v>7025</v>
      </c>
      <c r="G1093" s="5">
        <v>1</v>
      </c>
      <c r="H1093" s="5" t="s">
        <v>7026</v>
      </c>
      <c r="I1093" s="5" t="s">
        <v>7025</v>
      </c>
      <c r="J1093" s="5">
        <v>1</v>
      </c>
      <c r="K1093" s="5" t="s">
        <v>7026</v>
      </c>
      <c r="L1093" s="5" t="str">
        <f t="shared" si="32"/>
        <v>302DF936-3668-45F2-8757-6F4DEE0D67AE</v>
      </c>
      <c r="M1093" s="5">
        <f t="shared" si="33"/>
        <v>1</v>
      </c>
      <c r="N1093" s="3" t="s">
        <v>1</v>
      </c>
      <c r="O1093" s="3" t="s">
        <v>1</v>
      </c>
      <c r="P1093" s="3" t="s">
        <v>8</v>
      </c>
      <c r="Q1093" s="3" t="s">
        <v>5</v>
      </c>
      <c r="R1093" s="3" t="s">
        <v>1</v>
      </c>
      <c r="S1093" s="3">
        <v>5</v>
      </c>
      <c r="T1093" s="3" t="s">
        <v>8</v>
      </c>
      <c r="U1093" s="3" t="s">
        <v>2</v>
      </c>
      <c r="V1093" s="3">
        <v>5</v>
      </c>
      <c r="W1093" s="3">
        <v>6</v>
      </c>
      <c r="X1093" s="3">
        <v>5</v>
      </c>
      <c r="Y1093" s="3">
        <v>4</v>
      </c>
      <c r="Z1093" s="3" t="s">
        <v>7</v>
      </c>
      <c r="AA1093" s="3" t="s">
        <v>6</v>
      </c>
      <c r="AB1093" s="3" t="s">
        <v>1</v>
      </c>
      <c r="AC1093" s="3">
        <v>0</v>
      </c>
      <c r="AD1093" s="2">
        <v>1</v>
      </c>
      <c r="AE1093" s="2">
        <v>2</v>
      </c>
    </row>
    <row r="1094" spans="1:39" ht="15" customHeight="1">
      <c r="A1094" s="4" t="s">
        <v>1314</v>
      </c>
      <c r="B1094" s="4" t="s">
        <v>1314</v>
      </c>
      <c r="C1094" s="4" t="s">
        <v>1313</v>
      </c>
      <c r="D1094" s="5">
        <v>2329</v>
      </c>
      <c r="E1094" s="5" t="s">
        <v>9319</v>
      </c>
      <c r="F1094" s="5" t="s">
        <v>9319</v>
      </c>
      <c r="G1094" s="5">
        <v>1</v>
      </c>
      <c r="H1094" s="5" t="s">
        <v>9320</v>
      </c>
      <c r="I1094" s="5" t="s">
        <v>9319</v>
      </c>
      <c r="J1094" s="5">
        <v>1</v>
      </c>
      <c r="K1094" s="5" t="s">
        <v>9320</v>
      </c>
      <c r="L1094" s="5" t="str">
        <f t="shared" si="32"/>
        <v>527944FE-1AA4-4854-9EAE-5D8E3FE191E1</v>
      </c>
      <c r="M1094" s="5">
        <f t="shared" si="33"/>
        <v>1</v>
      </c>
      <c r="N1094" s="3" t="s">
        <v>1</v>
      </c>
      <c r="O1094" s="3" t="s">
        <v>19</v>
      </c>
      <c r="P1094" s="3" t="s">
        <v>19</v>
      </c>
      <c r="Q1094" s="3" t="s">
        <v>19</v>
      </c>
      <c r="R1094" s="3" t="s">
        <v>19</v>
      </c>
      <c r="S1094" s="3">
        <v>7</v>
      </c>
      <c r="T1094" s="3" t="s">
        <v>8</v>
      </c>
      <c r="U1094" s="3" t="s">
        <v>2</v>
      </c>
      <c r="V1094" s="3">
        <v>3</v>
      </c>
      <c r="W1094" s="3">
        <v>4</v>
      </c>
      <c r="X1094" s="3">
        <v>3</v>
      </c>
      <c r="Y1094" s="3">
        <v>4</v>
      </c>
      <c r="Z1094" s="3" t="s">
        <v>7</v>
      </c>
      <c r="AA1094" s="3" t="s">
        <v>6</v>
      </c>
      <c r="AB1094" s="3" t="s">
        <v>19</v>
      </c>
      <c r="AC1094" s="3">
        <v>0</v>
      </c>
      <c r="AL1094" s="2">
        <v>6</v>
      </c>
    </row>
    <row r="1095" spans="1:39" ht="15" customHeight="1">
      <c r="A1095" s="4" t="s">
        <v>1312</v>
      </c>
      <c r="B1095" s="4" t="s">
        <v>1312</v>
      </c>
      <c r="C1095" s="4" t="s">
        <v>1311</v>
      </c>
      <c r="D1095" s="5">
        <v>2319</v>
      </c>
      <c r="E1095" s="5" t="s">
        <v>25722</v>
      </c>
      <c r="F1095" s="5" t="s">
        <v>16498</v>
      </c>
      <c r="G1095" s="5">
        <v>2</v>
      </c>
      <c r="H1095" s="5" t="s">
        <v>16499</v>
      </c>
      <c r="I1095" s="5" t="s">
        <v>16498</v>
      </c>
      <c r="J1095" s="5">
        <v>2</v>
      </c>
      <c r="K1095" s="5" t="s">
        <v>16499</v>
      </c>
      <c r="L1095" s="5" t="str">
        <f t="shared" si="32"/>
        <v>C175EF0F-8C36-4A58-8DFE-EE6369649D7C</v>
      </c>
      <c r="M1095" s="5">
        <f t="shared" si="33"/>
        <v>1</v>
      </c>
      <c r="N1095" s="3" t="s">
        <v>1</v>
      </c>
      <c r="O1095" s="3" t="s">
        <v>1</v>
      </c>
      <c r="P1095" s="3" t="s">
        <v>8</v>
      </c>
      <c r="Q1095" s="3" t="s">
        <v>8</v>
      </c>
      <c r="R1095" s="3" t="s">
        <v>8</v>
      </c>
      <c r="S1095" s="3">
        <v>2</v>
      </c>
      <c r="T1095" s="3" t="s">
        <v>8</v>
      </c>
      <c r="U1095" s="3" t="s">
        <v>13</v>
      </c>
      <c r="V1095" s="3">
        <v>99</v>
      </c>
      <c r="W1095" s="3">
        <v>99</v>
      </c>
      <c r="X1095" s="3">
        <v>99</v>
      </c>
      <c r="Y1095" s="3">
        <v>99</v>
      </c>
      <c r="Z1095" s="3" t="s">
        <v>7</v>
      </c>
      <c r="AA1095" s="3" t="s">
        <v>6</v>
      </c>
      <c r="AB1095" s="3" t="s">
        <v>45</v>
      </c>
      <c r="AC1095" s="3">
        <v>1</v>
      </c>
      <c r="AH1095" s="2" t="s">
        <v>90</v>
      </c>
      <c r="AI1095" s="2" t="s">
        <v>72</v>
      </c>
    </row>
    <row r="1096" spans="1:39" ht="15" customHeight="1">
      <c r="A1096" s="4" t="s">
        <v>1310</v>
      </c>
      <c r="B1096" s="4" t="s">
        <v>1309</v>
      </c>
      <c r="C1096" s="4" t="s">
        <v>1308</v>
      </c>
      <c r="D1096" s="5">
        <v>2321</v>
      </c>
      <c r="E1096" s="5" t="s">
        <v>25196</v>
      </c>
      <c r="F1096" s="5"/>
      <c r="G1096" s="5"/>
      <c r="H1096" s="5"/>
      <c r="I1096" s="5" t="s">
        <v>25196</v>
      </c>
      <c r="J1096" s="5">
        <v>1</v>
      </c>
      <c r="K1096" s="5" t="s">
        <v>25198</v>
      </c>
      <c r="L1096" s="5" t="str">
        <f t="shared" si="32"/>
        <v>B820E0E3-BC5F-441A-ADB9-E00128937C59</v>
      </c>
      <c r="M1096" s="5">
        <f t="shared" si="33"/>
        <v>1</v>
      </c>
      <c r="N1096" s="3" t="s">
        <v>1</v>
      </c>
      <c r="O1096" s="3" t="s">
        <v>1</v>
      </c>
      <c r="P1096" s="3" t="s">
        <v>9</v>
      </c>
      <c r="Q1096" s="3" t="s">
        <v>5</v>
      </c>
      <c r="R1096" s="3" t="s">
        <v>9</v>
      </c>
      <c r="S1096" s="3">
        <v>6</v>
      </c>
      <c r="T1096" s="3" t="s">
        <v>8</v>
      </c>
      <c r="U1096" s="3" t="s">
        <v>13</v>
      </c>
      <c r="V1096" s="3">
        <v>1</v>
      </c>
      <c r="W1096" s="3">
        <v>2</v>
      </c>
      <c r="X1096" s="3">
        <v>1</v>
      </c>
      <c r="Y1096" s="3">
        <v>2</v>
      </c>
      <c r="Z1096" s="3" t="s">
        <v>7</v>
      </c>
      <c r="AA1096" s="3" t="s">
        <v>6</v>
      </c>
      <c r="AB1096" s="3" t="s">
        <v>12</v>
      </c>
      <c r="AC1096" s="3">
        <v>3</v>
      </c>
      <c r="AF1096" s="2" t="s">
        <v>36</v>
      </c>
      <c r="AG1096" s="2" t="s">
        <v>35</v>
      </c>
    </row>
    <row r="1097" spans="1:39" ht="15" customHeight="1">
      <c r="A1097" s="4" t="s">
        <v>1307</v>
      </c>
      <c r="B1097" s="4" t="s">
        <v>1306</v>
      </c>
      <c r="C1097" s="4" t="s">
        <v>1305</v>
      </c>
      <c r="D1097" s="5">
        <v>2318</v>
      </c>
      <c r="E1097" s="5" t="s">
        <v>7752</v>
      </c>
      <c r="F1097" s="5"/>
      <c r="G1097" s="5"/>
      <c r="H1097" s="5"/>
      <c r="I1097" s="5" t="s">
        <v>7752</v>
      </c>
      <c r="J1097" s="5">
        <v>1</v>
      </c>
      <c r="K1097" s="5" t="s">
        <v>7753</v>
      </c>
      <c r="L1097" s="5" t="str">
        <f t="shared" ref="L1097:L1160" si="34">IF(E1097&lt;&gt;"",E1097,IF(F1097&lt;&gt;"",F1097,IF(I1097&lt;&gt;"",I1097,"")))</f>
        <v>3AA5F4DA-DF73-4AA5-BD66-9BABD05DB17E</v>
      </c>
      <c r="M1097" s="5">
        <f t="shared" ref="M1097:M1160" si="35">COUNTIF($L$8:$L$1696,L1097)</f>
        <v>1</v>
      </c>
      <c r="N1097" s="3" t="s">
        <v>1</v>
      </c>
      <c r="O1097" s="3" t="s">
        <v>1</v>
      </c>
      <c r="P1097" s="3" t="s">
        <v>1</v>
      </c>
      <c r="Q1097" s="3" t="s">
        <v>1</v>
      </c>
      <c r="R1097" s="3" t="s">
        <v>1</v>
      </c>
      <c r="S1097" s="3">
        <v>8</v>
      </c>
      <c r="T1097" s="3" t="s">
        <v>8</v>
      </c>
      <c r="U1097" s="3" t="s">
        <v>2</v>
      </c>
      <c r="V1097" s="3">
        <v>4</v>
      </c>
      <c r="W1097" s="3">
        <v>99</v>
      </c>
      <c r="X1097" s="3">
        <v>99</v>
      </c>
      <c r="Y1097" s="3">
        <v>99</v>
      </c>
      <c r="AB1097" s="3" t="s">
        <v>1</v>
      </c>
      <c r="AC1097" s="3" t="s">
        <v>0</v>
      </c>
      <c r="AH1097" s="2" t="s">
        <v>90</v>
      </c>
      <c r="AI1097" s="2" t="s">
        <v>72</v>
      </c>
    </row>
    <row r="1098" spans="1:39" ht="15" customHeight="1">
      <c r="A1098" s="4" t="s">
        <v>1304</v>
      </c>
      <c r="B1098" s="4" t="s">
        <v>1304</v>
      </c>
      <c r="C1098" s="4" t="s">
        <v>1303</v>
      </c>
      <c r="D1098" s="5">
        <v>2323</v>
      </c>
      <c r="E1098" s="5" t="s">
        <v>24328</v>
      </c>
      <c r="F1098" s="5" t="s">
        <v>24328</v>
      </c>
      <c r="G1098" s="5">
        <v>1</v>
      </c>
      <c r="H1098" s="5" t="s">
        <v>24329</v>
      </c>
      <c r="I1098" s="5" t="s">
        <v>24328</v>
      </c>
      <c r="J1098" s="5">
        <v>1</v>
      </c>
      <c r="K1098" s="5" t="s">
        <v>24329</v>
      </c>
      <c r="L1098" s="5" t="str">
        <f t="shared" si="34"/>
        <v>6FCEEB41-D796-4917-8DF9-D70EAC8DEDA9</v>
      </c>
      <c r="M1098" s="5">
        <f t="shared" si="35"/>
        <v>1</v>
      </c>
      <c r="N1098" s="3" t="s">
        <v>1</v>
      </c>
      <c r="O1098" s="3" t="s">
        <v>29</v>
      </c>
      <c r="P1098" s="3" t="s">
        <v>9</v>
      </c>
      <c r="Q1098" s="3" t="s">
        <v>9</v>
      </c>
      <c r="R1098" s="3" t="s">
        <v>9</v>
      </c>
      <c r="S1098" s="3">
        <v>7</v>
      </c>
      <c r="T1098" s="3" t="s">
        <v>8</v>
      </c>
      <c r="U1098" s="3" t="s">
        <v>2</v>
      </c>
      <c r="V1098" s="3">
        <v>1</v>
      </c>
      <c r="W1098" s="3">
        <v>3</v>
      </c>
      <c r="X1098" s="3">
        <v>1</v>
      </c>
      <c r="Y1098" s="3">
        <v>1</v>
      </c>
      <c r="Z1098" s="3" t="s">
        <v>7</v>
      </c>
      <c r="AA1098" s="3" t="s">
        <v>6</v>
      </c>
      <c r="AB1098" s="3" t="s">
        <v>12</v>
      </c>
      <c r="AC1098" s="3">
        <v>7</v>
      </c>
      <c r="AL1098" s="2">
        <v>6</v>
      </c>
      <c r="AM1098" s="2">
        <v>7</v>
      </c>
    </row>
    <row r="1099" spans="1:39" ht="15" customHeight="1">
      <c r="A1099" s="4" t="s">
        <v>1302</v>
      </c>
      <c r="B1099" s="4" t="s">
        <v>1302</v>
      </c>
      <c r="C1099" s="4" t="s">
        <v>1301</v>
      </c>
      <c r="D1099" s="5">
        <v>2317</v>
      </c>
      <c r="E1099" s="5" t="s">
        <v>3883</v>
      </c>
      <c r="F1099" s="5" t="s">
        <v>3883</v>
      </c>
      <c r="G1099" s="5">
        <v>2</v>
      </c>
      <c r="H1099" s="5" t="s">
        <v>3884</v>
      </c>
      <c r="I1099" s="5" t="s">
        <v>3883</v>
      </c>
      <c r="J1099" s="5">
        <v>2</v>
      </c>
      <c r="K1099" s="5" t="s">
        <v>3884</v>
      </c>
      <c r="L1099" s="5" t="str">
        <f t="shared" si="34"/>
        <v>02B53216-4920-478E-B2A8-DC1E503975EA</v>
      </c>
      <c r="M1099" s="5">
        <f t="shared" si="35"/>
        <v>1</v>
      </c>
      <c r="N1099" s="3" t="s">
        <v>1</v>
      </c>
      <c r="O1099" s="3" t="s">
        <v>1</v>
      </c>
      <c r="P1099" s="3" t="s">
        <v>1</v>
      </c>
      <c r="Q1099" s="3" t="s">
        <v>1</v>
      </c>
      <c r="R1099" s="3" t="s">
        <v>1</v>
      </c>
      <c r="S1099" s="3">
        <v>8</v>
      </c>
      <c r="T1099" s="3" t="s">
        <v>8</v>
      </c>
      <c r="U1099" s="3" t="s">
        <v>2</v>
      </c>
      <c r="V1099" s="3">
        <v>7</v>
      </c>
      <c r="W1099" s="3">
        <v>8</v>
      </c>
      <c r="X1099" s="3">
        <v>6</v>
      </c>
      <c r="Y1099" s="3">
        <v>3</v>
      </c>
      <c r="AB1099" s="3" t="s">
        <v>1</v>
      </c>
      <c r="AC1099" s="3" t="s">
        <v>0</v>
      </c>
      <c r="AH1099" s="2" t="s">
        <v>90</v>
      </c>
      <c r="AI1099" s="2" t="s">
        <v>72</v>
      </c>
    </row>
    <row r="1100" spans="1:39" ht="15" customHeight="1">
      <c r="A1100" s="4" t="s">
        <v>1300</v>
      </c>
      <c r="B1100" s="4" t="s">
        <v>1299</v>
      </c>
      <c r="C1100" s="4" t="s">
        <v>1298</v>
      </c>
      <c r="D1100" s="5">
        <v>2335</v>
      </c>
      <c r="E1100" s="5" t="s">
        <v>14063</v>
      </c>
      <c r="F1100" s="5"/>
      <c r="G1100" s="5"/>
      <c r="H1100" s="5"/>
      <c r="I1100" s="5" t="s">
        <v>14063</v>
      </c>
      <c r="J1100" s="5">
        <v>1</v>
      </c>
      <c r="K1100" s="5" t="s">
        <v>14064</v>
      </c>
      <c r="L1100" s="5" t="str">
        <f t="shared" si="34"/>
        <v>AB40E77D-5B36-4FF7-963B-291698408CDB</v>
      </c>
      <c r="M1100" s="5">
        <f t="shared" si="35"/>
        <v>1</v>
      </c>
      <c r="N1100" s="3" t="s">
        <v>1</v>
      </c>
      <c r="O1100" s="3" t="s">
        <v>1</v>
      </c>
      <c r="P1100" s="3" t="s">
        <v>1</v>
      </c>
      <c r="Q1100" s="3" t="s">
        <v>1</v>
      </c>
      <c r="R1100" s="3" t="s">
        <v>1</v>
      </c>
      <c r="S1100" s="3">
        <v>4</v>
      </c>
      <c r="T1100" s="3" t="s">
        <v>8</v>
      </c>
      <c r="U1100" s="3" t="s">
        <v>2</v>
      </c>
      <c r="V1100" s="3">
        <v>6</v>
      </c>
      <c r="W1100" s="3">
        <v>7</v>
      </c>
      <c r="X1100" s="3">
        <v>5</v>
      </c>
      <c r="Y1100" s="3">
        <v>4</v>
      </c>
      <c r="AB1100" s="3" t="s">
        <v>1</v>
      </c>
      <c r="AC1100" s="3" t="s">
        <v>0</v>
      </c>
      <c r="AD1100" s="2">
        <v>1</v>
      </c>
      <c r="AE1100" s="2">
        <v>2</v>
      </c>
    </row>
    <row r="1101" spans="1:39" ht="15" customHeight="1">
      <c r="A1101" s="4" t="s">
        <v>1297</v>
      </c>
      <c r="B1101" s="4" t="s">
        <v>1297</v>
      </c>
      <c r="C1101" s="4" t="s">
        <v>1296</v>
      </c>
      <c r="D1101" s="5">
        <v>53</v>
      </c>
      <c r="E1101" s="5" t="s">
        <v>10463</v>
      </c>
      <c r="F1101" s="5" t="s">
        <v>10463</v>
      </c>
      <c r="G1101" s="5">
        <v>1</v>
      </c>
      <c r="H1101" s="5" t="s">
        <v>10464</v>
      </c>
      <c r="I1101" s="5" t="s">
        <v>10463</v>
      </c>
      <c r="J1101" s="5">
        <v>1</v>
      </c>
      <c r="K1101" s="5" t="s">
        <v>10464</v>
      </c>
      <c r="L1101" s="5" t="str">
        <f t="shared" si="34"/>
        <v>672C8D49-19F1-4675-AED4-7A01C1879BEF</v>
      </c>
      <c r="M1101" s="5">
        <f t="shared" si="35"/>
        <v>1</v>
      </c>
      <c r="N1101" s="3" t="s">
        <v>1</v>
      </c>
      <c r="O1101" s="3" t="s">
        <v>261</v>
      </c>
      <c r="P1101" s="3" t="s">
        <v>261</v>
      </c>
      <c r="Q1101" s="3" t="s">
        <v>45</v>
      </c>
      <c r="R1101" s="3" t="s">
        <v>45</v>
      </c>
      <c r="S1101" s="3">
        <v>1</v>
      </c>
      <c r="T1101" s="3" t="s">
        <v>8</v>
      </c>
      <c r="U1101" s="3" t="s">
        <v>2</v>
      </c>
      <c r="V1101" s="3">
        <v>4</v>
      </c>
      <c r="W1101" s="3">
        <v>4</v>
      </c>
      <c r="X1101" s="3">
        <v>4</v>
      </c>
      <c r="Y1101" s="3">
        <v>5</v>
      </c>
      <c r="Z1101" s="3" t="s">
        <v>7</v>
      </c>
      <c r="AA1101" s="3" t="s">
        <v>6</v>
      </c>
      <c r="AB1101" s="3" t="s">
        <v>45</v>
      </c>
      <c r="AC1101" s="3">
        <v>1</v>
      </c>
      <c r="AD1101" s="2">
        <v>1</v>
      </c>
    </row>
    <row r="1102" spans="1:39" ht="15" customHeight="1">
      <c r="A1102" s="4" t="s">
        <v>1295</v>
      </c>
      <c r="B1102" s="4" t="s">
        <v>1295</v>
      </c>
      <c r="C1102" s="4" t="s">
        <v>1294</v>
      </c>
      <c r="D1102" s="5">
        <v>1447</v>
      </c>
      <c r="E1102" s="5" t="s">
        <v>8305</v>
      </c>
      <c r="F1102" s="5" t="s">
        <v>8305</v>
      </c>
      <c r="G1102" s="5">
        <v>1</v>
      </c>
      <c r="H1102" s="5" t="s">
        <v>8306</v>
      </c>
      <c r="I1102" s="5" t="s">
        <v>8305</v>
      </c>
      <c r="J1102" s="5">
        <v>1</v>
      </c>
      <c r="K1102" s="5" t="s">
        <v>8306</v>
      </c>
      <c r="L1102" s="5" t="str">
        <f t="shared" si="34"/>
        <v>4263898E-1F5D-4E4F-A7DC-0C5FB85CEB6B</v>
      </c>
      <c r="M1102" s="5">
        <f t="shared" si="35"/>
        <v>1</v>
      </c>
      <c r="N1102" s="3" t="s">
        <v>1</v>
      </c>
      <c r="O1102" s="3" t="s">
        <v>1</v>
      </c>
      <c r="P1102" s="3" t="s">
        <v>9</v>
      </c>
      <c r="Q1102" s="3" t="s">
        <v>5</v>
      </c>
      <c r="R1102" s="3" t="s">
        <v>5</v>
      </c>
      <c r="S1102" s="3">
        <v>7</v>
      </c>
      <c r="T1102" s="3" t="s">
        <v>18</v>
      </c>
      <c r="U1102" s="3" t="s">
        <v>2</v>
      </c>
      <c r="V1102" s="3">
        <v>2</v>
      </c>
      <c r="W1102" s="3">
        <v>4</v>
      </c>
      <c r="X1102" s="3">
        <v>1</v>
      </c>
      <c r="Y1102" s="3">
        <v>2</v>
      </c>
      <c r="Z1102" s="3" t="s">
        <v>7</v>
      </c>
      <c r="AA1102" s="3" t="s">
        <v>6</v>
      </c>
      <c r="AB1102" s="3" t="s">
        <v>9</v>
      </c>
      <c r="AC1102" s="3">
        <v>3</v>
      </c>
      <c r="AM1102" s="2">
        <v>7</v>
      </c>
    </row>
    <row r="1103" spans="1:39" ht="15" customHeight="1">
      <c r="A1103" s="4" t="s">
        <v>1293</v>
      </c>
      <c r="B1103" s="4" t="s">
        <v>1293</v>
      </c>
      <c r="C1103" s="4" t="s">
        <v>1292</v>
      </c>
      <c r="D1103" s="5">
        <v>1712</v>
      </c>
      <c r="E1103" s="5" t="s">
        <v>18241</v>
      </c>
      <c r="F1103" s="5" t="s">
        <v>18241</v>
      </c>
      <c r="G1103" s="5">
        <v>1</v>
      </c>
      <c r="H1103" s="5" t="s">
        <v>18242</v>
      </c>
      <c r="I1103" s="5" t="s">
        <v>18241</v>
      </c>
      <c r="J1103" s="5">
        <v>1</v>
      </c>
      <c r="K1103" s="5" t="s">
        <v>18242</v>
      </c>
      <c r="L1103" s="5" t="str">
        <f t="shared" si="34"/>
        <v>FAD2C4EE-E8C6-4632-B9DE-174E3D75A5C2</v>
      </c>
      <c r="M1103" s="5">
        <f t="shared" si="35"/>
        <v>1</v>
      </c>
      <c r="N1103" s="3" t="s">
        <v>1</v>
      </c>
      <c r="O1103" s="3" t="s">
        <v>1</v>
      </c>
      <c r="P1103" s="3" t="s">
        <v>5</v>
      </c>
      <c r="Q1103" s="3" t="s">
        <v>1</v>
      </c>
      <c r="R1103" s="3" t="s">
        <v>5</v>
      </c>
      <c r="S1103" s="3">
        <v>2</v>
      </c>
      <c r="T1103" s="3" t="s">
        <v>8</v>
      </c>
      <c r="U1103" s="3" t="s">
        <v>2</v>
      </c>
      <c r="V1103" s="3">
        <v>4</v>
      </c>
      <c r="W1103" s="3">
        <v>5</v>
      </c>
      <c r="X1103" s="3">
        <v>4</v>
      </c>
      <c r="Y1103" s="3">
        <v>4</v>
      </c>
      <c r="Z1103" s="3" t="s">
        <v>23</v>
      </c>
      <c r="AA1103" s="3" t="s">
        <v>6</v>
      </c>
      <c r="AB1103" s="3" t="s">
        <v>5</v>
      </c>
      <c r="AC1103" s="3">
        <v>4</v>
      </c>
      <c r="AD1103" s="2">
        <v>1</v>
      </c>
      <c r="AF1103" s="2" t="s">
        <v>36</v>
      </c>
      <c r="AG1103" s="2" t="s">
        <v>35</v>
      </c>
    </row>
    <row r="1104" spans="1:39" ht="15" customHeight="1">
      <c r="A1104" s="4" t="s">
        <v>1291</v>
      </c>
      <c r="B1104" s="4" t="s">
        <v>1291</v>
      </c>
      <c r="C1104" s="4" t="s">
        <v>1290</v>
      </c>
      <c r="D1104" s="5">
        <v>1708</v>
      </c>
      <c r="E1104" s="5" t="s">
        <v>17281</v>
      </c>
      <c r="F1104" s="5" t="s">
        <v>17281</v>
      </c>
      <c r="G1104" s="5">
        <v>1</v>
      </c>
      <c r="H1104" s="5" t="s">
        <v>17282</v>
      </c>
      <c r="I1104" s="5" t="s">
        <v>17281</v>
      </c>
      <c r="J1104" s="5">
        <v>1</v>
      </c>
      <c r="K1104" s="5" t="s">
        <v>17282</v>
      </c>
      <c r="L1104" s="5" t="str">
        <f t="shared" si="34"/>
        <v>EC39966D-9EB9-4F61-B926-CB97CA0CA2DB</v>
      </c>
      <c r="M1104" s="5">
        <f t="shared" si="35"/>
        <v>1</v>
      </c>
      <c r="N1104" s="3" t="s">
        <v>1</v>
      </c>
      <c r="O1104" s="3" t="s">
        <v>1</v>
      </c>
      <c r="P1104" s="3" t="s">
        <v>1</v>
      </c>
      <c r="Q1104" s="3" t="s">
        <v>1</v>
      </c>
      <c r="R1104" s="3" t="s">
        <v>1</v>
      </c>
      <c r="S1104" s="3">
        <v>1</v>
      </c>
      <c r="T1104" s="3" t="s">
        <v>8</v>
      </c>
      <c r="U1104" s="3" t="s">
        <v>2</v>
      </c>
      <c r="V1104" s="3">
        <v>8</v>
      </c>
      <c r="W1104" s="3">
        <v>8</v>
      </c>
      <c r="X1104" s="3">
        <v>8</v>
      </c>
      <c r="Y1104" s="3">
        <v>5</v>
      </c>
      <c r="AB1104" s="3" t="s">
        <v>1</v>
      </c>
      <c r="AC1104" s="3" t="s">
        <v>0</v>
      </c>
      <c r="AD1104" s="2">
        <v>1</v>
      </c>
    </row>
    <row r="1105" spans="1:41" ht="15" customHeight="1">
      <c r="A1105" s="4" t="s">
        <v>1289</v>
      </c>
      <c r="B1105" s="4" t="s">
        <v>1289</v>
      </c>
      <c r="C1105" s="4" t="s">
        <v>1288</v>
      </c>
      <c r="D1105" s="5">
        <v>226</v>
      </c>
      <c r="E1105" s="5" t="s">
        <v>12896</v>
      </c>
      <c r="F1105" s="5" t="s">
        <v>12896</v>
      </c>
      <c r="G1105" s="5">
        <v>1</v>
      </c>
      <c r="H1105" s="5" t="s">
        <v>12897</v>
      </c>
      <c r="I1105" s="5" t="s">
        <v>12896</v>
      </c>
      <c r="J1105" s="5">
        <v>1</v>
      </c>
      <c r="K1105" s="5" t="s">
        <v>12897</v>
      </c>
      <c r="L1105" s="5" t="str">
        <f t="shared" si="34"/>
        <v>98BD5509-97B7-4083-BF36-3D608B226970</v>
      </c>
      <c r="M1105" s="5">
        <f t="shared" si="35"/>
        <v>1</v>
      </c>
      <c r="N1105" s="3" t="s">
        <v>1</v>
      </c>
      <c r="O1105" s="3" t="s">
        <v>1</v>
      </c>
      <c r="P1105" s="3" t="s">
        <v>8</v>
      </c>
      <c r="Q1105" s="3" t="s">
        <v>8</v>
      </c>
      <c r="R1105" s="3" t="s">
        <v>8</v>
      </c>
      <c r="S1105" s="3">
        <v>7</v>
      </c>
      <c r="T1105" s="3" t="s">
        <v>18</v>
      </c>
      <c r="U1105" s="3" t="s">
        <v>13</v>
      </c>
      <c r="V1105" s="3">
        <v>2</v>
      </c>
      <c r="W1105" s="3">
        <v>0</v>
      </c>
      <c r="X1105" s="3">
        <v>2</v>
      </c>
      <c r="Y1105" s="3">
        <v>6</v>
      </c>
      <c r="Z1105" s="3" t="s">
        <v>7</v>
      </c>
      <c r="AA1105" s="3" t="s">
        <v>6</v>
      </c>
      <c r="AB1105" s="3" t="s">
        <v>19</v>
      </c>
      <c r="AC1105" s="3">
        <v>0</v>
      </c>
      <c r="AM1105" s="2">
        <v>7</v>
      </c>
    </row>
    <row r="1106" spans="1:41" ht="15" customHeight="1">
      <c r="A1106" s="4" t="s">
        <v>1287</v>
      </c>
      <c r="B1106" s="4" t="s">
        <v>1286</v>
      </c>
      <c r="C1106" s="4" t="s">
        <v>1285</v>
      </c>
      <c r="D1106" s="5">
        <v>84</v>
      </c>
      <c r="E1106" s="5" t="s">
        <v>24626</v>
      </c>
      <c r="F1106" s="5"/>
      <c r="G1106" s="5"/>
      <c r="H1106" s="5"/>
      <c r="I1106" s="5" t="s">
        <v>24626</v>
      </c>
      <c r="J1106" s="5">
        <v>1</v>
      </c>
      <c r="K1106" s="5" t="s">
        <v>24628</v>
      </c>
      <c r="L1106" s="5" t="str">
        <f t="shared" si="34"/>
        <v>778BBFBA-B75B-4982-8215-D6B8632FF1D0</v>
      </c>
      <c r="M1106" s="5">
        <f t="shared" si="35"/>
        <v>1</v>
      </c>
      <c r="N1106" s="3" t="s">
        <v>1</v>
      </c>
      <c r="O1106" s="3" t="s">
        <v>1</v>
      </c>
      <c r="P1106" s="3" t="s">
        <v>1</v>
      </c>
      <c r="Q1106" s="3" t="s">
        <v>1</v>
      </c>
      <c r="R1106" s="3" t="s">
        <v>1</v>
      </c>
      <c r="S1106" s="3">
        <v>1</v>
      </c>
      <c r="T1106" s="3" t="s">
        <v>8</v>
      </c>
      <c r="U1106" s="3" t="s">
        <v>2</v>
      </c>
      <c r="V1106" s="3">
        <v>8</v>
      </c>
      <c r="W1106" s="3">
        <v>7</v>
      </c>
      <c r="X1106" s="3">
        <v>8</v>
      </c>
      <c r="Y1106" s="3">
        <v>7</v>
      </c>
      <c r="AB1106" s="3" t="s">
        <v>1</v>
      </c>
      <c r="AC1106" s="3" t="s">
        <v>0</v>
      </c>
      <c r="AD1106" s="2">
        <v>1</v>
      </c>
      <c r="AE1106" s="2">
        <v>2</v>
      </c>
      <c r="AO1106" s="2" t="s">
        <v>248</v>
      </c>
    </row>
    <row r="1107" spans="1:41" ht="15" customHeight="1">
      <c r="A1107" s="4" t="s">
        <v>1284</v>
      </c>
      <c r="B1107" s="4" t="s">
        <v>1284</v>
      </c>
      <c r="C1107" s="4" t="s">
        <v>1283</v>
      </c>
      <c r="D1107" s="5">
        <v>1926</v>
      </c>
      <c r="E1107" s="5" t="s">
        <v>15356</v>
      </c>
      <c r="F1107" s="5" t="s">
        <v>15356</v>
      </c>
      <c r="G1107" s="5">
        <v>1</v>
      </c>
      <c r="H1107" s="5" t="s">
        <v>15357</v>
      </c>
      <c r="I1107" s="5" t="s">
        <v>15356</v>
      </c>
      <c r="J1107" s="5">
        <v>1</v>
      </c>
      <c r="K1107" s="5" t="s">
        <v>15357</v>
      </c>
      <c r="L1107" s="5" t="str">
        <f t="shared" si="34"/>
        <v>CD2C4039-8FEE-4F04-98F4-D0B5E1C25B0B</v>
      </c>
      <c r="M1107" s="5">
        <f t="shared" si="35"/>
        <v>1</v>
      </c>
      <c r="N1107" s="3" t="s">
        <v>1</v>
      </c>
      <c r="O1107" s="3" t="s">
        <v>9</v>
      </c>
      <c r="P1107" s="3" t="s">
        <v>9</v>
      </c>
      <c r="Q1107" s="3" t="s">
        <v>9</v>
      </c>
      <c r="R1107" s="3" t="s">
        <v>19</v>
      </c>
      <c r="S1107" s="3">
        <v>7</v>
      </c>
      <c r="T1107" s="3" t="s">
        <v>8</v>
      </c>
      <c r="U1107" s="3" t="s">
        <v>2</v>
      </c>
      <c r="V1107" s="3">
        <v>2</v>
      </c>
      <c r="W1107" s="3">
        <v>3</v>
      </c>
      <c r="X1107" s="3">
        <v>1</v>
      </c>
      <c r="Y1107" s="3">
        <v>3</v>
      </c>
      <c r="Z1107" s="3" t="s">
        <v>7</v>
      </c>
      <c r="AA1107" s="3" t="s">
        <v>6</v>
      </c>
      <c r="AB1107" s="3" t="s">
        <v>9</v>
      </c>
      <c r="AC1107" s="3">
        <v>7</v>
      </c>
      <c r="AL1107" s="2">
        <v>6</v>
      </c>
      <c r="AM1107" s="2">
        <v>7</v>
      </c>
    </row>
    <row r="1108" spans="1:41" ht="15" customHeight="1">
      <c r="A1108" s="4" t="s">
        <v>1282</v>
      </c>
      <c r="B1108" s="4" t="s">
        <v>1282</v>
      </c>
      <c r="C1108" s="4" t="s">
        <v>1281</v>
      </c>
      <c r="D1108" s="5">
        <v>1927</v>
      </c>
      <c r="E1108" s="5" t="s">
        <v>13324</v>
      </c>
      <c r="F1108" s="5" t="s">
        <v>6715</v>
      </c>
      <c r="G1108" s="5">
        <v>2</v>
      </c>
      <c r="H1108" s="5" t="s">
        <v>6716</v>
      </c>
      <c r="I1108" s="5" t="s">
        <v>6715</v>
      </c>
      <c r="J1108" s="5">
        <v>2</v>
      </c>
      <c r="K1108" s="5" t="s">
        <v>6716</v>
      </c>
      <c r="L1108" s="5" t="str">
        <f t="shared" si="34"/>
        <v>A002B7F6-1B5B-497E-B316-38A394D4139D</v>
      </c>
      <c r="M1108" s="5">
        <f t="shared" si="35"/>
        <v>1</v>
      </c>
      <c r="N1108" s="3" t="s">
        <v>1</v>
      </c>
      <c r="O1108" s="3" t="s">
        <v>1</v>
      </c>
      <c r="P1108" s="3" t="s">
        <v>1</v>
      </c>
      <c r="Q1108" s="3" t="s">
        <v>1</v>
      </c>
      <c r="R1108" s="3" t="s">
        <v>1</v>
      </c>
      <c r="S1108" s="3">
        <v>8</v>
      </c>
      <c r="T1108" s="3" t="s">
        <v>8</v>
      </c>
      <c r="U1108" s="3" t="s">
        <v>2</v>
      </c>
      <c r="V1108" s="3">
        <v>5</v>
      </c>
      <c r="W1108" s="3">
        <v>7</v>
      </c>
      <c r="X1108" s="3">
        <v>5</v>
      </c>
      <c r="Y1108" s="3">
        <v>3</v>
      </c>
      <c r="AB1108" s="3" t="s">
        <v>1</v>
      </c>
      <c r="AC1108" s="3" t="s">
        <v>0</v>
      </c>
      <c r="AG1108" s="2" t="s">
        <v>35</v>
      </c>
      <c r="AI1108" s="2" t="s">
        <v>72</v>
      </c>
      <c r="AM1108" s="2">
        <v>7</v>
      </c>
    </row>
    <row r="1109" spans="1:41" ht="15" customHeight="1">
      <c r="A1109" s="4" t="s">
        <v>1280</v>
      </c>
      <c r="B1109" s="4" t="s">
        <v>1280</v>
      </c>
      <c r="C1109" s="4" t="s">
        <v>1279</v>
      </c>
      <c r="D1109" s="5">
        <v>1138</v>
      </c>
      <c r="E1109" s="5" t="s">
        <v>5986</v>
      </c>
      <c r="F1109" s="5" t="s">
        <v>5986</v>
      </c>
      <c r="G1109" s="5">
        <v>2</v>
      </c>
      <c r="H1109" s="5" t="s">
        <v>5987</v>
      </c>
      <c r="I1109" s="5" t="s">
        <v>5986</v>
      </c>
      <c r="J1109" s="5">
        <v>2</v>
      </c>
      <c r="K1109" s="5" t="s">
        <v>5987</v>
      </c>
      <c r="L1109" s="5" t="str">
        <f t="shared" si="34"/>
        <v>1FD3F06A-B443-4697-A896-DF6DD6371E11</v>
      </c>
      <c r="M1109" s="5">
        <f t="shared" si="35"/>
        <v>1</v>
      </c>
      <c r="N1109" s="3" t="s">
        <v>1</v>
      </c>
      <c r="O1109" s="3" t="s">
        <v>1</v>
      </c>
      <c r="P1109" s="3" t="s">
        <v>1</v>
      </c>
      <c r="Q1109" s="3" t="s">
        <v>1</v>
      </c>
      <c r="R1109" s="3" t="s">
        <v>1</v>
      </c>
      <c r="S1109" s="3">
        <v>8</v>
      </c>
      <c r="T1109" s="3" t="s">
        <v>8</v>
      </c>
      <c r="U1109" s="3" t="s">
        <v>2</v>
      </c>
      <c r="V1109" s="3">
        <v>6</v>
      </c>
      <c r="W1109" s="3">
        <v>7</v>
      </c>
      <c r="X1109" s="3">
        <v>6</v>
      </c>
      <c r="Y1109" s="3">
        <v>4</v>
      </c>
      <c r="AB1109" s="3" t="s">
        <v>1</v>
      </c>
      <c r="AC1109" s="3" t="s">
        <v>0</v>
      </c>
      <c r="AD1109" s="2">
        <v>1</v>
      </c>
      <c r="AG1109" s="2" t="s">
        <v>35</v>
      </c>
      <c r="AI1109" s="2" t="s">
        <v>72</v>
      </c>
    </row>
    <row r="1110" spans="1:41" ht="15" customHeight="1">
      <c r="A1110" s="4" t="s">
        <v>1278</v>
      </c>
      <c r="B1110" s="4" t="s">
        <v>1278</v>
      </c>
      <c r="C1110" s="4" t="s">
        <v>1277</v>
      </c>
      <c r="D1110" s="5">
        <v>1140</v>
      </c>
      <c r="E1110" s="5" t="s">
        <v>16352</v>
      </c>
      <c r="F1110" s="5" t="s">
        <v>6800</v>
      </c>
      <c r="G1110" s="5">
        <v>2</v>
      </c>
      <c r="H1110" s="5" t="s">
        <v>6801</v>
      </c>
      <c r="I1110" s="5" t="s">
        <v>6800</v>
      </c>
      <c r="J1110" s="5">
        <v>2</v>
      </c>
      <c r="K1110" s="5" t="s">
        <v>6801</v>
      </c>
      <c r="L1110" s="5" t="str">
        <f t="shared" si="34"/>
        <v>DE47CC15-73A7-4E89-A827-59A22246B401</v>
      </c>
      <c r="M1110" s="5">
        <f t="shared" si="35"/>
        <v>1</v>
      </c>
      <c r="N1110" s="3" t="s">
        <v>1</v>
      </c>
      <c r="O1110" s="3" t="s">
        <v>1</v>
      </c>
      <c r="P1110" s="3" t="s">
        <v>1</v>
      </c>
      <c r="Q1110" s="3" t="s">
        <v>1</v>
      </c>
      <c r="R1110" s="3" t="s">
        <v>1</v>
      </c>
      <c r="S1110" s="3">
        <v>6</v>
      </c>
      <c r="T1110" s="3" t="s">
        <v>8</v>
      </c>
      <c r="U1110" s="3" t="s">
        <v>2</v>
      </c>
      <c r="V1110" s="3">
        <v>6</v>
      </c>
      <c r="W1110" s="3">
        <v>7</v>
      </c>
      <c r="X1110" s="3">
        <v>5</v>
      </c>
      <c r="Y1110" s="3">
        <v>3</v>
      </c>
      <c r="AB1110" s="3" t="s">
        <v>1</v>
      </c>
      <c r="AC1110" s="3" t="s">
        <v>0</v>
      </c>
      <c r="AD1110" s="2">
        <v>1</v>
      </c>
      <c r="AF1110" s="2" t="s">
        <v>36</v>
      </c>
      <c r="AG1110" s="2" t="s">
        <v>35</v>
      </c>
    </row>
    <row r="1111" spans="1:41" ht="15" customHeight="1">
      <c r="A1111" s="4" t="s">
        <v>1276</v>
      </c>
      <c r="B1111" s="4" t="s">
        <v>1276</v>
      </c>
      <c r="C1111" s="4" t="s">
        <v>1275</v>
      </c>
      <c r="D1111" s="5">
        <v>1589</v>
      </c>
      <c r="E1111" s="5" t="s">
        <v>11176</v>
      </c>
      <c r="F1111" s="5" t="s">
        <v>11176</v>
      </c>
      <c r="G1111" s="5">
        <v>1</v>
      </c>
      <c r="H1111" s="5" t="s">
        <v>11177</v>
      </c>
      <c r="I1111" s="5" t="s">
        <v>11176</v>
      </c>
      <c r="J1111" s="5">
        <v>1</v>
      </c>
      <c r="K1111" s="5" t="s">
        <v>11177</v>
      </c>
      <c r="L1111" s="5" t="str">
        <f t="shared" si="34"/>
        <v>7CEA5F1A-7145-4416-85C9-977B43403E70</v>
      </c>
      <c r="M1111" s="5">
        <f t="shared" si="35"/>
        <v>1</v>
      </c>
      <c r="N1111" s="3" t="s">
        <v>1</v>
      </c>
      <c r="O1111" s="3" t="s">
        <v>1</v>
      </c>
      <c r="P1111" s="3" t="s">
        <v>14</v>
      </c>
      <c r="Q1111" s="3" t="s">
        <v>8</v>
      </c>
      <c r="R1111" s="3" t="s">
        <v>5</v>
      </c>
      <c r="S1111" s="3">
        <v>5</v>
      </c>
      <c r="T1111" s="3" t="s">
        <v>8</v>
      </c>
      <c r="U1111" s="3" t="s">
        <v>2</v>
      </c>
      <c r="V1111" s="3">
        <v>3</v>
      </c>
      <c r="W1111" s="3">
        <v>4</v>
      </c>
      <c r="X1111" s="3">
        <v>2</v>
      </c>
      <c r="Y1111" s="3">
        <v>3</v>
      </c>
      <c r="Z1111" s="3" t="s">
        <v>7</v>
      </c>
      <c r="AA1111" s="3" t="s">
        <v>6</v>
      </c>
      <c r="AB1111" s="3" t="s">
        <v>5</v>
      </c>
      <c r="AC1111" s="3">
        <v>2</v>
      </c>
      <c r="AD1111" s="2">
        <v>1</v>
      </c>
      <c r="AE1111" s="2">
        <v>2</v>
      </c>
    </row>
    <row r="1112" spans="1:41" ht="15" customHeight="1">
      <c r="A1112" s="4" t="s">
        <v>1274</v>
      </c>
      <c r="B1112" s="4" t="s">
        <v>1274</v>
      </c>
      <c r="C1112" s="4" t="s">
        <v>1273</v>
      </c>
      <c r="D1112" s="5">
        <v>1592</v>
      </c>
      <c r="E1112" s="5" t="s">
        <v>8465</v>
      </c>
      <c r="F1112" s="5" t="s">
        <v>8465</v>
      </c>
      <c r="G1112" s="5">
        <v>1</v>
      </c>
      <c r="H1112" s="5" t="s">
        <v>8466</v>
      </c>
      <c r="I1112" s="5" t="s">
        <v>8465</v>
      </c>
      <c r="J1112" s="5">
        <v>1</v>
      </c>
      <c r="K1112" s="5" t="s">
        <v>8466</v>
      </c>
      <c r="L1112" s="5" t="str">
        <f t="shared" si="34"/>
        <v>44C39633-481B-4803-82C1-9B68680737FB</v>
      </c>
      <c r="M1112" s="5">
        <f t="shared" si="35"/>
        <v>1</v>
      </c>
      <c r="N1112" s="3" t="s">
        <v>1</v>
      </c>
      <c r="O1112" s="3" t="s">
        <v>1</v>
      </c>
      <c r="P1112" s="3" t="s">
        <v>9</v>
      </c>
      <c r="Q1112" s="3" t="s">
        <v>5</v>
      </c>
      <c r="R1112" s="3" t="s">
        <v>5</v>
      </c>
      <c r="S1112" s="3">
        <v>5</v>
      </c>
      <c r="T1112" s="3" t="s">
        <v>8</v>
      </c>
      <c r="U1112" s="3" t="s">
        <v>2</v>
      </c>
      <c r="V1112" s="3">
        <v>4</v>
      </c>
      <c r="W1112" s="3">
        <v>5</v>
      </c>
      <c r="X1112" s="3">
        <v>4</v>
      </c>
      <c r="Y1112" s="3">
        <v>4</v>
      </c>
      <c r="Z1112" s="3" t="s">
        <v>7</v>
      </c>
      <c r="AA1112" s="3" t="s">
        <v>6</v>
      </c>
      <c r="AB1112" s="3" t="s">
        <v>5</v>
      </c>
      <c r="AC1112" s="3">
        <v>2</v>
      </c>
      <c r="AD1112" s="2">
        <v>1</v>
      </c>
      <c r="AE1112" s="2">
        <v>2</v>
      </c>
    </row>
    <row r="1113" spans="1:41" ht="15" customHeight="1">
      <c r="A1113" s="4" t="s">
        <v>1272</v>
      </c>
      <c r="B1113" s="4" t="s">
        <v>1271</v>
      </c>
      <c r="C1113" s="4" t="s">
        <v>1270</v>
      </c>
      <c r="D1113" s="5">
        <v>87</v>
      </c>
      <c r="E1113" s="5" t="s">
        <v>11570</v>
      </c>
      <c r="F1113" s="5"/>
      <c r="G1113" s="5"/>
      <c r="H1113" s="5"/>
      <c r="I1113" s="5"/>
      <c r="J1113" s="5"/>
      <c r="K1113" s="5"/>
      <c r="L1113" s="5" t="str">
        <f t="shared" si="34"/>
        <v>83805012-1933-43EA-BEC7-D8F734061E11</v>
      </c>
      <c r="M1113" s="5">
        <f t="shared" si="35"/>
        <v>1</v>
      </c>
      <c r="N1113" s="3" t="s">
        <v>1</v>
      </c>
      <c r="O1113" s="3" t="s">
        <v>1</v>
      </c>
      <c r="P1113" s="3" t="s">
        <v>45</v>
      </c>
      <c r="Q1113" s="3" t="s">
        <v>45</v>
      </c>
      <c r="R1113" s="3" t="s">
        <v>45</v>
      </c>
      <c r="S1113" s="3">
        <v>2</v>
      </c>
      <c r="U1113" s="3" t="s">
        <v>2</v>
      </c>
      <c r="V1113" s="3">
        <v>2</v>
      </c>
      <c r="W1113" s="3">
        <v>3</v>
      </c>
      <c r="X1113" s="3">
        <v>2</v>
      </c>
      <c r="Y1113" s="3">
        <v>3</v>
      </c>
      <c r="Z1113" s="3" t="s">
        <v>23</v>
      </c>
      <c r="AA1113" s="3" t="s">
        <v>6</v>
      </c>
      <c r="AB1113" s="3" t="s">
        <v>9</v>
      </c>
      <c r="AC1113" s="3">
        <v>5</v>
      </c>
      <c r="AD1113" s="2">
        <v>1</v>
      </c>
    </row>
    <row r="1114" spans="1:41" ht="15" customHeight="1">
      <c r="A1114" s="4" t="s">
        <v>1269</v>
      </c>
      <c r="B1114" s="4" t="s">
        <v>1268</v>
      </c>
      <c r="D1114" s="5">
        <v>88</v>
      </c>
      <c r="E1114" s="5" t="s">
        <v>5535</v>
      </c>
      <c r="F1114" s="5"/>
      <c r="G1114" s="5"/>
      <c r="H1114" s="5"/>
      <c r="I1114" s="5"/>
      <c r="J1114" s="5"/>
      <c r="K1114" s="5"/>
      <c r="L1114" s="5" t="str">
        <f t="shared" si="34"/>
        <v>19670A89-C821-424A-B871-496D3B4BD1AE</v>
      </c>
      <c r="M1114" s="5">
        <f t="shared" si="35"/>
        <v>1</v>
      </c>
      <c r="N1114" s="3" t="s">
        <v>1</v>
      </c>
      <c r="O1114" s="3" t="s">
        <v>1</v>
      </c>
      <c r="P1114" s="3" t="s">
        <v>45</v>
      </c>
      <c r="Q1114" s="3" t="s">
        <v>8</v>
      </c>
      <c r="R1114" s="3" t="s">
        <v>9</v>
      </c>
      <c r="S1114" s="3">
        <v>2</v>
      </c>
      <c r="U1114" s="3" t="s">
        <v>13</v>
      </c>
      <c r="V1114" s="3">
        <v>99</v>
      </c>
      <c r="W1114" s="3">
        <v>99</v>
      </c>
      <c r="X1114" s="3">
        <v>99</v>
      </c>
      <c r="Y1114" s="3">
        <v>99</v>
      </c>
      <c r="Z1114" s="3" t="s">
        <v>23</v>
      </c>
      <c r="AA1114" s="3" t="s">
        <v>6</v>
      </c>
      <c r="AB1114" s="3" t="s">
        <v>9</v>
      </c>
      <c r="AC1114" s="3">
        <v>5</v>
      </c>
    </row>
    <row r="1115" spans="1:41" ht="15" customHeight="1">
      <c r="A1115" s="4" t="s">
        <v>1267</v>
      </c>
      <c r="B1115" s="4" t="s">
        <v>1267</v>
      </c>
      <c r="C1115" s="4" t="s">
        <v>1266</v>
      </c>
      <c r="D1115" s="5">
        <v>86</v>
      </c>
      <c r="E1115" s="5" t="s">
        <v>12676</v>
      </c>
      <c r="F1115" s="5"/>
      <c r="G1115" s="5"/>
      <c r="H1115" s="5"/>
      <c r="I1115" s="5"/>
      <c r="J1115" s="5"/>
      <c r="K1115" s="5"/>
      <c r="L1115" s="5" t="str">
        <f t="shared" si="34"/>
        <v>9527C74E-2DB5-4388-888A-16C113EC6E00</v>
      </c>
      <c r="M1115" s="5">
        <f t="shared" si="35"/>
        <v>1</v>
      </c>
      <c r="N1115" s="3" t="s">
        <v>1</v>
      </c>
      <c r="O1115" s="3" t="s">
        <v>1</v>
      </c>
      <c r="P1115" s="3" t="s">
        <v>1</v>
      </c>
      <c r="Q1115" s="3" t="s">
        <v>1</v>
      </c>
      <c r="R1115" s="3" t="s">
        <v>1</v>
      </c>
      <c r="S1115" s="3">
        <v>1</v>
      </c>
      <c r="T1115" s="3" t="s">
        <v>8</v>
      </c>
      <c r="U1115" s="3" t="s">
        <v>2</v>
      </c>
      <c r="V1115" s="3">
        <v>6</v>
      </c>
      <c r="W1115" s="3">
        <v>7</v>
      </c>
      <c r="X1115" s="3">
        <v>5</v>
      </c>
      <c r="Y1115" s="3">
        <v>3</v>
      </c>
      <c r="AB1115" s="3" t="s">
        <v>1</v>
      </c>
      <c r="AC1115" s="3" t="s">
        <v>0</v>
      </c>
      <c r="AD1115" s="2">
        <v>1</v>
      </c>
      <c r="AE1115" s="2">
        <v>2</v>
      </c>
      <c r="AN1115" s="2" t="s">
        <v>120</v>
      </c>
    </row>
    <row r="1116" spans="1:41" ht="15" customHeight="1">
      <c r="A1116" s="4" t="s">
        <v>1265</v>
      </c>
      <c r="B1116" s="4" t="s">
        <v>1264</v>
      </c>
      <c r="C1116" s="4" t="s">
        <v>1263</v>
      </c>
      <c r="D1116" s="5">
        <v>758</v>
      </c>
      <c r="E1116" s="5" t="s">
        <v>11673</v>
      </c>
      <c r="F1116" s="5"/>
      <c r="G1116" s="5"/>
      <c r="H1116" s="5"/>
      <c r="I1116" s="5" t="s">
        <v>6383</v>
      </c>
      <c r="J1116" s="5">
        <v>2</v>
      </c>
      <c r="K1116" s="5" t="s">
        <v>6384</v>
      </c>
      <c r="L1116" s="5" t="str">
        <f t="shared" si="34"/>
        <v>855D0BCA-C26F-4A41-9C04-569308F95951</v>
      </c>
      <c r="M1116" s="5">
        <f t="shared" si="35"/>
        <v>1</v>
      </c>
      <c r="N1116" s="3" t="s">
        <v>1</v>
      </c>
      <c r="O1116" s="3" t="s">
        <v>1</v>
      </c>
      <c r="P1116" s="3" t="s">
        <v>1</v>
      </c>
      <c r="Q1116" s="3" t="s">
        <v>1</v>
      </c>
      <c r="R1116" s="3" t="s">
        <v>1</v>
      </c>
      <c r="S1116" s="3">
        <v>1</v>
      </c>
      <c r="T1116" s="3" t="s">
        <v>8</v>
      </c>
      <c r="U1116" s="3" t="s">
        <v>2</v>
      </c>
      <c r="V1116" s="3">
        <v>4</v>
      </c>
      <c r="W1116" s="3">
        <v>5</v>
      </c>
      <c r="X1116" s="3">
        <v>3</v>
      </c>
      <c r="Y1116" s="3">
        <v>3</v>
      </c>
      <c r="AB1116" s="3" t="s">
        <v>1</v>
      </c>
      <c r="AC1116" s="3" t="s">
        <v>0</v>
      </c>
      <c r="AD1116" s="2">
        <v>1</v>
      </c>
      <c r="AN1116" s="2" t="s">
        <v>120</v>
      </c>
    </row>
    <row r="1117" spans="1:41" ht="15" customHeight="1">
      <c r="A1117" s="4" t="s">
        <v>1262</v>
      </c>
      <c r="B1117" s="4" t="s">
        <v>1261</v>
      </c>
      <c r="C1117" s="4" t="s">
        <v>1260</v>
      </c>
      <c r="D1117" s="5">
        <v>756</v>
      </c>
      <c r="E1117" s="5" t="s">
        <v>24782</v>
      </c>
      <c r="F1117" s="5"/>
      <c r="G1117" s="5"/>
      <c r="H1117" s="5"/>
      <c r="I1117" s="5" t="s">
        <v>24782</v>
      </c>
      <c r="J1117" s="5">
        <v>1</v>
      </c>
      <c r="K1117" s="5" t="s">
        <v>24783</v>
      </c>
      <c r="L1117" s="5" t="str">
        <f t="shared" si="34"/>
        <v>7B2A3959-8DE5-454C-B74F-268C536E67C0</v>
      </c>
      <c r="M1117" s="5">
        <f t="shared" si="35"/>
        <v>1</v>
      </c>
      <c r="N1117" s="3" t="s">
        <v>1</v>
      </c>
      <c r="O1117" s="3" t="s">
        <v>1</v>
      </c>
      <c r="P1117" s="3" t="s">
        <v>1</v>
      </c>
      <c r="Q1117" s="3" t="s">
        <v>1</v>
      </c>
      <c r="R1117" s="3" t="s">
        <v>45</v>
      </c>
      <c r="S1117" s="3">
        <v>1</v>
      </c>
      <c r="T1117" s="3" t="s">
        <v>8</v>
      </c>
      <c r="U1117" s="3" t="s">
        <v>2</v>
      </c>
      <c r="V1117" s="3">
        <v>4</v>
      </c>
      <c r="W1117" s="3">
        <v>5</v>
      </c>
      <c r="X1117" s="3">
        <v>3</v>
      </c>
      <c r="Y1117" s="3">
        <v>3</v>
      </c>
      <c r="AB1117" s="3" t="s">
        <v>1</v>
      </c>
      <c r="AC1117" s="3" t="s">
        <v>0</v>
      </c>
      <c r="AD1117" s="2">
        <v>1</v>
      </c>
      <c r="AN1117" s="2" t="s">
        <v>120</v>
      </c>
    </row>
    <row r="1118" spans="1:41" ht="15" customHeight="1">
      <c r="A1118" s="4" t="s">
        <v>1259</v>
      </c>
      <c r="B1118" s="4" t="s">
        <v>1259</v>
      </c>
      <c r="C1118" s="4" t="s">
        <v>1258</v>
      </c>
      <c r="D1118" s="5">
        <v>1636</v>
      </c>
      <c r="E1118" s="5" t="s">
        <v>24404</v>
      </c>
      <c r="F1118" s="5" t="s">
        <v>24404</v>
      </c>
      <c r="G1118" s="5">
        <v>1</v>
      </c>
      <c r="H1118" s="5" t="s">
        <v>24405</v>
      </c>
      <c r="I1118" s="5" t="s">
        <v>24404</v>
      </c>
      <c r="J1118" s="5">
        <v>1</v>
      </c>
      <c r="K1118" s="5" t="s">
        <v>24405</v>
      </c>
      <c r="L1118" s="5" t="str">
        <f t="shared" si="34"/>
        <v>70FEF2FA-377D-448A-A8C9-E54CC55C8007</v>
      </c>
      <c r="M1118" s="5">
        <f t="shared" si="35"/>
        <v>1</v>
      </c>
      <c r="N1118" s="3" t="s">
        <v>1</v>
      </c>
      <c r="O1118" s="3" t="s">
        <v>1</v>
      </c>
      <c r="P1118" s="3" t="s">
        <v>8</v>
      </c>
      <c r="Q1118" s="3" t="s">
        <v>8</v>
      </c>
      <c r="R1118" s="3" t="s">
        <v>9</v>
      </c>
      <c r="S1118" s="3">
        <v>2</v>
      </c>
      <c r="T1118" s="3" t="s">
        <v>8</v>
      </c>
      <c r="U1118" s="3" t="s">
        <v>13</v>
      </c>
      <c r="V1118" s="3">
        <v>99</v>
      </c>
      <c r="W1118" s="3">
        <v>99</v>
      </c>
      <c r="X1118" s="3">
        <v>99</v>
      </c>
      <c r="Y1118" s="3">
        <v>99</v>
      </c>
      <c r="Z1118" s="3" t="s">
        <v>23</v>
      </c>
      <c r="AA1118" s="3" t="s">
        <v>6</v>
      </c>
      <c r="AB1118" s="3" t="s">
        <v>45</v>
      </c>
      <c r="AC1118" s="3">
        <v>3</v>
      </c>
    </row>
    <row r="1119" spans="1:41" ht="15" customHeight="1">
      <c r="A1119" s="4" t="s">
        <v>1257</v>
      </c>
      <c r="B1119" s="4" t="s">
        <v>1257</v>
      </c>
      <c r="C1119" s="4" t="s">
        <v>1256</v>
      </c>
      <c r="D1119" s="5">
        <v>1640</v>
      </c>
      <c r="E1119" s="5" t="s">
        <v>13227</v>
      </c>
      <c r="F1119" s="5"/>
      <c r="G1119" s="5"/>
      <c r="H1119" s="5"/>
      <c r="I1119" s="5"/>
      <c r="J1119" s="5"/>
      <c r="K1119" s="5"/>
      <c r="L1119" s="5" t="str">
        <f t="shared" si="34"/>
        <v>9E90D93F-C7C7-4762-9EBC-56C0B8F92B3C</v>
      </c>
      <c r="M1119" s="5">
        <f t="shared" si="35"/>
        <v>1</v>
      </c>
      <c r="N1119" s="3" t="s">
        <v>1</v>
      </c>
      <c r="O1119" s="3" t="s">
        <v>19</v>
      </c>
      <c r="P1119" s="3" t="s">
        <v>19</v>
      </c>
      <c r="Q1119" s="3" t="s">
        <v>20</v>
      </c>
      <c r="R1119" s="3" t="s">
        <v>19</v>
      </c>
      <c r="S1119" s="3">
        <v>7</v>
      </c>
      <c r="T1119" s="3" t="s">
        <v>18</v>
      </c>
      <c r="U1119" s="3" t="s">
        <v>13</v>
      </c>
      <c r="V1119" s="3">
        <v>1</v>
      </c>
      <c r="W1119" s="3">
        <v>2</v>
      </c>
      <c r="X1119" s="3">
        <v>1</v>
      </c>
      <c r="Y1119" s="3">
        <v>1</v>
      </c>
      <c r="Z1119" s="3" t="s">
        <v>7</v>
      </c>
      <c r="AA1119" s="3" t="s">
        <v>6</v>
      </c>
      <c r="AB1119" s="3" t="s">
        <v>17</v>
      </c>
      <c r="AC1119" s="3">
        <v>0</v>
      </c>
      <c r="AL1119" s="2">
        <v>6</v>
      </c>
      <c r="AM1119" s="2">
        <v>7</v>
      </c>
    </row>
    <row r="1120" spans="1:41" ht="15" customHeight="1">
      <c r="A1120" s="4" t="s">
        <v>1255</v>
      </c>
      <c r="B1120" s="4" t="s">
        <v>1255</v>
      </c>
      <c r="C1120" s="4" t="s">
        <v>1254</v>
      </c>
      <c r="D1120" s="5">
        <v>1634</v>
      </c>
      <c r="E1120" s="5" t="s">
        <v>25620</v>
      </c>
      <c r="F1120" s="5"/>
      <c r="G1120" s="5"/>
      <c r="H1120" s="5"/>
      <c r="I1120" s="5"/>
      <c r="J1120" s="5"/>
      <c r="K1120" s="5"/>
      <c r="L1120" s="5" t="str">
        <f t="shared" si="34"/>
        <v>BF4038B2-D4CD-4952-BA42-B25C6C98676A</v>
      </c>
      <c r="M1120" s="5">
        <f t="shared" si="35"/>
        <v>1</v>
      </c>
      <c r="N1120" s="3" t="s">
        <v>1</v>
      </c>
      <c r="O1120" s="3" t="s">
        <v>1</v>
      </c>
      <c r="P1120" s="3" t="s">
        <v>1</v>
      </c>
      <c r="Q1120" s="3" t="s">
        <v>1</v>
      </c>
      <c r="R1120" s="3" t="s">
        <v>1</v>
      </c>
      <c r="S1120" s="3">
        <v>7</v>
      </c>
      <c r="T1120" s="3" t="s">
        <v>8</v>
      </c>
      <c r="U1120" s="3" t="s">
        <v>2</v>
      </c>
      <c r="V1120" s="3">
        <v>7</v>
      </c>
      <c r="W1120" s="3">
        <v>7</v>
      </c>
      <c r="X1120" s="3">
        <v>7</v>
      </c>
      <c r="Y1120" s="3">
        <v>5</v>
      </c>
      <c r="AB1120" s="3" t="s">
        <v>1</v>
      </c>
      <c r="AC1120" s="3" t="s">
        <v>0</v>
      </c>
      <c r="AL1120" s="2">
        <v>6</v>
      </c>
    </row>
    <row r="1121" spans="1:38" ht="15" customHeight="1">
      <c r="A1121" s="4" t="s">
        <v>1253</v>
      </c>
      <c r="B1121" s="4" t="s">
        <v>1253</v>
      </c>
      <c r="C1121" s="4" t="s">
        <v>1252</v>
      </c>
      <c r="D1121" s="5">
        <v>1639</v>
      </c>
      <c r="E1121" s="5" t="s">
        <v>26368</v>
      </c>
      <c r="F1121" s="5" t="s">
        <v>26368</v>
      </c>
      <c r="G1121" s="5">
        <v>1</v>
      </c>
      <c r="H1121" s="5" t="s">
        <v>26369</v>
      </c>
      <c r="I1121" s="5" t="s">
        <v>26368</v>
      </c>
      <c r="J1121" s="5">
        <v>1</v>
      </c>
      <c r="K1121" s="5" t="s">
        <v>26369</v>
      </c>
      <c r="L1121" s="5" t="str">
        <f t="shared" si="34"/>
        <v>CE57A0F8-C64E-48DD-813E-1AEDE6CFE668</v>
      </c>
      <c r="M1121" s="5">
        <f t="shared" si="35"/>
        <v>1</v>
      </c>
      <c r="N1121" s="3" t="s">
        <v>1</v>
      </c>
      <c r="O1121" s="3" t="s">
        <v>1</v>
      </c>
      <c r="P1121" s="3" t="s">
        <v>1</v>
      </c>
      <c r="Q1121" s="3" t="s">
        <v>1</v>
      </c>
      <c r="R1121" s="3" t="s">
        <v>1</v>
      </c>
      <c r="S1121" s="3">
        <v>8</v>
      </c>
      <c r="T1121" s="3" t="s">
        <v>8</v>
      </c>
      <c r="U1121" s="3" t="s">
        <v>2</v>
      </c>
      <c r="V1121" s="3">
        <v>8</v>
      </c>
      <c r="W1121" s="3">
        <v>8</v>
      </c>
      <c r="X1121" s="3">
        <v>7</v>
      </c>
      <c r="Y1121" s="3">
        <v>5</v>
      </c>
      <c r="AB1121" s="3" t="s">
        <v>1</v>
      </c>
      <c r="AC1121" s="3" t="s">
        <v>0</v>
      </c>
      <c r="AG1121" s="2" t="s">
        <v>35</v>
      </c>
      <c r="AI1121" s="2" t="s">
        <v>72</v>
      </c>
    </row>
    <row r="1122" spans="1:38" ht="15" customHeight="1">
      <c r="A1122" s="4" t="s">
        <v>1251</v>
      </c>
      <c r="B1122" s="4" t="s">
        <v>1251</v>
      </c>
      <c r="C1122" s="4" t="s">
        <v>1250</v>
      </c>
      <c r="D1122" s="5">
        <v>1633</v>
      </c>
      <c r="E1122" s="5" t="s">
        <v>15315</v>
      </c>
      <c r="F1122" s="5" t="s">
        <v>25620</v>
      </c>
      <c r="G1122" s="5">
        <v>2</v>
      </c>
      <c r="H1122" s="5" t="s">
        <v>25621</v>
      </c>
      <c r="I1122" s="5" t="s">
        <v>25620</v>
      </c>
      <c r="J1122" s="5">
        <v>2</v>
      </c>
      <c r="K1122" s="5" t="s">
        <v>25621</v>
      </c>
      <c r="L1122" s="5" t="str">
        <f t="shared" si="34"/>
        <v>CB3AABD6-D9A3-4FB9-A479-858EE04468F1</v>
      </c>
      <c r="M1122" s="5">
        <f t="shared" si="35"/>
        <v>1</v>
      </c>
      <c r="N1122" s="3" t="s">
        <v>1</v>
      </c>
      <c r="O1122" s="3" t="s">
        <v>1</v>
      </c>
      <c r="P1122" s="3" t="s">
        <v>1</v>
      </c>
      <c r="Q1122" s="3" t="s">
        <v>1</v>
      </c>
      <c r="R1122" s="3" t="s">
        <v>1</v>
      </c>
      <c r="S1122" s="3">
        <v>7</v>
      </c>
      <c r="T1122" s="3" t="s">
        <v>8</v>
      </c>
      <c r="U1122" s="3" t="s">
        <v>2</v>
      </c>
      <c r="V1122" s="3">
        <v>7</v>
      </c>
      <c r="W1122" s="3">
        <v>7</v>
      </c>
      <c r="X1122" s="3">
        <v>7</v>
      </c>
      <c r="Y1122" s="3">
        <v>5</v>
      </c>
      <c r="AB1122" s="3" t="s">
        <v>1</v>
      </c>
      <c r="AC1122" s="3" t="s">
        <v>0</v>
      </c>
    </row>
    <row r="1123" spans="1:38" ht="15" customHeight="1">
      <c r="A1123" s="4" t="s">
        <v>1249</v>
      </c>
      <c r="B1123" s="4" t="s">
        <v>1249</v>
      </c>
      <c r="C1123" s="4" t="s">
        <v>1248</v>
      </c>
      <c r="D1123" s="5">
        <v>1637</v>
      </c>
      <c r="E1123" s="5" t="s">
        <v>11819</v>
      </c>
      <c r="F1123" s="5" t="s">
        <v>11819</v>
      </c>
      <c r="G1123" s="5">
        <v>1</v>
      </c>
      <c r="H1123" s="5" t="s">
        <v>11820</v>
      </c>
      <c r="I1123" s="5" t="s">
        <v>11819</v>
      </c>
      <c r="J1123" s="5">
        <v>1</v>
      </c>
      <c r="K1123" s="5" t="s">
        <v>11820</v>
      </c>
      <c r="L1123" s="5" t="str">
        <f t="shared" si="34"/>
        <v>87DD287F-7EA1-437D-9635-D14CC43274DD</v>
      </c>
      <c r="M1123" s="5">
        <f t="shared" si="35"/>
        <v>1</v>
      </c>
      <c r="N1123" s="3" t="s">
        <v>1</v>
      </c>
      <c r="O1123" s="3" t="s">
        <v>1</v>
      </c>
      <c r="P1123" s="3" t="s">
        <v>1</v>
      </c>
      <c r="Q1123" s="3" t="s">
        <v>1</v>
      </c>
      <c r="R1123" s="3" t="s">
        <v>1</v>
      </c>
      <c r="S1123" s="3">
        <v>6</v>
      </c>
      <c r="T1123" s="3" t="s">
        <v>8</v>
      </c>
      <c r="U1123" s="3" t="s">
        <v>2</v>
      </c>
      <c r="V1123" s="3">
        <v>6</v>
      </c>
      <c r="W1123" s="3">
        <v>7</v>
      </c>
      <c r="X1123" s="3">
        <v>5</v>
      </c>
      <c r="Y1123" s="3">
        <v>4</v>
      </c>
      <c r="AB1123" s="3" t="s">
        <v>1</v>
      </c>
      <c r="AC1123" s="3" t="s">
        <v>0</v>
      </c>
      <c r="AF1123" s="2" t="s">
        <v>36</v>
      </c>
      <c r="AG1123" s="2" t="s">
        <v>35</v>
      </c>
    </row>
    <row r="1124" spans="1:38" ht="15" customHeight="1">
      <c r="A1124" s="4" t="s">
        <v>1247</v>
      </c>
      <c r="B1124" s="4" t="s">
        <v>1247</v>
      </c>
      <c r="C1124" s="4" t="s">
        <v>1246</v>
      </c>
      <c r="D1124" s="5">
        <v>2533</v>
      </c>
      <c r="E1124" s="5" t="s">
        <v>18118</v>
      </c>
      <c r="F1124" s="5" t="s">
        <v>18118</v>
      </c>
      <c r="G1124" s="5">
        <v>1</v>
      </c>
      <c r="H1124" s="5" t="s">
        <v>18119</v>
      </c>
      <c r="I1124" s="5" t="s">
        <v>18118</v>
      </c>
      <c r="J1124" s="5">
        <v>1</v>
      </c>
      <c r="K1124" s="5" t="s">
        <v>18119</v>
      </c>
      <c r="L1124" s="5" t="str">
        <f t="shared" si="34"/>
        <v>F961460E-BAE0-406E-AA68-1743670E3B8C</v>
      </c>
      <c r="M1124" s="5">
        <f t="shared" si="35"/>
        <v>1</v>
      </c>
      <c r="N1124" s="3" t="s">
        <v>1</v>
      </c>
      <c r="O1124" s="3" t="s">
        <v>261</v>
      </c>
      <c r="P1124" s="3" t="s">
        <v>261</v>
      </c>
      <c r="Q1124" s="3" t="s">
        <v>261</v>
      </c>
      <c r="R1124" s="3" t="s">
        <v>261</v>
      </c>
      <c r="S1124" s="3">
        <v>5</v>
      </c>
      <c r="T1124" s="3" t="s">
        <v>8</v>
      </c>
      <c r="U1124" s="3" t="s">
        <v>2</v>
      </c>
      <c r="V1124" s="3">
        <v>5</v>
      </c>
      <c r="W1124" s="3">
        <v>6</v>
      </c>
      <c r="X1124" s="3">
        <v>5</v>
      </c>
      <c r="Y1124" s="3">
        <v>4</v>
      </c>
      <c r="Z1124" s="3" t="s">
        <v>7</v>
      </c>
      <c r="AA1124" s="3" t="s">
        <v>6</v>
      </c>
      <c r="AB1124" s="3" t="s">
        <v>1</v>
      </c>
      <c r="AC1124" s="3">
        <v>0</v>
      </c>
      <c r="AD1124" s="2">
        <v>1</v>
      </c>
      <c r="AE1124" s="2">
        <v>2</v>
      </c>
      <c r="AF1124" s="2" t="s">
        <v>36</v>
      </c>
      <c r="AG1124" s="2" t="s">
        <v>35</v>
      </c>
    </row>
    <row r="1125" spans="1:38" ht="15" customHeight="1">
      <c r="A1125" s="4" t="s">
        <v>1245</v>
      </c>
      <c r="B1125" s="4" t="s">
        <v>1245</v>
      </c>
      <c r="C1125" s="4" t="s">
        <v>1244</v>
      </c>
      <c r="D1125" s="5">
        <v>2534</v>
      </c>
      <c r="E1125" s="5" t="s">
        <v>6347</v>
      </c>
      <c r="F1125" s="5" t="s">
        <v>6347</v>
      </c>
      <c r="G1125" s="5">
        <v>1</v>
      </c>
      <c r="H1125" s="5" t="s">
        <v>6348</v>
      </c>
      <c r="I1125" s="5" t="s">
        <v>6347</v>
      </c>
      <c r="J1125" s="5">
        <v>1</v>
      </c>
      <c r="K1125" s="5" t="s">
        <v>6348</v>
      </c>
      <c r="L1125" s="5" t="str">
        <f t="shared" si="34"/>
        <v>257E7FAF-D2E5-4D35-9AAA-A23C273F9B70</v>
      </c>
      <c r="M1125" s="5">
        <f t="shared" si="35"/>
        <v>1</v>
      </c>
      <c r="N1125" s="3" t="s">
        <v>1</v>
      </c>
      <c r="O1125" s="3" t="s">
        <v>261</v>
      </c>
      <c r="P1125" s="3" t="s">
        <v>5</v>
      </c>
      <c r="Q1125" s="3" t="s">
        <v>261</v>
      </c>
      <c r="R1125" s="3" t="s">
        <v>261</v>
      </c>
      <c r="S1125" s="3">
        <v>5</v>
      </c>
      <c r="T1125" s="3" t="s">
        <v>8</v>
      </c>
      <c r="U1125" s="3" t="s">
        <v>2</v>
      </c>
      <c r="V1125" s="3">
        <v>4</v>
      </c>
      <c r="W1125" s="3">
        <v>5</v>
      </c>
      <c r="X1125" s="3">
        <v>4</v>
      </c>
      <c r="Y1125" s="3">
        <v>4</v>
      </c>
      <c r="Z1125" s="3" t="s">
        <v>7</v>
      </c>
      <c r="AA1125" s="3" t="s">
        <v>6</v>
      </c>
      <c r="AB1125" s="3" t="s">
        <v>1</v>
      </c>
      <c r="AC1125" s="3">
        <v>0</v>
      </c>
      <c r="AD1125" s="2">
        <v>1</v>
      </c>
      <c r="AE1125" s="2">
        <v>2</v>
      </c>
      <c r="AF1125" s="2" t="s">
        <v>36</v>
      </c>
      <c r="AG1125" s="2" t="s">
        <v>35</v>
      </c>
    </row>
    <row r="1126" spans="1:38" ht="15" customHeight="1">
      <c r="A1126" s="4" t="s">
        <v>1243</v>
      </c>
      <c r="B1126" s="4" t="s">
        <v>1243</v>
      </c>
      <c r="C1126" s="4" t="s">
        <v>1242</v>
      </c>
      <c r="D1126" s="5">
        <v>1158</v>
      </c>
      <c r="E1126" s="5" t="s">
        <v>14476</v>
      </c>
      <c r="F1126" s="5" t="s">
        <v>14476</v>
      </c>
      <c r="G1126" s="5">
        <v>1</v>
      </c>
      <c r="H1126" s="5" t="s">
        <v>14477</v>
      </c>
      <c r="I1126" s="5" t="s">
        <v>14476</v>
      </c>
      <c r="J1126" s="5">
        <v>1</v>
      </c>
      <c r="K1126" s="5" t="s">
        <v>14477</v>
      </c>
      <c r="L1126" s="5" t="str">
        <f t="shared" si="34"/>
        <v>B15CE7CC-A1F0-4042-9891-642773C1A257</v>
      </c>
      <c r="M1126" s="5">
        <f t="shared" si="35"/>
        <v>1</v>
      </c>
      <c r="N1126" s="3" t="s">
        <v>1</v>
      </c>
      <c r="O1126" s="3" t="s">
        <v>1</v>
      </c>
      <c r="P1126" s="3" t="s">
        <v>8</v>
      </c>
      <c r="Q1126" s="3" t="s">
        <v>8</v>
      </c>
      <c r="R1126" s="3" t="s">
        <v>5</v>
      </c>
      <c r="S1126" s="3">
        <v>3</v>
      </c>
      <c r="T1126" s="3" t="s">
        <v>8</v>
      </c>
      <c r="U1126" s="3" t="s">
        <v>2</v>
      </c>
      <c r="V1126" s="3">
        <v>2</v>
      </c>
      <c r="W1126" s="3">
        <v>4</v>
      </c>
      <c r="X1126" s="3">
        <v>1</v>
      </c>
      <c r="Y1126" s="3">
        <v>3</v>
      </c>
      <c r="Z1126" s="3" t="s">
        <v>7</v>
      </c>
      <c r="AA1126" s="3" t="s">
        <v>6</v>
      </c>
      <c r="AB1126" s="3" t="s">
        <v>9</v>
      </c>
      <c r="AC1126" s="3">
        <v>3</v>
      </c>
      <c r="AD1126" s="2">
        <v>1</v>
      </c>
    </row>
    <row r="1127" spans="1:38" ht="15" customHeight="1">
      <c r="A1127" s="4" t="s">
        <v>1241</v>
      </c>
      <c r="B1127" s="4" t="s">
        <v>1241</v>
      </c>
      <c r="C1127" s="4" t="s">
        <v>1240</v>
      </c>
      <c r="D1127" s="5">
        <v>2225</v>
      </c>
      <c r="E1127" s="5" t="s">
        <v>6884</v>
      </c>
      <c r="F1127" s="5" t="s">
        <v>6884</v>
      </c>
      <c r="G1127" s="5">
        <v>1</v>
      </c>
      <c r="H1127" s="5" t="s">
        <v>6885</v>
      </c>
      <c r="I1127" s="5" t="s">
        <v>6884</v>
      </c>
      <c r="J1127" s="5">
        <v>1</v>
      </c>
      <c r="K1127" s="5" t="s">
        <v>6885</v>
      </c>
      <c r="L1127" s="5" t="str">
        <f t="shared" si="34"/>
        <v>2E575753-43BD-4B4D-8DA7-6D4B9AD4F18D</v>
      </c>
      <c r="M1127" s="5">
        <f t="shared" si="35"/>
        <v>1</v>
      </c>
      <c r="N1127" s="3" t="s">
        <v>1</v>
      </c>
      <c r="O1127" s="3" t="s">
        <v>1</v>
      </c>
      <c r="P1127" s="3" t="s">
        <v>9</v>
      </c>
      <c r="Q1127" s="3" t="s">
        <v>8</v>
      </c>
      <c r="R1127" s="3" t="s">
        <v>45</v>
      </c>
      <c r="S1127" s="3">
        <v>2</v>
      </c>
      <c r="T1127" s="3" t="s">
        <v>8</v>
      </c>
      <c r="U1127" s="3" t="s">
        <v>13</v>
      </c>
      <c r="V1127" s="3">
        <v>99</v>
      </c>
      <c r="W1127" s="3">
        <v>99</v>
      </c>
      <c r="X1127" s="3">
        <v>99</v>
      </c>
      <c r="Y1127" s="3">
        <v>99</v>
      </c>
      <c r="Z1127" s="3" t="s">
        <v>7</v>
      </c>
      <c r="AA1127" s="3" t="s">
        <v>6</v>
      </c>
      <c r="AB1127" s="3" t="s">
        <v>45</v>
      </c>
      <c r="AC1127" s="3">
        <v>1</v>
      </c>
    </row>
    <row r="1128" spans="1:38" ht="15" customHeight="1">
      <c r="A1128" s="4" t="s">
        <v>1239</v>
      </c>
      <c r="B1128" s="4" t="s">
        <v>1239</v>
      </c>
      <c r="C1128" s="4" t="s">
        <v>1238</v>
      </c>
      <c r="D1128" s="5">
        <v>2207</v>
      </c>
      <c r="E1128" s="5" t="s">
        <v>12709</v>
      </c>
      <c r="F1128" s="5" t="s">
        <v>12709</v>
      </c>
      <c r="G1128" s="5">
        <v>1</v>
      </c>
      <c r="H1128" s="5" t="s">
        <v>24973</v>
      </c>
      <c r="I1128" s="5" t="s">
        <v>12709</v>
      </c>
      <c r="J1128" s="5">
        <v>1</v>
      </c>
      <c r="K1128" s="5" t="s">
        <v>24973</v>
      </c>
      <c r="L1128" s="5" t="str">
        <f t="shared" si="34"/>
        <v>959E935D-0170-4B4B-9491-A2AF1D852F79</v>
      </c>
      <c r="M1128" s="5">
        <f t="shared" si="35"/>
        <v>1</v>
      </c>
      <c r="N1128" s="3" t="s">
        <v>1</v>
      </c>
      <c r="O1128" s="3" t="s">
        <v>1</v>
      </c>
      <c r="P1128" s="3" t="s">
        <v>1</v>
      </c>
      <c r="Q1128" s="3" t="s">
        <v>1</v>
      </c>
      <c r="R1128" s="3" t="s">
        <v>1</v>
      </c>
      <c r="S1128" s="3">
        <v>7</v>
      </c>
      <c r="T1128" s="3" t="s">
        <v>8</v>
      </c>
      <c r="U1128" s="3" t="s">
        <v>2</v>
      </c>
      <c r="V1128" s="3">
        <v>7</v>
      </c>
      <c r="W1128" s="3">
        <v>7</v>
      </c>
      <c r="X1128" s="3">
        <v>7</v>
      </c>
      <c r="Y1128" s="3">
        <v>5</v>
      </c>
      <c r="AB1128" s="3" t="s">
        <v>1</v>
      </c>
      <c r="AC1128" s="3" t="s">
        <v>0</v>
      </c>
      <c r="AK1128" s="2" t="s">
        <v>52</v>
      </c>
      <c r="AL1128" s="2">
        <v>6</v>
      </c>
    </row>
    <row r="1129" spans="1:38" ht="15" customHeight="1">
      <c r="A1129" s="4" t="s">
        <v>1237</v>
      </c>
      <c r="B1129" s="4" t="s">
        <v>1237</v>
      </c>
      <c r="C1129" s="4" t="s">
        <v>1236</v>
      </c>
      <c r="D1129" s="5">
        <v>2222</v>
      </c>
      <c r="E1129" s="5" t="s">
        <v>4735</v>
      </c>
      <c r="F1129" s="5" t="s">
        <v>4735</v>
      </c>
      <c r="G1129" s="5">
        <v>1</v>
      </c>
      <c r="H1129" s="5" t="s">
        <v>4736</v>
      </c>
      <c r="I1129" s="5" t="s">
        <v>4735</v>
      </c>
      <c r="J1129" s="5">
        <v>1</v>
      </c>
      <c r="K1129" s="5" t="s">
        <v>4736</v>
      </c>
      <c r="L1129" s="5" t="str">
        <f t="shared" si="34"/>
        <v>0E7407FA-9523-457F-BFE0-1C2DB4ED61B2</v>
      </c>
      <c r="M1129" s="5">
        <f t="shared" si="35"/>
        <v>1</v>
      </c>
      <c r="N1129" s="3" t="s">
        <v>1</v>
      </c>
      <c r="O1129" s="3" t="s">
        <v>1</v>
      </c>
      <c r="P1129" s="3" t="s">
        <v>5</v>
      </c>
      <c r="Q1129" s="3" t="s">
        <v>5</v>
      </c>
      <c r="R1129" s="3" t="s">
        <v>5</v>
      </c>
      <c r="S1129" s="3">
        <v>7</v>
      </c>
      <c r="T1129" s="3" t="s">
        <v>8</v>
      </c>
      <c r="U1129" s="3" t="s">
        <v>2</v>
      </c>
      <c r="V1129" s="3">
        <v>3</v>
      </c>
      <c r="W1129" s="3">
        <v>4</v>
      </c>
      <c r="X1129" s="3">
        <v>3</v>
      </c>
      <c r="Y1129" s="3">
        <v>3</v>
      </c>
      <c r="Z1129" s="3" t="s">
        <v>7</v>
      </c>
      <c r="AA1129" s="3" t="s">
        <v>6</v>
      </c>
      <c r="AB1129" s="3" t="s">
        <v>9</v>
      </c>
      <c r="AC1129" s="3">
        <v>3</v>
      </c>
      <c r="AF1129" s="2" t="s">
        <v>36</v>
      </c>
      <c r="AG1129" s="2" t="s">
        <v>35</v>
      </c>
    </row>
    <row r="1130" spans="1:38" ht="15" customHeight="1">
      <c r="A1130" s="4" t="s">
        <v>1235</v>
      </c>
      <c r="B1130" s="4" t="s">
        <v>1235</v>
      </c>
      <c r="C1130" s="4" t="s">
        <v>1234</v>
      </c>
      <c r="D1130" s="5">
        <v>2212</v>
      </c>
      <c r="E1130" s="5" t="s">
        <v>14642</v>
      </c>
      <c r="F1130" s="5" t="s">
        <v>14642</v>
      </c>
      <c r="G1130" s="5">
        <v>1</v>
      </c>
      <c r="H1130" s="5" t="s">
        <v>14643</v>
      </c>
      <c r="I1130" s="5" t="s">
        <v>14642</v>
      </c>
      <c r="J1130" s="5">
        <v>1</v>
      </c>
      <c r="K1130" s="5" t="s">
        <v>14643</v>
      </c>
      <c r="L1130" s="5" t="str">
        <f t="shared" si="34"/>
        <v>B38B2289-494C-4B71-A7F5-F533DBDA6448</v>
      </c>
      <c r="M1130" s="5">
        <f t="shared" si="35"/>
        <v>1</v>
      </c>
      <c r="N1130" s="3" t="s">
        <v>1</v>
      </c>
      <c r="O1130" s="3" t="s">
        <v>1</v>
      </c>
      <c r="P1130" s="3" t="s">
        <v>45</v>
      </c>
      <c r="Q1130" s="3" t="s">
        <v>8</v>
      </c>
      <c r="R1130" s="3" t="s">
        <v>45</v>
      </c>
      <c r="S1130" s="3">
        <v>2</v>
      </c>
      <c r="T1130" s="3" t="s">
        <v>8</v>
      </c>
      <c r="U1130" s="3" t="s">
        <v>13</v>
      </c>
      <c r="V1130" s="3">
        <v>99</v>
      </c>
      <c r="W1130" s="3">
        <v>99</v>
      </c>
      <c r="X1130" s="3">
        <v>99</v>
      </c>
      <c r="Y1130" s="3">
        <v>99</v>
      </c>
      <c r="Z1130" s="3" t="s">
        <v>7</v>
      </c>
      <c r="AA1130" s="3" t="s">
        <v>6</v>
      </c>
      <c r="AB1130" s="3" t="s">
        <v>45</v>
      </c>
      <c r="AC1130" s="3">
        <v>1</v>
      </c>
    </row>
    <row r="1131" spans="1:38" ht="15" customHeight="1">
      <c r="A1131" s="4" t="s">
        <v>1233</v>
      </c>
      <c r="B1131" s="4" t="s">
        <v>1233</v>
      </c>
      <c r="C1131" s="4" t="s">
        <v>1232</v>
      </c>
      <c r="D1131" s="5">
        <v>2213</v>
      </c>
      <c r="E1131" s="5" t="s">
        <v>8875</v>
      </c>
      <c r="F1131" s="5" t="s">
        <v>8875</v>
      </c>
      <c r="G1131" s="5">
        <v>1</v>
      </c>
      <c r="H1131" s="5" t="s">
        <v>8876</v>
      </c>
      <c r="I1131" s="5" t="s">
        <v>8875</v>
      </c>
      <c r="J1131" s="5">
        <v>1</v>
      </c>
      <c r="K1131" s="5" t="s">
        <v>8876</v>
      </c>
      <c r="L1131" s="5" t="str">
        <f t="shared" si="34"/>
        <v>4B8C4371-4118-4709-B52A-125D47E4B5C8</v>
      </c>
      <c r="M1131" s="5">
        <f t="shared" si="35"/>
        <v>1</v>
      </c>
      <c r="N1131" s="3" t="s">
        <v>1</v>
      </c>
      <c r="O1131" s="3" t="s">
        <v>1</v>
      </c>
      <c r="P1131" s="3" t="s">
        <v>5</v>
      </c>
      <c r="Q1131" s="3" t="s">
        <v>9</v>
      </c>
      <c r="R1131" s="3" t="s">
        <v>9</v>
      </c>
      <c r="S1131" s="3">
        <v>1</v>
      </c>
      <c r="T1131" s="3" t="s">
        <v>8</v>
      </c>
      <c r="U1131" s="3" t="s">
        <v>2</v>
      </c>
      <c r="V1131" s="3">
        <v>2</v>
      </c>
      <c r="W1131" s="3">
        <v>3</v>
      </c>
      <c r="X1131" s="3">
        <v>2</v>
      </c>
      <c r="Y1131" s="3">
        <v>4</v>
      </c>
      <c r="Z1131" s="3" t="s">
        <v>7</v>
      </c>
      <c r="AA1131" s="3" t="s">
        <v>6</v>
      </c>
      <c r="AB1131" s="3" t="s">
        <v>9</v>
      </c>
      <c r="AC1131" s="3">
        <v>3</v>
      </c>
      <c r="AD1131" s="2">
        <v>1</v>
      </c>
    </row>
    <row r="1132" spans="1:38" ht="15" customHeight="1">
      <c r="A1132" s="4" t="s">
        <v>1231</v>
      </c>
      <c r="B1132" s="4" t="s">
        <v>1231</v>
      </c>
      <c r="C1132" s="4" t="s">
        <v>1230</v>
      </c>
      <c r="D1132" s="5">
        <v>2218</v>
      </c>
      <c r="E1132" s="5" t="s">
        <v>14480</v>
      </c>
      <c r="F1132" s="5" t="s">
        <v>14480</v>
      </c>
      <c r="G1132" s="5">
        <v>1</v>
      </c>
      <c r="H1132" s="5" t="s">
        <v>14481</v>
      </c>
      <c r="I1132" s="5" t="s">
        <v>14480</v>
      </c>
      <c r="J1132" s="5">
        <v>1</v>
      </c>
      <c r="K1132" s="5" t="s">
        <v>14481</v>
      </c>
      <c r="L1132" s="5" t="str">
        <f t="shared" si="34"/>
        <v>B1735748-A264-49D3-8766-4E3D6FC8172C</v>
      </c>
      <c r="M1132" s="5">
        <f t="shared" si="35"/>
        <v>1</v>
      </c>
      <c r="N1132" s="3" t="s">
        <v>1</v>
      </c>
      <c r="O1132" s="3" t="s">
        <v>1</v>
      </c>
      <c r="P1132" s="3" t="s">
        <v>1</v>
      </c>
      <c r="Q1132" s="3" t="s">
        <v>1</v>
      </c>
      <c r="R1132" s="3" t="s">
        <v>1</v>
      </c>
      <c r="S1132" s="3">
        <v>7</v>
      </c>
      <c r="T1132" s="3" t="s">
        <v>8</v>
      </c>
      <c r="U1132" s="3" t="s">
        <v>2</v>
      </c>
      <c r="V1132" s="3">
        <v>5</v>
      </c>
      <c r="W1132" s="3">
        <v>6</v>
      </c>
      <c r="X1132" s="3">
        <v>5</v>
      </c>
      <c r="Y1132" s="3">
        <v>4</v>
      </c>
      <c r="AB1132" s="3" t="s">
        <v>1</v>
      </c>
      <c r="AC1132" s="3" t="s">
        <v>0</v>
      </c>
    </row>
    <row r="1133" spans="1:38" ht="15" customHeight="1">
      <c r="A1133" s="4" t="s">
        <v>1229</v>
      </c>
      <c r="B1133" s="4" t="s">
        <v>1229</v>
      </c>
      <c r="C1133" s="4" t="s">
        <v>1228</v>
      </c>
      <c r="D1133" s="5">
        <v>2214</v>
      </c>
      <c r="E1133" s="5" t="s">
        <v>6932</v>
      </c>
      <c r="F1133" s="5" t="s">
        <v>6932</v>
      </c>
      <c r="G1133" s="5">
        <v>1</v>
      </c>
      <c r="H1133" s="5" t="s">
        <v>6933</v>
      </c>
      <c r="I1133" s="5" t="s">
        <v>6932</v>
      </c>
      <c r="J1133" s="5">
        <v>1</v>
      </c>
      <c r="K1133" s="5" t="s">
        <v>6933</v>
      </c>
      <c r="L1133" s="5" t="str">
        <f t="shared" si="34"/>
        <v>2EBC3942-AAFD-425F-833D-854DE8134FB6</v>
      </c>
      <c r="M1133" s="5">
        <f t="shared" si="35"/>
        <v>1</v>
      </c>
      <c r="N1133" s="3" t="s">
        <v>1</v>
      </c>
      <c r="O1133" s="3" t="s">
        <v>1</v>
      </c>
      <c r="P1133" s="3" t="s">
        <v>45</v>
      </c>
      <c r="Q1133" s="3" t="s">
        <v>8</v>
      </c>
      <c r="R1133" s="3" t="s">
        <v>8</v>
      </c>
      <c r="S1133" s="3">
        <v>1</v>
      </c>
      <c r="T1133" s="3" t="s">
        <v>8</v>
      </c>
      <c r="U1133" s="3" t="s">
        <v>13</v>
      </c>
      <c r="V1133" s="3">
        <v>99</v>
      </c>
      <c r="W1133" s="3">
        <v>99</v>
      </c>
      <c r="X1133" s="3">
        <v>99</v>
      </c>
      <c r="Y1133" s="3">
        <v>99</v>
      </c>
      <c r="Z1133" s="3" t="s">
        <v>7</v>
      </c>
      <c r="AA1133" s="3" t="s">
        <v>6</v>
      </c>
      <c r="AB1133" s="3" t="s">
        <v>45</v>
      </c>
      <c r="AC1133" s="3">
        <v>1</v>
      </c>
      <c r="AD1133" s="2">
        <v>1</v>
      </c>
    </row>
    <row r="1134" spans="1:38" ht="15" customHeight="1">
      <c r="A1134" s="4" t="s">
        <v>1227</v>
      </c>
      <c r="B1134" s="4" t="s">
        <v>1227</v>
      </c>
      <c r="C1134" s="4" t="s">
        <v>1226</v>
      </c>
      <c r="D1134" s="5">
        <v>2221</v>
      </c>
      <c r="E1134" s="5" t="s">
        <v>3933</v>
      </c>
      <c r="F1134" s="5" t="s">
        <v>3933</v>
      </c>
      <c r="G1134" s="5">
        <v>1</v>
      </c>
      <c r="H1134" s="5" t="s">
        <v>3934</v>
      </c>
      <c r="I1134" s="5" t="s">
        <v>3933</v>
      </c>
      <c r="J1134" s="5">
        <v>1</v>
      </c>
      <c r="K1134" s="5" t="s">
        <v>3934</v>
      </c>
      <c r="L1134" s="5" t="str">
        <f t="shared" si="34"/>
        <v>0368BAE7-FCB9-45F7-B84E-A1B8926A5F07</v>
      </c>
      <c r="M1134" s="5">
        <f t="shared" si="35"/>
        <v>1</v>
      </c>
      <c r="N1134" s="3" t="s">
        <v>1</v>
      </c>
      <c r="O1134" s="3" t="s">
        <v>1</v>
      </c>
      <c r="P1134" s="3" t="s">
        <v>1</v>
      </c>
      <c r="Q1134" s="3" t="s">
        <v>1</v>
      </c>
      <c r="R1134" s="3" t="s">
        <v>1</v>
      </c>
      <c r="S1134" s="3">
        <v>1</v>
      </c>
      <c r="T1134" s="3" t="s">
        <v>8</v>
      </c>
      <c r="U1134" s="3" t="s">
        <v>2</v>
      </c>
      <c r="V1134" s="3">
        <v>7</v>
      </c>
      <c r="W1134" s="3">
        <v>8</v>
      </c>
      <c r="X1134" s="3">
        <v>6</v>
      </c>
      <c r="Y1134" s="3">
        <v>4</v>
      </c>
      <c r="AB1134" s="3" t="s">
        <v>1</v>
      </c>
      <c r="AC1134" s="3" t="s">
        <v>0</v>
      </c>
      <c r="AD1134" s="2">
        <v>1</v>
      </c>
      <c r="AK1134" s="2" t="s">
        <v>52</v>
      </c>
    </row>
    <row r="1135" spans="1:38" ht="15" customHeight="1">
      <c r="A1135" s="4" t="s">
        <v>1225</v>
      </c>
      <c r="B1135" s="4" t="s">
        <v>1225</v>
      </c>
      <c r="C1135" s="4" t="s">
        <v>1224</v>
      </c>
      <c r="D1135" s="5">
        <v>2219</v>
      </c>
      <c r="E1135" s="5" t="s">
        <v>10595</v>
      </c>
      <c r="F1135" s="5" t="s">
        <v>10595</v>
      </c>
      <c r="G1135" s="5">
        <v>1</v>
      </c>
      <c r="H1135" s="5" t="s">
        <v>10596</v>
      </c>
      <c r="I1135" s="5" t="s">
        <v>10595</v>
      </c>
      <c r="J1135" s="5">
        <v>1</v>
      </c>
      <c r="K1135" s="5" t="s">
        <v>10596</v>
      </c>
      <c r="L1135" s="5" t="str">
        <f t="shared" si="34"/>
        <v>6C0A18E5-96A8-4881-881B-3FDED6752642</v>
      </c>
      <c r="M1135" s="5">
        <f t="shared" si="35"/>
        <v>1</v>
      </c>
      <c r="N1135" s="3" t="s">
        <v>1</v>
      </c>
      <c r="O1135" s="3" t="s">
        <v>1</v>
      </c>
      <c r="P1135" s="3" t="s">
        <v>1</v>
      </c>
      <c r="Q1135" s="3" t="s">
        <v>5</v>
      </c>
      <c r="R1135" s="3" t="s">
        <v>1</v>
      </c>
      <c r="S1135" s="3">
        <v>5</v>
      </c>
      <c r="T1135" s="3" t="s">
        <v>8</v>
      </c>
      <c r="U1135" s="3" t="s">
        <v>2</v>
      </c>
      <c r="V1135" s="3">
        <v>4</v>
      </c>
      <c r="W1135" s="3">
        <v>5</v>
      </c>
      <c r="X1135" s="3">
        <v>4</v>
      </c>
      <c r="Y1135" s="3">
        <v>4</v>
      </c>
      <c r="Z1135" s="3" t="s">
        <v>7</v>
      </c>
      <c r="AA1135" s="3" t="s">
        <v>6</v>
      </c>
      <c r="AB1135" s="3" t="s">
        <v>5</v>
      </c>
      <c r="AC1135" s="3">
        <v>2</v>
      </c>
      <c r="AE1135" s="2">
        <v>2</v>
      </c>
    </row>
    <row r="1136" spans="1:38" ht="15" customHeight="1">
      <c r="A1136" s="4" t="s">
        <v>1223</v>
      </c>
      <c r="B1136" s="4" t="s">
        <v>1223</v>
      </c>
      <c r="C1136" s="4" t="s">
        <v>1222</v>
      </c>
      <c r="D1136" s="5">
        <v>2211</v>
      </c>
      <c r="E1136" s="5" t="s">
        <v>3959</v>
      </c>
      <c r="F1136" s="5" t="s">
        <v>3959</v>
      </c>
      <c r="G1136" s="5">
        <v>2</v>
      </c>
      <c r="H1136" s="5" t="s">
        <v>3960</v>
      </c>
      <c r="I1136" s="5" t="s">
        <v>3959</v>
      </c>
      <c r="J1136" s="5">
        <v>2</v>
      </c>
      <c r="K1136" s="5" t="s">
        <v>3960</v>
      </c>
      <c r="L1136" s="5" t="str">
        <f t="shared" si="34"/>
        <v>03AFBD7B-974B-40C8-8F40-6108ED0CD84E</v>
      </c>
      <c r="M1136" s="5">
        <f t="shared" si="35"/>
        <v>1</v>
      </c>
      <c r="N1136" s="3" t="s">
        <v>1</v>
      </c>
      <c r="O1136" s="3" t="s">
        <v>1</v>
      </c>
      <c r="P1136" s="3" t="s">
        <v>1</v>
      </c>
      <c r="Q1136" s="3" t="s">
        <v>1</v>
      </c>
      <c r="R1136" s="3" t="s">
        <v>1</v>
      </c>
      <c r="S1136" s="3">
        <v>8</v>
      </c>
      <c r="T1136" s="3" t="s">
        <v>8</v>
      </c>
      <c r="U1136" s="3" t="s">
        <v>2</v>
      </c>
      <c r="V1136" s="3">
        <v>6</v>
      </c>
      <c r="W1136" s="3">
        <v>7</v>
      </c>
      <c r="X1136" s="3">
        <v>6</v>
      </c>
      <c r="Y1136" s="3">
        <v>4</v>
      </c>
      <c r="AB1136" s="3" t="s">
        <v>1</v>
      </c>
      <c r="AC1136" s="3" t="s">
        <v>0</v>
      </c>
      <c r="AG1136" s="2" t="s">
        <v>35</v>
      </c>
      <c r="AI1136" s="2" t="s">
        <v>72</v>
      </c>
    </row>
    <row r="1137" spans="1:39" ht="15" customHeight="1">
      <c r="A1137" s="4" t="s">
        <v>1221</v>
      </c>
      <c r="B1137" s="4" t="s">
        <v>1221</v>
      </c>
      <c r="C1137" s="4" t="s">
        <v>1220</v>
      </c>
      <c r="D1137" s="5">
        <v>2215</v>
      </c>
      <c r="E1137" s="5" t="s">
        <v>14977</v>
      </c>
      <c r="F1137" s="5" t="s">
        <v>14977</v>
      </c>
      <c r="G1137" s="5">
        <v>1</v>
      </c>
      <c r="H1137" s="5" t="s">
        <v>14978</v>
      </c>
      <c r="I1137" s="5" t="s">
        <v>14977</v>
      </c>
      <c r="J1137" s="5">
        <v>1</v>
      </c>
      <c r="K1137" s="5" t="s">
        <v>14978</v>
      </c>
      <c r="L1137" s="5" t="str">
        <f t="shared" si="34"/>
        <v>BFE6DC6B-EB1C-4383-8D0E-5480AAAF827D</v>
      </c>
      <c r="M1137" s="5">
        <f t="shared" si="35"/>
        <v>1</v>
      </c>
      <c r="N1137" s="3" t="s">
        <v>1</v>
      </c>
      <c r="O1137" s="3" t="s">
        <v>45</v>
      </c>
      <c r="P1137" s="3" t="s">
        <v>8</v>
      </c>
      <c r="Q1137" s="3" t="s">
        <v>9</v>
      </c>
      <c r="R1137" s="3" t="s">
        <v>9</v>
      </c>
      <c r="S1137" s="3">
        <v>6</v>
      </c>
      <c r="T1137" s="3" t="s">
        <v>8</v>
      </c>
      <c r="U1137" s="3" t="s">
        <v>2</v>
      </c>
      <c r="V1137" s="3">
        <v>2</v>
      </c>
      <c r="W1137" s="3">
        <v>2</v>
      </c>
      <c r="X1137" s="3">
        <v>1</v>
      </c>
      <c r="Z1137" s="3" t="s">
        <v>7</v>
      </c>
      <c r="AB1137" s="3" t="s">
        <v>9</v>
      </c>
      <c r="AC1137" s="3" t="s">
        <v>1154</v>
      </c>
      <c r="AD1137" s="2">
        <v>1</v>
      </c>
    </row>
    <row r="1138" spans="1:39" ht="15" customHeight="1">
      <c r="A1138" s="4" t="s">
        <v>1219</v>
      </c>
      <c r="B1138" s="4" t="s">
        <v>1219</v>
      </c>
      <c r="C1138" s="4" t="s">
        <v>1218</v>
      </c>
      <c r="D1138" s="5">
        <v>2208</v>
      </c>
      <c r="E1138" s="5" t="s">
        <v>13482</v>
      </c>
      <c r="F1138" s="5" t="s">
        <v>13482</v>
      </c>
      <c r="G1138" s="5">
        <v>1</v>
      </c>
      <c r="H1138" s="5" t="s">
        <v>13483</v>
      </c>
      <c r="I1138" s="5" t="s">
        <v>13482</v>
      </c>
      <c r="J1138" s="5">
        <v>1</v>
      </c>
      <c r="K1138" s="5" t="s">
        <v>13483</v>
      </c>
      <c r="L1138" s="5" t="str">
        <f t="shared" si="34"/>
        <v>A295F5EA-3D9D-4673-B158-B95A95C3BC6F</v>
      </c>
      <c r="M1138" s="5">
        <f t="shared" si="35"/>
        <v>1</v>
      </c>
      <c r="N1138" s="3" t="s">
        <v>1</v>
      </c>
      <c r="O1138" s="3" t="s">
        <v>1</v>
      </c>
      <c r="P1138" s="3" t="s">
        <v>9</v>
      </c>
      <c r="Q1138" s="3" t="s">
        <v>9</v>
      </c>
      <c r="R1138" s="3" t="s">
        <v>9</v>
      </c>
      <c r="S1138" s="3">
        <v>2</v>
      </c>
      <c r="T1138" s="3" t="s">
        <v>8</v>
      </c>
      <c r="U1138" s="3" t="s">
        <v>2</v>
      </c>
      <c r="V1138" s="3">
        <v>4</v>
      </c>
      <c r="W1138" s="3">
        <v>5</v>
      </c>
      <c r="X1138" s="3">
        <v>3</v>
      </c>
      <c r="Y1138" s="3">
        <v>3</v>
      </c>
      <c r="Z1138" s="3" t="s">
        <v>7</v>
      </c>
      <c r="AA1138" s="3" t="s">
        <v>6</v>
      </c>
      <c r="AB1138" s="3" t="s">
        <v>5</v>
      </c>
      <c r="AC1138" s="3">
        <v>2</v>
      </c>
    </row>
    <row r="1139" spans="1:39" ht="15" customHeight="1">
      <c r="A1139" s="4" t="s">
        <v>1217</v>
      </c>
      <c r="B1139" s="4" t="s">
        <v>1217</v>
      </c>
      <c r="C1139" s="4" t="s">
        <v>1216</v>
      </c>
      <c r="D1139" s="5">
        <v>2209</v>
      </c>
      <c r="E1139" s="5" t="s">
        <v>18288</v>
      </c>
      <c r="F1139" s="5" t="s">
        <v>13630</v>
      </c>
      <c r="G1139" s="5">
        <v>2</v>
      </c>
      <c r="H1139" s="5" t="s">
        <v>13631</v>
      </c>
      <c r="I1139" s="5" t="s">
        <v>13630</v>
      </c>
      <c r="J1139" s="5">
        <v>2</v>
      </c>
      <c r="K1139" s="5" t="s">
        <v>13631</v>
      </c>
      <c r="L1139" s="5" t="str">
        <f t="shared" si="34"/>
        <v>FB5E8FD6-7776-4806-9ABF-9822983B4AF2</v>
      </c>
      <c r="M1139" s="5">
        <f t="shared" si="35"/>
        <v>1</v>
      </c>
      <c r="N1139" s="3" t="s">
        <v>1</v>
      </c>
      <c r="O1139" s="3" t="s">
        <v>1</v>
      </c>
      <c r="P1139" s="3" t="s">
        <v>1</v>
      </c>
      <c r="Q1139" s="3" t="s">
        <v>1</v>
      </c>
      <c r="R1139" s="3" t="s">
        <v>1</v>
      </c>
      <c r="S1139" s="3">
        <v>8</v>
      </c>
      <c r="T1139" s="3" t="s">
        <v>8</v>
      </c>
      <c r="U1139" s="3" t="s">
        <v>2</v>
      </c>
      <c r="V1139" s="3">
        <v>8</v>
      </c>
      <c r="W1139" s="3">
        <v>7</v>
      </c>
      <c r="X1139" s="3">
        <v>8</v>
      </c>
      <c r="Y1139" s="3">
        <v>6</v>
      </c>
      <c r="AB1139" s="3" t="s">
        <v>1</v>
      </c>
      <c r="AC1139" s="3" t="s">
        <v>0</v>
      </c>
      <c r="AD1139" s="2">
        <v>1</v>
      </c>
      <c r="AH1139" s="2" t="s">
        <v>90</v>
      </c>
      <c r="AI1139" s="2" t="s">
        <v>72</v>
      </c>
    </row>
    <row r="1140" spans="1:39" ht="15" customHeight="1">
      <c r="A1140" s="4" t="s">
        <v>1215</v>
      </c>
      <c r="B1140" s="4" t="s">
        <v>1215</v>
      </c>
      <c r="C1140" s="4" t="s">
        <v>1214</v>
      </c>
      <c r="D1140" s="5">
        <v>296</v>
      </c>
      <c r="E1140" s="5" t="s">
        <v>4726</v>
      </c>
      <c r="F1140" s="5" t="s">
        <v>4726</v>
      </c>
      <c r="G1140" s="5">
        <v>1</v>
      </c>
      <c r="H1140" s="5" t="s">
        <v>4727</v>
      </c>
      <c r="I1140" s="5" t="s">
        <v>4726</v>
      </c>
      <c r="J1140" s="5">
        <v>1</v>
      </c>
      <c r="K1140" s="5" t="s">
        <v>4727</v>
      </c>
      <c r="L1140" s="5" t="str">
        <f t="shared" si="34"/>
        <v>0E599222-3657-4F01-8112-D47918075756</v>
      </c>
      <c r="M1140" s="5">
        <f t="shared" si="35"/>
        <v>1</v>
      </c>
      <c r="N1140" s="3" t="s">
        <v>1</v>
      </c>
      <c r="O1140" s="3" t="s">
        <v>9</v>
      </c>
      <c r="P1140" s="3" t="s">
        <v>12</v>
      </c>
      <c r="Q1140" s="3" t="s">
        <v>8</v>
      </c>
      <c r="R1140" s="3" t="s">
        <v>17</v>
      </c>
      <c r="S1140" s="3">
        <v>7</v>
      </c>
      <c r="T1140" s="3" t="s">
        <v>8</v>
      </c>
      <c r="U1140" s="3" t="s">
        <v>2</v>
      </c>
      <c r="V1140" s="3">
        <v>1</v>
      </c>
      <c r="W1140" s="3">
        <v>2</v>
      </c>
      <c r="X1140" s="3">
        <v>1</v>
      </c>
      <c r="Y1140" s="3">
        <v>3</v>
      </c>
      <c r="Z1140" s="3" t="s">
        <v>7</v>
      </c>
      <c r="AA1140" s="3" t="s">
        <v>6</v>
      </c>
      <c r="AB1140" s="3" t="s">
        <v>12</v>
      </c>
      <c r="AC1140" s="3">
        <v>7</v>
      </c>
    </row>
    <row r="1141" spans="1:39" ht="15" customHeight="1">
      <c r="A1141" s="4" t="s">
        <v>1213</v>
      </c>
      <c r="B1141" s="4" t="s">
        <v>1213</v>
      </c>
      <c r="C1141" s="4" t="s">
        <v>1212</v>
      </c>
      <c r="D1141" s="5">
        <v>200</v>
      </c>
      <c r="E1141" s="5" t="s">
        <v>7349</v>
      </c>
      <c r="F1141" s="5" t="s">
        <v>7349</v>
      </c>
      <c r="G1141" s="5">
        <v>1</v>
      </c>
      <c r="H1141" s="5" t="s">
        <v>7350</v>
      </c>
      <c r="I1141" s="5" t="s">
        <v>7349</v>
      </c>
      <c r="J1141" s="5">
        <v>1</v>
      </c>
      <c r="K1141" s="5" t="s">
        <v>7350</v>
      </c>
      <c r="L1141" s="5" t="str">
        <f t="shared" si="34"/>
        <v>34CB1108-B8DA-4A57-A2F4-1AF6B53200EC</v>
      </c>
      <c r="M1141" s="5">
        <f t="shared" si="35"/>
        <v>1</v>
      </c>
      <c r="N1141" s="3" t="s">
        <v>1</v>
      </c>
      <c r="O1141" s="3" t="s">
        <v>9</v>
      </c>
      <c r="P1141" s="3" t="s">
        <v>12</v>
      </c>
      <c r="Q1141" s="3" t="s">
        <v>12</v>
      </c>
      <c r="R1141" s="3" t="s">
        <v>8</v>
      </c>
      <c r="S1141" s="3">
        <v>7</v>
      </c>
      <c r="T1141" s="3" t="s">
        <v>8</v>
      </c>
      <c r="U1141" s="3" t="s">
        <v>13</v>
      </c>
      <c r="V1141" s="3">
        <v>1</v>
      </c>
      <c r="W1141" s="3">
        <v>2</v>
      </c>
      <c r="X1141" s="3">
        <v>1</v>
      </c>
      <c r="Y1141" s="3">
        <v>3</v>
      </c>
      <c r="Z1141" s="3" t="s">
        <v>7</v>
      </c>
      <c r="AA1141" s="3" t="s">
        <v>6</v>
      </c>
      <c r="AB1141" s="3" t="s">
        <v>12</v>
      </c>
      <c r="AC1141" s="3">
        <v>7</v>
      </c>
      <c r="AL1141" s="2">
        <v>6</v>
      </c>
      <c r="AM1141" s="2">
        <v>7</v>
      </c>
    </row>
    <row r="1142" spans="1:39" ht="15" customHeight="1">
      <c r="A1142" s="4" t="s">
        <v>1211</v>
      </c>
      <c r="B1142" s="4" t="s">
        <v>1211</v>
      </c>
      <c r="C1142" s="4" t="s">
        <v>1210</v>
      </c>
      <c r="D1142" s="5">
        <v>199</v>
      </c>
      <c r="E1142" s="5" t="s">
        <v>4099</v>
      </c>
      <c r="F1142" s="5" t="s">
        <v>4099</v>
      </c>
      <c r="G1142" s="5">
        <v>1</v>
      </c>
      <c r="H1142" s="5" t="s">
        <v>4100</v>
      </c>
      <c r="I1142" s="5" t="s">
        <v>4099</v>
      </c>
      <c r="J1142" s="5">
        <v>1</v>
      </c>
      <c r="K1142" s="5" t="s">
        <v>4100</v>
      </c>
      <c r="L1142" s="5" t="str">
        <f t="shared" si="34"/>
        <v>05473188-AE0F-4385-A66C-66DA53870723</v>
      </c>
      <c r="M1142" s="5">
        <f t="shared" si="35"/>
        <v>1</v>
      </c>
      <c r="N1142" s="3" t="s">
        <v>1</v>
      </c>
      <c r="O1142" s="3" t="s">
        <v>9</v>
      </c>
      <c r="P1142" s="3" t="s">
        <v>9</v>
      </c>
      <c r="Q1142" s="3" t="s">
        <v>9</v>
      </c>
      <c r="R1142" s="3" t="s">
        <v>12</v>
      </c>
      <c r="S1142" s="3">
        <v>7</v>
      </c>
      <c r="T1142" s="3" t="s">
        <v>8</v>
      </c>
      <c r="U1142" s="3" t="s">
        <v>2</v>
      </c>
      <c r="V1142" s="3">
        <v>1</v>
      </c>
      <c r="W1142" s="3">
        <v>5</v>
      </c>
      <c r="X1142" s="3">
        <v>1</v>
      </c>
      <c r="Y1142" s="3">
        <v>1</v>
      </c>
      <c r="Z1142" s="3" t="s">
        <v>7</v>
      </c>
      <c r="AA1142" s="3" t="s">
        <v>6</v>
      </c>
      <c r="AB1142" s="3" t="s">
        <v>12</v>
      </c>
      <c r="AC1142" s="3">
        <v>7</v>
      </c>
      <c r="AL1142" s="2">
        <v>6</v>
      </c>
      <c r="AM1142" s="2">
        <v>7</v>
      </c>
    </row>
    <row r="1143" spans="1:39" ht="15" customHeight="1">
      <c r="A1143" s="4" t="s">
        <v>1209</v>
      </c>
      <c r="B1143" s="4" t="s">
        <v>1209</v>
      </c>
      <c r="C1143" s="4" t="s">
        <v>1208</v>
      </c>
      <c r="D1143" s="5">
        <v>989</v>
      </c>
      <c r="E1143" s="5" t="s">
        <v>16607</v>
      </c>
      <c r="F1143" s="5" t="s">
        <v>16607</v>
      </c>
      <c r="G1143" s="5">
        <v>1</v>
      </c>
      <c r="H1143" s="5" t="s">
        <v>16608</v>
      </c>
      <c r="I1143" s="5" t="s">
        <v>16607</v>
      </c>
      <c r="J1143" s="5">
        <v>1</v>
      </c>
      <c r="K1143" s="5" t="s">
        <v>16608</v>
      </c>
      <c r="L1143" s="5" t="str">
        <f t="shared" si="34"/>
        <v>E223FA0F-AE3A-4345-9048-0756907FDB8C</v>
      </c>
      <c r="M1143" s="5">
        <f t="shared" si="35"/>
        <v>1</v>
      </c>
      <c r="N1143" s="3" t="s">
        <v>1</v>
      </c>
      <c r="O1143" s="3" t="s">
        <v>1</v>
      </c>
      <c r="P1143" s="3" t="s">
        <v>9</v>
      </c>
      <c r="Q1143" s="3" t="s">
        <v>8</v>
      </c>
      <c r="R1143" s="3" t="s">
        <v>9</v>
      </c>
      <c r="S1143" s="3">
        <v>2</v>
      </c>
      <c r="T1143" s="3" t="s">
        <v>8</v>
      </c>
      <c r="U1143" s="3" t="s">
        <v>13</v>
      </c>
      <c r="V1143" s="3">
        <v>99</v>
      </c>
      <c r="W1143" s="3">
        <v>99</v>
      </c>
      <c r="X1143" s="3">
        <v>99</v>
      </c>
      <c r="Y1143" s="3">
        <v>99</v>
      </c>
      <c r="Z1143" s="3" t="s">
        <v>23</v>
      </c>
      <c r="AA1143" s="3" t="s">
        <v>6</v>
      </c>
      <c r="AB1143" s="3" t="s">
        <v>9</v>
      </c>
      <c r="AC1143" s="3">
        <v>5</v>
      </c>
      <c r="AF1143" s="2" t="s">
        <v>36</v>
      </c>
      <c r="AG1143" s="2" t="s">
        <v>35</v>
      </c>
    </row>
    <row r="1144" spans="1:39" ht="15" customHeight="1">
      <c r="A1144" s="4" t="s">
        <v>1207</v>
      </c>
      <c r="B1144" s="4" t="s">
        <v>1207</v>
      </c>
      <c r="C1144" s="4" t="s">
        <v>1206</v>
      </c>
      <c r="D1144" s="5">
        <v>992</v>
      </c>
      <c r="E1144" s="5" t="s">
        <v>12309</v>
      </c>
      <c r="F1144" s="5" t="s">
        <v>12309</v>
      </c>
      <c r="G1144" s="5">
        <v>1</v>
      </c>
      <c r="H1144" s="5" t="s">
        <v>12310</v>
      </c>
      <c r="I1144" s="5" t="s">
        <v>12309</v>
      </c>
      <c r="J1144" s="5">
        <v>1</v>
      </c>
      <c r="K1144" s="5" t="s">
        <v>12310</v>
      </c>
      <c r="L1144" s="5" t="str">
        <f t="shared" si="34"/>
        <v>8F269DDC-4EB1-44CD-B56D-F53591BE9A88</v>
      </c>
      <c r="M1144" s="5">
        <f t="shared" si="35"/>
        <v>1</v>
      </c>
      <c r="N1144" s="3" t="s">
        <v>1</v>
      </c>
      <c r="O1144" s="3" t="s">
        <v>1</v>
      </c>
      <c r="P1144" s="3" t="s">
        <v>1</v>
      </c>
      <c r="Q1144" s="3" t="s">
        <v>1</v>
      </c>
      <c r="R1144" s="3" t="s">
        <v>1</v>
      </c>
      <c r="S1144" s="3">
        <v>5</v>
      </c>
      <c r="T1144" s="3" t="s">
        <v>8</v>
      </c>
      <c r="U1144" s="3" t="s">
        <v>2</v>
      </c>
      <c r="V1144" s="3">
        <v>5</v>
      </c>
      <c r="W1144" s="3">
        <v>6</v>
      </c>
      <c r="X1144" s="3">
        <v>5</v>
      </c>
      <c r="Y1144" s="3">
        <v>4</v>
      </c>
      <c r="AB1144" s="3" t="s">
        <v>1</v>
      </c>
      <c r="AC1144" s="3" t="s">
        <v>0</v>
      </c>
      <c r="AD1144" s="2">
        <v>1</v>
      </c>
      <c r="AE1144" s="2">
        <v>2</v>
      </c>
      <c r="AF1144" s="2" t="s">
        <v>36</v>
      </c>
      <c r="AG1144" s="2" t="s">
        <v>35</v>
      </c>
    </row>
    <row r="1145" spans="1:39" ht="15" customHeight="1">
      <c r="A1145" s="4" t="s">
        <v>1205</v>
      </c>
      <c r="B1145" s="4" t="s">
        <v>1205</v>
      </c>
      <c r="C1145" s="4" t="s">
        <v>1204</v>
      </c>
      <c r="D1145" s="5">
        <v>984</v>
      </c>
      <c r="E1145" s="5" t="s">
        <v>23925</v>
      </c>
      <c r="F1145" s="5" t="s">
        <v>23925</v>
      </c>
      <c r="G1145" s="5">
        <v>1</v>
      </c>
      <c r="H1145" s="5" t="s">
        <v>23927</v>
      </c>
      <c r="I1145" s="5" t="s">
        <v>23925</v>
      </c>
      <c r="J1145" s="5">
        <v>1</v>
      </c>
      <c r="K1145" s="5" t="s">
        <v>23927</v>
      </c>
      <c r="L1145" s="5" t="str">
        <f t="shared" si="34"/>
        <v>6574FDFA-5358-45B0-B4A5-C47876AF10E7</v>
      </c>
      <c r="M1145" s="5">
        <f t="shared" si="35"/>
        <v>1</v>
      </c>
      <c r="N1145" s="3" t="s">
        <v>1</v>
      </c>
      <c r="O1145" s="3" t="s">
        <v>1</v>
      </c>
      <c r="P1145" s="3" t="s">
        <v>45</v>
      </c>
      <c r="Q1145" s="3" t="s">
        <v>9</v>
      </c>
      <c r="R1145" s="3" t="s">
        <v>45</v>
      </c>
      <c r="S1145" s="3">
        <v>2</v>
      </c>
      <c r="T1145" s="3" t="s">
        <v>8</v>
      </c>
      <c r="U1145" s="3" t="s">
        <v>2</v>
      </c>
      <c r="V1145" s="3">
        <v>4</v>
      </c>
      <c r="W1145" s="3">
        <v>5</v>
      </c>
      <c r="X1145" s="3">
        <v>4</v>
      </c>
      <c r="Y1145" s="3">
        <v>4</v>
      </c>
      <c r="Z1145" s="3" t="s">
        <v>23</v>
      </c>
      <c r="AA1145" s="3" t="s">
        <v>6</v>
      </c>
      <c r="AB1145" s="3" t="s">
        <v>5</v>
      </c>
      <c r="AC1145" s="3">
        <v>4</v>
      </c>
      <c r="AD1145" s="2">
        <v>1</v>
      </c>
    </row>
    <row r="1146" spans="1:39" ht="15" customHeight="1">
      <c r="A1146" s="4" t="s">
        <v>1203</v>
      </c>
      <c r="B1146" s="4" t="s">
        <v>1203</v>
      </c>
      <c r="C1146" s="4" t="s">
        <v>1202</v>
      </c>
      <c r="D1146" s="5">
        <v>986</v>
      </c>
      <c r="E1146" s="5" t="s">
        <v>25663</v>
      </c>
      <c r="F1146" s="5" t="s">
        <v>25663</v>
      </c>
      <c r="G1146" s="5">
        <v>1</v>
      </c>
      <c r="H1146" s="5" t="s">
        <v>25664</v>
      </c>
      <c r="I1146" s="5" t="s">
        <v>25663</v>
      </c>
      <c r="J1146" s="5">
        <v>1</v>
      </c>
      <c r="K1146" s="5" t="s">
        <v>25664</v>
      </c>
      <c r="L1146" s="5" t="str">
        <f t="shared" si="34"/>
        <v>C0A5DA6D-B8B2-490D-AA35-1E24F9E6199F</v>
      </c>
      <c r="M1146" s="5">
        <f t="shared" si="35"/>
        <v>1</v>
      </c>
      <c r="N1146" s="3" t="s">
        <v>1</v>
      </c>
      <c r="O1146" s="3" t="s">
        <v>1</v>
      </c>
      <c r="P1146" s="3" t="s">
        <v>5</v>
      </c>
      <c r="Q1146" s="3" t="s">
        <v>1</v>
      </c>
      <c r="R1146" s="3" t="s">
        <v>5</v>
      </c>
      <c r="S1146" s="3">
        <v>6</v>
      </c>
      <c r="T1146" s="3" t="s">
        <v>8</v>
      </c>
      <c r="U1146" s="3" t="s">
        <v>2</v>
      </c>
      <c r="V1146" s="3">
        <v>4</v>
      </c>
      <c r="W1146" s="3">
        <v>5</v>
      </c>
      <c r="X1146" s="3">
        <v>4</v>
      </c>
      <c r="Y1146" s="3">
        <v>4</v>
      </c>
      <c r="Z1146" s="3" t="s">
        <v>7</v>
      </c>
      <c r="AA1146" s="3" t="s">
        <v>6</v>
      </c>
      <c r="AB1146" s="3" t="s">
        <v>5</v>
      </c>
      <c r="AC1146" s="3">
        <v>2</v>
      </c>
      <c r="AF1146" s="2" t="s">
        <v>36</v>
      </c>
      <c r="AG1146" s="2" t="s">
        <v>35</v>
      </c>
    </row>
    <row r="1147" spans="1:39" ht="15" customHeight="1">
      <c r="A1147" s="4" t="s">
        <v>1201</v>
      </c>
      <c r="B1147" s="4" t="s">
        <v>1197</v>
      </c>
      <c r="C1147" s="4" t="s">
        <v>1200</v>
      </c>
      <c r="D1147" s="5">
        <v>988</v>
      </c>
      <c r="E1147" s="5" t="s">
        <v>13449</v>
      </c>
      <c r="F1147" s="5"/>
      <c r="G1147" s="5"/>
      <c r="H1147" s="5"/>
      <c r="I1147" s="5" t="s">
        <v>8003</v>
      </c>
      <c r="J1147" s="5">
        <v>2</v>
      </c>
      <c r="K1147" s="5" t="s">
        <v>8004</v>
      </c>
      <c r="L1147" s="5" t="str">
        <f t="shared" si="34"/>
        <v>A21C6E34-63A6-47F9-B794-58106D88774E</v>
      </c>
      <c r="M1147" s="5">
        <f t="shared" si="35"/>
        <v>1</v>
      </c>
      <c r="N1147" s="3" t="s">
        <v>1</v>
      </c>
      <c r="O1147" s="3" t="s">
        <v>1</v>
      </c>
      <c r="P1147" s="3" t="s">
        <v>8</v>
      </c>
      <c r="Q1147" s="3" t="s">
        <v>45</v>
      </c>
      <c r="R1147" s="3" t="s">
        <v>45</v>
      </c>
      <c r="S1147" s="3">
        <v>6</v>
      </c>
      <c r="T1147" s="3" t="s">
        <v>8</v>
      </c>
      <c r="U1147" s="3" t="s">
        <v>13</v>
      </c>
      <c r="V1147" s="3">
        <v>99</v>
      </c>
      <c r="W1147" s="3">
        <v>2</v>
      </c>
      <c r="X1147" s="3">
        <v>2</v>
      </c>
      <c r="Y1147" s="3">
        <v>3</v>
      </c>
      <c r="Z1147" s="3" t="s">
        <v>23</v>
      </c>
      <c r="AA1147" s="3" t="s">
        <v>6</v>
      </c>
      <c r="AB1147" s="3" t="s">
        <v>9</v>
      </c>
      <c r="AC1147" s="3">
        <v>5</v>
      </c>
      <c r="AF1147" s="2" t="s">
        <v>36</v>
      </c>
      <c r="AG1147" s="2" t="s">
        <v>35</v>
      </c>
    </row>
    <row r="1148" spans="1:39" ht="15" customHeight="1">
      <c r="A1148" s="4" t="s">
        <v>1199</v>
      </c>
      <c r="B1148" s="4" t="s">
        <v>1199</v>
      </c>
      <c r="C1148" s="4" t="s">
        <v>1198</v>
      </c>
      <c r="D1148" s="5">
        <v>990</v>
      </c>
      <c r="E1148" s="5" t="s">
        <v>7649</v>
      </c>
      <c r="F1148" s="5" t="s">
        <v>7649</v>
      </c>
      <c r="G1148" s="5">
        <v>1</v>
      </c>
      <c r="H1148" s="5" t="s">
        <v>7650</v>
      </c>
      <c r="I1148" s="5" t="s">
        <v>7649</v>
      </c>
      <c r="J1148" s="5">
        <v>1</v>
      </c>
      <c r="K1148" s="5" t="s">
        <v>7650</v>
      </c>
      <c r="L1148" s="5" t="str">
        <f t="shared" si="34"/>
        <v>398B91F5-43EE-4C79-811D-97820CEAC2E6</v>
      </c>
      <c r="M1148" s="5">
        <f t="shared" si="35"/>
        <v>1</v>
      </c>
      <c r="N1148" s="3" t="s">
        <v>1</v>
      </c>
      <c r="O1148" s="3" t="s">
        <v>1</v>
      </c>
      <c r="P1148" s="3" t="s">
        <v>8</v>
      </c>
      <c r="Q1148" s="3" t="s">
        <v>8</v>
      </c>
      <c r="R1148" s="3" t="s">
        <v>9</v>
      </c>
      <c r="S1148" s="3">
        <v>5</v>
      </c>
      <c r="T1148" s="3" t="s">
        <v>8</v>
      </c>
      <c r="U1148" s="3" t="s">
        <v>13</v>
      </c>
      <c r="V1148" s="3">
        <v>99</v>
      </c>
      <c r="W1148" s="3">
        <v>99</v>
      </c>
      <c r="X1148" s="3">
        <v>99</v>
      </c>
      <c r="Y1148" s="3">
        <v>99</v>
      </c>
      <c r="Z1148" s="3" t="s">
        <v>23</v>
      </c>
      <c r="AA1148" s="3" t="s">
        <v>6</v>
      </c>
      <c r="AB1148" s="3" t="s">
        <v>9</v>
      </c>
      <c r="AC1148" s="3">
        <v>5</v>
      </c>
      <c r="AE1148" s="2">
        <v>2</v>
      </c>
      <c r="AF1148" s="2" t="s">
        <v>36</v>
      </c>
      <c r="AG1148" s="2" t="s">
        <v>35</v>
      </c>
    </row>
    <row r="1149" spans="1:39" ht="15" customHeight="1">
      <c r="A1149" s="4" t="s">
        <v>1197</v>
      </c>
      <c r="B1149" s="4" t="s">
        <v>1197</v>
      </c>
      <c r="C1149" s="4" t="s">
        <v>1196</v>
      </c>
      <c r="D1149" s="5">
        <v>987</v>
      </c>
      <c r="E1149" s="5" t="s">
        <v>8003</v>
      </c>
      <c r="F1149" s="5" t="s">
        <v>8003</v>
      </c>
      <c r="G1149" s="5">
        <v>2</v>
      </c>
      <c r="H1149" s="5" t="s">
        <v>8004</v>
      </c>
      <c r="I1149" s="5" t="s">
        <v>8003</v>
      </c>
      <c r="J1149" s="5">
        <v>2</v>
      </c>
      <c r="K1149" s="5" t="s">
        <v>8004</v>
      </c>
      <c r="L1149" s="5" t="str">
        <f t="shared" si="34"/>
        <v>3E5D28B5-999B-4B78-B3C6-116A38D10997</v>
      </c>
      <c r="M1149" s="5">
        <f t="shared" si="35"/>
        <v>1</v>
      </c>
      <c r="N1149" s="3" t="s">
        <v>1</v>
      </c>
      <c r="O1149" s="3" t="s">
        <v>1</v>
      </c>
      <c r="P1149" s="3" t="s">
        <v>5</v>
      </c>
      <c r="Q1149" s="3" t="s">
        <v>5</v>
      </c>
      <c r="R1149" s="3" t="s">
        <v>5</v>
      </c>
      <c r="S1149" s="3">
        <v>6</v>
      </c>
      <c r="T1149" s="3" t="s">
        <v>8</v>
      </c>
      <c r="U1149" s="3" t="s">
        <v>2</v>
      </c>
      <c r="V1149" s="3">
        <v>5</v>
      </c>
      <c r="W1149" s="3">
        <v>5</v>
      </c>
      <c r="X1149" s="3">
        <v>4</v>
      </c>
      <c r="Y1149" s="3">
        <v>4</v>
      </c>
      <c r="Z1149" s="3" t="s">
        <v>7</v>
      </c>
      <c r="AA1149" s="3" t="s">
        <v>6</v>
      </c>
      <c r="AB1149" s="3" t="s">
        <v>5</v>
      </c>
      <c r="AC1149" s="3">
        <v>2</v>
      </c>
      <c r="AF1149" s="2" t="s">
        <v>36</v>
      </c>
      <c r="AG1149" s="2" t="s">
        <v>35</v>
      </c>
    </row>
    <row r="1150" spans="1:39" ht="15" customHeight="1">
      <c r="A1150" s="4" t="s">
        <v>1195</v>
      </c>
      <c r="B1150" s="4" t="s">
        <v>1195</v>
      </c>
      <c r="C1150" s="4" t="s">
        <v>1194</v>
      </c>
      <c r="D1150" s="5">
        <v>2110</v>
      </c>
      <c r="E1150" s="5" t="s">
        <v>16794</v>
      </c>
      <c r="F1150" s="5" t="s">
        <v>16794</v>
      </c>
      <c r="G1150" s="5">
        <v>1</v>
      </c>
      <c r="H1150" s="5" t="s">
        <v>16795</v>
      </c>
      <c r="I1150" s="5" t="s">
        <v>16794</v>
      </c>
      <c r="J1150" s="5">
        <v>1</v>
      </c>
      <c r="K1150" s="5" t="s">
        <v>16795</v>
      </c>
      <c r="L1150" s="5" t="str">
        <f t="shared" si="34"/>
        <v>E5291F26-7F74-464D-821F-C8AA1BF15E73</v>
      </c>
      <c r="M1150" s="5">
        <f t="shared" si="35"/>
        <v>1</v>
      </c>
      <c r="N1150" s="3" t="s">
        <v>1</v>
      </c>
      <c r="O1150" s="3" t="s">
        <v>1</v>
      </c>
      <c r="P1150" s="3" t="s">
        <v>1</v>
      </c>
      <c r="Q1150" s="3" t="s">
        <v>1</v>
      </c>
      <c r="R1150" s="3" t="s">
        <v>1</v>
      </c>
      <c r="S1150" s="3">
        <v>1</v>
      </c>
      <c r="T1150" s="3" t="s">
        <v>8</v>
      </c>
      <c r="U1150" s="3" t="s">
        <v>2</v>
      </c>
      <c r="V1150" s="3">
        <v>6</v>
      </c>
      <c r="W1150" s="3">
        <v>7</v>
      </c>
      <c r="X1150" s="3">
        <v>6</v>
      </c>
      <c r="Y1150" s="3">
        <v>5</v>
      </c>
      <c r="Z1150" s="3" t="s">
        <v>7</v>
      </c>
      <c r="AA1150" s="3" t="s">
        <v>6</v>
      </c>
      <c r="AB1150" s="3" t="s">
        <v>1</v>
      </c>
      <c r="AC1150" s="3">
        <v>0</v>
      </c>
      <c r="AD1150" s="2">
        <v>1</v>
      </c>
    </row>
    <row r="1151" spans="1:39" ht="15" customHeight="1">
      <c r="A1151" s="4" t="s">
        <v>1193</v>
      </c>
      <c r="B1151" s="4" t="s">
        <v>1192</v>
      </c>
      <c r="C1151" s="4" t="s">
        <v>1191</v>
      </c>
      <c r="D1151" s="5">
        <v>2111</v>
      </c>
      <c r="E1151" s="5" t="s">
        <v>14241</v>
      </c>
      <c r="F1151" s="5"/>
      <c r="G1151" s="5"/>
      <c r="H1151" s="5"/>
      <c r="I1151" s="5" t="s">
        <v>14241</v>
      </c>
      <c r="J1151" s="5">
        <v>1</v>
      </c>
      <c r="K1151" s="5" t="s">
        <v>14242</v>
      </c>
      <c r="L1151" s="5" t="str">
        <f t="shared" si="34"/>
        <v>ADDFAFB8-C5A8-4CC3-9A7B-EBAEF18DC9F4</v>
      </c>
      <c r="M1151" s="5">
        <f t="shared" si="35"/>
        <v>1</v>
      </c>
      <c r="N1151" s="3" t="s">
        <v>1</v>
      </c>
      <c r="O1151" s="3" t="s">
        <v>1</v>
      </c>
      <c r="P1151" s="3" t="s">
        <v>1</v>
      </c>
      <c r="Q1151" s="3" t="s">
        <v>1</v>
      </c>
      <c r="R1151" s="3" t="s">
        <v>5</v>
      </c>
      <c r="S1151" s="3">
        <v>6</v>
      </c>
      <c r="T1151" s="3" t="s">
        <v>8</v>
      </c>
      <c r="U1151" s="3" t="s">
        <v>2</v>
      </c>
      <c r="V1151" s="3">
        <v>4</v>
      </c>
      <c r="W1151" s="3">
        <v>5</v>
      </c>
      <c r="X1151" s="3">
        <v>4</v>
      </c>
      <c r="Y1151" s="3">
        <v>4</v>
      </c>
      <c r="Z1151" s="3" t="s">
        <v>7</v>
      </c>
      <c r="AA1151" s="3" t="s">
        <v>6</v>
      </c>
      <c r="AB1151" s="3" t="s">
        <v>5</v>
      </c>
      <c r="AC1151" s="3">
        <v>2</v>
      </c>
      <c r="AD1151" s="2">
        <v>1</v>
      </c>
      <c r="AF1151" s="2" t="s">
        <v>36</v>
      </c>
      <c r="AG1151" s="2" t="s">
        <v>35</v>
      </c>
    </row>
    <row r="1152" spans="1:39" ht="15" customHeight="1">
      <c r="A1152" s="4" t="s">
        <v>1190</v>
      </c>
      <c r="B1152" s="4" t="s">
        <v>1190</v>
      </c>
      <c r="C1152" s="4" t="s">
        <v>1189</v>
      </c>
      <c r="D1152" s="5">
        <v>2109</v>
      </c>
      <c r="E1152" s="5" t="s">
        <v>13654</v>
      </c>
      <c r="F1152" s="5" t="s">
        <v>13654</v>
      </c>
      <c r="G1152" s="5">
        <v>1</v>
      </c>
      <c r="H1152" s="5" t="s">
        <v>13655</v>
      </c>
      <c r="I1152" s="5" t="s">
        <v>13654</v>
      </c>
      <c r="J1152" s="5">
        <v>1</v>
      </c>
      <c r="K1152" s="5" t="s">
        <v>13655</v>
      </c>
      <c r="L1152" s="5" t="str">
        <f t="shared" si="34"/>
        <v>A543E6DF-C3D6-44D4-B5A1-3B579D65CE21</v>
      </c>
      <c r="M1152" s="5">
        <f t="shared" si="35"/>
        <v>1</v>
      </c>
      <c r="N1152" s="3" t="s">
        <v>1</v>
      </c>
      <c r="O1152" s="3" t="s">
        <v>1</v>
      </c>
      <c r="P1152" s="3" t="s">
        <v>1</v>
      </c>
      <c r="Q1152" s="3" t="s">
        <v>5</v>
      </c>
      <c r="R1152" s="3" t="s">
        <v>5</v>
      </c>
      <c r="S1152" s="3">
        <v>1</v>
      </c>
      <c r="T1152" s="3" t="s">
        <v>8</v>
      </c>
      <c r="U1152" s="3" t="s">
        <v>2</v>
      </c>
      <c r="V1152" s="3">
        <v>5</v>
      </c>
      <c r="W1152" s="3">
        <v>5</v>
      </c>
      <c r="X1152" s="3">
        <v>4</v>
      </c>
      <c r="Y1152" s="3">
        <v>4</v>
      </c>
      <c r="Z1152" s="3" t="s">
        <v>7</v>
      </c>
      <c r="AA1152" s="3" t="s">
        <v>6</v>
      </c>
      <c r="AB1152" s="3" t="s">
        <v>5</v>
      </c>
      <c r="AC1152" s="3">
        <v>2</v>
      </c>
      <c r="AD1152" s="2">
        <v>1</v>
      </c>
    </row>
    <row r="1153" spans="1:39" ht="15" customHeight="1">
      <c r="A1153" s="4" t="s">
        <v>1188</v>
      </c>
      <c r="B1153" s="4" t="s">
        <v>1188</v>
      </c>
      <c r="C1153" s="4" t="s">
        <v>1187</v>
      </c>
      <c r="D1153" s="5">
        <v>172</v>
      </c>
      <c r="E1153" s="5" t="s">
        <v>16832</v>
      </c>
      <c r="F1153" s="5" t="s">
        <v>16832</v>
      </c>
      <c r="G1153" s="5">
        <v>1</v>
      </c>
      <c r="H1153" s="5" t="s">
        <v>16833</v>
      </c>
      <c r="I1153" s="5" t="s">
        <v>16832</v>
      </c>
      <c r="J1153" s="5">
        <v>1</v>
      </c>
      <c r="K1153" s="5" t="s">
        <v>16833</v>
      </c>
      <c r="L1153" s="5" t="str">
        <f t="shared" si="34"/>
        <v>E5C06C9D-0682-49F2-8074-A412DF632FFB</v>
      </c>
      <c r="M1153" s="5">
        <f t="shared" si="35"/>
        <v>1</v>
      </c>
      <c r="N1153" s="3" t="s">
        <v>1</v>
      </c>
      <c r="O1153" s="3" t="s">
        <v>1</v>
      </c>
      <c r="P1153" s="3" t="s">
        <v>1</v>
      </c>
      <c r="Q1153" s="3" t="s">
        <v>1</v>
      </c>
      <c r="R1153" s="3" t="s">
        <v>5</v>
      </c>
      <c r="S1153" s="3">
        <v>5</v>
      </c>
      <c r="T1153" s="3" t="s">
        <v>8</v>
      </c>
      <c r="U1153" s="3" t="s">
        <v>2</v>
      </c>
      <c r="V1153" s="3">
        <v>4</v>
      </c>
      <c r="W1153" s="3">
        <v>5</v>
      </c>
      <c r="X1153" s="3">
        <v>4</v>
      </c>
      <c r="Y1153" s="3">
        <v>4</v>
      </c>
      <c r="Z1153" s="3" t="s">
        <v>7</v>
      </c>
      <c r="AA1153" s="3" t="s">
        <v>6</v>
      </c>
      <c r="AB1153" s="3" t="s">
        <v>5</v>
      </c>
      <c r="AC1153" s="3">
        <v>2</v>
      </c>
      <c r="AE1153" s="2">
        <v>2</v>
      </c>
    </row>
    <row r="1154" spans="1:39" ht="15" customHeight="1">
      <c r="A1154" s="4" t="s">
        <v>1186</v>
      </c>
      <c r="B1154" s="4" t="s">
        <v>1186</v>
      </c>
      <c r="C1154" s="4" t="s">
        <v>1185</v>
      </c>
      <c r="D1154" s="5">
        <v>165</v>
      </c>
      <c r="E1154" s="5" t="s">
        <v>15865</v>
      </c>
      <c r="F1154" s="5" t="s">
        <v>6944</v>
      </c>
      <c r="G1154" s="5">
        <v>2</v>
      </c>
      <c r="H1154" s="5" t="s">
        <v>6945</v>
      </c>
      <c r="I1154" s="5" t="s">
        <v>6944</v>
      </c>
      <c r="J1154" s="5">
        <v>2</v>
      </c>
      <c r="K1154" s="5" t="s">
        <v>6945</v>
      </c>
      <c r="L1154" s="5" t="str">
        <f t="shared" si="34"/>
        <v>D7D2D00A-209F-4567-AA47-8CABDCCFCFBD</v>
      </c>
      <c r="M1154" s="5">
        <f t="shared" si="35"/>
        <v>1</v>
      </c>
      <c r="N1154" s="3" t="s">
        <v>1</v>
      </c>
      <c r="O1154" s="3" t="s">
        <v>1</v>
      </c>
      <c r="P1154" s="3" t="s">
        <v>1</v>
      </c>
      <c r="Q1154" s="3" t="s">
        <v>1</v>
      </c>
      <c r="R1154" s="3" t="s">
        <v>1</v>
      </c>
      <c r="S1154" s="3">
        <v>7</v>
      </c>
      <c r="T1154" s="3" t="s">
        <v>8</v>
      </c>
      <c r="U1154" s="3" t="s">
        <v>2</v>
      </c>
      <c r="V1154" s="3">
        <v>6</v>
      </c>
      <c r="W1154" s="3">
        <v>7</v>
      </c>
      <c r="X1154" s="3">
        <v>6</v>
      </c>
      <c r="Y1154" s="3">
        <v>4</v>
      </c>
      <c r="AB1154" s="3" t="s">
        <v>1</v>
      </c>
      <c r="AC1154" s="3" t="s">
        <v>0</v>
      </c>
      <c r="AL1154" s="2">
        <v>6</v>
      </c>
    </row>
    <row r="1155" spans="1:39" ht="15" customHeight="1">
      <c r="A1155" s="4" t="s">
        <v>1184</v>
      </c>
      <c r="B1155" s="4" t="s">
        <v>1184</v>
      </c>
      <c r="C1155" s="4" t="s">
        <v>1183</v>
      </c>
      <c r="D1155" s="5">
        <v>173</v>
      </c>
      <c r="E1155" s="5" t="s">
        <v>18167</v>
      </c>
      <c r="F1155" s="5" t="s">
        <v>18167</v>
      </c>
      <c r="G1155" s="5">
        <v>1</v>
      </c>
      <c r="H1155" s="5" t="s">
        <v>18168</v>
      </c>
      <c r="I1155" s="5" t="s">
        <v>18167</v>
      </c>
      <c r="J1155" s="5">
        <v>1</v>
      </c>
      <c r="K1155" s="5" t="s">
        <v>18168</v>
      </c>
      <c r="L1155" s="5" t="str">
        <f t="shared" si="34"/>
        <v>F9EB5876-B213-4B75-8409-A87A19A063C1</v>
      </c>
      <c r="M1155" s="5">
        <f t="shared" si="35"/>
        <v>1</v>
      </c>
      <c r="N1155" s="3" t="s">
        <v>1</v>
      </c>
      <c r="O1155" s="3" t="s">
        <v>1</v>
      </c>
      <c r="P1155" s="3" t="s">
        <v>5</v>
      </c>
      <c r="Q1155" s="3" t="s">
        <v>5</v>
      </c>
      <c r="R1155" s="3" t="s">
        <v>5</v>
      </c>
      <c r="S1155" s="3">
        <v>2</v>
      </c>
      <c r="T1155" s="3" t="s">
        <v>8</v>
      </c>
      <c r="U1155" s="3" t="s">
        <v>2</v>
      </c>
      <c r="V1155" s="3">
        <v>5</v>
      </c>
      <c r="W1155" s="3">
        <v>7</v>
      </c>
      <c r="X1155" s="3">
        <v>4</v>
      </c>
      <c r="Y1155" s="3">
        <v>3</v>
      </c>
      <c r="AB1155" s="3" t="s">
        <v>1</v>
      </c>
      <c r="AC1155" s="3" t="s">
        <v>0</v>
      </c>
      <c r="AD1155" s="2">
        <v>1</v>
      </c>
      <c r="AE1155" s="2">
        <v>2</v>
      </c>
    </row>
    <row r="1156" spans="1:39" ht="15" customHeight="1">
      <c r="A1156" s="4" t="s">
        <v>1182</v>
      </c>
      <c r="B1156" s="4" t="s">
        <v>1182</v>
      </c>
      <c r="C1156" s="4" t="s">
        <v>1181</v>
      </c>
      <c r="D1156" s="5">
        <v>171</v>
      </c>
      <c r="E1156" s="5" t="s">
        <v>4991</v>
      </c>
      <c r="F1156" s="5"/>
      <c r="G1156" s="5"/>
      <c r="H1156" s="5"/>
      <c r="I1156" s="5"/>
      <c r="J1156" s="5"/>
      <c r="K1156" s="5"/>
      <c r="L1156" s="5" t="str">
        <f t="shared" si="34"/>
        <v>11A4A20C-D225-461A-B61E-EDA11D5AA5FB</v>
      </c>
      <c r="M1156" s="5">
        <f t="shared" si="35"/>
        <v>1</v>
      </c>
      <c r="N1156" s="3" t="s">
        <v>1</v>
      </c>
      <c r="O1156" s="3" t="s">
        <v>9</v>
      </c>
      <c r="P1156" s="3" t="s">
        <v>14</v>
      </c>
      <c r="Q1156" s="3" t="s">
        <v>14</v>
      </c>
      <c r="R1156" s="3" t="s">
        <v>9</v>
      </c>
      <c r="S1156" s="3">
        <v>3</v>
      </c>
      <c r="T1156" s="3" t="s">
        <v>8</v>
      </c>
      <c r="U1156" s="3" t="s">
        <v>2</v>
      </c>
      <c r="V1156" s="3">
        <v>1</v>
      </c>
      <c r="W1156" s="3">
        <v>3</v>
      </c>
      <c r="X1156" s="3">
        <v>1</v>
      </c>
      <c r="Y1156" s="3">
        <v>2</v>
      </c>
      <c r="Z1156" s="3" t="s">
        <v>6</v>
      </c>
      <c r="AA1156" s="3" t="s">
        <v>23</v>
      </c>
      <c r="AB1156" s="3" t="s">
        <v>12</v>
      </c>
      <c r="AC1156" s="3">
        <v>12</v>
      </c>
    </row>
    <row r="1157" spans="1:39" ht="15" customHeight="1">
      <c r="A1157" s="4" t="s">
        <v>1180</v>
      </c>
      <c r="B1157" s="4" t="s">
        <v>1179</v>
      </c>
      <c r="C1157" s="4" t="s">
        <v>1178</v>
      </c>
      <c r="D1157" s="5">
        <v>177</v>
      </c>
      <c r="E1157" s="5" t="s">
        <v>16262</v>
      </c>
      <c r="F1157" s="5"/>
      <c r="G1157" s="5"/>
      <c r="H1157" s="5"/>
      <c r="I1157" s="5" t="s">
        <v>16262</v>
      </c>
      <c r="J1157" s="5">
        <v>1</v>
      </c>
      <c r="K1157" s="5" t="s">
        <v>16263</v>
      </c>
      <c r="L1157" s="5" t="str">
        <f t="shared" si="34"/>
        <v>DD43E7F3-8B61-43C4-BE0E-BFDB87350E64</v>
      </c>
      <c r="M1157" s="5">
        <f t="shared" si="35"/>
        <v>1</v>
      </c>
      <c r="N1157" s="3" t="s">
        <v>1</v>
      </c>
      <c r="O1157" s="3" t="s">
        <v>1</v>
      </c>
      <c r="P1157" s="3" t="s">
        <v>1</v>
      </c>
      <c r="Q1157" s="3" t="s">
        <v>1</v>
      </c>
      <c r="R1157" s="3" t="s">
        <v>1</v>
      </c>
      <c r="S1157" s="3">
        <v>7</v>
      </c>
      <c r="T1157" s="3" t="s">
        <v>8</v>
      </c>
      <c r="U1157" s="3" t="s">
        <v>2</v>
      </c>
      <c r="V1157" s="3">
        <v>5</v>
      </c>
      <c r="W1157" s="3">
        <v>7</v>
      </c>
      <c r="X1157" s="3">
        <v>5</v>
      </c>
      <c r="Y1157" s="3">
        <v>3</v>
      </c>
      <c r="AB1157" s="3" t="s">
        <v>1</v>
      </c>
      <c r="AC1157" s="3" t="s">
        <v>0</v>
      </c>
      <c r="AL1157" s="2">
        <v>6</v>
      </c>
      <c r="AM1157" s="2">
        <v>7</v>
      </c>
    </row>
    <row r="1158" spans="1:39" ht="15" customHeight="1">
      <c r="A1158" s="4" t="s">
        <v>1177</v>
      </c>
      <c r="B1158" s="4" t="s">
        <v>1176</v>
      </c>
      <c r="C1158" s="4" t="s">
        <v>1175</v>
      </c>
      <c r="D1158" s="5">
        <v>179</v>
      </c>
      <c r="E1158" s="5" t="s">
        <v>13100</v>
      </c>
      <c r="F1158" s="5"/>
      <c r="G1158" s="5"/>
      <c r="H1158" s="5"/>
      <c r="I1158" s="5" t="s">
        <v>13100</v>
      </c>
      <c r="J1158" s="5">
        <v>1</v>
      </c>
      <c r="K1158" s="5" t="s">
        <v>13101</v>
      </c>
      <c r="L1158" s="5" t="str">
        <f t="shared" si="34"/>
        <v>9C72E6DE-01AC-48F1-8254-458ADEBE360B</v>
      </c>
      <c r="M1158" s="5">
        <f t="shared" si="35"/>
        <v>1</v>
      </c>
      <c r="N1158" s="3" t="s">
        <v>1</v>
      </c>
      <c r="O1158" s="3" t="s">
        <v>1</v>
      </c>
      <c r="P1158" s="3" t="s">
        <v>1</v>
      </c>
      <c r="Q1158" s="3" t="s">
        <v>1</v>
      </c>
      <c r="R1158" s="3" t="s">
        <v>1</v>
      </c>
      <c r="S1158" s="3">
        <v>7</v>
      </c>
      <c r="T1158" s="3" t="s">
        <v>18</v>
      </c>
      <c r="U1158" s="3" t="s">
        <v>2</v>
      </c>
      <c r="V1158" s="3">
        <v>4</v>
      </c>
      <c r="W1158" s="3">
        <v>2</v>
      </c>
      <c r="X1158" s="3">
        <v>5</v>
      </c>
      <c r="Y1158" s="3">
        <v>7</v>
      </c>
      <c r="AB1158" s="3" t="s">
        <v>1</v>
      </c>
      <c r="AC1158" s="3" t="s">
        <v>0</v>
      </c>
      <c r="AD1158" s="2">
        <v>1</v>
      </c>
    </row>
    <row r="1159" spans="1:39" ht="15" customHeight="1">
      <c r="A1159" s="4" t="s">
        <v>1174</v>
      </c>
      <c r="B1159" s="4" t="s">
        <v>1173</v>
      </c>
      <c r="C1159" s="4" t="s">
        <v>1172</v>
      </c>
      <c r="D1159" s="5">
        <v>178</v>
      </c>
      <c r="E1159" s="5" t="s">
        <v>17242</v>
      </c>
      <c r="F1159" s="5"/>
      <c r="G1159" s="5"/>
      <c r="H1159" s="5"/>
      <c r="I1159" s="5" t="s">
        <v>17242</v>
      </c>
      <c r="J1159" s="5">
        <v>1</v>
      </c>
      <c r="K1159" s="5" t="s">
        <v>17243</v>
      </c>
      <c r="L1159" s="5" t="str">
        <f t="shared" si="34"/>
        <v>EB777430-42CC-4A7F-BC0B-977295F38CA4</v>
      </c>
      <c r="M1159" s="5">
        <f t="shared" si="35"/>
        <v>1</v>
      </c>
      <c r="N1159" s="3" t="s">
        <v>1</v>
      </c>
      <c r="O1159" s="3" t="s">
        <v>1</v>
      </c>
      <c r="P1159" s="3" t="s">
        <v>9</v>
      </c>
      <c r="Q1159" s="3" t="s">
        <v>9</v>
      </c>
      <c r="R1159" s="3" t="s">
        <v>9</v>
      </c>
      <c r="S1159" s="3">
        <v>1</v>
      </c>
      <c r="T1159" s="3" t="s">
        <v>8</v>
      </c>
      <c r="U1159" s="3" t="s">
        <v>2</v>
      </c>
      <c r="V1159" s="3">
        <v>3</v>
      </c>
      <c r="W1159" s="3">
        <v>4</v>
      </c>
      <c r="X1159" s="3">
        <v>3</v>
      </c>
      <c r="Y1159" s="3">
        <v>3</v>
      </c>
      <c r="Z1159" s="3" t="s">
        <v>7</v>
      </c>
      <c r="AA1159" s="3" t="s">
        <v>6</v>
      </c>
      <c r="AB1159" s="3" t="s">
        <v>9</v>
      </c>
      <c r="AC1159" s="3">
        <v>3</v>
      </c>
      <c r="AD1159" s="2">
        <v>1</v>
      </c>
    </row>
    <row r="1160" spans="1:39" ht="15" customHeight="1">
      <c r="A1160" s="4" t="s">
        <v>1171</v>
      </c>
      <c r="B1160" s="4" t="s">
        <v>1171</v>
      </c>
      <c r="C1160" s="4" t="s">
        <v>1170</v>
      </c>
      <c r="D1160" s="5">
        <v>168</v>
      </c>
      <c r="E1160" s="5" t="s">
        <v>14153</v>
      </c>
      <c r="F1160" s="5" t="s">
        <v>14153</v>
      </c>
      <c r="G1160" s="5">
        <v>1</v>
      </c>
      <c r="H1160" s="5" t="s">
        <v>14154</v>
      </c>
      <c r="I1160" s="5" t="s">
        <v>14153</v>
      </c>
      <c r="J1160" s="5">
        <v>1</v>
      </c>
      <c r="K1160" s="5" t="s">
        <v>14154</v>
      </c>
      <c r="L1160" s="5" t="str">
        <f t="shared" si="34"/>
        <v>ACDC1B9B-4675-46CE-A0A1-3F56FD1A7937</v>
      </c>
      <c r="M1160" s="5">
        <f t="shared" si="35"/>
        <v>1</v>
      </c>
      <c r="N1160" s="3" t="s">
        <v>1</v>
      </c>
      <c r="O1160" s="3" t="s">
        <v>1</v>
      </c>
      <c r="P1160" s="3" t="s">
        <v>1</v>
      </c>
      <c r="Q1160" s="3" t="s">
        <v>1</v>
      </c>
      <c r="R1160" s="3" t="s">
        <v>1</v>
      </c>
      <c r="S1160" s="3">
        <v>7</v>
      </c>
      <c r="T1160" s="3" t="s">
        <v>8</v>
      </c>
      <c r="U1160" s="3" t="s">
        <v>2</v>
      </c>
      <c r="V1160" s="3">
        <v>6</v>
      </c>
      <c r="W1160" s="3">
        <v>7</v>
      </c>
      <c r="X1160" s="3">
        <v>5</v>
      </c>
      <c r="Y1160" s="3">
        <v>4</v>
      </c>
      <c r="AB1160" s="3" t="s">
        <v>1</v>
      </c>
      <c r="AC1160" s="3" t="s">
        <v>0</v>
      </c>
      <c r="AD1160" s="2">
        <v>1</v>
      </c>
      <c r="AL1160" s="2">
        <v>6</v>
      </c>
    </row>
    <row r="1161" spans="1:39" ht="15" customHeight="1">
      <c r="A1161" s="4" t="s">
        <v>1169</v>
      </c>
      <c r="B1161" s="4" t="s">
        <v>1169</v>
      </c>
      <c r="C1161" s="4" t="s">
        <v>1168</v>
      </c>
      <c r="D1161" s="5">
        <v>170</v>
      </c>
      <c r="E1161" s="5" t="s">
        <v>10788</v>
      </c>
      <c r="F1161" s="5" t="s">
        <v>4991</v>
      </c>
      <c r="G1161" s="5">
        <v>2</v>
      </c>
      <c r="H1161" s="5" t="s">
        <v>4992</v>
      </c>
      <c r="I1161" s="5" t="s">
        <v>4991</v>
      </c>
      <c r="J1161" s="5">
        <v>2</v>
      </c>
      <c r="K1161" s="5" t="s">
        <v>4992</v>
      </c>
      <c r="L1161" s="5" t="str">
        <f t="shared" ref="L1161:L1224" si="36">IF(E1161&lt;&gt;"",E1161,IF(F1161&lt;&gt;"",F1161,IF(I1161&lt;&gt;"",I1161,"")))</f>
        <v>71A29A14-538C-48EC-9705-E0C6D3651927</v>
      </c>
      <c r="M1161" s="5">
        <f t="shared" ref="M1161:M1224" si="37">COUNTIF($L$8:$L$1696,L1161)</f>
        <v>1</v>
      </c>
      <c r="N1161" s="3" t="s">
        <v>1</v>
      </c>
      <c r="O1161" s="3" t="s">
        <v>1</v>
      </c>
      <c r="P1161" s="3" t="s">
        <v>1</v>
      </c>
      <c r="Q1161" s="3" t="s">
        <v>1</v>
      </c>
      <c r="R1161" s="3" t="s">
        <v>1</v>
      </c>
      <c r="S1161" s="3">
        <v>7</v>
      </c>
      <c r="T1161" s="3" t="s">
        <v>8</v>
      </c>
      <c r="U1161" s="3" t="s">
        <v>2</v>
      </c>
      <c r="V1161" s="3">
        <v>6</v>
      </c>
      <c r="W1161" s="3">
        <v>7</v>
      </c>
      <c r="X1161" s="3">
        <v>5</v>
      </c>
      <c r="Y1161" s="3">
        <v>4</v>
      </c>
      <c r="AB1161" s="3" t="s">
        <v>1</v>
      </c>
      <c r="AC1161" s="3" t="s">
        <v>0</v>
      </c>
      <c r="AL1161" s="2">
        <v>6</v>
      </c>
    </row>
    <row r="1162" spans="1:39" ht="15" customHeight="1">
      <c r="A1162" s="4" t="s">
        <v>1167</v>
      </c>
      <c r="B1162" s="4" t="s">
        <v>1167</v>
      </c>
      <c r="C1162" s="4" t="s">
        <v>1166</v>
      </c>
      <c r="D1162" s="5">
        <v>166</v>
      </c>
      <c r="E1162" s="5" t="s">
        <v>24623</v>
      </c>
      <c r="F1162" s="5" t="s">
        <v>24623</v>
      </c>
      <c r="G1162" s="5">
        <v>1</v>
      </c>
      <c r="H1162" s="5" t="s">
        <v>24624</v>
      </c>
      <c r="I1162" s="5" t="s">
        <v>24623</v>
      </c>
      <c r="J1162" s="5">
        <v>1</v>
      </c>
      <c r="K1162" s="5" t="s">
        <v>24624</v>
      </c>
      <c r="L1162" s="5" t="str">
        <f t="shared" si="36"/>
        <v>7787C6AA-D1AC-4DB5-8AE4-F68449F67B3E</v>
      </c>
      <c r="M1162" s="5">
        <f t="shared" si="37"/>
        <v>1</v>
      </c>
      <c r="N1162" s="3" t="s">
        <v>1</v>
      </c>
      <c r="O1162" s="3" t="s">
        <v>1</v>
      </c>
      <c r="P1162" s="3" t="s">
        <v>9</v>
      </c>
      <c r="Q1162" s="3" t="s">
        <v>1</v>
      </c>
      <c r="R1162" s="3" t="s">
        <v>5</v>
      </c>
      <c r="S1162" s="3">
        <v>7</v>
      </c>
      <c r="T1162" s="3" t="s">
        <v>8</v>
      </c>
      <c r="U1162" s="3" t="s">
        <v>2</v>
      </c>
      <c r="V1162" s="3">
        <v>4</v>
      </c>
      <c r="W1162" s="3">
        <v>5</v>
      </c>
      <c r="X1162" s="3">
        <v>4</v>
      </c>
      <c r="Y1162" s="3">
        <v>4</v>
      </c>
      <c r="Z1162" s="3" t="s">
        <v>7</v>
      </c>
      <c r="AA1162" s="3" t="s">
        <v>6</v>
      </c>
      <c r="AB1162" s="3" t="s">
        <v>5</v>
      </c>
      <c r="AC1162" s="3">
        <v>2</v>
      </c>
    </row>
    <row r="1163" spans="1:39" ht="15" customHeight="1">
      <c r="A1163" s="4" t="s">
        <v>1165</v>
      </c>
      <c r="B1163" s="4" t="s">
        <v>1165</v>
      </c>
      <c r="C1163" s="4" t="s">
        <v>1164</v>
      </c>
      <c r="D1163" s="5">
        <v>167</v>
      </c>
      <c r="E1163" s="5" t="s">
        <v>17501</v>
      </c>
      <c r="F1163" s="5" t="s">
        <v>17501</v>
      </c>
      <c r="G1163" s="5">
        <v>1</v>
      </c>
      <c r="H1163" s="5" t="s">
        <v>17502</v>
      </c>
      <c r="I1163" s="5" t="s">
        <v>17501</v>
      </c>
      <c r="J1163" s="5">
        <v>1</v>
      </c>
      <c r="K1163" s="5" t="s">
        <v>17502</v>
      </c>
      <c r="L1163" s="5" t="str">
        <f t="shared" si="36"/>
        <v>EF88455E-6EC9-4956-9BCC-A3D22D9883CA</v>
      </c>
      <c r="M1163" s="5">
        <f t="shared" si="37"/>
        <v>1</v>
      </c>
      <c r="N1163" s="3" t="s">
        <v>1</v>
      </c>
      <c r="O1163" s="3" t="s">
        <v>1</v>
      </c>
      <c r="P1163" s="3" t="s">
        <v>1</v>
      </c>
      <c r="Q1163" s="3" t="s">
        <v>1</v>
      </c>
      <c r="R1163" s="3" t="s">
        <v>1</v>
      </c>
      <c r="S1163" s="3">
        <v>7</v>
      </c>
      <c r="T1163" s="3" t="s">
        <v>8</v>
      </c>
      <c r="U1163" s="3" t="s">
        <v>2</v>
      </c>
      <c r="V1163" s="3">
        <v>6</v>
      </c>
      <c r="W1163" s="3">
        <v>7</v>
      </c>
      <c r="X1163" s="3">
        <v>5</v>
      </c>
      <c r="Y1163" s="3">
        <v>4</v>
      </c>
      <c r="AB1163" s="3" t="s">
        <v>1</v>
      </c>
      <c r="AC1163" s="3" t="s">
        <v>0</v>
      </c>
      <c r="AL1163" s="2">
        <v>6</v>
      </c>
    </row>
    <row r="1164" spans="1:39" ht="15" customHeight="1">
      <c r="A1164" s="4" t="s">
        <v>1163</v>
      </c>
      <c r="B1164" s="4" t="s">
        <v>1163</v>
      </c>
      <c r="C1164" s="4" t="s">
        <v>1162</v>
      </c>
      <c r="D1164" s="5">
        <v>169</v>
      </c>
      <c r="E1164" s="5" t="s">
        <v>5837</v>
      </c>
      <c r="F1164" s="5" t="s">
        <v>5837</v>
      </c>
      <c r="G1164" s="5">
        <v>1</v>
      </c>
      <c r="H1164" s="5" t="s">
        <v>5838</v>
      </c>
      <c r="I1164" s="5" t="s">
        <v>5837</v>
      </c>
      <c r="J1164" s="5">
        <v>1</v>
      </c>
      <c r="K1164" s="5" t="s">
        <v>5838</v>
      </c>
      <c r="L1164" s="5" t="str">
        <f t="shared" si="36"/>
        <v>1D5A977A-6787-40E1-ACB2-540098222276</v>
      </c>
      <c r="M1164" s="5">
        <f t="shared" si="37"/>
        <v>1</v>
      </c>
      <c r="N1164" s="3" t="s">
        <v>1</v>
      </c>
      <c r="O1164" s="3" t="s">
        <v>1</v>
      </c>
      <c r="P1164" s="3" t="s">
        <v>1</v>
      </c>
      <c r="Q1164" s="3" t="s">
        <v>1</v>
      </c>
      <c r="R1164" s="3" t="s">
        <v>1</v>
      </c>
      <c r="S1164" s="3">
        <v>7</v>
      </c>
      <c r="T1164" s="3" t="s">
        <v>8</v>
      </c>
      <c r="U1164" s="3" t="s">
        <v>2</v>
      </c>
      <c r="V1164" s="3">
        <v>8</v>
      </c>
      <c r="W1164" s="3">
        <v>8</v>
      </c>
      <c r="X1164" s="3">
        <v>7</v>
      </c>
      <c r="Y1164" s="3">
        <v>5</v>
      </c>
      <c r="AB1164" s="3" t="s">
        <v>1</v>
      </c>
      <c r="AC1164" s="3" t="s">
        <v>0</v>
      </c>
      <c r="AL1164" s="2">
        <v>6</v>
      </c>
    </row>
    <row r="1165" spans="1:39" ht="15" customHeight="1">
      <c r="A1165" s="4" t="s">
        <v>1161</v>
      </c>
      <c r="B1165" s="4" t="s">
        <v>1161</v>
      </c>
      <c r="C1165" s="4" t="s">
        <v>1160</v>
      </c>
      <c r="D1165" s="5">
        <v>176</v>
      </c>
      <c r="E1165" s="5" t="s">
        <v>5114</v>
      </c>
      <c r="F1165" s="5" t="s">
        <v>5114</v>
      </c>
      <c r="G1165" s="5">
        <v>1</v>
      </c>
      <c r="H1165" s="5" t="s">
        <v>5115</v>
      </c>
      <c r="I1165" s="5" t="s">
        <v>5114</v>
      </c>
      <c r="J1165" s="5">
        <v>1</v>
      </c>
      <c r="K1165" s="5" t="s">
        <v>5115</v>
      </c>
      <c r="L1165" s="5" t="str">
        <f t="shared" si="36"/>
        <v>1358D932-8944-49A5-A6D5-6C73C861EFB0</v>
      </c>
      <c r="M1165" s="5">
        <f t="shared" si="37"/>
        <v>1</v>
      </c>
      <c r="N1165" s="3" t="s">
        <v>1</v>
      </c>
      <c r="O1165" s="3" t="s">
        <v>1</v>
      </c>
      <c r="P1165" s="3" t="s">
        <v>19</v>
      </c>
      <c r="Q1165" s="3" t="s">
        <v>8</v>
      </c>
      <c r="R1165" s="3" t="s">
        <v>1</v>
      </c>
      <c r="S1165" s="3">
        <v>7</v>
      </c>
      <c r="T1165" s="3" t="s">
        <v>18</v>
      </c>
      <c r="U1165" s="3" t="s">
        <v>2</v>
      </c>
      <c r="V1165" s="3">
        <v>2</v>
      </c>
      <c r="W1165" s="3">
        <v>2</v>
      </c>
      <c r="X1165" s="3">
        <v>2</v>
      </c>
      <c r="Y1165" s="3">
        <v>5</v>
      </c>
      <c r="Z1165" s="3" t="s">
        <v>7</v>
      </c>
      <c r="AA1165" s="3" t="s">
        <v>6</v>
      </c>
      <c r="AB1165" s="3" t="s">
        <v>1</v>
      </c>
      <c r="AC1165" s="3">
        <v>0</v>
      </c>
      <c r="AL1165" s="2">
        <v>6</v>
      </c>
    </row>
    <row r="1166" spans="1:39" ht="15" customHeight="1">
      <c r="A1166" s="4" t="s">
        <v>1159</v>
      </c>
      <c r="B1166" s="4" t="s">
        <v>1159</v>
      </c>
      <c r="C1166" s="4" t="s">
        <v>1158</v>
      </c>
      <c r="D1166" s="5">
        <v>174</v>
      </c>
      <c r="E1166" s="5" t="s">
        <v>12486</v>
      </c>
      <c r="F1166" s="5" t="s">
        <v>12486</v>
      </c>
      <c r="G1166" s="5">
        <v>1</v>
      </c>
      <c r="H1166" s="5" t="s">
        <v>12487</v>
      </c>
      <c r="I1166" s="5" t="s">
        <v>12486</v>
      </c>
      <c r="J1166" s="5">
        <v>1</v>
      </c>
      <c r="K1166" s="5" t="s">
        <v>12487</v>
      </c>
      <c r="L1166" s="5" t="str">
        <f t="shared" si="36"/>
        <v>91F4738F-9C20-42D2-83D5-36D7917C581C</v>
      </c>
      <c r="M1166" s="5">
        <f t="shared" si="37"/>
        <v>1</v>
      </c>
      <c r="N1166" s="3" t="s">
        <v>1</v>
      </c>
      <c r="O1166" s="3" t="s">
        <v>1</v>
      </c>
      <c r="P1166" s="3" t="s">
        <v>8</v>
      </c>
      <c r="Q1166" s="3" t="s">
        <v>8</v>
      </c>
      <c r="R1166" s="3" t="s">
        <v>8</v>
      </c>
      <c r="S1166" s="3">
        <v>2</v>
      </c>
      <c r="T1166" s="3" t="s">
        <v>8</v>
      </c>
      <c r="U1166" s="3" t="s">
        <v>13</v>
      </c>
      <c r="V1166" s="3">
        <v>99</v>
      </c>
      <c r="W1166" s="3">
        <v>99</v>
      </c>
      <c r="X1166" s="3">
        <v>99</v>
      </c>
      <c r="Y1166" s="3">
        <v>99</v>
      </c>
      <c r="Z1166" s="3" t="s">
        <v>7</v>
      </c>
      <c r="AA1166" s="3" t="s">
        <v>6</v>
      </c>
      <c r="AC1166" s="3" t="s">
        <v>0</v>
      </c>
    </row>
    <row r="1167" spans="1:39" ht="15" customHeight="1">
      <c r="A1167" s="4" t="s">
        <v>1157</v>
      </c>
      <c r="B1167" s="4" t="s">
        <v>1156</v>
      </c>
      <c r="C1167" s="4" t="s">
        <v>1155</v>
      </c>
      <c r="D1167" s="5">
        <v>80</v>
      </c>
      <c r="E1167" s="5" t="s">
        <v>12015</v>
      </c>
      <c r="F1167" s="5"/>
      <c r="G1167" s="5"/>
      <c r="H1167" s="5"/>
      <c r="I1167" s="5" t="s">
        <v>12015</v>
      </c>
      <c r="J1167" s="5">
        <v>1</v>
      </c>
      <c r="K1167" s="5" t="s">
        <v>12016</v>
      </c>
      <c r="L1167" s="5" t="str">
        <f t="shared" si="36"/>
        <v>8AA482BF-912E-473B-890A-838432A8471C</v>
      </c>
      <c r="M1167" s="5">
        <f t="shared" si="37"/>
        <v>1</v>
      </c>
      <c r="N1167" s="3" t="s">
        <v>1</v>
      </c>
      <c r="O1167" s="3" t="s">
        <v>45</v>
      </c>
      <c r="P1167" s="3" t="s">
        <v>45</v>
      </c>
      <c r="Q1167" s="3" t="s">
        <v>12</v>
      </c>
      <c r="R1167" s="3" t="s">
        <v>8</v>
      </c>
      <c r="S1167" s="3">
        <v>3</v>
      </c>
      <c r="T1167" s="3" t="s">
        <v>8</v>
      </c>
      <c r="U1167" s="3" t="s">
        <v>2</v>
      </c>
      <c r="V1167" s="3">
        <v>1</v>
      </c>
      <c r="W1167" s="3">
        <v>4</v>
      </c>
      <c r="X1167" s="3">
        <v>1</v>
      </c>
      <c r="Y1167" s="3">
        <v>2</v>
      </c>
      <c r="AB1167" s="3" t="s">
        <v>12</v>
      </c>
      <c r="AC1167" s="3" t="s">
        <v>1154</v>
      </c>
    </row>
    <row r="1168" spans="1:39" ht="15" customHeight="1">
      <c r="A1168" s="4" t="s">
        <v>1153</v>
      </c>
      <c r="B1168" s="4" t="s">
        <v>1153</v>
      </c>
      <c r="C1168" s="4" t="s">
        <v>1152</v>
      </c>
      <c r="D1168" s="5">
        <v>79</v>
      </c>
      <c r="E1168" s="5" t="s">
        <v>12426</v>
      </c>
      <c r="F1168" s="5" t="s">
        <v>12426</v>
      </c>
      <c r="G1168" s="5">
        <v>1</v>
      </c>
      <c r="H1168" s="5" t="s">
        <v>12427</v>
      </c>
      <c r="I1168" s="5" t="s">
        <v>12426</v>
      </c>
      <c r="J1168" s="5">
        <v>1</v>
      </c>
      <c r="K1168" s="5" t="s">
        <v>12427</v>
      </c>
      <c r="L1168" s="5" t="str">
        <f t="shared" si="36"/>
        <v>910644CB-A346-4B9C-A8F3-12837A7E93B1</v>
      </c>
      <c r="M1168" s="5">
        <f t="shared" si="37"/>
        <v>1</v>
      </c>
      <c r="N1168" s="3" t="s">
        <v>1</v>
      </c>
      <c r="O1168" s="3" t="s">
        <v>1</v>
      </c>
      <c r="P1168" s="3" t="s">
        <v>1</v>
      </c>
      <c r="Q1168" s="3" t="s">
        <v>1</v>
      </c>
      <c r="R1168" s="3" t="s">
        <v>1</v>
      </c>
      <c r="S1168" s="3">
        <v>3</v>
      </c>
      <c r="T1168" s="3" t="s">
        <v>8</v>
      </c>
      <c r="U1168" s="3" t="s">
        <v>2</v>
      </c>
      <c r="V1168" s="3">
        <v>5</v>
      </c>
      <c r="W1168" s="3">
        <v>6</v>
      </c>
      <c r="X1168" s="3">
        <v>4</v>
      </c>
      <c r="Y1168" s="3">
        <v>4</v>
      </c>
      <c r="AB1168" s="3" t="s">
        <v>1</v>
      </c>
      <c r="AC1168" s="3" t="s">
        <v>0</v>
      </c>
      <c r="AD1168" s="2">
        <v>1</v>
      </c>
    </row>
    <row r="1169" spans="1:41" ht="15" customHeight="1">
      <c r="A1169" s="4" t="s">
        <v>1151</v>
      </c>
      <c r="B1169" s="4" t="s">
        <v>1150</v>
      </c>
      <c r="C1169" s="4" t="s">
        <v>1149</v>
      </c>
      <c r="D1169" s="5">
        <v>65</v>
      </c>
      <c r="E1169" s="5" t="s">
        <v>9521</v>
      </c>
      <c r="F1169" s="5"/>
      <c r="G1169" s="5"/>
      <c r="H1169" s="5"/>
      <c r="I1169" s="5"/>
      <c r="J1169" s="5"/>
      <c r="K1169" s="5"/>
      <c r="L1169" s="5" t="str">
        <f t="shared" si="36"/>
        <v>553E1DD3-8834-46DB-B41E-BAF57A2CB4E7</v>
      </c>
      <c r="M1169" s="5">
        <f t="shared" si="37"/>
        <v>1</v>
      </c>
      <c r="N1169" s="3" t="s">
        <v>1</v>
      </c>
      <c r="O1169" s="3" t="s">
        <v>1</v>
      </c>
      <c r="P1169" s="3" t="s">
        <v>1</v>
      </c>
      <c r="Q1169" s="3" t="s">
        <v>1</v>
      </c>
      <c r="R1169" s="3" t="s">
        <v>1</v>
      </c>
      <c r="S1169" s="3">
        <v>1</v>
      </c>
      <c r="T1169" s="3" t="s">
        <v>8</v>
      </c>
      <c r="U1169" s="3" t="s">
        <v>2</v>
      </c>
      <c r="V1169" s="3">
        <v>5</v>
      </c>
      <c r="W1169" s="3">
        <v>5</v>
      </c>
      <c r="X1169" s="3">
        <v>99</v>
      </c>
      <c r="Y1169" s="3">
        <v>99</v>
      </c>
      <c r="AB1169" s="3" t="s">
        <v>1</v>
      </c>
      <c r="AC1169" s="3" t="s">
        <v>0</v>
      </c>
      <c r="AD1169" s="2">
        <v>1</v>
      </c>
    </row>
    <row r="1170" spans="1:41" ht="15" customHeight="1">
      <c r="A1170" s="4" t="s">
        <v>1148</v>
      </c>
      <c r="B1170" s="4" t="s">
        <v>1148</v>
      </c>
      <c r="C1170" s="4" t="s">
        <v>1147</v>
      </c>
      <c r="D1170" s="5">
        <v>64</v>
      </c>
      <c r="E1170" s="5" t="s">
        <v>4652</v>
      </c>
      <c r="F1170" s="5" t="s">
        <v>4652</v>
      </c>
      <c r="G1170" s="5">
        <v>1</v>
      </c>
      <c r="H1170" s="5" t="s">
        <v>4653</v>
      </c>
      <c r="I1170" s="5" t="s">
        <v>4652</v>
      </c>
      <c r="J1170" s="5">
        <v>1</v>
      </c>
      <c r="K1170" s="5" t="s">
        <v>4653</v>
      </c>
      <c r="L1170" s="5" t="str">
        <f t="shared" si="36"/>
        <v>0D8E12C6-71B5-4D3B-BF1F-0C624A7E328E</v>
      </c>
      <c r="M1170" s="5">
        <f t="shared" si="37"/>
        <v>1</v>
      </c>
      <c r="N1170" s="3" t="s">
        <v>1</v>
      </c>
      <c r="O1170" s="3" t="s">
        <v>1</v>
      </c>
      <c r="P1170" s="3" t="s">
        <v>1</v>
      </c>
      <c r="Q1170" s="3" t="s">
        <v>45</v>
      </c>
      <c r="R1170" s="3" t="s">
        <v>45</v>
      </c>
      <c r="S1170" s="3">
        <v>1</v>
      </c>
      <c r="T1170" s="3" t="s">
        <v>8</v>
      </c>
      <c r="U1170" s="3" t="s">
        <v>2</v>
      </c>
      <c r="V1170" s="3">
        <v>4</v>
      </c>
      <c r="W1170" s="3">
        <v>4</v>
      </c>
      <c r="X1170" s="3">
        <v>4</v>
      </c>
      <c r="Y1170" s="3">
        <v>5</v>
      </c>
      <c r="Z1170" s="3" t="s">
        <v>7</v>
      </c>
      <c r="AA1170" s="3" t="s">
        <v>6</v>
      </c>
      <c r="AB1170" s="3" t="s">
        <v>45</v>
      </c>
      <c r="AC1170" s="3">
        <v>1</v>
      </c>
      <c r="AD1170" s="2">
        <v>1</v>
      </c>
    </row>
    <row r="1171" spans="1:41" ht="15" customHeight="1">
      <c r="A1171" s="4" t="s">
        <v>1146</v>
      </c>
      <c r="B1171" s="4" t="s">
        <v>1146</v>
      </c>
      <c r="C1171" s="4" t="s">
        <v>1145</v>
      </c>
      <c r="D1171" s="5">
        <v>66</v>
      </c>
      <c r="E1171" s="5" t="s">
        <v>16974</v>
      </c>
      <c r="F1171" s="5" t="s">
        <v>16974</v>
      </c>
      <c r="G1171" s="5">
        <v>1</v>
      </c>
      <c r="H1171" s="5" t="s">
        <v>16975</v>
      </c>
      <c r="I1171" s="5" t="s">
        <v>16974</v>
      </c>
      <c r="J1171" s="5">
        <v>1</v>
      </c>
      <c r="K1171" s="5" t="s">
        <v>16975</v>
      </c>
      <c r="L1171" s="5" t="str">
        <f t="shared" si="36"/>
        <v>E7869C06-91FC-4DDB-A690-FE9A3852E72B</v>
      </c>
      <c r="M1171" s="5">
        <f t="shared" si="37"/>
        <v>1</v>
      </c>
      <c r="N1171" s="3" t="s">
        <v>1</v>
      </c>
      <c r="O1171" s="3" t="s">
        <v>261</v>
      </c>
      <c r="P1171" s="3" t="s">
        <v>45</v>
      </c>
      <c r="Q1171" s="3" t="s">
        <v>8</v>
      </c>
      <c r="R1171" s="3" t="s">
        <v>45</v>
      </c>
      <c r="S1171" s="3">
        <v>1</v>
      </c>
      <c r="T1171" s="3" t="s">
        <v>8</v>
      </c>
      <c r="U1171" s="3" t="s">
        <v>13</v>
      </c>
      <c r="V1171" s="3" t="s">
        <v>766</v>
      </c>
      <c r="W1171" s="3" t="s">
        <v>766</v>
      </c>
      <c r="X1171" s="3">
        <v>99</v>
      </c>
      <c r="Y1171" s="3">
        <v>5</v>
      </c>
      <c r="Z1171" s="3" t="s">
        <v>7</v>
      </c>
      <c r="AA1171" s="3" t="s">
        <v>6</v>
      </c>
      <c r="AB1171" s="3" t="s">
        <v>45</v>
      </c>
      <c r="AC1171" s="3">
        <v>1</v>
      </c>
      <c r="AD1171" s="2">
        <v>1</v>
      </c>
    </row>
    <row r="1172" spans="1:41" ht="15" customHeight="1">
      <c r="A1172" s="4" t="s">
        <v>1144</v>
      </c>
      <c r="B1172" s="4" t="s">
        <v>1144</v>
      </c>
      <c r="C1172" s="4" t="s">
        <v>1143</v>
      </c>
      <c r="D1172" s="5">
        <v>125</v>
      </c>
      <c r="E1172" s="5" t="s">
        <v>7290</v>
      </c>
      <c r="F1172" s="5" t="s">
        <v>7290</v>
      </c>
      <c r="G1172" s="5">
        <v>1</v>
      </c>
      <c r="H1172" s="5" t="s">
        <v>7291</v>
      </c>
      <c r="I1172" s="5" t="s">
        <v>7290</v>
      </c>
      <c r="J1172" s="5">
        <v>1</v>
      </c>
      <c r="K1172" s="5" t="s">
        <v>7291</v>
      </c>
      <c r="L1172" s="5" t="str">
        <f t="shared" si="36"/>
        <v>340CE8B5-2096-4D69-A505-750262C27B46</v>
      </c>
      <c r="M1172" s="5">
        <f t="shared" si="37"/>
        <v>1</v>
      </c>
      <c r="N1172" s="3" t="s">
        <v>1</v>
      </c>
      <c r="O1172" s="3" t="s">
        <v>1</v>
      </c>
      <c r="P1172" s="3" t="s">
        <v>1</v>
      </c>
      <c r="Q1172" s="3" t="s">
        <v>1</v>
      </c>
      <c r="R1172" s="3" t="s">
        <v>1</v>
      </c>
      <c r="S1172" s="3">
        <v>1</v>
      </c>
      <c r="T1172" s="3" t="s">
        <v>18</v>
      </c>
      <c r="U1172" s="3" t="s">
        <v>2</v>
      </c>
      <c r="V1172" s="3">
        <v>5</v>
      </c>
      <c r="W1172" s="3">
        <v>5</v>
      </c>
      <c r="X1172" s="3">
        <v>5</v>
      </c>
      <c r="Y1172" s="3">
        <v>5</v>
      </c>
      <c r="AB1172" s="3" t="s">
        <v>1</v>
      </c>
      <c r="AC1172" s="3" t="s">
        <v>0</v>
      </c>
      <c r="AD1172" s="2">
        <v>1</v>
      </c>
      <c r="AO1172" s="2" t="s">
        <v>248</v>
      </c>
    </row>
    <row r="1173" spans="1:41" ht="15" customHeight="1">
      <c r="A1173" s="4" t="s">
        <v>1142</v>
      </c>
      <c r="B1173" s="4" t="s">
        <v>1142</v>
      </c>
      <c r="C1173" s="4" t="s">
        <v>1141</v>
      </c>
      <c r="D1173" s="5">
        <v>127</v>
      </c>
      <c r="E1173" s="5" t="s">
        <v>9010</v>
      </c>
      <c r="F1173" s="5" t="s">
        <v>9010</v>
      </c>
      <c r="G1173" s="5">
        <v>2</v>
      </c>
      <c r="H1173" s="5" t="s">
        <v>9011</v>
      </c>
      <c r="I1173" s="5" t="s">
        <v>9010</v>
      </c>
      <c r="J1173" s="5">
        <v>2</v>
      </c>
      <c r="K1173" s="5" t="s">
        <v>9011</v>
      </c>
      <c r="L1173" s="5" t="str">
        <f t="shared" si="36"/>
        <v>4D65F2FF-F474-4062-8B6E-16A3B61AA84D</v>
      </c>
      <c r="M1173" s="5">
        <f t="shared" si="37"/>
        <v>1</v>
      </c>
      <c r="N1173" s="3" t="s">
        <v>1</v>
      </c>
      <c r="O1173" s="3" t="s">
        <v>1</v>
      </c>
      <c r="P1173" s="3" t="s">
        <v>1</v>
      </c>
      <c r="Q1173" s="3" t="s">
        <v>1</v>
      </c>
      <c r="R1173" s="3" t="s">
        <v>1</v>
      </c>
      <c r="S1173" s="3">
        <v>1</v>
      </c>
      <c r="T1173" s="3" t="s">
        <v>8</v>
      </c>
      <c r="U1173" s="3" t="s">
        <v>2</v>
      </c>
      <c r="V1173" s="3">
        <v>3</v>
      </c>
      <c r="W1173" s="3">
        <v>5</v>
      </c>
      <c r="X1173" s="3">
        <v>2</v>
      </c>
      <c r="Y1173" s="3">
        <v>2</v>
      </c>
      <c r="Z1173" s="3" t="s">
        <v>7</v>
      </c>
      <c r="AA1173" s="3" t="s">
        <v>6</v>
      </c>
      <c r="AB1173" s="3" t="s">
        <v>5</v>
      </c>
      <c r="AC1173" s="3">
        <v>2</v>
      </c>
      <c r="AD1173" s="2">
        <v>1</v>
      </c>
      <c r="AO1173" s="2" t="s">
        <v>248</v>
      </c>
    </row>
    <row r="1174" spans="1:41" ht="15" customHeight="1">
      <c r="A1174" s="4" t="s">
        <v>1140</v>
      </c>
      <c r="B1174" s="4" t="s">
        <v>1140</v>
      </c>
      <c r="C1174" s="4" t="s">
        <v>1139</v>
      </c>
      <c r="D1174" s="5">
        <v>126</v>
      </c>
      <c r="E1174" s="5" t="s">
        <v>25666</v>
      </c>
      <c r="F1174" s="5" t="s">
        <v>25666</v>
      </c>
      <c r="G1174" s="5">
        <v>1</v>
      </c>
      <c r="H1174" s="5" t="s">
        <v>25668</v>
      </c>
      <c r="I1174" s="5" t="s">
        <v>25666</v>
      </c>
      <c r="J1174" s="5">
        <v>1</v>
      </c>
      <c r="K1174" s="5" t="s">
        <v>25668</v>
      </c>
      <c r="L1174" s="5" t="str">
        <f t="shared" si="36"/>
        <v>C0A69AB4-1243-44F2-A2FB-252781DBD8F5</v>
      </c>
      <c r="M1174" s="5">
        <f t="shared" si="37"/>
        <v>1</v>
      </c>
      <c r="N1174" s="3" t="s">
        <v>1</v>
      </c>
      <c r="O1174" s="3" t="s">
        <v>1</v>
      </c>
      <c r="P1174" s="3" t="s">
        <v>1</v>
      </c>
      <c r="Q1174" s="3" t="s">
        <v>1</v>
      </c>
      <c r="R1174" s="3" t="s">
        <v>1</v>
      </c>
      <c r="S1174" s="3">
        <v>1</v>
      </c>
      <c r="T1174" s="3" t="s">
        <v>8</v>
      </c>
      <c r="U1174" s="3" t="s">
        <v>2</v>
      </c>
      <c r="V1174" s="3">
        <v>6</v>
      </c>
      <c r="W1174" s="3">
        <v>7</v>
      </c>
      <c r="X1174" s="3">
        <v>6</v>
      </c>
      <c r="Y1174" s="3">
        <v>5</v>
      </c>
      <c r="AB1174" s="3" t="s">
        <v>1</v>
      </c>
      <c r="AC1174" s="3" t="s">
        <v>0</v>
      </c>
      <c r="AD1174" s="2">
        <v>1</v>
      </c>
      <c r="AN1174" s="2" t="s">
        <v>120</v>
      </c>
    </row>
    <row r="1175" spans="1:41" ht="15" customHeight="1">
      <c r="A1175" s="4" t="s">
        <v>1138</v>
      </c>
      <c r="B1175" s="4" t="s">
        <v>1138</v>
      </c>
      <c r="C1175" s="4" t="s">
        <v>1137</v>
      </c>
      <c r="D1175" s="5">
        <v>227</v>
      </c>
      <c r="E1175" s="5" t="s">
        <v>12224</v>
      </c>
      <c r="F1175" s="5" t="s">
        <v>11108</v>
      </c>
      <c r="G1175" s="5">
        <v>2</v>
      </c>
      <c r="H1175" s="5" t="s">
        <v>24806</v>
      </c>
      <c r="I1175" s="5" t="s">
        <v>11108</v>
      </c>
      <c r="J1175" s="5">
        <v>2</v>
      </c>
      <c r="K1175" s="5" t="s">
        <v>24806</v>
      </c>
      <c r="L1175" s="5" t="str">
        <f t="shared" si="36"/>
        <v>8E0BD7DB-BB9F-452D-864E-C10C844C5F85</v>
      </c>
      <c r="M1175" s="5">
        <f t="shared" si="37"/>
        <v>1</v>
      </c>
      <c r="N1175" s="3" t="s">
        <v>1</v>
      </c>
      <c r="O1175" s="3" t="s">
        <v>1</v>
      </c>
      <c r="P1175" s="3" t="s">
        <v>1</v>
      </c>
      <c r="Q1175" s="3" t="s">
        <v>1</v>
      </c>
      <c r="R1175" s="3" t="s">
        <v>1</v>
      </c>
      <c r="S1175" s="3">
        <v>7</v>
      </c>
      <c r="T1175" s="3" t="s">
        <v>8</v>
      </c>
      <c r="U1175" s="3" t="s">
        <v>2</v>
      </c>
      <c r="V1175" s="3">
        <v>5</v>
      </c>
      <c r="W1175" s="3">
        <v>5</v>
      </c>
      <c r="X1175" s="3">
        <v>5</v>
      </c>
      <c r="Y1175" s="3">
        <v>5</v>
      </c>
      <c r="AB1175" s="3" t="s">
        <v>1</v>
      </c>
      <c r="AC1175" s="3" t="s">
        <v>0</v>
      </c>
      <c r="AL1175" s="2">
        <v>6</v>
      </c>
      <c r="AM1175" s="2">
        <v>7</v>
      </c>
    </row>
    <row r="1176" spans="1:41" ht="15" customHeight="1">
      <c r="A1176" s="4" t="s">
        <v>1136</v>
      </c>
      <c r="B1176" s="4" t="s">
        <v>1136</v>
      </c>
      <c r="C1176" s="4" t="s">
        <v>1135</v>
      </c>
      <c r="D1176" s="5">
        <v>2046</v>
      </c>
      <c r="E1176" s="5" t="s">
        <v>15459</v>
      </c>
      <c r="F1176" s="5" t="s">
        <v>15459</v>
      </c>
      <c r="G1176" s="5">
        <v>1</v>
      </c>
      <c r="H1176" s="5" t="s">
        <v>15460</v>
      </c>
      <c r="I1176" s="5" t="s">
        <v>15459</v>
      </c>
      <c r="J1176" s="5">
        <v>1</v>
      </c>
      <c r="K1176" s="5" t="s">
        <v>15460</v>
      </c>
      <c r="L1176" s="5" t="str">
        <f t="shared" si="36"/>
        <v>D2431E3A-D65D-4857-B318-175B56D75E4E</v>
      </c>
      <c r="M1176" s="5">
        <f t="shared" si="37"/>
        <v>1</v>
      </c>
      <c r="N1176" s="3" t="s">
        <v>1</v>
      </c>
      <c r="O1176" s="3" t="s">
        <v>9</v>
      </c>
      <c r="P1176" s="3" t="s">
        <v>9</v>
      </c>
      <c r="Q1176" s="3" t="s">
        <v>12</v>
      </c>
      <c r="R1176" s="3" t="s">
        <v>12</v>
      </c>
      <c r="S1176" s="3">
        <v>4</v>
      </c>
      <c r="T1176" s="3" t="s">
        <v>8</v>
      </c>
      <c r="U1176" s="3" t="s">
        <v>2</v>
      </c>
      <c r="V1176" s="3">
        <v>1</v>
      </c>
      <c r="W1176" s="3">
        <v>2</v>
      </c>
      <c r="X1176" s="3">
        <v>1</v>
      </c>
      <c r="Y1176" s="3">
        <v>1</v>
      </c>
      <c r="Z1176" s="3" t="s">
        <v>7</v>
      </c>
      <c r="AA1176" s="3" t="s">
        <v>23</v>
      </c>
      <c r="AB1176" s="3" t="s">
        <v>12</v>
      </c>
      <c r="AC1176" s="3">
        <v>9</v>
      </c>
    </row>
    <row r="1177" spans="1:41" ht="15" customHeight="1">
      <c r="A1177" s="4" t="s">
        <v>1134</v>
      </c>
      <c r="B1177" s="4" t="s">
        <v>1134</v>
      </c>
      <c r="C1177" s="4" t="s">
        <v>1133</v>
      </c>
      <c r="D1177" s="5">
        <v>2038</v>
      </c>
      <c r="E1177" s="5" t="s">
        <v>7298</v>
      </c>
      <c r="F1177" s="5" t="s">
        <v>7298</v>
      </c>
      <c r="G1177" s="5">
        <v>1</v>
      </c>
      <c r="H1177" s="5" t="s">
        <v>7299</v>
      </c>
      <c r="I1177" s="5" t="s">
        <v>7298</v>
      </c>
      <c r="J1177" s="5">
        <v>1</v>
      </c>
      <c r="K1177" s="5" t="s">
        <v>7299</v>
      </c>
      <c r="L1177" s="5" t="str">
        <f t="shared" si="36"/>
        <v>34336988-D30B-4FCA-B951-174BC69CA807</v>
      </c>
      <c r="M1177" s="5">
        <f t="shared" si="37"/>
        <v>1</v>
      </c>
      <c r="N1177" s="3" t="s">
        <v>1</v>
      </c>
      <c r="O1177" s="3" t="s">
        <v>1</v>
      </c>
      <c r="P1177" s="3" t="s">
        <v>8</v>
      </c>
      <c r="Q1177" s="3" t="s">
        <v>12</v>
      </c>
      <c r="R1177" s="3" t="s">
        <v>5</v>
      </c>
      <c r="S1177" s="3">
        <v>4</v>
      </c>
      <c r="T1177" s="3" t="s">
        <v>8</v>
      </c>
      <c r="U1177" s="3" t="s">
        <v>2</v>
      </c>
      <c r="V1177" s="3">
        <v>3</v>
      </c>
      <c r="W1177" s="3">
        <v>5</v>
      </c>
      <c r="X1177" s="3">
        <v>2</v>
      </c>
      <c r="Y1177" s="3">
        <v>3</v>
      </c>
      <c r="Z1177" s="3" t="s">
        <v>7</v>
      </c>
      <c r="AA1177" s="3" t="s">
        <v>6</v>
      </c>
      <c r="AB1177" s="3" t="s">
        <v>9</v>
      </c>
      <c r="AC1177" s="3">
        <v>3</v>
      </c>
    </row>
    <row r="1178" spans="1:41" ht="15" hidden="1" customHeight="1">
      <c r="B1178" s="4" t="s">
        <v>1132</v>
      </c>
      <c r="D1178" s="5">
        <v>2035</v>
      </c>
      <c r="E1178" s="5"/>
      <c r="F1178" s="5"/>
      <c r="G1178" s="5"/>
      <c r="H1178" s="5"/>
      <c r="I1178" s="5"/>
      <c r="J1178" s="5"/>
      <c r="K1178" s="5"/>
      <c r="L1178" s="5" t="s">
        <v>26830</v>
      </c>
      <c r="M1178" s="5">
        <f t="shared" si="37"/>
        <v>1</v>
      </c>
      <c r="U1178" s="3" t="s">
        <v>2</v>
      </c>
      <c r="V1178" s="3">
        <v>2</v>
      </c>
      <c r="W1178" s="3">
        <v>3</v>
      </c>
      <c r="X1178" s="3">
        <v>1</v>
      </c>
      <c r="Y1178" s="3">
        <v>2</v>
      </c>
      <c r="Z1178" s="3" t="s">
        <v>7</v>
      </c>
      <c r="AA1178" s="3" t="s">
        <v>6</v>
      </c>
      <c r="AB1178" s="3" t="s">
        <v>9</v>
      </c>
      <c r="AC1178" s="3">
        <v>3</v>
      </c>
    </row>
    <row r="1179" spans="1:41" ht="15" customHeight="1">
      <c r="A1179" s="4" t="s">
        <v>1131</v>
      </c>
      <c r="B1179" s="4" t="s">
        <v>1131</v>
      </c>
      <c r="C1179" s="4" t="s">
        <v>1130</v>
      </c>
      <c r="D1179" s="5">
        <v>2032</v>
      </c>
      <c r="E1179" s="5" t="s">
        <v>13401</v>
      </c>
      <c r="F1179" s="5" t="s">
        <v>13401</v>
      </c>
      <c r="G1179" s="5">
        <v>1</v>
      </c>
      <c r="H1179" s="5" t="s">
        <v>13402</v>
      </c>
      <c r="I1179" s="5" t="s">
        <v>13401</v>
      </c>
      <c r="J1179" s="5">
        <v>1</v>
      </c>
      <c r="K1179" s="5" t="s">
        <v>13402</v>
      </c>
      <c r="L1179" s="5" t="str">
        <f t="shared" si="36"/>
        <v>A118CA02-5C81-4047-83A9-046E9D6D6A44</v>
      </c>
      <c r="M1179" s="5">
        <f t="shared" si="37"/>
        <v>1</v>
      </c>
      <c r="N1179" s="3" t="s">
        <v>1</v>
      </c>
      <c r="O1179" s="3" t="s">
        <v>29</v>
      </c>
      <c r="P1179" s="3" t="s">
        <v>12</v>
      </c>
      <c r="Q1179" s="3" t="s">
        <v>9</v>
      </c>
      <c r="R1179" s="3" t="s">
        <v>9</v>
      </c>
      <c r="S1179" s="3">
        <v>4</v>
      </c>
      <c r="T1179" s="3" t="s">
        <v>8</v>
      </c>
      <c r="U1179" s="3" t="s">
        <v>2</v>
      </c>
      <c r="V1179" s="3">
        <v>3</v>
      </c>
      <c r="W1179" s="3">
        <v>5</v>
      </c>
      <c r="X1179" s="3">
        <v>2</v>
      </c>
      <c r="Y1179" s="3">
        <v>2</v>
      </c>
      <c r="Z1179" s="3" t="s">
        <v>23</v>
      </c>
      <c r="AA1179" s="3" t="s">
        <v>23</v>
      </c>
      <c r="AB1179" s="3" t="s">
        <v>9</v>
      </c>
      <c r="AC1179" s="3">
        <v>11</v>
      </c>
    </row>
    <row r="1180" spans="1:41" ht="15" customHeight="1">
      <c r="A1180" s="4" t="s">
        <v>1129</v>
      </c>
      <c r="B1180" s="4" t="s">
        <v>1129</v>
      </c>
      <c r="C1180" s="4" t="s">
        <v>1128</v>
      </c>
      <c r="D1180" s="5">
        <v>2047</v>
      </c>
      <c r="E1180" s="5" t="s">
        <v>9692</v>
      </c>
      <c r="F1180" s="5" t="s">
        <v>9692</v>
      </c>
      <c r="G1180" s="5">
        <v>1</v>
      </c>
      <c r="H1180" s="5" t="s">
        <v>9693</v>
      </c>
      <c r="I1180" s="5" t="s">
        <v>9692</v>
      </c>
      <c r="J1180" s="5">
        <v>1</v>
      </c>
      <c r="K1180" s="5" t="s">
        <v>9693</v>
      </c>
      <c r="L1180" s="5" t="str">
        <f t="shared" si="36"/>
        <v>57E16841-86B5-4E13-B2BD-25CA0865DC60</v>
      </c>
      <c r="M1180" s="5">
        <f t="shared" si="37"/>
        <v>1</v>
      </c>
      <c r="N1180" s="3" t="s">
        <v>1</v>
      </c>
      <c r="O1180" s="3" t="s">
        <v>1</v>
      </c>
      <c r="P1180" s="3" t="s">
        <v>5</v>
      </c>
      <c r="Q1180" s="3" t="s">
        <v>1</v>
      </c>
      <c r="R1180" s="3" t="s">
        <v>1</v>
      </c>
      <c r="S1180" s="3">
        <v>4</v>
      </c>
      <c r="T1180" s="3" t="s">
        <v>8</v>
      </c>
      <c r="U1180" s="3" t="s">
        <v>2</v>
      </c>
      <c r="V1180" s="3">
        <v>6</v>
      </c>
      <c r="W1180" s="3">
        <v>6</v>
      </c>
      <c r="X1180" s="3">
        <v>6</v>
      </c>
      <c r="Y1180" s="3">
        <v>5</v>
      </c>
      <c r="AB1180" s="3" t="s">
        <v>1</v>
      </c>
      <c r="AC1180" s="3" t="s">
        <v>0</v>
      </c>
    </row>
    <row r="1181" spans="1:41" ht="15" customHeight="1">
      <c r="A1181" s="4" t="s">
        <v>1127</v>
      </c>
      <c r="B1181" s="4" t="s">
        <v>1126</v>
      </c>
      <c r="C1181" s="4" t="s">
        <v>1125</v>
      </c>
      <c r="D1181" s="5">
        <v>2051</v>
      </c>
      <c r="E1181" s="5" t="s">
        <v>8502</v>
      </c>
      <c r="F1181" s="5"/>
      <c r="G1181" s="5"/>
      <c r="H1181" s="5"/>
      <c r="I1181" s="5" t="s">
        <v>8502</v>
      </c>
      <c r="J1181" s="5">
        <v>1</v>
      </c>
      <c r="K1181" s="5" t="s">
        <v>8503</v>
      </c>
      <c r="L1181" s="5" t="str">
        <f t="shared" si="36"/>
        <v>45325F06-C54C-421D-BA00-78E495CD91FF</v>
      </c>
      <c r="M1181" s="5">
        <f t="shared" si="37"/>
        <v>1</v>
      </c>
      <c r="N1181" s="3" t="s">
        <v>1</v>
      </c>
      <c r="O1181" s="3" t="s">
        <v>1</v>
      </c>
      <c r="P1181" s="3" t="s">
        <v>1</v>
      </c>
      <c r="Q1181" s="3" t="s">
        <v>1</v>
      </c>
      <c r="R1181" s="3" t="s">
        <v>1</v>
      </c>
      <c r="S1181" s="3">
        <v>4</v>
      </c>
      <c r="T1181" s="3" t="s">
        <v>8</v>
      </c>
      <c r="U1181" s="3" t="s">
        <v>2</v>
      </c>
      <c r="V1181" s="3">
        <v>5</v>
      </c>
      <c r="W1181" s="3">
        <v>6</v>
      </c>
      <c r="X1181" s="3">
        <v>4</v>
      </c>
      <c r="Y1181" s="3">
        <v>3</v>
      </c>
      <c r="Z1181" s="3" t="s">
        <v>7</v>
      </c>
      <c r="AA1181" s="3" t="s">
        <v>6</v>
      </c>
      <c r="AB1181" s="3" t="s">
        <v>5</v>
      </c>
      <c r="AC1181" s="3">
        <v>2</v>
      </c>
    </row>
    <row r="1182" spans="1:41" ht="15" customHeight="1">
      <c r="A1182" s="4" t="s">
        <v>1124</v>
      </c>
      <c r="B1182" s="4" t="s">
        <v>1124</v>
      </c>
      <c r="C1182" s="4" t="s">
        <v>1123</v>
      </c>
      <c r="D1182" s="5">
        <v>2048</v>
      </c>
      <c r="E1182" s="5" t="s">
        <v>26007</v>
      </c>
      <c r="F1182" s="5" t="s">
        <v>26007</v>
      </c>
      <c r="G1182" s="5">
        <v>1</v>
      </c>
      <c r="H1182" s="5" t="s">
        <v>26008</v>
      </c>
      <c r="I1182" s="5" t="s">
        <v>26007</v>
      </c>
      <c r="J1182" s="5">
        <v>1</v>
      </c>
      <c r="K1182" s="5" t="s">
        <v>26008</v>
      </c>
      <c r="L1182" s="5" t="str">
        <f t="shared" si="36"/>
        <v>C7D0C9EF-4B4D-439E-90A3-AC76F6A9F7F1</v>
      </c>
      <c r="M1182" s="5">
        <f t="shared" si="37"/>
        <v>1</v>
      </c>
      <c r="N1182" s="3" t="s">
        <v>1</v>
      </c>
      <c r="O1182" s="3" t="s">
        <v>1</v>
      </c>
      <c r="P1182" s="3" t="s">
        <v>8</v>
      </c>
      <c r="Q1182" s="3" t="s">
        <v>9</v>
      </c>
      <c r="R1182" s="3" t="s">
        <v>5</v>
      </c>
      <c r="S1182" s="3">
        <v>4</v>
      </c>
      <c r="T1182" s="3" t="s">
        <v>8</v>
      </c>
      <c r="U1182" s="3" t="s">
        <v>2</v>
      </c>
      <c r="V1182" s="3">
        <v>3</v>
      </c>
      <c r="W1182" s="3">
        <v>4</v>
      </c>
      <c r="X1182" s="3">
        <v>2</v>
      </c>
      <c r="Y1182" s="3">
        <v>3</v>
      </c>
      <c r="Z1182" s="3" t="s">
        <v>7</v>
      </c>
      <c r="AA1182" s="3" t="s">
        <v>6</v>
      </c>
      <c r="AB1182" s="3" t="s">
        <v>9</v>
      </c>
      <c r="AC1182" s="3">
        <v>3</v>
      </c>
    </row>
    <row r="1183" spans="1:41" ht="15" customHeight="1">
      <c r="A1183" s="4" t="s">
        <v>1122</v>
      </c>
      <c r="B1183" s="4" t="s">
        <v>1122</v>
      </c>
      <c r="C1183" s="4" t="s">
        <v>1121</v>
      </c>
      <c r="D1183" s="5">
        <v>2041</v>
      </c>
      <c r="E1183" s="5" t="s">
        <v>13568</v>
      </c>
      <c r="F1183" s="5" t="s">
        <v>13568</v>
      </c>
      <c r="G1183" s="5">
        <v>1</v>
      </c>
      <c r="H1183" s="5" t="s">
        <v>13569</v>
      </c>
      <c r="I1183" s="5" t="s">
        <v>13568</v>
      </c>
      <c r="J1183" s="5">
        <v>1</v>
      </c>
      <c r="K1183" s="5" t="s">
        <v>13569</v>
      </c>
      <c r="L1183" s="5" t="str">
        <f t="shared" si="36"/>
        <v>A403B0F1-F0C1-49A9-ABBA-5D929AD5410F</v>
      </c>
      <c r="M1183" s="5">
        <f t="shared" si="37"/>
        <v>1</v>
      </c>
      <c r="N1183" s="3" t="s">
        <v>1</v>
      </c>
      <c r="O1183" s="3" t="s">
        <v>5</v>
      </c>
      <c r="P1183" s="3" t="s">
        <v>9</v>
      </c>
      <c r="Q1183" s="3" t="s">
        <v>8</v>
      </c>
      <c r="R1183" s="3" t="s">
        <v>5</v>
      </c>
      <c r="S1183" s="3">
        <v>4</v>
      </c>
      <c r="T1183" s="3" t="s">
        <v>8</v>
      </c>
      <c r="U1183" s="3" t="s">
        <v>2</v>
      </c>
      <c r="V1183" s="3">
        <v>3</v>
      </c>
      <c r="W1183" s="3">
        <v>4</v>
      </c>
      <c r="X1183" s="3">
        <v>2</v>
      </c>
      <c r="Y1183" s="3">
        <v>3</v>
      </c>
      <c r="Z1183" s="3" t="s">
        <v>7</v>
      </c>
      <c r="AA1183" s="3" t="s">
        <v>6</v>
      </c>
      <c r="AB1183" s="3" t="s">
        <v>5</v>
      </c>
      <c r="AC1183" s="3">
        <v>5</v>
      </c>
    </row>
    <row r="1184" spans="1:41" ht="15" customHeight="1">
      <c r="A1184" s="4" t="s">
        <v>1120</v>
      </c>
      <c r="B1184" s="4" t="s">
        <v>1120</v>
      </c>
      <c r="C1184" s="4" t="s">
        <v>1119</v>
      </c>
      <c r="D1184" s="5">
        <v>2036</v>
      </c>
      <c r="E1184" s="5" t="s">
        <v>7565</v>
      </c>
      <c r="F1184" s="5" t="s">
        <v>7565</v>
      </c>
      <c r="G1184" s="5">
        <v>1</v>
      </c>
      <c r="H1184" s="5" t="s">
        <v>7566</v>
      </c>
      <c r="I1184" s="5" t="s">
        <v>7565</v>
      </c>
      <c r="J1184" s="5">
        <v>1</v>
      </c>
      <c r="K1184" s="5" t="s">
        <v>7566</v>
      </c>
      <c r="L1184" s="5" t="str">
        <f t="shared" si="36"/>
        <v>382B2295-C2C9-4F17-9914-25DF02CE5238</v>
      </c>
      <c r="M1184" s="5">
        <f t="shared" si="37"/>
        <v>1</v>
      </c>
      <c r="N1184" s="3" t="s">
        <v>1</v>
      </c>
      <c r="O1184" s="3" t="s">
        <v>5</v>
      </c>
      <c r="P1184" s="3" t="s">
        <v>12</v>
      </c>
      <c r="Q1184" s="3" t="s">
        <v>5</v>
      </c>
      <c r="R1184" s="3" t="s">
        <v>5</v>
      </c>
      <c r="S1184" s="3">
        <v>4</v>
      </c>
      <c r="T1184" s="3" t="s">
        <v>8</v>
      </c>
      <c r="U1184" s="3" t="s">
        <v>2</v>
      </c>
      <c r="V1184" s="3">
        <v>3</v>
      </c>
      <c r="W1184" s="3">
        <v>5</v>
      </c>
      <c r="X1184" s="3">
        <v>2</v>
      </c>
      <c r="Y1184" s="3">
        <v>2</v>
      </c>
      <c r="Z1184" s="3" t="s">
        <v>7</v>
      </c>
      <c r="AA1184" s="3" t="s">
        <v>6</v>
      </c>
      <c r="AB1184" s="3" t="s">
        <v>9</v>
      </c>
      <c r="AC1184" s="3">
        <v>6</v>
      </c>
    </row>
    <row r="1185" spans="1:38" ht="15" customHeight="1">
      <c r="A1185" s="4" t="s">
        <v>1118</v>
      </c>
      <c r="B1185" s="4" t="s">
        <v>1118</v>
      </c>
      <c r="D1185" s="5">
        <v>2050</v>
      </c>
      <c r="E1185" s="5" t="s">
        <v>9316</v>
      </c>
      <c r="F1185" s="5" t="s">
        <v>9316</v>
      </c>
      <c r="G1185" s="5">
        <v>1</v>
      </c>
      <c r="H1185" s="5" t="s">
        <v>9317</v>
      </c>
      <c r="I1185" s="5" t="s">
        <v>9316</v>
      </c>
      <c r="J1185" s="5">
        <v>1</v>
      </c>
      <c r="K1185" s="5" t="s">
        <v>9317</v>
      </c>
      <c r="L1185" s="5" t="str">
        <f t="shared" si="36"/>
        <v>52783C2D-A187-4825-8A46-E6943FCE53C3</v>
      </c>
      <c r="M1185" s="5">
        <f t="shared" si="37"/>
        <v>1</v>
      </c>
      <c r="N1185" s="3" t="s">
        <v>1</v>
      </c>
      <c r="O1185" s="3" t="s">
        <v>9</v>
      </c>
      <c r="P1185" s="3" t="s">
        <v>12</v>
      </c>
      <c r="Q1185" s="3" t="s">
        <v>9</v>
      </c>
      <c r="R1185" s="3" t="s">
        <v>9</v>
      </c>
      <c r="S1185" s="3">
        <v>4</v>
      </c>
      <c r="U1185" s="3" t="s">
        <v>2</v>
      </c>
      <c r="V1185" s="3">
        <v>3</v>
      </c>
      <c r="W1185" s="3">
        <v>99</v>
      </c>
      <c r="X1185" s="3">
        <v>99</v>
      </c>
      <c r="Y1185" s="3">
        <v>99</v>
      </c>
      <c r="AA1185" s="3" t="s">
        <v>6</v>
      </c>
      <c r="AB1185" s="3" t="s">
        <v>5</v>
      </c>
      <c r="AC1185" s="3" t="s">
        <v>1117</v>
      </c>
    </row>
    <row r="1186" spans="1:38" ht="15" customHeight="1">
      <c r="A1186" s="4" t="s">
        <v>1116</v>
      </c>
      <c r="B1186" s="4" t="s">
        <v>1116</v>
      </c>
      <c r="C1186" s="4" t="s">
        <v>1115</v>
      </c>
      <c r="D1186" s="5">
        <v>2034</v>
      </c>
      <c r="E1186" s="5" t="s">
        <v>9605</v>
      </c>
      <c r="F1186" s="5" t="s">
        <v>9605</v>
      </c>
      <c r="G1186" s="5">
        <v>1</v>
      </c>
      <c r="H1186" s="5" t="s">
        <v>9606</v>
      </c>
      <c r="I1186" s="5" t="s">
        <v>9605</v>
      </c>
      <c r="J1186" s="5">
        <v>1</v>
      </c>
      <c r="K1186" s="5" t="s">
        <v>9606</v>
      </c>
      <c r="L1186" s="5" t="str">
        <f t="shared" si="36"/>
        <v>56D4B349-4F91-4BCF-8B73-3662E6BAFDDF</v>
      </c>
      <c r="M1186" s="5">
        <f t="shared" si="37"/>
        <v>1</v>
      </c>
      <c r="N1186" s="3" t="s">
        <v>1</v>
      </c>
      <c r="O1186" s="3" t="s">
        <v>1</v>
      </c>
      <c r="P1186" s="3" t="s">
        <v>5</v>
      </c>
      <c r="Q1186" s="3" t="s">
        <v>1</v>
      </c>
      <c r="R1186" s="3" t="s">
        <v>1</v>
      </c>
      <c r="S1186" s="3">
        <v>4</v>
      </c>
      <c r="T1186" s="3" t="s">
        <v>8</v>
      </c>
      <c r="U1186" s="3" t="s">
        <v>2</v>
      </c>
      <c r="V1186" s="3">
        <v>5</v>
      </c>
      <c r="W1186" s="3">
        <v>6</v>
      </c>
      <c r="X1186" s="3">
        <v>5</v>
      </c>
      <c r="Y1186" s="3">
        <v>5</v>
      </c>
      <c r="AB1186" s="3" t="s">
        <v>1</v>
      </c>
      <c r="AC1186" s="3" t="s">
        <v>0</v>
      </c>
    </row>
    <row r="1187" spans="1:38" ht="15" customHeight="1">
      <c r="A1187" s="4" t="s">
        <v>1114</v>
      </c>
      <c r="B1187" s="4" t="s">
        <v>1114</v>
      </c>
      <c r="C1187" s="4" t="s">
        <v>1113</v>
      </c>
      <c r="D1187" s="5">
        <v>2030</v>
      </c>
      <c r="E1187" s="5" t="s">
        <v>5170</v>
      </c>
      <c r="F1187" s="5" t="s">
        <v>5170</v>
      </c>
      <c r="G1187" s="5">
        <v>1</v>
      </c>
      <c r="H1187" s="5" t="s">
        <v>5171</v>
      </c>
      <c r="I1187" s="5" t="s">
        <v>5170</v>
      </c>
      <c r="J1187" s="5">
        <v>1</v>
      </c>
      <c r="K1187" s="5" t="s">
        <v>5171</v>
      </c>
      <c r="L1187" s="5" t="str">
        <f t="shared" si="36"/>
        <v>144DA521-6CB4-4E84-8881-C0235CE3F96A</v>
      </c>
      <c r="M1187" s="5">
        <f t="shared" si="37"/>
        <v>1</v>
      </c>
      <c r="N1187" s="3" t="s">
        <v>1</v>
      </c>
      <c r="O1187" s="3" t="s">
        <v>1</v>
      </c>
      <c r="P1187" s="3" t="s">
        <v>5</v>
      </c>
      <c r="Q1187" s="3" t="s">
        <v>1</v>
      </c>
      <c r="R1187" s="3" t="s">
        <v>1</v>
      </c>
      <c r="S1187" s="3">
        <v>4</v>
      </c>
      <c r="T1187" s="3" t="s">
        <v>8</v>
      </c>
      <c r="U1187" s="3" t="s">
        <v>2</v>
      </c>
      <c r="V1187" s="3">
        <v>6</v>
      </c>
      <c r="W1187" s="3">
        <v>6</v>
      </c>
      <c r="X1187" s="3">
        <v>6</v>
      </c>
      <c r="Y1187" s="3">
        <v>5</v>
      </c>
      <c r="AB1187" s="3" t="s">
        <v>1</v>
      </c>
      <c r="AC1187" s="3" t="s">
        <v>0</v>
      </c>
    </row>
    <row r="1188" spans="1:38" ht="15" hidden="1" customHeight="1">
      <c r="A1188" s="4" t="s">
        <v>1112</v>
      </c>
      <c r="B1188" s="4" t="s">
        <v>1112</v>
      </c>
      <c r="D1188" s="5">
        <v>2037</v>
      </c>
      <c r="E1188" s="5"/>
      <c r="F1188" s="5"/>
      <c r="G1188" s="5"/>
      <c r="H1188" s="5"/>
      <c r="I1188" s="5"/>
      <c r="J1188" s="5"/>
      <c r="K1188" s="5"/>
      <c r="L1188" s="5" t="s">
        <v>26831</v>
      </c>
      <c r="M1188" s="5">
        <f t="shared" si="37"/>
        <v>1</v>
      </c>
      <c r="N1188" s="3" t="s">
        <v>1</v>
      </c>
      <c r="O1188" s="3" t="s">
        <v>5</v>
      </c>
      <c r="P1188" s="3" t="s">
        <v>8</v>
      </c>
      <c r="Q1188" s="3" t="s">
        <v>5</v>
      </c>
      <c r="R1188" s="3" t="s">
        <v>9</v>
      </c>
      <c r="S1188" s="3">
        <v>4</v>
      </c>
      <c r="U1188" s="3" t="s">
        <v>2</v>
      </c>
      <c r="V1188" s="3">
        <v>2</v>
      </c>
      <c r="W1188" s="3">
        <v>3</v>
      </c>
      <c r="X1188" s="3">
        <v>2</v>
      </c>
      <c r="Y1188" s="3">
        <v>3</v>
      </c>
      <c r="Z1188" s="3" t="s">
        <v>7</v>
      </c>
      <c r="AA1188" s="3" t="s">
        <v>6</v>
      </c>
      <c r="AB1188" s="3" t="s">
        <v>9</v>
      </c>
      <c r="AC1188" s="3">
        <v>6</v>
      </c>
    </row>
    <row r="1189" spans="1:38" ht="15" customHeight="1">
      <c r="A1189" s="4" t="s">
        <v>1111</v>
      </c>
      <c r="B1189" s="4" t="s">
        <v>1111</v>
      </c>
      <c r="C1189" s="4" t="s">
        <v>1110</v>
      </c>
      <c r="D1189" s="5">
        <v>2033</v>
      </c>
      <c r="E1189" s="5" t="s">
        <v>12722</v>
      </c>
      <c r="F1189" s="5" t="s">
        <v>12722</v>
      </c>
      <c r="G1189" s="5">
        <v>1</v>
      </c>
      <c r="H1189" s="5" t="s">
        <v>12723</v>
      </c>
      <c r="I1189" s="5" t="s">
        <v>12722</v>
      </c>
      <c r="J1189" s="5">
        <v>1</v>
      </c>
      <c r="K1189" s="5" t="s">
        <v>12723</v>
      </c>
      <c r="L1189" s="5" t="str">
        <f t="shared" si="36"/>
        <v>95D58EB8-EDAF-4E58-A28F-841BB4615015</v>
      </c>
      <c r="M1189" s="5">
        <f t="shared" si="37"/>
        <v>1</v>
      </c>
      <c r="N1189" s="3" t="s">
        <v>1</v>
      </c>
      <c r="O1189" s="3" t="s">
        <v>5</v>
      </c>
      <c r="P1189" s="3" t="s">
        <v>9</v>
      </c>
      <c r="Q1189" s="3" t="s">
        <v>5</v>
      </c>
      <c r="R1189" s="3" t="s">
        <v>5</v>
      </c>
      <c r="S1189" s="3">
        <v>4</v>
      </c>
      <c r="T1189" s="3" t="s">
        <v>8</v>
      </c>
      <c r="U1189" s="3" t="s">
        <v>2</v>
      </c>
      <c r="V1189" s="3">
        <v>4</v>
      </c>
      <c r="W1189" s="3">
        <v>5</v>
      </c>
      <c r="X1189" s="3">
        <v>3</v>
      </c>
      <c r="Y1189" s="3">
        <v>4</v>
      </c>
      <c r="Z1189" s="3" t="s">
        <v>7</v>
      </c>
      <c r="AA1189" s="3" t="s">
        <v>6</v>
      </c>
      <c r="AB1189" s="3" t="s">
        <v>5</v>
      </c>
      <c r="AC1189" s="3">
        <v>5</v>
      </c>
    </row>
    <row r="1190" spans="1:38" ht="15" customHeight="1">
      <c r="A1190" s="4" t="s">
        <v>1109</v>
      </c>
      <c r="B1190" s="4" t="s">
        <v>1103</v>
      </c>
      <c r="D1190" s="5">
        <v>2042</v>
      </c>
      <c r="E1190" s="5" t="s">
        <v>9671</v>
      </c>
      <c r="F1190" s="5"/>
      <c r="G1190" s="5"/>
      <c r="H1190" s="5"/>
      <c r="I1190" s="5" t="s">
        <v>9671</v>
      </c>
      <c r="J1190" s="5">
        <v>1</v>
      </c>
      <c r="K1190" s="5" t="s">
        <v>9672</v>
      </c>
      <c r="L1190" s="5" t="str">
        <f t="shared" si="36"/>
        <v>57AF854C-4841-4B40-8B3B-7F945F63FDF9</v>
      </c>
      <c r="M1190" s="5">
        <f t="shared" si="37"/>
        <v>1</v>
      </c>
      <c r="N1190" s="3" t="s">
        <v>1</v>
      </c>
      <c r="O1190" s="3" t="s">
        <v>1108</v>
      </c>
      <c r="P1190" s="3" t="s">
        <v>9</v>
      </c>
      <c r="Q1190" s="3" t="s">
        <v>9</v>
      </c>
      <c r="R1190" s="3" t="s">
        <v>5</v>
      </c>
      <c r="S1190" s="3">
        <v>4</v>
      </c>
      <c r="T1190" s="3" t="s">
        <v>8</v>
      </c>
      <c r="U1190" s="3" t="s">
        <v>2</v>
      </c>
      <c r="V1190" s="3">
        <v>3</v>
      </c>
      <c r="W1190" s="3">
        <v>5</v>
      </c>
      <c r="X1190" s="3">
        <v>2</v>
      </c>
      <c r="Y1190" s="3">
        <v>3</v>
      </c>
      <c r="Z1190" s="3" t="s">
        <v>7</v>
      </c>
      <c r="AA1190" s="3" t="s">
        <v>6</v>
      </c>
      <c r="AB1190" s="3" t="s">
        <v>5</v>
      </c>
      <c r="AC1190" s="3">
        <v>5</v>
      </c>
    </row>
    <row r="1191" spans="1:38" ht="15" customHeight="1">
      <c r="A1191" s="4" t="s">
        <v>1107</v>
      </c>
      <c r="B1191" s="4" t="s">
        <v>1107</v>
      </c>
      <c r="C1191" s="4" t="s">
        <v>1106</v>
      </c>
      <c r="D1191" s="5">
        <v>2049</v>
      </c>
      <c r="E1191" s="5" t="s">
        <v>26202</v>
      </c>
      <c r="F1191" s="5" t="s">
        <v>26202</v>
      </c>
      <c r="G1191" s="5">
        <v>1</v>
      </c>
      <c r="H1191" s="5" t="s">
        <v>26204</v>
      </c>
      <c r="I1191" s="5" t="s">
        <v>26202</v>
      </c>
      <c r="J1191" s="5">
        <v>1</v>
      </c>
      <c r="K1191" s="5" t="s">
        <v>26204</v>
      </c>
      <c r="L1191" s="5" t="str">
        <f t="shared" si="36"/>
        <v>CB6737C9-0C52-42FB-9BAB-285A80ABEADE</v>
      </c>
      <c r="M1191" s="5">
        <f t="shared" si="37"/>
        <v>1</v>
      </c>
      <c r="N1191" s="3" t="s">
        <v>1</v>
      </c>
      <c r="O1191" s="3" t="s">
        <v>1</v>
      </c>
      <c r="P1191" s="3" t="s">
        <v>1</v>
      </c>
      <c r="Q1191" s="3" t="s">
        <v>1</v>
      </c>
      <c r="R1191" s="3" t="s">
        <v>1</v>
      </c>
      <c r="S1191" s="3">
        <v>4</v>
      </c>
      <c r="T1191" s="3" t="s">
        <v>8</v>
      </c>
      <c r="U1191" s="3" t="s">
        <v>2</v>
      </c>
      <c r="V1191" s="3">
        <v>6</v>
      </c>
      <c r="W1191" s="3">
        <v>6</v>
      </c>
      <c r="X1191" s="3">
        <v>6</v>
      </c>
      <c r="Y1191" s="3">
        <v>5</v>
      </c>
      <c r="AB1191" s="3" t="s">
        <v>1</v>
      </c>
      <c r="AC1191" s="3" t="s">
        <v>0</v>
      </c>
    </row>
    <row r="1192" spans="1:38" ht="15" customHeight="1">
      <c r="A1192" s="4" t="s">
        <v>1105</v>
      </c>
      <c r="B1192" s="4" t="s">
        <v>1105</v>
      </c>
      <c r="C1192" s="4" t="s">
        <v>1104</v>
      </c>
      <c r="D1192" s="5">
        <v>2040</v>
      </c>
      <c r="E1192" s="5" t="s">
        <v>5299</v>
      </c>
      <c r="F1192" s="5" t="s">
        <v>5299</v>
      </c>
      <c r="G1192" s="5">
        <v>1</v>
      </c>
      <c r="H1192" s="5" t="s">
        <v>5300</v>
      </c>
      <c r="I1192" s="5" t="s">
        <v>5299</v>
      </c>
      <c r="J1192" s="5">
        <v>1</v>
      </c>
      <c r="K1192" s="5" t="s">
        <v>5300</v>
      </c>
      <c r="L1192" s="5" t="str">
        <f t="shared" si="36"/>
        <v>16074BC3-4C28-4BDB-96C4-E992E286D402</v>
      </c>
      <c r="M1192" s="5">
        <f t="shared" si="37"/>
        <v>1</v>
      </c>
      <c r="N1192" s="3" t="s">
        <v>1</v>
      </c>
      <c r="O1192" s="3" t="s">
        <v>1</v>
      </c>
      <c r="P1192" s="3" t="s">
        <v>9</v>
      </c>
      <c r="Q1192" s="3" t="s">
        <v>5</v>
      </c>
      <c r="R1192" s="3" t="s">
        <v>1</v>
      </c>
      <c r="S1192" s="3">
        <v>4</v>
      </c>
      <c r="T1192" s="3" t="s">
        <v>8</v>
      </c>
      <c r="U1192" s="3" t="s">
        <v>2</v>
      </c>
      <c r="V1192" s="3">
        <v>5</v>
      </c>
      <c r="W1192" s="3">
        <v>6</v>
      </c>
      <c r="X1192" s="3">
        <v>6</v>
      </c>
      <c r="Y1192" s="3">
        <v>5</v>
      </c>
      <c r="AB1192" s="3" t="s">
        <v>1</v>
      </c>
      <c r="AC1192" s="3" t="s">
        <v>0</v>
      </c>
    </row>
    <row r="1193" spans="1:38" ht="15" customHeight="1">
      <c r="A1193" s="4" t="s">
        <v>1103</v>
      </c>
      <c r="B1193" s="4" t="s">
        <v>1102</v>
      </c>
      <c r="D1193" s="5">
        <v>2044</v>
      </c>
      <c r="E1193" s="5" t="s">
        <v>5731</v>
      </c>
      <c r="F1193" s="5" t="s">
        <v>9671</v>
      </c>
      <c r="G1193" s="5">
        <v>1</v>
      </c>
      <c r="H1193" s="5" t="s">
        <v>9672</v>
      </c>
      <c r="I1193" s="5" t="s">
        <v>5731</v>
      </c>
      <c r="J1193" s="5">
        <v>1</v>
      </c>
      <c r="K1193" s="5" t="s">
        <v>5732</v>
      </c>
      <c r="L1193" s="5" t="str">
        <f t="shared" si="36"/>
        <v>1C13BE4A-3668-470B-8834-97BD633F4469</v>
      </c>
      <c r="M1193" s="5">
        <f t="shared" si="37"/>
        <v>1</v>
      </c>
      <c r="N1193" s="3" t="s">
        <v>1</v>
      </c>
      <c r="O1193" s="3" t="s">
        <v>1</v>
      </c>
      <c r="P1193" s="3" t="s">
        <v>5</v>
      </c>
      <c r="Q1193" s="3" t="s">
        <v>5</v>
      </c>
      <c r="R1193" s="3" t="s">
        <v>5</v>
      </c>
      <c r="S1193" s="3">
        <v>4</v>
      </c>
      <c r="U1193" s="3" t="s">
        <v>2</v>
      </c>
      <c r="V1193" s="3">
        <v>5</v>
      </c>
      <c r="W1193" s="3">
        <v>6</v>
      </c>
      <c r="X1193" s="3">
        <v>4</v>
      </c>
      <c r="Y1193" s="3">
        <v>3</v>
      </c>
      <c r="Z1193" s="3" t="s">
        <v>7</v>
      </c>
      <c r="AA1193" s="3" t="s">
        <v>6</v>
      </c>
      <c r="AB1193" s="3" t="s">
        <v>5</v>
      </c>
      <c r="AC1193" s="3">
        <v>2</v>
      </c>
    </row>
    <row r="1194" spans="1:38" ht="15" customHeight="1">
      <c r="A1194" s="4" t="s">
        <v>1101</v>
      </c>
      <c r="B1194" s="4" t="s">
        <v>1101</v>
      </c>
      <c r="C1194" s="4" t="s">
        <v>1100</v>
      </c>
      <c r="D1194" s="5">
        <v>737</v>
      </c>
      <c r="E1194" s="5" t="s">
        <v>16785</v>
      </c>
      <c r="F1194" s="5" t="s">
        <v>16785</v>
      </c>
      <c r="G1194" s="5">
        <v>1</v>
      </c>
      <c r="H1194" s="5" t="s">
        <v>16786</v>
      </c>
      <c r="I1194" s="5" t="s">
        <v>16785</v>
      </c>
      <c r="J1194" s="5">
        <v>1</v>
      </c>
      <c r="K1194" s="5" t="s">
        <v>16786</v>
      </c>
      <c r="L1194" s="5" t="str">
        <f t="shared" si="36"/>
        <v>E51F4F53-087D-46BA-B3FF-F5E4D68E7A50</v>
      </c>
      <c r="M1194" s="5">
        <f t="shared" si="37"/>
        <v>1</v>
      </c>
      <c r="N1194" s="3" t="s">
        <v>1</v>
      </c>
      <c r="O1194" s="3" t="s">
        <v>5</v>
      </c>
      <c r="P1194" s="3" t="s">
        <v>8</v>
      </c>
      <c r="Q1194" s="3" t="s">
        <v>5</v>
      </c>
      <c r="R1194" s="3" t="s">
        <v>8</v>
      </c>
      <c r="S1194" s="3">
        <v>6</v>
      </c>
      <c r="T1194" s="3" t="s">
        <v>8</v>
      </c>
      <c r="U1194" s="3" t="s">
        <v>165</v>
      </c>
      <c r="V1194" s="3">
        <v>3</v>
      </c>
      <c r="W1194" s="3">
        <v>4</v>
      </c>
      <c r="X1194" s="3">
        <v>2</v>
      </c>
      <c r="Y1194" s="3">
        <v>3</v>
      </c>
      <c r="Z1194" s="3" t="s">
        <v>7</v>
      </c>
      <c r="AA1194" s="3" t="s">
        <v>6</v>
      </c>
      <c r="AB1194" s="3" t="s">
        <v>9</v>
      </c>
      <c r="AC1194" s="3">
        <v>6</v>
      </c>
      <c r="AD1194" s="2">
        <v>1</v>
      </c>
      <c r="AF1194" s="2" t="s">
        <v>36</v>
      </c>
      <c r="AG1194" s="2" t="s">
        <v>35</v>
      </c>
    </row>
    <row r="1195" spans="1:38" ht="15" customHeight="1">
      <c r="A1195" s="4" t="s">
        <v>1099</v>
      </c>
      <c r="B1195" s="4" t="s">
        <v>1099</v>
      </c>
      <c r="C1195" s="4" t="s">
        <v>1098</v>
      </c>
      <c r="D1195" s="5">
        <v>710</v>
      </c>
      <c r="E1195" s="5" t="s">
        <v>11455</v>
      </c>
      <c r="F1195" s="5" t="s">
        <v>11455</v>
      </c>
      <c r="G1195" s="5">
        <v>1</v>
      </c>
      <c r="H1195" s="5" t="s">
        <v>24866</v>
      </c>
      <c r="I1195" s="5" t="s">
        <v>11455</v>
      </c>
      <c r="J1195" s="5">
        <v>1</v>
      </c>
      <c r="K1195" s="5" t="s">
        <v>24866</v>
      </c>
      <c r="L1195" s="5" t="str">
        <f t="shared" si="36"/>
        <v>81633EB9-0DCD-46D9-B8D1-DE7951307D9A</v>
      </c>
      <c r="M1195" s="5">
        <f t="shared" si="37"/>
        <v>1</v>
      </c>
      <c r="N1195" s="3" t="s">
        <v>1</v>
      </c>
      <c r="O1195" s="3" t="s">
        <v>1</v>
      </c>
      <c r="P1195" s="3" t="s">
        <v>1</v>
      </c>
      <c r="Q1195" s="3" t="s">
        <v>1</v>
      </c>
      <c r="R1195" s="3" t="s">
        <v>1</v>
      </c>
      <c r="S1195" s="3">
        <v>7</v>
      </c>
      <c r="T1195" s="3" t="s">
        <v>8</v>
      </c>
      <c r="U1195" s="3" t="s">
        <v>2</v>
      </c>
      <c r="V1195" s="3">
        <v>7</v>
      </c>
      <c r="W1195" s="3">
        <v>7</v>
      </c>
      <c r="X1195" s="3">
        <v>7</v>
      </c>
      <c r="Y1195" s="3">
        <v>5</v>
      </c>
      <c r="AB1195" s="3" t="s">
        <v>1</v>
      </c>
      <c r="AC1195" s="3" t="s">
        <v>0</v>
      </c>
      <c r="AL1195" s="2">
        <v>6</v>
      </c>
    </row>
    <row r="1196" spans="1:38" ht="15" customHeight="1">
      <c r="A1196" s="4" t="s">
        <v>1097</v>
      </c>
      <c r="B1196" s="4" t="s">
        <v>1097</v>
      </c>
      <c r="C1196" s="4" t="s">
        <v>1096</v>
      </c>
      <c r="D1196" s="5">
        <v>714</v>
      </c>
      <c r="E1196" s="5" t="s">
        <v>16064</v>
      </c>
      <c r="F1196" s="5" t="s">
        <v>16064</v>
      </c>
      <c r="G1196" s="5">
        <v>1</v>
      </c>
      <c r="H1196" s="5" t="s">
        <v>16065</v>
      </c>
      <c r="I1196" s="5" t="s">
        <v>16064</v>
      </c>
      <c r="J1196" s="5">
        <v>1</v>
      </c>
      <c r="K1196" s="5" t="s">
        <v>16065</v>
      </c>
      <c r="L1196" s="5" t="str">
        <f t="shared" si="36"/>
        <v>DA834EFC-6FAC-4204-96AE-229B7E6C1E92</v>
      </c>
      <c r="M1196" s="5">
        <f t="shared" si="37"/>
        <v>1</v>
      </c>
      <c r="N1196" s="3" t="s">
        <v>1</v>
      </c>
      <c r="O1196" s="3" t="s">
        <v>1</v>
      </c>
      <c r="P1196" s="3" t="s">
        <v>9</v>
      </c>
      <c r="Q1196" s="3" t="s">
        <v>5</v>
      </c>
      <c r="R1196" s="3" t="s">
        <v>9</v>
      </c>
      <c r="S1196" s="3">
        <v>6</v>
      </c>
      <c r="T1196" s="3" t="s">
        <v>8</v>
      </c>
      <c r="U1196" s="3" t="s">
        <v>165</v>
      </c>
      <c r="V1196" s="3">
        <v>3</v>
      </c>
      <c r="W1196" s="3">
        <v>4</v>
      </c>
      <c r="X1196" s="3">
        <v>3</v>
      </c>
      <c r="Y1196" s="3">
        <v>3</v>
      </c>
      <c r="Z1196" s="3" t="s">
        <v>7</v>
      </c>
      <c r="AA1196" s="3" t="s">
        <v>6</v>
      </c>
      <c r="AB1196" s="3" t="s">
        <v>9</v>
      </c>
      <c r="AC1196" s="3">
        <v>3</v>
      </c>
      <c r="AF1196" s="2" t="s">
        <v>36</v>
      </c>
      <c r="AG1196" s="2" t="s">
        <v>35</v>
      </c>
    </row>
    <row r="1197" spans="1:38" ht="15" customHeight="1">
      <c r="A1197" s="4" t="s">
        <v>1095</v>
      </c>
      <c r="B1197" s="4" t="s">
        <v>1095</v>
      </c>
      <c r="C1197" s="4" t="s">
        <v>1094</v>
      </c>
      <c r="D1197" s="5">
        <v>727</v>
      </c>
      <c r="E1197" s="5" t="s">
        <v>6162</v>
      </c>
      <c r="F1197" s="5" t="s">
        <v>6162</v>
      </c>
      <c r="G1197" s="5">
        <v>1</v>
      </c>
      <c r="H1197" s="5" t="s">
        <v>6163</v>
      </c>
      <c r="I1197" s="5" t="s">
        <v>6162</v>
      </c>
      <c r="J1197" s="5">
        <v>1</v>
      </c>
      <c r="K1197" s="5" t="s">
        <v>6163</v>
      </c>
      <c r="L1197" s="5" t="str">
        <f t="shared" si="36"/>
        <v>22A1D9FB-C265-448B-81F1-3DDD5991599B</v>
      </c>
      <c r="M1197" s="5">
        <f t="shared" si="37"/>
        <v>1</v>
      </c>
      <c r="N1197" s="3" t="s">
        <v>1</v>
      </c>
      <c r="O1197" s="3" t="s">
        <v>1</v>
      </c>
      <c r="P1197" s="3" t="s">
        <v>8</v>
      </c>
      <c r="Q1197" s="3" t="s">
        <v>8</v>
      </c>
      <c r="R1197" s="3" t="s">
        <v>45</v>
      </c>
      <c r="S1197" s="3">
        <v>2</v>
      </c>
      <c r="T1197" s="3" t="s">
        <v>8</v>
      </c>
      <c r="U1197" s="3" t="s">
        <v>13</v>
      </c>
      <c r="V1197" s="3">
        <v>2</v>
      </c>
      <c r="W1197" s="3">
        <v>2</v>
      </c>
      <c r="X1197" s="3">
        <v>2</v>
      </c>
      <c r="Y1197" s="3">
        <v>99</v>
      </c>
      <c r="Z1197" s="3" t="s">
        <v>23</v>
      </c>
      <c r="AA1197" s="3" t="s">
        <v>6</v>
      </c>
      <c r="AB1197" s="3" t="s">
        <v>45</v>
      </c>
      <c r="AC1197" s="3">
        <v>3</v>
      </c>
      <c r="AF1197" s="2" t="s">
        <v>36</v>
      </c>
      <c r="AG1197" s="2" t="s">
        <v>35</v>
      </c>
    </row>
    <row r="1198" spans="1:38" ht="15" customHeight="1">
      <c r="A1198" s="4" t="s">
        <v>1093</v>
      </c>
      <c r="B1198" s="4" t="s">
        <v>1092</v>
      </c>
      <c r="C1198" s="4" t="s">
        <v>1091</v>
      </c>
      <c r="D1198" s="5">
        <v>715</v>
      </c>
      <c r="E1198" s="5" t="s">
        <v>24952</v>
      </c>
      <c r="F1198" s="5"/>
      <c r="G1198" s="5"/>
      <c r="H1198" s="5"/>
      <c r="I1198" s="5"/>
      <c r="J1198" s="5"/>
      <c r="K1198" s="5"/>
      <c r="L1198" s="5" t="str">
        <f t="shared" si="36"/>
        <v>8E90F6B1-C9F9-4ECF-A0DE-47996C4FD513</v>
      </c>
      <c r="M1198" s="5">
        <f t="shared" si="37"/>
        <v>1</v>
      </c>
      <c r="N1198" s="3" t="s">
        <v>1</v>
      </c>
      <c r="O1198" s="3" t="s">
        <v>29</v>
      </c>
      <c r="P1198" s="3" t="s">
        <v>9</v>
      </c>
      <c r="Q1198" s="3" t="s">
        <v>9</v>
      </c>
      <c r="R1198" s="3" t="s">
        <v>9</v>
      </c>
      <c r="S1198" s="3">
        <v>6</v>
      </c>
      <c r="T1198" s="3" t="s">
        <v>8</v>
      </c>
      <c r="U1198" s="3" t="s">
        <v>165</v>
      </c>
      <c r="V1198" s="3">
        <v>1</v>
      </c>
      <c r="W1198" s="3">
        <v>2</v>
      </c>
      <c r="X1198" s="3">
        <v>1</v>
      </c>
      <c r="Y1198" s="3">
        <v>2</v>
      </c>
      <c r="Z1198" s="3" t="s">
        <v>7</v>
      </c>
      <c r="AA1198" s="3" t="s">
        <v>6</v>
      </c>
      <c r="AB1198" s="3" t="s">
        <v>12</v>
      </c>
      <c r="AC1198" s="3">
        <v>7</v>
      </c>
      <c r="AF1198" s="2" t="s">
        <v>36</v>
      </c>
      <c r="AG1198" s="2" t="s">
        <v>35</v>
      </c>
    </row>
    <row r="1199" spans="1:38" ht="15" customHeight="1">
      <c r="A1199" s="4" t="s">
        <v>1090</v>
      </c>
      <c r="B1199" s="4" t="s">
        <v>1090</v>
      </c>
      <c r="C1199" s="4" t="s">
        <v>1089</v>
      </c>
      <c r="D1199" s="5">
        <v>735</v>
      </c>
      <c r="E1199" s="5" t="s">
        <v>4309</v>
      </c>
      <c r="F1199" s="5" t="s">
        <v>4309</v>
      </c>
      <c r="G1199" s="5">
        <v>1</v>
      </c>
      <c r="H1199" s="5" t="s">
        <v>4310</v>
      </c>
      <c r="I1199" s="5" t="s">
        <v>4309</v>
      </c>
      <c r="J1199" s="5">
        <v>1</v>
      </c>
      <c r="K1199" s="5" t="s">
        <v>4310</v>
      </c>
      <c r="L1199" s="5" t="str">
        <f t="shared" si="36"/>
        <v>08A9DAA1-436E-47E9-B010-886A01837400</v>
      </c>
      <c r="M1199" s="5">
        <f t="shared" si="37"/>
        <v>1</v>
      </c>
      <c r="N1199" s="3" t="s">
        <v>1</v>
      </c>
      <c r="O1199" s="3" t="s">
        <v>1</v>
      </c>
      <c r="P1199" s="3" t="s">
        <v>8</v>
      </c>
      <c r="Q1199" s="3" t="s">
        <v>8</v>
      </c>
      <c r="R1199" s="3" t="s">
        <v>45</v>
      </c>
      <c r="S1199" s="3">
        <v>2</v>
      </c>
      <c r="T1199" s="3" t="s">
        <v>8</v>
      </c>
      <c r="U1199" s="3" t="s">
        <v>13</v>
      </c>
      <c r="V1199" s="3">
        <v>3</v>
      </c>
      <c r="W1199" s="3">
        <v>3</v>
      </c>
      <c r="X1199" s="3">
        <v>3</v>
      </c>
      <c r="Y1199" s="3">
        <v>5</v>
      </c>
      <c r="Z1199" s="3" t="s">
        <v>7</v>
      </c>
      <c r="AA1199" s="3" t="s">
        <v>6</v>
      </c>
      <c r="AB1199" s="3" t="s">
        <v>45</v>
      </c>
      <c r="AC1199" s="3">
        <v>1</v>
      </c>
    </row>
    <row r="1200" spans="1:38" ht="15" customHeight="1">
      <c r="A1200" s="4" t="s">
        <v>1088</v>
      </c>
      <c r="B1200" s="4" t="s">
        <v>1088</v>
      </c>
      <c r="C1200" s="4" t="s">
        <v>1087</v>
      </c>
      <c r="D1200" s="5">
        <v>726</v>
      </c>
      <c r="E1200" s="5" t="s">
        <v>9382</v>
      </c>
      <c r="F1200" s="5" t="s">
        <v>9382</v>
      </c>
      <c r="G1200" s="5">
        <v>1</v>
      </c>
      <c r="H1200" s="5" t="s">
        <v>9383</v>
      </c>
      <c r="I1200" s="5" t="s">
        <v>9382</v>
      </c>
      <c r="J1200" s="5">
        <v>1</v>
      </c>
      <c r="K1200" s="5" t="s">
        <v>9383</v>
      </c>
      <c r="L1200" s="5" t="str">
        <f t="shared" si="36"/>
        <v>5361D106-10F6-4944-A2C9-DD8435633E32</v>
      </c>
      <c r="M1200" s="5">
        <f t="shared" si="37"/>
        <v>1</v>
      </c>
      <c r="N1200" s="3" t="s">
        <v>1</v>
      </c>
      <c r="O1200" s="3" t="s">
        <v>1</v>
      </c>
      <c r="P1200" s="3" t="s">
        <v>8</v>
      </c>
      <c r="Q1200" s="3" t="s">
        <v>8</v>
      </c>
      <c r="R1200" s="3" t="s">
        <v>45</v>
      </c>
      <c r="S1200" s="3">
        <v>2</v>
      </c>
      <c r="T1200" s="3" t="s">
        <v>8</v>
      </c>
      <c r="U1200" s="3" t="s">
        <v>13</v>
      </c>
      <c r="V1200" s="3">
        <v>2</v>
      </c>
      <c r="W1200" s="3">
        <v>2</v>
      </c>
      <c r="X1200" s="3">
        <v>2</v>
      </c>
      <c r="Y1200" s="3">
        <v>99</v>
      </c>
      <c r="Z1200" s="3" t="s">
        <v>7</v>
      </c>
      <c r="AA1200" s="3" t="s">
        <v>6</v>
      </c>
      <c r="AB1200" s="3" t="s">
        <v>45</v>
      </c>
      <c r="AC1200" s="3">
        <v>1</v>
      </c>
    </row>
    <row r="1201" spans="1:38" ht="15" customHeight="1">
      <c r="A1201" s="4" t="s">
        <v>1086</v>
      </c>
      <c r="B1201" s="4" t="s">
        <v>1086</v>
      </c>
      <c r="C1201" s="4" t="s">
        <v>1071</v>
      </c>
      <c r="D1201" s="5">
        <v>733</v>
      </c>
      <c r="E1201" s="5" t="s">
        <v>6935</v>
      </c>
      <c r="F1201" s="5" t="s">
        <v>6935</v>
      </c>
      <c r="G1201" s="5">
        <v>1</v>
      </c>
      <c r="H1201" s="5" t="s">
        <v>6936</v>
      </c>
      <c r="I1201" s="5" t="s">
        <v>6935</v>
      </c>
      <c r="J1201" s="5">
        <v>1</v>
      </c>
      <c r="K1201" s="5" t="s">
        <v>6936</v>
      </c>
      <c r="L1201" s="5" t="str">
        <f t="shared" si="36"/>
        <v>2ECE0E3C-69C5-4D98-A079-5A9C3AA21E8E</v>
      </c>
      <c r="M1201" s="5">
        <f t="shared" si="37"/>
        <v>1</v>
      </c>
      <c r="N1201" s="3" t="s">
        <v>1</v>
      </c>
      <c r="O1201" s="3" t="s">
        <v>1</v>
      </c>
      <c r="P1201" s="3" t="s">
        <v>1</v>
      </c>
      <c r="Q1201" s="3" t="s">
        <v>1</v>
      </c>
      <c r="R1201" s="3" t="s">
        <v>1</v>
      </c>
      <c r="S1201" s="3">
        <v>6</v>
      </c>
      <c r="T1201" s="3" t="s">
        <v>8</v>
      </c>
      <c r="U1201" s="3" t="s">
        <v>2</v>
      </c>
      <c r="AB1201" s="3" t="s">
        <v>1</v>
      </c>
      <c r="AC1201" s="3" t="s">
        <v>0</v>
      </c>
      <c r="AD1201" s="2">
        <v>1</v>
      </c>
      <c r="AF1201" s="2" t="s">
        <v>36</v>
      </c>
      <c r="AG1201" s="2" t="s">
        <v>35</v>
      </c>
    </row>
    <row r="1202" spans="1:38" ht="15" customHeight="1">
      <c r="A1202" s="4" t="s">
        <v>1085</v>
      </c>
      <c r="B1202" s="4" t="s">
        <v>1085</v>
      </c>
      <c r="C1202" s="4" t="s">
        <v>1084</v>
      </c>
      <c r="D1202" s="5">
        <v>728</v>
      </c>
      <c r="E1202" s="5" t="s">
        <v>10113</v>
      </c>
      <c r="F1202" s="5" t="s">
        <v>10113</v>
      </c>
      <c r="G1202" s="5">
        <v>1</v>
      </c>
      <c r="H1202" s="5" t="s">
        <v>10114</v>
      </c>
      <c r="I1202" s="5" t="s">
        <v>10113</v>
      </c>
      <c r="J1202" s="5">
        <v>1</v>
      </c>
      <c r="K1202" s="5" t="s">
        <v>10114</v>
      </c>
      <c r="L1202" s="5" t="str">
        <f t="shared" si="36"/>
        <v>5DD9AAAB-C978-4F61-BE55-939D5EA6572C</v>
      </c>
      <c r="M1202" s="5">
        <f t="shared" si="37"/>
        <v>1</v>
      </c>
      <c r="N1202" s="3" t="s">
        <v>1</v>
      </c>
      <c r="O1202" s="3" t="s">
        <v>5</v>
      </c>
      <c r="P1202" s="3" t="s">
        <v>12</v>
      </c>
      <c r="Q1202" s="3" t="s">
        <v>5</v>
      </c>
      <c r="R1202" s="3" t="s">
        <v>9</v>
      </c>
      <c r="S1202" s="3">
        <v>6</v>
      </c>
      <c r="T1202" s="3" t="s">
        <v>8</v>
      </c>
      <c r="U1202" s="3" t="s">
        <v>2</v>
      </c>
      <c r="V1202" s="3">
        <v>3</v>
      </c>
      <c r="W1202" s="3">
        <v>4</v>
      </c>
      <c r="X1202" s="3">
        <v>2</v>
      </c>
      <c r="Y1202" s="3">
        <v>3</v>
      </c>
      <c r="Z1202" s="3" t="s">
        <v>23</v>
      </c>
      <c r="AA1202" s="3" t="s">
        <v>23</v>
      </c>
      <c r="AB1202" s="3" t="s">
        <v>9</v>
      </c>
      <c r="AC1202" s="3">
        <v>10</v>
      </c>
      <c r="AD1202" s="2">
        <v>1</v>
      </c>
      <c r="AF1202" s="2" t="s">
        <v>36</v>
      </c>
      <c r="AG1202" s="2" t="s">
        <v>35</v>
      </c>
    </row>
    <row r="1203" spans="1:38" ht="15" customHeight="1">
      <c r="A1203" s="4" t="s">
        <v>1083</v>
      </c>
      <c r="B1203" s="4" t="s">
        <v>1083</v>
      </c>
      <c r="C1203" s="4" t="s">
        <v>1082</v>
      </c>
      <c r="D1203" s="5">
        <v>720</v>
      </c>
      <c r="E1203" s="5" t="s">
        <v>8392</v>
      </c>
      <c r="F1203" s="5" t="s">
        <v>8392</v>
      </c>
      <c r="G1203" s="5">
        <v>1</v>
      </c>
      <c r="H1203" s="5" t="s">
        <v>8393</v>
      </c>
      <c r="I1203" s="5" t="s">
        <v>8392</v>
      </c>
      <c r="J1203" s="5">
        <v>1</v>
      </c>
      <c r="K1203" s="5" t="s">
        <v>8393</v>
      </c>
      <c r="L1203" s="5" t="str">
        <f t="shared" si="36"/>
        <v>43B2150E-8A3A-41C9-97AF-4B5E4DAC7576</v>
      </c>
      <c r="M1203" s="5">
        <f t="shared" si="37"/>
        <v>1</v>
      </c>
      <c r="U1203" s="3" t="s">
        <v>13</v>
      </c>
      <c r="V1203" s="3">
        <v>1</v>
      </c>
      <c r="W1203" s="3">
        <v>2</v>
      </c>
      <c r="X1203" s="3">
        <v>1</v>
      </c>
      <c r="Y1203" s="3">
        <v>3</v>
      </c>
      <c r="AA1203" s="3" t="s">
        <v>6</v>
      </c>
      <c r="AB1203" s="3" t="s">
        <v>12</v>
      </c>
      <c r="AC1203" s="3" t="s">
        <v>113</v>
      </c>
    </row>
    <row r="1204" spans="1:38" ht="15" customHeight="1">
      <c r="A1204" s="4" t="s">
        <v>1081</v>
      </c>
      <c r="B1204" s="4" t="s">
        <v>1081</v>
      </c>
      <c r="C1204" s="4" t="s">
        <v>1076</v>
      </c>
      <c r="D1204" s="5">
        <v>739</v>
      </c>
      <c r="E1204" s="5" t="s">
        <v>24290</v>
      </c>
      <c r="F1204" s="5" t="s">
        <v>24290</v>
      </c>
      <c r="G1204" s="5">
        <v>1</v>
      </c>
      <c r="H1204" s="5" t="s">
        <v>24291</v>
      </c>
      <c r="I1204" s="5" t="s">
        <v>24290</v>
      </c>
      <c r="J1204" s="5">
        <v>1</v>
      </c>
      <c r="K1204" s="5" t="s">
        <v>24291</v>
      </c>
      <c r="L1204" s="5" t="str">
        <f t="shared" si="36"/>
        <v>6E0160FD-8F9C-4527-8101-7D6DDB779C72</v>
      </c>
      <c r="M1204" s="5">
        <f t="shared" si="37"/>
        <v>1</v>
      </c>
      <c r="N1204" s="3" t="s">
        <v>1</v>
      </c>
      <c r="O1204" s="3" t="s">
        <v>1</v>
      </c>
      <c r="P1204" s="3" t="s">
        <v>8</v>
      </c>
      <c r="Q1204" s="3" t="s">
        <v>5</v>
      </c>
      <c r="R1204" s="3" t="s">
        <v>9</v>
      </c>
      <c r="S1204" s="3">
        <v>6</v>
      </c>
      <c r="T1204" s="3" t="s">
        <v>8</v>
      </c>
      <c r="U1204" s="3" t="s">
        <v>2</v>
      </c>
      <c r="V1204" s="3">
        <v>2</v>
      </c>
      <c r="W1204" s="3">
        <v>2</v>
      </c>
      <c r="X1204" s="3">
        <v>99</v>
      </c>
      <c r="Y1204" s="3">
        <v>99</v>
      </c>
      <c r="Z1204" s="3" t="s">
        <v>7</v>
      </c>
      <c r="AA1204" s="3" t="s">
        <v>6</v>
      </c>
      <c r="AB1204" s="3" t="s">
        <v>9</v>
      </c>
      <c r="AC1204" s="3">
        <v>3</v>
      </c>
      <c r="AD1204" s="2">
        <v>1</v>
      </c>
      <c r="AF1204" s="2" t="s">
        <v>36</v>
      </c>
      <c r="AG1204" s="2" t="s">
        <v>35</v>
      </c>
    </row>
    <row r="1205" spans="1:38" ht="15" customHeight="1">
      <c r="A1205" s="4" t="s">
        <v>1080</v>
      </c>
      <c r="B1205" s="4" t="s">
        <v>1080</v>
      </c>
      <c r="C1205" s="4" t="s">
        <v>1079</v>
      </c>
      <c r="D1205" s="5">
        <v>719</v>
      </c>
      <c r="E1205" s="5" t="s">
        <v>10669</v>
      </c>
      <c r="F1205" s="5" t="s">
        <v>10669</v>
      </c>
      <c r="G1205" s="5">
        <v>1</v>
      </c>
      <c r="H1205" s="5" t="s">
        <v>10670</v>
      </c>
      <c r="I1205" s="5" t="s">
        <v>10669</v>
      </c>
      <c r="J1205" s="5">
        <v>1</v>
      </c>
      <c r="K1205" s="5" t="s">
        <v>10670</v>
      </c>
      <c r="L1205" s="5" t="str">
        <f t="shared" si="36"/>
        <v>6EB7B5C6-D2E3-46A2-A88E-6C6AB61BB545</v>
      </c>
      <c r="M1205" s="5">
        <f t="shared" si="37"/>
        <v>1</v>
      </c>
      <c r="N1205" s="3" t="s">
        <v>1</v>
      </c>
      <c r="O1205" s="3" t="s">
        <v>19</v>
      </c>
      <c r="P1205" s="3" t="s">
        <v>19</v>
      </c>
      <c r="Q1205" s="3" t="s">
        <v>8</v>
      </c>
      <c r="R1205" s="3" t="s">
        <v>19</v>
      </c>
      <c r="S1205" s="3">
        <v>7</v>
      </c>
      <c r="T1205" s="3" t="s">
        <v>8</v>
      </c>
      <c r="U1205" s="3" t="s">
        <v>2</v>
      </c>
      <c r="V1205" s="3">
        <v>2</v>
      </c>
      <c r="W1205" s="3">
        <v>2</v>
      </c>
      <c r="X1205" s="3">
        <v>3</v>
      </c>
      <c r="Y1205" s="3">
        <v>6</v>
      </c>
      <c r="Z1205" s="3" t="s">
        <v>7</v>
      </c>
      <c r="AA1205" s="3" t="s">
        <v>6</v>
      </c>
      <c r="AB1205" s="3" t="s">
        <v>19</v>
      </c>
      <c r="AC1205" s="3">
        <v>0</v>
      </c>
      <c r="AL1205" s="2">
        <v>6</v>
      </c>
    </row>
    <row r="1206" spans="1:38" ht="15" customHeight="1">
      <c r="A1206" s="4" t="s">
        <v>1078</v>
      </c>
      <c r="B1206" s="4" t="s">
        <v>1077</v>
      </c>
      <c r="C1206" s="4" t="s">
        <v>1076</v>
      </c>
      <c r="D1206" s="5">
        <v>723</v>
      </c>
      <c r="E1206" s="5" t="s">
        <v>16761</v>
      </c>
      <c r="F1206" s="5"/>
      <c r="G1206" s="5"/>
      <c r="H1206" s="5"/>
      <c r="I1206" s="5"/>
      <c r="J1206" s="5"/>
      <c r="K1206" s="5"/>
      <c r="L1206" s="5" t="str">
        <f t="shared" si="36"/>
        <v>E4D72F21-640E-4BE0-9456-05048E96F4AE</v>
      </c>
      <c r="M1206" s="5">
        <f t="shared" si="37"/>
        <v>1</v>
      </c>
      <c r="N1206" s="3" t="s">
        <v>1</v>
      </c>
      <c r="O1206" s="3" t="s">
        <v>1</v>
      </c>
      <c r="P1206" s="3" t="s">
        <v>8</v>
      </c>
      <c r="Q1206" s="3" t="s">
        <v>8</v>
      </c>
      <c r="R1206" s="3" t="s">
        <v>9</v>
      </c>
      <c r="S1206" s="3">
        <v>6</v>
      </c>
      <c r="T1206" s="3" t="s">
        <v>8</v>
      </c>
      <c r="U1206" s="3" t="s">
        <v>13</v>
      </c>
      <c r="V1206" s="3">
        <v>2</v>
      </c>
      <c r="W1206" s="3">
        <v>2</v>
      </c>
      <c r="X1206" s="3">
        <v>2</v>
      </c>
      <c r="Y1206" s="3">
        <v>5</v>
      </c>
      <c r="Z1206" s="3" t="s">
        <v>23</v>
      </c>
      <c r="AA1206" s="3" t="s">
        <v>6</v>
      </c>
      <c r="AB1206" s="3" t="s">
        <v>9</v>
      </c>
      <c r="AC1206" s="3">
        <v>5</v>
      </c>
      <c r="AD1206" s="2">
        <v>1</v>
      </c>
      <c r="AF1206" s="2" t="s">
        <v>36</v>
      </c>
      <c r="AG1206" s="2" t="s">
        <v>35</v>
      </c>
    </row>
    <row r="1207" spans="1:38" ht="15" customHeight="1">
      <c r="A1207" s="4" t="s">
        <v>1075</v>
      </c>
      <c r="B1207" s="4" t="s">
        <v>1074</v>
      </c>
      <c r="C1207" s="4" t="s">
        <v>1073</v>
      </c>
      <c r="D1207" s="5">
        <v>731</v>
      </c>
      <c r="E1207" s="5" t="s">
        <v>12956</v>
      </c>
      <c r="F1207" s="5"/>
      <c r="G1207" s="5"/>
      <c r="H1207" s="5"/>
      <c r="I1207" s="5" t="s">
        <v>12956</v>
      </c>
      <c r="J1207" s="5">
        <v>1</v>
      </c>
      <c r="K1207" s="5" t="s">
        <v>12957</v>
      </c>
      <c r="L1207" s="5" t="str">
        <f t="shared" si="36"/>
        <v>99A5EA45-D2BC-432D-B236-5298E1366C1F</v>
      </c>
      <c r="M1207" s="5">
        <f t="shared" si="37"/>
        <v>1</v>
      </c>
      <c r="N1207" s="3" t="s">
        <v>1</v>
      </c>
      <c r="O1207" s="3" t="s">
        <v>1</v>
      </c>
      <c r="P1207" s="3" t="s">
        <v>45</v>
      </c>
      <c r="Q1207" s="3" t="s">
        <v>8</v>
      </c>
      <c r="R1207" s="3" t="s">
        <v>8</v>
      </c>
      <c r="S1207" s="3">
        <v>6</v>
      </c>
      <c r="T1207" s="3" t="s">
        <v>8</v>
      </c>
      <c r="U1207" s="3" t="s">
        <v>2</v>
      </c>
      <c r="V1207" s="3">
        <v>2</v>
      </c>
      <c r="W1207" s="3">
        <v>3</v>
      </c>
      <c r="X1207" s="3">
        <v>2</v>
      </c>
      <c r="Y1207" s="3">
        <v>99</v>
      </c>
      <c r="Z1207" s="3" t="s">
        <v>7</v>
      </c>
      <c r="AA1207" s="3" t="s">
        <v>6</v>
      </c>
      <c r="AB1207" s="3" t="s">
        <v>45</v>
      </c>
      <c r="AC1207" s="3">
        <v>1</v>
      </c>
      <c r="AF1207" s="2" t="s">
        <v>36</v>
      </c>
      <c r="AG1207" s="2" t="s">
        <v>35</v>
      </c>
    </row>
    <row r="1208" spans="1:38" ht="15" customHeight="1">
      <c r="A1208" s="4" t="s">
        <v>1072</v>
      </c>
      <c r="B1208" s="4" t="s">
        <v>1072</v>
      </c>
      <c r="C1208" s="4" t="s">
        <v>1071</v>
      </c>
      <c r="D1208" s="5">
        <v>721</v>
      </c>
      <c r="E1208" s="5" t="s">
        <v>4912</v>
      </c>
      <c r="F1208" s="5" t="s">
        <v>4912</v>
      </c>
      <c r="G1208" s="5">
        <v>1</v>
      </c>
      <c r="H1208" s="5" t="s">
        <v>4913</v>
      </c>
      <c r="I1208" s="5" t="s">
        <v>4912</v>
      </c>
      <c r="J1208" s="5">
        <v>1</v>
      </c>
      <c r="K1208" s="5" t="s">
        <v>4913</v>
      </c>
      <c r="L1208" s="5" t="str">
        <f t="shared" si="36"/>
        <v>10BA162F-F273-4784-8025-FEC656892133</v>
      </c>
      <c r="M1208" s="5">
        <f t="shared" si="37"/>
        <v>1</v>
      </c>
      <c r="N1208" s="3" t="s">
        <v>1</v>
      </c>
      <c r="O1208" s="3" t="s">
        <v>1</v>
      </c>
      <c r="P1208" s="3" t="s">
        <v>19</v>
      </c>
      <c r="Q1208" s="3" t="s">
        <v>1</v>
      </c>
      <c r="R1208" s="3" t="s">
        <v>19</v>
      </c>
      <c r="S1208" s="3">
        <v>7</v>
      </c>
      <c r="T1208" s="3" t="s">
        <v>18</v>
      </c>
      <c r="U1208" s="3" t="s">
        <v>2</v>
      </c>
      <c r="V1208" s="3">
        <v>4</v>
      </c>
      <c r="W1208" s="3">
        <v>3</v>
      </c>
      <c r="X1208" s="3">
        <v>4</v>
      </c>
      <c r="Y1208" s="3">
        <v>6</v>
      </c>
      <c r="Z1208" s="3" t="s">
        <v>7</v>
      </c>
      <c r="AA1208" s="3" t="s">
        <v>6</v>
      </c>
      <c r="AB1208" s="3" t="s">
        <v>1</v>
      </c>
      <c r="AC1208" s="3">
        <v>0</v>
      </c>
      <c r="AL1208" s="2">
        <v>6</v>
      </c>
    </row>
    <row r="1209" spans="1:38" ht="15" customHeight="1">
      <c r="A1209" s="4" t="s">
        <v>1070</v>
      </c>
      <c r="B1209" s="4" t="s">
        <v>1070</v>
      </c>
      <c r="C1209" s="4" t="s">
        <v>1069</v>
      </c>
      <c r="D1209" s="5">
        <v>734</v>
      </c>
      <c r="E1209" s="5" t="s">
        <v>11214</v>
      </c>
      <c r="F1209" s="5" t="s">
        <v>11214</v>
      </c>
      <c r="G1209" s="5">
        <v>1</v>
      </c>
      <c r="H1209" s="5" t="s">
        <v>11215</v>
      </c>
      <c r="I1209" s="5" t="s">
        <v>11214</v>
      </c>
      <c r="J1209" s="5">
        <v>1</v>
      </c>
      <c r="K1209" s="5" t="s">
        <v>11215</v>
      </c>
      <c r="L1209" s="5" t="str">
        <f t="shared" si="36"/>
        <v>7D5E5705-928D-45AC-88A0-1DB16A4D7713</v>
      </c>
      <c r="M1209" s="5">
        <f t="shared" si="37"/>
        <v>1</v>
      </c>
      <c r="N1209" s="3" t="s">
        <v>1</v>
      </c>
      <c r="O1209" s="3" t="s">
        <v>1</v>
      </c>
      <c r="P1209" s="3" t="s">
        <v>1</v>
      </c>
      <c r="Q1209" s="3" t="s">
        <v>1</v>
      </c>
      <c r="R1209" s="3" t="s">
        <v>1</v>
      </c>
      <c r="S1209" s="3">
        <v>7</v>
      </c>
      <c r="T1209" s="3" t="s">
        <v>8</v>
      </c>
      <c r="U1209" s="3" t="s">
        <v>2</v>
      </c>
      <c r="V1209" s="3">
        <v>7</v>
      </c>
      <c r="W1209" s="3">
        <v>7</v>
      </c>
      <c r="X1209" s="3">
        <v>7</v>
      </c>
      <c r="Y1209" s="3">
        <v>5</v>
      </c>
      <c r="AB1209" s="3" t="s">
        <v>1</v>
      </c>
      <c r="AC1209" s="3" t="s">
        <v>0</v>
      </c>
      <c r="AH1209" s="2" t="s">
        <v>90</v>
      </c>
      <c r="AI1209" s="2" t="s">
        <v>72</v>
      </c>
      <c r="AL1209" s="2">
        <v>6</v>
      </c>
    </row>
    <row r="1210" spans="1:38" ht="15" customHeight="1">
      <c r="A1210" s="4" t="s">
        <v>1068</v>
      </c>
      <c r="B1210" s="4" t="s">
        <v>1068</v>
      </c>
      <c r="C1210" s="4" t="s">
        <v>1067</v>
      </c>
      <c r="D1210" s="5">
        <v>711</v>
      </c>
      <c r="E1210" s="5" t="s">
        <v>26359</v>
      </c>
      <c r="F1210" s="5" t="s">
        <v>26359</v>
      </c>
      <c r="G1210" s="5">
        <v>1</v>
      </c>
      <c r="H1210" s="5" t="s">
        <v>26360</v>
      </c>
      <c r="I1210" s="5" t="s">
        <v>26359</v>
      </c>
      <c r="J1210" s="5">
        <v>1</v>
      </c>
      <c r="K1210" s="5" t="s">
        <v>26360</v>
      </c>
      <c r="L1210" s="5" t="str">
        <f t="shared" si="36"/>
        <v>CE299981-E94F-4383-AB4F-0A5B55DB8A74</v>
      </c>
      <c r="M1210" s="5">
        <f t="shared" si="37"/>
        <v>1</v>
      </c>
      <c r="N1210" s="3" t="s">
        <v>1</v>
      </c>
      <c r="O1210" s="3" t="s">
        <v>1</v>
      </c>
      <c r="P1210" s="3" t="s">
        <v>8</v>
      </c>
      <c r="Q1210" s="3" t="s">
        <v>5</v>
      </c>
      <c r="R1210" s="3" t="s">
        <v>8</v>
      </c>
      <c r="S1210" s="3">
        <v>6</v>
      </c>
      <c r="T1210" s="3" t="s">
        <v>8</v>
      </c>
      <c r="U1210" s="3" t="s">
        <v>165</v>
      </c>
      <c r="V1210" s="3">
        <v>3</v>
      </c>
      <c r="W1210" s="3">
        <v>4</v>
      </c>
      <c r="X1210" s="3">
        <v>2</v>
      </c>
      <c r="Y1210" s="3">
        <v>3</v>
      </c>
      <c r="Z1210" s="3" t="s">
        <v>7</v>
      </c>
      <c r="AA1210" s="3" t="s">
        <v>6</v>
      </c>
      <c r="AB1210" s="3" t="s">
        <v>9</v>
      </c>
      <c r="AC1210" s="3">
        <v>3</v>
      </c>
      <c r="AD1210" s="2">
        <v>1</v>
      </c>
      <c r="AF1210" s="2" t="s">
        <v>36</v>
      </c>
      <c r="AG1210" s="2" t="s">
        <v>35</v>
      </c>
    </row>
    <row r="1211" spans="1:38" ht="15" customHeight="1">
      <c r="A1211" s="4" t="s">
        <v>1066</v>
      </c>
      <c r="B1211" s="4" t="s">
        <v>1066</v>
      </c>
      <c r="C1211" s="4" t="s">
        <v>1065</v>
      </c>
      <c r="D1211" s="5">
        <v>738</v>
      </c>
      <c r="E1211" s="5" t="s">
        <v>12159</v>
      </c>
      <c r="F1211" s="5" t="s">
        <v>12159</v>
      </c>
      <c r="G1211" s="5">
        <v>1</v>
      </c>
      <c r="H1211" s="5" t="s">
        <v>12160</v>
      </c>
      <c r="I1211" s="5" t="s">
        <v>12159</v>
      </c>
      <c r="J1211" s="5">
        <v>1</v>
      </c>
      <c r="K1211" s="5" t="s">
        <v>12160</v>
      </c>
      <c r="L1211" s="5" t="str">
        <f t="shared" si="36"/>
        <v>8D158F4C-DC8A-4A16-B6CD-6107C2E8E33C</v>
      </c>
      <c r="M1211" s="5">
        <f t="shared" si="37"/>
        <v>1</v>
      </c>
      <c r="N1211" s="3" t="s">
        <v>1</v>
      </c>
      <c r="O1211" s="3" t="s">
        <v>1</v>
      </c>
      <c r="P1211" s="3" t="s">
        <v>1</v>
      </c>
      <c r="Q1211" s="3" t="s">
        <v>1</v>
      </c>
      <c r="R1211" s="3" t="s">
        <v>1</v>
      </c>
      <c r="S1211" s="3">
        <v>1</v>
      </c>
      <c r="T1211" s="3" t="s">
        <v>8</v>
      </c>
      <c r="U1211" s="3" t="s">
        <v>2</v>
      </c>
      <c r="V1211" s="3">
        <v>7</v>
      </c>
      <c r="W1211" s="3">
        <v>7</v>
      </c>
      <c r="X1211" s="3">
        <v>7</v>
      </c>
      <c r="Y1211" s="3">
        <v>5</v>
      </c>
      <c r="AB1211" s="3" t="s">
        <v>1</v>
      </c>
      <c r="AC1211" s="3" t="s">
        <v>0</v>
      </c>
      <c r="AD1211" s="2">
        <v>1</v>
      </c>
      <c r="AJ1211" s="2" t="s">
        <v>53</v>
      </c>
      <c r="AK1211" s="2" t="s">
        <v>52</v>
      </c>
    </row>
    <row r="1212" spans="1:38" ht="15" customHeight="1">
      <c r="A1212" s="4" t="s">
        <v>1064</v>
      </c>
      <c r="B1212" s="4" t="s">
        <v>1063</v>
      </c>
      <c r="C1212" s="4" t="s">
        <v>1062</v>
      </c>
      <c r="D1212" s="5">
        <v>729</v>
      </c>
      <c r="E1212" s="5" t="s">
        <v>15087</v>
      </c>
      <c r="F1212" s="5"/>
      <c r="G1212" s="5"/>
      <c r="H1212" s="5"/>
      <c r="I1212" s="5" t="s">
        <v>15087</v>
      </c>
      <c r="J1212" s="5">
        <v>1</v>
      </c>
      <c r="K1212" s="5" t="s">
        <v>15088</v>
      </c>
      <c r="L1212" s="5" t="str">
        <f t="shared" si="36"/>
        <v>C4723D32-EC67-4858-85C6-4C2E0792D4CD</v>
      </c>
      <c r="M1212" s="5">
        <f t="shared" si="37"/>
        <v>1</v>
      </c>
      <c r="N1212" s="3" t="s">
        <v>1</v>
      </c>
      <c r="O1212" s="3" t="s">
        <v>1</v>
      </c>
      <c r="P1212" s="3" t="s">
        <v>1</v>
      </c>
      <c r="Q1212" s="3" t="s">
        <v>1</v>
      </c>
      <c r="R1212" s="3" t="s">
        <v>1</v>
      </c>
      <c r="S1212" s="3">
        <v>6</v>
      </c>
      <c r="T1212" s="3" t="s">
        <v>8</v>
      </c>
      <c r="U1212" s="3" t="s">
        <v>2</v>
      </c>
      <c r="V1212" s="3">
        <v>5</v>
      </c>
      <c r="W1212" s="3">
        <v>7</v>
      </c>
      <c r="X1212" s="3">
        <v>5</v>
      </c>
      <c r="Y1212" s="3">
        <v>3</v>
      </c>
      <c r="AB1212" s="3" t="s">
        <v>1</v>
      </c>
      <c r="AC1212" s="3" t="s">
        <v>0</v>
      </c>
      <c r="AF1212" s="2" t="s">
        <v>36</v>
      </c>
      <c r="AG1212" s="2" t="s">
        <v>35</v>
      </c>
    </row>
    <row r="1213" spans="1:38" ht="15" customHeight="1">
      <c r="A1213" s="4" t="s">
        <v>1061</v>
      </c>
      <c r="B1213" s="4" t="s">
        <v>1061</v>
      </c>
      <c r="C1213" s="4" t="s">
        <v>1060</v>
      </c>
      <c r="D1213" s="5">
        <v>1945</v>
      </c>
      <c r="E1213" s="5" t="s">
        <v>6807</v>
      </c>
      <c r="F1213" s="5" t="s">
        <v>4368</v>
      </c>
      <c r="G1213" s="5">
        <v>1</v>
      </c>
      <c r="H1213" s="5" t="s">
        <v>4369</v>
      </c>
      <c r="I1213" s="5" t="s">
        <v>4368</v>
      </c>
      <c r="J1213" s="5">
        <v>1</v>
      </c>
      <c r="K1213" s="5" t="s">
        <v>4369</v>
      </c>
      <c r="L1213" s="5" t="str">
        <f t="shared" si="36"/>
        <v>2D0C1181-692F-4778-B4DB-648311690F3C</v>
      </c>
      <c r="M1213" s="5">
        <f t="shared" si="37"/>
        <v>1</v>
      </c>
      <c r="N1213" s="3" t="s">
        <v>1</v>
      </c>
      <c r="O1213" s="3" t="s">
        <v>1</v>
      </c>
      <c r="P1213" s="3" t="s">
        <v>1</v>
      </c>
      <c r="Q1213" s="3" t="s">
        <v>1</v>
      </c>
      <c r="R1213" s="3" t="s">
        <v>1</v>
      </c>
      <c r="S1213" s="3">
        <v>1</v>
      </c>
      <c r="T1213" s="3" t="s">
        <v>8</v>
      </c>
      <c r="U1213" s="3" t="s">
        <v>2</v>
      </c>
      <c r="V1213" s="3">
        <v>8</v>
      </c>
      <c r="W1213" s="3">
        <v>8</v>
      </c>
      <c r="X1213" s="3">
        <v>8</v>
      </c>
      <c r="Y1213" s="3">
        <v>5</v>
      </c>
      <c r="AB1213" s="3" t="s">
        <v>1</v>
      </c>
      <c r="AC1213" s="3" t="s">
        <v>0</v>
      </c>
      <c r="AD1213" s="2">
        <v>1</v>
      </c>
    </row>
    <row r="1214" spans="1:38" ht="15" customHeight="1">
      <c r="A1214" s="4" t="s">
        <v>1059</v>
      </c>
      <c r="B1214" s="4" t="s">
        <v>1059</v>
      </c>
      <c r="C1214" s="4" t="s">
        <v>1058</v>
      </c>
      <c r="D1214" s="5">
        <v>1241</v>
      </c>
      <c r="E1214" s="5" t="s">
        <v>15191</v>
      </c>
      <c r="F1214" s="5" t="s">
        <v>15191</v>
      </c>
      <c r="G1214" s="5">
        <v>1</v>
      </c>
      <c r="H1214" s="5" t="s">
        <v>15192</v>
      </c>
      <c r="I1214" s="5" t="s">
        <v>15191</v>
      </c>
      <c r="J1214" s="5">
        <v>1</v>
      </c>
      <c r="K1214" s="5" t="s">
        <v>15192</v>
      </c>
      <c r="L1214" s="5" t="str">
        <f t="shared" si="36"/>
        <v>C6A586D1-FF7D-4EF9-AFC9-4049250FA60D</v>
      </c>
      <c r="M1214" s="5">
        <f t="shared" si="37"/>
        <v>1</v>
      </c>
      <c r="N1214" s="3" t="s">
        <v>1</v>
      </c>
      <c r="O1214" s="3" t="s">
        <v>261</v>
      </c>
      <c r="P1214" s="3" t="s">
        <v>9</v>
      </c>
      <c r="Q1214" s="3" t="s">
        <v>8</v>
      </c>
      <c r="R1214" s="3" t="s">
        <v>45</v>
      </c>
      <c r="S1214" s="3">
        <v>2</v>
      </c>
      <c r="T1214" s="3" t="s">
        <v>8</v>
      </c>
      <c r="U1214" s="3" t="s">
        <v>2</v>
      </c>
      <c r="V1214" s="3">
        <v>3</v>
      </c>
      <c r="W1214" s="3">
        <v>3</v>
      </c>
      <c r="X1214" s="3">
        <v>3</v>
      </c>
      <c r="Y1214" s="3">
        <v>5</v>
      </c>
      <c r="Z1214" s="3" t="s">
        <v>23</v>
      </c>
      <c r="AA1214" s="3" t="s">
        <v>6</v>
      </c>
      <c r="AB1214" s="3" t="s">
        <v>45</v>
      </c>
      <c r="AC1214" s="3">
        <v>3</v>
      </c>
    </row>
    <row r="1215" spans="1:38" ht="15" customHeight="1">
      <c r="A1215" s="4" t="s">
        <v>1057</v>
      </c>
      <c r="B1215" s="4" t="s">
        <v>1056</v>
      </c>
      <c r="C1215" s="4" t="s">
        <v>1055</v>
      </c>
      <c r="D1215" s="5">
        <v>1235</v>
      </c>
      <c r="E1215" s="5" t="s">
        <v>14014</v>
      </c>
      <c r="F1215" s="5"/>
      <c r="G1215" s="5"/>
      <c r="H1215" s="5"/>
      <c r="I1215" s="5"/>
      <c r="J1215" s="5"/>
      <c r="K1215" s="5"/>
      <c r="L1215" s="5" t="str">
        <f t="shared" si="36"/>
        <v>AA8B296C-BAA9-4499-996B-A3FBC4915A7F</v>
      </c>
      <c r="M1215" s="5">
        <f t="shared" si="37"/>
        <v>1</v>
      </c>
      <c r="N1215" s="3" t="s">
        <v>1</v>
      </c>
      <c r="O1215" s="3" t="s">
        <v>1</v>
      </c>
      <c r="P1215" s="3" t="s">
        <v>1</v>
      </c>
      <c r="Q1215" s="3" t="s">
        <v>1</v>
      </c>
      <c r="R1215" s="3" t="s">
        <v>5</v>
      </c>
      <c r="S1215" s="3">
        <v>1</v>
      </c>
      <c r="T1215" s="3" t="s">
        <v>8</v>
      </c>
      <c r="U1215" s="3" t="s">
        <v>2</v>
      </c>
      <c r="V1215" s="3">
        <v>3</v>
      </c>
      <c r="W1215" s="3">
        <v>4</v>
      </c>
      <c r="X1215" s="3">
        <v>2</v>
      </c>
      <c r="Y1215" s="3">
        <v>4</v>
      </c>
      <c r="Z1215" s="3" t="s">
        <v>7</v>
      </c>
      <c r="AA1215" s="3" t="s">
        <v>6</v>
      </c>
      <c r="AB1215" s="3" t="s">
        <v>5</v>
      </c>
      <c r="AC1215" s="3">
        <v>2</v>
      </c>
      <c r="AD1215" s="2">
        <v>1</v>
      </c>
    </row>
    <row r="1216" spans="1:38" ht="15" customHeight="1">
      <c r="A1216" s="4" t="s">
        <v>1054</v>
      </c>
      <c r="B1216" s="4" t="s">
        <v>1054</v>
      </c>
      <c r="C1216" s="4" t="s">
        <v>1053</v>
      </c>
      <c r="D1216" s="5">
        <v>1233</v>
      </c>
      <c r="E1216" s="5" t="s">
        <v>13343</v>
      </c>
      <c r="F1216" s="5" t="s">
        <v>13343</v>
      </c>
      <c r="G1216" s="5">
        <v>2</v>
      </c>
      <c r="H1216" s="5" t="s">
        <v>13344</v>
      </c>
      <c r="I1216" s="5" t="s">
        <v>13343</v>
      </c>
      <c r="J1216" s="5">
        <v>2</v>
      </c>
      <c r="K1216" s="5" t="s">
        <v>13344</v>
      </c>
      <c r="L1216" s="5" t="str">
        <f t="shared" si="36"/>
        <v>A05224EB-5E95-45D8-AB04-1AC1C8F5322A</v>
      </c>
      <c r="M1216" s="5">
        <f t="shared" si="37"/>
        <v>1</v>
      </c>
      <c r="N1216" s="3" t="s">
        <v>1</v>
      </c>
      <c r="O1216" s="3" t="s">
        <v>1</v>
      </c>
      <c r="P1216" s="3" t="s">
        <v>1</v>
      </c>
      <c r="Q1216" s="3" t="s">
        <v>1</v>
      </c>
      <c r="R1216" s="3" t="s">
        <v>1</v>
      </c>
      <c r="S1216" s="3">
        <v>1</v>
      </c>
      <c r="T1216" s="3" t="s">
        <v>8</v>
      </c>
      <c r="U1216" s="3" t="s">
        <v>2</v>
      </c>
      <c r="V1216" s="3">
        <v>5</v>
      </c>
      <c r="W1216" s="3">
        <v>7</v>
      </c>
      <c r="X1216" s="3">
        <v>5</v>
      </c>
      <c r="Y1216" s="3">
        <v>2</v>
      </c>
      <c r="AB1216" s="3" t="s">
        <v>1</v>
      </c>
      <c r="AC1216" s="3" t="s">
        <v>0</v>
      </c>
      <c r="AD1216" s="2">
        <v>1</v>
      </c>
      <c r="AE1216" s="2">
        <v>2</v>
      </c>
      <c r="AH1216" s="2" t="s">
        <v>90</v>
      </c>
      <c r="AI1216" s="2" t="s">
        <v>72</v>
      </c>
      <c r="AK1216" s="2" t="s">
        <v>52</v>
      </c>
    </row>
    <row r="1217" spans="1:41" ht="15" customHeight="1">
      <c r="A1217" s="4" t="s">
        <v>1052</v>
      </c>
      <c r="B1217" s="4" t="s">
        <v>1052</v>
      </c>
      <c r="C1217" s="4" t="s">
        <v>1051</v>
      </c>
      <c r="D1217" s="5">
        <v>1236</v>
      </c>
      <c r="E1217" s="5" t="s">
        <v>8495</v>
      </c>
      <c r="F1217" s="5" t="s">
        <v>8495</v>
      </c>
      <c r="G1217" s="5">
        <v>1</v>
      </c>
      <c r="H1217" s="5" t="s">
        <v>8496</v>
      </c>
      <c r="I1217" s="5" t="s">
        <v>8495</v>
      </c>
      <c r="J1217" s="5">
        <v>1</v>
      </c>
      <c r="K1217" s="5" t="s">
        <v>8496</v>
      </c>
      <c r="L1217" s="5" t="str">
        <f t="shared" si="36"/>
        <v>451D3BE1-620A-4047-B11C-E21FA05CA9CB</v>
      </c>
      <c r="M1217" s="5">
        <f t="shared" si="37"/>
        <v>1</v>
      </c>
      <c r="N1217" s="3" t="s">
        <v>1</v>
      </c>
      <c r="O1217" s="3" t="s">
        <v>1</v>
      </c>
      <c r="P1217" s="3" t="s">
        <v>9</v>
      </c>
      <c r="Q1217" s="3" t="s">
        <v>9</v>
      </c>
      <c r="R1217" s="3" t="s">
        <v>5</v>
      </c>
      <c r="S1217" s="3">
        <v>5</v>
      </c>
      <c r="T1217" s="3" t="s">
        <v>8</v>
      </c>
      <c r="U1217" s="3" t="s">
        <v>2</v>
      </c>
      <c r="V1217" s="3">
        <v>4</v>
      </c>
      <c r="W1217" s="3">
        <v>5</v>
      </c>
      <c r="X1217" s="3">
        <v>4</v>
      </c>
      <c r="Y1217" s="3">
        <v>4</v>
      </c>
      <c r="Z1217" s="3" t="s">
        <v>7</v>
      </c>
      <c r="AA1217" s="3" t="s">
        <v>6</v>
      </c>
      <c r="AB1217" s="3" t="s">
        <v>5</v>
      </c>
      <c r="AC1217" s="3">
        <v>2</v>
      </c>
      <c r="AE1217" s="2">
        <v>2</v>
      </c>
    </row>
    <row r="1218" spans="1:41" ht="15" customHeight="1">
      <c r="A1218" s="4" t="s">
        <v>1050</v>
      </c>
      <c r="B1218" s="4" t="s">
        <v>1050</v>
      </c>
      <c r="C1218" s="4" t="s">
        <v>1049</v>
      </c>
      <c r="D1218" s="5">
        <v>1234</v>
      </c>
      <c r="E1218" s="5" t="s">
        <v>15905</v>
      </c>
      <c r="F1218" s="5" t="s">
        <v>14014</v>
      </c>
      <c r="G1218" s="5">
        <v>2</v>
      </c>
      <c r="H1218" s="5" t="s">
        <v>14015</v>
      </c>
      <c r="I1218" s="5" t="s">
        <v>14014</v>
      </c>
      <c r="J1218" s="5">
        <v>2</v>
      </c>
      <c r="K1218" s="5" t="s">
        <v>14015</v>
      </c>
      <c r="L1218" s="5" t="str">
        <f t="shared" si="36"/>
        <v>D85E93F5-E0B8-406A-9F89-AAE4F37F1F76</v>
      </c>
      <c r="M1218" s="5">
        <f t="shared" si="37"/>
        <v>1</v>
      </c>
      <c r="N1218" s="3" t="s">
        <v>1</v>
      </c>
      <c r="O1218" s="3" t="s">
        <v>1</v>
      </c>
      <c r="P1218" s="3" t="s">
        <v>1</v>
      </c>
      <c r="Q1218" s="3" t="s">
        <v>1</v>
      </c>
      <c r="R1218" s="3" t="s">
        <v>5</v>
      </c>
      <c r="S1218" s="3">
        <v>6</v>
      </c>
      <c r="T1218" s="3" t="s">
        <v>8</v>
      </c>
      <c r="U1218" s="3" t="s">
        <v>2</v>
      </c>
      <c r="V1218" s="3">
        <v>5</v>
      </c>
      <c r="W1218" s="3">
        <v>6</v>
      </c>
      <c r="X1218" s="3">
        <v>4</v>
      </c>
      <c r="Y1218" s="3">
        <v>3</v>
      </c>
      <c r="Z1218" s="3" t="s">
        <v>23</v>
      </c>
      <c r="AA1218" s="3" t="s">
        <v>6</v>
      </c>
      <c r="AB1218" s="3" t="s">
        <v>1</v>
      </c>
      <c r="AC1218" s="3">
        <v>2</v>
      </c>
      <c r="AE1218" s="2">
        <v>2</v>
      </c>
      <c r="AF1218" s="2" t="s">
        <v>36</v>
      </c>
      <c r="AG1218" s="2" t="s">
        <v>35</v>
      </c>
    </row>
    <row r="1219" spans="1:41" ht="15" customHeight="1">
      <c r="A1219" s="4" t="s">
        <v>1048</v>
      </c>
      <c r="B1219" s="4" t="s">
        <v>1048</v>
      </c>
      <c r="C1219" s="4" t="s">
        <v>1047</v>
      </c>
      <c r="D1219" s="5">
        <v>1232</v>
      </c>
      <c r="E1219" s="5" t="s">
        <v>7955</v>
      </c>
      <c r="F1219" s="5"/>
      <c r="G1219" s="5"/>
      <c r="H1219" s="5"/>
      <c r="I1219" s="5"/>
      <c r="J1219" s="5"/>
      <c r="K1219" s="5"/>
      <c r="L1219" s="5" t="str">
        <f t="shared" si="36"/>
        <v>3DD539AD-D8ED-4DF9-A9AF-3FBB01B720B5</v>
      </c>
      <c r="M1219" s="5">
        <f t="shared" si="37"/>
        <v>1</v>
      </c>
      <c r="N1219" s="3" t="s">
        <v>1</v>
      </c>
      <c r="O1219" s="3" t="s">
        <v>1</v>
      </c>
      <c r="P1219" s="3" t="s">
        <v>9</v>
      </c>
      <c r="Q1219" s="3" t="s">
        <v>8</v>
      </c>
      <c r="R1219" s="3" t="s">
        <v>5</v>
      </c>
      <c r="S1219" s="3">
        <v>1</v>
      </c>
      <c r="T1219" s="3" t="s">
        <v>8</v>
      </c>
      <c r="U1219" s="3" t="s">
        <v>13</v>
      </c>
      <c r="V1219" s="3">
        <v>3</v>
      </c>
      <c r="W1219" s="3">
        <v>3</v>
      </c>
      <c r="X1219" s="3">
        <v>3</v>
      </c>
      <c r="Y1219" s="3">
        <v>5</v>
      </c>
      <c r="Z1219" s="3" t="s">
        <v>7</v>
      </c>
      <c r="AA1219" s="3" t="s">
        <v>6</v>
      </c>
      <c r="AB1219" s="3" t="s">
        <v>5</v>
      </c>
      <c r="AC1219" s="3">
        <v>2</v>
      </c>
      <c r="AD1219" s="2">
        <v>1</v>
      </c>
      <c r="AF1219" s="2" t="s">
        <v>36</v>
      </c>
      <c r="AG1219" s="2" t="s">
        <v>35</v>
      </c>
    </row>
    <row r="1220" spans="1:41" ht="15" customHeight="1">
      <c r="A1220" s="4" t="s">
        <v>1046</v>
      </c>
      <c r="B1220" s="4" t="s">
        <v>1046</v>
      </c>
      <c r="C1220" s="4" t="s">
        <v>1045</v>
      </c>
      <c r="D1220" s="5">
        <v>1415</v>
      </c>
      <c r="E1220" s="5" t="s">
        <v>15182</v>
      </c>
      <c r="F1220" s="5" t="s">
        <v>15182</v>
      </c>
      <c r="G1220" s="5">
        <v>1</v>
      </c>
      <c r="H1220" s="5" t="s">
        <v>15183</v>
      </c>
      <c r="I1220" s="5" t="s">
        <v>15182</v>
      </c>
      <c r="J1220" s="5">
        <v>1</v>
      </c>
      <c r="K1220" s="5" t="s">
        <v>15183</v>
      </c>
      <c r="L1220" s="5" t="str">
        <f t="shared" si="36"/>
        <v>C690A25B-B92B-4179-85C9-63FC35440A75</v>
      </c>
      <c r="M1220" s="5">
        <f t="shared" si="37"/>
        <v>1</v>
      </c>
      <c r="N1220" s="3" t="s">
        <v>1</v>
      </c>
      <c r="O1220" s="3" t="s">
        <v>1</v>
      </c>
      <c r="P1220" s="3" t="s">
        <v>1</v>
      </c>
      <c r="Q1220" s="3" t="s">
        <v>1</v>
      </c>
      <c r="R1220" s="3" t="s">
        <v>45</v>
      </c>
      <c r="S1220" s="3">
        <v>1</v>
      </c>
      <c r="T1220" s="3" t="s">
        <v>8</v>
      </c>
      <c r="U1220" s="3" t="s">
        <v>2</v>
      </c>
      <c r="V1220" s="3">
        <v>4</v>
      </c>
      <c r="W1220" s="3">
        <v>6</v>
      </c>
      <c r="X1220" s="3">
        <v>4</v>
      </c>
      <c r="Y1220" s="3">
        <v>3</v>
      </c>
      <c r="AB1220" s="3" t="s">
        <v>1</v>
      </c>
      <c r="AC1220" s="3" t="s">
        <v>0</v>
      </c>
      <c r="AD1220" s="2">
        <v>1</v>
      </c>
      <c r="AF1220" s="2" t="s">
        <v>36</v>
      </c>
      <c r="AG1220" s="2" t="s">
        <v>35</v>
      </c>
    </row>
    <row r="1221" spans="1:41" ht="15" customHeight="1">
      <c r="A1221" s="4" t="s">
        <v>1044</v>
      </c>
      <c r="B1221" s="4" t="s">
        <v>1044</v>
      </c>
      <c r="C1221" s="4" t="s">
        <v>1043</v>
      </c>
      <c r="D1221" s="5">
        <v>1414</v>
      </c>
      <c r="E1221" s="5" t="s">
        <v>25426</v>
      </c>
      <c r="F1221" s="5" t="s">
        <v>25426</v>
      </c>
      <c r="G1221" s="5">
        <v>1</v>
      </c>
      <c r="H1221" s="5" t="s">
        <v>25427</v>
      </c>
      <c r="I1221" s="5" t="s">
        <v>25426</v>
      </c>
      <c r="J1221" s="5">
        <v>1</v>
      </c>
      <c r="K1221" s="5" t="s">
        <v>25427</v>
      </c>
      <c r="L1221" s="5" t="str">
        <f t="shared" si="36"/>
        <v>BC354621-5DD8-47F7-87DD-B7AB7E01D54D</v>
      </c>
      <c r="M1221" s="5">
        <f t="shared" si="37"/>
        <v>1</v>
      </c>
      <c r="N1221" s="3" t="s">
        <v>1</v>
      </c>
      <c r="O1221" s="3" t="s">
        <v>5</v>
      </c>
      <c r="P1221" s="3" t="s">
        <v>5</v>
      </c>
      <c r="Q1221" s="3" t="s">
        <v>14</v>
      </c>
      <c r="R1221" s="3" t="s">
        <v>20</v>
      </c>
      <c r="S1221" s="3">
        <v>7</v>
      </c>
      <c r="T1221" s="3" t="s">
        <v>8</v>
      </c>
      <c r="U1221" s="3" t="s">
        <v>13</v>
      </c>
      <c r="V1221" s="3">
        <v>1</v>
      </c>
      <c r="W1221" s="3">
        <v>2</v>
      </c>
      <c r="X1221" s="3">
        <v>1</v>
      </c>
      <c r="Y1221" s="3">
        <v>2</v>
      </c>
      <c r="Z1221" s="3" t="s">
        <v>7</v>
      </c>
      <c r="AA1221" s="3" t="s">
        <v>6</v>
      </c>
      <c r="AB1221" s="3" t="s">
        <v>12</v>
      </c>
      <c r="AC1221" s="3">
        <v>6</v>
      </c>
      <c r="AF1221" s="2" t="s">
        <v>36</v>
      </c>
      <c r="AG1221" s="2" t="s">
        <v>35</v>
      </c>
    </row>
    <row r="1222" spans="1:41" ht="15" customHeight="1">
      <c r="A1222" s="4" t="s">
        <v>1042</v>
      </c>
      <c r="B1222" s="4" t="s">
        <v>1042</v>
      </c>
      <c r="C1222" s="4" t="s">
        <v>1041</v>
      </c>
      <c r="D1222" s="5">
        <v>1416</v>
      </c>
      <c r="E1222" s="5" t="s">
        <v>14110</v>
      </c>
      <c r="F1222" s="5" t="s">
        <v>14110</v>
      </c>
      <c r="G1222" s="5">
        <v>1</v>
      </c>
      <c r="H1222" s="5" t="s">
        <v>14111</v>
      </c>
      <c r="I1222" s="5" t="s">
        <v>14110</v>
      </c>
      <c r="J1222" s="5">
        <v>1</v>
      </c>
      <c r="K1222" s="5" t="s">
        <v>14111</v>
      </c>
      <c r="L1222" s="5" t="str">
        <f t="shared" si="36"/>
        <v>AC2460A0-0159-4369-BEBE-ED00038FCE08</v>
      </c>
      <c r="M1222" s="5">
        <f t="shared" si="37"/>
        <v>1</v>
      </c>
      <c r="N1222" s="3" t="s">
        <v>1</v>
      </c>
      <c r="O1222" s="3" t="s">
        <v>1</v>
      </c>
      <c r="P1222" s="3" t="s">
        <v>1</v>
      </c>
      <c r="Q1222" s="3" t="s">
        <v>1</v>
      </c>
      <c r="R1222" s="3" t="s">
        <v>1</v>
      </c>
      <c r="S1222" s="3">
        <v>8</v>
      </c>
      <c r="T1222" s="3" t="s">
        <v>8</v>
      </c>
      <c r="U1222" s="3" t="s">
        <v>2</v>
      </c>
      <c r="V1222" s="3">
        <v>7</v>
      </c>
      <c r="W1222" s="3">
        <v>7</v>
      </c>
      <c r="X1222" s="3">
        <v>7</v>
      </c>
      <c r="Y1222" s="3">
        <v>5</v>
      </c>
      <c r="AB1222" s="3" t="s">
        <v>1</v>
      </c>
      <c r="AC1222" s="3" t="s">
        <v>0</v>
      </c>
      <c r="AD1222" s="2">
        <v>1</v>
      </c>
      <c r="AH1222" s="2" t="s">
        <v>90</v>
      </c>
      <c r="AI1222" s="2" t="s">
        <v>72</v>
      </c>
    </row>
    <row r="1223" spans="1:41" ht="15" customHeight="1">
      <c r="A1223" s="4" t="s">
        <v>1040</v>
      </c>
      <c r="B1223" s="4" t="s">
        <v>1040</v>
      </c>
      <c r="C1223" s="4" t="s">
        <v>1039</v>
      </c>
      <c r="D1223" s="5">
        <v>773</v>
      </c>
      <c r="E1223" s="5" t="s">
        <v>10819</v>
      </c>
      <c r="F1223" s="5" t="s">
        <v>10819</v>
      </c>
      <c r="G1223" s="5">
        <v>1</v>
      </c>
      <c r="H1223" s="5" t="s">
        <v>24438</v>
      </c>
      <c r="I1223" s="5" t="s">
        <v>10819</v>
      </c>
      <c r="J1223" s="5">
        <v>1</v>
      </c>
      <c r="K1223" s="5" t="s">
        <v>24438</v>
      </c>
      <c r="L1223" s="5" t="str">
        <f t="shared" si="36"/>
        <v>7280117F-6F9C-4111-9C42-8EE4D495FB13</v>
      </c>
      <c r="M1223" s="5">
        <f t="shared" si="37"/>
        <v>1</v>
      </c>
      <c r="U1223" s="3" t="s">
        <v>2</v>
      </c>
      <c r="AA1223" s="3" t="s">
        <v>6</v>
      </c>
      <c r="AB1223" s="3" t="s">
        <v>19</v>
      </c>
      <c r="AC1223" s="3" t="s">
        <v>0</v>
      </c>
    </row>
    <row r="1224" spans="1:41" ht="15" customHeight="1">
      <c r="A1224" s="4" t="s">
        <v>1038</v>
      </c>
      <c r="B1224" s="4" t="s">
        <v>1038</v>
      </c>
      <c r="C1224" s="4" t="s">
        <v>1037</v>
      </c>
      <c r="D1224" s="5">
        <v>777</v>
      </c>
      <c r="E1224" s="5" t="s">
        <v>9211</v>
      </c>
      <c r="F1224" s="5" t="s">
        <v>9211</v>
      </c>
      <c r="G1224" s="5">
        <v>1</v>
      </c>
      <c r="H1224" s="5" t="s">
        <v>9212</v>
      </c>
      <c r="I1224" s="5" t="s">
        <v>9211</v>
      </c>
      <c r="J1224" s="5">
        <v>1</v>
      </c>
      <c r="K1224" s="5" t="s">
        <v>9212</v>
      </c>
      <c r="L1224" s="5" t="str">
        <f t="shared" si="36"/>
        <v>50C75F1B-A669-46E6-92B2-0A920196887A</v>
      </c>
      <c r="M1224" s="5">
        <f t="shared" si="37"/>
        <v>1</v>
      </c>
      <c r="N1224" s="3" t="s">
        <v>1</v>
      </c>
      <c r="O1224" s="3" t="s">
        <v>1</v>
      </c>
      <c r="P1224" s="3" t="s">
        <v>1</v>
      </c>
      <c r="Q1224" s="3" t="s">
        <v>1</v>
      </c>
      <c r="R1224" s="3" t="s">
        <v>1</v>
      </c>
      <c r="S1224" s="3">
        <v>1</v>
      </c>
      <c r="T1224" s="3" t="s">
        <v>8</v>
      </c>
      <c r="U1224" s="3" t="s">
        <v>2</v>
      </c>
      <c r="V1224" s="3">
        <v>6</v>
      </c>
      <c r="W1224" s="3">
        <v>7</v>
      </c>
      <c r="X1224" s="3">
        <v>6</v>
      </c>
      <c r="Y1224" s="3">
        <v>5</v>
      </c>
      <c r="AB1224" s="3" t="s">
        <v>1</v>
      </c>
      <c r="AC1224" s="3" t="s">
        <v>0</v>
      </c>
      <c r="AD1224" s="2">
        <v>1</v>
      </c>
      <c r="AN1224" s="2" t="s">
        <v>120</v>
      </c>
    </row>
    <row r="1225" spans="1:41" ht="15" customHeight="1">
      <c r="A1225" s="4" t="s">
        <v>1036</v>
      </c>
      <c r="B1225" s="4" t="s">
        <v>1036</v>
      </c>
      <c r="C1225" s="4" t="s">
        <v>1035</v>
      </c>
      <c r="D1225" s="5">
        <v>778</v>
      </c>
      <c r="E1225" s="5" t="s">
        <v>14022</v>
      </c>
      <c r="F1225" s="5" t="s">
        <v>14022</v>
      </c>
      <c r="G1225" s="5">
        <v>2</v>
      </c>
      <c r="H1225" s="5" t="s">
        <v>14023</v>
      </c>
      <c r="I1225" s="5" t="s">
        <v>14022</v>
      </c>
      <c r="J1225" s="5">
        <v>2</v>
      </c>
      <c r="K1225" s="5" t="s">
        <v>14023</v>
      </c>
      <c r="L1225" s="5" t="str">
        <f t="shared" ref="L1225:L1288" si="38">IF(E1225&lt;&gt;"",E1225,IF(F1225&lt;&gt;"",F1225,IF(I1225&lt;&gt;"",I1225,"")))</f>
        <v>AAABCFA3-65FA-4A1E-BE43-8F09B32A7E2C</v>
      </c>
      <c r="M1225" s="5">
        <f t="shared" ref="M1225:M1288" si="39">COUNTIF($L$8:$L$1696,L1225)</f>
        <v>1</v>
      </c>
      <c r="U1225" s="3" t="s">
        <v>2</v>
      </c>
      <c r="V1225" s="3">
        <v>3</v>
      </c>
      <c r="W1225" s="3">
        <v>4</v>
      </c>
      <c r="X1225" s="3">
        <v>3</v>
      </c>
      <c r="Y1225" s="3">
        <v>4</v>
      </c>
      <c r="Z1225" s="3" t="s">
        <v>7</v>
      </c>
      <c r="AA1225" s="3" t="s">
        <v>6</v>
      </c>
      <c r="AB1225" s="3" t="s">
        <v>45</v>
      </c>
      <c r="AC1225" s="3">
        <v>1</v>
      </c>
      <c r="AD1225" s="2">
        <v>1</v>
      </c>
      <c r="AO1225" s="2" t="s">
        <v>248</v>
      </c>
    </row>
    <row r="1226" spans="1:41" ht="15" customHeight="1">
      <c r="A1226" s="4" t="s">
        <v>1034</v>
      </c>
      <c r="B1226" s="4" t="s">
        <v>1034</v>
      </c>
      <c r="C1226" s="4" t="s">
        <v>1033</v>
      </c>
      <c r="D1226" s="5">
        <v>775</v>
      </c>
      <c r="E1226" s="5" t="s">
        <v>6483</v>
      </c>
      <c r="F1226" s="5" t="s">
        <v>6483</v>
      </c>
      <c r="G1226" s="5">
        <v>2</v>
      </c>
      <c r="H1226" s="5" t="s">
        <v>6484</v>
      </c>
      <c r="I1226" s="5" t="s">
        <v>6483</v>
      </c>
      <c r="J1226" s="5">
        <v>2</v>
      </c>
      <c r="K1226" s="5" t="s">
        <v>6484</v>
      </c>
      <c r="L1226" s="5" t="str">
        <f t="shared" si="38"/>
        <v>278EC2EB-753E-4AFC-81C6-B503A90C72EE</v>
      </c>
      <c r="M1226" s="5">
        <f t="shared" si="39"/>
        <v>1</v>
      </c>
      <c r="U1226" s="3" t="s">
        <v>2</v>
      </c>
      <c r="V1226" s="3">
        <v>3</v>
      </c>
      <c r="W1226" s="3">
        <v>4</v>
      </c>
      <c r="X1226" s="3">
        <v>3</v>
      </c>
      <c r="Y1226" s="3">
        <v>4</v>
      </c>
      <c r="Z1226" s="3" t="s">
        <v>7</v>
      </c>
      <c r="AA1226" s="3" t="s">
        <v>6</v>
      </c>
      <c r="AB1226" s="3" t="s">
        <v>45</v>
      </c>
      <c r="AC1226" s="3">
        <v>1</v>
      </c>
    </row>
    <row r="1227" spans="1:41" ht="15" customHeight="1">
      <c r="A1227" s="4" t="s">
        <v>1032</v>
      </c>
      <c r="B1227" s="4" t="s">
        <v>1031</v>
      </c>
      <c r="C1227" s="4" t="s">
        <v>1030</v>
      </c>
      <c r="D1227" s="5">
        <v>776</v>
      </c>
      <c r="E1227" s="5" t="s">
        <v>17887</v>
      </c>
      <c r="F1227" s="5" t="s">
        <v>17887</v>
      </c>
      <c r="G1227" s="5">
        <v>1</v>
      </c>
      <c r="H1227" s="5" t="s">
        <v>17888</v>
      </c>
      <c r="I1227" s="5"/>
      <c r="J1227" s="5"/>
      <c r="K1227" s="5"/>
      <c r="L1227" s="5" t="str">
        <f t="shared" si="38"/>
        <v>F5DC66C7-CE79-465D-9CCF-53C3FECF18A2</v>
      </c>
      <c r="M1227" s="5">
        <f t="shared" si="39"/>
        <v>1</v>
      </c>
      <c r="U1227" s="3" t="s">
        <v>2</v>
      </c>
      <c r="V1227" s="3">
        <v>3</v>
      </c>
      <c r="W1227" s="3">
        <v>4</v>
      </c>
      <c r="X1227" s="3">
        <v>3</v>
      </c>
      <c r="Y1227" s="3">
        <v>4</v>
      </c>
      <c r="Z1227" s="3" t="s">
        <v>7</v>
      </c>
      <c r="AA1227" s="3" t="s">
        <v>6</v>
      </c>
      <c r="AB1227" s="3" t="s">
        <v>45</v>
      </c>
      <c r="AC1227" s="3">
        <v>1</v>
      </c>
    </row>
    <row r="1228" spans="1:41" ht="15" customHeight="1">
      <c r="A1228" s="4" t="s">
        <v>1029</v>
      </c>
      <c r="B1228" s="4" t="s">
        <v>1029</v>
      </c>
      <c r="C1228" s="4" t="s">
        <v>1028</v>
      </c>
      <c r="D1228" s="5">
        <v>779</v>
      </c>
      <c r="E1228" s="5" t="s">
        <v>10769</v>
      </c>
      <c r="F1228" s="5" t="s">
        <v>10769</v>
      </c>
      <c r="G1228" s="5">
        <v>1</v>
      </c>
      <c r="H1228" s="5" t="s">
        <v>10770</v>
      </c>
      <c r="I1228" s="5" t="s">
        <v>10769</v>
      </c>
      <c r="J1228" s="5">
        <v>1</v>
      </c>
      <c r="K1228" s="5" t="s">
        <v>10770</v>
      </c>
      <c r="L1228" s="5" t="str">
        <f t="shared" si="38"/>
        <v>7176D310-892F-42AF-B70A-F65CC806BCCE</v>
      </c>
      <c r="M1228" s="5">
        <f t="shared" si="39"/>
        <v>1</v>
      </c>
      <c r="N1228" s="3" t="s">
        <v>1</v>
      </c>
      <c r="O1228" s="3" t="s">
        <v>1</v>
      </c>
      <c r="P1228" s="3" t="s">
        <v>1</v>
      </c>
      <c r="Q1228" s="3" t="s">
        <v>45</v>
      </c>
      <c r="R1228" s="3" t="s">
        <v>45</v>
      </c>
      <c r="S1228" s="3">
        <v>1</v>
      </c>
      <c r="T1228" s="3" t="s">
        <v>8</v>
      </c>
      <c r="U1228" s="3" t="s">
        <v>2</v>
      </c>
      <c r="V1228" s="3">
        <v>2</v>
      </c>
      <c r="W1228" s="3">
        <v>2</v>
      </c>
      <c r="X1228" s="3">
        <v>2</v>
      </c>
      <c r="Y1228" s="3">
        <v>99</v>
      </c>
      <c r="Z1228" s="3" t="s">
        <v>7</v>
      </c>
      <c r="AA1228" s="3" t="s">
        <v>6</v>
      </c>
      <c r="AB1228" s="3" t="s">
        <v>45</v>
      </c>
      <c r="AC1228" s="3">
        <v>1</v>
      </c>
      <c r="AD1228" s="2">
        <v>1</v>
      </c>
    </row>
    <row r="1229" spans="1:41" ht="15" customHeight="1">
      <c r="A1229" s="4" t="s">
        <v>1027</v>
      </c>
      <c r="B1229" s="4" t="s">
        <v>1027</v>
      </c>
      <c r="C1229" s="4" t="s">
        <v>1026</v>
      </c>
      <c r="D1229" s="5">
        <v>780</v>
      </c>
      <c r="E1229" s="5" t="s">
        <v>10369</v>
      </c>
      <c r="F1229" s="5" t="s">
        <v>10943</v>
      </c>
      <c r="G1229" s="5">
        <v>2</v>
      </c>
      <c r="H1229" s="5" t="s">
        <v>10944</v>
      </c>
      <c r="I1229" s="5" t="s">
        <v>10943</v>
      </c>
      <c r="J1229" s="5">
        <v>2</v>
      </c>
      <c r="K1229" s="5" t="s">
        <v>10944</v>
      </c>
      <c r="L1229" s="5" t="str">
        <f t="shared" si="38"/>
        <v>640635E1-D725-43B3-AB39-3C84AAF016C7</v>
      </c>
      <c r="M1229" s="5">
        <f t="shared" si="39"/>
        <v>1</v>
      </c>
      <c r="N1229" s="3" t="s">
        <v>1</v>
      </c>
      <c r="O1229" s="3" t="s">
        <v>1</v>
      </c>
      <c r="P1229" s="3" t="s">
        <v>1</v>
      </c>
      <c r="Q1229" s="3" t="s">
        <v>1</v>
      </c>
      <c r="R1229" s="3" t="s">
        <v>1</v>
      </c>
      <c r="S1229" s="3">
        <v>1</v>
      </c>
      <c r="T1229" s="3" t="s">
        <v>8</v>
      </c>
      <c r="U1229" s="3" t="s">
        <v>2</v>
      </c>
      <c r="V1229" s="3">
        <v>5</v>
      </c>
      <c r="W1229" s="3">
        <v>5</v>
      </c>
      <c r="X1229" s="3">
        <v>5</v>
      </c>
      <c r="Y1229" s="3">
        <v>5</v>
      </c>
      <c r="AB1229" s="3" t="s">
        <v>1</v>
      </c>
      <c r="AC1229" s="3" t="s">
        <v>0</v>
      </c>
      <c r="AD1229" s="2">
        <v>1</v>
      </c>
      <c r="AE1229" s="2">
        <v>2</v>
      </c>
      <c r="AN1229" s="2" t="s">
        <v>120</v>
      </c>
    </row>
    <row r="1230" spans="1:41" ht="15" customHeight="1">
      <c r="A1230" s="4" t="s">
        <v>1025</v>
      </c>
      <c r="B1230" s="4" t="s">
        <v>1025</v>
      </c>
      <c r="C1230" s="4" t="s">
        <v>1024</v>
      </c>
      <c r="D1230" s="5">
        <v>771</v>
      </c>
      <c r="E1230" s="5" t="s">
        <v>14585</v>
      </c>
      <c r="F1230" s="5" t="s">
        <v>14585</v>
      </c>
      <c r="G1230" s="5">
        <v>1</v>
      </c>
      <c r="H1230" s="5" t="s">
        <v>14586</v>
      </c>
      <c r="I1230" s="5" t="s">
        <v>14585</v>
      </c>
      <c r="J1230" s="5">
        <v>1</v>
      </c>
      <c r="K1230" s="5" t="s">
        <v>14586</v>
      </c>
      <c r="L1230" s="5" t="str">
        <f t="shared" si="38"/>
        <v>B2FA3A30-BD04-4FE8-B466-4A53BCE3356A</v>
      </c>
      <c r="M1230" s="5">
        <f t="shared" si="39"/>
        <v>1</v>
      </c>
      <c r="U1230" s="3" t="s">
        <v>2</v>
      </c>
      <c r="Z1230" s="3" t="s">
        <v>7</v>
      </c>
      <c r="AA1230" s="3" t="s">
        <v>6</v>
      </c>
      <c r="AB1230" s="3" t="s">
        <v>19</v>
      </c>
      <c r="AC1230" s="3">
        <v>0</v>
      </c>
    </row>
    <row r="1231" spans="1:41" ht="15" customHeight="1">
      <c r="A1231" s="4" t="s">
        <v>1023</v>
      </c>
      <c r="B1231" s="4" t="s">
        <v>1023</v>
      </c>
      <c r="C1231" s="4" t="s">
        <v>1022</v>
      </c>
      <c r="D1231" s="5">
        <v>774</v>
      </c>
      <c r="E1231" s="5" t="s">
        <v>25903</v>
      </c>
      <c r="F1231" s="5" t="s">
        <v>25903</v>
      </c>
      <c r="G1231" s="5">
        <v>1</v>
      </c>
      <c r="H1231" s="5" t="s">
        <v>25904</v>
      </c>
      <c r="I1231" s="5" t="s">
        <v>25903</v>
      </c>
      <c r="J1231" s="5">
        <v>1</v>
      </c>
      <c r="K1231" s="5" t="s">
        <v>25904</v>
      </c>
      <c r="L1231" s="5" t="str">
        <f t="shared" si="38"/>
        <v>C606DF7B-53EB-4501-A7EF-46A3011B0324</v>
      </c>
      <c r="M1231" s="5">
        <f t="shared" si="39"/>
        <v>1</v>
      </c>
      <c r="N1231" s="3" t="s">
        <v>1</v>
      </c>
      <c r="O1231" s="3" t="s">
        <v>1</v>
      </c>
      <c r="P1231" s="3" t="s">
        <v>1</v>
      </c>
      <c r="Q1231" s="3" t="s">
        <v>1</v>
      </c>
      <c r="R1231" s="3" t="s">
        <v>1</v>
      </c>
      <c r="S1231" s="3">
        <v>1</v>
      </c>
      <c r="T1231" s="3" t="s">
        <v>8</v>
      </c>
      <c r="U1231" s="3" t="s">
        <v>2</v>
      </c>
      <c r="V1231" s="3">
        <v>6</v>
      </c>
      <c r="W1231" s="3">
        <v>7</v>
      </c>
      <c r="X1231" s="3">
        <v>6</v>
      </c>
      <c r="Y1231" s="3">
        <v>4</v>
      </c>
      <c r="AB1231" s="3" t="s">
        <v>1</v>
      </c>
      <c r="AC1231" s="3" t="s">
        <v>0</v>
      </c>
      <c r="AD1231" s="2">
        <v>1</v>
      </c>
      <c r="AN1231" s="2" t="s">
        <v>120</v>
      </c>
    </row>
    <row r="1232" spans="1:41" ht="15" customHeight="1">
      <c r="A1232" s="4" t="s">
        <v>1021</v>
      </c>
      <c r="B1232" s="4" t="s">
        <v>1021</v>
      </c>
      <c r="C1232" s="4" t="s">
        <v>1020</v>
      </c>
      <c r="D1232" s="5">
        <v>36</v>
      </c>
      <c r="E1232" s="5" t="s">
        <v>17496</v>
      </c>
      <c r="F1232" s="5" t="s">
        <v>17496</v>
      </c>
      <c r="G1232" s="5">
        <v>1</v>
      </c>
      <c r="H1232" s="5" t="s">
        <v>17497</v>
      </c>
      <c r="I1232" s="5" t="s">
        <v>17496</v>
      </c>
      <c r="J1232" s="5">
        <v>1</v>
      </c>
      <c r="K1232" s="5" t="s">
        <v>17497</v>
      </c>
      <c r="L1232" s="5" t="str">
        <f t="shared" si="38"/>
        <v>EF64FA10-6FF5-44D9-B850-9A3E0BA192A8</v>
      </c>
      <c r="M1232" s="5">
        <f t="shared" si="39"/>
        <v>1</v>
      </c>
      <c r="N1232" s="3" t="s">
        <v>1</v>
      </c>
      <c r="O1232" s="3" t="s">
        <v>1</v>
      </c>
      <c r="P1232" s="3" t="s">
        <v>1</v>
      </c>
      <c r="Q1232" s="3" t="s">
        <v>1</v>
      </c>
      <c r="R1232" s="3" t="s">
        <v>1</v>
      </c>
      <c r="S1232" s="3">
        <v>1</v>
      </c>
      <c r="T1232" s="3" t="s">
        <v>8</v>
      </c>
      <c r="U1232" s="3" t="s">
        <v>2</v>
      </c>
      <c r="V1232" s="3">
        <v>6</v>
      </c>
      <c r="W1232" s="3">
        <v>99</v>
      </c>
      <c r="X1232" s="3">
        <v>99</v>
      </c>
      <c r="Y1232" s="3">
        <v>99</v>
      </c>
      <c r="AB1232" s="3" t="s">
        <v>1</v>
      </c>
      <c r="AC1232" s="3" t="s">
        <v>0</v>
      </c>
      <c r="AD1232" s="2">
        <v>1</v>
      </c>
    </row>
    <row r="1233" spans="1:41" ht="15" customHeight="1">
      <c r="A1233" s="4" t="s">
        <v>1019</v>
      </c>
      <c r="B1233" s="4" t="s">
        <v>1019</v>
      </c>
      <c r="C1233" s="4" t="s">
        <v>1018</v>
      </c>
      <c r="D1233" s="5">
        <v>2227</v>
      </c>
      <c r="E1233" s="5" t="s">
        <v>11784</v>
      </c>
      <c r="F1233" s="5" t="s">
        <v>11784</v>
      </c>
      <c r="G1233" s="5">
        <v>1</v>
      </c>
      <c r="H1233" s="5" t="s">
        <v>11785</v>
      </c>
      <c r="I1233" s="5" t="s">
        <v>11784</v>
      </c>
      <c r="J1233" s="5">
        <v>1</v>
      </c>
      <c r="K1233" s="5" t="s">
        <v>11785</v>
      </c>
      <c r="L1233" s="5" t="str">
        <f t="shared" si="38"/>
        <v>8739AE5B-9E80-4E6E-916E-D8CFE1D04DDF</v>
      </c>
      <c r="M1233" s="5">
        <f t="shared" si="39"/>
        <v>1</v>
      </c>
      <c r="N1233" s="3" t="s">
        <v>1</v>
      </c>
      <c r="O1233" s="3" t="s">
        <v>5</v>
      </c>
      <c r="P1233" s="3" t="s">
        <v>12</v>
      </c>
      <c r="Q1233" s="3" t="s">
        <v>8</v>
      </c>
      <c r="R1233" s="3" t="s">
        <v>17</v>
      </c>
      <c r="S1233" s="3">
        <v>7</v>
      </c>
      <c r="T1233" s="3" t="s">
        <v>8</v>
      </c>
      <c r="U1233" s="3" t="s">
        <v>2</v>
      </c>
      <c r="V1233" s="3">
        <v>1</v>
      </c>
      <c r="W1233" s="3">
        <v>2</v>
      </c>
      <c r="X1233" s="3">
        <v>1</v>
      </c>
      <c r="Y1233" s="3">
        <v>2</v>
      </c>
      <c r="Z1233" s="3" t="s">
        <v>7</v>
      </c>
      <c r="AA1233" s="3" t="s">
        <v>6</v>
      </c>
      <c r="AB1233" s="3" t="s">
        <v>12</v>
      </c>
      <c r="AC1233" s="3">
        <v>6</v>
      </c>
    </row>
    <row r="1234" spans="1:41" ht="15" customHeight="1">
      <c r="A1234" s="4" t="s">
        <v>1017</v>
      </c>
      <c r="B1234" s="4" t="s">
        <v>1017</v>
      </c>
      <c r="C1234" s="4" t="s">
        <v>1016</v>
      </c>
      <c r="D1234" s="5">
        <v>1764</v>
      </c>
      <c r="E1234" s="5" t="s">
        <v>12612</v>
      </c>
      <c r="F1234" s="5" t="s">
        <v>12612</v>
      </c>
      <c r="G1234" s="5">
        <v>1</v>
      </c>
      <c r="H1234" s="5" t="s">
        <v>12613</v>
      </c>
      <c r="I1234" s="5" t="s">
        <v>12612</v>
      </c>
      <c r="J1234" s="5">
        <v>1</v>
      </c>
      <c r="K1234" s="5" t="s">
        <v>12613</v>
      </c>
      <c r="L1234" s="5" t="str">
        <f t="shared" si="38"/>
        <v>9409AC25-69F9-4EEA-90B6-6915539947E9</v>
      </c>
      <c r="M1234" s="5">
        <f t="shared" si="39"/>
        <v>1</v>
      </c>
      <c r="N1234" s="3" t="s">
        <v>1</v>
      </c>
      <c r="O1234" s="3" t="s">
        <v>1</v>
      </c>
      <c r="P1234" s="3" t="s">
        <v>1</v>
      </c>
      <c r="Q1234" s="3" t="s">
        <v>5</v>
      </c>
      <c r="R1234" s="3" t="s">
        <v>1</v>
      </c>
      <c r="S1234" s="3">
        <v>5</v>
      </c>
      <c r="T1234" s="3" t="s">
        <v>8</v>
      </c>
      <c r="U1234" s="3" t="s">
        <v>2</v>
      </c>
      <c r="V1234" s="3">
        <v>4</v>
      </c>
      <c r="W1234" s="3">
        <v>5</v>
      </c>
      <c r="X1234" s="3">
        <v>4</v>
      </c>
      <c r="Y1234" s="3">
        <v>4</v>
      </c>
      <c r="Z1234" s="3" t="s">
        <v>7</v>
      </c>
      <c r="AA1234" s="3" t="s">
        <v>6</v>
      </c>
      <c r="AB1234" s="3" t="s">
        <v>5</v>
      </c>
      <c r="AC1234" s="3">
        <v>2</v>
      </c>
      <c r="AE1234" s="2">
        <v>2</v>
      </c>
    </row>
    <row r="1235" spans="1:41" ht="15" customHeight="1">
      <c r="A1235" s="4" t="s">
        <v>1015</v>
      </c>
      <c r="B1235" s="4" t="s">
        <v>1014</v>
      </c>
      <c r="C1235" s="4" t="s">
        <v>1013</v>
      </c>
      <c r="D1235" s="5">
        <v>1332</v>
      </c>
      <c r="E1235" s="5" t="s">
        <v>9172</v>
      </c>
      <c r="F1235" s="5"/>
      <c r="G1235" s="5"/>
      <c r="H1235" s="5"/>
      <c r="I1235" s="5" t="s">
        <v>9172</v>
      </c>
      <c r="J1235" s="5">
        <v>2</v>
      </c>
      <c r="K1235" s="5" t="s">
        <v>9173</v>
      </c>
      <c r="L1235" s="5" t="str">
        <f t="shared" si="38"/>
        <v>4FD67783-5206-4A1A-8E20-A624CB3C8D48</v>
      </c>
      <c r="M1235" s="5">
        <f t="shared" si="39"/>
        <v>1</v>
      </c>
      <c r="N1235" s="3" t="s">
        <v>1</v>
      </c>
      <c r="O1235" s="3" t="s">
        <v>1</v>
      </c>
      <c r="P1235" s="3" t="s">
        <v>8</v>
      </c>
      <c r="Q1235" s="3" t="s">
        <v>45</v>
      </c>
      <c r="R1235" s="3" t="s">
        <v>45</v>
      </c>
      <c r="S1235" s="3">
        <v>1</v>
      </c>
      <c r="T1235" s="3" t="s">
        <v>8</v>
      </c>
      <c r="U1235" s="3" t="s">
        <v>2</v>
      </c>
      <c r="V1235" s="3">
        <v>4</v>
      </c>
      <c r="W1235" s="3">
        <v>4</v>
      </c>
      <c r="X1235" s="3">
        <v>4</v>
      </c>
      <c r="Y1235" s="3">
        <v>5</v>
      </c>
      <c r="Z1235" s="3" t="s">
        <v>23</v>
      </c>
      <c r="AA1235" s="3" t="s">
        <v>6</v>
      </c>
      <c r="AB1235" s="3" t="s">
        <v>45</v>
      </c>
      <c r="AC1235" s="3">
        <v>3</v>
      </c>
      <c r="AD1235" s="2">
        <v>1</v>
      </c>
    </row>
    <row r="1236" spans="1:41" ht="15" customHeight="1">
      <c r="A1236" s="4" t="s">
        <v>1012</v>
      </c>
      <c r="B1236" s="4" t="s">
        <v>1012</v>
      </c>
      <c r="C1236" s="4" t="s">
        <v>1011</v>
      </c>
      <c r="D1236" s="5">
        <v>1331</v>
      </c>
      <c r="E1236" s="5" t="s">
        <v>17919</v>
      </c>
      <c r="F1236" s="5" t="s">
        <v>17919</v>
      </c>
      <c r="G1236" s="5">
        <v>1</v>
      </c>
      <c r="H1236" s="5" t="s">
        <v>17920</v>
      </c>
      <c r="I1236" s="5" t="s">
        <v>17919</v>
      </c>
      <c r="J1236" s="5">
        <v>1</v>
      </c>
      <c r="K1236" s="5" t="s">
        <v>17920</v>
      </c>
      <c r="L1236" s="5" t="str">
        <f t="shared" si="38"/>
        <v>F62E0D28-4747-4612-A062-032637A57175</v>
      </c>
      <c r="M1236" s="5">
        <f t="shared" si="39"/>
        <v>1</v>
      </c>
      <c r="N1236" s="3" t="s">
        <v>1</v>
      </c>
      <c r="O1236" s="3" t="s">
        <v>1</v>
      </c>
      <c r="P1236" s="3" t="s">
        <v>1</v>
      </c>
      <c r="Q1236" s="3" t="s">
        <v>1</v>
      </c>
      <c r="R1236" s="3" t="s">
        <v>1</v>
      </c>
      <c r="S1236" s="3">
        <v>1</v>
      </c>
      <c r="T1236" s="3" t="s">
        <v>8</v>
      </c>
      <c r="U1236" s="3" t="s">
        <v>2</v>
      </c>
      <c r="V1236" s="3">
        <v>7</v>
      </c>
      <c r="W1236" s="3">
        <v>7</v>
      </c>
      <c r="X1236" s="3">
        <v>7</v>
      </c>
      <c r="Y1236" s="3">
        <v>5</v>
      </c>
      <c r="AB1236" s="3" t="s">
        <v>1</v>
      </c>
      <c r="AC1236" s="3" t="s">
        <v>0</v>
      </c>
      <c r="AD1236" s="2">
        <v>1</v>
      </c>
    </row>
    <row r="1237" spans="1:41" ht="15" customHeight="1">
      <c r="A1237" s="4" t="s">
        <v>1010</v>
      </c>
      <c r="B1237" s="4" t="s">
        <v>1010</v>
      </c>
      <c r="C1237" s="4" t="s">
        <v>1009</v>
      </c>
      <c r="D1237" s="5">
        <v>378</v>
      </c>
      <c r="E1237" s="5" t="s">
        <v>5252</v>
      </c>
      <c r="F1237" s="5" t="s">
        <v>5252</v>
      </c>
      <c r="G1237" s="5">
        <v>1</v>
      </c>
      <c r="H1237" s="5" t="s">
        <v>5253</v>
      </c>
      <c r="I1237" s="5" t="s">
        <v>5252</v>
      </c>
      <c r="J1237" s="5">
        <v>1</v>
      </c>
      <c r="K1237" s="5" t="s">
        <v>5253</v>
      </c>
      <c r="L1237" s="5" t="str">
        <f t="shared" si="38"/>
        <v>15544EBD-51D0-470B-9C34-B6F822EACABF</v>
      </c>
      <c r="M1237" s="5">
        <f t="shared" si="39"/>
        <v>1</v>
      </c>
      <c r="N1237" s="3" t="s">
        <v>1</v>
      </c>
      <c r="O1237" s="3" t="s">
        <v>9</v>
      </c>
      <c r="P1237" s="3" t="s">
        <v>9</v>
      </c>
      <c r="Q1237" s="3" t="s">
        <v>9</v>
      </c>
      <c r="R1237" s="3" t="s">
        <v>9</v>
      </c>
      <c r="S1237" s="3">
        <v>6</v>
      </c>
      <c r="T1237" s="3" t="s">
        <v>8</v>
      </c>
      <c r="U1237" s="3" t="s">
        <v>2</v>
      </c>
      <c r="V1237" s="3">
        <v>3</v>
      </c>
      <c r="W1237" s="3">
        <v>4</v>
      </c>
      <c r="X1237" s="3">
        <v>2</v>
      </c>
      <c r="Y1237" s="3">
        <v>2</v>
      </c>
      <c r="Z1237" s="3" t="s">
        <v>23</v>
      </c>
      <c r="AA1237" s="3" t="s">
        <v>23</v>
      </c>
      <c r="AB1237" s="3" t="s">
        <v>9</v>
      </c>
      <c r="AC1237" s="3">
        <v>11</v>
      </c>
      <c r="AD1237" s="2">
        <v>1</v>
      </c>
      <c r="AF1237" s="2" t="s">
        <v>36</v>
      </c>
      <c r="AG1237" s="2" t="s">
        <v>35</v>
      </c>
    </row>
    <row r="1238" spans="1:41" ht="15" customHeight="1">
      <c r="A1238" s="4" t="s">
        <v>1008</v>
      </c>
      <c r="B1238" s="4" t="s">
        <v>1008</v>
      </c>
      <c r="C1238" s="4" t="s">
        <v>1007</v>
      </c>
      <c r="D1238" s="5">
        <v>1208</v>
      </c>
      <c r="E1238" s="5" t="s">
        <v>14715</v>
      </c>
      <c r="F1238" s="5" t="s">
        <v>14715</v>
      </c>
      <c r="G1238" s="5">
        <v>1</v>
      </c>
      <c r="H1238" s="5" t="s">
        <v>14716</v>
      </c>
      <c r="I1238" s="5" t="s">
        <v>14715</v>
      </c>
      <c r="J1238" s="5">
        <v>1</v>
      </c>
      <c r="K1238" s="5" t="s">
        <v>14716</v>
      </c>
      <c r="L1238" s="5" t="str">
        <f t="shared" si="38"/>
        <v>B4BF940D-004A-4EB6-A395-4566C40C54F9</v>
      </c>
      <c r="M1238" s="5">
        <f t="shared" si="39"/>
        <v>1</v>
      </c>
      <c r="N1238" s="3" t="s">
        <v>1</v>
      </c>
      <c r="O1238" s="3" t="s">
        <v>1</v>
      </c>
      <c r="P1238" s="3" t="s">
        <v>14</v>
      </c>
      <c r="Q1238" s="3" t="s">
        <v>45</v>
      </c>
      <c r="R1238" s="3" t="s">
        <v>9</v>
      </c>
      <c r="S1238" s="3">
        <v>1</v>
      </c>
      <c r="T1238" s="3" t="s">
        <v>8</v>
      </c>
      <c r="U1238" s="3" t="s">
        <v>2</v>
      </c>
      <c r="V1238" s="3">
        <v>2</v>
      </c>
      <c r="W1238" s="3">
        <v>4</v>
      </c>
      <c r="X1238" s="3">
        <v>2</v>
      </c>
      <c r="Y1238" s="3">
        <v>3</v>
      </c>
      <c r="Z1238" s="3" t="s">
        <v>7</v>
      </c>
      <c r="AA1238" s="3" t="s">
        <v>6</v>
      </c>
      <c r="AB1238" s="3" t="s">
        <v>9</v>
      </c>
      <c r="AC1238" s="3">
        <v>3</v>
      </c>
      <c r="AD1238" s="2">
        <v>1</v>
      </c>
    </row>
    <row r="1239" spans="1:41" ht="15" customHeight="1">
      <c r="A1239" s="4" t="s">
        <v>1006</v>
      </c>
      <c r="B1239" s="4" t="s">
        <v>1006</v>
      </c>
      <c r="C1239" s="4" t="s">
        <v>1005</v>
      </c>
      <c r="D1239" s="5">
        <v>1207</v>
      </c>
      <c r="E1239" s="5" t="s">
        <v>13276</v>
      </c>
      <c r="F1239" s="5" t="s">
        <v>13276</v>
      </c>
      <c r="G1239" s="5">
        <v>1</v>
      </c>
      <c r="H1239" s="5" t="s">
        <v>13277</v>
      </c>
      <c r="I1239" s="5" t="s">
        <v>13276</v>
      </c>
      <c r="J1239" s="5">
        <v>1</v>
      </c>
      <c r="K1239" s="5" t="s">
        <v>13277</v>
      </c>
      <c r="L1239" s="5" t="str">
        <f t="shared" si="38"/>
        <v>9F273D3B-912A-4FF8-85E0-BE2C0508380C</v>
      </c>
      <c r="M1239" s="5">
        <f t="shared" si="39"/>
        <v>1</v>
      </c>
      <c r="N1239" s="3" t="s">
        <v>1</v>
      </c>
      <c r="O1239" s="3" t="s">
        <v>1</v>
      </c>
      <c r="P1239" s="3" t="s">
        <v>8</v>
      </c>
      <c r="Q1239" s="3" t="s">
        <v>8</v>
      </c>
      <c r="R1239" s="3" t="s">
        <v>9</v>
      </c>
      <c r="S1239" s="3">
        <v>2</v>
      </c>
      <c r="T1239" s="3" t="s">
        <v>8</v>
      </c>
      <c r="U1239" s="3" t="s">
        <v>13</v>
      </c>
      <c r="V1239" s="3">
        <v>2</v>
      </c>
      <c r="W1239" s="3">
        <v>3</v>
      </c>
      <c r="X1239" s="3">
        <v>2</v>
      </c>
      <c r="Y1239" s="3">
        <v>3</v>
      </c>
      <c r="Z1239" s="3" t="s">
        <v>7</v>
      </c>
      <c r="AA1239" s="3" t="s">
        <v>6</v>
      </c>
      <c r="AB1239" s="3" t="s">
        <v>9</v>
      </c>
      <c r="AC1239" s="3">
        <v>3</v>
      </c>
      <c r="AD1239" s="2">
        <v>1</v>
      </c>
    </row>
    <row r="1240" spans="1:41" ht="15" customHeight="1">
      <c r="A1240" s="4" t="s">
        <v>1004</v>
      </c>
      <c r="B1240" s="4" t="s">
        <v>1004</v>
      </c>
      <c r="C1240" s="4" t="s">
        <v>1003</v>
      </c>
      <c r="D1240" s="5">
        <v>1206</v>
      </c>
      <c r="E1240" s="5" t="s">
        <v>6331</v>
      </c>
      <c r="F1240" s="5" t="s">
        <v>6331</v>
      </c>
      <c r="G1240" s="5">
        <v>1</v>
      </c>
      <c r="H1240" s="5" t="s">
        <v>6332</v>
      </c>
      <c r="I1240" s="5" t="s">
        <v>6331</v>
      </c>
      <c r="J1240" s="5">
        <v>1</v>
      </c>
      <c r="K1240" s="5" t="s">
        <v>6332</v>
      </c>
      <c r="L1240" s="5" t="str">
        <f t="shared" si="38"/>
        <v>25050291-1500-4B68-911B-235CC8372836</v>
      </c>
      <c r="M1240" s="5">
        <f t="shared" si="39"/>
        <v>1</v>
      </c>
      <c r="N1240" s="3" t="s">
        <v>1</v>
      </c>
      <c r="O1240" s="3" t="s">
        <v>1</v>
      </c>
      <c r="P1240" s="3" t="s">
        <v>14</v>
      </c>
      <c r="Q1240" s="3" t="s">
        <v>5</v>
      </c>
      <c r="R1240" s="3" t="s">
        <v>5</v>
      </c>
      <c r="S1240" s="3">
        <v>2</v>
      </c>
      <c r="T1240" s="3" t="s">
        <v>8</v>
      </c>
      <c r="U1240" s="3" t="s">
        <v>2</v>
      </c>
      <c r="V1240" s="3">
        <v>4</v>
      </c>
      <c r="W1240" s="3">
        <v>5</v>
      </c>
      <c r="X1240" s="3">
        <v>3</v>
      </c>
      <c r="Y1240" s="3">
        <v>3</v>
      </c>
      <c r="Z1240" s="3" t="s">
        <v>7</v>
      </c>
      <c r="AA1240" s="3" t="s">
        <v>6</v>
      </c>
      <c r="AB1240" s="3" t="s">
        <v>5</v>
      </c>
      <c r="AC1240" s="3">
        <v>2</v>
      </c>
      <c r="AD1240" s="2">
        <v>1</v>
      </c>
    </row>
    <row r="1241" spans="1:41" ht="15" customHeight="1">
      <c r="A1241" s="4" t="s">
        <v>1002</v>
      </c>
      <c r="B1241" s="4" t="s">
        <v>1002</v>
      </c>
      <c r="C1241" s="4" t="s">
        <v>1001</v>
      </c>
      <c r="D1241" s="5">
        <v>1209</v>
      </c>
      <c r="E1241" s="5" t="s">
        <v>15875</v>
      </c>
      <c r="F1241" s="5" t="s">
        <v>15875</v>
      </c>
      <c r="G1241" s="5">
        <v>1</v>
      </c>
      <c r="H1241" s="5" t="s">
        <v>15876</v>
      </c>
      <c r="I1241" s="5" t="s">
        <v>15875</v>
      </c>
      <c r="J1241" s="5">
        <v>1</v>
      </c>
      <c r="K1241" s="5" t="s">
        <v>15876</v>
      </c>
      <c r="L1241" s="5" t="str">
        <f t="shared" si="38"/>
        <v>D7F751D6-B16B-432E-85EE-4225206ED1A7</v>
      </c>
      <c r="M1241" s="5">
        <f t="shared" si="39"/>
        <v>1</v>
      </c>
      <c r="N1241" s="3" t="s">
        <v>1</v>
      </c>
      <c r="O1241" s="3" t="s">
        <v>1</v>
      </c>
      <c r="P1241" s="3" t="s">
        <v>45</v>
      </c>
      <c r="Q1241" s="3" t="s">
        <v>1</v>
      </c>
      <c r="R1241" s="3" t="s">
        <v>45</v>
      </c>
      <c r="S1241" s="3">
        <v>2</v>
      </c>
      <c r="T1241" s="3" t="s">
        <v>8</v>
      </c>
      <c r="U1241" s="3" t="s">
        <v>2</v>
      </c>
      <c r="V1241" s="3">
        <v>4</v>
      </c>
      <c r="W1241" s="3">
        <v>5</v>
      </c>
      <c r="X1241" s="3">
        <v>3</v>
      </c>
      <c r="Y1241" s="3">
        <v>4</v>
      </c>
      <c r="Z1241" s="3" t="s">
        <v>7</v>
      </c>
      <c r="AA1241" s="3" t="s">
        <v>6</v>
      </c>
      <c r="AB1241" s="3" t="s">
        <v>5</v>
      </c>
      <c r="AC1241" s="3">
        <v>2</v>
      </c>
      <c r="AD1241" s="2">
        <v>1</v>
      </c>
    </row>
    <row r="1242" spans="1:41" ht="15" customHeight="1">
      <c r="A1242" s="4" t="s">
        <v>1000</v>
      </c>
      <c r="B1242" s="4" t="s">
        <v>999</v>
      </c>
      <c r="C1242" s="4" t="s">
        <v>998</v>
      </c>
      <c r="D1242" s="5">
        <v>1210</v>
      </c>
      <c r="E1242" s="5" t="s">
        <v>17564</v>
      </c>
      <c r="F1242" s="5"/>
      <c r="G1242" s="5"/>
      <c r="H1242" s="5"/>
      <c r="I1242" s="5"/>
      <c r="J1242" s="5"/>
      <c r="K1242" s="5"/>
      <c r="L1242" s="5" t="str">
        <f t="shared" si="38"/>
        <v>F08C670A-C360-48C9-8546-22083C2121F2</v>
      </c>
      <c r="M1242" s="5">
        <f t="shared" si="39"/>
        <v>1</v>
      </c>
      <c r="N1242" s="3" t="s">
        <v>1</v>
      </c>
      <c r="O1242" s="3" t="s">
        <v>1</v>
      </c>
      <c r="P1242" s="3" t="s">
        <v>45</v>
      </c>
      <c r="Q1242" s="3" t="s">
        <v>1</v>
      </c>
      <c r="R1242" s="3" t="s">
        <v>45</v>
      </c>
      <c r="S1242" s="3">
        <v>1</v>
      </c>
      <c r="T1242" s="3" t="s">
        <v>8</v>
      </c>
      <c r="U1242" s="3" t="s">
        <v>2</v>
      </c>
      <c r="V1242" s="3">
        <v>4</v>
      </c>
      <c r="W1242" s="3">
        <v>5</v>
      </c>
      <c r="X1242" s="3">
        <v>4</v>
      </c>
      <c r="Y1242" s="3">
        <v>4</v>
      </c>
      <c r="Z1242" s="3" t="s">
        <v>7</v>
      </c>
      <c r="AA1242" s="3" t="s">
        <v>6</v>
      </c>
      <c r="AB1242" s="3" t="s">
        <v>45</v>
      </c>
      <c r="AC1242" s="3">
        <v>1</v>
      </c>
      <c r="AD1242" s="2">
        <v>1</v>
      </c>
    </row>
    <row r="1243" spans="1:41" ht="15" customHeight="1">
      <c r="A1243" s="4" t="s">
        <v>997</v>
      </c>
      <c r="B1243" s="4" t="s">
        <v>996</v>
      </c>
      <c r="C1243" s="4" t="s">
        <v>995</v>
      </c>
      <c r="D1243" s="5">
        <v>1211</v>
      </c>
      <c r="E1243" s="5" t="s">
        <v>3947</v>
      </c>
      <c r="F1243" s="5"/>
      <c r="G1243" s="5"/>
      <c r="H1243" s="5"/>
      <c r="I1243" s="5" t="s">
        <v>3947</v>
      </c>
      <c r="J1243" s="5">
        <v>1</v>
      </c>
      <c r="K1243" s="5" t="s">
        <v>3948</v>
      </c>
      <c r="L1243" s="5" t="str">
        <f t="shared" si="38"/>
        <v>03881606-7CDD-4ECA-9EF0-F6EB18283D9C</v>
      </c>
      <c r="M1243" s="5">
        <f t="shared" si="39"/>
        <v>1</v>
      </c>
      <c r="N1243" s="3" t="s">
        <v>1</v>
      </c>
      <c r="O1243" s="3" t="s">
        <v>1</v>
      </c>
      <c r="P1243" s="3" t="s">
        <v>9</v>
      </c>
      <c r="Q1243" s="3" t="s">
        <v>45</v>
      </c>
      <c r="R1243" s="3" t="s">
        <v>9</v>
      </c>
      <c r="S1243" s="3">
        <v>2</v>
      </c>
      <c r="T1243" s="3" t="s">
        <v>8</v>
      </c>
      <c r="U1243" s="3" t="s">
        <v>2</v>
      </c>
      <c r="V1243" s="3">
        <v>3</v>
      </c>
      <c r="W1243" s="3">
        <v>4</v>
      </c>
      <c r="X1243" s="3">
        <v>3</v>
      </c>
      <c r="Y1243" s="3">
        <v>3</v>
      </c>
      <c r="Z1243" s="3" t="s">
        <v>7</v>
      </c>
      <c r="AA1243" s="3" t="s">
        <v>6</v>
      </c>
      <c r="AB1243" s="3" t="s">
        <v>9</v>
      </c>
      <c r="AC1243" s="3">
        <v>3</v>
      </c>
      <c r="AD1243" s="2">
        <v>1</v>
      </c>
    </row>
    <row r="1244" spans="1:41" ht="15" customHeight="1">
      <c r="A1244" s="4" t="s">
        <v>994</v>
      </c>
      <c r="B1244" s="4" t="s">
        <v>994</v>
      </c>
      <c r="C1244" s="4" t="s">
        <v>993</v>
      </c>
      <c r="D1244" s="5">
        <v>142</v>
      </c>
      <c r="E1244" s="5" t="s">
        <v>9738</v>
      </c>
      <c r="F1244" s="5" t="s">
        <v>9738</v>
      </c>
      <c r="G1244" s="5">
        <v>1</v>
      </c>
      <c r="H1244" s="5" t="s">
        <v>9739</v>
      </c>
      <c r="I1244" s="5" t="s">
        <v>9738</v>
      </c>
      <c r="J1244" s="5">
        <v>1</v>
      </c>
      <c r="K1244" s="5" t="s">
        <v>9739</v>
      </c>
      <c r="L1244" s="5" t="str">
        <f t="shared" si="38"/>
        <v>586AB718-BA41-47CC-8E03-BDED8B5F928F</v>
      </c>
      <c r="M1244" s="5">
        <f t="shared" si="39"/>
        <v>1</v>
      </c>
      <c r="N1244" s="3" t="s">
        <v>1</v>
      </c>
      <c r="O1244" s="3" t="s">
        <v>1</v>
      </c>
      <c r="P1244" s="3" t="s">
        <v>1</v>
      </c>
      <c r="Q1244" s="3" t="s">
        <v>1</v>
      </c>
      <c r="R1244" s="3" t="s">
        <v>1</v>
      </c>
      <c r="S1244" s="3">
        <v>1</v>
      </c>
      <c r="T1244" s="3" t="s">
        <v>8</v>
      </c>
      <c r="U1244" s="3" t="s">
        <v>2</v>
      </c>
      <c r="V1244" s="3">
        <v>6</v>
      </c>
      <c r="W1244" s="3">
        <v>7</v>
      </c>
      <c r="X1244" s="3">
        <v>5</v>
      </c>
      <c r="Y1244" s="3">
        <v>4</v>
      </c>
      <c r="AB1244" s="3" t="s">
        <v>1</v>
      </c>
      <c r="AC1244" s="3" t="s">
        <v>0</v>
      </c>
      <c r="AD1244" s="2">
        <v>1</v>
      </c>
      <c r="AN1244" s="2" t="s">
        <v>120</v>
      </c>
    </row>
    <row r="1245" spans="1:41" ht="15" customHeight="1">
      <c r="A1245" s="4" t="s">
        <v>992</v>
      </c>
      <c r="B1245" s="4" t="s">
        <v>992</v>
      </c>
      <c r="C1245" s="4" t="s">
        <v>991</v>
      </c>
      <c r="D1245" s="5">
        <v>144</v>
      </c>
      <c r="E1245" s="5" t="s">
        <v>13732</v>
      </c>
      <c r="F1245" s="5" t="s">
        <v>13732</v>
      </c>
      <c r="G1245" s="5">
        <v>1</v>
      </c>
      <c r="H1245" s="5" t="s">
        <v>13733</v>
      </c>
      <c r="I1245" s="5" t="s">
        <v>13732</v>
      </c>
      <c r="J1245" s="5">
        <v>1</v>
      </c>
      <c r="K1245" s="5" t="s">
        <v>13733</v>
      </c>
      <c r="L1245" s="5" t="str">
        <f t="shared" si="38"/>
        <v>A66CDC08-6C5D-4594-AA50-951570C77149</v>
      </c>
      <c r="M1245" s="5">
        <f t="shared" si="39"/>
        <v>1</v>
      </c>
      <c r="N1245" s="3" t="s">
        <v>1</v>
      </c>
      <c r="O1245" s="3" t="s">
        <v>1</v>
      </c>
      <c r="P1245" s="3" t="s">
        <v>1</v>
      </c>
      <c r="Q1245" s="3" t="s">
        <v>1</v>
      </c>
      <c r="R1245" s="3" t="s">
        <v>45</v>
      </c>
      <c r="S1245" s="3">
        <v>1</v>
      </c>
      <c r="T1245" s="3" t="s">
        <v>8</v>
      </c>
      <c r="U1245" s="3" t="s">
        <v>2</v>
      </c>
      <c r="V1245" s="3">
        <v>4</v>
      </c>
      <c r="W1245" s="3">
        <v>4</v>
      </c>
      <c r="X1245" s="3">
        <v>3</v>
      </c>
      <c r="Y1245" s="3">
        <v>4</v>
      </c>
      <c r="Z1245" s="3" t="s">
        <v>23</v>
      </c>
      <c r="AA1245" s="3" t="s">
        <v>6</v>
      </c>
      <c r="AB1245" s="3" t="s">
        <v>5</v>
      </c>
      <c r="AC1245" s="3">
        <v>4</v>
      </c>
      <c r="AD1245" s="2">
        <v>1</v>
      </c>
      <c r="AO1245" s="2" t="s">
        <v>248</v>
      </c>
    </row>
    <row r="1246" spans="1:41" ht="15" customHeight="1">
      <c r="A1246" s="4" t="s">
        <v>990</v>
      </c>
      <c r="B1246" s="4" t="s">
        <v>990</v>
      </c>
      <c r="C1246" s="4" t="s">
        <v>989</v>
      </c>
      <c r="D1246" s="5">
        <v>143</v>
      </c>
      <c r="E1246" s="5" t="s">
        <v>18295</v>
      </c>
      <c r="F1246" s="5" t="s">
        <v>18295</v>
      </c>
      <c r="G1246" s="5">
        <v>1</v>
      </c>
      <c r="H1246" s="5" t="s">
        <v>18296</v>
      </c>
      <c r="I1246" s="5" t="s">
        <v>18295</v>
      </c>
      <c r="J1246" s="5">
        <v>1</v>
      </c>
      <c r="K1246" s="5" t="s">
        <v>18296</v>
      </c>
      <c r="L1246" s="5" t="str">
        <f t="shared" si="38"/>
        <v>FB9B38BB-D27E-4E7A-B5EF-55649572FDD4</v>
      </c>
      <c r="M1246" s="5">
        <f t="shared" si="39"/>
        <v>1</v>
      </c>
      <c r="N1246" s="3" t="s">
        <v>1</v>
      </c>
      <c r="O1246" s="3" t="s">
        <v>1</v>
      </c>
      <c r="P1246" s="3" t="s">
        <v>1</v>
      </c>
      <c r="Q1246" s="3" t="s">
        <v>1</v>
      </c>
      <c r="R1246" s="3" t="s">
        <v>1</v>
      </c>
      <c r="S1246" s="3">
        <v>1</v>
      </c>
      <c r="T1246" s="3" t="s">
        <v>8</v>
      </c>
      <c r="U1246" s="3" t="s">
        <v>2</v>
      </c>
      <c r="V1246" s="3">
        <v>6</v>
      </c>
      <c r="W1246" s="3">
        <v>7</v>
      </c>
      <c r="X1246" s="3">
        <v>5</v>
      </c>
      <c r="Y1246" s="3">
        <v>4</v>
      </c>
      <c r="AB1246" s="3" t="s">
        <v>1</v>
      </c>
      <c r="AC1246" s="3" t="s">
        <v>0</v>
      </c>
      <c r="AD1246" s="2">
        <v>1</v>
      </c>
      <c r="AN1246" s="2" t="s">
        <v>120</v>
      </c>
    </row>
    <row r="1247" spans="1:41" ht="15" customHeight="1">
      <c r="A1247" s="4" t="s">
        <v>988</v>
      </c>
      <c r="B1247" s="4" t="s">
        <v>988</v>
      </c>
      <c r="C1247" s="4" t="s">
        <v>987</v>
      </c>
      <c r="D1247" s="5">
        <v>392</v>
      </c>
      <c r="E1247" s="5" t="s">
        <v>17615</v>
      </c>
      <c r="F1247" s="5"/>
      <c r="G1247" s="5"/>
      <c r="H1247" s="5"/>
      <c r="I1247" s="5"/>
      <c r="J1247" s="5"/>
      <c r="K1247" s="5"/>
      <c r="L1247" s="5" t="str">
        <f t="shared" si="38"/>
        <v>F102EE7B-5C48-42A4-9C14-8C1B55C6ED6A</v>
      </c>
      <c r="M1247" s="5">
        <f t="shared" si="39"/>
        <v>1</v>
      </c>
      <c r="N1247" s="3" t="s">
        <v>1</v>
      </c>
      <c r="O1247" s="3" t="s">
        <v>1</v>
      </c>
      <c r="P1247" s="3" t="s">
        <v>19</v>
      </c>
      <c r="Q1247" s="3" t="s">
        <v>19</v>
      </c>
      <c r="R1247" s="3" t="s">
        <v>19</v>
      </c>
      <c r="S1247" s="3">
        <v>2</v>
      </c>
      <c r="T1247" s="3" t="s">
        <v>8</v>
      </c>
      <c r="U1247" s="3" t="s">
        <v>2</v>
      </c>
      <c r="V1247" s="3">
        <v>4</v>
      </c>
      <c r="W1247" s="3">
        <v>3</v>
      </c>
      <c r="X1247" s="3">
        <v>99</v>
      </c>
      <c r="Y1247" s="3">
        <v>99</v>
      </c>
      <c r="Z1247" s="3" t="s">
        <v>7</v>
      </c>
      <c r="AA1247" s="3" t="s">
        <v>6</v>
      </c>
      <c r="AB1247" s="3" t="s">
        <v>45</v>
      </c>
      <c r="AC1247" s="3">
        <v>1</v>
      </c>
      <c r="AE1247" s="2">
        <v>2</v>
      </c>
      <c r="AF1247" s="2" t="s">
        <v>36</v>
      </c>
      <c r="AG1247" s="2" t="s">
        <v>35</v>
      </c>
    </row>
    <row r="1248" spans="1:41" ht="15" customHeight="1">
      <c r="A1248" s="4" t="s">
        <v>986</v>
      </c>
      <c r="B1248" s="4" t="s">
        <v>986</v>
      </c>
      <c r="C1248" s="4" t="s">
        <v>985</v>
      </c>
      <c r="D1248" s="5">
        <v>407</v>
      </c>
      <c r="E1248" s="5" t="s">
        <v>7470</v>
      </c>
      <c r="F1248" s="5" t="s">
        <v>7470</v>
      </c>
      <c r="G1248" s="5">
        <v>1</v>
      </c>
      <c r="H1248" s="5" t="s">
        <v>7471</v>
      </c>
      <c r="I1248" s="5" t="s">
        <v>7470</v>
      </c>
      <c r="J1248" s="5">
        <v>1</v>
      </c>
      <c r="K1248" s="5" t="s">
        <v>7471</v>
      </c>
      <c r="L1248" s="5" t="str">
        <f t="shared" si="38"/>
        <v>36BF0150-9D15-48F6-AC2A-004D7A6640E7</v>
      </c>
      <c r="M1248" s="5">
        <f t="shared" si="39"/>
        <v>1</v>
      </c>
      <c r="N1248" s="3" t="s">
        <v>1</v>
      </c>
      <c r="O1248" s="3" t="s">
        <v>1</v>
      </c>
      <c r="P1248" s="3" t="s">
        <v>5</v>
      </c>
      <c r="Q1248" s="3" t="s">
        <v>9</v>
      </c>
      <c r="R1248" s="3" t="s">
        <v>1</v>
      </c>
      <c r="S1248" s="3">
        <v>5</v>
      </c>
      <c r="T1248" s="3" t="s">
        <v>8</v>
      </c>
      <c r="U1248" s="3" t="s">
        <v>2</v>
      </c>
      <c r="V1248" s="3">
        <v>4</v>
      </c>
      <c r="W1248" s="3">
        <v>4</v>
      </c>
      <c r="X1248" s="3">
        <v>4</v>
      </c>
      <c r="Y1248" s="3">
        <v>5</v>
      </c>
      <c r="Z1248" s="3" t="s">
        <v>7</v>
      </c>
      <c r="AA1248" s="3" t="s">
        <v>6</v>
      </c>
      <c r="AB1248" s="3" t="s">
        <v>5</v>
      </c>
      <c r="AC1248" s="3">
        <v>2</v>
      </c>
      <c r="AD1248" s="2">
        <v>1</v>
      </c>
      <c r="AE1248" s="2">
        <v>2</v>
      </c>
    </row>
    <row r="1249" spans="1:38" ht="15" customHeight="1">
      <c r="A1249" s="4" t="s">
        <v>984</v>
      </c>
      <c r="B1249" s="4" t="s">
        <v>984</v>
      </c>
      <c r="C1249" s="4" t="s">
        <v>983</v>
      </c>
      <c r="D1249" s="5">
        <v>406</v>
      </c>
      <c r="E1249" s="5" t="s">
        <v>9493</v>
      </c>
      <c r="F1249" s="5" t="s">
        <v>9493</v>
      </c>
      <c r="G1249" s="5">
        <v>1</v>
      </c>
      <c r="H1249" s="5" t="s">
        <v>9494</v>
      </c>
      <c r="I1249" s="5" t="s">
        <v>9493</v>
      </c>
      <c r="J1249" s="5">
        <v>1</v>
      </c>
      <c r="K1249" s="5" t="s">
        <v>9494</v>
      </c>
      <c r="L1249" s="5" t="str">
        <f t="shared" si="38"/>
        <v>54FF15CA-FA73-4A37-9750-11038E6E1154</v>
      </c>
      <c r="M1249" s="5">
        <f t="shared" si="39"/>
        <v>1</v>
      </c>
      <c r="N1249" s="3" t="s">
        <v>1</v>
      </c>
      <c r="O1249" s="3" t="s">
        <v>1</v>
      </c>
      <c r="P1249" s="3" t="s">
        <v>8</v>
      </c>
      <c r="Q1249" s="3" t="s">
        <v>8</v>
      </c>
      <c r="R1249" s="3" t="s">
        <v>8</v>
      </c>
      <c r="S1249" s="3">
        <v>2</v>
      </c>
      <c r="T1249" s="3" t="s">
        <v>8</v>
      </c>
      <c r="U1249" s="3" t="s">
        <v>13</v>
      </c>
      <c r="V1249" s="3">
        <v>99</v>
      </c>
      <c r="W1249" s="3">
        <v>99</v>
      </c>
      <c r="X1249" s="3">
        <v>99</v>
      </c>
      <c r="Y1249" s="3">
        <v>99</v>
      </c>
      <c r="Z1249" s="3" t="s">
        <v>23</v>
      </c>
      <c r="AA1249" s="3" t="s">
        <v>6</v>
      </c>
      <c r="AB1249" s="3" t="s">
        <v>45</v>
      </c>
      <c r="AC1249" s="3">
        <v>3</v>
      </c>
    </row>
    <row r="1250" spans="1:38" ht="15" customHeight="1">
      <c r="A1250" s="4" t="s">
        <v>982</v>
      </c>
      <c r="B1250" s="4" t="s">
        <v>982</v>
      </c>
      <c r="C1250" s="4" t="s">
        <v>981</v>
      </c>
      <c r="D1250" s="5">
        <v>417</v>
      </c>
      <c r="E1250" s="5" t="s">
        <v>9611</v>
      </c>
      <c r="F1250" s="5" t="s">
        <v>9611</v>
      </c>
      <c r="G1250" s="5">
        <v>1</v>
      </c>
      <c r="H1250" s="5" t="s">
        <v>9612</v>
      </c>
      <c r="I1250" s="5" t="s">
        <v>9611</v>
      </c>
      <c r="J1250" s="5">
        <v>1</v>
      </c>
      <c r="K1250" s="5" t="s">
        <v>9612</v>
      </c>
      <c r="L1250" s="5" t="str">
        <f t="shared" si="38"/>
        <v>56DDA797-C4F7-4D3D-8BD2-D31EDF37D505</v>
      </c>
      <c r="M1250" s="5">
        <f t="shared" si="39"/>
        <v>1</v>
      </c>
      <c r="N1250" s="3" t="s">
        <v>1</v>
      </c>
      <c r="O1250" s="3" t="s">
        <v>29</v>
      </c>
      <c r="P1250" s="3" t="s">
        <v>9</v>
      </c>
      <c r="Q1250" s="3" t="s">
        <v>12</v>
      </c>
      <c r="R1250" s="3" t="s">
        <v>9</v>
      </c>
      <c r="S1250" s="3">
        <v>4</v>
      </c>
      <c r="T1250" s="3" t="s">
        <v>8</v>
      </c>
      <c r="U1250" s="3" t="s">
        <v>165</v>
      </c>
      <c r="V1250" s="3">
        <v>2</v>
      </c>
      <c r="W1250" s="3">
        <v>3</v>
      </c>
      <c r="X1250" s="3">
        <v>1</v>
      </c>
      <c r="Y1250" s="3">
        <v>2</v>
      </c>
      <c r="Z1250" s="3" t="s">
        <v>7</v>
      </c>
      <c r="AA1250" s="3" t="s">
        <v>6</v>
      </c>
      <c r="AB1250" s="3" t="s">
        <v>9</v>
      </c>
      <c r="AC1250" s="3">
        <v>7</v>
      </c>
    </row>
    <row r="1251" spans="1:38" ht="15" customHeight="1">
      <c r="A1251" s="4" t="s">
        <v>980</v>
      </c>
      <c r="B1251" s="4" t="s">
        <v>980</v>
      </c>
      <c r="C1251" s="4" t="s">
        <v>979</v>
      </c>
      <c r="D1251" s="5">
        <v>400</v>
      </c>
      <c r="E1251" s="5" t="s">
        <v>13214</v>
      </c>
      <c r="F1251" s="5" t="s">
        <v>13214</v>
      </c>
      <c r="G1251" s="5">
        <v>1</v>
      </c>
      <c r="H1251" s="5" t="s">
        <v>13215</v>
      </c>
      <c r="I1251" s="5" t="s">
        <v>13214</v>
      </c>
      <c r="J1251" s="5">
        <v>1</v>
      </c>
      <c r="K1251" s="5" t="s">
        <v>13215</v>
      </c>
      <c r="L1251" s="5" t="str">
        <f t="shared" si="38"/>
        <v>9E651204-BE53-4823-ADB5-18FCFC6E477E</v>
      </c>
      <c r="M1251" s="5">
        <f t="shared" si="39"/>
        <v>1</v>
      </c>
      <c r="N1251" s="3" t="s">
        <v>1</v>
      </c>
      <c r="O1251" s="3" t="s">
        <v>5</v>
      </c>
      <c r="P1251" s="3" t="s">
        <v>9</v>
      </c>
      <c r="Q1251" s="3" t="s">
        <v>5</v>
      </c>
      <c r="R1251" s="3" t="s">
        <v>5</v>
      </c>
      <c r="S1251" s="3">
        <v>7</v>
      </c>
      <c r="T1251" s="3" t="s">
        <v>8</v>
      </c>
      <c r="U1251" s="3" t="s">
        <v>2</v>
      </c>
      <c r="V1251" s="3">
        <v>3</v>
      </c>
      <c r="W1251" s="3">
        <v>6</v>
      </c>
      <c r="X1251" s="3">
        <v>2</v>
      </c>
      <c r="Y1251" s="3">
        <v>1</v>
      </c>
      <c r="Z1251" s="3" t="s">
        <v>7</v>
      </c>
      <c r="AA1251" s="3" t="s">
        <v>6</v>
      </c>
      <c r="AB1251" s="3" t="s">
        <v>5</v>
      </c>
      <c r="AC1251" s="3">
        <v>5</v>
      </c>
      <c r="AL1251" s="2">
        <v>6</v>
      </c>
    </row>
    <row r="1252" spans="1:38" ht="15" customHeight="1">
      <c r="A1252" s="4" t="s">
        <v>978</v>
      </c>
      <c r="B1252" s="4" t="s">
        <v>978</v>
      </c>
      <c r="C1252" s="4" t="s">
        <v>977</v>
      </c>
      <c r="D1252" s="5">
        <v>401</v>
      </c>
      <c r="E1252" s="5" t="s">
        <v>12761</v>
      </c>
      <c r="F1252" s="5" t="s">
        <v>12761</v>
      </c>
      <c r="G1252" s="5">
        <v>1</v>
      </c>
      <c r="H1252" s="5" t="s">
        <v>12762</v>
      </c>
      <c r="I1252" s="5" t="s">
        <v>12761</v>
      </c>
      <c r="J1252" s="5">
        <v>1</v>
      </c>
      <c r="K1252" s="5" t="s">
        <v>12762</v>
      </c>
      <c r="L1252" s="5" t="str">
        <f t="shared" si="38"/>
        <v>9697F951-1EE6-4869-B4A9-989010983BB7</v>
      </c>
      <c r="M1252" s="5">
        <f t="shared" si="39"/>
        <v>1</v>
      </c>
      <c r="N1252" s="3" t="s">
        <v>1</v>
      </c>
      <c r="O1252" s="3" t="s">
        <v>45</v>
      </c>
      <c r="P1252" s="3" t="s">
        <v>45</v>
      </c>
      <c r="Q1252" s="3" t="s">
        <v>45</v>
      </c>
      <c r="R1252" s="3" t="s">
        <v>45</v>
      </c>
      <c r="S1252" s="3">
        <v>5</v>
      </c>
      <c r="T1252" s="3" t="s">
        <v>8</v>
      </c>
      <c r="U1252" s="3" t="s">
        <v>2</v>
      </c>
      <c r="V1252" s="3">
        <v>4</v>
      </c>
      <c r="W1252" s="3">
        <v>5</v>
      </c>
      <c r="X1252" s="3">
        <v>4</v>
      </c>
      <c r="Y1252" s="3">
        <v>4</v>
      </c>
      <c r="Z1252" s="3" t="s">
        <v>7</v>
      </c>
      <c r="AA1252" s="3" t="s">
        <v>6</v>
      </c>
      <c r="AB1252" s="3" t="s">
        <v>45</v>
      </c>
      <c r="AC1252" s="3">
        <v>3</v>
      </c>
      <c r="AD1252" s="2">
        <v>1</v>
      </c>
      <c r="AE1252" s="2">
        <v>2</v>
      </c>
      <c r="AK1252" s="2" t="s">
        <v>52</v>
      </c>
    </row>
    <row r="1253" spans="1:38" ht="15" customHeight="1">
      <c r="A1253" s="4" t="s">
        <v>976</v>
      </c>
      <c r="B1253" s="4" t="s">
        <v>976</v>
      </c>
      <c r="C1253" s="4" t="s">
        <v>975</v>
      </c>
      <c r="D1253" s="5">
        <v>398</v>
      </c>
      <c r="E1253" s="5" t="s">
        <v>11698</v>
      </c>
      <c r="F1253" s="5" t="s">
        <v>11698</v>
      </c>
      <c r="G1253" s="5">
        <v>1</v>
      </c>
      <c r="H1253" s="5" t="s">
        <v>11699</v>
      </c>
      <c r="I1253" s="5" t="s">
        <v>11698</v>
      </c>
      <c r="J1253" s="5">
        <v>1</v>
      </c>
      <c r="K1253" s="5" t="s">
        <v>11699</v>
      </c>
      <c r="L1253" s="5" t="str">
        <f t="shared" si="38"/>
        <v>85CFFB4C-0AF2-4005-90B0-C11C3A5139CA</v>
      </c>
      <c r="M1253" s="5">
        <f t="shared" si="39"/>
        <v>1</v>
      </c>
      <c r="N1253" s="3" t="s">
        <v>1</v>
      </c>
      <c r="O1253" s="3" t="s">
        <v>1</v>
      </c>
      <c r="P1253" s="3" t="s">
        <v>1</v>
      </c>
      <c r="Q1253" s="3" t="s">
        <v>1</v>
      </c>
      <c r="R1253" s="3" t="s">
        <v>1</v>
      </c>
      <c r="S1253" s="3">
        <v>6</v>
      </c>
      <c r="T1253" s="3" t="s">
        <v>8</v>
      </c>
      <c r="U1253" s="3" t="s">
        <v>2</v>
      </c>
      <c r="V1253" s="3">
        <v>6</v>
      </c>
      <c r="W1253" s="3">
        <v>8</v>
      </c>
      <c r="X1253" s="3">
        <v>6</v>
      </c>
      <c r="Y1253" s="3">
        <v>3</v>
      </c>
      <c r="Z1253" s="3" t="s">
        <v>23</v>
      </c>
      <c r="AA1253" s="3" t="s">
        <v>6</v>
      </c>
      <c r="AB1253" s="3" t="s">
        <v>1</v>
      </c>
      <c r="AC1253" s="3">
        <v>2</v>
      </c>
      <c r="AF1253" s="2" t="s">
        <v>36</v>
      </c>
      <c r="AG1253" s="2" t="s">
        <v>35</v>
      </c>
    </row>
    <row r="1254" spans="1:38" ht="15" customHeight="1">
      <c r="A1254" s="4" t="s">
        <v>974</v>
      </c>
      <c r="B1254" s="4" t="s">
        <v>974</v>
      </c>
      <c r="C1254" s="4" t="s">
        <v>973</v>
      </c>
      <c r="D1254" s="5">
        <v>421</v>
      </c>
      <c r="E1254" s="5" t="s">
        <v>14388</v>
      </c>
      <c r="F1254" s="5" t="s">
        <v>14388</v>
      </c>
      <c r="G1254" s="5">
        <v>1</v>
      </c>
      <c r="H1254" s="5" t="s">
        <v>14389</v>
      </c>
      <c r="I1254" s="5" t="s">
        <v>14388</v>
      </c>
      <c r="J1254" s="5">
        <v>1</v>
      </c>
      <c r="K1254" s="5" t="s">
        <v>14389</v>
      </c>
      <c r="L1254" s="5" t="str">
        <f t="shared" si="38"/>
        <v>B0084D29-8A03-42D1-B686-6EB17D4C5F62</v>
      </c>
      <c r="M1254" s="5">
        <f t="shared" si="39"/>
        <v>1</v>
      </c>
      <c r="N1254" s="3" t="s">
        <v>1</v>
      </c>
      <c r="O1254" s="3" t="s">
        <v>5</v>
      </c>
      <c r="P1254" s="3" t="s">
        <v>5</v>
      </c>
      <c r="Q1254" s="3" t="s">
        <v>9</v>
      </c>
      <c r="R1254" s="3" t="s">
        <v>5</v>
      </c>
      <c r="S1254" s="3">
        <v>4</v>
      </c>
      <c r="T1254" s="3" t="s">
        <v>8</v>
      </c>
      <c r="U1254" s="3" t="s">
        <v>165</v>
      </c>
      <c r="V1254" s="3">
        <v>3</v>
      </c>
      <c r="W1254" s="3">
        <v>4</v>
      </c>
      <c r="X1254" s="3">
        <v>2</v>
      </c>
      <c r="Y1254" s="3">
        <v>2</v>
      </c>
      <c r="Z1254" s="3" t="s">
        <v>7</v>
      </c>
      <c r="AA1254" s="3" t="s">
        <v>6</v>
      </c>
      <c r="AB1254" s="3" t="s">
        <v>9</v>
      </c>
      <c r="AC1254" s="3">
        <v>6</v>
      </c>
    </row>
    <row r="1255" spans="1:38" ht="15" customHeight="1">
      <c r="A1255" s="4" t="s">
        <v>972</v>
      </c>
      <c r="B1255" s="4" t="s">
        <v>972</v>
      </c>
      <c r="C1255" s="4" t="s">
        <v>971</v>
      </c>
      <c r="D1255" s="5">
        <v>404</v>
      </c>
      <c r="E1255" s="5" t="s">
        <v>10343</v>
      </c>
      <c r="F1255" s="5" t="s">
        <v>10343</v>
      </c>
      <c r="G1255" s="5">
        <v>1</v>
      </c>
      <c r="H1255" s="5" t="s">
        <v>10344</v>
      </c>
      <c r="I1255" s="5" t="s">
        <v>10343</v>
      </c>
      <c r="J1255" s="5">
        <v>1</v>
      </c>
      <c r="K1255" s="5" t="s">
        <v>10344</v>
      </c>
      <c r="L1255" s="5" t="str">
        <f t="shared" si="38"/>
        <v>63C076A7-9FB9-4185-BEB5-D787AF67D982</v>
      </c>
      <c r="M1255" s="5">
        <f t="shared" si="39"/>
        <v>1</v>
      </c>
      <c r="N1255" s="3" t="s">
        <v>1</v>
      </c>
      <c r="O1255" s="3" t="s">
        <v>1</v>
      </c>
      <c r="P1255" s="3" t="s">
        <v>1</v>
      </c>
      <c r="Q1255" s="3" t="s">
        <v>1</v>
      </c>
      <c r="R1255" s="3" t="s">
        <v>1</v>
      </c>
      <c r="S1255" s="3">
        <v>1</v>
      </c>
      <c r="T1255" s="3" t="s">
        <v>8</v>
      </c>
      <c r="U1255" s="3" t="s">
        <v>2</v>
      </c>
      <c r="V1255" s="3">
        <v>8</v>
      </c>
      <c r="W1255" s="3">
        <v>8</v>
      </c>
      <c r="X1255" s="3">
        <v>8</v>
      </c>
      <c r="Y1255" s="3">
        <v>5</v>
      </c>
      <c r="AB1255" s="3" t="s">
        <v>1</v>
      </c>
      <c r="AC1255" s="3" t="s">
        <v>0</v>
      </c>
      <c r="AD1255" s="2">
        <v>1</v>
      </c>
      <c r="AH1255" s="2" t="s">
        <v>90</v>
      </c>
      <c r="AI1255" s="2" t="s">
        <v>72</v>
      </c>
      <c r="AJ1255" s="2" t="s">
        <v>53</v>
      </c>
      <c r="AK1255" s="2" t="s">
        <v>52</v>
      </c>
    </row>
    <row r="1256" spans="1:38" ht="15" customHeight="1">
      <c r="A1256" s="4" t="s">
        <v>970</v>
      </c>
      <c r="B1256" s="4" t="s">
        <v>970</v>
      </c>
      <c r="C1256" s="4" t="s">
        <v>969</v>
      </c>
      <c r="D1256" s="5">
        <v>411</v>
      </c>
      <c r="E1256" s="5" t="s">
        <v>11440</v>
      </c>
      <c r="F1256" s="5" t="s">
        <v>11440</v>
      </c>
      <c r="G1256" s="5">
        <v>1</v>
      </c>
      <c r="H1256" s="5" t="s">
        <v>11441</v>
      </c>
      <c r="I1256" s="5" t="s">
        <v>11440</v>
      </c>
      <c r="J1256" s="5">
        <v>1</v>
      </c>
      <c r="K1256" s="5" t="s">
        <v>11441</v>
      </c>
      <c r="L1256" s="5" t="str">
        <f t="shared" si="38"/>
        <v>811C4E52-7186-4772-B14C-0C8F7B68418E</v>
      </c>
      <c r="M1256" s="5">
        <f t="shared" si="39"/>
        <v>1</v>
      </c>
      <c r="N1256" s="3" t="s">
        <v>1</v>
      </c>
      <c r="O1256" s="3" t="s">
        <v>1</v>
      </c>
      <c r="P1256" s="3" t="s">
        <v>5</v>
      </c>
      <c r="Q1256" s="3" t="s">
        <v>1</v>
      </c>
      <c r="R1256" s="3" t="s">
        <v>1</v>
      </c>
      <c r="S1256" s="3">
        <v>5</v>
      </c>
      <c r="T1256" s="3" t="s">
        <v>8</v>
      </c>
      <c r="U1256" s="3" t="s">
        <v>2</v>
      </c>
      <c r="V1256" s="3">
        <v>4</v>
      </c>
      <c r="W1256" s="3">
        <v>5</v>
      </c>
      <c r="X1256" s="3">
        <v>4</v>
      </c>
      <c r="Y1256" s="3">
        <v>4</v>
      </c>
      <c r="AB1256" s="3" t="s">
        <v>1</v>
      </c>
      <c r="AC1256" s="3" t="s">
        <v>0</v>
      </c>
      <c r="AE1256" s="2">
        <v>2</v>
      </c>
    </row>
    <row r="1257" spans="1:38" ht="15" customHeight="1">
      <c r="A1257" s="4" t="s">
        <v>968</v>
      </c>
      <c r="B1257" s="4" t="s">
        <v>968</v>
      </c>
      <c r="C1257" s="4" t="s">
        <v>967</v>
      </c>
      <c r="D1257" s="5">
        <v>422</v>
      </c>
      <c r="E1257" s="5" t="s">
        <v>17204</v>
      </c>
      <c r="F1257" s="5" t="s">
        <v>17204</v>
      </c>
      <c r="G1257" s="5">
        <v>1</v>
      </c>
      <c r="H1257" s="5" t="s">
        <v>17205</v>
      </c>
      <c r="I1257" s="5" t="s">
        <v>17204</v>
      </c>
      <c r="J1257" s="5">
        <v>1</v>
      </c>
      <c r="K1257" s="5" t="s">
        <v>17205</v>
      </c>
      <c r="L1257" s="5" t="str">
        <f t="shared" si="38"/>
        <v>EAB02E2F-BA00-4695-A0A3-BFBBD2292438</v>
      </c>
      <c r="M1257" s="5">
        <f t="shared" si="39"/>
        <v>1</v>
      </c>
      <c r="N1257" s="3" t="s">
        <v>1</v>
      </c>
      <c r="O1257" s="3" t="s">
        <v>1</v>
      </c>
      <c r="P1257" s="3" t="s">
        <v>5</v>
      </c>
      <c r="Q1257" s="3" t="s">
        <v>1</v>
      </c>
      <c r="R1257" s="3" t="s">
        <v>1</v>
      </c>
      <c r="S1257" s="3">
        <v>4</v>
      </c>
      <c r="T1257" s="3" t="s">
        <v>8</v>
      </c>
      <c r="U1257" s="3" t="s">
        <v>2</v>
      </c>
      <c r="V1257" s="3">
        <v>5</v>
      </c>
      <c r="W1257" s="3">
        <v>4</v>
      </c>
      <c r="X1257" s="3">
        <v>5</v>
      </c>
      <c r="Y1257" s="3">
        <v>6</v>
      </c>
      <c r="Z1257" s="3" t="s">
        <v>7</v>
      </c>
      <c r="AA1257" s="3" t="s">
        <v>6</v>
      </c>
      <c r="AB1257" s="3" t="s">
        <v>1</v>
      </c>
      <c r="AC1257" s="3">
        <v>0</v>
      </c>
    </row>
    <row r="1258" spans="1:38" ht="15" customHeight="1">
      <c r="A1258" s="4" t="s">
        <v>966</v>
      </c>
      <c r="B1258" s="4" t="s">
        <v>965</v>
      </c>
      <c r="C1258" s="4" t="s">
        <v>964</v>
      </c>
      <c r="D1258" s="5">
        <v>393</v>
      </c>
      <c r="E1258" s="5" t="s">
        <v>17606</v>
      </c>
      <c r="F1258" s="5"/>
      <c r="G1258" s="5"/>
      <c r="H1258" s="5"/>
      <c r="I1258" s="5"/>
      <c r="J1258" s="5"/>
      <c r="K1258" s="5"/>
      <c r="L1258" s="5" t="str">
        <f t="shared" si="38"/>
        <v>F0EF9C4C-89CD-4020-9CE9-EDF592319015</v>
      </c>
      <c r="M1258" s="5">
        <f t="shared" si="39"/>
        <v>1</v>
      </c>
      <c r="N1258" s="3" t="s">
        <v>1</v>
      </c>
      <c r="O1258" s="3" t="s">
        <v>1</v>
      </c>
      <c r="P1258" s="3" t="s">
        <v>1</v>
      </c>
      <c r="Q1258" s="3" t="s">
        <v>1</v>
      </c>
      <c r="R1258" s="3" t="s">
        <v>1</v>
      </c>
      <c r="S1258" s="3">
        <v>8</v>
      </c>
      <c r="T1258" s="3" t="s">
        <v>8</v>
      </c>
      <c r="U1258" s="3" t="s">
        <v>2</v>
      </c>
      <c r="V1258" s="3">
        <v>8</v>
      </c>
      <c r="W1258" s="3">
        <v>8</v>
      </c>
      <c r="X1258" s="3">
        <v>8</v>
      </c>
      <c r="Y1258" s="3">
        <v>5</v>
      </c>
      <c r="Z1258" s="3" t="s">
        <v>7</v>
      </c>
      <c r="AA1258" s="3" t="s">
        <v>6</v>
      </c>
      <c r="AB1258" s="3" t="s">
        <v>1</v>
      </c>
      <c r="AC1258" s="3">
        <v>0</v>
      </c>
      <c r="AH1258" s="2" t="s">
        <v>90</v>
      </c>
      <c r="AI1258" s="2" t="s">
        <v>72</v>
      </c>
    </row>
    <row r="1259" spans="1:38" ht="15" customHeight="1">
      <c r="A1259" s="4" t="s">
        <v>963</v>
      </c>
      <c r="B1259" s="4" t="s">
        <v>963</v>
      </c>
      <c r="C1259" s="4" t="s">
        <v>962</v>
      </c>
      <c r="D1259" s="5">
        <v>391</v>
      </c>
      <c r="E1259" s="5" t="s">
        <v>4723</v>
      </c>
      <c r="F1259" s="5" t="s">
        <v>4723</v>
      </c>
      <c r="G1259" s="5">
        <v>1</v>
      </c>
      <c r="H1259" s="5" t="s">
        <v>4724</v>
      </c>
      <c r="I1259" s="5" t="s">
        <v>4723</v>
      </c>
      <c r="J1259" s="5">
        <v>1</v>
      </c>
      <c r="K1259" s="5" t="s">
        <v>4724</v>
      </c>
      <c r="L1259" s="5" t="str">
        <f t="shared" si="38"/>
        <v>0E3F3EAC-50A2-4D1C-9047-CB31F14FA6E4</v>
      </c>
      <c r="M1259" s="5">
        <f t="shared" si="39"/>
        <v>1</v>
      </c>
      <c r="N1259" s="3" t="s">
        <v>1</v>
      </c>
      <c r="O1259" s="3" t="s">
        <v>1</v>
      </c>
      <c r="P1259" s="3" t="s">
        <v>1</v>
      </c>
      <c r="Q1259" s="3" t="s">
        <v>45</v>
      </c>
      <c r="R1259" s="3" t="s">
        <v>45</v>
      </c>
      <c r="S1259" s="3">
        <v>1</v>
      </c>
      <c r="T1259" s="3" t="s">
        <v>8</v>
      </c>
      <c r="U1259" s="3" t="s">
        <v>2</v>
      </c>
      <c r="V1259" s="3">
        <v>4</v>
      </c>
      <c r="W1259" s="3">
        <v>4</v>
      </c>
      <c r="X1259" s="3">
        <v>4</v>
      </c>
      <c r="Y1259" s="3">
        <v>5</v>
      </c>
      <c r="Z1259" s="3" t="s">
        <v>7</v>
      </c>
      <c r="AA1259" s="3" t="s">
        <v>6</v>
      </c>
      <c r="AB1259" s="3" t="s">
        <v>45</v>
      </c>
      <c r="AC1259" s="3">
        <v>1</v>
      </c>
      <c r="AD1259" s="2">
        <v>1</v>
      </c>
    </row>
    <row r="1260" spans="1:38" ht="15" customHeight="1">
      <c r="A1260" s="4" t="s">
        <v>961</v>
      </c>
      <c r="B1260" s="4" t="s">
        <v>961</v>
      </c>
      <c r="C1260" s="4" t="s">
        <v>960</v>
      </c>
      <c r="D1260" s="5">
        <v>413</v>
      </c>
      <c r="E1260" s="5" t="s">
        <v>5834</v>
      </c>
      <c r="F1260" s="5" t="s">
        <v>5834</v>
      </c>
      <c r="G1260" s="5">
        <v>1</v>
      </c>
      <c r="H1260" s="5" t="s">
        <v>5835</v>
      </c>
      <c r="I1260" s="5" t="s">
        <v>5834</v>
      </c>
      <c r="J1260" s="5">
        <v>1</v>
      </c>
      <c r="K1260" s="5" t="s">
        <v>5835</v>
      </c>
      <c r="L1260" s="5" t="str">
        <f t="shared" si="38"/>
        <v>1D56AE6C-5517-475A-BDA8-D9FFEBF718CF</v>
      </c>
      <c r="M1260" s="5">
        <f t="shared" si="39"/>
        <v>1</v>
      </c>
      <c r="N1260" s="3" t="s">
        <v>1</v>
      </c>
      <c r="O1260" s="3" t="s">
        <v>5</v>
      </c>
      <c r="P1260" s="3" t="s">
        <v>9</v>
      </c>
      <c r="Q1260" s="3" t="s">
        <v>5</v>
      </c>
      <c r="R1260" s="3" t="s">
        <v>5</v>
      </c>
      <c r="S1260" s="3">
        <v>4</v>
      </c>
      <c r="T1260" s="3" t="s">
        <v>8</v>
      </c>
      <c r="U1260" s="3" t="s">
        <v>2</v>
      </c>
      <c r="V1260" s="3">
        <v>3</v>
      </c>
      <c r="W1260" s="3">
        <v>5</v>
      </c>
      <c r="X1260" s="3">
        <v>3</v>
      </c>
      <c r="Y1260" s="3">
        <v>2</v>
      </c>
      <c r="Z1260" s="3" t="s">
        <v>7</v>
      </c>
      <c r="AA1260" s="3" t="s">
        <v>23</v>
      </c>
      <c r="AB1260" s="3" t="s">
        <v>5</v>
      </c>
      <c r="AC1260" s="3">
        <v>7</v>
      </c>
    </row>
    <row r="1261" spans="1:38" ht="15" customHeight="1">
      <c r="A1261" s="4" t="s">
        <v>959</v>
      </c>
      <c r="B1261" s="4" t="s">
        <v>959</v>
      </c>
      <c r="C1261" s="4" t="s">
        <v>958</v>
      </c>
      <c r="D1261" s="5">
        <v>395</v>
      </c>
      <c r="E1261" s="5" t="s">
        <v>13836</v>
      </c>
      <c r="F1261" s="5" t="s">
        <v>8147</v>
      </c>
      <c r="G1261" s="5">
        <v>2</v>
      </c>
      <c r="H1261" s="5" t="s">
        <v>8148</v>
      </c>
      <c r="I1261" s="5" t="s">
        <v>8147</v>
      </c>
      <c r="J1261" s="5">
        <v>2</v>
      </c>
      <c r="K1261" s="5" t="s">
        <v>8148</v>
      </c>
      <c r="L1261" s="5" t="str">
        <f t="shared" si="38"/>
        <v>A7E97A31-D7C8-4A12-B259-FAE834352456</v>
      </c>
      <c r="M1261" s="5">
        <f t="shared" si="39"/>
        <v>1</v>
      </c>
      <c r="N1261" s="3" t="s">
        <v>1</v>
      </c>
      <c r="O1261" s="3" t="s">
        <v>1</v>
      </c>
      <c r="P1261" s="3" t="s">
        <v>8</v>
      </c>
      <c r="Q1261" s="3" t="s">
        <v>8</v>
      </c>
      <c r="R1261" s="3" t="s">
        <v>45</v>
      </c>
      <c r="S1261" s="3">
        <v>2</v>
      </c>
      <c r="T1261" s="3" t="s">
        <v>8</v>
      </c>
      <c r="U1261" s="3" t="s">
        <v>2</v>
      </c>
      <c r="V1261" s="3">
        <v>99</v>
      </c>
      <c r="W1261" s="3">
        <v>99</v>
      </c>
      <c r="X1261" s="3">
        <v>99</v>
      </c>
      <c r="Y1261" s="3">
        <v>99</v>
      </c>
      <c r="Z1261" s="3" t="s">
        <v>23</v>
      </c>
      <c r="AA1261" s="3" t="s">
        <v>6</v>
      </c>
      <c r="AB1261" s="3" t="s">
        <v>45</v>
      </c>
      <c r="AC1261" s="3">
        <v>3</v>
      </c>
      <c r="AF1261" s="2" t="s">
        <v>36</v>
      </c>
      <c r="AG1261" s="2" t="s">
        <v>35</v>
      </c>
    </row>
    <row r="1262" spans="1:38" ht="15" customHeight="1">
      <c r="A1262" s="4" t="s">
        <v>957</v>
      </c>
      <c r="B1262" s="4" t="s">
        <v>957</v>
      </c>
      <c r="C1262" s="4" t="s">
        <v>956</v>
      </c>
      <c r="D1262" s="5">
        <v>387</v>
      </c>
      <c r="E1262" s="5" t="s">
        <v>17689</v>
      </c>
      <c r="F1262" s="5"/>
      <c r="G1262" s="5"/>
      <c r="H1262" s="5"/>
      <c r="I1262" s="5"/>
      <c r="J1262" s="5"/>
      <c r="K1262" s="5"/>
      <c r="L1262" s="5" t="str">
        <f t="shared" si="38"/>
        <v>F23EED87-24F4-43E1-838D-B7B5C6BBE9C7</v>
      </c>
      <c r="M1262" s="5">
        <f t="shared" si="39"/>
        <v>1</v>
      </c>
      <c r="N1262" s="3" t="s">
        <v>1</v>
      </c>
      <c r="O1262" s="3" t="s">
        <v>1</v>
      </c>
      <c r="P1262" s="3" t="s">
        <v>1</v>
      </c>
      <c r="Q1262" s="3" t="s">
        <v>1</v>
      </c>
      <c r="R1262" s="3" t="s">
        <v>1</v>
      </c>
      <c r="S1262" s="3">
        <v>1</v>
      </c>
      <c r="T1262" s="3" t="s">
        <v>8</v>
      </c>
      <c r="U1262" s="3" t="s">
        <v>2</v>
      </c>
      <c r="V1262" s="3">
        <v>4</v>
      </c>
      <c r="W1262" s="3">
        <v>6</v>
      </c>
      <c r="X1262" s="3">
        <v>4</v>
      </c>
      <c r="Y1262" s="3">
        <v>2</v>
      </c>
      <c r="AB1262" s="3" t="s">
        <v>1</v>
      </c>
      <c r="AC1262" s="3" t="s">
        <v>0</v>
      </c>
      <c r="AD1262" s="2">
        <v>1</v>
      </c>
      <c r="AE1262" s="2">
        <v>2</v>
      </c>
      <c r="AG1262" s="2" t="s">
        <v>35</v>
      </c>
      <c r="AI1262" s="2" t="s">
        <v>72</v>
      </c>
    </row>
    <row r="1263" spans="1:38" ht="15" customHeight="1">
      <c r="A1263" s="4" t="s">
        <v>955</v>
      </c>
      <c r="B1263" s="4" t="s">
        <v>955</v>
      </c>
      <c r="C1263" s="4" t="s">
        <v>954</v>
      </c>
      <c r="D1263" s="5">
        <v>408</v>
      </c>
      <c r="E1263" s="5" t="s">
        <v>15209</v>
      </c>
      <c r="F1263" s="5" t="s">
        <v>15209</v>
      </c>
      <c r="G1263" s="5">
        <v>1</v>
      </c>
      <c r="H1263" s="5" t="s">
        <v>15210</v>
      </c>
      <c r="I1263" s="5" t="s">
        <v>15209</v>
      </c>
      <c r="J1263" s="5">
        <v>1</v>
      </c>
      <c r="K1263" s="5" t="s">
        <v>15210</v>
      </c>
      <c r="L1263" s="5" t="str">
        <f t="shared" si="38"/>
        <v>C6E57C52-6368-4FE8-BAB7-952C30C4746C</v>
      </c>
      <c r="M1263" s="5">
        <f t="shared" si="39"/>
        <v>1</v>
      </c>
      <c r="N1263" s="3" t="s">
        <v>1</v>
      </c>
      <c r="O1263" s="3" t="s">
        <v>1</v>
      </c>
      <c r="P1263" s="3" t="s">
        <v>45</v>
      </c>
      <c r="Q1263" s="3" t="s">
        <v>8</v>
      </c>
      <c r="R1263" s="3" t="s">
        <v>45</v>
      </c>
      <c r="S1263" s="3">
        <v>1</v>
      </c>
      <c r="T1263" s="3" t="s">
        <v>8</v>
      </c>
      <c r="U1263" s="3" t="s">
        <v>13</v>
      </c>
      <c r="V1263" s="3">
        <v>3</v>
      </c>
      <c r="W1263" s="3">
        <v>3</v>
      </c>
      <c r="X1263" s="3">
        <v>3</v>
      </c>
      <c r="Y1263" s="3">
        <v>5</v>
      </c>
      <c r="Z1263" s="3" t="s">
        <v>7</v>
      </c>
      <c r="AA1263" s="3" t="s">
        <v>6</v>
      </c>
      <c r="AB1263" s="3" t="s">
        <v>45</v>
      </c>
      <c r="AC1263" s="3">
        <v>1</v>
      </c>
      <c r="AD1263" s="2">
        <v>1</v>
      </c>
      <c r="AE1263" s="2">
        <v>2</v>
      </c>
    </row>
    <row r="1264" spans="1:38" ht="15" customHeight="1">
      <c r="A1264" s="4" t="s">
        <v>953</v>
      </c>
      <c r="B1264" s="4" t="s">
        <v>952</v>
      </c>
      <c r="C1264" s="4" t="s">
        <v>951</v>
      </c>
      <c r="D1264" s="5">
        <v>388</v>
      </c>
      <c r="E1264" s="5" t="s">
        <v>6831</v>
      </c>
      <c r="F1264" s="5" t="s">
        <v>6831</v>
      </c>
      <c r="G1264" s="5">
        <v>1</v>
      </c>
      <c r="H1264" s="5" t="s">
        <v>6832</v>
      </c>
      <c r="I1264" s="5"/>
      <c r="J1264" s="5"/>
      <c r="K1264" s="5"/>
      <c r="L1264" s="5" t="str">
        <f t="shared" si="38"/>
        <v>2D60BBE2-8F8B-4EB2-9152-A9276393C575</v>
      </c>
      <c r="M1264" s="5">
        <f t="shared" si="39"/>
        <v>1</v>
      </c>
      <c r="N1264" s="3" t="s">
        <v>1</v>
      </c>
      <c r="O1264" s="3" t="s">
        <v>1</v>
      </c>
      <c r="P1264" s="3" t="s">
        <v>8</v>
      </c>
      <c r="Q1264" s="3" t="s">
        <v>12</v>
      </c>
      <c r="R1264" s="3" t="s">
        <v>45</v>
      </c>
      <c r="S1264" s="3">
        <v>1</v>
      </c>
      <c r="T1264" s="3" t="s">
        <v>8</v>
      </c>
      <c r="U1264" s="3" t="s">
        <v>13</v>
      </c>
      <c r="V1264" s="3">
        <v>3</v>
      </c>
      <c r="W1264" s="3">
        <v>3</v>
      </c>
      <c r="X1264" s="3">
        <v>99</v>
      </c>
      <c r="Y1264" s="3">
        <v>99</v>
      </c>
      <c r="AA1264" s="3" t="s">
        <v>6</v>
      </c>
      <c r="AB1264" s="3" t="s">
        <v>9</v>
      </c>
      <c r="AC1264" s="3" t="s">
        <v>113</v>
      </c>
      <c r="AD1264" s="2">
        <v>1</v>
      </c>
    </row>
    <row r="1265" spans="1:41" ht="15" customHeight="1">
      <c r="A1265" s="4" t="s">
        <v>950</v>
      </c>
      <c r="B1265" s="4" t="s">
        <v>950</v>
      </c>
      <c r="C1265" s="4" t="s">
        <v>948</v>
      </c>
      <c r="D1265" s="5">
        <v>390</v>
      </c>
      <c r="E1265" s="5" t="s">
        <v>11075</v>
      </c>
      <c r="F1265" s="5" t="s">
        <v>11075</v>
      </c>
      <c r="G1265" s="5">
        <v>1</v>
      </c>
      <c r="H1265" s="5" t="s">
        <v>11076</v>
      </c>
      <c r="I1265" s="5" t="s">
        <v>11075</v>
      </c>
      <c r="J1265" s="5">
        <v>1</v>
      </c>
      <c r="K1265" s="5" t="s">
        <v>11076</v>
      </c>
      <c r="L1265" s="5" t="str">
        <f t="shared" si="38"/>
        <v>7ABAAAE2-142E-4498-9F4E-04397B902D23</v>
      </c>
      <c r="M1265" s="5">
        <f t="shared" si="39"/>
        <v>1</v>
      </c>
      <c r="N1265" s="3" t="s">
        <v>1</v>
      </c>
      <c r="O1265" s="3" t="s">
        <v>1</v>
      </c>
      <c r="P1265" s="3" t="s">
        <v>1</v>
      </c>
      <c r="Q1265" s="3" t="s">
        <v>1</v>
      </c>
      <c r="R1265" s="3" t="s">
        <v>1</v>
      </c>
      <c r="S1265" s="3">
        <v>7</v>
      </c>
      <c r="T1265" s="3" t="s">
        <v>8</v>
      </c>
      <c r="U1265" s="3" t="s">
        <v>2</v>
      </c>
      <c r="V1265" s="3">
        <v>8</v>
      </c>
      <c r="W1265" s="3">
        <v>8</v>
      </c>
      <c r="X1265" s="3">
        <v>8</v>
      </c>
      <c r="Y1265" s="3">
        <v>5</v>
      </c>
      <c r="AB1265" s="3" t="s">
        <v>1</v>
      </c>
      <c r="AC1265" s="3" t="s">
        <v>0</v>
      </c>
      <c r="AL1265" s="2">
        <v>6</v>
      </c>
    </row>
    <row r="1266" spans="1:41" ht="15" customHeight="1">
      <c r="A1266" s="4" t="s">
        <v>949</v>
      </c>
      <c r="B1266" s="4" t="s">
        <v>949</v>
      </c>
      <c r="C1266" s="4" t="s">
        <v>948</v>
      </c>
      <c r="D1266" s="5">
        <v>412</v>
      </c>
      <c r="E1266" s="5" t="s">
        <v>15803</v>
      </c>
      <c r="F1266" s="5" t="s">
        <v>15803</v>
      </c>
      <c r="G1266" s="5">
        <v>1</v>
      </c>
      <c r="H1266" s="5" t="s">
        <v>15804</v>
      </c>
      <c r="I1266" s="5" t="s">
        <v>15803</v>
      </c>
      <c r="J1266" s="5">
        <v>1</v>
      </c>
      <c r="K1266" s="5" t="s">
        <v>15804</v>
      </c>
      <c r="L1266" s="5" t="str">
        <f t="shared" si="38"/>
        <v>D72D6684-58C0-4B25-BF19-1C49563F03C8</v>
      </c>
      <c r="M1266" s="5">
        <f t="shared" si="39"/>
        <v>1</v>
      </c>
      <c r="N1266" s="3" t="s">
        <v>1</v>
      </c>
      <c r="O1266" s="3" t="s">
        <v>5</v>
      </c>
      <c r="P1266" s="3" t="s">
        <v>8</v>
      </c>
      <c r="Q1266" s="3" t="s">
        <v>9</v>
      </c>
      <c r="R1266" s="3" t="s">
        <v>9</v>
      </c>
      <c r="S1266" s="3">
        <v>5</v>
      </c>
      <c r="T1266" s="3" t="s">
        <v>8</v>
      </c>
      <c r="U1266" s="3" t="s">
        <v>2</v>
      </c>
      <c r="V1266" s="3">
        <v>1</v>
      </c>
      <c r="W1266" s="3">
        <v>4</v>
      </c>
      <c r="X1266" s="3">
        <v>1</v>
      </c>
      <c r="Y1266" s="3">
        <v>1</v>
      </c>
      <c r="Z1266" s="3" t="s">
        <v>7</v>
      </c>
      <c r="AA1266" s="3" t="s">
        <v>6</v>
      </c>
      <c r="AB1266" s="3" t="s">
        <v>12</v>
      </c>
      <c r="AC1266" s="3">
        <v>6</v>
      </c>
    </row>
    <row r="1267" spans="1:41" ht="15" customHeight="1">
      <c r="A1267" s="4" t="s">
        <v>947</v>
      </c>
      <c r="B1267" s="4" t="s">
        <v>947</v>
      </c>
      <c r="C1267" s="4" t="s">
        <v>946</v>
      </c>
      <c r="D1267" s="5">
        <v>399</v>
      </c>
      <c r="E1267" s="5" t="s">
        <v>11670</v>
      </c>
      <c r="F1267" s="5" t="s">
        <v>11670</v>
      </c>
      <c r="G1267" s="5">
        <v>1</v>
      </c>
      <c r="H1267" s="5" t="s">
        <v>11671</v>
      </c>
      <c r="I1267" s="5" t="s">
        <v>11670</v>
      </c>
      <c r="J1267" s="5">
        <v>1</v>
      </c>
      <c r="K1267" s="5" t="s">
        <v>11671</v>
      </c>
      <c r="L1267" s="5" t="str">
        <f t="shared" si="38"/>
        <v>854CC9A7-CDCE-4D84-B1FA-3518F3C6DAD8</v>
      </c>
      <c r="M1267" s="5">
        <f t="shared" si="39"/>
        <v>1</v>
      </c>
      <c r="N1267" s="3" t="s">
        <v>1</v>
      </c>
      <c r="O1267" s="3" t="s">
        <v>9</v>
      </c>
      <c r="P1267" s="3" t="s">
        <v>19</v>
      </c>
      <c r="Q1267" s="3" t="s">
        <v>12</v>
      </c>
      <c r="R1267" s="3" t="s">
        <v>12</v>
      </c>
      <c r="S1267" s="3">
        <v>7</v>
      </c>
      <c r="T1267" s="3" t="s">
        <v>8</v>
      </c>
      <c r="U1267" s="3" t="s">
        <v>13</v>
      </c>
      <c r="V1267" s="3">
        <v>1</v>
      </c>
      <c r="W1267" s="3">
        <v>2</v>
      </c>
      <c r="X1267" s="3">
        <v>1</v>
      </c>
      <c r="Y1267" s="3">
        <v>3</v>
      </c>
      <c r="Z1267" s="3" t="s">
        <v>7</v>
      </c>
      <c r="AA1267" s="3" t="s">
        <v>6</v>
      </c>
      <c r="AB1267" s="3" t="s">
        <v>12</v>
      </c>
      <c r="AC1267" s="3">
        <v>7</v>
      </c>
      <c r="AL1267" s="2">
        <v>6</v>
      </c>
    </row>
    <row r="1268" spans="1:41" ht="15" customHeight="1">
      <c r="A1268" s="4" t="s">
        <v>945</v>
      </c>
      <c r="B1268" s="4" t="s">
        <v>945</v>
      </c>
      <c r="C1268" s="4" t="s">
        <v>944</v>
      </c>
      <c r="D1268" s="5">
        <v>403</v>
      </c>
      <c r="E1268" s="5" t="s">
        <v>16140</v>
      </c>
      <c r="F1268" s="5" t="s">
        <v>16140</v>
      </c>
      <c r="G1268" s="5">
        <v>1</v>
      </c>
      <c r="H1268" s="5" t="s">
        <v>16141</v>
      </c>
      <c r="I1268" s="5" t="s">
        <v>16140</v>
      </c>
      <c r="J1268" s="5">
        <v>1</v>
      </c>
      <c r="K1268" s="5" t="s">
        <v>16141</v>
      </c>
      <c r="L1268" s="5" t="str">
        <f t="shared" si="38"/>
        <v>DB7BB969-B3F9-4925-B6D4-E879F7C2AECC</v>
      </c>
      <c r="M1268" s="5">
        <f t="shared" si="39"/>
        <v>1</v>
      </c>
      <c r="N1268" s="3" t="s">
        <v>1</v>
      </c>
      <c r="O1268" s="3" t="s">
        <v>5</v>
      </c>
      <c r="P1268" s="3" t="s">
        <v>12</v>
      </c>
      <c r="Q1268" s="3" t="s">
        <v>5</v>
      </c>
      <c r="R1268" s="3" t="s">
        <v>9</v>
      </c>
      <c r="S1268" s="3">
        <v>7</v>
      </c>
      <c r="T1268" s="3" t="s">
        <v>8</v>
      </c>
      <c r="U1268" s="3" t="s">
        <v>2</v>
      </c>
      <c r="V1268" s="3">
        <v>3</v>
      </c>
      <c r="W1268" s="3">
        <v>4</v>
      </c>
      <c r="X1268" s="3">
        <v>3</v>
      </c>
      <c r="Y1268" s="3">
        <v>4</v>
      </c>
      <c r="Z1268" s="3" t="s">
        <v>7</v>
      </c>
      <c r="AA1268" s="3" t="s">
        <v>23</v>
      </c>
      <c r="AB1268" s="3" t="s">
        <v>5</v>
      </c>
      <c r="AC1268" s="3">
        <v>7</v>
      </c>
    </row>
    <row r="1269" spans="1:41" ht="15" customHeight="1">
      <c r="A1269" s="4" t="s">
        <v>943</v>
      </c>
      <c r="B1269" s="4" t="s">
        <v>943</v>
      </c>
      <c r="C1269" s="4" t="s">
        <v>942</v>
      </c>
      <c r="D1269" s="5">
        <v>389</v>
      </c>
      <c r="E1269" s="5" t="s">
        <v>6448</v>
      </c>
      <c r="F1269" s="5" t="s">
        <v>6448</v>
      </c>
      <c r="G1269" s="5">
        <v>1</v>
      </c>
      <c r="H1269" s="5" t="s">
        <v>6449</v>
      </c>
      <c r="I1269" s="5" t="s">
        <v>6448</v>
      </c>
      <c r="J1269" s="5">
        <v>1</v>
      </c>
      <c r="K1269" s="5" t="s">
        <v>6449</v>
      </c>
      <c r="L1269" s="5" t="str">
        <f t="shared" si="38"/>
        <v>26F9C7B4-710F-423A-B201-171F2E2AC882</v>
      </c>
      <c r="M1269" s="5">
        <f t="shared" si="39"/>
        <v>1</v>
      </c>
      <c r="N1269" s="3" t="s">
        <v>1</v>
      </c>
      <c r="O1269" s="3" t="s">
        <v>1</v>
      </c>
      <c r="P1269" s="3" t="s">
        <v>45</v>
      </c>
      <c r="Q1269" s="3" t="s">
        <v>8</v>
      </c>
      <c r="R1269" s="3" t="s">
        <v>45</v>
      </c>
      <c r="S1269" s="3">
        <v>1</v>
      </c>
      <c r="T1269" s="3" t="s">
        <v>8</v>
      </c>
      <c r="U1269" s="3" t="s">
        <v>2</v>
      </c>
      <c r="V1269" s="3">
        <v>3</v>
      </c>
      <c r="W1269" s="3">
        <v>3</v>
      </c>
      <c r="X1269" s="3">
        <v>3</v>
      </c>
      <c r="Y1269" s="3">
        <v>5</v>
      </c>
      <c r="Z1269" s="3" t="s">
        <v>23</v>
      </c>
      <c r="AA1269" s="3" t="s">
        <v>6</v>
      </c>
      <c r="AB1269" s="3" t="s">
        <v>45</v>
      </c>
      <c r="AC1269" s="3">
        <v>3</v>
      </c>
      <c r="AD1269" s="2">
        <v>1</v>
      </c>
    </row>
    <row r="1270" spans="1:41" ht="15" customHeight="1">
      <c r="A1270" s="4" t="s">
        <v>941</v>
      </c>
      <c r="B1270" s="4" t="s">
        <v>941</v>
      </c>
      <c r="C1270" s="4" t="s">
        <v>940</v>
      </c>
      <c r="D1270" s="5">
        <v>418</v>
      </c>
      <c r="E1270" s="5" t="s">
        <v>17700</v>
      </c>
      <c r="F1270" s="5" t="s">
        <v>12672</v>
      </c>
      <c r="G1270" s="5">
        <v>2</v>
      </c>
      <c r="H1270" s="5" t="s">
        <v>12673</v>
      </c>
      <c r="I1270" s="5" t="s">
        <v>12672</v>
      </c>
      <c r="J1270" s="5">
        <v>2</v>
      </c>
      <c r="K1270" s="5" t="s">
        <v>12673</v>
      </c>
      <c r="L1270" s="5" t="str">
        <f t="shared" si="38"/>
        <v>F2488CF2-2953-4227-947A-EC8FAFA0EB8B</v>
      </c>
      <c r="M1270" s="5">
        <f t="shared" si="39"/>
        <v>1</v>
      </c>
      <c r="N1270" s="3" t="s">
        <v>1</v>
      </c>
      <c r="O1270" s="3" t="s">
        <v>1</v>
      </c>
      <c r="P1270" s="3" t="s">
        <v>45</v>
      </c>
      <c r="Q1270" s="3" t="s">
        <v>1</v>
      </c>
      <c r="R1270" s="3" t="s">
        <v>1</v>
      </c>
      <c r="S1270" s="3">
        <v>4</v>
      </c>
      <c r="T1270" s="3" t="s">
        <v>8</v>
      </c>
      <c r="U1270" s="3" t="s">
        <v>2</v>
      </c>
      <c r="V1270" s="3">
        <v>6</v>
      </c>
      <c r="W1270" s="3">
        <v>6</v>
      </c>
      <c r="X1270" s="3">
        <v>99</v>
      </c>
      <c r="Y1270" s="3">
        <v>99</v>
      </c>
      <c r="AB1270" s="3" t="s">
        <v>1</v>
      </c>
      <c r="AC1270" s="3" t="s">
        <v>0</v>
      </c>
    </row>
    <row r="1271" spans="1:41" ht="15" customHeight="1">
      <c r="A1271" s="4" t="s">
        <v>939</v>
      </c>
      <c r="B1271" s="4" t="s">
        <v>939</v>
      </c>
      <c r="C1271" s="4" t="s">
        <v>938</v>
      </c>
      <c r="D1271" s="5">
        <v>602</v>
      </c>
      <c r="E1271" s="5" t="s">
        <v>14770</v>
      </c>
      <c r="F1271" s="5" t="s">
        <v>14770</v>
      </c>
      <c r="G1271" s="5">
        <v>1</v>
      </c>
      <c r="H1271" s="5" t="s">
        <v>14771</v>
      </c>
      <c r="I1271" s="5" t="s">
        <v>14770</v>
      </c>
      <c r="J1271" s="5">
        <v>1</v>
      </c>
      <c r="K1271" s="5" t="s">
        <v>14771</v>
      </c>
      <c r="L1271" s="5" t="str">
        <f t="shared" si="38"/>
        <v>B6B3EB39-A748-4FAC-866D-8BEFA8B65565</v>
      </c>
      <c r="M1271" s="5">
        <f t="shared" si="39"/>
        <v>1</v>
      </c>
      <c r="N1271" s="3" t="s">
        <v>1</v>
      </c>
      <c r="O1271" s="3" t="s">
        <v>1</v>
      </c>
      <c r="P1271" s="3" t="s">
        <v>1</v>
      </c>
      <c r="Q1271" s="3" t="s">
        <v>1</v>
      </c>
      <c r="R1271" s="3" t="s">
        <v>1</v>
      </c>
      <c r="S1271" s="3">
        <v>7</v>
      </c>
      <c r="T1271" s="3" t="s">
        <v>8</v>
      </c>
      <c r="U1271" s="3" t="s">
        <v>2</v>
      </c>
      <c r="V1271" s="3">
        <v>6</v>
      </c>
      <c r="W1271" s="3">
        <v>6</v>
      </c>
      <c r="X1271" s="3">
        <v>6</v>
      </c>
      <c r="Y1271" s="3">
        <v>5</v>
      </c>
      <c r="AB1271" s="3" t="s">
        <v>1</v>
      </c>
      <c r="AC1271" s="3" t="s">
        <v>0</v>
      </c>
      <c r="AL1271" s="2">
        <v>6</v>
      </c>
    </row>
    <row r="1272" spans="1:41" ht="15" customHeight="1">
      <c r="A1272" s="4" t="s">
        <v>937</v>
      </c>
      <c r="B1272" s="4" t="s">
        <v>937</v>
      </c>
      <c r="C1272" s="4" t="s">
        <v>936</v>
      </c>
      <c r="D1272" s="5">
        <v>601</v>
      </c>
      <c r="E1272" s="5" t="s">
        <v>11110</v>
      </c>
      <c r="F1272" s="5" t="s">
        <v>11110</v>
      </c>
      <c r="G1272" s="5">
        <v>1</v>
      </c>
      <c r="H1272" s="5" t="s">
        <v>24810</v>
      </c>
      <c r="I1272" s="5" t="s">
        <v>11110</v>
      </c>
      <c r="J1272" s="5">
        <v>1</v>
      </c>
      <c r="K1272" s="5" t="s">
        <v>24810</v>
      </c>
      <c r="L1272" s="5" t="str">
        <f t="shared" si="38"/>
        <v>7BD2E34C-53E2-471A-875C-8E8298EE915F</v>
      </c>
      <c r="M1272" s="5">
        <f t="shared" si="39"/>
        <v>1</v>
      </c>
      <c r="N1272" s="3" t="s">
        <v>1</v>
      </c>
      <c r="O1272" s="3" t="s">
        <v>1</v>
      </c>
      <c r="P1272" s="3" t="s">
        <v>1</v>
      </c>
      <c r="Q1272" s="3" t="s">
        <v>1</v>
      </c>
      <c r="R1272" s="3" t="s">
        <v>1</v>
      </c>
      <c r="S1272" s="3">
        <v>7</v>
      </c>
      <c r="T1272" s="3" t="s">
        <v>8</v>
      </c>
      <c r="U1272" s="3" t="s">
        <v>2</v>
      </c>
      <c r="V1272" s="3">
        <v>4</v>
      </c>
      <c r="W1272" s="3">
        <v>4</v>
      </c>
      <c r="X1272" s="3">
        <v>4</v>
      </c>
      <c r="Y1272" s="3">
        <v>5</v>
      </c>
      <c r="AB1272" s="3" t="s">
        <v>1</v>
      </c>
      <c r="AC1272" s="3" t="s">
        <v>0</v>
      </c>
      <c r="AL1272" s="2">
        <v>6</v>
      </c>
    </row>
    <row r="1273" spans="1:41" ht="15" customHeight="1">
      <c r="A1273" s="4" t="s">
        <v>935</v>
      </c>
      <c r="B1273" s="4" t="s">
        <v>935</v>
      </c>
      <c r="C1273" s="4" t="s">
        <v>934</v>
      </c>
      <c r="D1273" s="5">
        <v>598</v>
      </c>
      <c r="E1273" s="5" t="s">
        <v>14629</v>
      </c>
      <c r="F1273" s="5" t="s">
        <v>14629</v>
      </c>
      <c r="G1273" s="5">
        <v>1</v>
      </c>
      <c r="H1273" s="5" t="s">
        <v>14630</v>
      </c>
      <c r="I1273" s="5" t="s">
        <v>14629</v>
      </c>
      <c r="J1273" s="5">
        <v>1</v>
      </c>
      <c r="K1273" s="5" t="s">
        <v>14630</v>
      </c>
      <c r="L1273" s="5" t="str">
        <f t="shared" si="38"/>
        <v>B36FB4D4-FE71-4E13-A4DB-D86D4C588D51</v>
      </c>
      <c r="M1273" s="5">
        <f t="shared" si="39"/>
        <v>1</v>
      </c>
      <c r="U1273" s="3" t="s">
        <v>13</v>
      </c>
      <c r="V1273" s="3">
        <v>1</v>
      </c>
      <c r="W1273" s="3">
        <v>2</v>
      </c>
      <c r="X1273" s="3">
        <v>1</v>
      </c>
      <c r="Y1273" s="3">
        <v>4</v>
      </c>
      <c r="Z1273" s="3" t="s">
        <v>7</v>
      </c>
      <c r="AA1273" s="3" t="s">
        <v>6</v>
      </c>
      <c r="AB1273" s="3" t="s">
        <v>19</v>
      </c>
      <c r="AC1273" s="3">
        <v>0</v>
      </c>
    </row>
    <row r="1274" spans="1:41" ht="15" customHeight="1">
      <c r="A1274" s="4" t="s">
        <v>933</v>
      </c>
      <c r="B1274" s="4" t="s">
        <v>933</v>
      </c>
      <c r="C1274" s="4" t="s">
        <v>932</v>
      </c>
      <c r="D1274" s="5">
        <v>599</v>
      </c>
      <c r="E1274" s="5" t="s">
        <v>9103</v>
      </c>
      <c r="F1274" s="5" t="s">
        <v>9103</v>
      </c>
      <c r="G1274" s="5">
        <v>1</v>
      </c>
      <c r="H1274" s="5" t="s">
        <v>9104</v>
      </c>
      <c r="I1274" s="5" t="s">
        <v>9103</v>
      </c>
      <c r="J1274" s="5">
        <v>1</v>
      </c>
      <c r="K1274" s="5" t="s">
        <v>9104</v>
      </c>
      <c r="L1274" s="5" t="str">
        <f t="shared" si="38"/>
        <v>4EEDB37A-E41E-4982-BCAC-12BC117AE8FB</v>
      </c>
      <c r="M1274" s="5">
        <f t="shared" si="39"/>
        <v>1</v>
      </c>
      <c r="N1274" s="3" t="s">
        <v>1</v>
      </c>
      <c r="O1274" s="3" t="s">
        <v>5</v>
      </c>
      <c r="P1274" s="3" t="s">
        <v>9</v>
      </c>
      <c r="Q1274" s="3" t="s">
        <v>5</v>
      </c>
      <c r="R1274" s="3" t="s">
        <v>9</v>
      </c>
      <c r="S1274" s="3">
        <v>7</v>
      </c>
      <c r="T1274" s="3" t="s">
        <v>8</v>
      </c>
      <c r="U1274" s="3" t="s">
        <v>2</v>
      </c>
      <c r="V1274" s="3">
        <v>3</v>
      </c>
      <c r="W1274" s="3">
        <v>2</v>
      </c>
      <c r="X1274" s="3">
        <v>2</v>
      </c>
      <c r="Y1274" s="3">
        <v>4</v>
      </c>
      <c r="Z1274" s="3" t="s">
        <v>7</v>
      </c>
      <c r="AA1274" s="3" t="s">
        <v>6</v>
      </c>
      <c r="AB1274" s="3" t="s">
        <v>9</v>
      </c>
      <c r="AC1274" s="3">
        <v>6</v>
      </c>
      <c r="AL1274" s="2">
        <v>6</v>
      </c>
    </row>
    <row r="1275" spans="1:41" ht="15" customHeight="1">
      <c r="A1275" s="4" t="s">
        <v>931</v>
      </c>
      <c r="B1275" s="4" t="s">
        <v>931</v>
      </c>
      <c r="C1275" s="4" t="s">
        <v>930</v>
      </c>
      <c r="D1275" s="5">
        <v>605</v>
      </c>
      <c r="E1275" s="5" t="s">
        <v>18370</v>
      </c>
      <c r="F1275" s="5" t="s">
        <v>18370</v>
      </c>
      <c r="G1275" s="5">
        <v>1</v>
      </c>
      <c r="H1275" s="5" t="s">
        <v>18371</v>
      </c>
      <c r="I1275" s="5" t="s">
        <v>18370</v>
      </c>
      <c r="J1275" s="5">
        <v>1</v>
      </c>
      <c r="K1275" s="5" t="s">
        <v>18371</v>
      </c>
      <c r="L1275" s="5" t="str">
        <f t="shared" si="38"/>
        <v>FCF93D43-F1CE-4384-A6EF-CCEB0D9D7A6F</v>
      </c>
      <c r="M1275" s="5">
        <f t="shared" si="39"/>
        <v>1</v>
      </c>
      <c r="N1275" s="3" t="s">
        <v>1</v>
      </c>
      <c r="O1275" s="3" t="s">
        <v>1</v>
      </c>
      <c r="P1275" s="3" t="s">
        <v>1</v>
      </c>
      <c r="Q1275" s="3" t="s">
        <v>1</v>
      </c>
      <c r="R1275" s="3" t="s">
        <v>1</v>
      </c>
      <c r="S1275" s="3">
        <v>7</v>
      </c>
      <c r="T1275" s="3" t="s">
        <v>8</v>
      </c>
      <c r="U1275" s="3" t="s">
        <v>2</v>
      </c>
      <c r="V1275" s="3">
        <v>5</v>
      </c>
      <c r="W1275" s="3">
        <v>7</v>
      </c>
      <c r="X1275" s="3">
        <v>5</v>
      </c>
      <c r="Y1275" s="3">
        <v>4</v>
      </c>
      <c r="AB1275" s="3" t="s">
        <v>1</v>
      </c>
      <c r="AC1275" s="3" t="s">
        <v>0</v>
      </c>
      <c r="AL1275" s="2">
        <v>6</v>
      </c>
      <c r="AM1275" s="2">
        <v>7</v>
      </c>
    </row>
    <row r="1276" spans="1:41" ht="15" customHeight="1">
      <c r="A1276" s="4" t="s">
        <v>929</v>
      </c>
      <c r="B1276" s="4" t="s">
        <v>929</v>
      </c>
      <c r="C1276" s="4" t="s">
        <v>928</v>
      </c>
      <c r="D1276" s="5">
        <v>603</v>
      </c>
      <c r="E1276" s="5" t="s">
        <v>7896</v>
      </c>
      <c r="F1276" s="5" t="s">
        <v>7896</v>
      </c>
      <c r="G1276" s="5">
        <v>1</v>
      </c>
      <c r="H1276" s="5" t="s">
        <v>7897</v>
      </c>
      <c r="I1276" s="5" t="s">
        <v>7896</v>
      </c>
      <c r="J1276" s="5">
        <v>1</v>
      </c>
      <c r="K1276" s="5" t="s">
        <v>7897</v>
      </c>
      <c r="L1276" s="5" t="str">
        <f t="shared" si="38"/>
        <v>3CEE75D4-CA56-4FA3-9B4F-D3BBE2DFED9C</v>
      </c>
      <c r="M1276" s="5">
        <f t="shared" si="39"/>
        <v>1</v>
      </c>
      <c r="N1276" s="3" t="s">
        <v>1</v>
      </c>
      <c r="O1276" s="3" t="s">
        <v>5</v>
      </c>
      <c r="P1276" s="3" t="s">
        <v>5</v>
      </c>
      <c r="Q1276" s="3" t="s">
        <v>9</v>
      </c>
      <c r="R1276" s="3" t="s">
        <v>9</v>
      </c>
      <c r="S1276" s="3">
        <v>7</v>
      </c>
      <c r="T1276" s="3" t="s">
        <v>8</v>
      </c>
      <c r="U1276" s="3" t="s">
        <v>2</v>
      </c>
      <c r="V1276" s="3">
        <v>2</v>
      </c>
      <c r="W1276" s="3">
        <v>3</v>
      </c>
      <c r="X1276" s="3">
        <v>2</v>
      </c>
      <c r="Y1276" s="3">
        <v>4</v>
      </c>
      <c r="Z1276" s="3" t="s">
        <v>7</v>
      </c>
      <c r="AA1276" s="3" t="s">
        <v>6</v>
      </c>
      <c r="AB1276" s="3" t="s">
        <v>9</v>
      </c>
      <c r="AC1276" s="3">
        <v>6</v>
      </c>
      <c r="AM1276" s="2">
        <v>7</v>
      </c>
    </row>
    <row r="1277" spans="1:41" ht="15" customHeight="1">
      <c r="A1277" s="4" t="s">
        <v>927</v>
      </c>
      <c r="B1277" s="4" t="s">
        <v>927</v>
      </c>
      <c r="C1277" s="4" t="s">
        <v>926</v>
      </c>
      <c r="D1277" s="5">
        <v>1009</v>
      </c>
      <c r="E1277" s="5" t="s">
        <v>24416</v>
      </c>
      <c r="F1277" s="5" t="s">
        <v>24416</v>
      </c>
      <c r="G1277" s="5">
        <v>1</v>
      </c>
      <c r="H1277" s="5" t="s">
        <v>24418</v>
      </c>
      <c r="I1277" s="5" t="s">
        <v>24416</v>
      </c>
      <c r="J1277" s="5">
        <v>1</v>
      </c>
      <c r="K1277" s="5" t="s">
        <v>24418</v>
      </c>
      <c r="L1277" s="5" t="str">
        <f t="shared" si="38"/>
        <v>722EB54F-B016-46A9-9544-16A9B1B7F4A1</v>
      </c>
      <c r="M1277" s="5">
        <f t="shared" si="39"/>
        <v>1</v>
      </c>
      <c r="N1277" s="3" t="s">
        <v>1</v>
      </c>
      <c r="O1277" s="3" t="s">
        <v>1</v>
      </c>
      <c r="P1277" s="3" t="s">
        <v>1</v>
      </c>
      <c r="Q1277" s="3" t="s">
        <v>1</v>
      </c>
      <c r="R1277" s="3" t="s">
        <v>1</v>
      </c>
      <c r="S1277" s="3">
        <v>1</v>
      </c>
      <c r="T1277" s="3" t="s">
        <v>8</v>
      </c>
      <c r="U1277" s="3" t="s">
        <v>2</v>
      </c>
      <c r="V1277" s="3">
        <v>6</v>
      </c>
      <c r="W1277" s="3">
        <v>5</v>
      </c>
      <c r="X1277" s="3">
        <v>6</v>
      </c>
      <c r="Y1277" s="3">
        <v>6</v>
      </c>
      <c r="AB1277" s="3" t="s">
        <v>1</v>
      </c>
      <c r="AC1277" s="3" t="s">
        <v>0</v>
      </c>
      <c r="AD1277" s="2">
        <v>1</v>
      </c>
      <c r="AE1277" s="2">
        <v>2</v>
      </c>
      <c r="AN1277" s="2" t="s">
        <v>120</v>
      </c>
    </row>
    <row r="1278" spans="1:41" ht="15" customHeight="1">
      <c r="A1278" s="4" t="s">
        <v>925</v>
      </c>
      <c r="B1278" s="4" t="s">
        <v>925</v>
      </c>
      <c r="C1278" s="4" t="s">
        <v>924</v>
      </c>
      <c r="D1278" s="5">
        <v>1008</v>
      </c>
      <c r="E1278" s="5" t="s">
        <v>24139</v>
      </c>
      <c r="F1278" s="5" t="s">
        <v>24139</v>
      </c>
      <c r="G1278" s="5">
        <v>1</v>
      </c>
      <c r="H1278" s="5" t="s">
        <v>24140</v>
      </c>
      <c r="I1278" s="5" t="s">
        <v>24139</v>
      </c>
      <c r="J1278" s="5">
        <v>1</v>
      </c>
      <c r="K1278" s="5" t="s">
        <v>24140</v>
      </c>
      <c r="L1278" s="5" t="str">
        <f t="shared" si="38"/>
        <v>6A6F9797-68B9-42CA-B0E6-FBDA0428C63D</v>
      </c>
      <c r="M1278" s="5">
        <f t="shared" si="39"/>
        <v>1</v>
      </c>
      <c r="N1278" s="3" t="s">
        <v>1</v>
      </c>
      <c r="O1278" s="3" t="s">
        <v>45</v>
      </c>
      <c r="P1278" s="3" t="s">
        <v>9</v>
      </c>
      <c r="Q1278" s="3" t="s">
        <v>45</v>
      </c>
      <c r="R1278" s="3" t="s">
        <v>8</v>
      </c>
      <c r="S1278" s="3">
        <v>2</v>
      </c>
      <c r="T1278" s="3" t="s">
        <v>8</v>
      </c>
      <c r="U1278" s="3" t="s">
        <v>2</v>
      </c>
      <c r="V1278" s="3">
        <v>2</v>
      </c>
      <c r="W1278" s="3">
        <v>3</v>
      </c>
      <c r="X1278" s="3">
        <v>1</v>
      </c>
      <c r="Y1278" s="3">
        <v>3</v>
      </c>
      <c r="Z1278" s="3" t="s">
        <v>23</v>
      </c>
      <c r="AA1278" s="3" t="s">
        <v>6</v>
      </c>
      <c r="AB1278" s="3" t="s">
        <v>9</v>
      </c>
      <c r="AC1278" s="3">
        <v>7</v>
      </c>
      <c r="AD1278" s="2">
        <v>1</v>
      </c>
      <c r="AO1278" s="2" t="s">
        <v>248</v>
      </c>
    </row>
    <row r="1279" spans="1:41" ht="15" customHeight="1">
      <c r="A1279" s="4" t="s">
        <v>923</v>
      </c>
      <c r="B1279" s="4" t="s">
        <v>923</v>
      </c>
      <c r="C1279" s="4" t="s">
        <v>922</v>
      </c>
      <c r="D1279" s="5">
        <v>1564</v>
      </c>
      <c r="E1279" s="5" t="s">
        <v>18394</v>
      </c>
      <c r="F1279" s="5" t="s">
        <v>18394</v>
      </c>
      <c r="G1279" s="5">
        <v>1</v>
      </c>
      <c r="H1279" s="5" t="s">
        <v>18395</v>
      </c>
      <c r="I1279" s="5" t="s">
        <v>18394</v>
      </c>
      <c r="J1279" s="5">
        <v>1</v>
      </c>
      <c r="K1279" s="5" t="s">
        <v>18395</v>
      </c>
      <c r="L1279" s="5" t="str">
        <f t="shared" si="38"/>
        <v>FD3B2AA1-359A-4FBC-92DC-E2259CE51DC7</v>
      </c>
      <c r="M1279" s="5">
        <f t="shared" si="39"/>
        <v>1</v>
      </c>
      <c r="N1279" s="3" t="s">
        <v>1</v>
      </c>
      <c r="O1279" s="3" t="s">
        <v>1</v>
      </c>
      <c r="P1279" s="3" t="s">
        <v>1</v>
      </c>
      <c r="Q1279" s="3" t="s">
        <v>1</v>
      </c>
      <c r="R1279" s="3" t="s">
        <v>1</v>
      </c>
      <c r="S1279" s="3">
        <v>5</v>
      </c>
      <c r="T1279" s="3" t="s">
        <v>8</v>
      </c>
      <c r="U1279" s="3" t="s">
        <v>2</v>
      </c>
      <c r="V1279" s="3">
        <v>5</v>
      </c>
      <c r="W1279" s="3">
        <v>7</v>
      </c>
      <c r="X1279" s="3">
        <v>4</v>
      </c>
      <c r="Y1279" s="3">
        <v>3</v>
      </c>
      <c r="Z1279" s="3" t="s">
        <v>23</v>
      </c>
      <c r="AA1279" s="3" t="s">
        <v>6</v>
      </c>
      <c r="AB1279" s="3" t="s">
        <v>1</v>
      </c>
      <c r="AC1279" s="3">
        <v>2</v>
      </c>
      <c r="AE1279" s="2">
        <v>2</v>
      </c>
      <c r="AF1279" s="2" t="s">
        <v>36</v>
      </c>
      <c r="AG1279" s="2" t="s">
        <v>35</v>
      </c>
    </row>
    <row r="1280" spans="1:41" ht="15" customHeight="1">
      <c r="A1280" s="4" t="s">
        <v>921</v>
      </c>
      <c r="B1280" s="4" t="s">
        <v>920</v>
      </c>
      <c r="C1280" s="4" t="s">
        <v>919</v>
      </c>
      <c r="D1280" s="5">
        <v>1562</v>
      </c>
      <c r="E1280" s="5" t="s">
        <v>25753</v>
      </c>
      <c r="F1280" s="5" t="s">
        <v>13498</v>
      </c>
      <c r="G1280" s="5">
        <v>1</v>
      </c>
      <c r="H1280" s="5" t="s">
        <v>13499</v>
      </c>
      <c r="I1280" s="5" t="s">
        <v>25753</v>
      </c>
      <c r="J1280" s="5">
        <v>1</v>
      </c>
      <c r="K1280" s="5" t="s">
        <v>25754</v>
      </c>
      <c r="L1280" s="5" t="str">
        <f t="shared" si="38"/>
        <v>C1CA86D6-597F-4123-BD92-B9AC6A94677F</v>
      </c>
      <c r="M1280" s="5">
        <f t="shared" si="39"/>
        <v>1</v>
      </c>
      <c r="N1280" s="3" t="s">
        <v>1</v>
      </c>
      <c r="O1280" s="3" t="s">
        <v>1</v>
      </c>
      <c r="P1280" s="3" t="s">
        <v>45</v>
      </c>
      <c r="Q1280" s="3" t="s">
        <v>5</v>
      </c>
      <c r="R1280" s="3" t="s">
        <v>5</v>
      </c>
      <c r="S1280" s="3">
        <v>2</v>
      </c>
      <c r="T1280" s="3" t="s">
        <v>8</v>
      </c>
      <c r="U1280" s="3" t="s">
        <v>2</v>
      </c>
      <c r="V1280" s="3">
        <v>3</v>
      </c>
      <c r="W1280" s="3">
        <v>4</v>
      </c>
      <c r="X1280" s="3">
        <v>2</v>
      </c>
      <c r="Y1280" s="3">
        <v>3</v>
      </c>
      <c r="Z1280" s="3" t="s">
        <v>23</v>
      </c>
      <c r="AA1280" s="3" t="s">
        <v>6</v>
      </c>
      <c r="AB1280" s="3" t="s">
        <v>9</v>
      </c>
      <c r="AC1280" s="3">
        <v>5</v>
      </c>
      <c r="AD1280" s="2">
        <v>1</v>
      </c>
      <c r="AE1280" s="2">
        <v>2</v>
      </c>
      <c r="AF1280" s="2" t="s">
        <v>36</v>
      </c>
      <c r="AG1280" s="2" t="s">
        <v>35</v>
      </c>
    </row>
    <row r="1281" spans="1:41" ht="15" customHeight="1">
      <c r="A1281" s="4" t="s">
        <v>918</v>
      </c>
      <c r="B1281" s="4" t="s">
        <v>917</v>
      </c>
      <c r="C1281" s="4" t="s">
        <v>916</v>
      </c>
      <c r="D1281" s="5">
        <v>1563</v>
      </c>
      <c r="E1281" s="5" t="s">
        <v>13498</v>
      </c>
      <c r="F1281" s="5"/>
      <c r="G1281" s="5"/>
      <c r="H1281" s="5"/>
      <c r="I1281" s="5"/>
      <c r="J1281" s="5"/>
      <c r="K1281" s="5"/>
      <c r="L1281" s="5" t="str">
        <f t="shared" si="38"/>
        <v>A2D00741-64B5-4275-9A4D-7E10FB169319</v>
      </c>
      <c r="M1281" s="5">
        <f t="shared" si="39"/>
        <v>1</v>
      </c>
      <c r="N1281" s="3" t="s">
        <v>1</v>
      </c>
      <c r="O1281" s="3" t="s">
        <v>5</v>
      </c>
      <c r="P1281" s="3" t="s">
        <v>9</v>
      </c>
      <c r="Q1281" s="3" t="s">
        <v>9</v>
      </c>
      <c r="R1281" s="3" t="s">
        <v>5</v>
      </c>
      <c r="S1281" s="3">
        <v>5</v>
      </c>
      <c r="T1281" s="3" t="s">
        <v>8</v>
      </c>
      <c r="U1281" s="3" t="s">
        <v>2</v>
      </c>
      <c r="V1281" s="3">
        <v>2</v>
      </c>
      <c r="W1281" s="3">
        <v>4</v>
      </c>
      <c r="X1281" s="3">
        <v>1</v>
      </c>
      <c r="Y1281" s="3">
        <v>2</v>
      </c>
      <c r="Z1281" s="3" t="s">
        <v>7</v>
      </c>
      <c r="AA1281" s="3" t="s">
        <v>6</v>
      </c>
      <c r="AB1281" s="3" t="s">
        <v>9</v>
      </c>
      <c r="AC1281" s="3">
        <v>6</v>
      </c>
      <c r="AE1281" s="2">
        <v>2</v>
      </c>
      <c r="AF1281" s="2" t="s">
        <v>36</v>
      </c>
      <c r="AG1281" s="2" t="s">
        <v>35</v>
      </c>
    </row>
    <row r="1282" spans="1:41" ht="15" customHeight="1">
      <c r="A1282" s="4" t="s">
        <v>915</v>
      </c>
      <c r="B1282" s="4" t="s">
        <v>915</v>
      </c>
      <c r="C1282" s="4" t="s">
        <v>914</v>
      </c>
      <c r="D1282" s="5">
        <v>1560</v>
      </c>
      <c r="E1282" s="5" t="s">
        <v>12899</v>
      </c>
      <c r="F1282" s="5" t="s">
        <v>12899</v>
      </c>
      <c r="G1282" s="5">
        <v>1</v>
      </c>
      <c r="H1282" s="5" t="s">
        <v>12900</v>
      </c>
      <c r="I1282" s="5" t="s">
        <v>12899</v>
      </c>
      <c r="J1282" s="5">
        <v>1</v>
      </c>
      <c r="K1282" s="5" t="s">
        <v>12900</v>
      </c>
      <c r="L1282" s="5" t="str">
        <f t="shared" si="38"/>
        <v>98C19D05-B1F5-486A-8901-4F098884CB07</v>
      </c>
      <c r="M1282" s="5">
        <f t="shared" si="39"/>
        <v>1</v>
      </c>
      <c r="N1282" s="3" t="s">
        <v>1</v>
      </c>
      <c r="O1282" s="3" t="s">
        <v>1</v>
      </c>
      <c r="P1282" s="3" t="s">
        <v>1</v>
      </c>
      <c r="Q1282" s="3" t="s">
        <v>5</v>
      </c>
      <c r="R1282" s="3" t="s">
        <v>1</v>
      </c>
      <c r="S1282" s="3">
        <v>5</v>
      </c>
      <c r="T1282" s="3" t="s">
        <v>8</v>
      </c>
      <c r="U1282" s="3" t="s">
        <v>2</v>
      </c>
      <c r="V1282" s="3">
        <v>4</v>
      </c>
      <c r="W1282" s="3">
        <v>6</v>
      </c>
      <c r="X1282" s="3">
        <v>4</v>
      </c>
      <c r="Y1282" s="3">
        <v>3</v>
      </c>
      <c r="Z1282" s="3" t="s">
        <v>7</v>
      </c>
      <c r="AA1282" s="3" t="s">
        <v>6</v>
      </c>
      <c r="AB1282" s="3" t="s">
        <v>5</v>
      </c>
      <c r="AC1282" s="3">
        <v>2</v>
      </c>
      <c r="AE1282" s="2">
        <v>2</v>
      </c>
      <c r="AF1282" s="2" t="s">
        <v>36</v>
      </c>
      <c r="AG1282" s="2" t="s">
        <v>35</v>
      </c>
    </row>
    <row r="1283" spans="1:41" ht="15" customHeight="1">
      <c r="A1283" s="4" t="s">
        <v>913</v>
      </c>
      <c r="B1283" s="4" t="s">
        <v>913</v>
      </c>
      <c r="C1283" s="4" t="s">
        <v>912</v>
      </c>
      <c r="D1283" s="5">
        <v>1219</v>
      </c>
      <c r="E1283" s="5" t="s">
        <v>11459</v>
      </c>
      <c r="F1283" s="5" t="s">
        <v>11459</v>
      </c>
      <c r="G1283" s="5">
        <v>1</v>
      </c>
      <c r="H1283" s="5" t="s">
        <v>11460</v>
      </c>
      <c r="I1283" s="5" t="s">
        <v>11459</v>
      </c>
      <c r="J1283" s="5">
        <v>1</v>
      </c>
      <c r="K1283" s="5" t="s">
        <v>11460</v>
      </c>
      <c r="L1283" s="5" t="str">
        <f t="shared" si="38"/>
        <v>8167F0E0-DCA2-40B5-8DFD-269145825856</v>
      </c>
      <c r="M1283" s="5">
        <f t="shared" si="39"/>
        <v>1</v>
      </c>
      <c r="N1283" s="3" t="s">
        <v>1</v>
      </c>
      <c r="O1283" s="3" t="s">
        <v>1</v>
      </c>
      <c r="P1283" s="3" t="s">
        <v>8</v>
      </c>
      <c r="Q1283" s="3" t="s">
        <v>8</v>
      </c>
      <c r="R1283" s="3" t="s">
        <v>9</v>
      </c>
      <c r="S1283" s="3">
        <v>2</v>
      </c>
      <c r="T1283" s="3" t="s">
        <v>8</v>
      </c>
      <c r="U1283" s="3" t="s">
        <v>13</v>
      </c>
      <c r="V1283" s="3">
        <v>2</v>
      </c>
      <c r="W1283" s="3">
        <v>3</v>
      </c>
      <c r="X1283" s="3">
        <v>2</v>
      </c>
      <c r="Y1283" s="3">
        <v>4</v>
      </c>
      <c r="Z1283" s="3" t="s">
        <v>23</v>
      </c>
      <c r="AA1283" s="3" t="s">
        <v>6</v>
      </c>
      <c r="AB1283" s="3" t="s">
        <v>9</v>
      </c>
      <c r="AC1283" s="3">
        <v>5</v>
      </c>
      <c r="AD1283" s="2">
        <v>1</v>
      </c>
    </row>
    <row r="1284" spans="1:41" ht="15" customHeight="1">
      <c r="A1284" s="4" t="s">
        <v>911</v>
      </c>
      <c r="B1284" s="4" t="s">
        <v>911</v>
      </c>
      <c r="C1284" s="4" t="s">
        <v>910</v>
      </c>
      <c r="D1284" s="5">
        <v>1220</v>
      </c>
      <c r="E1284" s="5" t="s">
        <v>8868</v>
      </c>
      <c r="F1284" s="5" t="s">
        <v>8868</v>
      </c>
      <c r="G1284" s="5">
        <v>1</v>
      </c>
      <c r="H1284" s="5" t="s">
        <v>8869</v>
      </c>
      <c r="I1284" s="5" t="s">
        <v>8868</v>
      </c>
      <c r="J1284" s="5">
        <v>1</v>
      </c>
      <c r="K1284" s="5" t="s">
        <v>8869</v>
      </c>
      <c r="L1284" s="5" t="str">
        <f t="shared" si="38"/>
        <v>4B804344-E291-45E8-A7FA-827066DE5050</v>
      </c>
      <c r="M1284" s="5">
        <f t="shared" si="39"/>
        <v>1</v>
      </c>
      <c r="N1284" s="3" t="s">
        <v>1</v>
      </c>
      <c r="O1284" s="3" t="s">
        <v>1</v>
      </c>
      <c r="P1284" s="3" t="s">
        <v>8</v>
      </c>
      <c r="Q1284" s="3" t="s">
        <v>8</v>
      </c>
      <c r="R1284" s="3" t="s">
        <v>9</v>
      </c>
      <c r="S1284" s="3">
        <v>2</v>
      </c>
      <c r="T1284" s="3" t="s">
        <v>8</v>
      </c>
      <c r="U1284" s="3" t="s">
        <v>13</v>
      </c>
      <c r="V1284" s="3">
        <v>2</v>
      </c>
      <c r="W1284" s="3">
        <v>3</v>
      </c>
      <c r="X1284" s="3">
        <v>2</v>
      </c>
      <c r="Y1284" s="3">
        <v>4</v>
      </c>
      <c r="Z1284" s="3" t="s">
        <v>23</v>
      </c>
      <c r="AA1284" s="3" t="s">
        <v>6</v>
      </c>
      <c r="AB1284" s="3" t="s">
        <v>9</v>
      </c>
      <c r="AC1284" s="3">
        <v>5</v>
      </c>
      <c r="AD1284" s="2">
        <v>1</v>
      </c>
    </row>
    <row r="1285" spans="1:41" ht="15" customHeight="1">
      <c r="A1285" s="4" t="s">
        <v>909</v>
      </c>
      <c r="B1285" s="4" t="s">
        <v>909</v>
      </c>
      <c r="C1285" s="4" t="s">
        <v>908</v>
      </c>
      <c r="D1285" s="5">
        <v>2417</v>
      </c>
      <c r="E1285" s="5" t="s">
        <v>14531</v>
      </c>
      <c r="F1285" s="5" t="s">
        <v>14531</v>
      </c>
      <c r="G1285" s="5">
        <v>1</v>
      </c>
      <c r="H1285" s="5" t="s">
        <v>14532</v>
      </c>
      <c r="I1285" s="5" t="s">
        <v>14531</v>
      </c>
      <c r="J1285" s="5">
        <v>1</v>
      </c>
      <c r="K1285" s="5" t="s">
        <v>14532</v>
      </c>
      <c r="L1285" s="5" t="str">
        <f t="shared" si="38"/>
        <v>B203F94F-39C6-4EE7-8E60-170AE7DA468D</v>
      </c>
      <c r="M1285" s="5">
        <f t="shared" si="39"/>
        <v>1</v>
      </c>
      <c r="N1285" s="3" t="s">
        <v>1</v>
      </c>
      <c r="O1285" s="3" t="s">
        <v>1</v>
      </c>
      <c r="P1285" s="3" t="s">
        <v>8</v>
      </c>
      <c r="Q1285" s="3" t="s">
        <v>9</v>
      </c>
      <c r="R1285" s="3" t="s">
        <v>5</v>
      </c>
      <c r="S1285" s="3">
        <v>5</v>
      </c>
      <c r="T1285" s="3" t="s">
        <v>8</v>
      </c>
      <c r="U1285" s="3" t="s">
        <v>2</v>
      </c>
      <c r="V1285" s="3">
        <v>3</v>
      </c>
      <c r="W1285" s="3">
        <v>4</v>
      </c>
      <c r="X1285" s="3">
        <v>2</v>
      </c>
      <c r="Y1285" s="3">
        <v>4</v>
      </c>
      <c r="Z1285" s="3" t="s">
        <v>7</v>
      </c>
      <c r="AA1285" s="3" t="s">
        <v>6</v>
      </c>
      <c r="AB1285" s="3" t="s">
        <v>9</v>
      </c>
      <c r="AC1285" s="3">
        <v>3</v>
      </c>
      <c r="AE1285" s="2">
        <v>2</v>
      </c>
    </row>
    <row r="1286" spans="1:41" ht="15" customHeight="1">
      <c r="A1286" s="4" t="s">
        <v>907</v>
      </c>
      <c r="B1286" s="4" t="s">
        <v>907</v>
      </c>
      <c r="C1286" s="4" t="s">
        <v>906</v>
      </c>
      <c r="D1286" s="5">
        <v>2418</v>
      </c>
      <c r="E1286" s="5" t="s">
        <v>16436</v>
      </c>
      <c r="F1286" s="5" t="s">
        <v>16436</v>
      </c>
      <c r="G1286" s="5">
        <v>1</v>
      </c>
      <c r="H1286" s="5" t="s">
        <v>16437</v>
      </c>
      <c r="I1286" s="5" t="s">
        <v>16436</v>
      </c>
      <c r="J1286" s="5">
        <v>1</v>
      </c>
      <c r="K1286" s="5" t="s">
        <v>16437</v>
      </c>
      <c r="L1286" s="5" t="str">
        <f t="shared" si="38"/>
        <v>DF912CF6-81B6-48D5-9892-AFF7BFD0C7F2</v>
      </c>
      <c r="M1286" s="5">
        <f t="shared" si="39"/>
        <v>1</v>
      </c>
      <c r="N1286" s="3" t="s">
        <v>1</v>
      </c>
      <c r="O1286" s="3" t="s">
        <v>29</v>
      </c>
      <c r="P1286" s="3" t="s">
        <v>8</v>
      </c>
      <c r="Q1286" s="3" t="s">
        <v>12</v>
      </c>
      <c r="R1286" s="3" t="s">
        <v>9</v>
      </c>
      <c r="S1286" s="3">
        <v>5</v>
      </c>
      <c r="T1286" s="3" t="s">
        <v>8</v>
      </c>
      <c r="U1286" s="3" t="s">
        <v>2</v>
      </c>
      <c r="V1286" s="3">
        <v>2</v>
      </c>
      <c r="W1286" s="3">
        <v>3</v>
      </c>
      <c r="X1286" s="3">
        <v>1</v>
      </c>
      <c r="Y1286" s="3">
        <v>2</v>
      </c>
      <c r="Z1286" s="3" t="s">
        <v>7</v>
      </c>
      <c r="AA1286" s="3" t="s">
        <v>23</v>
      </c>
      <c r="AB1286" s="3" t="s">
        <v>9</v>
      </c>
      <c r="AC1286" s="3">
        <v>9</v>
      </c>
      <c r="AE1286" s="2">
        <v>2</v>
      </c>
    </row>
    <row r="1287" spans="1:41" ht="15" customHeight="1">
      <c r="A1287" s="4" t="s">
        <v>905</v>
      </c>
      <c r="B1287" s="4" t="s">
        <v>905</v>
      </c>
      <c r="C1287" s="4" t="s">
        <v>904</v>
      </c>
      <c r="D1287" s="5">
        <v>667</v>
      </c>
      <c r="E1287" s="5" t="s">
        <v>8248</v>
      </c>
      <c r="F1287" s="5" t="s">
        <v>8248</v>
      </c>
      <c r="G1287" s="5">
        <v>1</v>
      </c>
      <c r="H1287" s="5" t="s">
        <v>8249</v>
      </c>
      <c r="I1287" s="5" t="s">
        <v>8248</v>
      </c>
      <c r="J1287" s="5">
        <v>1</v>
      </c>
      <c r="K1287" s="5" t="s">
        <v>8249</v>
      </c>
      <c r="L1287" s="5" t="str">
        <f t="shared" si="38"/>
        <v>41CA9D36-EA65-4517-8DB9-34F16630B564</v>
      </c>
      <c r="M1287" s="5">
        <f t="shared" si="39"/>
        <v>1</v>
      </c>
      <c r="N1287" s="3" t="s">
        <v>1</v>
      </c>
      <c r="O1287" s="3" t="s">
        <v>1</v>
      </c>
      <c r="P1287" s="3" t="s">
        <v>1</v>
      </c>
      <c r="Q1287" s="3" t="s">
        <v>45</v>
      </c>
      <c r="R1287" s="3" t="s">
        <v>45</v>
      </c>
      <c r="S1287" s="3">
        <v>2</v>
      </c>
      <c r="T1287" s="3" t="s">
        <v>8</v>
      </c>
      <c r="U1287" s="3" t="s">
        <v>2</v>
      </c>
      <c r="V1287" s="3">
        <v>3</v>
      </c>
      <c r="W1287" s="3">
        <v>4</v>
      </c>
      <c r="X1287" s="3">
        <v>2</v>
      </c>
      <c r="Y1287" s="3">
        <v>4</v>
      </c>
      <c r="Z1287" s="3" t="s">
        <v>7</v>
      </c>
      <c r="AA1287" s="3" t="s">
        <v>6</v>
      </c>
      <c r="AB1287" s="3" t="s">
        <v>45</v>
      </c>
      <c r="AC1287" s="3">
        <v>1</v>
      </c>
      <c r="AD1287" s="2">
        <v>1</v>
      </c>
    </row>
    <row r="1288" spans="1:41" ht="15" customHeight="1">
      <c r="A1288" s="4" t="s">
        <v>903</v>
      </c>
      <c r="B1288" s="4" t="s">
        <v>903</v>
      </c>
      <c r="C1288" s="4" t="s">
        <v>902</v>
      </c>
      <c r="D1288" s="5">
        <v>665</v>
      </c>
      <c r="E1288" s="5" t="s">
        <v>17083</v>
      </c>
      <c r="F1288" s="5" t="s">
        <v>17083</v>
      </c>
      <c r="G1288" s="5">
        <v>1</v>
      </c>
      <c r="H1288" s="5" t="s">
        <v>17084</v>
      </c>
      <c r="I1288" s="5" t="s">
        <v>17083</v>
      </c>
      <c r="J1288" s="5">
        <v>1</v>
      </c>
      <c r="K1288" s="5" t="s">
        <v>17084</v>
      </c>
      <c r="L1288" s="5" t="str">
        <f t="shared" si="38"/>
        <v>E8CEF9CA-71EB-49C3-B591-3E1F603E3FD0</v>
      </c>
      <c r="M1288" s="5">
        <f t="shared" si="39"/>
        <v>1</v>
      </c>
      <c r="N1288" s="3" t="s">
        <v>1</v>
      </c>
      <c r="O1288" s="3" t="s">
        <v>1</v>
      </c>
      <c r="P1288" s="3" t="s">
        <v>9</v>
      </c>
      <c r="Q1288" s="3" t="s">
        <v>9</v>
      </c>
      <c r="R1288" s="3" t="s">
        <v>45</v>
      </c>
      <c r="S1288" s="3">
        <v>2</v>
      </c>
      <c r="T1288" s="3" t="s">
        <v>8</v>
      </c>
      <c r="U1288" s="3" t="s">
        <v>2</v>
      </c>
      <c r="V1288" s="3">
        <v>3</v>
      </c>
      <c r="W1288" s="3">
        <v>4</v>
      </c>
      <c r="X1288" s="3">
        <v>2</v>
      </c>
      <c r="Y1288" s="3">
        <v>4</v>
      </c>
      <c r="Z1288" s="3" t="s">
        <v>7</v>
      </c>
      <c r="AA1288" s="3" t="s">
        <v>6</v>
      </c>
      <c r="AB1288" s="3" t="s">
        <v>9</v>
      </c>
      <c r="AC1288" s="3">
        <v>3</v>
      </c>
      <c r="AD1288" s="2">
        <v>1</v>
      </c>
    </row>
    <row r="1289" spans="1:41" ht="15" customHeight="1">
      <c r="A1289" s="4" t="s">
        <v>901</v>
      </c>
      <c r="B1289" s="4" t="s">
        <v>901</v>
      </c>
      <c r="C1289" s="4" t="s">
        <v>900</v>
      </c>
      <c r="D1289" s="5">
        <v>666</v>
      </c>
      <c r="E1289" s="5" t="s">
        <v>17259</v>
      </c>
      <c r="F1289" s="5" t="s">
        <v>17259</v>
      </c>
      <c r="G1289" s="5">
        <v>1</v>
      </c>
      <c r="H1289" s="5" t="s">
        <v>17260</v>
      </c>
      <c r="I1289" s="5" t="s">
        <v>17259</v>
      </c>
      <c r="J1289" s="5">
        <v>1</v>
      </c>
      <c r="K1289" s="5" t="s">
        <v>17260</v>
      </c>
      <c r="L1289" s="5" t="str">
        <f t="shared" ref="L1289:L1352" si="40">IF(E1289&lt;&gt;"",E1289,IF(F1289&lt;&gt;"",F1289,IF(I1289&lt;&gt;"",I1289,"")))</f>
        <v>EBBA03EE-A2AC-4D62-B36F-B4DB0FAB8D39</v>
      </c>
      <c r="M1289" s="5">
        <f t="shared" ref="M1289:M1352" si="41">COUNTIF($L$8:$L$1696,L1289)</f>
        <v>1</v>
      </c>
      <c r="N1289" s="3" t="s">
        <v>1</v>
      </c>
      <c r="O1289" s="3" t="s">
        <v>1</v>
      </c>
      <c r="P1289" s="3" t="s">
        <v>1</v>
      </c>
      <c r="Q1289" s="3" t="s">
        <v>1</v>
      </c>
      <c r="R1289" s="3" t="s">
        <v>1</v>
      </c>
      <c r="S1289" s="3">
        <v>1</v>
      </c>
      <c r="T1289" s="3" t="s">
        <v>8</v>
      </c>
      <c r="U1289" s="3" t="s">
        <v>2</v>
      </c>
      <c r="V1289" s="3">
        <v>5</v>
      </c>
      <c r="W1289" s="3">
        <v>6</v>
      </c>
      <c r="X1289" s="3">
        <v>5</v>
      </c>
      <c r="Y1289" s="3">
        <v>4</v>
      </c>
      <c r="AB1289" s="3" t="s">
        <v>1</v>
      </c>
      <c r="AC1289" s="3" t="s">
        <v>0</v>
      </c>
      <c r="AD1289" s="2">
        <v>1</v>
      </c>
      <c r="AN1289" s="2" t="s">
        <v>120</v>
      </c>
    </row>
    <row r="1290" spans="1:41" ht="15" customHeight="1">
      <c r="A1290" s="4" t="s">
        <v>899</v>
      </c>
      <c r="B1290" s="4" t="s">
        <v>899</v>
      </c>
      <c r="C1290" s="4" t="s">
        <v>898</v>
      </c>
      <c r="D1290" s="5">
        <v>795</v>
      </c>
      <c r="E1290" s="5" t="s">
        <v>16487</v>
      </c>
      <c r="F1290" s="5"/>
      <c r="G1290" s="5"/>
      <c r="H1290" s="5"/>
      <c r="I1290" s="5"/>
      <c r="J1290" s="5"/>
      <c r="K1290" s="5"/>
      <c r="L1290" s="5" t="str">
        <f t="shared" si="40"/>
        <v>E0427181-D97E-46E6-BCDB-2FC5C409F49C</v>
      </c>
      <c r="M1290" s="5">
        <f t="shared" si="41"/>
        <v>1</v>
      </c>
      <c r="N1290" s="3" t="s">
        <v>1</v>
      </c>
      <c r="O1290" s="3" t="s">
        <v>1</v>
      </c>
      <c r="P1290" s="3" t="s">
        <v>1</v>
      </c>
      <c r="Q1290" s="3" t="s">
        <v>1</v>
      </c>
      <c r="R1290" s="3" t="s">
        <v>1</v>
      </c>
      <c r="S1290" s="3">
        <v>1</v>
      </c>
      <c r="T1290" s="3" t="s">
        <v>18</v>
      </c>
      <c r="U1290" s="3" t="s">
        <v>2</v>
      </c>
      <c r="V1290" s="3">
        <v>5</v>
      </c>
      <c r="W1290" s="3">
        <v>4</v>
      </c>
      <c r="X1290" s="3">
        <v>6</v>
      </c>
      <c r="Y1290" s="3">
        <v>6</v>
      </c>
      <c r="AB1290" s="3" t="s">
        <v>1</v>
      </c>
      <c r="AC1290" s="3" t="s">
        <v>0</v>
      </c>
      <c r="AD1290" s="2">
        <v>1</v>
      </c>
    </row>
    <row r="1291" spans="1:41" ht="15" customHeight="1">
      <c r="A1291" s="4" t="s">
        <v>897</v>
      </c>
      <c r="B1291" s="4" t="s">
        <v>897</v>
      </c>
      <c r="C1291" s="4" t="s">
        <v>896</v>
      </c>
      <c r="D1291" s="5">
        <v>486</v>
      </c>
      <c r="E1291" s="5" t="s">
        <v>24732</v>
      </c>
      <c r="F1291" s="5" t="s">
        <v>24732</v>
      </c>
      <c r="G1291" s="5">
        <v>1</v>
      </c>
      <c r="H1291" s="5" t="s">
        <v>24734</v>
      </c>
      <c r="I1291" s="5" t="s">
        <v>24732</v>
      </c>
      <c r="J1291" s="5">
        <v>1</v>
      </c>
      <c r="K1291" s="5" t="s">
        <v>24734</v>
      </c>
      <c r="L1291" s="5" t="str">
        <f t="shared" si="40"/>
        <v>7A07C68C-D73A-4F8E-A899-192C1F22DD2E</v>
      </c>
      <c r="M1291" s="5">
        <f t="shared" si="41"/>
        <v>1</v>
      </c>
      <c r="N1291" s="3" t="s">
        <v>1</v>
      </c>
      <c r="O1291" s="3" t="s">
        <v>1</v>
      </c>
      <c r="P1291" s="3" t="s">
        <v>5</v>
      </c>
      <c r="Q1291" s="3" t="s">
        <v>5</v>
      </c>
      <c r="R1291" s="3" t="s">
        <v>5</v>
      </c>
      <c r="S1291" s="3">
        <v>5</v>
      </c>
      <c r="T1291" s="3" t="s">
        <v>8</v>
      </c>
      <c r="U1291" s="3" t="s">
        <v>2</v>
      </c>
      <c r="V1291" s="3">
        <v>4</v>
      </c>
      <c r="W1291" s="3">
        <v>5</v>
      </c>
      <c r="X1291" s="3">
        <v>3</v>
      </c>
      <c r="Y1291" s="3">
        <v>3</v>
      </c>
      <c r="Z1291" s="3" t="s">
        <v>7</v>
      </c>
      <c r="AA1291" s="3" t="s">
        <v>6</v>
      </c>
      <c r="AB1291" s="3" t="s">
        <v>5</v>
      </c>
      <c r="AC1291" s="3">
        <v>2</v>
      </c>
    </row>
    <row r="1292" spans="1:41" ht="15" customHeight="1">
      <c r="A1292" s="4" t="s">
        <v>895</v>
      </c>
      <c r="B1292" s="4" t="s">
        <v>895</v>
      </c>
      <c r="C1292" s="4" t="s">
        <v>894</v>
      </c>
      <c r="D1292" s="5">
        <v>488</v>
      </c>
      <c r="E1292" s="5" t="s">
        <v>25474</v>
      </c>
      <c r="F1292" s="5" t="s">
        <v>4855</v>
      </c>
      <c r="G1292" s="5">
        <v>1</v>
      </c>
      <c r="H1292" s="5" t="s">
        <v>4856</v>
      </c>
      <c r="I1292" s="5" t="s">
        <v>4855</v>
      </c>
      <c r="J1292" s="5">
        <v>1</v>
      </c>
      <c r="K1292" s="5" t="s">
        <v>4856</v>
      </c>
      <c r="L1292" s="5" t="str">
        <f t="shared" si="40"/>
        <v>BCB6B579-CB5B-4AA7-9CC7-1DC4DB809325</v>
      </c>
      <c r="M1292" s="5">
        <f t="shared" si="41"/>
        <v>1</v>
      </c>
      <c r="N1292" s="3" t="s">
        <v>1</v>
      </c>
      <c r="O1292" s="3" t="s">
        <v>1</v>
      </c>
      <c r="P1292" s="3" t="s">
        <v>8</v>
      </c>
      <c r="Q1292" s="3" t="s">
        <v>8</v>
      </c>
      <c r="R1292" s="3" t="s">
        <v>8</v>
      </c>
      <c r="S1292" s="3">
        <v>5</v>
      </c>
      <c r="T1292" s="3" t="s">
        <v>8</v>
      </c>
      <c r="U1292" s="3" t="s">
        <v>2</v>
      </c>
      <c r="V1292" s="3">
        <v>6</v>
      </c>
      <c r="W1292" s="3">
        <v>6</v>
      </c>
      <c r="X1292" s="3">
        <v>6</v>
      </c>
      <c r="Y1292" s="3">
        <v>5</v>
      </c>
      <c r="AB1292" s="3" t="s">
        <v>1</v>
      </c>
      <c r="AC1292" s="3" t="s">
        <v>0</v>
      </c>
      <c r="AE1292" s="2">
        <v>2</v>
      </c>
    </row>
    <row r="1293" spans="1:41" ht="15" customHeight="1">
      <c r="A1293" s="4" t="s">
        <v>893</v>
      </c>
      <c r="B1293" s="4" t="s">
        <v>893</v>
      </c>
      <c r="C1293" s="4" t="s">
        <v>892</v>
      </c>
      <c r="D1293" s="5">
        <v>487</v>
      </c>
      <c r="E1293" s="5" t="s">
        <v>6136</v>
      </c>
      <c r="F1293" s="5"/>
      <c r="G1293" s="5"/>
      <c r="H1293" s="5"/>
      <c r="I1293" s="5"/>
      <c r="J1293" s="5"/>
      <c r="K1293" s="5"/>
      <c r="L1293" s="5" t="str">
        <f t="shared" si="40"/>
        <v>2260AF16-0A19-49B6-B15A-A986C1CAE323</v>
      </c>
      <c r="M1293" s="5">
        <f t="shared" si="41"/>
        <v>1</v>
      </c>
      <c r="N1293" s="3" t="s">
        <v>1</v>
      </c>
      <c r="O1293" s="3" t="s">
        <v>1</v>
      </c>
      <c r="P1293" s="3" t="s">
        <v>1</v>
      </c>
      <c r="Q1293" s="3" t="s">
        <v>1</v>
      </c>
      <c r="R1293" s="3" t="s">
        <v>1</v>
      </c>
      <c r="S1293" s="3">
        <v>7</v>
      </c>
      <c r="T1293" s="3" t="s">
        <v>8</v>
      </c>
      <c r="U1293" s="3" t="s">
        <v>2</v>
      </c>
      <c r="V1293" s="3">
        <v>6</v>
      </c>
      <c r="W1293" s="3">
        <v>6</v>
      </c>
      <c r="X1293" s="3">
        <v>6</v>
      </c>
      <c r="Y1293" s="3">
        <v>5</v>
      </c>
      <c r="AB1293" s="3" t="s">
        <v>1</v>
      </c>
      <c r="AC1293" s="3" t="s">
        <v>0</v>
      </c>
      <c r="AL1293" s="2">
        <v>6</v>
      </c>
    </row>
    <row r="1294" spans="1:41" ht="15" customHeight="1">
      <c r="A1294" s="4" t="s">
        <v>891</v>
      </c>
      <c r="B1294" s="4" t="s">
        <v>891</v>
      </c>
      <c r="C1294" s="4" t="s">
        <v>890</v>
      </c>
      <c r="D1294" s="5">
        <v>690</v>
      </c>
      <c r="E1294" s="5" t="s">
        <v>12535</v>
      </c>
      <c r="F1294" s="5" t="s">
        <v>12535</v>
      </c>
      <c r="G1294" s="5">
        <v>1</v>
      </c>
      <c r="H1294" s="5" t="s">
        <v>12536</v>
      </c>
      <c r="I1294" s="5" t="s">
        <v>12535</v>
      </c>
      <c r="J1294" s="5">
        <v>1</v>
      </c>
      <c r="K1294" s="5" t="s">
        <v>12536</v>
      </c>
      <c r="L1294" s="5" t="str">
        <f t="shared" si="40"/>
        <v>92D755A6-34C1-400F-98EB-CCAAF79D570C</v>
      </c>
      <c r="M1294" s="5">
        <f t="shared" si="41"/>
        <v>1</v>
      </c>
      <c r="N1294" s="3" t="s">
        <v>1</v>
      </c>
      <c r="O1294" s="3" t="s">
        <v>1</v>
      </c>
      <c r="P1294" s="3" t="s">
        <v>45</v>
      </c>
      <c r="Q1294" s="3" t="s">
        <v>45</v>
      </c>
      <c r="R1294" s="3" t="s">
        <v>9</v>
      </c>
      <c r="S1294" s="3">
        <v>6</v>
      </c>
      <c r="T1294" s="3" t="s">
        <v>8</v>
      </c>
      <c r="U1294" s="3" t="s">
        <v>2</v>
      </c>
      <c r="V1294" s="3">
        <v>3</v>
      </c>
      <c r="W1294" s="3">
        <v>4</v>
      </c>
      <c r="X1294" s="3">
        <v>2</v>
      </c>
      <c r="Y1294" s="3">
        <v>3</v>
      </c>
      <c r="Z1294" s="3" t="s">
        <v>23</v>
      </c>
      <c r="AA1294" s="3" t="s">
        <v>6</v>
      </c>
      <c r="AB1294" s="3" t="s">
        <v>9</v>
      </c>
      <c r="AC1294" s="3">
        <v>5</v>
      </c>
      <c r="AD1294" s="2">
        <v>1</v>
      </c>
      <c r="AF1294" s="2" t="s">
        <v>36</v>
      </c>
      <c r="AG1294" s="2" t="s">
        <v>35</v>
      </c>
      <c r="AO1294" s="2" t="s">
        <v>248</v>
      </c>
    </row>
    <row r="1295" spans="1:41" ht="15" customHeight="1">
      <c r="A1295" s="4" t="s">
        <v>889</v>
      </c>
      <c r="B1295" s="4" t="s">
        <v>889</v>
      </c>
      <c r="C1295" s="4" t="s">
        <v>888</v>
      </c>
      <c r="D1295" s="5">
        <v>697</v>
      </c>
      <c r="E1295" s="5" t="s">
        <v>25820</v>
      </c>
      <c r="F1295" s="5" t="s">
        <v>25820</v>
      </c>
      <c r="G1295" s="5">
        <v>1</v>
      </c>
      <c r="H1295" s="5" t="s">
        <v>25821</v>
      </c>
      <c r="I1295" s="5" t="s">
        <v>25820</v>
      </c>
      <c r="J1295" s="5">
        <v>1</v>
      </c>
      <c r="K1295" s="5" t="s">
        <v>25821</v>
      </c>
      <c r="L1295" s="5" t="str">
        <f t="shared" si="40"/>
        <v>C3DC4398-ACE1-4CAB-B66E-E393E9ED9B55</v>
      </c>
      <c r="M1295" s="5">
        <f t="shared" si="41"/>
        <v>1</v>
      </c>
      <c r="N1295" s="3" t="s">
        <v>1</v>
      </c>
      <c r="O1295" s="3" t="s">
        <v>1</v>
      </c>
      <c r="P1295" s="3" t="s">
        <v>1</v>
      </c>
      <c r="Q1295" s="3" t="s">
        <v>1</v>
      </c>
      <c r="R1295" s="3" t="s">
        <v>9</v>
      </c>
      <c r="S1295" s="3">
        <v>6</v>
      </c>
      <c r="T1295" s="3" t="s">
        <v>8</v>
      </c>
      <c r="U1295" s="3" t="s">
        <v>2</v>
      </c>
      <c r="V1295" s="3">
        <v>1</v>
      </c>
      <c r="W1295" s="3">
        <v>3</v>
      </c>
      <c r="X1295" s="3">
        <v>1</v>
      </c>
      <c r="Y1295" s="3">
        <v>2</v>
      </c>
      <c r="Z1295" s="3" t="s">
        <v>7</v>
      </c>
      <c r="AA1295" s="3" t="s">
        <v>6</v>
      </c>
      <c r="AB1295" s="3" t="s">
        <v>12</v>
      </c>
      <c r="AC1295" s="3">
        <v>3</v>
      </c>
      <c r="AD1295" s="2">
        <v>1</v>
      </c>
      <c r="AF1295" s="2" t="s">
        <v>36</v>
      </c>
      <c r="AG1295" s="2" t="s">
        <v>35</v>
      </c>
      <c r="AN1295" s="2" t="s">
        <v>120</v>
      </c>
    </row>
    <row r="1296" spans="1:41" ht="15" customHeight="1">
      <c r="A1296" s="4" t="s">
        <v>887</v>
      </c>
      <c r="B1296" s="4" t="s">
        <v>887</v>
      </c>
      <c r="C1296" s="4" t="s">
        <v>886</v>
      </c>
      <c r="D1296" s="5">
        <v>675</v>
      </c>
      <c r="E1296" s="5" t="s">
        <v>24663</v>
      </c>
      <c r="F1296" s="5" t="s">
        <v>24663</v>
      </c>
      <c r="G1296" s="5">
        <v>1</v>
      </c>
      <c r="H1296" s="5" t="s">
        <v>24664</v>
      </c>
      <c r="I1296" s="5" t="s">
        <v>24663</v>
      </c>
      <c r="J1296" s="5">
        <v>1</v>
      </c>
      <c r="K1296" s="5" t="s">
        <v>24664</v>
      </c>
      <c r="L1296" s="5" t="str">
        <f t="shared" si="40"/>
        <v>7815E5D0-AC49-46DE-BE87-7E1E3C9E45D2</v>
      </c>
      <c r="M1296" s="5">
        <f t="shared" si="41"/>
        <v>1</v>
      </c>
      <c r="N1296" s="3" t="s">
        <v>1</v>
      </c>
      <c r="O1296" s="3" t="s">
        <v>1</v>
      </c>
      <c r="P1296" s="3" t="s">
        <v>1</v>
      </c>
      <c r="Q1296" s="3" t="s">
        <v>1</v>
      </c>
      <c r="R1296" s="3" t="s">
        <v>1</v>
      </c>
      <c r="S1296" s="3">
        <v>1</v>
      </c>
      <c r="T1296" s="3" t="s">
        <v>8</v>
      </c>
      <c r="U1296" s="3" t="s">
        <v>2</v>
      </c>
      <c r="V1296" s="3">
        <v>6</v>
      </c>
      <c r="W1296" s="3">
        <v>6</v>
      </c>
      <c r="X1296" s="3">
        <v>6</v>
      </c>
      <c r="Y1296" s="3">
        <v>5</v>
      </c>
      <c r="AB1296" s="3" t="s">
        <v>1</v>
      </c>
      <c r="AC1296" s="3" t="s">
        <v>0</v>
      </c>
      <c r="AD1296" s="2">
        <v>1</v>
      </c>
      <c r="AN1296" s="2" t="s">
        <v>120</v>
      </c>
    </row>
    <row r="1297" spans="1:41" ht="15" customHeight="1">
      <c r="A1297" s="4" t="s">
        <v>885</v>
      </c>
      <c r="B1297" s="4" t="s">
        <v>885</v>
      </c>
      <c r="C1297" s="4" t="s">
        <v>884</v>
      </c>
      <c r="D1297" s="5">
        <v>684</v>
      </c>
      <c r="E1297" s="5" t="s">
        <v>26249</v>
      </c>
      <c r="F1297" s="5" t="s">
        <v>26249</v>
      </c>
      <c r="G1297" s="5">
        <v>1</v>
      </c>
      <c r="H1297" s="5" t="s">
        <v>26250</v>
      </c>
      <c r="I1297" s="5" t="s">
        <v>26249</v>
      </c>
      <c r="J1297" s="5">
        <v>1</v>
      </c>
      <c r="K1297" s="5" t="s">
        <v>26250</v>
      </c>
      <c r="L1297" s="5" t="str">
        <f t="shared" si="40"/>
        <v>CC5C6697-7D59-46CD-990E-F9C6B0503BAA</v>
      </c>
      <c r="M1297" s="5">
        <f t="shared" si="41"/>
        <v>1</v>
      </c>
      <c r="N1297" s="3" t="s">
        <v>1</v>
      </c>
      <c r="O1297" s="3" t="s">
        <v>1</v>
      </c>
      <c r="P1297" s="3" t="s">
        <v>1</v>
      </c>
      <c r="Q1297" s="3" t="s">
        <v>1</v>
      </c>
      <c r="R1297" s="3" t="s">
        <v>1</v>
      </c>
      <c r="S1297" s="3">
        <v>1</v>
      </c>
      <c r="T1297" s="3" t="s">
        <v>8</v>
      </c>
      <c r="U1297" s="3" t="s">
        <v>2</v>
      </c>
      <c r="V1297" s="3">
        <v>6</v>
      </c>
      <c r="W1297" s="3">
        <v>6</v>
      </c>
      <c r="X1297" s="3">
        <v>6</v>
      </c>
      <c r="Y1297" s="3">
        <v>5</v>
      </c>
      <c r="AB1297" s="3" t="s">
        <v>1</v>
      </c>
      <c r="AC1297" s="3" t="s">
        <v>0</v>
      </c>
      <c r="AD1297" s="2">
        <v>1</v>
      </c>
      <c r="AN1297" s="2" t="s">
        <v>120</v>
      </c>
    </row>
    <row r="1298" spans="1:41" ht="15" customHeight="1">
      <c r="A1298" s="4" t="s">
        <v>883</v>
      </c>
      <c r="B1298" s="4" t="s">
        <v>882</v>
      </c>
      <c r="C1298" s="4" t="s">
        <v>881</v>
      </c>
      <c r="D1298" s="5">
        <v>677</v>
      </c>
      <c r="E1298" s="5" t="s">
        <v>5688</v>
      </c>
      <c r="F1298" s="5"/>
      <c r="G1298" s="5"/>
      <c r="H1298" s="5"/>
      <c r="I1298" s="5" t="s">
        <v>5688</v>
      </c>
      <c r="J1298" s="5">
        <v>1</v>
      </c>
      <c r="K1298" s="5" t="s">
        <v>5689</v>
      </c>
      <c r="L1298" s="5" t="str">
        <f t="shared" si="40"/>
        <v>1B5DD21E-5E54-4C93-84F2-4678C922BC42</v>
      </c>
      <c r="M1298" s="5">
        <f t="shared" si="41"/>
        <v>1</v>
      </c>
      <c r="N1298" s="3" t="s">
        <v>1</v>
      </c>
      <c r="O1298" s="3" t="s">
        <v>45</v>
      </c>
      <c r="P1298" s="3" t="s">
        <v>9</v>
      </c>
      <c r="Q1298" s="3" t="s">
        <v>9</v>
      </c>
      <c r="R1298" s="3" t="s">
        <v>9</v>
      </c>
      <c r="S1298" s="3">
        <v>6</v>
      </c>
      <c r="T1298" s="3" t="s">
        <v>8</v>
      </c>
      <c r="U1298" s="3" t="s">
        <v>2</v>
      </c>
      <c r="V1298" s="3">
        <v>1</v>
      </c>
      <c r="W1298" s="3">
        <v>3</v>
      </c>
      <c r="X1298" s="3">
        <v>1</v>
      </c>
      <c r="Y1298" s="3">
        <v>2</v>
      </c>
      <c r="Z1298" s="3" t="s">
        <v>7</v>
      </c>
      <c r="AA1298" s="3" t="s">
        <v>6</v>
      </c>
      <c r="AB1298" s="3" t="s">
        <v>12</v>
      </c>
      <c r="AC1298" s="3">
        <v>5</v>
      </c>
      <c r="AD1298" s="2">
        <v>1</v>
      </c>
      <c r="AO1298" s="2" t="s">
        <v>248</v>
      </c>
    </row>
    <row r="1299" spans="1:41" ht="15" customHeight="1">
      <c r="A1299" s="4" t="s">
        <v>880</v>
      </c>
      <c r="B1299" s="4" t="s">
        <v>880</v>
      </c>
      <c r="C1299" s="4" t="s">
        <v>879</v>
      </c>
      <c r="D1299" s="5">
        <v>687</v>
      </c>
      <c r="E1299" s="5" t="s">
        <v>9385</v>
      </c>
      <c r="F1299" s="5"/>
      <c r="G1299" s="5"/>
      <c r="H1299" s="5"/>
      <c r="I1299" s="5"/>
      <c r="J1299" s="5"/>
      <c r="K1299" s="5"/>
      <c r="L1299" s="5" t="str">
        <f t="shared" si="40"/>
        <v>5366B5F0-DE71-4DD3-9BDF-A146D09FC865</v>
      </c>
      <c r="M1299" s="5">
        <f t="shared" si="41"/>
        <v>1</v>
      </c>
      <c r="N1299" s="3" t="s">
        <v>1</v>
      </c>
      <c r="O1299" s="3" t="s">
        <v>1</v>
      </c>
      <c r="P1299" s="3" t="s">
        <v>5</v>
      </c>
      <c r="Q1299" s="3" t="s">
        <v>9</v>
      </c>
      <c r="R1299" s="3" t="s">
        <v>9</v>
      </c>
      <c r="S1299" s="3">
        <v>6</v>
      </c>
      <c r="T1299" s="3" t="s">
        <v>8</v>
      </c>
      <c r="U1299" s="3" t="s">
        <v>13</v>
      </c>
      <c r="V1299" s="3">
        <v>1</v>
      </c>
      <c r="W1299" s="3">
        <v>2</v>
      </c>
      <c r="X1299" s="3">
        <v>1</v>
      </c>
      <c r="Y1299" s="3">
        <v>2</v>
      </c>
      <c r="Z1299" s="3" t="s">
        <v>7</v>
      </c>
      <c r="AA1299" s="3" t="s">
        <v>6</v>
      </c>
      <c r="AB1299" s="3" t="s">
        <v>12</v>
      </c>
      <c r="AC1299" s="3">
        <v>3</v>
      </c>
      <c r="AD1299" s="2">
        <v>1</v>
      </c>
      <c r="AF1299" s="2" t="s">
        <v>36</v>
      </c>
      <c r="AG1299" s="2" t="s">
        <v>35</v>
      </c>
      <c r="AN1299" s="2" t="s">
        <v>120</v>
      </c>
    </row>
    <row r="1300" spans="1:41" ht="15" customHeight="1">
      <c r="A1300" s="4" t="s">
        <v>878</v>
      </c>
      <c r="B1300" s="4" t="s">
        <v>877</v>
      </c>
      <c r="C1300" s="4" t="s">
        <v>876</v>
      </c>
      <c r="D1300" s="5">
        <v>695</v>
      </c>
      <c r="E1300" s="5" t="s">
        <v>6111</v>
      </c>
      <c r="F1300" s="5"/>
      <c r="G1300" s="5"/>
      <c r="H1300" s="5"/>
      <c r="I1300" s="5" t="s">
        <v>6111</v>
      </c>
      <c r="J1300" s="5">
        <v>1</v>
      </c>
      <c r="K1300" s="5" t="s">
        <v>6112</v>
      </c>
      <c r="L1300" s="5" t="str">
        <f t="shared" si="40"/>
        <v>21EE5529-C23B-44E5-A2FF-7971068DA141</v>
      </c>
      <c r="M1300" s="5">
        <f t="shared" si="41"/>
        <v>1</v>
      </c>
      <c r="N1300" s="3" t="s">
        <v>1</v>
      </c>
      <c r="O1300" s="3" t="s">
        <v>1</v>
      </c>
      <c r="P1300" s="3" t="s">
        <v>5</v>
      </c>
      <c r="Q1300" s="3" t="s">
        <v>1</v>
      </c>
      <c r="R1300" s="3" t="s">
        <v>9</v>
      </c>
      <c r="S1300" s="3">
        <v>6</v>
      </c>
      <c r="T1300" s="3" t="s">
        <v>8</v>
      </c>
      <c r="U1300" s="3" t="s">
        <v>2</v>
      </c>
      <c r="V1300" s="3">
        <v>4</v>
      </c>
      <c r="W1300" s="3">
        <v>5</v>
      </c>
      <c r="X1300" s="3">
        <v>3</v>
      </c>
      <c r="Y1300" s="3">
        <v>3</v>
      </c>
      <c r="Z1300" s="3" t="s">
        <v>7</v>
      </c>
      <c r="AA1300" s="3" t="s">
        <v>6</v>
      </c>
      <c r="AB1300" s="3" t="s">
        <v>5</v>
      </c>
      <c r="AC1300" s="3">
        <v>2</v>
      </c>
      <c r="AD1300" s="2">
        <v>1</v>
      </c>
      <c r="AF1300" s="2" t="s">
        <v>36</v>
      </c>
      <c r="AG1300" s="2" t="s">
        <v>35</v>
      </c>
      <c r="AN1300" s="2" t="s">
        <v>120</v>
      </c>
    </row>
    <row r="1301" spans="1:41" ht="15" customHeight="1">
      <c r="A1301" s="4" t="s">
        <v>875</v>
      </c>
      <c r="B1301" s="4" t="s">
        <v>875</v>
      </c>
      <c r="C1301" s="4" t="s">
        <v>874</v>
      </c>
      <c r="D1301" s="5">
        <v>696</v>
      </c>
      <c r="E1301" s="5" t="s">
        <v>18412</v>
      </c>
      <c r="F1301" s="5" t="s">
        <v>18412</v>
      </c>
      <c r="G1301" s="5">
        <v>1</v>
      </c>
      <c r="H1301" s="5" t="s">
        <v>18413</v>
      </c>
      <c r="I1301" s="5" t="s">
        <v>18412</v>
      </c>
      <c r="J1301" s="5">
        <v>1</v>
      </c>
      <c r="K1301" s="5" t="s">
        <v>18413</v>
      </c>
      <c r="L1301" s="5" t="str">
        <f t="shared" si="40"/>
        <v>FD84E452-5DE9-49AD-88FC-E4053340BB11</v>
      </c>
      <c r="M1301" s="5">
        <f t="shared" si="41"/>
        <v>1</v>
      </c>
      <c r="N1301" s="3" t="s">
        <v>1</v>
      </c>
      <c r="O1301" s="3" t="s">
        <v>1</v>
      </c>
      <c r="P1301" s="3" t="s">
        <v>9</v>
      </c>
      <c r="Q1301" s="3" t="s">
        <v>9</v>
      </c>
      <c r="R1301" s="3" t="s">
        <v>9</v>
      </c>
      <c r="S1301" s="3">
        <v>6</v>
      </c>
      <c r="T1301" s="3" t="s">
        <v>8</v>
      </c>
      <c r="U1301" s="3" t="s">
        <v>165</v>
      </c>
      <c r="V1301" s="3">
        <v>1</v>
      </c>
      <c r="W1301" s="3">
        <v>2</v>
      </c>
      <c r="X1301" s="3">
        <v>1</v>
      </c>
      <c r="Y1301" s="3">
        <v>2</v>
      </c>
      <c r="Z1301" s="3" t="s">
        <v>23</v>
      </c>
      <c r="AA1301" s="3" t="s">
        <v>6</v>
      </c>
      <c r="AB1301" s="3" t="s">
        <v>12</v>
      </c>
      <c r="AC1301" s="3">
        <v>5</v>
      </c>
      <c r="AD1301" s="2">
        <v>1</v>
      </c>
      <c r="AF1301" s="2" t="s">
        <v>36</v>
      </c>
      <c r="AG1301" s="2" t="s">
        <v>35</v>
      </c>
      <c r="AO1301" s="2" t="s">
        <v>248</v>
      </c>
    </row>
    <row r="1302" spans="1:41" ht="15" customHeight="1">
      <c r="A1302" s="4" t="s">
        <v>873</v>
      </c>
      <c r="B1302" s="4" t="s">
        <v>873</v>
      </c>
      <c r="C1302" s="4" t="s">
        <v>872</v>
      </c>
      <c r="D1302" s="5">
        <v>680</v>
      </c>
      <c r="E1302" s="5" t="s">
        <v>7949</v>
      </c>
      <c r="F1302" s="5" t="s">
        <v>7949</v>
      </c>
      <c r="G1302" s="5">
        <v>1</v>
      </c>
      <c r="H1302" s="5" t="s">
        <v>7950</v>
      </c>
      <c r="I1302" s="5" t="s">
        <v>7949</v>
      </c>
      <c r="J1302" s="5">
        <v>1</v>
      </c>
      <c r="K1302" s="5" t="s">
        <v>7950</v>
      </c>
      <c r="L1302" s="5" t="str">
        <f t="shared" si="40"/>
        <v>3DC108D9-ECAB-44B9-8C74-F44BD21DDBD6</v>
      </c>
      <c r="M1302" s="5">
        <f t="shared" si="41"/>
        <v>1</v>
      </c>
      <c r="N1302" s="3" t="s">
        <v>1</v>
      </c>
      <c r="O1302" s="3" t="s">
        <v>9</v>
      </c>
      <c r="P1302" s="3" t="s">
        <v>8</v>
      </c>
      <c r="Q1302" s="3" t="s">
        <v>9</v>
      </c>
      <c r="R1302" s="3" t="s">
        <v>8</v>
      </c>
      <c r="S1302" s="3">
        <v>6</v>
      </c>
      <c r="T1302" s="3" t="s">
        <v>8</v>
      </c>
      <c r="U1302" s="3" t="s">
        <v>165</v>
      </c>
      <c r="V1302" s="3">
        <v>1</v>
      </c>
      <c r="W1302" s="3">
        <v>3</v>
      </c>
      <c r="X1302" s="3">
        <v>1</v>
      </c>
      <c r="Y1302" s="3">
        <v>1</v>
      </c>
      <c r="Z1302" s="3" t="s">
        <v>7</v>
      </c>
      <c r="AA1302" s="3" t="s">
        <v>6</v>
      </c>
      <c r="AB1302" s="3" t="s">
        <v>12</v>
      </c>
      <c r="AC1302" s="3">
        <v>7</v>
      </c>
      <c r="AD1302" s="2">
        <v>1</v>
      </c>
      <c r="AF1302" s="2" t="s">
        <v>36</v>
      </c>
      <c r="AG1302" s="2" t="s">
        <v>35</v>
      </c>
      <c r="AO1302" s="2" t="s">
        <v>248</v>
      </c>
    </row>
    <row r="1303" spans="1:41" ht="15" customHeight="1">
      <c r="A1303" s="4" t="s">
        <v>871</v>
      </c>
      <c r="B1303" s="4" t="s">
        <v>871</v>
      </c>
      <c r="C1303" s="4" t="s">
        <v>870</v>
      </c>
      <c r="D1303" s="5">
        <v>682</v>
      </c>
      <c r="E1303" s="5" t="s">
        <v>7168</v>
      </c>
      <c r="F1303" s="5" t="s">
        <v>7168</v>
      </c>
      <c r="G1303" s="5">
        <v>1</v>
      </c>
      <c r="H1303" s="5" t="s">
        <v>7169</v>
      </c>
      <c r="I1303" s="5" t="s">
        <v>7168</v>
      </c>
      <c r="J1303" s="5">
        <v>1</v>
      </c>
      <c r="K1303" s="5" t="s">
        <v>7169</v>
      </c>
      <c r="L1303" s="5" t="str">
        <f t="shared" si="40"/>
        <v>3223B7A7-0924-417A-AA2C-AC7583E3D36D</v>
      </c>
      <c r="M1303" s="5">
        <f t="shared" si="41"/>
        <v>1</v>
      </c>
      <c r="N1303" s="3" t="s">
        <v>1</v>
      </c>
      <c r="O1303" s="3" t="s">
        <v>45</v>
      </c>
      <c r="P1303" s="3" t="s">
        <v>9</v>
      </c>
      <c r="Q1303" s="3" t="s">
        <v>45</v>
      </c>
      <c r="R1303" s="3" t="s">
        <v>9</v>
      </c>
      <c r="S1303" s="3">
        <v>6</v>
      </c>
      <c r="T1303" s="3" t="s">
        <v>8</v>
      </c>
      <c r="U1303" s="3" t="s">
        <v>2</v>
      </c>
      <c r="V1303" s="3">
        <v>2</v>
      </c>
      <c r="W1303" s="3">
        <v>4</v>
      </c>
      <c r="X1303" s="3">
        <v>1</v>
      </c>
      <c r="Y1303" s="3">
        <v>1</v>
      </c>
      <c r="Z1303" s="3" t="s">
        <v>7</v>
      </c>
      <c r="AA1303" s="3" t="s">
        <v>23</v>
      </c>
      <c r="AB1303" s="3" t="s">
        <v>9</v>
      </c>
      <c r="AC1303" s="3">
        <v>7</v>
      </c>
      <c r="AD1303" s="2">
        <v>1</v>
      </c>
      <c r="AF1303" s="2" t="s">
        <v>36</v>
      </c>
      <c r="AG1303" s="2" t="s">
        <v>35</v>
      </c>
      <c r="AO1303" s="2" t="s">
        <v>248</v>
      </c>
    </row>
    <row r="1304" spans="1:41" ht="15" customHeight="1">
      <c r="A1304" s="4" t="s">
        <v>869</v>
      </c>
      <c r="B1304" s="4" t="s">
        <v>869</v>
      </c>
      <c r="C1304" s="4" t="s">
        <v>868</v>
      </c>
      <c r="D1304" s="5">
        <v>698</v>
      </c>
      <c r="E1304" s="5" t="s">
        <v>5643</v>
      </c>
      <c r="F1304" s="5" t="s">
        <v>5643</v>
      </c>
      <c r="G1304" s="5">
        <v>1</v>
      </c>
      <c r="H1304" s="5" t="s">
        <v>5644</v>
      </c>
      <c r="I1304" s="5" t="s">
        <v>5643</v>
      </c>
      <c r="J1304" s="5">
        <v>1</v>
      </c>
      <c r="K1304" s="5" t="s">
        <v>5644</v>
      </c>
      <c r="L1304" s="5" t="str">
        <f t="shared" si="40"/>
        <v>1AC38DAE-6024-4D9A-A4EE-0BA291901D4D</v>
      </c>
      <c r="M1304" s="5">
        <f t="shared" si="41"/>
        <v>1</v>
      </c>
      <c r="N1304" s="3" t="s">
        <v>1</v>
      </c>
      <c r="O1304" s="3" t="s">
        <v>45</v>
      </c>
      <c r="P1304" s="3" t="s">
        <v>9</v>
      </c>
      <c r="Q1304" s="3" t="s">
        <v>45</v>
      </c>
      <c r="R1304" s="3" t="s">
        <v>9</v>
      </c>
      <c r="S1304" s="3">
        <v>6</v>
      </c>
      <c r="T1304" s="3" t="s">
        <v>8</v>
      </c>
      <c r="U1304" s="3" t="s">
        <v>2</v>
      </c>
      <c r="V1304" s="3">
        <v>2</v>
      </c>
      <c r="W1304" s="3">
        <v>4</v>
      </c>
      <c r="X1304" s="3">
        <v>4</v>
      </c>
      <c r="Y1304" s="3">
        <v>2</v>
      </c>
      <c r="Z1304" s="3" t="s">
        <v>7</v>
      </c>
      <c r="AA1304" s="3" t="s">
        <v>6</v>
      </c>
      <c r="AB1304" s="3" t="s">
        <v>9</v>
      </c>
      <c r="AC1304" s="3">
        <v>5</v>
      </c>
      <c r="AD1304" s="2">
        <v>1</v>
      </c>
      <c r="AF1304" s="2" t="s">
        <v>36</v>
      </c>
      <c r="AG1304" s="2" t="s">
        <v>35</v>
      </c>
      <c r="AN1304" s="2" t="s">
        <v>120</v>
      </c>
    </row>
    <row r="1305" spans="1:41" ht="15" customHeight="1">
      <c r="A1305" s="4" t="s">
        <v>867</v>
      </c>
      <c r="B1305" s="4" t="s">
        <v>867</v>
      </c>
      <c r="C1305" s="4" t="s">
        <v>866</v>
      </c>
      <c r="D1305" s="5">
        <v>688</v>
      </c>
      <c r="E1305" s="5" t="s">
        <v>17487</v>
      </c>
      <c r="F1305" s="5"/>
      <c r="G1305" s="5"/>
      <c r="H1305" s="5"/>
      <c r="I1305" s="5"/>
      <c r="J1305" s="5"/>
      <c r="K1305" s="5"/>
      <c r="L1305" s="5" t="str">
        <f t="shared" si="40"/>
        <v>EF515BB1-005A-4899-8D61-8D746FE1DBAA</v>
      </c>
      <c r="M1305" s="5">
        <f t="shared" si="41"/>
        <v>1</v>
      </c>
      <c r="N1305" s="3" t="s">
        <v>1</v>
      </c>
      <c r="O1305" s="3" t="s">
        <v>1</v>
      </c>
      <c r="P1305" s="3" t="s">
        <v>5</v>
      </c>
      <c r="Q1305" s="3" t="s">
        <v>5</v>
      </c>
      <c r="R1305" s="3" t="s">
        <v>9</v>
      </c>
      <c r="S1305" s="3">
        <v>6</v>
      </c>
      <c r="T1305" s="3" t="s">
        <v>8</v>
      </c>
      <c r="U1305" s="3" t="s">
        <v>2</v>
      </c>
      <c r="V1305" s="3">
        <v>1</v>
      </c>
      <c r="W1305" s="3">
        <v>3</v>
      </c>
      <c r="X1305" s="3">
        <v>1</v>
      </c>
      <c r="Y1305" s="3">
        <v>2</v>
      </c>
      <c r="Z1305" s="3" t="s">
        <v>7</v>
      </c>
      <c r="AA1305" s="3" t="s">
        <v>6</v>
      </c>
      <c r="AB1305" s="3" t="s">
        <v>14</v>
      </c>
      <c r="AC1305" s="3">
        <v>3</v>
      </c>
      <c r="AD1305" s="2">
        <v>1</v>
      </c>
      <c r="AF1305" s="2" t="s">
        <v>36</v>
      </c>
      <c r="AG1305" s="2" t="s">
        <v>35</v>
      </c>
      <c r="AN1305" s="2" t="s">
        <v>120</v>
      </c>
    </row>
    <row r="1306" spans="1:41" ht="15" customHeight="1">
      <c r="A1306" s="4" t="s">
        <v>865</v>
      </c>
      <c r="B1306" s="4" t="s">
        <v>865</v>
      </c>
      <c r="C1306" s="4" t="s">
        <v>864</v>
      </c>
      <c r="D1306" s="5">
        <v>679</v>
      </c>
      <c r="E1306" s="5" t="s">
        <v>14836</v>
      </c>
      <c r="F1306" s="5" t="s">
        <v>14836</v>
      </c>
      <c r="G1306" s="5">
        <v>1</v>
      </c>
      <c r="H1306" s="5" t="s">
        <v>14837</v>
      </c>
      <c r="I1306" s="5" t="s">
        <v>14836</v>
      </c>
      <c r="J1306" s="5">
        <v>1</v>
      </c>
      <c r="K1306" s="5" t="s">
        <v>14837</v>
      </c>
      <c r="L1306" s="5" t="str">
        <f t="shared" si="40"/>
        <v>B93C9637-0E88-4288-9383-488B7D929112</v>
      </c>
      <c r="M1306" s="5">
        <f t="shared" si="41"/>
        <v>1</v>
      </c>
      <c r="N1306" s="3" t="s">
        <v>1</v>
      </c>
      <c r="O1306" s="3" t="s">
        <v>1</v>
      </c>
      <c r="P1306" s="3" t="s">
        <v>1</v>
      </c>
      <c r="Q1306" s="3" t="s">
        <v>9</v>
      </c>
      <c r="R1306" s="3" t="s">
        <v>45</v>
      </c>
      <c r="S1306" s="3">
        <v>2</v>
      </c>
      <c r="T1306" s="3" t="s">
        <v>8</v>
      </c>
      <c r="U1306" s="3" t="s">
        <v>2</v>
      </c>
      <c r="V1306" s="3">
        <v>4</v>
      </c>
      <c r="W1306" s="3">
        <v>5</v>
      </c>
      <c r="X1306" s="3">
        <v>4</v>
      </c>
      <c r="Y1306" s="3">
        <v>4</v>
      </c>
      <c r="Z1306" s="3" t="s">
        <v>7</v>
      </c>
      <c r="AA1306" s="3" t="s">
        <v>6</v>
      </c>
      <c r="AB1306" s="3" t="s">
        <v>45</v>
      </c>
      <c r="AC1306" s="3">
        <v>1</v>
      </c>
      <c r="AD1306" s="2">
        <v>1</v>
      </c>
    </row>
    <row r="1307" spans="1:41" ht="15" customHeight="1">
      <c r="A1307" s="4" t="s">
        <v>863</v>
      </c>
      <c r="B1307" s="4" t="s">
        <v>862</v>
      </c>
      <c r="C1307" s="4" t="s">
        <v>861</v>
      </c>
      <c r="D1307" s="5">
        <v>693</v>
      </c>
      <c r="E1307" s="5" t="s">
        <v>10815</v>
      </c>
      <c r="F1307" s="5"/>
      <c r="G1307" s="5"/>
      <c r="H1307" s="5"/>
      <c r="I1307" s="5" t="s">
        <v>10815</v>
      </c>
      <c r="J1307" s="5">
        <v>1</v>
      </c>
      <c r="K1307" s="5" t="s">
        <v>24428</v>
      </c>
      <c r="L1307" s="5" t="str">
        <f t="shared" si="40"/>
        <v>725FF0E4-E001-4612-A546-8D65FADE1C5B</v>
      </c>
      <c r="M1307" s="5">
        <f t="shared" si="41"/>
        <v>1</v>
      </c>
      <c r="N1307" s="3" t="s">
        <v>1</v>
      </c>
      <c r="O1307" s="3" t="s">
        <v>1</v>
      </c>
      <c r="P1307" s="3" t="s">
        <v>9</v>
      </c>
      <c r="Q1307" s="3" t="s">
        <v>9</v>
      </c>
      <c r="R1307" s="3" t="s">
        <v>9</v>
      </c>
      <c r="S1307" s="3">
        <v>6</v>
      </c>
      <c r="T1307" s="3" t="s">
        <v>8</v>
      </c>
      <c r="U1307" s="3" t="s">
        <v>2</v>
      </c>
      <c r="V1307" s="3">
        <v>1</v>
      </c>
      <c r="W1307" s="3">
        <v>3</v>
      </c>
      <c r="X1307" s="3">
        <v>1</v>
      </c>
      <c r="Y1307" s="3">
        <v>2</v>
      </c>
      <c r="Z1307" s="3" t="s">
        <v>7</v>
      </c>
      <c r="AA1307" s="3" t="s">
        <v>6</v>
      </c>
      <c r="AB1307" s="3" t="s">
        <v>12</v>
      </c>
      <c r="AC1307" s="3">
        <v>3</v>
      </c>
      <c r="AD1307" s="2">
        <v>1</v>
      </c>
      <c r="AF1307" s="2" t="s">
        <v>36</v>
      </c>
      <c r="AG1307" s="2" t="s">
        <v>35</v>
      </c>
      <c r="AO1307" s="2" t="s">
        <v>248</v>
      </c>
    </row>
    <row r="1308" spans="1:41" ht="15" customHeight="1">
      <c r="A1308" s="4" t="s">
        <v>860</v>
      </c>
      <c r="B1308" s="4" t="s">
        <v>859</v>
      </c>
      <c r="C1308" s="4" t="s">
        <v>858</v>
      </c>
      <c r="D1308" s="5">
        <v>678</v>
      </c>
      <c r="E1308" s="5" t="s">
        <v>14296</v>
      </c>
      <c r="F1308" s="5"/>
      <c r="G1308" s="5"/>
      <c r="H1308" s="5"/>
      <c r="I1308" s="5" t="s">
        <v>14296</v>
      </c>
      <c r="J1308" s="5">
        <v>1</v>
      </c>
      <c r="K1308" s="5" t="s">
        <v>14297</v>
      </c>
      <c r="L1308" s="5" t="str">
        <f t="shared" si="40"/>
        <v>AEC5DEEB-C506-431E-A609-F033895F0441</v>
      </c>
      <c r="M1308" s="5">
        <f t="shared" si="41"/>
        <v>1</v>
      </c>
      <c r="N1308" s="3" t="s">
        <v>1</v>
      </c>
      <c r="O1308" s="3" t="s">
        <v>1</v>
      </c>
      <c r="P1308" s="3" t="s">
        <v>5</v>
      </c>
      <c r="Q1308" s="3" t="s">
        <v>5</v>
      </c>
      <c r="R1308" s="3" t="s">
        <v>9</v>
      </c>
      <c r="S1308" s="3">
        <v>6</v>
      </c>
      <c r="T1308" s="3" t="s">
        <v>8</v>
      </c>
      <c r="U1308" s="3" t="s">
        <v>13</v>
      </c>
      <c r="V1308" s="3">
        <v>1</v>
      </c>
      <c r="W1308" s="3">
        <v>3</v>
      </c>
      <c r="X1308" s="3">
        <v>99</v>
      </c>
      <c r="Y1308" s="3">
        <v>99</v>
      </c>
      <c r="Z1308" s="3" t="s">
        <v>23</v>
      </c>
      <c r="AA1308" s="3" t="s">
        <v>6</v>
      </c>
      <c r="AB1308" s="3" t="s">
        <v>12</v>
      </c>
      <c r="AC1308" s="3">
        <v>5</v>
      </c>
      <c r="AD1308" s="2">
        <v>1</v>
      </c>
      <c r="AF1308" s="2" t="s">
        <v>36</v>
      </c>
      <c r="AG1308" s="2" t="s">
        <v>35</v>
      </c>
      <c r="AO1308" s="2" t="s">
        <v>248</v>
      </c>
    </row>
    <row r="1309" spans="1:41" ht="15" customHeight="1">
      <c r="A1309" s="4" t="s">
        <v>857</v>
      </c>
      <c r="B1309" s="4" t="s">
        <v>856</v>
      </c>
      <c r="C1309" s="4" t="s">
        <v>855</v>
      </c>
      <c r="D1309" s="5">
        <v>676</v>
      </c>
      <c r="E1309" s="5" t="s">
        <v>13640</v>
      </c>
      <c r="F1309" s="5" t="s">
        <v>13640</v>
      </c>
      <c r="G1309" s="5">
        <v>1</v>
      </c>
      <c r="H1309" s="5" t="s">
        <v>13641</v>
      </c>
      <c r="I1309" s="5"/>
      <c r="J1309" s="5"/>
      <c r="K1309" s="5"/>
      <c r="L1309" s="5" t="str">
        <f t="shared" si="40"/>
        <v>A50ACA18-869E-4DDE-AE03-CC554C3322EF</v>
      </c>
      <c r="M1309" s="5">
        <f t="shared" si="41"/>
        <v>1</v>
      </c>
      <c r="N1309" s="3" t="s">
        <v>1</v>
      </c>
      <c r="O1309" s="3" t="s">
        <v>1</v>
      </c>
      <c r="P1309" s="3" t="s">
        <v>1</v>
      </c>
      <c r="Q1309" s="3" t="s">
        <v>5</v>
      </c>
      <c r="R1309" s="3" t="s">
        <v>8</v>
      </c>
      <c r="S1309" s="3">
        <v>3</v>
      </c>
      <c r="T1309" s="3" t="s">
        <v>8</v>
      </c>
      <c r="U1309" s="3" t="s">
        <v>165</v>
      </c>
      <c r="V1309" s="3">
        <v>2</v>
      </c>
      <c r="W1309" s="3">
        <v>3</v>
      </c>
      <c r="X1309" s="3">
        <v>2</v>
      </c>
      <c r="Y1309" s="3">
        <v>3</v>
      </c>
      <c r="Z1309" s="3" t="s">
        <v>7</v>
      </c>
      <c r="AA1309" s="3" t="s">
        <v>6</v>
      </c>
      <c r="AB1309" s="3" t="s">
        <v>9</v>
      </c>
      <c r="AC1309" s="3">
        <v>3</v>
      </c>
      <c r="AD1309" s="2">
        <v>1</v>
      </c>
    </row>
    <row r="1310" spans="1:41" ht="15" customHeight="1">
      <c r="A1310" s="4" t="s">
        <v>854</v>
      </c>
      <c r="B1310" s="4" t="s">
        <v>854</v>
      </c>
      <c r="C1310" s="4" t="s">
        <v>853</v>
      </c>
      <c r="D1310" s="5">
        <v>691</v>
      </c>
      <c r="E1310" s="5" t="s">
        <v>16962</v>
      </c>
      <c r="F1310" s="5" t="s">
        <v>16962</v>
      </c>
      <c r="G1310" s="5">
        <v>1</v>
      </c>
      <c r="H1310" s="5" t="s">
        <v>16963</v>
      </c>
      <c r="I1310" s="5" t="s">
        <v>16962</v>
      </c>
      <c r="J1310" s="5">
        <v>1</v>
      </c>
      <c r="K1310" s="5" t="s">
        <v>16963</v>
      </c>
      <c r="L1310" s="5" t="str">
        <f t="shared" si="40"/>
        <v>E7613A9B-AB88-4A6F-90A9-5E171331AF5B</v>
      </c>
      <c r="M1310" s="5">
        <f t="shared" si="41"/>
        <v>1</v>
      </c>
      <c r="N1310" s="3" t="s">
        <v>1</v>
      </c>
      <c r="O1310" s="3" t="s">
        <v>1</v>
      </c>
      <c r="P1310" s="3" t="s">
        <v>1</v>
      </c>
      <c r="Q1310" s="3" t="s">
        <v>1</v>
      </c>
      <c r="R1310" s="3" t="s">
        <v>5</v>
      </c>
      <c r="S1310" s="3">
        <v>6</v>
      </c>
      <c r="T1310" s="3" t="s">
        <v>8</v>
      </c>
      <c r="U1310" s="3" t="s">
        <v>2</v>
      </c>
      <c r="V1310" s="3">
        <v>4</v>
      </c>
      <c r="W1310" s="3">
        <v>5</v>
      </c>
      <c r="X1310" s="3">
        <v>3</v>
      </c>
      <c r="Y1310" s="3">
        <v>3</v>
      </c>
      <c r="Z1310" s="3" t="s">
        <v>7</v>
      </c>
      <c r="AA1310" s="3" t="s">
        <v>6</v>
      </c>
      <c r="AB1310" s="3" t="s">
        <v>5</v>
      </c>
      <c r="AC1310" s="3">
        <v>2</v>
      </c>
      <c r="AD1310" s="2">
        <v>1</v>
      </c>
      <c r="AF1310" s="2" t="s">
        <v>36</v>
      </c>
      <c r="AG1310" s="2" t="s">
        <v>35</v>
      </c>
      <c r="AN1310" s="2" t="s">
        <v>120</v>
      </c>
    </row>
    <row r="1311" spans="1:41" ht="15" hidden="1" customHeight="1">
      <c r="A1311" s="4" t="s">
        <v>852</v>
      </c>
      <c r="B1311" s="4" t="s">
        <v>852</v>
      </c>
      <c r="C1311" s="4" t="s">
        <v>851</v>
      </c>
      <c r="D1311" s="5">
        <v>686</v>
      </c>
      <c r="E1311" s="5"/>
      <c r="F1311" s="5"/>
      <c r="G1311" s="5"/>
      <c r="H1311" s="5"/>
      <c r="I1311" s="5"/>
      <c r="J1311" s="5"/>
      <c r="K1311" s="5"/>
      <c r="L1311" s="5" t="s">
        <v>16255</v>
      </c>
      <c r="M1311" s="5">
        <f t="shared" si="41"/>
        <v>1</v>
      </c>
      <c r="N1311" s="3" t="s">
        <v>1</v>
      </c>
      <c r="O1311" s="3" t="s">
        <v>1</v>
      </c>
      <c r="P1311" s="3" t="s">
        <v>1</v>
      </c>
      <c r="Q1311" s="3" t="s">
        <v>1</v>
      </c>
      <c r="R1311" s="3" t="s">
        <v>9</v>
      </c>
      <c r="S1311" s="3">
        <v>6</v>
      </c>
      <c r="T1311" s="3" t="s">
        <v>8</v>
      </c>
      <c r="U1311" s="3" t="s">
        <v>165</v>
      </c>
      <c r="V1311" s="3">
        <v>3</v>
      </c>
      <c r="W1311" s="3">
        <v>4</v>
      </c>
      <c r="X1311" s="3">
        <v>2</v>
      </c>
      <c r="Y1311" s="3">
        <v>3</v>
      </c>
      <c r="Z1311" s="3" t="s">
        <v>7</v>
      </c>
      <c r="AA1311" s="3" t="s">
        <v>6</v>
      </c>
      <c r="AB1311" s="3" t="s">
        <v>9</v>
      </c>
      <c r="AC1311" s="3">
        <v>3</v>
      </c>
      <c r="AD1311" s="2">
        <v>1</v>
      </c>
      <c r="AF1311" s="2" t="s">
        <v>36</v>
      </c>
      <c r="AG1311" s="2" t="s">
        <v>35</v>
      </c>
      <c r="AN1311" s="2" t="s">
        <v>120</v>
      </c>
    </row>
    <row r="1312" spans="1:41" ht="15" customHeight="1">
      <c r="A1312" s="4" t="s">
        <v>850</v>
      </c>
      <c r="B1312" s="4" t="s">
        <v>850</v>
      </c>
      <c r="C1312" s="4" t="s">
        <v>849</v>
      </c>
      <c r="D1312" s="5">
        <v>674</v>
      </c>
      <c r="E1312" s="5" t="s">
        <v>11531</v>
      </c>
      <c r="F1312" s="5" t="s">
        <v>11531</v>
      </c>
      <c r="G1312" s="5">
        <v>1</v>
      </c>
      <c r="H1312" s="5" t="s">
        <v>11532</v>
      </c>
      <c r="I1312" s="5" t="s">
        <v>11531</v>
      </c>
      <c r="J1312" s="5">
        <v>1</v>
      </c>
      <c r="K1312" s="5" t="s">
        <v>11532</v>
      </c>
      <c r="L1312" s="5" t="str">
        <f t="shared" si="40"/>
        <v>82D9D5DB-3FFB-420A-91C7-FD05DC3E4CAF</v>
      </c>
      <c r="M1312" s="5">
        <f t="shared" si="41"/>
        <v>1</v>
      </c>
      <c r="N1312" s="3" t="s">
        <v>1</v>
      </c>
      <c r="O1312" s="3" t="s">
        <v>1</v>
      </c>
      <c r="P1312" s="3" t="s">
        <v>1</v>
      </c>
      <c r="Q1312" s="3" t="s">
        <v>1</v>
      </c>
      <c r="R1312" s="3" t="s">
        <v>1</v>
      </c>
      <c r="S1312" s="3">
        <v>1</v>
      </c>
      <c r="T1312" s="3" t="s">
        <v>8</v>
      </c>
      <c r="U1312" s="3" t="s">
        <v>2</v>
      </c>
      <c r="V1312" s="3">
        <v>7</v>
      </c>
      <c r="W1312" s="3">
        <v>6</v>
      </c>
      <c r="X1312" s="3">
        <v>7</v>
      </c>
      <c r="Y1312" s="3">
        <v>6</v>
      </c>
      <c r="AB1312" s="3" t="s">
        <v>1</v>
      </c>
      <c r="AC1312" s="3" t="s">
        <v>0</v>
      </c>
      <c r="AD1312" s="2">
        <v>1</v>
      </c>
    </row>
    <row r="1313" spans="1:39" ht="15" customHeight="1">
      <c r="A1313" s="4" t="s">
        <v>848</v>
      </c>
      <c r="B1313" s="4" t="s">
        <v>848</v>
      </c>
      <c r="D1313" s="5">
        <v>673</v>
      </c>
      <c r="E1313" s="5" t="s">
        <v>17790</v>
      </c>
      <c r="F1313" s="5" t="s">
        <v>17790</v>
      </c>
      <c r="G1313" s="5">
        <v>1</v>
      </c>
      <c r="H1313" s="5" t="s">
        <v>17791</v>
      </c>
      <c r="I1313" s="5" t="s">
        <v>17790</v>
      </c>
      <c r="J1313" s="5">
        <v>1</v>
      </c>
      <c r="K1313" s="5" t="s">
        <v>17791</v>
      </c>
      <c r="L1313" s="5" t="str">
        <f t="shared" si="40"/>
        <v>F4245F7F-BAF3-4595-A2AC-259A3D0ADBAF</v>
      </c>
      <c r="M1313" s="5">
        <f t="shared" si="41"/>
        <v>1</v>
      </c>
      <c r="N1313" s="3" t="s">
        <v>1</v>
      </c>
      <c r="O1313" s="3" t="s">
        <v>1</v>
      </c>
      <c r="P1313" s="3" t="s">
        <v>1</v>
      </c>
      <c r="Q1313" s="3" t="s">
        <v>1</v>
      </c>
      <c r="R1313" s="3" t="s">
        <v>1</v>
      </c>
      <c r="S1313" s="3">
        <v>1</v>
      </c>
      <c r="T1313" s="3" t="s">
        <v>8</v>
      </c>
      <c r="U1313" s="3" t="s">
        <v>2</v>
      </c>
      <c r="V1313" s="3">
        <v>7</v>
      </c>
      <c r="W1313" s="3">
        <v>7</v>
      </c>
      <c r="X1313" s="3">
        <v>7</v>
      </c>
      <c r="Y1313" s="3">
        <v>5</v>
      </c>
      <c r="AB1313" s="3" t="s">
        <v>1</v>
      </c>
      <c r="AC1313" s="3" t="s">
        <v>0</v>
      </c>
      <c r="AD1313" s="2">
        <v>1</v>
      </c>
    </row>
    <row r="1314" spans="1:39" ht="15" customHeight="1">
      <c r="A1314" s="4" t="s">
        <v>847</v>
      </c>
      <c r="B1314" s="4" t="s">
        <v>847</v>
      </c>
      <c r="C1314" s="4" t="s">
        <v>846</v>
      </c>
      <c r="D1314" s="5">
        <v>672</v>
      </c>
      <c r="E1314" s="5" t="s">
        <v>24145</v>
      </c>
      <c r="F1314" s="5" t="s">
        <v>24145</v>
      </c>
      <c r="G1314" s="5">
        <v>1</v>
      </c>
      <c r="H1314" s="5" t="s">
        <v>24147</v>
      </c>
      <c r="I1314" s="5" t="s">
        <v>24145</v>
      </c>
      <c r="J1314" s="5">
        <v>1</v>
      </c>
      <c r="K1314" s="5" t="s">
        <v>24147</v>
      </c>
      <c r="L1314" s="5" t="str">
        <f t="shared" si="40"/>
        <v>6A81614A-72B7-4631-B233-F70CF71C8B65</v>
      </c>
      <c r="M1314" s="5">
        <f t="shared" si="41"/>
        <v>1</v>
      </c>
      <c r="N1314" s="3" t="s">
        <v>1</v>
      </c>
      <c r="O1314" s="3" t="s">
        <v>1</v>
      </c>
      <c r="P1314" s="3" t="s">
        <v>1</v>
      </c>
      <c r="Q1314" s="3" t="s">
        <v>1</v>
      </c>
      <c r="R1314" s="3" t="s">
        <v>1</v>
      </c>
      <c r="S1314" s="3">
        <v>1</v>
      </c>
      <c r="T1314" s="3" t="s">
        <v>8</v>
      </c>
      <c r="U1314" s="3" t="s">
        <v>2</v>
      </c>
      <c r="V1314" s="3">
        <v>7</v>
      </c>
      <c r="W1314" s="3">
        <v>7</v>
      </c>
      <c r="X1314" s="3">
        <v>7</v>
      </c>
      <c r="Y1314" s="3">
        <v>5</v>
      </c>
      <c r="AB1314" s="3" t="s">
        <v>1</v>
      </c>
      <c r="AC1314" s="3" t="s">
        <v>0</v>
      </c>
      <c r="AD1314" s="2">
        <v>1</v>
      </c>
    </row>
    <row r="1315" spans="1:39" ht="15" customHeight="1">
      <c r="A1315" s="4" t="s">
        <v>845</v>
      </c>
      <c r="B1315" s="4" t="s">
        <v>845</v>
      </c>
      <c r="C1315" s="4" t="s">
        <v>844</v>
      </c>
      <c r="D1315" s="5">
        <v>671</v>
      </c>
      <c r="E1315" s="5" t="s">
        <v>26482</v>
      </c>
      <c r="F1315" s="5" t="s">
        <v>26482</v>
      </c>
      <c r="G1315" s="5">
        <v>1</v>
      </c>
      <c r="H1315" s="5" t="s">
        <v>26483</v>
      </c>
      <c r="I1315" s="5" t="s">
        <v>26482</v>
      </c>
      <c r="J1315" s="5">
        <v>1</v>
      </c>
      <c r="K1315" s="5" t="s">
        <v>26483</v>
      </c>
      <c r="L1315" s="5" t="str">
        <f t="shared" si="40"/>
        <v>D076A34E-5E39-4540-8167-5D298A093292</v>
      </c>
      <c r="M1315" s="5">
        <f t="shared" si="41"/>
        <v>1</v>
      </c>
      <c r="N1315" s="3" t="s">
        <v>1</v>
      </c>
      <c r="O1315" s="3" t="s">
        <v>1</v>
      </c>
      <c r="P1315" s="3" t="s">
        <v>1</v>
      </c>
      <c r="Q1315" s="3" t="s">
        <v>1</v>
      </c>
      <c r="R1315" s="3" t="s">
        <v>45</v>
      </c>
      <c r="S1315" s="3">
        <v>1</v>
      </c>
      <c r="T1315" s="3" t="s">
        <v>8</v>
      </c>
      <c r="U1315" s="3" t="s">
        <v>2</v>
      </c>
      <c r="V1315" s="3">
        <v>4</v>
      </c>
      <c r="W1315" s="3">
        <v>5</v>
      </c>
      <c r="X1315" s="3">
        <v>3</v>
      </c>
      <c r="Y1315" s="3">
        <v>3</v>
      </c>
      <c r="Z1315" s="3" t="s">
        <v>7</v>
      </c>
      <c r="AA1315" s="3" t="s">
        <v>6</v>
      </c>
      <c r="AB1315" s="3" t="s">
        <v>45</v>
      </c>
      <c r="AC1315" s="3">
        <v>1</v>
      </c>
      <c r="AD1315" s="2">
        <v>1</v>
      </c>
    </row>
    <row r="1316" spans="1:39" ht="15" customHeight="1">
      <c r="A1316" s="4" t="s">
        <v>843</v>
      </c>
      <c r="B1316" s="4" t="s">
        <v>843</v>
      </c>
      <c r="C1316" s="4" t="s">
        <v>842</v>
      </c>
      <c r="D1316" s="5">
        <v>187</v>
      </c>
      <c r="E1316" s="5" t="s">
        <v>5328</v>
      </c>
      <c r="F1316" s="5" t="s">
        <v>5328</v>
      </c>
      <c r="G1316" s="5">
        <v>1</v>
      </c>
      <c r="H1316" s="5" t="s">
        <v>5329</v>
      </c>
      <c r="I1316" s="5" t="s">
        <v>5328</v>
      </c>
      <c r="J1316" s="5">
        <v>1</v>
      </c>
      <c r="K1316" s="5" t="s">
        <v>5329</v>
      </c>
      <c r="L1316" s="5" t="str">
        <f t="shared" si="40"/>
        <v>16570E8C-3EFC-47A0-86AA-CD7149B8AD96</v>
      </c>
      <c r="M1316" s="5">
        <f t="shared" si="41"/>
        <v>1</v>
      </c>
      <c r="N1316" s="3" t="s">
        <v>1</v>
      </c>
      <c r="O1316" s="3" t="s">
        <v>1</v>
      </c>
      <c r="P1316" s="3" t="s">
        <v>1</v>
      </c>
      <c r="Q1316" s="3" t="s">
        <v>1</v>
      </c>
      <c r="R1316" s="3" t="s">
        <v>1</v>
      </c>
      <c r="S1316" s="3">
        <v>8</v>
      </c>
      <c r="T1316" s="3" t="s">
        <v>8</v>
      </c>
      <c r="U1316" s="3" t="s">
        <v>2</v>
      </c>
      <c r="V1316" s="3">
        <v>7</v>
      </c>
      <c r="W1316" s="3">
        <v>8</v>
      </c>
      <c r="X1316" s="3">
        <v>6</v>
      </c>
      <c r="Y1316" s="3">
        <v>4</v>
      </c>
      <c r="AB1316" s="3" t="s">
        <v>1</v>
      </c>
      <c r="AC1316" s="3" t="s">
        <v>0</v>
      </c>
      <c r="AH1316" s="2" t="s">
        <v>90</v>
      </c>
      <c r="AI1316" s="2" t="s">
        <v>72</v>
      </c>
    </row>
    <row r="1317" spans="1:39" ht="15" customHeight="1">
      <c r="A1317" s="4" t="s">
        <v>841</v>
      </c>
      <c r="B1317" s="4" t="s">
        <v>841</v>
      </c>
      <c r="C1317" s="4" t="s">
        <v>840</v>
      </c>
      <c r="D1317" s="5">
        <v>183</v>
      </c>
      <c r="E1317" s="5" t="s">
        <v>6823</v>
      </c>
      <c r="F1317" s="5" t="s">
        <v>6823</v>
      </c>
      <c r="G1317" s="5">
        <v>3</v>
      </c>
      <c r="H1317" s="5" t="s">
        <v>6824</v>
      </c>
      <c r="I1317" s="5" t="s">
        <v>6823</v>
      </c>
      <c r="J1317" s="5">
        <v>3</v>
      </c>
      <c r="K1317" s="5" t="s">
        <v>6824</v>
      </c>
      <c r="L1317" s="5" t="str">
        <f t="shared" si="40"/>
        <v>2D4FB0FF-1835-43ED-9E41-A29A2C4009F7</v>
      </c>
      <c r="M1317" s="5">
        <f t="shared" si="41"/>
        <v>1</v>
      </c>
      <c r="N1317" s="3" t="s">
        <v>1</v>
      </c>
      <c r="O1317" s="3" t="s">
        <v>1</v>
      </c>
      <c r="P1317" s="3" t="s">
        <v>5</v>
      </c>
      <c r="Q1317" s="3" t="s">
        <v>1</v>
      </c>
      <c r="R1317" s="3" t="s">
        <v>5</v>
      </c>
      <c r="S1317" s="3">
        <v>7</v>
      </c>
      <c r="T1317" s="3" t="s">
        <v>8</v>
      </c>
      <c r="U1317" s="3" t="s">
        <v>2</v>
      </c>
      <c r="V1317" s="3">
        <v>4</v>
      </c>
      <c r="W1317" s="3">
        <v>6</v>
      </c>
      <c r="X1317" s="3">
        <v>4</v>
      </c>
      <c r="Y1317" s="3">
        <v>2</v>
      </c>
      <c r="AB1317" s="3" t="s">
        <v>1</v>
      </c>
      <c r="AC1317" s="3" t="s">
        <v>0</v>
      </c>
      <c r="AF1317" s="2" t="s">
        <v>36</v>
      </c>
      <c r="AG1317" s="2" t="s">
        <v>35</v>
      </c>
      <c r="AL1317" s="2">
        <v>6</v>
      </c>
    </row>
    <row r="1318" spans="1:39" ht="15" customHeight="1">
      <c r="A1318" s="4" t="s">
        <v>839</v>
      </c>
      <c r="B1318" s="4" t="s">
        <v>839</v>
      </c>
      <c r="C1318" s="4" t="s">
        <v>838</v>
      </c>
      <c r="D1318" s="5">
        <v>189</v>
      </c>
      <c r="E1318" s="5" t="s">
        <v>18479</v>
      </c>
      <c r="F1318" s="5" t="s">
        <v>18479</v>
      </c>
      <c r="G1318" s="5">
        <v>1</v>
      </c>
      <c r="H1318" s="5" t="s">
        <v>18480</v>
      </c>
      <c r="I1318" s="5" t="s">
        <v>18479</v>
      </c>
      <c r="J1318" s="5">
        <v>1</v>
      </c>
      <c r="K1318" s="5" t="s">
        <v>18480</v>
      </c>
      <c r="L1318" s="5" t="str">
        <f t="shared" si="40"/>
        <v>FE52617B-336C-4CA5-B40D-B1FE0A27B847</v>
      </c>
      <c r="M1318" s="5">
        <f t="shared" si="41"/>
        <v>1</v>
      </c>
      <c r="N1318" s="3" t="s">
        <v>1</v>
      </c>
      <c r="O1318" s="3" t="s">
        <v>1</v>
      </c>
      <c r="P1318" s="3" t="s">
        <v>45</v>
      </c>
      <c r="Q1318" s="3" t="s">
        <v>8</v>
      </c>
      <c r="R1318" s="3" t="s">
        <v>5</v>
      </c>
      <c r="S1318" s="3">
        <v>2</v>
      </c>
      <c r="T1318" s="3" t="s">
        <v>8</v>
      </c>
      <c r="U1318" s="3" t="s">
        <v>13</v>
      </c>
      <c r="V1318" s="3">
        <v>99</v>
      </c>
      <c r="W1318" s="3">
        <v>99</v>
      </c>
      <c r="X1318" s="3">
        <v>99</v>
      </c>
      <c r="Y1318" s="3">
        <v>99</v>
      </c>
      <c r="Z1318" s="3" t="s">
        <v>7</v>
      </c>
      <c r="AA1318" s="3" t="s">
        <v>6</v>
      </c>
      <c r="AB1318" s="3" t="s">
        <v>45</v>
      </c>
      <c r="AC1318" s="3">
        <v>1</v>
      </c>
    </row>
    <row r="1319" spans="1:39" ht="15" customHeight="1">
      <c r="A1319" s="4" t="s">
        <v>837</v>
      </c>
      <c r="B1319" s="4" t="s">
        <v>836</v>
      </c>
      <c r="C1319" s="4" t="s">
        <v>835</v>
      </c>
      <c r="D1319" s="5">
        <v>186</v>
      </c>
      <c r="E1319" s="5" t="s">
        <v>11042</v>
      </c>
      <c r="F1319" s="5"/>
      <c r="G1319" s="5"/>
      <c r="H1319" s="5"/>
      <c r="I1319" s="5" t="s">
        <v>11042</v>
      </c>
      <c r="J1319" s="5">
        <v>1</v>
      </c>
      <c r="K1319" s="5" t="s">
        <v>11043</v>
      </c>
      <c r="L1319" s="5" t="str">
        <f t="shared" si="40"/>
        <v>79CDB928-C2A1-4883-B1B0-CEEE2381F913</v>
      </c>
      <c r="M1319" s="5">
        <f t="shared" si="41"/>
        <v>1</v>
      </c>
      <c r="N1319" s="3" t="s">
        <v>1</v>
      </c>
      <c r="O1319" s="3" t="s">
        <v>1</v>
      </c>
      <c r="P1319" s="3" t="s">
        <v>45</v>
      </c>
      <c r="Q1319" s="3" t="s">
        <v>8</v>
      </c>
      <c r="R1319" s="3" t="s">
        <v>45</v>
      </c>
      <c r="S1319" s="3">
        <v>2</v>
      </c>
      <c r="T1319" s="3" t="s">
        <v>8</v>
      </c>
      <c r="U1319" s="3" t="s">
        <v>13</v>
      </c>
      <c r="V1319" s="3">
        <v>99</v>
      </c>
      <c r="W1319" s="3">
        <v>99</v>
      </c>
      <c r="X1319" s="3">
        <v>99</v>
      </c>
      <c r="Y1319" s="3">
        <v>99</v>
      </c>
      <c r="Z1319" s="3" t="s">
        <v>7</v>
      </c>
      <c r="AA1319" s="3" t="s">
        <v>6</v>
      </c>
      <c r="AB1319" s="3" t="s">
        <v>45</v>
      </c>
      <c r="AC1319" s="3">
        <v>1</v>
      </c>
      <c r="AD1319" s="2">
        <v>1</v>
      </c>
    </row>
    <row r="1320" spans="1:39" ht="15" customHeight="1">
      <c r="A1320" s="4" t="s">
        <v>834</v>
      </c>
      <c r="B1320" s="4" t="s">
        <v>834</v>
      </c>
      <c r="C1320" s="4" t="s">
        <v>833</v>
      </c>
      <c r="D1320" s="5">
        <v>194</v>
      </c>
      <c r="E1320" s="5" t="s">
        <v>6119</v>
      </c>
      <c r="F1320" s="5" t="s">
        <v>6119</v>
      </c>
      <c r="G1320" s="5">
        <v>1</v>
      </c>
      <c r="H1320" s="5" t="s">
        <v>6120</v>
      </c>
      <c r="I1320" s="5" t="s">
        <v>6119</v>
      </c>
      <c r="J1320" s="5">
        <v>1</v>
      </c>
      <c r="K1320" s="5" t="s">
        <v>6120</v>
      </c>
      <c r="L1320" s="5" t="str">
        <f t="shared" si="40"/>
        <v>220C0BC0-5B46-481B-9048-B6914C59A717</v>
      </c>
      <c r="M1320" s="5">
        <f t="shared" si="41"/>
        <v>1</v>
      </c>
      <c r="N1320" s="3" t="s">
        <v>1</v>
      </c>
      <c r="O1320" s="3" t="s">
        <v>1</v>
      </c>
      <c r="P1320" s="3" t="s">
        <v>1</v>
      </c>
      <c r="Q1320" s="3" t="s">
        <v>5</v>
      </c>
      <c r="R1320" s="3" t="s">
        <v>1</v>
      </c>
      <c r="S1320" s="3">
        <v>5</v>
      </c>
      <c r="T1320" s="3" t="s">
        <v>8</v>
      </c>
      <c r="U1320" s="3" t="s">
        <v>2</v>
      </c>
      <c r="V1320" s="3">
        <v>4</v>
      </c>
      <c r="W1320" s="3">
        <v>5</v>
      </c>
      <c r="X1320" s="3">
        <v>4</v>
      </c>
      <c r="Y1320" s="3">
        <v>3</v>
      </c>
      <c r="AB1320" s="3" t="s">
        <v>1</v>
      </c>
      <c r="AC1320" s="3" t="s">
        <v>0</v>
      </c>
      <c r="AD1320" s="2">
        <v>1</v>
      </c>
      <c r="AE1320" s="2">
        <v>2</v>
      </c>
    </row>
    <row r="1321" spans="1:39" ht="15" customHeight="1">
      <c r="A1321" s="4" t="s">
        <v>832</v>
      </c>
      <c r="B1321" s="4" t="s">
        <v>832</v>
      </c>
      <c r="C1321" s="4" t="s">
        <v>831</v>
      </c>
      <c r="D1321" s="5">
        <v>193</v>
      </c>
      <c r="E1321" s="5" t="s">
        <v>15471</v>
      </c>
      <c r="F1321" s="5" t="s">
        <v>15471</v>
      </c>
      <c r="G1321" s="5">
        <v>1</v>
      </c>
      <c r="H1321" s="5" t="s">
        <v>15472</v>
      </c>
      <c r="I1321" s="5" t="s">
        <v>15471</v>
      </c>
      <c r="J1321" s="5">
        <v>1</v>
      </c>
      <c r="K1321" s="5" t="s">
        <v>15472</v>
      </c>
      <c r="L1321" s="5" t="str">
        <f t="shared" si="40"/>
        <v>D260220C-E779-44B6-832D-5FC68C874659</v>
      </c>
      <c r="M1321" s="5">
        <f t="shared" si="41"/>
        <v>1</v>
      </c>
      <c r="N1321" s="3" t="s">
        <v>1</v>
      </c>
      <c r="O1321" s="3" t="s">
        <v>1</v>
      </c>
      <c r="P1321" s="3" t="s">
        <v>1</v>
      </c>
      <c r="Q1321" s="3" t="s">
        <v>1</v>
      </c>
      <c r="R1321" s="3" t="s">
        <v>1</v>
      </c>
      <c r="S1321" s="3">
        <v>7</v>
      </c>
      <c r="T1321" s="3" t="s">
        <v>8</v>
      </c>
      <c r="U1321" s="3" t="s">
        <v>2</v>
      </c>
      <c r="V1321" s="3">
        <v>6</v>
      </c>
      <c r="W1321" s="3">
        <v>6</v>
      </c>
      <c r="X1321" s="3">
        <v>6</v>
      </c>
      <c r="Y1321" s="3">
        <v>5</v>
      </c>
      <c r="AB1321" s="3" t="s">
        <v>1</v>
      </c>
      <c r="AC1321" s="3" t="s">
        <v>0</v>
      </c>
      <c r="AL1321" s="2">
        <v>6</v>
      </c>
    </row>
    <row r="1322" spans="1:39" ht="15" customHeight="1">
      <c r="A1322" s="4" t="s">
        <v>830</v>
      </c>
      <c r="B1322" s="4" t="s">
        <v>830</v>
      </c>
      <c r="C1322" s="4" t="s">
        <v>829</v>
      </c>
      <c r="D1322" s="5">
        <v>191</v>
      </c>
      <c r="E1322" s="5" t="s">
        <v>4686</v>
      </c>
      <c r="F1322" s="5" t="s">
        <v>4686</v>
      </c>
      <c r="G1322" s="5">
        <v>2</v>
      </c>
      <c r="H1322" s="5" t="s">
        <v>4687</v>
      </c>
      <c r="I1322" s="5" t="s">
        <v>4686</v>
      </c>
      <c r="J1322" s="5">
        <v>2</v>
      </c>
      <c r="K1322" s="5" t="s">
        <v>4687</v>
      </c>
      <c r="L1322" s="5" t="str">
        <f t="shared" si="40"/>
        <v>0DDC0C0C-C89E-4353-9965-F91FD999ABBC</v>
      </c>
      <c r="M1322" s="5">
        <f t="shared" si="41"/>
        <v>1</v>
      </c>
      <c r="N1322" s="3" t="s">
        <v>1</v>
      </c>
      <c r="O1322" s="3" t="s">
        <v>29</v>
      </c>
      <c r="P1322" s="3" t="s">
        <v>9</v>
      </c>
      <c r="Q1322" s="3" t="s">
        <v>9</v>
      </c>
      <c r="R1322" s="3" t="s">
        <v>9</v>
      </c>
      <c r="S1322" s="3">
        <v>5</v>
      </c>
      <c r="T1322" s="3" t="s">
        <v>8</v>
      </c>
      <c r="U1322" s="3" t="s">
        <v>2</v>
      </c>
      <c r="V1322" s="3">
        <v>2</v>
      </c>
      <c r="W1322" s="3">
        <v>2</v>
      </c>
      <c r="X1322" s="3">
        <v>99</v>
      </c>
      <c r="Y1322" s="3">
        <v>3</v>
      </c>
      <c r="Z1322" s="3" t="s">
        <v>23</v>
      </c>
      <c r="AA1322" s="3" t="s">
        <v>6</v>
      </c>
      <c r="AB1322" s="3" t="s">
        <v>9</v>
      </c>
      <c r="AC1322" s="3">
        <v>9</v>
      </c>
    </row>
    <row r="1323" spans="1:39" ht="15" customHeight="1">
      <c r="A1323" s="4" t="s">
        <v>828</v>
      </c>
      <c r="B1323" s="4" t="s">
        <v>828</v>
      </c>
      <c r="C1323" s="4" t="s">
        <v>827</v>
      </c>
      <c r="D1323" s="5">
        <v>197</v>
      </c>
      <c r="E1323" s="5" t="s">
        <v>17033</v>
      </c>
      <c r="F1323" s="5" t="s">
        <v>17033</v>
      </c>
      <c r="G1323" s="5">
        <v>1</v>
      </c>
      <c r="H1323" s="5" t="s">
        <v>17034</v>
      </c>
      <c r="I1323" s="5" t="s">
        <v>17033</v>
      </c>
      <c r="J1323" s="5">
        <v>1</v>
      </c>
      <c r="K1323" s="5" t="s">
        <v>17034</v>
      </c>
      <c r="L1323" s="5" t="str">
        <f t="shared" si="40"/>
        <v>E82F897D-7266-40D4-9D58-B8ECE11DB55D</v>
      </c>
      <c r="M1323" s="5">
        <f t="shared" si="41"/>
        <v>1</v>
      </c>
      <c r="N1323" s="3" t="s">
        <v>1</v>
      </c>
      <c r="O1323" s="3" t="s">
        <v>1</v>
      </c>
      <c r="P1323" s="3" t="s">
        <v>1</v>
      </c>
      <c r="Q1323" s="3" t="s">
        <v>1</v>
      </c>
      <c r="R1323" s="3" t="s">
        <v>1</v>
      </c>
      <c r="S1323" s="3">
        <v>8</v>
      </c>
      <c r="T1323" s="3" t="s">
        <v>8</v>
      </c>
      <c r="U1323" s="3" t="s">
        <v>2</v>
      </c>
      <c r="V1323" s="3">
        <v>8</v>
      </c>
      <c r="W1323" s="3">
        <v>7</v>
      </c>
      <c r="X1323" s="3">
        <v>7</v>
      </c>
      <c r="Y1323" s="3">
        <v>6</v>
      </c>
      <c r="AB1323" s="3" t="s">
        <v>1</v>
      </c>
      <c r="AC1323" s="3" t="s">
        <v>0</v>
      </c>
      <c r="AH1323" s="2" t="s">
        <v>90</v>
      </c>
      <c r="AI1323" s="2" t="s">
        <v>72</v>
      </c>
    </row>
    <row r="1324" spans="1:39" ht="15" customHeight="1">
      <c r="A1324" s="4" t="s">
        <v>826</v>
      </c>
      <c r="B1324" s="4" t="s">
        <v>826</v>
      </c>
      <c r="C1324" s="4" t="s">
        <v>825</v>
      </c>
      <c r="D1324" s="5">
        <v>192</v>
      </c>
      <c r="E1324" s="5" t="s">
        <v>9910</v>
      </c>
      <c r="F1324" s="5" t="s">
        <v>9910</v>
      </c>
      <c r="G1324" s="5">
        <v>1</v>
      </c>
      <c r="H1324" s="5" t="s">
        <v>9911</v>
      </c>
      <c r="I1324" s="5" t="s">
        <v>9910</v>
      </c>
      <c r="J1324" s="5">
        <v>1</v>
      </c>
      <c r="K1324" s="5" t="s">
        <v>9911</v>
      </c>
      <c r="L1324" s="5" t="str">
        <f t="shared" si="40"/>
        <v>5BA19C6D-D8DB-4218-96E0-97637B25FCB6</v>
      </c>
      <c r="M1324" s="5">
        <f t="shared" si="41"/>
        <v>1</v>
      </c>
      <c r="N1324" s="3" t="s">
        <v>1</v>
      </c>
      <c r="O1324" s="3" t="s">
        <v>9</v>
      </c>
      <c r="P1324" s="3" t="s">
        <v>19</v>
      </c>
      <c r="Q1324" s="3" t="s">
        <v>19</v>
      </c>
      <c r="R1324" s="3" t="s">
        <v>19</v>
      </c>
      <c r="S1324" s="3">
        <v>7</v>
      </c>
      <c r="T1324" s="3" t="s">
        <v>8</v>
      </c>
      <c r="U1324" s="3" t="s">
        <v>2</v>
      </c>
      <c r="V1324" s="3">
        <v>2</v>
      </c>
      <c r="W1324" s="3">
        <v>3</v>
      </c>
      <c r="X1324" s="3">
        <v>2</v>
      </c>
      <c r="Y1324" s="3">
        <v>5</v>
      </c>
      <c r="Z1324" s="3" t="s">
        <v>23</v>
      </c>
      <c r="AA1324" s="3" t="s">
        <v>6</v>
      </c>
      <c r="AB1324" s="3" t="s">
        <v>19</v>
      </c>
      <c r="AC1324" s="3">
        <v>6</v>
      </c>
      <c r="AL1324" s="2">
        <v>6</v>
      </c>
    </row>
    <row r="1325" spans="1:39" ht="15" customHeight="1">
      <c r="A1325" s="4" t="s">
        <v>824</v>
      </c>
      <c r="B1325" s="4" t="s">
        <v>824</v>
      </c>
      <c r="C1325" s="4" t="s">
        <v>823</v>
      </c>
      <c r="D1325" s="5">
        <v>196</v>
      </c>
      <c r="E1325" s="5" t="s">
        <v>10031</v>
      </c>
      <c r="F1325" s="5" t="s">
        <v>10031</v>
      </c>
      <c r="G1325" s="5">
        <v>1</v>
      </c>
      <c r="H1325" s="5" t="s">
        <v>10032</v>
      </c>
      <c r="I1325" s="5" t="s">
        <v>10031</v>
      </c>
      <c r="J1325" s="5">
        <v>1</v>
      </c>
      <c r="K1325" s="5" t="s">
        <v>10032</v>
      </c>
      <c r="L1325" s="5" t="str">
        <f t="shared" si="40"/>
        <v>5D0846B1-4B05-4E8A-81D1-6E885DED5537</v>
      </c>
      <c r="M1325" s="5">
        <f t="shared" si="41"/>
        <v>1</v>
      </c>
      <c r="N1325" s="3" t="s">
        <v>1</v>
      </c>
      <c r="O1325" s="3" t="s">
        <v>5</v>
      </c>
      <c r="P1325" s="3" t="s">
        <v>14</v>
      </c>
      <c r="Q1325" s="3" t="s">
        <v>8</v>
      </c>
      <c r="R1325" s="3" t="s">
        <v>14</v>
      </c>
      <c r="S1325" s="3">
        <v>7</v>
      </c>
      <c r="T1325" s="3" t="s">
        <v>8</v>
      </c>
      <c r="U1325" s="3" t="s">
        <v>2</v>
      </c>
      <c r="V1325" s="3">
        <v>1</v>
      </c>
      <c r="W1325" s="3">
        <v>3</v>
      </c>
      <c r="X1325" s="3">
        <v>1</v>
      </c>
      <c r="Y1325" s="3">
        <v>2</v>
      </c>
      <c r="Z1325" s="3" t="s">
        <v>23</v>
      </c>
      <c r="AA1325" s="3" t="s">
        <v>6</v>
      </c>
      <c r="AB1325" s="3" t="s">
        <v>12</v>
      </c>
      <c r="AC1325" s="3">
        <v>8</v>
      </c>
    </row>
    <row r="1326" spans="1:39" ht="15" customHeight="1">
      <c r="A1326" s="4" t="s">
        <v>822</v>
      </c>
      <c r="B1326" s="4" t="s">
        <v>822</v>
      </c>
      <c r="C1326" s="4" t="s">
        <v>821</v>
      </c>
      <c r="D1326" s="5">
        <v>195</v>
      </c>
      <c r="E1326" s="5" t="s">
        <v>24077</v>
      </c>
      <c r="F1326" s="5" t="s">
        <v>24077</v>
      </c>
      <c r="G1326" s="5">
        <v>1</v>
      </c>
      <c r="H1326" s="5" t="s">
        <v>24079</v>
      </c>
      <c r="I1326" s="5" t="s">
        <v>24077</v>
      </c>
      <c r="J1326" s="5">
        <v>1</v>
      </c>
      <c r="K1326" s="5" t="s">
        <v>24079</v>
      </c>
      <c r="L1326" s="5" t="str">
        <f t="shared" si="40"/>
        <v>6910DF85-7AA9-4C3D-9721-B65EA2C23710</v>
      </c>
      <c r="M1326" s="5">
        <f t="shared" si="41"/>
        <v>1</v>
      </c>
      <c r="N1326" s="3" t="s">
        <v>1</v>
      </c>
      <c r="O1326" s="3" t="s">
        <v>1</v>
      </c>
      <c r="P1326" s="3" t="s">
        <v>1</v>
      </c>
      <c r="Q1326" s="3" t="s">
        <v>1</v>
      </c>
      <c r="R1326" s="3" t="s">
        <v>1</v>
      </c>
      <c r="S1326" s="3">
        <v>1</v>
      </c>
      <c r="T1326" s="3" t="s">
        <v>8</v>
      </c>
      <c r="U1326" s="3" t="s">
        <v>2</v>
      </c>
      <c r="V1326" s="3">
        <v>6</v>
      </c>
      <c r="W1326" s="3">
        <v>6</v>
      </c>
      <c r="X1326" s="3">
        <v>6</v>
      </c>
      <c r="Y1326" s="3">
        <v>5</v>
      </c>
      <c r="AB1326" s="3" t="s">
        <v>1</v>
      </c>
      <c r="AC1326" s="3" t="s">
        <v>0</v>
      </c>
      <c r="AD1326" s="2">
        <v>1</v>
      </c>
    </row>
    <row r="1327" spans="1:39" ht="15" customHeight="1">
      <c r="A1327" s="4" t="s">
        <v>820</v>
      </c>
      <c r="B1327" s="4" t="s">
        <v>820</v>
      </c>
      <c r="C1327" s="4" t="s">
        <v>819</v>
      </c>
      <c r="D1327" s="5">
        <v>184</v>
      </c>
      <c r="E1327" s="5" t="s">
        <v>12682</v>
      </c>
      <c r="F1327" s="5" t="s">
        <v>12682</v>
      </c>
      <c r="G1327" s="5">
        <v>1</v>
      </c>
      <c r="H1327" s="5" t="s">
        <v>12683</v>
      </c>
      <c r="I1327" s="5" t="s">
        <v>12682</v>
      </c>
      <c r="J1327" s="5">
        <v>1</v>
      </c>
      <c r="K1327" s="5" t="s">
        <v>12683</v>
      </c>
      <c r="L1327" s="5" t="str">
        <f t="shared" si="40"/>
        <v>9554FBC0-6A3C-4232-9807-8B401F7303D1</v>
      </c>
      <c r="M1327" s="5">
        <f t="shared" si="41"/>
        <v>1</v>
      </c>
      <c r="N1327" s="3" t="s">
        <v>1</v>
      </c>
      <c r="O1327" s="3" t="s">
        <v>1</v>
      </c>
      <c r="P1327" s="3" t="s">
        <v>45</v>
      </c>
      <c r="Q1327" s="3" t="s">
        <v>5</v>
      </c>
      <c r="R1327" s="3" t="s">
        <v>9</v>
      </c>
      <c r="S1327" s="3">
        <v>2</v>
      </c>
      <c r="T1327" s="3" t="s">
        <v>8</v>
      </c>
      <c r="U1327" s="3" t="s">
        <v>2</v>
      </c>
      <c r="V1327" s="3">
        <v>2</v>
      </c>
      <c r="W1327" s="3">
        <v>3</v>
      </c>
      <c r="X1327" s="3">
        <v>2</v>
      </c>
      <c r="Y1327" s="3">
        <v>3</v>
      </c>
      <c r="Z1327" s="3" t="s">
        <v>7</v>
      </c>
      <c r="AA1327" s="3" t="s">
        <v>6</v>
      </c>
      <c r="AB1327" s="3" t="s">
        <v>9</v>
      </c>
      <c r="AC1327" s="3">
        <v>3</v>
      </c>
      <c r="AM1327" s="2">
        <v>7</v>
      </c>
    </row>
    <row r="1328" spans="1:39" ht="15" customHeight="1">
      <c r="A1328" s="4" t="s">
        <v>818</v>
      </c>
      <c r="B1328" s="4" t="s">
        <v>818</v>
      </c>
      <c r="C1328" s="4" t="s">
        <v>817</v>
      </c>
      <c r="D1328" s="5">
        <v>188</v>
      </c>
      <c r="E1328" s="5" t="s">
        <v>12809</v>
      </c>
      <c r="F1328" s="5" t="s">
        <v>12809</v>
      </c>
      <c r="G1328" s="5">
        <v>1</v>
      </c>
      <c r="H1328" s="5" t="s">
        <v>12810</v>
      </c>
      <c r="I1328" s="5" t="s">
        <v>12809</v>
      </c>
      <c r="J1328" s="5">
        <v>1</v>
      </c>
      <c r="K1328" s="5" t="s">
        <v>12810</v>
      </c>
      <c r="L1328" s="5" t="str">
        <f t="shared" si="40"/>
        <v>974A5ABE-5D5B-4BCA-96BA-EC7AD0BB9337</v>
      </c>
      <c r="M1328" s="5">
        <f t="shared" si="41"/>
        <v>1</v>
      </c>
      <c r="N1328" s="3" t="s">
        <v>1</v>
      </c>
      <c r="O1328" s="3" t="s">
        <v>1</v>
      </c>
      <c r="P1328" s="3" t="s">
        <v>1</v>
      </c>
      <c r="Q1328" s="3" t="s">
        <v>17</v>
      </c>
      <c r="R1328" s="3" t="s">
        <v>19</v>
      </c>
      <c r="S1328" s="3">
        <v>7</v>
      </c>
      <c r="T1328" s="3" t="s">
        <v>18</v>
      </c>
      <c r="U1328" s="3" t="s">
        <v>2</v>
      </c>
      <c r="V1328" s="3">
        <v>3</v>
      </c>
      <c r="W1328" s="3">
        <v>2</v>
      </c>
      <c r="X1328" s="3">
        <v>4</v>
      </c>
      <c r="Y1328" s="3">
        <v>6</v>
      </c>
      <c r="Z1328" s="3" t="s">
        <v>7</v>
      </c>
      <c r="AA1328" s="3" t="s">
        <v>6</v>
      </c>
      <c r="AC1328" s="3" t="s">
        <v>0</v>
      </c>
      <c r="AL1328" s="2">
        <v>6</v>
      </c>
    </row>
    <row r="1329" spans="1:41" ht="15" customHeight="1">
      <c r="A1329" s="4" t="s">
        <v>816</v>
      </c>
      <c r="B1329" s="4" t="s">
        <v>816</v>
      </c>
      <c r="C1329" s="4" t="s">
        <v>815</v>
      </c>
      <c r="D1329" s="5">
        <v>981</v>
      </c>
      <c r="E1329" s="5" t="s">
        <v>16222</v>
      </c>
      <c r="F1329" s="5" t="s">
        <v>16222</v>
      </c>
      <c r="G1329" s="5">
        <v>1</v>
      </c>
      <c r="H1329" s="5" t="s">
        <v>16223</v>
      </c>
      <c r="I1329" s="5" t="s">
        <v>16222</v>
      </c>
      <c r="J1329" s="5">
        <v>1</v>
      </c>
      <c r="K1329" s="5" t="s">
        <v>16223</v>
      </c>
      <c r="L1329" s="5" t="str">
        <f t="shared" si="40"/>
        <v>DCBD7822-6CB3-40F2-89BD-A9399A245B98</v>
      </c>
      <c r="M1329" s="5">
        <f t="shared" si="41"/>
        <v>1</v>
      </c>
      <c r="N1329" s="3" t="s">
        <v>1</v>
      </c>
      <c r="O1329" s="3" t="s">
        <v>814</v>
      </c>
      <c r="P1329" s="3" t="s">
        <v>19</v>
      </c>
      <c r="Q1329" s="3" t="s">
        <v>8</v>
      </c>
      <c r="R1329" s="3" t="s">
        <v>8</v>
      </c>
      <c r="S1329" s="3">
        <v>6</v>
      </c>
      <c r="T1329" s="3" t="s">
        <v>8</v>
      </c>
      <c r="U1329" s="3" t="s">
        <v>13</v>
      </c>
      <c r="V1329" s="3">
        <v>1</v>
      </c>
      <c r="W1329" s="3">
        <v>2</v>
      </c>
      <c r="X1329" s="3">
        <v>1</v>
      </c>
      <c r="Y1329" s="3">
        <v>3</v>
      </c>
      <c r="Z1329" s="3" t="s">
        <v>23</v>
      </c>
      <c r="AA1329" s="3" t="s">
        <v>6</v>
      </c>
      <c r="AB1329" s="3" t="s">
        <v>17</v>
      </c>
      <c r="AC1329" s="3">
        <v>6</v>
      </c>
    </row>
    <row r="1330" spans="1:41" ht="15" customHeight="1">
      <c r="A1330" s="4" t="s">
        <v>813</v>
      </c>
      <c r="B1330" s="4" t="s">
        <v>813</v>
      </c>
      <c r="C1330" s="4" t="s">
        <v>812</v>
      </c>
      <c r="D1330" s="5">
        <v>288</v>
      </c>
      <c r="E1330" s="5" t="s">
        <v>16129</v>
      </c>
      <c r="F1330" s="5" t="s">
        <v>5314</v>
      </c>
      <c r="G1330" s="5">
        <v>2</v>
      </c>
      <c r="H1330" s="5" t="s">
        <v>5315</v>
      </c>
      <c r="I1330" s="5" t="s">
        <v>5314</v>
      </c>
      <c r="J1330" s="5">
        <v>2</v>
      </c>
      <c r="K1330" s="5" t="s">
        <v>5315</v>
      </c>
      <c r="L1330" s="5" t="str">
        <f t="shared" si="40"/>
        <v>DB6009A5-E68F-4489-BB51-D34B99870EB8</v>
      </c>
      <c r="M1330" s="5">
        <f t="shared" si="41"/>
        <v>1</v>
      </c>
      <c r="N1330" s="3" t="s">
        <v>1</v>
      </c>
      <c r="O1330" s="3" t="s">
        <v>5</v>
      </c>
      <c r="P1330" s="3" t="s">
        <v>9</v>
      </c>
      <c r="Q1330" s="3" t="s">
        <v>9</v>
      </c>
      <c r="R1330" s="3" t="s">
        <v>9</v>
      </c>
      <c r="S1330" s="3">
        <v>7</v>
      </c>
      <c r="T1330" s="3" t="s">
        <v>8</v>
      </c>
      <c r="U1330" s="3" t="s">
        <v>2</v>
      </c>
      <c r="V1330" s="3">
        <v>3</v>
      </c>
      <c r="W1330" s="3">
        <v>4</v>
      </c>
      <c r="X1330" s="3">
        <v>3</v>
      </c>
      <c r="Y1330" s="3">
        <v>3</v>
      </c>
      <c r="Z1330" s="3" t="s">
        <v>23</v>
      </c>
      <c r="AA1330" s="3" t="s">
        <v>6</v>
      </c>
      <c r="AB1330" s="3" t="s">
        <v>9</v>
      </c>
      <c r="AC1330" s="3">
        <v>8</v>
      </c>
    </row>
    <row r="1331" spans="1:41" ht="15" customHeight="1">
      <c r="A1331" s="4" t="s">
        <v>811</v>
      </c>
      <c r="B1331" s="4" t="s">
        <v>810</v>
      </c>
      <c r="C1331" s="4" t="s">
        <v>809</v>
      </c>
      <c r="D1331" s="5">
        <v>286</v>
      </c>
      <c r="E1331" s="5" t="s">
        <v>8057</v>
      </c>
      <c r="F1331" s="5"/>
      <c r="G1331" s="5"/>
      <c r="H1331" s="5"/>
      <c r="I1331" s="5" t="s">
        <v>8057</v>
      </c>
      <c r="J1331" s="5">
        <v>1</v>
      </c>
      <c r="K1331" s="5" t="s">
        <v>8058</v>
      </c>
      <c r="L1331" s="5" t="str">
        <f t="shared" si="40"/>
        <v>3F41CF9C-A941-41A5-ACDE-A6C3C0E46369</v>
      </c>
      <c r="M1331" s="5">
        <f t="shared" si="41"/>
        <v>1</v>
      </c>
      <c r="N1331" s="3" t="s">
        <v>1</v>
      </c>
      <c r="O1331" s="3" t="s">
        <v>1</v>
      </c>
      <c r="P1331" s="3" t="s">
        <v>9</v>
      </c>
      <c r="Q1331" s="3" t="s">
        <v>8</v>
      </c>
      <c r="R1331" s="3" t="s">
        <v>8</v>
      </c>
      <c r="S1331" s="3">
        <v>2</v>
      </c>
      <c r="T1331" s="3" t="s">
        <v>8</v>
      </c>
      <c r="U1331" s="3" t="s">
        <v>13</v>
      </c>
      <c r="V1331" s="3">
        <v>99</v>
      </c>
      <c r="W1331" s="3">
        <v>99</v>
      </c>
      <c r="X1331" s="3">
        <v>99</v>
      </c>
      <c r="Y1331" s="3">
        <v>99</v>
      </c>
      <c r="Z1331" s="3" t="s">
        <v>23</v>
      </c>
      <c r="AA1331" s="3" t="s">
        <v>6</v>
      </c>
      <c r="AC1331" s="3" t="s">
        <v>174</v>
      </c>
    </row>
    <row r="1332" spans="1:41" ht="15" customHeight="1">
      <c r="A1332" s="4" t="s">
        <v>808</v>
      </c>
      <c r="B1332" s="4" t="s">
        <v>808</v>
      </c>
      <c r="C1332" s="4" t="s">
        <v>807</v>
      </c>
      <c r="D1332" s="5">
        <v>283</v>
      </c>
      <c r="E1332" s="5" t="s">
        <v>24407</v>
      </c>
      <c r="F1332" s="5" t="s">
        <v>24407</v>
      </c>
      <c r="G1332" s="5">
        <v>1</v>
      </c>
      <c r="H1332" s="5" t="s">
        <v>24408</v>
      </c>
      <c r="I1332" s="5" t="s">
        <v>24407</v>
      </c>
      <c r="J1332" s="5">
        <v>1</v>
      </c>
      <c r="K1332" s="5" t="s">
        <v>24408</v>
      </c>
      <c r="L1332" s="5" t="str">
        <f t="shared" si="40"/>
        <v>720DB50A-D1B3-49CF-985D-A3638CC8F992</v>
      </c>
      <c r="M1332" s="5">
        <f t="shared" si="41"/>
        <v>1</v>
      </c>
      <c r="N1332" s="3" t="s">
        <v>1</v>
      </c>
      <c r="O1332" s="3" t="s">
        <v>9</v>
      </c>
      <c r="P1332" s="3" t="s">
        <v>8</v>
      </c>
      <c r="Q1332" s="3" t="s">
        <v>12</v>
      </c>
      <c r="R1332" s="3" t="s">
        <v>9</v>
      </c>
      <c r="S1332" s="3">
        <v>5</v>
      </c>
      <c r="T1332" s="3" t="s">
        <v>8</v>
      </c>
      <c r="U1332" s="3" t="s">
        <v>2</v>
      </c>
      <c r="V1332" s="3">
        <v>1</v>
      </c>
      <c r="W1332" s="3">
        <v>3</v>
      </c>
      <c r="X1332" s="3">
        <v>1</v>
      </c>
      <c r="Y1332" s="3">
        <v>2</v>
      </c>
      <c r="Z1332" s="3" t="s">
        <v>7</v>
      </c>
      <c r="AA1332" s="3" t="s">
        <v>6</v>
      </c>
      <c r="AB1332" s="3" t="s">
        <v>12</v>
      </c>
      <c r="AC1332" s="3">
        <v>7</v>
      </c>
      <c r="AE1332" s="2">
        <v>2</v>
      </c>
    </row>
    <row r="1333" spans="1:41" ht="15" customHeight="1">
      <c r="A1333" s="4" t="s">
        <v>806</v>
      </c>
      <c r="B1333" s="4" t="s">
        <v>806</v>
      </c>
      <c r="C1333" s="4" t="s">
        <v>805</v>
      </c>
      <c r="D1333" s="5">
        <v>287</v>
      </c>
      <c r="E1333" s="5" t="s">
        <v>9111</v>
      </c>
      <c r="F1333" s="5" t="s">
        <v>9111</v>
      </c>
      <c r="G1333" s="5">
        <v>1</v>
      </c>
      <c r="H1333" s="5" t="s">
        <v>9112</v>
      </c>
      <c r="I1333" s="5" t="s">
        <v>9111</v>
      </c>
      <c r="J1333" s="5">
        <v>1</v>
      </c>
      <c r="K1333" s="5" t="s">
        <v>9112</v>
      </c>
      <c r="L1333" s="5" t="str">
        <f t="shared" si="40"/>
        <v>4F00CF88-3B74-4C40-88EB-2C092C784CCE</v>
      </c>
      <c r="M1333" s="5">
        <f t="shared" si="41"/>
        <v>1</v>
      </c>
      <c r="N1333" s="3" t="s">
        <v>1</v>
      </c>
      <c r="O1333" s="3" t="s">
        <v>1</v>
      </c>
      <c r="P1333" s="3" t="s">
        <v>1</v>
      </c>
      <c r="Q1333" s="3" t="s">
        <v>1</v>
      </c>
      <c r="R1333" s="3" t="s">
        <v>1</v>
      </c>
      <c r="S1333" s="3">
        <v>7</v>
      </c>
      <c r="T1333" s="3" t="s">
        <v>8</v>
      </c>
      <c r="U1333" s="3" t="s">
        <v>2</v>
      </c>
      <c r="V1333" s="3">
        <v>6</v>
      </c>
      <c r="W1333" s="3">
        <v>6</v>
      </c>
      <c r="X1333" s="3">
        <v>6</v>
      </c>
      <c r="Y1333" s="3">
        <v>5</v>
      </c>
      <c r="AB1333" s="3" t="s">
        <v>1</v>
      </c>
      <c r="AC1333" s="3" t="s">
        <v>0</v>
      </c>
      <c r="AL1333" s="2">
        <v>6</v>
      </c>
    </row>
    <row r="1334" spans="1:41" ht="15" customHeight="1">
      <c r="A1334" s="4" t="s">
        <v>804</v>
      </c>
      <c r="B1334" s="4" t="s">
        <v>804</v>
      </c>
      <c r="C1334" s="4" t="s">
        <v>803</v>
      </c>
      <c r="D1334" s="5">
        <v>2018</v>
      </c>
      <c r="E1334" s="5" t="s">
        <v>5258</v>
      </c>
      <c r="F1334" s="5" t="s">
        <v>5258</v>
      </c>
      <c r="G1334" s="5">
        <v>1</v>
      </c>
      <c r="H1334" s="5" t="s">
        <v>5259</v>
      </c>
      <c r="I1334" s="5" t="s">
        <v>5258</v>
      </c>
      <c r="J1334" s="5">
        <v>1</v>
      </c>
      <c r="K1334" s="5" t="s">
        <v>5259</v>
      </c>
      <c r="L1334" s="5" t="str">
        <f t="shared" si="40"/>
        <v>157DF6F4-4029-4E61-82C9-67E746CF9442</v>
      </c>
      <c r="M1334" s="5">
        <f t="shared" si="41"/>
        <v>1</v>
      </c>
      <c r="N1334" s="3" t="s">
        <v>1</v>
      </c>
      <c r="O1334" s="3" t="s">
        <v>9</v>
      </c>
      <c r="P1334" s="3" t="s">
        <v>9</v>
      </c>
      <c r="Q1334" s="3" t="s">
        <v>9</v>
      </c>
      <c r="R1334" s="3" t="s">
        <v>9</v>
      </c>
      <c r="S1334" s="3">
        <v>4</v>
      </c>
      <c r="T1334" s="3" t="s">
        <v>8</v>
      </c>
      <c r="U1334" s="3" t="s">
        <v>2</v>
      </c>
      <c r="V1334" s="3">
        <v>1</v>
      </c>
      <c r="W1334" s="3">
        <v>3</v>
      </c>
      <c r="X1334" s="3">
        <v>1</v>
      </c>
      <c r="Y1334" s="3">
        <v>2</v>
      </c>
      <c r="Z1334" s="3" t="s">
        <v>7</v>
      </c>
      <c r="AA1334" s="3" t="s">
        <v>6</v>
      </c>
      <c r="AB1334" s="3" t="s">
        <v>12</v>
      </c>
      <c r="AC1334" s="3">
        <v>7</v>
      </c>
    </row>
    <row r="1335" spans="1:41" ht="15" customHeight="1">
      <c r="A1335" s="4" t="s">
        <v>802</v>
      </c>
      <c r="B1335" s="4" t="s">
        <v>802</v>
      </c>
      <c r="C1335" s="4" t="s">
        <v>801</v>
      </c>
      <c r="D1335" s="5">
        <v>97</v>
      </c>
      <c r="E1335" s="5" t="s">
        <v>25204</v>
      </c>
      <c r="F1335" s="5" t="s">
        <v>25204</v>
      </c>
      <c r="G1335" s="5">
        <v>1</v>
      </c>
      <c r="H1335" s="5" t="s">
        <v>25205</v>
      </c>
      <c r="I1335" s="5" t="s">
        <v>25204</v>
      </c>
      <c r="J1335" s="5">
        <v>1</v>
      </c>
      <c r="K1335" s="5" t="s">
        <v>25205</v>
      </c>
      <c r="L1335" s="5" t="str">
        <f t="shared" si="40"/>
        <v>B83BA833-E0FD-43D3-B71D-993DBDC63E03</v>
      </c>
      <c r="M1335" s="5">
        <f t="shared" si="41"/>
        <v>1</v>
      </c>
      <c r="N1335" s="3" t="s">
        <v>1</v>
      </c>
      <c r="O1335" s="3" t="s">
        <v>1</v>
      </c>
      <c r="P1335" s="3" t="s">
        <v>1</v>
      </c>
      <c r="Q1335" s="3" t="s">
        <v>1</v>
      </c>
      <c r="R1335" s="3" t="s">
        <v>1</v>
      </c>
      <c r="S1335" s="3">
        <v>1</v>
      </c>
      <c r="T1335" s="3" t="s">
        <v>8</v>
      </c>
      <c r="U1335" s="3" t="s">
        <v>2</v>
      </c>
      <c r="V1335" s="3">
        <v>5</v>
      </c>
      <c r="W1335" s="3">
        <v>6</v>
      </c>
      <c r="X1335" s="3">
        <v>4</v>
      </c>
      <c r="Y1335" s="3">
        <v>4</v>
      </c>
      <c r="Z1335" s="3" t="s">
        <v>7</v>
      </c>
      <c r="AA1335" s="3" t="s">
        <v>6</v>
      </c>
      <c r="AB1335" s="3" t="s">
        <v>1</v>
      </c>
      <c r="AC1335" s="3">
        <v>0</v>
      </c>
      <c r="AD1335" s="2">
        <v>1</v>
      </c>
      <c r="AN1335" s="2" t="s">
        <v>120</v>
      </c>
    </row>
    <row r="1336" spans="1:41" ht="15" customHeight="1">
      <c r="A1336" s="4" t="s">
        <v>800</v>
      </c>
      <c r="B1336" s="4" t="s">
        <v>800</v>
      </c>
      <c r="C1336" s="4" t="s">
        <v>799</v>
      </c>
      <c r="D1336" s="5">
        <v>108</v>
      </c>
      <c r="E1336" s="5" t="s">
        <v>17925</v>
      </c>
      <c r="F1336" s="5" t="s">
        <v>17925</v>
      </c>
      <c r="G1336" s="5">
        <v>1</v>
      </c>
      <c r="H1336" s="5" t="s">
        <v>17926</v>
      </c>
      <c r="I1336" s="5" t="s">
        <v>17925</v>
      </c>
      <c r="J1336" s="5">
        <v>1</v>
      </c>
      <c r="K1336" s="5" t="s">
        <v>17926</v>
      </c>
      <c r="L1336" s="5" t="str">
        <f t="shared" si="40"/>
        <v>F64FB49C-3006-4301-97C9-6DD08CF1FAA5</v>
      </c>
      <c r="M1336" s="5">
        <f t="shared" si="41"/>
        <v>1</v>
      </c>
      <c r="N1336" s="3" t="s">
        <v>1</v>
      </c>
      <c r="O1336" s="3" t="s">
        <v>1</v>
      </c>
      <c r="P1336" s="3" t="s">
        <v>45</v>
      </c>
      <c r="Q1336" s="3" t="s">
        <v>45</v>
      </c>
      <c r="R1336" s="3" t="s">
        <v>45</v>
      </c>
      <c r="S1336" s="3">
        <v>2</v>
      </c>
      <c r="T1336" s="3" t="s">
        <v>8</v>
      </c>
      <c r="U1336" s="3" t="s">
        <v>2</v>
      </c>
      <c r="V1336" s="3">
        <v>5</v>
      </c>
      <c r="W1336" s="3">
        <v>5</v>
      </c>
      <c r="X1336" s="3">
        <v>5</v>
      </c>
      <c r="Y1336" s="3">
        <v>5</v>
      </c>
      <c r="AB1336" s="3" t="s">
        <v>1</v>
      </c>
      <c r="AC1336" s="3" t="s">
        <v>0</v>
      </c>
      <c r="AD1336" s="2">
        <v>1</v>
      </c>
    </row>
    <row r="1337" spans="1:41" ht="15" customHeight="1">
      <c r="A1337" s="4" t="s">
        <v>798</v>
      </c>
      <c r="B1337" s="4" t="s">
        <v>798</v>
      </c>
      <c r="C1337" s="4" t="s">
        <v>797</v>
      </c>
      <c r="D1337" s="5">
        <v>111</v>
      </c>
      <c r="E1337" s="5" t="s">
        <v>18196</v>
      </c>
      <c r="F1337" s="5" t="s">
        <v>18196</v>
      </c>
      <c r="G1337" s="5">
        <v>1</v>
      </c>
      <c r="H1337" s="5" t="s">
        <v>18197</v>
      </c>
      <c r="I1337" s="5" t="s">
        <v>18196</v>
      </c>
      <c r="J1337" s="5">
        <v>1</v>
      </c>
      <c r="K1337" s="5" t="s">
        <v>18197</v>
      </c>
      <c r="L1337" s="5" t="str">
        <f t="shared" si="40"/>
        <v>FA3D3D8C-5F30-4EE2-8E3D-640983DFDCFE</v>
      </c>
      <c r="M1337" s="5">
        <f t="shared" si="41"/>
        <v>1</v>
      </c>
      <c r="N1337" s="3" t="s">
        <v>1</v>
      </c>
      <c r="O1337" s="3" t="s">
        <v>1</v>
      </c>
      <c r="P1337" s="3" t="s">
        <v>1</v>
      </c>
      <c r="Q1337" s="3" t="s">
        <v>1</v>
      </c>
      <c r="R1337" s="3" t="s">
        <v>1</v>
      </c>
      <c r="S1337" s="3">
        <v>5</v>
      </c>
      <c r="T1337" s="3" t="s">
        <v>8</v>
      </c>
      <c r="U1337" s="3" t="s">
        <v>2</v>
      </c>
      <c r="V1337" s="3">
        <v>5</v>
      </c>
      <c r="W1337" s="3">
        <v>5</v>
      </c>
      <c r="X1337" s="3">
        <v>5</v>
      </c>
      <c r="Y1337" s="3">
        <v>57</v>
      </c>
      <c r="AB1337" s="3" t="s">
        <v>1</v>
      </c>
      <c r="AC1337" s="3" t="s">
        <v>0</v>
      </c>
      <c r="AD1337" s="2">
        <v>1</v>
      </c>
      <c r="AE1337" s="2">
        <v>2</v>
      </c>
    </row>
    <row r="1338" spans="1:41" ht="15" customHeight="1">
      <c r="A1338" s="4" t="s">
        <v>796</v>
      </c>
      <c r="B1338" s="4" t="s">
        <v>796</v>
      </c>
      <c r="C1338" s="4" t="s">
        <v>795</v>
      </c>
      <c r="D1338" s="5">
        <v>112</v>
      </c>
      <c r="E1338" s="5" t="s">
        <v>12804</v>
      </c>
      <c r="F1338" s="5" t="s">
        <v>12804</v>
      </c>
      <c r="G1338" s="5">
        <v>1</v>
      </c>
      <c r="H1338" s="5" t="s">
        <v>12805</v>
      </c>
      <c r="I1338" s="5" t="s">
        <v>12804</v>
      </c>
      <c r="J1338" s="5">
        <v>1</v>
      </c>
      <c r="K1338" s="5" t="s">
        <v>12805</v>
      </c>
      <c r="L1338" s="5" t="str">
        <f t="shared" si="40"/>
        <v>973CECB1-59B6-4167-B58F-DADBC7591825</v>
      </c>
      <c r="M1338" s="5">
        <f t="shared" si="41"/>
        <v>1</v>
      </c>
      <c r="N1338" s="3" t="s">
        <v>1</v>
      </c>
      <c r="O1338" s="3" t="s">
        <v>1</v>
      </c>
      <c r="P1338" s="3" t="s">
        <v>1</v>
      </c>
      <c r="Q1338" s="3" t="s">
        <v>1</v>
      </c>
      <c r="R1338" s="3" t="s">
        <v>1</v>
      </c>
      <c r="S1338" s="3">
        <v>1</v>
      </c>
      <c r="T1338" s="3" t="s">
        <v>8</v>
      </c>
      <c r="U1338" s="3" t="s">
        <v>2</v>
      </c>
      <c r="V1338" s="3">
        <v>7</v>
      </c>
      <c r="W1338" s="3">
        <v>8</v>
      </c>
      <c r="X1338" s="3">
        <v>7</v>
      </c>
      <c r="Y1338" s="3">
        <v>5</v>
      </c>
      <c r="AB1338" s="3" t="s">
        <v>1</v>
      </c>
      <c r="AC1338" s="3" t="s">
        <v>0</v>
      </c>
      <c r="AD1338" s="2">
        <v>1</v>
      </c>
      <c r="AN1338" s="2" t="s">
        <v>120</v>
      </c>
    </row>
    <row r="1339" spans="1:41" ht="15" customHeight="1">
      <c r="A1339" s="4" t="s">
        <v>794</v>
      </c>
      <c r="B1339" s="4" t="s">
        <v>794</v>
      </c>
      <c r="C1339" s="4" t="s">
        <v>793</v>
      </c>
      <c r="D1339" s="5">
        <v>110</v>
      </c>
      <c r="E1339" s="5" t="s">
        <v>4221</v>
      </c>
      <c r="F1339" s="5" t="s">
        <v>4221</v>
      </c>
      <c r="G1339" s="5">
        <v>1</v>
      </c>
      <c r="H1339" s="5" t="s">
        <v>4222</v>
      </c>
      <c r="I1339" s="5" t="s">
        <v>4221</v>
      </c>
      <c r="J1339" s="5">
        <v>1</v>
      </c>
      <c r="K1339" s="5" t="s">
        <v>4222</v>
      </c>
      <c r="L1339" s="5" t="str">
        <f t="shared" si="40"/>
        <v>0790CF2A-55B1-4986-9E5F-0B1ABE78625B</v>
      </c>
      <c r="M1339" s="5">
        <f t="shared" si="41"/>
        <v>1</v>
      </c>
      <c r="N1339" s="3" t="s">
        <v>1</v>
      </c>
      <c r="O1339" s="3" t="s">
        <v>1</v>
      </c>
      <c r="P1339" s="3" t="s">
        <v>1</v>
      </c>
      <c r="Q1339" s="3" t="s">
        <v>1</v>
      </c>
      <c r="R1339" s="3" t="s">
        <v>1</v>
      </c>
      <c r="S1339" s="3">
        <v>5</v>
      </c>
      <c r="T1339" s="3" t="s">
        <v>8</v>
      </c>
      <c r="U1339" s="3" t="s">
        <v>2</v>
      </c>
      <c r="V1339" s="3">
        <v>6</v>
      </c>
      <c r="W1339" s="3">
        <v>6</v>
      </c>
      <c r="X1339" s="3">
        <v>6</v>
      </c>
      <c r="Y1339" s="3">
        <v>5</v>
      </c>
      <c r="AB1339" s="3" t="s">
        <v>1</v>
      </c>
      <c r="AC1339" s="3" t="s">
        <v>0</v>
      </c>
      <c r="AD1339" s="2">
        <v>1</v>
      </c>
      <c r="AE1339" s="2">
        <v>2</v>
      </c>
      <c r="AO1339" s="2" t="s">
        <v>248</v>
      </c>
    </row>
    <row r="1340" spans="1:41" ht="15" customHeight="1">
      <c r="A1340" s="4" t="s">
        <v>792</v>
      </c>
      <c r="B1340" s="4" t="s">
        <v>792</v>
      </c>
      <c r="C1340" s="4" t="s">
        <v>791</v>
      </c>
      <c r="D1340" s="5">
        <v>124</v>
      </c>
      <c r="E1340" s="5" t="s">
        <v>10531</v>
      </c>
      <c r="F1340" s="5" t="s">
        <v>10531</v>
      </c>
      <c r="G1340" s="5">
        <v>1</v>
      </c>
      <c r="H1340" s="5" t="s">
        <v>10532</v>
      </c>
      <c r="I1340" s="5" t="s">
        <v>10531</v>
      </c>
      <c r="J1340" s="5">
        <v>1</v>
      </c>
      <c r="K1340" s="5" t="s">
        <v>10532</v>
      </c>
      <c r="L1340" s="5" t="str">
        <f t="shared" si="40"/>
        <v>69D48FFC-7998-470E-9F1C-842BB2F9769F</v>
      </c>
      <c r="M1340" s="5">
        <f t="shared" si="41"/>
        <v>1</v>
      </c>
      <c r="N1340" s="3" t="s">
        <v>1</v>
      </c>
      <c r="O1340" s="3" t="s">
        <v>1</v>
      </c>
      <c r="P1340" s="3" t="s">
        <v>9</v>
      </c>
      <c r="Q1340" s="3" t="s">
        <v>1</v>
      </c>
      <c r="R1340" s="3" t="s">
        <v>5</v>
      </c>
      <c r="S1340" s="3">
        <v>3</v>
      </c>
      <c r="T1340" s="3" t="s">
        <v>8</v>
      </c>
      <c r="U1340" s="3" t="s">
        <v>2</v>
      </c>
      <c r="V1340" s="3">
        <v>3</v>
      </c>
      <c r="W1340" s="3">
        <v>4</v>
      </c>
      <c r="X1340" s="3">
        <v>3</v>
      </c>
      <c r="Y1340" s="3">
        <v>3</v>
      </c>
      <c r="Z1340" s="3" t="s">
        <v>23</v>
      </c>
      <c r="AA1340" s="3" t="s">
        <v>6</v>
      </c>
      <c r="AB1340" s="3" t="s">
        <v>5</v>
      </c>
      <c r="AC1340" s="3">
        <v>4</v>
      </c>
    </row>
    <row r="1341" spans="1:41" ht="15" customHeight="1">
      <c r="A1341" s="4" t="s">
        <v>790</v>
      </c>
      <c r="B1341" s="4" t="s">
        <v>790</v>
      </c>
      <c r="C1341" s="4" t="s">
        <v>789</v>
      </c>
      <c r="D1341" s="5">
        <v>121</v>
      </c>
      <c r="E1341" s="5" t="s">
        <v>10906</v>
      </c>
      <c r="F1341" s="5" t="s">
        <v>10906</v>
      </c>
      <c r="G1341" s="5">
        <v>1</v>
      </c>
      <c r="H1341" s="5" t="s">
        <v>10907</v>
      </c>
      <c r="I1341" s="5" t="s">
        <v>10906</v>
      </c>
      <c r="J1341" s="5">
        <v>1</v>
      </c>
      <c r="K1341" s="5" t="s">
        <v>10907</v>
      </c>
      <c r="L1341" s="5" t="str">
        <f t="shared" si="40"/>
        <v>75C9835B-3BEA-45E1-878B-BBFFE7CD6500</v>
      </c>
      <c r="M1341" s="5">
        <f t="shared" si="41"/>
        <v>1</v>
      </c>
      <c r="N1341" s="3" t="s">
        <v>1</v>
      </c>
      <c r="O1341" s="3" t="s">
        <v>1</v>
      </c>
      <c r="P1341" s="3" t="s">
        <v>1</v>
      </c>
      <c r="Q1341" s="3" t="s">
        <v>1</v>
      </c>
      <c r="R1341" s="3" t="s">
        <v>1</v>
      </c>
      <c r="S1341" s="3">
        <v>3</v>
      </c>
      <c r="T1341" s="3" t="s">
        <v>8</v>
      </c>
      <c r="U1341" s="3" t="s">
        <v>2</v>
      </c>
      <c r="V1341" s="3">
        <v>4</v>
      </c>
      <c r="W1341" s="3">
        <v>5</v>
      </c>
      <c r="X1341" s="3">
        <v>4</v>
      </c>
      <c r="Y1341" s="3">
        <v>3</v>
      </c>
      <c r="AB1341" s="3" t="s">
        <v>1</v>
      </c>
      <c r="AC1341" s="3" t="s">
        <v>0</v>
      </c>
      <c r="AD1341" s="2">
        <v>1</v>
      </c>
    </row>
    <row r="1342" spans="1:41" ht="15" customHeight="1">
      <c r="A1342" s="4" t="s">
        <v>788</v>
      </c>
      <c r="B1342" s="4" t="s">
        <v>788</v>
      </c>
      <c r="C1342" s="4" t="s">
        <v>787</v>
      </c>
      <c r="D1342" s="5">
        <v>96</v>
      </c>
      <c r="E1342" s="5" t="s">
        <v>9372</v>
      </c>
      <c r="F1342" s="5" t="s">
        <v>9372</v>
      </c>
      <c r="G1342" s="5">
        <v>1</v>
      </c>
      <c r="H1342" s="5" t="s">
        <v>9373</v>
      </c>
      <c r="I1342" s="5" t="s">
        <v>9372</v>
      </c>
      <c r="J1342" s="5">
        <v>1</v>
      </c>
      <c r="K1342" s="5" t="s">
        <v>9373</v>
      </c>
      <c r="L1342" s="5" t="str">
        <f t="shared" si="40"/>
        <v>53394E51-00A0-4D31-BD8B-FF2223913700</v>
      </c>
      <c r="M1342" s="5">
        <f t="shared" si="41"/>
        <v>1</v>
      </c>
      <c r="N1342" s="3" t="s">
        <v>1</v>
      </c>
      <c r="O1342" s="3" t="s">
        <v>1</v>
      </c>
      <c r="P1342" s="3" t="s">
        <v>1</v>
      </c>
      <c r="Q1342" s="3" t="s">
        <v>1</v>
      </c>
      <c r="R1342" s="3" t="s">
        <v>1</v>
      </c>
      <c r="S1342" s="3">
        <v>1</v>
      </c>
      <c r="T1342" s="3" t="s">
        <v>8</v>
      </c>
      <c r="U1342" s="3" t="s">
        <v>2</v>
      </c>
      <c r="V1342" s="3">
        <v>3</v>
      </c>
      <c r="W1342" s="3">
        <v>3</v>
      </c>
      <c r="X1342" s="3">
        <v>2</v>
      </c>
      <c r="Y1342" s="3">
        <v>3</v>
      </c>
      <c r="Z1342" s="3" t="s">
        <v>7</v>
      </c>
      <c r="AA1342" s="3" t="s">
        <v>6</v>
      </c>
      <c r="AB1342" s="3" t="s">
        <v>5</v>
      </c>
      <c r="AC1342" s="3">
        <v>2</v>
      </c>
      <c r="AD1342" s="2">
        <v>1</v>
      </c>
      <c r="AN1342" s="2" t="s">
        <v>120</v>
      </c>
    </row>
    <row r="1343" spans="1:41" ht="15" customHeight="1">
      <c r="A1343" s="4" t="s">
        <v>786</v>
      </c>
      <c r="B1343" s="4" t="s">
        <v>786</v>
      </c>
      <c r="C1343" s="4" t="s">
        <v>785</v>
      </c>
      <c r="D1343" s="5">
        <v>118</v>
      </c>
      <c r="E1343" s="5" t="s">
        <v>4318</v>
      </c>
      <c r="F1343" s="5" t="s">
        <v>4318</v>
      </c>
      <c r="G1343" s="5">
        <v>1</v>
      </c>
      <c r="H1343" s="5" t="s">
        <v>4319</v>
      </c>
      <c r="I1343" s="5" t="s">
        <v>4318</v>
      </c>
      <c r="J1343" s="5">
        <v>1</v>
      </c>
      <c r="K1343" s="5" t="s">
        <v>4319</v>
      </c>
      <c r="L1343" s="5" t="str">
        <f t="shared" si="40"/>
        <v>08B5C317-8114-4DE2-9F77-A08698B4D14C</v>
      </c>
      <c r="M1343" s="5">
        <f t="shared" si="41"/>
        <v>1</v>
      </c>
      <c r="N1343" s="3" t="s">
        <v>1</v>
      </c>
      <c r="O1343" s="3" t="s">
        <v>1</v>
      </c>
      <c r="P1343" s="3" t="s">
        <v>8</v>
      </c>
      <c r="Q1343" s="3" t="s">
        <v>8</v>
      </c>
      <c r="R1343" s="3" t="s">
        <v>8</v>
      </c>
      <c r="S1343" s="3">
        <v>2</v>
      </c>
      <c r="T1343" s="3" t="s">
        <v>8</v>
      </c>
      <c r="U1343" s="3" t="s">
        <v>13</v>
      </c>
      <c r="V1343" s="3">
        <v>2</v>
      </c>
      <c r="W1343" s="3">
        <v>2</v>
      </c>
      <c r="X1343" s="3">
        <v>2</v>
      </c>
      <c r="Y1343" s="3">
        <v>99</v>
      </c>
      <c r="Z1343" s="3" t="s">
        <v>7</v>
      </c>
      <c r="AA1343" s="3" t="s">
        <v>6</v>
      </c>
      <c r="AB1343" s="3" t="s">
        <v>45</v>
      </c>
      <c r="AC1343" s="3">
        <v>1</v>
      </c>
    </row>
    <row r="1344" spans="1:41" ht="15" customHeight="1">
      <c r="A1344" s="4" t="s">
        <v>784</v>
      </c>
      <c r="B1344" s="4" t="s">
        <v>784</v>
      </c>
      <c r="C1344" s="4" t="s">
        <v>783</v>
      </c>
      <c r="D1344" s="5">
        <v>106</v>
      </c>
      <c r="E1344" s="5" t="s">
        <v>4937</v>
      </c>
      <c r="F1344" s="5"/>
      <c r="G1344" s="5"/>
      <c r="H1344" s="5"/>
      <c r="I1344" s="5"/>
      <c r="J1344" s="5"/>
      <c r="K1344" s="5"/>
      <c r="L1344" s="5" t="str">
        <f t="shared" si="40"/>
        <v>10F982A2-01D5-4A74-8012-E06FA9125714</v>
      </c>
      <c r="M1344" s="5">
        <f t="shared" si="41"/>
        <v>1</v>
      </c>
      <c r="N1344" s="3" t="s">
        <v>1</v>
      </c>
      <c r="O1344" s="3" t="s">
        <v>1</v>
      </c>
      <c r="P1344" s="3" t="s">
        <v>1</v>
      </c>
      <c r="Q1344" s="3" t="s">
        <v>1</v>
      </c>
      <c r="R1344" s="3" t="s">
        <v>1</v>
      </c>
      <c r="S1344" s="3">
        <v>1</v>
      </c>
      <c r="T1344" s="3" t="s">
        <v>8</v>
      </c>
      <c r="U1344" s="3" t="s">
        <v>2</v>
      </c>
      <c r="V1344" s="3">
        <v>6</v>
      </c>
      <c r="W1344" s="3">
        <v>6</v>
      </c>
      <c r="X1344" s="3">
        <v>6</v>
      </c>
      <c r="Y1344" s="3">
        <v>5</v>
      </c>
      <c r="AB1344" s="3" t="s">
        <v>1</v>
      </c>
      <c r="AC1344" s="3" t="s">
        <v>0</v>
      </c>
      <c r="AD1344" s="2">
        <v>1</v>
      </c>
      <c r="AE1344" s="2">
        <v>2</v>
      </c>
      <c r="AO1344" s="2" t="s">
        <v>248</v>
      </c>
    </row>
    <row r="1345" spans="1:41" ht="15" customHeight="1">
      <c r="A1345" s="4" t="s">
        <v>782</v>
      </c>
      <c r="B1345" s="4" t="s">
        <v>782</v>
      </c>
      <c r="C1345" s="4" t="s">
        <v>781</v>
      </c>
      <c r="D1345" s="5">
        <v>95</v>
      </c>
      <c r="E1345" s="5" t="s">
        <v>26521</v>
      </c>
      <c r="F1345" s="5" t="s">
        <v>26521</v>
      </c>
      <c r="G1345" s="5">
        <v>1</v>
      </c>
      <c r="H1345" s="5" t="s">
        <v>26522</v>
      </c>
      <c r="I1345" s="5" t="s">
        <v>26521</v>
      </c>
      <c r="J1345" s="5">
        <v>1</v>
      </c>
      <c r="K1345" s="5" t="s">
        <v>26522</v>
      </c>
      <c r="L1345" s="5" t="str">
        <f t="shared" si="40"/>
        <v>D14CD757-3AAF-4536-9919-551DF57A255E</v>
      </c>
      <c r="M1345" s="5">
        <f t="shared" si="41"/>
        <v>1</v>
      </c>
      <c r="N1345" s="3" t="s">
        <v>1</v>
      </c>
      <c r="O1345" s="3" t="s">
        <v>1</v>
      </c>
      <c r="P1345" s="3" t="s">
        <v>19</v>
      </c>
      <c r="Q1345" s="3" t="s">
        <v>19</v>
      </c>
      <c r="R1345" s="3" t="s">
        <v>19</v>
      </c>
      <c r="S1345" s="3">
        <v>2</v>
      </c>
      <c r="T1345" s="3" t="s">
        <v>8</v>
      </c>
      <c r="U1345" s="3" t="s">
        <v>2</v>
      </c>
      <c r="V1345" s="3">
        <v>3</v>
      </c>
      <c r="W1345" s="3">
        <v>3</v>
      </c>
      <c r="X1345" s="3">
        <v>3</v>
      </c>
      <c r="Y1345" s="3">
        <v>5</v>
      </c>
      <c r="Z1345" s="3" t="s">
        <v>7</v>
      </c>
      <c r="AA1345" s="3" t="s">
        <v>6</v>
      </c>
      <c r="AB1345" s="3" t="s">
        <v>19</v>
      </c>
      <c r="AC1345" s="3">
        <v>0</v>
      </c>
    </row>
    <row r="1346" spans="1:41" ht="15" customHeight="1">
      <c r="A1346" s="4" t="s">
        <v>780</v>
      </c>
      <c r="B1346" s="4" t="s">
        <v>780</v>
      </c>
      <c r="C1346" s="4" t="s">
        <v>779</v>
      </c>
      <c r="D1346" s="5">
        <v>122</v>
      </c>
      <c r="E1346" s="5" t="s">
        <v>16052</v>
      </c>
      <c r="F1346" s="5" t="s">
        <v>25305</v>
      </c>
      <c r="G1346" s="5">
        <v>2</v>
      </c>
      <c r="H1346" s="5" t="s">
        <v>25306</v>
      </c>
      <c r="I1346" s="5" t="s">
        <v>25305</v>
      </c>
      <c r="J1346" s="5">
        <v>2</v>
      </c>
      <c r="K1346" s="5" t="s">
        <v>25306</v>
      </c>
      <c r="L1346" s="5" t="str">
        <f t="shared" si="40"/>
        <v>DA5BE1C9-41B1-4B92-A7F3-C9A880D63C1C</v>
      </c>
      <c r="M1346" s="5">
        <f t="shared" si="41"/>
        <v>1</v>
      </c>
      <c r="N1346" s="3" t="s">
        <v>1</v>
      </c>
      <c r="O1346" s="3" t="s">
        <v>1</v>
      </c>
      <c r="P1346" s="3" t="s">
        <v>1</v>
      </c>
      <c r="Q1346" s="3" t="s">
        <v>1</v>
      </c>
      <c r="R1346" s="3" t="s">
        <v>1</v>
      </c>
      <c r="S1346" s="3">
        <v>3</v>
      </c>
      <c r="T1346" s="3" t="s">
        <v>8</v>
      </c>
      <c r="U1346" s="3" t="s">
        <v>2</v>
      </c>
      <c r="V1346" s="3">
        <v>7</v>
      </c>
      <c r="W1346" s="3">
        <v>7</v>
      </c>
      <c r="X1346" s="3">
        <v>7</v>
      </c>
      <c r="Y1346" s="3">
        <v>5</v>
      </c>
      <c r="AB1346" s="3" t="s">
        <v>1</v>
      </c>
      <c r="AC1346" s="3" t="s">
        <v>0</v>
      </c>
      <c r="AD1346" s="2">
        <v>1</v>
      </c>
    </row>
    <row r="1347" spans="1:41" ht="15" customHeight="1">
      <c r="A1347" s="4" t="s">
        <v>774</v>
      </c>
      <c r="B1347" s="4" t="s">
        <v>774</v>
      </c>
      <c r="C1347" s="4" t="s">
        <v>778</v>
      </c>
      <c r="D1347" s="5">
        <v>114</v>
      </c>
      <c r="E1347" s="5" t="s">
        <v>7550</v>
      </c>
      <c r="F1347" s="5" t="s">
        <v>7550</v>
      </c>
      <c r="G1347" s="5">
        <v>1</v>
      </c>
      <c r="H1347" s="5" t="s">
        <v>7551</v>
      </c>
      <c r="I1347" s="5" t="s">
        <v>7550</v>
      </c>
      <c r="J1347" s="5">
        <v>1</v>
      </c>
      <c r="K1347" s="5" t="s">
        <v>7551</v>
      </c>
      <c r="L1347" s="5" t="str">
        <f t="shared" si="40"/>
        <v>37D7F738-514F-421E-BDDE-54D65BC24E75</v>
      </c>
      <c r="M1347" s="5">
        <f t="shared" si="41"/>
        <v>1</v>
      </c>
      <c r="N1347" s="3" t="s">
        <v>1</v>
      </c>
      <c r="O1347" s="3" t="s">
        <v>1</v>
      </c>
      <c r="P1347" s="3" t="s">
        <v>5</v>
      </c>
      <c r="Q1347" s="3" t="s">
        <v>5</v>
      </c>
      <c r="R1347" s="3" t="s">
        <v>5</v>
      </c>
      <c r="S1347" s="3">
        <v>5</v>
      </c>
      <c r="T1347" s="3" t="s">
        <v>8</v>
      </c>
      <c r="U1347" s="3" t="s">
        <v>2</v>
      </c>
      <c r="V1347" s="3">
        <v>4</v>
      </c>
      <c r="W1347" s="3">
        <v>5</v>
      </c>
      <c r="X1347" s="3">
        <v>4</v>
      </c>
      <c r="Y1347" s="3">
        <v>4</v>
      </c>
      <c r="Z1347" s="3" t="s">
        <v>23</v>
      </c>
      <c r="AA1347" s="3" t="s">
        <v>6</v>
      </c>
      <c r="AB1347" s="3" t="s">
        <v>5</v>
      </c>
      <c r="AC1347" s="3">
        <v>4</v>
      </c>
      <c r="AE1347" s="2">
        <v>2</v>
      </c>
    </row>
    <row r="1348" spans="1:41" ht="15" customHeight="1">
      <c r="A1348" s="4" t="s">
        <v>777</v>
      </c>
      <c r="B1348" s="4" t="s">
        <v>777</v>
      </c>
      <c r="C1348" s="4" t="s">
        <v>776</v>
      </c>
      <c r="D1348" s="5">
        <v>101</v>
      </c>
      <c r="E1348" s="5" t="s">
        <v>25876</v>
      </c>
      <c r="F1348" s="5" t="s">
        <v>25876</v>
      </c>
      <c r="G1348" s="5">
        <v>1</v>
      </c>
      <c r="H1348" s="5" t="s">
        <v>25877</v>
      </c>
      <c r="I1348" s="5" t="s">
        <v>25876</v>
      </c>
      <c r="J1348" s="5">
        <v>1</v>
      </c>
      <c r="K1348" s="5" t="s">
        <v>25877</v>
      </c>
      <c r="L1348" s="5" t="str">
        <f t="shared" si="40"/>
        <v>C5A36A8B-67C1-407B-B8EE-E41304F4AAA4</v>
      </c>
      <c r="M1348" s="5">
        <f t="shared" si="41"/>
        <v>1</v>
      </c>
      <c r="N1348" s="3" t="s">
        <v>1</v>
      </c>
      <c r="O1348" s="3" t="s">
        <v>1</v>
      </c>
      <c r="P1348" s="3" t="s">
        <v>8</v>
      </c>
      <c r="Q1348" s="3" t="s">
        <v>8</v>
      </c>
      <c r="R1348" s="3" t="s">
        <v>8</v>
      </c>
      <c r="S1348" s="3">
        <v>2</v>
      </c>
      <c r="T1348" s="3" t="s">
        <v>8</v>
      </c>
      <c r="U1348" s="3" t="s">
        <v>13</v>
      </c>
      <c r="V1348" s="3" t="s">
        <v>766</v>
      </c>
      <c r="W1348" s="3" t="s">
        <v>766</v>
      </c>
      <c r="X1348" s="3" t="s">
        <v>766</v>
      </c>
      <c r="Z1348" s="3" t="s">
        <v>23</v>
      </c>
      <c r="AA1348" s="3" t="s">
        <v>6</v>
      </c>
      <c r="AB1348" s="3" t="s">
        <v>45</v>
      </c>
      <c r="AC1348" s="3">
        <v>3</v>
      </c>
    </row>
    <row r="1349" spans="1:41" ht="15" customHeight="1">
      <c r="A1349" s="4" t="s">
        <v>775</v>
      </c>
      <c r="B1349" s="4" t="s">
        <v>774</v>
      </c>
      <c r="C1349" s="4" t="s">
        <v>773</v>
      </c>
      <c r="D1349" s="5">
        <v>115</v>
      </c>
      <c r="E1349" s="5" t="s">
        <v>7028</v>
      </c>
      <c r="F1349" s="5" t="s">
        <v>7028</v>
      </c>
      <c r="G1349" s="5">
        <v>1</v>
      </c>
      <c r="H1349" s="5" t="s">
        <v>7029</v>
      </c>
      <c r="I1349" s="5" t="s">
        <v>7550</v>
      </c>
      <c r="J1349" s="5">
        <v>1</v>
      </c>
      <c r="K1349" s="5" t="s">
        <v>7551</v>
      </c>
      <c r="L1349" s="5" t="str">
        <f t="shared" si="40"/>
        <v>303A60D2-19A8-46C6-B9EA-30D8E363B82B</v>
      </c>
      <c r="M1349" s="5">
        <f t="shared" si="41"/>
        <v>1</v>
      </c>
      <c r="U1349" s="3" t="s">
        <v>13</v>
      </c>
      <c r="AC1349" s="3" t="s">
        <v>0</v>
      </c>
    </row>
    <row r="1350" spans="1:41" ht="15" customHeight="1">
      <c r="A1350" s="4" t="s">
        <v>772</v>
      </c>
      <c r="B1350" s="4" t="s">
        <v>772</v>
      </c>
      <c r="C1350" s="4" t="s">
        <v>771</v>
      </c>
      <c r="D1350" s="5">
        <v>98</v>
      </c>
      <c r="E1350" s="5" t="s">
        <v>16584</v>
      </c>
      <c r="F1350" s="5" t="s">
        <v>13609</v>
      </c>
      <c r="G1350" s="5">
        <v>2</v>
      </c>
      <c r="H1350" s="5" t="s">
        <v>772</v>
      </c>
      <c r="I1350" s="5" t="s">
        <v>13609</v>
      </c>
      <c r="J1350" s="5">
        <v>2</v>
      </c>
      <c r="K1350" s="5" t="s">
        <v>772</v>
      </c>
      <c r="L1350" s="5" t="str">
        <f t="shared" si="40"/>
        <v>E1CA0CA9-AF95-41BC-9032-C4EE3AD80768</v>
      </c>
      <c r="M1350" s="5">
        <f t="shared" si="41"/>
        <v>1</v>
      </c>
      <c r="N1350" s="3" t="s">
        <v>1</v>
      </c>
      <c r="O1350" s="3" t="s">
        <v>1</v>
      </c>
      <c r="P1350" s="3" t="s">
        <v>1</v>
      </c>
      <c r="Q1350" s="3" t="s">
        <v>1</v>
      </c>
      <c r="R1350" s="3" t="s">
        <v>1</v>
      </c>
      <c r="S1350" s="3">
        <v>1</v>
      </c>
      <c r="T1350" s="3" t="s">
        <v>8</v>
      </c>
      <c r="U1350" s="3" t="s">
        <v>2</v>
      </c>
      <c r="V1350" s="3">
        <v>4</v>
      </c>
      <c r="W1350" s="3">
        <v>5</v>
      </c>
      <c r="X1350" s="3">
        <v>4</v>
      </c>
      <c r="Y1350" s="3">
        <v>4</v>
      </c>
      <c r="AA1350" s="3" t="s">
        <v>6</v>
      </c>
      <c r="AB1350" s="3" t="s">
        <v>5</v>
      </c>
      <c r="AC1350" s="3" t="s">
        <v>174</v>
      </c>
      <c r="AD1350" s="2">
        <v>1</v>
      </c>
      <c r="AO1350" s="2" t="s">
        <v>248</v>
      </c>
    </row>
    <row r="1351" spans="1:41" ht="15" customHeight="1">
      <c r="A1351" s="4" t="s">
        <v>770</v>
      </c>
      <c r="B1351" s="4" t="s">
        <v>770</v>
      </c>
      <c r="C1351" s="4" t="s">
        <v>769</v>
      </c>
      <c r="D1351" s="5">
        <v>120</v>
      </c>
      <c r="E1351" s="5" t="s">
        <v>8040</v>
      </c>
      <c r="F1351" s="5" t="s">
        <v>8040</v>
      </c>
      <c r="G1351" s="5">
        <v>1</v>
      </c>
      <c r="H1351" s="5" t="s">
        <v>8041</v>
      </c>
      <c r="I1351" s="5" t="s">
        <v>8040</v>
      </c>
      <c r="J1351" s="5">
        <v>1</v>
      </c>
      <c r="K1351" s="5" t="s">
        <v>8041</v>
      </c>
      <c r="L1351" s="5" t="str">
        <f t="shared" si="40"/>
        <v>3F05B2B0-B683-4743-8898-F30E4344FD2D</v>
      </c>
      <c r="M1351" s="5">
        <f t="shared" si="41"/>
        <v>1</v>
      </c>
      <c r="N1351" s="3" t="s">
        <v>1</v>
      </c>
      <c r="O1351" s="3" t="s">
        <v>1</v>
      </c>
      <c r="P1351" s="3" t="s">
        <v>1</v>
      </c>
      <c r="Q1351" s="3" t="s">
        <v>1</v>
      </c>
      <c r="R1351" s="3" t="s">
        <v>1</v>
      </c>
      <c r="S1351" s="3">
        <v>1</v>
      </c>
      <c r="T1351" s="3" t="s">
        <v>8</v>
      </c>
      <c r="U1351" s="3" t="s">
        <v>2</v>
      </c>
      <c r="V1351" s="3">
        <v>5</v>
      </c>
      <c r="W1351" s="3">
        <v>5</v>
      </c>
      <c r="X1351" s="3">
        <v>5</v>
      </c>
      <c r="Y1351" s="3">
        <v>4</v>
      </c>
      <c r="AB1351" s="3" t="s">
        <v>1</v>
      </c>
      <c r="AC1351" s="3" t="s">
        <v>0</v>
      </c>
      <c r="AD1351" s="2">
        <v>1</v>
      </c>
      <c r="AO1351" s="2" t="s">
        <v>248</v>
      </c>
    </row>
    <row r="1352" spans="1:41" ht="15" customHeight="1">
      <c r="A1352" s="4" t="s">
        <v>768</v>
      </c>
      <c r="B1352" s="4" t="s">
        <v>768</v>
      </c>
      <c r="C1352" s="4" t="s">
        <v>767</v>
      </c>
      <c r="D1352" s="5">
        <v>117</v>
      </c>
      <c r="E1352" s="5" t="s">
        <v>7402</v>
      </c>
      <c r="F1352" s="5" t="s">
        <v>7402</v>
      </c>
      <c r="G1352" s="5">
        <v>1</v>
      </c>
      <c r="H1352" s="5" t="s">
        <v>7403</v>
      </c>
      <c r="I1352" s="5" t="s">
        <v>7402</v>
      </c>
      <c r="J1352" s="5">
        <v>1</v>
      </c>
      <c r="K1352" s="5" t="s">
        <v>7403</v>
      </c>
      <c r="L1352" s="5" t="str">
        <f t="shared" si="40"/>
        <v>359F7D40-C569-454C-BE91-D8D7B1946D0E</v>
      </c>
      <c r="M1352" s="5">
        <f t="shared" si="41"/>
        <v>1</v>
      </c>
      <c r="N1352" s="3" t="s">
        <v>1</v>
      </c>
      <c r="O1352" s="3" t="s">
        <v>1</v>
      </c>
      <c r="P1352" s="3" t="s">
        <v>8</v>
      </c>
      <c r="Q1352" s="3" t="s">
        <v>8</v>
      </c>
      <c r="R1352" s="3" t="s">
        <v>45</v>
      </c>
      <c r="S1352" s="3">
        <v>2</v>
      </c>
      <c r="T1352" s="3" t="s">
        <v>8</v>
      </c>
      <c r="U1352" s="3" t="s">
        <v>13</v>
      </c>
      <c r="V1352" s="3">
        <v>2</v>
      </c>
      <c r="W1352" s="3">
        <v>2</v>
      </c>
      <c r="X1352" s="3" t="s">
        <v>766</v>
      </c>
      <c r="Y1352" s="3">
        <v>99</v>
      </c>
      <c r="Z1352" s="3" t="s">
        <v>23</v>
      </c>
      <c r="AA1352" s="3" t="s">
        <v>6</v>
      </c>
      <c r="AB1352" s="3" t="s">
        <v>45</v>
      </c>
      <c r="AC1352" s="3">
        <v>3</v>
      </c>
    </row>
    <row r="1353" spans="1:41" ht="15" hidden="1" customHeight="1">
      <c r="A1353" s="4" t="s">
        <v>765</v>
      </c>
      <c r="B1353" s="4" t="s">
        <v>765</v>
      </c>
      <c r="C1353" s="4" t="s">
        <v>764</v>
      </c>
      <c r="D1353" s="5">
        <v>219</v>
      </c>
      <c r="E1353" s="5"/>
      <c r="F1353" s="5"/>
      <c r="G1353" s="5"/>
      <c r="H1353" s="5"/>
      <c r="I1353" s="5"/>
      <c r="J1353" s="5"/>
      <c r="K1353" s="5"/>
      <c r="L1353" s="5" t="s">
        <v>5132</v>
      </c>
      <c r="M1353" s="5">
        <f t="shared" ref="M1353:M1416" si="42">COUNTIF($L$8:$L$1696,L1353)</f>
        <v>1</v>
      </c>
      <c r="N1353" s="3" t="s">
        <v>1</v>
      </c>
      <c r="O1353" s="3" t="s">
        <v>19</v>
      </c>
      <c r="P1353" s="3" t="s">
        <v>19</v>
      </c>
      <c r="Q1353" s="3" t="s">
        <v>17</v>
      </c>
      <c r="R1353" s="3" t="s">
        <v>19</v>
      </c>
      <c r="S1353" s="3">
        <v>7</v>
      </c>
      <c r="T1353" s="3" t="s">
        <v>8</v>
      </c>
      <c r="U1353" s="3" t="s">
        <v>2</v>
      </c>
      <c r="V1353" s="3">
        <v>1</v>
      </c>
      <c r="W1353" s="3">
        <v>3</v>
      </c>
      <c r="X1353" s="3">
        <v>1</v>
      </c>
      <c r="Y1353" s="3">
        <v>2</v>
      </c>
      <c r="Z1353" s="3" t="s">
        <v>7</v>
      </c>
      <c r="AA1353" s="3" t="s">
        <v>6</v>
      </c>
      <c r="AB1353" s="3" t="s">
        <v>12</v>
      </c>
      <c r="AC1353" s="3">
        <v>3</v>
      </c>
      <c r="AL1353" s="2">
        <v>6</v>
      </c>
    </row>
    <row r="1354" spans="1:41" ht="15" customHeight="1">
      <c r="A1354" s="4" t="s">
        <v>763</v>
      </c>
      <c r="B1354" s="4" t="s">
        <v>763</v>
      </c>
      <c r="C1354" s="4" t="s">
        <v>762</v>
      </c>
      <c r="D1354" s="5">
        <v>1442</v>
      </c>
      <c r="E1354" s="5" t="s">
        <v>16283</v>
      </c>
      <c r="F1354" s="5" t="s">
        <v>16283</v>
      </c>
      <c r="G1354" s="5">
        <v>1</v>
      </c>
      <c r="H1354" s="5" t="s">
        <v>16284</v>
      </c>
      <c r="I1354" s="5" t="s">
        <v>16283</v>
      </c>
      <c r="J1354" s="5">
        <v>1</v>
      </c>
      <c r="K1354" s="5" t="s">
        <v>16284</v>
      </c>
      <c r="L1354" s="5" t="str">
        <f t="shared" ref="L1354:L1416" si="43">IF(E1354&lt;&gt;"",E1354,IF(F1354&lt;&gt;"",F1354,IF(I1354&lt;&gt;"",I1354,"")))</f>
        <v>DD92CFDF-5D67-45A6-A1F8-2DB7475D67AC</v>
      </c>
      <c r="M1354" s="5">
        <f t="shared" si="42"/>
        <v>1</v>
      </c>
      <c r="N1354" s="3" t="s">
        <v>1</v>
      </c>
      <c r="O1354" s="3" t="s">
        <v>1</v>
      </c>
      <c r="P1354" s="3" t="s">
        <v>1</v>
      </c>
      <c r="Q1354" s="3" t="s">
        <v>1</v>
      </c>
      <c r="R1354" s="3" t="s">
        <v>1</v>
      </c>
      <c r="S1354" s="3">
        <v>1</v>
      </c>
      <c r="T1354" s="3" t="s">
        <v>8</v>
      </c>
      <c r="U1354" s="3" t="s">
        <v>2</v>
      </c>
      <c r="V1354" s="3">
        <v>6</v>
      </c>
      <c r="W1354" s="3">
        <v>6</v>
      </c>
      <c r="X1354" s="3">
        <v>6</v>
      </c>
      <c r="Y1354" s="3">
        <v>5</v>
      </c>
      <c r="AB1354" s="3" t="s">
        <v>1</v>
      </c>
      <c r="AC1354" s="3" t="s">
        <v>0</v>
      </c>
      <c r="AD1354" s="2">
        <v>1</v>
      </c>
    </row>
    <row r="1355" spans="1:41" ht="15" customHeight="1">
      <c r="A1355" s="4" t="s">
        <v>761</v>
      </c>
      <c r="B1355" s="4" t="s">
        <v>761</v>
      </c>
      <c r="C1355" s="4" t="s">
        <v>760</v>
      </c>
      <c r="D1355" s="5">
        <v>1440</v>
      </c>
      <c r="E1355" s="5" t="s">
        <v>16341</v>
      </c>
      <c r="F1355" s="5" t="s">
        <v>24819</v>
      </c>
      <c r="G1355" s="5">
        <v>2</v>
      </c>
      <c r="H1355" s="5" t="s">
        <v>761</v>
      </c>
      <c r="I1355" s="5" t="s">
        <v>24819</v>
      </c>
      <c r="J1355" s="5">
        <v>2</v>
      </c>
      <c r="K1355" s="5" t="s">
        <v>761</v>
      </c>
      <c r="L1355" s="5" t="str">
        <f t="shared" si="43"/>
        <v>DE2CF78D-EADB-460F-B7A8-6FE4814C4273</v>
      </c>
      <c r="M1355" s="5">
        <f t="shared" si="42"/>
        <v>1</v>
      </c>
      <c r="N1355" s="3" t="s">
        <v>1</v>
      </c>
      <c r="O1355" s="3" t="s">
        <v>45</v>
      </c>
      <c r="P1355" s="3" t="s">
        <v>8</v>
      </c>
      <c r="Q1355" s="3" t="s">
        <v>8</v>
      </c>
      <c r="R1355" s="3" t="s">
        <v>8</v>
      </c>
      <c r="S1355" s="3">
        <v>3</v>
      </c>
      <c r="T1355" s="3" t="s">
        <v>8</v>
      </c>
      <c r="U1355" s="3" t="s">
        <v>2</v>
      </c>
      <c r="V1355" s="3">
        <v>2</v>
      </c>
      <c r="W1355" s="3">
        <v>2</v>
      </c>
      <c r="X1355" s="3">
        <v>2</v>
      </c>
      <c r="Y1355" s="3">
        <v>5</v>
      </c>
      <c r="Z1355" s="3" t="s">
        <v>7</v>
      </c>
      <c r="AA1355" s="3" t="s">
        <v>6</v>
      </c>
      <c r="AB1355" s="3" t="s">
        <v>19</v>
      </c>
      <c r="AC1355" s="3">
        <v>2</v>
      </c>
    </row>
    <row r="1356" spans="1:41" ht="15" customHeight="1">
      <c r="A1356" s="4" t="s">
        <v>759</v>
      </c>
      <c r="B1356" s="4" t="s">
        <v>759</v>
      </c>
      <c r="C1356" s="4" t="s">
        <v>758</v>
      </c>
      <c r="D1356" s="5">
        <v>1443</v>
      </c>
      <c r="E1356" s="5" t="s">
        <v>9657</v>
      </c>
      <c r="F1356" s="5" t="s">
        <v>9657</v>
      </c>
      <c r="G1356" s="5">
        <v>1</v>
      </c>
      <c r="H1356" s="5" t="s">
        <v>9658</v>
      </c>
      <c r="I1356" s="5" t="s">
        <v>9657</v>
      </c>
      <c r="J1356" s="5">
        <v>1</v>
      </c>
      <c r="K1356" s="5" t="s">
        <v>9658</v>
      </c>
      <c r="L1356" s="5" t="str">
        <f t="shared" si="43"/>
        <v>5794D430-AEC3-483D-BB19-63FDB495DCF0</v>
      </c>
      <c r="M1356" s="5">
        <f t="shared" si="42"/>
        <v>1</v>
      </c>
      <c r="N1356" s="3" t="s">
        <v>1</v>
      </c>
      <c r="O1356" s="3" t="s">
        <v>1</v>
      </c>
      <c r="P1356" s="3" t="s">
        <v>5</v>
      </c>
      <c r="Q1356" s="3" t="s">
        <v>1</v>
      </c>
      <c r="R1356" s="3" t="s">
        <v>5</v>
      </c>
      <c r="S1356" s="3">
        <v>6</v>
      </c>
      <c r="T1356" s="3" t="s">
        <v>8</v>
      </c>
      <c r="U1356" s="3" t="s">
        <v>2</v>
      </c>
      <c r="V1356" s="3">
        <v>5</v>
      </c>
      <c r="W1356" s="3">
        <v>7</v>
      </c>
      <c r="X1356" s="3">
        <v>4</v>
      </c>
      <c r="Y1356" s="3">
        <v>2</v>
      </c>
      <c r="Z1356" s="3" t="s">
        <v>7</v>
      </c>
      <c r="AA1356" s="3" t="s">
        <v>6</v>
      </c>
      <c r="AB1356" s="3" t="s">
        <v>5</v>
      </c>
      <c r="AC1356" s="3">
        <v>2</v>
      </c>
      <c r="AF1356" s="2" t="s">
        <v>36</v>
      </c>
      <c r="AG1356" s="2" t="s">
        <v>35</v>
      </c>
    </row>
    <row r="1357" spans="1:41" ht="15" customHeight="1">
      <c r="A1357" s="4" t="s">
        <v>757</v>
      </c>
      <c r="B1357" s="4" t="s">
        <v>757</v>
      </c>
      <c r="C1357" s="4" t="s">
        <v>756</v>
      </c>
      <c r="D1357" s="5">
        <v>1444</v>
      </c>
      <c r="E1357" s="5" t="s">
        <v>16054</v>
      </c>
      <c r="F1357" s="5" t="s">
        <v>16054</v>
      </c>
      <c r="G1357" s="5">
        <v>1</v>
      </c>
      <c r="H1357" s="5" t="s">
        <v>16055</v>
      </c>
      <c r="I1357" s="5" t="s">
        <v>16054</v>
      </c>
      <c r="J1357" s="5">
        <v>1</v>
      </c>
      <c r="K1357" s="5" t="s">
        <v>16055</v>
      </c>
      <c r="L1357" s="5" t="str">
        <f t="shared" si="43"/>
        <v>DA632CAE-F706-462F-BF54-AE0192BB0547</v>
      </c>
      <c r="M1357" s="5">
        <f t="shared" si="42"/>
        <v>1</v>
      </c>
      <c r="N1357" s="3" t="s">
        <v>1</v>
      </c>
      <c r="O1357" s="3" t="s">
        <v>1</v>
      </c>
      <c r="P1357" s="3" t="s">
        <v>19</v>
      </c>
      <c r="Q1357" s="3" t="s">
        <v>1</v>
      </c>
      <c r="R1357" s="3" t="s">
        <v>19</v>
      </c>
      <c r="S1357" s="3">
        <v>7</v>
      </c>
      <c r="T1357" s="3" t="s">
        <v>18</v>
      </c>
      <c r="U1357" s="3" t="s">
        <v>2</v>
      </c>
      <c r="V1357" s="3">
        <v>3</v>
      </c>
      <c r="W1357" s="3">
        <v>4</v>
      </c>
      <c r="X1357" s="3">
        <v>2</v>
      </c>
      <c r="Y1357" s="3">
        <v>3</v>
      </c>
      <c r="Z1357" s="3" t="s">
        <v>7</v>
      </c>
      <c r="AA1357" s="3" t="s">
        <v>6</v>
      </c>
      <c r="AB1357" s="3" t="s">
        <v>9</v>
      </c>
      <c r="AC1357" s="3">
        <v>3</v>
      </c>
      <c r="AF1357" s="2" t="s">
        <v>36</v>
      </c>
      <c r="AG1357" s="2" t="s">
        <v>35</v>
      </c>
    </row>
    <row r="1358" spans="1:41" ht="15" customHeight="1">
      <c r="A1358" s="4" t="s">
        <v>755</v>
      </c>
      <c r="B1358" s="4" t="s">
        <v>755</v>
      </c>
      <c r="C1358" s="4" t="s">
        <v>754</v>
      </c>
      <c r="D1358" s="5">
        <v>1642</v>
      </c>
      <c r="E1358" s="5" t="s">
        <v>9055</v>
      </c>
      <c r="F1358" s="5" t="s">
        <v>9055</v>
      </c>
      <c r="G1358" s="5">
        <v>1</v>
      </c>
      <c r="H1358" s="5" t="s">
        <v>9056</v>
      </c>
      <c r="I1358" s="5" t="s">
        <v>9055</v>
      </c>
      <c r="J1358" s="5">
        <v>1</v>
      </c>
      <c r="K1358" s="5" t="s">
        <v>9056</v>
      </c>
      <c r="L1358" s="5" t="str">
        <f t="shared" si="43"/>
        <v>4E15711F-CA68-4A6A-82B5-BB965CD62AC7</v>
      </c>
      <c r="M1358" s="5">
        <f t="shared" si="42"/>
        <v>1</v>
      </c>
      <c r="N1358" s="3" t="s">
        <v>1</v>
      </c>
      <c r="O1358" s="3" t="s">
        <v>1</v>
      </c>
      <c r="P1358" s="3" t="s">
        <v>1</v>
      </c>
      <c r="Q1358" s="3" t="s">
        <v>1</v>
      </c>
      <c r="R1358" s="3" t="s">
        <v>1</v>
      </c>
      <c r="S1358" s="3">
        <v>7</v>
      </c>
      <c r="T1358" s="3" t="s">
        <v>8</v>
      </c>
      <c r="U1358" s="3" t="s">
        <v>2</v>
      </c>
      <c r="V1358" s="3">
        <v>6</v>
      </c>
      <c r="W1358" s="3">
        <v>6</v>
      </c>
      <c r="X1358" s="3">
        <v>6</v>
      </c>
      <c r="Y1358" s="3">
        <v>5</v>
      </c>
      <c r="AB1358" s="3" t="s">
        <v>1</v>
      </c>
      <c r="AC1358" s="3" t="s">
        <v>0</v>
      </c>
      <c r="AD1358" s="2">
        <v>1</v>
      </c>
    </row>
    <row r="1359" spans="1:41" ht="15" customHeight="1">
      <c r="A1359" s="4" t="s">
        <v>753</v>
      </c>
      <c r="B1359" s="4" t="s">
        <v>753</v>
      </c>
      <c r="C1359" s="4" t="s">
        <v>752</v>
      </c>
      <c r="D1359" s="5">
        <v>1643</v>
      </c>
      <c r="E1359" s="5" t="s">
        <v>25479</v>
      </c>
      <c r="F1359" s="5" t="s">
        <v>25479</v>
      </c>
      <c r="G1359" s="5">
        <v>1</v>
      </c>
      <c r="H1359" s="5" t="s">
        <v>25480</v>
      </c>
      <c r="I1359" s="5" t="s">
        <v>25479</v>
      </c>
      <c r="J1359" s="5">
        <v>1</v>
      </c>
      <c r="K1359" s="5" t="s">
        <v>25480</v>
      </c>
      <c r="L1359" s="5" t="str">
        <f t="shared" si="43"/>
        <v>BCCFC0B4-D7BA-4AC2-98DE-2B11E8254E4D</v>
      </c>
      <c r="M1359" s="5">
        <f t="shared" si="42"/>
        <v>1</v>
      </c>
      <c r="N1359" s="3" t="s">
        <v>1</v>
      </c>
      <c r="O1359" s="3" t="s">
        <v>1</v>
      </c>
      <c r="P1359" s="3" t="s">
        <v>1</v>
      </c>
      <c r="Q1359" s="3" t="s">
        <v>1</v>
      </c>
      <c r="R1359" s="3" t="s">
        <v>1</v>
      </c>
      <c r="S1359" s="3">
        <v>1</v>
      </c>
      <c r="T1359" s="3" t="s">
        <v>8</v>
      </c>
      <c r="U1359" s="3" t="s">
        <v>2</v>
      </c>
      <c r="V1359" s="3">
        <v>8</v>
      </c>
      <c r="W1359" s="3">
        <v>8</v>
      </c>
      <c r="X1359" s="3">
        <v>8</v>
      </c>
      <c r="Y1359" s="3">
        <v>5</v>
      </c>
      <c r="AB1359" s="3" t="s">
        <v>1</v>
      </c>
      <c r="AC1359" s="3" t="s">
        <v>0</v>
      </c>
      <c r="AD1359" s="2">
        <v>1</v>
      </c>
      <c r="AK1359" s="2" t="s">
        <v>52</v>
      </c>
      <c r="AN1359" s="2" t="s">
        <v>120</v>
      </c>
    </row>
    <row r="1360" spans="1:41" ht="15" customHeight="1">
      <c r="A1360" s="4" t="s">
        <v>751</v>
      </c>
      <c r="B1360" s="4" t="s">
        <v>751</v>
      </c>
      <c r="C1360" s="4" t="s">
        <v>750</v>
      </c>
      <c r="D1360" s="5">
        <v>1644</v>
      </c>
      <c r="E1360" s="5" t="s">
        <v>7981</v>
      </c>
      <c r="F1360" s="5" t="s">
        <v>7981</v>
      </c>
      <c r="G1360" s="5">
        <v>1</v>
      </c>
      <c r="H1360" s="5" t="s">
        <v>7982</v>
      </c>
      <c r="I1360" s="5" t="s">
        <v>7981</v>
      </c>
      <c r="J1360" s="5">
        <v>1</v>
      </c>
      <c r="K1360" s="5" t="s">
        <v>7982</v>
      </c>
      <c r="L1360" s="5" t="str">
        <f t="shared" si="43"/>
        <v>3E10ABB8-249B-494B-A267-8ABA3769C8A9</v>
      </c>
      <c r="M1360" s="5">
        <f t="shared" si="42"/>
        <v>1</v>
      </c>
      <c r="N1360" s="3" t="s">
        <v>1</v>
      </c>
      <c r="O1360" s="3" t="s">
        <v>1</v>
      </c>
      <c r="P1360" s="3" t="s">
        <v>1</v>
      </c>
      <c r="Q1360" s="3" t="s">
        <v>1</v>
      </c>
      <c r="R1360" s="3" t="s">
        <v>1</v>
      </c>
      <c r="S1360" s="3">
        <v>1</v>
      </c>
      <c r="T1360" s="3" t="s">
        <v>8</v>
      </c>
      <c r="U1360" s="3" t="s">
        <v>2</v>
      </c>
      <c r="V1360" s="3">
        <v>7</v>
      </c>
      <c r="W1360" s="3">
        <v>7</v>
      </c>
      <c r="X1360" s="3">
        <v>7</v>
      </c>
      <c r="Y1360" s="3">
        <v>5</v>
      </c>
      <c r="AB1360" s="3" t="s">
        <v>1</v>
      </c>
      <c r="AC1360" s="3" t="s">
        <v>0</v>
      </c>
      <c r="AD1360" s="2">
        <v>1</v>
      </c>
      <c r="AO1360" s="2" t="s">
        <v>248</v>
      </c>
    </row>
    <row r="1361" spans="1:33" ht="15" customHeight="1">
      <c r="A1361" s="4" t="s">
        <v>749</v>
      </c>
      <c r="B1361" s="4" t="s">
        <v>749</v>
      </c>
      <c r="C1361" s="4" t="s">
        <v>748</v>
      </c>
      <c r="D1361" s="5">
        <v>702</v>
      </c>
      <c r="E1361" s="5" t="s">
        <v>5036</v>
      </c>
      <c r="F1361" s="5" t="s">
        <v>5036</v>
      </c>
      <c r="G1361" s="5">
        <v>2</v>
      </c>
      <c r="H1361" s="5" t="s">
        <v>5037</v>
      </c>
      <c r="I1361" s="5" t="s">
        <v>5036</v>
      </c>
      <c r="J1361" s="5">
        <v>2</v>
      </c>
      <c r="K1361" s="5" t="s">
        <v>5037</v>
      </c>
      <c r="L1361" s="5" t="str">
        <f t="shared" si="43"/>
        <v>1233EEEF-602F-4344-96DD-A3CF755E4D8A</v>
      </c>
      <c r="M1361" s="5">
        <f t="shared" si="42"/>
        <v>1</v>
      </c>
      <c r="N1361" s="3" t="s">
        <v>1</v>
      </c>
      <c r="O1361" s="3" t="s">
        <v>1</v>
      </c>
      <c r="P1361" s="3" t="s">
        <v>1</v>
      </c>
      <c r="Q1361" s="3" t="s">
        <v>1</v>
      </c>
      <c r="R1361" s="3" t="s">
        <v>1</v>
      </c>
      <c r="S1361" s="3">
        <v>6</v>
      </c>
      <c r="T1361" s="3" t="s">
        <v>8</v>
      </c>
      <c r="U1361" s="3" t="s">
        <v>2</v>
      </c>
      <c r="V1361" s="3">
        <v>5</v>
      </c>
      <c r="W1361" s="3">
        <v>6</v>
      </c>
      <c r="X1361" s="3">
        <v>5</v>
      </c>
      <c r="Y1361" s="3">
        <v>4</v>
      </c>
      <c r="Z1361" s="3" t="s">
        <v>7</v>
      </c>
      <c r="AA1361" s="3" t="s">
        <v>6</v>
      </c>
      <c r="AB1361" s="3" t="s">
        <v>1</v>
      </c>
      <c r="AC1361" s="3">
        <v>0</v>
      </c>
      <c r="AD1361" s="2">
        <v>1</v>
      </c>
      <c r="AF1361" s="2" t="s">
        <v>36</v>
      </c>
      <c r="AG1361" s="2" t="s">
        <v>35</v>
      </c>
    </row>
    <row r="1362" spans="1:33" ht="15" customHeight="1">
      <c r="A1362" s="4" t="s">
        <v>747</v>
      </c>
      <c r="B1362" s="4" t="s">
        <v>746</v>
      </c>
      <c r="C1362" s="4" t="s">
        <v>745</v>
      </c>
      <c r="D1362" s="5">
        <v>703</v>
      </c>
      <c r="E1362" s="5" t="s">
        <v>23769</v>
      </c>
      <c r="F1362" s="5"/>
      <c r="G1362" s="5"/>
      <c r="H1362" s="5"/>
      <c r="I1362" s="5"/>
      <c r="J1362" s="5"/>
      <c r="K1362" s="5"/>
      <c r="L1362" s="5" t="str">
        <f t="shared" si="43"/>
        <v>6121DD59-6E8B-478B-BAEF-723DDC4EEDE2</v>
      </c>
      <c r="M1362" s="5">
        <f t="shared" si="42"/>
        <v>1</v>
      </c>
      <c r="N1362" s="3" t="s">
        <v>1</v>
      </c>
      <c r="O1362" s="3" t="s">
        <v>5</v>
      </c>
      <c r="P1362" s="3" t="s">
        <v>20</v>
      </c>
      <c r="Q1362" s="3" t="s">
        <v>8</v>
      </c>
      <c r="R1362" s="3" t="s">
        <v>19</v>
      </c>
      <c r="S1362" s="3">
        <v>7</v>
      </c>
      <c r="T1362" s="3" t="s">
        <v>8</v>
      </c>
      <c r="U1362" s="3" t="s">
        <v>13</v>
      </c>
      <c r="V1362" s="3">
        <v>2</v>
      </c>
      <c r="W1362" s="3">
        <v>2</v>
      </c>
      <c r="X1362" s="3">
        <v>3</v>
      </c>
      <c r="Y1362" s="3">
        <v>6</v>
      </c>
      <c r="Z1362" s="3" t="s">
        <v>7</v>
      </c>
      <c r="AA1362" s="3" t="s">
        <v>6</v>
      </c>
      <c r="AB1362" s="3" t="s">
        <v>19</v>
      </c>
      <c r="AC1362" s="3">
        <v>3</v>
      </c>
    </row>
    <row r="1363" spans="1:33" ht="15" customHeight="1">
      <c r="A1363" s="4" t="s">
        <v>744</v>
      </c>
      <c r="B1363" s="4" t="s">
        <v>744</v>
      </c>
      <c r="C1363" s="4" t="s">
        <v>743</v>
      </c>
      <c r="D1363" s="5">
        <v>701</v>
      </c>
      <c r="E1363" s="5" t="s">
        <v>14763</v>
      </c>
      <c r="F1363" s="5" t="s">
        <v>14763</v>
      </c>
      <c r="G1363" s="5">
        <v>1</v>
      </c>
      <c r="H1363" s="5" t="s">
        <v>25125</v>
      </c>
      <c r="I1363" s="5" t="s">
        <v>14763</v>
      </c>
      <c r="J1363" s="5">
        <v>1</v>
      </c>
      <c r="K1363" s="5" t="s">
        <v>25125</v>
      </c>
      <c r="L1363" s="5" t="str">
        <f t="shared" si="43"/>
        <v>B641C718-E92D-4C4D-80BB-E33CC9CDD16D</v>
      </c>
      <c r="M1363" s="5">
        <f t="shared" si="42"/>
        <v>1</v>
      </c>
      <c r="N1363" s="3" t="s">
        <v>1</v>
      </c>
      <c r="O1363" s="3" t="s">
        <v>1</v>
      </c>
      <c r="P1363" s="3" t="s">
        <v>9</v>
      </c>
      <c r="Q1363" s="3" t="s">
        <v>1</v>
      </c>
      <c r="R1363" s="3" t="s">
        <v>5</v>
      </c>
      <c r="S1363" s="3">
        <v>5</v>
      </c>
      <c r="T1363" s="3" t="s">
        <v>8</v>
      </c>
      <c r="U1363" s="3" t="s">
        <v>2</v>
      </c>
      <c r="V1363" s="3">
        <v>5</v>
      </c>
      <c r="W1363" s="3">
        <v>6</v>
      </c>
      <c r="X1363" s="3">
        <v>4</v>
      </c>
      <c r="Y1363" s="3">
        <v>4</v>
      </c>
      <c r="Z1363" s="3" t="s">
        <v>7</v>
      </c>
      <c r="AA1363" s="3" t="s">
        <v>6</v>
      </c>
      <c r="AB1363" s="3" t="s">
        <v>5</v>
      </c>
      <c r="AC1363" s="3">
        <v>2</v>
      </c>
      <c r="AE1363" s="2">
        <v>2</v>
      </c>
      <c r="AF1363" s="2" t="s">
        <v>36</v>
      </c>
      <c r="AG1363" s="2" t="s">
        <v>35</v>
      </c>
    </row>
    <row r="1364" spans="1:33" ht="15" customHeight="1">
      <c r="A1364" s="4" t="s">
        <v>742</v>
      </c>
      <c r="B1364" s="4" t="s">
        <v>742</v>
      </c>
      <c r="C1364" s="4" t="s">
        <v>741</v>
      </c>
      <c r="D1364" s="5">
        <v>1119</v>
      </c>
      <c r="E1364" s="5" t="s">
        <v>13048</v>
      </c>
      <c r="F1364" s="5" t="s">
        <v>13048</v>
      </c>
      <c r="G1364" s="5">
        <v>1</v>
      </c>
      <c r="H1364" s="5" t="s">
        <v>13049</v>
      </c>
      <c r="I1364" s="5" t="s">
        <v>13048</v>
      </c>
      <c r="J1364" s="5">
        <v>1</v>
      </c>
      <c r="K1364" s="5" t="s">
        <v>13049</v>
      </c>
      <c r="L1364" s="5" t="str">
        <f t="shared" si="43"/>
        <v>9B6BAA6E-AF24-43B4-88D3-4D738FD9986F</v>
      </c>
      <c r="M1364" s="5">
        <f t="shared" si="42"/>
        <v>1</v>
      </c>
      <c r="N1364" s="3" t="s">
        <v>1</v>
      </c>
      <c r="O1364" s="3" t="s">
        <v>1</v>
      </c>
      <c r="P1364" s="3" t="s">
        <v>1</v>
      </c>
      <c r="Q1364" s="3" t="s">
        <v>1</v>
      </c>
      <c r="R1364" s="3" t="s">
        <v>1</v>
      </c>
      <c r="S1364" s="3">
        <v>1</v>
      </c>
      <c r="T1364" s="3" t="s">
        <v>8</v>
      </c>
      <c r="U1364" s="3" t="s">
        <v>2</v>
      </c>
      <c r="V1364" s="3">
        <v>6</v>
      </c>
      <c r="W1364" s="3">
        <v>6</v>
      </c>
      <c r="X1364" s="3">
        <v>6</v>
      </c>
      <c r="Y1364" s="3">
        <v>5</v>
      </c>
      <c r="AB1364" s="3" t="s">
        <v>1</v>
      </c>
      <c r="AC1364" s="3" t="s">
        <v>0</v>
      </c>
      <c r="AD1364" s="2">
        <v>1</v>
      </c>
    </row>
    <row r="1365" spans="1:33" ht="15" customHeight="1">
      <c r="A1365" s="4" t="s">
        <v>740</v>
      </c>
      <c r="B1365" s="4" t="s">
        <v>740</v>
      </c>
      <c r="C1365" s="4" t="s">
        <v>739</v>
      </c>
      <c r="D1365" s="5">
        <v>329</v>
      </c>
      <c r="E1365" s="5" t="s">
        <v>12902</v>
      </c>
      <c r="F1365" s="5" t="s">
        <v>12902</v>
      </c>
      <c r="G1365" s="5">
        <v>1</v>
      </c>
      <c r="H1365" s="5" t="s">
        <v>25000</v>
      </c>
      <c r="I1365" s="5" t="s">
        <v>12902</v>
      </c>
      <c r="J1365" s="5">
        <v>1</v>
      </c>
      <c r="K1365" s="5" t="s">
        <v>25000</v>
      </c>
      <c r="L1365" s="5" t="str">
        <f t="shared" si="43"/>
        <v>98D08EBE-F1F5-495F-A366-C36B36F9F309</v>
      </c>
      <c r="M1365" s="5">
        <f t="shared" si="42"/>
        <v>1</v>
      </c>
      <c r="N1365" s="3" t="s">
        <v>1</v>
      </c>
      <c r="O1365" s="3" t="s">
        <v>1</v>
      </c>
      <c r="P1365" s="3" t="s">
        <v>9</v>
      </c>
      <c r="Q1365" s="3" t="s">
        <v>8</v>
      </c>
      <c r="R1365" s="3" t="s">
        <v>9</v>
      </c>
      <c r="S1365" s="3">
        <v>1</v>
      </c>
      <c r="T1365" s="3" t="s">
        <v>8</v>
      </c>
      <c r="U1365" s="3" t="s">
        <v>2</v>
      </c>
      <c r="V1365" s="3">
        <v>2</v>
      </c>
      <c r="W1365" s="3">
        <v>2</v>
      </c>
      <c r="X1365" s="3">
        <v>1</v>
      </c>
      <c r="Y1365" s="3">
        <v>99</v>
      </c>
      <c r="Z1365" s="3" t="s">
        <v>23</v>
      </c>
      <c r="AA1365" s="3" t="s">
        <v>6</v>
      </c>
      <c r="AB1365" s="3" t="s">
        <v>9</v>
      </c>
      <c r="AC1365" s="3">
        <v>5</v>
      </c>
      <c r="AD1365" s="2">
        <v>1</v>
      </c>
    </row>
    <row r="1366" spans="1:33" ht="15" customHeight="1">
      <c r="A1366" s="4" t="s">
        <v>738</v>
      </c>
      <c r="B1366" s="4" t="s">
        <v>738</v>
      </c>
      <c r="C1366" s="4" t="s">
        <v>737</v>
      </c>
      <c r="D1366" s="5">
        <v>330</v>
      </c>
      <c r="E1366" s="5" t="s">
        <v>7499</v>
      </c>
      <c r="F1366" s="5" t="s">
        <v>7499</v>
      </c>
      <c r="G1366" s="5">
        <v>1</v>
      </c>
      <c r="H1366" s="5" t="s">
        <v>7500</v>
      </c>
      <c r="I1366" s="5" t="s">
        <v>7499</v>
      </c>
      <c r="J1366" s="5">
        <v>1</v>
      </c>
      <c r="K1366" s="5" t="s">
        <v>7500</v>
      </c>
      <c r="L1366" s="5" t="str">
        <f t="shared" si="43"/>
        <v>36FA40C9-A785-4613-9272-6E251A4B2690</v>
      </c>
      <c r="M1366" s="5">
        <f t="shared" si="42"/>
        <v>1</v>
      </c>
      <c r="N1366" s="3" t="s">
        <v>1</v>
      </c>
      <c r="O1366" s="3" t="s">
        <v>1</v>
      </c>
      <c r="P1366" s="3" t="s">
        <v>1</v>
      </c>
      <c r="Q1366" s="3" t="s">
        <v>1</v>
      </c>
      <c r="R1366" s="3" t="s">
        <v>5</v>
      </c>
      <c r="S1366" s="3">
        <v>7</v>
      </c>
      <c r="T1366" s="3" t="s">
        <v>8</v>
      </c>
      <c r="U1366" s="3" t="s">
        <v>2</v>
      </c>
      <c r="V1366" s="3">
        <v>6</v>
      </c>
      <c r="W1366" s="3">
        <v>6</v>
      </c>
      <c r="X1366" s="3">
        <v>6</v>
      </c>
      <c r="Y1366" s="3">
        <v>5</v>
      </c>
      <c r="AB1366" s="3" t="s">
        <v>1</v>
      </c>
      <c r="AC1366" s="3" t="s">
        <v>0</v>
      </c>
    </row>
    <row r="1367" spans="1:33" ht="15" customHeight="1">
      <c r="A1367" s="4" t="s">
        <v>736</v>
      </c>
      <c r="B1367" s="4" t="s">
        <v>735</v>
      </c>
      <c r="C1367" s="4" t="s">
        <v>734</v>
      </c>
      <c r="D1367" s="5">
        <v>1418</v>
      </c>
      <c r="E1367" s="5" t="s">
        <v>16555</v>
      </c>
      <c r="F1367" s="5"/>
      <c r="G1367" s="5"/>
      <c r="H1367" s="5"/>
      <c r="I1367" s="5" t="s">
        <v>16555</v>
      </c>
      <c r="J1367" s="5">
        <v>1</v>
      </c>
      <c r="K1367" s="5" t="s">
        <v>16556</v>
      </c>
      <c r="L1367" s="5" t="str">
        <f t="shared" si="43"/>
        <v>E1685DD8-BD5A-4BC2-9CA8-39E46A555F25</v>
      </c>
      <c r="M1367" s="5">
        <f t="shared" si="42"/>
        <v>1</v>
      </c>
      <c r="N1367" s="3" t="s">
        <v>1</v>
      </c>
      <c r="O1367" s="3" t="s">
        <v>1</v>
      </c>
      <c r="P1367" s="3" t="s">
        <v>1</v>
      </c>
      <c r="Q1367" s="3" t="s">
        <v>1</v>
      </c>
      <c r="R1367" s="3" t="s">
        <v>5</v>
      </c>
      <c r="S1367" s="3">
        <v>6</v>
      </c>
      <c r="T1367" s="3" t="s">
        <v>8</v>
      </c>
      <c r="U1367" s="3" t="s">
        <v>2</v>
      </c>
      <c r="V1367" s="3">
        <v>4</v>
      </c>
      <c r="W1367" s="3">
        <v>5</v>
      </c>
      <c r="X1367" s="3">
        <v>4</v>
      </c>
      <c r="Y1367" s="3">
        <v>4</v>
      </c>
      <c r="Z1367" s="3" t="s">
        <v>7</v>
      </c>
      <c r="AA1367" s="3" t="s">
        <v>6</v>
      </c>
      <c r="AB1367" s="3" t="s">
        <v>5</v>
      </c>
      <c r="AC1367" s="3">
        <v>2</v>
      </c>
      <c r="AF1367" s="2" t="s">
        <v>36</v>
      </c>
      <c r="AG1367" s="2" t="s">
        <v>35</v>
      </c>
    </row>
    <row r="1368" spans="1:33" ht="15" customHeight="1">
      <c r="A1368" s="4" t="s">
        <v>733</v>
      </c>
      <c r="B1368" s="4" t="s">
        <v>732</v>
      </c>
      <c r="C1368" s="4" t="s">
        <v>731</v>
      </c>
      <c r="D1368" s="5">
        <v>1420</v>
      </c>
      <c r="E1368" s="5" t="s">
        <v>5650</v>
      </c>
      <c r="F1368" s="5"/>
      <c r="G1368" s="5"/>
      <c r="H1368" s="5"/>
      <c r="I1368" s="5"/>
      <c r="J1368" s="5"/>
      <c r="K1368" s="5"/>
      <c r="L1368" s="5" t="str">
        <f t="shared" si="43"/>
        <v>1AD0FC16-6B00-48E4-8989-18AF5604AD15</v>
      </c>
      <c r="M1368" s="5">
        <f t="shared" si="42"/>
        <v>1</v>
      </c>
      <c r="N1368" s="3" t="s">
        <v>1</v>
      </c>
      <c r="O1368" s="3" t="s">
        <v>1</v>
      </c>
      <c r="P1368" s="3" t="s">
        <v>1</v>
      </c>
      <c r="Q1368" s="3" t="s">
        <v>1</v>
      </c>
      <c r="R1368" s="3" t="s">
        <v>9</v>
      </c>
      <c r="S1368" s="3">
        <v>6</v>
      </c>
      <c r="T1368" s="3" t="s">
        <v>8</v>
      </c>
      <c r="U1368" s="3" t="s">
        <v>2</v>
      </c>
      <c r="V1368" s="3">
        <v>4</v>
      </c>
      <c r="W1368" s="3">
        <v>5</v>
      </c>
      <c r="X1368" s="3">
        <v>4</v>
      </c>
      <c r="Y1368" s="3">
        <v>4</v>
      </c>
      <c r="Z1368" s="3" t="s">
        <v>23</v>
      </c>
      <c r="AA1368" s="3" t="s">
        <v>6</v>
      </c>
      <c r="AB1368" s="3" t="s">
        <v>5</v>
      </c>
      <c r="AC1368" s="3">
        <v>4</v>
      </c>
      <c r="AD1368" s="2">
        <v>1</v>
      </c>
    </row>
    <row r="1369" spans="1:33" ht="15" customHeight="1">
      <c r="A1369" s="4" t="s">
        <v>730</v>
      </c>
      <c r="B1369" s="4" t="s">
        <v>729</v>
      </c>
      <c r="C1369" s="4" t="s">
        <v>728</v>
      </c>
      <c r="D1369" s="5">
        <v>1424</v>
      </c>
      <c r="E1369" s="5" t="s">
        <v>7535</v>
      </c>
      <c r="F1369" s="5"/>
      <c r="G1369" s="5"/>
      <c r="H1369" s="5"/>
      <c r="I1369" s="5" t="s">
        <v>7535</v>
      </c>
      <c r="J1369" s="5">
        <v>1</v>
      </c>
      <c r="K1369" s="5" t="s">
        <v>7536</v>
      </c>
      <c r="L1369" s="5" t="str">
        <f t="shared" si="43"/>
        <v>379854CD-CF1F-4320-86DA-5B1325C1487B</v>
      </c>
      <c r="M1369" s="5">
        <f t="shared" si="42"/>
        <v>1</v>
      </c>
      <c r="N1369" s="3" t="s">
        <v>1</v>
      </c>
      <c r="O1369" s="3" t="s">
        <v>1</v>
      </c>
      <c r="P1369" s="3" t="s">
        <v>1</v>
      </c>
      <c r="Q1369" s="3" t="s">
        <v>1</v>
      </c>
      <c r="R1369" s="3" t="s">
        <v>1</v>
      </c>
      <c r="S1369" s="3">
        <v>6</v>
      </c>
      <c r="T1369" s="3" t="s">
        <v>8</v>
      </c>
      <c r="U1369" s="3" t="s">
        <v>2</v>
      </c>
      <c r="V1369" s="3">
        <v>6</v>
      </c>
      <c r="W1369" s="3">
        <v>7</v>
      </c>
      <c r="X1369" s="3">
        <v>6</v>
      </c>
      <c r="Y1369" s="3">
        <v>4</v>
      </c>
      <c r="AB1369" s="3" t="s">
        <v>1</v>
      </c>
      <c r="AC1369" s="3" t="s">
        <v>0</v>
      </c>
      <c r="AD1369" s="2">
        <v>1</v>
      </c>
      <c r="AF1369" s="2" t="s">
        <v>36</v>
      </c>
      <c r="AG1369" s="2" t="s">
        <v>35</v>
      </c>
    </row>
    <row r="1370" spans="1:33" ht="15" customHeight="1">
      <c r="A1370" s="4" t="s">
        <v>727</v>
      </c>
      <c r="B1370" s="4" t="s">
        <v>727</v>
      </c>
      <c r="C1370" s="4" t="s">
        <v>726</v>
      </c>
      <c r="D1370" s="5">
        <v>643</v>
      </c>
      <c r="E1370" s="5" t="s">
        <v>13749</v>
      </c>
      <c r="F1370" s="5" t="s">
        <v>13749</v>
      </c>
      <c r="G1370" s="5">
        <v>1</v>
      </c>
      <c r="H1370" s="5" t="s">
        <v>13750</v>
      </c>
      <c r="I1370" s="5" t="s">
        <v>13749</v>
      </c>
      <c r="J1370" s="5">
        <v>1</v>
      </c>
      <c r="K1370" s="5" t="s">
        <v>13750</v>
      </c>
      <c r="L1370" s="5" t="str">
        <f t="shared" si="43"/>
        <v>A6B04D7E-7F8B-4548-BB0E-AAC872A84120</v>
      </c>
      <c r="M1370" s="5">
        <f t="shared" si="42"/>
        <v>1</v>
      </c>
      <c r="N1370" s="3" t="s">
        <v>1</v>
      </c>
      <c r="O1370" s="3" t="s">
        <v>1</v>
      </c>
      <c r="P1370" s="3" t="s">
        <v>8</v>
      </c>
      <c r="Q1370" s="3" t="s">
        <v>8</v>
      </c>
      <c r="R1370" s="3" t="s">
        <v>45</v>
      </c>
      <c r="S1370" s="3">
        <v>2</v>
      </c>
      <c r="T1370" s="3" t="s">
        <v>8</v>
      </c>
      <c r="U1370" s="3" t="s">
        <v>2</v>
      </c>
      <c r="V1370" s="3">
        <v>4</v>
      </c>
      <c r="W1370" s="3">
        <v>5</v>
      </c>
      <c r="X1370" s="3">
        <v>4</v>
      </c>
      <c r="Y1370" s="3">
        <v>4</v>
      </c>
      <c r="Z1370" s="3" t="s">
        <v>7</v>
      </c>
      <c r="AA1370" s="3" t="s">
        <v>6</v>
      </c>
      <c r="AB1370" s="3" t="s">
        <v>45</v>
      </c>
      <c r="AC1370" s="3">
        <v>1</v>
      </c>
    </row>
    <row r="1371" spans="1:33" ht="15" customHeight="1">
      <c r="A1371" s="4" t="s">
        <v>725</v>
      </c>
      <c r="B1371" s="4" t="s">
        <v>724</v>
      </c>
      <c r="C1371" s="4" t="s">
        <v>723</v>
      </c>
      <c r="D1371" s="5">
        <v>660</v>
      </c>
      <c r="E1371" s="5" t="s">
        <v>5045</v>
      </c>
      <c r="F1371" s="5"/>
      <c r="G1371" s="5"/>
      <c r="H1371" s="5"/>
      <c r="I1371" s="5" t="s">
        <v>5045</v>
      </c>
      <c r="J1371" s="5">
        <v>1</v>
      </c>
      <c r="K1371" s="5" t="s">
        <v>5046</v>
      </c>
      <c r="L1371" s="5" t="str">
        <f t="shared" si="43"/>
        <v>125C0244-0DBA-402A-B891-B16F4D59DA57</v>
      </c>
      <c r="M1371" s="5">
        <f t="shared" si="42"/>
        <v>1</v>
      </c>
      <c r="N1371" s="3" t="s">
        <v>1</v>
      </c>
      <c r="O1371" s="3" t="s">
        <v>1</v>
      </c>
      <c r="P1371" s="3" t="s">
        <v>261</v>
      </c>
      <c r="Q1371" s="3" t="s">
        <v>8</v>
      </c>
      <c r="R1371" s="3" t="s">
        <v>45</v>
      </c>
      <c r="S1371" s="3">
        <v>2</v>
      </c>
      <c r="T1371" s="3" t="s">
        <v>8</v>
      </c>
      <c r="U1371" s="3" t="s">
        <v>13</v>
      </c>
      <c r="V1371" s="3">
        <v>4</v>
      </c>
      <c r="W1371" s="3">
        <v>4</v>
      </c>
      <c r="X1371" s="3">
        <v>3</v>
      </c>
      <c r="Y1371" s="3">
        <v>4</v>
      </c>
      <c r="Z1371" s="3" t="s">
        <v>7</v>
      </c>
      <c r="AA1371" s="3" t="s">
        <v>6</v>
      </c>
      <c r="AB1371" s="3" t="s">
        <v>45</v>
      </c>
      <c r="AC1371" s="3">
        <v>1</v>
      </c>
    </row>
    <row r="1372" spans="1:33" ht="15" customHeight="1">
      <c r="A1372" s="4" t="s">
        <v>722</v>
      </c>
      <c r="B1372" s="4" t="s">
        <v>722</v>
      </c>
      <c r="C1372" s="4" t="s">
        <v>721</v>
      </c>
      <c r="D1372" s="5">
        <v>636</v>
      </c>
      <c r="E1372" s="5" t="s">
        <v>14162</v>
      </c>
      <c r="F1372" s="5" t="s">
        <v>14162</v>
      </c>
      <c r="G1372" s="5">
        <v>1</v>
      </c>
      <c r="H1372" s="5" t="s">
        <v>14163</v>
      </c>
      <c r="I1372" s="5" t="s">
        <v>14162</v>
      </c>
      <c r="J1372" s="5">
        <v>1</v>
      </c>
      <c r="K1372" s="5" t="s">
        <v>14163</v>
      </c>
      <c r="L1372" s="5" t="str">
        <f t="shared" si="43"/>
        <v>AD084E54-A9EF-4CF2-A1EB-5AF68C0DCC94</v>
      </c>
      <c r="M1372" s="5">
        <f t="shared" si="42"/>
        <v>1</v>
      </c>
      <c r="N1372" s="3" t="s">
        <v>1</v>
      </c>
      <c r="O1372" s="3" t="s">
        <v>1</v>
      </c>
      <c r="P1372" s="3" t="s">
        <v>8</v>
      </c>
      <c r="Q1372" s="3" t="s">
        <v>8</v>
      </c>
      <c r="R1372" s="3" t="s">
        <v>9</v>
      </c>
      <c r="S1372" s="3">
        <v>1</v>
      </c>
      <c r="T1372" s="3" t="s">
        <v>8</v>
      </c>
      <c r="U1372" s="3" t="s">
        <v>13</v>
      </c>
      <c r="V1372" s="3">
        <v>2</v>
      </c>
      <c r="W1372" s="3">
        <v>2</v>
      </c>
      <c r="X1372" s="3">
        <v>2</v>
      </c>
      <c r="Y1372" s="3">
        <v>5</v>
      </c>
      <c r="Z1372" s="3" t="s">
        <v>7</v>
      </c>
      <c r="AA1372" s="3" t="s">
        <v>6</v>
      </c>
      <c r="AB1372" s="3" t="s">
        <v>9</v>
      </c>
      <c r="AC1372" s="3">
        <v>3</v>
      </c>
      <c r="AD1372" s="2">
        <v>1</v>
      </c>
    </row>
    <row r="1373" spans="1:33" ht="15" customHeight="1">
      <c r="A1373" s="4" t="s">
        <v>720</v>
      </c>
      <c r="B1373" s="4" t="s">
        <v>720</v>
      </c>
      <c r="C1373" s="4" t="s">
        <v>719</v>
      </c>
      <c r="D1373" s="5">
        <v>651</v>
      </c>
      <c r="E1373" s="5" t="s">
        <v>8183</v>
      </c>
      <c r="F1373" s="5" t="s">
        <v>8183</v>
      </c>
      <c r="G1373" s="5">
        <v>1</v>
      </c>
      <c r="H1373" s="5" t="s">
        <v>8184</v>
      </c>
      <c r="I1373" s="5" t="s">
        <v>8183</v>
      </c>
      <c r="J1373" s="5">
        <v>1</v>
      </c>
      <c r="K1373" s="5" t="s">
        <v>8184</v>
      </c>
      <c r="L1373" s="5" t="str">
        <f t="shared" si="43"/>
        <v>40AEDF33-618D-420E-BE0D-DDAFE6E1A6E3</v>
      </c>
      <c r="M1373" s="5">
        <f t="shared" si="42"/>
        <v>1</v>
      </c>
      <c r="N1373" s="3" t="s">
        <v>1</v>
      </c>
      <c r="O1373" s="3" t="s">
        <v>5</v>
      </c>
      <c r="P1373" s="3" t="s">
        <v>9</v>
      </c>
      <c r="Q1373" s="3" t="s">
        <v>5</v>
      </c>
      <c r="R1373" s="3" t="s">
        <v>9</v>
      </c>
      <c r="S1373" s="3">
        <v>6</v>
      </c>
      <c r="T1373" s="3" t="s">
        <v>8</v>
      </c>
      <c r="U1373" s="3" t="s">
        <v>13</v>
      </c>
      <c r="V1373" s="3">
        <v>2</v>
      </c>
      <c r="W1373" s="3">
        <v>3</v>
      </c>
      <c r="X1373" s="3">
        <v>1</v>
      </c>
      <c r="Y1373" s="3">
        <v>3</v>
      </c>
      <c r="Z1373" s="3" t="s">
        <v>7</v>
      </c>
      <c r="AA1373" s="3" t="s">
        <v>6</v>
      </c>
      <c r="AB1373" s="3" t="s">
        <v>9</v>
      </c>
      <c r="AC1373" s="3">
        <v>6</v>
      </c>
      <c r="AF1373" s="2" t="s">
        <v>36</v>
      </c>
      <c r="AG1373" s="2" t="s">
        <v>35</v>
      </c>
    </row>
    <row r="1374" spans="1:33" ht="15" customHeight="1">
      <c r="A1374" s="4" t="s">
        <v>718</v>
      </c>
      <c r="B1374" s="4" t="s">
        <v>718</v>
      </c>
      <c r="C1374" s="4" t="s">
        <v>717</v>
      </c>
      <c r="D1374" s="5">
        <v>640</v>
      </c>
      <c r="E1374" s="5" t="s">
        <v>9398</v>
      </c>
      <c r="F1374" s="5" t="s">
        <v>9398</v>
      </c>
      <c r="G1374" s="5">
        <v>1</v>
      </c>
      <c r="H1374" s="5" t="s">
        <v>9399</v>
      </c>
      <c r="I1374" s="5" t="s">
        <v>9398</v>
      </c>
      <c r="J1374" s="5">
        <v>1</v>
      </c>
      <c r="K1374" s="5" t="s">
        <v>9399</v>
      </c>
      <c r="L1374" s="5" t="str">
        <f t="shared" si="43"/>
        <v>53877D23-A75F-4548-ACC9-3C6BA448DCC6</v>
      </c>
      <c r="M1374" s="5">
        <f t="shared" si="42"/>
        <v>1</v>
      </c>
      <c r="N1374" s="3" t="s">
        <v>5</v>
      </c>
      <c r="O1374" s="3" t="s">
        <v>9</v>
      </c>
      <c r="P1374" s="3" t="s">
        <v>14</v>
      </c>
      <c r="Q1374" s="3" t="s">
        <v>8</v>
      </c>
      <c r="R1374" s="3" t="s">
        <v>14</v>
      </c>
      <c r="S1374" s="3">
        <v>5</v>
      </c>
      <c r="T1374" s="3" t="s">
        <v>8</v>
      </c>
      <c r="U1374" s="3" t="s">
        <v>13</v>
      </c>
      <c r="V1374" s="3">
        <v>1</v>
      </c>
      <c r="W1374" s="3">
        <v>2</v>
      </c>
      <c r="X1374" s="3">
        <v>1</v>
      </c>
      <c r="Y1374" s="3">
        <v>2</v>
      </c>
      <c r="Z1374" s="3" t="s">
        <v>7</v>
      </c>
      <c r="AA1374" s="3" t="s">
        <v>6</v>
      </c>
      <c r="AB1374" s="3" t="s">
        <v>12</v>
      </c>
      <c r="AC1374" s="3">
        <v>11</v>
      </c>
      <c r="AE1374" s="2">
        <v>2</v>
      </c>
    </row>
    <row r="1375" spans="1:33" ht="15" customHeight="1">
      <c r="A1375" s="4" t="s">
        <v>716</v>
      </c>
      <c r="B1375" s="4" t="s">
        <v>716</v>
      </c>
      <c r="C1375" s="4" t="s">
        <v>715</v>
      </c>
      <c r="D1375" s="5">
        <v>661</v>
      </c>
      <c r="E1375" s="5" t="s">
        <v>9989</v>
      </c>
      <c r="F1375" s="5" t="s">
        <v>9989</v>
      </c>
      <c r="G1375" s="5">
        <v>1</v>
      </c>
      <c r="H1375" s="5" t="s">
        <v>9990</v>
      </c>
      <c r="I1375" s="5" t="s">
        <v>9989</v>
      </c>
      <c r="J1375" s="5">
        <v>1</v>
      </c>
      <c r="K1375" s="5" t="s">
        <v>9990</v>
      </c>
      <c r="L1375" s="5" t="str">
        <f t="shared" si="43"/>
        <v>5C7F9D56-D912-4320-A174-2EBE986CB462</v>
      </c>
      <c r="M1375" s="5">
        <f t="shared" si="42"/>
        <v>1</v>
      </c>
      <c r="N1375" s="3" t="s">
        <v>1</v>
      </c>
      <c r="O1375" s="3" t="s">
        <v>1</v>
      </c>
      <c r="P1375" s="3" t="s">
        <v>8</v>
      </c>
      <c r="Q1375" s="3" t="s">
        <v>8</v>
      </c>
      <c r="R1375" s="3" t="s">
        <v>45</v>
      </c>
      <c r="S1375" s="3">
        <v>3</v>
      </c>
      <c r="T1375" s="3" t="s">
        <v>8</v>
      </c>
      <c r="U1375" s="3" t="s">
        <v>2</v>
      </c>
      <c r="V1375" s="3">
        <v>4</v>
      </c>
      <c r="W1375" s="3">
        <v>4</v>
      </c>
      <c r="X1375" s="3">
        <v>3</v>
      </c>
      <c r="Y1375" s="3">
        <v>4</v>
      </c>
      <c r="Z1375" s="3" t="s">
        <v>23</v>
      </c>
      <c r="AA1375" s="3" t="s">
        <v>6</v>
      </c>
      <c r="AB1375" s="3" t="s">
        <v>45</v>
      </c>
      <c r="AC1375" s="3">
        <v>3</v>
      </c>
      <c r="AD1375" s="2">
        <v>1</v>
      </c>
    </row>
    <row r="1376" spans="1:33" ht="15" customHeight="1">
      <c r="A1376" s="4" t="s">
        <v>714</v>
      </c>
      <c r="B1376" s="4" t="s">
        <v>714</v>
      </c>
      <c r="C1376" s="4" t="s">
        <v>713</v>
      </c>
      <c r="D1376" s="5">
        <v>637</v>
      </c>
      <c r="E1376" s="5" t="s">
        <v>12832</v>
      </c>
      <c r="F1376" s="5" t="s">
        <v>12832</v>
      </c>
      <c r="G1376" s="5">
        <v>1</v>
      </c>
      <c r="H1376" s="5" t="s">
        <v>12833</v>
      </c>
      <c r="I1376" s="5" t="s">
        <v>12832</v>
      </c>
      <c r="J1376" s="5">
        <v>1</v>
      </c>
      <c r="K1376" s="5" t="s">
        <v>12833</v>
      </c>
      <c r="L1376" s="5" t="str">
        <f t="shared" si="43"/>
        <v>978FCE30-31A6-4B70-8D83-9A85503AE036</v>
      </c>
      <c r="M1376" s="5">
        <f t="shared" si="42"/>
        <v>1</v>
      </c>
      <c r="N1376" s="3" t="s">
        <v>1</v>
      </c>
      <c r="O1376" s="3" t="s">
        <v>1</v>
      </c>
      <c r="P1376" s="3" t="s">
        <v>5</v>
      </c>
      <c r="Q1376" s="3" t="s">
        <v>8</v>
      </c>
      <c r="R1376" s="3" t="s">
        <v>5</v>
      </c>
      <c r="S1376" s="3">
        <v>1</v>
      </c>
      <c r="T1376" s="3" t="s">
        <v>8</v>
      </c>
      <c r="U1376" s="3" t="s">
        <v>2</v>
      </c>
      <c r="V1376" s="3">
        <v>4</v>
      </c>
      <c r="W1376" s="3">
        <v>5</v>
      </c>
      <c r="X1376" s="3">
        <v>3</v>
      </c>
      <c r="Y1376" s="3">
        <v>4</v>
      </c>
      <c r="Z1376" s="3" t="s">
        <v>7</v>
      </c>
      <c r="AA1376" s="3" t="s">
        <v>6</v>
      </c>
      <c r="AB1376" s="3" t="s">
        <v>5</v>
      </c>
      <c r="AC1376" s="3">
        <v>2</v>
      </c>
      <c r="AD1376" s="2">
        <v>1</v>
      </c>
    </row>
    <row r="1377" spans="1:39" ht="15" customHeight="1">
      <c r="A1377" s="4" t="s">
        <v>712</v>
      </c>
      <c r="B1377" s="4" t="s">
        <v>712</v>
      </c>
      <c r="C1377" s="4" t="s">
        <v>711</v>
      </c>
      <c r="D1377" s="5">
        <v>641</v>
      </c>
      <c r="E1377" s="5" t="s">
        <v>17517</v>
      </c>
      <c r="F1377" s="5" t="s">
        <v>17517</v>
      </c>
      <c r="G1377" s="5">
        <v>1</v>
      </c>
      <c r="H1377" s="5" t="s">
        <v>17518</v>
      </c>
      <c r="I1377" s="5" t="s">
        <v>17517</v>
      </c>
      <c r="J1377" s="5">
        <v>1</v>
      </c>
      <c r="K1377" s="5" t="s">
        <v>17518</v>
      </c>
      <c r="L1377" s="5" t="str">
        <f t="shared" si="43"/>
        <v>EFF41110-1F25-425A-AC35-BB2FD8D1C353</v>
      </c>
      <c r="M1377" s="5">
        <f t="shared" si="42"/>
        <v>1</v>
      </c>
      <c r="N1377" s="3" t="s">
        <v>1</v>
      </c>
      <c r="O1377" s="3" t="s">
        <v>1</v>
      </c>
      <c r="P1377" s="3" t="s">
        <v>1</v>
      </c>
      <c r="Q1377" s="3" t="s">
        <v>1</v>
      </c>
      <c r="R1377" s="3" t="s">
        <v>5</v>
      </c>
      <c r="S1377" s="3">
        <v>3</v>
      </c>
      <c r="T1377" s="3" t="s">
        <v>8</v>
      </c>
      <c r="U1377" s="3" t="s">
        <v>2</v>
      </c>
      <c r="V1377" s="3">
        <v>5</v>
      </c>
      <c r="W1377" s="3">
        <v>5</v>
      </c>
      <c r="X1377" s="3">
        <v>99</v>
      </c>
      <c r="Y1377" s="3">
        <v>99</v>
      </c>
      <c r="Z1377" s="3" t="s">
        <v>7</v>
      </c>
      <c r="AA1377" s="3" t="s">
        <v>6</v>
      </c>
      <c r="AB1377" s="3" t="s">
        <v>5</v>
      </c>
      <c r="AC1377" s="3">
        <v>2</v>
      </c>
      <c r="AF1377" s="2" t="s">
        <v>36</v>
      </c>
      <c r="AG1377" s="2" t="s">
        <v>35</v>
      </c>
    </row>
    <row r="1378" spans="1:39" ht="15" customHeight="1">
      <c r="A1378" s="4" t="s">
        <v>710</v>
      </c>
      <c r="B1378" s="4" t="s">
        <v>710</v>
      </c>
      <c r="C1378" s="4" t="s">
        <v>709</v>
      </c>
      <c r="D1378" s="5">
        <v>1686</v>
      </c>
      <c r="E1378" s="5" t="s">
        <v>13346</v>
      </c>
      <c r="F1378" s="5" t="s">
        <v>13346</v>
      </c>
      <c r="G1378" s="5">
        <v>2</v>
      </c>
      <c r="H1378" s="5" t="s">
        <v>13347</v>
      </c>
      <c r="I1378" s="5" t="s">
        <v>13346</v>
      </c>
      <c r="J1378" s="5">
        <v>2</v>
      </c>
      <c r="K1378" s="5" t="s">
        <v>13347</v>
      </c>
      <c r="L1378" s="5" t="str">
        <f t="shared" si="43"/>
        <v>A054BDE2-90D0-4509-99E8-461EEDD39F97</v>
      </c>
      <c r="M1378" s="5">
        <f t="shared" si="42"/>
        <v>1</v>
      </c>
      <c r="N1378" s="3" t="s">
        <v>1</v>
      </c>
      <c r="O1378" s="3" t="s">
        <v>1</v>
      </c>
      <c r="P1378" s="3" t="s">
        <v>5</v>
      </c>
      <c r="Q1378" s="3" t="s">
        <v>1</v>
      </c>
      <c r="R1378" s="3" t="s">
        <v>5</v>
      </c>
      <c r="S1378" s="3">
        <v>6</v>
      </c>
      <c r="T1378" s="3" t="s">
        <v>8</v>
      </c>
      <c r="U1378" s="3" t="s">
        <v>2</v>
      </c>
      <c r="V1378" s="3">
        <v>5</v>
      </c>
      <c r="W1378" s="3">
        <v>7</v>
      </c>
      <c r="X1378" s="3">
        <v>4</v>
      </c>
      <c r="Y1378" s="3">
        <v>3</v>
      </c>
      <c r="Z1378" s="3" t="s">
        <v>7</v>
      </c>
      <c r="AA1378" s="3" t="s">
        <v>6</v>
      </c>
      <c r="AB1378" s="3" t="s">
        <v>5</v>
      </c>
      <c r="AC1378" s="3">
        <v>2</v>
      </c>
      <c r="AD1378" s="2">
        <v>1</v>
      </c>
      <c r="AF1378" s="2" t="s">
        <v>36</v>
      </c>
      <c r="AG1378" s="2" t="s">
        <v>35</v>
      </c>
    </row>
    <row r="1379" spans="1:39" ht="15" customHeight="1">
      <c r="A1379" s="4" t="s">
        <v>708</v>
      </c>
      <c r="B1379" s="4" t="s">
        <v>708</v>
      </c>
      <c r="C1379" s="4" t="s">
        <v>707</v>
      </c>
      <c r="D1379" s="5">
        <v>1685</v>
      </c>
      <c r="E1379" s="5" t="s">
        <v>24263</v>
      </c>
      <c r="F1379" s="5" t="s">
        <v>24263</v>
      </c>
      <c r="G1379" s="5">
        <v>1</v>
      </c>
      <c r="H1379" s="5" t="s">
        <v>24264</v>
      </c>
      <c r="I1379" s="5" t="s">
        <v>24263</v>
      </c>
      <c r="J1379" s="5">
        <v>1</v>
      </c>
      <c r="K1379" s="5" t="s">
        <v>24264</v>
      </c>
      <c r="L1379" s="5" t="str">
        <f t="shared" si="43"/>
        <v>6D903FDE-5C41-4EC8-924F-1D5D5598AE03</v>
      </c>
      <c r="M1379" s="5">
        <f t="shared" si="42"/>
        <v>1</v>
      </c>
      <c r="N1379" s="3" t="s">
        <v>1</v>
      </c>
      <c r="O1379" s="3" t="s">
        <v>1</v>
      </c>
      <c r="P1379" s="3" t="s">
        <v>5</v>
      </c>
      <c r="Q1379" s="3" t="s">
        <v>8</v>
      </c>
      <c r="R1379" s="3" t="s">
        <v>9</v>
      </c>
      <c r="S1379" s="3">
        <v>2</v>
      </c>
      <c r="T1379" s="3" t="s">
        <v>8</v>
      </c>
      <c r="U1379" s="3" t="s">
        <v>13</v>
      </c>
      <c r="V1379" s="3">
        <v>2</v>
      </c>
      <c r="W1379" s="3">
        <v>3</v>
      </c>
      <c r="X1379" s="3">
        <v>2</v>
      </c>
      <c r="Y1379" s="3">
        <v>4</v>
      </c>
      <c r="Z1379" s="3" t="s">
        <v>23</v>
      </c>
      <c r="AA1379" s="3" t="s">
        <v>6</v>
      </c>
      <c r="AB1379" s="3" t="s">
        <v>9</v>
      </c>
      <c r="AC1379" s="3">
        <v>5</v>
      </c>
      <c r="AF1379" s="2" t="s">
        <v>36</v>
      </c>
      <c r="AG1379" s="2" t="s">
        <v>35</v>
      </c>
    </row>
    <row r="1380" spans="1:39" ht="15" customHeight="1">
      <c r="A1380" s="4" t="s">
        <v>706</v>
      </c>
      <c r="B1380" s="4" t="s">
        <v>706</v>
      </c>
      <c r="C1380" s="4" t="s">
        <v>705</v>
      </c>
      <c r="D1380" s="5">
        <v>1133</v>
      </c>
      <c r="E1380" s="5" t="s">
        <v>12081</v>
      </c>
      <c r="F1380" s="5" t="s">
        <v>12081</v>
      </c>
      <c r="G1380" s="5">
        <v>1</v>
      </c>
      <c r="H1380" s="5" t="s">
        <v>12082</v>
      </c>
      <c r="I1380" s="5" t="s">
        <v>12081</v>
      </c>
      <c r="J1380" s="5">
        <v>1</v>
      </c>
      <c r="K1380" s="5" t="s">
        <v>12082</v>
      </c>
      <c r="L1380" s="5" t="str">
        <f t="shared" si="43"/>
        <v>8BD1AD29-D8C1-41D8-8238-8E9896555F9A</v>
      </c>
      <c r="M1380" s="5">
        <f t="shared" si="42"/>
        <v>1</v>
      </c>
      <c r="N1380" s="3" t="s">
        <v>1</v>
      </c>
      <c r="O1380" s="3" t="s">
        <v>9</v>
      </c>
      <c r="P1380" s="3" t="s">
        <v>12</v>
      </c>
      <c r="Q1380" s="3" t="s">
        <v>9</v>
      </c>
      <c r="R1380" s="3" t="s">
        <v>9</v>
      </c>
      <c r="S1380" s="3">
        <v>7</v>
      </c>
      <c r="T1380" s="3" t="s">
        <v>8</v>
      </c>
      <c r="U1380" s="3" t="s">
        <v>2</v>
      </c>
      <c r="V1380" s="3">
        <v>1</v>
      </c>
      <c r="W1380" s="3">
        <v>4</v>
      </c>
      <c r="X1380" s="3">
        <v>1</v>
      </c>
      <c r="Y1380" s="3">
        <v>1</v>
      </c>
      <c r="Z1380" s="3" t="s">
        <v>7</v>
      </c>
      <c r="AA1380" s="3" t="s">
        <v>6</v>
      </c>
      <c r="AB1380" s="3" t="s">
        <v>12</v>
      </c>
      <c r="AC1380" s="3">
        <v>7</v>
      </c>
      <c r="AL1380" s="2">
        <v>6</v>
      </c>
      <c r="AM1380" s="2">
        <v>7</v>
      </c>
    </row>
    <row r="1381" spans="1:39" ht="15" customHeight="1">
      <c r="A1381" s="4" t="s">
        <v>704</v>
      </c>
      <c r="B1381" s="4" t="s">
        <v>704</v>
      </c>
      <c r="C1381" s="4" t="s">
        <v>703</v>
      </c>
      <c r="D1381" s="5">
        <v>2028</v>
      </c>
      <c r="E1381" s="5" t="s">
        <v>24815</v>
      </c>
      <c r="F1381" s="5" t="s">
        <v>24815</v>
      </c>
      <c r="G1381" s="5">
        <v>1</v>
      </c>
      <c r="H1381" s="5" t="s">
        <v>24816</v>
      </c>
      <c r="I1381" s="5" t="s">
        <v>24815</v>
      </c>
      <c r="J1381" s="5">
        <v>1</v>
      </c>
      <c r="K1381" s="5" t="s">
        <v>24816</v>
      </c>
      <c r="L1381" s="5" t="str">
        <f t="shared" si="43"/>
        <v>7CB65EBC-FBB8-48C4-9D38-AE927E39A977</v>
      </c>
      <c r="M1381" s="5">
        <f t="shared" si="42"/>
        <v>1</v>
      </c>
      <c r="N1381" s="3" t="s">
        <v>1</v>
      </c>
      <c r="O1381" s="3" t="s">
        <v>5</v>
      </c>
      <c r="P1381" s="3" t="s">
        <v>8</v>
      </c>
      <c r="Q1381" s="3" t="s">
        <v>12</v>
      </c>
      <c r="R1381" s="3" t="s">
        <v>9</v>
      </c>
      <c r="S1381" s="3">
        <v>5</v>
      </c>
      <c r="T1381" s="3" t="s">
        <v>8</v>
      </c>
      <c r="U1381" s="3" t="s">
        <v>2</v>
      </c>
      <c r="V1381" s="3">
        <v>2</v>
      </c>
      <c r="W1381" s="3">
        <v>4</v>
      </c>
      <c r="X1381" s="3">
        <v>2</v>
      </c>
      <c r="Y1381" s="3">
        <v>2</v>
      </c>
      <c r="Z1381" s="3" t="s">
        <v>7</v>
      </c>
      <c r="AA1381" s="3" t="s">
        <v>6</v>
      </c>
      <c r="AB1381" s="3" t="s">
        <v>9</v>
      </c>
      <c r="AC1381" s="3">
        <v>6</v>
      </c>
      <c r="AE1381" s="2">
        <v>2</v>
      </c>
    </row>
    <row r="1382" spans="1:39" ht="15" customHeight="1">
      <c r="A1382" s="4" t="s">
        <v>702</v>
      </c>
      <c r="B1382" s="4" t="s">
        <v>702</v>
      </c>
      <c r="C1382" s="4" t="s">
        <v>701</v>
      </c>
      <c r="D1382" s="5">
        <v>2386</v>
      </c>
      <c r="E1382" s="5" t="s">
        <v>16938</v>
      </c>
      <c r="F1382" s="5" t="s">
        <v>16938</v>
      </c>
      <c r="G1382" s="5">
        <v>1</v>
      </c>
      <c r="H1382" s="5" t="s">
        <v>16939</v>
      </c>
      <c r="I1382" s="5" t="s">
        <v>16938</v>
      </c>
      <c r="J1382" s="5">
        <v>1</v>
      </c>
      <c r="K1382" s="5" t="s">
        <v>16939</v>
      </c>
      <c r="L1382" s="5" t="str">
        <f t="shared" si="43"/>
        <v>E71A8832-A85D-4675-9EF2-5F83C222FCB5</v>
      </c>
      <c r="M1382" s="5">
        <f t="shared" si="42"/>
        <v>1</v>
      </c>
      <c r="N1382" s="3" t="s">
        <v>1</v>
      </c>
      <c r="O1382" s="3" t="s">
        <v>1</v>
      </c>
      <c r="P1382" s="3" t="s">
        <v>5</v>
      </c>
      <c r="Q1382" s="3" t="s">
        <v>1</v>
      </c>
      <c r="R1382" s="3" t="s">
        <v>1</v>
      </c>
      <c r="S1382" s="3">
        <v>4</v>
      </c>
      <c r="T1382" s="3" t="s">
        <v>8</v>
      </c>
      <c r="U1382" s="3" t="s">
        <v>2</v>
      </c>
      <c r="V1382" s="3">
        <v>5</v>
      </c>
      <c r="W1382" s="3">
        <v>6</v>
      </c>
      <c r="X1382" s="3">
        <v>5</v>
      </c>
      <c r="Y1382" s="3">
        <v>4</v>
      </c>
      <c r="AB1382" s="3" t="s">
        <v>1</v>
      </c>
      <c r="AC1382" s="3" t="s">
        <v>0</v>
      </c>
    </row>
    <row r="1383" spans="1:39" ht="15" customHeight="1">
      <c r="A1383" s="4" t="s">
        <v>700</v>
      </c>
      <c r="B1383" s="4" t="s">
        <v>700</v>
      </c>
      <c r="C1383" s="4" t="s">
        <v>699</v>
      </c>
      <c r="D1383" s="5">
        <v>2388</v>
      </c>
      <c r="E1383" s="5" t="s">
        <v>26337</v>
      </c>
      <c r="F1383" s="5" t="s">
        <v>26337</v>
      </c>
      <c r="G1383" s="5">
        <v>1</v>
      </c>
      <c r="H1383" s="5" t="s">
        <v>26339</v>
      </c>
      <c r="I1383" s="5" t="s">
        <v>26337</v>
      </c>
      <c r="J1383" s="5">
        <v>1</v>
      </c>
      <c r="K1383" s="5" t="s">
        <v>26339</v>
      </c>
      <c r="L1383" s="5" t="str">
        <f t="shared" si="43"/>
        <v>CDEE65FE-96B9-45B0-ACC5-40D73DB8144A</v>
      </c>
      <c r="M1383" s="5">
        <f t="shared" si="42"/>
        <v>1</v>
      </c>
      <c r="N1383" s="3" t="s">
        <v>1</v>
      </c>
      <c r="O1383" s="3" t="s">
        <v>9</v>
      </c>
      <c r="P1383" s="3" t="s">
        <v>12</v>
      </c>
      <c r="Q1383" s="3" t="s">
        <v>8</v>
      </c>
      <c r="R1383" s="3" t="s">
        <v>9</v>
      </c>
      <c r="S1383" s="3">
        <v>4</v>
      </c>
      <c r="T1383" s="3" t="s">
        <v>8</v>
      </c>
      <c r="U1383" s="3" t="s">
        <v>2</v>
      </c>
      <c r="V1383" s="3">
        <v>1</v>
      </c>
      <c r="W1383" s="3">
        <v>3</v>
      </c>
      <c r="X1383" s="3">
        <v>1</v>
      </c>
      <c r="Y1383" s="3">
        <v>1</v>
      </c>
      <c r="Z1383" s="3" t="s">
        <v>7</v>
      </c>
      <c r="AA1383" s="3" t="s">
        <v>6</v>
      </c>
      <c r="AB1383" s="3" t="s">
        <v>12</v>
      </c>
      <c r="AC1383" s="3">
        <v>7</v>
      </c>
      <c r="AE1383" s="2">
        <v>2</v>
      </c>
    </row>
    <row r="1384" spans="1:39" ht="15" customHeight="1">
      <c r="A1384" s="4" t="s">
        <v>698</v>
      </c>
      <c r="B1384" s="4" t="s">
        <v>697</v>
      </c>
      <c r="C1384" s="4" t="s">
        <v>696</v>
      </c>
      <c r="D1384" s="5">
        <v>2392</v>
      </c>
      <c r="E1384" s="5" t="s">
        <v>11251</v>
      </c>
      <c r="F1384" s="5"/>
      <c r="G1384" s="5"/>
      <c r="H1384" s="5"/>
      <c r="I1384" s="5" t="s">
        <v>11251</v>
      </c>
      <c r="J1384" s="5">
        <v>1</v>
      </c>
      <c r="K1384" s="5" t="s">
        <v>11252</v>
      </c>
      <c r="L1384" s="5" t="str">
        <f t="shared" si="43"/>
        <v>7E231F9A-4CDF-4C2A-961D-5FB7E6C48CBE</v>
      </c>
      <c r="M1384" s="5">
        <f t="shared" si="42"/>
        <v>1</v>
      </c>
      <c r="N1384" s="3" t="s">
        <v>1</v>
      </c>
      <c r="O1384" s="3" t="s">
        <v>5</v>
      </c>
      <c r="P1384" s="3" t="s">
        <v>9</v>
      </c>
      <c r="Q1384" s="3" t="s">
        <v>9</v>
      </c>
      <c r="R1384" s="3" t="s">
        <v>9</v>
      </c>
      <c r="S1384" s="3">
        <v>7</v>
      </c>
      <c r="T1384" s="3" t="s">
        <v>8</v>
      </c>
      <c r="U1384" s="3" t="s">
        <v>2</v>
      </c>
      <c r="V1384" s="3">
        <v>2</v>
      </c>
      <c r="W1384" s="3">
        <v>4</v>
      </c>
      <c r="X1384" s="3">
        <v>2</v>
      </c>
      <c r="Y1384" s="3">
        <v>2</v>
      </c>
      <c r="Z1384" s="3" t="s">
        <v>7</v>
      </c>
      <c r="AA1384" s="3" t="s">
        <v>6</v>
      </c>
      <c r="AB1384" s="3" t="s">
        <v>9</v>
      </c>
      <c r="AC1384" s="3">
        <v>6</v>
      </c>
      <c r="AE1384" s="2">
        <v>2</v>
      </c>
      <c r="AL1384" s="2">
        <v>6</v>
      </c>
    </row>
    <row r="1385" spans="1:39" ht="15" customHeight="1">
      <c r="A1385" s="4" t="s">
        <v>695</v>
      </c>
      <c r="B1385" s="4" t="s">
        <v>694</v>
      </c>
      <c r="C1385" s="4" t="s">
        <v>693</v>
      </c>
      <c r="D1385" s="5">
        <v>2387</v>
      </c>
      <c r="E1385" s="5" t="s">
        <v>6149</v>
      </c>
      <c r="F1385" s="5" t="s">
        <v>6149</v>
      </c>
      <c r="G1385" s="5">
        <v>1</v>
      </c>
      <c r="H1385" s="5" t="s">
        <v>6150</v>
      </c>
      <c r="I1385" s="5"/>
      <c r="J1385" s="5"/>
      <c r="K1385" s="5"/>
      <c r="L1385" s="5" t="str">
        <f t="shared" si="43"/>
        <v>2278FDE7-0E29-4BB1-93EB-CAA31F252EBB</v>
      </c>
      <c r="M1385" s="5">
        <f t="shared" si="42"/>
        <v>1</v>
      </c>
      <c r="N1385" s="3" t="s">
        <v>1</v>
      </c>
      <c r="O1385" s="3" t="s">
        <v>5</v>
      </c>
      <c r="P1385" s="3" t="s">
        <v>14</v>
      </c>
      <c r="Q1385" s="3" t="s">
        <v>9</v>
      </c>
      <c r="R1385" s="3" t="s">
        <v>5</v>
      </c>
      <c r="S1385" s="3">
        <v>4</v>
      </c>
      <c r="T1385" s="3" t="s">
        <v>8</v>
      </c>
      <c r="U1385" s="3" t="s">
        <v>2</v>
      </c>
      <c r="V1385" s="3">
        <v>2</v>
      </c>
      <c r="W1385" s="3">
        <v>3</v>
      </c>
      <c r="X1385" s="3">
        <v>1</v>
      </c>
      <c r="Y1385" s="3">
        <v>2</v>
      </c>
      <c r="Z1385" s="3" t="s">
        <v>7</v>
      </c>
      <c r="AA1385" s="3" t="s">
        <v>6</v>
      </c>
      <c r="AB1385" s="3" t="s">
        <v>9</v>
      </c>
      <c r="AC1385" s="3">
        <v>6</v>
      </c>
    </row>
    <row r="1386" spans="1:39" ht="15" customHeight="1">
      <c r="A1386" s="4" t="s">
        <v>692</v>
      </c>
      <c r="B1386" s="4" t="s">
        <v>692</v>
      </c>
      <c r="C1386" s="4" t="s">
        <v>691</v>
      </c>
      <c r="D1386" s="5">
        <v>2390</v>
      </c>
      <c r="E1386" s="5" t="s">
        <v>10809</v>
      </c>
      <c r="F1386" s="5"/>
      <c r="G1386" s="5"/>
      <c r="H1386" s="5"/>
      <c r="I1386" s="5"/>
      <c r="J1386" s="5"/>
      <c r="K1386" s="5"/>
      <c r="L1386" s="5" t="str">
        <f t="shared" si="43"/>
        <v>71E43857-CCEC-4BED-B57D-2249A76F0476</v>
      </c>
      <c r="M1386" s="5">
        <f t="shared" si="42"/>
        <v>1</v>
      </c>
      <c r="N1386" s="3" t="s">
        <v>1</v>
      </c>
      <c r="O1386" s="3" t="s">
        <v>9</v>
      </c>
      <c r="P1386" s="3" t="s">
        <v>12</v>
      </c>
      <c r="Q1386" s="3" t="s">
        <v>8</v>
      </c>
      <c r="R1386" s="3" t="s">
        <v>9</v>
      </c>
      <c r="S1386" s="3">
        <v>4</v>
      </c>
      <c r="T1386" s="3" t="s">
        <v>8</v>
      </c>
      <c r="U1386" s="3" t="s">
        <v>13</v>
      </c>
      <c r="V1386" s="3">
        <v>1</v>
      </c>
      <c r="W1386" s="3">
        <v>2</v>
      </c>
      <c r="X1386" s="3">
        <v>1</v>
      </c>
      <c r="Y1386" s="3">
        <v>1</v>
      </c>
      <c r="Z1386" s="3" t="s">
        <v>7</v>
      </c>
      <c r="AA1386" s="3" t="s">
        <v>6</v>
      </c>
      <c r="AB1386" s="3" t="s">
        <v>12</v>
      </c>
      <c r="AC1386" s="3">
        <v>7</v>
      </c>
      <c r="AE1386" s="2">
        <v>2</v>
      </c>
    </row>
    <row r="1387" spans="1:39" ht="15" customHeight="1">
      <c r="A1387" s="4" t="s">
        <v>690</v>
      </c>
      <c r="B1387" s="4" t="s">
        <v>690</v>
      </c>
      <c r="C1387" s="4" t="s">
        <v>689</v>
      </c>
      <c r="D1387" s="5">
        <v>2420</v>
      </c>
      <c r="E1387" s="5" t="s">
        <v>16205</v>
      </c>
      <c r="F1387" s="5" t="s">
        <v>16205</v>
      </c>
      <c r="G1387" s="5">
        <v>1</v>
      </c>
      <c r="H1387" s="5" t="s">
        <v>16206</v>
      </c>
      <c r="I1387" s="5" t="s">
        <v>16205</v>
      </c>
      <c r="J1387" s="5">
        <v>1</v>
      </c>
      <c r="K1387" s="5" t="s">
        <v>16206</v>
      </c>
      <c r="L1387" s="5" t="str">
        <f t="shared" si="43"/>
        <v>DC476806-845C-41B2-9BE2-BDD5E64DBD6D</v>
      </c>
      <c r="M1387" s="5">
        <f t="shared" si="42"/>
        <v>1</v>
      </c>
      <c r="N1387" s="3" t="s">
        <v>1</v>
      </c>
      <c r="O1387" s="3" t="s">
        <v>1</v>
      </c>
      <c r="P1387" s="3" t="s">
        <v>9</v>
      </c>
      <c r="Q1387" s="3" t="s">
        <v>5</v>
      </c>
      <c r="R1387" s="3" t="s">
        <v>5</v>
      </c>
      <c r="S1387" s="3">
        <v>5</v>
      </c>
      <c r="T1387" s="3" t="s">
        <v>8</v>
      </c>
      <c r="U1387" s="3" t="s">
        <v>2</v>
      </c>
      <c r="V1387" s="3">
        <v>4</v>
      </c>
      <c r="W1387" s="3">
        <v>5</v>
      </c>
      <c r="X1387" s="3">
        <v>4</v>
      </c>
      <c r="Y1387" s="3">
        <v>4</v>
      </c>
      <c r="Z1387" s="3" t="s">
        <v>7</v>
      </c>
      <c r="AA1387" s="3" t="s">
        <v>6</v>
      </c>
      <c r="AB1387" s="3" t="s">
        <v>5</v>
      </c>
      <c r="AC1387" s="3">
        <v>2</v>
      </c>
      <c r="AE1387" s="2">
        <v>2</v>
      </c>
    </row>
    <row r="1388" spans="1:39" ht="15" customHeight="1">
      <c r="A1388" s="4" t="s">
        <v>688</v>
      </c>
      <c r="B1388" s="4" t="s">
        <v>688</v>
      </c>
      <c r="C1388" s="4" t="s">
        <v>687</v>
      </c>
      <c r="D1388" s="5">
        <v>2419</v>
      </c>
      <c r="E1388" s="5" t="s">
        <v>16731</v>
      </c>
      <c r="F1388" s="5" t="s">
        <v>16731</v>
      </c>
      <c r="G1388" s="5">
        <v>1</v>
      </c>
      <c r="H1388" s="5" t="s">
        <v>16732</v>
      </c>
      <c r="I1388" s="5" t="s">
        <v>16731</v>
      </c>
      <c r="J1388" s="5">
        <v>1</v>
      </c>
      <c r="K1388" s="5" t="s">
        <v>16732</v>
      </c>
      <c r="L1388" s="5" t="str">
        <f t="shared" si="43"/>
        <v>E43F1AE0-CCA1-4D85-9E9F-030EFC96244A</v>
      </c>
      <c r="M1388" s="5">
        <f t="shared" si="42"/>
        <v>1</v>
      </c>
      <c r="N1388" s="3" t="s">
        <v>1</v>
      </c>
      <c r="O1388" s="3" t="s">
        <v>1</v>
      </c>
      <c r="P1388" s="3" t="s">
        <v>9</v>
      </c>
      <c r="Q1388" s="3" t="s">
        <v>5</v>
      </c>
      <c r="R1388" s="3" t="s">
        <v>5</v>
      </c>
      <c r="S1388" s="3">
        <v>5</v>
      </c>
      <c r="T1388" s="3" t="s">
        <v>8</v>
      </c>
      <c r="U1388" s="3" t="s">
        <v>2</v>
      </c>
      <c r="V1388" s="3">
        <v>4</v>
      </c>
      <c r="W1388" s="3">
        <v>5</v>
      </c>
      <c r="X1388" s="3">
        <v>4</v>
      </c>
      <c r="Y1388" s="3">
        <v>4</v>
      </c>
      <c r="Z1388" s="3" t="s">
        <v>7</v>
      </c>
      <c r="AA1388" s="3" t="s">
        <v>6</v>
      </c>
      <c r="AB1388" s="3" t="s">
        <v>5</v>
      </c>
      <c r="AC1388" s="3">
        <v>2</v>
      </c>
      <c r="AE1388" s="2">
        <v>2</v>
      </c>
    </row>
    <row r="1389" spans="1:39" ht="15" customHeight="1">
      <c r="A1389" s="4" t="s">
        <v>686</v>
      </c>
      <c r="B1389" s="4" t="s">
        <v>686</v>
      </c>
      <c r="C1389" s="4" t="s">
        <v>685</v>
      </c>
      <c r="D1389" s="5">
        <v>2087</v>
      </c>
      <c r="E1389" s="5" t="s">
        <v>13200</v>
      </c>
      <c r="F1389" s="5" t="s">
        <v>13200</v>
      </c>
      <c r="G1389" s="5">
        <v>1</v>
      </c>
      <c r="H1389" s="5" t="s">
        <v>13201</v>
      </c>
      <c r="I1389" s="5" t="s">
        <v>13200</v>
      </c>
      <c r="J1389" s="5">
        <v>1</v>
      </c>
      <c r="K1389" s="5" t="s">
        <v>13201</v>
      </c>
      <c r="L1389" s="5" t="str">
        <f t="shared" si="43"/>
        <v>9E4081E8-D2D3-431A-99BD-577C1F168C93</v>
      </c>
      <c r="M1389" s="5">
        <f t="shared" si="42"/>
        <v>1</v>
      </c>
      <c r="N1389" s="3" t="s">
        <v>1</v>
      </c>
      <c r="O1389" s="3" t="s">
        <v>261</v>
      </c>
      <c r="P1389" s="3" t="s">
        <v>261</v>
      </c>
      <c r="Q1389" s="3" t="s">
        <v>8</v>
      </c>
      <c r="R1389" s="3" t="s">
        <v>5</v>
      </c>
      <c r="S1389" s="3">
        <v>1</v>
      </c>
      <c r="T1389" s="3" t="s">
        <v>8</v>
      </c>
      <c r="U1389" s="3" t="s">
        <v>2</v>
      </c>
      <c r="V1389" s="3">
        <v>2</v>
      </c>
      <c r="W1389" s="3">
        <v>2</v>
      </c>
      <c r="X1389" s="3">
        <v>2</v>
      </c>
      <c r="Y1389" s="3">
        <v>5</v>
      </c>
      <c r="Z1389" s="3" t="s">
        <v>7</v>
      </c>
      <c r="AA1389" s="3" t="s">
        <v>6</v>
      </c>
      <c r="AB1389" s="3" t="s">
        <v>9</v>
      </c>
      <c r="AC1389" s="3">
        <v>3</v>
      </c>
      <c r="AD1389" s="2">
        <v>1</v>
      </c>
      <c r="AJ1389" s="2" t="s">
        <v>53</v>
      </c>
      <c r="AK1389" s="2" t="s">
        <v>52</v>
      </c>
    </row>
    <row r="1390" spans="1:39" ht="15" customHeight="1">
      <c r="A1390" s="4" t="s">
        <v>684</v>
      </c>
      <c r="B1390" s="4" t="s">
        <v>683</v>
      </c>
      <c r="C1390" s="4" t="s">
        <v>682</v>
      </c>
      <c r="D1390" s="5">
        <v>2385</v>
      </c>
      <c r="E1390" s="5" t="s">
        <v>9204</v>
      </c>
      <c r="F1390" s="5"/>
      <c r="G1390" s="5"/>
      <c r="H1390" s="5"/>
      <c r="I1390" s="5" t="s">
        <v>9204</v>
      </c>
      <c r="J1390" s="5">
        <v>2</v>
      </c>
      <c r="K1390" s="5" t="s">
        <v>9205</v>
      </c>
      <c r="L1390" s="5" t="str">
        <f t="shared" si="43"/>
        <v>507E2941-F8AA-4D59-BF7B-3BD987313725</v>
      </c>
      <c r="M1390" s="5">
        <f t="shared" si="42"/>
        <v>1</v>
      </c>
      <c r="N1390" s="3" t="s">
        <v>1</v>
      </c>
      <c r="O1390" s="3" t="s">
        <v>9</v>
      </c>
      <c r="P1390" s="3" t="s">
        <v>9</v>
      </c>
      <c r="Q1390" s="3" t="s">
        <v>8</v>
      </c>
      <c r="R1390" s="3" t="s">
        <v>9</v>
      </c>
      <c r="S1390" s="3">
        <v>5</v>
      </c>
      <c r="T1390" s="3" t="s">
        <v>8</v>
      </c>
      <c r="U1390" s="3" t="s">
        <v>2</v>
      </c>
      <c r="V1390" s="3">
        <v>2</v>
      </c>
      <c r="W1390" s="3">
        <v>3</v>
      </c>
      <c r="X1390" s="3">
        <v>1</v>
      </c>
      <c r="Y1390" s="3">
        <v>2</v>
      </c>
      <c r="Z1390" s="3" t="s">
        <v>7</v>
      </c>
      <c r="AA1390" s="3" t="s">
        <v>6</v>
      </c>
      <c r="AB1390" s="3" t="s">
        <v>9</v>
      </c>
      <c r="AC1390" s="3">
        <v>7</v>
      </c>
      <c r="AE1390" s="2">
        <v>2</v>
      </c>
    </row>
    <row r="1391" spans="1:39" ht="15" customHeight="1">
      <c r="A1391" s="4" t="s">
        <v>681</v>
      </c>
      <c r="B1391" s="4" t="s">
        <v>681</v>
      </c>
      <c r="C1391" s="4" t="s">
        <v>680</v>
      </c>
      <c r="D1391" s="5">
        <v>2384</v>
      </c>
      <c r="E1391" s="5" t="s">
        <v>15678</v>
      </c>
      <c r="F1391" s="5"/>
      <c r="G1391" s="5"/>
      <c r="H1391" s="5"/>
      <c r="I1391" s="5"/>
      <c r="J1391" s="5"/>
      <c r="K1391" s="5"/>
      <c r="L1391" s="5" t="str">
        <f t="shared" si="43"/>
        <v>D5698CE9-073E-4EEF-BF4A-5D5C36250D36</v>
      </c>
      <c r="M1391" s="5">
        <f t="shared" si="42"/>
        <v>1</v>
      </c>
      <c r="N1391" s="3" t="s">
        <v>1</v>
      </c>
      <c r="O1391" s="3" t="s">
        <v>1</v>
      </c>
      <c r="P1391" s="3" t="s">
        <v>1</v>
      </c>
      <c r="Q1391" s="3" t="s">
        <v>1</v>
      </c>
      <c r="R1391" s="3" t="s">
        <v>1</v>
      </c>
      <c r="S1391" s="3">
        <v>5</v>
      </c>
      <c r="T1391" s="3" t="s">
        <v>8</v>
      </c>
      <c r="U1391" s="3" t="s">
        <v>2</v>
      </c>
      <c r="V1391" s="3">
        <v>6</v>
      </c>
      <c r="W1391" s="3">
        <v>7</v>
      </c>
      <c r="X1391" s="3">
        <v>6</v>
      </c>
      <c r="Y1391" s="3">
        <v>4</v>
      </c>
      <c r="AB1391" s="3" t="s">
        <v>1</v>
      </c>
      <c r="AC1391" s="3" t="s">
        <v>0</v>
      </c>
      <c r="AD1391" s="2">
        <v>1</v>
      </c>
      <c r="AE1391" s="2">
        <v>2</v>
      </c>
    </row>
    <row r="1392" spans="1:39" ht="15" customHeight="1">
      <c r="A1392" s="4" t="s">
        <v>679</v>
      </c>
      <c r="B1392" s="4" t="s">
        <v>679</v>
      </c>
      <c r="C1392" s="4" t="s">
        <v>678</v>
      </c>
      <c r="D1392" s="5">
        <v>290</v>
      </c>
      <c r="E1392" s="5" t="s">
        <v>6456</v>
      </c>
      <c r="F1392" s="5" t="s">
        <v>6456</v>
      </c>
      <c r="G1392" s="5">
        <v>3</v>
      </c>
      <c r="H1392" s="5" t="s">
        <v>6457</v>
      </c>
      <c r="I1392" s="5" t="s">
        <v>6456</v>
      </c>
      <c r="J1392" s="5">
        <v>3</v>
      </c>
      <c r="K1392" s="5" t="s">
        <v>6457</v>
      </c>
      <c r="L1392" s="5" t="str">
        <f t="shared" si="43"/>
        <v>270B7506-9F40-4EC8-AE82-209098EB6B2F</v>
      </c>
      <c r="M1392" s="5">
        <f t="shared" si="42"/>
        <v>1</v>
      </c>
      <c r="N1392" s="3" t="s">
        <v>1</v>
      </c>
      <c r="O1392" s="3" t="s">
        <v>5</v>
      </c>
      <c r="P1392" s="3" t="s">
        <v>9</v>
      </c>
      <c r="Q1392" s="3" t="s">
        <v>9</v>
      </c>
      <c r="R1392" s="3" t="s">
        <v>9</v>
      </c>
      <c r="S1392" s="3">
        <v>7</v>
      </c>
      <c r="T1392" s="3" t="s">
        <v>8</v>
      </c>
      <c r="U1392" s="3" t="s">
        <v>2</v>
      </c>
      <c r="V1392" s="3">
        <v>1</v>
      </c>
      <c r="W1392" s="3">
        <v>5</v>
      </c>
      <c r="X1392" s="3">
        <v>1</v>
      </c>
      <c r="Y1392" s="3">
        <v>1</v>
      </c>
      <c r="Z1392" s="3" t="s">
        <v>7</v>
      </c>
      <c r="AA1392" s="3" t="s">
        <v>6</v>
      </c>
      <c r="AB1392" s="3" t="s">
        <v>12</v>
      </c>
      <c r="AC1392" s="3">
        <v>6</v>
      </c>
      <c r="AL1392" s="2">
        <v>6</v>
      </c>
    </row>
    <row r="1393" spans="1:38" ht="15" customHeight="1">
      <c r="A1393" s="4" t="s">
        <v>677</v>
      </c>
      <c r="B1393" s="4" t="s">
        <v>676</v>
      </c>
      <c r="C1393" s="4" t="s">
        <v>675</v>
      </c>
      <c r="D1393" s="5">
        <v>292</v>
      </c>
      <c r="E1393" s="5" t="s">
        <v>24220</v>
      </c>
      <c r="F1393" s="5"/>
      <c r="G1393" s="5"/>
      <c r="H1393" s="5"/>
      <c r="I1393" s="5"/>
      <c r="J1393" s="5"/>
      <c r="K1393" s="5"/>
      <c r="L1393" s="5" t="str">
        <f t="shared" si="43"/>
        <v>6CC6B2E5-2841-43C6-A89C-814834E9BE92</v>
      </c>
      <c r="M1393" s="5">
        <f t="shared" si="42"/>
        <v>1</v>
      </c>
      <c r="N1393" s="3" t="s">
        <v>1</v>
      </c>
      <c r="O1393" s="3" t="s">
        <v>9</v>
      </c>
      <c r="P1393" s="3" t="s">
        <v>8</v>
      </c>
      <c r="Q1393" s="3" t="s">
        <v>8</v>
      </c>
      <c r="R1393" s="3" t="s">
        <v>12</v>
      </c>
      <c r="S1393" s="3">
        <v>6</v>
      </c>
      <c r="T1393" s="3" t="s">
        <v>8</v>
      </c>
      <c r="U1393" s="3" t="s">
        <v>2</v>
      </c>
      <c r="V1393" s="3">
        <v>1</v>
      </c>
      <c r="W1393" s="3">
        <v>2</v>
      </c>
      <c r="X1393" s="3">
        <v>1</v>
      </c>
      <c r="Y1393" s="3">
        <v>3</v>
      </c>
      <c r="Z1393" s="3" t="s">
        <v>23</v>
      </c>
      <c r="AA1393" s="3" t="s">
        <v>6</v>
      </c>
      <c r="AB1393" s="3" t="s">
        <v>12</v>
      </c>
      <c r="AC1393" s="3">
        <v>9</v>
      </c>
      <c r="AF1393" s="2" t="s">
        <v>36</v>
      </c>
      <c r="AG1393" s="2" t="s">
        <v>35</v>
      </c>
    </row>
    <row r="1394" spans="1:38" ht="15" customHeight="1">
      <c r="A1394" s="4" t="s">
        <v>674</v>
      </c>
      <c r="B1394" s="4" t="s">
        <v>674</v>
      </c>
      <c r="C1394" s="4" t="s">
        <v>673</v>
      </c>
      <c r="D1394" s="5">
        <v>289</v>
      </c>
      <c r="E1394" s="5" t="s">
        <v>11220</v>
      </c>
      <c r="F1394" s="5" t="s">
        <v>11220</v>
      </c>
      <c r="G1394" s="5">
        <v>1</v>
      </c>
      <c r="H1394" s="5" t="s">
        <v>11221</v>
      </c>
      <c r="I1394" s="5" t="s">
        <v>11220</v>
      </c>
      <c r="J1394" s="5">
        <v>1</v>
      </c>
      <c r="K1394" s="5" t="s">
        <v>11221</v>
      </c>
      <c r="L1394" s="5" t="str">
        <f t="shared" si="43"/>
        <v>7D82CB9C-67B1-4E47-800A-3BEB731F311B</v>
      </c>
      <c r="M1394" s="5">
        <f t="shared" si="42"/>
        <v>1</v>
      </c>
      <c r="N1394" s="3" t="s">
        <v>1</v>
      </c>
      <c r="O1394" s="3" t="s">
        <v>1</v>
      </c>
      <c r="P1394" s="3" t="s">
        <v>12</v>
      </c>
      <c r="Q1394" s="3" t="s">
        <v>12</v>
      </c>
      <c r="R1394" s="3" t="s">
        <v>12</v>
      </c>
      <c r="S1394" s="3">
        <v>3</v>
      </c>
      <c r="T1394" s="3" t="s">
        <v>8</v>
      </c>
      <c r="U1394" s="3" t="s">
        <v>13</v>
      </c>
      <c r="V1394" s="3">
        <v>1</v>
      </c>
      <c r="W1394" s="3">
        <v>3</v>
      </c>
      <c r="X1394" s="3">
        <v>1</v>
      </c>
      <c r="Y1394" s="3">
        <v>2</v>
      </c>
      <c r="Z1394" s="3" t="s">
        <v>7</v>
      </c>
      <c r="AA1394" s="3" t="s">
        <v>6</v>
      </c>
      <c r="AB1394" s="3" t="s">
        <v>12</v>
      </c>
      <c r="AC1394" s="3">
        <v>3</v>
      </c>
      <c r="AF1394" s="2" t="s">
        <v>36</v>
      </c>
      <c r="AG1394" s="2" t="s">
        <v>35</v>
      </c>
      <c r="AL1394" s="2">
        <v>6</v>
      </c>
    </row>
    <row r="1395" spans="1:38" ht="15" customHeight="1">
      <c r="A1395" s="4" t="s">
        <v>672</v>
      </c>
      <c r="B1395" s="4" t="s">
        <v>672</v>
      </c>
      <c r="C1395" s="4" t="s">
        <v>671</v>
      </c>
      <c r="D1395" s="5">
        <v>291</v>
      </c>
      <c r="E1395" s="5" t="s">
        <v>15328</v>
      </c>
      <c r="F1395" s="5"/>
      <c r="G1395" s="5"/>
      <c r="H1395" s="5"/>
      <c r="I1395" s="5"/>
      <c r="J1395" s="5"/>
      <c r="K1395" s="5"/>
      <c r="L1395" s="5" t="str">
        <f t="shared" si="43"/>
        <v>CB470BDE-9D58-42DF-B39A-CF1EE9D67D1C</v>
      </c>
      <c r="M1395" s="5">
        <f t="shared" si="42"/>
        <v>1</v>
      </c>
      <c r="N1395" s="3" t="s">
        <v>1</v>
      </c>
      <c r="O1395" s="3" t="s">
        <v>5</v>
      </c>
      <c r="P1395" s="3" t="s">
        <v>12</v>
      </c>
      <c r="Q1395" s="3" t="s">
        <v>9</v>
      </c>
      <c r="R1395" s="3" t="s">
        <v>12</v>
      </c>
      <c r="S1395" s="3">
        <v>3</v>
      </c>
      <c r="T1395" s="3" t="s">
        <v>8</v>
      </c>
      <c r="U1395" s="3" t="s">
        <v>2</v>
      </c>
      <c r="V1395" s="3">
        <v>1</v>
      </c>
      <c r="W1395" s="3">
        <v>3</v>
      </c>
      <c r="X1395" s="3">
        <v>1</v>
      </c>
      <c r="Y1395" s="3">
        <v>1</v>
      </c>
      <c r="Z1395" s="3" t="s">
        <v>23</v>
      </c>
      <c r="AA1395" s="3" t="s">
        <v>6</v>
      </c>
      <c r="AB1395" s="3" t="s">
        <v>12</v>
      </c>
      <c r="AC1395" s="3">
        <v>8</v>
      </c>
      <c r="AF1395" s="2" t="s">
        <v>36</v>
      </c>
      <c r="AG1395" s="2" t="s">
        <v>35</v>
      </c>
    </row>
    <row r="1396" spans="1:38" ht="15" customHeight="1">
      <c r="A1396" s="4" t="s">
        <v>670</v>
      </c>
      <c r="B1396" s="4" t="s">
        <v>670</v>
      </c>
      <c r="C1396" s="4" t="s">
        <v>669</v>
      </c>
      <c r="D1396" s="5">
        <v>2228</v>
      </c>
      <c r="E1396" s="5" t="s">
        <v>16331</v>
      </c>
      <c r="F1396" s="5" t="s">
        <v>16331</v>
      </c>
      <c r="G1396" s="5">
        <v>1</v>
      </c>
      <c r="H1396" s="5" t="s">
        <v>16332</v>
      </c>
      <c r="I1396" s="5" t="s">
        <v>16331</v>
      </c>
      <c r="J1396" s="5">
        <v>1</v>
      </c>
      <c r="K1396" s="5" t="s">
        <v>16332</v>
      </c>
      <c r="L1396" s="5" t="str">
        <f t="shared" si="43"/>
        <v>DE071C93-BD7F-4CA4-9E50-A03803D40865</v>
      </c>
      <c r="M1396" s="5">
        <f t="shared" si="42"/>
        <v>1</v>
      </c>
      <c r="N1396" s="3" t="s">
        <v>1</v>
      </c>
      <c r="O1396" s="3" t="s">
        <v>29</v>
      </c>
      <c r="P1396" s="3" t="s">
        <v>8</v>
      </c>
      <c r="Q1396" s="3" t="s">
        <v>8</v>
      </c>
      <c r="R1396" s="3" t="s">
        <v>8</v>
      </c>
      <c r="S1396" s="3">
        <v>7</v>
      </c>
      <c r="T1396" s="3" t="s">
        <v>8</v>
      </c>
      <c r="U1396" s="3" t="s">
        <v>165</v>
      </c>
      <c r="AC1396" s="3" t="s">
        <v>190</v>
      </c>
    </row>
    <row r="1397" spans="1:38" ht="15" customHeight="1">
      <c r="A1397" s="4" t="s">
        <v>668</v>
      </c>
      <c r="B1397" s="4" t="s">
        <v>667</v>
      </c>
      <c r="C1397" s="4" t="s">
        <v>666</v>
      </c>
      <c r="D1397" s="5">
        <v>2206</v>
      </c>
      <c r="E1397" s="5" t="s">
        <v>13418</v>
      </c>
      <c r="F1397" s="5"/>
      <c r="G1397" s="5"/>
      <c r="H1397" s="5"/>
      <c r="I1397" s="5" t="s">
        <v>13418</v>
      </c>
      <c r="J1397" s="5">
        <v>1</v>
      </c>
      <c r="K1397" s="5" t="s">
        <v>13419</v>
      </c>
      <c r="L1397" s="5" t="str">
        <f t="shared" si="43"/>
        <v>A1419648-8FEA-4227-8819-D8C8EF6DC2F0</v>
      </c>
      <c r="M1397" s="5">
        <f t="shared" si="42"/>
        <v>1</v>
      </c>
      <c r="N1397" s="3" t="s">
        <v>1</v>
      </c>
      <c r="O1397" s="3" t="s">
        <v>1</v>
      </c>
      <c r="P1397" s="3" t="s">
        <v>12</v>
      </c>
      <c r="Q1397" s="3" t="s">
        <v>8</v>
      </c>
      <c r="R1397" s="3" t="s">
        <v>9</v>
      </c>
      <c r="S1397" s="3">
        <v>7</v>
      </c>
      <c r="T1397" s="3" t="s">
        <v>8</v>
      </c>
      <c r="U1397" s="3" t="s">
        <v>2</v>
      </c>
      <c r="V1397" s="3">
        <v>1</v>
      </c>
      <c r="W1397" s="3">
        <v>3</v>
      </c>
      <c r="X1397" s="3">
        <v>1</v>
      </c>
      <c r="Y1397" s="3">
        <v>2</v>
      </c>
      <c r="Z1397" s="3" t="s">
        <v>7</v>
      </c>
      <c r="AA1397" s="3" t="s">
        <v>6</v>
      </c>
      <c r="AB1397" s="3" t="s">
        <v>12</v>
      </c>
      <c r="AC1397" s="3">
        <v>3</v>
      </c>
      <c r="AL1397" s="2">
        <v>6</v>
      </c>
    </row>
    <row r="1398" spans="1:38" ht="15" customHeight="1">
      <c r="A1398" s="4" t="s">
        <v>665</v>
      </c>
      <c r="B1398" s="4" t="s">
        <v>665</v>
      </c>
      <c r="C1398" s="4" t="s">
        <v>664</v>
      </c>
      <c r="D1398" s="5">
        <v>1930</v>
      </c>
      <c r="E1398" s="5" t="s">
        <v>16344</v>
      </c>
      <c r="F1398" s="5" t="s">
        <v>16344</v>
      </c>
      <c r="G1398" s="5">
        <v>1</v>
      </c>
      <c r="H1398" s="5" t="s">
        <v>16345</v>
      </c>
      <c r="I1398" s="5" t="s">
        <v>16344</v>
      </c>
      <c r="J1398" s="5">
        <v>1</v>
      </c>
      <c r="K1398" s="5" t="s">
        <v>16345</v>
      </c>
      <c r="L1398" s="5" t="str">
        <f t="shared" si="43"/>
        <v>DE307466-50DE-4A46-B05E-A616027F8D15</v>
      </c>
      <c r="M1398" s="5">
        <f t="shared" si="42"/>
        <v>1</v>
      </c>
      <c r="N1398" s="3" t="s">
        <v>1</v>
      </c>
      <c r="O1398" s="3" t="s">
        <v>5</v>
      </c>
      <c r="P1398" s="3" t="s">
        <v>8</v>
      </c>
      <c r="Q1398" s="3" t="s">
        <v>9</v>
      </c>
      <c r="R1398" s="3" t="s">
        <v>9</v>
      </c>
      <c r="S1398" s="3">
        <v>5</v>
      </c>
      <c r="T1398" s="3" t="s">
        <v>8</v>
      </c>
      <c r="U1398" s="3" t="s">
        <v>2</v>
      </c>
      <c r="V1398" s="3">
        <v>2</v>
      </c>
      <c r="W1398" s="3">
        <v>4</v>
      </c>
      <c r="X1398" s="3">
        <v>1</v>
      </c>
      <c r="Y1398" s="3">
        <v>1</v>
      </c>
      <c r="Z1398" s="3" t="s">
        <v>7</v>
      </c>
      <c r="AA1398" s="3" t="s">
        <v>6</v>
      </c>
      <c r="AB1398" s="3" t="s">
        <v>9</v>
      </c>
      <c r="AC1398" s="3">
        <v>6</v>
      </c>
      <c r="AD1398" s="2">
        <v>1</v>
      </c>
      <c r="AE1398" s="2">
        <v>2</v>
      </c>
      <c r="AF1398" s="2" t="s">
        <v>36</v>
      </c>
      <c r="AG1398" s="2" t="s">
        <v>35</v>
      </c>
    </row>
    <row r="1399" spans="1:38" ht="15" customHeight="1">
      <c r="A1399" s="4" t="s">
        <v>663</v>
      </c>
      <c r="B1399" s="4" t="s">
        <v>662</v>
      </c>
      <c r="C1399" s="4" t="s">
        <v>661</v>
      </c>
      <c r="D1399" s="5">
        <v>1470</v>
      </c>
      <c r="E1399" s="5" t="s">
        <v>9098</v>
      </c>
      <c r="F1399" s="5"/>
      <c r="G1399" s="5"/>
      <c r="H1399" s="5"/>
      <c r="I1399" s="5" t="s">
        <v>9098</v>
      </c>
      <c r="J1399" s="5">
        <v>1</v>
      </c>
      <c r="K1399" s="5" t="s">
        <v>9099</v>
      </c>
      <c r="L1399" s="5" t="str">
        <f t="shared" si="43"/>
        <v>4EDC212D-486E-4A3F-8C92-847464791C1E</v>
      </c>
      <c r="M1399" s="5">
        <f t="shared" si="42"/>
        <v>1</v>
      </c>
      <c r="N1399" s="3" t="s">
        <v>1</v>
      </c>
      <c r="O1399" s="3" t="s">
        <v>1</v>
      </c>
      <c r="P1399" s="3" t="s">
        <v>1</v>
      </c>
      <c r="Q1399" s="3" t="s">
        <v>1</v>
      </c>
      <c r="R1399" s="3" t="s">
        <v>1</v>
      </c>
      <c r="S1399" s="3">
        <v>5</v>
      </c>
      <c r="T1399" s="3" t="s">
        <v>8</v>
      </c>
      <c r="U1399" s="3" t="s">
        <v>2</v>
      </c>
      <c r="V1399" s="3">
        <v>6</v>
      </c>
      <c r="W1399" s="3">
        <v>7</v>
      </c>
      <c r="X1399" s="3">
        <v>6</v>
      </c>
      <c r="Y1399" s="3">
        <v>3</v>
      </c>
      <c r="AB1399" s="3" t="s">
        <v>1</v>
      </c>
      <c r="AC1399" s="3" t="s">
        <v>0</v>
      </c>
      <c r="AD1399" s="2">
        <v>1</v>
      </c>
      <c r="AE1399" s="2">
        <v>2</v>
      </c>
    </row>
    <row r="1400" spans="1:38" ht="15" customHeight="1">
      <c r="A1400" s="4" t="s">
        <v>660</v>
      </c>
      <c r="B1400" s="4" t="s">
        <v>660</v>
      </c>
      <c r="C1400" s="4" t="s">
        <v>659</v>
      </c>
      <c r="D1400" s="5">
        <v>1471</v>
      </c>
      <c r="E1400" s="5" t="s">
        <v>13637</v>
      </c>
      <c r="F1400" s="5" t="s">
        <v>13637</v>
      </c>
      <c r="G1400" s="5">
        <v>1</v>
      </c>
      <c r="H1400" s="5" t="s">
        <v>13638</v>
      </c>
      <c r="I1400" s="5" t="s">
        <v>13637</v>
      </c>
      <c r="J1400" s="5">
        <v>1</v>
      </c>
      <c r="K1400" s="5" t="s">
        <v>13638</v>
      </c>
      <c r="L1400" s="5" t="str">
        <f t="shared" si="43"/>
        <v>A505A811-0F9A-46A9-A8F9-2157EF3337ED</v>
      </c>
      <c r="M1400" s="5">
        <f t="shared" si="42"/>
        <v>1</v>
      </c>
      <c r="N1400" s="3" t="s">
        <v>1</v>
      </c>
      <c r="O1400" s="3" t="s">
        <v>1</v>
      </c>
      <c r="P1400" s="3" t="s">
        <v>1</v>
      </c>
      <c r="Q1400" s="3" t="s">
        <v>9</v>
      </c>
      <c r="R1400" s="3" t="s">
        <v>9</v>
      </c>
      <c r="S1400" s="3">
        <v>3</v>
      </c>
      <c r="T1400" s="3" t="s">
        <v>8</v>
      </c>
      <c r="U1400" s="3" t="s">
        <v>2</v>
      </c>
      <c r="V1400" s="3">
        <v>2</v>
      </c>
      <c r="W1400" s="3">
        <v>3</v>
      </c>
      <c r="X1400" s="3">
        <v>1</v>
      </c>
      <c r="Y1400" s="3">
        <v>3</v>
      </c>
      <c r="Z1400" s="3" t="s">
        <v>7</v>
      </c>
      <c r="AA1400" s="3" t="s">
        <v>6</v>
      </c>
      <c r="AB1400" s="3" t="s">
        <v>9</v>
      </c>
      <c r="AC1400" s="3">
        <v>3</v>
      </c>
    </row>
    <row r="1401" spans="1:38" ht="15" customHeight="1">
      <c r="A1401" s="4" t="s">
        <v>658</v>
      </c>
      <c r="B1401" s="4" t="s">
        <v>658</v>
      </c>
      <c r="C1401" s="4" t="s">
        <v>657</v>
      </c>
      <c r="D1401" s="5">
        <v>1468</v>
      </c>
      <c r="E1401" s="5" t="s">
        <v>11841</v>
      </c>
      <c r="F1401" s="5" t="s">
        <v>11841</v>
      </c>
      <c r="G1401" s="5">
        <v>1</v>
      </c>
      <c r="H1401" s="5" t="s">
        <v>11842</v>
      </c>
      <c r="I1401" s="5" t="s">
        <v>11841</v>
      </c>
      <c r="J1401" s="5">
        <v>1</v>
      </c>
      <c r="K1401" s="5" t="s">
        <v>11842</v>
      </c>
      <c r="L1401" s="5" t="str">
        <f t="shared" si="43"/>
        <v>882F86BE-2840-4846-9442-9157D384D036</v>
      </c>
      <c r="M1401" s="5">
        <f t="shared" si="42"/>
        <v>1</v>
      </c>
      <c r="N1401" s="3" t="s">
        <v>1</v>
      </c>
      <c r="O1401" s="3" t="s">
        <v>1</v>
      </c>
      <c r="P1401" s="3" t="s">
        <v>1</v>
      </c>
      <c r="Q1401" s="3" t="s">
        <v>1</v>
      </c>
      <c r="R1401" s="3" t="s">
        <v>1</v>
      </c>
      <c r="S1401" s="3">
        <v>1</v>
      </c>
      <c r="T1401" s="3" t="s">
        <v>8</v>
      </c>
      <c r="U1401" s="3" t="s">
        <v>2</v>
      </c>
      <c r="V1401" s="3">
        <v>7</v>
      </c>
      <c r="W1401" s="3">
        <v>7</v>
      </c>
      <c r="X1401" s="3">
        <v>7</v>
      </c>
      <c r="Y1401" s="3">
        <v>5</v>
      </c>
      <c r="AB1401" s="3" t="s">
        <v>1</v>
      </c>
      <c r="AC1401" s="3" t="s">
        <v>0</v>
      </c>
      <c r="AD1401" s="2">
        <v>1</v>
      </c>
    </row>
    <row r="1402" spans="1:38" ht="15" customHeight="1">
      <c r="A1402" s="4" t="s">
        <v>656</v>
      </c>
      <c r="B1402" s="4" t="s">
        <v>656</v>
      </c>
      <c r="C1402" s="4" t="s">
        <v>655</v>
      </c>
      <c r="D1402" s="5">
        <v>1376</v>
      </c>
      <c r="E1402" s="5" t="s">
        <v>17363</v>
      </c>
      <c r="F1402" s="5" t="s">
        <v>17363</v>
      </c>
      <c r="G1402" s="5">
        <v>1</v>
      </c>
      <c r="H1402" s="5" t="s">
        <v>17364</v>
      </c>
      <c r="I1402" s="5" t="s">
        <v>17363</v>
      </c>
      <c r="J1402" s="5">
        <v>1</v>
      </c>
      <c r="K1402" s="5" t="s">
        <v>17364</v>
      </c>
      <c r="L1402" s="5" t="str">
        <f t="shared" si="43"/>
        <v>ED2F7BCB-164F-4B46-A938-C07189F2C681</v>
      </c>
      <c r="M1402" s="5">
        <f t="shared" si="42"/>
        <v>1</v>
      </c>
      <c r="N1402" s="3" t="s">
        <v>1</v>
      </c>
      <c r="O1402" s="3" t="s">
        <v>1</v>
      </c>
      <c r="P1402" s="3" t="s">
        <v>5</v>
      </c>
      <c r="Q1402" s="3" t="s">
        <v>1</v>
      </c>
      <c r="R1402" s="3" t="s">
        <v>1</v>
      </c>
      <c r="S1402" s="3">
        <v>5</v>
      </c>
      <c r="T1402" s="3" t="s">
        <v>8</v>
      </c>
      <c r="U1402" s="3" t="s">
        <v>2</v>
      </c>
      <c r="V1402" s="3">
        <v>7</v>
      </c>
      <c r="W1402" s="3">
        <v>7</v>
      </c>
      <c r="X1402" s="3">
        <v>7</v>
      </c>
      <c r="Y1402" s="3">
        <v>5</v>
      </c>
      <c r="AB1402" s="3" t="s">
        <v>1</v>
      </c>
      <c r="AC1402" s="3" t="s">
        <v>0</v>
      </c>
      <c r="AD1402" s="2">
        <v>1</v>
      </c>
      <c r="AE1402" s="2">
        <v>2</v>
      </c>
    </row>
    <row r="1403" spans="1:38" ht="15" customHeight="1">
      <c r="A1403" s="4" t="s">
        <v>654</v>
      </c>
      <c r="B1403" s="4" t="s">
        <v>654</v>
      </c>
      <c r="C1403" s="4" t="s">
        <v>653</v>
      </c>
      <c r="D1403" s="5">
        <v>2270</v>
      </c>
      <c r="E1403" s="5" t="s">
        <v>26061</v>
      </c>
      <c r="F1403" s="5" t="s">
        <v>26061</v>
      </c>
      <c r="G1403" s="5">
        <v>1</v>
      </c>
      <c r="H1403" s="5" t="s">
        <v>26063</v>
      </c>
      <c r="I1403" s="5" t="s">
        <v>26061</v>
      </c>
      <c r="J1403" s="5">
        <v>1</v>
      </c>
      <c r="K1403" s="5" t="s">
        <v>26063</v>
      </c>
      <c r="L1403" s="5" t="str">
        <f t="shared" si="43"/>
        <v>C85B005E-0450-481C-9A50-1DFDDA3B2F4E</v>
      </c>
      <c r="M1403" s="5">
        <f t="shared" si="42"/>
        <v>1</v>
      </c>
      <c r="U1403" s="3" t="s">
        <v>2</v>
      </c>
      <c r="V1403" s="3">
        <v>8</v>
      </c>
      <c r="W1403" s="3">
        <v>8</v>
      </c>
      <c r="X1403" s="3">
        <v>99</v>
      </c>
      <c r="Y1403" s="3">
        <v>99</v>
      </c>
      <c r="AB1403" s="3" t="s">
        <v>1</v>
      </c>
      <c r="AC1403" s="3">
        <v>0</v>
      </c>
    </row>
    <row r="1404" spans="1:38" ht="15" customHeight="1">
      <c r="A1404" s="4" t="s">
        <v>652</v>
      </c>
      <c r="B1404" s="4" t="s">
        <v>652</v>
      </c>
      <c r="C1404" s="4" t="s">
        <v>651</v>
      </c>
      <c r="D1404" s="5">
        <v>623</v>
      </c>
      <c r="E1404" s="5" t="s">
        <v>9905</v>
      </c>
      <c r="F1404" s="5" t="s">
        <v>9905</v>
      </c>
      <c r="G1404" s="5">
        <v>1</v>
      </c>
      <c r="H1404" s="5" t="s">
        <v>9906</v>
      </c>
      <c r="I1404" s="5" t="s">
        <v>9905</v>
      </c>
      <c r="J1404" s="5">
        <v>1</v>
      </c>
      <c r="K1404" s="5" t="s">
        <v>9906</v>
      </c>
      <c r="L1404" s="5" t="str">
        <f t="shared" si="43"/>
        <v>5B83FED9-F8A6-4059-A9E3-B66690DB9FAE</v>
      </c>
      <c r="M1404" s="5">
        <f t="shared" si="42"/>
        <v>1</v>
      </c>
      <c r="N1404" s="3" t="s">
        <v>1</v>
      </c>
      <c r="O1404" s="3" t="s">
        <v>1</v>
      </c>
      <c r="P1404" s="3" t="s">
        <v>1</v>
      </c>
      <c r="Q1404" s="3" t="s">
        <v>1</v>
      </c>
      <c r="R1404" s="3" t="s">
        <v>5</v>
      </c>
      <c r="S1404" s="3">
        <v>3</v>
      </c>
      <c r="T1404" s="3" t="s">
        <v>8</v>
      </c>
      <c r="U1404" s="3" t="s">
        <v>2</v>
      </c>
      <c r="V1404" s="3">
        <v>4</v>
      </c>
      <c r="W1404" s="3">
        <v>5</v>
      </c>
      <c r="X1404" s="3">
        <v>4</v>
      </c>
      <c r="Y1404" s="3">
        <v>4</v>
      </c>
      <c r="Z1404" s="3" t="s">
        <v>7</v>
      </c>
      <c r="AA1404" s="3" t="s">
        <v>6</v>
      </c>
      <c r="AB1404" s="3" t="s">
        <v>5</v>
      </c>
      <c r="AC1404" s="3">
        <v>2</v>
      </c>
      <c r="AF1404" s="2" t="s">
        <v>36</v>
      </c>
      <c r="AG1404" s="2" t="s">
        <v>35</v>
      </c>
    </row>
    <row r="1405" spans="1:38" ht="15" customHeight="1">
      <c r="A1405" s="4" t="s">
        <v>650</v>
      </c>
      <c r="B1405" s="4" t="s">
        <v>650</v>
      </c>
      <c r="C1405" s="4" t="s">
        <v>649</v>
      </c>
      <c r="D1405" s="5">
        <v>626</v>
      </c>
      <c r="E1405" s="5" t="s">
        <v>9331</v>
      </c>
      <c r="F1405" s="5" t="s">
        <v>9331</v>
      </c>
      <c r="G1405" s="5">
        <v>1</v>
      </c>
      <c r="H1405" s="5" t="s">
        <v>9332</v>
      </c>
      <c r="I1405" s="5" t="s">
        <v>9331</v>
      </c>
      <c r="J1405" s="5">
        <v>1</v>
      </c>
      <c r="K1405" s="5" t="s">
        <v>9332</v>
      </c>
      <c r="L1405" s="5" t="str">
        <f t="shared" si="43"/>
        <v>52B43C1A-A544-4298-A241-6B829BE02E7E</v>
      </c>
      <c r="M1405" s="5">
        <f t="shared" si="42"/>
        <v>1</v>
      </c>
      <c r="N1405" s="3" t="s">
        <v>1</v>
      </c>
      <c r="O1405" s="3" t="s">
        <v>1</v>
      </c>
      <c r="P1405" s="3" t="s">
        <v>1</v>
      </c>
      <c r="Q1405" s="3" t="s">
        <v>1</v>
      </c>
      <c r="R1405" s="3" t="s">
        <v>1</v>
      </c>
      <c r="S1405" s="3">
        <v>3</v>
      </c>
      <c r="T1405" s="3" t="s">
        <v>8</v>
      </c>
      <c r="U1405" s="3" t="s">
        <v>2</v>
      </c>
      <c r="V1405" s="3">
        <v>4</v>
      </c>
      <c r="W1405" s="3">
        <v>4</v>
      </c>
      <c r="X1405" s="3">
        <v>4</v>
      </c>
      <c r="Y1405" s="3">
        <v>5</v>
      </c>
      <c r="Z1405" s="3" t="s">
        <v>7</v>
      </c>
      <c r="AA1405" s="3" t="s">
        <v>6</v>
      </c>
      <c r="AB1405" s="3" t="s">
        <v>1</v>
      </c>
      <c r="AC1405" s="3">
        <v>0</v>
      </c>
      <c r="AD1405" s="2">
        <v>1</v>
      </c>
    </row>
    <row r="1406" spans="1:38" ht="15" customHeight="1">
      <c r="A1406" s="4" t="s">
        <v>648</v>
      </c>
      <c r="B1406" s="4" t="s">
        <v>648</v>
      </c>
      <c r="C1406" s="4" t="s">
        <v>647</v>
      </c>
      <c r="D1406" s="5">
        <v>630</v>
      </c>
      <c r="E1406" s="5" t="s">
        <v>4079</v>
      </c>
      <c r="F1406" s="5" t="s">
        <v>4079</v>
      </c>
      <c r="G1406" s="5">
        <v>1</v>
      </c>
      <c r="H1406" s="5" t="s">
        <v>4080</v>
      </c>
      <c r="I1406" s="5" t="s">
        <v>4079</v>
      </c>
      <c r="J1406" s="5">
        <v>1</v>
      </c>
      <c r="K1406" s="5" t="s">
        <v>4080</v>
      </c>
      <c r="L1406" s="5" t="str">
        <f t="shared" si="43"/>
        <v>04EFBFC3-A57C-4BE2-B2E2-8980345FF6FD</v>
      </c>
      <c r="M1406" s="5">
        <f t="shared" si="42"/>
        <v>1</v>
      </c>
      <c r="N1406" s="3" t="s">
        <v>1</v>
      </c>
      <c r="O1406" s="3" t="s">
        <v>1</v>
      </c>
      <c r="P1406" s="3" t="s">
        <v>8</v>
      </c>
      <c r="Q1406" s="3" t="s">
        <v>8</v>
      </c>
      <c r="R1406" s="3" t="s">
        <v>45</v>
      </c>
      <c r="S1406" s="3">
        <v>2</v>
      </c>
      <c r="T1406" s="3" t="s">
        <v>8</v>
      </c>
      <c r="U1406" s="3" t="s">
        <v>13</v>
      </c>
      <c r="V1406" s="3">
        <v>2</v>
      </c>
      <c r="W1406" s="3">
        <v>2</v>
      </c>
      <c r="X1406" s="3">
        <v>2</v>
      </c>
      <c r="Y1406" s="3">
        <v>5</v>
      </c>
      <c r="Z1406" s="3" t="s">
        <v>7</v>
      </c>
      <c r="AA1406" s="3" t="s">
        <v>6</v>
      </c>
      <c r="AB1406" s="3" t="s">
        <v>45</v>
      </c>
      <c r="AC1406" s="3">
        <v>1</v>
      </c>
    </row>
    <row r="1407" spans="1:38" ht="15" customHeight="1">
      <c r="A1407" s="4" t="s">
        <v>646</v>
      </c>
      <c r="B1407" s="4" t="s">
        <v>646</v>
      </c>
      <c r="C1407" s="4" t="s">
        <v>645</v>
      </c>
      <c r="D1407" s="5">
        <v>627</v>
      </c>
      <c r="E1407" s="5" t="s">
        <v>5567</v>
      </c>
      <c r="F1407" s="5" t="s">
        <v>5567</v>
      </c>
      <c r="G1407" s="5">
        <v>1</v>
      </c>
      <c r="H1407" s="5" t="s">
        <v>5568</v>
      </c>
      <c r="I1407" s="5" t="s">
        <v>5567</v>
      </c>
      <c r="J1407" s="5">
        <v>1</v>
      </c>
      <c r="K1407" s="5" t="s">
        <v>5568</v>
      </c>
      <c r="L1407" s="5" t="str">
        <f t="shared" si="43"/>
        <v>19C66711-B090-4AEB-8A17-3A3BB9228A91</v>
      </c>
      <c r="M1407" s="5">
        <f t="shared" si="42"/>
        <v>1</v>
      </c>
      <c r="N1407" s="3" t="s">
        <v>1</v>
      </c>
      <c r="O1407" s="3" t="s">
        <v>1</v>
      </c>
      <c r="P1407" s="3" t="s">
        <v>9</v>
      </c>
      <c r="Q1407" s="3" t="s">
        <v>12</v>
      </c>
      <c r="R1407" s="3" t="s">
        <v>5</v>
      </c>
      <c r="S1407" s="3">
        <v>3</v>
      </c>
      <c r="T1407" s="3" t="s">
        <v>8</v>
      </c>
      <c r="U1407" s="3" t="s">
        <v>2</v>
      </c>
      <c r="V1407" s="3">
        <v>3</v>
      </c>
      <c r="W1407" s="3">
        <v>3</v>
      </c>
      <c r="X1407" s="3">
        <v>3</v>
      </c>
      <c r="Y1407" s="3">
        <v>5</v>
      </c>
      <c r="Z1407" s="3" t="s">
        <v>7</v>
      </c>
      <c r="AA1407" s="3" t="s">
        <v>6</v>
      </c>
      <c r="AB1407" s="3" t="s">
        <v>5</v>
      </c>
      <c r="AC1407" s="3">
        <v>2</v>
      </c>
    </row>
    <row r="1408" spans="1:38" ht="15" customHeight="1">
      <c r="A1408" s="4" t="s">
        <v>644</v>
      </c>
      <c r="B1408" s="4" t="s">
        <v>644</v>
      </c>
      <c r="C1408" s="4" t="s">
        <v>643</v>
      </c>
      <c r="D1408" s="5">
        <v>633</v>
      </c>
      <c r="E1408" s="5" t="s">
        <v>9167</v>
      </c>
      <c r="F1408" s="5" t="s">
        <v>9167</v>
      </c>
      <c r="G1408" s="5">
        <v>1</v>
      </c>
      <c r="H1408" s="5" t="s">
        <v>9168</v>
      </c>
      <c r="I1408" s="5" t="s">
        <v>9167</v>
      </c>
      <c r="J1408" s="5">
        <v>1</v>
      </c>
      <c r="K1408" s="5" t="s">
        <v>9168</v>
      </c>
      <c r="L1408" s="5" t="str">
        <f t="shared" si="43"/>
        <v>4FD361FF-8456-4FE4-B2FF-461735AAC001</v>
      </c>
      <c r="M1408" s="5">
        <f t="shared" si="42"/>
        <v>1</v>
      </c>
      <c r="N1408" s="3" t="s">
        <v>1</v>
      </c>
      <c r="O1408" s="3" t="s">
        <v>1</v>
      </c>
      <c r="P1408" s="3" t="s">
        <v>8</v>
      </c>
      <c r="Q1408" s="3" t="s">
        <v>8</v>
      </c>
      <c r="R1408" s="3" t="s">
        <v>8</v>
      </c>
      <c r="S1408" s="3">
        <v>3</v>
      </c>
      <c r="T1408" s="3" t="s">
        <v>8</v>
      </c>
      <c r="U1408" s="3" t="s">
        <v>2</v>
      </c>
      <c r="V1408" s="3">
        <v>2</v>
      </c>
      <c r="W1408" s="3">
        <v>2</v>
      </c>
      <c r="X1408" s="3">
        <v>2</v>
      </c>
      <c r="Y1408" s="3">
        <v>5</v>
      </c>
      <c r="Z1408" s="3" t="s">
        <v>7</v>
      </c>
      <c r="AA1408" s="3" t="s">
        <v>6</v>
      </c>
      <c r="AB1408" s="3" t="s">
        <v>19</v>
      </c>
      <c r="AC1408" s="3">
        <v>0</v>
      </c>
    </row>
    <row r="1409" spans="1:35" ht="15" customHeight="1">
      <c r="A1409" s="4" t="s">
        <v>642</v>
      </c>
      <c r="B1409" s="4" t="s">
        <v>642</v>
      </c>
      <c r="C1409" s="4" t="s">
        <v>641</v>
      </c>
      <c r="D1409" s="5">
        <v>618</v>
      </c>
      <c r="E1409" s="5" t="s">
        <v>10216</v>
      </c>
      <c r="F1409" s="5"/>
      <c r="G1409" s="5"/>
      <c r="H1409" s="5"/>
      <c r="I1409" s="5"/>
      <c r="J1409" s="5"/>
      <c r="K1409" s="5"/>
      <c r="L1409" s="5" t="str">
        <f t="shared" si="43"/>
        <v>5F79EE82-B9EA-4311-95FF-0CAF7CF0B74B</v>
      </c>
      <c r="M1409" s="5">
        <f t="shared" si="42"/>
        <v>1</v>
      </c>
      <c r="N1409" s="3" t="s">
        <v>1</v>
      </c>
      <c r="O1409" s="3" t="s">
        <v>1</v>
      </c>
      <c r="P1409" s="3" t="s">
        <v>19</v>
      </c>
      <c r="Q1409" s="3" t="s">
        <v>19</v>
      </c>
      <c r="R1409" s="3" t="s">
        <v>19</v>
      </c>
      <c r="S1409" s="3">
        <v>3</v>
      </c>
      <c r="T1409" s="3" t="s">
        <v>8</v>
      </c>
      <c r="U1409" s="3" t="s">
        <v>13</v>
      </c>
      <c r="V1409" s="3">
        <v>3</v>
      </c>
      <c r="W1409" s="3">
        <v>3</v>
      </c>
      <c r="X1409" s="3">
        <v>3</v>
      </c>
      <c r="Y1409" s="3">
        <v>5</v>
      </c>
      <c r="Z1409" s="3" t="s">
        <v>7</v>
      </c>
      <c r="AA1409" s="3" t="s">
        <v>6</v>
      </c>
      <c r="AB1409" s="3" t="s">
        <v>19</v>
      </c>
      <c r="AC1409" s="3">
        <v>0</v>
      </c>
      <c r="AF1409" s="2" t="s">
        <v>36</v>
      </c>
      <c r="AG1409" s="2" t="s">
        <v>35</v>
      </c>
    </row>
    <row r="1410" spans="1:35" ht="15" customHeight="1">
      <c r="A1410" s="4" t="s">
        <v>640</v>
      </c>
      <c r="B1410" s="4" t="s">
        <v>639</v>
      </c>
      <c r="C1410" s="4" t="s">
        <v>638</v>
      </c>
      <c r="D1410" s="5">
        <v>616</v>
      </c>
      <c r="E1410" s="5" t="s">
        <v>9299</v>
      </c>
      <c r="F1410" s="5"/>
      <c r="G1410" s="5"/>
      <c r="H1410" s="5"/>
      <c r="I1410" s="5" t="s">
        <v>9299</v>
      </c>
      <c r="J1410" s="5">
        <v>3</v>
      </c>
      <c r="K1410" s="5" t="s">
        <v>9300</v>
      </c>
      <c r="L1410" s="5" t="str">
        <f t="shared" si="43"/>
        <v>5220E533-80ED-4391-8ECD-FD0616B7263D</v>
      </c>
      <c r="M1410" s="5">
        <f t="shared" si="42"/>
        <v>1</v>
      </c>
      <c r="N1410" s="3" t="s">
        <v>1</v>
      </c>
      <c r="O1410" s="3" t="s">
        <v>1</v>
      </c>
      <c r="P1410" s="3" t="s">
        <v>45</v>
      </c>
      <c r="Q1410" s="3" t="s">
        <v>1</v>
      </c>
      <c r="R1410" s="3" t="s">
        <v>1</v>
      </c>
      <c r="S1410" s="3">
        <v>3</v>
      </c>
      <c r="T1410" s="3" t="s">
        <v>8</v>
      </c>
      <c r="U1410" s="3" t="s">
        <v>2</v>
      </c>
      <c r="V1410" s="3">
        <v>6</v>
      </c>
      <c r="W1410" s="3">
        <v>6</v>
      </c>
      <c r="X1410" s="3">
        <v>6</v>
      </c>
      <c r="Y1410" s="3">
        <v>5</v>
      </c>
      <c r="AB1410" s="3" t="s">
        <v>1</v>
      </c>
      <c r="AC1410" s="3" t="s">
        <v>0</v>
      </c>
      <c r="AG1410" s="2" t="s">
        <v>35</v>
      </c>
      <c r="AI1410" s="2" t="s">
        <v>72</v>
      </c>
    </row>
    <row r="1411" spans="1:35" ht="15" customHeight="1">
      <c r="A1411" s="4" t="s">
        <v>637</v>
      </c>
      <c r="B1411" s="4" t="s">
        <v>637</v>
      </c>
      <c r="C1411" s="4" t="s">
        <v>636</v>
      </c>
      <c r="D1411" s="5">
        <v>622</v>
      </c>
      <c r="E1411" s="5" t="s">
        <v>13769</v>
      </c>
      <c r="F1411" s="5" t="s">
        <v>13769</v>
      </c>
      <c r="G1411" s="5">
        <v>1</v>
      </c>
      <c r="H1411" s="5" t="s">
        <v>13770</v>
      </c>
      <c r="I1411" s="5" t="s">
        <v>13769</v>
      </c>
      <c r="J1411" s="5">
        <v>1</v>
      </c>
      <c r="K1411" s="5" t="s">
        <v>13770</v>
      </c>
      <c r="L1411" s="5" t="str">
        <f t="shared" si="43"/>
        <v>A6F50F1D-ED54-4B17-B094-54279CBB3E03</v>
      </c>
      <c r="M1411" s="5">
        <f t="shared" si="42"/>
        <v>1</v>
      </c>
      <c r="N1411" s="3" t="s">
        <v>1</v>
      </c>
      <c r="O1411" s="3" t="s">
        <v>1</v>
      </c>
      <c r="P1411" s="3" t="s">
        <v>9</v>
      </c>
      <c r="Q1411" s="3" t="s">
        <v>5</v>
      </c>
      <c r="R1411" s="3" t="s">
        <v>19</v>
      </c>
      <c r="S1411" s="3">
        <v>6</v>
      </c>
      <c r="T1411" s="3" t="s">
        <v>8</v>
      </c>
      <c r="U1411" s="3" t="s">
        <v>2</v>
      </c>
      <c r="V1411" s="3">
        <v>3</v>
      </c>
      <c r="W1411" s="3">
        <v>3</v>
      </c>
      <c r="X1411" s="3">
        <v>3</v>
      </c>
      <c r="Y1411" s="3">
        <v>5</v>
      </c>
      <c r="Z1411" s="3" t="s">
        <v>7</v>
      </c>
      <c r="AA1411" s="3" t="s">
        <v>6</v>
      </c>
      <c r="AB1411" s="3" t="s">
        <v>9</v>
      </c>
      <c r="AC1411" s="3">
        <v>3</v>
      </c>
      <c r="AF1411" s="2" t="s">
        <v>36</v>
      </c>
      <c r="AG1411" s="2" t="s">
        <v>35</v>
      </c>
    </row>
    <row r="1412" spans="1:35" ht="15" customHeight="1">
      <c r="A1412" s="4" t="s">
        <v>635</v>
      </c>
      <c r="B1412" s="4" t="s">
        <v>635</v>
      </c>
      <c r="C1412" s="4" t="s">
        <v>634</v>
      </c>
      <c r="D1412" s="5">
        <v>624</v>
      </c>
      <c r="E1412" s="5" t="s">
        <v>9819</v>
      </c>
      <c r="F1412" s="5" t="s">
        <v>9819</v>
      </c>
      <c r="G1412" s="5">
        <v>1</v>
      </c>
      <c r="H1412" s="5" t="s">
        <v>9820</v>
      </c>
      <c r="I1412" s="5" t="s">
        <v>9819</v>
      </c>
      <c r="J1412" s="5">
        <v>1</v>
      </c>
      <c r="K1412" s="5" t="s">
        <v>9820</v>
      </c>
      <c r="L1412" s="5" t="str">
        <f t="shared" si="43"/>
        <v>5A149EE6-3C2C-4AEC-BD7D-E366F6C65859</v>
      </c>
      <c r="M1412" s="5">
        <f t="shared" si="42"/>
        <v>1</v>
      </c>
      <c r="N1412" s="3" t="s">
        <v>1</v>
      </c>
      <c r="O1412" s="3" t="s">
        <v>1</v>
      </c>
      <c r="P1412" s="3" t="s">
        <v>1</v>
      </c>
      <c r="Q1412" s="3" t="s">
        <v>1</v>
      </c>
      <c r="R1412" s="3" t="s">
        <v>1</v>
      </c>
      <c r="S1412" s="3">
        <v>3</v>
      </c>
      <c r="T1412" s="3" t="s">
        <v>8</v>
      </c>
      <c r="U1412" s="3" t="s">
        <v>2</v>
      </c>
      <c r="V1412" s="3">
        <v>5</v>
      </c>
      <c r="W1412" s="3">
        <v>6</v>
      </c>
      <c r="X1412" s="3">
        <v>4</v>
      </c>
      <c r="Y1412" s="3">
        <v>4</v>
      </c>
      <c r="Z1412" s="3" t="s">
        <v>7</v>
      </c>
      <c r="AA1412" s="3" t="s">
        <v>6</v>
      </c>
      <c r="AB1412" s="3" t="s">
        <v>1</v>
      </c>
      <c r="AC1412" s="3">
        <v>0</v>
      </c>
      <c r="AF1412" s="2" t="s">
        <v>36</v>
      </c>
      <c r="AG1412" s="2" t="s">
        <v>35</v>
      </c>
    </row>
    <row r="1413" spans="1:35" ht="15" customHeight="1">
      <c r="A1413" s="4" t="s">
        <v>633</v>
      </c>
      <c r="B1413" s="4" t="s">
        <v>633</v>
      </c>
      <c r="C1413" s="4" t="s">
        <v>632</v>
      </c>
      <c r="D1413" s="5">
        <v>620</v>
      </c>
      <c r="E1413" s="5" t="s">
        <v>6963</v>
      </c>
      <c r="F1413" s="5" t="s">
        <v>6963</v>
      </c>
      <c r="G1413" s="5">
        <v>1</v>
      </c>
      <c r="H1413" s="5" t="s">
        <v>6964</v>
      </c>
      <c r="I1413" s="5" t="s">
        <v>6963</v>
      </c>
      <c r="J1413" s="5">
        <v>1</v>
      </c>
      <c r="K1413" s="5" t="s">
        <v>6964</v>
      </c>
      <c r="L1413" s="5" t="str">
        <f t="shared" si="43"/>
        <v>2F2779BF-74E9-47C6-85BF-11677C9FA165</v>
      </c>
      <c r="M1413" s="5">
        <f t="shared" si="42"/>
        <v>1</v>
      </c>
      <c r="U1413" s="3" t="s">
        <v>2</v>
      </c>
      <c r="V1413" s="3">
        <v>3</v>
      </c>
      <c r="W1413" s="3">
        <v>2</v>
      </c>
      <c r="X1413" s="3">
        <v>3</v>
      </c>
      <c r="Y1413" s="3">
        <v>6</v>
      </c>
      <c r="Z1413" s="3" t="s">
        <v>23</v>
      </c>
      <c r="AA1413" s="3" t="s">
        <v>6</v>
      </c>
      <c r="AB1413" s="3" t="s">
        <v>19</v>
      </c>
      <c r="AC1413" s="3">
        <v>2</v>
      </c>
      <c r="AF1413" s="2" t="s">
        <v>36</v>
      </c>
      <c r="AG1413" s="2" t="s">
        <v>35</v>
      </c>
    </row>
    <row r="1414" spans="1:35" ht="15" customHeight="1">
      <c r="A1414" s="4" t="s">
        <v>631</v>
      </c>
      <c r="B1414" s="4" t="s">
        <v>631</v>
      </c>
      <c r="C1414" s="4" t="s">
        <v>630</v>
      </c>
      <c r="D1414" s="5">
        <v>628</v>
      </c>
      <c r="E1414" s="5" t="s">
        <v>17025</v>
      </c>
      <c r="F1414" s="5" t="s">
        <v>14371</v>
      </c>
      <c r="G1414" s="5">
        <v>1</v>
      </c>
      <c r="H1414" s="5" t="s">
        <v>14372</v>
      </c>
      <c r="I1414" s="5" t="s">
        <v>14371</v>
      </c>
      <c r="J1414" s="5">
        <v>1</v>
      </c>
      <c r="K1414" s="5" t="s">
        <v>14372</v>
      </c>
      <c r="L1414" s="5" t="str">
        <f t="shared" si="43"/>
        <v>E81FE46C-CE29-49A7-82F8-5F10C10021EE</v>
      </c>
      <c r="M1414" s="5">
        <f t="shared" si="42"/>
        <v>1</v>
      </c>
      <c r="N1414" s="3" t="s">
        <v>1</v>
      </c>
      <c r="O1414" s="3" t="s">
        <v>45</v>
      </c>
      <c r="P1414" s="3" t="s">
        <v>8</v>
      </c>
      <c r="Q1414" s="3" t="s">
        <v>8</v>
      </c>
      <c r="R1414" s="3" t="s">
        <v>12</v>
      </c>
      <c r="S1414" s="3">
        <v>5</v>
      </c>
      <c r="T1414" s="3" t="s">
        <v>8</v>
      </c>
      <c r="U1414" s="3" t="s">
        <v>13</v>
      </c>
      <c r="V1414" s="3">
        <v>1</v>
      </c>
      <c r="W1414" s="3">
        <v>3</v>
      </c>
      <c r="X1414" s="3">
        <v>1</v>
      </c>
      <c r="Y1414" s="3">
        <v>2</v>
      </c>
      <c r="Z1414" s="3" t="s">
        <v>7</v>
      </c>
      <c r="AA1414" s="3" t="s">
        <v>6</v>
      </c>
      <c r="AB1414" s="3" t="s">
        <v>12</v>
      </c>
      <c r="AC1414" s="3">
        <v>5</v>
      </c>
      <c r="AE1414" s="2">
        <v>2</v>
      </c>
    </row>
    <row r="1415" spans="1:35" ht="15" customHeight="1">
      <c r="A1415" s="4" t="s">
        <v>629</v>
      </c>
      <c r="B1415" s="4" t="s">
        <v>629</v>
      </c>
      <c r="C1415" s="4" t="s">
        <v>628</v>
      </c>
      <c r="D1415" s="5">
        <v>9</v>
      </c>
      <c r="E1415" s="5" t="s">
        <v>6729</v>
      </c>
      <c r="F1415" s="5" t="s">
        <v>6729</v>
      </c>
      <c r="G1415" s="5">
        <v>1</v>
      </c>
      <c r="H1415" s="5" t="s">
        <v>6730</v>
      </c>
      <c r="I1415" s="5" t="s">
        <v>6729</v>
      </c>
      <c r="J1415" s="5">
        <v>1</v>
      </c>
      <c r="K1415" s="5" t="s">
        <v>6730</v>
      </c>
      <c r="L1415" s="5" t="str">
        <f t="shared" si="43"/>
        <v>2B9CDEA7-6E5F-4CC2-8086-E1460E41564B</v>
      </c>
      <c r="M1415" s="5">
        <f t="shared" si="42"/>
        <v>1</v>
      </c>
      <c r="N1415" s="3" t="s">
        <v>1</v>
      </c>
      <c r="O1415" s="3" t="s">
        <v>1</v>
      </c>
      <c r="P1415" s="3" t="s">
        <v>9</v>
      </c>
      <c r="Q1415" s="3" t="s">
        <v>8</v>
      </c>
      <c r="R1415" s="3" t="s">
        <v>9</v>
      </c>
      <c r="S1415" s="3">
        <v>2</v>
      </c>
      <c r="T1415" s="3" t="s">
        <v>8</v>
      </c>
      <c r="U1415" s="3" t="s">
        <v>13</v>
      </c>
      <c r="V1415" s="3">
        <v>3</v>
      </c>
      <c r="W1415" s="3">
        <v>3</v>
      </c>
      <c r="X1415" s="3">
        <v>2</v>
      </c>
      <c r="Y1415" s="3">
        <v>4</v>
      </c>
      <c r="Z1415" s="3" t="s">
        <v>7</v>
      </c>
      <c r="AA1415" s="3" t="s">
        <v>6</v>
      </c>
      <c r="AB1415" s="3" t="s">
        <v>9</v>
      </c>
      <c r="AC1415" s="3">
        <v>3</v>
      </c>
      <c r="AF1415" s="2" t="s">
        <v>36</v>
      </c>
      <c r="AG1415" s="2" t="s">
        <v>35</v>
      </c>
    </row>
    <row r="1416" spans="1:35" ht="15" customHeight="1">
      <c r="A1416" s="4" t="s">
        <v>627</v>
      </c>
      <c r="B1416" s="4" t="s">
        <v>627</v>
      </c>
      <c r="C1416" s="4" t="s">
        <v>626</v>
      </c>
      <c r="D1416" s="5">
        <v>1174</v>
      </c>
      <c r="E1416" s="5" t="s">
        <v>25432</v>
      </c>
      <c r="F1416" s="5" t="s">
        <v>25432</v>
      </c>
      <c r="G1416" s="5">
        <v>1</v>
      </c>
      <c r="H1416" s="5" t="s">
        <v>25433</v>
      </c>
      <c r="I1416" s="5" t="s">
        <v>25432</v>
      </c>
      <c r="J1416" s="5">
        <v>1</v>
      </c>
      <c r="K1416" s="5" t="s">
        <v>25433</v>
      </c>
      <c r="L1416" s="5" t="str">
        <f t="shared" si="43"/>
        <v>BC3E7252-DC7E-4CD3-B26B-A96270CF40F8</v>
      </c>
      <c r="M1416" s="5">
        <f t="shared" si="42"/>
        <v>1</v>
      </c>
      <c r="N1416" s="3" t="s">
        <v>1</v>
      </c>
      <c r="O1416" s="3" t="s">
        <v>1</v>
      </c>
      <c r="P1416" s="3" t="s">
        <v>12</v>
      </c>
      <c r="Q1416" s="3" t="s">
        <v>5</v>
      </c>
      <c r="R1416" s="3" t="s">
        <v>5</v>
      </c>
      <c r="S1416" s="3">
        <v>6</v>
      </c>
      <c r="T1416" s="3" t="s">
        <v>8</v>
      </c>
      <c r="U1416" s="3" t="s">
        <v>2</v>
      </c>
      <c r="V1416" s="3">
        <v>5</v>
      </c>
      <c r="W1416" s="3">
        <v>6</v>
      </c>
      <c r="X1416" s="3">
        <v>5</v>
      </c>
      <c r="Y1416" s="3">
        <v>4</v>
      </c>
      <c r="Z1416" s="3" t="s">
        <v>7</v>
      </c>
      <c r="AA1416" s="3" t="s">
        <v>6</v>
      </c>
      <c r="AB1416" s="3" t="s">
        <v>5</v>
      </c>
      <c r="AC1416" s="3">
        <v>2</v>
      </c>
      <c r="AE1416" s="2">
        <v>2</v>
      </c>
    </row>
    <row r="1417" spans="1:35" ht="15" customHeight="1">
      <c r="A1417" s="4" t="s">
        <v>625</v>
      </c>
      <c r="B1417" s="4" t="s">
        <v>624</v>
      </c>
      <c r="C1417" s="4" t="s">
        <v>623</v>
      </c>
      <c r="D1417" s="5">
        <v>1842</v>
      </c>
      <c r="E1417" s="5" t="s">
        <v>11643</v>
      </c>
      <c r="F1417" s="5" t="s">
        <v>11643</v>
      </c>
      <c r="G1417" s="5">
        <v>1</v>
      </c>
      <c r="H1417" s="5" t="s">
        <v>11644</v>
      </c>
      <c r="I1417" s="5"/>
      <c r="J1417" s="5"/>
      <c r="K1417" s="5"/>
      <c r="L1417" s="5" t="str">
        <f t="shared" ref="L1417:L1480" si="44">IF(E1417&lt;&gt;"",E1417,IF(F1417&lt;&gt;"",F1417,IF(I1417&lt;&gt;"",I1417,"")))</f>
        <v>84F72B64-7E47-444A-889F-280CF0610555</v>
      </c>
      <c r="M1417" s="5">
        <f t="shared" ref="M1417:M1480" si="45">COUNTIF($L$8:$L$1696,L1417)</f>
        <v>1</v>
      </c>
      <c r="N1417" s="3" t="s">
        <v>1</v>
      </c>
      <c r="O1417" s="3" t="s">
        <v>1</v>
      </c>
      <c r="P1417" s="3" t="s">
        <v>8</v>
      </c>
      <c r="Q1417" s="3" t="s">
        <v>8</v>
      </c>
      <c r="R1417" s="3" t="s">
        <v>9</v>
      </c>
      <c r="S1417" s="3">
        <v>2</v>
      </c>
      <c r="T1417" s="3" t="s">
        <v>8</v>
      </c>
      <c r="U1417" s="3" t="s">
        <v>2</v>
      </c>
      <c r="V1417" s="3">
        <v>3</v>
      </c>
      <c r="W1417" s="3">
        <v>4</v>
      </c>
      <c r="X1417" s="3">
        <v>2</v>
      </c>
      <c r="Y1417" s="3">
        <v>3</v>
      </c>
      <c r="Z1417" s="3" t="s">
        <v>7</v>
      </c>
      <c r="AA1417" s="3" t="s">
        <v>6</v>
      </c>
      <c r="AB1417" s="3" t="s">
        <v>9</v>
      </c>
      <c r="AC1417" s="3">
        <v>3</v>
      </c>
      <c r="AD1417" s="2">
        <v>1</v>
      </c>
    </row>
    <row r="1418" spans="1:35" ht="15" customHeight="1">
      <c r="A1418" s="4" t="s">
        <v>622</v>
      </c>
      <c r="B1418" s="4" t="s">
        <v>622</v>
      </c>
      <c r="C1418" s="4" t="s">
        <v>621</v>
      </c>
      <c r="D1418" s="5">
        <v>1844</v>
      </c>
      <c r="E1418" s="5" t="s">
        <v>6828</v>
      </c>
      <c r="F1418" s="5" t="s">
        <v>6828</v>
      </c>
      <c r="G1418" s="5">
        <v>1</v>
      </c>
      <c r="H1418" s="5" t="s">
        <v>6829</v>
      </c>
      <c r="I1418" s="5" t="s">
        <v>6828</v>
      </c>
      <c r="J1418" s="5">
        <v>1</v>
      </c>
      <c r="K1418" s="5" t="s">
        <v>6829</v>
      </c>
      <c r="L1418" s="5" t="str">
        <f t="shared" si="44"/>
        <v>2D559EE5-BEDE-491B-9B03-8A2410FA2B5C</v>
      </c>
      <c r="M1418" s="5">
        <f t="shared" si="45"/>
        <v>1</v>
      </c>
      <c r="N1418" s="3" t="s">
        <v>1</v>
      </c>
      <c r="O1418" s="3" t="s">
        <v>1</v>
      </c>
      <c r="P1418" s="3" t="s">
        <v>9</v>
      </c>
      <c r="Q1418" s="3" t="s">
        <v>9</v>
      </c>
      <c r="R1418" s="3" t="s">
        <v>5</v>
      </c>
      <c r="S1418" s="3">
        <v>5</v>
      </c>
      <c r="T1418" s="3" t="s">
        <v>8</v>
      </c>
      <c r="U1418" s="3" t="s">
        <v>2</v>
      </c>
      <c r="V1418" s="3">
        <v>4</v>
      </c>
      <c r="W1418" s="3">
        <v>99</v>
      </c>
      <c r="X1418" s="3">
        <v>99</v>
      </c>
      <c r="Y1418" s="3">
        <v>99</v>
      </c>
      <c r="Z1418" s="3" t="s">
        <v>23</v>
      </c>
      <c r="AA1418" s="3" t="s">
        <v>6</v>
      </c>
      <c r="AB1418" s="3" t="s">
        <v>5</v>
      </c>
      <c r="AC1418" s="3">
        <v>4</v>
      </c>
      <c r="AE1418" s="2">
        <v>2</v>
      </c>
    </row>
    <row r="1419" spans="1:35" ht="15" customHeight="1">
      <c r="A1419" s="4" t="s">
        <v>620</v>
      </c>
      <c r="B1419" s="4" t="s">
        <v>620</v>
      </c>
      <c r="C1419" s="4" t="s">
        <v>619</v>
      </c>
      <c r="D1419" s="5">
        <v>1845</v>
      </c>
      <c r="E1419" s="5" t="s">
        <v>11099</v>
      </c>
      <c r="F1419" s="5" t="s">
        <v>11099</v>
      </c>
      <c r="G1419" s="5">
        <v>1</v>
      </c>
      <c r="H1419" s="5" t="s">
        <v>11100</v>
      </c>
      <c r="I1419" s="5" t="s">
        <v>11099</v>
      </c>
      <c r="J1419" s="5">
        <v>1</v>
      </c>
      <c r="K1419" s="5" t="s">
        <v>11100</v>
      </c>
      <c r="L1419" s="5" t="str">
        <f t="shared" si="44"/>
        <v>7B874A35-F192-48A2-AB3D-43DBBA0C2D53</v>
      </c>
      <c r="M1419" s="5">
        <f t="shared" si="45"/>
        <v>1</v>
      </c>
      <c r="N1419" s="3" t="s">
        <v>1</v>
      </c>
      <c r="O1419" s="3" t="s">
        <v>5</v>
      </c>
      <c r="P1419" s="3" t="s">
        <v>8</v>
      </c>
      <c r="Q1419" s="3" t="s">
        <v>8</v>
      </c>
      <c r="R1419" s="3" t="s">
        <v>8</v>
      </c>
      <c r="S1419" s="3">
        <v>5</v>
      </c>
      <c r="T1419" s="3" t="s">
        <v>8</v>
      </c>
      <c r="U1419" s="3" t="s">
        <v>13</v>
      </c>
      <c r="V1419" s="3">
        <v>99</v>
      </c>
      <c r="W1419" s="3">
        <v>99</v>
      </c>
      <c r="X1419" s="3">
        <v>99</v>
      </c>
      <c r="Y1419" s="3">
        <v>99</v>
      </c>
      <c r="Z1419" s="3" t="s">
        <v>7</v>
      </c>
      <c r="AA1419" s="3" t="s">
        <v>6</v>
      </c>
      <c r="AC1419" s="3" t="s">
        <v>113</v>
      </c>
      <c r="AE1419" s="2">
        <v>2</v>
      </c>
    </row>
    <row r="1420" spans="1:35" ht="15" customHeight="1">
      <c r="A1420" s="4" t="s">
        <v>618</v>
      </c>
      <c r="B1420" s="4" t="s">
        <v>618</v>
      </c>
      <c r="C1420" s="4" t="s">
        <v>617</v>
      </c>
      <c r="D1420" s="5">
        <v>1846</v>
      </c>
      <c r="E1420" s="5" t="s">
        <v>7762</v>
      </c>
      <c r="F1420" s="5" t="s">
        <v>7762</v>
      </c>
      <c r="G1420" s="5">
        <v>1</v>
      </c>
      <c r="H1420" s="5" t="s">
        <v>7763</v>
      </c>
      <c r="I1420" s="5" t="s">
        <v>7762</v>
      </c>
      <c r="J1420" s="5">
        <v>1</v>
      </c>
      <c r="K1420" s="5" t="s">
        <v>7763</v>
      </c>
      <c r="L1420" s="5" t="str">
        <f t="shared" si="44"/>
        <v>3AACB014-3FE1-4C9B-B7A2-3D3211AD9849</v>
      </c>
      <c r="M1420" s="5">
        <f t="shared" si="45"/>
        <v>1</v>
      </c>
      <c r="N1420" s="3" t="s">
        <v>1</v>
      </c>
      <c r="O1420" s="3" t="s">
        <v>1</v>
      </c>
      <c r="P1420" s="3" t="s">
        <v>1</v>
      </c>
      <c r="Q1420" s="3" t="s">
        <v>1</v>
      </c>
      <c r="R1420" s="3" t="s">
        <v>1</v>
      </c>
      <c r="S1420" s="3">
        <v>6</v>
      </c>
      <c r="T1420" s="3" t="s">
        <v>8</v>
      </c>
      <c r="U1420" s="3" t="s">
        <v>2</v>
      </c>
      <c r="V1420" s="3">
        <v>6</v>
      </c>
      <c r="W1420" s="3">
        <v>6</v>
      </c>
      <c r="X1420" s="3">
        <v>6</v>
      </c>
      <c r="Y1420" s="3">
        <v>5</v>
      </c>
      <c r="AB1420" s="3" t="s">
        <v>1</v>
      </c>
      <c r="AC1420" s="3" t="s">
        <v>0</v>
      </c>
      <c r="AD1420" s="2">
        <v>1</v>
      </c>
      <c r="AF1420" s="2" t="s">
        <v>36</v>
      </c>
      <c r="AG1420" s="2" t="s">
        <v>35</v>
      </c>
    </row>
    <row r="1421" spans="1:35" ht="15" customHeight="1">
      <c r="A1421" s="4" t="s">
        <v>616</v>
      </c>
      <c r="B1421" s="4" t="s">
        <v>616</v>
      </c>
      <c r="C1421" s="4" t="s">
        <v>615</v>
      </c>
      <c r="D1421" s="5">
        <v>1835</v>
      </c>
      <c r="E1421" s="5" t="s">
        <v>4471</v>
      </c>
      <c r="F1421" s="5"/>
      <c r="G1421" s="5"/>
      <c r="H1421" s="5"/>
      <c r="I1421" s="5"/>
      <c r="J1421" s="5"/>
      <c r="K1421" s="5"/>
      <c r="L1421" s="5" t="str">
        <f t="shared" si="44"/>
        <v>0B21C72E-EAD8-4BFD-90FB-583D04A9372C</v>
      </c>
      <c r="M1421" s="5">
        <f t="shared" si="45"/>
        <v>1</v>
      </c>
      <c r="N1421" s="3" t="s">
        <v>1</v>
      </c>
      <c r="O1421" s="3" t="s">
        <v>1</v>
      </c>
      <c r="P1421" s="3" t="s">
        <v>1</v>
      </c>
      <c r="Q1421" s="3" t="s">
        <v>1</v>
      </c>
      <c r="R1421" s="3" t="s">
        <v>5</v>
      </c>
      <c r="S1421" s="3">
        <v>1</v>
      </c>
      <c r="T1421" s="3" t="s">
        <v>8</v>
      </c>
      <c r="U1421" s="3" t="s">
        <v>2</v>
      </c>
      <c r="V1421" s="3">
        <v>7</v>
      </c>
      <c r="W1421" s="3">
        <v>7</v>
      </c>
      <c r="X1421" s="3">
        <v>7</v>
      </c>
      <c r="Y1421" s="3">
        <v>5</v>
      </c>
      <c r="AB1421" s="3" t="s">
        <v>1</v>
      </c>
      <c r="AC1421" s="3" t="s">
        <v>0</v>
      </c>
      <c r="AD1421" s="2">
        <v>1</v>
      </c>
    </row>
    <row r="1422" spans="1:35" ht="15" customHeight="1">
      <c r="A1422" s="4" t="s">
        <v>614</v>
      </c>
      <c r="B1422" s="4" t="s">
        <v>614</v>
      </c>
      <c r="C1422" s="4" t="s">
        <v>613</v>
      </c>
      <c r="D1422" s="5">
        <v>1843</v>
      </c>
      <c r="E1422" s="5" t="s">
        <v>10763</v>
      </c>
      <c r="F1422" s="5" t="s">
        <v>10763</v>
      </c>
      <c r="G1422" s="5">
        <v>1</v>
      </c>
      <c r="H1422" s="5" t="s">
        <v>10764</v>
      </c>
      <c r="I1422" s="5" t="s">
        <v>10763</v>
      </c>
      <c r="J1422" s="5">
        <v>1</v>
      </c>
      <c r="K1422" s="5" t="s">
        <v>10764</v>
      </c>
      <c r="L1422" s="5" t="str">
        <f t="shared" si="44"/>
        <v>715E20B5-2FB5-483E-9490-D3F515BC2F11</v>
      </c>
      <c r="M1422" s="5">
        <f t="shared" si="45"/>
        <v>1</v>
      </c>
      <c r="N1422" s="3" t="s">
        <v>1</v>
      </c>
      <c r="O1422" s="3" t="s">
        <v>1</v>
      </c>
      <c r="P1422" s="3" t="s">
        <v>1</v>
      </c>
      <c r="Q1422" s="3" t="s">
        <v>1</v>
      </c>
      <c r="R1422" s="3" t="s">
        <v>1</v>
      </c>
      <c r="S1422" s="3">
        <v>6</v>
      </c>
      <c r="T1422" s="3" t="s">
        <v>8</v>
      </c>
      <c r="U1422" s="3" t="s">
        <v>2</v>
      </c>
      <c r="V1422" s="3">
        <v>5</v>
      </c>
      <c r="W1422" s="3">
        <v>6</v>
      </c>
      <c r="X1422" s="3">
        <v>5</v>
      </c>
      <c r="Y1422" s="3">
        <v>4</v>
      </c>
      <c r="AB1422" s="3" t="s">
        <v>1</v>
      </c>
      <c r="AC1422" s="3" t="s">
        <v>0</v>
      </c>
      <c r="AF1422" s="2" t="s">
        <v>36</v>
      </c>
      <c r="AG1422" s="2" t="s">
        <v>35</v>
      </c>
    </row>
    <row r="1423" spans="1:35" ht="15" customHeight="1">
      <c r="A1423" s="4" t="s">
        <v>612</v>
      </c>
      <c r="B1423" s="4" t="s">
        <v>612</v>
      </c>
      <c r="C1423" s="4" t="s">
        <v>611</v>
      </c>
      <c r="D1423" s="5">
        <v>1834</v>
      </c>
      <c r="E1423" s="5" t="s">
        <v>15992</v>
      </c>
      <c r="F1423" s="5"/>
      <c r="G1423" s="5"/>
      <c r="H1423" s="5"/>
      <c r="I1423" s="5"/>
      <c r="J1423" s="5"/>
      <c r="K1423" s="5"/>
      <c r="L1423" s="5" t="str">
        <f t="shared" si="44"/>
        <v>D9692218-F417-413D-8F7E-8B6359ED7B9D</v>
      </c>
      <c r="M1423" s="5">
        <f t="shared" si="45"/>
        <v>1</v>
      </c>
      <c r="N1423" s="3" t="s">
        <v>1</v>
      </c>
      <c r="O1423" s="3" t="s">
        <v>1</v>
      </c>
      <c r="P1423" s="3" t="s">
        <v>45</v>
      </c>
      <c r="Q1423" s="3" t="s">
        <v>5</v>
      </c>
      <c r="R1423" s="3" t="s">
        <v>9</v>
      </c>
      <c r="S1423" s="3">
        <v>2</v>
      </c>
      <c r="T1423" s="3" t="s">
        <v>8</v>
      </c>
      <c r="U1423" s="3" t="s">
        <v>13</v>
      </c>
      <c r="V1423" s="3">
        <v>99</v>
      </c>
      <c r="W1423" s="3">
        <v>99</v>
      </c>
      <c r="X1423" s="3">
        <v>99</v>
      </c>
      <c r="Y1423" s="3">
        <v>99</v>
      </c>
      <c r="Z1423" s="3" t="s">
        <v>7</v>
      </c>
      <c r="AA1423" s="3" t="s">
        <v>6</v>
      </c>
      <c r="AB1423" s="3" t="s">
        <v>9</v>
      </c>
      <c r="AC1423" s="3">
        <v>3</v>
      </c>
      <c r="AD1423" s="2">
        <v>1</v>
      </c>
    </row>
    <row r="1424" spans="1:35" ht="15" customHeight="1">
      <c r="A1424" s="4" t="s">
        <v>610</v>
      </c>
      <c r="B1424" s="4" t="s">
        <v>610</v>
      </c>
      <c r="C1424" s="4" t="s">
        <v>609</v>
      </c>
      <c r="D1424" s="5">
        <v>1836</v>
      </c>
      <c r="E1424" s="5" t="s">
        <v>4240</v>
      </c>
      <c r="F1424" s="5" t="s">
        <v>4240</v>
      </c>
      <c r="G1424" s="5">
        <v>2</v>
      </c>
      <c r="H1424" s="5" t="s">
        <v>4241</v>
      </c>
      <c r="I1424" s="5" t="s">
        <v>4240</v>
      </c>
      <c r="J1424" s="5">
        <v>2</v>
      </c>
      <c r="K1424" s="5" t="s">
        <v>4241</v>
      </c>
      <c r="L1424" s="5" t="str">
        <f t="shared" si="44"/>
        <v>07DB0C30-A4F2-461B-89D0-EC65E6821CA4</v>
      </c>
      <c r="M1424" s="5">
        <f t="shared" si="45"/>
        <v>1</v>
      </c>
      <c r="N1424" s="3" t="s">
        <v>1</v>
      </c>
      <c r="O1424" s="3" t="s">
        <v>1</v>
      </c>
      <c r="P1424" s="3" t="s">
        <v>9</v>
      </c>
      <c r="Q1424" s="3" t="s">
        <v>5</v>
      </c>
      <c r="R1424" s="3" t="s">
        <v>1</v>
      </c>
      <c r="S1424" s="3">
        <v>5</v>
      </c>
      <c r="T1424" s="3" t="s">
        <v>8</v>
      </c>
      <c r="U1424" s="3" t="s">
        <v>2</v>
      </c>
      <c r="V1424" s="3">
        <v>4</v>
      </c>
      <c r="W1424" s="3">
        <v>5</v>
      </c>
      <c r="X1424" s="3">
        <v>4</v>
      </c>
      <c r="Y1424" s="3">
        <v>4</v>
      </c>
      <c r="Z1424" s="3" t="s">
        <v>7</v>
      </c>
      <c r="AA1424" s="3" t="s">
        <v>6</v>
      </c>
      <c r="AB1424" s="3" t="s">
        <v>5</v>
      </c>
      <c r="AC1424" s="3">
        <v>2</v>
      </c>
      <c r="AE1424" s="2">
        <v>2</v>
      </c>
    </row>
    <row r="1425" spans="1:39" ht="15" customHeight="1">
      <c r="A1425" s="4" t="s">
        <v>608</v>
      </c>
      <c r="B1425" s="4" t="s">
        <v>608</v>
      </c>
      <c r="C1425" s="4" t="s">
        <v>607</v>
      </c>
      <c r="D1425" s="5">
        <v>1850</v>
      </c>
      <c r="E1425" s="5" t="s">
        <v>25079</v>
      </c>
      <c r="F1425" s="5"/>
      <c r="G1425" s="5"/>
      <c r="H1425" s="5"/>
      <c r="I1425" s="5"/>
      <c r="J1425" s="5"/>
      <c r="K1425" s="5"/>
      <c r="L1425" s="5" t="str">
        <f t="shared" si="44"/>
        <v>B2017C3F-BF8E-4463-B1E7-E87566CB6082</v>
      </c>
      <c r="M1425" s="5">
        <f t="shared" si="45"/>
        <v>1</v>
      </c>
      <c r="N1425" s="3" t="s">
        <v>1</v>
      </c>
      <c r="O1425" s="3" t="s">
        <v>1</v>
      </c>
      <c r="P1425" s="3" t="s">
        <v>14</v>
      </c>
      <c r="Q1425" s="3" t="s">
        <v>1</v>
      </c>
      <c r="R1425" s="3" t="s">
        <v>5</v>
      </c>
      <c r="S1425" s="3">
        <v>1</v>
      </c>
      <c r="T1425" s="3" t="s">
        <v>8</v>
      </c>
      <c r="U1425" s="3" t="s">
        <v>2</v>
      </c>
      <c r="V1425" s="3">
        <v>4</v>
      </c>
      <c r="W1425" s="3">
        <v>5</v>
      </c>
      <c r="X1425" s="3">
        <v>4</v>
      </c>
      <c r="Y1425" s="3">
        <v>4</v>
      </c>
      <c r="Z1425" s="3" t="s">
        <v>7</v>
      </c>
      <c r="AA1425" s="3" t="s">
        <v>6</v>
      </c>
      <c r="AB1425" s="3" t="s">
        <v>5</v>
      </c>
      <c r="AC1425" s="3">
        <v>2</v>
      </c>
      <c r="AD1425" s="2">
        <v>1</v>
      </c>
    </row>
    <row r="1426" spans="1:39" ht="15" customHeight="1">
      <c r="A1426" s="4" t="s">
        <v>606</v>
      </c>
      <c r="B1426" s="4" t="s">
        <v>605</v>
      </c>
      <c r="C1426" s="4" t="s">
        <v>604</v>
      </c>
      <c r="D1426" s="5">
        <v>1840</v>
      </c>
      <c r="E1426" s="5" t="s">
        <v>15926</v>
      </c>
      <c r="F1426" s="5"/>
      <c r="G1426" s="5"/>
      <c r="H1426" s="5"/>
      <c r="I1426" s="5"/>
      <c r="J1426" s="5"/>
      <c r="K1426" s="5"/>
      <c r="L1426" s="5" t="str">
        <f t="shared" si="44"/>
        <v>D89AF330-A47C-4B72-A7E4-C32A3F99A86C</v>
      </c>
      <c r="M1426" s="5">
        <f t="shared" si="45"/>
        <v>1</v>
      </c>
      <c r="N1426" s="3" t="s">
        <v>1</v>
      </c>
      <c r="O1426" s="3" t="s">
        <v>5</v>
      </c>
      <c r="P1426" s="3" t="s">
        <v>14</v>
      </c>
      <c r="Q1426" s="3" t="s">
        <v>14</v>
      </c>
      <c r="R1426" s="3" t="s">
        <v>9</v>
      </c>
      <c r="S1426" s="3">
        <v>5</v>
      </c>
      <c r="T1426" s="3" t="s">
        <v>8</v>
      </c>
      <c r="U1426" s="3" t="s">
        <v>2</v>
      </c>
      <c r="V1426" s="3">
        <v>2</v>
      </c>
      <c r="W1426" s="3">
        <v>2</v>
      </c>
      <c r="X1426" s="3">
        <v>1</v>
      </c>
      <c r="Y1426" s="3">
        <v>3</v>
      </c>
      <c r="Z1426" s="3" t="s">
        <v>23</v>
      </c>
      <c r="AA1426" s="3" t="s">
        <v>6</v>
      </c>
      <c r="AB1426" s="3" t="s">
        <v>9</v>
      </c>
      <c r="AC1426" s="3">
        <v>8</v>
      </c>
      <c r="AE1426" s="2">
        <v>2</v>
      </c>
    </row>
    <row r="1427" spans="1:39" ht="15" customHeight="1">
      <c r="A1427" s="4" t="s">
        <v>603</v>
      </c>
      <c r="B1427" s="4" t="s">
        <v>603</v>
      </c>
      <c r="C1427" s="4" t="s">
        <v>602</v>
      </c>
      <c r="D1427" s="5">
        <v>1848</v>
      </c>
      <c r="E1427" s="5" t="s">
        <v>10374</v>
      </c>
      <c r="F1427" s="5" t="s">
        <v>10374</v>
      </c>
      <c r="G1427" s="5">
        <v>1</v>
      </c>
      <c r="H1427" s="5" t="s">
        <v>10375</v>
      </c>
      <c r="I1427" s="5" t="s">
        <v>10374</v>
      </c>
      <c r="J1427" s="5">
        <v>1</v>
      </c>
      <c r="K1427" s="5" t="s">
        <v>10375</v>
      </c>
      <c r="L1427" s="5" t="str">
        <f t="shared" si="44"/>
        <v>64196FAB-41A6-4740-9C3A-03B4A160F715</v>
      </c>
      <c r="M1427" s="5">
        <f t="shared" si="45"/>
        <v>1</v>
      </c>
      <c r="U1427" s="3" t="s">
        <v>13</v>
      </c>
      <c r="V1427" s="3">
        <v>99</v>
      </c>
      <c r="W1427" s="3">
        <v>99</v>
      </c>
      <c r="X1427" s="3">
        <v>99</v>
      </c>
      <c r="Y1427" s="3">
        <v>99</v>
      </c>
      <c r="AA1427" s="3" t="s">
        <v>6</v>
      </c>
      <c r="AB1427" s="3" t="s">
        <v>12</v>
      </c>
      <c r="AC1427" s="3" t="s">
        <v>113</v>
      </c>
      <c r="AD1427" s="2">
        <v>1</v>
      </c>
    </row>
    <row r="1428" spans="1:39" ht="15" customHeight="1">
      <c r="A1428" s="4" t="s">
        <v>601</v>
      </c>
      <c r="B1428" s="4" t="s">
        <v>601</v>
      </c>
      <c r="C1428" s="4" t="s">
        <v>600</v>
      </c>
      <c r="D1428" s="5">
        <v>1851</v>
      </c>
      <c r="E1428" s="5" t="s">
        <v>23799</v>
      </c>
      <c r="F1428" s="5" t="s">
        <v>23799</v>
      </c>
      <c r="G1428" s="5">
        <v>1</v>
      </c>
      <c r="H1428" s="5" t="s">
        <v>23800</v>
      </c>
      <c r="I1428" s="5" t="s">
        <v>23799</v>
      </c>
      <c r="J1428" s="5">
        <v>1</v>
      </c>
      <c r="K1428" s="5" t="s">
        <v>23800</v>
      </c>
      <c r="L1428" s="5" t="str">
        <f t="shared" si="44"/>
        <v>62B1344D-C8B3-4E64-9F5E-38B969DCEA98</v>
      </c>
      <c r="M1428" s="5">
        <f t="shared" si="45"/>
        <v>1</v>
      </c>
      <c r="N1428" s="3" t="s">
        <v>1</v>
      </c>
      <c r="O1428" s="3" t="s">
        <v>1</v>
      </c>
      <c r="P1428" s="3" t="s">
        <v>1</v>
      </c>
      <c r="Q1428" s="3" t="s">
        <v>1</v>
      </c>
      <c r="R1428" s="3" t="s">
        <v>1</v>
      </c>
      <c r="S1428" s="3">
        <v>7</v>
      </c>
      <c r="T1428" s="3" t="s">
        <v>8</v>
      </c>
      <c r="U1428" s="3" t="s">
        <v>2</v>
      </c>
      <c r="V1428" s="3">
        <v>5</v>
      </c>
      <c r="W1428" s="3">
        <v>99</v>
      </c>
      <c r="X1428" s="3">
        <v>99</v>
      </c>
      <c r="Y1428" s="3">
        <v>99</v>
      </c>
      <c r="Z1428" s="3" t="s">
        <v>7</v>
      </c>
      <c r="AA1428" s="3" t="s">
        <v>6</v>
      </c>
      <c r="AB1428" s="3" t="s">
        <v>1</v>
      </c>
      <c r="AC1428" s="3">
        <v>0</v>
      </c>
    </row>
    <row r="1429" spans="1:39" ht="15" customHeight="1">
      <c r="A1429" s="4" t="s">
        <v>599</v>
      </c>
      <c r="B1429" s="4" t="s">
        <v>599</v>
      </c>
      <c r="C1429" s="4" t="s">
        <v>598</v>
      </c>
      <c r="D1429" s="5">
        <v>1852</v>
      </c>
      <c r="E1429" s="5" t="s">
        <v>4909</v>
      </c>
      <c r="F1429" s="5" t="s">
        <v>4909</v>
      </c>
      <c r="G1429" s="5">
        <v>1</v>
      </c>
      <c r="H1429" s="5" t="s">
        <v>4910</v>
      </c>
      <c r="I1429" s="5" t="s">
        <v>4909</v>
      </c>
      <c r="J1429" s="5">
        <v>1</v>
      </c>
      <c r="K1429" s="5" t="s">
        <v>4910</v>
      </c>
      <c r="L1429" s="5" t="str">
        <f t="shared" si="44"/>
        <v>10B85643-7730-4B93-A895-E675E011FEE6</v>
      </c>
      <c r="M1429" s="5">
        <f t="shared" si="45"/>
        <v>1</v>
      </c>
      <c r="N1429" s="3" t="s">
        <v>1</v>
      </c>
      <c r="O1429" s="3" t="s">
        <v>1</v>
      </c>
      <c r="P1429" s="3" t="s">
        <v>1</v>
      </c>
      <c r="Q1429" s="3" t="s">
        <v>1</v>
      </c>
      <c r="R1429" s="3" t="s">
        <v>1</v>
      </c>
      <c r="S1429" s="3">
        <v>7</v>
      </c>
      <c r="T1429" s="3" t="s">
        <v>8</v>
      </c>
      <c r="U1429" s="3" t="s">
        <v>2</v>
      </c>
      <c r="V1429" s="3">
        <v>8</v>
      </c>
      <c r="W1429" s="3">
        <v>8</v>
      </c>
      <c r="X1429" s="3">
        <v>8</v>
      </c>
      <c r="Y1429" s="3">
        <v>5</v>
      </c>
      <c r="AB1429" s="3" t="s">
        <v>1</v>
      </c>
      <c r="AC1429" s="3" t="s">
        <v>0</v>
      </c>
      <c r="AD1429" s="2">
        <v>1</v>
      </c>
      <c r="AL1429" s="2">
        <v>6</v>
      </c>
      <c r="AM1429" s="2">
        <v>7</v>
      </c>
    </row>
    <row r="1430" spans="1:39" ht="15" customHeight="1">
      <c r="A1430" s="4" t="s">
        <v>597</v>
      </c>
      <c r="B1430" s="4" t="s">
        <v>597</v>
      </c>
      <c r="C1430" s="4" t="s">
        <v>596</v>
      </c>
      <c r="D1430" s="5">
        <v>1886</v>
      </c>
      <c r="E1430" s="5" t="s">
        <v>7722</v>
      </c>
      <c r="F1430" s="5" t="s">
        <v>7722</v>
      </c>
      <c r="G1430" s="5">
        <v>2</v>
      </c>
      <c r="H1430" s="5" t="s">
        <v>7723</v>
      </c>
      <c r="I1430" s="5" t="s">
        <v>7722</v>
      </c>
      <c r="J1430" s="5">
        <v>2</v>
      </c>
      <c r="K1430" s="5" t="s">
        <v>7723</v>
      </c>
      <c r="L1430" s="5" t="str">
        <f t="shared" si="44"/>
        <v>3A75CBC6-7756-4959-9224-C7A935817935</v>
      </c>
      <c r="M1430" s="5">
        <f t="shared" si="45"/>
        <v>1</v>
      </c>
      <c r="N1430" s="3" t="s">
        <v>1</v>
      </c>
      <c r="O1430" s="3" t="s">
        <v>1</v>
      </c>
      <c r="P1430" s="3" t="s">
        <v>9</v>
      </c>
      <c r="Q1430" s="3" t="s">
        <v>5</v>
      </c>
      <c r="R1430" s="3" t="s">
        <v>5</v>
      </c>
      <c r="S1430" s="3">
        <v>5</v>
      </c>
      <c r="T1430" s="3" t="s">
        <v>8</v>
      </c>
      <c r="U1430" s="3" t="s">
        <v>2</v>
      </c>
      <c r="V1430" s="3">
        <v>4</v>
      </c>
      <c r="W1430" s="3">
        <v>5</v>
      </c>
      <c r="X1430" s="3">
        <v>3</v>
      </c>
      <c r="Y1430" s="3">
        <v>4</v>
      </c>
      <c r="Z1430" s="3" t="s">
        <v>7</v>
      </c>
      <c r="AA1430" s="3" t="s">
        <v>6</v>
      </c>
      <c r="AB1430" s="3" t="s">
        <v>5</v>
      </c>
      <c r="AC1430" s="3">
        <v>2</v>
      </c>
      <c r="AD1430" s="2">
        <v>1</v>
      </c>
      <c r="AE1430" s="2">
        <v>2</v>
      </c>
    </row>
    <row r="1431" spans="1:39" ht="15" customHeight="1">
      <c r="A1431" s="4" t="s">
        <v>595</v>
      </c>
      <c r="B1431" s="4" t="s">
        <v>595</v>
      </c>
      <c r="C1431" s="4" t="s">
        <v>594</v>
      </c>
      <c r="D1431" s="5">
        <v>1146</v>
      </c>
      <c r="E1431" s="5" t="s">
        <v>25536</v>
      </c>
      <c r="F1431" s="5" t="s">
        <v>25536</v>
      </c>
      <c r="G1431" s="5">
        <v>2</v>
      </c>
      <c r="H1431" s="5" t="s">
        <v>25537</v>
      </c>
      <c r="I1431" s="5" t="s">
        <v>25536</v>
      </c>
      <c r="J1431" s="5">
        <v>2</v>
      </c>
      <c r="K1431" s="5" t="s">
        <v>25537</v>
      </c>
      <c r="L1431" s="5" t="str">
        <f t="shared" si="44"/>
        <v>BE72C278-E45A-4DB4-9DFA-AA53DFD0D398</v>
      </c>
      <c r="M1431" s="5">
        <f t="shared" si="45"/>
        <v>1</v>
      </c>
      <c r="N1431" s="3" t="s">
        <v>1</v>
      </c>
      <c r="O1431" s="3" t="s">
        <v>5</v>
      </c>
      <c r="P1431" s="3" t="s">
        <v>8</v>
      </c>
      <c r="Q1431" s="3" t="s">
        <v>5</v>
      </c>
      <c r="R1431" s="3" t="s">
        <v>9</v>
      </c>
      <c r="S1431" s="3">
        <v>6</v>
      </c>
      <c r="T1431" s="3" t="s">
        <v>8</v>
      </c>
      <c r="U1431" s="3" t="s">
        <v>2</v>
      </c>
      <c r="V1431" s="3">
        <v>1</v>
      </c>
      <c r="W1431" s="3">
        <v>3</v>
      </c>
      <c r="X1431" s="3">
        <v>1</v>
      </c>
      <c r="Y1431" s="3">
        <v>2</v>
      </c>
      <c r="Z1431" s="3" t="s">
        <v>7</v>
      </c>
      <c r="AA1431" s="3" t="s">
        <v>6</v>
      </c>
      <c r="AB1431" s="3" t="s">
        <v>12</v>
      </c>
      <c r="AC1431" s="3">
        <v>6</v>
      </c>
      <c r="AF1431" s="2" t="s">
        <v>36</v>
      </c>
      <c r="AG1431" s="2" t="s">
        <v>35</v>
      </c>
    </row>
    <row r="1432" spans="1:39" ht="15" customHeight="1">
      <c r="A1432" s="4" t="s">
        <v>593</v>
      </c>
      <c r="B1432" s="4" t="s">
        <v>593</v>
      </c>
      <c r="C1432" s="4" t="s">
        <v>592</v>
      </c>
      <c r="D1432" s="5">
        <v>1144</v>
      </c>
      <c r="E1432" s="5" t="s">
        <v>24563</v>
      </c>
      <c r="F1432" s="5" t="s">
        <v>24563</v>
      </c>
      <c r="G1432" s="5">
        <v>1</v>
      </c>
      <c r="H1432" s="5" t="s">
        <v>24565</v>
      </c>
      <c r="I1432" s="5" t="s">
        <v>24563</v>
      </c>
      <c r="J1432" s="5">
        <v>1</v>
      </c>
      <c r="K1432" s="5" t="s">
        <v>24565</v>
      </c>
      <c r="L1432" s="5" t="str">
        <f t="shared" si="44"/>
        <v>755BBD84-3434-49A6-BB2C-50D4B5B12B62</v>
      </c>
      <c r="M1432" s="5">
        <f t="shared" si="45"/>
        <v>1</v>
      </c>
      <c r="N1432" s="3" t="s">
        <v>1</v>
      </c>
      <c r="O1432" s="3" t="s">
        <v>1</v>
      </c>
      <c r="P1432" s="3" t="s">
        <v>1</v>
      </c>
      <c r="Q1432" s="3" t="s">
        <v>1</v>
      </c>
      <c r="R1432" s="3" t="s">
        <v>9</v>
      </c>
      <c r="S1432" s="3">
        <v>6</v>
      </c>
      <c r="T1432" s="3" t="s">
        <v>8</v>
      </c>
      <c r="U1432" s="3" t="s">
        <v>2</v>
      </c>
      <c r="V1432" s="3">
        <v>2</v>
      </c>
      <c r="W1432" s="3">
        <v>3</v>
      </c>
      <c r="X1432" s="3">
        <v>2</v>
      </c>
      <c r="Y1432" s="3">
        <v>4</v>
      </c>
      <c r="Z1432" s="3" t="s">
        <v>7</v>
      </c>
      <c r="AA1432" s="3" t="s">
        <v>6</v>
      </c>
      <c r="AB1432" s="3" t="s">
        <v>9</v>
      </c>
      <c r="AC1432" s="3">
        <v>3</v>
      </c>
      <c r="AD1432" s="2">
        <v>1</v>
      </c>
      <c r="AF1432" s="2" t="s">
        <v>36</v>
      </c>
      <c r="AG1432" s="2" t="s">
        <v>35</v>
      </c>
    </row>
    <row r="1433" spans="1:39" ht="15" customHeight="1">
      <c r="A1433" s="4" t="s">
        <v>591</v>
      </c>
      <c r="B1433" s="4" t="s">
        <v>590</v>
      </c>
      <c r="C1433" s="4" t="s">
        <v>589</v>
      </c>
      <c r="D1433" s="5">
        <v>2238</v>
      </c>
      <c r="E1433" s="5" t="s">
        <v>12061</v>
      </c>
      <c r="F1433" s="5"/>
      <c r="G1433" s="5"/>
      <c r="H1433" s="5"/>
      <c r="I1433" s="5"/>
      <c r="J1433" s="5"/>
      <c r="K1433" s="5"/>
      <c r="L1433" s="5" t="str">
        <f t="shared" si="44"/>
        <v>8B71CFB4-B9D1-490A-85FA-52953C9A39DE</v>
      </c>
      <c r="M1433" s="5">
        <f t="shared" si="45"/>
        <v>1</v>
      </c>
      <c r="N1433" s="3" t="s">
        <v>1</v>
      </c>
      <c r="O1433" s="3" t="s">
        <v>1</v>
      </c>
      <c r="P1433" s="3" t="s">
        <v>1</v>
      </c>
      <c r="Q1433" s="3" t="s">
        <v>1</v>
      </c>
      <c r="R1433" s="3" t="s">
        <v>45</v>
      </c>
      <c r="S1433" s="3">
        <v>2</v>
      </c>
      <c r="T1433" s="3" t="s">
        <v>8</v>
      </c>
      <c r="U1433" s="3" t="s">
        <v>2</v>
      </c>
      <c r="V1433" s="3">
        <v>5</v>
      </c>
      <c r="W1433" s="3">
        <v>6</v>
      </c>
      <c r="X1433" s="3">
        <v>4</v>
      </c>
      <c r="Y1433" s="3">
        <v>4</v>
      </c>
      <c r="Z1433" s="3" t="s">
        <v>7</v>
      </c>
      <c r="AA1433" s="3" t="s">
        <v>6</v>
      </c>
      <c r="AB1433" s="3" t="s">
        <v>1</v>
      </c>
      <c r="AC1433" s="3">
        <v>0</v>
      </c>
      <c r="AD1433" s="2">
        <v>1</v>
      </c>
    </row>
    <row r="1434" spans="1:39" ht="15" customHeight="1">
      <c r="A1434" s="4" t="s">
        <v>588</v>
      </c>
      <c r="B1434" s="4" t="s">
        <v>588</v>
      </c>
      <c r="C1434" s="4" t="s">
        <v>587</v>
      </c>
      <c r="D1434" s="5">
        <v>2357</v>
      </c>
      <c r="E1434" s="5" t="s">
        <v>14851</v>
      </c>
      <c r="F1434" s="5"/>
      <c r="G1434" s="5"/>
      <c r="H1434" s="5"/>
      <c r="I1434" s="5"/>
      <c r="J1434" s="5"/>
      <c r="K1434" s="5"/>
      <c r="L1434" s="5" t="str">
        <f t="shared" si="44"/>
        <v>BB2F20BD-6C7A-4225-91DD-84F1B28AC758</v>
      </c>
      <c r="M1434" s="5">
        <f t="shared" si="45"/>
        <v>1</v>
      </c>
      <c r="N1434" s="3" t="s">
        <v>1</v>
      </c>
      <c r="O1434" s="3" t="s">
        <v>9</v>
      </c>
      <c r="P1434" s="3" t="s">
        <v>9</v>
      </c>
      <c r="Q1434" s="3" t="s">
        <v>14</v>
      </c>
      <c r="R1434" s="3" t="s">
        <v>14</v>
      </c>
      <c r="S1434" s="3">
        <v>7</v>
      </c>
      <c r="T1434" s="3" t="s">
        <v>8</v>
      </c>
      <c r="U1434" s="3" t="s">
        <v>2</v>
      </c>
      <c r="V1434" s="3">
        <v>1</v>
      </c>
      <c r="W1434" s="3">
        <v>2</v>
      </c>
      <c r="X1434" s="3">
        <v>1</v>
      </c>
      <c r="Y1434" s="3">
        <v>1</v>
      </c>
      <c r="Z1434" s="3" t="s">
        <v>7</v>
      </c>
      <c r="AA1434" s="3" t="s">
        <v>6</v>
      </c>
      <c r="AB1434" s="3" t="s">
        <v>12</v>
      </c>
      <c r="AC1434" s="3">
        <v>7</v>
      </c>
      <c r="AL1434" s="2">
        <v>6</v>
      </c>
    </row>
    <row r="1435" spans="1:39" ht="15" customHeight="1">
      <c r="A1435" s="4" t="s">
        <v>586</v>
      </c>
      <c r="B1435" s="4" t="s">
        <v>586</v>
      </c>
      <c r="C1435" s="4" t="s">
        <v>585</v>
      </c>
      <c r="D1435" s="5">
        <v>2354</v>
      </c>
      <c r="E1435" s="5" t="s">
        <v>6879</v>
      </c>
      <c r="F1435" s="5"/>
      <c r="G1435" s="5"/>
      <c r="H1435" s="5"/>
      <c r="I1435" s="5"/>
      <c r="J1435" s="5"/>
      <c r="K1435" s="5"/>
      <c r="L1435" s="5" t="str">
        <f t="shared" si="44"/>
        <v>2E339C07-2755-4857-8E11-E0A4C3F9CD9D</v>
      </c>
      <c r="M1435" s="5">
        <f t="shared" si="45"/>
        <v>1</v>
      </c>
      <c r="N1435" s="3" t="s">
        <v>1</v>
      </c>
      <c r="O1435" s="3" t="s">
        <v>1</v>
      </c>
      <c r="P1435" s="3" t="s">
        <v>1</v>
      </c>
      <c r="Q1435" s="3" t="s">
        <v>1</v>
      </c>
      <c r="R1435" s="3" t="s">
        <v>1</v>
      </c>
      <c r="S1435" s="3">
        <v>7</v>
      </c>
      <c r="T1435" s="3" t="s">
        <v>8</v>
      </c>
      <c r="U1435" s="3" t="s">
        <v>2</v>
      </c>
      <c r="V1435" s="3">
        <v>5</v>
      </c>
      <c r="W1435" s="3">
        <v>99</v>
      </c>
      <c r="X1435" s="3">
        <v>99</v>
      </c>
      <c r="Y1435" s="3">
        <v>99</v>
      </c>
      <c r="AB1435" s="3" t="s">
        <v>1</v>
      </c>
      <c r="AC1435" s="3" t="s">
        <v>0</v>
      </c>
      <c r="AL1435" s="2">
        <v>6</v>
      </c>
      <c r="AM1435" s="2">
        <v>7</v>
      </c>
    </row>
    <row r="1436" spans="1:39" ht="15" customHeight="1">
      <c r="A1436" s="4" t="s">
        <v>584</v>
      </c>
      <c r="B1436" s="4" t="s">
        <v>584</v>
      </c>
      <c r="C1436" s="4" t="s">
        <v>583</v>
      </c>
      <c r="D1436" s="5">
        <v>2358</v>
      </c>
      <c r="E1436" s="5" t="s">
        <v>16409</v>
      </c>
      <c r="F1436" s="5" t="s">
        <v>16409</v>
      </c>
      <c r="G1436" s="5">
        <v>1</v>
      </c>
      <c r="H1436" s="5" t="s">
        <v>16410</v>
      </c>
      <c r="I1436" s="5" t="s">
        <v>16409</v>
      </c>
      <c r="J1436" s="5">
        <v>1</v>
      </c>
      <c r="K1436" s="5" t="s">
        <v>16410</v>
      </c>
      <c r="L1436" s="5" t="str">
        <f t="shared" si="44"/>
        <v>DF310E7C-EDB5-4ADE-B0CD-2E2180427C09</v>
      </c>
      <c r="M1436" s="5">
        <f t="shared" si="45"/>
        <v>1</v>
      </c>
      <c r="N1436" s="3" t="s">
        <v>1</v>
      </c>
      <c r="O1436" s="3" t="s">
        <v>19</v>
      </c>
      <c r="P1436" s="3" t="s">
        <v>19</v>
      </c>
      <c r="Q1436" s="3" t="s">
        <v>19</v>
      </c>
      <c r="R1436" s="3" t="s">
        <v>19</v>
      </c>
      <c r="S1436" s="3">
        <v>7</v>
      </c>
      <c r="T1436" s="3" t="s">
        <v>8</v>
      </c>
      <c r="U1436" s="3" t="s">
        <v>2</v>
      </c>
      <c r="V1436" s="3">
        <v>2</v>
      </c>
      <c r="W1436" s="3">
        <v>2</v>
      </c>
      <c r="X1436" s="3">
        <v>2</v>
      </c>
      <c r="Y1436" s="3">
        <v>5</v>
      </c>
      <c r="Z1436" s="3" t="s">
        <v>7</v>
      </c>
      <c r="AA1436" s="3" t="s">
        <v>6</v>
      </c>
      <c r="AB1436" s="3" t="s">
        <v>19</v>
      </c>
      <c r="AC1436" s="3">
        <v>0</v>
      </c>
      <c r="AL1436" s="2">
        <v>6</v>
      </c>
    </row>
    <row r="1437" spans="1:39" ht="15" customHeight="1">
      <c r="A1437" s="4" t="s">
        <v>582</v>
      </c>
      <c r="B1437" s="4" t="s">
        <v>582</v>
      </c>
      <c r="C1437" s="4" t="s">
        <v>581</v>
      </c>
      <c r="D1437" s="5">
        <v>2355</v>
      </c>
      <c r="E1437" s="5" t="s">
        <v>17447</v>
      </c>
      <c r="F1437" s="5" t="s">
        <v>17447</v>
      </c>
      <c r="G1437" s="5">
        <v>1</v>
      </c>
      <c r="H1437" s="5" t="s">
        <v>17448</v>
      </c>
      <c r="I1437" s="5" t="s">
        <v>17447</v>
      </c>
      <c r="J1437" s="5">
        <v>1</v>
      </c>
      <c r="K1437" s="5" t="s">
        <v>17448</v>
      </c>
      <c r="L1437" s="5" t="str">
        <f t="shared" si="44"/>
        <v>EEC7569E-80A2-4B93-AFDA-500C7AE69480</v>
      </c>
      <c r="M1437" s="5">
        <f t="shared" si="45"/>
        <v>1</v>
      </c>
      <c r="N1437" s="3" t="s">
        <v>1</v>
      </c>
      <c r="O1437" s="3" t="s">
        <v>1</v>
      </c>
      <c r="P1437" s="3" t="s">
        <v>19</v>
      </c>
      <c r="Q1437" s="3" t="s">
        <v>19</v>
      </c>
      <c r="R1437" s="3" t="s">
        <v>19</v>
      </c>
      <c r="S1437" s="3">
        <v>7</v>
      </c>
      <c r="T1437" s="3" t="s">
        <v>8</v>
      </c>
      <c r="U1437" s="3" t="s">
        <v>2</v>
      </c>
      <c r="V1437" s="3">
        <v>3</v>
      </c>
      <c r="W1437" s="3">
        <v>4</v>
      </c>
      <c r="X1437" s="3">
        <v>99</v>
      </c>
      <c r="Y1437" s="3">
        <v>99</v>
      </c>
      <c r="Z1437" s="3" t="s">
        <v>7</v>
      </c>
      <c r="AA1437" s="3" t="s">
        <v>6</v>
      </c>
      <c r="AB1437" s="3" t="s">
        <v>19</v>
      </c>
      <c r="AC1437" s="3">
        <v>0</v>
      </c>
      <c r="AL1437" s="2">
        <v>6</v>
      </c>
      <c r="AM1437" s="2">
        <v>7</v>
      </c>
    </row>
    <row r="1438" spans="1:39" ht="15" customHeight="1">
      <c r="A1438" s="4" t="s">
        <v>580</v>
      </c>
      <c r="B1438" s="4" t="s">
        <v>580</v>
      </c>
      <c r="C1438" s="4" t="s">
        <v>579</v>
      </c>
      <c r="D1438" s="5">
        <v>2356</v>
      </c>
      <c r="E1438" s="5" t="s">
        <v>6640</v>
      </c>
      <c r="F1438" s="5" t="s">
        <v>6640</v>
      </c>
      <c r="G1438" s="5">
        <v>1</v>
      </c>
      <c r="H1438" s="5" t="s">
        <v>6641</v>
      </c>
      <c r="I1438" s="5" t="s">
        <v>6640</v>
      </c>
      <c r="J1438" s="5">
        <v>1</v>
      </c>
      <c r="K1438" s="5" t="s">
        <v>6641</v>
      </c>
      <c r="L1438" s="5" t="str">
        <f t="shared" si="44"/>
        <v>2A5BB5B6-F4ED-46BC-9370-561706E741F2</v>
      </c>
      <c r="M1438" s="5">
        <f t="shared" si="45"/>
        <v>1</v>
      </c>
      <c r="N1438" s="3" t="s">
        <v>1</v>
      </c>
      <c r="O1438" s="3" t="s">
        <v>1</v>
      </c>
      <c r="P1438" s="3" t="s">
        <v>1</v>
      </c>
      <c r="Q1438" s="3" t="s">
        <v>1</v>
      </c>
      <c r="R1438" s="3" t="s">
        <v>1</v>
      </c>
      <c r="S1438" s="3">
        <v>7</v>
      </c>
      <c r="T1438" s="3" t="s">
        <v>8</v>
      </c>
      <c r="U1438" s="3" t="s">
        <v>2</v>
      </c>
      <c r="V1438" s="3">
        <v>6</v>
      </c>
      <c r="W1438" s="3">
        <v>99</v>
      </c>
      <c r="X1438" s="3">
        <v>99</v>
      </c>
      <c r="Y1438" s="3">
        <v>99</v>
      </c>
      <c r="AB1438" s="3" t="s">
        <v>1</v>
      </c>
      <c r="AC1438" s="3" t="s">
        <v>0</v>
      </c>
      <c r="AL1438" s="2">
        <v>6</v>
      </c>
      <c r="AM1438" s="2">
        <v>7</v>
      </c>
    </row>
    <row r="1439" spans="1:39" ht="15" customHeight="1">
      <c r="A1439" s="4" t="s">
        <v>578</v>
      </c>
      <c r="B1439" s="4" t="s">
        <v>578</v>
      </c>
      <c r="C1439" s="4" t="s">
        <v>577</v>
      </c>
      <c r="D1439" s="5">
        <v>1598</v>
      </c>
      <c r="E1439" s="5" t="s">
        <v>18077</v>
      </c>
      <c r="F1439" s="5" t="s">
        <v>18077</v>
      </c>
      <c r="G1439" s="5">
        <v>1</v>
      </c>
      <c r="H1439" s="5" t="s">
        <v>18078</v>
      </c>
      <c r="I1439" s="5" t="s">
        <v>18077</v>
      </c>
      <c r="J1439" s="5">
        <v>1</v>
      </c>
      <c r="K1439" s="5" t="s">
        <v>18078</v>
      </c>
      <c r="L1439" s="5" t="str">
        <f t="shared" si="44"/>
        <v>F8B1DA60-2E5E-404A-A3CA-E2738333DED8</v>
      </c>
      <c r="M1439" s="5">
        <f t="shared" si="45"/>
        <v>1</v>
      </c>
      <c r="N1439" s="3" t="s">
        <v>1</v>
      </c>
      <c r="O1439" s="3" t="s">
        <v>1</v>
      </c>
      <c r="P1439" s="3" t="s">
        <v>5</v>
      </c>
      <c r="Q1439" s="3" t="s">
        <v>1</v>
      </c>
      <c r="R1439" s="3" t="s">
        <v>1</v>
      </c>
      <c r="S1439" s="3">
        <v>7</v>
      </c>
      <c r="T1439" s="3" t="s">
        <v>8</v>
      </c>
      <c r="U1439" s="3" t="s">
        <v>2</v>
      </c>
      <c r="V1439" s="3">
        <v>5</v>
      </c>
      <c r="W1439" s="3">
        <v>7</v>
      </c>
      <c r="X1439" s="3">
        <v>5</v>
      </c>
      <c r="Y1439" s="3">
        <v>3</v>
      </c>
      <c r="AB1439" s="3" t="s">
        <v>1</v>
      </c>
      <c r="AC1439" s="3" t="s">
        <v>0</v>
      </c>
      <c r="AL1439" s="2">
        <v>6</v>
      </c>
    </row>
    <row r="1440" spans="1:39" ht="15" customHeight="1">
      <c r="A1440" s="4" t="s">
        <v>576</v>
      </c>
      <c r="B1440" s="4" t="s">
        <v>576</v>
      </c>
      <c r="C1440" s="4" t="s">
        <v>575</v>
      </c>
      <c r="D1440" s="5">
        <v>1379</v>
      </c>
      <c r="E1440" s="5" t="s">
        <v>10643</v>
      </c>
      <c r="F1440" s="5" t="s">
        <v>10643</v>
      </c>
      <c r="G1440" s="5">
        <v>1</v>
      </c>
      <c r="H1440" s="5" t="s">
        <v>24275</v>
      </c>
      <c r="I1440" s="5" t="s">
        <v>10643</v>
      </c>
      <c r="J1440" s="5">
        <v>1</v>
      </c>
      <c r="K1440" s="5" t="s">
        <v>24275</v>
      </c>
      <c r="L1440" s="5" t="str">
        <f t="shared" si="44"/>
        <v>6DC37C8A-1673-4FC1-AA13-D89B41923A85</v>
      </c>
      <c r="M1440" s="5">
        <f t="shared" si="45"/>
        <v>1</v>
      </c>
      <c r="N1440" s="3" t="s">
        <v>1</v>
      </c>
      <c r="O1440" s="3" t="s">
        <v>14</v>
      </c>
      <c r="P1440" s="3" t="s">
        <v>20</v>
      </c>
      <c r="Q1440" s="3" t="s">
        <v>20</v>
      </c>
      <c r="R1440" s="3" t="s">
        <v>8</v>
      </c>
      <c r="S1440" s="3">
        <v>6</v>
      </c>
      <c r="T1440" s="3" t="s">
        <v>8</v>
      </c>
      <c r="U1440" s="3" t="s">
        <v>13</v>
      </c>
      <c r="V1440" s="3">
        <v>1</v>
      </c>
      <c r="W1440" s="3">
        <v>2</v>
      </c>
      <c r="X1440" s="3">
        <v>1</v>
      </c>
      <c r="Y1440" s="3">
        <v>3</v>
      </c>
      <c r="Z1440" s="3" t="s">
        <v>7</v>
      </c>
      <c r="AA1440" s="3" t="s">
        <v>6</v>
      </c>
      <c r="AB1440" s="3" t="s">
        <v>17</v>
      </c>
      <c r="AC1440" s="3">
        <v>4</v>
      </c>
      <c r="AF1440" s="2" t="s">
        <v>36</v>
      </c>
      <c r="AG1440" s="2" t="s">
        <v>35</v>
      </c>
    </row>
    <row r="1441" spans="1:39" ht="15" customHeight="1">
      <c r="A1441" s="4" t="s">
        <v>574</v>
      </c>
      <c r="B1441" s="4" t="s">
        <v>573</v>
      </c>
      <c r="C1441" s="4" t="s">
        <v>572</v>
      </c>
      <c r="D1441" s="5">
        <v>2336</v>
      </c>
      <c r="E1441" s="5" t="s">
        <v>18055</v>
      </c>
      <c r="F1441" s="5"/>
      <c r="G1441" s="5"/>
      <c r="H1441" s="5"/>
      <c r="I1441" s="5" t="s">
        <v>18055</v>
      </c>
      <c r="J1441" s="5">
        <v>1</v>
      </c>
      <c r="K1441" s="5" t="s">
        <v>18056</v>
      </c>
      <c r="L1441" s="5" t="str">
        <f t="shared" si="44"/>
        <v>F83F73B6-BADA-4FA2-9D2B-40BE08DE859D</v>
      </c>
      <c r="M1441" s="5">
        <f t="shared" si="45"/>
        <v>1</v>
      </c>
      <c r="N1441" s="3" t="s">
        <v>1</v>
      </c>
      <c r="O1441" s="3" t="s">
        <v>1</v>
      </c>
      <c r="P1441" s="3" t="s">
        <v>5</v>
      </c>
      <c r="Q1441" s="3" t="s">
        <v>5</v>
      </c>
      <c r="R1441" s="3" t="s">
        <v>5</v>
      </c>
      <c r="S1441" s="3">
        <v>5</v>
      </c>
      <c r="T1441" s="3" t="s">
        <v>8</v>
      </c>
      <c r="U1441" s="3" t="s">
        <v>2</v>
      </c>
      <c r="V1441" s="3">
        <v>4</v>
      </c>
      <c r="W1441" s="3">
        <v>5</v>
      </c>
      <c r="X1441" s="3">
        <v>3</v>
      </c>
      <c r="Y1441" s="3">
        <v>4</v>
      </c>
      <c r="Z1441" s="3" t="s">
        <v>7</v>
      </c>
      <c r="AA1441" s="3" t="s">
        <v>6</v>
      </c>
      <c r="AB1441" s="3" t="s">
        <v>5</v>
      </c>
      <c r="AC1441" s="3">
        <v>2</v>
      </c>
      <c r="AD1441" s="2">
        <v>1</v>
      </c>
      <c r="AE1441" s="2">
        <v>2</v>
      </c>
    </row>
    <row r="1442" spans="1:39" ht="15" customHeight="1">
      <c r="A1442" s="4" t="s">
        <v>571</v>
      </c>
      <c r="B1442" s="4" t="s">
        <v>570</v>
      </c>
      <c r="C1442" s="4" t="s">
        <v>569</v>
      </c>
      <c r="D1442" s="5">
        <v>1154</v>
      </c>
      <c r="E1442" s="5" t="s">
        <v>8124</v>
      </c>
      <c r="F1442" s="5"/>
      <c r="G1442" s="5"/>
      <c r="H1442" s="5"/>
      <c r="I1442" s="5" t="s">
        <v>8124</v>
      </c>
      <c r="J1442" s="5">
        <v>1</v>
      </c>
      <c r="K1442" s="5" t="s">
        <v>8125</v>
      </c>
      <c r="L1442" s="5" t="str">
        <f t="shared" si="44"/>
        <v>403CEB31-731D-4F6E-8A22-2D197E2504C3</v>
      </c>
      <c r="M1442" s="5">
        <f t="shared" si="45"/>
        <v>1</v>
      </c>
      <c r="N1442" s="3" t="s">
        <v>1</v>
      </c>
      <c r="O1442" s="3" t="s">
        <v>1</v>
      </c>
      <c r="P1442" s="3" t="s">
        <v>5</v>
      </c>
      <c r="Q1442" s="3" t="s">
        <v>1</v>
      </c>
      <c r="R1442" s="3" t="s">
        <v>5</v>
      </c>
      <c r="S1442" s="3">
        <v>5</v>
      </c>
      <c r="T1442" s="3" t="s">
        <v>8</v>
      </c>
      <c r="U1442" s="3" t="s">
        <v>2</v>
      </c>
      <c r="V1442" s="3">
        <v>5</v>
      </c>
      <c r="W1442" s="3">
        <v>6</v>
      </c>
      <c r="X1442" s="3">
        <v>4</v>
      </c>
      <c r="Y1442" s="3">
        <v>3</v>
      </c>
      <c r="Z1442" s="3" t="s">
        <v>7</v>
      </c>
      <c r="AA1442" s="3" t="s">
        <v>23</v>
      </c>
      <c r="AB1442" s="3" t="s">
        <v>5</v>
      </c>
      <c r="AC1442" s="3">
        <v>4</v>
      </c>
      <c r="AE1442" s="2">
        <v>2</v>
      </c>
      <c r="AF1442" s="2" t="s">
        <v>36</v>
      </c>
      <c r="AG1442" s="2" t="s">
        <v>35</v>
      </c>
    </row>
    <row r="1443" spans="1:39" ht="15" customHeight="1">
      <c r="A1443" s="4" t="s">
        <v>568</v>
      </c>
      <c r="B1443" s="4" t="s">
        <v>568</v>
      </c>
      <c r="C1443" s="4" t="s">
        <v>567</v>
      </c>
      <c r="D1443" s="5">
        <v>320</v>
      </c>
      <c r="E1443" s="5" t="s">
        <v>6122</v>
      </c>
      <c r="F1443" s="5"/>
      <c r="G1443" s="5"/>
      <c r="H1443" s="5"/>
      <c r="I1443" s="5"/>
      <c r="J1443" s="5"/>
      <c r="K1443" s="5"/>
      <c r="L1443" s="5" t="str">
        <f t="shared" si="44"/>
        <v>22147CA6-7039-4495-B40D-4E319A95F8D1</v>
      </c>
      <c r="M1443" s="5">
        <f t="shared" si="45"/>
        <v>1</v>
      </c>
      <c r="N1443" s="3" t="s">
        <v>1</v>
      </c>
      <c r="O1443" s="3" t="s">
        <v>1</v>
      </c>
      <c r="P1443" s="3" t="s">
        <v>1</v>
      </c>
      <c r="Q1443" s="3" t="s">
        <v>1</v>
      </c>
      <c r="R1443" s="3" t="s">
        <v>1</v>
      </c>
      <c r="S1443" s="3">
        <v>7</v>
      </c>
      <c r="T1443" s="3" t="s">
        <v>8</v>
      </c>
      <c r="U1443" s="3" t="s">
        <v>2</v>
      </c>
      <c r="V1443" s="3">
        <v>6</v>
      </c>
      <c r="W1443" s="3">
        <v>7</v>
      </c>
      <c r="X1443" s="3">
        <v>5</v>
      </c>
      <c r="Y1443" s="3">
        <v>4</v>
      </c>
      <c r="AB1443" s="3" t="s">
        <v>1</v>
      </c>
      <c r="AC1443" s="3" t="s">
        <v>0</v>
      </c>
      <c r="AL1443" s="2">
        <v>6</v>
      </c>
    </row>
    <row r="1444" spans="1:39" ht="15" customHeight="1">
      <c r="A1444" s="4" t="s">
        <v>566</v>
      </c>
      <c r="B1444" s="4" t="s">
        <v>566</v>
      </c>
      <c r="C1444" s="4" t="s">
        <v>565</v>
      </c>
      <c r="D1444" s="5">
        <v>318</v>
      </c>
      <c r="E1444" s="5" t="s">
        <v>8653</v>
      </c>
      <c r="F1444" s="5" t="s">
        <v>8653</v>
      </c>
      <c r="G1444" s="5">
        <v>1</v>
      </c>
      <c r="H1444" s="5" t="s">
        <v>8654</v>
      </c>
      <c r="I1444" s="5" t="s">
        <v>8653</v>
      </c>
      <c r="J1444" s="5">
        <v>1</v>
      </c>
      <c r="K1444" s="5" t="s">
        <v>8654</v>
      </c>
      <c r="L1444" s="5" t="str">
        <f t="shared" si="44"/>
        <v>479B2E69-ED8C-4DF6-824C-BBF4CBDF79FE</v>
      </c>
      <c r="M1444" s="5">
        <f t="shared" si="45"/>
        <v>1</v>
      </c>
      <c r="N1444" s="3" t="s">
        <v>1</v>
      </c>
      <c r="O1444" s="3" t="s">
        <v>5</v>
      </c>
      <c r="P1444" s="3" t="s">
        <v>19</v>
      </c>
      <c r="Q1444" s="3" t="s">
        <v>8</v>
      </c>
      <c r="R1444" s="3" t="s">
        <v>19</v>
      </c>
      <c r="S1444" s="3">
        <v>7</v>
      </c>
      <c r="T1444" s="3" t="s">
        <v>8</v>
      </c>
      <c r="U1444" s="3" t="s">
        <v>2</v>
      </c>
      <c r="V1444" s="3">
        <v>1</v>
      </c>
      <c r="W1444" s="3">
        <v>2</v>
      </c>
      <c r="X1444" s="3">
        <v>1</v>
      </c>
      <c r="Y1444" s="3">
        <v>3</v>
      </c>
      <c r="Z1444" s="3" t="s">
        <v>23</v>
      </c>
      <c r="AA1444" s="3" t="s">
        <v>6</v>
      </c>
      <c r="AB1444" s="3" t="s">
        <v>19</v>
      </c>
      <c r="AC1444" s="3">
        <v>5</v>
      </c>
    </row>
    <row r="1445" spans="1:39" ht="15" customHeight="1">
      <c r="A1445" s="4" t="s">
        <v>564</v>
      </c>
      <c r="B1445" s="4" t="s">
        <v>564</v>
      </c>
      <c r="C1445" s="4" t="s">
        <v>563</v>
      </c>
      <c r="D1445" s="5">
        <v>324</v>
      </c>
      <c r="E1445" s="5" t="s">
        <v>12543</v>
      </c>
      <c r="F1445" s="5" t="s">
        <v>12543</v>
      </c>
      <c r="G1445" s="5">
        <v>1</v>
      </c>
      <c r="H1445" s="5" t="s">
        <v>12544</v>
      </c>
      <c r="I1445" s="5" t="s">
        <v>12543</v>
      </c>
      <c r="J1445" s="5">
        <v>1</v>
      </c>
      <c r="K1445" s="5" t="s">
        <v>12544</v>
      </c>
      <c r="L1445" s="5" t="str">
        <f t="shared" si="44"/>
        <v>92F19183-FCA3-4EA3-A0ED-1C631CC3F403</v>
      </c>
      <c r="M1445" s="5">
        <f t="shared" si="45"/>
        <v>1</v>
      </c>
      <c r="U1445" s="3" t="s">
        <v>2</v>
      </c>
      <c r="V1445" s="3">
        <v>1</v>
      </c>
      <c r="W1445" s="3">
        <v>2</v>
      </c>
      <c r="X1445" s="3">
        <v>1</v>
      </c>
      <c r="Y1445" s="3">
        <v>3</v>
      </c>
      <c r="Z1445" s="3" t="s">
        <v>23</v>
      </c>
      <c r="AA1445" s="3" t="s">
        <v>6</v>
      </c>
      <c r="AB1445" s="3" t="s">
        <v>12</v>
      </c>
      <c r="AC1445" s="3">
        <v>5</v>
      </c>
    </row>
    <row r="1446" spans="1:39" ht="15" customHeight="1">
      <c r="A1446" s="4" t="s">
        <v>562</v>
      </c>
      <c r="B1446" s="4" t="s">
        <v>561</v>
      </c>
      <c r="C1446" s="4" t="s">
        <v>560</v>
      </c>
      <c r="D1446" s="5">
        <v>301</v>
      </c>
      <c r="E1446" s="5" t="s">
        <v>24560</v>
      </c>
      <c r="F1446" s="5" t="s">
        <v>24560</v>
      </c>
      <c r="G1446" s="5">
        <v>1</v>
      </c>
      <c r="H1446" s="5" t="s">
        <v>24561</v>
      </c>
      <c r="I1446" s="5"/>
      <c r="J1446" s="5"/>
      <c r="K1446" s="5"/>
      <c r="L1446" s="5" t="str">
        <f t="shared" si="44"/>
        <v>75496925-AE41-4B18-9223-B5FFFC96F01F</v>
      </c>
      <c r="M1446" s="5">
        <f t="shared" si="45"/>
        <v>1</v>
      </c>
      <c r="N1446" s="3" t="s">
        <v>1</v>
      </c>
      <c r="O1446" s="3" t="s">
        <v>9</v>
      </c>
      <c r="P1446" s="3" t="s">
        <v>8</v>
      </c>
      <c r="Q1446" s="3" t="s">
        <v>19</v>
      </c>
      <c r="R1446" s="3" t="s">
        <v>8</v>
      </c>
      <c r="S1446" s="3">
        <v>6</v>
      </c>
      <c r="T1446" s="3" t="s">
        <v>8</v>
      </c>
      <c r="U1446" s="3" t="s">
        <v>13</v>
      </c>
      <c r="V1446" s="3">
        <v>99</v>
      </c>
      <c r="W1446" s="3">
        <v>99</v>
      </c>
      <c r="X1446" s="3">
        <v>99</v>
      </c>
      <c r="Y1446" s="3">
        <v>99</v>
      </c>
      <c r="Z1446" s="3" t="s">
        <v>7</v>
      </c>
      <c r="AA1446" s="3" t="s">
        <v>6</v>
      </c>
      <c r="AB1446" s="3" t="s">
        <v>19</v>
      </c>
      <c r="AC1446" s="3">
        <v>4</v>
      </c>
      <c r="AF1446" s="2" t="s">
        <v>36</v>
      </c>
      <c r="AG1446" s="2" t="s">
        <v>35</v>
      </c>
    </row>
    <row r="1447" spans="1:39" ht="15" customHeight="1">
      <c r="A1447" s="4" t="s">
        <v>559</v>
      </c>
      <c r="B1447" s="4" t="s">
        <v>559</v>
      </c>
      <c r="C1447" s="4" t="s">
        <v>558</v>
      </c>
      <c r="D1447" s="5">
        <v>322</v>
      </c>
      <c r="E1447" s="5" t="s">
        <v>12277</v>
      </c>
      <c r="F1447" s="5" t="s">
        <v>12277</v>
      </c>
      <c r="G1447" s="5">
        <v>1</v>
      </c>
      <c r="H1447" s="5" t="s">
        <v>12278</v>
      </c>
      <c r="I1447" s="5" t="s">
        <v>12277</v>
      </c>
      <c r="J1447" s="5">
        <v>1</v>
      </c>
      <c r="K1447" s="5" t="s">
        <v>12278</v>
      </c>
      <c r="L1447" s="5" t="str">
        <f t="shared" si="44"/>
        <v>8ED5C0DC-4F44-46D5-A962-E33443C7322A</v>
      </c>
      <c r="M1447" s="5">
        <f t="shared" si="45"/>
        <v>1</v>
      </c>
      <c r="N1447" s="3" t="s">
        <v>1</v>
      </c>
      <c r="O1447" s="3" t="s">
        <v>19</v>
      </c>
      <c r="P1447" s="3" t="s">
        <v>17</v>
      </c>
      <c r="Q1447" s="3" t="s">
        <v>19</v>
      </c>
      <c r="R1447" s="3" t="s">
        <v>17</v>
      </c>
      <c r="S1447" s="3">
        <v>7</v>
      </c>
      <c r="T1447" s="3" t="s">
        <v>8</v>
      </c>
      <c r="U1447" s="3" t="s">
        <v>2</v>
      </c>
      <c r="V1447" s="3">
        <v>2</v>
      </c>
      <c r="W1447" s="3">
        <v>2</v>
      </c>
      <c r="X1447" s="3">
        <v>1</v>
      </c>
      <c r="Y1447" s="3">
        <v>3</v>
      </c>
      <c r="Z1447" s="3" t="s">
        <v>23</v>
      </c>
      <c r="AA1447" s="3" t="s">
        <v>6</v>
      </c>
      <c r="AB1447" s="3" t="s">
        <v>9</v>
      </c>
      <c r="AC1447" s="3">
        <v>5</v>
      </c>
      <c r="AL1447" s="2">
        <v>6</v>
      </c>
    </row>
    <row r="1448" spans="1:39" ht="15" customHeight="1">
      <c r="A1448" s="4" t="s">
        <v>557</v>
      </c>
      <c r="B1448" s="4" t="s">
        <v>557</v>
      </c>
      <c r="C1448" s="4" t="s">
        <v>556</v>
      </c>
      <c r="D1448" s="5">
        <v>321</v>
      </c>
      <c r="E1448" s="5" t="s">
        <v>18228</v>
      </c>
      <c r="F1448" s="5"/>
      <c r="G1448" s="5"/>
      <c r="H1448" s="5"/>
      <c r="I1448" s="5"/>
      <c r="J1448" s="5"/>
      <c r="K1448" s="5"/>
      <c r="L1448" s="5" t="str">
        <f t="shared" si="44"/>
        <v>FAB7D83E-2964-4826-AFE1-DCFD7431347E</v>
      </c>
      <c r="M1448" s="5">
        <f t="shared" si="45"/>
        <v>1</v>
      </c>
      <c r="N1448" s="3" t="s">
        <v>1</v>
      </c>
      <c r="O1448" s="3" t="s">
        <v>1</v>
      </c>
      <c r="P1448" s="3" t="s">
        <v>1</v>
      </c>
      <c r="Q1448" s="3" t="s">
        <v>1</v>
      </c>
      <c r="R1448" s="3" t="s">
        <v>1</v>
      </c>
      <c r="S1448" s="3">
        <v>8</v>
      </c>
      <c r="T1448" s="3" t="s">
        <v>8</v>
      </c>
      <c r="U1448" s="3" t="s">
        <v>2</v>
      </c>
      <c r="V1448" s="3">
        <v>4</v>
      </c>
      <c r="W1448" s="3">
        <v>7</v>
      </c>
      <c r="X1448" s="3">
        <v>4</v>
      </c>
      <c r="Y1448" s="3">
        <v>2</v>
      </c>
      <c r="AB1448" s="3" t="s">
        <v>1</v>
      </c>
      <c r="AC1448" s="3" t="s">
        <v>0</v>
      </c>
      <c r="AD1448" s="2">
        <v>1</v>
      </c>
      <c r="AH1448" s="2" t="s">
        <v>90</v>
      </c>
      <c r="AI1448" s="2" t="s">
        <v>72</v>
      </c>
      <c r="AK1448" s="2" t="s">
        <v>52</v>
      </c>
    </row>
    <row r="1449" spans="1:39" ht="15" customHeight="1">
      <c r="A1449" s="4" t="s">
        <v>555</v>
      </c>
      <c r="B1449" s="4" t="s">
        <v>554</v>
      </c>
      <c r="C1449" s="4" t="s">
        <v>553</v>
      </c>
      <c r="D1449" s="5">
        <v>303</v>
      </c>
      <c r="E1449" s="5" t="s">
        <v>16441</v>
      </c>
      <c r="F1449" s="5" t="s">
        <v>16441</v>
      </c>
      <c r="G1449" s="5">
        <v>1</v>
      </c>
      <c r="H1449" s="5" t="s">
        <v>16442</v>
      </c>
      <c r="I1449" s="5"/>
      <c r="J1449" s="5"/>
      <c r="K1449" s="5"/>
      <c r="L1449" s="5" t="str">
        <f t="shared" si="44"/>
        <v>DFA2A0D6-3FC1-4CEE-99FF-1AA67DBB6025</v>
      </c>
      <c r="M1449" s="5">
        <f t="shared" si="45"/>
        <v>1</v>
      </c>
      <c r="N1449" s="3" t="s">
        <v>1</v>
      </c>
      <c r="O1449" s="3" t="s">
        <v>1</v>
      </c>
      <c r="P1449" s="3" t="s">
        <v>1</v>
      </c>
      <c r="Q1449" s="3" t="s">
        <v>1</v>
      </c>
      <c r="R1449" s="3" t="s">
        <v>1</v>
      </c>
      <c r="S1449" s="3">
        <v>5</v>
      </c>
      <c r="T1449" s="3" t="s">
        <v>8</v>
      </c>
      <c r="U1449" s="3" t="s">
        <v>2</v>
      </c>
      <c r="V1449" s="3">
        <v>4</v>
      </c>
      <c r="W1449" s="3">
        <v>7</v>
      </c>
      <c r="X1449" s="3">
        <v>5</v>
      </c>
      <c r="Y1449" s="3">
        <v>2</v>
      </c>
      <c r="AB1449" s="3" t="s">
        <v>1</v>
      </c>
      <c r="AC1449" s="3" t="s">
        <v>0</v>
      </c>
      <c r="AE1449" s="2">
        <v>2</v>
      </c>
      <c r="AG1449" s="2" t="s">
        <v>35</v>
      </c>
      <c r="AI1449" s="2" t="s">
        <v>72</v>
      </c>
    </row>
    <row r="1450" spans="1:39" ht="15" customHeight="1">
      <c r="A1450" s="4" t="s">
        <v>552</v>
      </c>
      <c r="B1450" s="4" t="s">
        <v>552</v>
      </c>
      <c r="C1450" s="4" t="s">
        <v>551</v>
      </c>
      <c r="D1450" s="5">
        <v>323</v>
      </c>
      <c r="E1450" s="5" t="s">
        <v>10425</v>
      </c>
      <c r="F1450" s="5" t="s">
        <v>10425</v>
      </c>
      <c r="G1450" s="5">
        <v>1</v>
      </c>
      <c r="H1450" s="5" t="s">
        <v>10426</v>
      </c>
      <c r="I1450" s="5" t="s">
        <v>10425</v>
      </c>
      <c r="J1450" s="5">
        <v>1</v>
      </c>
      <c r="K1450" s="5" t="s">
        <v>10426</v>
      </c>
      <c r="L1450" s="5" t="str">
        <f t="shared" si="44"/>
        <v>64DDE018-B11A-4119-822B-7B5378307783</v>
      </c>
      <c r="M1450" s="5">
        <f t="shared" si="45"/>
        <v>1</v>
      </c>
      <c r="N1450" s="3" t="s">
        <v>1</v>
      </c>
      <c r="O1450" s="3" t="s">
        <v>9</v>
      </c>
      <c r="P1450" s="3" t="s">
        <v>19</v>
      </c>
      <c r="Q1450" s="3" t="s">
        <v>20</v>
      </c>
      <c r="R1450" s="3" t="s">
        <v>19</v>
      </c>
      <c r="S1450" s="3">
        <v>7</v>
      </c>
      <c r="T1450" s="3" t="s">
        <v>8</v>
      </c>
      <c r="U1450" s="3" t="s">
        <v>13</v>
      </c>
      <c r="V1450" s="3">
        <v>1</v>
      </c>
      <c r="W1450" s="3">
        <v>2</v>
      </c>
      <c r="X1450" s="3">
        <v>1</v>
      </c>
      <c r="Y1450" s="3">
        <v>3</v>
      </c>
      <c r="Z1450" s="3" t="s">
        <v>23</v>
      </c>
      <c r="AA1450" s="3" t="s">
        <v>6</v>
      </c>
      <c r="AB1450" s="3" t="s">
        <v>12</v>
      </c>
      <c r="AC1450" s="3">
        <v>9</v>
      </c>
      <c r="AL1450" s="2">
        <v>6</v>
      </c>
      <c r="AM1450" s="2">
        <v>7</v>
      </c>
    </row>
    <row r="1451" spans="1:39" ht="15" customHeight="1">
      <c r="A1451" s="4" t="s">
        <v>550</v>
      </c>
      <c r="B1451" s="4" t="s">
        <v>550</v>
      </c>
      <c r="C1451" s="4" t="s">
        <v>549</v>
      </c>
      <c r="D1451" s="5">
        <v>319</v>
      </c>
      <c r="E1451" s="5" t="s">
        <v>11739</v>
      </c>
      <c r="F1451" s="5" t="s">
        <v>11739</v>
      </c>
      <c r="G1451" s="5">
        <v>1</v>
      </c>
      <c r="H1451" s="5" t="s">
        <v>11740</v>
      </c>
      <c r="I1451" s="5" t="s">
        <v>11739</v>
      </c>
      <c r="J1451" s="5">
        <v>1</v>
      </c>
      <c r="K1451" s="5" t="s">
        <v>11740</v>
      </c>
      <c r="L1451" s="5" t="str">
        <f t="shared" si="44"/>
        <v>86518906-2C64-4479-BD3D-567EFBEAAC5A</v>
      </c>
      <c r="M1451" s="5">
        <f t="shared" si="45"/>
        <v>1</v>
      </c>
      <c r="N1451" s="3" t="s">
        <v>1</v>
      </c>
      <c r="O1451" s="3" t="s">
        <v>548</v>
      </c>
      <c r="P1451" s="3" t="s">
        <v>5</v>
      </c>
      <c r="Q1451" s="3" t="s">
        <v>5</v>
      </c>
      <c r="R1451" s="3" t="s">
        <v>9</v>
      </c>
      <c r="S1451" s="3">
        <v>7</v>
      </c>
      <c r="T1451" s="3" t="s">
        <v>8</v>
      </c>
      <c r="U1451" s="3" t="s">
        <v>2</v>
      </c>
      <c r="V1451" s="3">
        <v>2</v>
      </c>
      <c r="W1451" s="3">
        <v>4</v>
      </c>
      <c r="X1451" s="3">
        <v>2</v>
      </c>
      <c r="Y1451" s="3">
        <v>2</v>
      </c>
      <c r="Z1451" s="3" t="s">
        <v>7</v>
      </c>
      <c r="AA1451" s="3" t="s">
        <v>6</v>
      </c>
      <c r="AB1451" s="3" t="s">
        <v>9</v>
      </c>
      <c r="AC1451" s="3">
        <v>6</v>
      </c>
      <c r="AL1451" s="2">
        <v>6</v>
      </c>
      <c r="AM1451" s="2">
        <v>7</v>
      </c>
    </row>
    <row r="1452" spans="1:39" ht="15" customHeight="1">
      <c r="A1452" s="4" t="s">
        <v>547</v>
      </c>
      <c r="B1452" s="4" t="s">
        <v>547</v>
      </c>
      <c r="C1452" s="4" t="s">
        <v>546</v>
      </c>
      <c r="D1452" s="5">
        <v>307</v>
      </c>
      <c r="E1452" s="5" t="s">
        <v>26527</v>
      </c>
      <c r="F1452" s="5" t="s">
        <v>11348</v>
      </c>
      <c r="G1452" s="5">
        <v>2</v>
      </c>
      <c r="H1452" s="5" t="s">
        <v>11349</v>
      </c>
      <c r="I1452" s="5" t="s">
        <v>11348</v>
      </c>
      <c r="J1452" s="5">
        <v>2</v>
      </c>
      <c r="K1452" s="5" t="s">
        <v>11349</v>
      </c>
      <c r="L1452" s="5" t="str">
        <f t="shared" si="44"/>
        <v>D152E533-370B-4179-B841-AA9E54E8739D</v>
      </c>
      <c r="M1452" s="5">
        <f t="shared" si="45"/>
        <v>1</v>
      </c>
      <c r="N1452" s="3" t="s">
        <v>1</v>
      </c>
      <c r="O1452" s="3" t="s">
        <v>1</v>
      </c>
      <c r="P1452" s="3" t="s">
        <v>1</v>
      </c>
      <c r="Q1452" s="3" t="s">
        <v>1</v>
      </c>
      <c r="R1452" s="3" t="s">
        <v>5</v>
      </c>
      <c r="S1452" s="3">
        <v>6</v>
      </c>
      <c r="T1452" s="3" t="s">
        <v>8</v>
      </c>
      <c r="U1452" s="3" t="s">
        <v>2</v>
      </c>
      <c r="V1452" s="3">
        <v>4</v>
      </c>
      <c r="W1452" s="3">
        <v>5</v>
      </c>
      <c r="X1452" s="3">
        <v>4</v>
      </c>
      <c r="Y1452" s="3">
        <v>4</v>
      </c>
      <c r="Z1452" s="3" t="s">
        <v>7</v>
      </c>
      <c r="AA1452" s="3" t="s">
        <v>6</v>
      </c>
      <c r="AB1452" s="3" t="s">
        <v>5</v>
      </c>
      <c r="AC1452" s="3">
        <v>2</v>
      </c>
      <c r="AD1452" s="2">
        <v>1</v>
      </c>
      <c r="AF1452" s="2" t="s">
        <v>36</v>
      </c>
      <c r="AG1452" s="2" t="s">
        <v>35</v>
      </c>
    </row>
    <row r="1453" spans="1:39" ht="15" customHeight="1">
      <c r="A1453" s="4" t="s">
        <v>545</v>
      </c>
      <c r="B1453" s="4" t="s">
        <v>545</v>
      </c>
      <c r="C1453" s="4" t="s">
        <v>544</v>
      </c>
      <c r="D1453" s="5">
        <v>310</v>
      </c>
      <c r="E1453" s="5" t="s">
        <v>3720</v>
      </c>
      <c r="F1453" s="5" t="s">
        <v>3720</v>
      </c>
      <c r="G1453" s="5">
        <v>3</v>
      </c>
      <c r="H1453" s="5" t="s">
        <v>3721</v>
      </c>
      <c r="I1453" s="5" t="s">
        <v>3720</v>
      </c>
      <c r="J1453" s="5">
        <v>3</v>
      </c>
      <c r="K1453" s="5" t="s">
        <v>3721</v>
      </c>
      <c r="L1453" s="5" t="str">
        <f t="shared" si="44"/>
        <v>00420E7B-993A-48CA-A403-417DD06167E4</v>
      </c>
      <c r="M1453" s="5">
        <f t="shared" si="45"/>
        <v>1</v>
      </c>
      <c r="N1453" s="3" t="s">
        <v>1</v>
      </c>
      <c r="O1453" s="3" t="s">
        <v>1</v>
      </c>
      <c r="P1453" s="3" t="s">
        <v>1</v>
      </c>
      <c r="Q1453" s="3" t="s">
        <v>1</v>
      </c>
      <c r="R1453" s="3" t="s">
        <v>1</v>
      </c>
      <c r="S1453" s="3">
        <v>6</v>
      </c>
      <c r="T1453" s="3" t="s">
        <v>8</v>
      </c>
      <c r="U1453" s="3" t="s">
        <v>2</v>
      </c>
      <c r="V1453" s="3">
        <v>6</v>
      </c>
      <c r="W1453" s="3">
        <v>7</v>
      </c>
      <c r="X1453" s="3">
        <v>6</v>
      </c>
      <c r="Y1453" s="3">
        <v>4</v>
      </c>
      <c r="AB1453" s="3" t="s">
        <v>1</v>
      </c>
      <c r="AC1453" s="3" t="s">
        <v>0</v>
      </c>
      <c r="AD1453" s="2">
        <v>1</v>
      </c>
      <c r="AF1453" s="2" t="s">
        <v>36</v>
      </c>
      <c r="AG1453" s="2" t="s">
        <v>35</v>
      </c>
    </row>
    <row r="1454" spans="1:39" ht="15" customHeight="1">
      <c r="A1454" s="4" t="s">
        <v>543</v>
      </c>
      <c r="B1454" s="4" t="s">
        <v>543</v>
      </c>
      <c r="C1454" s="4" t="s">
        <v>542</v>
      </c>
      <c r="D1454" s="5">
        <v>1885</v>
      </c>
      <c r="E1454" s="5" t="s">
        <v>12136</v>
      </c>
      <c r="F1454" s="5" t="s">
        <v>12136</v>
      </c>
      <c r="G1454" s="5">
        <v>1</v>
      </c>
      <c r="H1454" s="5" t="s">
        <v>12137</v>
      </c>
      <c r="I1454" s="5" t="s">
        <v>12136</v>
      </c>
      <c r="J1454" s="5">
        <v>1</v>
      </c>
      <c r="K1454" s="5" t="s">
        <v>12137</v>
      </c>
      <c r="L1454" s="5" t="str">
        <f t="shared" si="44"/>
        <v>8CB798E6-5352-4EC9-8254-91CA00B46394</v>
      </c>
      <c r="M1454" s="5">
        <f t="shared" si="45"/>
        <v>1</v>
      </c>
      <c r="N1454" s="3" t="s">
        <v>1</v>
      </c>
      <c r="O1454" s="3" t="s">
        <v>29</v>
      </c>
      <c r="P1454" s="3" t="s">
        <v>19</v>
      </c>
      <c r="Q1454" s="3" t="s">
        <v>19</v>
      </c>
      <c r="R1454" s="3" t="s">
        <v>19</v>
      </c>
      <c r="S1454" s="3">
        <v>7</v>
      </c>
      <c r="T1454" s="3" t="s">
        <v>8</v>
      </c>
      <c r="U1454" s="3" t="s">
        <v>2</v>
      </c>
      <c r="V1454" s="3">
        <v>2</v>
      </c>
      <c r="W1454" s="3">
        <v>3</v>
      </c>
      <c r="X1454" s="3">
        <v>1</v>
      </c>
      <c r="Y1454" s="3">
        <v>2</v>
      </c>
      <c r="Z1454" s="3" t="s">
        <v>7</v>
      </c>
      <c r="AA1454" s="3" t="s">
        <v>6</v>
      </c>
      <c r="AB1454" s="3" t="s">
        <v>19</v>
      </c>
      <c r="AC1454" s="3">
        <v>4</v>
      </c>
    </row>
    <row r="1455" spans="1:39" ht="15" customHeight="1">
      <c r="A1455" s="4" t="s">
        <v>541</v>
      </c>
      <c r="B1455" s="4" t="s">
        <v>541</v>
      </c>
      <c r="C1455" s="4" t="s">
        <v>540</v>
      </c>
      <c r="D1455" s="5">
        <v>592</v>
      </c>
      <c r="E1455" s="5" t="s">
        <v>6865</v>
      </c>
      <c r="F1455" s="5" t="s">
        <v>6865</v>
      </c>
      <c r="G1455" s="5">
        <v>1</v>
      </c>
      <c r="H1455" s="5" t="s">
        <v>6866</v>
      </c>
      <c r="I1455" s="5" t="s">
        <v>6865</v>
      </c>
      <c r="J1455" s="5">
        <v>1</v>
      </c>
      <c r="K1455" s="5" t="s">
        <v>6866</v>
      </c>
      <c r="L1455" s="5" t="str">
        <f t="shared" si="44"/>
        <v>2DEE2D14-A374-4D25-BCC7-C151C65C31AD</v>
      </c>
      <c r="M1455" s="5">
        <f t="shared" si="45"/>
        <v>1</v>
      </c>
      <c r="N1455" s="3" t="s">
        <v>1</v>
      </c>
      <c r="O1455" s="3" t="s">
        <v>1</v>
      </c>
      <c r="P1455" s="3" t="s">
        <v>19</v>
      </c>
      <c r="Q1455" s="3" t="s">
        <v>1</v>
      </c>
      <c r="R1455" s="3" t="s">
        <v>19</v>
      </c>
      <c r="S1455" s="3">
        <v>7</v>
      </c>
      <c r="T1455" s="3" t="s">
        <v>8</v>
      </c>
      <c r="U1455" s="3" t="s">
        <v>13</v>
      </c>
      <c r="V1455" s="3">
        <v>3</v>
      </c>
      <c r="W1455" s="3">
        <v>3</v>
      </c>
      <c r="X1455" s="3">
        <v>3</v>
      </c>
      <c r="Y1455" s="3">
        <v>5</v>
      </c>
      <c r="Z1455" s="3" t="s">
        <v>7</v>
      </c>
      <c r="AA1455" s="3" t="s">
        <v>6</v>
      </c>
      <c r="AB1455" s="3" t="s">
        <v>45</v>
      </c>
      <c r="AC1455" s="3">
        <v>1</v>
      </c>
      <c r="AL1455" s="2">
        <v>6</v>
      </c>
    </row>
    <row r="1456" spans="1:39" ht="15" customHeight="1">
      <c r="A1456" s="4" t="s">
        <v>539</v>
      </c>
      <c r="B1456" s="4" t="s">
        <v>539</v>
      </c>
      <c r="C1456" s="4" t="s">
        <v>538</v>
      </c>
      <c r="D1456" s="5">
        <v>591</v>
      </c>
      <c r="E1456" s="5" t="s">
        <v>11905</v>
      </c>
      <c r="F1456" s="5" t="s">
        <v>11905</v>
      </c>
      <c r="G1456" s="5">
        <v>1</v>
      </c>
      <c r="H1456" s="5" t="s">
        <v>11906</v>
      </c>
      <c r="I1456" s="5" t="s">
        <v>11905</v>
      </c>
      <c r="J1456" s="5">
        <v>1</v>
      </c>
      <c r="K1456" s="5" t="s">
        <v>11906</v>
      </c>
      <c r="L1456" s="5" t="str">
        <f t="shared" si="44"/>
        <v>88F7BD5D-89B8-4B6A-85F5-69388D982B54</v>
      </c>
      <c r="M1456" s="5">
        <f t="shared" si="45"/>
        <v>1</v>
      </c>
      <c r="N1456" s="3" t="s">
        <v>1</v>
      </c>
      <c r="O1456" s="3" t="s">
        <v>1</v>
      </c>
      <c r="P1456" s="3" t="s">
        <v>1</v>
      </c>
      <c r="Q1456" s="3" t="s">
        <v>1</v>
      </c>
      <c r="R1456" s="3" t="s">
        <v>1</v>
      </c>
      <c r="S1456" s="3">
        <v>7</v>
      </c>
      <c r="T1456" s="3" t="s">
        <v>8</v>
      </c>
      <c r="U1456" s="3" t="s">
        <v>2</v>
      </c>
      <c r="V1456" s="3">
        <v>7</v>
      </c>
      <c r="W1456" s="3">
        <v>8</v>
      </c>
      <c r="X1456" s="3">
        <v>7</v>
      </c>
      <c r="Y1456" s="3">
        <v>4</v>
      </c>
      <c r="AB1456" s="3" t="s">
        <v>1</v>
      </c>
      <c r="AC1456" s="3" t="s">
        <v>0</v>
      </c>
      <c r="AL1456" s="2">
        <v>6</v>
      </c>
    </row>
    <row r="1457" spans="1:39" ht="15" customHeight="1">
      <c r="A1457" s="4" t="s">
        <v>537</v>
      </c>
      <c r="B1457" s="4" t="s">
        <v>537</v>
      </c>
      <c r="C1457" s="4" t="s">
        <v>536</v>
      </c>
      <c r="D1457" s="5">
        <v>462</v>
      </c>
      <c r="E1457" s="5" t="s">
        <v>10179</v>
      </c>
      <c r="F1457" s="5" t="s">
        <v>10179</v>
      </c>
      <c r="G1457" s="5">
        <v>1</v>
      </c>
      <c r="H1457" s="5" t="s">
        <v>10180</v>
      </c>
      <c r="I1457" s="5" t="s">
        <v>10179</v>
      </c>
      <c r="J1457" s="5">
        <v>1</v>
      </c>
      <c r="K1457" s="5" t="s">
        <v>10180</v>
      </c>
      <c r="L1457" s="5" t="str">
        <f t="shared" si="44"/>
        <v>5EF33113-B365-4F6E-B7A0-4A84F893BF08</v>
      </c>
      <c r="M1457" s="5">
        <f t="shared" si="45"/>
        <v>1</v>
      </c>
      <c r="N1457" s="3" t="s">
        <v>1</v>
      </c>
      <c r="O1457" s="3" t="s">
        <v>19</v>
      </c>
      <c r="P1457" s="3" t="s">
        <v>19</v>
      </c>
      <c r="Q1457" s="3" t="s">
        <v>19</v>
      </c>
      <c r="R1457" s="3" t="s">
        <v>19</v>
      </c>
      <c r="S1457" s="3">
        <v>7</v>
      </c>
      <c r="T1457" s="3" t="s">
        <v>18</v>
      </c>
      <c r="U1457" s="3" t="s">
        <v>13</v>
      </c>
      <c r="V1457" s="3">
        <v>99</v>
      </c>
      <c r="W1457" s="3">
        <v>99</v>
      </c>
      <c r="X1457" s="3">
        <v>99</v>
      </c>
      <c r="Y1457" s="3">
        <v>99</v>
      </c>
      <c r="Z1457" s="3" t="s">
        <v>7</v>
      </c>
      <c r="AA1457" s="3" t="s">
        <v>6</v>
      </c>
      <c r="AB1457" s="3" t="s">
        <v>9</v>
      </c>
      <c r="AC1457" s="3">
        <v>3</v>
      </c>
    </row>
    <row r="1458" spans="1:39" ht="15" customHeight="1">
      <c r="A1458" s="4" t="s">
        <v>535</v>
      </c>
      <c r="B1458" s="4" t="s">
        <v>535</v>
      </c>
      <c r="C1458" s="4" t="s">
        <v>534</v>
      </c>
      <c r="D1458" s="5">
        <v>461</v>
      </c>
      <c r="E1458" s="5" t="s">
        <v>11129</v>
      </c>
      <c r="F1458" s="5" t="s">
        <v>11129</v>
      </c>
      <c r="G1458" s="5">
        <v>1</v>
      </c>
      <c r="H1458" s="5" t="s">
        <v>11130</v>
      </c>
      <c r="I1458" s="5" t="s">
        <v>11129</v>
      </c>
      <c r="J1458" s="5">
        <v>1</v>
      </c>
      <c r="K1458" s="5" t="s">
        <v>11130</v>
      </c>
      <c r="L1458" s="5" t="str">
        <f t="shared" si="44"/>
        <v>7C27242B-7195-4FB6-A3CE-C5866F1E07CF</v>
      </c>
      <c r="M1458" s="5">
        <f t="shared" si="45"/>
        <v>1</v>
      </c>
      <c r="N1458" s="3" t="s">
        <v>1</v>
      </c>
      <c r="O1458" s="3" t="s">
        <v>45</v>
      </c>
      <c r="P1458" s="3" t="s">
        <v>17</v>
      </c>
      <c r="Q1458" s="3" t="s">
        <v>19</v>
      </c>
      <c r="R1458" s="3" t="s">
        <v>19</v>
      </c>
      <c r="S1458" s="3">
        <v>3</v>
      </c>
      <c r="T1458" s="3" t="s">
        <v>8</v>
      </c>
      <c r="U1458" s="3" t="s">
        <v>13</v>
      </c>
      <c r="V1458" s="3">
        <v>99</v>
      </c>
      <c r="W1458" s="3">
        <v>99</v>
      </c>
      <c r="X1458" s="3">
        <v>99</v>
      </c>
      <c r="Y1458" s="3">
        <v>99</v>
      </c>
      <c r="Z1458" s="3" t="s">
        <v>23</v>
      </c>
      <c r="AA1458" s="3" t="s">
        <v>6</v>
      </c>
      <c r="AB1458" s="3" t="s">
        <v>9</v>
      </c>
      <c r="AC1458" s="3">
        <v>7</v>
      </c>
    </row>
    <row r="1459" spans="1:39" ht="15" customHeight="1">
      <c r="A1459" s="4" t="s">
        <v>533</v>
      </c>
      <c r="B1459" s="4" t="s">
        <v>533</v>
      </c>
      <c r="C1459" s="4" t="s">
        <v>532</v>
      </c>
      <c r="D1459" s="5">
        <v>459</v>
      </c>
      <c r="E1459" s="5" t="s">
        <v>10505</v>
      </c>
      <c r="F1459" s="5" t="s">
        <v>10505</v>
      </c>
      <c r="G1459" s="5">
        <v>1</v>
      </c>
      <c r="H1459" s="5" t="s">
        <v>10506</v>
      </c>
      <c r="I1459" s="5" t="s">
        <v>10505</v>
      </c>
      <c r="J1459" s="5">
        <v>1</v>
      </c>
      <c r="K1459" s="5" t="s">
        <v>10506</v>
      </c>
      <c r="L1459" s="5" t="str">
        <f t="shared" si="44"/>
        <v>696AF1DA-5F8A-4C57-8DDD-3F5F18FE25D5</v>
      </c>
      <c r="M1459" s="5">
        <f t="shared" si="45"/>
        <v>1</v>
      </c>
      <c r="N1459" s="3" t="s">
        <v>1</v>
      </c>
      <c r="O1459" s="3" t="s">
        <v>19</v>
      </c>
      <c r="P1459" s="3" t="s">
        <v>17</v>
      </c>
      <c r="Q1459" s="3" t="s">
        <v>17</v>
      </c>
      <c r="R1459" s="3" t="s">
        <v>19</v>
      </c>
      <c r="S1459" s="3">
        <v>7</v>
      </c>
      <c r="T1459" s="3" t="s">
        <v>18</v>
      </c>
      <c r="U1459" s="3" t="s">
        <v>13</v>
      </c>
      <c r="V1459" s="3">
        <v>99</v>
      </c>
      <c r="W1459" s="3">
        <v>99</v>
      </c>
      <c r="X1459" s="3">
        <v>99</v>
      </c>
      <c r="Y1459" s="3">
        <v>99</v>
      </c>
      <c r="Z1459" s="3" t="s">
        <v>7</v>
      </c>
      <c r="AA1459" s="3" t="s">
        <v>6</v>
      </c>
      <c r="AB1459" s="3" t="s">
        <v>9</v>
      </c>
      <c r="AC1459" s="3">
        <v>3</v>
      </c>
    </row>
    <row r="1460" spans="1:39" ht="15" customHeight="1">
      <c r="A1460" s="4" t="s">
        <v>531</v>
      </c>
      <c r="B1460" s="4" t="s">
        <v>531</v>
      </c>
      <c r="C1460" s="4" t="s">
        <v>530</v>
      </c>
      <c r="D1460" s="5">
        <v>464</v>
      </c>
      <c r="E1460" s="5" t="s">
        <v>26530</v>
      </c>
      <c r="F1460" s="5" t="s">
        <v>26530</v>
      </c>
      <c r="G1460" s="5">
        <v>1</v>
      </c>
      <c r="H1460" s="5" t="s">
        <v>26531</v>
      </c>
      <c r="I1460" s="5" t="s">
        <v>26530</v>
      </c>
      <c r="J1460" s="5">
        <v>1</v>
      </c>
      <c r="K1460" s="5" t="s">
        <v>26531</v>
      </c>
      <c r="L1460" s="5" t="str">
        <f t="shared" si="44"/>
        <v>D15EDC4B-C5B7-47FC-86F2-EFA51F4F7E90</v>
      </c>
      <c r="M1460" s="5">
        <f t="shared" si="45"/>
        <v>1</v>
      </c>
      <c r="N1460" s="3" t="s">
        <v>1</v>
      </c>
      <c r="O1460" s="3" t="s">
        <v>1</v>
      </c>
      <c r="P1460" s="3" t="s">
        <v>1</v>
      </c>
      <c r="Q1460" s="3" t="s">
        <v>1</v>
      </c>
      <c r="R1460" s="3" t="s">
        <v>1</v>
      </c>
      <c r="S1460" s="3">
        <v>7</v>
      </c>
      <c r="T1460" s="3" t="s">
        <v>8</v>
      </c>
      <c r="U1460" s="3" t="s">
        <v>2</v>
      </c>
      <c r="V1460" s="3">
        <v>6</v>
      </c>
      <c r="W1460" s="3">
        <v>7</v>
      </c>
      <c r="X1460" s="3">
        <v>5</v>
      </c>
      <c r="Y1460" s="3">
        <v>3</v>
      </c>
      <c r="AB1460" s="3" t="s">
        <v>1</v>
      </c>
      <c r="AC1460" s="3" t="s">
        <v>0</v>
      </c>
    </row>
    <row r="1461" spans="1:39" ht="15" customHeight="1">
      <c r="A1461" s="4" t="s">
        <v>529</v>
      </c>
      <c r="B1461" s="4" t="s">
        <v>529</v>
      </c>
      <c r="C1461" s="4" t="s">
        <v>528</v>
      </c>
      <c r="D1461" s="5">
        <v>463</v>
      </c>
      <c r="E1461" s="5" t="s">
        <v>13356</v>
      </c>
      <c r="F1461" s="5" t="s">
        <v>13356</v>
      </c>
      <c r="G1461" s="5">
        <v>1</v>
      </c>
      <c r="H1461" s="5" t="s">
        <v>13357</v>
      </c>
      <c r="I1461" s="5" t="s">
        <v>13356</v>
      </c>
      <c r="J1461" s="5">
        <v>1</v>
      </c>
      <c r="K1461" s="5" t="s">
        <v>13357</v>
      </c>
      <c r="L1461" s="5" t="str">
        <f t="shared" si="44"/>
        <v>A06E9E3C-B4E1-4AA4-A303-192802D70E9D</v>
      </c>
      <c r="M1461" s="5">
        <f t="shared" si="45"/>
        <v>1</v>
      </c>
      <c r="U1461" s="3" t="s">
        <v>13</v>
      </c>
      <c r="V1461" s="3">
        <v>99</v>
      </c>
      <c r="W1461" s="3">
        <v>99</v>
      </c>
      <c r="X1461" s="3">
        <v>99</v>
      </c>
      <c r="Y1461" s="3">
        <v>99</v>
      </c>
      <c r="Z1461" s="3" t="s">
        <v>7</v>
      </c>
      <c r="AA1461" s="3" t="s">
        <v>6</v>
      </c>
      <c r="AB1461" s="3" t="s">
        <v>9</v>
      </c>
      <c r="AC1461" s="3">
        <v>3</v>
      </c>
    </row>
    <row r="1462" spans="1:39" ht="15" customHeight="1">
      <c r="A1462" s="4" t="s">
        <v>527</v>
      </c>
      <c r="B1462" s="4" t="s">
        <v>526</v>
      </c>
      <c r="C1462" s="4" t="s">
        <v>525</v>
      </c>
      <c r="D1462" s="5">
        <v>2125</v>
      </c>
      <c r="E1462" s="5" t="s">
        <v>7008</v>
      </c>
      <c r="F1462" s="5"/>
      <c r="G1462" s="5"/>
      <c r="H1462" s="5"/>
      <c r="I1462" s="5"/>
      <c r="J1462" s="5"/>
      <c r="K1462" s="5"/>
      <c r="L1462" s="5" t="str">
        <f t="shared" si="44"/>
        <v>2FD02EF2-4596-414C-8E9B-D5DC379C66B0</v>
      </c>
      <c r="M1462" s="5">
        <f t="shared" si="45"/>
        <v>1</v>
      </c>
      <c r="N1462" s="3" t="s">
        <v>1</v>
      </c>
      <c r="O1462" s="3" t="s">
        <v>29</v>
      </c>
      <c r="P1462" s="3" t="s">
        <v>20</v>
      </c>
      <c r="Q1462" s="3" t="s">
        <v>14</v>
      </c>
      <c r="R1462" s="3" t="s">
        <v>9</v>
      </c>
      <c r="S1462" s="3">
        <v>5</v>
      </c>
      <c r="T1462" s="3" t="s">
        <v>8</v>
      </c>
      <c r="U1462" s="3" t="s">
        <v>2</v>
      </c>
      <c r="V1462" s="3">
        <v>2</v>
      </c>
      <c r="W1462" s="3">
        <v>2</v>
      </c>
      <c r="X1462" s="3">
        <v>99</v>
      </c>
      <c r="Y1462" s="3">
        <v>99</v>
      </c>
      <c r="Z1462" s="3" t="s">
        <v>7</v>
      </c>
      <c r="AA1462" s="3" t="s">
        <v>6</v>
      </c>
      <c r="AB1462" s="3" t="s">
        <v>9</v>
      </c>
      <c r="AC1462" s="3">
        <v>7</v>
      </c>
      <c r="AE1462" s="2">
        <v>2</v>
      </c>
    </row>
    <row r="1463" spans="1:39" ht="15" customHeight="1">
      <c r="A1463" s="4" t="s">
        <v>524</v>
      </c>
      <c r="B1463" s="4" t="s">
        <v>524</v>
      </c>
      <c r="C1463" s="4" t="s">
        <v>523</v>
      </c>
      <c r="D1463" s="5">
        <v>1451</v>
      </c>
      <c r="E1463" s="5" t="s">
        <v>5096</v>
      </c>
      <c r="F1463" s="5" t="s">
        <v>5096</v>
      </c>
      <c r="G1463" s="5">
        <v>1</v>
      </c>
      <c r="H1463" s="5" t="s">
        <v>5097</v>
      </c>
      <c r="I1463" s="5" t="s">
        <v>5096</v>
      </c>
      <c r="J1463" s="5">
        <v>1</v>
      </c>
      <c r="K1463" s="5" t="s">
        <v>5097</v>
      </c>
      <c r="L1463" s="5" t="str">
        <f t="shared" si="44"/>
        <v>13116A77-758A-45A4-A007-89C04520147C</v>
      </c>
      <c r="M1463" s="5">
        <f t="shared" si="45"/>
        <v>1</v>
      </c>
      <c r="N1463" s="3" t="s">
        <v>1</v>
      </c>
      <c r="O1463" s="3" t="s">
        <v>1</v>
      </c>
      <c r="P1463" s="3" t="s">
        <v>1</v>
      </c>
      <c r="Q1463" s="3" t="s">
        <v>1</v>
      </c>
      <c r="R1463" s="3" t="s">
        <v>1</v>
      </c>
      <c r="S1463" s="3">
        <v>1</v>
      </c>
      <c r="T1463" s="3" t="s">
        <v>8</v>
      </c>
      <c r="U1463" s="3" t="s">
        <v>2</v>
      </c>
      <c r="V1463" s="3">
        <v>6</v>
      </c>
      <c r="W1463" s="3">
        <v>6</v>
      </c>
      <c r="X1463" s="3">
        <v>6</v>
      </c>
      <c r="Y1463" s="3">
        <v>5</v>
      </c>
      <c r="AB1463" s="3" t="s">
        <v>1</v>
      </c>
      <c r="AC1463" s="3" t="s">
        <v>0</v>
      </c>
      <c r="AD1463" s="2">
        <v>1</v>
      </c>
    </row>
    <row r="1464" spans="1:39" ht="15" customHeight="1">
      <c r="A1464" s="4" t="s">
        <v>522</v>
      </c>
      <c r="B1464" s="4" t="s">
        <v>522</v>
      </c>
      <c r="C1464" s="4" t="s">
        <v>521</v>
      </c>
      <c r="D1464" s="5">
        <v>1448</v>
      </c>
      <c r="E1464" s="5" t="s">
        <v>8490</v>
      </c>
      <c r="F1464" s="5" t="s">
        <v>8490</v>
      </c>
      <c r="G1464" s="5">
        <v>1</v>
      </c>
      <c r="H1464" s="5" t="s">
        <v>8491</v>
      </c>
      <c r="I1464" s="5" t="s">
        <v>8490</v>
      </c>
      <c r="J1464" s="5">
        <v>1</v>
      </c>
      <c r="K1464" s="5" t="s">
        <v>8491</v>
      </c>
      <c r="L1464" s="5" t="str">
        <f t="shared" si="44"/>
        <v>45069136-4655-460A-81A9-2973E53E5FD9</v>
      </c>
      <c r="M1464" s="5">
        <f t="shared" si="45"/>
        <v>1</v>
      </c>
      <c r="N1464" s="3" t="s">
        <v>1</v>
      </c>
      <c r="O1464" s="3" t="s">
        <v>1</v>
      </c>
      <c r="P1464" s="3" t="s">
        <v>1</v>
      </c>
      <c r="Q1464" s="3" t="s">
        <v>1</v>
      </c>
      <c r="R1464" s="3" t="s">
        <v>1</v>
      </c>
      <c r="S1464" s="3">
        <v>7</v>
      </c>
      <c r="T1464" s="3" t="s">
        <v>8</v>
      </c>
      <c r="U1464" s="3" t="s">
        <v>2</v>
      </c>
      <c r="V1464" s="3">
        <v>6</v>
      </c>
      <c r="W1464" s="3">
        <v>6</v>
      </c>
      <c r="X1464" s="3">
        <v>6</v>
      </c>
      <c r="Y1464" s="3">
        <v>5</v>
      </c>
      <c r="AB1464" s="3" t="s">
        <v>1</v>
      </c>
      <c r="AC1464" s="3" t="s">
        <v>0</v>
      </c>
      <c r="AL1464" s="2">
        <v>6</v>
      </c>
      <c r="AM1464" s="2">
        <v>7</v>
      </c>
    </row>
    <row r="1465" spans="1:39" ht="15" customHeight="1">
      <c r="A1465" s="4" t="s">
        <v>520</v>
      </c>
      <c r="B1465" s="4" t="s">
        <v>520</v>
      </c>
      <c r="C1465" s="4" t="s">
        <v>519</v>
      </c>
      <c r="D1465" s="5">
        <v>1452</v>
      </c>
      <c r="E1465" s="5" t="s">
        <v>12912</v>
      </c>
      <c r="F1465" s="5" t="s">
        <v>12912</v>
      </c>
      <c r="G1465" s="5">
        <v>1</v>
      </c>
      <c r="H1465" s="5" t="s">
        <v>12913</v>
      </c>
      <c r="I1465" s="5" t="s">
        <v>12912</v>
      </c>
      <c r="J1465" s="5">
        <v>1</v>
      </c>
      <c r="K1465" s="5" t="s">
        <v>12913</v>
      </c>
      <c r="L1465" s="5" t="str">
        <f t="shared" si="44"/>
        <v>991620A6-5757-4752-9B72-8E228614B198</v>
      </c>
      <c r="M1465" s="5">
        <f t="shared" si="45"/>
        <v>1</v>
      </c>
      <c r="U1465" s="3" t="s">
        <v>2</v>
      </c>
      <c r="V1465" s="3">
        <v>7</v>
      </c>
      <c r="W1465" s="3">
        <v>7</v>
      </c>
      <c r="X1465" s="3">
        <v>7</v>
      </c>
      <c r="Y1465" s="3">
        <v>5</v>
      </c>
      <c r="AB1465" s="3" t="s">
        <v>1</v>
      </c>
      <c r="AC1465" s="3">
        <v>0</v>
      </c>
    </row>
    <row r="1466" spans="1:39" ht="15" customHeight="1">
      <c r="A1466" s="4" t="s">
        <v>518</v>
      </c>
      <c r="B1466" s="4" t="s">
        <v>518</v>
      </c>
      <c r="C1466" s="4" t="s">
        <v>517</v>
      </c>
      <c r="D1466" s="5">
        <v>1259</v>
      </c>
      <c r="E1466" s="5" t="s">
        <v>7828</v>
      </c>
      <c r="F1466" s="5" t="s">
        <v>7828</v>
      </c>
      <c r="G1466" s="5">
        <v>1</v>
      </c>
      <c r="H1466" s="5" t="s">
        <v>7829</v>
      </c>
      <c r="I1466" s="5" t="s">
        <v>7828</v>
      </c>
      <c r="J1466" s="5">
        <v>1</v>
      </c>
      <c r="K1466" s="5" t="s">
        <v>7829</v>
      </c>
      <c r="L1466" s="5" t="str">
        <f t="shared" si="44"/>
        <v>3BE4394F-9A9F-45D0-B88D-2FE7CF2113F1</v>
      </c>
      <c r="M1466" s="5">
        <f t="shared" si="45"/>
        <v>1</v>
      </c>
      <c r="N1466" s="3" t="s">
        <v>1</v>
      </c>
      <c r="O1466" s="3" t="s">
        <v>1</v>
      </c>
      <c r="P1466" s="3" t="s">
        <v>8</v>
      </c>
      <c r="Q1466" s="3" t="s">
        <v>8</v>
      </c>
      <c r="R1466" s="3" t="s">
        <v>8</v>
      </c>
      <c r="S1466" s="3">
        <v>2</v>
      </c>
      <c r="T1466" s="3" t="s">
        <v>8</v>
      </c>
      <c r="U1466" s="3" t="s">
        <v>13</v>
      </c>
      <c r="V1466" s="3">
        <v>99</v>
      </c>
      <c r="W1466" s="3">
        <v>99</v>
      </c>
      <c r="X1466" s="3">
        <v>99</v>
      </c>
      <c r="Y1466" s="3">
        <v>99</v>
      </c>
      <c r="Z1466" s="3" t="s">
        <v>23</v>
      </c>
      <c r="AA1466" s="3" t="s">
        <v>6</v>
      </c>
      <c r="AC1466" s="3" t="s">
        <v>174</v>
      </c>
    </row>
    <row r="1467" spans="1:39" ht="15" customHeight="1">
      <c r="A1467" s="4" t="s">
        <v>516</v>
      </c>
      <c r="B1467" s="4" t="s">
        <v>516</v>
      </c>
      <c r="C1467" s="4" t="s">
        <v>515</v>
      </c>
      <c r="D1467" s="5">
        <v>1722</v>
      </c>
      <c r="E1467" s="5" t="s">
        <v>7636</v>
      </c>
      <c r="F1467" s="5" t="s">
        <v>7636</v>
      </c>
      <c r="G1467" s="5">
        <v>1</v>
      </c>
      <c r="H1467" s="5" t="s">
        <v>7637</v>
      </c>
      <c r="I1467" s="5" t="s">
        <v>7636</v>
      </c>
      <c r="J1467" s="5">
        <v>1</v>
      </c>
      <c r="K1467" s="5" t="s">
        <v>7637</v>
      </c>
      <c r="L1467" s="5" t="str">
        <f t="shared" si="44"/>
        <v>394D176B-5767-405E-BF5C-2359B2E0A10D</v>
      </c>
      <c r="M1467" s="5">
        <f t="shared" si="45"/>
        <v>1</v>
      </c>
      <c r="N1467" s="3" t="s">
        <v>1</v>
      </c>
      <c r="O1467" s="3" t="s">
        <v>1</v>
      </c>
      <c r="P1467" s="3" t="s">
        <v>1</v>
      </c>
      <c r="Q1467" s="3" t="s">
        <v>1</v>
      </c>
      <c r="R1467" s="3" t="s">
        <v>1</v>
      </c>
      <c r="S1467" s="3">
        <v>7</v>
      </c>
      <c r="T1467" s="3" t="s">
        <v>18</v>
      </c>
      <c r="U1467" s="3" t="s">
        <v>2</v>
      </c>
      <c r="V1467" s="3">
        <v>6</v>
      </c>
      <c r="W1467" s="3">
        <v>5</v>
      </c>
      <c r="X1467" s="3">
        <v>7</v>
      </c>
      <c r="Y1467" s="3">
        <v>7</v>
      </c>
      <c r="Z1467" s="3" t="s">
        <v>7</v>
      </c>
      <c r="AA1467" s="3" t="s">
        <v>6</v>
      </c>
      <c r="AB1467" s="3" t="s">
        <v>1</v>
      </c>
      <c r="AC1467" s="3">
        <v>0</v>
      </c>
      <c r="AD1467" s="2">
        <v>1</v>
      </c>
      <c r="AL1467" s="2">
        <v>6</v>
      </c>
    </row>
    <row r="1468" spans="1:39" ht="15" customHeight="1">
      <c r="A1468" s="4" t="s">
        <v>514</v>
      </c>
      <c r="B1468" s="4" t="s">
        <v>514</v>
      </c>
      <c r="C1468" s="4" t="s">
        <v>513</v>
      </c>
      <c r="D1468" s="5">
        <v>1724</v>
      </c>
      <c r="E1468" s="5" t="s">
        <v>11376</v>
      </c>
      <c r="F1468" s="5" t="s">
        <v>11376</v>
      </c>
      <c r="G1468" s="5">
        <v>1</v>
      </c>
      <c r="H1468" s="5" t="s">
        <v>11377</v>
      </c>
      <c r="I1468" s="5" t="s">
        <v>11376</v>
      </c>
      <c r="J1468" s="5">
        <v>1</v>
      </c>
      <c r="K1468" s="5" t="s">
        <v>11377</v>
      </c>
      <c r="L1468" s="5" t="str">
        <f t="shared" si="44"/>
        <v>801C4E4D-7B14-451C-8779-52EE8DE33B01</v>
      </c>
      <c r="M1468" s="5">
        <f t="shared" si="45"/>
        <v>1</v>
      </c>
      <c r="N1468" s="3" t="s">
        <v>1</v>
      </c>
      <c r="O1468" s="3" t="s">
        <v>1</v>
      </c>
      <c r="P1468" s="3" t="s">
        <v>8</v>
      </c>
      <c r="Q1468" s="3" t="s">
        <v>1</v>
      </c>
      <c r="R1468" s="3" t="s">
        <v>9</v>
      </c>
      <c r="S1468" s="3">
        <v>5</v>
      </c>
      <c r="T1468" s="3" t="s">
        <v>18</v>
      </c>
      <c r="U1468" s="3" t="s">
        <v>2</v>
      </c>
      <c r="V1468" s="3">
        <v>4</v>
      </c>
      <c r="W1468" s="3">
        <v>4</v>
      </c>
      <c r="X1468" s="3">
        <v>4</v>
      </c>
      <c r="Y1468" s="3">
        <v>99</v>
      </c>
      <c r="Z1468" s="3" t="s">
        <v>7</v>
      </c>
      <c r="AA1468" s="3" t="s">
        <v>23</v>
      </c>
      <c r="AB1468" s="3" t="s">
        <v>1</v>
      </c>
      <c r="AC1468" s="3">
        <v>2</v>
      </c>
      <c r="AD1468" s="2">
        <v>1</v>
      </c>
      <c r="AE1468" s="2">
        <v>2</v>
      </c>
    </row>
    <row r="1469" spans="1:39" ht="15" customHeight="1">
      <c r="A1469" s="4" t="s">
        <v>512</v>
      </c>
      <c r="B1469" s="4" t="s">
        <v>511</v>
      </c>
      <c r="C1469" s="4" t="s">
        <v>510</v>
      </c>
      <c r="D1469" s="5">
        <v>1723</v>
      </c>
      <c r="E1469" s="5" t="s">
        <v>6055</v>
      </c>
      <c r="F1469" s="5"/>
      <c r="G1469" s="5"/>
      <c r="H1469" s="5"/>
      <c r="I1469" s="5" t="s">
        <v>6055</v>
      </c>
      <c r="J1469" s="5">
        <v>1</v>
      </c>
      <c r="K1469" s="5" t="s">
        <v>6056</v>
      </c>
      <c r="L1469" s="5" t="str">
        <f t="shared" si="44"/>
        <v>2115E918-8680-4916-95E8-2B2FBBA3042E</v>
      </c>
      <c r="M1469" s="5">
        <f t="shared" si="45"/>
        <v>1</v>
      </c>
      <c r="N1469" s="3" t="s">
        <v>1</v>
      </c>
      <c r="O1469" s="3" t="s">
        <v>1</v>
      </c>
      <c r="P1469" s="3" t="s">
        <v>1</v>
      </c>
      <c r="Q1469" s="3" t="s">
        <v>1</v>
      </c>
      <c r="R1469" s="3" t="s">
        <v>1</v>
      </c>
      <c r="S1469" s="3">
        <v>5</v>
      </c>
      <c r="T1469" s="3" t="s">
        <v>18</v>
      </c>
      <c r="U1469" s="3" t="s">
        <v>2</v>
      </c>
      <c r="V1469" s="3">
        <v>7</v>
      </c>
      <c r="W1469" s="3">
        <v>6</v>
      </c>
      <c r="X1469" s="3">
        <v>8</v>
      </c>
      <c r="Y1469" s="3">
        <v>8</v>
      </c>
      <c r="Z1469" s="3" t="s">
        <v>7</v>
      </c>
      <c r="AA1469" s="3" t="s">
        <v>6</v>
      </c>
      <c r="AB1469" s="3" t="s">
        <v>1</v>
      </c>
      <c r="AC1469" s="3">
        <v>0</v>
      </c>
      <c r="AD1469" s="2">
        <v>1</v>
      </c>
      <c r="AE1469" s="2">
        <v>2</v>
      </c>
    </row>
    <row r="1470" spans="1:39" ht="15" customHeight="1">
      <c r="A1470" s="4" t="s">
        <v>509</v>
      </c>
      <c r="B1470" s="4" t="s">
        <v>509</v>
      </c>
      <c r="C1470" s="4" t="s">
        <v>508</v>
      </c>
      <c r="D1470" s="5">
        <v>1720</v>
      </c>
      <c r="E1470" s="5" t="s">
        <v>13076</v>
      </c>
      <c r="F1470" s="5"/>
      <c r="G1470" s="5"/>
      <c r="H1470" s="5"/>
      <c r="I1470" s="5"/>
      <c r="J1470" s="5"/>
      <c r="K1470" s="5"/>
      <c r="L1470" s="5" t="str">
        <f t="shared" si="44"/>
        <v>9C205B8C-04DB-47E2-B6A8-5BF57008DC89</v>
      </c>
      <c r="M1470" s="5">
        <f t="shared" si="45"/>
        <v>1</v>
      </c>
      <c r="N1470" s="3" t="s">
        <v>1</v>
      </c>
      <c r="O1470" s="3" t="s">
        <v>1</v>
      </c>
      <c r="P1470" s="3" t="s">
        <v>1</v>
      </c>
      <c r="Q1470" s="3" t="s">
        <v>1</v>
      </c>
      <c r="R1470" s="3" t="s">
        <v>1</v>
      </c>
      <c r="S1470" s="3">
        <v>1</v>
      </c>
      <c r="T1470" s="3" t="s">
        <v>8</v>
      </c>
      <c r="U1470" s="3" t="s">
        <v>2</v>
      </c>
      <c r="V1470" s="3">
        <v>7</v>
      </c>
      <c r="W1470" s="3">
        <v>7</v>
      </c>
      <c r="X1470" s="3">
        <v>7</v>
      </c>
      <c r="Y1470" s="3">
        <v>5</v>
      </c>
      <c r="AB1470" s="3" t="s">
        <v>1</v>
      </c>
      <c r="AC1470" s="3" t="s">
        <v>0</v>
      </c>
      <c r="AD1470" s="2">
        <v>1</v>
      </c>
    </row>
    <row r="1471" spans="1:39" ht="15" customHeight="1">
      <c r="A1471" s="4" t="s">
        <v>507</v>
      </c>
      <c r="B1471" s="4" t="s">
        <v>507</v>
      </c>
      <c r="C1471" s="4" t="s">
        <v>506</v>
      </c>
      <c r="D1471" s="5">
        <v>1936</v>
      </c>
      <c r="E1471" s="5" t="s">
        <v>26455</v>
      </c>
      <c r="F1471" s="5" t="s">
        <v>26455</v>
      </c>
      <c r="G1471" s="5">
        <v>2</v>
      </c>
      <c r="H1471" s="5" t="s">
        <v>26456</v>
      </c>
      <c r="I1471" s="5" t="s">
        <v>26455</v>
      </c>
      <c r="J1471" s="5">
        <v>2</v>
      </c>
      <c r="K1471" s="5" t="s">
        <v>26456</v>
      </c>
      <c r="L1471" s="5" t="str">
        <f t="shared" si="44"/>
        <v>D03413CF-BFED-4693-B3B6-CB896A3EEC68</v>
      </c>
      <c r="M1471" s="5">
        <f t="shared" si="45"/>
        <v>1</v>
      </c>
      <c r="N1471" s="3" t="s">
        <v>1</v>
      </c>
      <c r="O1471" s="3" t="s">
        <v>1</v>
      </c>
      <c r="P1471" s="3" t="s">
        <v>1</v>
      </c>
      <c r="Q1471" s="3" t="s">
        <v>1</v>
      </c>
      <c r="R1471" s="3" t="s">
        <v>1</v>
      </c>
      <c r="S1471" s="3">
        <v>7</v>
      </c>
      <c r="T1471" s="3" t="s">
        <v>8</v>
      </c>
      <c r="U1471" s="3" t="s">
        <v>2</v>
      </c>
      <c r="V1471" s="3">
        <v>5</v>
      </c>
      <c r="W1471" s="3">
        <v>7</v>
      </c>
      <c r="X1471" s="3">
        <v>6</v>
      </c>
      <c r="Y1471" s="3">
        <v>4</v>
      </c>
      <c r="AB1471" s="3" t="s">
        <v>1</v>
      </c>
      <c r="AC1471" s="3" t="s">
        <v>0</v>
      </c>
      <c r="AL1471" s="2">
        <v>6</v>
      </c>
    </row>
    <row r="1472" spans="1:39" ht="15" customHeight="1">
      <c r="A1472" s="4" t="s">
        <v>505</v>
      </c>
      <c r="B1472" s="4" t="s">
        <v>505</v>
      </c>
      <c r="C1472" s="4" t="s">
        <v>504</v>
      </c>
      <c r="D1472" s="5">
        <v>1934</v>
      </c>
      <c r="E1472" s="5" t="s">
        <v>5889</v>
      </c>
      <c r="F1472" s="5" t="s">
        <v>5889</v>
      </c>
      <c r="G1472" s="5">
        <v>1</v>
      </c>
      <c r="H1472" s="5" t="s">
        <v>5890</v>
      </c>
      <c r="I1472" s="5" t="s">
        <v>5889</v>
      </c>
      <c r="J1472" s="5">
        <v>1</v>
      </c>
      <c r="K1472" s="5" t="s">
        <v>5890</v>
      </c>
      <c r="L1472" s="5" t="str">
        <f t="shared" si="44"/>
        <v>1E883799-7620-41E6-ADAA-4E637C4267DA</v>
      </c>
      <c r="M1472" s="5">
        <f t="shared" si="45"/>
        <v>1</v>
      </c>
      <c r="N1472" s="3" t="s">
        <v>1</v>
      </c>
      <c r="O1472" s="3" t="s">
        <v>1</v>
      </c>
      <c r="P1472" s="3" t="s">
        <v>1</v>
      </c>
      <c r="Q1472" s="3" t="s">
        <v>1</v>
      </c>
      <c r="R1472" s="3" t="s">
        <v>1</v>
      </c>
      <c r="S1472" s="3">
        <v>7</v>
      </c>
      <c r="T1472" s="3" t="s">
        <v>8</v>
      </c>
      <c r="U1472" s="3" t="s">
        <v>2</v>
      </c>
      <c r="V1472" s="3">
        <v>6</v>
      </c>
      <c r="W1472" s="3">
        <v>7</v>
      </c>
      <c r="X1472" s="3">
        <v>6</v>
      </c>
      <c r="Y1472" s="3">
        <v>5</v>
      </c>
      <c r="AB1472" s="3" t="s">
        <v>1</v>
      </c>
      <c r="AC1472" s="3" t="s">
        <v>0</v>
      </c>
      <c r="AL1472" s="2">
        <v>6</v>
      </c>
    </row>
    <row r="1473" spans="1:41" ht="15" customHeight="1">
      <c r="A1473" s="4" t="s">
        <v>503</v>
      </c>
      <c r="B1473" s="4" t="s">
        <v>503</v>
      </c>
      <c r="C1473" s="4" t="s">
        <v>502</v>
      </c>
      <c r="D1473" s="5">
        <v>1935</v>
      </c>
      <c r="E1473" s="5" t="s">
        <v>10717</v>
      </c>
      <c r="F1473" s="5" t="s">
        <v>10717</v>
      </c>
      <c r="G1473" s="5">
        <v>1</v>
      </c>
      <c r="H1473" s="5" t="s">
        <v>10718</v>
      </c>
      <c r="I1473" s="5" t="s">
        <v>10717</v>
      </c>
      <c r="J1473" s="5">
        <v>1</v>
      </c>
      <c r="K1473" s="5" t="s">
        <v>10718</v>
      </c>
      <c r="L1473" s="5" t="str">
        <f t="shared" si="44"/>
        <v>6F5DADB6-92B0-494A-B2BC-683E7550D080</v>
      </c>
      <c r="M1473" s="5">
        <f t="shared" si="45"/>
        <v>1</v>
      </c>
      <c r="N1473" s="3" t="s">
        <v>1</v>
      </c>
      <c r="O1473" s="3" t="s">
        <v>1</v>
      </c>
      <c r="P1473" s="3" t="s">
        <v>1</v>
      </c>
      <c r="Q1473" s="3" t="s">
        <v>1</v>
      </c>
      <c r="R1473" s="3" t="s">
        <v>1</v>
      </c>
      <c r="S1473" s="3">
        <v>7</v>
      </c>
      <c r="T1473" s="3" t="s">
        <v>8</v>
      </c>
      <c r="U1473" s="3" t="s">
        <v>2</v>
      </c>
      <c r="V1473" s="3">
        <v>7</v>
      </c>
      <c r="W1473" s="3">
        <v>7</v>
      </c>
      <c r="X1473" s="3">
        <v>7</v>
      </c>
      <c r="Y1473" s="3">
        <v>5</v>
      </c>
      <c r="AB1473" s="3" t="s">
        <v>1</v>
      </c>
      <c r="AC1473" s="3" t="s">
        <v>0</v>
      </c>
      <c r="AL1473" s="2">
        <v>6</v>
      </c>
    </row>
    <row r="1474" spans="1:41" ht="15" customHeight="1">
      <c r="A1474" s="4" t="s">
        <v>501</v>
      </c>
      <c r="B1474" s="4" t="s">
        <v>500</v>
      </c>
      <c r="C1474" s="4" t="s">
        <v>499</v>
      </c>
      <c r="D1474" s="5">
        <v>1937</v>
      </c>
      <c r="E1474" s="5" t="s">
        <v>17170</v>
      </c>
      <c r="F1474" s="5"/>
      <c r="G1474" s="5"/>
      <c r="H1474" s="5"/>
      <c r="I1474" s="5"/>
      <c r="J1474" s="5"/>
      <c r="K1474" s="5"/>
      <c r="L1474" s="5" t="str">
        <f t="shared" si="44"/>
        <v>EA3D618E-9F4E-4574-BC6F-D4D4EDC3BDD8</v>
      </c>
      <c r="M1474" s="5">
        <f t="shared" si="45"/>
        <v>1</v>
      </c>
      <c r="N1474" s="3" t="s">
        <v>1</v>
      </c>
      <c r="O1474" s="3" t="s">
        <v>1</v>
      </c>
      <c r="P1474" s="3" t="s">
        <v>1</v>
      </c>
      <c r="Q1474" s="3" t="s">
        <v>5</v>
      </c>
      <c r="R1474" s="3" t="s">
        <v>5</v>
      </c>
      <c r="S1474" s="3">
        <v>7</v>
      </c>
      <c r="T1474" s="3" t="s">
        <v>8</v>
      </c>
      <c r="U1474" s="3" t="s">
        <v>2</v>
      </c>
      <c r="V1474" s="3">
        <v>2</v>
      </c>
      <c r="W1474" s="3">
        <v>3</v>
      </c>
      <c r="X1474" s="3">
        <v>2</v>
      </c>
      <c r="Y1474" s="3">
        <v>3</v>
      </c>
      <c r="AA1474" s="3" t="s">
        <v>6</v>
      </c>
      <c r="AB1474" s="3" t="s">
        <v>9</v>
      </c>
      <c r="AC1474" s="3" t="s">
        <v>113</v>
      </c>
      <c r="AL1474" s="2">
        <v>6</v>
      </c>
    </row>
    <row r="1475" spans="1:41" ht="15" customHeight="1">
      <c r="A1475" s="4" t="s">
        <v>498</v>
      </c>
      <c r="B1475" s="4" t="s">
        <v>498</v>
      </c>
      <c r="C1475" s="4" t="s">
        <v>497</v>
      </c>
      <c r="D1475" s="5">
        <v>763</v>
      </c>
      <c r="E1475" s="5" t="s">
        <v>15768</v>
      </c>
      <c r="F1475" s="5" t="s">
        <v>15768</v>
      </c>
      <c r="G1475" s="5">
        <v>1</v>
      </c>
      <c r="H1475" s="5" t="s">
        <v>15769</v>
      </c>
      <c r="I1475" s="5" t="s">
        <v>15768</v>
      </c>
      <c r="J1475" s="5">
        <v>1</v>
      </c>
      <c r="K1475" s="5" t="s">
        <v>15769</v>
      </c>
      <c r="L1475" s="5" t="str">
        <f t="shared" si="44"/>
        <v>D698244F-ED76-4FE7-86A0-B132AF67CF53</v>
      </c>
      <c r="M1475" s="5">
        <f t="shared" si="45"/>
        <v>1</v>
      </c>
      <c r="N1475" s="3" t="s">
        <v>1</v>
      </c>
      <c r="O1475" s="3" t="s">
        <v>1</v>
      </c>
      <c r="P1475" s="3" t="s">
        <v>1</v>
      </c>
      <c r="Q1475" s="3" t="s">
        <v>1</v>
      </c>
      <c r="R1475" s="3" t="s">
        <v>1</v>
      </c>
      <c r="S1475" s="3">
        <v>1</v>
      </c>
      <c r="T1475" s="3" t="s">
        <v>8</v>
      </c>
      <c r="U1475" s="3" t="s">
        <v>2</v>
      </c>
      <c r="V1475" s="3">
        <v>5</v>
      </c>
      <c r="W1475" s="3">
        <v>6</v>
      </c>
      <c r="X1475" s="3">
        <v>5</v>
      </c>
      <c r="Y1475" s="3">
        <v>4</v>
      </c>
      <c r="Z1475" s="3" t="s">
        <v>7</v>
      </c>
      <c r="AA1475" s="3" t="s">
        <v>6</v>
      </c>
      <c r="AB1475" s="3" t="s">
        <v>1</v>
      </c>
      <c r="AC1475" s="3">
        <v>0</v>
      </c>
      <c r="AD1475" s="2">
        <v>1</v>
      </c>
      <c r="AN1475" s="2" t="s">
        <v>120</v>
      </c>
    </row>
    <row r="1476" spans="1:41" ht="15" customHeight="1">
      <c r="A1476" s="4" t="s">
        <v>496</v>
      </c>
      <c r="B1476" s="4" t="s">
        <v>496</v>
      </c>
      <c r="C1476" s="4" t="s">
        <v>495</v>
      </c>
      <c r="D1476" s="5">
        <v>760</v>
      </c>
      <c r="E1476" s="5" t="s">
        <v>25218</v>
      </c>
      <c r="F1476" s="5" t="s">
        <v>25218</v>
      </c>
      <c r="G1476" s="5">
        <v>1</v>
      </c>
      <c r="H1476" s="5" t="s">
        <v>25220</v>
      </c>
      <c r="I1476" s="5" t="s">
        <v>25218</v>
      </c>
      <c r="J1476" s="5">
        <v>1</v>
      </c>
      <c r="K1476" s="5" t="s">
        <v>25220</v>
      </c>
      <c r="L1476" s="5" t="str">
        <f t="shared" si="44"/>
        <v>B886F23B-82A1-4C67-8D25-5B1A99622620</v>
      </c>
      <c r="M1476" s="5">
        <f t="shared" si="45"/>
        <v>1</v>
      </c>
      <c r="N1476" s="3" t="s">
        <v>1</v>
      </c>
      <c r="O1476" s="3" t="s">
        <v>1</v>
      </c>
      <c r="P1476" s="3" t="s">
        <v>1</v>
      </c>
      <c r="Q1476" s="3" t="s">
        <v>1</v>
      </c>
      <c r="R1476" s="3" t="s">
        <v>1</v>
      </c>
      <c r="S1476" s="3">
        <v>1</v>
      </c>
      <c r="T1476" s="3" t="s">
        <v>8</v>
      </c>
      <c r="U1476" s="3" t="s">
        <v>2</v>
      </c>
      <c r="V1476" s="3">
        <v>5</v>
      </c>
      <c r="W1476" s="3">
        <v>5</v>
      </c>
      <c r="X1476" s="3">
        <v>5</v>
      </c>
      <c r="Y1476" s="3">
        <v>5</v>
      </c>
      <c r="Z1476" s="3" t="s">
        <v>7</v>
      </c>
      <c r="AA1476" s="3" t="s">
        <v>6</v>
      </c>
      <c r="AB1476" s="3" t="s">
        <v>1</v>
      </c>
      <c r="AC1476" s="3">
        <v>0</v>
      </c>
      <c r="AD1476" s="2">
        <v>1</v>
      </c>
      <c r="AN1476" s="2" t="s">
        <v>120</v>
      </c>
    </row>
    <row r="1477" spans="1:41" ht="15" customHeight="1">
      <c r="A1477" s="4" t="s">
        <v>494</v>
      </c>
      <c r="B1477" s="4" t="s">
        <v>494</v>
      </c>
      <c r="C1477" s="4" t="s">
        <v>493</v>
      </c>
      <c r="D1477" s="5">
        <v>764</v>
      </c>
      <c r="E1477" s="5" t="s">
        <v>24234</v>
      </c>
      <c r="F1477" s="5" t="s">
        <v>24234</v>
      </c>
      <c r="G1477" s="5">
        <v>1</v>
      </c>
      <c r="H1477" s="5" t="s">
        <v>24236</v>
      </c>
      <c r="I1477" s="5" t="s">
        <v>24234</v>
      </c>
      <c r="J1477" s="5">
        <v>1</v>
      </c>
      <c r="K1477" s="5" t="s">
        <v>24236</v>
      </c>
      <c r="L1477" s="5" t="str">
        <f t="shared" si="44"/>
        <v>6D113CF7-EE9D-4F7F-86F5-98AC9C007CA0</v>
      </c>
      <c r="M1477" s="5">
        <f t="shared" si="45"/>
        <v>1</v>
      </c>
      <c r="N1477" s="3" t="s">
        <v>1</v>
      </c>
      <c r="O1477" s="3" t="s">
        <v>1</v>
      </c>
      <c r="P1477" s="3" t="s">
        <v>1</v>
      </c>
      <c r="Q1477" s="3" t="s">
        <v>8</v>
      </c>
      <c r="R1477" s="3" t="s">
        <v>45</v>
      </c>
      <c r="S1477" s="3">
        <v>1</v>
      </c>
      <c r="T1477" s="3" t="s">
        <v>8</v>
      </c>
      <c r="U1477" s="3" t="s">
        <v>2</v>
      </c>
      <c r="V1477" s="3">
        <v>4</v>
      </c>
      <c r="W1477" s="3">
        <v>5</v>
      </c>
      <c r="X1477" s="3">
        <v>4</v>
      </c>
      <c r="Y1477" s="3">
        <v>4</v>
      </c>
      <c r="Z1477" s="3" t="s">
        <v>7</v>
      </c>
      <c r="AA1477" s="3" t="s">
        <v>6</v>
      </c>
      <c r="AB1477" s="3" t="s">
        <v>45</v>
      </c>
      <c r="AC1477" s="3">
        <v>1</v>
      </c>
      <c r="AD1477" s="2">
        <v>1</v>
      </c>
      <c r="AO1477" s="2" t="s">
        <v>248</v>
      </c>
    </row>
    <row r="1478" spans="1:41" ht="15" customHeight="1">
      <c r="A1478" s="4" t="s">
        <v>492</v>
      </c>
      <c r="B1478" s="4" t="s">
        <v>492</v>
      </c>
      <c r="C1478" s="4" t="s">
        <v>491</v>
      </c>
      <c r="D1478" s="5">
        <v>761</v>
      </c>
      <c r="E1478" s="5" t="s">
        <v>5715</v>
      </c>
      <c r="F1478" s="5" t="s">
        <v>5715</v>
      </c>
      <c r="G1478" s="5">
        <v>1</v>
      </c>
      <c r="H1478" s="5" t="s">
        <v>5716</v>
      </c>
      <c r="I1478" s="5" t="s">
        <v>5715</v>
      </c>
      <c r="J1478" s="5">
        <v>1</v>
      </c>
      <c r="K1478" s="5" t="s">
        <v>5716</v>
      </c>
      <c r="L1478" s="5" t="str">
        <f t="shared" si="44"/>
        <v>1BD307C5-C4D5-465B-A891-97E71A0505CA</v>
      </c>
      <c r="M1478" s="5">
        <f t="shared" si="45"/>
        <v>1</v>
      </c>
      <c r="N1478" s="3" t="s">
        <v>1</v>
      </c>
      <c r="O1478" s="3" t="s">
        <v>1</v>
      </c>
      <c r="P1478" s="3" t="s">
        <v>1</v>
      </c>
      <c r="Q1478" s="3" t="s">
        <v>1</v>
      </c>
      <c r="R1478" s="3" t="s">
        <v>45</v>
      </c>
      <c r="S1478" s="3">
        <v>1</v>
      </c>
      <c r="T1478" s="3" t="s">
        <v>8</v>
      </c>
      <c r="U1478" s="3" t="s">
        <v>2</v>
      </c>
      <c r="V1478" s="3">
        <v>4</v>
      </c>
      <c r="W1478" s="3">
        <v>5</v>
      </c>
      <c r="X1478" s="3">
        <v>3</v>
      </c>
      <c r="Y1478" s="3">
        <v>4</v>
      </c>
      <c r="Z1478" s="3" t="s">
        <v>7</v>
      </c>
      <c r="AA1478" s="3" t="s">
        <v>6</v>
      </c>
      <c r="AB1478" s="3" t="s">
        <v>5</v>
      </c>
      <c r="AC1478" s="3">
        <v>2</v>
      </c>
      <c r="AD1478" s="2">
        <v>1</v>
      </c>
      <c r="AN1478" s="2" t="s">
        <v>120</v>
      </c>
    </row>
    <row r="1479" spans="1:41" ht="15" customHeight="1">
      <c r="A1479" s="4" t="s">
        <v>490</v>
      </c>
      <c r="B1479" s="4" t="s">
        <v>489</v>
      </c>
      <c r="C1479" s="4" t="s">
        <v>488</v>
      </c>
      <c r="D1479" s="5">
        <v>2375</v>
      </c>
      <c r="E1479" s="5" t="s">
        <v>15595</v>
      </c>
      <c r="F1479" s="5"/>
      <c r="G1479" s="5"/>
      <c r="H1479" s="5"/>
      <c r="I1479" s="5"/>
      <c r="J1479" s="5"/>
      <c r="K1479" s="5"/>
      <c r="L1479" s="5" t="str">
        <f t="shared" si="44"/>
        <v>D4167F42-4EA4-4C40-9C0B-AEBA9520997E</v>
      </c>
      <c r="M1479" s="5">
        <f t="shared" si="45"/>
        <v>1</v>
      </c>
      <c r="N1479" s="3" t="s">
        <v>1</v>
      </c>
      <c r="O1479" s="3" t="s">
        <v>9</v>
      </c>
      <c r="P1479" s="3" t="s">
        <v>14</v>
      </c>
      <c r="Q1479" s="3" t="s">
        <v>9</v>
      </c>
      <c r="R1479" s="3" t="s">
        <v>14</v>
      </c>
      <c r="S1479" s="3">
        <v>4</v>
      </c>
      <c r="T1479" s="3" t="s">
        <v>8</v>
      </c>
      <c r="U1479" s="3" t="s">
        <v>2</v>
      </c>
      <c r="V1479" s="3">
        <v>1</v>
      </c>
      <c r="W1479" s="3">
        <v>2</v>
      </c>
      <c r="X1479" s="3">
        <v>1</v>
      </c>
      <c r="Y1479" s="3">
        <v>1</v>
      </c>
      <c r="Z1479" s="3" t="s">
        <v>7</v>
      </c>
      <c r="AA1479" s="3" t="s">
        <v>6</v>
      </c>
      <c r="AB1479" s="3" t="s">
        <v>12</v>
      </c>
      <c r="AC1479" s="3">
        <v>7</v>
      </c>
    </row>
    <row r="1480" spans="1:41" ht="15" customHeight="1">
      <c r="A1480" s="4" t="s">
        <v>487</v>
      </c>
      <c r="B1480" s="4" t="s">
        <v>487</v>
      </c>
      <c r="C1480" s="4" t="s">
        <v>486</v>
      </c>
      <c r="D1480" s="5">
        <v>2379</v>
      </c>
      <c r="E1480" s="5" t="s">
        <v>11097</v>
      </c>
      <c r="F1480" s="5" t="s">
        <v>11097</v>
      </c>
      <c r="G1480" s="5">
        <v>1</v>
      </c>
      <c r="H1480" s="5" t="s">
        <v>24768</v>
      </c>
      <c r="I1480" s="5" t="s">
        <v>11097</v>
      </c>
      <c r="J1480" s="5">
        <v>1</v>
      </c>
      <c r="K1480" s="5" t="s">
        <v>24768</v>
      </c>
      <c r="L1480" s="5" t="str">
        <f t="shared" si="44"/>
        <v>7AE0EE9D-07E5-46D0-8628-30F912396770</v>
      </c>
      <c r="M1480" s="5">
        <f t="shared" si="45"/>
        <v>1</v>
      </c>
      <c r="N1480" s="3" t="s">
        <v>1</v>
      </c>
      <c r="O1480" s="3" t="s">
        <v>5</v>
      </c>
      <c r="P1480" s="3" t="s">
        <v>12</v>
      </c>
      <c r="Q1480" s="3" t="s">
        <v>9</v>
      </c>
      <c r="R1480" s="3" t="s">
        <v>9</v>
      </c>
      <c r="S1480" s="3">
        <v>4</v>
      </c>
      <c r="T1480" s="3" t="s">
        <v>8</v>
      </c>
      <c r="U1480" s="3" t="s">
        <v>2</v>
      </c>
      <c r="V1480" s="3">
        <v>2</v>
      </c>
      <c r="W1480" s="3">
        <v>4</v>
      </c>
      <c r="X1480" s="3">
        <v>1</v>
      </c>
      <c r="Y1480" s="3">
        <v>1</v>
      </c>
      <c r="Z1480" s="3" t="s">
        <v>7</v>
      </c>
      <c r="AA1480" s="3" t="s">
        <v>6</v>
      </c>
      <c r="AB1480" s="3" t="s">
        <v>9</v>
      </c>
      <c r="AC1480" s="3">
        <v>6</v>
      </c>
    </row>
    <row r="1481" spans="1:41" ht="15" customHeight="1">
      <c r="A1481" s="4" t="s">
        <v>485</v>
      </c>
      <c r="B1481" s="4" t="s">
        <v>484</v>
      </c>
      <c r="C1481" s="4" t="s">
        <v>483</v>
      </c>
      <c r="D1481" s="5">
        <v>2376</v>
      </c>
      <c r="E1481" s="5" t="s">
        <v>18096</v>
      </c>
      <c r="F1481" s="5"/>
      <c r="G1481" s="5"/>
      <c r="H1481" s="5"/>
      <c r="I1481" s="5"/>
      <c r="J1481" s="5"/>
      <c r="K1481" s="5"/>
      <c r="L1481" s="5" t="str">
        <f t="shared" ref="L1481:L1544" si="46">IF(E1481&lt;&gt;"",E1481,IF(F1481&lt;&gt;"",F1481,IF(I1481&lt;&gt;"",I1481,"")))</f>
        <v>F8FFD770-16BB-4E88-83C1-0DD8CF619E53</v>
      </c>
      <c r="M1481" s="5">
        <f t="shared" ref="M1481:M1544" si="47">COUNTIF($L$8:$L$1696,L1481)</f>
        <v>1</v>
      </c>
      <c r="N1481" s="3" t="s">
        <v>1</v>
      </c>
      <c r="O1481" s="3" t="s">
        <v>9</v>
      </c>
      <c r="P1481" s="3" t="s">
        <v>14</v>
      </c>
      <c r="Q1481" s="3" t="s">
        <v>9</v>
      </c>
      <c r="R1481" s="3" t="s">
        <v>12</v>
      </c>
      <c r="S1481" s="3">
        <v>4</v>
      </c>
      <c r="T1481" s="3" t="s">
        <v>8</v>
      </c>
      <c r="U1481" s="3" t="s">
        <v>2</v>
      </c>
      <c r="V1481" s="3">
        <v>1</v>
      </c>
      <c r="W1481" s="3">
        <v>2</v>
      </c>
      <c r="X1481" s="3">
        <v>1</v>
      </c>
      <c r="Y1481" s="3">
        <v>1</v>
      </c>
      <c r="Z1481" s="3" t="s">
        <v>7</v>
      </c>
      <c r="AA1481" s="3" t="s">
        <v>6</v>
      </c>
      <c r="AB1481" s="3" t="s">
        <v>12</v>
      </c>
      <c r="AC1481" s="3">
        <v>7</v>
      </c>
    </row>
    <row r="1482" spans="1:41" ht="15" customHeight="1">
      <c r="A1482" s="4" t="s">
        <v>482</v>
      </c>
      <c r="B1482" s="4" t="s">
        <v>481</v>
      </c>
      <c r="C1482" s="4" t="s">
        <v>480</v>
      </c>
      <c r="D1482" s="5">
        <v>2373</v>
      </c>
      <c r="E1482" s="5" t="s">
        <v>17834</v>
      </c>
      <c r="F1482" s="5"/>
      <c r="G1482" s="5"/>
      <c r="H1482" s="5"/>
      <c r="I1482" s="5" t="s">
        <v>26058</v>
      </c>
      <c r="J1482" s="5">
        <v>4</v>
      </c>
      <c r="K1482" s="5" t="s">
        <v>26059</v>
      </c>
      <c r="L1482" s="5" t="str">
        <f t="shared" si="46"/>
        <v>F4B5E308-528C-4F8A-8CF3-2CDB6D73A3C2</v>
      </c>
      <c r="M1482" s="5">
        <f t="shared" si="47"/>
        <v>1</v>
      </c>
      <c r="N1482" s="3" t="s">
        <v>1</v>
      </c>
      <c r="O1482" s="3" t="s">
        <v>1</v>
      </c>
      <c r="P1482" s="3" t="s">
        <v>1</v>
      </c>
      <c r="Q1482" s="3" t="s">
        <v>1</v>
      </c>
      <c r="R1482" s="3" t="s">
        <v>1</v>
      </c>
      <c r="S1482" s="3">
        <v>4</v>
      </c>
      <c r="T1482" s="3" t="s">
        <v>8</v>
      </c>
      <c r="U1482" s="3" t="s">
        <v>2</v>
      </c>
      <c r="V1482" s="3">
        <v>6</v>
      </c>
      <c r="W1482" s="3">
        <v>6</v>
      </c>
      <c r="X1482" s="3">
        <v>6</v>
      </c>
      <c r="Y1482" s="3">
        <v>5</v>
      </c>
      <c r="AB1482" s="3" t="s">
        <v>1</v>
      </c>
      <c r="AC1482" s="3" t="s">
        <v>0</v>
      </c>
    </row>
    <row r="1483" spans="1:41" ht="15" customHeight="1">
      <c r="A1483" s="4" t="s">
        <v>479</v>
      </c>
      <c r="B1483" s="4" t="s">
        <v>478</v>
      </c>
      <c r="C1483" s="4" t="s">
        <v>477</v>
      </c>
      <c r="D1483" s="5">
        <v>2377</v>
      </c>
      <c r="E1483" s="5" t="s">
        <v>9465</v>
      </c>
      <c r="F1483" s="5"/>
      <c r="G1483" s="5"/>
      <c r="H1483" s="5"/>
      <c r="I1483" s="5"/>
      <c r="J1483" s="5"/>
      <c r="K1483" s="5"/>
      <c r="L1483" s="5" t="str">
        <f t="shared" si="46"/>
        <v>54A2DA34-73FA-4BF6-A5F2-DF609589281D</v>
      </c>
      <c r="M1483" s="5">
        <f t="shared" si="47"/>
        <v>1</v>
      </c>
      <c r="N1483" s="3" t="s">
        <v>1</v>
      </c>
      <c r="O1483" s="3" t="s">
        <v>5</v>
      </c>
      <c r="P1483" s="3" t="s">
        <v>9</v>
      </c>
      <c r="Q1483" s="3" t="s">
        <v>9</v>
      </c>
      <c r="R1483" s="3" t="s">
        <v>5</v>
      </c>
      <c r="S1483" s="3">
        <v>4</v>
      </c>
      <c r="T1483" s="3" t="s">
        <v>8</v>
      </c>
      <c r="U1483" s="3" t="s">
        <v>2</v>
      </c>
      <c r="V1483" s="3">
        <v>2</v>
      </c>
      <c r="W1483" s="3">
        <v>4</v>
      </c>
      <c r="X1483" s="3">
        <v>1</v>
      </c>
      <c r="Y1483" s="3">
        <v>1</v>
      </c>
      <c r="Z1483" s="3" t="s">
        <v>7</v>
      </c>
      <c r="AA1483" s="3" t="s">
        <v>6</v>
      </c>
      <c r="AB1483" s="3" t="s">
        <v>9</v>
      </c>
      <c r="AC1483" s="3">
        <v>6</v>
      </c>
    </row>
    <row r="1484" spans="1:41" ht="15" customHeight="1">
      <c r="A1484" s="4" t="s">
        <v>476</v>
      </c>
      <c r="B1484" s="4" t="s">
        <v>476</v>
      </c>
      <c r="C1484" s="4" t="s">
        <v>475</v>
      </c>
      <c r="D1484" s="5">
        <v>297</v>
      </c>
      <c r="E1484" s="5" t="s">
        <v>14924</v>
      </c>
      <c r="F1484" s="5" t="s">
        <v>14924</v>
      </c>
      <c r="G1484" s="5">
        <v>1</v>
      </c>
      <c r="H1484" s="5" t="s">
        <v>14925</v>
      </c>
      <c r="I1484" s="5" t="s">
        <v>14924</v>
      </c>
      <c r="J1484" s="5">
        <v>1</v>
      </c>
      <c r="K1484" s="5" t="s">
        <v>14925</v>
      </c>
      <c r="L1484" s="5" t="str">
        <f t="shared" si="46"/>
        <v>BDC7E916-AC5B-4F52-BF04-8ED59B1D6CA4</v>
      </c>
      <c r="M1484" s="5">
        <f t="shared" si="47"/>
        <v>1</v>
      </c>
      <c r="N1484" s="3" t="s">
        <v>1</v>
      </c>
      <c r="O1484" s="3" t="s">
        <v>5</v>
      </c>
      <c r="P1484" s="3" t="s">
        <v>5</v>
      </c>
      <c r="Q1484" s="3" t="s">
        <v>9</v>
      </c>
      <c r="R1484" s="3" t="s">
        <v>5</v>
      </c>
      <c r="S1484" s="3">
        <v>7</v>
      </c>
      <c r="T1484" s="3" t="s">
        <v>8</v>
      </c>
      <c r="U1484" s="3" t="s">
        <v>2</v>
      </c>
      <c r="V1484" s="3">
        <v>3</v>
      </c>
      <c r="W1484" s="3">
        <v>5</v>
      </c>
      <c r="X1484" s="3">
        <v>2</v>
      </c>
      <c r="Y1484" s="3">
        <v>3</v>
      </c>
      <c r="Z1484" s="3" t="s">
        <v>7</v>
      </c>
      <c r="AA1484" s="3" t="s">
        <v>6</v>
      </c>
      <c r="AB1484" s="3" t="s">
        <v>9</v>
      </c>
      <c r="AC1484" s="3">
        <v>6</v>
      </c>
      <c r="AL1484" s="2">
        <v>6</v>
      </c>
    </row>
    <row r="1485" spans="1:41" ht="15" customHeight="1">
      <c r="A1485" s="4" t="s">
        <v>474</v>
      </c>
      <c r="B1485" s="4" t="s">
        <v>474</v>
      </c>
      <c r="C1485" s="4" t="s">
        <v>473</v>
      </c>
      <c r="D1485" s="5">
        <v>299</v>
      </c>
      <c r="E1485" s="5" t="s">
        <v>10516</v>
      </c>
      <c r="F1485" s="5" t="s">
        <v>10516</v>
      </c>
      <c r="G1485" s="5">
        <v>1</v>
      </c>
      <c r="H1485" s="5" t="s">
        <v>10517</v>
      </c>
      <c r="I1485" s="5" t="s">
        <v>10516</v>
      </c>
      <c r="J1485" s="5">
        <v>1</v>
      </c>
      <c r="K1485" s="5" t="s">
        <v>10517</v>
      </c>
      <c r="L1485" s="5" t="str">
        <f t="shared" si="46"/>
        <v>699927BB-1EB0-4556-A720-826ADC393EE6</v>
      </c>
      <c r="M1485" s="5">
        <f t="shared" si="47"/>
        <v>1</v>
      </c>
      <c r="N1485" s="3" t="s">
        <v>1</v>
      </c>
      <c r="O1485" s="3" t="s">
        <v>1</v>
      </c>
      <c r="P1485" s="3" t="s">
        <v>9</v>
      </c>
      <c r="Q1485" s="3" t="s">
        <v>9</v>
      </c>
      <c r="R1485" s="3" t="s">
        <v>9</v>
      </c>
      <c r="S1485" s="3">
        <v>7</v>
      </c>
      <c r="T1485" s="3" t="s">
        <v>8</v>
      </c>
      <c r="U1485" s="3" t="s">
        <v>13</v>
      </c>
      <c r="V1485" s="3">
        <v>2</v>
      </c>
      <c r="W1485" s="3">
        <v>3</v>
      </c>
      <c r="X1485" s="3">
        <v>1</v>
      </c>
      <c r="Y1485" s="3">
        <v>3</v>
      </c>
      <c r="Z1485" s="3" t="s">
        <v>7</v>
      </c>
      <c r="AA1485" s="3" t="s">
        <v>6</v>
      </c>
      <c r="AB1485" s="3" t="s">
        <v>9</v>
      </c>
      <c r="AC1485" s="3">
        <v>3</v>
      </c>
      <c r="AL1485" s="2">
        <v>6</v>
      </c>
    </row>
    <row r="1486" spans="1:41" ht="15" customHeight="1">
      <c r="A1486" s="4" t="s">
        <v>472</v>
      </c>
      <c r="B1486" s="4" t="s">
        <v>472</v>
      </c>
      <c r="C1486" s="4" t="s">
        <v>471</v>
      </c>
      <c r="D1486" s="5">
        <v>2530</v>
      </c>
      <c r="E1486" s="5" t="s">
        <v>17817</v>
      </c>
      <c r="F1486" s="5" t="s">
        <v>17817</v>
      </c>
      <c r="G1486" s="5">
        <v>1</v>
      </c>
      <c r="H1486" s="5" t="s">
        <v>17818</v>
      </c>
      <c r="I1486" s="5" t="s">
        <v>17817</v>
      </c>
      <c r="J1486" s="5">
        <v>1</v>
      </c>
      <c r="K1486" s="5" t="s">
        <v>17818</v>
      </c>
      <c r="L1486" s="5" t="str">
        <f t="shared" si="46"/>
        <v>F47A2D99-27DD-41EC-B49A-582ACCAD9092</v>
      </c>
      <c r="M1486" s="5">
        <f t="shared" si="47"/>
        <v>1</v>
      </c>
      <c r="N1486" s="3" t="s">
        <v>5</v>
      </c>
      <c r="O1486" s="3" t="s">
        <v>5</v>
      </c>
      <c r="P1486" s="3" t="s">
        <v>8</v>
      </c>
      <c r="Q1486" s="3" t="s">
        <v>9</v>
      </c>
      <c r="R1486" s="3" t="s">
        <v>9</v>
      </c>
      <c r="S1486" s="3">
        <v>5</v>
      </c>
      <c r="T1486" s="3" t="s">
        <v>8</v>
      </c>
      <c r="U1486" s="3" t="s">
        <v>2</v>
      </c>
      <c r="V1486" s="3">
        <v>3</v>
      </c>
      <c r="W1486" s="3">
        <v>4</v>
      </c>
      <c r="X1486" s="3">
        <v>2</v>
      </c>
      <c r="Y1486" s="3">
        <v>3</v>
      </c>
      <c r="Z1486" s="3" t="s">
        <v>23</v>
      </c>
      <c r="AA1486" s="3" t="s">
        <v>6</v>
      </c>
      <c r="AB1486" s="3" t="s">
        <v>9</v>
      </c>
      <c r="AC1486" s="3">
        <v>12</v>
      </c>
      <c r="AE1486" s="2">
        <v>2</v>
      </c>
    </row>
    <row r="1487" spans="1:41" ht="15" customHeight="1">
      <c r="A1487" s="4" t="s">
        <v>470</v>
      </c>
      <c r="B1487" s="4" t="s">
        <v>470</v>
      </c>
      <c r="C1487" s="4" t="s">
        <v>469</v>
      </c>
      <c r="D1487" s="5">
        <v>2529</v>
      </c>
      <c r="E1487" s="5" t="s">
        <v>18365</v>
      </c>
      <c r="F1487" s="5" t="s">
        <v>18365</v>
      </c>
      <c r="G1487" s="5">
        <v>1</v>
      </c>
      <c r="H1487" s="5" t="s">
        <v>18366</v>
      </c>
      <c r="I1487" s="5" t="s">
        <v>18365</v>
      </c>
      <c r="J1487" s="5">
        <v>1</v>
      </c>
      <c r="K1487" s="5" t="s">
        <v>18366</v>
      </c>
      <c r="L1487" s="5" t="str">
        <f t="shared" si="46"/>
        <v>FCF18E02-5532-4DF2-A052-2EC021B6983F</v>
      </c>
      <c r="M1487" s="5">
        <f t="shared" si="47"/>
        <v>1</v>
      </c>
      <c r="N1487" s="3" t="s">
        <v>1</v>
      </c>
      <c r="O1487" s="3" t="s">
        <v>5</v>
      </c>
      <c r="P1487" s="3" t="s">
        <v>9</v>
      </c>
      <c r="Q1487" s="3" t="s">
        <v>12</v>
      </c>
      <c r="R1487" s="3" t="s">
        <v>9</v>
      </c>
      <c r="S1487" s="3">
        <v>6</v>
      </c>
      <c r="T1487" s="3" t="s">
        <v>8</v>
      </c>
      <c r="U1487" s="3" t="s">
        <v>13</v>
      </c>
      <c r="V1487" s="3">
        <v>99</v>
      </c>
      <c r="W1487" s="3">
        <v>99</v>
      </c>
      <c r="X1487" s="3">
        <v>99</v>
      </c>
      <c r="Y1487" s="3">
        <v>99</v>
      </c>
      <c r="Z1487" s="3" t="s">
        <v>7</v>
      </c>
      <c r="AA1487" s="3" t="s">
        <v>6</v>
      </c>
      <c r="AB1487" s="3" t="s">
        <v>12</v>
      </c>
      <c r="AC1487" s="3">
        <v>6</v>
      </c>
      <c r="AF1487" s="2" t="s">
        <v>36</v>
      </c>
      <c r="AG1487" s="2" t="s">
        <v>35</v>
      </c>
    </row>
    <row r="1488" spans="1:41" ht="15" customHeight="1">
      <c r="A1488" s="4" t="s">
        <v>468</v>
      </c>
      <c r="B1488" s="4" t="s">
        <v>468</v>
      </c>
      <c r="C1488" s="4" t="s">
        <v>467</v>
      </c>
      <c r="D1488" s="5">
        <v>2372</v>
      </c>
      <c r="E1488" s="5" t="s">
        <v>12218</v>
      </c>
      <c r="F1488" s="5"/>
      <c r="G1488" s="5"/>
      <c r="H1488" s="5"/>
      <c r="I1488" s="5"/>
      <c r="J1488" s="5"/>
      <c r="K1488" s="5"/>
      <c r="L1488" s="5" t="str">
        <f t="shared" si="46"/>
        <v>8E04E070-9471-4FD4-A3EA-14D0BD27D38D</v>
      </c>
      <c r="M1488" s="5">
        <f t="shared" si="47"/>
        <v>1</v>
      </c>
      <c r="N1488" s="3" t="s">
        <v>1</v>
      </c>
      <c r="O1488" s="3" t="s">
        <v>5</v>
      </c>
      <c r="P1488" s="3" t="s">
        <v>9</v>
      </c>
      <c r="Q1488" s="3" t="s">
        <v>5</v>
      </c>
      <c r="R1488" s="3" t="s">
        <v>5</v>
      </c>
      <c r="S1488" s="3">
        <v>4</v>
      </c>
      <c r="T1488" s="3" t="s">
        <v>8</v>
      </c>
      <c r="U1488" s="3" t="s">
        <v>2</v>
      </c>
      <c r="V1488" s="3">
        <v>3</v>
      </c>
      <c r="W1488" s="3">
        <v>4</v>
      </c>
      <c r="X1488" s="3">
        <v>2</v>
      </c>
      <c r="Y1488" s="3">
        <v>4</v>
      </c>
      <c r="Z1488" s="3" t="s">
        <v>7</v>
      </c>
      <c r="AA1488" s="3" t="s">
        <v>6</v>
      </c>
      <c r="AB1488" s="3" t="s">
        <v>5</v>
      </c>
      <c r="AC1488" s="3">
        <v>5</v>
      </c>
    </row>
    <row r="1489" spans="1:38" ht="15" customHeight="1">
      <c r="A1489" s="4" t="s">
        <v>466</v>
      </c>
      <c r="B1489" s="4" t="s">
        <v>466</v>
      </c>
      <c r="C1489" s="4" t="s">
        <v>465</v>
      </c>
      <c r="D1489" s="5">
        <v>1401</v>
      </c>
      <c r="E1489" s="5" t="s">
        <v>25518</v>
      </c>
      <c r="F1489" s="5" t="s">
        <v>25518</v>
      </c>
      <c r="G1489" s="5">
        <v>1</v>
      </c>
      <c r="H1489" s="5" t="s">
        <v>25519</v>
      </c>
      <c r="I1489" s="5" t="s">
        <v>25518</v>
      </c>
      <c r="J1489" s="5">
        <v>1</v>
      </c>
      <c r="K1489" s="5" t="s">
        <v>25519</v>
      </c>
      <c r="L1489" s="5" t="str">
        <f t="shared" si="46"/>
        <v>BD69394B-9141-4F15-A7BA-6704BE1102FF</v>
      </c>
      <c r="M1489" s="5">
        <f t="shared" si="47"/>
        <v>1</v>
      </c>
      <c r="N1489" s="3" t="s">
        <v>1</v>
      </c>
      <c r="O1489" s="3" t="s">
        <v>1</v>
      </c>
      <c r="P1489" s="3" t="s">
        <v>1</v>
      </c>
      <c r="Q1489" s="3" t="s">
        <v>1</v>
      </c>
      <c r="R1489" s="3" t="s">
        <v>5</v>
      </c>
      <c r="S1489" s="3">
        <v>2</v>
      </c>
      <c r="T1489" s="3" t="s">
        <v>8</v>
      </c>
      <c r="U1489" s="3" t="s">
        <v>2</v>
      </c>
      <c r="V1489" s="3">
        <v>4</v>
      </c>
      <c r="W1489" s="3">
        <v>4</v>
      </c>
      <c r="X1489" s="3">
        <v>4</v>
      </c>
      <c r="Y1489" s="3">
        <v>5</v>
      </c>
      <c r="Z1489" s="3" t="s">
        <v>7</v>
      </c>
      <c r="AA1489" s="3" t="s">
        <v>6</v>
      </c>
      <c r="AB1489" s="3" t="s">
        <v>1</v>
      </c>
      <c r="AC1489" s="3">
        <v>0</v>
      </c>
      <c r="AD1489" s="2">
        <v>1</v>
      </c>
    </row>
    <row r="1490" spans="1:38" ht="15" customHeight="1">
      <c r="A1490" s="4" t="s">
        <v>464</v>
      </c>
      <c r="B1490" s="4" t="s">
        <v>464</v>
      </c>
      <c r="C1490" s="4" t="s">
        <v>463</v>
      </c>
      <c r="D1490" s="5">
        <v>1407</v>
      </c>
      <c r="E1490" s="5" t="s">
        <v>14566</v>
      </c>
      <c r="F1490" s="5" t="s">
        <v>14566</v>
      </c>
      <c r="G1490" s="5">
        <v>1</v>
      </c>
      <c r="H1490" s="5" t="s">
        <v>14567</v>
      </c>
      <c r="I1490" s="5" t="s">
        <v>14566</v>
      </c>
      <c r="J1490" s="5">
        <v>1</v>
      </c>
      <c r="K1490" s="5" t="s">
        <v>14567</v>
      </c>
      <c r="L1490" s="5" t="str">
        <f t="shared" si="46"/>
        <v>B2D28628-A2CB-4522-9C48-2CAC9E79AD95</v>
      </c>
      <c r="M1490" s="5">
        <f t="shared" si="47"/>
        <v>1</v>
      </c>
      <c r="N1490" s="3" t="s">
        <v>1</v>
      </c>
      <c r="O1490" s="3" t="s">
        <v>5</v>
      </c>
      <c r="P1490" s="3" t="s">
        <v>5</v>
      </c>
      <c r="Q1490" s="3" t="s">
        <v>5</v>
      </c>
      <c r="R1490" s="3" t="s">
        <v>9</v>
      </c>
      <c r="S1490" s="3">
        <v>7</v>
      </c>
      <c r="T1490" s="3" t="s">
        <v>8</v>
      </c>
      <c r="U1490" s="3" t="s">
        <v>2</v>
      </c>
      <c r="V1490" s="3">
        <v>4</v>
      </c>
      <c r="W1490" s="3">
        <v>5</v>
      </c>
      <c r="X1490" s="3">
        <v>3</v>
      </c>
      <c r="Y1490" s="3">
        <v>3</v>
      </c>
      <c r="Z1490" s="3" t="s">
        <v>7</v>
      </c>
      <c r="AA1490" s="3" t="s">
        <v>6</v>
      </c>
      <c r="AB1490" s="3" t="s">
        <v>5</v>
      </c>
      <c r="AC1490" s="3">
        <v>5</v>
      </c>
      <c r="AL1490" s="2">
        <v>6</v>
      </c>
    </row>
    <row r="1491" spans="1:38" ht="15" customHeight="1">
      <c r="A1491" s="4" t="s">
        <v>462</v>
      </c>
      <c r="B1491" s="4" t="s">
        <v>462</v>
      </c>
      <c r="C1491" s="4" t="s">
        <v>461</v>
      </c>
      <c r="D1491" s="5">
        <v>1408</v>
      </c>
      <c r="E1491" s="5" t="s">
        <v>16821</v>
      </c>
      <c r="F1491" s="5" t="s">
        <v>16821</v>
      </c>
      <c r="G1491" s="5">
        <v>1</v>
      </c>
      <c r="H1491" s="5" t="s">
        <v>16822</v>
      </c>
      <c r="I1491" s="5" t="s">
        <v>16821</v>
      </c>
      <c r="J1491" s="5">
        <v>1</v>
      </c>
      <c r="K1491" s="5" t="s">
        <v>16822</v>
      </c>
      <c r="L1491" s="5" t="str">
        <f t="shared" si="46"/>
        <v>E5991C1B-D0A8-4F87-8889-EF37EC2826EB</v>
      </c>
      <c r="M1491" s="5">
        <f t="shared" si="47"/>
        <v>1</v>
      </c>
      <c r="N1491" s="3" t="s">
        <v>1</v>
      </c>
      <c r="O1491" s="3" t="s">
        <v>5</v>
      </c>
      <c r="P1491" s="3" t="s">
        <v>14</v>
      </c>
      <c r="Q1491" s="3" t="s">
        <v>9</v>
      </c>
      <c r="R1491" s="3" t="s">
        <v>14</v>
      </c>
      <c r="S1491" s="3">
        <v>7</v>
      </c>
      <c r="T1491" s="3" t="s">
        <v>8</v>
      </c>
      <c r="U1491" s="3" t="s">
        <v>2</v>
      </c>
      <c r="V1491" s="3">
        <v>1</v>
      </c>
      <c r="W1491" s="3">
        <v>2</v>
      </c>
      <c r="X1491" s="3">
        <v>1</v>
      </c>
      <c r="Y1491" s="3">
        <v>2</v>
      </c>
      <c r="Z1491" s="3" t="s">
        <v>7</v>
      </c>
      <c r="AA1491" s="3" t="s">
        <v>6</v>
      </c>
      <c r="AB1491" s="3" t="s">
        <v>12</v>
      </c>
      <c r="AC1491" s="3">
        <v>6</v>
      </c>
      <c r="AL1491" s="2">
        <v>6</v>
      </c>
    </row>
    <row r="1492" spans="1:38" ht="15" customHeight="1">
      <c r="A1492" s="4" t="s">
        <v>460</v>
      </c>
      <c r="B1492" s="4" t="s">
        <v>460</v>
      </c>
      <c r="C1492" s="4" t="s">
        <v>459</v>
      </c>
      <c r="D1492" s="5">
        <v>1402</v>
      </c>
      <c r="E1492" s="5" t="s">
        <v>17748</v>
      </c>
      <c r="F1492" s="5" t="s">
        <v>17748</v>
      </c>
      <c r="G1492" s="5">
        <v>1</v>
      </c>
      <c r="H1492" s="5" t="s">
        <v>17749</v>
      </c>
      <c r="I1492" s="5" t="s">
        <v>17748</v>
      </c>
      <c r="J1492" s="5">
        <v>1</v>
      </c>
      <c r="K1492" s="5" t="s">
        <v>17749</v>
      </c>
      <c r="L1492" s="5" t="str">
        <f t="shared" si="46"/>
        <v>F3922413-2506-4B54-BEB0-AE77F167152A</v>
      </c>
      <c r="M1492" s="5">
        <f t="shared" si="47"/>
        <v>1</v>
      </c>
      <c r="N1492" s="3" t="s">
        <v>1</v>
      </c>
      <c r="O1492" s="3" t="s">
        <v>45</v>
      </c>
      <c r="P1492" s="3" t="s">
        <v>9</v>
      </c>
      <c r="Q1492" s="3" t="s">
        <v>9</v>
      </c>
      <c r="R1492" s="3" t="s">
        <v>19</v>
      </c>
      <c r="S1492" s="3">
        <v>6</v>
      </c>
      <c r="T1492" s="3" t="s">
        <v>8</v>
      </c>
      <c r="U1492" s="3" t="s">
        <v>2</v>
      </c>
      <c r="V1492" s="3">
        <v>1</v>
      </c>
      <c r="W1492" s="3">
        <v>2</v>
      </c>
      <c r="X1492" s="3">
        <v>1</v>
      </c>
      <c r="Y1492" s="3">
        <v>3</v>
      </c>
      <c r="Z1492" s="3" t="s">
        <v>7</v>
      </c>
      <c r="AA1492" s="3" t="s">
        <v>6</v>
      </c>
      <c r="AB1492" s="3" t="s">
        <v>19</v>
      </c>
      <c r="AC1492" s="3">
        <v>2</v>
      </c>
      <c r="AF1492" s="2" t="s">
        <v>36</v>
      </c>
      <c r="AG1492" s="2" t="s">
        <v>35</v>
      </c>
    </row>
    <row r="1493" spans="1:38" ht="15" customHeight="1">
      <c r="A1493" s="4" t="s">
        <v>458</v>
      </c>
      <c r="B1493" s="4" t="s">
        <v>458</v>
      </c>
      <c r="C1493" s="4" t="s">
        <v>457</v>
      </c>
      <c r="D1493" s="5">
        <v>1404</v>
      </c>
      <c r="E1493" s="5" t="s">
        <v>12666</v>
      </c>
      <c r="F1493" s="5" t="s">
        <v>12666</v>
      </c>
      <c r="G1493" s="5">
        <v>1</v>
      </c>
      <c r="H1493" s="5" t="s">
        <v>12667</v>
      </c>
      <c r="I1493" s="5" t="s">
        <v>12666</v>
      </c>
      <c r="J1493" s="5">
        <v>1</v>
      </c>
      <c r="K1493" s="5" t="s">
        <v>12667</v>
      </c>
      <c r="L1493" s="5" t="str">
        <f t="shared" si="46"/>
        <v>95184B6E-5095-43D8-A8B8-4705FA3BE162</v>
      </c>
      <c r="M1493" s="5">
        <f t="shared" si="47"/>
        <v>1</v>
      </c>
      <c r="N1493" s="3" t="s">
        <v>1</v>
      </c>
      <c r="O1493" s="3" t="s">
        <v>1</v>
      </c>
      <c r="P1493" s="3" t="s">
        <v>5</v>
      </c>
      <c r="Q1493" s="3" t="s">
        <v>1</v>
      </c>
      <c r="R1493" s="3" t="s">
        <v>5</v>
      </c>
      <c r="S1493" s="3">
        <v>5</v>
      </c>
      <c r="T1493" s="3" t="s">
        <v>8</v>
      </c>
      <c r="U1493" s="3" t="s">
        <v>2</v>
      </c>
      <c r="V1493" s="3">
        <v>4</v>
      </c>
      <c r="W1493" s="3">
        <v>5</v>
      </c>
      <c r="X1493" s="3">
        <v>4</v>
      </c>
      <c r="Y1493" s="3">
        <v>4</v>
      </c>
      <c r="AB1493" s="3" t="s">
        <v>1</v>
      </c>
      <c r="AC1493" s="3" t="s">
        <v>0</v>
      </c>
      <c r="AE1493" s="2">
        <v>2</v>
      </c>
    </row>
    <row r="1494" spans="1:38" ht="15" customHeight="1">
      <c r="A1494" s="4" t="s">
        <v>456</v>
      </c>
      <c r="B1494" s="4" t="s">
        <v>456</v>
      </c>
      <c r="C1494" s="4" t="s">
        <v>455</v>
      </c>
      <c r="D1494" s="5">
        <v>1405</v>
      </c>
      <c r="E1494" s="5" t="s">
        <v>12146</v>
      </c>
      <c r="F1494" s="5" t="s">
        <v>12146</v>
      </c>
      <c r="G1494" s="5">
        <v>2</v>
      </c>
      <c r="H1494" s="5" t="s">
        <v>24941</v>
      </c>
      <c r="I1494" s="5" t="s">
        <v>12146</v>
      </c>
      <c r="J1494" s="5">
        <v>2</v>
      </c>
      <c r="K1494" s="5" t="s">
        <v>24941</v>
      </c>
      <c r="L1494" s="5" t="str">
        <f t="shared" si="46"/>
        <v>8CD23CF4-A37E-41C5-B74C-29806A12DA10</v>
      </c>
      <c r="M1494" s="5">
        <f t="shared" si="47"/>
        <v>1</v>
      </c>
      <c r="N1494" s="3" t="s">
        <v>1</v>
      </c>
      <c r="O1494" s="3" t="s">
        <v>1</v>
      </c>
      <c r="P1494" s="3" t="s">
        <v>1</v>
      </c>
      <c r="Q1494" s="3" t="s">
        <v>1</v>
      </c>
      <c r="R1494" s="3" t="s">
        <v>5</v>
      </c>
      <c r="S1494" s="3">
        <v>6</v>
      </c>
      <c r="T1494" s="3" t="s">
        <v>8</v>
      </c>
      <c r="U1494" s="3" t="s">
        <v>2</v>
      </c>
      <c r="V1494" s="3">
        <v>4</v>
      </c>
      <c r="W1494" s="3">
        <v>5</v>
      </c>
      <c r="X1494" s="3">
        <v>4</v>
      </c>
      <c r="Y1494" s="3">
        <v>4</v>
      </c>
      <c r="Z1494" s="3" t="s">
        <v>7</v>
      </c>
      <c r="AA1494" s="3" t="s">
        <v>6</v>
      </c>
      <c r="AB1494" s="3" t="s">
        <v>5</v>
      </c>
      <c r="AC1494" s="3">
        <v>2</v>
      </c>
      <c r="AD1494" s="2">
        <v>1</v>
      </c>
      <c r="AF1494" s="2" t="s">
        <v>36</v>
      </c>
      <c r="AG1494" s="2" t="s">
        <v>35</v>
      </c>
    </row>
    <row r="1495" spans="1:38" ht="15" customHeight="1">
      <c r="A1495" s="4" t="s">
        <v>454</v>
      </c>
      <c r="B1495" s="4" t="s">
        <v>454</v>
      </c>
      <c r="C1495" s="4" t="s">
        <v>453</v>
      </c>
      <c r="D1495" s="5">
        <v>1403</v>
      </c>
      <c r="E1495" s="5" t="s">
        <v>15746</v>
      </c>
      <c r="F1495" s="5"/>
      <c r="G1495" s="5"/>
      <c r="H1495" s="5"/>
      <c r="I1495" s="5"/>
      <c r="J1495" s="5"/>
      <c r="K1495" s="5"/>
      <c r="L1495" s="5" t="str">
        <f t="shared" si="46"/>
        <v>D66EEA0C-A1D8-446C-9184-F47BD6095D75</v>
      </c>
      <c r="M1495" s="5">
        <f t="shared" si="47"/>
        <v>1</v>
      </c>
      <c r="N1495" s="3" t="s">
        <v>1</v>
      </c>
      <c r="O1495" s="3" t="s">
        <v>1</v>
      </c>
      <c r="P1495" s="3" t="s">
        <v>1</v>
      </c>
      <c r="Q1495" s="3" t="s">
        <v>1</v>
      </c>
      <c r="R1495" s="3" t="s">
        <v>1</v>
      </c>
      <c r="S1495" s="3">
        <v>1</v>
      </c>
      <c r="T1495" s="3" t="s">
        <v>8</v>
      </c>
      <c r="U1495" s="3" t="s">
        <v>2</v>
      </c>
      <c r="V1495" s="3">
        <v>7</v>
      </c>
      <c r="W1495" s="3">
        <v>7</v>
      </c>
      <c r="X1495" s="3">
        <v>7</v>
      </c>
      <c r="Y1495" s="3">
        <v>5</v>
      </c>
      <c r="AB1495" s="3" t="s">
        <v>1</v>
      </c>
      <c r="AC1495" s="3" t="s">
        <v>0</v>
      </c>
      <c r="AD1495" s="2">
        <v>1</v>
      </c>
    </row>
    <row r="1496" spans="1:38" ht="15" customHeight="1">
      <c r="A1496" s="4" t="s">
        <v>452</v>
      </c>
      <c r="B1496" s="4" t="s">
        <v>452</v>
      </c>
      <c r="C1496" s="4" t="s">
        <v>451</v>
      </c>
      <c r="D1496" s="5">
        <v>1006</v>
      </c>
      <c r="E1496" s="5" t="s">
        <v>8853</v>
      </c>
      <c r="F1496" s="5" t="s">
        <v>8853</v>
      </c>
      <c r="G1496" s="5">
        <v>1</v>
      </c>
      <c r="H1496" s="5" t="s">
        <v>8854</v>
      </c>
      <c r="I1496" s="5" t="s">
        <v>8853</v>
      </c>
      <c r="J1496" s="5">
        <v>1</v>
      </c>
      <c r="K1496" s="5" t="s">
        <v>8854</v>
      </c>
      <c r="L1496" s="5" t="str">
        <f t="shared" si="46"/>
        <v>4B242F1B-74C3-46E6-B876-C11D20A492CD</v>
      </c>
      <c r="M1496" s="5">
        <f t="shared" si="47"/>
        <v>1</v>
      </c>
      <c r="N1496" s="3" t="s">
        <v>1</v>
      </c>
      <c r="O1496" s="3" t="s">
        <v>45</v>
      </c>
      <c r="P1496" s="3" t="s">
        <v>45</v>
      </c>
      <c r="Q1496" s="3" t="s">
        <v>14</v>
      </c>
      <c r="R1496" s="3" t="s">
        <v>9</v>
      </c>
      <c r="S1496" s="3">
        <v>1</v>
      </c>
      <c r="T1496" s="3" t="s">
        <v>8</v>
      </c>
      <c r="U1496" s="3" t="s">
        <v>2</v>
      </c>
      <c r="V1496" s="3">
        <v>3</v>
      </c>
      <c r="W1496" s="3">
        <v>4</v>
      </c>
      <c r="X1496" s="3">
        <v>2</v>
      </c>
      <c r="Y1496" s="3">
        <v>3</v>
      </c>
      <c r="Z1496" s="3" t="s">
        <v>7</v>
      </c>
      <c r="AA1496" s="3" t="s">
        <v>6</v>
      </c>
      <c r="AB1496" s="3" t="s">
        <v>9</v>
      </c>
      <c r="AC1496" s="3">
        <v>5</v>
      </c>
      <c r="AD1496" s="2">
        <v>1</v>
      </c>
    </row>
    <row r="1497" spans="1:38" ht="15" customHeight="1">
      <c r="A1497" s="4" t="s">
        <v>450</v>
      </c>
      <c r="B1497" s="4" t="s">
        <v>449</v>
      </c>
      <c r="C1497" s="4" t="s">
        <v>448</v>
      </c>
      <c r="D1497" s="5">
        <v>260</v>
      </c>
      <c r="E1497" s="5" t="s">
        <v>14179</v>
      </c>
      <c r="F1497" s="5" t="s">
        <v>14179</v>
      </c>
      <c r="G1497" s="5">
        <v>1</v>
      </c>
      <c r="H1497" s="5" t="s">
        <v>14180</v>
      </c>
      <c r="I1497" s="5"/>
      <c r="J1497" s="5"/>
      <c r="K1497" s="5"/>
      <c r="L1497" s="5" t="str">
        <f t="shared" si="46"/>
        <v>AD3CAE23-A5F3-4D3D-8057-EAA816C0FB10</v>
      </c>
      <c r="M1497" s="5">
        <f t="shared" si="47"/>
        <v>1</v>
      </c>
      <c r="N1497" s="3" t="s">
        <v>1</v>
      </c>
      <c r="O1497" s="3" t="s">
        <v>1</v>
      </c>
      <c r="P1497" s="3" t="s">
        <v>1</v>
      </c>
      <c r="Q1497" s="3" t="s">
        <v>9</v>
      </c>
      <c r="R1497" s="3" t="s">
        <v>5</v>
      </c>
      <c r="S1497" s="3">
        <v>5</v>
      </c>
      <c r="T1497" s="3" t="s">
        <v>8</v>
      </c>
      <c r="U1497" s="3" t="s">
        <v>2</v>
      </c>
      <c r="V1497" s="3">
        <v>4</v>
      </c>
      <c r="W1497" s="3">
        <v>99</v>
      </c>
      <c r="X1497" s="3">
        <v>99</v>
      </c>
      <c r="Y1497" s="3">
        <v>99</v>
      </c>
      <c r="Z1497" s="3" t="s">
        <v>7</v>
      </c>
      <c r="AA1497" s="3" t="s">
        <v>6</v>
      </c>
      <c r="AC1497" s="3" t="s">
        <v>0</v>
      </c>
      <c r="AD1497" s="2">
        <v>1</v>
      </c>
      <c r="AE1497" s="2">
        <v>2</v>
      </c>
    </row>
    <row r="1498" spans="1:38" ht="15" customHeight="1">
      <c r="A1498" s="4" t="s">
        <v>447</v>
      </c>
      <c r="B1498" s="4" t="s">
        <v>446</v>
      </c>
      <c r="C1498" s="4" t="s">
        <v>445</v>
      </c>
      <c r="D1498" s="5">
        <v>282</v>
      </c>
      <c r="E1498" s="5" t="s">
        <v>18035</v>
      </c>
      <c r="F1498" s="5"/>
      <c r="G1498" s="5"/>
      <c r="H1498" s="5"/>
      <c r="I1498" s="5" t="s">
        <v>18035</v>
      </c>
      <c r="J1498" s="5">
        <v>1</v>
      </c>
      <c r="K1498" s="5" t="s">
        <v>18036</v>
      </c>
      <c r="L1498" s="5" t="str">
        <f t="shared" si="46"/>
        <v>F81E37DC-D618-47A7-AA5C-129E73C4B391</v>
      </c>
      <c r="M1498" s="5">
        <f t="shared" si="47"/>
        <v>1</v>
      </c>
      <c r="N1498" s="3" t="s">
        <v>1</v>
      </c>
      <c r="O1498" s="3" t="s">
        <v>1</v>
      </c>
      <c r="P1498" s="3" t="s">
        <v>1</v>
      </c>
      <c r="Q1498" s="3" t="s">
        <v>1</v>
      </c>
      <c r="R1498" s="3" t="s">
        <v>1</v>
      </c>
      <c r="S1498" s="3">
        <v>1</v>
      </c>
      <c r="T1498" s="3" t="s">
        <v>8</v>
      </c>
      <c r="U1498" s="3" t="s">
        <v>2</v>
      </c>
      <c r="V1498" s="3">
        <v>5</v>
      </c>
      <c r="W1498" s="3">
        <v>7</v>
      </c>
      <c r="X1498" s="3">
        <v>5</v>
      </c>
      <c r="Y1498" s="3">
        <v>3</v>
      </c>
      <c r="AB1498" s="3" t="s">
        <v>1</v>
      </c>
      <c r="AC1498" s="3" t="s">
        <v>0</v>
      </c>
      <c r="AD1498" s="2">
        <v>1</v>
      </c>
    </row>
    <row r="1499" spans="1:38" ht="15" customHeight="1">
      <c r="A1499" s="4" t="s">
        <v>444</v>
      </c>
      <c r="B1499" s="4" t="s">
        <v>444</v>
      </c>
      <c r="C1499" s="4" t="s">
        <v>443</v>
      </c>
      <c r="D1499" s="5">
        <v>262</v>
      </c>
      <c r="E1499" s="5" t="s">
        <v>9855</v>
      </c>
      <c r="F1499" s="5" t="s">
        <v>9855</v>
      </c>
      <c r="G1499" s="5">
        <v>1</v>
      </c>
      <c r="H1499" s="5" t="s">
        <v>9856</v>
      </c>
      <c r="I1499" s="5" t="s">
        <v>9855</v>
      </c>
      <c r="J1499" s="5">
        <v>1</v>
      </c>
      <c r="K1499" s="5" t="s">
        <v>9856</v>
      </c>
      <c r="L1499" s="5" t="str">
        <f t="shared" si="46"/>
        <v>5AC57B20-B0F8-48C8-950B-2ACE7CEB6B3D</v>
      </c>
      <c r="M1499" s="5">
        <f t="shared" si="47"/>
        <v>1</v>
      </c>
      <c r="N1499" s="3" t="s">
        <v>1</v>
      </c>
      <c r="O1499" s="3" t="s">
        <v>1</v>
      </c>
      <c r="P1499" s="3" t="s">
        <v>1</v>
      </c>
      <c r="Q1499" s="3" t="s">
        <v>1</v>
      </c>
      <c r="R1499" s="3" t="s">
        <v>1</v>
      </c>
      <c r="S1499" s="3">
        <v>8</v>
      </c>
      <c r="T1499" s="3" t="s">
        <v>8</v>
      </c>
      <c r="U1499" s="3" t="s">
        <v>2</v>
      </c>
      <c r="V1499" s="3">
        <v>5</v>
      </c>
      <c r="W1499" s="3">
        <v>5</v>
      </c>
      <c r="X1499" s="3">
        <v>5</v>
      </c>
      <c r="Y1499" s="3">
        <v>5</v>
      </c>
      <c r="Z1499" s="3" t="s">
        <v>7</v>
      </c>
      <c r="AA1499" s="3" t="s">
        <v>6</v>
      </c>
      <c r="AB1499" s="3" t="s">
        <v>1</v>
      </c>
      <c r="AC1499" s="3">
        <v>0</v>
      </c>
      <c r="AH1499" s="2" t="s">
        <v>90</v>
      </c>
      <c r="AI1499" s="2" t="s">
        <v>72</v>
      </c>
    </row>
    <row r="1500" spans="1:38" ht="15" customHeight="1">
      <c r="A1500" s="4" t="s">
        <v>442</v>
      </c>
      <c r="B1500" s="4" t="s">
        <v>442</v>
      </c>
      <c r="C1500" s="4" t="s">
        <v>441</v>
      </c>
      <c r="D1500" s="5">
        <v>259</v>
      </c>
      <c r="E1500" s="5" t="s">
        <v>15973</v>
      </c>
      <c r="F1500" s="5" t="s">
        <v>15973</v>
      </c>
      <c r="G1500" s="5">
        <v>1</v>
      </c>
      <c r="H1500" s="5" t="s">
        <v>15974</v>
      </c>
      <c r="I1500" s="5" t="s">
        <v>15973</v>
      </c>
      <c r="J1500" s="5">
        <v>1</v>
      </c>
      <c r="K1500" s="5" t="s">
        <v>15974</v>
      </c>
      <c r="L1500" s="5" t="str">
        <f t="shared" si="46"/>
        <v>D92EA23E-B442-4CE1-A843-4BDED5634F6F</v>
      </c>
      <c r="M1500" s="5">
        <f t="shared" si="47"/>
        <v>1</v>
      </c>
      <c r="N1500" s="3" t="s">
        <v>1</v>
      </c>
      <c r="O1500" s="3" t="s">
        <v>45</v>
      </c>
      <c r="P1500" s="3" t="s">
        <v>45</v>
      </c>
      <c r="Q1500" s="3" t="s">
        <v>8</v>
      </c>
      <c r="R1500" s="3" t="s">
        <v>9</v>
      </c>
      <c r="S1500" s="3">
        <v>1</v>
      </c>
      <c r="T1500" s="3" t="s">
        <v>8</v>
      </c>
      <c r="U1500" s="3" t="s">
        <v>2</v>
      </c>
      <c r="V1500" s="3">
        <v>2</v>
      </c>
      <c r="W1500" s="3">
        <v>2</v>
      </c>
      <c r="X1500" s="3">
        <v>1</v>
      </c>
      <c r="Y1500" s="3">
        <v>3</v>
      </c>
      <c r="Z1500" s="3" t="s">
        <v>7</v>
      </c>
      <c r="AA1500" s="3" t="s">
        <v>6</v>
      </c>
      <c r="AB1500" s="3" t="s">
        <v>9</v>
      </c>
      <c r="AC1500" s="3">
        <v>5</v>
      </c>
      <c r="AD1500" s="2">
        <v>1</v>
      </c>
    </row>
    <row r="1501" spans="1:38" ht="15" customHeight="1">
      <c r="A1501" s="4" t="s">
        <v>440</v>
      </c>
      <c r="B1501" s="4" t="s">
        <v>440</v>
      </c>
      <c r="C1501" s="4" t="s">
        <v>439</v>
      </c>
      <c r="D1501" s="5">
        <v>256</v>
      </c>
      <c r="E1501" s="5" t="s">
        <v>17986</v>
      </c>
      <c r="F1501" s="5" t="s">
        <v>16654</v>
      </c>
      <c r="G1501" s="5">
        <v>2</v>
      </c>
      <c r="H1501" s="5" t="s">
        <v>16655</v>
      </c>
      <c r="I1501" s="5" t="s">
        <v>16654</v>
      </c>
      <c r="J1501" s="5">
        <v>2</v>
      </c>
      <c r="K1501" s="5" t="s">
        <v>16655</v>
      </c>
      <c r="L1501" s="5" t="str">
        <f t="shared" si="46"/>
        <v>F766D829-4CDD-4417-8B20-806BE2BE526C</v>
      </c>
      <c r="M1501" s="5">
        <f t="shared" si="47"/>
        <v>1</v>
      </c>
      <c r="N1501" s="3" t="s">
        <v>1</v>
      </c>
      <c r="O1501" s="3" t="s">
        <v>1</v>
      </c>
      <c r="P1501" s="3" t="s">
        <v>1</v>
      </c>
      <c r="Q1501" s="3" t="s">
        <v>1</v>
      </c>
      <c r="R1501" s="3" t="s">
        <v>1</v>
      </c>
      <c r="S1501" s="3">
        <v>7</v>
      </c>
      <c r="T1501" s="3" t="s">
        <v>8</v>
      </c>
      <c r="U1501" s="3" t="s">
        <v>2</v>
      </c>
      <c r="V1501" s="3">
        <v>5</v>
      </c>
      <c r="W1501" s="3">
        <v>6</v>
      </c>
      <c r="X1501" s="3">
        <v>6</v>
      </c>
      <c r="Y1501" s="3">
        <v>7</v>
      </c>
      <c r="Z1501" s="3" t="s">
        <v>7</v>
      </c>
      <c r="AA1501" s="3" t="s">
        <v>6</v>
      </c>
      <c r="AB1501" s="3" t="s">
        <v>1</v>
      </c>
      <c r="AC1501" s="3">
        <v>0</v>
      </c>
      <c r="AD1501" s="2">
        <v>1</v>
      </c>
      <c r="AL1501" s="2">
        <v>6</v>
      </c>
    </row>
    <row r="1502" spans="1:38" ht="15" customHeight="1">
      <c r="A1502" s="4" t="s">
        <v>438</v>
      </c>
      <c r="B1502" s="4" t="s">
        <v>438</v>
      </c>
      <c r="C1502" s="4" t="s">
        <v>437</v>
      </c>
      <c r="D1502" s="5">
        <v>257</v>
      </c>
      <c r="E1502" s="5" t="s">
        <v>26015</v>
      </c>
      <c r="F1502" s="5" t="s">
        <v>26015</v>
      </c>
      <c r="G1502" s="5">
        <v>1</v>
      </c>
      <c r="H1502" s="5" t="s">
        <v>26016</v>
      </c>
      <c r="I1502" s="5" t="s">
        <v>26015</v>
      </c>
      <c r="J1502" s="5">
        <v>1</v>
      </c>
      <c r="K1502" s="5" t="s">
        <v>26016</v>
      </c>
      <c r="L1502" s="5" t="str">
        <f t="shared" si="46"/>
        <v>C7E7C783-8F96-459C-B023-76DCD9BAA683</v>
      </c>
      <c r="M1502" s="5">
        <f t="shared" si="47"/>
        <v>1</v>
      </c>
      <c r="N1502" s="3" t="s">
        <v>1</v>
      </c>
      <c r="O1502" s="3" t="s">
        <v>1</v>
      </c>
      <c r="P1502" s="3" t="s">
        <v>9</v>
      </c>
      <c r="Q1502" s="3" t="s">
        <v>8</v>
      </c>
      <c r="R1502" s="3" t="s">
        <v>9</v>
      </c>
      <c r="S1502" s="3">
        <v>1</v>
      </c>
      <c r="T1502" s="3" t="s">
        <v>8</v>
      </c>
      <c r="U1502" s="3" t="s">
        <v>13</v>
      </c>
      <c r="V1502" s="3">
        <v>2</v>
      </c>
      <c r="W1502" s="3">
        <v>2</v>
      </c>
      <c r="X1502" s="3">
        <v>2</v>
      </c>
      <c r="Y1502" s="3">
        <v>5</v>
      </c>
      <c r="Z1502" s="3" t="s">
        <v>23</v>
      </c>
      <c r="AA1502" s="3" t="s">
        <v>6</v>
      </c>
      <c r="AB1502" s="3" t="s">
        <v>9</v>
      </c>
      <c r="AC1502" s="3">
        <v>5</v>
      </c>
      <c r="AD1502" s="2">
        <v>1</v>
      </c>
    </row>
    <row r="1503" spans="1:38" ht="15" customHeight="1">
      <c r="A1503" s="4" t="s">
        <v>436</v>
      </c>
      <c r="B1503" s="4" t="s">
        <v>436</v>
      </c>
      <c r="C1503" s="4" t="s">
        <v>435</v>
      </c>
      <c r="D1503" s="5">
        <v>254</v>
      </c>
      <c r="E1503" s="5" t="s">
        <v>9569</v>
      </c>
      <c r="F1503" s="5" t="s">
        <v>9569</v>
      </c>
      <c r="G1503" s="5">
        <v>2</v>
      </c>
      <c r="H1503" s="5" t="s">
        <v>9570</v>
      </c>
      <c r="I1503" s="5" t="s">
        <v>9569</v>
      </c>
      <c r="J1503" s="5">
        <v>2</v>
      </c>
      <c r="K1503" s="5" t="s">
        <v>9570</v>
      </c>
      <c r="L1503" s="5" t="str">
        <f t="shared" si="46"/>
        <v>561BCA81-4554-4FC6-B8AC-F179C771172E</v>
      </c>
      <c r="M1503" s="5">
        <f t="shared" si="47"/>
        <v>1</v>
      </c>
      <c r="N1503" s="3" t="s">
        <v>1</v>
      </c>
      <c r="O1503" s="3" t="s">
        <v>1</v>
      </c>
      <c r="P1503" s="3" t="s">
        <v>45</v>
      </c>
      <c r="Q1503" s="3" t="s">
        <v>45</v>
      </c>
      <c r="R1503" s="3" t="s">
        <v>1</v>
      </c>
      <c r="S1503" s="3">
        <v>1</v>
      </c>
      <c r="T1503" s="3" t="s">
        <v>8</v>
      </c>
      <c r="U1503" s="3" t="s">
        <v>2</v>
      </c>
      <c r="V1503" s="3">
        <v>4</v>
      </c>
      <c r="W1503" s="3">
        <v>99</v>
      </c>
      <c r="X1503" s="3">
        <v>99</v>
      </c>
      <c r="Y1503" s="3">
        <v>99</v>
      </c>
      <c r="Z1503" s="3" t="s">
        <v>23</v>
      </c>
      <c r="AA1503" s="3" t="s">
        <v>6</v>
      </c>
      <c r="AB1503" s="3" t="s">
        <v>1</v>
      </c>
      <c r="AC1503" s="3">
        <v>2</v>
      </c>
      <c r="AD1503" s="2">
        <v>1</v>
      </c>
    </row>
    <row r="1504" spans="1:38" ht="15" customHeight="1">
      <c r="A1504" s="4" t="s">
        <v>434</v>
      </c>
      <c r="B1504" s="4" t="s">
        <v>434</v>
      </c>
      <c r="C1504" s="4" t="s">
        <v>433</v>
      </c>
      <c r="D1504" s="5">
        <v>258</v>
      </c>
      <c r="E1504" s="5" t="s">
        <v>18161</v>
      </c>
      <c r="F1504" s="5" t="s">
        <v>18161</v>
      </c>
      <c r="G1504" s="5">
        <v>1</v>
      </c>
      <c r="H1504" s="5" t="s">
        <v>18162</v>
      </c>
      <c r="I1504" s="5" t="s">
        <v>18161</v>
      </c>
      <c r="J1504" s="5">
        <v>1</v>
      </c>
      <c r="K1504" s="5" t="s">
        <v>18162</v>
      </c>
      <c r="L1504" s="5" t="str">
        <f t="shared" si="46"/>
        <v>F9D9BD03-FBD5-4BD2-BE5D-5ED62E497C76</v>
      </c>
      <c r="M1504" s="5">
        <f t="shared" si="47"/>
        <v>1</v>
      </c>
      <c r="N1504" s="3" t="s">
        <v>1</v>
      </c>
      <c r="O1504" s="3" t="s">
        <v>1</v>
      </c>
      <c r="P1504" s="3" t="s">
        <v>1</v>
      </c>
      <c r="Q1504" s="3" t="s">
        <v>12</v>
      </c>
      <c r="R1504" s="3" t="s">
        <v>5</v>
      </c>
      <c r="S1504" s="3">
        <v>7</v>
      </c>
      <c r="T1504" s="3" t="s">
        <v>8</v>
      </c>
      <c r="U1504" s="3" t="s">
        <v>2</v>
      </c>
      <c r="V1504" s="3">
        <v>2</v>
      </c>
      <c r="W1504" s="3">
        <v>2</v>
      </c>
      <c r="X1504" s="3">
        <v>1</v>
      </c>
      <c r="Y1504" s="3">
        <v>3</v>
      </c>
      <c r="Z1504" s="3" t="s">
        <v>23</v>
      </c>
      <c r="AA1504" s="3" t="s">
        <v>6</v>
      </c>
      <c r="AB1504" s="3" t="s">
        <v>9</v>
      </c>
      <c r="AC1504" s="3">
        <v>5</v>
      </c>
      <c r="AL1504" s="2">
        <v>6</v>
      </c>
    </row>
    <row r="1505" spans="1:39" ht="15" customHeight="1">
      <c r="A1505" s="4" t="s">
        <v>432</v>
      </c>
      <c r="B1505" s="4" t="s">
        <v>432</v>
      </c>
      <c r="C1505" s="4" t="s">
        <v>431</v>
      </c>
      <c r="D1505" s="5">
        <v>2108</v>
      </c>
      <c r="E1505" s="5" t="s">
        <v>4519</v>
      </c>
      <c r="F1505" s="5" t="s">
        <v>4519</v>
      </c>
      <c r="G1505" s="5">
        <v>1</v>
      </c>
      <c r="H1505" s="5" t="s">
        <v>4520</v>
      </c>
      <c r="I1505" s="5" t="s">
        <v>4519</v>
      </c>
      <c r="J1505" s="5">
        <v>1</v>
      </c>
      <c r="K1505" s="5" t="s">
        <v>4520</v>
      </c>
      <c r="L1505" s="5" t="str">
        <f t="shared" si="46"/>
        <v>0BD068C7-5A9D-45D2-8807-9CB7A9EF89AB</v>
      </c>
      <c r="M1505" s="5">
        <f t="shared" si="47"/>
        <v>1</v>
      </c>
      <c r="N1505" s="3" t="s">
        <v>1</v>
      </c>
      <c r="O1505" s="3" t="s">
        <v>1</v>
      </c>
      <c r="P1505" s="3" t="s">
        <v>8</v>
      </c>
      <c r="Q1505" s="3" t="s">
        <v>8</v>
      </c>
      <c r="R1505" s="3" t="s">
        <v>9</v>
      </c>
      <c r="S1505" s="3">
        <v>1</v>
      </c>
      <c r="T1505" s="3" t="s">
        <v>8</v>
      </c>
      <c r="U1505" s="3" t="s">
        <v>13</v>
      </c>
      <c r="V1505" s="3">
        <v>99</v>
      </c>
      <c r="W1505" s="3">
        <v>99</v>
      </c>
      <c r="X1505" s="3">
        <v>99</v>
      </c>
      <c r="Y1505" s="3">
        <v>99</v>
      </c>
      <c r="Z1505" s="3" t="s">
        <v>7</v>
      </c>
      <c r="AA1505" s="3" t="s">
        <v>6</v>
      </c>
      <c r="AB1505" s="3" t="s">
        <v>9</v>
      </c>
      <c r="AC1505" s="3">
        <v>3</v>
      </c>
      <c r="AD1505" s="2">
        <v>1</v>
      </c>
    </row>
    <row r="1506" spans="1:39" ht="15" customHeight="1">
      <c r="A1506" s="4" t="s">
        <v>430</v>
      </c>
      <c r="B1506" s="4" t="s">
        <v>430</v>
      </c>
      <c r="C1506" s="4" t="s">
        <v>429</v>
      </c>
      <c r="D1506" s="5">
        <v>1675</v>
      </c>
      <c r="E1506" s="5" t="s">
        <v>16292</v>
      </c>
      <c r="F1506" s="5" t="s">
        <v>16292</v>
      </c>
      <c r="G1506" s="5">
        <v>1</v>
      </c>
      <c r="H1506" s="5" t="s">
        <v>16293</v>
      </c>
      <c r="I1506" s="5" t="s">
        <v>16292</v>
      </c>
      <c r="J1506" s="5">
        <v>1</v>
      </c>
      <c r="K1506" s="5" t="s">
        <v>16293</v>
      </c>
      <c r="L1506" s="5" t="str">
        <f t="shared" si="46"/>
        <v>DDBB7696-A7CD-4058-ABE2-10D6A4077F26</v>
      </c>
      <c r="M1506" s="5">
        <f t="shared" si="47"/>
        <v>1</v>
      </c>
      <c r="N1506" s="3" t="s">
        <v>1</v>
      </c>
      <c r="O1506" s="3" t="s">
        <v>1</v>
      </c>
      <c r="P1506" s="3" t="s">
        <v>1</v>
      </c>
      <c r="Q1506" s="3" t="s">
        <v>1</v>
      </c>
      <c r="R1506" s="3" t="s">
        <v>1</v>
      </c>
      <c r="S1506" s="3">
        <v>5</v>
      </c>
      <c r="T1506" s="3" t="s">
        <v>8</v>
      </c>
      <c r="U1506" s="3" t="s">
        <v>2</v>
      </c>
      <c r="V1506" s="3">
        <v>5</v>
      </c>
      <c r="W1506" s="3">
        <v>6</v>
      </c>
      <c r="X1506" s="3">
        <v>5</v>
      </c>
      <c r="Y1506" s="3">
        <v>4</v>
      </c>
      <c r="AB1506" s="3" t="s">
        <v>1</v>
      </c>
      <c r="AC1506" s="3" t="s">
        <v>0</v>
      </c>
      <c r="AD1506" s="2">
        <v>1</v>
      </c>
      <c r="AE1506" s="2">
        <v>2</v>
      </c>
      <c r="AF1506" s="2" t="s">
        <v>36</v>
      </c>
      <c r="AG1506" s="2" t="s">
        <v>35</v>
      </c>
    </row>
    <row r="1507" spans="1:39" ht="15" customHeight="1">
      <c r="A1507" s="4" t="s">
        <v>428</v>
      </c>
      <c r="B1507" s="4" t="s">
        <v>428</v>
      </c>
      <c r="C1507" s="4" t="s">
        <v>427</v>
      </c>
      <c r="D1507" s="5">
        <v>1311</v>
      </c>
      <c r="E1507" s="5" t="s">
        <v>25944</v>
      </c>
      <c r="F1507" s="5" t="s">
        <v>25944</v>
      </c>
      <c r="G1507" s="5">
        <v>1</v>
      </c>
      <c r="H1507" s="5" t="s">
        <v>25945</v>
      </c>
      <c r="I1507" s="5" t="s">
        <v>25944</v>
      </c>
      <c r="J1507" s="5">
        <v>1</v>
      </c>
      <c r="K1507" s="5" t="s">
        <v>25945</v>
      </c>
      <c r="L1507" s="5" t="str">
        <f t="shared" si="46"/>
        <v>C6665F4D-AC3F-409B-A6AB-E45D34206BE7</v>
      </c>
      <c r="M1507" s="5">
        <f t="shared" si="47"/>
        <v>1</v>
      </c>
      <c r="N1507" s="3" t="s">
        <v>1</v>
      </c>
      <c r="O1507" s="3" t="s">
        <v>1</v>
      </c>
      <c r="P1507" s="3" t="s">
        <v>8</v>
      </c>
      <c r="Q1507" s="3" t="s">
        <v>8</v>
      </c>
      <c r="R1507" s="3" t="s">
        <v>9</v>
      </c>
      <c r="S1507" s="3">
        <v>5</v>
      </c>
      <c r="T1507" s="3" t="s">
        <v>8</v>
      </c>
      <c r="U1507" s="3" t="s">
        <v>2</v>
      </c>
      <c r="V1507" s="3">
        <v>2</v>
      </c>
      <c r="W1507" s="3">
        <v>3</v>
      </c>
      <c r="X1507" s="3">
        <v>2</v>
      </c>
      <c r="Y1507" s="3">
        <v>4</v>
      </c>
      <c r="Z1507" s="3" t="s">
        <v>23</v>
      </c>
      <c r="AA1507" s="3" t="s">
        <v>6</v>
      </c>
      <c r="AB1507" s="3" t="s">
        <v>9</v>
      </c>
      <c r="AC1507" s="3">
        <v>5</v>
      </c>
      <c r="AE1507" s="2">
        <v>2</v>
      </c>
    </row>
    <row r="1508" spans="1:39" ht="15" customHeight="1">
      <c r="A1508" s="4" t="s">
        <v>426</v>
      </c>
      <c r="B1508" s="4" t="s">
        <v>426</v>
      </c>
      <c r="C1508" s="4" t="s">
        <v>425</v>
      </c>
      <c r="D1508" s="5">
        <v>1338</v>
      </c>
      <c r="E1508" s="5" t="s">
        <v>26371</v>
      </c>
      <c r="F1508" s="5" t="s">
        <v>26371</v>
      </c>
      <c r="G1508" s="5">
        <v>1</v>
      </c>
      <c r="H1508" s="5" t="s">
        <v>26372</v>
      </c>
      <c r="I1508" s="5" t="s">
        <v>26371</v>
      </c>
      <c r="J1508" s="5">
        <v>1</v>
      </c>
      <c r="K1508" s="5" t="s">
        <v>26372</v>
      </c>
      <c r="L1508" s="5" t="str">
        <f t="shared" si="46"/>
        <v>CE709A2E-15DA-40FA-9010-A6DD2D46CA23</v>
      </c>
      <c r="M1508" s="5">
        <f t="shared" si="47"/>
        <v>1</v>
      </c>
      <c r="N1508" s="3" t="s">
        <v>1</v>
      </c>
      <c r="O1508" s="3" t="s">
        <v>1</v>
      </c>
      <c r="P1508" s="3" t="s">
        <v>1</v>
      </c>
      <c r="Q1508" s="3" t="s">
        <v>1</v>
      </c>
      <c r="R1508" s="3" t="s">
        <v>1</v>
      </c>
      <c r="S1508" s="3">
        <v>5</v>
      </c>
      <c r="T1508" s="3" t="s">
        <v>8</v>
      </c>
      <c r="U1508" s="3" t="s">
        <v>2</v>
      </c>
      <c r="V1508" s="3">
        <v>5</v>
      </c>
      <c r="W1508" s="3">
        <v>6</v>
      </c>
      <c r="X1508" s="3">
        <v>5</v>
      </c>
      <c r="Y1508" s="3">
        <v>4</v>
      </c>
      <c r="AB1508" s="3" t="s">
        <v>1</v>
      </c>
      <c r="AC1508" s="3" t="s">
        <v>0</v>
      </c>
      <c r="AD1508" s="2">
        <v>1</v>
      </c>
      <c r="AE1508" s="2">
        <v>2</v>
      </c>
    </row>
    <row r="1509" spans="1:39" ht="15" customHeight="1">
      <c r="A1509" s="4" t="s">
        <v>424</v>
      </c>
      <c r="B1509" s="4" t="s">
        <v>424</v>
      </c>
      <c r="C1509" s="4" t="s">
        <v>423</v>
      </c>
      <c r="D1509" s="5">
        <v>2124</v>
      </c>
      <c r="E1509" s="5" t="s">
        <v>15753</v>
      </c>
      <c r="F1509" s="5" t="s">
        <v>15753</v>
      </c>
      <c r="G1509" s="5">
        <v>1</v>
      </c>
      <c r="H1509" s="5" t="s">
        <v>15754</v>
      </c>
      <c r="I1509" s="5" t="s">
        <v>15753</v>
      </c>
      <c r="J1509" s="5">
        <v>1</v>
      </c>
      <c r="K1509" s="5" t="s">
        <v>15754</v>
      </c>
      <c r="L1509" s="5" t="str">
        <f t="shared" si="46"/>
        <v>D6793EE0-ED0E-4D69-A143-1A6EF01D664A</v>
      </c>
      <c r="M1509" s="5">
        <f t="shared" si="47"/>
        <v>1</v>
      </c>
      <c r="N1509" s="3" t="s">
        <v>1</v>
      </c>
      <c r="O1509" s="3" t="s">
        <v>1</v>
      </c>
      <c r="P1509" s="3" t="s">
        <v>1</v>
      </c>
      <c r="Q1509" s="3" t="s">
        <v>1</v>
      </c>
      <c r="R1509" s="3" t="s">
        <v>1</v>
      </c>
      <c r="S1509" s="3">
        <v>1</v>
      </c>
      <c r="T1509" s="3" t="s">
        <v>8</v>
      </c>
      <c r="U1509" s="3" t="s">
        <v>2</v>
      </c>
      <c r="V1509" s="3">
        <v>5</v>
      </c>
      <c r="W1509" s="3">
        <v>5</v>
      </c>
      <c r="X1509" s="3">
        <v>5</v>
      </c>
      <c r="Y1509" s="3">
        <v>5</v>
      </c>
      <c r="AB1509" s="3" t="s">
        <v>1</v>
      </c>
      <c r="AC1509" s="3" t="s">
        <v>0</v>
      </c>
      <c r="AD1509" s="2">
        <v>1</v>
      </c>
    </row>
    <row r="1510" spans="1:39" ht="15" customHeight="1">
      <c r="A1510" s="4" t="s">
        <v>422</v>
      </c>
      <c r="B1510" s="4" t="s">
        <v>422</v>
      </c>
      <c r="C1510" s="4" t="s">
        <v>421</v>
      </c>
      <c r="D1510" s="5">
        <v>1951</v>
      </c>
      <c r="E1510" s="5" t="s">
        <v>18324</v>
      </c>
      <c r="F1510" s="5" t="s">
        <v>18324</v>
      </c>
      <c r="G1510" s="5">
        <v>1</v>
      </c>
      <c r="H1510" s="5" t="s">
        <v>18325</v>
      </c>
      <c r="I1510" s="5" t="s">
        <v>18324</v>
      </c>
      <c r="J1510" s="5">
        <v>1</v>
      </c>
      <c r="K1510" s="5" t="s">
        <v>18325</v>
      </c>
      <c r="L1510" s="5" t="str">
        <f t="shared" si="46"/>
        <v>FC545548-77CF-4C0B-BB20-49CEE9E3F91F</v>
      </c>
      <c r="M1510" s="5">
        <f t="shared" si="47"/>
        <v>1</v>
      </c>
      <c r="N1510" s="3" t="s">
        <v>1</v>
      </c>
      <c r="O1510" s="3" t="s">
        <v>1</v>
      </c>
      <c r="P1510" s="3" t="s">
        <v>8</v>
      </c>
      <c r="Q1510" s="3" t="s">
        <v>8</v>
      </c>
      <c r="R1510" s="3" t="s">
        <v>45</v>
      </c>
      <c r="S1510" s="3">
        <v>2</v>
      </c>
      <c r="T1510" s="3" t="s">
        <v>8</v>
      </c>
      <c r="U1510" s="3" t="s">
        <v>13</v>
      </c>
      <c r="V1510" s="3">
        <v>99</v>
      </c>
      <c r="W1510" s="3">
        <v>99</v>
      </c>
      <c r="X1510" s="3">
        <v>99</v>
      </c>
      <c r="Y1510" s="3">
        <v>99</v>
      </c>
      <c r="Z1510" s="3" t="s">
        <v>7</v>
      </c>
      <c r="AA1510" s="3" t="s">
        <v>6</v>
      </c>
      <c r="AB1510" s="3" t="s">
        <v>45</v>
      </c>
      <c r="AC1510" s="3">
        <v>1</v>
      </c>
    </row>
    <row r="1511" spans="1:39" ht="15" customHeight="1">
      <c r="A1511" s="4" t="s">
        <v>420</v>
      </c>
      <c r="B1511" s="4" t="s">
        <v>420</v>
      </c>
      <c r="C1511" s="4" t="s">
        <v>419</v>
      </c>
      <c r="D1511" s="5">
        <v>1954</v>
      </c>
      <c r="E1511" s="5" t="s">
        <v>6476</v>
      </c>
      <c r="F1511" s="5"/>
      <c r="G1511" s="5"/>
      <c r="H1511" s="5"/>
      <c r="I1511" s="5"/>
      <c r="J1511" s="5"/>
      <c r="K1511" s="5"/>
      <c r="L1511" s="5" t="str">
        <f t="shared" si="46"/>
        <v>275F270D-F4E7-45C8-9A27-A381832BA732</v>
      </c>
      <c r="M1511" s="5">
        <f t="shared" si="47"/>
        <v>1</v>
      </c>
      <c r="N1511" s="3" t="s">
        <v>1</v>
      </c>
      <c r="O1511" s="3" t="s">
        <v>1</v>
      </c>
      <c r="P1511" s="3" t="s">
        <v>1</v>
      </c>
      <c r="Q1511" s="3" t="s">
        <v>1</v>
      </c>
      <c r="R1511" s="3" t="s">
        <v>1</v>
      </c>
      <c r="S1511" s="3">
        <v>7</v>
      </c>
      <c r="T1511" s="3" t="s">
        <v>8</v>
      </c>
      <c r="U1511" s="3" t="s">
        <v>2</v>
      </c>
      <c r="V1511" s="3">
        <v>3</v>
      </c>
      <c r="W1511" s="3">
        <v>4</v>
      </c>
      <c r="X1511" s="3">
        <v>2</v>
      </c>
      <c r="Y1511" s="3">
        <v>3</v>
      </c>
      <c r="Z1511" s="3" t="s">
        <v>7</v>
      </c>
      <c r="AA1511" s="3" t="s">
        <v>6</v>
      </c>
      <c r="AB1511" s="3" t="s">
        <v>5</v>
      </c>
      <c r="AC1511" s="3">
        <v>2</v>
      </c>
      <c r="AL1511" s="2">
        <v>6</v>
      </c>
    </row>
    <row r="1512" spans="1:39" ht="15" customHeight="1">
      <c r="A1512" s="4" t="s">
        <v>418</v>
      </c>
      <c r="B1512" s="4" t="s">
        <v>418</v>
      </c>
      <c r="C1512" s="4" t="s">
        <v>417</v>
      </c>
      <c r="D1512" s="5">
        <v>1956</v>
      </c>
      <c r="E1512" s="5" t="s">
        <v>3876</v>
      </c>
      <c r="F1512" s="5" t="s">
        <v>3876</v>
      </c>
      <c r="G1512" s="5">
        <v>1</v>
      </c>
      <c r="H1512" s="5" t="s">
        <v>3877</v>
      </c>
      <c r="I1512" s="5" t="s">
        <v>3876</v>
      </c>
      <c r="J1512" s="5">
        <v>1</v>
      </c>
      <c r="K1512" s="5" t="s">
        <v>3877</v>
      </c>
      <c r="L1512" s="5" t="str">
        <f t="shared" si="46"/>
        <v>02A898BD-CB51-4F05-B8FE-317115F828A4</v>
      </c>
      <c r="M1512" s="5">
        <f t="shared" si="47"/>
        <v>1</v>
      </c>
      <c r="N1512" s="3" t="s">
        <v>1</v>
      </c>
      <c r="O1512" s="3" t="s">
        <v>1</v>
      </c>
      <c r="P1512" s="3" t="s">
        <v>1</v>
      </c>
      <c r="Q1512" s="3" t="s">
        <v>1</v>
      </c>
      <c r="R1512" s="3" t="s">
        <v>1</v>
      </c>
      <c r="S1512" s="3">
        <v>8</v>
      </c>
      <c r="T1512" s="3" t="s">
        <v>8</v>
      </c>
      <c r="U1512" s="3" t="s">
        <v>2</v>
      </c>
      <c r="V1512" s="3">
        <v>9</v>
      </c>
      <c r="W1512" s="3">
        <v>9</v>
      </c>
      <c r="X1512" s="3">
        <v>9</v>
      </c>
      <c r="Y1512" s="3">
        <v>5</v>
      </c>
      <c r="AB1512" s="3" t="s">
        <v>1</v>
      </c>
      <c r="AC1512" s="3" t="s">
        <v>0</v>
      </c>
      <c r="AH1512" s="2" t="s">
        <v>90</v>
      </c>
      <c r="AI1512" s="2" t="s">
        <v>72</v>
      </c>
    </row>
    <row r="1513" spans="1:39" ht="15" customHeight="1">
      <c r="A1513" s="4" t="s">
        <v>416</v>
      </c>
      <c r="B1513" s="4" t="s">
        <v>416</v>
      </c>
      <c r="C1513" s="4" t="s">
        <v>415</v>
      </c>
      <c r="D1513" s="5">
        <v>1950</v>
      </c>
      <c r="E1513" s="5" t="s">
        <v>3845</v>
      </c>
      <c r="F1513" s="5" t="s">
        <v>3845</v>
      </c>
      <c r="G1513" s="5">
        <v>1</v>
      </c>
      <c r="H1513" s="5" t="s">
        <v>3846</v>
      </c>
      <c r="I1513" s="5" t="s">
        <v>3845</v>
      </c>
      <c r="J1513" s="5">
        <v>1</v>
      </c>
      <c r="K1513" s="5" t="s">
        <v>3846</v>
      </c>
      <c r="L1513" s="5" t="str">
        <f t="shared" si="46"/>
        <v>01E3A448-944A-471D-8D76-FA2431A588D5</v>
      </c>
      <c r="M1513" s="5">
        <f t="shared" si="47"/>
        <v>1</v>
      </c>
      <c r="N1513" s="3" t="s">
        <v>1</v>
      </c>
      <c r="O1513" s="3" t="s">
        <v>1</v>
      </c>
      <c r="P1513" s="3" t="s">
        <v>5</v>
      </c>
      <c r="Q1513" s="3" t="s">
        <v>9</v>
      </c>
      <c r="R1513" s="3" t="s">
        <v>5</v>
      </c>
      <c r="S1513" s="3">
        <v>5</v>
      </c>
      <c r="T1513" s="3" t="s">
        <v>8</v>
      </c>
      <c r="U1513" s="3" t="s">
        <v>2</v>
      </c>
      <c r="V1513" s="3">
        <v>4</v>
      </c>
      <c r="W1513" s="3">
        <v>5</v>
      </c>
      <c r="X1513" s="3">
        <v>4</v>
      </c>
      <c r="Y1513" s="3">
        <v>4</v>
      </c>
      <c r="Z1513" s="3" t="s">
        <v>7</v>
      </c>
      <c r="AA1513" s="3" t="s">
        <v>6</v>
      </c>
      <c r="AB1513" s="3" t="s">
        <v>5</v>
      </c>
      <c r="AC1513" s="3">
        <v>2</v>
      </c>
      <c r="AE1513" s="2">
        <v>2</v>
      </c>
    </row>
    <row r="1514" spans="1:39" ht="15" customHeight="1">
      <c r="A1514" s="4" t="s">
        <v>414</v>
      </c>
      <c r="B1514" s="4" t="s">
        <v>414</v>
      </c>
      <c r="C1514" s="4" t="s">
        <v>413</v>
      </c>
      <c r="D1514" s="5">
        <v>1948</v>
      </c>
      <c r="E1514" s="5" t="s">
        <v>4372</v>
      </c>
      <c r="F1514" s="5" t="s">
        <v>4372</v>
      </c>
      <c r="G1514" s="5">
        <v>1</v>
      </c>
      <c r="H1514" s="5" t="s">
        <v>4373</v>
      </c>
      <c r="I1514" s="5" t="s">
        <v>4372</v>
      </c>
      <c r="J1514" s="5">
        <v>1</v>
      </c>
      <c r="K1514" s="5" t="s">
        <v>4373</v>
      </c>
      <c r="L1514" s="5" t="str">
        <f t="shared" si="46"/>
        <v>09C22CAD-5519-4F44-9E8F-813D012269A6</v>
      </c>
      <c r="M1514" s="5">
        <f t="shared" si="47"/>
        <v>1</v>
      </c>
      <c r="N1514" s="3" t="s">
        <v>1</v>
      </c>
      <c r="O1514" s="3" t="s">
        <v>1</v>
      </c>
      <c r="P1514" s="3" t="s">
        <v>8</v>
      </c>
      <c r="Q1514" s="3" t="s">
        <v>8</v>
      </c>
      <c r="R1514" s="3" t="s">
        <v>8</v>
      </c>
      <c r="S1514" s="3">
        <v>2</v>
      </c>
      <c r="T1514" s="3" t="s">
        <v>8</v>
      </c>
      <c r="U1514" s="3" t="s">
        <v>13</v>
      </c>
      <c r="V1514" s="3">
        <v>99</v>
      </c>
      <c r="W1514" s="3">
        <v>99</v>
      </c>
      <c r="X1514" s="3">
        <v>99</v>
      </c>
      <c r="Y1514" s="3">
        <v>99</v>
      </c>
      <c r="Z1514" s="3" t="s">
        <v>23</v>
      </c>
      <c r="AA1514" s="3" t="s">
        <v>6</v>
      </c>
      <c r="AC1514" s="3" t="s">
        <v>174</v>
      </c>
      <c r="AE1514" s="2">
        <v>2</v>
      </c>
    </row>
    <row r="1515" spans="1:39" ht="15" customHeight="1">
      <c r="A1515" s="4" t="s">
        <v>412</v>
      </c>
      <c r="B1515" s="4" t="s">
        <v>412</v>
      </c>
      <c r="C1515" s="4" t="s">
        <v>411</v>
      </c>
      <c r="D1515" s="5">
        <v>93</v>
      </c>
      <c r="E1515" s="5" t="s">
        <v>23811</v>
      </c>
      <c r="F1515" s="5" t="s">
        <v>23811</v>
      </c>
      <c r="G1515" s="5">
        <v>1</v>
      </c>
      <c r="H1515" s="5" t="s">
        <v>23813</v>
      </c>
      <c r="I1515" s="5" t="s">
        <v>23811</v>
      </c>
      <c r="J1515" s="5">
        <v>1</v>
      </c>
      <c r="K1515" s="5" t="s">
        <v>23813</v>
      </c>
      <c r="L1515" s="5" t="str">
        <f t="shared" si="46"/>
        <v>62DD6DD8-E7FC-4B55-B99D-81FE4BDC5C58</v>
      </c>
      <c r="M1515" s="5">
        <f t="shared" si="47"/>
        <v>1</v>
      </c>
      <c r="N1515" s="3" t="s">
        <v>1</v>
      </c>
      <c r="O1515" s="3" t="s">
        <v>1</v>
      </c>
      <c r="P1515" s="3" t="s">
        <v>1</v>
      </c>
      <c r="Q1515" s="3" t="s">
        <v>45</v>
      </c>
      <c r="R1515" s="3" t="s">
        <v>1</v>
      </c>
      <c r="S1515" s="3">
        <v>1</v>
      </c>
      <c r="T1515" s="3" t="s">
        <v>8</v>
      </c>
      <c r="U1515" s="3" t="s">
        <v>2</v>
      </c>
      <c r="V1515" s="3">
        <v>5</v>
      </c>
      <c r="W1515" s="3">
        <v>5</v>
      </c>
      <c r="X1515" s="3">
        <v>5</v>
      </c>
      <c r="Y1515" s="3">
        <v>5</v>
      </c>
      <c r="AB1515" s="3" t="s">
        <v>1</v>
      </c>
      <c r="AC1515" s="3" t="s">
        <v>0</v>
      </c>
      <c r="AD1515" s="2">
        <v>1</v>
      </c>
    </row>
    <row r="1516" spans="1:39" ht="15" customHeight="1">
      <c r="A1516" s="4" t="s">
        <v>410</v>
      </c>
      <c r="B1516" s="4" t="s">
        <v>409</v>
      </c>
      <c r="C1516" s="4" t="s">
        <v>408</v>
      </c>
      <c r="D1516" s="5">
        <v>910</v>
      </c>
      <c r="E1516" s="5" t="s">
        <v>5079</v>
      </c>
      <c r="F1516" s="5"/>
      <c r="G1516" s="5"/>
      <c r="H1516" s="5"/>
      <c r="I1516" s="5"/>
      <c r="J1516" s="5"/>
      <c r="K1516" s="5"/>
      <c r="L1516" s="5" t="str">
        <f t="shared" si="46"/>
        <v>12C4447A-207B-4A33-8B78-BC11CF348629</v>
      </c>
      <c r="M1516" s="5">
        <f t="shared" si="47"/>
        <v>1</v>
      </c>
      <c r="N1516" s="3" t="s">
        <v>1</v>
      </c>
      <c r="O1516" s="3" t="s">
        <v>1</v>
      </c>
      <c r="P1516" s="3" t="s">
        <v>5</v>
      </c>
      <c r="Q1516" s="3" t="s">
        <v>5</v>
      </c>
      <c r="R1516" s="3" t="s">
        <v>5</v>
      </c>
      <c r="S1516" s="3">
        <v>6</v>
      </c>
      <c r="T1516" s="3" t="s">
        <v>8</v>
      </c>
      <c r="U1516" s="3" t="s">
        <v>2</v>
      </c>
      <c r="V1516" s="3">
        <v>3</v>
      </c>
      <c r="W1516" s="3">
        <v>4</v>
      </c>
      <c r="X1516" s="3">
        <v>2</v>
      </c>
      <c r="Y1516" s="3">
        <v>2</v>
      </c>
      <c r="Z1516" s="3" t="s">
        <v>7</v>
      </c>
      <c r="AA1516" s="3" t="s">
        <v>6</v>
      </c>
      <c r="AB1516" s="3" t="s">
        <v>9</v>
      </c>
      <c r="AC1516" s="3">
        <v>3</v>
      </c>
      <c r="AE1516" s="2">
        <v>2</v>
      </c>
      <c r="AF1516" s="2" t="s">
        <v>36</v>
      </c>
      <c r="AG1516" s="2" t="s">
        <v>35</v>
      </c>
    </row>
    <row r="1517" spans="1:39" ht="15" customHeight="1">
      <c r="A1517" s="4" t="s">
        <v>407</v>
      </c>
      <c r="B1517" s="4" t="s">
        <v>407</v>
      </c>
      <c r="C1517" s="4" t="s">
        <v>406</v>
      </c>
      <c r="D1517" s="5">
        <v>1372</v>
      </c>
      <c r="E1517" s="5" t="s">
        <v>9614</v>
      </c>
      <c r="F1517" s="5" t="s">
        <v>9614</v>
      </c>
      <c r="G1517" s="5">
        <v>1</v>
      </c>
      <c r="H1517" s="5" t="s">
        <v>9615</v>
      </c>
      <c r="I1517" s="5" t="s">
        <v>9614</v>
      </c>
      <c r="J1517" s="5">
        <v>1</v>
      </c>
      <c r="K1517" s="5" t="s">
        <v>9615</v>
      </c>
      <c r="L1517" s="5" t="str">
        <f t="shared" si="46"/>
        <v>56F79B20-DEA5-42E9-BF17-25EA417B41F0</v>
      </c>
      <c r="M1517" s="5">
        <f t="shared" si="47"/>
        <v>1</v>
      </c>
      <c r="N1517" s="3" t="s">
        <v>1</v>
      </c>
      <c r="O1517" s="3" t="s">
        <v>1</v>
      </c>
      <c r="P1517" s="3" t="s">
        <v>9</v>
      </c>
      <c r="Q1517" s="3" t="s">
        <v>5</v>
      </c>
      <c r="R1517" s="3" t="s">
        <v>9</v>
      </c>
      <c r="S1517" s="3">
        <v>7</v>
      </c>
      <c r="T1517" s="3" t="s">
        <v>8</v>
      </c>
      <c r="U1517" s="3" t="s">
        <v>165</v>
      </c>
      <c r="V1517" s="3">
        <v>2</v>
      </c>
      <c r="W1517" s="3">
        <v>4</v>
      </c>
      <c r="X1517" s="3">
        <v>2</v>
      </c>
      <c r="Y1517" s="3">
        <v>1</v>
      </c>
      <c r="Z1517" s="3" t="s">
        <v>7</v>
      </c>
      <c r="AA1517" s="3" t="s">
        <v>6</v>
      </c>
      <c r="AB1517" s="3" t="s">
        <v>9</v>
      </c>
      <c r="AC1517" s="3">
        <v>3</v>
      </c>
      <c r="AM1517" s="2">
        <v>7</v>
      </c>
    </row>
    <row r="1518" spans="1:39" ht="15" customHeight="1">
      <c r="A1518" s="4" t="s">
        <v>405</v>
      </c>
      <c r="B1518" s="4" t="s">
        <v>405</v>
      </c>
      <c r="C1518" s="4" t="s">
        <v>404</v>
      </c>
      <c r="D1518" s="5">
        <v>1373</v>
      </c>
      <c r="E1518" s="5" t="s">
        <v>23776</v>
      </c>
      <c r="F1518" s="5" t="s">
        <v>23776</v>
      </c>
      <c r="G1518" s="5">
        <v>1</v>
      </c>
      <c r="H1518" s="5" t="s">
        <v>23777</v>
      </c>
      <c r="I1518" s="5" t="s">
        <v>23776</v>
      </c>
      <c r="J1518" s="5">
        <v>1</v>
      </c>
      <c r="K1518" s="5" t="s">
        <v>23777</v>
      </c>
      <c r="L1518" s="5" t="str">
        <f t="shared" si="46"/>
        <v>616405D1-592A-45A1-8576-2DEEE9A36EB3</v>
      </c>
      <c r="M1518" s="5">
        <f t="shared" si="47"/>
        <v>1</v>
      </c>
      <c r="N1518" s="3" t="s">
        <v>1</v>
      </c>
      <c r="O1518" s="3" t="s">
        <v>1</v>
      </c>
      <c r="P1518" s="3" t="s">
        <v>1</v>
      </c>
      <c r="Q1518" s="3" t="s">
        <v>1</v>
      </c>
      <c r="R1518" s="3" t="s">
        <v>5</v>
      </c>
      <c r="S1518" s="3">
        <v>6</v>
      </c>
      <c r="T1518" s="3" t="s">
        <v>8</v>
      </c>
      <c r="U1518" s="3" t="s">
        <v>2</v>
      </c>
      <c r="V1518" s="3">
        <v>4</v>
      </c>
      <c r="W1518" s="3">
        <v>5</v>
      </c>
      <c r="X1518" s="3">
        <v>4</v>
      </c>
      <c r="Y1518" s="3">
        <v>4</v>
      </c>
      <c r="Z1518" s="3" t="s">
        <v>7</v>
      </c>
      <c r="AA1518" s="3" t="s">
        <v>6</v>
      </c>
      <c r="AB1518" s="3" t="s">
        <v>5</v>
      </c>
      <c r="AC1518" s="3">
        <v>2</v>
      </c>
      <c r="AD1518" s="2">
        <v>1</v>
      </c>
      <c r="AF1518" s="2" t="s">
        <v>36</v>
      </c>
      <c r="AG1518" s="2" t="s">
        <v>35</v>
      </c>
    </row>
    <row r="1519" spans="1:39" ht="15" customHeight="1">
      <c r="A1519" s="4" t="s">
        <v>403</v>
      </c>
      <c r="B1519" s="4" t="s">
        <v>403</v>
      </c>
      <c r="C1519" s="4" t="s">
        <v>402</v>
      </c>
      <c r="D1519" s="5">
        <v>1374</v>
      </c>
      <c r="E1519" s="5" t="s">
        <v>15592</v>
      </c>
      <c r="F1519" s="5" t="s">
        <v>15592</v>
      </c>
      <c r="G1519" s="5">
        <v>1</v>
      </c>
      <c r="H1519" s="5" t="s">
        <v>15593</v>
      </c>
      <c r="I1519" s="5" t="s">
        <v>15592</v>
      </c>
      <c r="J1519" s="5">
        <v>1</v>
      </c>
      <c r="K1519" s="5" t="s">
        <v>15593</v>
      </c>
      <c r="L1519" s="5" t="str">
        <f t="shared" si="46"/>
        <v>D40D090F-3F07-496D-9DB5-A6B87B1822A0</v>
      </c>
      <c r="M1519" s="5">
        <f t="shared" si="47"/>
        <v>1</v>
      </c>
      <c r="N1519" s="3" t="s">
        <v>1</v>
      </c>
      <c r="O1519" s="3" t="s">
        <v>1</v>
      </c>
      <c r="P1519" s="3" t="s">
        <v>1</v>
      </c>
      <c r="Q1519" s="3" t="s">
        <v>1</v>
      </c>
      <c r="R1519" s="3" t="s">
        <v>9</v>
      </c>
      <c r="S1519" s="3">
        <v>6</v>
      </c>
      <c r="T1519" s="3" t="s">
        <v>8</v>
      </c>
      <c r="U1519" s="3" t="s">
        <v>2</v>
      </c>
      <c r="V1519" s="3">
        <v>3</v>
      </c>
      <c r="W1519" s="3">
        <v>4</v>
      </c>
      <c r="X1519" s="3">
        <v>3</v>
      </c>
      <c r="Y1519" s="3">
        <v>3</v>
      </c>
      <c r="Z1519" s="3" t="s">
        <v>7</v>
      </c>
      <c r="AA1519" s="3" t="s">
        <v>6</v>
      </c>
      <c r="AB1519" s="3" t="s">
        <v>9</v>
      </c>
      <c r="AC1519" s="3">
        <v>3</v>
      </c>
      <c r="AD1519" s="2">
        <v>1</v>
      </c>
      <c r="AF1519" s="2" t="s">
        <v>36</v>
      </c>
      <c r="AG1519" s="2" t="s">
        <v>35</v>
      </c>
    </row>
    <row r="1520" spans="1:39" ht="15" customHeight="1">
      <c r="A1520" s="4" t="s">
        <v>401</v>
      </c>
      <c r="B1520" s="4" t="s">
        <v>401</v>
      </c>
      <c r="C1520" s="4" t="s">
        <v>400</v>
      </c>
      <c r="D1520" s="5">
        <v>1371</v>
      </c>
      <c r="E1520" s="5" t="s">
        <v>14799</v>
      </c>
      <c r="F1520" s="5" t="s">
        <v>14799</v>
      </c>
      <c r="G1520" s="5">
        <v>1</v>
      </c>
      <c r="H1520" s="5" t="s">
        <v>14800</v>
      </c>
      <c r="I1520" s="5" t="s">
        <v>14799</v>
      </c>
      <c r="J1520" s="5">
        <v>1</v>
      </c>
      <c r="K1520" s="5" t="s">
        <v>14800</v>
      </c>
      <c r="L1520" s="5" t="str">
        <f t="shared" si="46"/>
        <v>B731CEE0-F16F-4199-AAD9-0D056CA8320C</v>
      </c>
      <c r="M1520" s="5">
        <f t="shared" si="47"/>
        <v>1</v>
      </c>
      <c r="N1520" s="3" t="s">
        <v>1</v>
      </c>
      <c r="O1520" s="3" t="s">
        <v>9</v>
      </c>
      <c r="P1520" s="3" t="s">
        <v>9</v>
      </c>
      <c r="Q1520" s="3" t="s">
        <v>9</v>
      </c>
      <c r="R1520" s="3" t="s">
        <v>9</v>
      </c>
      <c r="S1520" s="3">
        <v>5</v>
      </c>
      <c r="T1520" s="3" t="s">
        <v>8</v>
      </c>
      <c r="U1520" s="3" t="s">
        <v>2</v>
      </c>
      <c r="V1520" s="3">
        <v>2</v>
      </c>
      <c r="W1520" s="3">
        <v>3</v>
      </c>
      <c r="X1520" s="3">
        <v>1</v>
      </c>
      <c r="Y1520" s="3">
        <v>2</v>
      </c>
      <c r="Z1520" s="3" t="s">
        <v>7</v>
      </c>
      <c r="AA1520" s="3" t="s">
        <v>6</v>
      </c>
      <c r="AB1520" s="3" t="s">
        <v>9</v>
      </c>
      <c r="AC1520" s="3">
        <v>7</v>
      </c>
      <c r="AE1520" s="2">
        <v>2</v>
      </c>
    </row>
    <row r="1521" spans="1:39" ht="15" customHeight="1">
      <c r="A1521" s="4" t="s">
        <v>399</v>
      </c>
      <c r="B1521" s="4" t="s">
        <v>399</v>
      </c>
      <c r="C1521" s="4" t="s">
        <v>398</v>
      </c>
      <c r="D1521" s="5">
        <v>1370</v>
      </c>
      <c r="E1521" s="5" t="s">
        <v>14816</v>
      </c>
      <c r="F1521" s="5" t="s">
        <v>14816</v>
      </c>
      <c r="G1521" s="5">
        <v>1</v>
      </c>
      <c r="H1521" s="5" t="s">
        <v>14817</v>
      </c>
      <c r="I1521" s="5" t="s">
        <v>14816</v>
      </c>
      <c r="J1521" s="5">
        <v>1</v>
      </c>
      <c r="K1521" s="5" t="s">
        <v>14817</v>
      </c>
      <c r="L1521" s="5" t="str">
        <f t="shared" si="46"/>
        <v>B8F22655-4A10-40A8-B341-C37824A68DCA</v>
      </c>
      <c r="M1521" s="5">
        <f t="shared" si="47"/>
        <v>1</v>
      </c>
      <c r="N1521" s="3" t="s">
        <v>1</v>
      </c>
      <c r="O1521" s="3" t="s">
        <v>1</v>
      </c>
      <c r="P1521" s="3" t="s">
        <v>1</v>
      </c>
      <c r="Q1521" s="3" t="s">
        <v>1</v>
      </c>
      <c r="R1521" s="3" t="s">
        <v>1</v>
      </c>
      <c r="S1521" s="3">
        <v>1</v>
      </c>
      <c r="T1521" s="3" t="s">
        <v>8</v>
      </c>
      <c r="U1521" s="3" t="s">
        <v>2</v>
      </c>
      <c r="V1521" s="3">
        <v>4</v>
      </c>
      <c r="W1521" s="3">
        <v>6</v>
      </c>
      <c r="X1521" s="3">
        <v>4</v>
      </c>
      <c r="Y1521" s="3">
        <v>2</v>
      </c>
      <c r="AB1521" s="3" t="s">
        <v>1</v>
      </c>
      <c r="AC1521" s="3" t="s">
        <v>0</v>
      </c>
      <c r="AD1521" s="2">
        <v>1</v>
      </c>
    </row>
    <row r="1522" spans="1:39" ht="15" customHeight="1">
      <c r="A1522" s="4" t="s">
        <v>397</v>
      </c>
      <c r="B1522" s="4" t="s">
        <v>397</v>
      </c>
      <c r="C1522" s="4" t="s">
        <v>396</v>
      </c>
      <c r="D1522" s="5">
        <v>428</v>
      </c>
      <c r="E1522" s="5" t="s">
        <v>6736</v>
      </c>
      <c r="F1522" s="5" t="s">
        <v>6736</v>
      </c>
      <c r="G1522" s="5">
        <v>1</v>
      </c>
      <c r="H1522" s="5" t="s">
        <v>6737</v>
      </c>
      <c r="I1522" s="5" t="s">
        <v>6736</v>
      </c>
      <c r="J1522" s="5">
        <v>1</v>
      </c>
      <c r="K1522" s="5" t="s">
        <v>6737</v>
      </c>
      <c r="L1522" s="5" t="str">
        <f t="shared" si="46"/>
        <v>2BA919F8-5ACA-4910-B50E-5D419FC80D23</v>
      </c>
      <c r="M1522" s="5">
        <f t="shared" si="47"/>
        <v>1</v>
      </c>
      <c r="N1522" s="3" t="s">
        <v>1</v>
      </c>
      <c r="O1522" s="3" t="s">
        <v>1</v>
      </c>
      <c r="P1522" s="3" t="s">
        <v>5</v>
      </c>
      <c r="Q1522" s="3" t="s">
        <v>5</v>
      </c>
      <c r="R1522" s="3" t="s">
        <v>5</v>
      </c>
      <c r="S1522" s="3">
        <v>5</v>
      </c>
      <c r="T1522" s="3" t="s">
        <v>8</v>
      </c>
      <c r="U1522" s="3" t="s">
        <v>2</v>
      </c>
      <c r="V1522" s="3">
        <v>4</v>
      </c>
      <c r="W1522" s="3">
        <v>4</v>
      </c>
      <c r="X1522" s="3">
        <v>4</v>
      </c>
      <c r="Y1522" s="3">
        <v>5</v>
      </c>
      <c r="Z1522" s="3" t="s">
        <v>7</v>
      </c>
      <c r="AA1522" s="3" t="s">
        <v>6</v>
      </c>
      <c r="AB1522" s="3" t="s">
        <v>5</v>
      </c>
      <c r="AC1522" s="3">
        <v>2</v>
      </c>
      <c r="AD1522" s="2">
        <v>1</v>
      </c>
      <c r="AE1522" s="2">
        <v>2</v>
      </c>
    </row>
    <row r="1523" spans="1:39" ht="15" customHeight="1">
      <c r="A1523" s="4" t="s">
        <v>395</v>
      </c>
      <c r="B1523" s="4" t="s">
        <v>394</v>
      </c>
      <c r="C1523" s="4" t="s">
        <v>393</v>
      </c>
      <c r="D1523" s="5">
        <v>432</v>
      </c>
      <c r="E1523" s="5" t="s">
        <v>13550</v>
      </c>
      <c r="F1523" s="5"/>
      <c r="G1523" s="5"/>
      <c r="H1523" s="5"/>
      <c r="I1523" s="5" t="s">
        <v>13550</v>
      </c>
      <c r="J1523" s="5">
        <v>1</v>
      </c>
      <c r="K1523" s="5" t="s">
        <v>13551</v>
      </c>
      <c r="L1523" s="5" t="str">
        <f t="shared" si="46"/>
        <v>A3A927FD-DAC3-4FE5-B873-3FFD7A22029D</v>
      </c>
      <c r="M1523" s="5">
        <f t="shared" si="47"/>
        <v>1</v>
      </c>
      <c r="N1523" s="3" t="s">
        <v>1</v>
      </c>
      <c r="O1523" s="3" t="s">
        <v>5</v>
      </c>
      <c r="P1523" s="3" t="s">
        <v>12</v>
      </c>
      <c r="Q1523" s="3" t="s">
        <v>5</v>
      </c>
      <c r="R1523" s="3" t="s">
        <v>9</v>
      </c>
      <c r="S1523" s="3">
        <v>5</v>
      </c>
      <c r="T1523" s="3" t="s">
        <v>8</v>
      </c>
      <c r="U1523" s="3" t="s">
        <v>2</v>
      </c>
      <c r="V1523" s="3">
        <v>2</v>
      </c>
      <c r="W1523" s="3">
        <v>3</v>
      </c>
      <c r="X1523" s="3">
        <v>1</v>
      </c>
      <c r="Y1523" s="3">
        <v>3</v>
      </c>
      <c r="Z1523" s="3" t="s">
        <v>23</v>
      </c>
      <c r="AA1523" s="3" t="s">
        <v>6</v>
      </c>
      <c r="AB1523" s="3" t="s">
        <v>9</v>
      </c>
      <c r="AC1523" s="3">
        <v>8</v>
      </c>
      <c r="AE1523" s="2">
        <v>2</v>
      </c>
      <c r="AF1523" s="2" t="s">
        <v>36</v>
      </c>
      <c r="AG1523" s="2" t="s">
        <v>35</v>
      </c>
    </row>
    <row r="1524" spans="1:39" ht="15" hidden="1" customHeight="1">
      <c r="A1524" s="4" t="s">
        <v>392</v>
      </c>
      <c r="B1524" s="4" t="s">
        <v>392</v>
      </c>
      <c r="C1524" s="4" t="s">
        <v>391</v>
      </c>
      <c r="D1524" s="5">
        <v>433</v>
      </c>
      <c r="E1524" s="5"/>
      <c r="F1524" s="5"/>
      <c r="G1524" s="5"/>
      <c r="H1524" s="5"/>
      <c r="I1524" s="5"/>
      <c r="J1524" s="5"/>
      <c r="K1524" s="5"/>
      <c r="L1524" s="5" t="s">
        <v>26832</v>
      </c>
      <c r="M1524" s="5">
        <f t="shared" si="47"/>
        <v>1</v>
      </c>
      <c r="N1524" s="3" t="s">
        <v>1</v>
      </c>
      <c r="O1524" s="3" t="s">
        <v>9</v>
      </c>
      <c r="P1524" s="3" t="s">
        <v>8</v>
      </c>
      <c r="Q1524" s="3" t="s">
        <v>8</v>
      </c>
      <c r="R1524" s="3" t="s">
        <v>9</v>
      </c>
      <c r="S1524" s="3">
        <v>5</v>
      </c>
      <c r="T1524" s="3" t="s">
        <v>8</v>
      </c>
      <c r="U1524" s="3" t="s">
        <v>2</v>
      </c>
      <c r="V1524" s="3">
        <v>1</v>
      </c>
      <c r="W1524" s="3">
        <v>2</v>
      </c>
      <c r="X1524" s="3">
        <v>1</v>
      </c>
      <c r="Y1524" s="3">
        <v>2</v>
      </c>
      <c r="Z1524" s="3" t="s">
        <v>23</v>
      </c>
      <c r="AA1524" s="3" t="s">
        <v>23</v>
      </c>
      <c r="AB1524" s="3" t="s">
        <v>12</v>
      </c>
      <c r="AC1524" s="3">
        <v>11</v>
      </c>
      <c r="AD1524" s="2">
        <v>1</v>
      </c>
      <c r="AE1524" s="2">
        <v>2</v>
      </c>
    </row>
    <row r="1525" spans="1:39" ht="15" customHeight="1">
      <c r="A1525" s="4" t="s">
        <v>390</v>
      </c>
      <c r="B1525" s="4" t="s">
        <v>390</v>
      </c>
      <c r="C1525" s="4" t="s">
        <v>389</v>
      </c>
      <c r="D1525" s="5">
        <v>434</v>
      </c>
      <c r="E1525" s="5" t="s">
        <v>5999</v>
      </c>
      <c r="F1525" s="5" t="s">
        <v>5999</v>
      </c>
      <c r="G1525" s="5">
        <v>1</v>
      </c>
      <c r="H1525" s="5" t="s">
        <v>6000</v>
      </c>
      <c r="I1525" s="5" t="s">
        <v>5999</v>
      </c>
      <c r="J1525" s="5">
        <v>1</v>
      </c>
      <c r="K1525" s="5" t="s">
        <v>6000</v>
      </c>
      <c r="L1525" s="5" t="str">
        <f t="shared" si="46"/>
        <v>2009A60F-713E-4461-B1AD-B9567A6D1A7F</v>
      </c>
      <c r="M1525" s="5">
        <f t="shared" si="47"/>
        <v>1</v>
      </c>
      <c r="N1525" s="3" t="s">
        <v>1</v>
      </c>
      <c r="O1525" s="3" t="s">
        <v>5</v>
      </c>
      <c r="P1525" s="3" t="s">
        <v>9</v>
      </c>
      <c r="Q1525" s="3" t="s">
        <v>5</v>
      </c>
      <c r="R1525" s="3" t="s">
        <v>5</v>
      </c>
      <c r="S1525" s="3">
        <v>5</v>
      </c>
      <c r="T1525" s="3" t="s">
        <v>8</v>
      </c>
      <c r="U1525" s="3" t="s">
        <v>2</v>
      </c>
      <c r="V1525" s="3">
        <v>4</v>
      </c>
      <c r="W1525" s="3">
        <v>5</v>
      </c>
      <c r="X1525" s="3">
        <v>3</v>
      </c>
      <c r="Y1525" s="3">
        <v>3</v>
      </c>
      <c r="Z1525" s="3" t="s">
        <v>7</v>
      </c>
      <c r="AA1525" s="3" t="s">
        <v>23</v>
      </c>
      <c r="AB1525" s="3" t="s">
        <v>5</v>
      </c>
      <c r="AC1525" s="3">
        <v>7</v>
      </c>
      <c r="AD1525" s="2">
        <v>1</v>
      </c>
      <c r="AE1525" s="2">
        <v>2</v>
      </c>
    </row>
    <row r="1526" spans="1:39" ht="15" customHeight="1">
      <c r="A1526" s="4" t="s">
        <v>388</v>
      </c>
      <c r="B1526" s="4" t="s">
        <v>388</v>
      </c>
      <c r="C1526" s="4" t="s">
        <v>387</v>
      </c>
      <c r="D1526" s="5">
        <v>431</v>
      </c>
      <c r="E1526" s="5" t="s">
        <v>4040</v>
      </c>
      <c r="F1526" s="5" t="s">
        <v>4040</v>
      </c>
      <c r="G1526" s="5">
        <v>2</v>
      </c>
      <c r="H1526" s="5" t="s">
        <v>4041</v>
      </c>
      <c r="I1526" s="5" t="s">
        <v>4040</v>
      </c>
      <c r="J1526" s="5">
        <v>2</v>
      </c>
      <c r="K1526" s="5" t="s">
        <v>4041</v>
      </c>
      <c r="L1526" s="5" t="str">
        <f t="shared" si="46"/>
        <v>047B2685-3F79-4CF5-9F6B-B7FF929B4FFE</v>
      </c>
      <c r="M1526" s="5">
        <f t="shared" si="47"/>
        <v>1</v>
      </c>
      <c r="N1526" s="3" t="s">
        <v>1</v>
      </c>
      <c r="O1526" s="3" t="s">
        <v>1</v>
      </c>
      <c r="P1526" s="3" t="s">
        <v>1</v>
      </c>
      <c r="Q1526" s="3" t="s">
        <v>5</v>
      </c>
      <c r="R1526" s="3" t="s">
        <v>8</v>
      </c>
      <c r="S1526" s="3">
        <v>6</v>
      </c>
      <c r="T1526" s="3" t="s">
        <v>8</v>
      </c>
      <c r="U1526" s="3" t="s">
        <v>13</v>
      </c>
      <c r="V1526" s="3">
        <v>2</v>
      </c>
      <c r="W1526" s="3">
        <v>3</v>
      </c>
      <c r="X1526" s="3">
        <v>1</v>
      </c>
      <c r="Y1526" s="3">
        <v>4</v>
      </c>
      <c r="Z1526" s="3" t="s">
        <v>7</v>
      </c>
      <c r="AA1526" s="3" t="s">
        <v>6</v>
      </c>
      <c r="AB1526" s="3" t="s">
        <v>9</v>
      </c>
      <c r="AC1526" s="3">
        <v>3</v>
      </c>
      <c r="AD1526" s="2">
        <v>1</v>
      </c>
      <c r="AF1526" s="2" t="s">
        <v>36</v>
      </c>
      <c r="AG1526" s="2" t="s">
        <v>35</v>
      </c>
    </row>
    <row r="1527" spans="1:39" ht="15" customHeight="1">
      <c r="A1527" s="4" t="s">
        <v>386</v>
      </c>
      <c r="B1527" s="4" t="s">
        <v>386</v>
      </c>
      <c r="C1527" s="4" t="s">
        <v>385</v>
      </c>
      <c r="D1527" s="5">
        <v>156</v>
      </c>
      <c r="E1527" s="5" t="s">
        <v>12966</v>
      </c>
      <c r="F1527" s="5" t="s">
        <v>12966</v>
      </c>
      <c r="G1527" s="5">
        <v>1</v>
      </c>
      <c r="H1527" s="5" t="s">
        <v>12967</v>
      </c>
      <c r="I1527" s="5" t="s">
        <v>12966</v>
      </c>
      <c r="J1527" s="5">
        <v>1</v>
      </c>
      <c r="K1527" s="5" t="s">
        <v>12967</v>
      </c>
      <c r="L1527" s="5" t="str">
        <f t="shared" si="46"/>
        <v>99FE05B6-3AB0-48A6-AB06-3DD97EA8DCE6</v>
      </c>
      <c r="M1527" s="5">
        <f t="shared" si="47"/>
        <v>1</v>
      </c>
      <c r="N1527" s="3" t="s">
        <v>1</v>
      </c>
      <c r="O1527" s="3" t="s">
        <v>1</v>
      </c>
      <c r="P1527" s="3" t="s">
        <v>1</v>
      </c>
      <c r="Q1527" s="3" t="s">
        <v>12</v>
      </c>
      <c r="R1527" s="3" t="s">
        <v>5</v>
      </c>
      <c r="S1527" s="3">
        <v>2</v>
      </c>
      <c r="T1527" s="3" t="s">
        <v>8</v>
      </c>
      <c r="U1527" s="3" t="s">
        <v>2</v>
      </c>
      <c r="V1527" s="3">
        <v>4</v>
      </c>
      <c r="W1527" s="3">
        <v>5</v>
      </c>
      <c r="X1527" s="3">
        <v>3</v>
      </c>
      <c r="Y1527" s="3">
        <v>3</v>
      </c>
      <c r="Z1527" s="3" t="s">
        <v>7</v>
      </c>
      <c r="AA1527" s="3" t="s">
        <v>6</v>
      </c>
      <c r="AB1527" s="3" t="s">
        <v>9</v>
      </c>
      <c r="AC1527" s="3">
        <v>3</v>
      </c>
      <c r="AD1527" s="2">
        <v>1</v>
      </c>
      <c r="AF1527" s="2" t="s">
        <v>36</v>
      </c>
      <c r="AG1527" s="2" t="s">
        <v>35</v>
      </c>
    </row>
    <row r="1528" spans="1:39" ht="15" customHeight="1">
      <c r="A1528" s="4" t="s">
        <v>384</v>
      </c>
      <c r="B1528" s="4" t="s">
        <v>384</v>
      </c>
      <c r="C1528" s="4" t="s">
        <v>383</v>
      </c>
      <c r="D1528" s="5">
        <v>159</v>
      </c>
      <c r="E1528" s="5" t="s">
        <v>14595</v>
      </c>
      <c r="F1528" s="5" t="s">
        <v>14595</v>
      </c>
      <c r="G1528" s="5">
        <v>1</v>
      </c>
      <c r="H1528" s="5" t="s">
        <v>14596</v>
      </c>
      <c r="I1528" s="5" t="s">
        <v>14595</v>
      </c>
      <c r="J1528" s="5">
        <v>1</v>
      </c>
      <c r="K1528" s="5" t="s">
        <v>14596</v>
      </c>
      <c r="L1528" s="5" t="str">
        <f t="shared" si="46"/>
        <v>B3204583-6AFD-4C0E-9E1C-2D2CAAEC96FA</v>
      </c>
      <c r="M1528" s="5">
        <f t="shared" si="47"/>
        <v>1</v>
      </c>
      <c r="N1528" s="3" t="s">
        <v>1</v>
      </c>
      <c r="O1528" s="3" t="s">
        <v>1</v>
      </c>
      <c r="P1528" s="3" t="s">
        <v>45</v>
      </c>
      <c r="Q1528" s="3" t="s">
        <v>45</v>
      </c>
      <c r="R1528" s="3" t="s">
        <v>9</v>
      </c>
      <c r="S1528" s="3">
        <v>6</v>
      </c>
      <c r="T1528" s="3" t="s">
        <v>8</v>
      </c>
      <c r="U1528" s="3" t="s">
        <v>2</v>
      </c>
      <c r="V1528" s="3">
        <v>2</v>
      </c>
      <c r="W1528" s="3">
        <v>2</v>
      </c>
      <c r="X1528" s="3">
        <v>2</v>
      </c>
      <c r="Y1528" s="3">
        <v>4</v>
      </c>
      <c r="Z1528" s="3" t="s">
        <v>23</v>
      </c>
      <c r="AA1528" s="3" t="s">
        <v>6</v>
      </c>
      <c r="AB1528" s="3" t="s">
        <v>9</v>
      </c>
      <c r="AC1528" s="3">
        <v>5</v>
      </c>
      <c r="AD1528" s="2">
        <v>1</v>
      </c>
      <c r="AF1528" s="2" t="s">
        <v>36</v>
      </c>
      <c r="AG1528" s="2" t="s">
        <v>35</v>
      </c>
    </row>
    <row r="1529" spans="1:39" ht="15" customHeight="1">
      <c r="A1529" s="4" t="s">
        <v>382</v>
      </c>
      <c r="B1529" s="4" t="s">
        <v>382</v>
      </c>
      <c r="C1529" s="4" t="s">
        <v>381</v>
      </c>
      <c r="D1529" s="5">
        <v>160</v>
      </c>
      <c r="E1529" s="5" t="s">
        <v>4422</v>
      </c>
      <c r="F1529" s="5" t="s">
        <v>4422</v>
      </c>
      <c r="G1529" s="5">
        <v>1</v>
      </c>
      <c r="H1529" s="5" t="s">
        <v>4423</v>
      </c>
      <c r="I1529" s="5" t="s">
        <v>4422</v>
      </c>
      <c r="J1529" s="5">
        <v>1</v>
      </c>
      <c r="K1529" s="5" t="s">
        <v>4423</v>
      </c>
      <c r="L1529" s="5" t="str">
        <f t="shared" si="46"/>
        <v>0A7C7796-1816-4187-9BC2-316C509EC151</v>
      </c>
      <c r="M1529" s="5">
        <f t="shared" si="47"/>
        <v>1</v>
      </c>
      <c r="N1529" s="3" t="s">
        <v>1</v>
      </c>
      <c r="O1529" s="3" t="s">
        <v>45</v>
      </c>
      <c r="P1529" s="3" t="s">
        <v>9</v>
      </c>
      <c r="Q1529" s="3" t="s">
        <v>9</v>
      </c>
      <c r="R1529" s="3" t="s">
        <v>8</v>
      </c>
      <c r="S1529" s="3">
        <v>1</v>
      </c>
      <c r="T1529" s="3" t="s">
        <v>8</v>
      </c>
      <c r="U1529" s="3" t="s">
        <v>165</v>
      </c>
      <c r="V1529" s="3">
        <v>1</v>
      </c>
      <c r="W1529" s="3">
        <v>2</v>
      </c>
      <c r="X1529" s="3">
        <v>1</v>
      </c>
      <c r="Y1529" s="3">
        <v>2</v>
      </c>
      <c r="Z1529" s="3" t="s">
        <v>6</v>
      </c>
      <c r="AA1529" s="3" t="s">
        <v>6</v>
      </c>
      <c r="AB1529" s="3" t="s">
        <v>12</v>
      </c>
      <c r="AC1529" s="3">
        <v>8</v>
      </c>
      <c r="AD1529" s="2">
        <v>1</v>
      </c>
      <c r="AF1529" s="2" t="s">
        <v>36</v>
      </c>
      <c r="AG1529" s="2" t="s">
        <v>35</v>
      </c>
    </row>
    <row r="1530" spans="1:39" ht="15" customHeight="1">
      <c r="A1530" s="4" t="s">
        <v>380</v>
      </c>
      <c r="B1530" s="4" t="s">
        <v>380</v>
      </c>
      <c r="C1530" s="4" t="s">
        <v>379</v>
      </c>
      <c r="D1530" s="5">
        <v>157</v>
      </c>
      <c r="E1530" s="5" t="s">
        <v>14854</v>
      </c>
      <c r="F1530" s="5" t="s">
        <v>14854</v>
      </c>
      <c r="G1530" s="5">
        <v>1</v>
      </c>
      <c r="H1530" s="5" t="s">
        <v>14855</v>
      </c>
      <c r="I1530" s="5" t="s">
        <v>14854</v>
      </c>
      <c r="J1530" s="5">
        <v>1</v>
      </c>
      <c r="K1530" s="5" t="s">
        <v>14855</v>
      </c>
      <c r="L1530" s="5" t="str">
        <f t="shared" si="46"/>
        <v>BB317920-5D26-4B9F-BBE6-51839DD5362B</v>
      </c>
      <c r="M1530" s="5">
        <f t="shared" si="47"/>
        <v>1</v>
      </c>
      <c r="N1530" s="3" t="s">
        <v>1</v>
      </c>
      <c r="O1530" s="3" t="s">
        <v>1</v>
      </c>
      <c r="P1530" s="3" t="s">
        <v>9</v>
      </c>
      <c r="Q1530" s="3" t="s">
        <v>5</v>
      </c>
      <c r="R1530" s="3" t="s">
        <v>5</v>
      </c>
      <c r="S1530" s="3">
        <v>2</v>
      </c>
      <c r="T1530" s="3" t="s">
        <v>8</v>
      </c>
      <c r="U1530" s="3" t="s">
        <v>2</v>
      </c>
      <c r="V1530" s="3">
        <v>2</v>
      </c>
      <c r="W1530" s="3">
        <v>3</v>
      </c>
      <c r="X1530" s="3">
        <v>2</v>
      </c>
      <c r="Y1530" s="3">
        <v>3</v>
      </c>
      <c r="Z1530" s="3" t="s">
        <v>7</v>
      </c>
      <c r="AA1530" s="3" t="s">
        <v>6</v>
      </c>
      <c r="AB1530" s="3" t="s">
        <v>5</v>
      </c>
      <c r="AC1530" s="3">
        <v>2</v>
      </c>
      <c r="AD1530" s="2">
        <v>1</v>
      </c>
      <c r="AF1530" s="2" t="s">
        <v>36</v>
      </c>
      <c r="AG1530" s="2" t="s">
        <v>35</v>
      </c>
    </row>
    <row r="1531" spans="1:39" ht="15" customHeight="1">
      <c r="A1531" s="4" t="s">
        <v>378</v>
      </c>
      <c r="B1531" s="4" t="s">
        <v>378</v>
      </c>
      <c r="C1531" s="4" t="s">
        <v>377</v>
      </c>
      <c r="D1531" s="5">
        <v>158</v>
      </c>
      <c r="E1531" s="5" t="s">
        <v>11086</v>
      </c>
      <c r="F1531" s="5" t="s">
        <v>11086</v>
      </c>
      <c r="G1531" s="5">
        <v>1</v>
      </c>
      <c r="H1531" s="5" t="s">
        <v>11087</v>
      </c>
      <c r="I1531" s="5" t="s">
        <v>11086</v>
      </c>
      <c r="J1531" s="5">
        <v>1</v>
      </c>
      <c r="K1531" s="5" t="s">
        <v>11087</v>
      </c>
      <c r="L1531" s="5" t="str">
        <f t="shared" si="46"/>
        <v>7AC0C62B-E113-40E2-98FB-EC34DECED9BE</v>
      </c>
      <c r="M1531" s="5">
        <f t="shared" si="47"/>
        <v>1</v>
      </c>
      <c r="N1531" s="3" t="s">
        <v>1</v>
      </c>
      <c r="O1531" s="3" t="s">
        <v>45</v>
      </c>
      <c r="P1531" s="3" t="s">
        <v>8</v>
      </c>
      <c r="Q1531" s="3" t="s">
        <v>12</v>
      </c>
      <c r="R1531" s="3" t="s">
        <v>5</v>
      </c>
      <c r="S1531" s="3">
        <v>1</v>
      </c>
      <c r="T1531" s="3" t="s">
        <v>8</v>
      </c>
      <c r="U1531" s="3" t="s">
        <v>2</v>
      </c>
      <c r="V1531" s="3">
        <v>2</v>
      </c>
      <c r="W1531" s="3">
        <v>3</v>
      </c>
      <c r="X1531" s="3">
        <v>1</v>
      </c>
      <c r="Y1531" s="3">
        <v>2</v>
      </c>
      <c r="Z1531" s="3" t="s">
        <v>6</v>
      </c>
      <c r="AA1531" s="3" t="s">
        <v>23</v>
      </c>
      <c r="AB1531" s="3" t="s">
        <v>9</v>
      </c>
      <c r="AC1531" s="3">
        <v>10</v>
      </c>
      <c r="AD1531" s="2">
        <v>1</v>
      </c>
      <c r="AF1531" s="2" t="s">
        <v>36</v>
      </c>
      <c r="AG1531" s="2" t="s">
        <v>35</v>
      </c>
    </row>
    <row r="1532" spans="1:39" ht="15" customHeight="1">
      <c r="A1532" s="4" t="s">
        <v>376</v>
      </c>
      <c r="B1532" s="4" t="s">
        <v>376</v>
      </c>
      <c r="C1532" s="4" t="s">
        <v>375</v>
      </c>
      <c r="D1532" s="5">
        <v>561</v>
      </c>
      <c r="E1532" s="5" t="s">
        <v>17625</v>
      </c>
      <c r="F1532" s="5" t="s">
        <v>17625</v>
      </c>
      <c r="G1532" s="5">
        <v>1</v>
      </c>
      <c r="H1532" s="5" t="s">
        <v>17626</v>
      </c>
      <c r="I1532" s="5" t="s">
        <v>17625</v>
      </c>
      <c r="J1532" s="5">
        <v>1</v>
      </c>
      <c r="K1532" s="5" t="s">
        <v>17626</v>
      </c>
      <c r="L1532" s="5" t="str">
        <f t="shared" si="46"/>
        <v>F128F406-7964-4B8E-A1A0-4CDB35F5B2C1</v>
      </c>
      <c r="M1532" s="5">
        <f t="shared" si="47"/>
        <v>1</v>
      </c>
      <c r="N1532" s="3" t="s">
        <v>1</v>
      </c>
      <c r="O1532" s="3" t="s">
        <v>1</v>
      </c>
      <c r="P1532" s="3" t="s">
        <v>1</v>
      </c>
      <c r="Q1532" s="3" t="s">
        <v>1</v>
      </c>
      <c r="R1532" s="3" t="s">
        <v>1</v>
      </c>
      <c r="S1532" s="3">
        <v>7</v>
      </c>
      <c r="T1532" s="3" t="s">
        <v>8</v>
      </c>
      <c r="U1532" s="3" t="s">
        <v>2</v>
      </c>
      <c r="V1532" s="3">
        <v>5</v>
      </c>
      <c r="W1532" s="3">
        <v>6</v>
      </c>
      <c r="X1532" s="3">
        <v>5</v>
      </c>
      <c r="Y1532" s="3">
        <v>4</v>
      </c>
      <c r="AB1532" s="3" t="s">
        <v>1</v>
      </c>
      <c r="AC1532" s="3" t="s">
        <v>0</v>
      </c>
      <c r="AL1532" s="2">
        <v>6</v>
      </c>
    </row>
    <row r="1533" spans="1:39" ht="15" customHeight="1">
      <c r="A1533" s="4" t="s">
        <v>374</v>
      </c>
      <c r="B1533" s="4" t="s">
        <v>374</v>
      </c>
      <c r="C1533" s="4" t="s">
        <v>373</v>
      </c>
      <c r="D1533" s="5">
        <v>566</v>
      </c>
      <c r="E1533" s="5" t="s">
        <v>25288</v>
      </c>
      <c r="F1533" s="5" t="s">
        <v>25288</v>
      </c>
      <c r="G1533" s="5">
        <v>1</v>
      </c>
      <c r="H1533" s="5" t="s">
        <v>25289</v>
      </c>
      <c r="I1533" s="5" t="s">
        <v>25288</v>
      </c>
      <c r="J1533" s="5">
        <v>1</v>
      </c>
      <c r="K1533" s="5" t="s">
        <v>25289</v>
      </c>
      <c r="L1533" s="5" t="str">
        <f t="shared" si="46"/>
        <v>B9EEB6CC-D9F1-4178-AA2F-3B1B2AF02FF2</v>
      </c>
      <c r="M1533" s="5">
        <f t="shared" si="47"/>
        <v>1</v>
      </c>
      <c r="N1533" s="3" t="s">
        <v>1</v>
      </c>
      <c r="O1533" s="3" t="s">
        <v>1</v>
      </c>
      <c r="P1533" s="3" t="s">
        <v>1</v>
      </c>
      <c r="Q1533" s="3" t="s">
        <v>45</v>
      </c>
      <c r="R1533" s="3" t="s">
        <v>8</v>
      </c>
      <c r="S1533" s="3">
        <v>3</v>
      </c>
      <c r="T1533" s="3" t="s">
        <v>8</v>
      </c>
      <c r="U1533" s="3" t="s">
        <v>2</v>
      </c>
      <c r="V1533" s="3">
        <v>2</v>
      </c>
      <c r="W1533" s="3">
        <v>3</v>
      </c>
      <c r="X1533" s="3">
        <v>2</v>
      </c>
      <c r="Y1533" s="3">
        <v>4</v>
      </c>
      <c r="Z1533" s="3" t="s">
        <v>7</v>
      </c>
      <c r="AA1533" s="3" t="s">
        <v>6</v>
      </c>
      <c r="AB1533" s="3" t="s">
        <v>9</v>
      </c>
      <c r="AC1533" s="3">
        <v>3</v>
      </c>
      <c r="AD1533" s="2">
        <v>1</v>
      </c>
    </row>
    <row r="1534" spans="1:39" ht="15" customHeight="1">
      <c r="A1534" s="4" t="s">
        <v>372</v>
      </c>
      <c r="B1534" s="4" t="s">
        <v>372</v>
      </c>
      <c r="C1534" s="4" t="s">
        <v>371</v>
      </c>
      <c r="D1534" s="5">
        <v>562</v>
      </c>
      <c r="E1534" s="5" t="s">
        <v>10922</v>
      </c>
      <c r="F1534" s="5" t="s">
        <v>10922</v>
      </c>
      <c r="G1534" s="5">
        <v>2</v>
      </c>
      <c r="H1534" s="5" t="s">
        <v>10923</v>
      </c>
      <c r="I1534" s="5" t="s">
        <v>10922</v>
      </c>
      <c r="J1534" s="5">
        <v>2</v>
      </c>
      <c r="K1534" s="5" t="s">
        <v>10923</v>
      </c>
      <c r="L1534" s="5" t="str">
        <f t="shared" si="46"/>
        <v>7648580B-40B0-472B-AAAE-ADA83FFDAA48</v>
      </c>
      <c r="M1534" s="5">
        <f t="shared" si="47"/>
        <v>1</v>
      </c>
      <c r="N1534" s="3" t="s">
        <v>1</v>
      </c>
      <c r="O1534" s="3" t="s">
        <v>1</v>
      </c>
      <c r="P1534" s="3" t="s">
        <v>1</v>
      </c>
      <c r="Q1534" s="3" t="s">
        <v>1</v>
      </c>
      <c r="R1534" s="3" t="s">
        <v>5</v>
      </c>
      <c r="S1534" s="3">
        <v>6</v>
      </c>
      <c r="T1534" s="3" t="s">
        <v>8</v>
      </c>
      <c r="U1534" s="3" t="s">
        <v>2</v>
      </c>
      <c r="V1534" s="3">
        <v>5</v>
      </c>
      <c r="W1534" s="3">
        <v>6</v>
      </c>
      <c r="X1534" s="3">
        <v>5</v>
      </c>
      <c r="Y1534" s="3">
        <v>4</v>
      </c>
      <c r="AB1534" s="3" t="s">
        <v>1</v>
      </c>
      <c r="AC1534" s="3" t="s">
        <v>0</v>
      </c>
      <c r="AF1534" s="2" t="s">
        <v>36</v>
      </c>
      <c r="AG1534" s="2" t="s">
        <v>35</v>
      </c>
      <c r="AM1534" s="2">
        <v>7</v>
      </c>
    </row>
    <row r="1535" spans="1:39" ht="15" customHeight="1">
      <c r="A1535" s="4" t="s">
        <v>370</v>
      </c>
      <c r="B1535" s="4" t="s">
        <v>370</v>
      </c>
      <c r="C1535" s="4" t="s">
        <v>369</v>
      </c>
      <c r="D1535" s="5">
        <v>1027</v>
      </c>
      <c r="E1535" s="5" t="s">
        <v>8701</v>
      </c>
      <c r="F1535" s="5" t="s">
        <v>8701</v>
      </c>
      <c r="G1535" s="5">
        <v>1</v>
      </c>
      <c r="H1535" s="5" t="s">
        <v>8702</v>
      </c>
      <c r="I1535" s="5" t="s">
        <v>8701</v>
      </c>
      <c r="J1535" s="5">
        <v>1</v>
      </c>
      <c r="K1535" s="5" t="s">
        <v>8702</v>
      </c>
      <c r="L1535" s="5" t="str">
        <f t="shared" si="46"/>
        <v>48A5B528-214D-44A6-9E63-90EF74235B70</v>
      </c>
      <c r="M1535" s="5">
        <f t="shared" si="47"/>
        <v>1</v>
      </c>
      <c r="N1535" s="3" t="s">
        <v>1</v>
      </c>
      <c r="O1535" s="3" t="s">
        <v>9</v>
      </c>
      <c r="P1535" s="3" t="s">
        <v>9</v>
      </c>
      <c r="Q1535" s="3" t="s">
        <v>12</v>
      </c>
      <c r="R1535" s="3" t="s">
        <v>9</v>
      </c>
      <c r="S1535" s="3">
        <v>7</v>
      </c>
      <c r="T1535" s="3" t="s">
        <v>8</v>
      </c>
      <c r="U1535" s="3" t="s">
        <v>2</v>
      </c>
      <c r="V1535" s="3">
        <v>1</v>
      </c>
      <c r="W1535" s="3">
        <v>4</v>
      </c>
      <c r="X1535" s="3">
        <v>1</v>
      </c>
      <c r="Y1535" s="3">
        <v>1</v>
      </c>
      <c r="Z1535" s="3" t="s">
        <v>7</v>
      </c>
      <c r="AA1535" s="3" t="s">
        <v>6</v>
      </c>
      <c r="AB1535" s="3" t="s">
        <v>12</v>
      </c>
      <c r="AC1535" s="3">
        <v>7</v>
      </c>
      <c r="AL1535" s="2">
        <v>6</v>
      </c>
    </row>
    <row r="1536" spans="1:39" ht="15" customHeight="1">
      <c r="A1536" s="4" t="s">
        <v>368</v>
      </c>
      <c r="B1536" s="4" t="s">
        <v>368</v>
      </c>
      <c r="C1536" s="4" t="s">
        <v>367</v>
      </c>
      <c r="D1536" s="5">
        <v>1430</v>
      </c>
      <c r="E1536" s="5" t="s">
        <v>7435</v>
      </c>
      <c r="F1536" s="5"/>
      <c r="G1536" s="5"/>
      <c r="H1536" s="5"/>
      <c r="I1536" s="5"/>
      <c r="J1536" s="5"/>
      <c r="K1536" s="5"/>
      <c r="L1536" s="5" t="str">
        <f t="shared" si="46"/>
        <v>3615C3BF-7DD8-4750-9D29-191BB0AD4B22</v>
      </c>
      <c r="M1536" s="5">
        <f t="shared" si="47"/>
        <v>1</v>
      </c>
      <c r="N1536" s="3" t="s">
        <v>1</v>
      </c>
      <c r="O1536" s="3" t="s">
        <v>1</v>
      </c>
      <c r="P1536" s="3" t="s">
        <v>9</v>
      </c>
      <c r="Q1536" s="3" t="s">
        <v>5</v>
      </c>
      <c r="R1536" s="3" t="s">
        <v>9</v>
      </c>
      <c r="S1536" s="3">
        <v>6</v>
      </c>
      <c r="T1536" s="3" t="s">
        <v>8</v>
      </c>
      <c r="U1536" s="3" t="s">
        <v>13</v>
      </c>
      <c r="V1536" s="3">
        <v>2</v>
      </c>
      <c r="W1536" s="3">
        <v>3</v>
      </c>
      <c r="X1536" s="3">
        <v>2</v>
      </c>
      <c r="Y1536" s="3">
        <v>3</v>
      </c>
      <c r="Z1536" s="3" t="s">
        <v>7</v>
      </c>
      <c r="AA1536" s="3" t="s">
        <v>6</v>
      </c>
      <c r="AB1536" s="3" t="s">
        <v>9</v>
      </c>
      <c r="AC1536" s="3">
        <v>3</v>
      </c>
      <c r="AF1536" s="2" t="s">
        <v>36</v>
      </c>
      <c r="AG1536" s="2" t="s">
        <v>35</v>
      </c>
    </row>
    <row r="1537" spans="1:40" ht="15" customHeight="1">
      <c r="A1537" s="4" t="s">
        <v>366</v>
      </c>
      <c r="B1537" s="4" t="s">
        <v>365</v>
      </c>
      <c r="C1537" s="4" t="s">
        <v>364</v>
      </c>
      <c r="D1537" s="5">
        <v>1429</v>
      </c>
      <c r="E1537" s="5" t="s">
        <v>9632</v>
      </c>
      <c r="F1537" s="5"/>
      <c r="G1537" s="5"/>
      <c r="H1537" s="5"/>
      <c r="I1537" s="5"/>
      <c r="J1537" s="5"/>
      <c r="K1537" s="5"/>
      <c r="L1537" s="5" t="str">
        <f t="shared" si="46"/>
        <v>5719099D-FF84-4D23-A38E-3F6076FF27E6</v>
      </c>
      <c r="M1537" s="5">
        <f t="shared" si="47"/>
        <v>1</v>
      </c>
      <c r="N1537" s="3" t="s">
        <v>1</v>
      </c>
      <c r="O1537" s="3" t="s">
        <v>1</v>
      </c>
      <c r="P1537" s="3" t="s">
        <v>1</v>
      </c>
      <c r="Q1537" s="3" t="s">
        <v>8</v>
      </c>
      <c r="R1537" s="3" t="s">
        <v>5</v>
      </c>
      <c r="S1537" s="3">
        <v>2</v>
      </c>
      <c r="T1537" s="3" t="s">
        <v>8</v>
      </c>
      <c r="U1537" s="3" t="s">
        <v>2</v>
      </c>
      <c r="V1537" s="3">
        <v>4</v>
      </c>
      <c r="W1537" s="3">
        <v>5</v>
      </c>
      <c r="X1537" s="3">
        <v>3</v>
      </c>
      <c r="Y1537" s="3">
        <v>3</v>
      </c>
      <c r="Z1537" s="3" t="s">
        <v>7</v>
      </c>
      <c r="AA1537" s="3" t="s">
        <v>6</v>
      </c>
      <c r="AB1537" s="3" t="s">
        <v>5</v>
      </c>
      <c r="AC1537" s="3">
        <v>2</v>
      </c>
      <c r="AF1537" s="2" t="s">
        <v>36</v>
      </c>
      <c r="AG1537" s="2" t="s">
        <v>35</v>
      </c>
    </row>
    <row r="1538" spans="1:40" ht="15" customHeight="1">
      <c r="A1538" s="4" t="s">
        <v>363</v>
      </c>
      <c r="B1538" s="4" t="s">
        <v>363</v>
      </c>
      <c r="C1538" s="4" t="s">
        <v>362</v>
      </c>
      <c r="D1538" s="5">
        <v>1431</v>
      </c>
      <c r="E1538" s="5" t="s">
        <v>15981</v>
      </c>
      <c r="F1538" s="5" t="s">
        <v>7435</v>
      </c>
      <c r="G1538" s="5">
        <v>2</v>
      </c>
      <c r="H1538" s="5" t="s">
        <v>7436</v>
      </c>
      <c r="I1538" s="5" t="s">
        <v>7435</v>
      </c>
      <c r="J1538" s="5">
        <v>2</v>
      </c>
      <c r="K1538" s="5" t="s">
        <v>7436</v>
      </c>
      <c r="L1538" s="5" t="str">
        <f t="shared" si="46"/>
        <v>D9467542-DD35-46D6-9790-BF60B8413027</v>
      </c>
      <c r="M1538" s="5">
        <f t="shared" si="47"/>
        <v>1</v>
      </c>
      <c r="N1538" s="3" t="s">
        <v>1</v>
      </c>
      <c r="O1538" s="3" t="s">
        <v>1</v>
      </c>
      <c r="P1538" s="3" t="s">
        <v>1</v>
      </c>
      <c r="Q1538" s="3" t="s">
        <v>1</v>
      </c>
      <c r="R1538" s="3" t="s">
        <v>1</v>
      </c>
      <c r="S1538" s="3">
        <v>6</v>
      </c>
      <c r="T1538" s="3" t="s">
        <v>8</v>
      </c>
      <c r="U1538" s="3" t="s">
        <v>2</v>
      </c>
      <c r="V1538" s="3">
        <v>5</v>
      </c>
      <c r="W1538" s="3">
        <v>7</v>
      </c>
      <c r="X1538" s="3">
        <v>5</v>
      </c>
      <c r="Y1538" s="3">
        <v>3</v>
      </c>
      <c r="AB1538" s="3" t="s">
        <v>1</v>
      </c>
      <c r="AC1538" s="3" t="s">
        <v>0</v>
      </c>
      <c r="AD1538" s="2">
        <v>1</v>
      </c>
      <c r="AF1538" s="2" t="s">
        <v>36</v>
      </c>
      <c r="AG1538" s="2" t="s">
        <v>35</v>
      </c>
    </row>
    <row r="1539" spans="1:40" ht="15" customHeight="1">
      <c r="A1539" s="4" t="s">
        <v>361</v>
      </c>
      <c r="B1539" s="4" t="s">
        <v>361</v>
      </c>
      <c r="C1539" s="4" t="s">
        <v>360</v>
      </c>
      <c r="D1539" s="5">
        <v>1016</v>
      </c>
      <c r="E1539" s="5" t="s">
        <v>13474</v>
      </c>
      <c r="F1539" s="5" t="s">
        <v>13474</v>
      </c>
      <c r="G1539" s="5">
        <v>1</v>
      </c>
      <c r="H1539" s="5" t="s">
        <v>13475</v>
      </c>
      <c r="I1539" s="5" t="s">
        <v>13474</v>
      </c>
      <c r="J1539" s="5">
        <v>1</v>
      </c>
      <c r="K1539" s="5" t="s">
        <v>13475</v>
      </c>
      <c r="L1539" s="5" t="str">
        <f t="shared" si="46"/>
        <v>A26E8F3D-D704-4BAD-9853-33EB139899D2</v>
      </c>
      <c r="M1539" s="5">
        <f t="shared" si="47"/>
        <v>1</v>
      </c>
      <c r="N1539" s="3" t="s">
        <v>1</v>
      </c>
      <c r="O1539" s="3" t="s">
        <v>1</v>
      </c>
      <c r="P1539" s="3" t="s">
        <v>1</v>
      </c>
      <c r="Q1539" s="3" t="s">
        <v>1</v>
      </c>
      <c r="R1539" s="3" t="s">
        <v>1</v>
      </c>
      <c r="S1539" s="3">
        <v>1</v>
      </c>
      <c r="T1539" s="3" t="s">
        <v>8</v>
      </c>
      <c r="U1539" s="3" t="s">
        <v>2</v>
      </c>
      <c r="V1539" s="3">
        <v>5</v>
      </c>
      <c r="W1539" s="3">
        <v>5</v>
      </c>
      <c r="X1539" s="3">
        <v>5</v>
      </c>
      <c r="Y1539" s="3">
        <v>5</v>
      </c>
      <c r="AB1539" s="3" t="s">
        <v>1</v>
      </c>
      <c r="AC1539" s="3" t="s">
        <v>0</v>
      </c>
      <c r="AD1539" s="2">
        <v>1</v>
      </c>
      <c r="AN1539" s="2" t="s">
        <v>120</v>
      </c>
    </row>
    <row r="1540" spans="1:40" ht="15" customHeight="1">
      <c r="A1540" s="4" t="s">
        <v>359</v>
      </c>
      <c r="B1540" s="4" t="s">
        <v>359</v>
      </c>
      <c r="C1540" s="4" t="s">
        <v>358</v>
      </c>
      <c r="D1540" s="5">
        <v>1015</v>
      </c>
      <c r="E1540" s="5" t="s">
        <v>14908</v>
      </c>
      <c r="F1540" s="5" t="s">
        <v>14908</v>
      </c>
      <c r="G1540" s="5">
        <v>1</v>
      </c>
      <c r="H1540" s="5" t="s">
        <v>14909</v>
      </c>
      <c r="I1540" s="5" t="s">
        <v>14908</v>
      </c>
      <c r="J1540" s="5">
        <v>1</v>
      </c>
      <c r="K1540" s="5" t="s">
        <v>14909</v>
      </c>
      <c r="L1540" s="5" t="str">
        <f t="shared" si="46"/>
        <v>BDB35F72-31BC-431E-A129-5EE4AADC1F63</v>
      </c>
      <c r="M1540" s="5">
        <f t="shared" si="47"/>
        <v>1</v>
      </c>
      <c r="N1540" s="3" t="s">
        <v>1</v>
      </c>
      <c r="O1540" s="3" t="s">
        <v>1</v>
      </c>
      <c r="P1540" s="3" t="s">
        <v>1</v>
      </c>
      <c r="Q1540" s="3" t="s">
        <v>1</v>
      </c>
      <c r="R1540" s="3" t="s">
        <v>1</v>
      </c>
      <c r="S1540" s="3">
        <v>1</v>
      </c>
      <c r="T1540" s="3" t="s">
        <v>8</v>
      </c>
      <c r="U1540" s="3" t="s">
        <v>2</v>
      </c>
      <c r="V1540" s="3">
        <v>5</v>
      </c>
      <c r="W1540" s="3">
        <v>5</v>
      </c>
      <c r="X1540" s="3">
        <v>5</v>
      </c>
      <c r="Y1540" s="3">
        <v>5</v>
      </c>
      <c r="AB1540" s="3" t="s">
        <v>1</v>
      </c>
      <c r="AC1540" s="3" t="s">
        <v>0</v>
      </c>
      <c r="AD1540" s="2">
        <v>1</v>
      </c>
      <c r="AN1540" s="2" t="s">
        <v>120</v>
      </c>
    </row>
    <row r="1541" spans="1:40" ht="15" customHeight="1">
      <c r="A1541" s="4" t="s">
        <v>357</v>
      </c>
      <c r="B1541" s="4" t="s">
        <v>357</v>
      </c>
      <c r="C1541" s="4" t="s">
        <v>356</v>
      </c>
      <c r="D1541" s="5">
        <v>2057</v>
      </c>
      <c r="E1541" s="5" t="s">
        <v>16573</v>
      </c>
      <c r="F1541" s="5" t="s">
        <v>16573</v>
      </c>
      <c r="G1541" s="5">
        <v>1</v>
      </c>
      <c r="H1541" s="5" t="s">
        <v>16574</v>
      </c>
      <c r="I1541" s="5" t="s">
        <v>16573</v>
      </c>
      <c r="J1541" s="5">
        <v>1</v>
      </c>
      <c r="K1541" s="5" t="s">
        <v>16574</v>
      </c>
      <c r="L1541" s="5" t="str">
        <f t="shared" si="46"/>
        <v>E1A0E4E6-0F36-484C-A061-EDC410AEF82E</v>
      </c>
      <c r="M1541" s="5">
        <f t="shared" si="47"/>
        <v>1</v>
      </c>
      <c r="N1541" s="3" t="s">
        <v>1</v>
      </c>
      <c r="O1541" s="3" t="s">
        <v>1</v>
      </c>
      <c r="P1541" s="3" t="s">
        <v>5</v>
      </c>
      <c r="Q1541" s="3" t="s">
        <v>5</v>
      </c>
      <c r="R1541" s="3" t="s">
        <v>5</v>
      </c>
      <c r="S1541" s="3">
        <v>5</v>
      </c>
      <c r="T1541" s="3" t="s">
        <v>8</v>
      </c>
      <c r="U1541" s="3" t="s">
        <v>2</v>
      </c>
      <c r="V1541" s="3">
        <v>5</v>
      </c>
      <c r="W1541" s="3">
        <v>6</v>
      </c>
      <c r="X1541" s="3">
        <v>4</v>
      </c>
      <c r="Y1541" s="3">
        <v>4</v>
      </c>
      <c r="Z1541" s="3" t="s">
        <v>7</v>
      </c>
      <c r="AA1541" s="3" t="s">
        <v>6</v>
      </c>
      <c r="AB1541" s="3" t="s">
        <v>5</v>
      </c>
      <c r="AC1541" s="3">
        <v>2</v>
      </c>
      <c r="AD1541" s="2">
        <v>1</v>
      </c>
      <c r="AE1541" s="2">
        <v>2</v>
      </c>
    </row>
    <row r="1542" spans="1:40" ht="15" customHeight="1">
      <c r="A1542" s="4" t="s">
        <v>355</v>
      </c>
      <c r="B1542" s="4" t="s">
        <v>354</v>
      </c>
      <c r="C1542" s="4" t="s">
        <v>353</v>
      </c>
      <c r="D1542" s="5">
        <v>1132</v>
      </c>
      <c r="E1542" s="5" t="s">
        <v>4013</v>
      </c>
      <c r="F1542" s="5"/>
      <c r="G1542" s="5"/>
      <c r="H1542" s="5"/>
      <c r="I1542" s="5" t="s">
        <v>4013</v>
      </c>
      <c r="J1542" s="5">
        <v>1</v>
      </c>
      <c r="K1542" s="5" t="s">
        <v>4014</v>
      </c>
      <c r="L1542" s="5" t="str">
        <f t="shared" si="46"/>
        <v>04292633-5BF3-4DB2-B0FE-4EA0B2756ACA</v>
      </c>
      <c r="M1542" s="5">
        <f t="shared" si="47"/>
        <v>1</v>
      </c>
      <c r="N1542" s="3" t="s">
        <v>1</v>
      </c>
      <c r="O1542" s="3" t="s">
        <v>5</v>
      </c>
      <c r="P1542" s="3" t="s">
        <v>9</v>
      </c>
      <c r="Q1542" s="3" t="s">
        <v>12</v>
      </c>
      <c r="R1542" s="3" t="s">
        <v>8</v>
      </c>
      <c r="S1542" s="3">
        <v>7</v>
      </c>
      <c r="T1542" s="3" t="s">
        <v>8</v>
      </c>
      <c r="U1542" s="3" t="s">
        <v>13</v>
      </c>
      <c r="V1542" s="3">
        <v>1</v>
      </c>
      <c r="W1542" s="3">
        <v>2</v>
      </c>
      <c r="X1542" s="3">
        <v>1</v>
      </c>
      <c r="Y1542" s="3">
        <v>3</v>
      </c>
      <c r="Z1542" s="3" t="s">
        <v>7</v>
      </c>
      <c r="AA1542" s="3" t="s">
        <v>6</v>
      </c>
      <c r="AB1542" s="3" t="s">
        <v>12</v>
      </c>
      <c r="AC1542" s="3">
        <v>6</v>
      </c>
      <c r="AL1542" s="2">
        <v>6</v>
      </c>
    </row>
    <row r="1543" spans="1:40" ht="15" customHeight="1">
      <c r="A1543" s="4" t="s">
        <v>352</v>
      </c>
      <c r="B1543" s="4" t="s">
        <v>352</v>
      </c>
      <c r="C1543" s="4" t="s">
        <v>351</v>
      </c>
      <c r="D1543" s="5">
        <v>1200</v>
      </c>
      <c r="E1543" s="5" t="s">
        <v>7012</v>
      </c>
      <c r="F1543" s="5" t="s">
        <v>7012</v>
      </c>
      <c r="G1543" s="5">
        <v>1</v>
      </c>
      <c r="H1543" s="5" t="s">
        <v>7013</v>
      </c>
      <c r="I1543" s="5" t="s">
        <v>7012</v>
      </c>
      <c r="J1543" s="5">
        <v>1</v>
      </c>
      <c r="K1543" s="5" t="s">
        <v>7013</v>
      </c>
      <c r="L1543" s="5" t="str">
        <f t="shared" si="46"/>
        <v>300E160F-7461-4B3A-B26F-21CE9F786625</v>
      </c>
      <c r="M1543" s="5">
        <f t="shared" si="47"/>
        <v>1</v>
      </c>
      <c r="N1543" s="3" t="s">
        <v>1</v>
      </c>
      <c r="O1543" s="3" t="s">
        <v>5</v>
      </c>
      <c r="P1543" s="3" t="s">
        <v>9</v>
      </c>
      <c r="Q1543" s="3" t="s">
        <v>9</v>
      </c>
      <c r="R1543" s="3" t="s">
        <v>12</v>
      </c>
      <c r="S1543" s="3">
        <v>7</v>
      </c>
      <c r="T1543" s="3" t="s">
        <v>8</v>
      </c>
      <c r="U1543" s="3" t="s">
        <v>13</v>
      </c>
      <c r="V1543" s="3">
        <v>1</v>
      </c>
      <c r="W1543" s="3">
        <v>2</v>
      </c>
      <c r="X1543" s="3">
        <v>1</v>
      </c>
      <c r="Y1543" s="3">
        <v>3</v>
      </c>
      <c r="Z1543" s="3" t="s">
        <v>7</v>
      </c>
      <c r="AA1543" s="3" t="s">
        <v>6</v>
      </c>
      <c r="AB1543" s="3" t="s">
        <v>12</v>
      </c>
      <c r="AC1543" s="3">
        <v>6</v>
      </c>
      <c r="AL1543" s="2">
        <v>6</v>
      </c>
      <c r="AM1543" s="2">
        <v>7</v>
      </c>
    </row>
    <row r="1544" spans="1:40" ht="15" customHeight="1">
      <c r="A1544" s="4" t="s">
        <v>350</v>
      </c>
      <c r="B1544" s="4" t="s">
        <v>350</v>
      </c>
      <c r="C1544" s="4" t="s">
        <v>349</v>
      </c>
      <c r="D1544" s="5">
        <v>1201</v>
      </c>
      <c r="E1544" s="5" t="s">
        <v>6413</v>
      </c>
      <c r="F1544" s="5" t="s">
        <v>6413</v>
      </c>
      <c r="G1544" s="5">
        <v>1</v>
      </c>
      <c r="H1544" s="5" t="s">
        <v>6414</v>
      </c>
      <c r="I1544" s="5" t="s">
        <v>6413</v>
      </c>
      <c r="J1544" s="5">
        <v>1</v>
      </c>
      <c r="K1544" s="5" t="s">
        <v>6414</v>
      </c>
      <c r="L1544" s="5" t="str">
        <f t="shared" si="46"/>
        <v>266AA672-7060-4B5B-9FF1-A39AB6BC9363</v>
      </c>
      <c r="M1544" s="5">
        <f t="shared" si="47"/>
        <v>1</v>
      </c>
      <c r="N1544" s="3" t="s">
        <v>1</v>
      </c>
      <c r="O1544" s="3" t="s">
        <v>1</v>
      </c>
      <c r="P1544" s="3" t="s">
        <v>1</v>
      </c>
      <c r="Q1544" s="3" t="s">
        <v>1</v>
      </c>
      <c r="R1544" s="3" t="s">
        <v>1</v>
      </c>
      <c r="S1544" s="3">
        <v>1</v>
      </c>
      <c r="T1544" s="3" t="s">
        <v>8</v>
      </c>
      <c r="U1544" s="3" t="s">
        <v>2</v>
      </c>
      <c r="V1544" s="3">
        <v>6</v>
      </c>
      <c r="W1544" s="3">
        <v>6</v>
      </c>
      <c r="X1544" s="3">
        <v>6</v>
      </c>
      <c r="Y1544" s="3">
        <v>5</v>
      </c>
      <c r="AB1544" s="3" t="s">
        <v>1</v>
      </c>
      <c r="AC1544" s="3" t="s">
        <v>0</v>
      </c>
      <c r="AD1544" s="2">
        <v>1</v>
      </c>
    </row>
    <row r="1545" spans="1:40" ht="15" customHeight="1">
      <c r="A1545" s="4" t="s">
        <v>348</v>
      </c>
      <c r="B1545" s="4" t="s">
        <v>348</v>
      </c>
      <c r="C1545" s="4" t="s">
        <v>347</v>
      </c>
      <c r="D1545" s="5">
        <v>1199</v>
      </c>
      <c r="E1545" s="5" t="s">
        <v>12780</v>
      </c>
      <c r="F1545" s="5" t="s">
        <v>12780</v>
      </c>
      <c r="G1545" s="5">
        <v>1</v>
      </c>
      <c r="H1545" s="5" t="s">
        <v>12781</v>
      </c>
      <c r="I1545" s="5" t="s">
        <v>12780</v>
      </c>
      <c r="J1545" s="5">
        <v>1</v>
      </c>
      <c r="K1545" s="5" t="s">
        <v>12781</v>
      </c>
      <c r="L1545" s="5" t="str">
        <f t="shared" ref="L1545:L1608" si="48">IF(E1545&lt;&gt;"",E1545,IF(F1545&lt;&gt;"",F1545,IF(I1545&lt;&gt;"",I1545,"")))</f>
        <v>96D4B6C9-0724-4117-B8DC-8462D15562B7</v>
      </c>
      <c r="M1545" s="5">
        <f t="shared" ref="M1545:M1608" si="49">COUNTIF($L$8:$L$1696,L1545)</f>
        <v>1</v>
      </c>
      <c r="U1545" s="3" t="s">
        <v>13</v>
      </c>
      <c r="V1545" s="3">
        <v>2</v>
      </c>
      <c r="W1545" s="3">
        <v>2</v>
      </c>
      <c r="X1545" s="3">
        <v>2</v>
      </c>
      <c r="Y1545" s="3">
        <v>5</v>
      </c>
      <c r="AB1545" s="3" t="s">
        <v>9</v>
      </c>
      <c r="AC1545" s="3" t="s">
        <v>113</v>
      </c>
    </row>
    <row r="1546" spans="1:40" ht="15" customHeight="1">
      <c r="A1546" s="4" t="s">
        <v>346</v>
      </c>
      <c r="B1546" s="4" t="s">
        <v>346</v>
      </c>
      <c r="C1546" s="4" t="s">
        <v>345</v>
      </c>
      <c r="D1546" s="5">
        <v>1523</v>
      </c>
      <c r="E1546" s="5" t="s">
        <v>16027</v>
      </c>
      <c r="F1546" s="5" t="s">
        <v>16027</v>
      </c>
      <c r="G1546" s="5">
        <v>1</v>
      </c>
      <c r="H1546" s="5" t="s">
        <v>16028</v>
      </c>
      <c r="I1546" s="5" t="s">
        <v>16027</v>
      </c>
      <c r="J1546" s="5">
        <v>1</v>
      </c>
      <c r="K1546" s="5" t="s">
        <v>16028</v>
      </c>
      <c r="L1546" s="5" t="str">
        <f t="shared" si="48"/>
        <v>DA0879B5-9AF4-4AB9-B778-235235BCED9F</v>
      </c>
      <c r="M1546" s="5">
        <f t="shared" si="49"/>
        <v>1</v>
      </c>
      <c r="N1546" s="3" t="s">
        <v>1</v>
      </c>
      <c r="O1546" s="3" t="s">
        <v>1</v>
      </c>
      <c r="P1546" s="3" t="s">
        <v>8</v>
      </c>
      <c r="Q1546" s="3" t="s">
        <v>8</v>
      </c>
      <c r="R1546" s="3" t="s">
        <v>8</v>
      </c>
      <c r="S1546" s="3">
        <v>2</v>
      </c>
      <c r="T1546" s="3" t="s">
        <v>8</v>
      </c>
      <c r="U1546" s="3" t="s">
        <v>165</v>
      </c>
      <c r="V1546" s="3">
        <v>99</v>
      </c>
      <c r="W1546" s="3">
        <v>99</v>
      </c>
      <c r="X1546" s="3">
        <v>99</v>
      </c>
      <c r="Y1546" s="3">
        <v>99</v>
      </c>
      <c r="Z1546" s="3" t="s">
        <v>23</v>
      </c>
      <c r="AA1546" s="3" t="s">
        <v>6</v>
      </c>
      <c r="AC1546" s="3" t="s">
        <v>174</v>
      </c>
    </row>
    <row r="1547" spans="1:40" ht="15" customHeight="1">
      <c r="A1547" s="4" t="s">
        <v>344</v>
      </c>
      <c r="B1547" s="4" t="s">
        <v>344</v>
      </c>
      <c r="C1547" s="4" t="s">
        <v>343</v>
      </c>
      <c r="D1547" s="5">
        <v>1931</v>
      </c>
      <c r="E1547" s="5" t="s">
        <v>17144</v>
      </c>
      <c r="F1547" s="5" t="s">
        <v>17144</v>
      </c>
      <c r="G1547" s="5">
        <v>1</v>
      </c>
      <c r="H1547" s="5" t="s">
        <v>17145</v>
      </c>
      <c r="I1547" s="5" t="s">
        <v>17144</v>
      </c>
      <c r="J1547" s="5">
        <v>1</v>
      </c>
      <c r="K1547" s="5" t="s">
        <v>17145</v>
      </c>
      <c r="L1547" s="5" t="str">
        <f t="shared" si="48"/>
        <v>E9FB2CD3-071A-40E1-92C5-E846631CFEDC</v>
      </c>
      <c r="M1547" s="5">
        <f t="shared" si="49"/>
        <v>1</v>
      </c>
      <c r="N1547" s="3" t="s">
        <v>1</v>
      </c>
      <c r="O1547" s="3" t="s">
        <v>1</v>
      </c>
      <c r="P1547" s="3" t="s">
        <v>9</v>
      </c>
      <c r="Q1547" s="3" t="s">
        <v>8</v>
      </c>
      <c r="R1547" s="3" t="s">
        <v>19</v>
      </c>
      <c r="S1547" s="3">
        <v>7</v>
      </c>
      <c r="T1547" s="3" t="s">
        <v>8</v>
      </c>
      <c r="U1547" s="3" t="s">
        <v>2</v>
      </c>
      <c r="V1547" s="3">
        <v>2</v>
      </c>
      <c r="W1547" s="3">
        <v>2</v>
      </c>
      <c r="X1547" s="3">
        <v>2</v>
      </c>
      <c r="Y1547" s="3">
        <v>99</v>
      </c>
      <c r="Z1547" s="3" t="s">
        <v>7</v>
      </c>
      <c r="AA1547" s="3" t="s">
        <v>6</v>
      </c>
      <c r="AB1547" s="3" t="s">
        <v>9</v>
      </c>
      <c r="AC1547" s="3">
        <v>3</v>
      </c>
    </row>
    <row r="1548" spans="1:40" ht="15" customHeight="1">
      <c r="A1548" s="4" t="s">
        <v>342</v>
      </c>
      <c r="B1548" s="4" t="s">
        <v>342</v>
      </c>
      <c r="C1548" s="4" t="s">
        <v>341</v>
      </c>
      <c r="D1548" s="5">
        <v>1933</v>
      </c>
      <c r="E1548" s="5" t="s">
        <v>10614</v>
      </c>
      <c r="F1548" s="5"/>
      <c r="G1548" s="5"/>
      <c r="H1548" s="5"/>
      <c r="I1548" s="5"/>
      <c r="J1548" s="5"/>
      <c r="K1548" s="5"/>
      <c r="L1548" s="5" t="str">
        <f t="shared" si="48"/>
        <v>6C392FB4-7B90-4D5B-8DDD-59FDD03E73FA</v>
      </c>
      <c r="M1548" s="5">
        <f t="shared" si="49"/>
        <v>1</v>
      </c>
      <c r="N1548" s="3" t="s">
        <v>1</v>
      </c>
      <c r="O1548" s="3" t="s">
        <v>9</v>
      </c>
      <c r="P1548" s="3" t="s">
        <v>8</v>
      </c>
      <c r="Q1548" s="3" t="s">
        <v>9</v>
      </c>
      <c r="R1548" s="3" t="s">
        <v>8</v>
      </c>
      <c r="S1548" s="3">
        <v>7</v>
      </c>
      <c r="T1548" s="3" t="s">
        <v>8</v>
      </c>
      <c r="U1548" s="3" t="s">
        <v>13</v>
      </c>
      <c r="V1548" s="3">
        <v>1</v>
      </c>
      <c r="W1548" s="3">
        <v>2</v>
      </c>
      <c r="X1548" s="3">
        <v>1</v>
      </c>
      <c r="Y1548" s="3">
        <v>2</v>
      </c>
      <c r="Z1548" s="3" t="s">
        <v>23</v>
      </c>
      <c r="AA1548" s="3" t="s">
        <v>23</v>
      </c>
      <c r="AB1548" s="3" t="s">
        <v>12</v>
      </c>
      <c r="AC1548" s="3">
        <v>11</v>
      </c>
      <c r="AL1548" s="2">
        <v>6</v>
      </c>
    </row>
    <row r="1549" spans="1:40" ht="15" customHeight="1">
      <c r="A1549" s="4" t="s">
        <v>340</v>
      </c>
      <c r="B1549" s="4" t="s">
        <v>340</v>
      </c>
      <c r="C1549" s="4" t="s">
        <v>339</v>
      </c>
      <c r="D1549" s="5">
        <v>1932</v>
      </c>
      <c r="E1549" s="5" t="s">
        <v>16770</v>
      </c>
      <c r="F1549" s="5"/>
      <c r="G1549" s="5"/>
      <c r="H1549" s="5"/>
      <c r="I1549" s="5"/>
      <c r="J1549" s="5"/>
      <c r="K1549" s="5"/>
      <c r="L1549" s="5" t="str">
        <f t="shared" si="48"/>
        <v>E4E2505B-A26A-4F29-997D-E568A5858FC2</v>
      </c>
      <c r="M1549" s="5">
        <f t="shared" si="49"/>
        <v>1</v>
      </c>
      <c r="N1549" s="3" t="s">
        <v>1</v>
      </c>
      <c r="O1549" s="3" t="s">
        <v>1</v>
      </c>
      <c r="P1549" s="3" t="s">
        <v>1</v>
      </c>
      <c r="Q1549" s="3" t="s">
        <v>1</v>
      </c>
      <c r="R1549" s="3" t="s">
        <v>1</v>
      </c>
      <c r="S1549" s="3">
        <v>8</v>
      </c>
      <c r="T1549" s="3" t="s">
        <v>8</v>
      </c>
      <c r="U1549" s="3" t="s">
        <v>2</v>
      </c>
      <c r="V1549" s="3">
        <v>4</v>
      </c>
      <c r="W1549" s="3">
        <v>6</v>
      </c>
      <c r="X1549" s="3">
        <v>4</v>
      </c>
      <c r="Y1549" s="3">
        <v>2</v>
      </c>
      <c r="Z1549" s="3" t="s">
        <v>7</v>
      </c>
      <c r="AA1549" s="3" t="s">
        <v>6</v>
      </c>
      <c r="AB1549" s="3" t="s">
        <v>1</v>
      </c>
      <c r="AC1549" s="3">
        <v>0</v>
      </c>
      <c r="AH1549" s="2" t="s">
        <v>90</v>
      </c>
      <c r="AI1549" s="2" t="s">
        <v>72</v>
      </c>
    </row>
    <row r="1550" spans="1:40" ht="15" customHeight="1">
      <c r="A1550" s="4" t="s">
        <v>338</v>
      </c>
      <c r="B1550" s="4" t="s">
        <v>338</v>
      </c>
      <c r="C1550" s="4" t="s">
        <v>337</v>
      </c>
      <c r="D1550" s="5">
        <v>1932</v>
      </c>
      <c r="E1550" s="5" t="s">
        <v>16770</v>
      </c>
      <c r="F1550" s="5" t="s">
        <v>10614</v>
      </c>
      <c r="G1550" s="5">
        <v>3</v>
      </c>
      <c r="H1550" s="5" t="s">
        <v>10615</v>
      </c>
      <c r="I1550" s="5" t="s">
        <v>10614</v>
      </c>
      <c r="J1550" s="5">
        <v>3</v>
      </c>
      <c r="K1550" s="5" t="s">
        <v>10615</v>
      </c>
      <c r="L1550" s="5" t="s">
        <v>25826</v>
      </c>
      <c r="M1550" s="5">
        <f t="shared" si="49"/>
        <v>1</v>
      </c>
      <c r="N1550" s="3" t="s">
        <v>1</v>
      </c>
      <c r="O1550" s="3" t="s">
        <v>1</v>
      </c>
      <c r="P1550" s="3" t="s">
        <v>5</v>
      </c>
      <c r="Q1550" s="3" t="s">
        <v>9</v>
      </c>
      <c r="R1550" s="3" t="s">
        <v>8</v>
      </c>
      <c r="S1550" s="3">
        <v>6</v>
      </c>
      <c r="T1550" s="3" t="s">
        <v>8</v>
      </c>
      <c r="U1550" s="3" t="s">
        <v>2</v>
      </c>
      <c r="V1550" s="3">
        <v>3</v>
      </c>
      <c r="W1550" s="3">
        <v>4</v>
      </c>
      <c r="X1550" s="3">
        <v>2</v>
      </c>
      <c r="Y1550" s="3">
        <v>3</v>
      </c>
      <c r="Z1550" s="3" t="s">
        <v>7</v>
      </c>
      <c r="AA1550" s="3" t="s">
        <v>6</v>
      </c>
      <c r="AB1550" s="3" t="s">
        <v>9</v>
      </c>
      <c r="AC1550" s="3">
        <v>3</v>
      </c>
      <c r="AF1550" s="2" t="s">
        <v>36</v>
      </c>
      <c r="AG1550" s="2" t="s">
        <v>35</v>
      </c>
    </row>
    <row r="1551" spans="1:40" ht="15" customHeight="1">
      <c r="A1551" s="4" t="s">
        <v>336</v>
      </c>
      <c r="B1551" s="4" t="s">
        <v>336</v>
      </c>
      <c r="C1551" s="4" t="s">
        <v>335</v>
      </c>
      <c r="D1551" s="5">
        <v>2393</v>
      </c>
      <c r="E1551" s="5" t="s">
        <v>15179</v>
      </c>
      <c r="F1551" s="5" t="s">
        <v>15179</v>
      </c>
      <c r="G1551" s="5">
        <v>1</v>
      </c>
      <c r="H1551" s="5" t="s">
        <v>15180</v>
      </c>
      <c r="I1551" s="5" t="s">
        <v>15179</v>
      </c>
      <c r="J1551" s="5">
        <v>1</v>
      </c>
      <c r="K1551" s="5" t="s">
        <v>15180</v>
      </c>
      <c r="L1551" s="5" t="str">
        <f t="shared" si="48"/>
        <v>C689CE60-3BBA-4379-AE50-9D3A37A39945</v>
      </c>
      <c r="M1551" s="5">
        <f t="shared" si="49"/>
        <v>1</v>
      </c>
      <c r="N1551" s="3" t="s">
        <v>1</v>
      </c>
      <c r="O1551" s="3" t="s">
        <v>1</v>
      </c>
      <c r="P1551" s="3" t="s">
        <v>8</v>
      </c>
      <c r="Q1551" s="3" t="s">
        <v>9</v>
      </c>
      <c r="R1551" s="3" t="s">
        <v>5</v>
      </c>
      <c r="S1551" s="3">
        <v>5</v>
      </c>
      <c r="T1551" s="3" t="s">
        <v>8</v>
      </c>
      <c r="U1551" s="3" t="s">
        <v>2</v>
      </c>
      <c r="V1551" s="3">
        <v>3</v>
      </c>
      <c r="W1551" s="3">
        <v>4</v>
      </c>
      <c r="X1551" s="3">
        <v>2</v>
      </c>
      <c r="Y1551" s="3">
        <v>2</v>
      </c>
      <c r="Z1551" s="3" t="s">
        <v>7</v>
      </c>
      <c r="AA1551" s="3" t="s">
        <v>6</v>
      </c>
      <c r="AB1551" s="3" t="s">
        <v>9</v>
      </c>
      <c r="AC1551" s="3">
        <v>3</v>
      </c>
      <c r="AE1551" s="2">
        <v>2</v>
      </c>
    </row>
    <row r="1552" spans="1:40" ht="15" customHeight="1">
      <c r="A1552" s="4" t="s">
        <v>334</v>
      </c>
      <c r="B1552" s="4" t="s">
        <v>334</v>
      </c>
      <c r="C1552" s="4" t="s">
        <v>333</v>
      </c>
      <c r="D1552" s="5">
        <v>2394</v>
      </c>
      <c r="E1552" s="5" t="s">
        <v>4438</v>
      </c>
      <c r="F1552" s="5"/>
      <c r="G1552" s="5"/>
      <c r="H1552" s="5"/>
      <c r="I1552" s="5"/>
      <c r="J1552" s="5"/>
      <c r="K1552" s="5"/>
      <c r="L1552" s="5" t="str">
        <f t="shared" si="48"/>
        <v>0AA48234-1169-4693-BF31-014C741B71B0</v>
      </c>
      <c r="M1552" s="5">
        <f t="shared" si="49"/>
        <v>1</v>
      </c>
      <c r="N1552" s="3" t="s">
        <v>1</v>
      </c>
      <c r="O1552" s="3" t="s">
        <v>1</v>
      </c>
      <c r="P1552" s="3" t="s">
        <v>8</v>
      </c>
      <c r="Q1552" s="3" t="s">
        <v>8</v>
      </c>
      <c r="R1552" s="3" t="s">
        <v>9</v>
      </c>
      <c r="S1552" s="3">
        <v>5</v>
      </c>
      <c r="T1552" s="3" t="s">
        <v>8</v>
      </c>
      <c r="U1552" s="3" t="s">
        <v>2</v>
      </c>
      <c r="V1552" s="3">
        <v>3</v>
      </c>
      <c r="W1552" s="3">
        <v>4</v>
      </c>
      <c r="X1552" s="3">
        <v>2</v>
      </c>
      <c r="Y1552" s="3">
        <v>2</v>
      </c>
      <c r="Z1552" s="3" t="s">
        <v>7</v>
      </c>
      <c r="AA1552" s="3" t="s">
        <v>6</v>
      </c>
      <c r="AB1552" s="3" t="s">
        <v>9</v>
      </c>
      <c r="AC1552" s="3">
        <v>3</v>
      </c>
      <c r="AE1552" s="2">
        <v>2</v>
      </c>
    </row>
    <row r="1553" spans="1:38" ht="15" customHeight="1">
      <c r="A1553" s="4" t="s">
        <v>332</v>
      </c>
      <c r="B1553" s="4" t="s">
        <v>332</v>
      </c>
      <c r="C1553" s="4" t="s">
        <v>331</v>
      </c>
      <c r="D1553" s="5">
        <v>902</v>
      </c>
      <c r="E1553" s="5" t="s">
        <v>11920</v>
      </c>
      <c r="F1553" s="5" t="s">
        <v>11920</v>
      </c>
      <c r="G1553" s="5">
        <v>1</v>
      </c>
      <c r="H1553" s="5" t="s">
        <v>11921</v>
      </c>
      <c r="I1553" s="5" t="s">
        <v>11920</v>
      </c>
      <c r="J1553" s="5">
        <v>1</v>
      </c>
      <c r="K1553" s="5" t="s">
        <v>11921</v>
      </c>
      <c r="L1553" s="5" t="str">
        <f t="shared" si="48"/>
        <v>892B7800-2CFF-4F19-BE8C-3879CC9176F5</v>
      </c>
      <c r="M1553" s="5">
        <f t="shared" si="49"/>
        <v>1</v>
      </c>
      <c r="U1553" s="3" t="s">
        <v>2</v>
      </c>
      <c r="V1553" s="3">
        <v>3</v>
      </c>
      <c r="W1553" s="3">
        <v>2</v>
      </c>
      <c r="X1553" s="3">
        <v>3</v>
      </c>
      <c r="Y1553" s="3">
        <v>6</v>
      </c>
      <c r="Z1553" s="3" t="s">
        <v>7</v>
      </c>
      <c r="AA1553" s="3" t="s">
        <v>6</v>
      </c>
      <c r="AB1553" s="3" t="s">
        <v>1</v>
      </c>
      <c r="AC1553" s="3" t="s">
        <v>0</v>
      </c>
    </row>
    <row r="1554" spans="1:38" ht="15" customHeight="1">
      <c r="A1554" s="4" t="s">
        <v>330</v>
      </c>
      <c r="B1554" s="4" t="s">
        <v>330</v>
      </c>
      <c r="C1554" s="4" t="s">
        <v>329</v>
      </c>
      <c r="D1554" s="5">
        <v>899</v>
      </c>
      <c r="E1554" s="5" t="s">
        <v>26509</v>
      </c>
      <c r="F1554" s="5" t="s">
        <v>26509</v>
      </c>
      <c r="G1554" s="5">
        <v>1</v>
      </c>
      <c r="H1554" s="5" t="s">
        <v>26510</v>
      </c>
      <c r="I1554" s="5" t="s">
        <v>26509</v>
      </c>
      <c r="J1554" s="5">
        <v>1</v>
      </c>
      <c r="K1554" s="5" t="s">
        <v>26510</v>
      </c>
      <c r="L1554" s="5" t="str">
        <f t="shared" si="48"/>
        <v>D0E9BD5A-99F4-40A8-AB7D-FD1CF6CDC18B</v>
      </c>
      <c r="M1554" s="5">
        <f t="shared" si="49"/>
        <v>1</v>
      </c>
      <c r="N1554" s="3" t="s">
        <v>1</v>
      </c>
      <c r="O1554" s="3" t="s">
        <v>1</v>
      </c>
      <c r="P1554" s="3" t="s">
        <v>45</v>
      </c>
      <c r="Q1554" s="3" t="s">
        <v>1</v>
      </c>
      <c r="R1554" s="3" t="s">
        <v>9</v>
      </c>
      <c r="S1554" s="3">
        <v>1</v>
      </c>
      <c r="T1554" s="3" t="s">
        <v>8</v>
      </c>
      <c r="U1554" s="3" t="s">
        <v>2</v>
      </c>
      <c r="V1554" s="3">
        <v>3</v>
      </c>
      <c r="W1554" s="3">
        <v>4</v>
      </c>
      <c r="X1554" s="3">
        <v>2</v>
      </c>
      <c r="Y1554" s="3">
        <v>3</v>
      </c>
      <c r="Z1554" s="3" t="s">
        <v>7</v>
      </c>
      <c r="AA1554" s="3" t="s">
        <v>6</v>
      </c>
      <c r="AB1554" s="3" t="s">
        <v>9</v>
      </c>
      <c r="AC1554" s="3">
        <v>3</v>
      </c>
      <c r="AD1554" s="2">
        <v>1</v>
      </c>
      <c r="AF1554" s="2" t="s">
        <v>36</v>
      </c>
      <c r="AG1554" s="2" t="s">
        <v>35</v>
      </c>
    </row>
    <row r="1555" spans="1:38" ht="15" customHeight="1">
      <c r="A1555" s="4" t="s">
        <v>328</v>
      </c>
      <c r="B1555" s="4" t="s">
        <v>328</v>
      </c>
      <c r="C1555" s="4" t="s">
        <v>327</v>
      </c>
      <c r="D1555" s="5">
        <v>892</v>
      </c>
      <c r="E1555" s="5" t="s">
        <v>6794</v>
      </c>
      <c r="F1555" s="5" t="s">
        <v>6794</v>
      </c>
      <c r="G1555" s="5">
        <v>1</v>
      </c>
      <c r="H1555" s="5" t="s">
        <v>6795</v>
      </c>
      <c r="I1555" s="5" t="s">
        <v>6794</v>
      </c>
      <c r="J1555" s="5">
        <v>1</v>
      </c>
      <c r="K1555" s="5" t="s">
        <v>6795</v>
      </c>
      <c r="L1555" s="5" t="str">
        <f t="shared" si="48"/>
        <v>2CC7F25B-C6CE-4223-B54F-DA87EBBA2BFA</v>
      </c>
      <c r="M1555" s="5">
        <f t="shared" si="49"/>
        <v>1</v>
      </c>
      <c r="N1555" s="3" t="s">
        <v>1</v>
      </c>
      <c r="O1555" s="3" t="s">
        <v>1</v>
      </c>
      <c r="P1555" s="3" t="s">
        <v>9</v>
      </c>
      <c r="Q1555" s="3" t="s">
        <v>5</v>
      </c>
      <c r="R1555" s="3" t="s">
        <v>5</v>
      </c>
      <c r="S1555" s="3">
        <v>7</v>
      </c>
      <c r="T1555" s="3" t="s">
        <v>8</v>
      </c>
      <c r="U1555" s="3" t="s">
        <v>2</v>
      </c>
      <c r="V1555" s="3">
        <v>3</v>
      </c>
      <c r="W1555" s="3">
        <v>4</v>
      </c>
      <c r="X1555" s="3">
        <v>2</v>
      </c>
      <c r="Y1555" s="3">
        <v>3</v>
      </c>
      <c r="Z1555" s="3" t="s">
        <v>7</v>
      </c>
      <c r="AA1555" s="3" t="s">
        <v>6</v>
      </c>
      <c r="AB1555" s="3" t="s">
        <v>5</v>
      </c>
      <c r="AC1555" s="3">
        <v>2</v>
      </c>
      <c r="AF1555" s="2" t="s">
        <v>36</v>
      </c>
      <c r="AG1555" s="2" t="s">
        <v>35</v>
      </c>
      <c r="AL1555" s="2">
        <v>6</v>
      </c>
    </row>
    <row r="1556" spans="1:38" ht="15" customHeight="1">
      <c r="A1556" s="4" t="s">
        <v>326</v>
      </c>
      <c r="B1556" s="4" t="s">
        <v>326</v>
      </c>
      <c r="C1556" s="4" t="s">
        <v>325</v>
      </c>
      <c r="D1556" s="5">
        <v>888</v>
      </c>
      <c r="E1556" s="5" t="s">
        <v>26048</v>
      </c>
      <c r="F1556" s="5" t="s">
        <v>26048</v>
      </c>
      <c r="G1556" s="5">
        <v>1</v>
      </c>
      <c r="H1556" s="5" t="s">
        <v>26049</v>
      </c>
      <c r="I1556" s="5" t="s">
        <v>26048</v>
      </c>
      <c r="J1556" s="5">
        <v>1</v>
      </c>
      <c r="K1556" s="5" t="s">
        <v>26049</v>
      </c>
      <c r="L1556" s="5" t="str">
        <f t="shared" si="48"/>
        <v>C842F15C-6FEB-4D63-8A94-28C5D9C04942</v>
      </c>
      <c r="M1556" s="5">
        <f t="shared" si="49"/>
        <v>1</v>
      </c>
      <c r="N1556" s="3" t="s">
        <v>1</v>
      </c>
      <c r="O1556" s="3" t="s">
        <v>1</v>
      </c>
      <c r="P1556" s="3" t="s">
        <v>9</v>
      </c>
      <c r="Q1556" s="3" t="s">
        <v>5</v>
      </c>
      <c r="R1556" s="3" t="s">
        <v>9</v>
      </c>
      <c r="S1556" s="3">
        <v>6</v>
      </c>
      <c r="T1556" s="3" t="s">
        <v>8</v>
      </c>
      <c r="U1556" s="3" t="s">
        <v>2</v>
      </c>
      <c r="V1556" s="3">
        <v>4</v>
      </c>
      <c r="W1556" s="3">
        <v>5</v>
      </c>
      <c r="X1556" s="3">
        <v>3</v>
      </c>
      <c r="Y1556" s="3">
        <v>3</v>
      </c>
      <c r="Z1556" s="3" t="s">
        <v>7</v>
      </c>
      <c r="AA1556" s="3" t="s">
        <v>6</v>
      </c>
      <c r="AB1556" s="3" t="s">
        <v>9</v>
      </c>
      <c r="AC1556" s="3">
        <v>3</v>
      </c>
      <c r="AF1556" s="2" t="s">
        <v>36</v>
      </c>
      <c r="AG1556" s="2" t="s">
        <v>35</v>
      </c>
    </row>
    <row r="1557" spans="1:38" ht="15" customHeight="1">
      <c r="A1557" s="4" t="s">
        <v>324</v>
      </c>
      <c r="B1557" s="4" t="s">
        <v>324</v>
      </c>
      <c r="C1557" s="4" t="s">
        <v>323</v>
      </c>
      <c r="D1557" s="5">
        <v>885</v>
      </c>
      <c r="E1557" s="5" t="s">
        <v>17783</v>
      </c>
      <c r="F1557" s="5" t="s">
        <v>17783</v>
      </c>
      <c r="G1557" s="5">
        <v>1</v>
      </c>
      <c r="H1557" s="5" t="s">
        <v>17784</v>
      </c>
      <c r="I1557" s="5" t="s">
        <v>17783</v>
      </c>
      <c r="J1557" s="5">
        <v>1</v>
      </c>
      <c r="K1557" s="5" t="s">
        <v>17784</v>
      </c>
      <c r="L1557" s="5" t="str">
        <f t="shared" si="48"/>
        <v>F408A7CE-DA5B-4CF4-8CEF-99F0D6044EF5</v>
      </c>
      <c r="M1557" s="5">
        <f t="shared" si="49"/>
        <v>1</v>
      </c>
      <c r="N1557" s="3" t="s">
        <v>1</v>
      </c>
      <c r="O1557" s="3" t="s">
        <v>1</v>
      </c>
      <c r="P1557" s="3" t="s">
        <v>8</v>
      </c>
      <c r="Q1557" s="3" t="s">
        <v>8</v>
      </c>
      <c r="R1557" s="3" t="s">
        <v>9</v>
      </c>
      <c r="S1557" s="3">
        <v>2</v>
      </c>
      <c r="T1557" s="3" t="s">
        <v>8</v>
      </c>
      <c r="U1557" s="3" t="s">
        <v>13</v>
      </c>
      <c r="V1557" s="3">
        <v>3</v>
      </c>
      <c r="W1557" s="3">
        <v>3</v>
      </c>
      <c r="X1557" s="3">
        <v>3</v>
      </c>
      <c r="Y1557" s="3">
        <v>99</v>
      </c>
      <c r="Z1557" s="3" t="s">
        <v>7</v>
      </c>
      <c r="AA1557" s="3" t="s">
        <v>6</v>
      </c>
      <c r="AB1557" s="3" t="s">
        <v>45</v>
      </c>
      <c r="AC1557" s="3">
        <v>1</v>
      </c>
      <c r="AE1557" s="2">
        <v>2</v>
      </c>
    </row>
    <row r="1558" spans="1:38" ht="15" customHeight="1">
      <c r="A1558" s="4" t="s">
        <v>322</v>
      </c>
      <c r="B1558" s="4" t="s">
        <v>322</v>
      </c>
      <c r="C1558" s="4" t="s">
        <v>321</v>
      </c>
      <c r="D1558" s="5">
        <v>889</v>
      </c>
      <c r="E1558" s="5" t="s">
        <v>25485</v>
      </c>
      <c r="F1558" s="5" t="s">
        <v>25485</v>
      </c>
      <c r="G1558" s="5">
        <v>1</v>
      </c>
      <c r="H1558" s="5" t="s">
        <v>25486</v>
      </c>
      <c r="I1558" s="5" t="s">
        <v>25485</v>
      </c>
      <c r="J1558" s="5">
        <v>1</v>
      </c>
      <c r="K1558" s="5" t="s">
        <v>25486</v>
      </c>
      <c r="L1558" s="5" t="str">
        <f t="shared" si="48"/>
        <v>BCD63AEA-3B75-4036-B740-4BBD052C557D</v>
      </c>
      <c r="M1558" s="5">
        <f t="shared" si="49"/>
        <v>1</v>
      </c>
      <c r="N1558" s="3" t="s">
        <v>1</v>
      </c>
      <c r="O1558" s="3" t="s">
        <v>1</v>
      </c>
      <c r="P1558" s="3" t="s">
        <v>1</v>
      </c>
      <c r="Q1558" s="3" t="s">
        <v>1</v>
      </c>
      <c r="R1558" s="3" t="s">
        <v>1</v>
      </c>
      <c r="S1558" s="3">
        <v>7</v>
      </c>
      <c r="T1558" s="3" t="s">
        <v>8</v>
      </c>
      <c r="U1558" s="3" t="s">
        <v>2</v>
      </c>
      <c r="V1558" s="3">
        <v>5</v>
      </c>
      <c r="W1558" s="3">
        <v>7</v>
      </c>
      <c r="X1558" s="3">
        <v>5</v>
      </c>
      <c r="Y1558" s="3">
        <v>3</v>
      </c>
      <c r="AB1558" s="3" t="s">
        <v>1</v>
      </c>
      <c r="AC1558" s="3" t="s">
        <v>0</v>
      </c>
      <c r="AF1558" s="2" t="s">
        <v>36</v>
      </c>
      <c r="AG1558" s="2" t="s">
        <v>35</v>
      </c>
      <c r="AL1558" s="2">
        <v>6</v>
      </c>
    </row>
    <row r="1559" spans="1:38" ht="15" customHeight="1">
      <c r="A1559" s="4" t="s">
        <v>320</v>
      </c>
      <c r="B1559" s="4" t="s">
        <v>320</v>
      </c>
      <c r="C1559" s="4" t="s">
        <v>319</v>
      </c>
      <c r="D1559" s="5">
        <v>890</v>
      </c>
      <c r="E1559" s="5" t="s">
        <v>14159</v>
      </c>
      <c r="F1559" s="5" t="s">
        <v>14159</v>
      </c>
      <c r="G1559" s="5">
        <v>1</v>
      </c>
      <c r="H1559" s="5" t="s">
        <v>14160</v>
      </c>
      <c r="I1559" s="5" t="s">
        <v>14159</v>
      </c>
      <c r="J1559" s="5">
        <v>1</v>
      </c>
      <c r="K1559" s="5" t="s">
        <v>14160</v>
      </c>
      <c r="L1559" s="5" t="str">
        <f t="shared" si="48"/>
        <v>ACFFD197-7839-438A-BBE5-D9D732EA2E5A</v>
      </c>
      <c r="M1559" s="5">
        <f t="shared" si="49"/>
        <v>1</v>
      </c>
      <c r="N1559" s="3" t="s">
        <v>1</v>
      </c>
      <c r="O1559" s="3" t="s">
        <v>1</v>
      </c>
      <c r="P1559" s="3" t="s">
        <v>1</v>
      </c>
      <c r="Q1559" s="3" t="s">
        <v>1</v>
      </c>
      <c r="R1559" s="3" t="s">
        <v>1</v>
      </c>
      <c r="S1559" s="3">
        <v>8</v>
      </c>
      <c r="T1559" s="3" t="s">
        <v>8</v>
      </c>
      <c r="U1559" s="3" t="s">
        <v>2</v>
      </c>
      <c r="V1559" s="3">
        <v>6</v>
      </c>
      <c r="W1559" s="3">
        <v>5</v>
      </c>
      <c r="X1559" s="3">
        <v>6</v>
      </c>
      <c r="Y1559" s="3">
        <v>6</v>
      </c>
      <c r="AB1559" s="3" t="s">
        <v>1</v>
      </c>
      <c r="AC1559" s="3" t="s">
        <v>0</v>
      </c>
      <c r="AH1559" s="2" t="s">
        <v>90</v>
      </c>
      <c r="AI1559" s="2" t="s">
        <v>72</v>
      </c>
    </row>
    <row r="1560" spans="1:38" ht="15" customHeight="1">
      <c r="A1560" s="4" t="s">
        <v>318</v>
      </c>
      <c r="B1560" s="4" t="s">
        <v>318</v>
      </c>
      <c r="C1560" s="4" t="s">
        <v>317</v>
      </c>
      <c r="D1560" s="5">
        <v>883</v>
      </c>
      <c r="E1560" s="5" t="s">
        <v>10727</v>
      </c>
      <c r="F1560" s="5" t="s">
        <v>10727</v>
      </c>
      <c r="G1560" s="5">
        <v>1</v>
      </c>
      <c r="H1560" s="5" t="s">
        <v>10728</v>
      </c>
      <c r="I1560" s="5" t="s">
        <v>10727</v>
      </c>
      <c r="J1560" s="5">
        <v>1</v>
      </c>
      <c r="K1560" s="5" t="s">
        <v>10728</v>
      </c>
      <c r="L1560" s="5" t="str">
        <f t="shared" si="48"/>
        <v>700BFFE4-10AC-4103-8BBD-0711DCCBD729</v>
      </c>
      <c r="M1560" s="5">
        <f t="shared" si="49"/>
        <v>1</v>
      </c>
      <c r="N1560" s="3" t="s">
        <v>1</v>
      </c>
      <c r="O1560" s="3" t="s">
        <v>5</v>
      </c>
      <c r="P1560" s="3" t="s">
        <v>5</v>
      </c>
      <c r="Q1560" s="3" t="s">
        <v>5</v>
      </c>
      <c r="R1560" s="3" t="s">
        <v>5</v>
      </c>
      <c r="S1560" s="3">
        <v>6</v>
      </c>
      <c r="T1560" s="3" t="s">
        <v>8</v>
      </c>
      <c r="U1560" s="3" t="s">
        <v>2</v>
      </c>
      <c r="V1560" s="3">
        <v>2</v>
      </c>
      <c r="W1560" s="3">
        <v>3</v>
      </c>
      <c r="X1560" s="3">
        <v>2</v>
      </c>
      <c r="Y1560" s="3">
        <v>2</v>
      </c>
      <c r="Z1560" s="3" t="s">
        <v>7</v>
      </c>
      <c r="AA1560" s="3" t="s">
        <v>6</v>
      </c>
      <c r="AB1560" s="3" t="s">
        <v>9</v>
      </c>
      <c r="AC1560" s="3">
        <v>6</v>
      </c>
      <c r="AE1560" s="2">
        <v>2</v>
      </c>
      <c r="AF1560" s="2" t="s">
        <v>36</v>
      </c>
      <c r="AG1560" s="2" t="s">
        <v>35</v>
      </c>
    </row>
    <row r="1561" spans="1:38" ht="15" customHeight="1">
      <c r="A1561" s="4" t="s">
        <v>316</v>
      </c>
      <c r="B1561" s="4" t="s">
        <v>316</v>
      </c>
      <c r="C1561" s="4" t="s">
        <v>315</v>
      </c>
      <c r="D1561" s="5">
        <v>881</v>
      </c>
      <c r="E1561" s="5" t="s">
        <v>11989</v>
      </c>
      <c r="F1561" s="5" t="s">
        <v>11989</v>
      </c>
      <c r="G1561" s="5">
        <v>2</v>
      </c>
      <c r="H1561" s="5" t="s">
        <v>11990</v>
      </c>
      <c r="I1561" s="5" t="s">
        <v>11989</v>
      </c>
      <c r="J1561" s="5">
        <v>2</v>
      </c>
      <c r="K1561" s="5" t="s">
        <v>11990</v>
      </c>
      <c r="L1561" s="5" t="str">
        <f t="shared" si="48"/>
        <v>8A0D0520-5557-4C93-B823-FF4505944A86</v>
      </c>
      <c r="M1561" s="5">
        <f t="shared" si="49"/>
        <v>1</v>
      </c>
      <c r="N1561" s="3" t="s">
        <v>1</v>
      </c>
      <c r="O1561" s="3" t="s">
        <v>1</v>
      </c>
      <c r="P1561" s="3" t="s">
        <v>1</v>
      </c>
      <c r="Q1561" s="3" t="s">
        <v>1</v>
      </c>
      <c r="R1561" s="3" t="s">
        <v>1</v>
      </c>
      <c r="S1561" s="3">
        <v>7</v>
      </c>
      <c r="T1561" s="3" t="s">
        <v>18</v>
      </c>
      <c r="U1561" s="3" t="s">
        <v>2</v>
      </c>
      <c r="V1561" s="3">
        <v>5</v>
      </c>
      <c r="W1561" s="3">
        <v>4</v>
      </c>
      <c r="X1561" s="3">
        <v>5</v>
      </c>
      <c r="Y1561" s="3">
        <v>6</v>
      </c>
      <c r="AB1561" s="3" t="s">
        <v>1</v>
      </c>
      <c r="AC1561" s="3" t="s">
        <v>0</v>
      </c>
      <c r="AL1561" s="2">
        <v>6</v>
      </c>
    </row>
    <row r="1562" spans="1:38" ht="15" customHeight="1">
      <c r="A1562" s="4" t="s">
        <v>314</v>
      </c>
      <c r="B1562" s="4" t="s">
        <v>314</v>
      </c>
      <c r="C1562" s="4" t="s">
        <v>313</v>
      </c>
      <c r="D1562" s="5">
        <v>895</v>
      </c>
      <c r="E1562" s="5" t="s">
        <v>9735</v>
      </c>
      <c r="F1562" s="5" t="s">
        <v>9735</v>
      </c>
      <c r="G1562" s="5">
        <v>2</v>
      </c>
      <c r="H1562" s="5" t="s">
        <v>9736</v>
      </c>
      <c r="I1562" s="5" t="s">
        <v>9735</v>
      </c>
      <c r="J1562" s="5">
        <v>2</v>
      </c>
      <c r="K1562" s="5" t="s">
        <v>9736</v>
      </c>
      <c r="L1562" s="5" t="str">
        <f t="shared" si="48"/>
        <v>58691054-FB4C-4B9D-8FE6-8C9478347BA0</v>
      </c>
      <c r="M1562" s="5">
        <f t="shared" si="49"/>
        <v>1</v>
      </c>
      <c r="U1562" s="3" t="s">
        <v>2</v>
      </c>
      <c r="V1562" s="3">
        <v>4</v>
      </c>
      <c r="W1562" s="3">
        <v>4</v>
      </c>
      <c r="X1562" s="3">
        <v>4</v>
      </c>
      <c r="Y1562" s="3">
        <v>5</v>
      </c>
      <c r="Z1562" s="3" t="s">
        <v>7</v>
      </c>
      <c r="AA1562" s="3" t="s">
        <v>6</v>
      </c>
      <c r="AB1562" s="3" t="s">
        <v>1</v>
      </c>
      <c r="AC1562" s="3" t="s">
        <v>0</v>
      </c>
    </row>
    <row r="1563" spans="1:38" ht="15" customHeight="1">
      <c r="A1563" s="4" t="s">
        <v>312</v>
      </c>
      <c r="B1563" s="4" t="s">
        <v>312</v>
      </c>
      <c r="C1563" s="4" t="s">
        <v>311</v>
      </c>
      <c r="D1563" s="5">
        <v>898</v>
      </c>
      <c r="E1563" s="5" t="s">
        <v>5919</v>
      </c>
      <c r="F1563" s="5" t="s">
        <v>5919</v>
      </c>
      <c r="G1563" s="5">
        <v>1</v>
      </c>
      <c r="H1563" s="5" t="s">
        <v>5920</v>
      </c>
      <c r="I1563" s="5" t="s">
        <v>5919</v>
      </c>
      <c r="J1563" s="5">
        <v>1</v>
      </c>
      <c r="K1563" s="5" t="s">
        <v>5920</v>
      </c>
      <c r="L1563" s="5" t="str">
        <f t="shared" si="48"/>
        <v>1F04D86B-2CE6-4722-AD5E-FC088A65ED64</v>
      </c>
      <c r="M1563" s="5">
        <f t="shared" si="49"/>
        <v>1</v>
      </c>
      <c r="N1563" s="3" t="s">
        <v>1</v>
      </c>
      <c r="O1563" s="3" t="s">
        <v>1</v>
      </c>
      <c r="P1563" s="3" t="s">
        <v>1</v>
      </c>
      <c r="Q1563" s="3" t="s">
        <v>1</v>
      </c>
      <c r="R1563" s="3" t="s">
        <v>1</v>
      </c>
      <c r="S1563" s="3">
        <v>1</v>
      </c>
      <c r="T1563" s="3" t="s">
        <v>8</v>
      </c>
      <c r="U1563" s="3" t="s">
        <v>2</v>
      </c>
      <c r="V1563" s="3">
        <v>5</v>
      </c>
      <c r="W1563" s="3">
        <v>6</v>
      </c>
      <c r="X1563" s="3">
        <v>5</v>
      </c>
      <c r="Y1563" s="3">
        <v>4</v>
      </c>
      <c r="AB1563" s="3" t="s">
        <v>1</v>
      </c>
      <c r="AC1563" s="3" t="s">
        <v>0</v>
      </c>
      <c r="AD1563" s="2">
        <v>1</v>
      </c>
      <c r="AF1563" s="2" t="s">
        <v>36</v>
      </c>
      <c r="AG1563" s="2" t="s">
        <v>35</v>
      </c>
    </row>
    <row r="1564" spans="1:38" ht="15" customHeight="1">
      <c r="A1564" s="4" t="s">
        <v>310</v>
      </c>
      <c r="B1564" s="4" t="s">
        <v>310</v>
      </c>
      <c r="C1564" s="4" t="s">
        <v>309</v>
      </c>
      <c r="D1564" s="5">
        <v>877</v>
      </c>
      <c r="E1564" s="5" t="s">
        <v>25323</v>
      </c>
      <c r="F1564" s="5" t="s">
        <v>25323</v>
      </c>
      <c r="G1564" s="5">
        <v>1</v>
      </c>
      <c r="H1564" s="5" t="s">
        <v>25324</v>
      </c>
      <c r="I1564" s="5" t="s">
        <v>25323</v>
      </c>
      <c r="J1564" s="5">
        <v>1</v>
      </c>
      <c r="K1564" s="5" t="s">
        <v>25324</v>
      </c>
      <c r="L1564" s="5" t="str">
        <f t="shared" si="48"/>
        <v>BA592B3D-D925-495F-89D4-4AD423313397</v>
      </c>
      <c r="M1564" s="5">
        <f t="shared" si="49"/>
        <v>1</v>
      </c>
      <c r="N1564" s="3" t="s">
        <v>1</v>
      </c>
      <c r="O1564" s="3" t="s">
        <v>1</v>
      </c>
      <c r="P1564" s="3" t="s">
        <v>5</v>
      </c>
      <c r="Q1564" s="3" t="s">
        <v>1</v>
      </c>
      <c r="R1564" s="3" t="s">
        <v>5</v>
      </c>
      <c r="S1564" s="3">
        <v>6</v>
      </c>
      <c r="T1564" s="3" t="s">
        <v>8</v>
      </c>
      <c r="U1564" s="3" t="s">
        <v>2</v>
      </c>
      <c r="V1564" s="3">
        <v>4</v>
      </c>
      <c r="W1564" s="3">
        <v>5</v>
      </c>
      <c r="X1564" s="3">
        <v>4</v>
      </c>
      <c r="Y1564" s="3">
        <v>4</v>
      </c>
      <c r="Z1564" s="3" t="s">
        <v>7</v>
      </c>
      <c r="AA1564" s="3" t="s">
        <v>6</v>
      </c>
      <c r="AB1564" s="3" t="s">
        <v>1</v>
      </c>
      <c r="AC1564" s="3">
        <v>0</v>
      </c>
      <c r="AD1564" s="2">
        <v>1</v>
      </c>
      <c r="AE1564" s="2">
        <v>2</v>
      </c>
      <c r="AF1564" s="2" t="s">
        <v>36</v>
      </c>
      <c r="AG1564" s="2" t="s">
        <v>35</v>
      </c>
    </row>
    <row r="1565" spans="1:38" ht="15" customHeight="1">
      <c r="A1565" s="4" t="s">
        <v>308</v>
      </c>
      <c r="B1565" s="4" t="s">
        <v>308</v>
      </c>
      <c r="C1565" s="4" t="s">
        <v>307</v>
      </c>
      <c r="D1565" s="5">
        <v>901</v>
      </c>
      <c r="E1565" s="5" t="s">
        <v>18518</v>
      </c>
      <c r="F1565" s="5"/>
      <c r="G1565" s="5"/>
      <c r="H1565" s="5"/>
      <c r="I1565" s="5"/>
      <c r="J1565" s="5"/>
      <c r="K1565" s="5"/>
      <c r="L1565" s="5" t="str">
        <f t="shared" si="48"/>
        <v>FEF74E9A-CB62-4C3D-9E89-5546083AFDB9</v>
      </c>
      <c r="M1565" s="5">
        <f t="shared" si="49"/>
        <v>1</v>
      </c>
      <c r="N1565" s="3" t="s">
        <v>1</v>
      </c>
      <c r="O1565" s="3" t="s">
        <v>5</v>
      </c>
      <c r="P1565" s="3" t="s">
        <v>5</v>
      </c>
      <c r="Q1565" s="3" t="s">
        <v>9</v>
      </c>
      <c r="R1565" s="3" t="s">
        <v>9</v>
      </c>
      <c r="S1565" s="3">
        <v>1</v>
      </c>
      <c r="T1565" s="3" t="s">
        <v>8</v>
      </c>
      <c r="U1565" s="3" t="s">
        <v>2</v>
      </c>
      <c r="V1565" s="3">
        <v>2</v>
      </c>
      <c r="W1565" s="3">
        <v>4</v>
      </c>
      <c r="X1565" s="3">
        <v>1</v>
      </c>
      <c r="Y1565" s="3">
        <v>2</v>
      </c>
      <c r="Z1565" s="3" t="s">
        <v>7</v>
      </c>
      <c r="AA1565" s="3" t="s">
        <v>6</v>
      </c>
      <c r="AB1565" s="3" t="s">
        <v>9</v>
      </c>
      <c r="AC1565" s="3">
        <v>6</v>
      </c>
      <c r="AD1565" s="2">
        <v>1</v>
      </c>
      <c r="AE1565" s="2">
        <v>2</v>
      </c>
      <c r="AF1565" s="2" t="s">
        <v>36</v>
      </c>
      <c r="AG1565" s="2" t="s">
        <v>35</v>
      </c>
    </row>
    <row r="1566" spans="1:38" ht="15" customHeight="1">
      <c r="A1566" s="4" t="s">
        <v>306</v>
      </c>
      <c r="B1566" s="4" t="s">
        <v>306</v>
      </c>
      <c r="C1566" s="4" t="s">
        <v>305</v>
      </c>
      <c r="D1566" s="5">
        <v>887</v>
      </c>
      <c r="E1566" s="5" t="s">
        <v>14319</v>
      </c>
      <c r="F1566" s="5" t="s">
        <v>14319</v>
      </c>
      <c r="G1566" s="5">
        <v>1</v>
      </c>
      <c r="H1566" s="5" t="s">
        <v>14320</v>
      </c>
      <c r="I1566" s="5" t="s">
        <v>14319</v>
      </c>
      <c r="J1566" s="5">
        <v>1</v>
      </c>
      <c r="K1566" s="5" t="s">
        <v>14320</v>
      </c>
      <c r="L1566" s="5" t="str">
        <f t="shared" si="48"/>
        <v>AF1936A8-786B-48D3-A4E4-AFE33A0F6196</v>
      </c>
      <c r="M1566" s="5">
        <f t="shared" si="49"/>
        <v>1</v>
      </c>
      <c r="N1566" s="3" t="s">
        <v>1</v>
      </c>
      <c r="O1566" s="3" t="s">
        <v>5</v>
      </c>
      <c r="P1566" s="3" t="s">
        <v>8</v>
      </c>
      <c r="Q1566" s="3" t="s">
        <v>8</v>
      </c>
      <c r="R1566" s="3" t="s">
        <v>19</v>
      </c>
      <c r="S1566" s="3">
        <v>7</v>
      </c>
      <c r="T1566" s="3" t="s">
        <v>8</v>
      </c>
      <c r="U1566" s="3" t="s">
        <v>13</v>
      </c>
      <c r="V1566" s="3">
        <v>99</v>
      </c>
      <c r="W1566" s="3">
        <v>99</v>
      </c>
      <c r="X1566" s="3">
        <v>99</v>
      </c>
      <c r="Y1566" s="3">
        <v>99</v>
      </c>
      <c r="Z1566" s="3" t="s">
        <v>7</v>
      </c>
      <c r="AA1566" s="3" t="s">
        <v>6</v>
      </c>
      <c r="AB1566" s="3" t="s">
        <v>19</v>
      </c>
      <c r="AC1566" s="3">
        <v>3</v>
      </c>
    </row>
    <row r="1567" spans="1:38" ht="15" customHeight="1">
      <c r="A1567" s="4" t="s">
        <v>304</v>
      </c>
      <c r="B1567" s="4" t="s">
        <v>304</v>
      </c>
      <c r="C1567" s="4" t="s">
        <v>303</v>
      </c>
      <c r="D1567" s="5">
        <v>896</v>
      </c>
      <c r="E1567" s="5" t="s">
        <v>24331</v>
      </c>
      <c r="F1567" s="5" t="s">
        <v>24331</v>
      </c>
      <c r="G1567" s="5">
        <v>2</v>
      </c>
      <c r="H1567" s="5" t="s">
        <v>24332</v>
      </c>
      <c r="I1567" s="5" t="s">
        <v>24331</v>
      </c>
      <c r="J1567" s="5">
        <v>2</v>
      </c>
      <c r="K1567" s="5" t="s">
        <v>24332</v>
      </c>
      <c r="L1567" s="5" t="str">
        <f t="shared" si="48"/>
        <v>6FD2AE1F-E12B-4BCD-9E3F-B608660E99A9</v>
      </c>
      <c r="M1567" s="5">
        <f t="shared" si="49"/>
        <v>1</v>
      </c>
      <c r="N1567" s="3" t="s">
        <v>1</v>
      </c>
      <c r="O1567" s="3" t="s">
        <v>1</v>
      </c>
      <c r="P1567" s="3" t="s">
        <v>1</v>
      </c>
      <c r="Q1567" s="3" t="s">
        <v>1</v>
      </c>
      <c r="R1567" s="3" t="s">
        <v>1</v>
      </c>
      <c r="S1567" s="3">
        <v>8</v>
      </c>
      <c r="T1567" s="3" t="s">
        <v>8</v>
      </c>
      <c r="U1567" s="3" t="s">
        <v>2</v>
      </c>
      <c r="V1567" s="3">
        <v>8</v>
      </c>
      <c r="W1567" s="3">
        <v>8</v>
      </c>
      <c r="X1567" s="3">
        <v>8</v>
      </c>
      <c r="Y1567" s="3">
        <v>5</v>
      </c>
      <c r="AB1567" s="3" t="s">
        <v>1</v>
      </c>
      <c r="AC1567" s="3" t="s">
        <v>0</v>
      </c>
      <c r="AH1567" s="2" t="s">
        <v>90</v>
      </c>
      <c r="AI1567" s="2" t="s">
        <v>72</v>
      </c>
    </row>
    <row r="1568" spans="1:38" ht="15" customHeight="1">
      <c r="A1568" s="4" t="s">
        <v>302</v>
      </c>
      <c r="B1568" s="4" t="s">
        <v>302</v>
      </c>
      <c r="C1568" s="4" t="s">
        <v>301</v>
      </c>
      <c r="D1568" s="5">
        <v>878</v>
      </c>
      <c r="E1568" s="5" t="s">
        <v>12749</v>
      </c>
      <c r="F1568" s="5" t="s">
        <v>4199</v>
      </c>
      <c r="G1568" s="5">
        <v>2</v>
      </c>
      <c r="H1568" s="5" t="s">
        <v>4200</v>
      </c>
      <c r="I1568" s="5" t="s">
        <v>4199</v>
      </c>
      <c r="J1568" s="5">
        <v>2</v>
      </c>
      <c r="K1568" s="5" t="s">
        <v>4200</v>
      </c>
      <c r="L1568" s="5" t="str">
        <f t="shared" si="48"/>
        <v>9669EA16-7363-4DAF-A40F-A11E775D60FE</v>
      </c>
      <c r="M1568" s="5">
        <f t="shared" si="49"/>
        <v>1</v>
      </c>
      <c r="N1568" s="3" t="s">
        <v>1</v>
      </c>
      <c r="O1568" s="3" t="s">
        <v>1</v>
      </c>
      <c r="P1568" s="3" t="s">
        <v>1</v>
      </c>
      <c r="Q1568" s="3" t="s">
        <v>1</v>
      </c>
      <c r="R1568" s="3" t="s">
        <v>1</v>
      </c>
      <c r="S1568" s="3">
        <v>8</v>
      </c>
      <c r="T1568" s="3" t="s">
        <v>8</v>
      </c>
      <c r="U1568" s="3" t="s">
        <v>2</v>
      </c>
      <c r="V1568" s="3">
        <v>8</v>
      </c>
      <c r="W1568" s="3">
        <v>7</v>
      </c>
      <c r="X1568" s="3">
        <v>8</v>
      </c>
      <c r="Y1568" s="3">
        <v>5</v>
      </c>
      <c r="AB1568" s="3" t="s">
        <v>1</v>
      </c>
      <c r="AC1568" s="3" t="s">
        <v>0</v>
      </c>
      <c r="AH1568" s="2" t="s">
        <v>90</v>
      </c>
      <c r="AI1568" s="2" t="s">
        <v>72</v>
      </c>
    </row>
    <row r="1569" spans="1:39" ht="15" customHeight="1">
      <c r="A1569" s="4" t="s">
        <v>300</v>
      </c>
      <c r="B1569" s="4" t="s">
        <v>300</v>
      </c>
      <c r="C1569" s="4" t="s">
        <v>299</v>
      </c>
      <c r="D1569" s="5">
        <v>884</v>
      </c>
      <c r="E1569" s="5" t="s">
        <v>4934</v>
      </c>
      <c r="F1569" s="5" t="s">
        <v>4934</v>
      </c>
      <c r="G1569" s="5">
        <v>1</v>
      </c>
      <c r="H1569" s="5" t="s">
        <v>4935</v>
      </c>
      <c r="I1569" s="5" t="s">
        <v>4934</v>
      </c>
      <c r="J1569" s="5">
        <v>1</v>
      </c>
      <c r="K1569" s="5" t="s">
        <v>4935</v>
      </c>
      <c r="L1569" s="5" t="str">
        <f t="shared" si="48"/>
        <v>10E8F8E7-46D0-474F-962F-867134AC90DD</v>
      </c>
      <c r="M1569" s="5">
        <f t="shared" si="49"/>
        <v>1</v>
      </c>
      <c r="N1569" s="3" t="s">
        <v>1</v>
      </c>
      <c r="O1569" s="3" t="s">
        <v>1</v>
      </c>
      <c r="P1569" s="3" t="s">
        <v>1</v>
      </c>
      <c r="Q1569" s="3" t="s">
        <v>1</v>
      </c>
      <c r="R1569" s="3" t="s">
        <v>1</v>
      </c>
      <c r="S1569" s="3">
        <v>7</v>
      </c>
      <c r="T1569" s="3" t="s">
        <v>18</v>
      </c>
      <c r="U1569" s="3" t="s">
        <v>2</v>
      </c>
      <c r="V1569" s="3">
        <v>4</v>
      </c>
      <c r="W1569" s="3">
        <v>4</v>
      </c>
      <c r="X1569" s="3">
        <v>4</v>
      </c>
      <c r="Y1569" s="3">
        <v>5</v>
      </c>
      <c r="AB1569" s="3" t="s">
        <v>1</v>
      </c>
      <c r="AC1569" s="3" t="s">
        <v>0</v>
      </c>
      <c r="AL1569" s="2">
        <v>6</v>
      </c>
    </row>
    <row r="1570" spans="1:39" ht="15" customHeight="1">
      <c r="A1570" s="4" t="s">
        <v>298</v>
      </c>
      <c r="B1570" s="4" t="s">
        <v>298</v>
      </c>
      <c r="C1570" s="4" t="s">
        <v>297</v>
      </c>
      <c r="D1570" s="5">
        <v>900</v>
      </c>
      <c r="E1570" s="5" t="s">
        <v>17012</v>
      </c>
      <c r="F1570" s="5" t="s">
        <v>17012</v>
      </c>
      <c r="G1570" s="5">
        <v>1</v>
      </c>
      <c r="H1570" s="5" t="s">
        <v>17013</v>
      </c>
      <c r="I1570" s="5" t="s">
        <v>17012</v>
      </c>
      <c r="J1570" s="5">
        <v>1</v>
      </c>
      <c r="K1570" s="5" t="s">
        <v>17013</v>
      </c>
      <c r="L1570" s="5" t="str">
        <f t="shared" si="48"/>
        <v>E804DBDC-0DEC-43E6-9B26-8E139C5E9BDB</v>
      </c>
      <c r="M1570" s="5">
        <f t="shared" si="49"/>
        <v>1</v>
      </c>
      <c r="N1570" s="3" t="s">
        <v>1</v>
      </c>
      <c r="O1570" s="3" t="s">
        <v>1</v>
      </c>
      <c r="P1570" s="3" t="s">
        <v>1</v>
      </c>
      <c r="Q1570" s="3" t="s">
        <v>1</v>
      </c>
      <c r="R1570" s="3" t="s">
        <v>9</v>
      </c>
      <c r="S1570" s="3">
        <v>1</v>
      </c>
      <c r="T1570" s="3" t="s">
        <v>8</v>
      </c>
      <c r="U1570" s="3" t="s">
        <v>2</v>
      </c>
      <c r="V1570" s="3">
        <v>3</v>
      </c>
      <c r="W1570" s="3">
        <v>4</v>
      </c>
      <c r="X1570" s="3">
        <v>2</v>
      </c>
      <c r="Y1570" s="3">
        <v>3</v>
      </c>
      <c r="Z1570" s="3" t="s">
        <v>23</v>
      </c>
      <c r="AA1570" s="3" t="s">
        <v>6</v>
      </c>
      <c r="AB1570" s="3" t="s">
        <v>9</v>
      </c>
      <c r="AC1570" s="3">
        <v>5</v>
      </c>
      <c r="AD1570" s="2">
        <v>1</v>
      </c>
    </row>
    <row r="1571" spans="1:39" ht="15" customHeight="1">
      <c r="A1571" s="4" t="s">
        <v>296</v>
      </c>
      <c r="B1571" s="4" t="s">
        <v>296</v>
      </c>
      <c r="C1571" s="4" t="s">
        <v>295</v>
      </c>
      <c r="D1571" s="5">
        <v>894</v>
      </c>
      <c r="E1571" s="5" t="s">
        <v>24038</v>
      </c>
      <c r="F1571" s="5" t="s">
        <v>24038</v>
      </c>
      <c r="G1571" s="5">
        <v>1</v>
      </c>
      <c r="H1571" s="5" t="s">
        <v>24040</v>
      </c>
      <c r="I1571" s="5" t="s">
        <v>24038</v>
      </c>
      <c r="J1571" s="5">
        <v>1</v>
      </c>
      <c r="K1571" s="5" t="s">
        <v>24040</v>
      </c>
      <c r="L1571" s="5" t="str">
        <f t="shared" si="48"/>
        <v>67F6DE1D-C612-4A0C-863D-8DD09C8BE1B7</v>
      </c>
      <c r="M1571" s="5">
        <f t="shared" si="49"/>
        <v>1</v>
      </c>
      <c r="N1571" s="3" t="s">
        <v>1</v>
      </c>
      <c r="O1571" s="3" t="s">
        <v>9</v>
      </c>
      <c r="P1571" s="3" t="s">
        <v>9</v>
      </c>
      <c r="Q1571" s="3" t="s">
        <v>8</v>
      </c>
      <c r="R1571" s="3" t="s">
        <v>8</v>
      </c>
      <c r="S1571" s="3">
        <v>6</v>
      </c>
      <c r="T1571" s="3" t="s">
        <v>8</v>
      </c>
      <c r="U1571" s="3" t="s">
        <v>2</v>
      </c>
      <c r="V1571" s="3">
        <v>1</v>
      </c>
      <c r="W1571" s="3">
        <v>2</v>
      </c>
      <c r="X1571" s="3">
        <v>1</v>
      </c>
      <c r="Y1571" s="3">
        <v>3</v>
      </c>
      <c r="Z1571" s="3" t="s">
        <v>7</v>
      </c>
      <c r="AA1571" s="3" t="s">
        <v>6</v>
      </c>
      <c r="AB1571" s="3" t="s">
        <v>17</v>
      </c>
      <c r="AC1571" s="3">
        <v>4</v>
      </c>
      <c r="AF1571" s="2" t="s">
        <v>36</v>
      </c>
      <c r="AG1571" s="2" t="s">
        <v>35</v>
      </c>
    </row>
    <row r="1572" spans="1:39" ht="15" customHeight="1">
      <c r="A1572" s="4" t="s">
        <v>294</v>
      </c>
      <c r="B1572" s="4" t="s">
        <v>294</v>
      </c>
      <c r="C1572" s="4" t="s">
        <v>293</v>
      </c>
      <c r="D1572" s="5">
        <v>891</v>
      </c>
      <c r="E1572" s="5" t="s">
        <v>12232</v>
      </c>
      <c r="F1572" s="5" t="s">
        <v>12232</v>
      </c>
      <c r="G1572" s="5">
        <v>1</v>
      </c>
      <c r="H1572" s="5" t="s">
        <v>12233</v>
      </c>
      <c r="I1572" s="5" t="s">
        <v>12232</v>
      </c>
      <c r="J1572" s="5">
        <v>1</v>
      </c>
      <c r="K1572" s="5" t="s">
        <v>12233</v>
      </c>
      <c r="L1572" s="5" t="str">
        <f t="shared" si="48"/>
        <v>8E3143E9-2192-4E6D-97EF-3FBF70687148</v>
      </c>
      <c r="M1572" s="5">
        <f t="shared" si="49"/>
        <v>1</v>
      </c>
      <c r="N1572" s="3" t="s">
        <v>1</v>
      </c>
      <c r="O1572" s="3" t="s">
        <v>29</v>
      </c>
      <c r="P1572" s="3" t="s">
        <v>12</v>
      </c>
      <c r="Q1572" s="3" t="s">
        <v>8</v>
      </c>
      <c r="R1572" s="3" t="s">
        <v>8</v>
      </c>
      <c r="S1572" s="3">
        <v>6</v>
      </c>
      <c r="T1572" s="3" t="s">
        <v>8</v>
      </c>
      <c r="U1572" s="3" t="s">
        <v>2</v>
      </c>
      <c r="V1572" s="3">
        <v>1</v>
      </c>
      <c r="W1572" s="3">
        <v>2</v>
      </c>
      <c r="X1572" s="3">
        <v>1</v>
      </c>
      <c r="Y1572" s="3">
        <v>3</v>
      </c>
      <c r="Z1572" s="3" t="s">
        <v>7</v>
      </c>
      <c r="AA1572" s="3" t="s">
        <v>6</v>
      </c>
      <c r="AB1572" s="3" t="s">
        <v>17</v>
      </c>
      <c r="AC1572" s="3">
        <v>4</v>
      </c>
      <c r="AF1572" s="2" t="s">
        <v>36</v>
      </c>
      <c r="AG1572" s="2" t="s">
        <v>35</v>
      </c>
    </row>
    <row r="1573" spans="1:39" ht="15" customHeight="1">
      <c r="A1573" s="4" t="s">
        <v>292</v>
      </c>
      <c r="B1573" s="4" t="s">
        <v>292</v>
      </c>
      <c r="C1573" s="4" t="s">
        <v>291</v>
      </c>
      <c r="D1573" s="5">
        <v>880</v>
      </c>
      <c r="E1573" s="5" t="s">
        <v>4338</v>
      </c>
      <c r="F1573" s="5" t="s">
        <v>4338</v>
      </c>
      <c r="G1573" s="5">
        <v>1</v>
      </c>
      <c r="H1573" s="5" t="s">
        <v>4339</v>
      </c>
      <c r="I1573" s="5" t="s">
        <v>4338</v>
      </c>
      <c r="J1573" s="5">
        <v>1</v>
      </c>
      <c r="K1573" s="5" t="s">
        <v>4339</v>
      </c>
      <c r="L1573" s="5" t="str">
        <f t="shared" si="48"/>
        <v>0906F24F-9016-4C65-9EAC-DE8C0003226F</v>
      </c>
      <c r="M1573" s="5">
        <f t="shared" si="49"/>
        <v>1</v>
      </c>
      <c r="N1573" s="3" t="s">
        <v>1</v>
      </c>
      <c r="O1573" s="3" t="s">
        <v>1</v>
      </c>
      <c r="P1573" s="3" t="s">
        <v>8</v>
      </c>
      <c r="Q1573" s="3" t="s">
        <v>8</v>
      </c>
      <c r="R1573" s="3" t="s">
        <v>9</v>
      </c>
      <c r="S1573" s="3">
        <v>2</v>
      </c>
      <c r="T1573" s="3" t="s">
        <v>8</v>
      </c>
      <c r="U1573" s="3" t="s">
        <v>13</v>
      </c>
      <c r="V1573" s="3">
        <v>99</v>
      </c>
      <c r="W1573" s="3">
        <v>99</v>
      </c>
      <c r="X1573" s="3">
        <v>99</v>
      </c>
      <c r="Y1573" s="3">
        <v>99</v>
      </c>
      <c r="Z1573" s="3" t="s">
        <v>23</v>
      </c>
      <c r="AA1573" s="3" t="s">
        <v>6</v>
      </c>
      <c r="AB1573" s="3" t="s">
        <v>45</v>
      </c>
      <c r="AC1573" s="3">
        <v>3</v>
      </c>
    </row>
    <row r="1574" spans="1:39" ht="15" customHeight="1">
      <c r="A1574" s="4" t="s">
        <v>290</v>
      </c>
      <c r="B1574" s="4" t="s">
        <v>290</v>
      </c>
      <c r="C1574" s="4" t="s">
        <v>289</v>
      </c>
      <c r="D1574" s="5">
        <v>2029</v>
      </c>
      <c r="E1574" s="5" t="s">
        <v>15889</v>
      </c>
      <c r="F1574" s="5" t="s">
        <v>15889</v>
      </c>
      <c r="G1574" s="5">
        <v>1</v>
      </c>
      <c r="H1574" s="5" t="s">
        <v>15890</v>
      </c>
      <c r="I1574" s="5" t="s">
        <v>15889</v>
      </c>
      <c r="J1574" s="5">
        <v>1</v>
      </c>
      <c r="K1574" s="5" t="s">
        <v>15890</v>
      </c>
      <c r="L1574" s="5" t="str">
        <f t="shared" si="48"/>
        <v>D837FE55-63FF-46F0-A434-ED26C37D8881</v>
      </c>
      <c r="M1574" s="5">
        <f t="shared" si="49"/>
        <v>1</v>
      </c>
      <c r="N1574" s="3" t="s">
        <v>1</v>
      </c>
      <c r="O1574" s="3" t="s">
        <v>1</v>
      </c>
      <c r="P1574" s="3" t="s">
        <v>9</v>
      </c>
      <c r="Q1574" s="3" t="s">
        <v>9</v>
      </c>
      <c r="R1574" s="3" t="s">
        <v>5</v>
      </c>
      <c r="S1574" s="3">
        <v>5</v>
      </c>
      <c r="T1574" s="3" t="s">
        <v>8</v>
      </c>
      <c r="U1574" s="3" t="s">
        <v>2</v>
      </c>
      <c r="V1574" s="3">
        <v>4</v>
      </c>
      <c r="W1574" s="3">
        <v>5</v>
      </c>
      <c r="X1574" s="3">
        <v>3</v>
      </c>
      <c r="Y1574" s="3">
        <v>2</v>
      </c>
      <c r="Z1574" s="3" t="s">
        <v>7</v>
      </c>
      <c r="AA1574" s="3" t="s">
        <v>6</v>
      </c>
      <c r="AB1574" s="3" t="s">
        <v>5</v>
      </c>
      <c r="AC1574" s="3">
        <v>2</v>
      </c>
      <c r="AE1574" s="2">
        <v>2</v>
      </c>
    </row>
    <row r="1575" spans="1:39" ht="15" customHeight="1">
      <c r="A1575" s="4" t="s">
        <v>288</v>
      </c>
      <c r="B1575" s="4" t="s">
        <v>288</v>
      </c>
      <c r="C1575" s="4" t="s">
        <v>287</v>
      </c>
      <c r="D1575" s="5">
        <v>1794</v>
      </c>
      <c r="E1575" s="5" t="s">
        <v>6815</v>
      </c>
      <c r="F1575" s="5"/>
      <c r="G1575" s="5"/>
      <c r="H1575" s="5"/>
      <c r="I1575" s="5"/>
      <c r="J1575" s="5"/>
      <c r="K1575" s="5"/>
      <c r="L1575" s="5" t="str">
        <f t="shared" si="48"/>
        <v>2D27EDED-9172-402D-ADF8-B96D2A6BAA8F</v>
      </c>
      <c r="M1575" s="5">
        <f t="shared" si="49"/>
        <v>1</v>
      </c>
      <c r="N1575" s="3" t="s">
        <v>1</v>
      </c>
      <c r="O1575" s="3" t="s">
        <v>1</v>
      </c>
      <c r="P1575" s="3" t="s">
        <v>1</v>
      </c>
      <c r="Q1575" s="3" t="s">
        <v>1</v>
      </c>
      <c r="R1575" s="3" t="s">
        <v>1</v>
      </c>
      <c r="S1575" s="3">
        <v>7</v>
      </c>
      <c r="T1575" s="3" t="s">
        <v>8</v>
      </c>
      <c r="U1575" s="3" t="s">
        <v>2</v>
      </c>
      <c r="V1575" s="3">
        <v>5</v>
      </c>
      <c r="W1575" s="3">
        <v>6</v>
      </c>
      <c r="X1575" s="3">
        <v>4</v>
      </c>
      <c r="Y1575" s="3">
        <v>3</v>
      </c>
      <c r="AB1575" s="3" t="s">
        <v>1</v>
      </c>
      <c r="AC1575" s="3" t="s">
        <v>0</v>
      </c>
      <c r="AL1575" s="2">
        <v>6</v>
      </c>
    </row>
    <row r="1576" spans="1:39" ht="15" customHeight="1">
      <c r="A1576" s="4" t="s">
        <v>286</v>
      </c>
      <c r="B1576" s="4" t="s">
        <v>286</v>
      </c>
      <c r="C1576" s="4" t="s">
        <v>285</v>
      </c>
      <c r="D1576" s="5">
        <v>2292</v>
      </c>
      <c r="E1576" s="5" t="s">
        <v>24502</v>
      </c>
      <c r="F1576" s="5" t="s">
        <v>12759</v>
      </c>
      <c r="G1576" s="5">
        <v>1</v>
      </c>
      <c r="H1576" s="5" t="s">
        <v>12760</v>
      </c>
      <c r="I1576" s="5" t="s">
        <v>12759</v>
      </c>
      <c r="J1576" s="5">
        <v>1</v>
      </c>
      <c r="K1576" s="5" t="s">
        <v>12760</v>
      </c>
      <c r="L1576" s="5" t="str">
        <f t="shared" si="48"/>
        <v>73849421-370D-4D21-913B-89478A42219F</v>
      </c>
      <c r="M1576" s="5">
        <f t="shared" si="49"/>
        <v>1</v>
      </c>
      <c r="N1576" s="3" t="s">
        <v>1</v>
      </c>
      <c r="O1576" s="3" t="s">
        <v>1</v>
      </c>
      <c r="P1576" s="3" t="s">
        <v>1</v>
      </c>
      <c r="Q1576" s="3" t="s">
        <v>1</v>
      </c>
      <c r="R1576" s="3" t="s">
        <v>1</v>
      </c>
      <c r="S1576" s="3">
        <v>8</v>
      </c>
      <c r="T1576" s="3" t="s">
        <v>8</v>
      </c>
      <c r="U1576" s="3" t="s">
        <v>2</v>
      </c>
      <c r="V1576" s="3">
        <v>7</v>
      </c>
      <c r="W1576" s="3">
        <v>8</v>
      </c>
      <c r="X1576" s="3">
        <v>6</v>
      </c>
      <c r="Y1576" s="3">
        <v>3</v>
      </c>
      <c r="AB1576" s="3" t="s">
        <v>1</v>
      </c>
      <c r="AC1576" s="3" t="s">
        <v>0</v>
      </c>
      <c r="AH1576" s="2" t="s">
        <v>90</v>
      </c>
      <c r="AI1576" s="2" t="s">
        <v>72</v>
      </c>
    </row>
    <row r="1577" spans="1:39" ht="15" customHeight="1">
      <c r="A1577" s="4" t="s">
        <v>284</v>
      </c>
      <c r="B1577" s="4" t="s">
        <v>281</v>
      </c>
      <c r="C1577" s="4" t="s">
        <v>283</v>
      </c>
      <c r="D1577" s="5">
        <v>2269</v>
      </c>
      <c r="E1577" s="5" t="s">
        <v>11482</v>
      </c>
      <c r="F1577" s="5" t="s">
        <v>16269</v>
      </c>
      <c r="G1577" s="5">
        <v>1</v>
      </c>
      <c r="H1577" s="5" t="s">
        <v>16270</v>
      </c>
      <c r="I1577" s="5"/>
      <c r="J1577" s="5"/>
      <c r="K1577" s="5"/>
      <c r="L1577" s="5" t="s">
        <v>16269</v>
      </c>
      <c r="M1577" s="5">
        <f t="shared" si="49"/>
        <v>1</v>
      </c>
      <c r="U1577" s="3" t="s">
        <v>2</v>
      </c>
      <c r="AC1577" s="3" t="s">
        <v>0</v>
      </c>
    </row>
    <row r="1578" spans="1:39" ht="15" customHeight="1">
      <c r="A1578" s="4" t="s">
        <v>282</v>
      </c>
      <c r="B1578" s="4" t="s">
        <v>281</v>
      </c>
      <c r="C1578" s="4" t="s">
        <v>280</v>
      </c>
      <c r="D1578" s="5">
        <v>2269</v>
      </c>
      <c r="E1578" s="5" t="s">
        <v>11482</v>
      </c>
      <c r="F1578" s="5"/>
      <c r="G1578" s="5"/>
      <c r="H1578" s="5"/>
      <c r="I1578" s="5"/>
      <c r="J1578" s="5"/>
      <c r="K1578" s="5"/>
      <c r="L1578" s="5" t="s">
        <v>26856</v>
      </c>
      <c r="M1578" s="5">
        <f t="shared" si="49"/>
        <v>1</v>
      </c>
      <c r="U1578" s="3" t="s">
        <v>2</v>
      </c>
      <c r="V1578" s="3">
        <v>7</v>
      </c>
      <c r="W1578" s="3">
        <v>7</v>
      </c>
      <c r="X1578" s="3">
        <v>7</v>
      </c>
      <c r="Y1578" s="3">
        <v>5</v>
      </c>
      <c r="AB1578" s="3" t="s">
        <v>1</v>
      </c>
      <c r="AC1578" s="3" t="s">
        <v>0</v>
      </c>
    </row>
    <row r="1579" spans="1:39" ht="15" customHeight="1">
      <c r="A1579" s="4" t="s">
        <v>279</v>
      </c>
      <c r="B1579" s="4" t="s">
        <v>279</v>
      </c>
      <c r="C1579" s="4" t="s">
        <v>278</v>
      </c>
      <c r="D1579" s="5">
        <v>354</v>
      </c>
      <c r="E1579" s="5" t="s">
        <v>15786</v>
      </c>
      <c r="F1579" s="5" t="s">
        <v>15786</v>
      </c>
      <c r="G1579" s="5">
        <v>1</v>
      </c>
      <c r="H1579" s="5" t="s">
        <v>15787</v>
      </c>
      <c r="I1579" s="5" t="s">
        <v>15786</v>
      </c>
      <c r="J1579" s="5">
        <v>1</v>
      </c>
      <c r="K1579" s="5" t="s">
        <v>15787</v>
      </c>
      <c r="L1579" s="5" t="str">
        <f t="shared" si="48"/>
        <v>D6ED3E86-58BF-4CE3-8B77-A27C33465A65</v>
      </c>
      <c r="M1579" s="5">
        <f t="shared" si="49"/>
        <v>1</v>
      </c>
      <c r="N1579" s="3" t="s">
        <v>1</v>
      </c>
      <c r="O1579" s="3" t="s">
        <v>1</v>
      </c>
      <c r="P1579" s="3" t="s">
        <v>5</v>
      </c>
      <c r="Q1579" s="3" t="s">
        <v>5</v>
      </c>
      <c r="R1579" s="3" t="s">
        <v>5</v>
      </c>
      <c r="S1579" s="3">
        <v>5</v>
      </c>
      <c r="T1579" s="3" t="s">
        <v>8</v>
      </c>
      <c r="U1579" s="3" t="s">
        <v>2</v>
      </c>
      <c r="V1579" s="3">
        <v>4</v>
      </c>
      <c r="W1579" s="3">
        <v>5</v>
      </c>
      <c r="X1579" s="3">
        <v>3</v>
      </c>
      <c r="Y1579" s="3">
        <v>3</v>
      </c>
      <c r="Z1579" s="3" t="s">
        <v>7</v>
      </c>
      <c r="AA1579" s="3" t="s">
        <v>6</v>
      </c>
      <c r="AB1579" s="3" t="s">
        <v>5</v>
      </c>
      <c r="AC1579" s="3">
        <v>2</v>
      </c>
      <c r="AD1579" s="2">
        <v>1</v>
      </c>
      <c r="AE1579" s="2">
        <v>2</v>
      </c>
      <c r="AF1579" s="2" t="s">
        <v>36</v>
      </c>
      <c r="AG1579" s="2" t="s">
        <v>35</v>
      </c>
    </row>
    <row r="1580" spans="1:39" ht="15" customHeight="1">
      <c r="A1580" s="4" t="s">
        <v>277</v>
      </c>
      <c r="B1580" s="4" t="s">
        <v>277</v>
      </c>
      <c r="C1580" s="4" t="s">
        <v>276</v>
      </c>
      <c r="D1580" s="5">
        <v>2076</v>
      </c>
      <c r="E1580" s="5" t="s">
        <v>14036</v>
      </c>
      <c r="F1580" s="5"/>
      <c r="G1580" s="5"/>
      <c r="H1580" s="5"/>
      <c r="I1580" s="5"/>
      <c r="J1580" s="5"/>
      <c r="K1580" s="5"/>
      <c r="L1580" s="5" t="str">
        <f t="shared" si="48"/>
        <v>AAE0E795-5CF6-45E3-A639-757D5172007D</v>
      </c>
      <c r="M1580" s="5">
        <f t="shared" si="49"/>
        <v>1</v>
      </c>
      <c r="N1580" s="3" t="s">
        <v>1</v>
      </c>
      <c r="O1580" s="3" t="s">
        <v>29</v>
      </c>
      <c r="P1580" s="3" t="s">
        <v>9</v>
      </c>
      <c r="Q1580" s="3" t="s">
        <v>9</v>
      </c>
      <c r="R1580" s="3" t="s">
        <v>9</v>
      </c>
      <c r="S1580" s="3">
        <v>7</v>
      </c>
      <c r="T1580" s="3" t="s">
        <v>8</v>
      </c>
      <c r="U1580" s="3" t="s">
        <v>165</v>
      </c>
      <c r="V1580" s="3">
        <v>2</v>
      </c>
      <c r="W1580" s="3">
        <v>2</v>
      </c>
      <c r="X1580" s="3">
        <v>2</v>
      </c>
      <c r="Y1580" s="3">
        <v>5</v>
      </c>
      <c r="Z1580" s="3" t="s">
        <v>7</v>
      </c>
      <c r="AA1580" s="3" t="s">
        <v>6</v>
      </c>
      <c r="AB1580" s="3" t="s">
        <v>9</v>
      </c>
      <c r="AC1580" s="3">
        <v>7</v>
      </c>
      <c r="AG1580" s="2" t="s">
        <v>35</v>
      </c>
      <c r="AI1580" s="2" t="s">
        <v>72</v>
      </c>
      <c r="AJ1580" s="2" t="s">
        <v>53</v>
      </c>
      <c r="AK1580" s="2" t="s">
        <v>52</v>
      </c>
      <c r="AM1580" s="2">
        <v>7</v>
      </c>
    </row>
    <row r="1581" spans="1:39" ht="15" customHeight="1">
      <c r="A1581" s="4" t="s">
        <v>275</v>
      </c>
      <c r="B1581" s="4" t="s">
        <v>274</v>
      </c>
      <c r="C1581" s="4" t="s">
        <v>273</v>
      </c>
      <c r="D1581" s="5">
        <v>333</v>
      </c>
      <c r="E1581" s="5" t="s">
        <v>12306</v>
      </c>
      <c r="F1581" s="5"/>
      <c r="G1581" s="5"/>
      <c r="H1581" s="5"/>
      <c r="I1581" s="5" t="s">
        <v>12306</v>
      </c>
      <c r="J1581" s="5">
        <v>1</v>
      </c>
      <c r="K1581" s="5" t="s">
        <v>12307</v>
      </c>
      <c r="L1581" s="5" t="str">
        <f t="shared" si="48"/>
        <v>8F262856-5103-41F8-8182-18CE54FD910F</v>
      </c>
      <c r="M1581" s="5">
        <f t="shared" si="49"/>
        <v>1</v>
      </c>
      <c r="N1581" s="3" t="s">
        <v>1</v>
      </c>
      <c r="O1581" s="3" t="s">
        <v>1</v>
      </c>
      <c r="P1581" s="3" t="s">
        <v>5</v>
      </c>
      <c r="Q1581" s="3" t="s">
        <v>5</v>
      </c>
      <c r="R1581" s="3" t="s">
        <v>9</v>
      </c>
      <c r="S1581" s="3">
        <v>6</v>
      </c>
      <c r="T1581" s="3" t="s">
        <v>8</v>
      </c>
      <c r="U1581" s="3" t="s">
        <v>165</v>
      </c>
      <c r="V1581" s="3">
        <v>3</v>
      </c>
      <c r="W1581" s="3">
        <v>4</v>
      </c>
      <c r="X1581" s="3">
        <v>2</v>
      </c>
      <c r="Y1581" s="3">
        <v>3</v>
      </c>
      <c r="Z1581" s="3" t="s">
        <v>7</v>
      </c>
      <c r="AA1581" s="3" t="s">
        <v>6</v>
      </c>
      <c r="AB1581" s="3" t="s">
        <v>9</v>
      </c>
      <c r="AC1581" s="3">
        <v>3</v>
      </c>
      <c r="AF1581" s="2" t="s">
        <v>36</v>
      </c>
      <c r="AG1581" s="2" t="s">
        <v>35</v>
      </c>
    </row>
    <row r="1582" spans="1:39" ht="15" customHeight="1">
      <c r="A1582" s="4" t="s">
        <v>272</v>
      </c>
      <c r="B1582" s="4" t="s">
        <v>272</v>
      </c>
      <c r="C1582" s="4" t="s">
        <v>271</v>
      </c>
      <c r="D1582" s="5">
        <v>1203</v>
      </c>
      <c r="E1582" s="5" t="s">
        <v>25192</v>
      </c>
      <c r="F1582" s="5" t="s">
        <v>25192</v>
      </c>
      <c r="G1582" s="5">
        <v>1</v>
      </c>
      <c r="H1582" s="5" t="s">
        <v>25193</v>
      </c>
      <c r="I1582" s="5" t="s">
        <v>25192</v>
      </c>
      <c r="J1582" s="5">
        <v>1</v>
      </c>
      <c r="K1582" s="5" t="s">
        <v>25193</v>
      </c>
      <c r="L1582" s="5" t="str">
        <f t="shared" si="48"/>
        <v>B81C77AC-A806-41C1-9D09-752D0B424551</v>
      </c>
      <c r="M1582" s="5">
        <f t="shared" si="49"/>
        <v>1</v>
      </c>
      <c r="N1582" s="3" t="s">
        <v>1</v>
      </c>
      <c r="O1582" s="3" t="s">
        <v>9</v>
      </c>
      <c r="P1582" s="3" t="s">
        <v>12</v>
      </c>
      <c r="Q1582" s="3" t="s">
        <v>9</v>
      </c>
      <c r="R1582" s="3" t="s">
        <v>9</v>
      </c>
      <c r="S1582" s="3">
        <v>7</v>
      </c>
      <c r="T1582" s="3" t="s">
        <v>8</v>
      </c>
      <c r="U1582" s="3" t="s">
        <v>13</v>
      </c>
      <c r="V1582" s="3">
        <v>2</v>
      </c>
      <c r="W1582" s="3">
        <v>2</v>
      </c>
      <c r="X1582" s="3">
        <v>1</v>
      </c>
      <c r="Y1582" s="3">
        <v>3</v>
      </c>
      <c r="Z1582" s="3" t="s">
        <v>7</v>
      </c>
      <c r="AA1582" s="3" t="s">
        <v>6</v>
      </c>
      <c r="AB1582" s="3" t="s">
        <v>9</v>
      </c>
      <c r="AC1582" s="3">
        <v>7</v>
      </c>
      <c r="AL1582" s="2">
        <v>6</v>
      </c>
      <c r="AM1582" s="2">
        <v>7</v>
      </c>
    </row>
    <row r="1583" spans="1:39" ht="15" hidden="1" customHeight="1">
      <c r="A1583" s="4" t="s">
        <v>270</v>
      </c>
      <c r="B1583" s="4" t="s">
        <v>269</v>
      </c>
      <c r="C1583" s="4" t="s">
        <v>268</v>
      </c>
      <c r="D1583" s="5">
        <v>511</v>
      </c>
      <c r="E1583" s="5"/>
      <c r="F1583" s="5" t="s">
        <v>24241</v>
      </c>
      <c r="G1583" s="5">
        <v>1</v>
      </c>
      <c r="H1583" s="5" t="s">
        <v>24242</v>
      </c>
      <c r="I1583" s="5"/>
      <c r="J1583" s="5"/>
      <c r="K1583" s="5"/>
      <c r="L1583" s="5" t="str">
        <f t="shared" si="48"/>
        <v>6D1BE0C9-B194-4CF4-9D62-53B5D5E8E30C</v>
      </c>
      <c r="M1583" s="5">
        <f t="shared" si="49"/>
        <v>1</v>
      </c>
      <c r="N1583" s="3" t="s">
        <v>1</v>
      </c>
      <c r="O1583" s="3" t="s">
        <v>1</v>
      </c>
      <c r="P1583" s="3" t="s">
        <v>1</v>
      </c>
      <c r="Q1583" s="3" t="s">
        <v>5</v>
      </c>
      <c r="R1583" s="3" t="s">
        <v>5</v>
      </c>
      <c r="S1583" s="3">
        <v>6</v>
      </c>
      <c r="T1583" s="3" t="s">
        <v>8</v>
      </c>
      <c r="U1583" s="3" t="s">
        <v>2</v>
      </c>
      <c r="V1583" s="3">
        <v>3</v>
      </c>
      <c r="W1583" s="3">
        <v>4</v>
      </c>
      <c r="X1583" s="3">
        <v>2</v>
      </c>
      <c r="Y1583" s="3">
        <v>3</v>
      </c>
      <c r="Z1583" s="3" t="s">
        <v>7</v>
      </c>
      <c r="AA1583" s="3" t="s">
        <v>6</v>
      </c>
      <c r="AB1583" s="3" t="s">
        <v>5</v>
      </c>
      <c r="AC1583" s="3">
        <v>2</v>
      </c>
      <c r="AD1583" s="2">
        <v>1</v>
      </c>
      <c r="AF1583" s="2" t="s">
        <v>36</v>
      </c>
      <c r="AG1583" s="2" t="s">
        <v>35</v>
      </c>
    </row>
    <row r="1584" spans="1:39" ht="15" customHeight="1">
      <c r="A1584" s="4" t="s">
        <v>267</v>
      </c>
      <c r="B1584" s="4" t="s">
        <v>267</v>
      </c>
      <c r="C1584" s="4" t="s">
        <v>266</v>
      </c>
      <c r="D1584" s="5">
        <v>1818</v>
      </c>
      <c r="E1584" s="5" t="s">
        <v>14206</v>
      </c>
      <c r="F1584" s="5" t="s">
        <v>14206</v>
      </c>
      <c r="G1584" s="5">
        <v>1</v>
      </c>
      <c r="H1584" s="5" t="s">
        <v>14207</v>
      </c>
      <c r="I1584" s="5" t="s">
        <v>14206</v>
      </c>
      <c r="J1584" s="5">
        <v>1</v>
      </c>
      <c r="K1584" s="5" t="s">
        <v>14207</v>
      </c>
      <c r="L1584" s="5" t="str">
        <f t="shared" si="48"/>
        <v>AD81F0D6-7048-4C96-9C1B-C94154BF1D07</v>
      </c>
      <c r="M1584" s="5">
        <f t="shared" si="49"/>
        <v>1</v>
      </c>
      <c r="N1584" s="3" t="s">
        <v>1</v>
      </c>
      <c r="O1584" s="3" t="s">
        <v>1</v>
      </c>
      <c r="P1584" s="3" t="s">
        <v>1</v>
      </c>
      <c r="Q1584" s="3" t="s">
        <v>1</v>
      </c>
      <c r="R1584" s="3" t="s">
        <v>1</v>
      </c>
      <c r="S1584" s="3">
        <v>3</v>
      </c>
      <c r="T1584" s="3" t="s">
        <v>8</v>
      </c>
      <c r="U1584" s="3" t="s">
        <v>2</v>
      </c>
      <c r="V1584" s="3">
        <v>7</v>
      </c>
      <c r="W1584" s="3">
        <v>7</v>
      </c>
      <c r="X1584" s="3">
        <v>7</v>
      </c>
      <c r="Y1584" s="3">
        <v>5</v>
      </c>
      <c r="AB1584" s="3" t="s">
        <v>1</v>
      </c>
      <c r="AC1584" s="3" t="s">
        <v>0</v>
      </c>
      <c r="AD1584" s="2">
        <v>1</v>
      </c>
      <c r="AL1584" s="2">
        <v>6</v>
      </c>
    </row>
    <row r="1585" spans="1:41" ht="15" customHeight="1">
      <c r="A1585" s="4" t="s">
        <v>265</v>
      </c>
      <c r="B1585" s="4" t="s">
        <v>265</v>
      </c>
      <c r="C1585" s="4" t="s">
        <v>264</v>
      </c>
      <c r="D1585" s="5">
        <v>2380</v>
      </c>
      <c r="E1585" s="5" t="s">
        <v>9744</v>
      </c>
      <c r="F1585" s="5" t="s">
        <v>9744</v>
      </c>
      <c r="G1585" s="5">
        <v>1</v>
      </c>
      <c r="H1585" s="5" t="s">
        <v>9745</v>
      </c>
      <c r="I1585" s="5" t="s">
        <v>9744</v>
      </c>
      <c r="J1585" s="5">
        <v>1</v>
      </c>
      <c r="K1585" s="5" t="s">
        <v>9745</v>
      </c>
      <c r="L1585" s="5" t="str">
        <f t="shared" si="48"/>
        <v>587C1E73-002F-42B3-B48E-CD3AA95C726E</v>
      </c>
      <c r="M1585" s="5">
        <f t="shared" si="49"/>
        <v>1</v>
      </c>
      <c r="N1585" s="3" t="s">
        <v>1</v>
      </c>
      <c r="O1585" s="3" t="s">
        <v>1</v>
      </c>
      <c r="P1585" s="3" t="s">
        <v>9</v>
      </c>
      <c r="Q1585" s="3" t="s">
        <v>261</v>
      </c>
      <c r="R1585" s="3" t="s">
        <v>5</v>
      </c>
      <c r="S1585" s="3">
        <v>4</v>
      </c>
      <c r="T1585" s="3" t="s">
        <v>8</v>
      </c>
      <c r="U1585" s="3" t="s">
        <v>2</v>
      </c>
      <c r="V1585" s="3">
        <v>3</v>
      </c>
      <c r="W1585" s="3">
        <v>5</v>
      </c>
      <c r="X1585" s="3">
        <v>2</v>
      </c>
      <c r="Y1585" s="3">
        <v>3</v>
      </c>
      <c r="Z1585" s="3" t="s">
        <v>7</v>
      </c>
      <c r="AA1585" s="3" t="s">
        <v>6</v>
      </c>
      <c r="AB1585" s="3" t="s">
        <v>9</v>
      </c>
      <c r="AC1585" s="3">
        <v>3</v>
      </c>
    </row>
    <row r="1586" spans="1:41" ht="15" customHeight="1">
      <c r="A1586" s="4" t="s">
        <v>263</v>
      </c>
      <c r="B1586" s="4" t="s">
        <v>263</v>
      </c>
      <c r="C1586" s="4" t="s">
        <v>262</v>
      </c>
      <c r="D1586" s="5">
        <v>2382</v>
      </c>
      <c r="E1586" s="5" t="s">
        <v>15404</v>
      </c>
      <c r="F1586" s="5" t="s">
        <v>15404</v>
      </c>
      <c r="G1586" s="5">
        <v>1</v>
      </c>
      <c r="H1586" s="5" t="s">
        <v>15405</v>
      </c>
      <c r="I1586" s="5" t="s">
        <v>15404</v>
      </c>
      <c r="J1586" s="5">
        <v>1</v>
      </c>
      <c r="K1586" s="5" t="s">
        <v>15405</v>
      </c>
      <c r="L1586" s="5" t="str">
        <f t="shared" si="48"/>
        <v>CFBC9ABC-26CD-426A-9598-D3034DC88E21</v>
      </c>
      <c r="M1586" s="5">
        <f t="shared" si="49"/>
        <v>1</v>
      </c>
      <c r="N1586" s="3" t="s">
        <v>1</v>
      </c>
      <c r="O1586" s="3" t="s">
        <v>1</v>
      </c>
      <c r="P1586" s="3" t="s">
        <v>261</v>
      </c>
      <c r="Q1586" s="3" t="s">
        <v>261</v>
      </c>
      <c r="R1586" s="3" t="s">
        <v>261</v>
      </c>
      <c r="S1586" s="3">
        <v>4</v>
      </c>
      <c r="T1586" s="3" t="s">
        <v>8</v>
      </c>
      <c r="U1586" s="3" t="s">
        <v>2</v>
      </c>
      <c r="V1586" s="3">
        <v>6</v>
      </c>
      <c r="W1586" s="3">
        <v>7</v>
      </c>
      <c r="X1586" s="3">
        <v>5</v>
      </c>
      <c r="Y1586" s="3">
        <v>4</v>
      </c>
      <c r="Z1586" s="3" t="s">
        <v>7</v>
      </c>
      <c r="AA1586" s="3" t="s">
        <v>6</v>
      </c>
      <c r="AB1586" s="3" t="s">
        <v>1</v>
      </c>
      <c r="AC1586" s="3">
        <v>0</v>
      </c>
    </row>
    <row r="1587" spans="1:41" ht="15" customHeight="1">
      <c r="A1587" s="4" t="s">
        <v>260</v>
      </c>
      <c r="B1587" s="4" t="s">
        <v>260</v>
      </c>
      <c r="C1587" s="4" t="s">
        <v>259</v>
      </c>
      <c r="D1587" s="5">
        <v>2381</v>
      </c>
      <c r="E1587" s="5" t="s">
        <v>6809</v>
      </c>
      <c r="F1587" s="5" t="s">
        <v>6809</v>
      </c>
      <c r="G1587" s="5">
        <v>1</v>
      </c>
      <c r="H1587" s="5" t="s">
        <v>6810</v>
      </c>
      <c r="I1587" s="5" t="s">
        <v>6809</v>
      </c>
      <c r="J1587" s="5">
        <v>1</v>
      </c>
      <c r="K1587" s="5" t="s">
        <v>6810</v>
      </c>
      <c r="L1587" s="5" t="str">
        <f t="shared" si="48"/>
        <v>2D0F4AC7-1F5B-4FBD-8CD5-866195166725</v>
      </c>
      <c r="M1587" s="5">
        <f t="shared" si="49"/>
        <v>1</v>
      </c>
      <c r="N1587" s="3" t="s">
        <v>5</v>
      </c>
      <c r="O1587" s="3" t="s">
        <v>9</v>
      </c>
      <c r="P1587" s="3" t="s">
        <v>12</v>
      </c>
      <c r="Q1587" s="3" t="s">
        <v>12</v>
      </c>
      <c r="R1587" s="3" t="s">
        <v>9</v>
      </c>
      <c r="S1587" s="3">
        <v>3</v>
      </c>
      <c r="T1587" s="3" t="s">
        <v>8</v>
      </c>
      <c r="U1587" s="3" t="s">
        <v>2</v>
      </c>
      <c r="V1587" s="3">
        <v>1</v>
      </c>
      <c r="W1587" s="3">
        <v>3</v>
      </c>
      <c r="X1587" s="3">
        <v>1</v>
      </c>
      <c r="Y1587" s="3">
        <v>1</v>
      </c>
      <c r="Z1587" s="3" t="s">
        <v>7</v>
      </c>
      <c r="AA1587" s="3" t="s">
        <v>6</v>
      </c>
      <c r="AB1587" s="3" t="s">
        <v>12</v>
      </c>
      <c r="AC1587" s="3">
        <v>11</v>
      </c>
    </row>
    <row r="1588" spans="1:41" ht="15" customHeight="1">
      <c r="A1588" s="4" t="s">
        <v>258</v>
      </c>
      <c r="B1588" s="4" t="s">
        <v>258</v>
      </c>
      <c r="C1588" s="4" t="s">
        <v>257</v>
      </c>
      <c r="D1588" s="5">
        <v>2383</v>
      </c>
      <c r="E1588" s="5" t="s">
        <v>25226</v>
      </c>
      <c r="F1588" s="5" t="s">
        <v>25226</v>
      </c>
      <c r="G1588" s="5">
        <v>1</v>
      </c>
      <c r="H1588" s="5" t="s">
        <v>25228</v>
      </c>
      <c r="I1588" s="5" t="s">
        <v>25226</v>
      </c>
      <c r="J1588" s="5">
        <v>1</v>
      </c>
      <c r="K1588" s="5" t="s">
        <v>25228</v>
      </c>
      <c r="L1588" s="5" t="str">
        <f t="shared" si="48"/>
        <v>B89912B4-10FF-40EA-AF31-29CFF260474C</v>
      </c>
      <c r="M1588" s="5">
        <f t="shared" si="49"/>
        <v>1</v>
      </c>
      <c r="N1588" s="3" t="s">
        <v>5</v>
      </c>
      <c r="O1588" s="3" t="s">
        <v>5</v>
      </c>
      <c r="P1588" s="3" t="s">
        <v>9</v>
      </c>
      <c r="Q1588" s="3" t="s">
        <v>9</v>
      </c>
      <c r="R1588" s="3" t="s">
        <v>9</v>
      </c>
      <c r="S1588" s="3">
        <v>4</v>
      </c>
      <c r="T1588" s="3" t="s">
        <v>8</v>
      </c>
      <c r="U1588" s="3" t="s">
        <v>2</v>
      </c>
      <c r="V1588" s="3">
        <v>2</v>
      </c>
      <c r="W1588" s="3">
        <v>4</v>
      </c>
      <c r="X1588" s="3">
        <v>2</v>
      </c>
      <c r="Y1588" s="3">
        <v>3</v>
      </c>
      <c r="Z1588" s="3" t="s">
        <v>23</v>
      </c>
      <c r="AA1588" s="3" t="s">
        <v>6</v>
      </c>
      <c r="AB1588" s="3" t="s">
        <v>9</v>
      </c>
      <c r="AC1588" s="3">
        <v>12</v>
      </c>
    </row>
    <row r="1589" spans="1:41" ht="15" customHeight="1">
      <c r="A1589" s="4" t="s">
        <v>256</v>
      </c>
      <c r="B1589" s="4" t="s">
        <v>255</v>
      </c>
      <c r="C1589" s="4" t="s">
        <v>254</v>
      </c>
      <c r="D1589" s="5">
        <v>2328</v>
      </c>
      <c r="E1589" s="5" t="s">
        <v>16886</v>
      </c>
      <c r="F1589" s="5"/>
      <c r="G1589" s="5"/>
      <c r="H1589" s="5"/>
      <c r="I1589" s="5" t="s">
        <v>16886</v>
      </c>
      <c r="J1589" s="5">
        <v>1</v>
      </c>
      <c r="K1589" s="5" t="s">
        <v>16887</v>
      </c>
      <c r="L1589" s="5" t="str">
        <f t="shared" si="48"/>
        <v>E683271D-D984-47E2-814E-1CE49C17A3B7</v>
      </c>
      <c r="M1589" s="5">
        <f t="shared" si="49"/>
        <v>1</v>
      </c>
      <c r="N1589" s="3" t="s">
        <v>1</v>
      </c>
      <c r="O1589" s="3" t="s">
        <v>1</v>
      </c>
      <c r="P1589" s="3" t="s">
        <v>1</v>
      </c>
      <c r="Q1589" s="3" t="s">
        <v>1</v>
      </c>
      <c r="R1589" s="3" t="s">
        <v>1</v>
      </c>
      <c r="S1589" s="3">
        <v>5</v>
      </c>
      <c r="T1589" s="3" t="s">
        <v>8</v>
      </c>
      <c r="U1589" s="3" t="s">
        <v>2</v>
      </c>
      <c r="V1589" s="3">
        <v>6</v>
      </c>
      <c r="W1589" s="3">
        <v>6</v>
      </c>
      <c r="X1589" s="3">
        <v>6</v>
      </c>
      <c r="Y1589" s="3">
        <v>5</v>
      </c>
      <c r="AB1589" s="3" t="s">
        <v>1</v>
      </c>
      <c r="AC1589" s="3" t="s">
        <v>0</v>
      </c>
      <c r="AD1589" s="2">
        <v>1</v>
      </c>
      <c r="AE1589" s="2">
        <v>2</v>
      </c>
    </row>
    <row r="1590" spans="1:41" ht="15" hidden="1" customHeight="1">
      <c r="A1590" s="4" t="s">
        <v>253</v>
      </c>
      <c r="B1590" s="4" t="s">
        <v>253</v>
      </c>
      <c r="C1590" s="4" t="s">
        <v>252</v>
      </c>
      <c r="D1590" s="5">
        <v>794</v>
      </c>
      <c r="E1590" s="5"/>
      <c r="F1590" s="5" t="s">
        <v>17188</v>
      </c>
      <c r="G1590" s="5">
        <v>1</v>
      </c>
      <c r="H1590" s="5" t="s">
        <v>17189</v>
      </c>
      <c r="I1590" s="5" t="s">
        <v>17188</v>
      </c>
      <c r="J1590" s="5">
        <v>1</v>
      </c>
      <c r="K1590" s="5" t="s">
        <v>17189</v>
      </c>
      <c r="L1590" s="5" t="str">
        <f t="shared" si="48"/>
        <v>EA6D0C4E-9306-4F1E-8115-D895A4AE6859</v>
      </c>
      <c r="M1590" s="5">
        <f t="shared" si="49"/>
        <v>1</v>
      </c>
      <c r="N1590" s="3" t="s">
        <v>1</v>
      </c>
      <c r="O1590" s="3" t="s">
        <v>5</v>
      </c>
      <c r="P1590" s="3" t="s">
        <v>8</v>
      </c>
      <c r="Q1590" s="3" t="s">
        <v>8</v>
      </c>
      <c r="R1590" s="3" t="s">
        <v>19</v>
      </c>
      <c r="S1590" s="3">
        <v>1</v>
      </c>
      <c r="T1590" s="3" t="s">
        <v>8</v>
      </c>
      <c r="U1590" s="3" t="s">
        <v>2</v>
      </c>
      <c r="V1590" s="3">
        <v>2</v>
      </c>
      <c r="W1590" s="3">
        <v>2</v>
      </c>
      <c r="X1590" s="3">
        <v>1</v>
      </c>
      <c r="Y1590" s="3">
        <v>99</v>
      </c>
      <c r="Z1590" s="3" t="s">
        <v>7</v>
      </c>
      <c r="AA1590" s="3" t="s">
        <v>6</v>
      </c>
      <c r="AB1590" s="3" t="s">
        <v>19</v>
      </c>
      <c r="AC1590" s="3">
        <v>3</v>
      </c>
      <c r="AD1590" s="2">
        <v>1</v>
      </c>
    </row>
    <row r="1591" spans="1:41" ht="15" customHeight="1">
      <c r="A1591" s="4" t="s">
        <v>251</v>
      </c>
      <c r="B1591" s="4" t="s">
        <v>250</v>
      </c>
      <c r="C1591" s="4" t="s">
        <v>249</v>
      </c>
      <c r="D1591" s="5">
        <v>146</v>
      </c>
      <c r="E1591" s="5" t="s">
        <v>12838</v>
      </c>
      <c r="F1591" s="5"/>
      <c r="G1591" s="5"/>
      <c r="H1591" s="5"/>
      <c r="I1591" s="5" t="s">
        <v>12838</v>
      </c>
      <c r="J1591" s="5">
        <v>1</v>
      </c>
      <c r="K1591" s="5" t="s">
        <v>12839</v>
      </c>
      <c r="L1591" s="5" t="str">
        <f t="shared" si="48"/>
        <v>97BF02DC-ABFB-442C-A1EF-8D08EA9BA817</v>
      </c>
      <c r="M1591" s="5">
        <f t="shared" si="49"/>
        <v>1</v>
      </c>
      <c r="N1591" s="3" t="s">
        <v>1</v>
      </c>
      <c r="O1591" s="3" t="s">
        <v>1</v>
      </c>
      <c r="P1591" s="3" t="s">
        <v>1</v>
      </c>
      <c r="Q1591" s="3" t="s">
        <v>45</v>
      </c>
      <c r="R1591" s="3" t="s">
        <v>45</v>
      </c>
      <c r="S1591" s="3">
        <v>1</v>
      </c>
      <c r="T1591" s="3" t="s">
        <v>8</v>
      </c>
      <c r="U1591" s="3" t="s">
        <v>2</v>
      </c>
      <c r="V1591" s="3">
        <v>4</v>
      </c>
      <c r="W1591" s="3">
        <v>4</v>
      </c>
      <c r="X1591" s="3">
        <v>3</v>
      </c>
      <c r="Y1591" s="3">
        <v>4</v>
      </c>
      <c r="Z1591" s="3" t="s">
        <v>23</v>
      </c>
      <c r="AA1591" s="3" t="s">
        <v>6</v>
      </c>
      <c r="AB1591" s="3" t="s">
        <v>45</v>
      </c>
      <c r="AC1591" s="3">
        <v>3</v>
      </c>
      <c r="AD1591" s="2">
        <v>1</v>
      </c>
      <c r="AO1591" s="2" t="s">
        <v>248</v>
      </c>
    </row>
    <row r="1592" spans="1:41" ht="15" customHeight="1">
      <c r="A1592" s="4" t="s">
        <v>247</v>
      </c>
      <c r="B1592" s="4" t="s">
        <v>246</v>
      </c>
      <c r="C1592" s="4" t="s">
        <v>245</v>
      </c>
      <c r="D1592" s="5">
        <v>145</v>
      </c>
      <c r="E1592" s="5" t="s">
        <v>25734</v>
      </c>
      <c r="F1592" s="5"/>
      <c r="G1592" s="5"/>
      <c r="H1592" s="5"/>
      <c r="I1592" s="5"/>
      <c r="J1592" s="5"/>
      <c r="K1592" s="5"/>
      <c r="L1592" s="5" t="str">
        <f t="shared" si="48"/>
        <v>C1A17151-08D9-4258-B5FD-7FD171300AA8</v>
      </c>
      <c r="M1592" s="5">
        <f t="shared" si="49"/>
        <v>1</v>
      </c>
      <c r="N1592" s="3" t="s">
        <v>1</v>
      </c>
      <c r="O1592" s="3" t="s">
        <v>1</v>
      </c>
      <c r="P1592" s="3" t="s">
        <v>1</v>
      </c>
      <c r="Q1592" s="3" t="s">
        <v>1</v>
      </c>
      <c r="R1592" s="3" t="s">
        <v>1</v>
      </c>
      <c r="S1592" s="3">
        <v>1</v>
      </c>
      <c r="T1592" s="3" t="s">
        <v>8</v>
      </c>
      <c r="U1592" s="3" t="s">
        <v>2</v>
      </c>
      <c r="V1592" s="3">
        <v>5</v>
      </c>
      <c r="W1592" s="3">
        <v>6</v>
      </c>
      <c r="X1592" s="3">
        <v>4</v>
      </c>
      <c r="Y1592" s="3">
        <v>3</v>
      </c>
      <c r="AB1592" s="3" t="s">
        <v>1</v>
      </c>
      <c r="AC1592" s="3" t="s">
        <v>0</v>
      </c>
      <c r="AD1592" s="2">
        <v>1</v>
      </c>
      <c r="AN1592" s="2" t="s">
        <v>120</v>
      </c>
    </row>
    <row r="1593" spans="1:41" ht="15" customHeight="1">
      <c r="A1593" s="4" t="s">
        <v>244</v>
      </c>
      <c r="B1593" s="4" t="s">
        <v>244</v>
      </c>
      <c r="C1593" s="4" t="s">
        <v>243</v>
      </c>
      <c r="D1593" s="5">
        <v>152</v>
      </c>
      <c r="E1593" s="5" t="s">
        <v>11018</v>
      </c>
      <c r="F1593" s="5"/>
      <c r="G1593" s="5"/>
      <c r="H1593" s="5"/>
      <c r="I1593" s="5"/>
      <c r="J1593" s="5"/>
      <c r="K1593" s="5"/>
      <c r="L1593" s="5" t="str">
        <f t="shared" si="48"/>
        <v>7956F15B-6151-42CA-AA84-1BBCBD63FA00</v>
      </c>
      <c r="M1593" s="5">
        <f t="shared" si="49"/>
        <v>1</v>
      </c>
      <c r="N1593" s="3" t="s">
        <v>1</v>
      </c>
      <c r="O1593" s="3" t="s">
        <v>1</v>
      </c>
      <c r="P1593" s="3" t="s">
        <v>1</v>
      </c>
      <c r="Q1593" s="3" t="s">
        <v>1</v>
      </c>
      <c r="R1593" s="3" t="s">
        <v>1</v>
      </c>
      <c r="S1593" s="3">
        <v>7</v>
      </c>
      <c r="T1593" s="3" t="s">
        <v>8</v>
      </c>
      <c r="U1593" s="3" t="s">
        <v>2</v>
      </c>
      <c r="V1593" s="3">
        <v>7</v>
      </c>
      <c r="W1593" s="3">
        <v>7</v>
      </c>
      <c r="X1593" s="3">
        <v>7</v>
      </c>
      <c r="Y1593" s="3">
        <v>5</v>
      </c>
      <c r="AB1593" s="3" t="s">
        <v>1</v>
      </c>
      <c r="AC1593" s="3" t="s">
        <v>0</v>
      </c>
      <c r="AD1593" s="2">
        <v>1</v>
      </c>
      <c r="AK1593" s="2" t="s">
        <v>52</v>
      </c>
      <c r="AL1593" s="2">
        <v>6</v>
      </c>
    </row>
    <row r="1594" spans="1:41" ht="15" customHeight="1">
      <c r="A1594" s="4" t="s">
        <v>242</v>
      </c>
      <c r="B1594" s="4" t="s">
        <v>242</v>
      </c>
      <c r="C1594" s="4" t="s">
        <v>241</v>
      </c>
      <c r="D1594" s="5">
        <v>153</v>
      </c>
      <c r="E1594" s="5" t="s">
        <v>10776</v>
      </c>
      <c r="F1594" s="5" t="s">
        <v>10776</v>
      </c>
      <c r="G1594" s="5">
        <v>1</v>
      </c>
      <c r="H1594" s="5" t="s">
        <v>10777</v>
      </c>
      <c r="I1594" s="5" t="s">
        <v>10776</v>
      </c>
      <c r="J1594" s="5">
        <v>1</v>
      </c>
      <c r="K1594" s="5" t="s">
        <v>10777</v>
      </c>
      <c r="L1594" s="5" t="str">
        <f t="shared" si="48"/>
        <v>71864F10-E6F7-461B-8CFE-59780AB4DBF8</v>
      </c>
      <c r="M1594" s="5">
        <f t="shared" si="49"/>
        <v>1</v>
      </c>
      <c r="N1594" s="3" t="s">
        <v>1</v>
      </c>
      <c r="O1594" s="3" t="s">
        <v>1</v>
      </c>
      <c r="P1594" s="3" t="s">
        <v>5</v>
      </c>
      <c r="Q1594" s="3" t="s">
        <v>5</v>
      </c>
      <c r="R1594" s="3" t="s">
        <v>5</v>
      </c>
      <c r="S1594" s="3">
        <v>7</v>
      </c>
      <c r="T1594" s="3" t="s">
        <v>8</v>
      </c>
      <c r="U1594" s="3" t="s">
        <v>2</v>
      </c>
      <c r="V1594" s="3">
        <v>4</v>
      </c>
      <c r="W1594" s="3">
        <v>5</v>
      </c>
      <c r="X1594" s="3">
        <v>3</v>
      </c>
      <c r="Y1594" s="3">
        <v>3</v>
      </c>
      <c r="Z1594" s="3" t="s">
        <v>7</v>
      </c>
      <c r="AA1594" s="3" t="s">
        <v>6</v>
      </c>
      <c r="AB1594" s="3" t="s">
        <v>5</v>
      </c>
      <c r="AC1594" s="3">
        <v>2</v>
      </c>
      <c r="AM1594" s="2">
        <v>7</v>
      </c>
    </row>
    <row r="1595" spans="1:41" ht="15" customHeight="1">
      <c r="A1595" s="4" t="s">
        <v>240</v>
      </c>
      <c r="B1595" s="4" t="s">
        <v>240</v>
      </c>
      <c r="C1595" s="4" t="s">
        <v>239</v>
      </c>
      <c r="D1595" s="5">
        <v>1594</v>
      </c>
      <c r="E1595" s="5" t="s">
        <v>17938</v>
      </c>
      <c r="F1595" s="5" t="s">
        <v>17938</v>
      </c>
      <c r="G1595" s="5">
        <v>1</v>
      </c>
      <c r="H1595" s="5" t="s">
        <v>17939</v>
      </c>
      <c r="I1595" s="5" t="s">
        <v>17938</v>
      </c>
      <c r="J1595" s="5">
        <v>1</v>
      </c>
      <c r="K1595" s="5" t="s">
        <v>17939</v>
      </c>
      <c r="L1595" s="5" t="str">
        <f t="shared" si="48"/>
        <v>F6A703BC-C729-4721-A833-C1123D280D3F</v>
      </c>
      <c r="M1595" s="5">
        <f t="shared" si="49"/>
        <v>1</v>
      </c>
      <c r="N1595" s="3" t="s">
        <v>1</v>
      </c>
      <c r="O1595" s="3" t="s">
        <v>9</v>
      </c>
      <c r="P1595" s="3" t="s">
        <v>8</v>
      </c>
      <c r="Q1595" s="3" t="s">
        <v>8</v>
      </c>
      <c r="R1595" s="3" t="s">
        <v>9</v>
      </c>
      <c r="S1595" s="3">
        <v>4</v>
      </c>
      <c r="T1595" s="3" t="s">
        <v>8</v>
      </c>
      <c r="U1595" s="3" t="s">
        <v>2</v>
      </c>
      <c r="V1595" s="3">
        <v>2</v>
      </c>
      <c r="W1595" s="3">
        <v>2</v>
      </c>
      <c r="X1595" s="3">
        <v>1</v>
      </c>
      <c r="Y1595" s="3">
        <v>2</v>
      </c>
      <c r="Z1595" s="3" t="s">
        <v>23</v>
      </c>
      <c r="AA1595" s="3" t="s">
        <v>23</v>
      </c>
      <c r="AB1595" s="3" t="s">
        <v>9</v>
      </c>
      <c r="AC1595" s="3">
        <v>11</v>
      </c>
    </row>
    <row r="1596" spans="1:41" ht="15" customHeight="1">
      <c r="A1596" s="4" t="s">
        <v>238</v>
      </c>
      <c r="B1596" s="4" t="s">
        <v>238</v>
      </c>
      <c r="C1596" s="4" t="s">
        <v>237</v>
      </c>
      <c r="D1596" s="5">
        <v>1595</v>
      </c>
      <c r="E1596" s="5" t="s">
        <v>10278</v>
      </c>
      <c r="F1596" s="5" t="s">
        <v>10278</v>
      </c>
      <c r="G1596" s="5">
        <v>1</v>
      </c>
      <c r="H1596" s="5" t="s">
        <v>10279</v>
      </c>
      <c r="I1596" s="5" t="s">
        <v>10278</v>
      </c>
      <c r="J1596" s="5">
        <v>1</v>
      </c>
      <c r="K1596" s="5" t="s">
        <v>10279</v>
      </c>
      <c r="L1596" s="5" t="str">
        <f t="shared" si="48"/>
        <v>618679B1-51C6-4CB1-96FD-CF19FCDBF3C9</v>
      </c>
      <c r="M1596" s="5">
        <f t="shared" si="49"/>
        <v>1</v>
      </c>
      <c r="N1596" s="3" t="s">
        <v>1</v>
      </c>
      <c r="O1596" s="3" t="s">
        <v>29</v>
      </c>
      <c r="P1596" s="3" t="s">
        <v>8</v>
      </c>
      <c r="Q1596" s="3" t="s">
        <v>8</v>
      </c>
      <c r="R1596" s="3" t="s">
        <v>9</v>
      </c>
      <c r="S1596" s="3">
        <v>4</v>
      </c>
      <c r="T1596" s="3" t="s">
        <v>8</v>
      </c>
      <c r="U1596" s="3" t="s">
        <v>2</v>
      </c>
      <c r="V1596" s="3">
        <v>3</v>
      </c>
      <c r="W1596" s="3">
        <v>4</v>
      </c>
      <c r="X1596" s="3">
        <v>2</v>
      </c>
      <c r="Y1596" s="3">
        <v>2</v>
      </c>
      <c r="Z1596" s="3" t="s">
        <v>7</v>
      </c>
      <c r="AA1596" s="3" t="s">
        <v>23</v>
      </c>
      <c r="AB1596" s="3" t="s">
        <v>9</v>
      </c>
      <c r="AC1596" s="3">
        <v>9</v>
      </c>
      <c r="AE1596" s="2">
        <v>2</v>
      </c>
    </row>
    <row r="1597" spans="1:41" ht="15" customHeight="1">
      <c r="A1597" s="4" t="s">
        <v>236</v>
      </c>
      <c r="B1597" s="4" t="s">
        <v>236</v>
      </c>
      <c r="C1597" s="4" t="s">
        <v>235</v>
      </c>
      <c r="D1597" s="5">
        <v>1593</v>
      </c>
      <c r="E1597" s="5" t="s">
        <v>17077</v>
      </c>
      <c r="F1597" s="5" t="s">
        <v>17077</v>
      </c>
      <c r="G1597" s="5">
        <v>1</v>
      </c>
      <c r="H1597" s="5" t="s">
        <v>17078</v>
      </c>
      <c r="I1597" s="5" t="s">
        <v>17077</v>
      </c>
      <c r="J1597" s="5">
        <v>1</v>
      </c>
      <c r="K1597" s="5" t="s">
        <v>17078</v>
      </c>
      <c r="L1597" s="5" t="str">
        <f t="shared" si="48"/>
        <v>E8CD63CD-C83E-48C0-B81A-689AFF7C3B31</v>
      </c>
      <c r="M1597" s="5">
        <f t="shared" si="49"/>
        <v>1</v>
      </c>
      <c r="N1597" s="3" t="s">
        <v>1</v>
      </c>
      <c r="O1597" s="3" t="s">
        <v>1</v>
      </c>
      <c r="P1597" s="3" t="s">
        <v>14</v>
      </c>
      <c r="Q1597" s="3" t="s">
        <v>9</v>
      </c>
      <c r="R1597" s="3" t="s">
        <v>5</v>
      </c>
      <c r="S1597" s="3">
        <v>4</v>
      </c>
      <c r="T1597" s="3" t="s">
        <v>8</v>
      </c>
      <c r="U1597" s="3" t="s">
        <v>2</v>
      </c>
      <c r="V1597" s="3">
        <v>4</v>
      </c>
      <c r="W1597" s="3">
        <v>5</v>
      </c>
      <c r="X1597" s="3">
        <v>4</v>
      </c>
      <c r="Y1597" s="3">
        <v>4</v>
      </c>
      <c r="Z1597" s="3" t="s">
        <v>7</v>
      </c>
      <c r="AA1597" s="3" t="s">
        <v>6</v>
      </c>
      <c r="AB1597" s="3" t="s">
        <v>5</v>
      </c>
      <c r="AC1597" s="3">
        <v>2</v>
      </c>
    </row>
    <row r="1598" spans="1:41" ht="15" customHeight="1">
      <c r="A1598" s="4" t="s">
        <v>234</v>
      </c>
      <c r="B1598" s="4" t="s">
        <v>233</v>
      </c>
      <c r="C1598" s="4" t="s">
        <v>232</v>
      </c>
      <c r="D1598" s="5">
        <v>1597</v>
      </c>
      <c r="E1598" s="5" t="s">
        <v>5208</v>
      </c>
      <c r="F1598" s="5"/>
      <c r="G1598" s="5"/>
      <c r="H1598" s="5"/>
      <c r="I1598" s="5" t="s">
        <v>5208</v>
      </c>
      <c r="J1598" s="5">
        <v>1</v>
      </c>
      <c r="K1598" s="5" t="s">
        <v>5209</v>
      </c>
      <c r="L1598" s="5" t="str">
        <f t="shared" si="48"/>
        <v>14D451C3-E3E5-4ECF-9B71-3FD18536ADDD</v>
      </c>
      <c r="M1598" s="5">
        <f t="shared" si="49"/>
        <v>1</v>
      </c>
      <c r="N1598" s="3" t="s">
        <v>1</v>
      </c>
      <c r="O1598" s="3" t="s">
        <v>1</v>
      </c>
      <c r="P1598" s="3" t="s">
        <v>9</v>
      </c>
      <c r="Q1598" s="3" t="s">
        <v>5</v>
      </c>
      <c r="R1598" s="3" t="s">
        <v>1</v>
      </c>
      <c r="S1598" s="3">
        <v>4</v>
      </c>
      <c r="T1598" s="3" t="s">
        <v>8</v>
      </c>
      <c r="U1598" s="3" t="s">
        <v>2</v>
      </c>
      <c r="V1598" s="3">
        <v>5</v>
      </c>
      <c r="W1598" s="3">
        <v>6</v>
      </c>
      <c r="X1598" s="3">
        <v>4</v>
      </c>
      <c r="Y1598" s="3">
        <v>3</v>
      </c>
      <c r="Z1598" s="3" t="s">
        <v>7</v>
      </c>
      <c r="AA1598" s="3" t="s">
        <v>6</v>
      </c>
      <c r="AB1598" s="3" t="s">
        <v>5</v>
      </c>
      <c r="AC1598" s="3">
        <v>2</v>
      </c>
    </row>
    <row r="1599" spans="1:41" ht="15" customHeight="1">
      <c r="A1599" s="4" t="s">
        <v>231</v>
      </c>
      <c r="B1599" s="4" t="s">
        <v>231</v>
      </c>
      <c r="C1599" s="4" t="s">
        <v>230</v>
      </c>
      <c r="D1599" s="5">
        <v>1596</v>
      </c>
      <c r="E1599" s="5" t="s">
        <v>7704</v>
      </c>
      <c r="F1599" s="5" t="s">
        <v>7704</v>
      </c>
      <c r="G1599" s="5">
        <v>1</v>
      </c>
      <c r="H1599" s="5" t="s">
        <v>7705</v>
      </c>
      <c r="I1599" s="5" t="s">
        <v>7704</v>
      </c>
      <c r="J1599" s="5">
        <v>1</v>
      </c>
      <c r="K1599" s="5" t="s">
        <v>7705</v>
      </c>
      <c r="L1599" s="5" t="str">
        <f t="shared" si="48"/>
        <v>3A427D57-6FC7-4010-88BB-1092EB561FF2</v>
      </c>
      <c r="M1599" s="5">
        <f t="shared" si="49"/>
        <v>1</v>
      </c>
      <c r="N1599" s="3" t="s">
        <v>1</v>
      </c>
      <c r="O1599" s="3" t="s">
        <v>5</v>
      </c>
      <c r="P1599" s="3" t="s">
        <v>9</v>
      </c>
      <c r="Q1599" s="3" t="s">
        <v>9</v>
      </c>
      <c r="R1599" s="3" t="s">
        <v>9</v>
      </c>
      <c r="S1599" s="3">
        <v>4</v>
      </c>
      <c r="T1599" s="3" t="s">
        <v>8</v>
      </c>
      <c r="U1599" s="3" t="s">
        <v>2</v>
      </c>
      <c r="V1599" s="3">
        <v>2</v>
      </c>
      <c r="W1599" s="3">
        <v>2</v>
      </c>
      <c r="X1599" s="3">
        <v>1</v>
      </c>
      <c r="Y1599" s="3">
        <v>1</v>
      </c>
      <c r="Z1599" s="3" t="s">
        <v>7</v>
      </c>
      <c r="AA1599" s="3" t="s">
        <v>6</v>
      </c>
      <c r="AB1599" s="3" t="s">
        <v>9</v>
      </c>
      <c r="AC1599" s="3">
        <v>6</v>
      </c>
    </row>
    <row r="1600" spans="1:41" ht="15" customHeight="1">
      <c r="A1600" s="4" t="s">
        <v>229</v>
      </c>
      <c r="B1600" s="4" t="s">
        <v>228</v>
      </c>
      <c r="C1600" s="4" t="s">
        <v>227</v>
      </c>
      <c r="D1600" s="5">
        <v>331</v>
      </c>
      <c r="E1600" s="5" t="s">
        <v>10482</v>
      </c>
      <c r="F1600" s="5"/>
      <c r="G1600" s="5"/>
      <c r="H1600" s="5"/>
      <c r="I1600" s="5"/>
      <c r="J1600" s="5"/>
      <c r="K1600" s="5"/>
      <c r="L1600" s="5" t="str">
        <f t="shared" si="48"/>
        <v>6834F703-1144-4562-8FE9-E492299F4B25</v>
      </c>
      <c r="M1600" s="5">
        <f t="shared" si="49"/>
        <v>1</v>
      </c>
      <c r="N1600" s="3" t="s">
        <v>1</v>
      </c>
      <c r="O1600" s="3" t="s">
        <v>9</v>
      </c>
      <c r="P1600" s="3" t="s">
        <v>12</v>
      </c>
      <c r="Q1600" s="3" t="s">
        <v>12</v>
      </c>
      <c r="R1600" s="3" t="s">
        <v>9</v>
      </c>
      <c r="S1600" s="3">
        <v>7</v>
      </c>
      <c r="T1600" s="3" t="s">
        <v>8</v>
      </c>
      <c r="U1600" s="3" t="s">
        <v>2</v>
      </c>
      <c r="V1600" s="3">
        <v>1</v>
      </c>
      <c r="W1600" s="3">
        <v>5</v>
      </c>
      <c r="X1600" s="3">
        <v>1</v>
      </c>
      <c r="Y1600" s="3">
        <v>1</v>
      </c>
      <c r="Z1600" s="3" t="s">
        <v>7</v>
      </c>
      <c r="AA1600" s="3" t="s">
        <v>6</v>
      </c>
      <c r="AB1600" s="3" t="s">
        <v>12</v>
      </c>
      <c r="AC1600" s="3">
        <v>7</v>
      </c>
      <c r="AL1600" s="2">
        <v>6</v>
      </c>
      <c r="AM1600" s="2">
        <v>7</v>
      </c>
    </row>
    <row r="1601" spans="1:39" ht="15" customHeight="1">
      <c r="A1601" s="4" t="s">
        <v>226</v>
      </c>
      <c r="B1601" s="4" t="s">
        <v>226</v>
      </c>
      <c r="C1601" s="4" t="s">
        <v>225</v>
      </c>
      <c r="D1601" s="5">
        <v>1229</v>
      </c>
      <c r="E1601" s="5" t="s">
        <v>5691</v>
      </c>
      <c r="F1601" s="5" t="s">
        <v>5691</v>
      </c>
      <c r="G1601" s="5">
        <v>1</v>
      </c>
      <c r="H1601" s="5" t="s">
        <v>5692</v>
      </c>
      <c r="I1601" s="5" t="s">
        <v>5691</v>
      </c>
      <c r="J1601" s="5">
        <v>1</v>
      </c>
      <c r="K1601" s="5" t="s">
        <v>5692</v>
      </c>
      <c r="L1601" s="5" t="str">
        <f t="shared" si="48"/>
        <v>1B9640BC-7A8A-4D62-AC41-7E317869638D</v>
      </c>
      <c r="M1601" s="5">
        <f t="shared" si="49"/>
        <v>1</v>
      </c>
      <c r="N1601" s="3" t="s">
        <v>1</v>
      </c>
      <c r="O1601" s="3" t="s">
        <v>1</v>
      </c>
      <c r="P1601" s="3" t="s">
        <v>1</v>
      </c>
      <c r="Q1601" s="3" t="s">
        <v>1</v>
      </c>
      <c r="R1601" s="3" t="s">
        <v>1</v>
      </c>
      <c r="S1601" s="3">
        <v>1</v>
      </c>
      <c r="T1601" s="3" t="s">
        <v>8</v>
      </c>
      <c r="U1601" s="3" t="s">
        <v>2</v>
      </c>
      <c r="V1601" s="3">
        <v>6</v>
      </c>
      <c r="W1601" s="3">
        <v>7</v>
      </c>
      <c r="X1601" s="3">
        <v>6</v>
      </c>
      <c r="Y1601" s="3">
        <v>3</v>
      </c>
      <c r="AB1601" s="3" t="s">
        <v>1</v>
      </c>
      <c r="AC1601" s="3" t="s">
        <v>0</v>
      </c>
      <c r="AD1601" s="2">
        <v>1</v>
      </c>
    </row>
    <row r="1602" spans="1:39" ht="15" customHeight="1">
      <c r="A1602" s="4" t="s">
        <v>224</v>
      </c>
      <c r="B1602" s="4" t="s">
        <v>224</v>
      </c>
      <c r="C1602" s="4" t="s">
        <v>223</v>
      </c>
      <c r="D1602" s="5">
        <v>1228</v>
      </c>
      <c r="E1602" s="5" t="s">
        <v>5400</v>
      </c>
      <c r="F1602" s="5" t="s">
        <v>5400</v>
      </c>
      <c r="G1602" s="5">
        <v>2</v>
      </c>
      <c r="H1602" s="5" t="s">
        <v>5401</v>
      </c>
      <c r="I1602" s="5" t="s">
        <v>5400</v>
      </c>
      <c r="J1602" s="5">
        <v>2</v>
      </c>
      <c r="K1602" s="5" t="s">
        <v>5401</v>
      </c>
      <c r="L1602" s="5" t="str">
        <f t="shared" si="48"/>
        <v>17642953-1B61-47F7-BF08-1864F61C8F74</v>
      </c>
      <c r="M1602" s="5">
        <f t="shared" si="49"/>
        <v>1</v>
      </c>
      <c r="N1602" s="3" t="s">
        <v>1</v>
      </c>
      <c r="O1602" s="3" t="s">
        <v>1</v>
      </c>
      <c r="P1602" s="3" t="s">
        <v>8</v>
      </c>
      <c r="Q1602" s="3" t="s">
        <v>8</v>
      </c>
      <c r="R1602" s="3" t="s">
        <v>5</v>
      </c>
      <c r="S1602" s="3">
        <v>5</v>
      </c>
      <c r="T1602" s="3" t="s">
        <v>8</v>
      </c>
      <c r="U1602" s="3" t="s">
        <v>2</v>
      </c>
      <c r="V1602" s="3">
        <v>3</v>
      </c>
      <c r="W1602" s="3">
        <v>4</v>
      </c>
      <c r="X1602" s="3">
        <v>3</v>
      </c>
      <c r="Y1602" s="3">
        <v>4</v>
      </c>
      <c r="Z1602" s="3" t="s">
        <v>7</v>
      </c>
      <c r="AA1602" s="3" t="s">
        <v>6</v>
      </c>
      <c r="AB1602" s="3" t="s">
        <v>5</v>
      </c>
      <c r="AC1602" s="3">
        <v>2</v>
      </c>
      <c r="AD1602" s="2">
        <v>1</v>
      </c>
      <c r="AE1602" s="2">
        <v>2</v>
      </c>
    </row>
    <row r="1603" spans="1:39" ht="15" customHeight="1">
      <c r="A1603" s="4" t="s">
        <v>222</v>
      </c>
      <c r="B1603" s="4" t="s">
        <v>222</v>
      </c>
      <c r="C1603" s="4" t="s">
        <v>221</v>
      </c>
      <c r="D1603" s="5">
        <v>1227</v>
      </c>
      <c r="E1603" s="5" t="s">
        <v>10843</v>
      </c>
      <c r="F1603" s="5"/>
      <c r="G1603" s="5"/>
      <c r="H1603" s="5"/>
      <c r="I1603" s="5"/>
      <c r="J1603" s="5"/>
      <c r="K1603" s="5"/>
      <c r="L1603" s="5" t="str">
        <f t="shared" si="48"/>
        <v>73E8CEE3-C20D-4D4E-A37A-8C4B48FB3989</v>
      </c>
      <c r="M1603" s="5">
        <f t="shared" si="49"/>
        <v>1</v>
      </c>
      <c r="N1603" s="3" t="s">
        <v>1</v>
      </c>
      <c r="O1603" s="3" t="s">
        <v>1</v>
      </c>
      <c r="P1603" s="3" t="s">
        <v>9</v>
      </c>
      <c r="Q1603" s="3" t="s">
        <v>14</v>
      </c>
      <c r="R1603" s="3" t="s">
        <v>5</v>
      </c>
      <c r="S1603" s="3">
        <v>1</v>
      </c>
      <c r="T1603" s="3" t="s">
        <v>8</v>
      </c>
      <c r="U1603" s="3" t="s">
        <v>2</v>
      </c>
      <c r="V1603" s="3">
        <v>3</v>
      </c>
      <c r="W1603" s="3">
        <v>4</v>
      </c>
      <c r="X1603" s="3">
        <v>2</v>
      </c>
      <c r="Y1603" s="3">
        <v>3</v>
      </c>
      <c r="Z1603" s="3" t="s">
        <v>7</v>
      </c>
      <c r="AA1603" s="3" t="s">
        <v>6</v>
      </c>
      <c r="AB1603" s="3" t="s">
        <v>5</v>
      </c>
      <c r="AC1603" s="3">
        <v>2</v>
      </c>
      <c r="AD1603" s="2">
        <v>1</v>
      </c>
    </row>
    <row r="1604" spans="1:39" ht="15" customHeight="1">
      <c r="A1604" s="4" t="s">
        <v>220</v>
      </c>
      <c r="B1604" s="4" t="s">
        <v>220</v>
      </c>
      <c r="C1604" s="4" t="s">
        <v>219</v>
      </c>
      <c r="D1604" s="5">
        <v>1662</v>
      </c>
      <c r="E1604" s="5" t="s">
        <v>17284</v>
      </c>
      <c r="F1604" s="5"/>
      <c r="G1604" s="5"/>
      <c r="H1604" s="5"/>
      <c r="I1604" s="5"/>
      <c r="J1604" s="5"/>
      <c r="K1604" s="5"/>
      <c r="L1604" s="5" t="str">
        <f t="shared" si="48"/>
        <v>EC3F3AE0-E58D-45DF-86F9-3CCF4B31539E</v>
      </c>
      <c r="M1604" s="5">
        <f t="shared" si="49"/>
        <v>1</v>
      </c>
      <c r="N1604" s="3" t="s">
        <v>1</v>
      </c>
      <c r="O1604" s="3" t="s">
        <v>1</v>
      </c>
      <c r="P1604" s="3" t="s">
        <v>1</v>
      </c>
      <c r="Q1604" s="3" t="s">
        <v>1</v>
      </c>
      <c r="R1604" s="3" t="s">
        <v>1</v>
      </c>
      <c r="S1604" s="3">
        <v>5</v>
      </c>
      <c r="T1604" s="3" t="s">
        <v>8</v>
      </c>
      <c r="U1604" s="3" t="s">
        <v>2</v>
      </c>
      <c r="V1604" s="3">
        <v>5</v>
      </c>
      <c r="W1604" s="3">
        <v>6</v>
      </c>
      <c r="X1604" s="3">
        <v>5</v>
      </c>
      <c r="Y1604" s="3">
        <v>4</v>
      </c>
      <c r="AB1604" s="3" t="s">
        <v>1</v>
      </c>
      <c r="AC1604" s="3" t="s">
        <v>0</v>
      </c>
      <c r="AD1604" s="2">
        <v>1</v>
      </c>
      <c r="AE1604" s="2">
        <v>2</v>
      </c>
    </row>
    <row r="1605" spans="1:39" ht="15" customHeight="1">
      <c r="A1605" s="4" t="s">
        <v>218</v>
      </c>
      <c r="B1605" s="4" t="s">
        <v>218</v>
      </c>
      <c r="C1605" s="4" t="s">
        <v>217</v>
      </c>
      <c r="D1605" s="5">
        <v>1664</v>
      </c>
      <c r="E1605" s="5" t="s">
        <v>15657</v>
      </c>
      <c r="F1605" s="5" t="s">
        <v>15657</v>
      </c>
      <c r="G1605" s="5">
        <v>1</v>
      </c>
      <c r="H1605" s="5" t="s">
        <v>15658</v>
      </c>
      <c r="I1605" s="5" t="s">
        <v>15657</v>
      </c>
      <c r="J1605" s="5">
        <v>1</v>
      </c>
      <c r="K1605" s="5" t="s">
        <v>15658</v>
      </c>
      <c r="L1605" s="5" t="str">
        <f t="shared" si="48"/>
        <v>D4F2DCFF-9DF8-4EF5-9427-622F05D2B09E</v>
      </c>
      <c r="M1605" s="5">
        <f t="shared" si="49"/>
        <v>1</v>
      </c>
      <c r="N1605" s="3" t="s">
        <v>1</v>
      </c>
      <c r="O1605" s="3" t="s">
        <v>1</v>
      </c>
      <c r="P1605" s="3" t="s">
        <v>45</v>
      </c>
      <c r="Q1605" s="3" t="s">
        <v>8</v>
      </c>
      <c r="R1605" s="3" t="s">
        <v>9</v>
      </c>
      <c r="S1605" s="3">
        <v>2</v>
      </c>
      <c r="T1605" s="3" t="s">
        <v>8</v>
      </c>
      <c r="U1605" s="3" t="s">
        <v>13</v>
      </c>
      <c r="V1605" s="3">
        <v>2</v>
      </c>
      <c r="W1605" s="3">
        <v>3</v>
      </c>
      <c r="X1605" s="3">
        <v>2</v>
      </c>
      <c r="Y1605" s="3">
        <v>4</v>
      </c>
      <c r="Z1605" s="3" t="s">
        <v>23</v>
      </c>
      <c r="AA1605" s="3" t="s">
        <v>6</v>
      </c>
      <c r="AB1605" s="3" t="s">
        <v>9</v>
      </c>
      <c r="AC1605" s="3">
        <v>5</v>
      </c>
      <c r="AD1605" s="2">
        <v>1</v>
      </c>
    </row>
    <row r="1606" spans="1:39" ht="15" customHeight="1">
      <c r="A1606" s="4" t="s">
        <v>216</v>
      </c>
      <c r="B1606" s="4" t="s">
        <v>216</v>
      </c>
      <c r="C1606" s="4" t="s">
        <v>215</v>
      </c>
      <c r="D1606" s="5">
        <v>1661</v>
      </c>
      <c r="E1606" s="5" t="s">
        <v>15137</v>
      </c>
      <c r="F1606" s="5" t="s">
        <v>14657</v>
      </c>
      <c r="G1606" s="5">
        <v>2</v>
      </c>
      <c r="H1606" s="5" t="s">
        <v>14658</v>
      </c>
      <c r="I1606" s="5" t="s">
        <v>14657</v>
      </c>
      <c r="J1606" s="5">
        <v>2</v>
      </c>
      <c r="K1606" s="5" t="s">
        <v>14658</v>
      </c>
      <c r="L1606" s="5" t="str">
        <f t="shared" si="48"/>
        <v>C4CA742B-CCB1-45CE-8296-A47CB933D6DF</v>
      </c>
      <c r="M1606" s="5">
        <f t="shared" si="49"/>
        <v>1</v>
      </c>
      <c r="N1606" s="3" t="s">
        <v>1</v>
      </c>
      <c r="O1606" s="3" t="s">
        <v>1</v>
      </c>
      <c r="P1606" s="3" t="s">
        <v>1</v>
      </c>
      <c r="Q1606" s="3" t="s">
        <v>1</v>
      </c>
      <c r="R1606" s="3" t="s">
        <v>1</v>
      </c>
      <c r="S1606" s="3">
        <v>1</v>
      </c>
      <c r="T1606" s="3" t="s">
        <v>8</v>
      </c>
      <c r="U1606" s="3" t="s">
        <v>2</v>
      </c>
      <c r="V1606" s="3">
        <v>5</v>
      </c>
      <c r="W1606" s="3">
        <v>6</v>
      </c>
      <c r="X1606" s="3">
        <v>5</v>
      </c>
      <c r="Y1606" s="3">
        <v>4</v>
      </c>
      <c r="AB1606" s="3" t="s">
        <v>1</v>
      </c>
      <c r="AC1606" s="3" t="s">
        <v>0</v>
      </c>
      <c r="AD1606" s="2">
        <v>1</v>
      </c>
      <c r="AE1606" s="2">
        <v>2</v>
      </c>
    </row>
    <row r="1607" spans="1:39" ht="15" customHeight="1">
      <c r="A1607" s="4" t="s">
        <v>214</v>
      </c>
      <c r="B1607" s="4" t="s">
        <v>214</v>
      </c>
      <c r="C1607" s="4" t="s">
        <v>213</v>
      </c>
      <c r="D1607" s="5">
        <v>1663</v>
      </c>
      <c r="E1607" s="5" t="s">
        <v>11941</v>
      </c>
      <c r="F1607" s="5" t="s">
        <v>11941</v>
      </c>
      <c r="G1607" s="5">
        <v>1</v>
      </c>
      <c r="H1607" s="5" t="s">
        <v>11942</v>
      </c>
      <c r="I1607" s="5" t="s">
        <v>11941</v>
      </c>
      <c r="J1607" s="5">
        <v>1</v>
      </c>
      <c r="K1607" s="5" t="s">
        <v>11942</v>
      </c>
      <c r="L1607" s="5" t="str">
        <f t="shared" si="48"/>
        <v>8989A574-BA07-405C-9D4B-F37D35C4FA87</v>
      </c>
      <c r="M1607" s="5">
        <f t="shared" si="49"/>
        <v>1</v>
      </c>
      <c r="N1607" s="3" t="s">
        <v>1</v>
      </c>
      <c r="O1607" s="3" t="s">
        <v>1</v>
      </c>
      <c r="P1607" s="3" t="s">
        <v>1</v>
      </c>
      <c r="Q1607" s="3" t="s">
        <v>1</v>
      </c>
      <c r="R1607" s="3" t="s">
        <v>9</v>
      </c>
      <c r="S1607" s="3">
        <v>2</v>
      </c>
      <c r="T1607" s="3" t="s">
        <v>8</v>
      </c>
      <c r="U1607" s="3" t="s">
        <v>165</v>
      </c>
      <c r="V1607" s="3">
        <v>4</v>
      </c>
      <c r="W1607" s="3">
        <v>5</v>
      </c>
      <c r="X1607" s="3">
        <v>3</v>
      </c>
      <c r="Y1607" s="3">
        <v>4</v>
      </c>
      <c r="Z1607" s="3" t="s">
        <v>23</v>
      </c>
      <c r="AA1607" s="3" t="s">
        <v>6</v>
      </c>
      <c r="AB1607" s="3" t="s">
        <v>5</v>
      </c>
      <c r="AC1607" s="3">
        <v>4</v>
      </c>
      <c r="AD1607" s="2">
        <v>1</v>
      </c>
    </row>
    <row r="1608" spans="1:39" ht="15" customHeight="1">
      <c r="A1608" s="4" t="s">
        <v>212</v>
      </c>
      <c r="B1608" s="4" t="s">
        <v>212</v>
      </c>
      <c r="C1608" s="4" t="s">
        <v>211</v>
      </c>
      <c r="D1608" s="5">
        <v>1658</v>
      </c>
      <c r="E1608" s="5" t="s">
        <v>17156</v>
      </c>
      <c r="F1608" s="5" t="s">
        <v>17156</v>
      </c>
      <c r="G1608" s="5">
        <v>1</v>
      </c>
      <c r="H1608" s="5" t="s">
        <v>17157</v>
      </c>
      <c r="I1608" s="5" t="s">
        <v>17156</v>
      </c>
      <c r="J1608" s="5">
        <v>1</v>
      </c>
      <c r="K1608" s="5" t="s">
        <v>17157</v>
      </c>
      <c r="L1608" s="5" t="str">
        <f t="shared" si="48"/>
        <v>EA14BDE5-EDCF-45A8-AD4F-61E4F4320F95</v>
      </c>
      <c r="M1608" s="5">
        <f t="shared" si="49"/>
        <v>1</v>
      </c>
      <c r="N1608" s="3" t="s">
        <v>1</v>
      </c>
      <c r="O1608" s="3" t="s">
        <v>1</v>
      </c>
      <c r="P1608" s="3" t="s">
        <v>5</v>
      </c>
      <c r="Q1608" s="3" t="s">
        <v>5</v>
      </c>
      <c r="R1608" s="3" t="s">
        <v>5</v>
      </c>
      <c r="S1608" s="3">
        <v>7</v>
      </c>
      <c r="T1608" s="3" t="s">
        <v>8</v>
      </c>
      <c r="U1608" s="3" t="s">
        <v>2</v>
      </c>
      <c r="V1608" s="3">
        <v>3</v>
      </c>
      <c r="W1608" s="3">
        <v>5</v>
      </c>
      <c r="X1608" s="3">
        <v>3</v>
      </c>
      <c r="Y1608" s="3">
        <v>3</v>
      </c>
      <c r="Z1608" s="3" t="s">
        <v>7</v>
      </c>
      <c r="AA1608" s="3" t="s">
        <v>6</v>
      </c>
      <c r="AB1608" s="3" t="s">
        <v>5</v>
      </c>
      <c r="AC1608" s="3">
        <v>2</v>
      </c>
      <c r="AL1608" s="2">
        <v>6</v>
      </c>
      <c r="AM1608" s="2">
        <v>7</v>
      </c>
    </row>
    <row r="1609" spans="1:39" ht="15" customHeight="1">
      <c r="A1609" s="4" t="s">
        <v>210</v>
      </c>
      <c r="B1609" s="4" t="s">
        <v>210</v>
      </c>
      <c r="C1609" s="4" t="s">
        <v>209</v>
      </c>
      <c r="D1609" s="5">
        <v>1659</v>
      </c>
      <c r="E1609" s="5" t="s">
        <v>12189</v>
      </c>
      <c r="F1609" s="5" t="s">
        <v>12189</v>
      </c>
      <c r="G1609" s="5">
        <v>1</v>
      </c>
      <c r="H1609" s="5" t="s">
        <v>12190</v>
      </c>
      <c r="I1609" s="5" t="s">
        <v>12189</v>
      </c>
      <c r="J1609" s="5">
        <v>1</v>
      </c>
      <c r="K1609" s="5" t="s">
        <v>12190</v>
      </c>
      <c r="L1609" s="5" t="str">
        <f t="shared" ref="L1609:L1672" si="50">IF(E1609&lt;&gt;"",E1609,IF(F1609&lt;&gt;"",F1609,IF(I1609&lt;&gt;"",I1609,"")))</f>
        <v>8D733CD2-C9CB-47B3-B6D1-3A6A4DB24000</v>
      </c>
      <c r="M1609" s="5">
        <f t="shared" ref="M1609:M1672" si="51">COUNTIF($L$8:$L$1696,L1609)</f>
        <v>1</v>
      </c>
      <c r="N1609" s="3" t="s">
        <v>1</v>
      </c>
      <c r="O1609" s="3" t="s">
        <v>5</v>
      </c>
      <c r="P1609" s="3" t="s">
        <v>9</v>
      </c>
      <c r="Q1609" s="3" t="s">
        <v>5</v>
      </c>
      <c r="R1609" s="3" t="s">
        <v>9</v>
      </c>
      <c r="S1609" s="3">
        <v>7</v>
      </c>
      <c r="T1609" s="3" t="s">
        <v>8</v>
      </c>
      <c r="U1609" s="3" t="s">
        <v>2</v>
      </c>
      <c r="V1609" s="3">
        <v>2</v>
      </c>
      <c r="W1609" s="3">
        <v>4</v>
      </c>
      <c r="X1609" s="3">
        <v>2</v>
      </c>
      <c r="Y1609" s="3">
        <v>2</v>
      </c>
      <c r="Z1609" s="3" t="s">
        <v>7</v>
      </c>
      <c r="AA1609" s="3" t="s">
        <v>6</v>
      </c>
      <c r="AB1609" s="3" t="s">
        <v>9</v>
      </c>
      <c r="AC1609" s="3">
        <v>6</v>
      </c>
      <c r="AL1609" s="2">
        <v>6</v>
      </c>
    </row>
    <row r="1610" spans="1:39" ht="15" customHeight="1">
      <c r="A1610" s="4" t="s">
        <v>208</v>
      </c>
      <c r="B1610" s="4" t="s">
        <v>208</v>
      </c>
      <c r="C1610" s="4" t="s">
        <v>207</v>
      </c>
      <c r="D1610" s="5">
        <v>1657</v>
      </c>
      <c r="E1610" s="5" t="s">
        <v>9514</v>
      </c>
      <c r="F1610" s="5" t="s">
        <v>9514</v>
      </c>
      <c r="G1610" s="5">
        <v>1</v>
      </c>
      <c r="H1610" s="5" t="s">
        <v>9515</v>
      </c>
      <c r="I1610" s="5" t="s">
        <v>9514</v>
      </c>
      <c r="J1610" s="5">
        <v>1</v>
      </c>
      <c r="K1610" s="5" t="s">
        <v>9515</v>
      </c>
      <c r="L1610" s="5" t="str">
        <f t="shared" si="50"/>
        <v>55238178-AC7C-4C25-8453-58C2DDA269F8</v>
      </c>
      <c r="M1610" s="5">
        <f t="shared" si="51"/>
        <v>1</v>
      </c>
      <c r="N1610" s="3" t="s">
        <v>1</v>
      </c>
      <c r="O1610" s="3" t="s">
        <v>1</v>
      </c>
      <c r="P1610" s="3" t="s">
        <v>1</v>
      </c>
      <c r="Q1610" s="3" t="s">
        <v>1</v>
      </c>
      <c r="R1610" s="3" t="s">
        <v>1</v>
      </c>
      <c r="S1610" s="3">
        <v>7</v>
      </c>
      <c r="T1610" s="3" t="s">
        <v>8</v>
      </c>
      <c r="U1610" s="3" t="s">
        <v>2</v>
      </c>
      <c r="V1610" s="3">
        <v>5</v>
      </c>
      <c r="W1610" s="3">
        <v>7</v>
      </c>
      <c r="X1610" s="3">
        <v>5</v>
      </c>
      <c r="Y1610" s="3">
        <v>3</v>
      </c>
      <c r="AB1610" s="3" t="s">
        <v>1</v>
      </c>
      <c r="AC1610" s="3" t="s">
        <v>0</v>
      </c>
      <c r="AL1610" s="2">
        <v>6</v>
      </c>
    </row>
    <row r="1611" spans="1:39" ht="15" customHeight="1">
      <c r="A1611" s="4" t="s">
        <v>206</v>
      </c>
      <c r="B1611" s="4" t="s">
        <v>206</v>
      </c>
      <c r="C1611" s="4" t="s">
        <v>205</v>
      </c>
      <c r="D1611" s="5">
        <v>1660</v>
      </c>
      <c r="E1611" s="5" t="s">
        <v>24464</v>
      </c>
      <c r="F1611" s="5" t="s">
        <v>24464</v>
      </c>
      <c r="G1611" s="5">
        <v>1</v>
      </c>
      <c r="H1611" s="5" t="s">
        <v>24466</v>
      </c>
      <c r="I1611" s="5" t="s">
        <v>24464</v>
      </c>
      <c r="J1611" s="5">
        <v>1</v>
      </c>
      <c r="K1611" s="5" t="s">
        <v>24466</v>
      </c>
      <c r="L1611" s="5" t="str">
        <f t="shared" si="50"/>
        <v>72F76604-9F09-40B9-BDB1-4EEEFFB869D1</v>
      </c>
      <c r="M1611" s="5">
        <f t="shared" si="51"/>
        <v>1</v>
      </c>
      <c r="N1611" s="3" t="s">
        <v>1</v>
      </c>
      <c r="O1611" s="3" t="s">
        <v>29</v>
      </c>
      <c r="P1611" s="3" t="s">
        <v>9</v>
      </c>
      <c r="Q1611" s="3" t="s">
        <v>9</v>
      </c>
      <c r="R1611" s="3" t="s">
        <v>9</v>
      </c>
      <c r="S1611" s="3">
        <v>7</v>
      </c>
      <c r="T1611" s="3" t="s">
        <v>8</v>
      </c>
      <c r="U1611" s="3" t="s">
        <v>2</v>
      </c>
      <c r="V1611" s="3">
        <v>2</v>
      </c>
      <c r="W1611" s="3">
        <v>4</v>
      </c>
      <c r="X1611" s="3">
        <v>1</v>
      </c>
      <c r="Y1611" s="3">
        <v>2</v>
      </c>
      <c r="Z1611" s="3" t="s">
        <v>7</v>
      </c>
      <c r="AA1611" s="3" t="s">
        <v>6</v>
      </c>
      <c r="AB1611" s="3" t="s">
        <v>9</v>
      </c>
      <c r="AC1611" s="3">
        <v>7</v>
      </c>
      <c r="AL1611" s="2">
        <v>6</v>
      </c>
    </row>
    <row r="1612" spans="1:39" ht="15" customHeight="1">
      <c r="A1612" s="4" t="s">
        <v>204</v>
      </c>
      <c r="B1612" s="4" t="s">
        <v>204</v>
      </c>
      <c r="C1612" s="4" t="s">
        <v>203</v>
      </c>
      <c r="D1612" s="5">
        <v>2059</v>
      </c>
      <c r="E1612" s="5" t="s">
        <v>15074</v>
      </c>
      <c r="F1612" s="5" t="s">
        <v>5954</v>
      </c>
      <c r="G1612" s="5">
        <v>2</v>
      </c>
      <c r="H1612" s="5" t="s">
        <v>5955</v>
      </c>
      <c r="I1612" s="5" t="s">
        <v>5954</v>
      </c>
      <c r="J1612" s="5">
        <v>2</v>
      </c>
      <c r="K1612" s="5" t="s">
        <v>5955</v>
      </c>
      <c r="L1612" s="5" t="str">
        <f t="shared" si="50"/>
        <v>C42D812F-2316-4786-9437-0639B1B16838</v>
      </c>
      <c r="M1612" s="5">
        <f t="shared" si="51"/>
        <v>1</v>
      </c>
      <c r="N1612" s="3" t="s">
        <v>1</v>
      </c>
      <c r="O1612" s="3" t="s">
        <v>5</v>
      </c>
      <c r="U1612" s="3" t="s">
        <v>2</v>
      </c>
      <c r="V1612" s="3">
        <v>5</v>
      </c>
      <c r="W1612" s="3">
        <v>6</v>
      </c>
      <c r="X1612" s="3">
        <v>4</v>
      </c>
      <c r="Y1612" s="3">
        <v>4</v>
      </c>
      <c r="Z1612" s="3" t="s">
        <v>7</v>
      </c>
      <c r="AA1612" s="3" t="s">
        <v>6</v>
      </c>
      <c r="AB1612" s="3" t="s">
        <v>5</v>
      </c>
      <c r="AC1612" s="3">
        <v>5</v>
      </c>
      <c r="AD1612" s="2">
        <v>1</v>
      </c>
      <c r="AE1612" s="2">
        <v>2</v>
      </c>
      <c r="AG1612" s="2" t="s">
        <v>35</v>
      </c>
      <c r="AI1612" s="2" t="s">
        <v>72</v>
      </c>
    </row>
    <row r="1613" spans="1:39" ht="15" customHeight="1">
      <c r="A1613" s="4" t="s">
        <v>202</v>
      </c>
      <c r="B1613" s="4" t="s">
        <v>202</v>
      </c>
      <c r="C1613" s="4" t="s">
        <v>201</v>
      </c>
      <c r="D1613" s="5">
        <v>1459</v>
      </c>
      <c r="E1613" s="5" t="s">
        <v>9137</v>
      </c>
      <c r="F1613" s="5" t="s">
        <v>9137</v>
      </c>
      <c r="G1613" s="5">
        <v>1</v>
      </c>
      <c r="H1613" s="5" t="s">
        <v>9138</v>
      </c>
      <c r="I1613" s="5" t="s">
        <v>9137</v>
      </c>
      <c r="J1613" s="5">
        <v>1</v>
      </c>
      <c r="K1613" s="5" t="s">
        <v>9138</v>
      </c>
      <c r="L1613" s="5" t="str">
        <f t="shared" si="50"/>
        <v>4F4FC5A7-C35E-41FD-BEBC-C98CBC9FB9E3</v>
      </c>
      <c r="M1613" s="5">
        <f t="shared" si="51"/>
        <v>1</v>
      </c>
      <c r="N1613" s="3" t="s">
        <v>1</v>
      </c>
      <c r="O1613" s="3" t="s">
        <v>9</v>
      </c>
      <c r="P1613" s="3" t="s">
        <v>9</v>
      </c>
      <c r="Q1613" s="3" t="s">
        <v>19</v>
      </c>
      <c r="R1613" s="3" t="s">
        <v>19</v>
      </c>
      <c r="S1613" s="3">
        <v>7</v>
      </c>
      <c r="T1613" s="3" t="s">
        <v>8</v>
      </c>
      <c r="U1613" s="3" t="s">
        <v>13</v>
      </c>
      <c r="V1613" s="3">
        <v>1</v>
      </c>
      <c r="W1613" s="3">
        <v>2</v>
      </c>
      <c r="X1613" s="3">
        <v>1</v>
      </c>
      <c r="Y1613" s="3">
        <v>3</v>
      </c>
      <c r="Z1613" s="3" t="s">
        <v>7</v>
      </c>
      <c r="AA1613" s="3" t="s">
        <v>6</v>
      </c>
      <c r="AB1613" s="3" t="s">
        <v>12</v>
      </c>
      <c r="AC1613" s="3">
        <v>7</v>
      </c>
    </row>
    <row r="1614" spans="1:39" ht="15" customHeight="1">
      <c r="A1614" s="4" t="s">
        <v>200</v>
      </c>
      <c r="B1614" s="4" t="s">
        <v>200</v>
      </c>
      <c r="C1614" s="4" t="s">
        <v>199</v>
      </c>
      <c r="D1614" s="5">
        <v>1463</v>
      </c>
      <c r="E1614" s="5" t="s">
        <v>17915</v>
      </c>
      <c r="F1614" s="5" t="s">
        <v>17915</v>
      </c>
      <c r="G1614" s="5">
        <v>1</v>
      </c>
      <c r="H1614" s="5" t="s">
        <v>17916</v>
      </c>
      <c r="I1614" s="5" t="s">
        <v>17915</v>
      </c>
      <c r="J1614" s="5">
        <v>1</v>
      </c>
      <c r="K1614" s="5" t="s">
        <v>17916</v>
      </c>
      <c r="L1614" s="5" t="str">
        <f t="shared" si="50"/>
        <v>F626D1DC-EA41-4F07-9A4C-E4E04953C008</v>
      </c>
      <c r="M1614" s="5">
        <f t="shared" si="51"/>
        <v>1</v>
      </c>
      <c r="N1614" s="3" t="s">
        <v>1</v>
      </c>
      <c r="O1614" s="3" t="s">
        <v>1</v>
      </c>
      <c r="P1614" s="3" t="s">
        <v>9</v>
      </c>
      <c r="Q1614" s="3" t="s">
        <v>8</v>
      </c>
      <c r="R1614" s="3" t="s">
        <v>19</v>
      </c>
      <c r="S1614" s="3">
        <v>7</v>
      </c>
      <c r="T1614" s="3" t="s">
        <v>8</v>
      </c>
      <c r="U1614" s="3" t="s">
        <v>13</v>
      </c>
      <c r="V1614" s="3">
        <v>2</v>
      </c>
      <c r="W1614" s="3">
        <v>2</v>
      </c>
      <c r="X1614" s="3">
        <v>2</v>
      </c>
      <c r="Y1614" s="3">
        <v>5</v>
      </c>
      <c r="Z1614" s="3" t="s">
        <v>23</v>
      </c>
      <c r="AA1614" s="3" t="s">
        <v>6</v>
      </c>
      <c r="AB1614" s="3" t="s">
        <v>19</v>
      </c>
      <c r="AC1614" s="3">
        <v>2</v>
      </c>
    </row>
    <row r="1615" spans="1:39" ht="15" customHeight="1">
      <c r="A1615" s="4" t="s">
        <v>198</v>
      </c>
      <c r="B1615" s="4" t="s">
        <v>198</v>
      </c>
      <c r="C1615" s="4" t="s">
        <v>197</v>
      </c>
      <c r="D1615" s="5">
        <v>1465</v>
      </c>
      <c r="E1615" s="5" t="s">
        <v>17712</v>
      </c>
      <c r="F1615" s="5" t="s">
        <v>17712</v>
      </c>
      <c r="G1615" s="5">
        <v>1</v>
      </c>
      <c r="H1615" s="5" t="s">
        <v>17713</v>
      </c>
      <c r="I1615" s="5" t="s">
        <v>17712</v>
      </c>
      <c r="J1615" s="5">
        <v>1</v>
      </c>
      <c r="K1615" s="5" t="s">
        <v>17713</v>
      </c>
      <c r="L1615" s="5" t="str">
        <f t="shared" si="50"/>
        <v>F2A19FB3-4E4B-4A37-943E-6C9F26185F3A</v>
      </c>
      <c r="M1615" s="5">
        <f t="shared" si="51"/>
        <v>1</v>
      </c>
      <c r="N1615" s="3" t="s">
        <v>1</v>
      </c>
      <c r="O1615" s="3" t="s">
        <v>1</v>
      </c>
      <c r="P1615" s="3" t="s">
        <v>1</v>
      </c>
      <c r="Q1615" s="3" t="s">
        <v>1</v>
      </c>
      <c r="R1615" s="3" t="s">
        <v>5</v>
      </c>
      <c r="S1615" s="3">
        <v>6</v>
      </c>
      <c r="T1615" s="3" t="s">
        <v>8</v>
      </c>
      <c r="U1615" s="3" t="s">
        <v>2</v>
      </c>
      <c r="V1615" s="3">
        <v>5</v>
      </c>
      <c r="W1615" s="3">
        <v>6</v>
      </c>
      <c r="X1615" s="3">
        <v>4</v>
      </c>
      <c r="Y1615" s="3">
        <v>4</v>
      </c>
      <c r="Z1615" s="3" t="s">
        <v>7</v>
      </c>
      <c r="AA1615" s="3" t="s">
        <v>6</v>
      </c>
      <c r="AB1615" s="3" t="s">
        <v>5</v>
      </c>
      <c r="AC1615" s="3">
        <v>2</v>
      </c>
      <c r="AD1615" s="2">
        <v>1</v>
      </c>
      <c r="AF1615" s="2" t="s">
        <v>36</v>
      </c>
      <c r="AG1615" s="2" t="s">
        <v>35</v>
      </c>
    </row>
    <row r="1616" spans="1:39" ht="15" customHeight="1">
      <c r="A1616" s="4" t="s">
        <v>196</v>
      </c>
      <c r="B1616" s="4" t="s">
        <v>196</v>
      </c>
      <c r="C1616" s="4" t="s">
        <v>195</v>
      </c>
      <c r="D1616" s="5">
        <v>1467</v>
      </c>
      <c r="E1616" s="5" t="s">
        <v>13868</v>
      </c>
      <c r="F1616" s="5" t="s">
        <v>13868</v>
      </c>
      <c r="G1616" s="5">
        <v>1</v>
      </c>
      <c r="H1616" s="5" t="s">
        <v>13869</v>
      </c>
      <c r="I1616" s="5" t="s">
        <v>13868</v>
      </c>
      <c r="J1616" s="5">
        <v>1</v>
      </c>
      <c r="K1616" s="5" t="s">
        <v>13869</v>
      </c>
      <c r="L1616" s="5" t="str">
        <f t="shared" si="50"/>
        <v>A85C85E8-7BDB-40B9-9749-98F5485B896A</v>
      </c>
      <c r="M1616" s="5">
        <f t="shared" si="51"/>
        <v>1</v>
      </c>
      <c r="N1616" s="3" t="s">
        <v>1</v>
      </c>
      <c r="O1616" s="3" t="s">
        <v>1</v>
      </c>
      <c r="P1616" s="3" t="s">
        <v>1</v>
      </c>
      <c r="Q1616" s="3" t="s">
        <v>1</v>
      </c>
      <c r="R1616" s="3" t="s">
        <v>5</v>
      </c>
      <c r="S1616" s="3">
        <v>7</v>
      </c>
      <c r="T1616" s="3" t="s">
        <v>8</v>
      </c>
      <c r="U1616" s="3" t="s">
        <v>2</v>
      </c>
      <c r="V1616" s="3">
        <v>5</v>
      </c>
      <c r="W1616" s="3">
        <v>6</v>
      </c>
      <c r="X1616" s="3">
        <v>5</v>
      </c>
      <c r="Y1616" s="3">
        <v>5</v>
      </c>
      <c r="AB1616" s="3" t="s">
        <v>1</v>
      </c>
      <c r="AC1616" s="3" t="s">
        <v>0</v>
      </c>
      <c r="AD1616" s="2">
        <v>1</v>
      </c>
      <c r="AF1616" s="2" t="s">
        <v>36</v>
      </c>
      <c r="AG1616" s="2" t="s">
        <v>35</v>
      </c>
    </row>
    <row r="1617" spans="1:39" ht="15" customHeight="1">
      <c r="A1617" s="4" t="s">
        <v>194</v>
      </c>
      <c r="B1617" s="4" t="s">
        <v>194</v>
      </c>
      <c r="C1617" s="4" t="s">
        <v>193</v>
      </c>
      <c r="D1617" s="5">
        <v>1460</v>
      </c>
      <c r="E1617" s="5" t="s">
        <v>15465</v>
      </c>
      <c r="F1617" s="5" t="s">
        <v>15465</v>
      </c>
      <c r="G1617" s="5">
        <v>1</v>
      </c>
      <c r="H1617" s="5" t="s">
        <v>15466</v>
      </c>
      <c r="I1617" s="5" t="s">
        <v>15465</v>
      </c>
      <c r="J1617" s="5">
        <v>1</v>
      </c>
      <c r="K1617" s="5" t="s">
        <v>15466</v>
      </c>
      <c r="L1617" s="5" t="str">
        <f t="shared" si="50"/>
        <v>D25664CF-C8B2-41DA-BEA8-277C9E5B90FF</v>
      </c>
      <c r="M1617" s="5">
        <f t="shared" si="51"/>
        <v>1</v>
      </c>
      <c r="N1617" s="3" t="s">
        <v>1</v>
      </c>
      <c r="O1617" s="3" t="s">
        <v>9</v>
      </c>
      <c r="P1617" s="3" t="s">
        <v>9</v>
      </c>
      <c r="Q1617" s="3" t="s">
        <v>9</v>
      </c>
      <c r="R1617" s="3" t="s">
        <v>9</v>
      </c>
      <c r="S1617" s="3">
        <v>7</v>
      </c>
      <c r="T1617" s="3" t="s">
        <v>8</v>
      </c>
      <c r="U1617" s="3" t="s">
        <v>13</v>
      </c>
      <c r="V1617" s="3">
        <v>2</v>
      </c>
      <c r="W1617" s="3">
        <v>2</v>
      </c>
      <c r="X1617" s="3">
        <v>2</v>
      </c>
      <c r="Y1617" s="3">
        <v>4</v>
      </c>
      <c r="Z1617" s="3" t="s">
        <v>7</v>
      </c>
      <c r="AA1617" s="3" t="s">
        <v>6</v>
      </c>
      <c r="AB1617" s="3" t="s">
        <v>9</v>
      </c>
      <c r="AC1617" s="3">
        <v>7</v>
      </c>
    </row>
    <row r="1618" spans="1:39" ht="15" customHeight="1">
      <c r="A1618" s="4" t="s">
        <v>192</v>
      </c>
      <c r="B1618" s="4" t="s">
        <v>192</v>
      </c>
      <c r="C1618" s="4" t="s">
        <v>191</v>
      </c>
      <c r="D1618" s="5">
        <v>1464</v>
      </c>
      <c r="E1618" s="5" t="s">
        <v>6999</v>
      </c>
      <c r="F1618" s="5" t="s">
        <v>6999</v>
      </c>
      <c r="G1618" s="5">
        <v>1</v>
      </c>
      <c r="H1618" s="5" t="s">
        <v>7000</v>
      </c>
      <c r="I1618" s="5" t="s">
        <v>6999</v>
      </c>
      <c r="J1618" s="5">
        <v>1</v>
      </c>
      <c r="K1618" s="5" t="s">
        <v>7000</v>
      </c>
      <c r="L1618" s="5" t="str">
        <f t="shared" si="50"/>
        <v>2FB98D7C-002B-44B1-90FD-79428AAB98EE</v>
      </c>
      <c r="M1618" s="5">
        <f t="shared" si="51"/>
        <v>1</v>
      </c>
      <c r="N1618" s="3" t="s">
        <v>1</v>
      </c>
      <c r="O1618" s="3" t="s">
        <v>9</v>
      </c>
      <c r="P1618" s="3" t="s">
        <v>9</v>
      </c>
      <c r="Q1618" s="3" t="s">
        <v>8</v>
      </c>
      <c r="R1618" s="3" t="s">
        <v>8</v>
      </c>
      <c r="S1618" s="3">
        <v>6</v>
      </c>
      <c r="T1618" s="3" t="s">
        <v>8</v>
      </c>
      <c r="U1618" s="3" t="s">
        <v>13</v>
      </c>
      <c r="V1618" s="3">
        <v>2</v>
      </c>
      <c r="W1618" s="3">
        <v>2</v>
      </c>
      <c r="X1618" s="3">
        <v>2</v>
      </c>
      <c r="Y1618" s="3">
        <v>3</v>
      </c>
      <c r="Z1618" s="3" t="s">
        <v>7</v>
      </c>
      <c r="AA1618" s="3" t="s">
        <v>6</v>
      </c>
      <c r="AC1618" s="3" t="s">
        <v>190</v>
      </c>
      <c r="AF1618" s="2" t="s">
        <v>36</v>
      </c>
      <c r="AG1618" s="2" t="s">
        <v>35</v>
      </c>
      <c r="AM1618" s="2">
        <v>7</v>
      </c>
    </row>
    <row r="1619" spans="1:39" ht="15" customHeight="1">
      <c r="A1619" s="4" t="s">
        <v>189</v>
      </c>
      <c r="B1619" s="4" t="s">
        <v>188</v>
      </c>
      <c r="C1619" s="4" t="s">
        <v>187</v>
      </c>
      <c r="D1619" s="5">
        <v>1461</v>
      </c>
      <c r="E1619" s="5" t="s">
        <v>5851</v>
      </c>
      <c r="F1619" s="5"/>
      <c r="G1619" s="5"/>
      <c r="H1619" s="5"/>
      <c r="I1619" s="5" t="s">
        <v>5851</v>
      </c>
      <c r="J1619" s="5">
        <v>1</v>
      </c>
      <c r="K1619" s="5" t="s">
        <v>5852</v>
      </c>
      <c r="L1619" s="5" t="str">
        <f t="shared" si="50"/>
        <v>1DA4A349-E10B-47FF-BBB9-B34A4FF0169A</v>
      </c>
      <c r="M1619" s="5">
        <f t="shared" si="51"/>
        <v>1</v>
      </c>
      <c r="N1619" s="3" t="s">
        <v>1</v>
      </c>
      <c r="O1619" s="3" t="s">
        <v>1</v>
      </c>
      <c r="P1619" s="3" t="s">
        <v>1</v>
      </c>
      <c r="Q1619" s="3" t="s">
        <v>1</v>
      </c>
      <c r="R1619" s="3" t="s">
        <v>5</v>
      </c>
      <c r="S1619" s="3">
        <v>7</v>
      </c>
      <c r="T1619" s="3" t="s">
        <v>8</v>
      </c>
      <c r="U1619" s="3" t="s">
        <v>2</v>
      </c>
      <c r="V1619" s="3">
        <v>4</v>
      </c>
      <c r="W1619" s="3">
        <v>5</v>
      </c>
      <c r="X1619" s="3">
        <v>4</v>
      </c>
      <c r="Y1619" s="3">
        <v>3</v>
      </c>
      <c r="Z1619" s="3" t="s">
        <v>7</v>
      </c>
      <c r="AA1619" s="3" t="s">
        <v>6</v>
      </c>
      <c r="AB1619" s="3" t="s">
        <v>5</v>
      </c>
      <c r="AC1619" s="3">
        <v>2</v>
      </c>
      <c r="AD1619" s="2">
        <v>1</v>
      </c>
    </row>
    <row r="1620" spans="1:39" ht="15" customHeight="1">
      <c r="A1620" s="4" t="s">
        <v>186</v>
      </c>
      <c r="B1620" s="4" t="s">
        <v>186</v>
      </c>
      <c r="C1620" s="4" t="s">
        <v>185</v>
      </c>
      <c r="D1620" s="5">
        <v>1462</v>
      </c>
      <c r="E1620" s="5" t="s">
        <v>14327</v>
      </c>
      <c r="F1620" s="5" t="s">
        <v>14327</v>
      </c>
      <c r="G1620" s="5">
        <v>1</v>
      </c>
      <c r="H1620" s="5" t="s">
        <v>14328</v>
      </c>
      <c r="I1620" s="5" t="s">
        <v>14327</v>
      </c>
      <c r="J1620" s="5">
        <v>1</v>
      </c>
      <c r="K1620" s="5" t="s">
        <v>14328</v>
      </c>
      <c r="L1620" s="5" t="str">
        <f t="shared" si="50"/>
        <v>AF500527-A2F8-4B51-B541-70715E0E718B</v>
      </c>
      <c r="M1620" s="5">
        <f t="shared" si="51"/>
        <v>1</v>
      </c>
      <c r="N1620" s="3" t="s">
        <v>1</v>
      </c>
      <c r="O1620" s="3" t="s">
        <v>1</v>
      </c>
      <c r="P1620" s="3" t="s">
        <v>1</v>
      </c>
      <c r="Q1620" s="3" t="s">
        <v>1</v>
      </c>
      <c r="R1620" s="3" t="s">
        <v>1</v>
      </c>
      <c r="S1620" s="3">
        <v>7</v>
      </c>
      <c r="T1620" s="3" t="s">
        <v>8</v>
      </c>
      <c r="U1620" s="3" t="s">
        <v>2</v>
      </c>
      <c r="V1620" s="3">
        <v>5</v>
      </c>
      <c r="W1620" s="3">
        <v>6</v>
      </c>
      <c r="X1620" s="3">
        <v>5</v>
      </c>
      <c r="Y1620" s="3">
        <v>5</v>
      </c>
      <c r="AB1620" s="3" t="s">
        <v>1</v>
      </c>
      <c r="AC1620" s="3" t="s">
        <v>0</v>
      </c>
      <c r="AD1620" s="2">
        <v>1</v>
      </c>
      <c r="AF1620" s="2" t="s">
        <v>36</v>
      </c>
      <c r="AG1620" s="2" t="s">
        <v>35</v>
      </c>
    </row>
    <row r="1621" spans="1:39" ht="15" customHeight="1">
      <c r="A1621" s="4" t="s">
        <v>184</v>
      </c>
      <c r="B1621" s="4" t="s">
        <v>184</v>
      </c>
      <c r="C1621" s="4" t="s">
        <v>183</v>
      </c>
      <c r="D1621" s="5">
        <v>1360</v>
      </c>
      <c r="E1621" s="5" t="s">
        <v>16484</v>
      </c>
      <c r="F1621" s="5" t="s">
        <v>16484</v>
      </c>
      <c r="G1621" s="5">
        <v>1</v>
      </c>
      <c r="H1621" s="5" t="s">
        <v>16485</v>
      </c>
      <c r="I1621" s="5" t="s">
        <v>16484</v>
      </c>
      <c r="J1621" s="5">
        <v>1</v>
      </c>
      <c r="K1621" s="5" t="s">
        <v>16485</v>
      </c>
      <c r="L1621" s="5" t="str">
        <f t="shared" si="50"/>
        <v>E04180A2-BBA5-482B-B9D1-6AEA67531BE4</v>
      </c>
      <c r="M1621" s="5">
        <f t="shared" si="51"/>
        <v>1</v>
      </c>
      <c r="N1621" s="3" t="s">
        <v>1</v>
      </c>
      <c r="O1621" s="3" t="s">
        <v>1</v>
      </c>
      <c r="P1621" s="3" t="s">
        <v>1</v>
      </c>
      <c r="Q1621" s="3" t="s">
        <v>1</v>
      </c>
      <c r="R1621" s="3" t="s">
        <v>1</v>
      </c>
      <c r="S1621" s="3">
        <v>7</v>
      </c>
      <c r="T1621" s="3" t="s">
        <v>8</v>
      </c>
      <c r="U1621" s="3" t="s">
        <v>2</v>
      </c>
      <c r="V1621" s="3">
        <v>5</v>
      </c>
      <c r="W1621" s="3">
        <v>5</v>
      </c>
      <c r="X1621" s="3">
        <v>5</v>
      </c>
      <c r="Y1621" s="3">
        <v>5</v>
      </c>
      <c r="AB1621" s="3" t="s">
        <v>1</v>
      </c>
      <c r="AC1621" s="3" t="s">
        <v>0</v>
      </c>
      <c r="AF1621" s="2" t="s">
        <v>36</v>
      </c>
      <c r="AG1621" s="2" t="s">
        <v>35</v>
      </c>
      <c r="AL1621" s="2">
        <v>6</v>
      </c>
    </row>
    <row r="1622" spans="1:39" ht="15" customHeight="1">
      <c r="A1622" s="4" t="s">
        <v>182</v>
      </c>
      <c r="B1622" s="4" t="s">
        <v>182</v>
      </c>
      <c r="C1622" s="4" t="s">
        <v>181</v>
      </c>
      <c r="D1622" s="5">
        <v>1505</v>
      </c>
      <c r="E1622" s="5" t="s">
        <v>4516</v>
      </c>
      <c r="F1622" s="5" t="s">
        <v>4516</v>
      </c>
      <c r="G1622" s="5">
        <v>1</v>
      </c>
      <c r="H1622" s="5" t="s">
        <v>4517</v>
      </c>
      <c r="I1622" s="5" t="s">
        <v>4516</v>
      </c>
      <c r="J1622" s="5">
        <v>1</v>
      </c>
      <c r="K1622" s="5" t="s">
        <v>4517</v>
      </c>
      <c r="L1622" s="5" t="str">
        <f t="shared" si="50"/>
        <v>0BCCF937-EEB8-488B-BD18-04AF41FC9598</v>
      </c>
      <c r="M1622" s="5">
        <f t="shared" si="51"/>
        <v>1</v>
      </c>
      <c r="N1622" s="3" t="s">
        <v>1</v>
      </c>
      <c r="O1622" s="3" t="s">
        <v>9</v>
      </c>
      <c r="P1622" s="3" t="s">
        <v>14</v>
      </c>
      <c r="Q1622" s="3" t="s">
        <v>14</v>
      </c>
      <c r="R1622" s="3" t="s">
        <v>9</v>
      </c>
      <c r="S1622" s="3">
        <v>7</v>
      </c>
      <c r="T1622" s="3" t="s">
        <v>8</v>
      </c>
      <c r="U1622" s="3" t="s">
        <v>2</v>
      </c>
      <c r="V1622" s="3">
        <v>1</v>
      </c>
      <c r="W1622" s="3">
        <v>3</v>
      </c>
      <c r="X1622" s="3">
        <v>1</v>
      </c>
      <c r="Y1622" s="3">
        <v>1</v>
      </c>
      <c r="Z1622" s="3" t="s">
        <v>7</v>
      </c>
      <c r="AA1622" s="3" t="s">
        <v>6</v>
      </c>
      <c r="AB1622" s="3" t="s">
        <v>12</v>
      </c>
      <c r="AC1622" s="3">
        <v>7</v>
      </c>
      <c r="AL1622" s="2">
        <v>6</v>
      </c>
    </row>
    <row r="1623" spans="1:39" ht="15" customHeight="1">
      <c r="A1623" s="4" t="s">
        <v>180</v>
      </c>
      <c r="B1623" s="4" t="s">
        <v>180</v>
      </c>
      <c r="C1623" s="4" t="s">
        <v>179</v>
      </c>
      <c r="D1623" s="5">
        <v>1512</v>
      </c>
      <c r="E1623" s="5" t="s">
        <v>25214</v>
      </c>
      <c r="F1623" s="5" t="s">
        <v>25214</v>
      </c>
      <c r="G1623" s="5">
        <v>1</v>
      </c>
      <c r="H1623" s="5" t="s">
        <v>25216</v>
      </c>
      <c r="I1623" s="5" t="s">
        <v>25214</v>
      </c>
      <c r="J1623" s="5">
        <v>1</v>
      </c>
      <c r="K1623" s="5" t="s">
        <v>25216</v>
      </c>
      <c r="L1623" s="5" t="str">
        <f t="shared" si="50"/>
        <v>B87963AC-A7B9-45AA-9DA7-665EEA839329</v>
      </c>
      <c r="M1623" s="5">
        <f t="shared" si="51"/>
        <v>1</v>
      </c>
      <c r="N1623" s="3" t="s">
        <v>1</v>
      </c>
      <c r="O1623" s="3" t="s">
        <v>1</v>
      </c>
      <c r="P1623" s="3" t="s">
        <v>9</v>
      </c>
      <c r="Q1623" s="3" t="s">
        <v>14</v>
      </c>
      <c r="R1623" s="3" t="s">
        <v>5</v>
      </c>
      <c r="S1623" s="3">
        <v>7</v>
      </c>
      <c r="T1623" s="3" t="s">
        <v>8</v>
      </c>
      <c r="U1623" s="3" t="s">
        <v>2</v>
      </c>
      <c r="V1623" s="3">
        <v>4</v>
      </c>
      <c r="W1623" s="3">
        <v>5</v>
      </c>
      <c r="X1623" s="3">
        <v>3</v>
      </c>
      <c r="Y1623" s="3">
        <v>3</v>
      </c>
      <c r="Z1623" s="3" t="s">
        <v>7</v>
      </c>
      <c r="AA1623" s="3" t="s">
        <v>6</v>
      </c>
      <c r="AB1623" s="3" t="s">
        <v>5</v>
      </c>
      <c r="AC1623" s="3">
        <v>2</v>
      </c>
      <c r="AL1623" s="2">
        <v>6</v>
      </c>
    </row>
    <row r="1624" spans="1:39" ht="15" customHeight="1">
      <c r="A1624" s="4" t="s">
        <v>178</v>
      </c>
      <c r="B1624" s="4" t="s">
        <v>178</v>
      </c>
      <c r="C1624" s="4" t="s">
        <v>177</v>
      </c>
      <c r="D1624" s="5">
        <v>1503</v>
      </c>
      <c r="E1624" s="5" t="s">
        <v>24063</v>
      </c>
      <c r="F1624" s="5" t="s">
        <v>24063</v>
      </c>
      <c r="G1624" s="5">
        <v>1</v>
      </c>
      <c r="H1624" s="5" t="s">
        <v>24065</v>
      </c>
      <c r="I1624" s="5" t="s">
        <v>24063</v>
      </c>
      <c r="J1624" s="5">
        <v>1</v>
      </c>
      <c r="K1624" s="5" t="s">
        <v>24065</v>
      </c>
      <c r="L1624" s="5" t="str">
        <f t="shared" si="50"/>
        <v>684FD489-45DA-480F-9199-D631F25A3E14</v>
      </c>
      <c r="M1624" s="5">
        <f t="shared" si="51"/>
        <v>1</v>
      </c>
      <c r="N1624" s="3" t="s">
        <v>1</v>
      </c>
      <c r="O1624" s="3" t="s">
        <v>1</v>
      </c>
      <c r="P1624" s="3" t="s">
        <v>1</v>
      </c>
      <c r="Q1624" s="3" t="s">
        <v>1</v>
      </c>
      <c r="R1624" s="3" t="s">
        <v>1</v>
      </c>
      <c r="S1624" s="3">
        <v>4</v>
      </c>
      <c r="T1624" s="3" t="s">
        <v>8</v>
      </c>
      <c r="U1624" s="3" t="s">
        <v>2</v>
      </c>
      <c r="V1624" s="3">
        <v>5</v>
      </c>
      <c r="W1624" s="3">
        <v>5</v>
      </c>
      <c r="X1624" s="3">
        <v>5</v>
      </c>
      <c r="Y1624" s="3">
        <v>5</v>
      </c>
      <c r="AB1624" s="3" t="s">
        <v>1</v>
      </c>
      <c r="AC1624" s="3" t="s">
        <v>0</v>
      </c>
    </row>
    <row r="1625" spans="1:39" ht="15" customHeight="1">
      <c r="A1625" s="4" t="s">
        <v>176</v>
      </c>
      <c r="B1625" s="4" t="s">
        <v>176</v>
      </c>
      <c r="C1625" s="4" t="s">
        <v>175</v>
      </c>
      <c r="D1625" s="5">
        <v>1497</v>
      </c>
      <c r="E1625" s="5" t="s">
        <v>12284</v>
      </c>
      <c r="F1625" s="5" t="s">
        <v>12284</v>
      </c>
      <c r="G1625" s="5">
        <v>1</v>
      </c>
      <c r="H1625" s="5" t="s">
        <v>12285</v>
      </c>
      <c r="I1625" s="5" t="s">
        <v>12284</v>
      </c>
      <c r="J1625" s="5">
        <v>1</v>
      </c>
      <c r="K1625" s="5" t="s">
        <v>12285</v>
      </c>
      <c r="L1625" s="5" t="str">
        <f t="shared" si="50"/>
        <v>8EEB9B63-C26A-433C-BCC2-7B73272F9C82</v>
      </c>
      <c r="M1625" s="5">
        <f t="shared" si="51"/>
        <v>1</v>
      </c>
      <c r="N1625" s="3" t="s">
        <v>1</v>
      </c>
      <c r="O1625" s="3" t="s">
        <v>1</v>
      </c>
      <c r="P1625" s="3" t="s">
        <v>8</v>
      </c>
      <c r="Q1625" s="3" t="s">
        <v>8</v>
      </c>
      <c r="R1625" s="3" t="s">
        <v>8</v>
      </c>
      <c r="S1625" s="3">
        <v>2</v>
      </c>
      <c r="T1625" s="3" t="s">
        <v>8</v>
      </c>
      <c r="U1625" s="3" t="s">
        <v>13</v>
      </c>
      <c r="V1625" s="3">
        <v>99</v>
      </c>
      <c r="W1625" s="3">
        <v>99</v>
      </c>
      <c r="X1625" s="3">
        <v>99</v>
      </c>
      <c r="Y1625" s="3">
        <v>99</v>
      </c>
      <c r="Z1625" s="3" t="s">
        <v>23</v>
      </c>
      <c r="AA1625" s="3" t="s">
        <v>6</v>
      </c>
      <c r="AC1625" s="3" t="s">
        <v>174</v>
      </c>
      <c r="AF1625" s="2" t="s">
        <v>36</v>
      </c>
      <c r="AG1625" s="2" t="s">
        <v>35</v>
      </c>
    </row>
    <row r="1626" spans="1:39" ht="15" customHeight="1">
      <c r="A1626" s="4" t="s">
        <v>173</v>
      </c>
      <c r="B1626" s="4" t="s">
        <v>173</v>
      </c>
      <c r="C1626" s="4" t="s">
        <v>172</v>
      </c>
      <c r="D1626" s="5">
        <v>1508</v>
      </c>
      <c r="E1626" s="5" t="s">
        <v>8487</v>
      </c>
      <c r="F1626" s="5" t="s">
        <v>8487</v>
      </c>
      <c r="G1626" s="5">
        <v>1</v>
      </c>
      <c r="H1626" s="5" t="s">
        <v>8488</v>
      </c>
      <c r="I1626" s="5" t="s">
        <v>8487</v>
      </c>
      <c r="J1626" s="5">
        <v>1</v>
      </c>
      <c r="K1626" s="5" t="s">
        <v>8488</v>
      </c>
      <c r="L1626" s="5" t="str">
        <f t="shared" si="50"/>
        <v>44FD542C-F367-4188-B927-26B071A9A572</v>
      </c>
      <c r="M1626" s="5">
        <f t="shared" si="51"/>
        <v>1</v>
      </c>
      <c r="N1626" s="3" t="s">
        <v>1</v>
      </c>
      <c r="O1626" s="3" t="s">
        <v>1</v>
      </c>
      <c r="P1626" s="3" t="s">
        <v>1</v>
      </c>
      <c r="Q1626" s="3" t="s">
        <v>1</v>
      </c>
      <c r="R1626" s="3" t="s">
        <v>1</v>
      </c>
      <c r="S1626" s="3">
        <v>7</v>
      </c>
      <c r="T1626" s="3" t="s">
        <v>8</v>
      </c>
      <c r="U1626" s="3" t="s">
        <v>2</v>
      </c>
      <c r="V1626" s="3">
        <v>6</v>
      </c>
      <c r="W1626" s="3">
        <v>6</v>
      </c>
      <c r="X1626" s="3">
        <v>6</v>
      </c>
      <c r="Y1626" s="3">
        <v>5</v>
      </c>
      <c r="AB1626" s="3" t="s">
        <v>1</v>
      </c>
      <c r="AC1626" s="3" t="s">
        <v>0</v>
      </c>
      <c r="AG1626" s="2" t="s">
        <v>35</v>
      </c>
      <c r="AI1626" s="2" t="s">
        <v>72</v>
      </c>
      <c r="AL1626" s="2">
        <v>6</v>
      </c>
    </row>
    <row r="1627" spans="1:39" ht="15" customHeight="1">
      <c r="A1627" s="4" t="s">
        <v>171</v>
      </c>
      <c r="B1627" s="4" t="s">
        <v>171</v>
      </c>
      <c r="C1627" s="4" t="s">
        <v>170</v>
      </c>
      <c r="D1627" s="5">
        <v>1494</v>
      </c>
      <c r="E1627" s="5" t="s">
        <v>16767</v>
      </c>
      <c r="F1627" s="5" t="s">
        <v>16767</v>
      </c>
      <c r="G1627" s="5">
        <v>1</v>
      </c>
      <c r="H1627" s="5" t="s">
        <v>16768</v>
      </c>
      <c r="I1627" s="5" t="s">
        <v>16767</v>
      </c>
      <c r="J1627" s="5">
        <v>1</v>
      </c>
      <c r="K1627" s="5" t="s">
        <v>16768</v>
      </c>
      <c r="L1627" s="5" t="str">
        <f t="shared" si="50"/>
        <v>E4DC66B5-8AAB-499D-824B-7F9CF8841F2D</v>
      </c>
      <c r="M1627" s="5">
        <f t="shared" si="51"/>
        <v>1</v>
      </c>
      <c r="N1627" s="3" t="s">
        <v>1</v>
      </c>
      <c r="O1627" s="3" t="s">
        <v>9</v>
      </c>
      <c r="P1627" s="3" t="s">
        <v>8</v>
      </c>
      <c r="Q1627" s="3" t="s">
        <v>8</v>
      </c>
      <c r="R1627" s="3" t="s">
        <v>8</v>
      </c>
      <c r="S1627" s="3">
        <v>6</v>
      </c>
      <c r="T1627" s="3" t="s">
        <v>8</v>
      </c>
      <c r="U1627" s="3" t="s">
        <v>13</v>
      </c>
      <c r="V1627" s="3">
        <v>1</v>
      </c>
      <c r="W1627" s="3">
        <v>2</v>
      </c>
      <c r="X1627" s="3">
        <v>1</v>
      </c>
      <c r="Y1627" s="3">
        <v>2</v>
      </c>
      <c r="Z1627" s="3" t="s">
        <v>7</v>
      </c>
      <c r="AA1627" s="3" t="s">
        <v>6</v>
      </c>
      <c r="AB1627" s="3" t="s">
        <v>8</v>
      </c>
      <c r="AC1627" s="3">
        <v>4</v>
      </c>
      <c r="AF1627" s="2" t="s">
        <v>36</v>
      </c>
      <c r="AG1627" s="2" t="s">
        <v>35</v>
      </c>
    </row>
    <row r="1628" spans="1:39" ht="15" customHeight="1">
      <c r="A1628" s="4" t="s">
        <v>169</v>
      </c>
      <c r="B1628" s="4" t="s">
        <v>169</v>
      </c>
      <c r="C1628" s="4" t="s">
        <v>168</v>
      </c>
      <c r="D1628" s="5">
        <v>1502</v>
      </c>
      <c r="E1628" s="5" t="s">
        <v>8644</v>
      </c>
      <c r="F1628" s="5" t="s">
        <v>8644</v>
      </c>
      <c r="G1628" s="5">
        <v>1</v>
      </c>
      <c r="H1628" s="5" t="s">
        <v>8645</v>
      </c>
      <c r="I1628" s="5" t="s">
        <v>8644</v>
      </c>
      <c r="J1628" s="5">
        <v>1</v>
      </c>
      <c r="K1628" s="5" t="s">
        <v>8645</v>
      </c>
      <c r="L1628" s="5" t="str">
        <f t="shared" si="50"/>
        <v>47873D89-2F43-43B0-B370-1F239949CE01</v>
      </c>
      <c r="M1628" s="5">
        <f t="shared" si="51"/>
        <v>1</v>
      </c>
      <c r="N1628" s="3" t="s">
        <v>1</v>
      </c>
      <c r="O1628" s="3" t="s">
        <v>1</v>
      </c>
      <c r="P1628" s="3" t="s">
        <v>1</v>
      </c>
      <c r="Q1628" s="3" t="s">
        <v>1</v>
      </c>
      <c r="R1628" s="3" t="s">
        <v>1</v>
      </c>
      <c r="S1628" s="3">
        <v>4</v>
      </c>
      <c r="T1628" s="3" t="s">
        <v>8</v>
      </c>
      <c r="U1628" s="3" t="s">
        <v>2</v>
      </c>
      <c r="V1628" s="3">
        <v>6</v>
      </c>
      <c r="W1628" s="3">
        <v>6</v>
      </c>
      <c r="X1628" s="3">
        <v>6</v>
      </c>
      <c r="Y1628" s="3">
        <v>5</v>
      </c>
      <c r="AB1628" s="3" t="s">
        <v>1</v>
      </c>
      <c r="AC1628" s="3" t="s">
        <v>0</v>
      </c>
    </row>
    <row r="1629" spans="1:39" ht="15" customHeight="1">
      <c r="A1629" s="4" t="s">
        <v>167</v>
      </c>
      <c r="B1629" s="4" t="s">
        <v>167</v>
      </c>
      <c r="C1629" s="4" t="s">
        <v>166</v>
      </c>
      <c r="D1629" s="5">
        <v>1504</v>
      </c>
      <c r="E1629" s="5" t="s">
        <v>18538</v>
      </c>
      <c r="F1629" s="5" t="s">
        <v>18538</v>
      </c>
      <c r="G1629" s="5">
        <v>1</v>
      </c>
      <c r="H1629" s="5" t="s">
        <v>18539</v>
      </c>
      <c r="I1629" s="5" t="s">
        <v>18538</v>
      </c>
      <c r="J1629" s="5">
        <v>1</v>
      </c>
      <c r="K1629" s="5" t="s">
        <v>18539</v>
      </c>
      <c r="L1629" s="5" t="str">
        <f t="shared" si="50"/>
        <v>FF23B80C-5C8C-4CEF-A339-D6D75004224C</v>
      </c>
      <c r="M1629" s="5">
        <f t="shared" si="51"/>
        <v>1</v>
      </c>
      <c r="N1629" s="3" t="s">
        <v>1</v>
      </c>
      <c r="O1629" s="3" t="s">
        <v>5</v>
      </c>
      <c r="P1629" s="3" t="s">
        <v>9</v>
      </c>
      <c r="Q1629" s="3" t="s">
        <v>5</v>
      </c>
      <c r="R1629" s="3" t="s">
        <v>9</v>
      </c>
      <c r="S1629" s="3">
        <v>4</v>
      </c>
      <c r="T1629" s="3" t="s">
        <v>8</v>
      </c>
      <c r="U1629" s="3" t="s">
        <v>165</v>
      </c>
      <c r="V1629" s="3">
        <v>99</v>
      </c>
      <c r="W1629" s="3">
        <v>99</v>
      </c>
      <c r="X1629" s="3">
        <v>99</v>
      </c>
      <c r="Y1629" s="3">
        <v>99</v>
      </c>
      <c r="Z1629" s="3" t="s">
        <v>7</v>
      </c>
      <c r="AA1629" s="3" t="s">
        <v>6</v>
      </c>
      <c r="AB1629" s="3" t="s">
        <v>9</v>
      </c>
      <c r="AC1629" s="3">
        <v>6</v>
      </c>
    </row>
    <row r="1630" spans="1:39" ht="15" customHeight="1">
      <c r="A1630" s="4" t="s">
        <v>164</v>
      </c>
      <c r="B1630" s="4" t="s">
        <v>164</v>
      </c>
      <c r="C1630" s="4" t="s">
        <v>163</v>
      </c>
      <c r="D1630" s="5">
        <v>1499</v>
      </c>
      <c r="E1630" s="5" t="s">
        <v>10571</v>
      </c>
      <c r="F1630" s="5" t="s">
        <v>10571</v>
      </c>
      <c r="G1630" s="5">
        <v>1</v>
      </c>
      <c r="H1630" s="5" t="s">
        <v>10572</v>
      </c>
      <c r="I1630" s="5" t="s">
        <v>10571</v>
      </c>
      <c r="J1630" s="5">
        <v>1</v>
      </c>
      <c r="K1630" s="5" t="s">
        <v>10572</v>
      </c>
      <c r="L1630" s="5" t="str">
        <f t="shared" si="50"/>
        <v>6B1DB1D8-CC8E-4131-9416-E1A6520FE74D</v>
      </c>
      <c r="M1630" s="5">
        <f t="shared" si="51"/>
        <v>1</v>
      </c>
      <c r="N1630" s="3" t="s">
        <v>1</v>
      </c>
      <c r="O1630" s="3" t="s">
        <v>1</v>
      </c>
      <c r="P1630" s="3" t="s">
        <v>1</v>
      </c>
      <c r="Q1630" s="3" t="s">
        <v>1</v>
      </c>
      <c r="R1630" s="3" t="s">
        <v>1</v>
      </c>
      <c r="S1630" s="3">
        <v>8</v>
      </c>
      <c r="T1630" s="3" t="s">
        <v>8</v>
      </c>
      <c r="U1630" s="3" t="s">
        <v>2</v>
      </c>
      <c r="V1630" s="3">
        <v>4</v>
      </c>
      <c r="W1630" s="3">
        <v>5</v>
      </c>
      <c r="X1630" s="3">
        <v>4</v>
      </c>
      <c r="Y1630" s="3">
        <v>3</v>
      </c>
      <c r="AB1630" s="3" t="s">
        <v>1</v>
      </c>
      <c r="AC1630" s="3" t="s">
        <v>0</v>
      </c>
      <c r="AD1630" s="2">
        <v>1</v>
      </c>
      <c r="AH1630" s="2" t="s">
        <v>90</v>
      </c>
      <c r="AI1630" s="2" t="s">
        <v>72</v>
      </c>
    </row>
    <row r="1631" spans="1:39" ht="15" customHeight="1">
      <c r="A1631" s="4" t="s">
        <v>162</v>
      </c>
      <c r="B1631" s="4" t="s">
        <v>162</v>
      </c>
      <c r="C1631" s="4" t="s">
        <v>161</v>
      </c>
      <c r="D1631" s="5">
        <v>1515</v>
      </c>
      <c r="E1631" s="5" t="s">
        <v>13786</v>
      </c>
      <c r="F1631" s="5" t="s">
        <v>13786</v>
      </c>
      <c r="G1631" s="5">
        <v>1</v>
      </c>
      <c r="H1631" s="5" t="s">
        <v>13787</v>
      </c>
      <c r="I1631" s="5" t="s">
        <v>13786</v>
      </c>
      <c r="J1631" s="5">
        <v>1</v>
      </c>
      <c r="K1631" s="5" t="s">
        <v>13787</v>
      </c>
      <c r="L1631" s="5" t="str">
        <f t="shared" si="50"/>
        <v>A71BB706-8C31-456B-A2D7-7328DF8CDDB4</v>
      </c>
      <c r="M1631" s="5">
        <f t="shared" si="51"/>
        <v>1</v>
      </c>
      <c r="N1631" s="3" t="s">
        <v>1</v>
      </c>
      <c r="O1631" s="3" t="s">
        <v>1</v>
      </c>
      <c r="P1631" s="3" t="s">
        <v>1</v>
      </c>
      <c r="Q1631" s="3" t="s">
        <v>1</v>
      </c>
      <c r="R1631" s="3" t="s">
        <v>1</v>
      </c>
      <c r="S1631" s="3">
        <v>8</v>
      </c>
      <c r="T1631" s="3" t="s">
        <v>18</v>
      </c>
      <c r="U1631" s="3" t="s">
        <v>2</v>
      </c>
      <c r="V1631" s="3">
        <v>7</v>
      </c>
      <c r="W1631" s="3">
        <v>5</v>
      </c>
      <c r="X1631" s="3">
        <v>8</v>
      </c>
      <c r="Y1631" s="3">
        <v>7</v>
      </c>
      <c r="Z1631" s="3" t="s">
        <v>7</v>
      </c>
      <c r="AA1631" s="3" t="s">
        <v>6</v>
      </c>
      <c r="AB1631" s="3" t="s">
        <v>1</v>
      </c>
      <c r="AC1631" s="3">
        <v>0</v>
      </c>
      <c r="AH1631" s="2" t="s">
        <v>90</v>
      </c>
      <c r="AI1631" s="2" t="s">
        <v>72</v>
      </c>
    </row>
    <row r="1632" spans="1:39" ht="15" customHeight="1">
      <c r="A1632" s="4" t="s">
        <v>160</v>
      </c>
      <c r="B1632" s="4" t="s">
        <v>160</v>
      </c>
      <c r="C1632" s="4" t="s">
        <v>159</v>
      </c>
      <c r="D1632" s="5">
        <v>1490</v>
      </c>
      <c r="E1632" s="5" t="s">
        <v>6764</v>
      </c>
      <c r="F1632" s="5" t="s">
        <v>6764</v>
      </c>
      <c r="G1632" s="5">
        <v>1</v>
      </c>
      <c r="H1632" s="5" t="s">
        <v>6765</v>
      </c>
      <c r="I1632" s="5" t="s">
        <v>6764</v>
      </c>
      <c r="J1632" s="5">
        <v>1</v>
      </c>
      <c r="K1632" s="5" t="s">
        <v>6765</v>
      </c>
      <c r="L1632" s="5" t="str">
        <f t="shared" si="50"/>
        <v>2C52A0AA-73DD-46FE-8850-1F8B4FC912C7</v>
      </c>
      <c r="M1632" s="5">
        <f t="shared" si="51"/>
        <v>1</v>
      </c>
      <c r="N1632" s="3" t="s">
        <v>1</v>
      </c>
      <c r="O1632" s="3" t="s">
        <v>1</v>
      </c>
      <c r="P1632" s="3" t="s">
        <v>8</v>
      </c>
      <c r="Q1632" s="3" t="s">
        <v>8</v>
      </c>
      <c r="R1632" s="3" t="s">
        <v>45</v>
      </c>
      <c r="S1632" s="3">
        <v>2</v>
      </c>
      <c r="T1632" s="3" t="s">
        <v>8</v>
      </c>
      <c r="U1632" s="3" t="s">
        <v>13</v>
      </c>
      <c r="V1632" s="3">
        <v>99</v>
      </c>
      <c r="W1632" s="3">
        <v>99</v>
      </c>
      <c r="X1632" s="3">
        <v>99</v>
      </c>
      <c r="Y1632" s="3">
        <v>99</v>
      </c>
      <c r="Z1632" s="3" t="s">
        <v>7</v>
      </c>
      <c r="AA1632" s="3" t="s">
        <v>6</v>
      </c>
      <c r="AB1632" s="3" t="s">
        <v>45</v>
      </c>
      <c r="AC1632" s="3">
        <v>1</v>
      </c>
    </row>
    <row r="1633" spans="1:39" ht="15" customHeight="1">
      <c r="A1633" s="4" t="s">
        <v>158</v>
      </c>
      <c r="B1633" s="4" t="s">
        <v>158</v>
      </c>
      <c r="C1633" s="4" t="s">
        <v>157</v>
      </c>
      <c r="D1633" s="5">
        <v>1491</v>
      </c>
      <c r="E1633" s="5" t="s">
        <v>3976</v>
      </c>
      <c r="F1633" s="5" t="s">
        <v>3976</v>
      </c>
      <c r="G1633" s="5">
        <v>1</v>
      </c>
      <c r="H1633" s="5" t="s">
        <v>3977</v>
      </c>
      <c r="I1633" s="5" t="s">
        <v>3976</v>
      </c>
      <c r="J1633" s="5">
        <v>1</v>
      </c>
      <c r="K1633" s="5" t="s">
        <v>3977</v>
      </c>
      <c r="L1633" s="5" t="str">
        <f t="shared" si="50"/>
        <v>03CD7F87-20B4-471E-B397-189BBC73DEE7</v>
      </c>
      <c r="M1633" s="5">
        <f t="shared" si="51"/>
        <v>1</v>
      </c>
      <c r="N1633" s="3" t="s">
        <v>1</v>
      </c>
      <c r="O1633" s="3" t="s">
        <v>1</v>
      </c>
      <c r="P1633" s="3" t="s">
        <v>8</v>
      </c>
      <c r="Q1633" s="3" t="s">
        <v>8</v>
      </c>
      <c r="R1633" s="3" t="s">
        <v>45</v>
      </c>
      <c r="S1633" s="3">
        <v>2</v>
      </c>
      <c r="T1633" s="3" t="s">
        <v>8</v>
      </c>
      <c r="U1633" s="3" t="s">
        <v>13</v>
      </c>
      <c r="V1633" s="3">
        <v>99</v>
      </c>
      <c r="W1633" s="3">
        <v>99</v>
      </c>
      <c r="X1633" s="3">
        <v>99</v>
      </c>
      <c r="Y1633" s="3">
        <v>99</v>
      </c>
      <c r="Z1633" s="3" t="s">
        <v>23</v>
      </c>
      <c r="AA1633" s="3" t="s">
        <v>6</v>
      </c>
      <c r="AB1633" s="3" t="s">
        <v>45</v>
      </c>
      <c r="AC1633" s="3">
        <v>3</v>
      </c>
    </row>
    <row r="1634" spans="1:39" ht="15" customHeight="1">
      <c r="A1634" s="4" t="s">
        <v>156</v>
      </c>
      <c r="B1634" s="4" t="s">
        <v>156</v>
      </c>
      <c r="C1634" s="4" t="s">
        <v>155</v>
      </c>
      <c r="D1634" s="5">
        <v>1516</v>
      </c>
      <c r="E1634" s="5" t="s">
        <v>6844</v>
      </c>
      <c r="F1634" s="5" t="s">
        <v>8843</v>
      </c>
      <c r="G1634" s="5">
        <v>2</v>
      </c>
      <c r="H1634" s="5" t="s">
        <v>8844</v>
      </c>
      <c r="I1634" s="5" t="s">
        <v>8843</v>
      </c>
      <c r="J1634" s="5">
        <v>2</v>
      </c>
      <c r="K1634" s="5" t="s">
        <v>8844</v>
      </c>
      <c r="L1634" s="5" t="str">
        <f t="shared" si="50"/>
        <v>2D9768DB-292B-4441-BA9F-CEE288C0C15F</v>
      </c>
      <c r="M1634" s="5">
        <f t="shared" si="51"/>
        <v>1</v>
      </c>
      <c r="N1634" s="3" t="s">
        <v>1</v>
      </c>
      <c r="O1634" s="3" t="s">
        <v>1</v>
      </c>
      <c r="P1634" s="3" t="s">
        <v>1</v>
      </c>
      <c r="Q1634" s="3" t="s">
        <v>1</v>
      </c>
      <c r="R1634" s="3" t="s">
        <v>1</v>
      </c>
      <c r="S1634" s="3">
        <v>7</v>
      </c>
      <c r="T1634" s="3" t="s">
        <v>8</v>
      </c>
      <c r="U1634" s="3" t="s">
        <v>2</v>
      </c>
      <c r="V1634" s="3">
        <v>7</v>
      </c>
      <c r="W1634" s="3">
        <v>7</v>
      </c>
      <c r="X1634" s="3">
        <v>7</v>
      </c>
      <c r="Y1634" s="3">
        <v>5</v>
      </c>
      <c r="AB1634" s="3" t="s">
        <v>1</v>
      </c>
      <c r="AC1634" s="3" t="s">
        <v>0</v>
      </c>
      <c r="AD1634" s="2">
        <v>1</v>
      </c>
      <c r="AL1634" s="2">
        <v>6</v>
      </c>
      <c r="AM1634" s="2">
        <v>7</v>
      </c>
    </row>
    <row r="1635" spans="1:39" ht="15" customHeight="1">
      <c r="A1635" s="4" t="s">
        <v>154</v>
      </c>
      <c r="B1635" s="4" t="s">
        <v>153</v>
      </c>
      <c r="C1635" s="4" t="s">
        <v>152</v>
      </c>
      <c r="D1635" s="5">
        <v>1492</v>
      </c>
      <c r="E1635" s="5" t="s">
        <v>7155</v>
      </c>
      <c r="F1635" s="5"/>
      <c r="G1635" s="5"/>
      <c r="H1635" s="5"/>
      <c r="I1635" s="5" t="s">
        <v>7155</v>
      </c>
      <c r="J1635" s="5">
        <v>1</v>
      </c>
      <c r="K1635" s="5" t="s">
        <v>7156</v>
      </c>
      <c r="L1635" s="5" t="str">
        <f t="shared" si="50"/>
        <v>31F92689-645D-49C0-8657-1369FECC1FF9</v>
      </c>
      <c r="M1635" s="5">
        <f t="shared" si="51"/>
        <v>1</v>
      </c>
      <c r="N1635" s="3" t="s">
        <v>1</v>
      </c>
      <c r="O1635" s="3" t="s">
        <v>1</v>
      </c>
      <c r="P1635" s="3" t="s">
        <v>45</v>
      </c>
      <c r="Q1635" s="3" t="s">
        <v>14</v>
      </c>
      <c r="R1635" s="3" t="s">
        <v>45</v>
      </c>
      <c r="S1635" s="3">
        <v>1</v>
      </c>
      <c r="T1635" s="3" t="s">
        <v>8</v>
      </c>
      <c r="U1635" s="3" t="s">
        <v>2</v>
      </c>
      <c r="V1635" s="3">
        <v>6</v>
      </c>
      <c r="W1635" s="3">
        <v>5</v>
      </c>
      <c r="X1635" s="3">
        <v>7</v>
      </c>
      <c r="Y1635" s="3">
        <v>6</v>
      </c>
      <c r="AB1635" s="3" t="s">
        <v>1</v>
      </c>
      <c r="AC1635" s="3" t="s">
        <v>0</v>
      </c>
      <c r="AD1635" s="2">
        <v>1</v>
      </c>
    </row>
    <row r="1636" spans="1:39" ht="15" customHeight="1">
      <c r="A1636" s="4" t="s">
        <v>151</v>
      </c>
      <c r="B1636" s="4" t="s">
        <v>151</v>
      </c>
      <c r="C1636" s="4" t="s">
        <v>150</v>
      </c>
      <c r="D1636" s="5">
        <v>1500</v>
      </c>
      <c r="E1636" s="5" t="s">
        <v>9897</v>
      </c>
      <c r="F1636" s="5" t="s">
        <v>9897</v>
      </c>
      <c r="G1636" s="5">
        <v>1</v>
      </c>
      <c r="H1636" s="5" t="s">
        <v>9898</v>
      </c>
      <c r="I1636" s="5" t="s">
        <v>9897</v>
      </c>
      <c r="J1636" s="5">
        <v>1</v>
      </c>
      <c r="K1636" s="5" t="s">
        <v>9898</v>
      </c>
      <c r="L1636" s="5" t="str">
        <f t="shared" si="50"/>
        <v>5B6EF5F2-BE5D-4869-982E-CAFDE30D1315</v>
      </c>
      <c r="M1636" s="5">
        <f t="shared" si="51"/>
        <v>1</v>
      </c>
      <c r="N1636" s="3" t="s">
        <v>1</v>
      </c>
      <c r="O1636" s="3" t="s">
        <v>1</v>
      </c>
      <c r="P1636" s="3" t="s">
        <v>1</v>
      </c>
      <c r="Q1636" s="3" t="s">
        <v>1</v>
      </c>
      <c r="R1636" s="3" t="s">
        <v>1</v>
      </c>
      <c r="S1636" s="3">
        <v>1</v>
      </c>
      <c r="T1636" s="3" t="s">
        <v>8</v>
      </c>
      <c r="U1636" s="3" t="s">
        <v>2</v>
      </c>
      <c r="V1636" s="3">
        <v>6</v>
      </c>
      <c r="W1636" s="3">
        <v>6</v>
      </c>
      <c r="X1636" s="3">
        <v>6</v>
      </c>
      <c r="Y1636" s="3">
        <v>5</v>
      </c>
      <c r="AB1636" s="3" t="s">
        <v>1</v>
      </c>
      <c r="AC1636" s="3" t="s">
        <v>0</v>
      </c>
      <c r="AD1636" s="2">
        <v>1</v>
      </c>
    </row>
    <row r="1637" spans="1:39" ht="15" customHeight="1">
      <c r="A1637" s="4" t="s">
        <v>149</v>
      </c>
      <c r="B1637" s="4" t="s">
        <v>149</v>
      </c>
      <c r="C1637" s="4" t="s">
        <v>148</v>
      </c>
      <c r="D1637" s="5">
        <v>1498</v>
      </c>
      <c r="E1637" s="5" t="s">
        <v>9403</v>
      </c>
      <c r="F1637" s="5" t="s">
        <v>9403</v>
      </c>
      <c r="G1637" s="5">
        <v>1</v>
      </c>
      <c r="H1637" s="5" t="s">
        <v>9404</v>
      </c>
      <c r="I1637" s="5" t="s">
        <v>9403</v>
      </c>
      <c r="J1637" s="5">
        <v>1</v>
      </c>
      <c r="K1637" s="5" t="s">
        <v>9404</v>
      </c>
      <c r="L1637" s="5" t="str">
        <f t="shared" si="50"/>
        <v>53AC9B39-5BE7-420E-A26D-649EAC1EC011</v>
      </c>
      <c r="M1637" s="5">
        <f t="shared" si="51"/>
        <v>1</v>
      </c>
      <c r="N1637" s="3" t="s">
        <v>1</v>
      </c>
      <c r="O1637" s="3" t="s">
        <v>1</v>
      </c>
      <c r="P1637" s="3" t="s">
        <v>1</v>
      </c>
      <c r="Q1637" s="3" t="s">
        <v>1</v>
      </c>
      <c r="R1637" s="3" t="s">
        <v>1</v>
      </c>
      <c r="S1637" s="3">
        <v>1</v>
      </c>
      <c r="T1637" s="3" t="s">
        <v>8</v>
      </c>
      <c r="U1637" s="3" t="s">
        <v>2</v>
      </c>
      <c r="V1637" s="3">
        <v>6</v>
      </c>
      <c r="W1637" s="3">
        <v>6</v>
      </c>
      <c r="X1637" s="3">
        <v>6</v>
      </c>
      <c r="Y1637" s="3">
        <v>5</v>
      </c>
      <c r="AB1637" s="3" t="s">
        <v>1</v>
      </c>
      <c r="AC1637" s="3" t="s">
        <v>0</v>
      </c>
      <c r="AD1637" s="2">
        <v>1</v>
      </c>
      <c r="AF1637" s="2" t="s">
        <v>36</v>
      </c>
      <c r="AG1637" s="2" t="s">
        <v>35</v>
      </c>
    </row>
    <row r="1638" spans="1:39" ht="15" customHeight="1">
      <c r="A1638" s="4" t="s">
        <v>147</v>
      </c>
      <c r="B1638" s="4" t="s">
        <v>147</v>
      </c>
      <c r="C1638" s="4" t="s">
        <v>146</v>
      </c>
      <c r="D1638" s="5">
        <v>1511</v>
      </c>
      <c r="E1638" s="5" t="s">
        <v>16527</v>
      </c>
      <c r="F1638" s="5" t="s">
        <v>16527</v>
      </c>
      <c r="G1638" s="5">
        <v>1</v>
      </c>
      <c r="H1638" s="5" t="s">
        <v>16528</v>
      </c>
      <c r="I1638" s="5" t="s">
        <v>16527</v>
      </c>
      <c r="J1638" s="5">
        <v>1</v>
      </c>
      <c r="K1638" s="5" t="s">
        <v>16528</v>
      </c>
      <c r="L1638" s="5" t="str">
        <f t="shared" si="50"/>
        <v>E0D7836A-0729-4069-893B-52D31022CC0F</v>
      </c>
      <c r="M1638" s="5">
        <f t="shared" si="51"/>
        <v>1</v>
      </c>
      <c r="N1638" s="3" t="s">
        <v>1</v>
      </c>
      <c r="O1638" s="3" t="s">
        <v>1</v>
      </c>
      <c r="P1638" s="3" t="s">
        <v>19</v>
      </c>
      <c r="Q1638" s="3" t="s">
        <v>19</v>
      </c>
      <c r="R1638" s="3" t="s">
        <v>1</v>
      </c>
      <c r="S1638" s="3">
        <v>7</v>
      </c>
      <c r="T1638" s="3" t="s">
        <v>18</v>
      </c>
      <c r="U1638" s="3" t="s">
        <v>2</v>
      </c>
      <c r="V1638" s="3">
        <v>3</v>
      </c>
      <c r="W1638" s="3">
        <v>99</v>
      </c>
      <c r="X1638" s="3">
        <v>99</v>
      </c>
      <c r="Y1638" s="3">
        <v>99</v>
      </c>
      <c r="Z1638" s="3" t="s">
        <v>7</v>
      </c>
      <c r="AA1638" s="3" t="s">
        <v>6</v>
      </c>
      <c r="AB1638" s="3" t="s">
        <v>45</v>
      </c>
      <c r="AC1638" s="3">
        <v>1</v>
      </c>
    </row>
    <row r="1639" spans="1:39" ht="15" customHeight="1">
      <c r="A1639" s="4" t="s">
        <v>145</v>
      </c>
      <c r="B1639" s="4" t="s">
        <v>145</v>
      </c>
      <c r="C1639" s="4" t="s">
        <v>144</v>
      </c>
      <c r="D1639" s="5">
        <v>1514</v>
      </c>
      <c r="E1639" s="5" t="s">
        <v>24266</v>
      </c>
      <c r="F1639" s="5" t="s">
        <v>24266</v>
      </c>
      <c r="G1639" s="5">
        <v>1</v>
      </c>
      <c r="H1639" s="5" t="s">
        <v>24267</v>
      </c>
      <c r="I1639" s="5" t="s">
        <v>24266</v>
      </c>
      <c r="J1639" s="5">
        <v>1</v>
      </c>
      <c r="K1639" s="5" t="s">
        <v>24267</v>
      </c>
      <c r="L1639" s="5" t="str">
        <f t="shared" si="50"/>
        <v>6D980D9C-BD6F-40CC-A469-0D6D4EA90B2F</v>
      </c>
      <c r="M1639" s="5">
        <f t="shared" si="51"/>
        <v>1</v>
      </c>
      <c r="N1639" s="3" t="s">
        <v>1</v>
      </c>
      <c r="O1639" s="3" t="s">
        <v>1</v>
      </c>
      <c r="P1639" s="3" t="s">
        <v>1</v>
      </c>
      <c r="Q1639" s="3" t="s">
        <v>1</v>
      </c>
      <c r="R1639" s="3" t="s">
        <v>1</v>
      </c>
      <c r="S1639" s="3">
        <v>7</v>
      </c>
      <c r="T1639" s="3" t="s">
        <v>18</v>
      </c>
      <c r="U1639" s="3" t="s">
        <v>2</v>
      </c>
      <c r="V1639" s="3">
        <v>7</v>
      </c>
      <c r="W1639" s="3">
        <v>7</v>
      </c>
      <c r="X1639" s="3">
        <v>7</v>
      </c>
      <c r="Y1639" s="3">
        <v>5</v>
      </c>
      <c r="AB1639" s="3" t="s">
        <v>1</v>
      </c>
      <c r="AC1639" s="3" t="s">
        <v>0</v>
      </c>
      <c r="AL1639" s="2">
        <v>6</v>
      </c>
      <c r="AM1639" s="2">
        <v>7</v>
      </c>
    </row>
    <row r="1640" spans="1:39" ht="15" customHeight="1">
      <c r="A1640" s="4" t="s">
        <v>143</v>
      </c>
      <c r="B1640" s="4" t="s">
        <v>143</v>
      </c>
      <c r="C1640" s="4" t="s">
        <v>142</v>
      </c>
      <c r="D1640" s="5">
        <v>1513</v>
      </c>
      <c r="E1640" s="5" t="s">
        <v>7287</v>
      </c>
      <c r="F1640" s="5" t="s">
        <v>7287</v>
      </c>
      <c r="G1640" s="5">
        <v>1</v>
      </c>
      <c r="H1640" s="5" t="s">
        <v>7288</v>
      </c>
      <c r="I1640" s="5" t="s">
        <v>7287</v>
      </c>
      <c r="J1640" s="5">
        <v>1</v>
      </c>
      <c r="K1640" s="5" t="s">
        <v>7288</v>
      </c>
      <c r="L1640" s="5" t="str">
        <f t="shared" si="50"/>
        <v>3406D680-D45E-4688-8904-6894C1E7E5A2</v>
      </c>
      <c r="M1640" s="5">
        <f t="shared" si="51"/>
        <v>1</v>
      </c>
      <c r="N1640" s="3" t="s">
        <v>1</v>
      </c>
      <c r="O1640" s="3" t="s">
        <v>1</v>
      </c>
      <c r="P1640" s="3" t="s">
        <v>1</v>
      </c>
      <c r="Q1640" s="3" t="s">
        <v>1</v>
      </c>
      <c r="R1640" s="3" t="s">
        <v>1</v>
      </c>
      <c r="S1640" s="3">
        <v>7</v>
      </c>
      <c r="T1640" s="3" t="s">
        <v>8</v>
      </c>
      <c r="U1640" s="3" t="s">
        <v>2</v>
      </c>
      <c r="V1640" s="3">
        <v>5</v>
      </c>
      <c r="W1640" s="3">
        <v>5</v>
      </c>
      <c r="X1640" s="3">
        <v>5</v>
      </c>
      <c r="Y1640" s="3">
        <v>5</v>
      </c>
      <c r="AB1640" s="3" t="s">
        <v>1</v>
      </c>
      <c r="AC1640" s="3" t="s">
        <v>0</v>
      </c>
      <c r="AL1640" s="2">
        <v>6</v>
      </c>
      <c r="AM1640" s="2">
        <v>7</v>
      </c>
    </row>
    <row r="1641" spans="1:39" ht="15" customHeight="1">
      <c r="A1641" s="4" t="s">
        <v>141</v>
      </c>
      <c r="B1641" s="4" t="s">
        <v>141</v>
      </c>
      <c r="C1641" s="4" t="s">
        <v>140</v>
      </c>
      <c r="D1641" s="5">
        <v>1506</v>
      </c>
      <c r="E1641" s="5" t="s">
        <v>12281</v>
      </c>
      <c r="F1641" s="5" t="s">
        <v>12281</v>
      </c>
      <c r="G1641" s="5">
        <v>1</v>
      </c>
      <c r="H1641" s="5" t="s">
        <v>12282</v>
      </c>
      <c r="I1641" s="5" t="s">
        <v>12281</v>
      </c>
      <c r="J1641" s="5">
        <v>1</v>
      </c>
      <c r="K1641" s="5" t="s">
        <v>12282</v>
      </c>
      <c r="L1641" s="5" t="str">
        <f t="shared" si="50"/>
        <v>8EE2F691-A4BC-4210-B07F-EE766192EE49</v>
      </c>
      <c r="M1641" s="5">
        <f t="shared" si="51"/>
        <v>1</v>
      </c>
      <c r="N1641" s="3" t="s">
        <v>1</v>
      </c>
      <c r="O1641" s="3" t="s">
        <v>1</v>
      </c>
      <c r="P1641" s="3" t="s">
        <v>14</v>
      </c>
      <c r="Q1641" s="3" t="s">
        <v>9</v>
      </c>
      <c r="R1641" s="3" t="s">
        <v>14</v>
      </c>
      <c r="S1641" s="3">
        <v>6</v>
      </c>
      <c r="T1641" s="3" t="s">
        <v>8</v>
      </c>
      <c r="U1641" s="3" t="s">
        <v>2</v>
      </c>
      <c r="V1641" s="3">
        <v>1</v>
      </c>
      <c r="W1641" s="3">
        <v>3</v>
      </c>
      <c r="X1641" s="3">
        <v>1</v>
      </c>
      <c r="Y1641" s="3">
        <v>1</v>
      </c>
      <c r="Z1641" s="3" t="s">
        <v>7</v>
      </c>
      <c r="AA1641" s="3" t="s">
        <v>6</v>
      </c>
      <c r="AB1641" s="3" t="s">
        <v>12</v>
      </c>
      <c r="AC1641" s="3">
        <v>3</v>
      </c>
      <c r="AF1641" s="2" t="s">
        <v>36</v>
      </c>
      <c r="AG1641" s="2" t="s">
        <v>35</v>
      </c>
      <c r="AL1641" s="2">
        <v>6</v>
      </c>
      <c r="AM1641" s="2">
        <v>7</v>
      </c>
    </row>
    <row r="1642" spans="1:39" ht="15" customHeight="1">
      <c r="A1642" s="4" t="s">
        <v>139</v>
      </c>
      <c r="B1642" s="4" t="s">
        <v>139</v>
      </c>
      <c r="C1642" s="4" t="s">
        <v>138</v>
      </c>
      <c r="D1642" s="5">
        <v>1496</v>
      </c>
      <c r="E1642" s="5" t="s">
        <v>12088</v>
      </c>
      <c r="F1642" s="5"/>
      <c r="G1642" s="5"/>
      <c r="H1642" s="5"/>
      <c r="I1642" s="5"/>
      <c r="J1642" s="5"/>
      <c r="K1642" s="5"/>
      <c r="L1642" s="5" t="str">
        <f t="shared" si="50"/>
        <v>8BE79FEB-30BB-4EE9-B6E3-ADA70CCB1FC4</v>
      </c>
      <c r="M1642" s="5">
        <f t="shared" si="51"/>
        <v>1</v>
      </c>
      <c r="N1642" s="3" t="s">
        <v>1</v>
      </c>
      <c r="O1642" s="3" t="s">
        <v>5</v>
      </c>
      <c r="P1642" s="3" t="s">
        <v>5</v>
      </c>
      <c r="Q1642" s="3" t="s">
        <v>9</v>
      </c>
      <c r="R1642" s="3" t="s">
        <v>8</v>
      </c>
      <c r="S1642" s="3">
        <v>6</v>
      </c>
      <c r="T1642" s="3" t="s">
        <v>8</v>
      </c>
      <c r="U1642" s="3" t="s">
        <v>13</v>
      </c>
      <c r="V1642" s="3">
        <v>1</v>
      </c>
      <c r="W1642" s="3">
        <v>2</v>
      </c>
      <c r="X1642" s="3">
        <v>1</v>
      </c>
      <c r="Y1642" s="3">
        <v>2</v>
      </c>
      <c r="Z1642" s="3" t="s">
        <v>23</v>
      </c>
      <c r="AA1642" s="3" t="s">
        <v>6</v>
      </c>
      <c r="AB1642" s="3" t="s">
        <v>8</v>
      </c>
      <c r="AC1642" s="3">
        <v>5</v>
      </c>
      <c r="AF1642" s="2" t="s">
        <v>36</v>
      </c>
      <c r="AG1642" s="2" t="s">
        <v>35</v>
      </c>
    </row>
    <row r="1643" spans="1:39" ht="15" customHeight="1">
      <c r="A1643" s="4" t="s">
        <v>137</v>
      </c>
      <c r="B1643" s="4" t="s">
        <v>137</v>
      </c>
      <c r="C1643" s="4" t="s">
        <v>136</v>
      </c>
      <c r="D1643" s="5">
        <v>1501</v>
      </c>
      <c r="E1643" s="5" t="s">
        <v>6957</v>
      </c>
      <c r="F1643" s="5" t="s">
        <v>6957</v>
      </c>
      <c r="G1643" s="5">
        <v>1</v>
      </c>
      <c r="H1643" s="5" t="s">
        <v>6958</v>
      </c>
      <c r="I1643" s="5" t="s">
        <v>6957</v>
      </c>
      <c r="J1643" s="5">
        <v>1</v>
      </c>
      <c r="K1643" s="5" t="s">
        <v>6958</v>
      </c>
      <c r="L1643" s="5" t="str">
        <f t="shared" si="50"/>
        <v>2F022063-E44C-45C5-A97B-E6C4DF617CD0</v>
      </c>
      <c r="M1643" s="5">
        <f t="shared" si="51"/>
        <v>1</v>
      </c>
      <c r="N1643" s="3" t="s">
        <v>1</v>
      </c>
      <c r="O1643" s="3" t="s">
        <v>5</v>
      </c>
      <c r="P1643" s="3" t="s">
        <v>9</v>
      </c>
      <c r="Q1643" s="3" t="s">
        <v>9</v>
      </c>
      <c r="R1643" s="3" t="s">
        <v>5</v>
      </c>
      <c r="S1643" s="3">
        <v>5</v>
      </c>
      <c r="T1643" s="3" t="s">
        <v>8</v>
      </c>
      <c r="U1643" s="3" t="s">
        <v>2</v>
      </c>
      <c r="V1643" s="3">
        <v>3</v>
      </c>
      <c r="W1643" s="3">
        <v>4</v>
      </c>
      <c r="X1643" s="3">
        <v>2</v>
      </c>
      <c r="Y1643" s="3">
        <v>3</v>
      </c>
      <c r="Z1643" s="3" t="s">
        <v>7</v>
      </c>
      <c r="AA1643" s="3" t="s">
        <v>6</v>
      </c>
      <c r="AB1643" s="3" t="s">
        <v>9</v>
      </c>
      <c r="AC1643" s="3">
        <v>6</v>
      </c>
    </row>
    <row r="1644" spans="1:39" ht="15" customHeight="1">
      <c r="A1644" s="4" t="s">
        <v>135</v>
      </c>
      <c r="B1644" s="4" t="s">
        <v>135</v>
      </c>
      <c r="C1644" s="4" t="s">
        <v>134</v>
      </c>
      <c r="D1644" s="5">
        <v>1487</v>
      </c>
      <c r="E1644" s="5" t="s">
        <v>7694</v>
      </c>
      <c r="F1644" s="5" t="s">
        <v>9755</v>
      </c>
      <c r="G1644" s="5">
        <v>2</v>
      </c>
      <c r="H1644" s="5" t="s">
        <v>9756</v>
      </c>
      <c r="I1644" s="5" t="s">
        <v>9755</v>
      </c>
      <c r="J1644" s="5">
        <v>2</v>
      </c>
      <c r="K1644" s="5" t="s">
        <v>9756</v>
      </c>
      <c r="L1644" s="5" t="str">
        <f t="shared" si="50"/>
        <v>3A233C1F-7F73-4590-8AF5-BD40CA27AAF6</v>
      </c>
      <c r="M1644" s="5">
        <f t="shared" si="51"/>
        <v>1</v>
      </c>
      <c r="N1644" s="3" t="s">
        <v>1</v>
      </c>
      <c r="O1644" s="3" t="s">
        <v>1</v>
      </c>
      <c r="P1644" s="3" t="s">
        <v>1</v>
      </c>
      <c r="Q1644" s="3" t="s">
        <v>1</v>
      </c>
      <c r="R1644" s="3" t="s">
        <v>1</v>
      </c>
      <c r="S1644" s="3">
        <v>7</v>
      </c>
      <c r="T1644" s="3" t="s">
        <v>8</v>
      </c>
      <c r="U1644" s="3" t="s">
        <v>2</v>
      </c>
      <c r="V1644" s="3">
        <v>6</v>
      </c>
      <c r="W1644" s="3">
        <v>6</v>
      </c>
      <c r="X1644" s="3">
        <v>6</v>
      </c>
      <c r="Y1644" s="3">
        <v>5</v>
      </c>
      <c r="AB1644" s="3" t="s">
        <v>1</v>
      </c>
      <c r="AC1644" s="3" t="s">
        <v>0</v>
      </c>
      <c r="AH1644" s="2" t="s">
        <v>90</v>
      </c>
      <c r="AI1644" s="2" t="s">
        <v>72</v>
      </c>
    </row>
    <row r="1645" spans="1:39" ht="15" hidden="1" customHeight="1">
      <c r="A1645" s="4" t="s">
        <v>133</v>
      </c>
      <c r="B1645" s="4" t="s">
        <v>133</v>
      </c>
      <c r="C1645" s="4" t="s">
        <v>132</v>
      </c>
      <c r="D1645" s="5">
        <v>1517</v>
      </c>
      <c r="E1645" s="5"/>
      <c r="F1645" s="5"/>
      <c r="G1645" s="5"/>
      <c r="H1645" s="5"/>
      <c r="I1645" s="5"/>
      <c r="J1645" s="5"/>
      <c r="K1645" s="5"/>
      <c r="L1645" s="5" t="s">
        <v>9980</v>
      </c>
      <c r="M1645" s="5">
        <f t="shared" si="51"/>
        <v>1</v>
      </c>
      <c r="N1645" s="3" t="s">
        <v>1</v>
      </c>
      <c r="O1645" s="3" t="s">
        <v>1</v>
      </c>
      <c r="P1645" s="3" t="s">
        <v>9</v>
      </c>
      <c r="Q1645" s="3" t="s">
        <v>9</v>
      </c>
      <c r="R1645" s="3" t="s">
        <v>9</v>
      </c>
      <c r="S1645" s="3">
        <v>6</v>
      </c>
      <c r="T1645" s="3" t="s">
        <v>8</v>
      </c>
      <c r="U1645" s="3" t="s">
        <v>2</v>
      </c>
      <c r="V1645" s="3">
        <v>2</v>
      </c>
      <c r="W1645" s="3">
        <v>3</v>
      </c>
      <c r="X1645" s="3">
        <v>1</v>
      </c>
      <c r="Y1645" s="3">
        <v>2</v>
      </c>
      <c r="Z1645" s="3" t="s">
        <v>7</v>
      </c>
      <c r="AA1645" s="3" t="s">
        <v>6</v>
      </c>
      <c r="AB1645" s="3" t="s">
        <v>9</v>
      </c>
      <c r="AC1645" s="3">
        <v>3</v>
      </c>
      <c r="AD1645" s="2">
        <v>1</v>
      </c>
      <c r="AF1645" s="2" t="s">
        <v>36</v>
      </c>
      <c r="AG1645" s="2" t="s">
        <v>35</v>
      </c>
    </row>
    <row r="1646" spans="1:39" ht="15" customHeight="1">
      <c r="A1646" s="4" t="s">
        <v>131</v>
      </c>
      <c r="B1646" s="4" t="s">
        <v>130</v>
      </c>
      <c r="C1646" s="4" t="s">
        <v>129</v>
      </c>
      <c r="D1646" s="5">
        <v>1488</v>
      </c>
      <c r="E1646" s="5" t="s">
        <v>9755</v>
      </c>
      <c r="F1646" s="5"/>
      <c r="G1646" s="5"/>
      <c r="H1646" s="5"/>
      <c r="I1646" s="5"/>
      <c r="J1646" s="5"/>
      <c r="K1646" s="5"/>
      <c r="L1646" s="5" t="str">
        <f t="shared" si="50"/>
        <v>58A4FDAA-A13C-447D-9183-2C691CE643C6</v>
      </c>
      <c r="M1646" s="5">
        <f t="shared" si="51"/>
        <v>1</v>
      </c>
      <c r="N1646" s="3" t="s">
        <v>1</v>
      </c>
      <c r="O1646" s="3" t="s">
        <v>1</v>
      </c>
      <c r="P1646" s="3" t="s">
        <v>8</v>
      </c>
      <c r="Q1646" s="3" t="s">
        <v>8</v>
      </c>
      <c r="R1646" s="3" t="s">
        <v>8</v>
      </c>
      <c r="S1646" s="3">
        <v>2</v>
      </c>
      <c r="T1646" s="3" t="s">
        <v>8</v>
      </c>
      <c r="U1646" s="3" t="s">
        <v>13</v>
      </c>
      <c r="V1646" s="3">
        <v>99</v>
      </c>
      <c r="W1646" s="3">
        <v>99</v>
      </c>
      <c r="X1646" s="3">
        <v>99</v>
      </c>
      <c r="Y1646" s="3">
        <v>99</v>
      </c>
      <c r="Z1646" s="3" t="s">
        <v>7</v>
      </c>
      <c r="AA1646" s="3" t="s">
        <v>6</v>
      </c>
      <c r="AC1646" s="3" t="s">
        <v>0</v>
      </c>
      <c r="AH1646" s="2" t="s">
        <v>90</v>
      </c>
      <c r="AI1646" s="2" t="s">
        <v>72</v>
      </c>
    </row>
    <row r="1647" spans="1:39" ht="15" customHeight="1">
      <c r="A1647" s="4" t="s">
        <v>128</v>
      </c>
      <c r="B1647" s="4" t="s">
        <v>128</v>
      </c>
      <c r="C1647" s="4" t="s">
        <v>127</v>
      </c>
      <c r="D1647" s="5">
        <v>1493</v>
      </c>
      <c r="E1647" s="5" t="s">
        <v>5818</v>
      </c>
      <c r="F1647" s="5" t="s">
        <v>5818</v>
      </c>
      <c r="G1647" s="5">
        <v>1</v>
      </c>
      <c r="H1647" s="5" t="s">
        <v>5819</v>
      </c>
      <c r="I1647" s="5" t="s">
        <v>5818</v>
      </c>
      <c r="J1647" s="5">
        <v>1</v>
      </c>
      <c r="K1647" s="5" t="s">
        <v>5819</v>
      </c>
      <c r="L1647" s="5" t="str">
        <f t="shared" si="50"/>
        <v>1D02B7F9-3F61-4B0A-9334-F94D15022BBA</v>
      </c>
      <c r="M1647" s="5">
        <f t="shared" si="51"/>
        <v>1</v>
      </c>
      <c r="N1647" s="3" t="s">
        <v>1</v>
      </c>
      <c r="O1647" s="3" t="s">
        <v>1</v>
      </c>
      <c r="P1647" s="3" t="s">
        <v>9</v>
      </c>
      <c r="Q1647" s="3" t="s">
        <v>1</v>
      </c>
      <c r="R1647" s="3" t="s">
        <v>9</v>
      </c>
      <c r="S1647" s="3">
        <v>6</v>
      </c>
      <c r="T1647" s="3" t="s">
        <v>8</v>
      </c>
      <c r="U1647" s="3" t="s">
        <v>2</v>
      </c>
      <c r="V1647" s="3">
        <v>4</v>
      </c>
      <c r="W1647" s="3">
        <v>5</v>
      </c>
      <c r="X1647" s="3">
        <v>3</v>
      </c>
      <c r="Y1647" s="3">
        <v>3</v>
      </c>
      <c r="Z1647" s="3" t="s">
        <v>7</v>
      </c>
      <c r="AA1647" s="3" t="s">
        <v>6</v>
      </c>
      <c r="AB1647" s="3" t="s">
        <v>5</v>
      </c>
      <c r="AC1647" s="3">
        <v>2</v>
      </c>
      <c r="AD1647" s="2">
        <v>1</v>
      </c>
      <c r="AF1647" s="2" t="s">
        <v>36</v>
      </c>
      <c r="AG1647" s="2" t="s">
        <v>35</v>
      </c>
    </row>
    <row r="1648" spans="1:39" ht="15" customHeight="1">
      <c r="A1648" s="4" t="s">
        <v>126</v>
      </c>
      <c r="B1648" s="4" t="s">
        <v>126</v>
      </c>
      <c r="C1648" s="4" t="s">
        <v>125</v>
      </c>
      <c r="D1648" s="5">
        <v>1507</v>
      </c>
      <c r="E1648" s="5" t="s">
        <v>12480</v>
      </c>
      <c r="F1648" s="5" t="s">
        <v>12480</v>
      </c>
      <c r="G1648" s="5">
        <v>1</v>
      </c>
      <c r="H1648" s="5" t="s">
        <v>12481</v>
      </c>
      <c r="I1648" s="5" t="s">
        <v>12480</v>
      </c>
      <c r="J1648" s="5">
        <v>1</v>
      </c>
      <c r="K1648" s="5" t="s">
        <v>12481</v>
      </c>
      <c r="L1648" s="5" t="str">
        <f t="shared" si="50"/>
        <v>91D7076C-3CE8-44AB-A94E-49720BF609F1</v>
      </c>
      <c r="M1648" s="5">
        <f t="shared" si="51"/>
        <v>1</v>
      </c>
      <c r="N1648" s="3" t="s">
        <v>1</v>
      </c>
      <c r="O1648" s="3" t="s">
        <v>5</v>
      </c>
      <c r="P1648" s="3" t="s">
        <v>14</v>
      </c>
      <c r="Q1648" s="3" t="s">
        <v>9</v>
      </c>
      <c r="R1648" s="3" t="s">
        <v>9</v>
      </c>
      <c r="S1648" s="3">
        <v>7</v>
      </c>
      <c r="T1648" s="3" t="s">
        <v>8</v>
      </c>
      <c r="U1648" s="3" t="s">
        <v>2</v>
      </c>
      <c r="V1648" s="3">
        <v>1</v>
      </c>
      <c r="W1648" s="3">
        <v>3</v>
      </c>
      <c r="X1648" s="3">
        <v>1</v>
      </c>
      <c r="Y1648" s="3">
        <v>1</v>
      </c>
      <c r="Z1648" s="3" t="s">
        <v>7</v>
      </c>
      <c r="AA1648" s="3" t="s">
        <v>6</v>
      </c>
      <c r="AB1648" s="3" t="s">
        <v>12</v>
      </c>
      <c r="AC1648" s="3">
        <v>6</v>
      </c>
      <c r="AL1648" s="2">
        <v>6</v>
      </c>
      <c r="AM1648" s="2">
        <v>7</v>
      </c>
    </row>
    <row r="1649" spans="1:40" ht="15" customHeight="1">
      <c r="A1649" s="4" t="s">
        <v>124</v>
      </c>
      <c r="B1649" s="4" t="s">
        <v>124</v>
      </c>
      <c r="C1649" s="4" t="s">
        <v>123</v>
      </c>
      <c r="D1649" s="5">
        <v>1646</v>
      </c>
      <c r="E1649" s="5" t="s">
        <v>10283</v>
      </c>
      <c r="F1649" s="5" t="s">
        <v>10283</v>
      </c>
      <c r="G1649" s="5">
        <v>1</v>
      </c>
      <c r="H1649" s="5" t="s">
        <v>10284</v>
      </c>
      <c r="I1649" s="5" t="s">
        <v>10283</v>
      </c>
      <c r="J1649" s="5">
        <v>1</v>
      </c>
      <c r="K1649" s="5" t="s">
        <v>10284</v>
      </c>
      <c r="L1649" s="5" t="str">
        <f t="shared" si="50"/>
        <v>61911183-6E60-4E10-B901-F7D1F7258ABE</v>
      </c>
      <c r="M1649" s="5">
        <f t="shared" si="51"/>
        <v>1</v>
      </c>
      <c r="N1649" s="3" t="s">
        <v>1</v>
      </c>
      <c r="O1649" s="3" t="s">
        <v>1</v>
      </c>
      <c r="P1649" s="3" t="s">
        <v>1</v>
      </c>
      <c r="Q1649" s="3" t="s">
        <v>1</v>
      </c>
      <c r="R1649" s="3" t="s">
        <v>1</v>
      </c>
      <c r="S1649" s="3">
        <v>1</v>
      </c>
      <c r="T1649" s="3" t="s">
        <v>8</v>
      </c>
      <c r="U1649" s="3" t="s">
        <v>2</v>
      </c>
      <c r="V1649" s="3">
        <v>6</v>
      </c>
      <c r="W1649" s="3">
        <v>6</v>
      </c>
      <c r="X1649" s="3">
        <v>6</v>
      </c>
      <c r="Y1649" s="3">
        <v>5</v>
      </c>
      <c r="AB1649" s="3" t="s">
        <v>1</v>
      </c>
      <c r="AC1649" s="3" t="s">
        <v>0</v>
      </c>
      <c r="AD1649" s="2">
        <v>1</v>
      </c>
      <c r="AN1649" s="2" t="s">
        <v>120</v>
      </c>
    </row>
    <row r="1650" spans="1:40" ht="15" customHeight="1">
      <c r="A1650" s="4" t="s">
        <v>122</v>
      </c>
      <c r="B1650" s="4" t="s">
        <v>122</v>
      </c>
      <c r="C1650" s="4" t="s">
        <v>121</v>
      </c>
      <c r="D1650" s="5">
        <v>1645</v>
      </c>
      <c r="E1650" s="5" t="s">
        <v>3698</v>
      </c>
      <c r="F1650" s="5" t="s">
        <v>3698</v>
      </c>
      <c r="G1650" s="5">
        <v>1</v>
      </c>
      <c r="H1650" s="5" t="s">
        <v>3699</v>
      </c>
      <c r="I1650" s="5" t="s">
        <v>3698</v>
      </c>
      <c r="J1650" s="5">
        <v>1</v>
      </c>
      <c r="K1650" s="5" t="s">
        <v>3699</v>
      </c>
      <c r="L1650" s="5" t="str">
        <f t="shared" si="50"/>
        <v>000D8C10-85DF-4F81-B610-734F3FEC2A45</v>
      </c>
      <c r="M1650" s="5">
        <f t="shared" si="51"/>
        <v>1</v>
      </c>
      <c r="N1650" s="3" t="s">
        <v>1</v>
      </c>
      <c r="O1650" s="3" t="s">
        <v>1</v>
      </c>
      <c r="P1650" s="3" t="s">
        <v>1</v>
      </c>
      <c r="Q1650" s="3" t="s">
        <v>1</v>
      </c>
      <c r="R1650" s="3" t="s">
        <v>1</v>
      </c>
      <c r="S1650" s="3">
        <v>1</v>
      </c>
      <c r="T1650" s="3" t="s">
        <v>8</v>
      </c>
      <c r="U1650" s="3" t="s">
        <v>2</v>
      </c>
      <c r="V1650" s="3">
        <v>6</v>
      </c>
      <c r="W1650" s="3">
        <v>6</v>
      </c>
      <c r="X1650" s="3">
        <v>6</v>
      </c>
      <c r="Y1650" s="3">
        <v>5</v>
      </c>
      <c r="AB1650" s="3" t="s">
        <v>1</v>
      </c>
      <c r="AC1650" s="3" t="s">
        <v>0</v>
      </c>
      <c r="AD1650" s="2">
        <v>1</v>
      </c>
      <c r="AE1650" s="2">
        <v>2</v>
      </c>
      <c r="AN1650" s="2" t="s">
        <v>120</v>
      </c>
    </row>
    <row r="1651" spans="1:40" ht="15" customHeight="1">
      <c r="A1651" s="4" t="s">
        <v>119</v>
      </c>
      <c r="B1651" s="4" t="s">
        <v>119</v>
      </c>
      <c r="C1651" s="4" t="s">
        <v>118</v>
      </c>
      <c r="D1651" s="5">
        <v>834</v>
      </c>
      <c r="E1651" s="5" t="s">
        <v>7999</v>
      </c>
      <c r="F1651" s="5" t="s">
        <v>7999</v>
      </c>
      <c r="G1651" s="5">
        <v>1</v>
      </c>
      <c r="H1651" s="5" t="s">
        <v>8000</v>
      </c>
      <c r="I1651" s="5" t="s">
        <v>7999</v>
      </c>
      <c r="J1651" s="5">
        <v>1</v>
      </c>
      <c r="K1651" s="5" t="s">
        <v>8000</v>
      </c>
      <c r="L1651" s="5" t="str">
        <f t="shared" si="50"/>
        <v>3E3899A1-F025-4AA5-831C-88D558364927</v>
      </c>
      <c r="M1651" s="5">
        <f t="shared" si="51"/>
        <v>1</v>
      </c>
      <c r="N1651" s="3" t="s">
        <v>1</v>
      </c>
      <c r="O1651" s="3" t="s">
        <v>1</v>
      </c>
      <c r="P1651" s="3" t="s">
        <v>8</v>
      </c>
      <c r="Q1651" s="3" t="s">
        <v>8</v>
      </c>
      <c r="R1651" s="3" t="s">
        <v>8</v>
      </c>
      <c r="S1651" s="3">
        <v>6</v>
      </c>
      <c r="T1651" s="3" t="s">
        <v>8</v>
      </c>
      <c r="U1651" s="3" t="s">
        <v>2</v>
      </c>
      <c r="AC1651" s="3" t="s">
        <v>0</v>
      </c>
      <c r="AF1651" s="2" t="s">
        <v>36</v>
      </c>
      <c r="AG1651" s="2" t="s">
        <v>35</v>
      </c>
    </row>
    <row r="1652" spans="1:40" ht="15" customHeight="1">
      <c r="A1652" s="4" t="s">
        <v>117</v>
      </c>
      <c r="B1652" s="4" t="s">
        <v>117</v>
      </c>
      <c r="C1652" s="4" t="s">
        <v>116</v>
      </c>
      <c r="D1652" s="5">
        <v>820</v>
      </c>
      <c r="E1652" s="5" t="s">
        <v>6328</v>
      </c>
      <c r="F1652" s="5" t="s">
        <v>6328</v>
      </c>
      <c r="G1652" s="5">
        <v>3</v>
      </c>
      <c r="H1652" s="5" t="s">
        <v>6329</v>
      </c>
      <c r="I1652" s="5" t="s">
        <v>6328</v>
      </c>
      <c r="J1652" s="5">
        <v>3</v>
      </c>
      <c r="K1652" s="5" t="s">
        <v>6329</v>
      </c>
      <c r="L1652" s="5" t="str">
        <f t="shared" si="50"/>
        <v>24FE1FF3-0CAD-46E6-8A08-66FA76855BA7</v>
      </c>
      <c r="M1652" s="5">
        <f t="shared" si="51"/>
        <v>1</v>
      </c>
      <c r="N1652" s="3" t="s">
        <v>1</v>
      </c>
      <c r="O1652" s="3" t="s">
        <v>1</v>
      </c>
      <c r="P1652" s="3" t="s">
        <v>1</v>
      </c>
      <c r="Q1652" s="3" t="s">
        <v>1</v>
      </c>
      <c r="R1652" s="3" t="s">
        <v>1</v>
      </c>
      <c r="S1652" s="3">
        <v>8</v>
      </c>
      <c r="T1652" s="3" t="s">
        <v>8</v>
      </c>
      <c r="U1652" s="3" t="s">
        <v>2</v>
      </c>
      <c r="V1652" s="3">
        <v>6</v>
      </c>
      <c r="W1652" s="3">
        <v>6</v>
      </c>
      <c r="X1652" s="3">
        <v>6</v>
      </c>
      <c r="Y1652" s="3">
        <v>5</v>
      </c>
      <c r="AB1652" s="3" t="s">
        <v>1</v>
      </c>
      <c r="AC1652" s="3" t="s">
        <v>0</v>
      </c>
      <c r="AD1652" s="2">
        <v>1</v>
      </c>
      <c r="AG1652" s="2" t="s">
        <v>35</v>
      </c>
      <c r="AI1652" s="2" t="s">
        <v>72</v>
      </c>
    </row>
    <row r="1653" spans="1:40" ht="15" customHeight="1">
      <c r="A1653" s="4" t="s">
        <v>115</v>
      </c>
      <c r="B1653" s="4" t="s">
        <v>81</v>
      </c>
      <c r="C1653" s="4" t="s">
        <v>114</v>
      </c>
      <c r="D1653" s="5">
        <v>827</v>
      </c>
      <c r="E1653" s="5" t="s">
        <v>16987</v>
      </c>
      <c r="F1653" s="5"/>
      <c r="G1653" s="5"/>
      <c r="H1653" s="5"/>
      <c r="I1653" s="5" t="s">
        <v>9884</v>
      </c>
      <c r="J1653" s="5">
        <v>2</v>
      </c>
      <c r="K1653" s="5" t="s">
        <v>9885</v>
      </c>
      <c r="L1653" s="5" t="str">
        <f t="shared" si="50"/>
        <v>E7B31419-2F60-4A29-92D5-BC20958FE02F</v>
      </c>
      <c r="M1653" s="5">
        <f t="shared" si="51"/>
        <v>1</v>
      </c>
      <c r="N1653" s="3" t="s">
        <v>1</v>
      </c>
      <c r="O1653" s="3" t="s">
        <v>5</v>
      </c>
      <c r="P1653" s="3" t="s">
        <v>19</v>
      </c>
      <c r="Q1653" s="3" t="s">
        <v>5</v>
      </c>
      <c r="R1653" s="3" t="s">
        <v>19</v>
      </c>
      <c r="S1653" s="3">
        <v>7</v>
      </c>
      <c r="T1653" s="3" t="s">
        <v>8</v>
      </c>
      <c r="U1653" s="3" t="s">
        <v>2</v>
      </c>
      <c r="V1653" s="3">
        <v>3</v>
      </c>
      <c r="W1653" s="3">
        <v>2</v>
      </c>
      <c r="X1653" s="3">
        <v>2</v>
      </c>
      <c r="Y1653" s="3">
        <v>4</v>
      </c>
      <c r="AA1653" s="3" t="s">
        <v>6</v>
      </c>
      <c r="AB1653" s="3" t="s">
        <v>19</v>
      </c>
      <c r="AC1653" s="3" t="s">
        <v>113</v>
      </c>
      <c r="AL1653" s="2">
        <v>6</v>
      </c>
    </row>
    <row r="1654" spans="1:40" ht="15" customHeight="1">
      <c r="A1654" s="4" t="s">
        <v>112</v>
      </c>
      <c r="B1654" s="4" t="s">
        <v>112</v>
      </c>
      <c r="C1654" s="4" t="s">
        <v>111</v>
      </c>
      <c r="D1654" s="5">
        <v>825</v>
      </c>
      <c r="E1654" s="5" t="s">
        <v>17876</v>
      </c>
      <c r="F1654" s="5" t="s">
        <v>17876</v>
      </c>
      <c r="G1654" s="5">
        <v>1</v>
      </c>
      <c r="H1654" s="5" t="s">
        <v>17877</v>
      </c>
      <c r="I1654" s="5" t="s">
        <v>17876</v>
      </c>
      <c r="J1654" s="5">
        <v>1</v>
      </c>
      <c r="K1654" s="5" t="s">
        <v>17877</v>
      </c>
      <c r="L1654" s="5" t="str">
        <f t="shared" si="50"/>
        <v>F5AB3073-6EF0-43EE-9802-EC3CB1DC9255</v>
      </c>
      <c r="M1654" s="5">
        <f t="shared" si="51"/>
        <v>1</v>
      </c>
      <c r="N1654" s="3" t="s">
        <v>1</v>
      </c>
      <c r="O1654" s="3" t="s">
        <v>1</v>
      </c>
      <c r="P1654" s="3" t="s">
        <v>1</v>
      </c>
      <c r="Q1654" s="3" t="s">
        <v>1</v>
      </c>
      <c r="R1654" s="3" t="s">
        <v>1</v>
      </c>
      <c r="S1654" s="3">
        <v>1</v>
      </c>
      <c r="T1654" s="3" t="s">
        <v>8</v>
      </c>
      <c r="U1654" s="3" t="s">
        <v>2</v>
      </c>
      <c r="V1654" s="3">
        <v>5</v>
      </c>
      <c r="W1654" s="3">
        <v>5</v>
      </c>
      <c r="X1654" s="3">
        <v>5</v>
      </c>
      <c r="Y1654" s="3">
        <v>5</v>
      </c>
      <c r="Z1654" s="3" t="s">
        <v>23</v>
      </c>
      <c r="AA1654" s="3" t="s">
        <v>23</v>
      </c>
      <c r="AB1654" s="3" t="s">
        <v>1</v>
      </c>
      <c r="AC1654" s="3">
        <v>4</v>
      </c>
      <c r="AD1654" s="2">
        <v>1</v>
      </c>
    </row>
    <row r="1655" spans="1:40" ht="15" customHeight="1">
      <c r="A1655" s="4" t="s">
        <v>110</v>
      </c>
      <c r="B1655" s="4" t="s">
        <v>110</v>
      </c>
      <c r="C1655" s="4" t="s">
        <v>109</v>
      </c>
      <c r="D1655" s="5">
        <v>828</v>
      </c>
      <c r="E1655" s="5" t="s">
        <v>16154</v>
      </c>
      <c r="F1655" s="5" t="s">
        <v>16154</v>
      </c>
      <c r="G1655" s="5">
        <v>1</v>
      </c>
      <c r="H1655" s="5" t="s">
        <v>16155</v>
      </c>
      <c r="I1655" s="5" t="s">
        <v>16154</v>
      </c>
      <c r="J1655" s="5">
        <v>1</v>
      </c>
      <c r="K1655" s="5" t="s">
        <v>16155</v>
      </c>
      <c r="L1655" s="5" t="str">
        <f t="shared" si="50"/>
        <v>DB819970-0CBF-451E-9D09-AC8AC91608B8</v>
      </c>
      <c r="M1655" s="5">
        <f t="shared" si="51"/>
        <v>1</v>
      </c>
      <c r="N1655" s="3" t="s">
        <v>1</v>
      </c>
      <c r="O1655" s="3" t="s">
        <v>19</v>
      </c>
      <c r="P1655" s="3" t="s">
        <v>17</v>
      </c>
      <c r="Q1655" s="3" t="s">
        <v>19</v>
      </c>
      <c r="R1655" s="3" t="s">
        <v>17</v>
      </c>
      <c r="S1655" s="3">
        <v>7</v>
      </c>
      <c r="T1655" s="3" t="s">
        <v>18</v>
      </c>
      <c r="U1655" s="3" t="s">
        <v>2</v>
      </c>
      <c r="V1655" s="3">
        <v>1</v>
      </c>
      <c r="W1655" s="3">
        <v>2</v>
      </c>
      <c r="X1655" s="3">
        <v>1</v>
      </c>
      <c r="Y1655" s="3">
        <v>3</v>
      </c>
      <c r="Z1655" s="3" t="s">
        <v>7</v>
      </c>
      <c r="AA1655" s="3" t="s">
        <v>6</v>
      </c>
      <c r="AB1655" s="3" t="s">
        <v>17</v>
      </c>
      <c r="AC1655" s="3">
        <v>0</v>
      </c>
      <c r="AL1655" s="2">
        <v>6</v>
      </c>
      <c r="AM1655" s="2">
        <v>7</v>
      </c>
    </row>
    <row r="1656" spans="1:40" ht="15" customHeight="1">
      <c r="A1656" s="4" t="s">
        <v>108</v>
      </c>
      <c r="B1656" s="4" t="s">
        <v>108</v>
      </c>
      <c r="C1656" s="4" t="s">
        <v>107</v>
      </c>
      <c r="D1656" s="5">
        <v>840</v>
      </c>
      <c r="E1656" s="5" t="s">
        <v>6146</v>
      </c>
      <c r="F1656" s="5" t="s">
        <v>6146</v>
      </c>
      <c r="G1656" s="5">
        <v>1</v>
      </c>
      <c r="H1656" s="5" t="s">
        <v>6147</v>
      </c>
      <c r="I1656" s="5" t="s">
        <v>6146</v>
      </c>
      <c r="J1656" s="5">
        <v>1</v>
      </c>
      <c r="K1656" s="5" t="s">
        <v>6147</v>
      </c>
      <c r="L1656" s="5" t="str">
        <f t="shared" si="50"/>
        <v>226EEBB9-50C1-4ABA-B016-6B1AE63D0774</v>
      </c>
      <c r="M1656" s="5">
        <f t="shared" si="51"/>
        <v>1</v>
      </c>
      <c r="U1656" s="3" t="s">
        <v>2</v>
      </c>
      <c r="V1656" s="3">
        <v>4</v>
      </c>
      <c r="W1656" s="3">
        <v>4</v>
      </c>
      <c r="X1656" s="3">
        <v>99</v>
      </c>
      <c r="Y1656" s="3">
        <v>99</v>
      </c>
      <c r="Z1656" s="3" t="s">
        <v>7</v>
      </c>
      <c r="AA1656" s="3" t="s">
        <v>6</v>
      </c>
      <c r="AB1656" s="3" t="s">
        <v>1</v>
      </c>
      <c r="AC1656" s="3" t="s">
        <v>0</v>
      </c>
    </row>
    <row r="1657" spans="1:40" ht="15" customHeight="1">
      <c r="A1657" s="4" t="s">
        <v>106</v>
      </c>
      <c r="B1657" s="4" t="s">
        <v>106</v>
      </c>
      <c r="C1657" s="4" t="s">
        <v>105</v>
      </c>
      <c r="D1657" s="5">
        <v>829</v>
      </c>
      <c r="E1657" s="5" t="s">
        <v>13925</v>
      </c>
      <c r="F1657" s="5" t="s">
        <v>13925</v>
      </c>
      <c r="G1657" s="5">
        <v>1</v>
      </c>
      <c r="H1657" s="5" t="s">
        <v>25055</v>
      </c>
      <c r="I1657" s="5" t="s">
        <v>13925</v>
      </c>
      <c r="J1657" s="5">
        <v>1</v>
      </c>
      <c r="K1657" s="5" t="s">
        <v>25055</v>
      </c>
      <c r="L1657" s="5" t="str">
        <f t="shared" si="50"/>
        <v>A907D7EB-DB50-459D-947B-E0DD7CE0D1D7</v>
      </c>
      <c r="M1657" s="5">
        <f t="shared" si="51"/>
        <v>1</v>
      </c>
      <c r="N1657" s="3" t="s">
        <v>1</v>
      </c>
      <c r="O1657" s="3" t="s">
        <v>1</v>
      </c>
      <c r="P1657" s="3" t="s">
        <v>1</v>
      </c>
      <c r="Q1657" s="3" t="s">
        <v>1</v>
      </c>
      <c r="R1657" s="3" t="s">
        <v>1</v>
      </c>
      <c r="S1657" s="3">
        <v>7</v>
      </c>
      <c r="T1657" s="3" t="s">
        <v>8</v>
      </c>
      <c r="U1657" s="3" t="s">
        <v>2</v>
      </c>
      <c r="V1657" s="3">
        <v>6</v>
      </c>
      <c r="W1657" s="3">
        <v>7</v>
      </c>
      <c r="X1657" s="3">
        <v>6</v>
      </c>
      <c r="Y1657" s="3">
        <v>4</v>
      </c>
      <c r="AB1657" s="3" t="s">
        <v>1</v>
      </c>
      <c r="AC1657" s="3" t="s">
        <v>0</v>
      </c>
      <c r="AL1657" s="2">
        <v>6</v>
      </c>
    </row>
    <row r="1658" spans="1:40" ht="15" customHeight="1">
      <c r="A1658" s="4" t="s">
        <v>104</v>
      </c>
      <c r="B1658" s="4" t="s">
        <v>104</v>
      </c>
      <c r="C1658" s="4" t="s">
        <v>103</v>
      </c>
      <c r="D1658" s="5">
        <v>838</v>
      </c>
      <c r="E1658" s="5" t="s">
        <v>4820</v>
      </c>
      <c r="F1658" s="5" t="s">
        <v>4820</v>
      </c>
      <c r="G1658" s="5">
        <v>1</v>
      </c>
      <c r="H1658" s="5" t="s">
        <v>4821</v>
      </c>
      <c r="I1658" s="5" t="s">
        <v>4820</v>
      </c>
      <c r="J1658" s="5">
        <v>1</v>
      </c>
      <c r="K1658" s="5" t="s">
        <v>4821</v>
      </c>
      <c r="L1658" s="5" t="str">
        <f t="shared" si="50"/>
        <v>0FC8A96B-D74B-4749-A26E-8B084C33C7E3</v>
      </c>
      <c r="M1658" s="5">
        <f t="shared" si="51"/>
        <v>1</v>
      </c>
      <c r="N1658" s="3" t="s">
        <v>1</v>
      </c>
      <c r="O1658" s="3" t="s">
        <v>19</v>
      </c>
      <c r="P1658" s="3" t="s">
        <v>17</v>
      </c>
      <c r="Q1658" s="3" t="s">
        <v>8</v>
      </c>
      <c r="R1658" s="3" t="s">
        <v>17</v>
      </c>
      <c r="S1658" s="3">
        <v>7</v>
      </c>
      <c r="T1658" s="3" t="s">
        <v>18</v>
      </c>
      <c r="U1658" s="3" t="s">
        <v>2</v>
      </c>
      <c r="V1658" s="3">
        <v>1</v>
      </c>
      <c r="W1658" s="3">
        <v>2</v>
      </c>
      <c r="X1658" s="3">
        <v>1</v>
      </c>
      <c r="Y1658" s="3">
        <v>3</v>
      </c>
      <c r="Z1658" s="3" t="s">
        <v>23</v>
      </c>
      <c r="AA1658" s="3" t="s">
        <v>6</v>
      </c>
      <c r="AB1658" s="3" t="s">
        <v>17</v>
      </c>
      <c r="AC1658" s="3">
        <v>2</v>
      </c>
      <c r="AL1658" s="2">
        <v>6</v>
      </c>
    </row>
    <row r="1659" spans="1:40" ht="15" customHeight="1">
      <c r="A1659" s="4" t="s">
        <v>102</v>
      </c>
      <c r="B1659" s="4" t="s">
        <v>102</v>
      </c>
      <c r="C1659" s="4" t="s">
        <v>101</v>
      </c>
      <c r="D1659" s="5">
        <v>821</v>
      </c>
      <c r="E1659" s="5" t="s">
        <v>8315</v>
      </c>
      <c r="F1659" s="5"/>
      <c r="G1659" s="5"/>
      <c r="H1659" s="5"/>
      <c r="I1659" s="5"/>
      <c r="J1659" s="5"/>
      <c r="K1659" s="5"/>
      <c r="L1659" s="5" t="str">
        <f t="shared" si="50"/>
        <v>427F33C8-4CA9-4A61-A6D0-9592FE61C463</v>
      </c>
      <c r="M1659" s="5">
        <f t="shared" si="51"/>
        <v>1</v>
      </c>
      <c r="N1659" s="3" t="s">
        <v>1</v>
      </c>
      <c r="O1659" s="3" t="s">
        <v>1</v>
      </c>
      <c r="P1659" s="3" t="s">
        <v>9</v>
      </c>
      <c r="Q1659" s="3" t="s">
        <v>12</v>
      </c>
      <c r="R1659" s="3" t="s">
        <v>9</v>
      </c>
      <c r="S1659" s="3">
        <v>7</v>
      </c>
      <c r="T1659" s="3" t="s">
        <v>8</v>
      </c>
      <c r="U1659" s="3" t="s">
        <v>2</v>
      </c>
      <c r="V1659" s="3">
        <v>2</v>
      </c>
      <c r="W1659" s="3">
        <v>2</v>
      </c>
      <c r="X1659" s="3">
        <v>2</v>
      </c>
      <c r="Y1659" s="3">
        <v>5</v>
      </c>
      <c r="Z1659" s="3" t="s">
        <v>23</v>
      </c>
      <c r="AA1659" s="3" t="s">
        <v>6</v>
      </c>
      <c r="AB1659" s="3" t="s">
        <v>9</v>
      </c>
      <c r="AC1659" s="3">
        <v>5</v>
      </c>
      <c r="AL1659" s="2">
        <v>6</v>
      </c>
    </row>
    <row r="1660" spans="1:40" ht="15" customHeight="1">
      <c r="A1660" s="4" t="s">
        <v>100</v>
      </c>
      <c r="B1660" s="4" t="s">
        <v>100</v>
      </c>
      <c r="C1660" s="4" t="s">
        <v>99</v>
      </c>
      <c r="D1660" s="5">
        <v>837</v>
      </c>
      <c r="E1660" s="5" t="s">
        <v>24508</v>
      </c>
      <c r="F1660" s="5" t="s">
        <v>24508</v>
      </c>
      <c r="G1660" s="5">
        <v>1</v>
      </c>
      <c r="H1660" s="5" t="s">
        <v>24509</v>
      </c>
      <c r="I1660" s="5" t="s">
        <v>24508</v>
      </c>
      <c r="J1660" s="5">
        <v>1</v>
      </c>
      <c r="K1660" s="5" t="s">
        <v>24509</v>
      </c>
      <c r="L1660" s="5" t="str">
        <f t="shared" si="50"/>
        <v>7384C770-A338-40CC-9860-7E440B9784EF</v>
      </c>
      <c r="M1660" s="5">
        <f t="shared" si="51"/>
        <v>1</v>
      </c>
      <c r="N1660" s="3" t="s">
        <v>1</v>
      </c>
      <c r="O1660" s="3" t="s">
        <v>19</v>
      </c>
      <c r="P1660" s="3" t="s">
        <v>17</v>
      </c>
      <c r="Q1660" s="3" t="s">
        <v>19</v>
      </c>
      <c r="R1660" s="3" t="s">
        <v>19</v>
      </c>
      <c r="S1660" s="3">
        <v>7</v>
      </c>
      <c r="T1660" s="3" t="s">
        <v>18</v>
      </c>
      <c r="U1660" s="3" t="s">
        <v>2</v>
      </c>
      <c r="V1660" s="3">
        <v>2</v>
      </c>
      <c r="W1660" s="3">
        <v>3</v>
      </c>
      <c r="X1660" s="3">
        <v>1</v>
      </c>
      <c r="Y1660" s="3">
        <v>2</v>
      </c>
      <c r="Z1660" s="3" t="s">
        <v>7</v>
      </c>
      <c r="AA1660" s="3" t="s">
        <v>6</v>
      </c>
      <c r="AB1660" s="3" t="s">
        <v>9</v>
      </c>
      <c r="AC1660" s="3">
        <v>3</v>
      </c>
      <c r="AL1660" s="2">
        <v>6</v>
      </c>
    </row>
    <row r="1661" spans="1:40" ht="15" customHeight="1">
      <c r="A1661" s="4" t="s">
        <v>98</v>
      </c>
      <c r="B1661" s="4" t="s">
        <v>98</v>
      </c>
      <c r="C1661" s="4" t="s">
        <v>97</v>
      </c>
      <c r="D1661" s="5">
        <v>833</v>
      </c>
      <c r="E1661" s="5" t="s">
        <v>9850</v>
      </c>
      <c r="F1661" s="5" t="s">
        <v>9850</v>
      </c>
      <c r="G1661" s="5">
        <v>1</v>
      </c>
      <c r="H1661" s="5" t="s">
        <v>9851</v>
      </c>
      <c r="I1661" s="5" t="s">
        <v>9850</v>
      </c>
      <c r="J1661" s="5">
        <v>1</v>
      </c>
      <c r="K1661" s="5" t="s">
        <v>9851</v>
      </c>
      <c r="L1661" s="5" t="str">
        <f t="shared" si="50"/>
        <v>5A9BF851-A9CD-4BE4-9850-FE165C719399</v>
      </c>
      <c r="M1661" s="5">
        <f t="shared" si="51"/>
        <v>1</v>
      </c>
      <c r="U1661" s="3" t="s">
        <v>2</v>
      </c>
      <c r="V1661" s="3">
        <v>2</v>
      </c>
      <c r="W1661" s="3">
        <v>3</v>
      </c>
      <c r="X1661" s="3">
        <v>2</v>
      </c>
      <c r="Y1661" s="3">
        <v>2</v>
      </c>
      <c r="Z1661" s="3" t="s">
        <v>7</v>
      </c>
      <c r="AA1661" s="3" t="s">
        <v>6</v>
      </c>
      <c r="AC1661" s="3" t="s">
        <v>0</v>
      </c>
    </row>
    <row r="1662" spans="1:40" ht="15" customHeight="1">
      <c r="A1662" s="4" t="s">
        <v>96</v>
      </c>
      <c r="B1662" s="4" t="s">
        <v>96</v>
      </c>
      <c r="C1662" s="4" t="s">
        <v>95</v>
      </c>
      <c r="D1662" s="5">
        <v>835</v>
      </c>
      <c r="E1662" s="5" t="s">
        <v>26254</v>
      </c>
      <c r="F1662" s="5" t="s">
        <v>24353</v>
      </c>
      <c r="G1662" s="5">
        <v>3</v>
      </c>
      <c r="H1662" s="5" t="s">
        <v>24354</v>
      </c>
      <c r="I1662" s="5" t="s">
        <v>24353</v>
      </c>
      <c r="J1662" s="5">
        <v>3</v>
      </c>
      <c r="K1662" s="5" t="s">
        <v>24354</v>
      </c>
      <c r="L1662" s="5" t="str">
        <f t="shared" si="50"/>
        <v>CC647EF7-9EE7-431B-9D8F-414C03CD72F7</v>
      </c>
      <c r="M1662" s="5">
        <f t="shared" si="51"/>
        <v>1</v>
      </c>
      <c r="N1662" s="3" t="s">
        <v>1</v>
      </c>
      <c r="O1662" s="3" t="s">
        <v>1</v>
      </c>
      <c r="P1662" s="3" t="s">
        <v>1</v>
      </c>
      <c r="Q1662" s="3" t="s">
        <v>1</v>
      </c>
      <c r="R1662" s="3" t="s">
        <v>1</v>
      </c>
      <c r="S1662" s="3">
        <v>7</v>
      </c>
      <c r="T1662" s="3" t="s">
        <v>18</v>
      </c>
      <c r="U1662" s="3" t="s">
        <v>2</v>
      </c>
      <c r="V1662" s="3">
        <v>6</v>
      </c>
      <c r="W1662" s="3">
        <v>7</v>
      </c>
      <c r="X1662" s="3">
        <v>5</v>
      </c>
      <c r="Y1662" s="3">
        <v>4</v>
      </c>
      <c r="AB1662" s="3" t="s">
        <v>1</v>
      </c>
      <c r="AC1662" s="3" t="s">
        <v>0</v>
      </c>
      <c r="AL1662" s="2">
        <v>6</v>
      </c>
    </row>
    <row r="1663" spans="1:40" ht="15" customHeight="1">
      <c r="A1663" s="4" t="s">
        <v>94</v>
      </c>
      <c r="B1663" s="4" t="s">
        <v>94</v>
      </c>
      <c r="C1663" s="4" t="s">
        <v>93</v>
      </c>
      <c r="D1663" s="5">
        <v>834</v>
      </c>
      <c r="E1663" s="5" t="s">
        <v>7999</v>
      </c>
      <c r="F1663" s="5"/>
      <c r="G1663" s="5"/>
      <c r="H1663" s="5"/>
      <c r="I1663" s="5"/>
      <c r="J1663" s="5"/>
      <c r="K1663" s="5"/>
      <c r="L1663" s="5" t="s">
        <v>26857</v>
      </c>
      <c r="M1663" s="5">
        <f t="shared" si="51"/>
        <v>1</v>
      </c>
      <c r="N1663" s="3" t="s">
        <v>1</v>
      </c>
      <c r="O1663" s="3" t="s">
        <v>1</v>
      </c>
      <c r="P1663" s="3" t="s">
        <v>1</v>
      </c>
      <c r="Q1663" s="3" t="s">
        <v>1</v>
      </c>
      <c r="R1663" s="3" t="s">
        <v>1</v>
      </c>
      <c r="S1663" s="3">
        <v>7</v>
      </c>
      <c r="T1663" s="3" t="s">
        <v>8</v>
      </c>
      <c r="U1663" s="3" t="s">
        <v>2</v>
      </c>
      <c r="AC1663" s="3" t="s">
        <v>0</v>
      </c>
      <c r="AL1663" s="2">
        <v>6</v>
      </c>
    </row>
    <row r="1664" spans="1:40" ht="15" customHeight="1">
      <c r="A1664" s="4" t="s">
        <v>92</v>
      </c>
      <c r="B1664" s="4" t="s">
        <v>92</v>
      </c>
      <c r="C1664" s="4" t="s">
        <v>91</v>
      </c>
      <c r="D1664" s="5">
        <v>832</v>
      </c>
      <c r="E1664" s="5" t="s">
        <v>11217</v>
      </c>
      <c r="F1664" s="5" t="s">
        <v>11217</v>
      </c>
      <c r="G1664" s="5">
        <v>2</v>
      </c>
      <c r="H1664" s="5" t="s">
        <v>11218</v>
      </c>
      <c r="I1664" s="5" t="s">
        <v>11217</v>
      </c>
      <c r="J1664" s="5">
        <v>2</v>
      </c>
      <c r="K1664" s="5" t="s">
        <v>11218</v>
      </c>
      <c r="L1664" s="5" t="str">
        <f t="shared" si="50"/>
        <v>7D749D77-AE22-4556-8A26-B4FB7A6D9515</v>
      </c>
      <c r="M1664" s="5">
        <f t="shared" si="51"/>
        <v>1</v>
      </c>
      <c r="N1664" s="3" t="s">
        <v>1</v>
      </c>
      <c r="O1664" s="3" t="s">
        <v>1</v>
      </c>
      <c r="P1664" s="3" t="s">
        <v>1</v>
      </c>
      <c r="Q1664" s="3" t="s">
        <v>1</v>
      </c>
      <c r="R1664" s="3" t="s">
        <v>1</v>
      </c>
      <c r="S1664" s="3">
        <v>8</v>
      </c>
      <c r="T1664" s="3" t="s">
        <v>8</v>
      </c>
      <c r="U1664" s="3" t="s">
        <v>2</v>
      </c>
      <c r="V1664" s="3">
        <v>7</v>
      </c>
      <c r="W1664" s="3">
        <v>7</v>
      </c>
      <c r="X1664" s="3">
        <v>7</v>
      </c>
      <c r="Y1664" s="3">
        <v>5</v>
      </c>
      <c r="AB1664" s="3" t="s">
        <v>1</v>
      </c>
      <c r="AC1664" s="3" t="s">
        <v>0</v>
      </c>
      <c r="AD1664" s="2">
        <v>1</v>
      </c>
      <c r="AH1664" s="2" t="s">
        <v>90</v>
      </c>
      <c r="AI1664" s="2" t="s">
        <v>72</v>
      </c>
    </row>
    <row r="1665" spans="1:38" ht="15" customHeight="1">
      <c r="A1665" s="4" t="s">
        <v>89</v>
      </c>
      <c r="B1665" s="4" t="s">
        <v>89</v>
      </c>
      <c r="C1665" s="4" t="s">
        <v>88</v>
      </c>
      <c r="D1665" s="5">
        <v>823</v>
      </c>
      <c r="E1665" s="5" t="s">
        <v>18547</v>
      </c>
      <c r="F1665" s="5"/>
      <c r="G1665" s="5"/>
      <c r="H1665" s="5"/>
      <c r="I1665" s="5"/>
      <c r="J1665" s="5"/>
      <c r="K1665" s="5"/>
      <c r="L1665" s="5" t="str">
        <f t="shared" si="50"/>
        <v>FF418611-D609-488A-94AF-8FA3C6C654C6</v>
      </c>
      <c r="M1665" s="5">
        <f t="shared" si="51"/>
        <v>1</v>
      </c>
      <c r="N1665" s="3" t="s">
        <v>1</v>
      </c>
      <c r="O1665" s="3" t="s">
        <v>1</v>
      </c>
      <c r="P1665" s="3" t="s">
        <v>45</v>
      </c>
      <c r="Q1665" s="3" t="s">
        <v>1</v>
      </c>
      <c r="R1665" s="3" t="s">
        <v>45</v>
      </c>
      <c r="S1665" s="3">
        <v>1</v>
      </c>
      <c r="T1665" s="3" t="s">
        <v>8</v>
      </c>
      <c r="U1665" s="3" t="s">
        <v>2</v>
      </c>
      <c r="V1665" s="3">
        <v>4</v>
      </c>
      <c r="W1665" s="3">
        <v>5</v>
      </c>
      <c r="X1665" s="3">
        <v>4</v>
      </c>
      <c r="Y1665" s="3">
        <v>4</v>
      </c>
      <c r="Z1665" s="3" t="s">
        <v>7</v>
      </c>
      <c r="AA1665" s="3" t="s">
        <v>6</v>
      </c>
      <c r="AB1665" s="3" t="s">
        <v>1</v>
      </c>
      <c r="AC1665" s="3">
        <v>0</v>
      </c>
      <c r="AD1665" s="2">
        <v>1</v>
      </c>
    </row>
    <row r="1666" spans="1:38" ht="15" customHeight="1">
      <c r="A1666" s="4" t="s">
        <v>87</v>
      </c>
      <c r="B1666" s="4" t="s">
        <v>87</v>
      </c>
      <c r="C1666" s="4" t="s">
        <v>86</v>
      </c>
      <c r="D1666" s="5">
        <v>822</v>
      </c>
      <c r="E1666" s="5" t="s">
        <v>14432</v>
      </c>
      <c r="F1666" s="5"/>
      <c r="G1666" s="5"/>
      <c r="H1666" s="5"/>
      <c r="I1666" s="5"/>
      <c r="J1666" s="5"/>
      <c r="K1666" s="5"/>
      <c r="L1666" s="5" t="str">
        <f t="shared" si="50"/>
        <v>B0B76DB0-368A-4AC1-B3B6-BF32D9A7A550</v>
      </c>
      <c r="M1666" s="5">
        <f t="shared" si="51"/>
        <v>1</v>
      </c>
      <c r="N1666" s="3" t="s">
        <v>1</v>
      </c>
      <c r="O1666" s="3" t="s">
        <v>1</v>
      </c>
      <c r="P1666" s="3" t="s">
        <v>9</v>
      </c>
      <c r="Q1666" s="3" t="s">
        <v>5</v>
      </c>
      <c r="R1666" s="3" t="s">
        <v>8</v>
      </c>
      <c r="S1666" s="3">
        <v>7</v>
      </c>
      <c r="T1666" s="3" t="s">
        <v>8</v>
      </c>
      <c r="U1666" s="3" t="s">
        <v>13</v>
      </c>
      <c r="V1666" s="3">
        <v>1</v>
      </c>
      <c r="W1666" s="3">
        <v>3</v>
      </c>
      <c r="X1666" s="3">
        <v>1</v>
      </c>
      <c r="Y1666" s="3">
        <v>3</v>
      </c>
      <c r="Z1666" s="3" t="s">
        <v>7</v>
      </c>
      <c r="AA1666" s="3" t="s">
        <v>6</v>
      </c>
      <c r="AB1666" s="3" t="s">
        <v>12</v>
      </c>
      <c r="AC1666" s="3">
        <v>3</v>
      </c>
      <c r="AD1666" s="2">
        <v>1</v>
      </c>
      <c r="AF1666" s="2" t="s">
        <v>36</v>
      </c>
      <c r="AG1666" s="2" t="s">
        <v>35</v>
      </c>
    </row>
    <row r="1667" spans="1:38" ht="15" customHeight="1">
      <c r="A1667" s="4" t="s">
        <v>85</v>
      </c>
      <c r="B1667" s="4" t="s">
        <v>85</v>
      </c>
      <c r="C1667" s="4" t="s">
        <v>84</v>
      </c>
      <c r="D1667" s="5">
        <v>830</v>
      </c>
      <c r="E1667" s="5" t="s">
        <v>14582</v>
      </c>
      <c r="F1667" s="5"/>
      <c r="G1667" s="5"/>
      <c r="H1667" s="5"/>
      <c r="I1667" s="5"/>
      <c r="J1667" s="5"/>
      <c r="K1667" s="5"/>
      <c r="L1667" s="5" t="str">
        <f t="shared" si="50"/>
        <v>B2F99465-7B2B-4F02-A9BF-18C417D34DA8</v>
      </c>
      <c r="M1667" s="5">
        <f t="shared" si="51"/>
        <v>1</v>
      </c>
      <c r="N1667" s="3" t="s">
        <v>1</v>
      </c>
      <c r="O1667" s="3" t="s">
        <v>9</v>
      </c>
      <c r="P1667" s="3" t="s">
        <v>20</v>
      </c>
      <c r="Q1667" s="3" t="s">
        <v>20</v>
      </c>
      <c r="R1667" s="3" t="s">
        <v>19</v>
      </c>
      <c r="S1667" s="3">
        <v>7</v>
      </c>
      <c r="T1667" s="3" t="s">
        <v>8</v>
      </c>
      <c r="U1667" s="3" t="s">
        <v>2</v>
      </c>
      <c r="V1667" s="3">
        <v>1</v>
      </c>
      <c r="W1667" s="3">
        <v>2</v>
      </c>
      <c r="X1667" s="3">
        <v>1</v>
      </c>
      <c r="Z1667" s="3" t="s">
        <v>7</v>
      </c>
      <c r="AA1667" s="3" t="s">
        <v>6</v>
      </c>
      <c r="AB1667" s="3" t="s">
        <v>17</v>
      </c>
      <c r="AC1667" s="3">
        <v>4</v>
      </c>
      <c r="AL1667" s="2">
        <v>6</v>
      </c>
    </row>
    <row r="1668" spans="1:38" ht="15" customHeight="1">
      <c r="A1668" s="4" t="s">
        <v>83</v>
      </c>
      <c r="B1668" s="4" t="s">
        <v>83</v>
      </c>
      <c r="C1668" s="4" t="s">
        <v>82</v>
      </c>
      <c r="D1668" s="5">
        <v>831</v>
      </c>
      <c r="E1668" s="5" t="s">
        <v>17995</v>
      </c>
      <c r="F1668" s="5" t="s">
        <v>17995</v>
      </c>
      <c r="G1668" s="5">
        <v>1</v>
      </c>
      <c r="H1668" s="5" t="s">
        <v>17996</v>
      </c>
      <c r="I1668" s="5" t="s">
        <v>17995</v>
      </c>
      <c r="J1668" s="5">
        <v>1</v>
      </c>
      <c r="K1668" s="5" t="s">
        <v>17996</v>
      </c>
      <c r="L1668" s="5" t="str">
        <f t="shared" si="50"/>
        <v>F784A5DC-0E47-4FE8-8F46-9B7127B32145</v>
      </c>
      <c r="M1668" s="5">
        <f t="shared" si="51"/>
        <v>1</v>
      </c>
      <c r="N1668" s="3" t="s">
        <v>1</v>
      </c>
      <c r="O1668" s="3" t="s">
        <v>1</v>
      </c>
      <c r="P1668" s="3" t="s">
        <v>1</v>
      </c>
      <c r="Q1668" s="3" t="s">
        <v>1</v>
      </c>
      <c r="R1668" s="3" t="s">
        <v>5</v>
      </c>
      <c r="S1668" s="3">
        <v>7</v>
      </c>
      <c r="T1668" s="3" t="s">
        <v>8</v>
      </c>
      <c r="U1668" s="3" t="s">
        <v>2</v>
      </c>
      <c r="V1668" s="3">
        <v>4</v>
      </c>
      <c r="W1668" s="3">
        <v>5</v>
      </c>
      <c r="X1668" s="3">
        <v>4</v>
      </c>
      <c r="Y1668" s="3">
        <v>4</v>
      </c>
      <c r="Z1668" s="3" t="s">
        <v>7</v>
      </c>
      <c r="AA1668" s="3" t="s">
        <v>6</v>
      </c>
      <c r="AB1668" s="3" t="s">
        <v>5</v>
      </c>
      <c r="AC1668" s="3">
        <v>2</v>
      </c>
      <c r="AL1668" s="2">
        <v>6</v>
      </c>
    </row>
    <row r="1669" spans="1:38" ht="15" customHeight="1">
      <c r="A1669" s="4" t="s">
        <v>81</v>
      </c>
      <c r="B1669" s="4" t="s">
        <v>81</v>
      </c>
      <c r="C1669" s="4" t="s">
        <v>80</v>
      </c>
      <c r="D1669" s="5">
        <v>826</v>
      </c>
      <c r="E1669" s="5" t="s">
        <v>9884</v>
      </c>
      <c r="F1669" s="5" t="s">
        <v>9884</v>
      </c>
      <c r="G1669" s="5">
        <v>2</v>
      </c>
      <c r="H1669" s="5" t="s">
        <v>9885</v>
      </c>
      <c r="I1669" s="5" t="s">
        <v>9884</v>
      </c>
      <c r="J1669" s="5">
        <v>2</v>
      </c>
      <c r="K1669" s="5" t="s">
        <v>9885</v>
      </c>
      <c r="L1669" s="5" t="str">
        <f t="shared" si="50"/>
        <v>5B43AECF-DE49-400B-81F6-5517B8A5E43F</v>
      </c>
      <c r="M1669" s="5">
        <f t="shared" si="51"/>
        <v>1</v>
      </c>
      <c r="N1669" s="3" t="s">
        <v>1</v>
      </c>
      <c r="O1669" s="3" t="s">
        <v>5</v>
      </c>
      <c r="P1669" s="3" t="s">
        <v>5</v>
      </c>
      <c r="Q1669" s="3" t="s">
        <v>5</v>
      </c>
      <c r="R1669" s="3" t="s">
        <v>5</v>
      </c>
      <c r="S1669" s="3">
        <v>7</v>
      </c>
      <c r="T1669" s="3" t="s">
        <v>8</v>
      </c>
      <c r="U1669" s="3" t="s">
        <v>2</v>
      </c>
      <c r="V1669" s="3">
        <v>3</v>
      </c>
      <c r="W1669" s="3">
        <v>2</v>
      </c>
      <c r="X1669" s="3">
        <v>2</v>
      </c>
      <c r="Y1669" s="3">
        <v>4</v>
      </c>
      <c r="Z1669" s="3" t="s">
        <v>7</v>
      </c>
      <c r="AA1669" s="3" t="s">
        <v>6</v>
      </c>
      <c r="AB1669" s="3" t="s">
        <v>5</v>
      </c>
      <c r="AC1669" s="3">
        <v>5</v>
      </c>
      <c r="AL1669" s="2">
        <v>6</v>
      </c>
    </row>
    <row r="1670" spans="1:38" ht="15" customHeight="1">
      <c r="A1670" s="4" t="s">
        <v>79</v>
      </c>
      <c r="B1670" s="4" t="s">
        <v>79</v>
      </c>
      <c r="C1670" s="4" t="s">
        <v>78</v>
      </c>
      <c r="D1670" s="5">
        <v>1314</v>
      </c>
      <c r="E1670" s="5" t="s">
        <v>24035</v>
      </c>
      <c r="F1670" s="5" t="s">
        <v>24035</v>
      </c>
      <c r="G1670" s="5">
        <v>1</v>
      </c>
      <c r="H1670" s="5" t="s">
        <v>24036</v>
      </c>
      <c r="I1670" s="5" t="s">
        <v>24035</v>
      </c>
      <c r="J1670" s="5">
        <v>1</v>
      </c>
      <c r="K1670" s="5" t="s">
        <v>24036</v>
      </c>
      <c r="L1670" s="5" t="str">
        <f t="shared" si="50"/>
        <v>67F435BB-58DE-4201-A9CD-230C5574C9F5</v>
      </c>
      <c r="M1670" s="5">
        <f t="shared" si="51"/>
        <v>1</v>
      </c>
      <c r="N1670" s="3" t="s">
        <v>1</v>
      </c>
      <c r="O1670" s="3" t="s">
        <v>1</v>
      </c>
      <c r="P1670" s="3" t="s">
        <v>1</v>
      </c>
      <c r="Q1670" s="3" t="s">
        <v>1</v>
      </c>
      <c r="R1670" s="3" t="s">
        <v>1</v>
      </c>
      <c r="S1670" s="3">
        <v>1</v>
      </c>
      <c r="T1670" s="3" t="s">
        <v>8</v>
      </c>
      <c r="U1670" s="3" t="s">
        <v>2</v>
      </c>
      <c r="V1670" s="3">
        <v>6</v>
      </c>
      <c r="W1670" s="3">
        <v>6</v>
      </c>
      <c r="X1670" s="3">
        <v>6</v>
      </c>
      <c r="Y1670" s="3">
        <v>5</v>
      </c>
      <c r="AB1670" s="3" t="s">
        <v>1</v>
      </c>
      <c r="AC1670" s="3" t="s">
        <v>0</v>
      </c>
      <c r="AD1670" s="2">
        <v>1</v>
      </c>
    </row>
    <row r="1671" spans="1:38" ht="15" customHeight="1">
      <c r="A1671" s="4" t="s">
        <v>77</v>
      </c>
      <c r="B1671" s="4" t="s">
        <v>76</v>
      </c>
      <c r="C1671" s="4" t="s">
        <v>75</v>
      </c>
      <c r="D1671" s="5">
        <v>1315</v>
      </c>
      <c r="E1671" s="5" t="s">
        <v>24736</v>
      </c>
      <c r="F1671" s="5"/>
      <c r="G1671" s="5"/>
      <c r="H1671" s="5"/>
      <c r="I1671" s="5" t="s">
        <v>24736</v>
      </c>
      <c r="J1671" s="5">
        <v>1</v>
      </c>
      <c r="K1671" s="5" t="s">
        <v>24738</v>
      </c>
      <c r="L1671" s="5" t="str">
        <f t="shared" si="50"/>
        <v>7A0D1A3E-3B06-402E-B91F-B5CE4D543B58</v>
      </c>
      <c r="M1671" s="5">
        <f t="shared" si="51"/>
        <v>1</v>
      </c>
      <c r="N1671" s="3" t="s">
        <v>1</v>
      </c>
      <c r="O1671" s="3" t="s">
        <v>1</v>
      </c>
      <c r="P1671" s="3" t="s">
        <v>1</v>
      </c>
      <c r="Q1671" s="3" t="s">
        <v>1</v>
      </c>
      <c r="R1671" s="3" t="s">
        <v>45</v>
      </c>
      <c r="S1671" s="3">
        <v>1</v>
      </c>
      <c r="T1671" s="3" t="s">
        <v>8</v>
      </c>
      <c r="U1671" s="3" t="s">
        <v>2</v>
      </c>
      <c r="V1671" s="3">
        <v>5</v>
      </c>
      <c r="W1671" s="3">
        <v>5</v>
      </c>
      <c r="X1671" s="3">
        <v>5</v>
      </c>
      <c r="Y1671" s="3">
        <v>5</v>
      </c>
      <c r="AB1671" s="3" t="s">
        <v>1</v>
      </c>
      <c r="AC1671" s="3" t="s">
        <v>0</v>
      </c>
      <c r="AD1671" s="2">
        <v>1</v>
      </c>
      <c r="AF1671" s="2" t="s">
        <v>36</v>
      </c>
      <c r="AG1671" s="2" t="s">
        <v>35</v>
      </c>
    </row>
    <row r="1672" spans="1:38" ht="15" customHeight="1">
      <c r="A1672" s="4" t="s">
        <v>74</v>
      </c>
      <c r="B1672" s="4" t="s">
        <v>74</v>
      </c>
      <c r="C1672" s="4" t="s">
        <v>73</v>
      </c>
      <c r="D1672" s="5">
        <v>1043</v>
      </c>
      <c r="E1672" s="5" t="s">
        <v>3791</v>
      </c>
      <c r="F1672" s="5" t="s">
        <v>3791</v>
      </c>
      <c r="G1672" s="5">
        <v>2</v>
      </c>
      <c r="H1672" s="5" t="s">
        <v>3792</v>
      </c>
      <c r="I1672" s="5" t="s">
        <v>3791</v>
      </c>
      <c r="J1672" s="5">
        <v>2</v>
      </c>
      <c r="K1672" s="5" t="s">
        <v>3792</v>
      </c>
      <c r="L1672" s="5" t="str">
        <f t="shared" si="50"/>
        <v>01361FFA-0576-49C5-A173-7C4180DA5414</v>
      </c>
      <c r="M1672" s="5">
        <f t="shared" si="51"/>
        <v>1</v>
      </c>
      <c r="N1672" s="3" t="s">
        <v>1</v>
      </c>
      <c r="O1672" s="3" t="s">
        <v>1</v>
      </c>
      <c r="P1672" s="3" t="s">
        <v>5</v>
      </c>
      <c r="Q1672" s="3" t="s">
        <v>9</v>
      </c>
      <c r="R1672" s="3" t="s">
        <v>5</v>
      </c>
      <c r="S1672" s="3">
        <v>1</v>
      </c>
      <c r="T1672" s="3" t="s">
        <v>8</v>
      </c>
      <c r="U1672" s="3" t="s">
        <v>2</v>
      </c>
      <c r="V1672" s="3">
        <v>3</v>
      </c>
      <c r="W1672" s="3">
        <v>4</v>
      </c>
      <c r="X1672" s="3">
        <v>3</v>
      </c>
      <c r="Y1672" s="3">
        <v>3</v>
      </c>
      <c r="Z1672" s="3" t="s">
        <v>23</v>
      </c>
      <c r="AA1672" s="3" t="s">
        <v>6</v>
      </c>
      <c r="AB1672" s="3" t="s">
        <v>5</v>
      </c>
      <c r="AC1672" s="3">
        <v>4</v>
      </c>
      <c r="AD1672" s="2">
        <v>1</v>
      </c>
      <c r="AG1672" s="2" t="s">
        <v>35</v>
      </c>
      <c r="AI1672" s="2" t="s">
        <v>72</v>
      </c>
    </row>
    <row r="1673" spans="1:38" ht="15" customHeight="1">
      <c r="A1673" s="4" t="s">
        <v>71</v>
      </c>
      <c r="B1673" s="4" t="s">
        <v>71</v>
      </c>
      <c r="C1673" s="4" t="s">
        <v>70</v>
      </c>
      <c r="D1673" s="5">
        <v>1064</v>
      </c>
      <c r="E1673" s="5" t="s">
        <v>13625</v>
      </c>
      <c r="F1673" s="5" t="s">
        <v>13625</v>
      </c>
      <c r="G1673" s="5">
        <v>1</v>
      </c>
      <c r="H1673" s="5" t="s">
        <v>13626</v>
      </c>
      <c r="I1673" s="5" t="s">
        <v>13625</v>
      </c>
      <c r="J1673" s="5">
        <v>1</v>
      </c>
      <c r="K1673" s="5" t="s">
        <v>13626</v>
      </c>
      <c r="L1673" s="5" t="str">
        <f t="shared" ref="L1673:L1696" si="52">IF(E1673&lt;&gt;"",E1673,IF(F1673&lt;&gt;"",F1673,IF(I1673&lt;&gt;"",I1673,"")))</f>
        <v>A4B0B09D-4D54-40A3-AE42-810B81513CE8</v>
      </c>
      <c r="M1673" s="5">
        <f t="shared" ref="M1673:M1696" si="53">COUNTIF($L$8:$L$1696,L1673)</f>
        <v>1</v>
      </c>
      <c r="N1673" s="3" t="s">
        <v>1</v>
      </c>
      <c r="O1673" s="3" t="s">
        <v>1</v>
      </c>
      <c r="P1673" s="3" t="s">
        <v>1</v>
      </c>
      <c r="Q1673" s="3" t="s">
        <v>1</v>
      </c>
      <c r="R1673" s="3" t="s">
        <v>1</v>
      </c>
      <c r="S1673" s="3">
        <v>7</v>
      </c>
      <c r="T1673" s="3" t="s">
        <v>8</v>
      </c>
      <c r="U1673" s="3" t="s">
        <v>2</v>
      </c>
      <c r="V1673" s="3">
        <v>6</v>
      </c>
      <c r="W1673" s="3">
        <v>7</v>
      </c>
      <c r="X1673" s="3">
        <v>5</v>
      </c>
      <c r="Y1673" s="3">
        <v>4</v>
      </c>
      <c r="AB1673" s="3" t="s">
        <v>1</v>
      </c>
      <c r="AC1673" s="3" t="s">
        <v>0</v>
      </c>
      <c r="AL1673" s="2">
        <v>6</v>
      </c>
    </row>
    <row r="1674" spans="1:38" ht="15" customHeight="1">
      <c r="A1674" s="4" t="s">
        <v>69</v>
      </c>
      <c r="B1674" s="4" t="s">
        <v>69</v>
      </c>
      <c r="C1674" s="4" t="s">
        <v>68</v>
      </c>
      <c r="D1674" s="5">
        <v>1059</v>
      </c>
      <c r="E1674" s="5" t="s">
        <v>4659</v>
      </c>
      <c r="F1674" s="5" t="s">
        <v>4659</v>
      </c>
      <c r="G1674" s="5">
        <v>1</v>
      </c>
      <c r="H1674" s="5" t="s">
        <v>4660</v>
      </c>
      <c r="I1674" s="5" t="s">
        <v>4659</v>
      </c>
      <c r="J1674" s="5">
        <v>1</v>
      </c>
      <c r="K1674" s="5" t="s">
        <v>4660</v>
      </c>
      <c r="L1674" s="5" t="str">
        <f t="shared" si="52"/>
        <v>0D925986-ECFD-45A6-B9DC-BCBCCD37FCDA</v>
      </c>
      <c r="M1674" s="5">
        <f t="shared" si="53"/>
        <v>1</v>
      </c>
      <c r="N1674" s="3" t="s">
        <v>1</v>
      </c>
      <c r="O1674" s="3" t="s">
        <v>1</v>
      </c>
      <c r="P1674" s="3" t="s">
        <v>8</v>
      </c>
      <c r="Q1674" s="3" t="s">
        <v>8</v>
      </c>
      <c r="R1674" s="3" t="s">
        <v>5</v>
      </c>
      <c r="S1674" s="3">
        <v>2</v>
      </c>
      <c r="T1674" s="3" t="s">
        <v>8</v>
      </c>
      <c r="U1674" s="3" t="s">
        <v>13</v>
      </c>
      <c r="V1674" s="3">
        <v>99</v>
      </c>
      <c r="W1674" s="3">
        <v>99</v>
      </c>
      <c r="X1674" s="3">
        <v>99</v>
      </c>
      <c r="Y1674" s="3">
        <v>99</v>
      </c>
      <c r="Z1674" s="3" t="s">
        <v>7</v>
      </c>
      <c r="AA1674" s="3" t="s">
        <v>6</v>
      </c>
      <c r="AB1674" s="3" t="s">
        <v>5</v>
      </c>
      <c r="AC1674" s="3">
        <v>2</v>
      </c>
      <c r="AD1674" s="2">
        <v>1</v>
      </c>
    </row>
    <row r="1675" spans="1:38" ht="15" customHeight="1">
      <c r="A1675" s="4" t="s">
        <v>57</v>
      </c>
      <c r="B1675" s="4" t="s">
        <v>57</v>
      </c>
      <c r="C1675" s="4" t="s">
        <v>67</v>
      </c>
      <c r="D1675" s="5">
        <v>1052</v>
      </c>
      <c r="E1675" s="5" t="s">
        <v>11548</v>
      </c>
      <c r="F1675" s="5" t="s">
        <v>8295</v>
      </c>
      <c r="G1675" s="5">
        <v>3</v>
      </c>
      <c r="H1675" s="5" t="s">
        <v>8296</v>
      </c>
      <c r="I1675" s="5" t="s">
        <v>8295</v>
      </c>
      <c r="J1675" s="5">
        <v>3</v>
      </c>
      <c r="K1675" s="5" t="s">
        <v>8296</v>
      </c>
      <c r="L1675" s="5" t="str">
        <f t="shared" si="52"/>
        <v>830B14A7-2705-412F-B4C1-1C8F830E489B</v>
      </c>
      <c r="M1675" s="5">
        <f t="shared" si="53"/>
        <v>1</v>
      </c>
      <c r="N1675" s="3" t="s">
        <v>1</v>
      </c>
      <c r="O1675" s="3" t="s">
        <v>1</v>
      </c>
      <c r="P1675" s="3" t="s">
        <v>9</v>
      </c>
      <c r="Q1675" s="3" t="s">
        <v>5</v>
      </c>
      <c r="R1675" s="3" t="s">
        <v>5</v>
      </c>
      <c r="S1675" s="3">
        <v>6</v>
      </c>
      <c r="T1675" s="3" t="s">
        <v>8</v>
      </c>
      <c r="U1675" s="3" t="s">
        <v>2</v>
      </c>
      <c r="V1675" s="3">
        <v>4</v>
      </c>
      <c r="W1675" s="3">
        <v>5</v>
      </c>
      <c r="X1675" s="3">
        <v>3</v>
      </c>
      <c r="Y1675" s="3">
        <v>4</v>
      </c>
      <c r="Z1675" s="3" t="s">
        <v>7</v>
      </c>
      <c r="AA1675" s="3" t="s">
        <v>6</v>
      </c>
      <c r="AB1675" s="3" t="s">
        <v>5</v>
      </c>
      <c r="AC1675" s="3">
        <v>2</v>
      </c>
      <c r="AD1675" s="2">
        <v>1</v>
      </c>
      <c r="AE1675" s="2">
        <v>2</v>
      </c>
      <c r="AF1675" s="2" t="s">
        <v>36</v>
      </c>
      <c r="AG1675" s="2" t="s">
        <v>35</v>
      </c>
    </row>
    <row r="1676" spans="1:38" ht="15" customHeight="1">
      <c r="A1676" s="4" t="s">
        <v>66</v>
      </c>
      <c r="B1676" s="4" t="s">
        <v>66</v>
      </c>
      <c r="C1676" s="4" t="s">
        <v>65</v>
      </c>
      <c r="D1676" s="5">
        <v>1045</v>
      </c>
      <c r="E1676" s="5" t="s">
        <v>11321</v>
      </c>
      <c r="F1676" s="5" t="s">
        <v>11321</v>
      </c>
      <c r="G1676" s="5">
        <v>1</v>
      </c>
      <c r="H1676" s="5" t="s">
        <v>11322</v>
      </c>
      <c r="I1676" s="5" t="s">
        <v>11321</v>
      </c>
      <c r="J1676" s="5">
        <v>1</v>
      </c>
      <c r="K1676" s="5" t="s">
        <v>11322</v>
      </c>
      <c r="L1676" s="5" t="str">
        <f t="shared" si="52"/>
        <v>7EFFFB87-1917-4004-A509-00D30561EB09</v>
      </c>
      <c r="M1676" s="5">
        <f t="shared" si="53"/>
        <v>1</v>
      </c>
      <c r="N1676" s="3" t="s">
        <v>1</v>
      </c>
      <c r="O1676" s="3" t="s">
        <v>1</v>
      </c>
      <c r="P1676" s="3" t="s">
        <v>45</v>
      </c>
      <c r="Q1676" s="3" t="s">
        <v>1</v>
      </c>
      <c r="R1676" s="3" t="s">
        <v>5</v>
      </c>
      <c r="S1676" s="3">
        <v>1</v>
      </c>
      <c r="T1676" s="3" t="s">
        <v>8</v>
      </c>
      <c r="U1676" s="3" t="s">
        <v>2</v>
      </c>
      <c r="V1676" s="3">
        <v>3</v>
      </c>
      <c r="W1676" s="3">
        <v>4</v>
      </c>
      <c r="X1676" s="3">
        <v>2</v>
      </c>
      <c r="Y1676" s="3">
        <v>2</v>
      </c>
      <c r="Z1676" s="3" t="s">
        <v>7</v>
      </c>
      <c r="AA1676" s="3" t="s">
        <v>6</v>
      </c>
      <c r="AB1676" s="3" t="s">
        <v>9</v>
      </c>
      <c r="AC1676" s="3">
        <v>3</v>
      </c>
      <c r="AD1676" s="2">
        <v>1</v>
      </c>
    </row>
    <row r="1677" spans="1:38" ht="15" customHeight="1">
      <c r="A1677" s="4" t="s">
        <v>64</v>
      </c>
      <c r="B1677" s="4" t="s">
        <v>64</v>
      </c>
      <c r="C1677" s="4" t="s">
        <v>63</v>
      </c>
      <c r="D1677" s="5">
        <v>1056</v>
      </c>
      <c r="E1677" s="5" t="s">
        <v>12100</v>
      </c>
      <c r="F1677" s="5" t="s">
        <v>12100</v>
      </c>
      <c r="G1677" s="5">
        <v>1</v>
      </c>
      <c r="H1677" s="5" t="s">
        <v>12101</v>
      </c>
      <c r="I1677" s="5" t="s">
        <v>12100</v>
      </c>
      <c r="J1677" s="5">
        <v>1</v>
      </c>
      <c r="K1677" s="5" t="s">
        <v>12101</v>
      </c>
      <c r="L1677" s="5" t="str">
        <f t="shared" si="52"/>
        <v>8C1A1A74-824B-481E-B32A-BCDBDE460069</v>
      </c>
      <c r="M1677" s="5">
        <f t="shared" si="53"/>
        <v>1</v>
      </c>
      <c r="N1677" s="3" t="s">
        <v>1</v>
      </c>
      <c r="O1677" s="3" t="s">
        <v>9</v>
      </c>
      <c r="P1677" s="3" t="s">
        <v>8</v>
      </c>
      <c r="Q1677" s="3" t="s">
        <v>8</v>
      </c>
      <c r="R1677" s="3" t="s">
        <v>12</v>
      </c>
      <c r="S1677" s="3">
        <v>5</v>
      </c>
      <c r="T1677" s="3" t="s">
        <v>8</v>
      </c>
      <c r="U1677" s="3" t="s">
        <v>2</v>
      </c>
      <c r="V1677" s="3">
        <v>1</v>
      </c>
      <c r="W1677" s="3">
        <v>2</v>
      </c>
      <c r="X1677" s="3">
        <v>1</v>
      </c>
      <c r="Y1677" s="3">
        <v>2</v>
      </c>
      <c r="Z1677" s="3" t="s">
        <v>7</v>
      </c>
      <c r="AA1677" s="3" t="s">
        <v>6</v>
      </c>
      <c r="AB1677" s="3" t="s">
        <v>12</v>
      </c>
      <c r="AC1677" s="3">
        <v>7</v>
      </c>
      <c r="AE1677" s="2">
        <v>2</v>
      </c>
    </row>
    <row r="1678" spans="1:38" ht="15" customHeight="1">
      <c r="A1678" s="4" t="s">
        <v>62</v>
      </c>
      <c r="B1678" s="4" t="s">
        <v>62</v>
      </c>
      <c r="C1678" s="4" t="s">
        <v>61</v>
      </c>
      <c r="D1678" s="5">
        <v>1044</v>
      </c>
      <c r="E1678" s="5" t="s">
        <v>3787</v>
      </c>
      <c r="F1678" s="5" t="s">
        <v>3787</v>
      </c>
      <c r="G1678" s="5">
        <v>1</v>
      </c>
      <c r="H1678" s="5" t="s">
        <v>3788</v>
      </c>
      <c r="I1678" s="5" t="s">
        <v>3787</v>
      </c>
      <c r="J1678" s="5">
        <v>1</v>
      </c>
      <c r="K1678" s="5" t="s">
        <v>3788</v>
      </c>
      <c r="L1678" s="5" t="str">
        <f t="shared" si="52"/>
        <v>0133B13E-1706-4172-AFF0-4AA2C69D24E2</v>
      </c>
      <c r="M1678" s="5">
        <f t="shared" si="53"/>
        <v>1</v>
      </c>
      <c r="N1678" s="3" t="s">
        <v>1</v>
      </c>
      <c r="O1678" s="3" t="s">
        <v>1</v>
      </c>
      <c r="P1678" s="3" t="s">
        <v>1</v>
      </c>
      <c r="Q1678" s="3" t="s">
        <v>1</v>
      </c>
      <c r="R1678" s="3" t="s">
        <v>1</v>
      </c>
      <c r="S1678" s="3">
        <v>1</v>
      </c>
      <c r="T1678" s="3" t="s">
        <v>8</v>
      </c>
      <c r="U1678" s="3" t="s">
        <v>2</v>
      </c>
      <c r="V1678" s="3">
        <v>5</v>
      </c>
      <c r="W1678" s="3">
        <v>6</v>
      </c>
      <c r="X1678" s="3">
        <v>5</v>
      </c>
      <c r="Y1678" s="3">
        <v>4</v>
      </c>
      <c r="AB1678" s="3" t="s">
        <v>1</v>
      </c>
      <c r="AC1678" s="3" t="s">
        <v>0</v>
      </c>
      <c r="AD1678" s="2">
        <v>1</v>
      </c>
      <c r="AE1678" s="2">
        <v>2</v>
      </c>
      <c r="AF1678" s="2" t="s">
        <v>36</v>
      </c>
      <c r="AG1678" s="2" t="s">
        <v>35</v>
      </c>
    </row>
    <row r="1679" spans="1:38" ht="15" customHeight="1">
      <c r="A1679" s="4" t="s">
        <v>60</v>
      </c>
      <c r="B1679" s="4" t="s">
        <v>60</v>
      </c>
      <c r="C1679" s="4" t="s">
        <v>59</v>
      </c>
      <c r="D1679" s="5">
        <v>1048</v>
      </c>
      <c r="E1679" s="5" t="s">
        <v>16780</v>
      </c>
      <c r="F1679" s="5" t="s">
        <v>16780</v>
      </c>
      <c r="G1679" s="5">
        <v>1</v>
      </c>
      <c r="H1679" s="5" t="s">
        <v>16781</v>
      </c>
      <c r="I1679" s="5" t="s">
        <v>16780</v>
      </c>
      <c r="J1679" s="5">
        <v>1</v>
      </c>
      <c r="K1679" s="5" t="s">
        <v>16781</v>
      </c>
      <c r="L1679" s="5" t="str">
        <f t="shared" si="52"/>
        <v>E51E1E49-D63A-4D15-BF9C-33C74DAC7528</v>
      </c>
      <c r="M1679" s="5">
        <f t="shared" si="53"/>
        <v>1</v>
      </c>
      <c r="N1679" s="3" t="s">
        <v>1</v>
      </c>
      <c r="O1679" s="3" t="s">
        <v>1</v>
      </c>
      <c r="P1679" s="3" t="s">
        <v>45</v>
      </c>
      <c r="Q1679" s="3" t="s">
        <v>1</v>
      </c>
      <c r="R1679" s="3" t="s">
        <v>45</v>
      </c>
      <c r="S1679" s="3">
        <v>1</v>
      </c>
      <c r="T1679" s="3" t="s">
        <v>8</v>
      </c>
      <c r="U1679" s="3" t="s">
        <v>2</v>
      </c>
      <c r="V1679" s="3">
        <v>4</v>
      </c>
      <c r="W1679" s="3">
        <v>5</v>
      </c>
      <c r="X1679" s="3">
        <v>4</v>
      </c>
      <c r="Y1679" s="3">
        <v>4</v>
      </c>
      <c r="Z1679" s="3" t="s">
        <v>7</v>
      </c>
      <c r="AA1679" s="3" t="s">
        <v>6</v>
      </c>
      <c r="AB1679" s="3" t="s">
        <v>5</v>
      </c>
      <c r="AC1679" s="3">
        <v>2</v>
      </c>
      <c r="AD1679" s="2">
        <v>1</v>
      </c>
    </row>
    <row r="1680" spans="1:38" ht="15" customHeight="1">
      <c r="A1680" s="4" t="s">
        <v>58</v>
      </c>
      <c r="B1680" s="4" t="s">
        <v>57</v>
      </c>
      <c r="C1680" s="4" t="s">
        <v>56</v>
      </c>
      <c r="D1680" s="5">
        <v>1053</v>
      </c>
      <c r="E1680" s="5" t="s">
        <v>8295</v>
      </c>
      <c r="F1680" s="5"/>
      <c r="G1680" s="5"/>
      <c r="H1680" s="5"/>
      <c r="I1680" s="5" t="s">
        <v>8295</v>
      </c>
      <c r="J1680" s="5">
        <v>3</v>
      </c>
      <c r="K1680" s="5" t="s">
        <v>8296</v>
      </c>
      <c r="L1680" s="5" t="str">
        <f t="shared" si="52"/>
        <v>4250E899-FEF9-469B-847B-5E2F7098357E</v>
      </c>
      <c r="M1680" s="5">
        <f t="shared" si="53"/>
        <v>1</v>
      </c>
      <c r="N1680" s="3" t="s">
        <v>1</v>
      </c>
      <c r="O1680" s="3" t="s">
        <v>1</v>
      </c>
      <c r="P1680" s="3" t="s">
        <v>8</v>
      </c>
      <c r="Q1680" s="3" t="s">
        <v>5</v>
      </c>
      <c r="R1680" s="3" t="s">
        <v>8</v>
      </c>
      <c r="S1680" s="3">
        <v>6</v>
      </c>
      <c r="T1680" s="3" t="s">
        <v>8</v>
      </c>
      <c r="U1680" s="3" t="s">
        <v>13</v>
      </c>
      <c r="V1680" s="3">
        <v>99</v>
      </c>
      <c r="W1680" s="3">
        <v>99</v>
      </c>
      <c r="X1680" s="3">
        <v>99</v>
      </c>
      <c r="Y1680" s="3">
        <v>99</v>
      </c>
      <c r="Z1680" s="3" t="s">
        <v>7</v>
      </c>
      <c r="AA1680" s="3" t="s">
        <v>6</v>
      </c>
      <c r="AB1680" s="3" t="s">
        <v>9</v>
      </c>
      <c r="AC1680" s="3">
        <v>3</v>
      </c>
      <c r="AE1680" s="2">
        <v>2</v>
      </c>
      <c r="AF1680" s="2" t="s">
        <v>36</v>
      </c>
      <c r="AG1680" s="2" t="s">
        <v>35</v>
      </c>
    </row>
    <row r="1681" spans="1:38" ht="15" customHeight="1">
      <c r="A1681" s="4" t="s">
        <v>55</v>
      </c>
      <c r="B1681" s="4" t="s">
        <v>55</v>
      </c>
      <c r="C1681" s="4" t="s">
        <v>54</v>
      </c>
      <c r="D1681" s="5">
        <v>1041</v>
      </c>
      <c r="E1681" s="5" t="s">
        <v>12711</v>
      </c>
      <c r="F1681" s="5" t="s">
        <v>12711</v>
      </c>
      <c r="G1681" s="5">
        <v>1</v>
      </c>
      <c r="H1681" s="5" t="s">
        <v>12712</v>
      </c>
      <c r="I1681" s="5" t="s">
        <v>12711</v>
      </c>
      <c r="J1681" s="5">
        <v>1</v>
      </c>
      <c r="K1681" s="5" t="s">
        <v>12712</v>
      </c>
      <c r="L1681" s="5" t="str">
        <f t="shared" si="52"/>
        <v>95AC3A17-8DE1-45D9-B45F-AD3AA1DBE5D0</v>
      </c>
      <c r="M1681" s="5">
        <f t="shared" si="53"/>
        <v>1</v>
      </c>
      <c r="N1681" s="3" t="s">
        <v>1</v>
      </c>
      <c r="O1681" s="3" t="s">
        <v>1</v>
      </c>
      <c r="P1681" s="3" t="s">
        <v>1</v>
      </c>
      <c r="Q1681" s="3" t="s">
        <v>1</v>
      </c>
      <c r="R1681" s="3" t="s">
        <v>1</v>
      </c>
      <c r="S1681" s="3">
        <v>1</v>
      </c>
      <c r="T1681" s="3" t="s">
        <v>8</v>
      </c>
      <c r="U1681" s="3" t="s">
        <v>2</v>
      </c>
      <c r="V1681" s="3">
        <v>6</v>
      </c>
      <c r="W1681" s="3">
        <v>6</v>
      </c>
      <c r="X1681" s="3">
        <v>7</v>
      </c>
      <c r="Y1681" s="3">
        <v>6</v>
      </c>
      <c r="AB1681" s="3" t="s">
        <v>1</v>
      </c>
      <c r="AC1681" s="3" t="s">
        <v>0</v>
      </c>
      <c r="AD1681" s="2">
        <v>1</v>
      </c>
      <c r="AJ1681" s="2" t="s">
        <v>53</v>
      </c>
      <c r="AK1681" s="2" t="s">
        <v>52</v>
      </c>
    </row>
    <row r="1682" spans="1:38" ht="15" customHeight="1">
      <c r="A1682" s="4" t="s">
        <v>51</v>
      </c>
      <c r="B1682" s="4" t="s">
        <v>51</v>
      </c>
      <c r="C1682" s="4" t="s">
        <v>50</v>
      </c>
      <c r="D1682" s="5">
        <v>1057</v>
      </c>
      <c r="E1682" s="5" t="s">
        <v>18002</v>
      </c>
      <c r="F1682" s="5" t="s">
        <v>18002</v>
      </c>
      <c r="G1682" s="5">
        <v>1</v>
      </c>
      <c r="H1682" s="5" t="s">
        <v>18003</v>
      </c>
      <c r="I1682" s="5" t="s">
        <v>18002</v>
      </c>
      <c r="J1682" s="5">
        <v>1</v>
      </c>
      <c r="K1682" s="5" t="s">
        <v>18003</v>
      </c>
      <c r="L1682" s="5" t="str">
        <f t="shared" si="52"/>
        <v>F79EAC09-FA88-4AE9-A8FD-FDD0442286EC</v>
      </c>
      <c r="M1682" s="5">
        <f t="shared" si="53"/>
        <v>1</v>
      </c>
      <c r="N1682" s="3" t="s">
        <v>1</v>
      </c>
      <c r="O1682" s="3" t="s">
        <v>1</v>
      </c>
      <c r="P1682" s="3" t="s">
        <v>8</v>
      </c>
      <c r="Q1682" s="3" t="s">
        <v>8</v>
      </c>
      <c r="R1682" s="3" t="s">
        <v>5</v>
      </c>
      <c r="S1682" s="3">
        <v>5</v>
      </c>
      <c r="T1682" s="3" t="s">
        <v>8</v>
      </c>
      <c r="U1682" s="3" t="s">
        <v>2</v>
      </c>
      <c r="V1682" s="3">
        <v>3</v>
      </c>
      <c r="W1682" s="3">
        <v>4</v>
      </c>
      <c r="X1682" s="3">
        <v>3</v>
      </c>
      <c r="Y1682" s="3">
        <v>3</v>
      </c>
      <c r="Z1682" s="3" t="s">
        <v>7</v>
      </c>
      <c r="AA1682" s="3" t="s">
        <v>6</v>
      </c>
      <c r="AB1682" s="3" t="s">
        <v>5</v>
      </c>
      <c r="AC1682" s="3">
        <v>2</v>
      </c>
      <c r="AD1682" s="2">
        <v>1</v>
      </c>
      <c r="AE1682" s="2">
        <v>2</v>
      </c>
    </row>
    <row r="1683" spans="1:38" ht="15" customHeight="1">
      <c r="A1683" s="4" t="s">
        <v>49</v>
      </c>
      <c r="B1683" s="4" t="s">
        <v>49</v>
      </c>
      <c r="C1683" s="4" t="s">
        <v>48</v>
      </c>
      <c r="D1683" s="5">
        <v>1055</v>
      </c>
      <c r="E1683" s="5" t="s">
        <v>9682</v>
      </c>
      <c r="F1683" s="5" t="s">
        <v>9682</v>
      </c>
      <c r="G1683" s="5">
        <v>1</v>
      </c>
      <c r="H1683" s="5" t="s">
        <v>9683</v>
      </c>
      <c r="I1683" s="5" t="s">
        <v>9682</v>
      </c>
      <c r="J1683" s="5">
        <v>1</v>
      </c>
      <c r="K1683" s="5" t="s">
        <v>9683</v>
      </c>
      <c r="L1683" s="5" t="str">
        <f t="shared" si="52"/>
        <v>57CE3FA5-29B3-4079-8632-935E825D543B</v>
      </c>
      <c r="M1683" s="5">
        <f t="shared" si="53"/>
        <v>1</v>
      </c>
      <c r="N1683" s="3" t="s">
        <v>1</v>
      </c>
      <c r="O1683" s="3" t="s">
        <v>12</v>
      </c>
      <c r="P1683" s="3" t="s">
        <v>8</v>
      </c>
      <c r="Q1683" s="3" t="s">
        <v>12</v>
      </c>
      <c r="R1683" s="3" t="s">
        <v>8</v>
      </c>
      <c r="S1683" s="3">
        <v>5</v>
      </c>
      <c r="T1683" s="3" t="s">
        <v>8</v>
      </c>
      <c r="U1683" s="3" t="s">
        <v>13</v>
      </c>
      <c r="V1683" s="3">
        <v>1</v>
      </c>
      <c r="W1683" s="3">
        <v>2</v>
      </c>
      <c r="X1683" s="3">
        <v>1</v>
      </c>
      <c r="Y1683" s="3">
        <v>2</v>
      </c>
      <c r="Z1683" s="3" t="s">
        <v>7</v>
      </c>
      <c r="AA1683" s="3" t="s">
        <v>6</v>
      </c>
      <c r="AB1683" s="3" t="s">
        <v>12</v>
      </c>
      <c r="AC1683" s="3">
        <v>7</v>
      </c>
      <c r="AE1683" s="2">
        <v>2</v>
      </c>
    </row>
    <row r="1684" spans="1:38" ht="15" customHeight="1">
      <c r="A1684" s="4" t="s">
        <v>47</v>
      </c>
      <c r="B1684" s="4" t="s">
        <v>47</v>
      </c>
      <c r="C1684" s="4" t="s">
        <v>46</v>
      </c>
      <c r="D1684" s="5">
        <v>1051</v>
      </c>
      <c r="E1684" s="5" t="s">
        <v>18316</v>
      </c>
      <c r="F1684" s="5" t="s">
        <v>18316</v>
      </c>
      <c r="G1684" s="5">
        <v>1</v>
      </c>
      <c r="H1684" s="5" t="s">
        <v>18317</v>
      </c>
      <c r="I1684" s="5" t="s">
        <v>18316</v>
      </c>
      <c r="J1684" s="5">
        <v>1</v>
      </c>
      <c r="K1684" s="5" t="s">
        <v>18317</v>
      </c>
      <c r="L1684" s="5" t="str">
        <f t="shared" si="52"/>
        <v>FC130CF1-29E4-403D-AC7F-5BF4FF7AF3E9</v>
      </c>
      <c r="M1684" s="5">
        <f t="shared" si="53"/>
        <v>1</v>
      </c>
      <c r="N1684" s="3" t="s">
        <v>1</v>
      </c>
      <c r="O1684" s="3" t="s">
        <v>1</v>
      </c>
      <c r="P1684" s="3" t="s">
        <v>1</v>
      </c>
      <c r="Q1684" s="3" t="s">
        <v>1</v>
      </c>
      <c r="R1684" s="3" t="s">
        <v>45</v>
      </c>
      <c r="S1684" s="3">
        <v>1</v>
      </c>
      <c r="T1684" s="3" t="s">
        <v>8</v>
      </c>
      <c r="U1684" s="3" t="s">
        <v>2</v>
      </c>
      <c r="V1684" s="3">
        <v>7</v>
      </c>
      <c r="W1684" s="3">
        <v>7</v>
      </c>
      <c r="X1684" s="3">
        <v>7</v>
      </c>
      <c r="Y1684" s="3">
        <v>5</v>
      </c>
      <c r="AB1684" s="3" t="s">
        <v>1</v>
      </c>
      <c r="AC1684" s="3" t="s">
        <v>0</v>
      </c>
      <c r="AD1684" s="2">
        <v>1</v>
      </c>
    </row>
    <row r="1685" spans="1:38" ht="15" customHeight="1">
      <c r="A1685" s="4" t="s">
        <v>44</v>
      </c>
      <c r="B1685" s="4" t="s">
        <v>43</v>
      </c>
      <c r="C1685" s="4" t="s">
        <v>42</v>
      </c>
      <c r="D1685" s="5">
        <v>1050</v>
      </c>
      <c r="E1685" s="5" t="s">
        <v>6473</v>
      </c>
      <c r="F1685" s="5"/>
      <c r="G1685" s="5"/>
      <c r="H1685" s="5"/>
      <c r="I1685" s="5" t="s">
        <v>6473</v>
      </c>
      <c r="J1685" s="5">
        <v>1</v>
      </c>
      <c r="K1685" s="5" t="s">
        <v>6474</v>
      </c>
      <c r="L1685" s="5" t="str">
        <f t="shared" si="52"/>
        <v>275617A7-B445-4800-9EE5-01FA8C667DB3</v>
      </c>
      <c r="M1685" s="5">
        <f t="shared" si="53"/>
        <v>1</v>
      </c>
      <c r="N1685" s="3" t="s">
        <v>1</v>
      </c>
      <c r="O1685" s="3" t="s">
        <v>1</v>
      </c>
      <c r="P1685" s="3" t="s">
        <v>1</v>
      </c>
      <c r="Q1685" s="3" t="s">
        <v>1</v>
      </c>
      <c r="R1685" s="3" t="s">
        <v>1</v>
      </c>
      <c r="S1685" s="3">
        <v>1</v>
      </c>
      <c r="T1685" s="3" t="s">
        <v>8</v>
      </c>
      <c r="U1685" s="3" t="s">
        <v>2</v>
      </c>
      <c r="V1685" s="3">
        <v>7</v>
      </c>
      <c r="W1685" s="3">
        <v>7</v>
      </c>
      <c r="X1685" s="3">
        <v>7</v>
      </c>
      <c r="Y1685" s="3">
        <v>5</v>
      </c>
      <c r="AB1685" s="3" t="s">
        <v>1</v>
      </c>
      <c r="AC1685" s="3" t="s">
        <v>0</v>
      </c>
      <c r="AD1685" s="2">
        <v>1</v>
      </c>
    </row>
    <row r="1686" spans="1:38" ht="15" customHeight="1">
      <c r="A1686" s="4" t="s">
        <v>41</v>
      </c>
      <c r="B1686" s="4" t="s">
        <v>40</v>
      </c>
      <c r="C1686" s="4" t="s">
        <v>39</v>
      </c>
      <c r="D1686" s="5">
        <v>1054</v>
      </c>
      <c r="E1686" s="5" t="s">
        <v>10028</v>
      </c>
      <c r="F1686" s="5"/>
      <c r="G1686" s="5"/>
      <c r="H1686" s="5"/>
      <c r="I1686" s="5" t="s">
        <v>10028</v>
      </c>
      <c r="J1686" s="5">
        <v>1</v>
      </c>
      <c r="K1686" s="5" t="s">
        <v>10029</v>
      </c>
      <c r="L1686" s="5" t="str">
        <f t="shared" si="52"/>
        <v>5D03E14D-0A6B-445A-9DDD-EE3D9A3BCFE0</v>
      </c>
      <c r="M1686" s="5">
        <f t="shared" si="53"/>
        <v>1</v>
      </c>
      <c r="N1686" s="3" t="s">
        <v>1</v>
      </c>
      <c r="O1686" s="3" t="s">
        <v>9</v>
      </c>
      <c r="P1686" s="3" t="s">
        <v>12</v>
      </c>
      <c r="Q1686" s="3" t="s">
        <v>8</v>
      </c>
      <c r="R1686" s="3" t="s">
        <v>9</v>
      </c>
      <c r="S1686" s="3">
        <v>5</v>
      </c>
      <c r="T1686" s="3" t="s">
        <v>8</v>
      </c>
      <c r="U1686" s="3" t="s">
        <v>2</v>
      </c>
      <c r="V1686" s="3">
        <v>2</v>
      </c>
      <c r="W1686" s="3">
        <v>3</v>
      </c>
      <c r="X1686" s="3">
        <v>1</v>
      </c>
      <c r="Y1686" s="3">
        <v>2</v>
      </c>
      <c r="Z1686" s="3" t="s">
        <v>7</v>
      </c>
      <c r="AA1686" s="3" t="s">
        <v>6</v>
      </c>
      <c r="AB1686" s="3" t="s">
        <v>9</v>
      </c>
      <c r="AC1686" s="3">
        <v>7</v>
      </c>
      <c r="AE1686" s="2">
        <v>2</v>
      </c>
    </row>
    <row r="1687" spans="1:38" ht="15" customHeight="1">
      <c r="A1687" s="4" t="s">
        <v>38</v>
      </c>
      <c r="B1687" s="4" t="s">
        <v>38</v>
      </c>
      <c r="C1687" s="4" t="s">
        <v>37</v>
      </c>
      <c r="D1687" s="5">
        <v>1063</v>
      </c>
      <c r="E1687" s="5" t="s">
        <v>8544</v>
      </c>
      <c r="F1687" s="5" t="s">
        <v>5213</v>
      </c>
      <c r="G1687" s="5">
        <v>2</v>
      </c>
      <c r="H1687" s="5" t="s">
        <v>5214</v>
      </c>
      <c r="I1687" s="5" t="s">
        <v>5213</v>
      </c>
      <c r="J1687" s="5">
        <v>2</v>
      </c>
      <c r="K1687" s="5" t="s">
        <v>5214</v>
      </c>
      <c r="L1687" s="5" t="str">
        <f t="shared" si="52"/>
        <v>46341D50-684E-4871-9506-E15F26A9A50B</v>
      </c>
      <c r="M1687" s="5">
        <f t="shared" si="53"/>
        <v>1</v>
      </c>
      <c r="N1687" s="3" t="s">
        <v>1</v>
      </c>
      <c r="O1687" s="3" t="s">
        <v>1</v>
      </c>
      <c r="P1687" s="3" t="s">
        <v>5</v>
      </c>
      <c r="Q1687" s="3" t="s">
        <v>1</v>
      </c>
      <c r="R1687" s="3" t="s">
        <v>1</v>
      </c>
      <c r="S1687" s="3">
        <v>6</v>
      </c>
      <c r="T1687" s="3" t="s">
        <v>8</v>
      </c>
      <c r="U1687" s="3" t="s">
        <v>2</v>
      </c>
      <c r="V1687" s="3">
        <v>5</v>
      </c>
      <c r="W1687" s="3">
        <v>6</v>
      </c>
      <c r="X1687" s="3">
        <v>4</v>
      </c>
      <c r="Y1687" s="3">
        <v>4</v>
      </c>
      <c r="Z1687" s="3" t="s">
        <v>7</v>
      </c>
      <c r="AA1687" s="3" t="s">
        <v>6</v>
      </c>
      <c r="AB1687" s="3" t="s">
        <v>5</v>
      </c>
      <c r="AC1687" s="3">
        <v>2</v>
      </c>
      <c r="AF1687" s="2" t="s">
        <v>36</v>
      </c>
      <c r="AG1687" s="2" t="s">
        <v>35</v>
      </c>
    </row>
    <row r="1688" spans="1:38" ht="15" customHeight="1">
      <c r="A1688" s="4" t="s">
        <v>34</v>
      </c>
      <c r="B1688" s="4" t="s">
        <v>34</v>
      </c>
      <c r="C1688" s="4" t="s">
        <v>33</v>
      </c>
      <c r="D1688" s="5">
        <v>161</v>
      </c>
      <c r="E1688" s="5" t="s">
        <v>8595</v>
      </c>
      <c r="F1688" s="5" t="s">
        <v>8650</v>
      </c>
      <c r="G1688" s="5">
        <v>3</v>
      </c>
      <c r="H1688" s="5" t="s">
        <v>8651</v>
      </c>
      <c r="I1688" s="5" t="s">
        <v>8650</v>
      </c>
      <c r="J1688" s="5">
        <v>3</v>
      </c>
      <c r="K1688" s="5" t="s">
        <v>8651</v>
      </c>
      <c r="L1688" s="5" t="str">
        <f t="shared" si="52"/>
        <v>46F84B21-A3C9-4859-BE7D-074F41603B7D</v>
      </c>
      <c r="M1688" s="5">
        <f t="shared" si="53"/>
        <v>1</v>
      </c>
      <c r="N1688" s="3" t="s">
        <v>1</v>
      </c>
      <c r="O1688" s="3" t="s">
        <v>1</v>
      </c>
      <c r="P1688" s="3" t="s">
        <v>1</v>
      </c>
      <c r="Q1688" s="3" t="s">
        <v>1</v>
      </c>
      <c r="R1688" s="3" t="s">
        <v>1</v>
      </c>
      <c r="S1688" s="3">
        <v>1</v>
      </c>
      <c r="T1688" s="3" t="s">
        <v>8</v>
      </c>
      <c r="U1688" s="3" t="s">
        <v>2</v>
      </c>
      <c r="V1688" s="3">
        <v>5</v>
      </c>
      <c r="W1688" s="3">
        <v>6</v>
      </c>
      <c r="X1688" s="3">
        <v>5</v>
      </c>
      <c r="Y1688" s="3">
        <v>4</v>
      </c>
      <c r="AB1688" s="3" t="s">
        <v>1</v>
      </c>
      <c r="AC1688" s="3" t="s">
        <v>0</v>
      </c>
      <c r="AD1688" s="2">
        <v>1</v>
      </c>
    </row>
    <row r="1689" spans="1:38" ht="15" customHeight="1">
      <c r="B1689" s="4" t="s">
        <v>32</v>
      </c>
      <c r="D1689" s="5">
        <v>1013</v>
      </c>
      <c r="E1689" s="5" t="s">
        <v>7369</v>
      </c>
      <c r="F1689" s="5"/>
      <c r="G1689" s="5"/>
      <c r="H1689" s="5"/>
      <c r="I1689" s="5" t="s">
        <v>7369</v>
      </c>
      <c r="J1689" s="5">
        <v>1</v>
      </c>
      <c r="K1689" s="5" t="s">
        <v>7370</v>
      </c>
      <c r="L1689" s="5" t="str">
        <f t="shared" si="52"/>
        <v>3521B7AE-8AF9-41F4-B9A8-E9AE1BE46A01</v>
      </c>
      <c r="M1689" s="5">
        <f t="shared" si="53"/>
        <v>1</v>
      </c>
      <c r="U1689" s="3" t="s">
        <v>2</v>
      </c>
      <c r="V1689" s="3">
        <v>5</v>
      </c>
      <c r="W1689" s="3">
        <v>5</v>
      </c>
      <c r="X1689" s="3">
        <v>5</v>
      </c>
      <c r="Y1689" s="3">
        <v>6</v>
      </c>
      <c r="Z1689" s="3" t="s">
        <v>7</v>
      </c>
      <c r="AA1689" s="3" t="s">
        <v>6</v>
      </c>
      <c r="AB1689" s="3" t="s">
        <v>1</v>
      </c>
      <c r="AC1689" s="3">
        <v>0</v>
      </c>
    </row>
    <row r="1690" spans="1:38" ht="15" customHeight="1">
      <c r="A1690" s="4" t="s">
        <v>31</v>
      </c>
      <c r="B1690" s="4" t="s">
        <v>31</v>
      </c>
      <c r="C1690" s="4" t="s">
        <v>30</v>
      </c>
      <c r="D1690" s="5">
        <v>2201</v>
      </c>
      <c r="E1690" s="5" t="s">
        <v>9728</v>
      </c>
      <c r="F1690" s="5" t="s">
        <v>9728</v>
      </c>
      <c r="G1690" s="5">
        <v>1</v>
      </c>
      <c r="H1690" s="5" t="s">
        <v>9729</v>
      </c>
      <c r="I1690" s="5" t="s">
        <v>9728</v>
      </c>
      <c r="J1690" s="5">
        <v>1</v>
      </c>
      <c r="K1690" s="5" t="s">
        <v>9729</v>
      </c>
      <c r="L1690" s="5" t="str">
        <f t="shared" si="52"/>
        <v>584DCCD1-4866-4B7C-AFD1-8CA9A985C2AF</v>
      </c>
      <c r="M1690" s="5">
        <f t="shared" si="53"/>
        <v>1</v>
      </c>
      <c r="N1690" s="3" t="s">
        <v>1</v>
      </c>
      <c r="O1690" s="3" t="s">
        <v>29</v>
      </c>
      <c r="P1690" s="3" t="s">
        <v>20</v>
      </c>
      <c r="Q1690" s="3" t="s">
        <v>8</v>
      </c>
      <c r="R1690" s="3" t="s">
        <v>19</v>
      </c>
      <c r="S1690" s="3">
        <v>7</v>
      </c>
      <c r="T1690" s="3" t="s">
        <v>8</v>
      </c>
      <c r="U1690" s="3" t="s">
        <v>2</v>
      </c>
      <c r="V1690" s="3">
        <v>1</v>
      </c>
      <c r="W1690" s="3">
        <v>2</v>
      </c>
      <c r="X1690" s="3">
        <v>1</v>
      </c>
      <c r="Y1690" s="3">
        <v>2</v>
      </c>
      <c r="Z1690" s="3" t="s">
        <v>7</v>
      </c>
      <c r="AA1690" s="3" t="s">
        <v>6</v>
      </c>
      <c r="AB1690" s="3" t="s">
        <v>17</v>
      </c>
      <c r="AC1690" s="3">
        <v>4</v>
      </c>
      <c r="AL1690" s="2">
        <v>6</v>
      </c>
    </row>
    <row r="1691" spans="1:38" ht="15" customHeight="1">
      <c r="A1691" s="4" t="s">
        <v>28</v>
      </c>
      <c r="B1691" s="4" t="s">
        <v>28</v>
      </c>
      <c r="C1691" s="4" t="s">
        <v>27</v>
      </c>
      <c r="D1691" s="5">
        <v>2202</v>
      </c>
      <c r="E1691" s="5" t="s">
        <v>12994</v>
      </c>
      <c r="F1691" s="5" t="s">
        <v>12994</v>
      </c>
      <c r="G1691" s="5">
        <v>1</v>
      </c>
      <c r="H1691" s="5" t="s">
        <v>12995</v>
      </c>
      <c r="I1691" s="5" t="s">
        <v>12994</v>
      </c>
      <c r="J1691" s="5">
        <v>1</v>
      </c>
      <c r="K1691" s="5" t="s">
        <v>12995</v>
      </c>
      <c r="L1691" s="5" t="str">
        <f t="shared" si="52"/>
        <v>9AA0A1A9-5716-4248-BCB5-B74A276291E7</v>
      </c>
      <c r="M1691" s="5">
        <f t="shared" si="53"/>
        <v>1</v>
      </c>
      <c r="N1691" s="3" t="s">
        <v>1</v>
      </c>
      <c r="O1691" s="3" t="s">
        <v>1</v>
      </c>
      <c r="P1691" s="3" t="s">
        <v>19</v>
      </c>
      <c r="Q1691" s="3" t="s">
        <v>19</v>
      </c>
      <c r="R1691" s="3" t="s">
        <v>19</v>
      </c>
      <c r="S1691" s="3">
        <v>7</v>
      </c>
      <c r="T1691" s="3" t="s">
        <v>8</v>
      </c>
      <c r="U1691" s="3" t="s">
        <v>2</v>
      </c>
      <c r="V1691" s="3">
        <v>2</v>
      </c>
      <c r="W1691" s="3">
        <v>3</v>
      </c>
      <c r="X1691" s="3">
        <v>2</v>
      </c>
      <c r="Y1691" s="3">
        <v>2</v>
      </c>
      <c r="Z1691" s="3" t="s">
        <v>7</v>
      </c>
      <c r="AA1691" s="3" t="s">
        <v>6</v>
      </c>
      <c r="AB1691" s="3" t="s">
        <v>19</v>
      </c>
      <c r="AC1691" s="3">
        <v>0</v>
      </c>
      <c r="AL1691" s="2">
        <v>6</v>
      </c>
    </row>
    <row r="1692" spans="1:38" ht="15" customHeight="1">
      <c r="A1692" s="4" t="s">
        <v>26</v>
      </c>
      <c r="B1692" s="4" t="s">
        <v>25</v>
      </c>
      <c r="C1692" s="4" t="s">
        <v>24</v>
      </c>
      <c r="D1692" s="5">
        <v>1959</v>
      </c>
      <c r="E1692" s="5" t="s">
        <v>24229</v>
      </c>
      <c r="F1692" s="5" t="s">
        <v>24229</v>
      </c>
      <c r="G1692" s="5">
        <v>1</v>
      </c>
      <c r="H1692" s="5" t="s">
        <v>24231</v>
      </c>
      <c r="I1692" s="5"/>
      <c r="J1692" s="5"/>
      <c r="K1692" s="5"/>
      <c r="L1692" s="5" t="str">
        <f t="shared" si="52"/>
        <v>6D0FF1EA-1F13-4CE5-8D39-413E3135A42F</v>
      </c>
      <c r="M1692" s="5">
        <f t="shared" si="53"/>
        <v>1</v>
      </c>
      <c r="N1692" s="3" t="s">
        <v>1</v>
      </c>
      <c r="O1692" s="3" t="s">
        <v>1</v>
      </c>
      <c r="P1692" s="3" t="s">
        <v>8</v>
      </c>
      <c r="Q1692" s="3" t="s">
        <v>8</v>
      </c>
      <c r="R1692" s="3" t="s">
        <v>9</v>
      </c>
      <c r="S1692" s="3">
        <v>5</v>
      </c>
      <c r="T1692" s="3" t="s">
        <v>8</v>
      </c>
      <c r="U1692" s="3" t="s">
        <v>13</v>
      </c>
      <c r="V1692" s="3">
        <v>99</v>
      </c>
      <c r="W1692" s="3">
        <v>99</v>
      </c>
      <c r="X1692" s="3">
        <v>99</v>
      </c>
      <c r="Y1692" s="3">
        <v>99</v>
      </c>
      <c r="Z1692" s="3" t="s">
        <v>23</v>
      </c>
      <c r="AA1692" s="3" t="s">
        <v>6</v>
      </c>
      <c r="AB1692" s="3" t="s">
        <v>9</v>
      </c>
      <c r="AC1692" s="3">
        <v>5</v>
      </c>
      <c r="AE1692" s="2">
        <v>2</v>
      </c>
    </row>
    <row r="1693" spans="1:38" ht="15" customHeight="1">
      <c r="A1693" s="4" t="s">
        <v>22</v>
      </c>
      <c r="B1693" s="4" t="s">
        <v>22</v>
      </c>
      <c r="C1693" s="4" t="s">
        <v>21</v>
      </c>
      <c r="D1693" s="5">
        <v>1775</v>
      </c>
      <c r="E1693" s="5" t="s">
        <v>5847</v>
      </c>
      <c r="F1693" s="5" t="s">
        <v>5847</v>
      </c>
      <c r="G1693" s="5">
        <v>1</v>
      </c>
      <c r="H1693" s="5" t="s">
        <v>5848</v>
      </c>
      <c r="I1693" s="5" t="s">
        <v>5847</v>
      </c>
      <c r="J1693" s="5">
        <v>1</v>
      </c>
      <c r="K1693" s="5" t="s">
        <v>5848</v>
      </c>
      <c r="L1693" s="5" t="str">
        <f t="shared" si="52"/>
        <v>1DA03ABB-C80C-421A-BB29-C69B2BB412C7</v>
      </c>
      <c r="M1693" s="5">
        <f t="shared" si="53"/>
        <v>1</v>
      </c>
      <c r="N1693" s="3" t="s">
        <v>1</v>
      </c>
      <c r="O1693" s="3" t="s">
        <v>19</v>
      </c>
      <c r="P1693" s="3" t="s">
        <v>20</v>
      </c>
      <c r="Q1693" s="3" t="s">
        <v>19</v>
      </c>
      <c r="R1693" s="3" t="s">
        <v>19</v>
      </c>
      <c r="S1693" s="3">
        <v>7</v>
      </c>
      <c r="T1693" s="3" t="s">
        <v>18</v>
      </c>
      <c r="U1693" s="3" t="s">
        <v>2</v>
      </c>
      <c r="V1693" s="3">
        <v>1</v>
      </c>
      <c r="W1693" s="3">
        <v>2</v>
      </c>
      <c r="X1693" s="3">
        <v>1</v>
      </c>
      <c r="Y1693" s="3">
        <v>1</v>
      </c>
      <c r="Z1693" s="3" t="s">
        <v>7</v>
      </c>
      <c r="AA1693" s="3" t="s">
        <v>6</v>
      </c>
      <c r="AB1693" s="3" t="s">
        <v>17</v>
      </c>
      <c r="AC1693" s="3">
        <v>0</v>
      </c>
    </row>
    <row r="1694" spans="1:38" ht="15" customHeight="1">
      <c r="A1694" s="4" t="s">
        <v>16</v>
      </c>
      <c r="B1694" s="4" t="s">
        <v>16</v>
      </c>
      <c r="C1694" s="4" t="s">
        <v>15</v>
      </c>
      <c r="D1694" s="5">
        <v>1774</v>
      </c>
      <c r="E1694" s="5" t="s">
        <v>15220</v>
      </c>
      <c r="F1694" s="5" t="s">
        <v>15220</v>
      </c>
      <c r="G1694" s="5">
        <v>1</v>
      </c>
      <c r="H1694" s="5" t="s">
        <v>15221</v>
      </c>
      <c r="I1694" s="5" t="s">
        <v>15220</v>
      </c>
      <c r="J1694" s="5">
        <v>1</v>
      </c>
      <c r="K1694" s="5" t="s">
        <v>15221</v>
      </c>
      <c r="L1694" s="5" t="str">
        <f t="shared" si="52"/>
        <v>C723EA53-45B5-4240-AF20-5D2ABDEAF876</v>
      </c>
      <c r="M1694" s="5">
        <f t="shared" si="53"/>
        <v>1</v>
      </c>
      <c r="N1694" s="3" t="s">
        <v>1</v>
      </c>
      <c r="O1694" s="3" t="s">
        <v>9</v>
      </c>
      <c r="P1694" s="3" t="s">
        <v>14</v>
      </c>
      <c r="Q1694" s="3" t="s">
        <v>14</v>
      </c>
      <c r="R1694" s="3" t="s">
        <v>9</v>
      </c>
      <c r="S1694" s="3">
        <v>7</v>
      </c>
      <c r="T1694" s="3" t="s">
        <v>8</v>
      </c>
      <c r="U1694" s="3" t="s">
        <v>13</v>
      </c>
      <c r="V1694" s="3">
        <v>1</v>
      </c>
      <c r="W1694" s="3">
        <v>2</v>
      </c>
      <c r="X1694" s="3">
        <v>1</v>
      </c>
      <c r="Y1694" s="3">
        <v>1</v>
      </c>
      <c r="Z1694" s="3" t="s">
        <v>7</v>
      </c>
      <c r="AA1694" s="3" t="s">
        <v>6</v>
      </c>
      <c r="AB1694" s="3" t="s">
        <v>12</v>
      </c>
      <c r="AC1694" s="3">
        <v>7</v>
      </c>
    </row>
    <row r="1695" spans="1:38" ht="15" customHeight="1">
      <c r="A1695" s="4" t="s">
        <v>11</v>
      </c>
      <c r="B1695" s="4" t="s">
        <v>11</v>
      </c>
      <c r="C1695" s="4" t="s">
        <v>10</v>
      </c>
      <c r="D1695" s="5">
        <v>2052</v>
      </c>
      <c r="E1695" s="5" t="s">
        <v>16550</v>
      </c>
      <c r="F1695" s="5" t="s">
        <v>16550</v>
      </c>
      <c r="G1695" s="5">
        <v>1</v>
      </c>
      <c r="H1695" s="5" t="s">
        <v>16551</v>
      </c>
      <c r="I1695" s="5" t="s">
        <v>16550</v>
      </c>
      <c r="J1695" s="5">
        <v>1</v>
      </c>
      <c r="K1695" s="5" t="s">
        <v>16551</v>
      </c>
      <c r="L1695" s="5" t="str">
        <f t="shared" si="52"/>
        <v>E15FFA9D-1927-4317-9FBE-488EAE69C210</v>
      </c>
      <c r="M1695" s="5">
        <f t="shared" si="53"/>
        <v>1</v>
      </c>
      <c r="N1695" s="3" t="s">
        <v>1</v>
      </c>
      <c r="O1695" s="3" t="s">
        <v>5</v>
      </c>
      <c r="P1695" s="3" t="s">
        <v>9</v>
      </c>
      <c r="Q1695" s="3" t="s">
        <v>5</v>
      </c>
      <c r="R1695" s="3" t="s">
        <v>5</v>
      </c>
      <c r="S1695" s="3">
        <v>4</v>
      </c>
      <c r="T1695" s="3" t="s">
        <v>8</v>
      </c>
      <c r="U1695" s="3" t="s">
        <v>2</v>
      </c>
      <c r="V1695" s="3">
        <v>5</v>
      </c>
      <c r="W1695" s="3">
        <v>6</v>
      </c>
      <c r="X1695" s="3">
        <v>4</v>
      </c>
      <c r="Y1695" s="3">
        <v>4</v>
      </c>
      <c r="Z1695" s="3" t="s">
        <v>7</v>
      </c>
      <c r="AA1695" s="3" t="s">
        <v>6</v>
      </c>
      <c r="AB1695" s="3" t="s">
        <v>5</v>
      </c>
      <c r="AC1695" s="3">
        <v>5</v>
      </c>
    </row>
    <row r="1696" spans="1:38" ht="15" customHeight="1">
      <c r="A1696" s="4" t="s">
        <v>4</v>
      </c>
      <c r="B1696" s="4" t="s">
        <v>4</v>
      </c>
      <c r="C1696" s="4" t="s">
        <v>3</v>
      </c>
      <c r="D1696" s="5">
        <v>2363</v>
      </c>
      <c r="E1696" s="5" t="s">
        <v>9876</v>
      </c>
      <c r="F1696" s="5" t="s">
        <v>9876</v>
      </c>
      <c r="G1696" s="5">
        <v>1</v>
      </c>
      <c r="H1696" s="5" t="s">
        <v>9877</v>
      </c>
      <c r="I1696" s="5" t="s">
        <v>9876</v>
      </c>
      <c r="J1696" s="5">
        <v>1</v>
      </c>
      <c r="K1696" s="5" t="s">
        <v>9877</v>
      </c>
      <c r="L1696" s="5" t="str">
        <f t="shared" si="52"/>
        <v>5B2CC51C-4BDD-4CDD-8586-9463A78C841B</v>
      </c>
      <c r="M1696" s="5">
        <f t="shared" si="53"/>
        <v>1</v>
      </c>
      <c r="U1696" s="3" t="s">
        <v>2</v>
      </c>
      <c r="V1696" s="3">
        <v>8</v>
      </c>
      <c r="W1696" s="3">
        <v>4</v>
      </c>
      <c r="X1696" s="3">
        <v>8</v>
      </c>
      <c r="Y1696" s="3">
        <v>9</v>
      </c>
      <c r="AB1696" s="3" t="s">
        <v>1</v>
      </c>
      <c r="AC1696" s="3" t="s">
        <v>0</v>
      </c>
    </row>
  </sheetData>
  <autoFilter ref="A7:AO1696">
    <filterColumn colId="4">
      <customFilters>
        <customFilter operator="notEqual" val=" "/>
      </customFilters>
    </filterColumn>
  </autoFilter>
  <pageMargins left="0.5" right="0.2" top="1" bottom="1" header="0.4921259845" footer="0.4921259845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I6470"/>
  <sheetViews>
    <sheetView topLeftCell="B1" zoomScale="90" zoomScaleNormal="90" workbookViewId="0">
      <pane ySplit="1" topLeftCell="A2" activePane="bottomLeft" state="frozen"/>
      <selection pane="bottomLeft" sqref="A1:XFD1"/>
    </sheetView>
  </sheetViews>
  <sheetFormatPr baseColWidth="10" defaultColWidth="9.140625" defaultRowHeight="12.75"/>
  <cols>
    <col min="1" max="1" width="32.85546875" style="22" bestFit="1" customWidth="1"/>
    <col min="2" max="2" width="44.140625" style="22" bestFit="1" customWidth="1"/>
    <col min="3" max="3" width="30" style="22" bestFit="1" customWidth="1"/>
    <col min="4" max="4" width="102.5703125" style="22" bestFit="1" customWidth="1"/>
    <col min="5" max="5" width="26.140625" style="22" bestFit="1" customWidth="1"/>
    <col min="6" max="6" width="22.42578125" style="22" bestFit="1" customWidth="1"/>
    <col min="7" max="7" width="63.85546875" style="22" bestFit="1" customWidth="1"/>
    <col min="8" max="8" width="61.7109375" style="22" bestFit="1" customWidth="1"/>
    <col min="9" max="9" width="28.42578125" style="22" bestFit="1" customWidth="1"/>
    <col min="10" max="16384" width="9.140625" style="22"/>
  </cols>
  <sheetData>
    <row r="1" spans="1:9">
      <c r="A1" s="22" t="s">
        <v>21977</v>
      </c>
      <c r="B1" s="22" t="s">
        <v>3686</v>
      </c>
      <c r="C1" s="22" t="s">
        <v>26824</v>
      </c>
      <c r="D1" s="22" t="s">
        <v>3687</v>
      </c>
      <c r="E1" s="22" t="s">
        <v>3688</v>
      </c>
      <c r="F1" s="22" t="s">
        <v>18592</v>
      </c>
      <c r="G1" s="22" t="s">
        <v>3689</v>
      </c>
      <c r="H1" s="22" t="s">
        <v>3690</v>
      </c>
      <c r="I1" s="22" t="s">
        <v>3691</v>
      </c>
    </row>
    <row r="2" spans="1:9">
      <c r="A2" s="22" t="s">
        <v>3639</v>
      </c>
      <c r="B2" s="22" t="s">
        <v>5633</v>
      </c>
      <c r="C2" s="22">
        <v>1</v>
      </c>
      <c r="D2" s="22" t="s">
        <v>5634</v>
      </c>
      <c r="E2" s="22" t="s">
        <v>5635</v>
      </c>
      <c r="F2" s="22" t="s">
        <v>18621</v>
      </c>
      <c r="G2" s="22" t="s">
        <v>5636</v>
      </c>
      <c r="H2" s="22" t="s">
        <v>3697</v>
      </c>
    </row>
    <row r="3" spans="1:9">
      <c r="A3" s="22" t="s">
        <v>23309</v>
      </c>
      <c r="B3" s="22" t="s">
        <v>11727</v>
      </c>
      <c r="C3" s="22">
        <v>1</v>
      </c>
      <c r="D3" s="22" t="s">
        <v>11728</v>
      </c>
      <c r="E3" s="22" t="s">
        <v>11729</v>
      </c>
      <c r="F3" s="22" t="s">
        <v>20653</v>
      </c>
      <c r="H3" s="22" t="s">
        <v>3697</v>
      </c>
    </row>
    <row r="4" spans="1:9">
      <c r="A4" s="22" t="s">
        <v>22842</v>
      </c>
      <c r="B4" s="22" t="s">
        <v>4444</v>
      </c>
      <c r="C4" s="22">
        <v>1</v>
      </c>
      <c r="D4" s="22" t="s">
        <v>4445</v>
      </c>
      <c r="E4" s="22" t="s">
        <v>4446</v>
      </c>
      <c r="F4" s="22" t="s">
        <v>18826</v>
      </c>
      <c r="H4" s="22" t="s">
        <v>3697</v>
      </c>
    </row>
    <row r="5" spans="1:9">
      <c r="A5" s="22" t="s">
        <v>23579</v>
      </c>
      <c r="B5" s="22" t="s">
        <v>16237</v>
      </c>
      <c r="C5" s="22">
        <v>1</v>
      </c>
      <c r="D5" s="22" t="s">
        <v>16238</v>
      </c>
      <c r="E5" s="22" t="s">
        <v>16239</v>
      </c>
      <c r="F5" s="22" t="s">
        <v>21551</v>
      </c>
      <c r="G5" s="22" t="s">
        <v>16240</v>
      </c>
      <c r="H5" s="22" t="s">
        <v>3697</v>
      </c>
    </row>
    <row r="6" spans="1:9">
      <c r="A6" s="22" t="s">
        <v>8542</v>
      </c>
      <c r="B6" s="22" t="s">
        <v>8541</v>
      </c>
      <c r="C6" s="22">
        <v>1</v>
      </c>
      <c r="D6" s="22" t="s">
        <v>8542</v>
      </c>
      <c r="E6" s="22" t="s">
        <v>8543</v>
      </c>
      <c r="F6" s="22" t="s">
        <v>19318</v>
      </c>
      <c r="H6" s="22" t="s">
        <v>3711</v>
      </c>
    </row>
    <row r="7" spans="1:9">
      <c r="A7" s="22" t="s">
        <v>3637</v>
      </c>
      <c r="B7" s="22" t="s">
        <v>3980</v>
      </c>
      <c r="C7" s="22">
        <v>1</v>
      </c>
      <c r="D7" s="22" t="s">
        <v>3981</v>
      </c>
      <c r="E7" s="22" t="s">
        <v>3982</v>
      </c>
      <c r="F7" s="22" t="s">
        <v>18681</v>
      </c>
      <c r="G7" s="22" t="s">
        <v>3983</v>
      </c>
      <c r="H7" s="22" t="s">
        <v>3697</v>
      </c>
    </row>
    <row r="8" spans="1:9">
      <c r="A8" s="22" t="s">
        <v>23639</v>
      </c>
      <c r="B8" s="22" t="s">
        <v>17182</v>
      </c>
      <c r="C8" s="22">
        <v>1</v>
      </c>
      <c r="D8" s="22" t="s">
        <v>17183</v>
      </c>
      <c r="E8" s="22" t="s">
        <v>3982</v>
      </c>
      <c r="F8" s="22" t="s">
        <v>21048</v>
      </c>
      <c r="G8" s="22" t="s">
        <v>17184</v>
      </c>
      <c r="H8" s="22" t="s">
        <v>3697</v>
      </c>
    </row>
    <row r="9" spans="1:9">
      <c r="A9" s="22" t="s">
        <v>23635</v>
      </c>
      <c r="B9" s="22" t="s">
        <v>17088</v>
      </c>
      <c r="C9" s="22">
        <v>1</v>
      </c>
      <c r="D9" s="22" t="s">
        <v>17089</v>
      </c>
      <c r="E9" s="22" t="s">
        <v>3982</v>
      </c>
      <c r="F9" s="22" t="s">
        <v>21699</v>
      </c>
      <c r="G9" s="22" t="s">
        <v>17090</v>
      </c>
      <c r="H9" s="22" t="s">
        <v>3697</v>
      </c>
    </row>
    <row r="10" spans="1:9">
      <c r="A10" s="22" t="s">
        <v>22314</v>
      </c>
      <c r="B10" s="22" t="s">
        <v>6912</v>
      </c>
      <c r="C10" s="22">
        <v>1</v>
      </c>
      <c r="D10" s="22" t="s">
        <v>6913</v>
      </c>
      <c r="E10" s="22" t="s">
        <v>3982</v>
      </c>
      <c r="F10" s="22" t="s">
        <v>19534</v>
      </c>
      <c r="G10" s="22" t="s">
        <v>6914</v>
      </c>
      <c r="H10" s="22" t="s">
        <v>3697</v>
      </c>
    </row>
    <row r="11" spans="1:9">
      <c r="A11" s="22" t="s">
        <v>3635</v>
      </c>
      <c r="B11" s="22" t="s">
        <v>26221</v>
      </c>
      <c r="C11" s="22">
        <v>1</v>
      </c>
      <c r="D11" s="22" t="s">
        <v>26223</v>
      </c>
      <c r="E11" s="22" t="s">
        <v>3982</v>
      </c>
      <c r="F11" s="22" t="s">
        <v>26222</v>
      </c>
      <c r="G11" s="22" t="s">
        <v>26224</v>
      </c>
      <c r="H11" s="22" t="s">
        <v>3697</v>
      </c>
    </row>
    <row r="12" spans="1:9">
      <c r="A12" s="22" t="s">
        <v>3633</v>
      </c>
      <c r="B12" s="22" t="s">
        <v>10335</v>
      </c>
      <c r="C12" s="22">
        <v>1</v>
      </c>
      <c r="D12" s="22" t="s">
        <v>10336</v>
      </c>
      <c r="E12" s="22" t="s">
        <v>3982</v>
      </c>
      <c r="F12" s="22" t="s">
        <v>20361</v>
      </c>
      <c r="G12" s="22" t="s">
        <v>10337</v>
      </c>
      <c r="H12" s="22" t="s">
        <v>3697</v>
      </c>
    </row>
    <row r="13" spans="1:9">
      <c r="A13" s="22" t="s">
        <v>17110</v>
      </c>
      <c r="B13" s="22" t="s">
        <v>17109</v>
      </c>
      <c r="C13" s="22">
        <v>1</v>
      </c>
      <c r="D13" s="22" t="s">
        <v>17110</v>
      </c>
      <c r="E13" s="22" t="s">
        <v>3982</v>
      </c>
      <c r="F13" s="22" t="s">
        <v>21702</v>
      </c>
      <c r="H13" s="22" t="s">
        <v>3711</v>
      </c>
    </row>
    <row r="14" spans="1:9">
      <c r="A14" s="22" t="s">
        <v>15073</v>
      </c>
      <c r="B14" s="22" t="s">
        <v>15072</v>
      </c>
      <c r="C14" s="22">
        <v>1</v>
      </c>
      <c r="D14" s="22" t="s">
        <v>15073</v>
      </c>
      <c r="E14" s="22" t="s">
        <v>3982</v>
      </c>
      <c r="F14" s="22" t="s">
        <v>20156</v>
      </c>
      <c r="H14" s="22" t="s">
        <v>3711</v>
      </c>
    </row>
    <row r="15" spans="1:9">
      <c r="A15" s="22" t="s">
        <v>3631</v>
      </c>
      <c r="B15" s="22" t="s">
        <v>15726</v>
      </c>
      <c r="C15" s="22">
        <v>1</v>
      </c>
      <c r="D15" s="22" t="s">
        <v>15727</v>
      </c>
      <c r="E15" s="22" t="s">
        <v>15728</v>
      </c>
      <c r="F15" s="22" t="s">
        <v>21458</v>
      </c>
      <c r="G15" s="22" t="s">
        <v>15729</v>
      </c>
      <c r="H15" s="22" t="s">
        <v>3697</v>
      </c>
    </row>
    <row r="16" spans="1:9">
      <c r="A16" s="22" t="s">
        <v>25743</v>
      </c>
      <c r="B16" s="22" t="s">
        <v>25741</v>
      </c>
      <c r="C16" s="22">
        <v>1</v>
      </c>
      <c r="D16" s="22" t="s">
        <v>25743</v>
      </c>
      <c r="E16" s="22" t="s">
        <v>4512</v>
      </c>
      <c r="F16" s="22" t="s">
        <v>25742</v>
      </c>
      <c r="H16" s="22" t="s">
        <v>3711</v>
      </c>
    </row>
    <row r="17" spans="1:9">
      <c r="A17" s="22" t="s">
        <v>9088</v>
      </c>
      <c r="B17" s="22" t="s">
        <v>9087</v>
      </c>
      <c r="C17" s="22">
        <v>1</v>
      </c>
      <c r="D17" s="22" t="s">
        <v>9088</v>
      </c>
      <c r="E17" s="22" t="s">
        <v>4512</v>
      </c>
      <c r="F17" s="22" t="s">
        <v>20070</v>
      </c>
      <c r="H17" s="22" t="s">
        <v>3715</v>
      </c>
    </row>
    <row r="18" spans="1:9">
      <c r="A18" s="22" t="s">
        <v>9270</v>
      </c>
      <c r="B18" s="22" t="s">
        <v>9269</v>
      </c>
      <c r="C18" s="22">
        <v>1</v>
      </c>
      <c r="D18" s="22" t="s">
        <v>9270</v>
      </c>
      <c r="E18" s="22" t="s">
        <v>4512</v>
      </c>
      <c r="F18" s="22" t="s">
        <v>18754</v>
      </c>
      <c r="H18" s="22" t="s">
        <v>3715</v>
      </c>
    </row>
    <row r="19" spans="1:9">
      <c r="A19" s="22" t="s">
        <v>22571</v>
      </c>
      <c r="B19" s="22" t="s">
        <v>13719</v>
      </c>
      <c r="C19" s="22">
        <v>1</v>
      </c>
      <c r="D19" s="22" t="s">
        <v>13720</v>
      </c>
      <c r="E19" s="22" t="s">
        <v>4512</v>
      </c>
      <c r="F19" s="22" t="s">
        <v>19773</v>
      </c>
      <c r="G19" s="22" t="s">
        <v>13721</v>
      </c>
      <c r="H19" s="22" t="s">
        <v>3697</v>
      </c>
    </row>
    <row r="20" spans="1:9">
      <c r="A20" s="22" t="s">
        <v>12075</v>
      </c>
      <c r="B20" s="22" t="s">
        <v>12074</v>
      </c>
      <c r="C20" s="22">
        <v>1</v>
      </c>
      <c r="D20" s="22" t="s">
        <v>12075</v>
      </c>
      <c r="E20" s="22" t="s">
        <v>4512</v>
      </c>
      <c r="F20" s="22" t="s">
        <v>20069</v>
      </c>
      <c r="H20" s="22" t="s">
        <v>3730</v>
      </c>
    </row>
    <row r="21" spans="1:9">
      <c r="A21" s="22" t="s">
        <v>22572</v>
      </c>
      <c r="B21" s="22" t="s">
        <v>6320</v>
      </c>
      <c r="C21" s="22">
        <v>1</v>
      </c>
      <c r="D21" s="22" t="s">
        <v>6321</v>
      </c>
      <c r="E21" s="22" t="s">
        <v>4512</v>
      </c>
      <c r="F21" s="22" t="s">
        <v>19368</v>
      </c>
      <c r="G21" s="22" t="s">
        <v>6322</v>
      </c>
      <c r="H21" s="22" t="s">
        <v>3697</v>
      </c>
    </row>
    <row r="22" spans="1:9">
      <c r="A22" s="22" t="s">
        <v>23761</v>
      </c>
      <c r="B22" s="22" t="s">
        <v>23760</v>
      </c>
      <c r="C22" s="22">
        <v>1</v>
      </c>
      <c r="D22" s="22" t="s">
        <v>23761</v>
      </c>
      <c r="E22" s="22" t="s">
        <v>4512</v>
      </c>
      <c r="F22" s="22" t="s">
        <v>20352</v>
      </c>
      <c r="H22" s="22" t="s">
        <v>3715</v>
      </c>
    </row>
    <row r="23" spans="1:9">
      <c r="A23" s="22" t="s">
        <v>23723</v>
      </c>
      <c r="B23" s="22" t="s">
        <v>18469</v>
      </c>
      <c r="C23" s="22">
        <v>1</v>
      </c>
      <c r="D23" s="22" t="s">
        <v>18470</v>
      </c>
      <c r="E23" s="22" t="s">
        <v>4512</v>
      </c>
      <c r="F23" s="22" t="s">
        <v>19449</v>
      </c>
      <c r="G23" s="22" t="s">
        <v>18471</v>
      </c>
      <c r="H23" s="22" t="s">
        <v>3697</v>
      </c>
    </row>
    <row r="24" spans="1:9">
      <c r="A24" s="22" t="s">
        <v>4511</v>
      </c>
      <c r="B24" s="22" t="s">
        <v>4510</v>
      </c>
      <c r="C24" s="22">
        <v>1</v>
      </c>
      <c r="D24" s="22" t="s">
        <v>4511</v>
      </c>
      <c r="E24" s="22" t="s">
        <v>4512</v>
      </c>
      <c r="F24" s="22" t="s">
        <v>18846</v>
      </c>
      <c r="H24" s="22" t="s">
        <v>3711</v>
      </c>
    </row>
    <row r="25" spans="1:9">
      <c r="A25" s="22" t="s">
        <v>22888</v>
      </c>
      <c r="B25" s="22" t="s">
        <v>5290</v>
      </c>
      <c r="C25" s="22">
        <v>1</v>
      </c>
      <c r="D25" s="22" t="s">
        <v>5291</v>
      </c>
      <c r="E25" s="22" t="s">
        <v>4512</v>
      </c>
      <c r="F25" s="22" t="s">
        <v>19081</v>
      </c>
      <c r="G25" s="22" t="s">
        <v>5292</v>
      </c>
      <c r="H25" s="22" t="s">
        <v>3697</v>
      </c>
    </row>
    <row r="26" spans="1:9">
      <c r="A26" s="22" t="s">
        <v>22569</v>
      </c>
      <c r="B26" s="22" t="s">
        <v>16298</v>
      </c>
      <c r="C26" s="22">
        <v>2</v>
      </c>
      <c r="D26" s="22" t="s">
        <v>16299</v>
      </c>
      <c r="E26" s="22" t="s">
        <v>4512</v>
      </c>
      <c r="F26" s="22" t="s">
        <v>21561</v>
      </c>
      <c r="G26" s="22" t="s">
        <v>16300</v>
      </c>
      <c r="H26" s="22" t="s">
        <v>3697</v>
      </c>
    </row>
    <row r="27" spans="1:9">
      <c r="A27" s="22" t="s">
        <v>22569</v>
      </c>
      <c r="B27" s="22" t="s">
        <v>18177</v>
      </c>
      <c r="C27" s="22">
        <v>2</v>
      </c>
      <c r="D27" s="22" t="s">
        <v>18178</v>
      </c>
      <c r="E27" s="22" t="s">
        <v>4512</v>
      </c>
      <c r="F27" s="22" t="s">
        <v>21561</v>
      </c>
      <c r="G27" s="22" t="s">
        <v>18179</v>
      </c>
      <c r="H27" s="22" t="s">
        <v>3697</v>
      </c>
      <c r="I27" s="22">
        <v>1</v>
      </c>
    </row>
    <row r="28" spans="1:9">
      <c r="A28" s="22" t="s">
        <v>12629</v>
      </c>
      <c r="B28" s="22" t="s">
        <v>12628</v>
      </c>
      <c r="C28" s="22">
        <v>1</v>
      </c>
      <c r="D28" s="22" t="s">
        <v>12629</v>
      </c>
      <c r="E28" s="22" t="s">
        <v>4512</v>
      </c>
      <c r="F28" s="22" t="s">
        <v>20835</v>
      </c>
      <c r="H28" s="22" t="s">
        <v>3730</v>
      </c>
    </row>
    <row r="29" spans="1:9">
      <c r="A29" s="22" t="s">
        <v>5011</v>
      </c>
      <c r="B29" s="22" t="s">
        <v>5010</v>
      </c>
      <c r="C29" s="22">
        <v>1</v>
      </c>
      <c r="D29" s="22" t="s">
        <v>5011</v>
      </c>
      <c r="E29" s="22" t="s">
        <v>4512</v>
      </c>
      <c r="F29" s="22" t="s">
        <v>18996</v>
      </c>
      <c r="H29" s="22" t="s">
        <v>3711</v>
      </c>
    </row>
    <row r="30" spans="1:9">
      <c r="A30" s="22" t="s">
        <v>6619</v>
      </c>
      <c r="B30" s="22" t="s">
        <v>6618</v>
      </c>
      <c r="C30" s="22">
        <v>1</v>
      </c>
      <c r="D30" s="22" t="s">
        <v>6619</v>
      </c>
      <c r="E30" s="22" t="s">
        <v>4512</v>
      </c>
      <c r="F30" s="22" t="s">
        <v>19448</v>
      </c>
      <c r="H30" s="22" t="s">
        <v>3715</v>
      </c>
    </row>
    <row r="31" spans="1:9">
      <c r="A31" s="22" t="s">
        <v>22573</v>
      </c>
      <c r="B31" s="22" t="s">
        <v>13094</v>
      </c>
      <c r="C31" s="22">
        <v>1</v>
      </c>
      <c r="D31" s="22" t="s">
        <v>13095</v>
      </c>
      <c r="E31" s="22" t="s">
        <v>4512</v>
      </c>
      <c r="F31" s="22" t="s">
        <v>20932</v>
      </c>
      <c r="G31" s="22" t="s">
        <v>13096</v>
      </c>
      <c r="H31" s="22" t="s">
        <v>3697</v>
      </c>
    </row>
    <row r="32" spans="1:9">
      <c r="A32" s="22" t="s">
        <v>3629</v>
      </c>
      <c r="B32" s="22" t="s">
        <v>5520</v>
      </c>
      <c r="C32" s="22">
        <v>2</v>
      </c>
      <c r="D32" s="22" t="s">
        <v>5521</v>
      </c>
      <c r="E32" s="22" t="s">
        <v>4512</v>
      </c>
      <c r="F32" s="22" t="s">
        <v>19139</v>
      </c>
      <c r="H32" s="22" t="s">
        <v>3705</v>
      </c>
    </row>
    <row r="33" spans="1:8">
      <c r="A33" s="22" t="s">
        <v>3629</v>
      </c>
      <c r="B33" s="22" t="s">
        <v>7347</v>
      </c>
      <c r="C33" s="22">
        <v>2</v>
      </c>
      <c r="D33" s="22" t="s">
        <v>7348</v>
      </c>
      <c r="E33" s="22" t="s">
        <v>4512</v>
      </c>
      <c r="F33" s="22" t="s">
        <v>19139</v>
      </c>
      <c r="H33" s="22" t="s">
        <v>3705</v>
      </c>
    </row>
    <row r="34" spans="1:8">
      <c r="A34" s="22" t="s">
        <v>22570</v>
      </c>
      <c r="B34" s="22" t="s">
        <v>12512</v>
      </c>
      <c r="C34" s="22">
        <v>1</v>
      </c>
      <c r="D34" s="22" t="s">
        <v>12513</v>
      </c>
      <c r="E34" s="22" t="s">
        <v>4512</v>
      </c>
      <c r="F34" s="22" t="s">
        <v>19147</v>
      </c>
      <c r="G34" s="22" t="s">
        <v>12514</v>
      </c>
      <c r="H34" s="22" t="s">
        <v>3697</v>
      </c>
    </row>
    <row r="35" spans="1:8">
      <c r="A35" s="22" t="s">
        <v>17098</v>
      </c>
      <c r="B35" s="22" t="s">
        <v>17097</v>
      </c>
      <c r="C35" s="22">
        <v>1</v>
      </c>
      <c r="D35" s="22" t="s">
        <v>17098</v>
      </c>
      <c r="E35" s="22" t="s">
        <v>4512</v>
      </c>
      <c r="F35" s="22" t="s">
        <v>21027</v>
      </c>
      <c r="H35" s="22" t="s">
        <v>3715</v>
      </c>
    </row>
    <row r="36" spans="1:8">
      <c r="A36" s="22" t="s">
        <v>22576</v>
      </c>
      <c r="B36" s="22" t="s">
        <v>17209</v>
      </c>
      <c r="C36" s="22">
        <v>1</v>
      </c>
      <c r="D36" s="22" t="s">
        <v>17210</v>
      </c>
      <c r="E36" s="22" t="s">
        <v>4512</v>
      </c>
      <c r="F36" s="22" t="s">
        <v>20380</v>
      </c>
      <c r="G36" s="22" t="s">
        <v>17211</v>
      </c>
      <c r="H36" s="22" t="s">
        <v>3697</v>
      </c>
    </row>
    <row r="37" spans="1:8">
      <c r="A37" s="22" t="s">
        <v>9628</v>
      </c>
      <c r="B37" s="22" t="s">
        <v>9627</v>
      </c>
      <c r="C37" s="22">
        <v>1</v>
      </c>
      <c r="D37" s="22" t="s">
        <v>9628</v>
      </c>
      <c r="E37" s="22" t="s">
        <v>4512</v>
      </c>
      <c r="F37" s="22" t="s">
        <v>20196</v>
      </c>
      <c r="H37" s="22" t="s">
        <v>3730</v>
      </c>
    </row>
    <row r="38" spans="1:8">
      <c r="A38" s="22" t="s">
        <v>10409</v>
      </c>
      <c r="B38" s="22" t="s">
        <v>10408</v>
      </c>
      <c r="C38" s="22">
        <v>1</v>
      </c>
      <c r="D38" s="22" t="s">
        <v>10409</v>
      </c>
      <c r="E38" s="22" t="s">
        <v>4512</v>
      </c>
      <c r="F38" s="22" t="s">
        <v>20383</v>
      </c>
      <c r="H38" s="22" t="s">
        <v>3715</v>
      </c>
    </row>
    <row r="39" spans="1:8">
      <c r="A39" s="22" t="s">
        <v>23472</v>
      </c>
      <c r="B39" s="22" t="s">
        <v>14288</v>
      </c>
      <c r="C39" s="22">
        <v>1</v>
      </c>
      <c r="D39" s="22" t="s">
        <v>14289</v>
      </c>
      <c r="E39" s="22" t="s">
        <v>4512</v>
      </c>
      <c r="F39" s="22" t="s">
        <v>21171</v>
      </c>
      <c r="G39" s="22" t="s">
        <v>14290</v>
      </c>
      <c r="H39" s="22" t="s">
        <v>3697</v>
      </c>
    </row>
    <row r="40" spans="1:8">
      <c r="A40" s="22" t="s">
        <v>17720</v>
      </c>
      <c r="B40" s="22" t="s">
        <v>17719</v>
      </c>
      <c r="C40" s="22">
        <v>1</v>
      </c>
      <c r="D40" s="22" t="s">
        <v>17720</v>
      </c>
      <c r="E40" s="22" t="s">
        <v>4512</v>
      </c>
      <c r="F40" s="22" t="s">
        <v>20251</v>
      </c>
      <c r="H40" s="22" t="s">
        <v>3715</v>
      </c>
    </row>
    <row r="41" spans="1:8">
      <c r="A41" s="22" t="s">
        <v>7313</v>
      </c>
      <c r="B41" s="22" t="s">
        <v>7312</v>
      </c>
      <c r="C41" s="22">
        <v>1</v>
      </c>
      <c r="D41" s="22" t="s">
        <v>7313</v>
      </c>
      <c r="E41" s="22" t="s">
        <v>4512</v>
      </c>
      <c r="F41" s="22" t="s">
        <v>18675</v>
      </c>
      <c r="H41" s="22" t="s">
        <v>3715</v>
      </c>
    </row>
    <row r="42" spans="1:8">
      <c r="A42" s="22" t="s">
        <v>3627</v>
      </c>
      <c r="B42" s="22" t="s">
        <v>7352</v>
      </c>
      <c r="C42" s="22">
        <v>1</v>
      </c>
      <c r="D42" s="22" t="s">
        <v>7353</v>
      </c>
      <c r="E42" s="22" t="s">
        <v>4512</v>
      </c>
      <c r="F42" s="22" t="s">
        <v>19634</v>
      </c>
      <c r="G42" s="22" t="s">
        <v>7354</v>
      </c>
      <c r="H42" s="22" t="s">
        <v>3697</v>
      </c>
    </row>
    <row r="43" spans="1:8">
      <c r="A43" s="22" t="s">
        <v>15312</v>
      </c>
      <c r="B43" s="22" t="s">
        <v>15311</v>
      </c>
      <c r="C43" s="22">
        <v>1</v>
      </c>
      <c r="D43" s="22" t="s">
        <v>15312</v>
      </c>
      <c r="E43" s="22" t="s">
        <v>4512</v>
      </c>
      <c r="F43" s="22" t="s">
        <v>21381</v>
      </c>
      <c r="H43" s="22" t="s">
        <v>3715</v>
      </c>
    </row>
    <row r="44" spans="1:8">
      <c r="A44" s="22" t="s">
        <v>22575</v>
      </c>
      <c r="B44" s="22" t="s">
        <v>8254</v>
      </c>
      <c r="C44" s="22">
        <v>1</v>
      </c>
      <c r="D44" s="22" t="s">
        <v>8255</v>
      </c>
      <c r="E44" s="22" t="s">
        <v>4512</v>
      </c>
      <c r="F44" s="22" t="s">
        <v>19862</v>
      </c>
      <c r="G44" s="22" t="s">
        <v>8256</v>
      </c>
      <c r="H44" s="22" t="s">
        <v>3697</v>
      </c>
    </row>
    <row r="45" spans="1:8">
      <c r="A45" s="22" t="s">
        <v>22574</v>
      </c>
      <c r="B45" s="22" t="s">
        <v>13661</v>
      </c>
      <c r="C45" s="22">
        <v>1</v>
      </c>
      <c r="D45" s="22" t="s">
        <v>13662</v>
      </c>
      <c r="E45" s="22" t="s">
        <v>4512</v>
      </c>
      <c r="F45" s="22" t="s">
        <v>20563</v>
      </c>
      <c r="G45" s="22" t="s">
        <v>13663</v>
      </c>
      <c r="H45" s="22" t="s">
        <v>3697</v>
      </c>
    </row>
    <row r="46" spans="1:8">
      <c r="A46" s="22" t="s">
        <v>26773</v>
      </c>
      <c r="B46" s="22" t="s">
        <v>25922</v>
      </c>
      <c r="C46" s="22">
        <v>1</v>
      </c>
      <c r="D46" s="22" t="s">
        <v>25923</v>
      </c>
      <c r="E46" s="22" t="s">
        <v>4512</v>
      </c>
      <c r="F46" s="22" t="s">
        <v>18619</v>
      </c>
      <c r="G46" s="22" t="s">
        <v>25924</v>
      </c>
      <c r="H46" s="22" t="s">
        <v>3697</v>
      </c>
    </row>
    <row r="47" spans="1:8">
      <c r="A47" s="22" t="s">
        <v>24007</v>
      </c>
      <c r="B47" s="22" t="s">
        <v>24006</v>
      </c>
      <c r="C47" s="22">
        <v>1</v>
      </c>
      <c r="D47" s="22" t="s">
        <v>24007</v>
      </c>
      <c r="E47" s="22" t="s">
        <v>4512</v>
      </c>
      <c r="F47" s="22" t="s">
        <v>19646</v>
      </c>
      <c r="H47" s="22" t="s">
        <v>3715</v>
      </c>
    </row>
    <row r="48" spans="1:8">
      <c r="A48" s="22" t="s">
        <v>9286</v>
      </c>
      <c r="B48" s="22" t="s">
        <v>9285</v>
      </c>
      <c r="C48" s="22">
        <v>1</v>
      </c>
      <c r="D48" s="22" t="s">
        <v>9286</v>
      </c>
      <c r="E48" s="22" t="s">
        <v>4512</v>
      </c>
      <c r="F48" s="22" t="s">
        <v>20114</v>
      </c>
      <c r="H48" s="22" t="s">
        <v>3715</v>
      </c>
    </row>
    <row r="49" spans="1:9">
      <c r="A49" s="22" t="s">
        <v>22577</v>
      </c>
      <c r="B49" s="22" t="s">
        <v>12477</v>
      </c>
      <c r="C49" s="22">
        <v>1</v>
      </c>
      <c r="D49" s="22" t="s">
        <v>12478</v>
      </c>
      <c r="E49" s="22" t="s">
        <v>4512</v>
      </c>
      <c r="F49" s="22" t="s">
        <v>19113</v>
      </c>
      <c r="G49" s="22" t="s">
        <v>12479</v>
      </c>
      <c r="H49" s="22" t="s">
        <v>3697</v>
      </c>
    </row>
    <row r="50" spans="1:9">
      <c r="A50" s="22" t="s">
        <v>15896</v>
      </c>
      <c r="B50" s="22" t="s">
        <v>15895</v>
      </c>
      <c r="C50" s="22">
        <v>1</v>
      </c>
      <c r="D50" s="22" t="s">
        <v>15896</v>
      </c>
      <c r="E50" s="22" t="s">
        <v>4512</v>
      </c>
      <c r="F50" s="22" t="s">
        <v>19349</v>
      </c>
      <c r="H50" s="22" t="s">
        <v>3715</v>
      </c>
    </row>
    <row r="51" spans="1:9">
      <c r="A51" s="22" t="s">
        <v>3623</v>
      </c>
      <c r="B51" s="22" t="s">
        <v>24107</v>
      </c>
      <c r="C51" s="22">
        <v>1</v>
      </c>
      <c r="D51" s="22" t="s">
        <v>24109</v>
      </c>
      <c r="E51" s="22" t="s">
        <v>24110</v>
      </c>
      <c r="F51" s="22" t="s">
        <v>24108</v>
      </c>
      <c r="G51" s="22" t="s">
        <v>24111</v>
      </c>
      <c r="H51" s="22" t="s">
        <v>3697</v>
      </c>
      <c r="I51" s="22">
        <v>1</v>
      </c>
    </row>
    <row r="52" spans="1:9">
      <c r="A52" s="22" t="s">
        <v>22447</v>
      </c>
      <c r="B52" s="22" t="s">
        <v>13203</v>
      </c>
      <c r="C52" s="22">
        <v>1</v>
      </c>
      <c r="D52" s="22" t="s">
        <v>13204</v>
      </c>
      <c r="E52" s="22" t="s">
        <v>13205</v>
      </c>
      <c r="F52" s="22" t="s">
        <v>19621</v>
      </c>
      <c r="G52" s="22" t="s">
        <v>13206</v>
      </c>
      <c r="H52" s="22" t="s">
        <v>3697</v>
      </c>
      <c r="I52" s="22">
        <v>1</v>
      </c>
    </row>
    <row r="53" spans="1:9">
      <c r="A53" s="22" t="s">
        <v>735</v>
      </c>
      <c r="B53" s="22" t="s">
        <v>16555</v>
      </c>
      <c r="C53" s="22">
        <v>1</v>
      </c>
      <c r="D53" s="22" t="s">
        <v>16556</v>
      </c>
      <c r="E53" s="22" t="s">
        <v>13205</v>
      </c>
      <c r="F53" s="22" t="s">
        <v>18948</v>
      </c>
      <c r="G53" s="22" t="s">
        <v>16557</v>
      </c>
      <c r="H53" s="22" t="s">
        <v>3697</v>
      </c>
      <c r="I53" s="22">
        <v>1</v>
      </c>
    </row>
    <row r="54" spans="1:9">
      <c r="A54" s="22" t="s">
        <v>22098</v>
      </c>
      <c r="B54" s="22" t="s">
        <v>5895</v>
      </c>
      <c r="C54" s="22">
        <v>1</v>
      </c>
      <c r="D54" s="22" t="s">
        <v>5896</v>
      </c>
      <c r="E54" s="22" t="s">
        <v>3904</v>
      </c>
      <c r="F54" s="22" t="s">
        <v>19247</v>
      </c>
      <c r="G54" s="22" t="s">
        <v>5897</v>
      </c>
      <c r="H54" s="22" t="s">
        <v>3697</v>
      </c>
      <c r="I54" s="22">
        <v>1</v>
      </c>
    </row>
    <row r="55" spans="1:9">
      <c r="A55" s="22" t="s">
        <v>4700</v>
      </c>
      <c r="B55" s="22" t="s">
        <v>4699</v>
      </c>
      <c r="C55" s="22">
        <v>1</v>
      </c>
      <c r="D55" s="22" t="s">
        <v>4700</v>
      </c>
      <c r="E55" s="22" t="s">
        <v>3904</v>
      </c>
      <c r="F55" s="22" t="s">
        <v>18899</v>
      </c>
      <c r="H55" s="22" t="s">
        <v>3715</v>
      </c>
    </row>
    <row r="56" spans="1:9">
      <c r="A56" s="22" t="s">
        <v>22101</v>
      </c>
      <c r="B56" s="22" t="s">
        <v>10410</v>
      </c>
      <c r="C56" s="22">
        <v>1</v>
      </c>
      <c r="D56" s="22" t="s">
        <v>10411</v>
      </c>
      <c r="E56" s="22" t="s">
        <v>3904</v>
      </c>
      <c r="F56" s="22" t="s">
        <v>20384</v>
      </c>
      <c r="G56" s="22" t="s">
        <v>10412</v>
      </c>
      <c r="H56" s="22" t="s">
        <v>3697</v>
      </c>
    </row>
    <row r="57" spans="1:9">
      <c r="A57" s="22" t="s">
        <v>22908</v>
      </c>
      <c r="B57" s="22" t="s">
        <v>5578</v>
      </c>
      <c r="C57" s="22">
        <v>1</v>
      </c>
      <c r="D57" s="22" t="s">
        <v>5579</v>
      </c>
      <c r="E57" s="22" t="s">
        <v>3904</v>
      </c>
      <c r="F57" s="22" t="s">
        <v>19156</v>
      </c>
      <c r="H57" s="22" t="s">
        <v>3943</v>
      </c>
    </row>
    <row r="58" spans="1:9">
      <c r="A58" s="22" t="s">
        <v>5785</v>
      </c>
      <c r="B58" s="22" t="s">
        <v>5784</v>
      </c>
      <c r="C58" s="22">
        <v>1</v>
      </c>
      <c r="D58" s="22" t="s">
        <v>5785</v>
      </c>
      <c r="E58" s="22" t="s">
        <v>3904</v>
      </c>
      <c r="F58" s="22" t="s">
        <v>19006</v>
      </c>
      <c r="H58" s="22" t="s">
        <v>3715</v>
      </c>
    </row>
    <row r="59" spans="1:9">
      <c r="A59" s="22" t="s">
        <v>23581</v>
      </c>
      <c r="B59" s="22" t="s">
        <v>16252</v>
      </c>
      <c r="C59" s="22">
        <v>1</v>
      </c>
      <c r="D59" s="22" t="s">
        <v>16253</v>
      </c>
      <c r="E59" s="22" t="s">
        <v>3904</v>
      </c>
      <c r="F59" s="22" t="s">
        <v>20021</v>
      </c>
      <c r="G59" s="22" t="s">
        <v>16254</v>
      </c>
      <c r="H59" s="22" t="s">
        <v>3697</v>
      </c>
    </row>
    <row r="60" spans="1:9">
      <c r="A60" s="22" t="s">
        <v>3903</v>
      </c>
      <c r="B60" s="22" t="s">
        <v>3902</v>
      </c>
      <c r="C60" s="22">
        <v>1</v>
      </c>
      <c r="D60" s="22" t="s">
        <v>3903</v>
      </c>
      <c r="E60" s="22" t="s">
        <v>3904</v>
      </c>
      <c r="F60" s="22" t="s">
        <v>18656</v>
      </c>
      <c r="H60" s="22" t="s">
        <v>3715</v>
      </c>
    </row>
    <row r="61" spans="1:9">
      <c r="A61" s="22" t="s">
        <v>22099</v>
      </c>
      <c r="B61" s="22" t="s">
        <v>9039</v>
      </c>
      <c r="C61" s="22">
        <v>1</v>
      </c>
      <c r="D61" s="22" t="s">
        <v>9040</v>
      </c>
      <c r="E61" s="22" t="s">
        <v>3904</v>
      </c>
      <c r="F61" s="22" t="s">
        <v>20055</v>
      </c>
      <c r="G61" s="22" t="s">
        <v>9041</v>
      </c>
      <c r="H61" s="22" t="s">
        <v>3697</v>
      </c>
      <c r="I61" s="22">
        <v>1</v>
      </c>
    </row>
    <row r="62" spans="1:9">
      <c r="A62" s="22" t="s">
        <v>3618</v>
      </c>
      <c r="B62" s="22" t="s">
        <v>13272</v>
      </c>
      <c r="C62" s="22">
        <v>1</v>
      </c>
      <c r="D62" s="22" t="s">
        <v>13273</v>
      </c>
      <c r="E62" s="22" t="s">
        <v>3904</v>
      </c>
      <c r="F62" s="22" t="s">
        <v>20968</v>
      </c>
      <c r="H62" s="22" t="s">
        <v>3705</v>
      </c>
    </row>
    <row r="63" spans="1:9">
      <c r="A63" s="22" t="s">
        <v>5883</v>
      </c>
      <c r="B63" s="22" t="s">
        <v>5882</v>
      </c>
      <c r="C63" s="22">
        <v>1</v>
      </c>
      <c r="D63" s="22" t="s">
        <v>5883</v>
      </c>
      <c r="E63" s="22" t="s">
        <v>3904</v>
      </c>
      <c r="F63" s="22" t="s">
        <v>19243</v>
      </c>
      <c r="H63" s="22" t="s">
        <v>3715</v>
      </c>
    </row>
    <row r="64" spans="1:9">
      <c r="A64" s="22" t="s">
        <v>23444</v>
      </c>
      <c r="B64" s="22" t="s">
        <v>13812</v>
      </c>
      <c r="C64" s="22">
        <v>1</v>
      </c>
      <c r="D64" s="22" t="s">
        <v>13813</v>
      </c>
      <c r="E64" s="22" t="s">
        <v>3904</v>
      </c>
      <c r="F64" s="22" t="s">
        <v>21090</v>
      </c>
      <c r="G64" s="22" t="s">
        <v>13814</v>
      </c>
      <c r="H64" s="22" t="s">
        <v>3697</v>
      </c>
      <c r="I64" s="22">
        <v>2</v>
      </c>
    </row>
    <row r="65" spans="1:9">
      <c r="A65" s="22" t="s">
        <v>8717</v>
      </c>
      <c r="B65" s="22" t="s">
        <v>8716</v>
      </c>
      <c r="C65" s="22">
        <v>1</v>
      </c>
      <c r="D65" s="22" t="s">
        <v>8717</v>
      </c>
      <c r="E65" s="22" t="s">
        <v>3904</v>
      </c>
      <c r="F65" s="22" t="s">
        <v>19980</v>
      </c>
      <c r="H65" s="22" t="s">
        <v>3715</v>
      </c>
    </row>
    <row r="66" spans="1:9">
      <c r="A66" s="22" t="s">
        <v>22100</v>
      </c>
      <c r="B66" s="22" t="s">
        <v>17257</v>
      </c>
      <c r="C66" s="22">
        <v>1</v>
      </c>
      <c r="D66" s="22" t="s">
        <v>17258</v>
      </c>
      <c r="E66" s="22" t="s">
        <v>3904</v>
      </c>
      <c r="F66" s="22" t="s">
        <v>21727</v>
      </c>
      <c r="H66" s="22" t="s">
        <v>3943</v>
      </c>
    </row>
    <row r="67" spans="1:9">
      <c r="A67" s="22" t="s">
        <v>9509</v>
      </c>
      <c r="B67" s="22" t="s">
        <v>9508</v>
      </c>
      <c r="C67" s="22">
        <v>1</v>
      </c>
      <c r="D67" s="22" t="s">
        <v>9509</v>
      </c>
      <c r="E67" s="22" t="s">
        <v>3904</v>
      </c>
      <c r="F67" s="22" t="s">
        <v>20163</v>
      </c>
      <c r="H67" s="22" t="s">
        <v>3715</v>
      </c>
    </row>
    <row r="68" spans="1:9">
      <c r="A68" s="22" t="s">
        <v>14953</v>
      </c>
      <c r="B68" s="22" t="s">
        <v>14952</v>
      </c>
      <c r="C68" s="22">
        <v>1</v>
      </c>
      <c r="D68" s="22" t="s">
        <v>14953</v>
      </c>
      <c r="E68" s="22" t="s">
        <v>3904</v>
      </c>
      <c r="F68" s="22" t="s">
        <v>21307</v>
      </c>
      <c r="H68" s="22" t="s">
        <v>3715</v>
      </c>
    </row>
    <row r="69" spans="1:9">
      <c r="A69" s="22" t="s">
        <v>22102</v>
      </c>
      <c r="B69" s="22" t="s">
        <v>4701</v>
      </c>
      <c r="C69" s="22">
        <v>5</v>
      </c>
      <c r="D69" s="22" t="s">
        <v>4702</v>
      </c>
      <c r="E69" s="22" t="s">
        <v>3904</v>
      </c>
      <c r="F69" s="22" t="s">
        <v>18900</v>
      </c>
      <c r="G69" s="22" t="s">
        <v>4703</v>
      </c>
      <c r="H69" s="22" t="s">
        <v>3697</v>
      </c>
    </row>
    <row r="70" spans="1:9">
      <c r="A70" s="22" t="s">
        <v>22102</v>
      </c>
      <c r="B70" s="22" t="s">
        <v>4889</v>
      </c>
      <c r="C70" s="22">
        <v>5</v>
      </c>
      <c r="D70" s="22" t="s">
        <v>4890</v>
      </c>
      <c r="E70" s="22" t="s">
        <v>3904</v>
      </c>
      <c r="F70" s="22" t="s">
        <v>18900</v>
      </c>
      <c r="H70" s="22" t="s">
        <v>3705</v>
      </c>
    </row>
    <row r="71" spans="1:9">
      <c r="A71" s="22" t="s">
        <v>22102</v>
      </c>
      <c r="B71" s="22" t="s">
        <v>13067</v>
      </c>
      <c r="C71" s="22">
        <v>5</v>
      </c>
      <c r="D71" s="22" t="s">
        <v>13068</v>
      </c>
      <c r="E71" s="22" t="s">
        <v>3904</v>
      </c>
      <c r="F71" s="22" t="s">
        <v>18900</v>
      </c>
      <c r="G71" s="22" t="s">
        <v>13069</v>
      </c>
      <c r="H71" s="22" t="s">
        <v>3697</v>
      </c>
    </row>
    <row r="72" spans="1:9">
      <c r="A72" s="22" t="s">
        <v>22102</v>
      </c>
      <c r="B72" s="22" t="s">
        <v>25394</v>
      </c>
      <c r="C72" s="22">
        <v>5</v>
      </c>
      <c r="D72" s="22" t="s">
        <v>25395</v>
      </c>
      <c r="E72" s="22" t="s">
        <v>3904</v>
      </c>
      <c r="F72" s="22" t="s">
        <v>18900</v>
      </c>
      <c r="G72" s="22" t="s">
        <v>25396</v>
      </c>
      <c r="H72" s="22" t="s">
        <v>3697</v>
      </c>
      <c r="I72" s="22">
        <v>1</v>
      </c>
    </row>
    <row r="73" spans="1:9">
      <c r="A73" s="22" t="s">
        <v>22102</v>
      </c>
      <c r="B73" s="22" t="s">
        <v>17589</v>
      </c>
      <c r="C73" s="22">
        <v>5</v>
      </c>
      <c r="D73" s="22" t="s">
        <v>17590</v>
      </c>
      <c r="E73" s="22" t="s">
        <v>3904</v>
      </c>
      <c r="F73" s="22" t="s">
        <v>18900</v>
      </c>
      <c r="G73" s="22" t="s">
        <v>17591</v>
      </c>
      <c r="H73" s="22" t="s">
        <v>3697</v>
      </c>
    </row>
    <row r="74" spans="1:9">
      <c r="A74" s="22" t="s">
        <v>3616</v>
      </c>
      <c r="B74" s="22" t="s">
        <v>13936</v>
      </c>
      <c r="C74" s="22">
        <v>1</v>
      </c>
      <c r="D74" s="22" t="s">
        <v>13937</v>
      </c>
      <c r="E74" s="22" t="s">
        <v>3904</v>
      </c>
      <c r="F74" s="22" t="s">
        <v>21110</v>
      </c>
      <c r="H74" s="22" t="s">
        <v>3705</v>
      </c>
    </row>
    <row r="75" spans="1:9">
      <c r="A75" s="22" t="s">
        <v>26704</v>
      </c>
      <c r="B75" s="22" t="s">
        <v>25296</v>
      </c>
      <c r="C75" s="22">
        <v>1</v>
      </c>
      <c r="D75" s="22" t="s">
        <v>25298</v>
      </c>
      <c r="E75" s="22" t="s">
        <v>3904</v>
      </c>
      <c r="F75" s="22" t="s">
        <v>25297</v>
      </c>
      <c r="G75" s="22" t="s">
        <v>25299</v>
      </c>
      <c r="H75" s="22" t="s">
        <v>3697</v>
      </c>
    </row>
    <row r="76" spans="1:9">
      <c r="A76" s="22" t="s">
        <v>3614</v>
      </c>
      <c r="B76" s="22" t="s">
        <v>5325</v>
      </c>
      <c r="C76" s="22">
        <v>1</v>
      </c>
      <c r="D76" s="22" t="s">
        <v>5326</v>
      </c>
      <c r="E76" s="22" t="s">
        <v>5327</v>
      </c>
      <c r="F76" s="22" t="s">
        <v>19091</v>
      </c>
      <c r="G76" s="22" t="s">
        <v>3613</v>
      </c>
      <c r="H76" s="22" t="s">
        <v>3697</v>
      </c>
    </row>
    <row r="77" spans="1:9">
      <c r="A77" s="22" t="s">
        <v>3612</v>
      </c>
      <c r="B77" s="22" t="s">
        <v>11484</v>
      </c>
      <c r="C77" s="22">
        <v>1</v>
      </c>
      <c r="D77" s="22" t="s">
        <v>11485</v>
      </c>
      <c r="E77" s="22" t="s">
        <v>11486</v>
      </c>
      <c r="F77" s="22" t="s">
        <v>19462</v>
      </c>
      <c r="G77" s="22" t="s">
        <v>11487</v>
      </c>
      <c r="H77" s="22" t="s">
        <v>3697</v>
      </c>
    </row>
    <row r="78" spans="1:9">
      <c r="A78" s="22" t="s">
        <v>10372</v>
      </c>
      <c r="B78" s="22" t="s">
        <v>10371</v>
      </c>
      <c r="C78" s="22">
        <v>1</v>
      </c>
      <c r="D78" s="22" t="s">
        <v>10372</v>
      </c>
      <c r="E78" s="22" t="s">
        <v>10373</v>
      </c>
      <c r="F78" s="22" t="s">
        <v>20372</v>
      </c>
      <c r="H78" s="22" t="s">
        <v>3711</v>
      </c>
    </row>
    <row r="79" spans="1:9">
      <c r="A79" s="22" t="s">
        <v>23200</v>
      </c>
      <c r="B79" s="22" t="s">
        <v>10059</v>
      </c>
      <c r="C79" s="22">
        <v>1</v>
      </c>
      <c r="D79" s="22" t="s">
        <v>10060</v>
      </c>
      <c r="E79" s="22" t="s">
        <v>10061</v>
      </c>
      <c r="F79" s="22" t="s">
        <v>20300</v>
      </c>
      <c r="G79" s="22" t="s">
        <v>10062</v>
      </c>
      <c r="H79" s="22" t="s">
        <v>3711</v>
      </c>
    </row>
    <row r="80" spans="1:9">
      <c r="A80" s="22" t="s">
        <v>22539</v>
      </c>
      <c r="B80" s="22" t="s">
        <v>16546</v>
      </c>
      <c r="C80" s="22">
        <v>1</v>
      </c>
      <c r="D80" s="22" t="s">
        <v>16547</v>
      </c>
      <c r="E80" s="22" t="s">
        <v>16548</v>
      </c>
      <c r="F80" s="22" t="s">
        <v>21606</v>
      </c>
      <c r="G80" s="22" t="s">
        <v>16549</v>
      </c>
      <c r="H80" s="22" t="s">
        <v>3697</v>
      </c>
    </row>
    <row r="81" spans="1:9">
      <c r="A81" s="22" t="s">
        <v>3610</v>
      </c>
      <c r="B81" s="22" t="s">
        <v>10105</v>
      </c>
      <c r="C81" s="22">
        <v>1</v>
      </c>
      <c r="D81" s="22" t="s">
        <v>10106</v>
      </c>
      <c r="E81" s="22" t="s">
        <v>4843</v>
      </c>
      <c r="F81" s="22" t="s">
        <v>20308</v>
      </c>
      <c r="G81" s="22" t="s">
        <v>10107</v>
      </c>
      <c r="H81" s="22" t="s">
        <v>3697</v>
      </c>
    </row>
    <row r="82" spans="1:9">
      <c r="A82" s="22" t="s">
        <v>3608</v>
      </c>
      <c r="B82" s="22" t="s">
        <v>11959</v>
      </c>
      <c r="C82" s="22">
        <v>1</v>
      </c>
      <c r="D82" s="22" t="s">
        <v>11960</v>
      </c>
      <c r="E82" s="22" t="s">
        <v>4843</v>
      </c>
      <c r="F82" s="22" t="s">
        <v>19433</v>
      </c>
      <c r="G82" s="22" t="s">
        <v>11961</v>
      </c>
      <c r="H82" s="22" t="s">
        <v>3697</v>
      </c>
    </row>
    <row r="83" spans="1:9">
      <c r="A83" s="22" t="s">
        <v>22594</v>
      </c>
      <c r="B83" s="22" t="s">
        <v>4841</v>
      </c>
      <c r="C83" s="22">
        <v>1</v>
      </c>
      <c r="D83" s="22" t="s">
        <v>4842</v>
      </c>
      <c r="E83" s="22" t="s">
        <v>4843</v>
      </c>
      <c r="F83" s="22" t="s">
        <v>18946</v>
      </c>
      <c r="G83" s="22" t="s">
        <v>4844</v>
      </c>
      <c r="H83" s="22" t="s">
        <v>3697</v>
      </c>
    </row>
    <row r="84" spans="1:9">
      <c r="A84" s="22" t="s">
        <v>21992</v>
      </c>
      <c r="B84" s="22" t="s">
        <v>6374</v>
      </c>
      <c r="C84" s="22">
        <v>1</v>
      </c>
      <c r="D84" s="22" t="s">
        <v>6375</v>
      </c>
      <c r="E84" s="22" t="s">
        <v>6376</v>
      </c>
      <c r="F84" s="22" t="s">
        <v>19385</v>
      </c>
      <c r="G84" s="22" t="s">
        <v>6377</v>
      </c>
      <c r="H84" s="22" t="s">
        <v>3697</v>
      </c>
    </row>
    <row r="85" spans="1:9">
      <c r="A85" s="22" t="s">
        <v>3606</v>
      </c>
      <c r="B85" s="22" t="s">
        <v>17303</v>
      </c>
      <c r="C85" s="22">
        <v>1</v>
      </c>
      <c r="D85" s="22" t="s">
        <v>17304</v>
      </c>
      <c r="E85" s="22" t="s">
        <v>5433</v>
      </c>
      <c r="F85" s="22" t="s">
        <v>21736</v>
      </c>
      <c r="G85" s="22" t="s">
        <v>17305</v>
      </c>
      <c r="H85" s="22" t="s">
        <v>3697</v>
      </c>
    </row>
    <row r="86" spans="1:9">
      <c r="A86" s="22" t="s">
        <v>9670</v>
      </c>
      <c r="B86" s="22" t="s">
        <v>9669</v>
      </c>
      <c r="C86" s="22">
        <v>1</v>
      </c>
      <c r="D86" s="22" t="s">
        <v>9670</v>
      </c>
      <c r="E86" s="22" t="s">
        <v>5433</v>
      </c>
      <c r="F86" s="22" t="s">
        <v>20206</v>
      </c>
      <c r="H86" s="22" t="s">
        <v>3730</v>
      </c>
    </row>
    <row r="87" spans="1:9">
      <c r="A87" s="22" t="s">
        <v>3603</v>
      </c>
      <c r="B87" s="22" t="s">
        <v>13309</v>
      </c>
      <c r="C87" s="22">
        <v>1</v>
      </c>
      <c r="D87" s="22" t="s">
        <v>13310</v>
      </c>
      <c r="E87" s="22" t="s">
        <v>5433</v>
      </c>
      <c r="F87" s="22" t="s">
        <v>19132</v>
      </c>
      <c r="G87" s="22" t="s">
        <v>13311</v>
      </c>
      <c r="H87" s="22" t="s">
        <v>3697</v>
      </c>
      <c r="I87" s="22">
        <v>1</v>
      </c>
    </row>
    <row r="88" spans="1:9">
      <c r="A88" s="22" t="s">
        <v>9656</v>
      </c>
      <c r="B88" s="22" t="s">
        <v>9655</v>
      </c>
      <c r="C88" s="22">
        <v>1</v>
      </c>
      <c r="D88" s="22" t="s">
        <v>9656</v>
      </c>
      <c r="E88" s="22" t="s">
        <v>5433</v>
      </c>
      <c r="F88" s="22" t="s">
        <v>20090</v>
      </c>
      <c r="H88" s="22" t="s">
        <v>3730</v>
      </c>
    </row>
    <row r="89" spans="1:9">
      <c r="A89" s="22" t="s">
        <v>15364</v>
      </c>
      <c r="B89" s="22" t="s">
        <v>15363</v>
      </c>
      <c r="C89" s="22">
        <v>1</v>
      </c>
      <c r="D89" s="22" t="s">
        <v>15364</v>
      </c>
      <c r="E89" s="22" t="s">
        <v>5433</v>
      </c>
      <c r="F89" s="22" t="s">
        <v>21391</v>
      </c>
      <c r="H89" s="22" t="s">
        <v>3715</v>
      </c>
    </row>
    <row r="90" spans="1:9">
      <c r="A90" s="22" t="s">
        <v>3601</v>
      </c>
      <c r="B90" s="22" t="s">
        <v>26172</v>
      </c>
      <c r="C90" s="22">
        <v>1</v>
      </c>
      <c r="D90" s="22" t="s">
        <v>26174</v>
      </c>
      <c r="E90" s="22" t="s">
        <v>5433</v>
      </c>
      <c r="F90" s="22" t="s">
        <v>26173</v>
      </c>
      <c r="G90" s="22" t="s">
        <v>26175</v>
      </c>
      <c r="H90" s="22" t="s">
        <v>3697</v>
      </c>
    </row>
    <row r="91" spans="1:9">
      <c r="A91" s="22" t="s">
        <v>5432</v>
      </c>
      <c r="B91" s="22" t="s">
        <v>5431</v>
      </c>
      <c r="C91" s="22">
        <v>1</v>
      </c>
      <c r="D91" s="22" t="s">
        <v>5432</v>
      </c>
      <c r="E91" s="22" t="s">
        <v>5433</v>
      </c>
      <c r="F91" s="22" t="s">
        <v>19121</v>
      </c>
      <c r="H91" s="22" t="s">
        <v>3715</v>
      </c>
    </row>
    <row r="92" spans="1:9">
      <c r="A92" s="22" t="s">
        <v>13991</v>
      </c>
      <c r="B92" s="22" t="s">
        <v>13990</v>
      </c>
      <c r="C92" s="22">
        <v>1</v>
      </c>
      <c r="D92" s="22" t="s">
        <v>13991</v>
      </c>
      <c r="E92" s="22" t="s">
        <v>5433</v>
      </c>
      <c r="F92" s="22" t="s">
        <v>18819</v>
      </c>
      <c r="H92" s="22" t="s">
        <v>3715</v>
      </c>
    </row>
    <row r="93" spans="1:9">
      <c r="A93" s="22" t="s">
        <v>7962</v>
      </c>
      <c r="B93" s="22" t="s">
        <v>7961</v>
      </c>
      <c r="C93" s="22">
        <v>1</v>
      </c>
      <c r="D93" s="22" t="s">
        <v>7962</v>
      </c>
      <c r="E93" s="22" t="s">
        <v>5433</v>
      </c>
      <c r="F93" s="22" t="s">
        <v>19789</v>
      </c>
      <c r="H93" s="22" t="s">
        <v>3715</v>
      </c>
    </row>
    <row r="94" spans="1:9">
      <c r="A94" s="22" t="s">
        <v>22112</v>
      </c>
      <c r="B94" s="22" t="s">
        <v>7673</v>
      </c>
      <c r="C94" s="22">
        <v>1</v>
      </c>
      <c r="D94" s="22" t="s">
        <v>7674</v>
      </c>
      <c r="E94" s="22" t="s">
        <v>5433</v>
      </c>
      <c r="F94" s="22" t="s">
        <v>19714</v>
      </c>
      <c r="G94" s="22" t="s">
        <v>7675</v>
      </c>
      <c r="H94" s="22" t="s">
        <v>3697</v>
      </c>
    </row>
    <row r="95" spans="1:9">
      <c r="A95" s="22" t="s">
        <v>15851</v>
      </c>
      <c r="B95" s="22" t="s">
        <v>15850</v>
      </c>
      <c r="C95" s="22">
        <v>1</v>
      </c>
      <c r="D95" s="22" t="s">
        <v>15851</v>
      </c>
      <c r="E95" s="22" t="s">
        <v>5433</v>
      </c>
      <c r="F95" s="22" t="s">
        <v>21479</v>
      </c>
      <c r="H95" s="22" t="s">
        <v>3730</v>
      </c>
    </row>
    <row r="96" spans="1:9">
      <c r="A96" s="22" t="s">
        <v>3599</v>
      </c>
      <c r="B96" s="22" t="s">
        <v>15297</v>
      </c>
      <c r="C96" s="22">
        <v>1</v>
      </c>
      <c r="D96" s="22" t="s">
        <v>15298</v>
      </c>
      <c r="E96" s="22" t="s">
        <v>15299</v>
      </c>
      <c r="F96" s="22" t="s">
        <v>21377</v>
      </c>
      <c r="G96" s="22" t="s">
        <v>15300</v>
      </c>
      <c r="H96" s="22" t="s">
        <v>3697</v>
      </c>
    </row>
    <row r="97" spans="1:8">
      <c r="A97" s="22" t="s">
        <v>23012</v>
      </c>
      <c r="B97" s="22" t="s">
        <v>7325</v>
      </c>
      <c r="C97" s="22">
        <v>1</v>
      </c>
      <c r="D97" s="22" t="s">
        <v>7326</v>
      </c>
      <c r="E97" s="22" t="s">
        <v>7327</v>
      </c>
      <c r="F97" s="22" t="s">
        <v>19627</v>
      </c>
      <c r="G97" s="22" t="s">
        <v>7328</v>
      </c>
      <c r="H97" s="22" t="s">
        <v>3697</v>
      </c>
    </row>
    <row r="98" spans="1:8">
      <c r="A98" s="22" t="s">
        <v>25351</v>
      </c>
      <c r="B98" s="22" t="s">
        <v>25350</v>
      </c>
      <c r="C98" s="22">
        <v>1</v>
      </c>
      <c r="D98" s="22" t="s">
        <v>25351</v>
      </c>
      <c r="E98" s="22" t="s">
        <v>7327</v>
      </c>
      <c r="F98" s="22" t="s">
        <v>18820</v>
      </c>
      <c r="H98" s="22" t="s">
        <v>3715</v>
      </c>
    </row>
    <row r="99" spans="1:8">
      <c r="A99" s="22" t="s">
        <v>23062</v>
      </c>
      <c r="B99" s="22" t="s">
        <v>8087</v>
      </c>
      <c r="C99" s="22">
        <v>1</v>
      </c>
      <c r="D99" s="22" t="s">
        <v>8088</v>
      </c>
      <c r="E99" s="22" t="s">
        <v>7327</v>
      </c>
      <c r="F99" s="22" t="s">
        <v>19064</v>
      </c>
      <c r="G99" s="22" t="s">
        <v>8089</v>
      </c>
      <c r="H99" s="22" t="s">
        <v>3697</v>
      </c>
    </row>
    <row r="100" spans="1:8">
      <c r="A100" s="22" t="s">
        <v>9528</v>
      </c>
      <c r="B100" s="22" t="s">
        <v>9527</v>
      </c>
      <c r="C100" s="22">
        <v>1</v>
      </c>
      <c r="D100" s="22" t="s">
        <v>9528</v>
      </c>
      <c r="E100" s="22" t="s">
        <v>7327</v>
      </c>
      <c r="F100" s="22" t="s">
        <v>20169</v>
      </c>
      <c r="H100" s="22" t="s">
        <v>3730</v>
      </c>
    </row>
    <row r="101" spans="1:8">
      <c r="A101" s="22" t="s">
        <v>23160</v>
      </c>
      <c r="B101" s="22" t="s">
        <v>9485</v>
      </c>
      <c r="C101" s="22">
        <v>1</v>
      </c>
      <c r="D101" s="22" t="s">
        <v>9486</v>
      </c>
      <c r="E101" s="22" t="s">
        <v>7327</v>
      </c>
      <c r="F101" s="22" t="s">
        <v>20158</v>
      </c>
      <c r="G101" s="22" t="s">
        <v>9487</v>
      </c>
      <c r="H101" s="22" t="s">
        <v>3697</v>
      </c>
    </row>
    <row r="102" spans="1:8">
      <c r="A102" s="22" t="s">
        <v>23485</v>
      </c>
      <c r="B102" s="22" t="s">
        <v>14516</v>
      </c>
      <c r="C102" s="22">
        <v>1</v>
      </c>
      <c r="D102" s="22" t="s">
        <v>14517</v>
      </c>
      <c r="E102" s="22" t="s">
        <v>7327</v>
      </c>
      <c r="F102" s="22" t="s">
        <v>21216</v>
      </c>
      <c r="G102" s="22" t="s">
        <v>14518</v>
      </c>
      <c r="H102" s="22" t="s">
        <v>3697</v>
      </c>
    </row>
    <row r="103" spans="1:8">
      <c r="A103" s="22" t="s">
        <v>3597</v>
      </c>
      <c r="B103" s="22" t="s">
        <v>24017</v>
      </c>
      <c r="C103" s="22">
        <v>1</v>
      </c>
      <c r="D103" s="22" t="s">
        <v>24019</v>
      </c>
      <c r="E103" s="22" t="s">
        <v>24020</v>
      </c>
      <c r="F103" s="22" t="s">
        <v>24018</v>
      </c>
      <c r="G103" s="22" t="s">
        <v>24021</v>
      </c>
      <c r="H103" s="22" t="s">
        <v>3697</v>
      </c>
    </row>
    <row r="104" spans="1:8">
      <c r="A104" s="22" t="s">
        <v>22940</v>
      </c>
      <c r="B104" s="22" t="s">
        <v>6019</v>
      </c>
      <c r="C104" s="22">
        <v>1</v>
      </c>
      <c r="D104" s="22" t="s">
        <v>6020</v>
      </c>
      <c r="E104" s="22" t="s">
        <v>6021</v>
      </c>
      <c r="F104" s="22" t="s">
        <v>19282</v>
      </c>
      <c r="G104" s="22" t="s">
        <v>6022</v>
      </c>
      <c r="H104" s="22" t="s">
        <v>3697</v>
      </c>
    </row>
    <row r="105" spans="1:8">
      <c r="A105" s="22" t="s">
        <v>8866</v>
      </c>
      <c r="B105" s="22" t="s">
        <v>8865</v>
      </c>
      <c r="C105" s="22">
        <v>1</v>
      </c>
      <c r="D105" s="22" t="s">
        <v>8866</v>
      </c>
      <c r="E105" s="22" t="s">
        <v>8867</v>
      </c>
      <c r="F105" s="22" t="s">
        <v>19735</v>
      </c>
      <c r="H105" s="22" t="s">
        <v>3715</v>
      </c>
    </row>
    <row r="106" spans="1:8">
      <c r="A106" s="22" t="s">
        <v>22181</v>
      </c>
      <c r="B106" s="22" t="s">
        <v>18491</v>
      </c>
      <c r="C106" s="22">
        <v>1</v>
      </c>
      <c r="D106" s="22" t="s">
        <v>18492</v>
      </c>
      <c r="E106" s="22" t="s">
        <v>8867</v>
      </c>
      <c r="F106" s="22" t="s">
        <v>20197</v>
      </c>
      <c r="G106" s="22" t="s">
        <v>18493</v>
      </c>
      <c r="H106" s="22" t="s">
        <v>3697</v>
      </c>
    </row>
    <row r="107" spans="1:8">
      <c r="A107" s="22" t="s">
        <v>13692</v>
      </c>
      <c r="B107" s="22" t="s">
        <v>13691</v>
      </c>
      <c r="C107" s="22">
        <v>1</v>
      </c>
      <c r="D107" s="22" t="s">
        <v>13692</v>
      </c>
      <c r="E107" s="22" t="s">
        <v>8867</v>
      </c>
      <c r="F107" s="22" t="s">
        <v>21068</v>
      </c>
      <c r="H107" s="22" t="s">
        <v>3730</v>
      </c>
    </row>
    <row r="108" spans="1:8">
      <c r="A108" s="22" t="s">
        <v>23616</v>
      </c>
      <c r="B108" s="22" t="s">
        <v>16824</v>
      </c>
      <c r="C108" s="22">
        <v>1</v>
      </c>
      <c r="D108" s="22" t="s">
        <v>16825</v>
      </c>
      <c r="E108" s="22" t="s">
        <v>8867</v>
      </c>
      <c r="F108" s="22" t="s">
        <v>21653</v>
      </c>
      <c r="G108" s="22" t="s">
        <v>16826</v>
      </c>
      <c r="H108" s="22" t="s">
        <v>3697</v>
      </c>
    </row>
    <row r="109" spans="1:8">
      <c r="A109" s="22" t="s">
        <v>10734</v>
      </c>
      <c r="B109" s="22" t="s">
        <v>10733</v>
      </c>
      <c r="C109" s="22">
        <v>1</v>
      </c>
      <c r="D109" s="22" t="s">
        <v>10734</v>
      </c>
      <c r="E109" s="22" t="s">
        <v>4898</v>
      </c>
      <c r="F109" s="22" t="s">
        <v>20456</v>
      </c>
      <c r="H109" s="22" t="s">
        <v>3715</v>
      </c>
    </row>
    <row r="110" spans="1:8">
      <c r="A110" s="22" t="s">
        <v>3595</v>
      </c>
      <c r="B110" s="22" t="s">
        <v>4896</v>
      </c>
      <c r="C110" s="22">
        <v>1</v>
      </c>
      <c r="D110" s="22" t="s">
        <v>4897</v>
      </c>
      <c r="E110" s="22" t="s">
        <v>4898</v>
      </c>
      <c r="F110" s="22" t="s">
        <v>18963</v>
      </c>
      <c r="G110" s="22" t="s">
        <v>3594</v>
      </c>
      <c r="H110" s="22" t="s">
        <v>3697</v>
      </c>
    </row>
    <row r="111" spans="1:8">
      <c r="A111" s="22" t="s">
        <v>24885</v>
      </c>
      <c r="B111" s="22" t="s">
        <v>11551</v>
      </c>
      <c r="C111" s="22">
        <v>1</v>
      </c>
      <c r="D111" s="22" t="s">
        <v>24885</v>
      </c>
      <c r="E111" s="22" t="s">
        <v>4898</v>
      </c>
      <c r="F111" s="22" t="s">
        <v>24884</v>
      </c>
      <c r="H111" s="22" t="s">
        <v>3730</v>
      </c>
    </row>
    <row r="112" spans="1:8">
      <c r="A112" s="22" t="s">
        <v>23539</v>
      </c>
      <c r="B112" s="22" t="s">
        <v>15401</v>
      </c>
      <c r="C112" s="22">
        <v>1</v>
      </c>
      <c r="D112" s="22" t="s">
        <v>15402</v>
      </c>
      <c r="E112" s="22" t="s">
        <v>15403</v>
      </c>
      <c r="F112" s="22" t="s">
        <v>20893</v>
      </c>
      <c r="G112" s="22" t="s">
        <v>15403</v>
      </c>
      <c r="H112" s="22" t="s">
        <v>3697</v>
      </c>
    </row>
    <row r="113" spans="1:9">
      <c r="A113" s="22" t="s">
        <v>6185</v>
      </c>
      <c r="B113" s="22" t="s">
        <v>6184</v>
      </c>
      <c r="C113" s="22">
        <v>1</v>
      </c>
      <c r="D113" s="22" t="s">
        <v>6185</v>
      </c>
      <c r="E113" s="22" t="s">
        <v>6186</v>
      </c>
      <c r="F113" s="22" t="s">
        <v>19329</v>
      </c>
      <c r="H113" s="22" t="s">
        <v>3711</v>
      </c>
    </row>
    <row r="114" spans="1:9">
      <c r="A114" s="22" t="s">
        <v>3593</v>
      </c>
      <c r="B114" s="22" t="s">
        <v>7713</v>
      </c>
      <c r="C114" s="22">
        <v>1</v>
      </c>
      <c r="D114" s="22" t="s">
        <v>7714</v>
      </c>
      <c r="E114" s="22" t="s">
        <v>7715</v>
      </c>
      <c r="F114" s="22" t="s">
        <v>19725</v>
      </c>
      <c r="G114" s="22" t="s">
        <v>7716</v>
      </c>
      <c r="H114" s="22" t="s">
        <v>3697</v>
      </c>
    </row>
    <row r="115" spans="1:9">
      <c r="A115" s="22" t="s">
        <v>3590</v>
      </c>
      <c r="B115" s="22" t="s">
        <v>15601</v>
      </c>
      <c r="C115" s="22">
        <v>1</v>
      </c>
      <c r="D115" s="22" t="s">
        <v>15602</v>
      </c>
      <c r="E115" s="22" t="s">
        <v>7715</v>
      </c>
      <c r="F115" s="22" t="s">
        <v>21435</v>
      </c>
      <c r="G115" s="22" t="s">
        <v>15603</v>
      </c>
      <c r="H115" s="22" t="s">
        <v>3697</v>
      </c>
      <c r="I115" s="22">
        <v>1</v>
      </c>
    </row>
    <row r="116" spans="1:9">
      <c r="A116" s="22" t="s">
        <v>25208</v>
      </c>
      <c r="B116" s="22" t="s">
        <v>25207</v>
      </c>
      <c r="C116" s="22">
        <v>1</v>
      </c>
      <c r="D116" s="22" t="s">
        <v>25208</v>
      </c>
      <c r="E116" s="22" t="s">
        <v>7715</v>
      </c>
      <c r="F116" s="22" t="s">
        <v>18596</v>
      </c>
      <c r="H116" s="22" t="s">
        <v>3711</v>
      </c>
    </row>
    <row r="117" spans="1:9">
      <c r="A117" s="22" t="s">
        <v>16058</v>
      </c>
      <c r="B117" s="22" t="s">
        <v>16057</v>
      </c>
      <c r="C117" s="22">
        <v>1</v>
      </c>
      <c r="D117" s="22" t="s">
        <v>16058</v>
      </c>
      <c r="E117" s="22" t="s">
        <v>10155</v>
      </c>
      <c r="F117" s="22" t="s">
        <v>21511</v>
      </c>
      <c r="H117" s="22" t="s">
        <v>3715</v>
      </c>
    </row>
    <row r="118" spans="1:9">
      <c r="A118" s="22" t="s">
        <v>16204</v>
      </c>
      <c r="B118" s="22" t="s">
        <v>16203</v>
      </c>
      <c r="C118" s="22">
        <v>1</v>
      </c>
      <c r="D118" s="22" t="s">
        <v>16204</v>
      </c>
      <c r="E118" s="22" t="s">
        <v>10155</v>
      </c>
      <c r="F118" s="22" t="s">
        <v>21542</v>
      </c>
      <c r="H118" s="22" t="s">
        <v>3715</v>
      </c>
    </row>
    <row r="119" spans="1:9">
      <c r="A119" s="22" t="s">
        <v>10154</v>
      </c>
      <c r="B119" s="22" t="s">
        <v>10153</v>
      </c>
      <c r="C119" s="22">
        <v>1</v>
      </c>
      <c r="D119" s="22" t="s">
        <v>10154</v>
      </c>
      <c r="E119" s="22" t="s">
        <v>10155</v>
      </c>
      <c r="F119" s="22" t="s">
        <v>20321</v>
      </c>
      <c r="H119" s="22" t="s">
        <v>3730</v>
      </c>
    </row>
    <row r="120" spans="1:9">
      <c r="A120" s="22" t="s">
        <v>3579</v>
      </c>
      <c r="B120" s="22" t="s">
        <v>13743</v>
      </c>
      <c r="C120" s="22">
        <v>1</v>
      </c>
      <c r="D120" s="22" t="s">
        <v>13744</v>
      </c>
      <c r="E120" s="22" t="s">
        <v>13745</v>
      </c>
      <c r="F120" s="22" t="s">
        <v>21081</v>
      </c>
      <c r="G120" s="22" t="s">
        <v>3578</v>
      </c>
      <c r="H120" s="22" t="s">
        <v>3697</v>
      </c>
    </row>
    <row r="121" spans="1:9">
      <c r="A121" s="22" t="s">
        <v>23662</v>
      </c>
      <c r="B121" s="22" t="s">
        <v>17635</v>
      </c>
      <c r="C121" s="22">
        <v>1</v>
      </c>
      <c r="D121" s="22" t="s">
        <v>17636</v>
      </c>
      <c r="E121" s="22" t="s">
        <v>7515</v>
      </c>
      <c r="F121" s="22" t="s">
        <v>18756</v>
      </c>
      <c r="G121" s="22" t="s">
        <v>17637</v>
      </c>
      <c r="H121" s="22" t="s">
        <v>3697</v>
      </c>
    </row>
    <row r="122" spans="1:9">
      <c r="A122" s="22" t="s">
        <v>26492</v>
      </c>
      <c r="B122" s="22" t="s">
        <v>26491</v>
      </c>
      <c r="C122" s="22">
        <v>1</v>
      </c>
      <c r="D122" s="22" t="s">
        <v>26492</v>
      </c>
      <c r="E122" s="22" t="s">
        <v>7515</v>
      </c>
      <c r="F122" s="22" t="s">
        <v>20014</v>
      </c>
      <c r="H122" s="22" t="s">
        <v>3730</v>
      </c>
    </row>
    <row r="123" spans="1:9">
      <c r="A123" s="22" t="s">
        <v>3577</v>
      </c>
      <c r="B123" s="22" t="s">
        <v>7817</v>
      </c>
      <c r="C123" s="22">
        <v>1</v>
      </c>
      <c r="D123" s="22" t="s">
        <v>7818</v>
      </c>
      <c r="E123" s="22" t="s">
        <v>7515</v>
      </c>
      <c r="F123" s="22" t="s">
        <v>19749</v>
      </c>
      <c r="G123" s="22" t="s">
        <v>7819</v>
      </c>
      <c r="H123" s="22" t="s">
        <v>3697</v>
      </c>
    </row>
    <row r="124" spans="1:9">
      <c r="A124" s="22" t="s">
        <v>25807</v>
      </c>
      <c r="B124" s="22" t="s">
        <v>25806</v>
      </c>
      <c r="C124" s="22">
        <v>1</v>
      </c>
      <c r="D124" s="22" t="s">
        <v>25807</v>
      </c>
      <c r="E124" s="22" t="s">
        <v>7515</v>
      </c>
      <c r="F124" s="22" t="s">
        <v>19098</v>
      </c>
      <c r="H124" s="22" t="s">
        <v>3730</v>
      </c>
    </row>
    <row r="125" spans="1:9">
      <c r="A125" s="22" t="s">
        <v>22741</v>
      </c>
      <c r="B125" s="22" t="s">
        <v>7802</v>
      </c>
      <c r="C125" s="22">
        <v>1</v>
      </c>
      <c r="D125" s="22" t="s">
        <v>7803</v>
      </c>
      <c r="E125" s="22" t="s">
        <v>7515</v>
      </c>
      <c r="F125" s="22" t="s">
        <v>19744</v>
      </c>
      <c r="G125" s="22" t="s">
        <v>7804</v>
      </c>
      <c r="H125" s="22" t="s">
        <v>3697</v>
      </c>
      <c r="I125" s="22">
        <v>1</v>
      </c>
    </row>
    <row r="126" spans="1:9">
      <c r="A126" s="22" t="s">
        <v>11361</v>
      </c>
      <c r="B126" s="22" t="s">
        <v>11360</v>
      </c>
      <c r="C126" s="22">
        <v>1</v>
      </c>
      <c r="D126" s="22" t="s">
        <v>11361</v>
      </c>
      <c r="E126" s="22" t="s">
        <v>7515</v>
      </c>
      <c r="F126" s="22" t="s">
        <v>20584</v>
      </c>
      <c r="H126" s="22" t="s">
        <v>3730</v>
      </c>
    </row>
    <row r="127" spans="1:9">
      <c r="A127" s="22" t="s">
        <v>11268</v>
      </c>
      <c r="B127" s="22" t="s">
        <v>11267</v>
      </c>
      <c r="C127" s="22">
        <v>1</v>
      </c>
      <c r="D127" s="22" t="s">
        <v>11268</v>
      </c>
      <c r="E127" s="22" t="s">
        <v>7515</v>
      </c>
      <c r="F127" s="22" t="s">
        <v>20564</v>
      </c>
      <c r="H127" s="22" t="s">
        <v>3715</v>
      </c>
    </row>
    <row r="128" spans="1:9">
      <c r="A128" s="22" t="s">
        <v>3575</v>
      </c>
      <c r="B128" s="22" t="s">
        <v>8389</v>
      </c>
      <c r="C128" s="22">
        <v>1</v>
      </c>
      <c r="D128" s="22" t="s">
        <v>8390</v>
      </c>
      <c r="E128" s="22" t="s">
        <v>7515</v>
      </c>
      <c r="F128" s="22" t="s">
        <v>19295</v>
      </c>
      <c r="G128" s="22" t="s">
        <v>8391</v>
      </c>
      <c r="H128" s="22" t="s">
        <v>3697</v>
      </c>
    </row>
    <row r="129" spans="1:9">
      <c r="A129" s="22" t="s">
        <v>22739</v>
      </c>
      <c r="B129" s="22" t="s">
        <v>7513</v>
      </c>
      <c r="C129" s="22">
        <v>1</v>
      </c>
      <c r="D129" s="22" t="s">
        <v>7514</v>
      </c>
      <c r="E129" s="22" t="s">
        <v>7515</v>
      </c>
      <c r="F129" s="22" t="s">
        <v>18803</v>
      </c>
      <c r="G129" s="22" t="s">
        <v>7516</v>
      </c>
      <c r="H129" s="22" t="s">
        <v>3697</v>
      </c>
    </row>
    <row r="130" spans="1:9">
      <c r="A130" s="22" t="s">
        <v>22738</v>
      </c>
      <c r="B130" s="22" t="s">
        <v>13975</v>
      </c>
      <c r="C130" s="22">
        <v>1</v>
      </c>
      <c r="D130" s="22" t="s">
        <v>13976</v>
      </c>
      <c r="E130" s="22" t="s">
        <v>7515</v>
      </c>
      <c r="F130" s="22" t="s">
        <v>19315</v>
      </c>
      <c r="G130" s="22" t="s">
        <v>13977</v>
      </c>
      <c r="H130" s="22" t="s">
        <v>3697</v>
      </c>
    </row>
    <row r="131" spans="1:9">
      <c r="A131" s="22" t="s">
        <v>22740</v>
      </c>
      <c r="B131" s="22" t="s">
        <v>12001</v>
      </c>
      <c r="C131" s="22">
        <v>1</v>
      </c>
      <c r="D131" s="22" t="s">
        <v>12002</v>
      </c>
      <c r="E131" s="22" t="s">
        <v>7515</v>
      </c>
      <c r="F131" s="22" t="s">
        <v>20710</v>
      </c>
      <c r="G131" s="22" t="s">
        <v>12003</v>
      </c>
      <c r="H131" s="22" t="s">
        <v>3697</v>
      </c>
      <c r="I131" s="22">
        <v>1</v>
      </c>
    </row>
    <row r="132" spans="1:9">
      <c r="A132" s="22" t="s">
        <v>3567</v>
      </c>
      <c r="B132" s="22" t="s">
        <v>10341</v>
      </c>
      <c r="C132" s="22">
        <v>1</v>
      </c>
      <c r="D132" s="22" t="s">
        <v>23862</v>
      </c>
      <c r="E132" s="22" t="s">
        <v>7515</v>
      </c>
      <c r="F132" s="22" t="s">
        <v>20115</v>
      </c>
      <c r="G132" s="22" t="s">
        <v>23863</v>
      </c>
      <c r="H132" s="22" t="s">
        <v>3697</v>
      </c>
    </row>
    <row r="133" spans="1:9">
      <c r="A133" s="22" t="s">
        <v>11064</v>
      </c>
      <c r="B133" s="22" t="s">
        <v>11063</v>
      </c>
      <c r="C133" s="22">
        <v>1</v>
      </c>
      <c r="D133" s="22" t="s">
        <v>11064</v>
      </c>
      <c r="E133" s="22" t="s">
        <v>7515</v>
      </c>
      <c r="F133" s="22" t="s">
        <v>20520</v>
      </c>
      <c r="H133" s="22" t="s">
        <v>3715</v>
      </c>
    </row>
    <row r="134" spans="1:9">
      <c r="A134" s="22" t="s">
        <v>3562</v>
      </c>
      <c r="B134" s="22" t="s">
        <v>4902</v>
      </c>
      <c r="C134" s="22">
        <v>1</v>
      </c>
      <c r="D134" s="22" t="s">
        <v>4903</v>
      </c>
      <c r="E134" s="22" t="s">
        <v>4904</v>
      </c>
      <c r="F134" s="22" t="s">
        <v>18965</v>
      </c>
      <c r="G134" s="22" t="s">
        <v>4905</v>
      </c>
      <c r="H134" s="22" t="s">
        <v>3697</v>
      </c>
      <c r="I134" s="22">
        <v>1</v>
      </c>
    </row>
    <row r="135" spans="1:9">
      <c r="A135" s="22" t="s">
        <v>3560</v>
      </c>
      <c r="B135" s="22" t="s">
        <v>6698</v>
      </c>
      <c r="C135" s="22">
        <v>1</v>
      </c>
      <c r="D135" s="22" t="s">
        <v>6699</v>
      </c>
      <c r="E135" s="22" t="s">
        <v>4158</v>
      </c>
      <c r="F135" s="22" t="s">
        <v>19471</v>
      </c>
      <c r="G135" s="22" t="s">
        <v>6700</v>
      </c>
      <c r="H135" s="22" t="s">
        <v>3697</v>
      </c>
    </row>
    <row r="136" spans="1:9">
      <c r="A136" s="22" t="s">
        <v>4157</v>
      </c>
      <c r="B136" s="22" t="s">
        <v>4156</v>
      </c>
      <c r="C136" s="22">
        <v>1</v>
      </c>
      <c r="D136" s="22" t="s">
        <v>4157</v>
      </c>
      <c r="E136" s="22" t="s">
        <v>4158</v>
      </c>
      <c r="F136" s="22" t="s">
        <v>18735</v>
      </c>
      <c r="H136" s="22" t="s">
        <v>3730</v>
      </c>
    </row>
    <row r="137" spans="1:9">
      <c r="A137" s="22" t="s">
        <v>24947</v>
      </c>
      <c r="B137" s="22" t="s">
        <v>12193</v>
      </c>
      <c r="C137" s="22">
        <v>1</v>
      </c>
      <c r="D137" s="22" t="s">
        <v>24947</v>
      </c>
      <c r="E137" s="22" t="s">
        <v>4158</v>
      </c>
      <c r="F137" s="22" t="s">
        <v>21391</v>
      </c>
      <c r="H137" s="22" t="s">
        <v>3715</v>
      </c>
    </row>
    <row r="138" spans="1:9">
      <c r="A138" s="22" t="s">
        <v>22974</v>
      </c>
      <c r="B138" s="22" t="s">
        <v>6579</v>
      </c>
      <c r="C138" s="22">
        <v>1</v>
      </c>
      <c r="D138" s="22" t="s">
        <v>6580</v>
      </c>
      <c r="E138" s="22" t="s">
        <v>4158</v>
      </c>
      <c r="F138" s="22" t="s">
        <v>19239</v>
      </c>
      <c r="G138" s="22" t="s">
        <v>6581</v>
      </c>
      <c r="H138" s="22" t="s">
        <v>3697</v>
      </c>
      <c r="I138" s="22">
        <v>1</v>
      </c>
    </row>
    <row r="139" spans="1:9">
      <c r="A139" s="22" t="s">
        <v>16625</v>
      </c>
      <c r="B139" s="22" t="s">
        <v>16624</v>
      </c>
      <c r="C139" s="22">
        <v>1</v>
      </c>
      <c r="D139" s="22" t="s">
        <v>16625</v>
      </c>
      <c r="E139" s="22" t="s">
        <v>4158</v>
      </c>
      <c r="F139" s="22" t="s">
        <v>21620</v>
      </c>
      <c r="H139" s="22" t="s">
        <v>3715</v>
      </c>
    </row>
    <row r="140" spans="1:9">
      <c r="A140" s="22" t="s">
        <v>26809</v>
      </c>
      <c r="B140" s="22" t="s">
        <v>26288</v>
      </c>
      <c r="C140" s="22">
        <v>1</v>
      </c>
      <c r="D140" s="22" t="s">
        <v>26289</v>
      </c>
      <c r="E140" s="22" t="s">
        <v>4158</v>
      </c>
      <c r="F140" s="22" t="s">
        <v>18891</v>
      </c>
      <c r="G140" s="22" t="s">
        <v>26290</v>
      </c>
      <c r="H140" s="22" t="s">
        <v>3697</v>
      </c>
    </row>
    <row r="141" spans="1:9">
      <c r="A141" s="22" t="s">
        <v>10213</v>
      </c>
      <c r="B141" s="22" t="s">
        <v>10212</v>
      </c>
      <c r="C141" s="22">
        <v>1</v>
      </c>
      <c r="D141" s="22" t="s">
        <v>10213</v>
      </c>
      <c r="E141" s="22" t="s">
        <v>4158</v>
      </c>
      <c r="F141" s="22" t="s">
        <v>20334</v>
      </c>
      <c r="H141" s="22" t="s">
        <v>3715</v>
      </c>
    </row>
    <row r="142" spans="1:9">
      <c r="A142" s="22" t="s">
        <v>22436</v>
      </c>
      <c r="B142" s="22" t="s">
        <v>14391</v>
      </c>
      <c r="C142" s="22">
        <v>1</v>
      </c>
      <c r="D142" s="22" t="s">
        <v>14392</v>
      </c>
      <c r="E142" s="22" t="s">
        <v>14393</v>
      </c>
      <c r="F142" s="22" t="s">
        <v>21190</v>
      </c>
      <c r="G142" s="22" t="s">
        <v>14394</v>
      </c>
      <c r="H142" s="22" t="s">
        <v>3697</v>
      </c>
    </row>
    <row r="143" spans="1:9">
      <c r="A143" s="22" t="s">
        <v>3556</v>
      </c>
      <c r="B143" s="22" t="s">
        <v>16308</v>
      </c>
      <c r="C143" s="22">
        <v>1</v>
      </c>
      <c r="D143" s="22" t="s">
        <v>16309</v>
      </c>
      <c r="E143" s="22" t="s">
        <v>14393</v>
      </c>
      <c r="F143" s="22" t="s">
        <v>21563</v>
      </c>
      <c r="G143" s="22" t="s">
        <v>16310</v>
      </c>
      <c r="H143" s="22" t="s">
        <v>3697</v>
      </c>
    </row>
    <row r="144" spans="1:9">
      <c r="A144" s="22" t="s">
        <v>26766</v>
      </c>
      <c r="B144" s="22" t="s">
        <v>25853</v>
      </c>
      <c r="C144" s="22">
        <v>1</v>
      </c>
      <c r="D144" s="22" t="s">
        <v>25854</v>
      </c>
      <c r="E144" s="22" t="s">
        <v>14393</v>
      </c>
      <c r="F144" s="22" t="s">
        <v>19005</v>
      </c>
      <c r="G144" s="22" t="s">
        <v>25855</v>
      </c>
      <c r="H144" s="22" t="s">
        <v>3697</v>
      </c>
    </row>
    <row r="145" spans="1:9">
      <c r="A145" s="22" t="s">
        <v>3554</v>
      </c>
      <c r="B145" s="22" t="s">
        <v>26524</v>
      </c>
      <c r="C145" s="22">
        <v>1</v>
      </c>
      <c r="D145" s="22" t="s">
        <v>26525</v>
      </c>
      <c r="E145" s="22" t="s">
        <v>14393</v>
      </c>
      <c r="F145" s="22" t="s">
        <v>19436</v>
      </c>
      <c r="G145" s="22" t="s">
        <v>26526</v>
      </c>
      <c r="H145" s="22" t="s">
        <v>3697</v>
      </c>
    </row>
    <row r="146" spans="1:9">
      <c r="A146" s="22" t="s">
        <v>5590</v>
      </c>
      <c r="B146" s="22" t="s">
        <v>5589</v>
      </c>
      <c r="C146" s="22">
        <v>1</v>
      </c>
      <c r="D146" s="22" t="s">
        <v>5590</v>
      </c>
      <c r="E146" s="22" t="s">
        <v>5591</v>
      </c>
      <c r="F146" s="22" t="s">
        <v>19160</v>
      </c>
      <c r="H146" s="22" t="s">
        <v>3711</v>
      </c>
    </row>
    <row r="147" spans="1:9">
      <c r="A147" s="22" t="s">
        <v>24849</v>
      </c>
      <c r="B147" s="22" t="s">
        <v>11320</v>
      </c>
      <c r="C147" s="22">
        <v>1</v>
      </c>
      <c r="D147" s="22" t="s">
        <v>24849</v>
      </c>
      <c r="E147" s="22" t="s">
        <v>13148</v>
      </c>
      <c r="F147" s="22" t="s">
        <v>18864</v>
      </c>
      <c r="H147" s="22" t="s">
        <v>3715</v>
      </c>
    </row>
    <row r="148" spans="1:9">
      <c r="A148" s="22" t="s">
        <v>23400</v>
      </c>
      <c r="B148" s="22" t="s">
        <v>13146</v>
      </c>
      <c r="C148" s="22">
        <v>1</v>
      </c>
      <c r="D148" s="22" t="s">
        <v>13147</v>
      </c>
      <c r="E148" s="22" t="s">
        <v>13148</v>
      </c>
      <c r="F148" s="22" t="s">
        <v>18762</v>
      </c>
      <c r="G148" s="22" t="s">
        <v>13149</v>
      </c>
      <c r="H148" s="22" t="s">
        <v>3697</v>
      </c>
      <c r="I148" s="22">
        <v>1</v>
      </c>
    </row>
    <row r="149" spans="1:9">
      <c r="A149" s="22" t="s">
        <v>16518</v>
      </c>
      <c r="B149" s="22" t="s">
        <v>16517</v>
      </c>
      <c r="C149" s="22">
        <v>1</v>
      </c>
      <c r="D149" s="22" t="s">
        <v>16518</v>
      </c>
      <c r="E149" s="22" t="s">
        <v>13148</v>
      </c>
      <c r="F149" s="22" t="s">
        <v>21602</v>
      </c>
      <c r="H149" s="22" t="s">
        <v>3730</v>
      </c>
    </row>
    <row r="150" spans="1:9">
      <c r="A150" s="22" t="s">
        <v>5905</v>
      </c>
      <c r="B150" s="22" t="s">
        <v>5904</v>
      </c>
      <c r="C150" s="22">
        <v>1</v>
      </c>
      <c r="D150" s="22" t="s">
        <v>5905</v>
      </c>
      <c r="E150" s="22" t="s">
        <v>4353</v>
      </c>
      <c r="F150" s="22" t="s">
        <v>19250</v>
      </c>
      <c r="H150" s="22" t="s">
        <v>3715</v>
      </c>
    </row>
    <row r="151" spans="1:9">
      <c r="A151" s="22" t="s">
        <v>23398</v>
      </c>
      <c r="B151" s="22" t="s">
        <v>13046</v>
      </c>
      <c r="C151" s="22">
        <v>1</v>
      </c>
      <c r="D151" s="22" t="s">
        <v>13047</v>
      </c>
      <c r="E151" s="22" t="s">
        <v>4353</v>
      </c>
      <c r="F151" s="22" t="s">
        <v>20924</v>
      </c>
      <c r="H151" s="22" t="s">
        <v>3943</v>
      </c>
    </row>
    <row r="152" spans="1:9">
      <c r="A152" s="22" t="s">
        <v>11859</v>
      </c>
      <c r="B152" s="22" t="s">
        <v>11858</v>
      </c>
      <c r="C152" s="22">
        <v>1</v>
      </c>
      <c r="D152" s="22" t="s">
        <v>11859</v>
      </c>
      <c r="E152" s="22" t="s">
        <v>4353</v>
      </c>
      <c r="F152" s="22" t="s">
        <v>20687</v>
      </c>
      <c r="H152" s="22" t="s">
        <v>3715</v>
      </c>
    </row>
    <row r="153" spans="1:9">
      <c r="A153" s="22" t="s">
        <v>26683</v>
      </c>
      <c r="B153" s="22" t="s">
        <v>13718</v>
      </c>
      <c r="C153" s="22">
        <v>1</v>
      </c>
      <c r="D153" s="22" t="s">
        <v>25040</v>
      </c>
      <c r="E153" s="22" t="s">
        <v>4353</v>
      </c>
      <c r="F153" s="22" t="s">
        <v>25039</v>
      </c>
      <c r="H153" s="22" t="s">
        <v>3943</v>
      </c>
    </row>
    <row r="154" spans="1:9">
      <c r="A154" s="22" t="s">
        <v>23101</v>
      </c>
      <c r="B154" s="22" t="s">
        <v>8578</v>
      </c>
      <c r="C154" s="22">
        <v>1</v>
      </c>
      <c r="D154" s="22" t="s">
        <v>8579</v>
      </c>
      <c r="E154" s="22" t="s">
        <v>4353</v>
      </c>
      <c r="F154" s="22" t="s">
        <v>19947</v>
      </c>
      <c r="H154" s="22" t="s">
        <v>3943</v>
      </c>
    </row>
    <row r="155" spans="1:9">
      <c r="A155" s="22" t="s">
        <v>26576</v>
      </c>
      <c r="B155" s="22" t="s">
        <v>23959</v>
      </c>
      <c r="C155" s="22">
        <v>1</v>
      </c>
      <c r="D155" s="22" t="s">
        <v>23960</v>
      </c>
      <c r="E155" s="22" t="s">
        <v>4353</v>
      </c>
      <c r="F155" s="22" t="s">
        <v>21255</v>
      </c>
      <c r="H155" s="22" t="s">
        <v>3943</v>
      </c>
    </row>
    <row r="156" spans="1:9">
      <c r="A156" s="22" t="s">
        <v>24722</v>
      </c>
      <c r="B156" s="22" t="s">
        <v>24720</v>
      </c>
      <c r="C156" s="22">
        <v>1</v>
      </c>
      <c r="D156" s="22" t="s">
        <v>24722</v>
      </c>
      <c r="E156" s="22" t="s">
        <v>4353</v>
      </c>
      <c r="F156" s="22" t="s">
        <v>24721</v>
      </c>
      <c r="H156" s="22" t="s">
        <v>3715</v>
      </c>
    </row>
    <row r="157" spans="1:9">
      <c r="A157" s="22" t="s">
        <v>23582</v>
      </c>
      <c r="B157" s="22" t="s">
        <v>16272</v>
      </c>
      <c r="C157" s="22">
        <v>1</v>
      </c>
      <c r="D157" s="22" t="s">
        <v>16273</v>
      </c>
      <c r="E157" s="22" t="s">
        <v>4353</v>
      </c>
      <c r="F157" s="22" t="s">
        <v>18756</v>
      </c>
      <c r="H157" s="22" t="s">
        <v>3943</v>
      </c>
    </row>
    <row r="158" spans="1:9">
      <c r="A158" s="22" t="s">
        <v>8842</v>
      </c>
      <c r="B158" s="22" t="s">
        <v>8841</v>
      </c>
      <c r="C158" s="22">
        <v>1</v>
      </c>
      <c r="D158" s="22" t="s">
        <v>8842</v>
      </c>
      <c r="E158" s="22" t="s">
        <v>4353</v>
      </c>
      <c r="F158" s="22" t="s">
        <v>20014</v>
      </c>
      <c r="H158" s="22" t="s">
        <v>3730</v>
      </c>
    </row>
    <row r="159" spans="1:9">
      <c r="A159" s="22" t="s">
        <v>11186</v>
      </c>
      <c r="B159" s="22" t="s">
        <v>11185</v>
      </c>
      <c r="C159" s="22">
        <v>1</v>
      </c>
      <c r="D159" s="22" t="s">
        <v>11186</v>
      </c>
      <c r="E159" s="22" t="s">
        <v>4353</v>
      </c>
      <c r="F159" s="22" t="s">
        <v>20549</v>
      </c>
      <c r="H159" s="22" t="s">
        <v>3715</v>
      </c>
    </row>
    <row r="160" spans="1:9">
      <c r="A160" s="22" t="s">
        <v>26777</v>
      </c>
      <c r="B160" s="22" t="s">
        <v>25986</v>
      </c>
      <c r="C160" s="22">
        <v>1</v>
      </c>
      <c r="D160" s="22" t="s">
        <v>25988</v>
      </c>
      <c r="E160" s="22" t="s">
        <v>4353</v>
      </c>
      <c r="F160" s="22" t="s">
        <v>25987</v>
      </c>
      <c r="H160" s="22" t="s">
        <v>3943</v>
      </c>
    </row>
    <row r="161" spans="1:8">
      <c r="A161" s="22" t="s">
        <v>23670</v>
      </c>
      <c r="B161" s="22" t="s">
        <v>17821</v>
      </c>
      <c r="C161" s="22">
        <v>1</v>
      </c>
      <c r="D161" s="22" t="s">
        <v>17822</v>
      </c>
      <c r="E161" s="22" t="s">
        <v>4353</v>
      </c>
      <c r="F161" s="22" t="s">
        <v>19800</v>
      </c>
      <c r="H161" s="22" t="s">
        <v>3943</v>
      </c>
    </row>
    <row r="162" spans="1:8">
      <c r="A162" s="22" t="s">
        <v>26448</v>
      </c>
      <c r="B162" s="22" t="s">
        <v>26446</v>
      </c>
      <c r="C162" s="22">
        <v>1</v>
      </c>
      <c r="D162" s="22" t="s">
        <v>26448</v>
      </c>
      <c r="E162" s="22" t="s">
        <v>4353</v>
      </c>
      <c r="F162" s="22" t="s">
        <v>26447</v>
      </c>
      <c r="H162" s="22" t="s">
        <v>3715</v>
      </c>
    </row>
    <row r="163" spans="1:8">
      <c r="A163" s="22" t="s">
        <v>25322</v>
      </c>
      <c r="B163" s="22" t="s">
        <v>25320</v>
      </c>
      <c r="C163" s="22">
        <v>1</v>
      </c>
      <c r="D163" s="22" t="s">
        <v>25322</v>
      </c>
      <c r="E163" s="22" t="s">
        <v>4353</v>
      </c>
      <c r="F163" s="22" t="s">
        <v>25321</v>
      </c>
      <c r="H163" s="22" t="s">
        <v>3715</v>
      </c>
    </row>
    <row r="164" spans="1:8">
      <c r="A164" s="22" t="s">
        <v>15154</v>
      </c>
      <c r="B164" s="22" t="s">
        <v>15153</v>
      </c>
      <c r="C164" s="22">
        <v>1</v>
      </c>
      <c r="D164" s="22" t="s">
        <v>15154</v>
      </c>
      <c r="E164" s="22" t="s">
        <v>4353</v>
      </c>
      <c r="F164" s="22" t="s">
        <v>21349</v>
      </c>
      <c r="H164" s="22" t="s">
        <v>3715</v>
      </c>
    </row>
    <row r="165" spans="1:8">
      <c r="A165" s="22" t="s">
        <v>23016</v>
      </c>
      <c r="B165" s="22" t="s">
        <v>7397</v>
      </c>
      <c r="C165" s="22">
        <v>1</v>
      </c>
      <c r="D165" s="22" t="s">
        <v>7398</v>
      </c>
      <c r="E165" s="22" t="s">
        <v>4353</v>
      </c>
      <c r="F165" s="22" t="s">
        <v>19647</v>
      </c>
      <c r="H165" s="22" t="s">
        <v>3943</v>
      </c>
    </row>
    <row r="166" spans="1:8">
      <c r="A166" s="22" t="s">
        <v>9754</v>
      </c>
      <c r="B166" s="22" t="s">
        <v>9753</v>
      </c>
      <c r="C166" s="22">
        <v>1</v>
      </c>
      <c r="D166" s="22" t="s">
        <v>9754</v>
      </c>
      <c r="E166" s="22" t="s">
        <v>4353</v>
      </c>
      <c r="F166" s="22" t="s">
        <v>20224</v>
      </c>
      <c r="H166" s="22" t="s">
        <v>3715</v>
      </c>
    </row>
    <row r="167" spans="1:8">
      <c r="A167" s="22" t="s">
        <v>25382</v>
      </c>
      <c r="B167" s="22" t="s">
        <v>25380</v>
      </c>
      <c r="C167" s="22">
        <v>1</v>
      </c>
      <c r="D167" s="22" t="s">
        <v>25382</v>
      </c>
      <c r="E167" s="22" t="s">
        <v>4353</v>
      </c>
      <c r="F167" s="22" t="s">
        <v>25381</v>
      </c>
      <c r="H167" s="22" t="s">
        <v>3715</v>
      </c>
    </row>
    <row r="168" spans="1:8">
      <c r="A168" s="22" t="s">
        <v>17680</v>
      </c>
      <c r="B168" s="22" t="s">
        <v>17679</v>
      </c>
      <c r="C168" s="22">
        <v>1</v>
      </c>
      <c r="D168" s="22" t="s">
        <v>17680</v>
      </c>
      <c r="E168" s="22" t="s">
        <v>4353</v>
      </c>
      <c r="F168" s="22" t="s">
        <v>21806</v>
      </c>
      <c r="H168" s="22" t="s">
        <v>3715</v>
      </c>
    </row>
    <row r="169" spans="1:8">
      <c r="A169" s="22" t="s">
        <v>9051</v>
      </c>
      <c r="B169" s="22" t="s">
        <v>9050</v>
      </c>
      <c r="C169" s="22">
        <v>1</v>
      </c>
      <c r="D169" s="22" t="s">
        <v>9051</v>
      </c>
      <c r="E169" s="22" t="s">
        <v>4353</v>
      </c>
      <c r="F169" s="22" t="s">
        <v>20058</v>
      </c>
      <c r="H169" s="22" t="s">
        <v>3715</v>
      </c>
    </row>
    <row r="170" spans="1:8">
      <c r="A170" s="22" t="s">
        <v>12962</v>
      </c>
      <c r="B170" s="22" t="s">
        <v>12961</v>
      </c>
      <c r="C170" s="22">
        <v>1</v>
      </c>
      <c r="D170" s="22" t="s">
        <v>12962</v>
      </c>
      <c r="E170" s="22" t="s">
        <v>4353</v>
      </c>
      <c r="F170" s="22" t="s">
        <v>19152</v>
      </c>
      <c r="H170" s="22" t="s">
        <v>3715</v>
      </c>
    </row>
    <row r="171" spans="1:8">
      <c r="A171" s="22" t="s">
        <v>6108</v>
      </c>
      <c r="B171" s="22" t="s">
        <v>6107</v>
      </c>
      <c r="C171" s="22">
        <v>1</v>
      </c>
      <c r="D171" s="22" t="s">
        <v>6108</v>
      </c>
      <c r="E171" s="22" t="s">
        <v>4353</v>
      </c>
      <c r="F171" s="22" t="s">
        <v>19309</v>
      </c>
      <c r="H171" s="22" t="s">
        <v>3715</v>
      </c>
    </row>
    <row r="172" spans="1:8">
      <c r="A172" s="22" t="s">
        <v>5511</v>
      </c>
      <c r="B172" s="22" t="s">
        <v>5510</v>
      </c>
      <c r="C172" s="22">
        <v>1</v>
      </c>
      <c r="D172" s="22" t="s">
        <v>5511</v>
      </c>
      <c r="E172" s="22" t="s">
        <v>4353</v>
      </c>
      <c r="F172" s="22" t="s">
        <v>19136</v>
      </c>
      <c r="H172" s="22" t="s">
        <v>3715</v>
      </c>
    </row>
    <row r="173" spans="1:8">
      <c r="A173" s="22" t="s">
        <v>16391</v>
      </c>
      <c r="B173" s="22" t="s">
        <v>16390</v>
      </c>
      <c r="C173" s="22">
        <v>1</v>
      </c>
      <c r="D173" s="22" t="s">
        <v>16391</v>
      </c>
      <c r="E173" s="22" t="s">
        <v>4353</v>
      </c>
      <c r="F173" s="22" t="s">
        <v>19655</v>
      </c>
      <c r="H173" s="22" t="s">
        <v>3715</v>
      </c>
    </row>
    <row r="174" spans="1:8">
      <c r="A174" s="22" t="s">
        <v>23343</v>
      </c>
      <c r="B174" s="22" t="s">
        <v>12230</v>
      </c>
      <c r="C174" s="22">
        <v>1</v>
      </c>
      <c r="D174" s="22" t="s">
        <v>12231</v>
      </c>
      <c r="E174" s="22" t="s">
        <v>4353</v>
      </c>
      <c r="F174" s="22" t="s">
        <v>20752</v>
      </c>
      <c r="H174" s="22" t="s">
        <v>3943</v>
      </c>
    </row>
    <row r="175" spans="1:8">
      <c r="A175" s="22" t="s">
        <v>26138</v>
      </c>
      <c r="B175" s="22" t="s">
        <v>26137</v>
      </c>
      <c r="C175" s="22">
        <v>1</v>
      </c>
      <c r="D175" s="22" t="s">
        <v>26138</v>
      </c>
      <c r="E175" s="22" t="s">
        <v>4353</v>
      </c>
      <c r="F175" s="22" t="s">
        <v>18755</v>
      </c>
      <c r="H175" s="22" t="s">
        <v>3715</v>
      </c>
    </row>
    <row r="176" spans="1:8">
      <c r="A176" s="22" t="s">
        <v>26672</v>
      </c>
      <c r="B176" s="22" t="s">
        <v>12105</v>
      </c>
      <c r="C176" s="22">
        <v>1</v>
      </c>
      <c r="D176" s="22" t="s">
        <v>24938</v>
      </c>
      <c r="E176" s="22" t="s">
        <v>4353</v>
      </c>
      <c r="F176" s="22" t="s">
        <v>24937</v>
      </c>
      <c r="H176" s="22" t="s">
        <v>3943</v>
      </c>
    </row>
    <row r="177" spans="1:8">
      <c r="A177" s="22" t="s">
        <v>16926</v>
      </c>
      <c r="B177" s="22" t="s">
        <v>16925</v>
      </c>
      <c r="C177" s="22">
        <v>1</v>
      </c>
      <c r="D177" s="22" t="s">
        <v>16926</v>
      </c>
      <c r="E177" s="22" t="s">
        <v>4353</v>
      </c>
      <c r="F177" s="22" t="s">
        <v>21672</v>
      </c>
      <c r="H177" s="22" t="s">
        <v>3715</v>
      </c>
    </row>
    <row r="178" spans="1:8">
      <c r="A178" s="22" t="s">
        <v>3549</v>
      </c>
      <c r="B178" s="22" t="s">
        <v>7203</v>
      </c>
      <c r="C178" s="22">
        <v>1</v>
      </c>
      <c r="D178" s="22" t="s">
        <v>7204</v>
      </c>
      <c r="E178" s="22" t="s">
        <v>4353</v>
      </c>
      <c r="F178" s="22" t="s">
        <v>19598</v>
      </c>
      <c r="H178" s="22" t="s">
        <v>3943</v>
      </c>
    </row>
    <row r="179" spans="1:8">
      <c r="A179" s="22" t="s">
        <v>23623</v>
      </c>
      <c r="B179" s="22" t="s">
        <v>16944</v>
      </c>
      <c r="C179" s="22">
        <v>1</v>
      </c>
      <c r="D179" s="22" t="s">
        <v>16945</v>
      </c>
      <c r="E179" s="22" t="s">
        <v>4353</v>
      </c>
      <c r="F179" s="22" t="s">
        <v>21675</v>
      </c>
      <c r="H179" s="22" t="s">
        <v>3943</v>
      </c>
    </row>
    <row r="180" spans="1:8">
      <c r="A180" s="22" t="s">
        <v>23456</v>
      </c>
      <c r="B180" s="22" t="s">
        <v>13998</v>
      </c>
      <c r="C180" s="22">
        <v>1</v>
      </c>
      <c r="D180" s="22" t="s">
        <v>13999</v>
      </c>
      <c r="E180" s="22" t="s">
        <v>4353</v>
      </c>
      <c r="F180" s="22" t="s">
        <v>21117</v>
      </c>
      <c r="H180" s="22" t="s">
        <v>3943</v>
      </c>
    </row>
    <row r="181" spans="1:8">
      <c r="A181" s="22" t="s">
        <v>3547</v>
      </c>
      <c r="B181" s="22" t="s">
        <v>7034</v>
      </c>
      <c r="C181" s="22">
        <v>1</v>
      </c>
      <c r="D181" s="22" t="s">
        <v>7035</v>
      </c>
      <c r="E181" s="22" t="s">
        <v>4353</v>
      </c>
      <c r="F181" s="22" t="s">
        <v>19558</v>
      </c>
      <c r="H181" s="22" t="s">
        <v>3943</v>
      </c>
    </row>
    <row r="182" spans="1:8">
      <c r="A182" s="22" t="s">
        <v>15782</v>
      </c>
      <c r="B182" s="22" t="s">
        <v>15781</v>
      </c>
      <c r="C182" s="22">
        <v>1</v>
      </c>
      <c r="D182" s="22" t="s">
        <v>15782</v>
      </c>
      <c r="E182" s="22" t="s">
        <v>4353</v>
      </c>
      <c r="F182" s="22" t="s">
        <v>21467</v>
      </c>
      <c r="H182" s="22" t="s">
        <v>3715</v>
      </c>
    </row>
    <row r="183" spans="1:8">
      <c r="A183" s="22" t="s">
        <v>23552</v>
      </c>
      <c r="B183" s="22" t="s">
        <v>15672</v>
      </c>
      <c r="C183" s="22">
        <v>1</v>
      </c>
      <c r="D183" s="22" t="s">
        <v>15673</v>
      </c>
      <c r="E183" s="22" t="s">
        <v>4353</v>
      </c>
      <c r="F183" s="22" t="s">
        <v>21448</v>
      </c>
      <c r="H183" s="22" t="s">
        <v>3943</v>
      </c>
    </row>
    <row r="184" spans="1:8">
      <c r="A184" s="22" t="s">
        <v>23531</v>
      </c>
      <c r="B184" s="22" t="s">
        <v>15245</v>
      </c>
      <c r="C184" s="22">
        <v>1</v>
      </c>
      <c r="D184" s="22" t="s">
        <v>15246</v>
      </c>
      <c r="E184" s="22" t="s">
        <v>4353</v>
      </c>
      <c r="F184" s="22" t="s">
        <v>21368</v>
      </c>
      <c r="G184" s="22" t="s">
        <v>15247</v>
      </c>
      <c r="H184" s="22" t="s">
        <v>3697</v>
      </c>
    </row>
    <row r="185" spans="1:8">
      <c r="A185" s="22" t="s">
        <v>26460</v>
      </c>
      <c r="B185" s="22" t="s">
        <v>26458</v>
      </c>
      <c r="C185" s="22">
        <v>1</v>
      </c>
      <c r="D185" s="22" t="s">
        <v>26460</v>
      </c>
      <c r="E185" s="22" t="s">
        <v>4353</v>
      </c>
      <c r="F185" s="22" t="s">
        <v>26459</v>
      </c>
      <c r="H185" s="22" t="s">
        <v>3715</v>
      </c>
    </row>
    <row r="186" spans="1:8">
      <c r="A186" s="22" t="s">
        <v>23043</v>
      </c>
      <c r="B186" s="22" t="s">
        <v>7815</v>
      </c>
      <c r="C186" s="22">
        <v>1</v>
      </c>
      <c r="D186" s="22" t="s">
        <v>7816</v>
      </c>
      <c r="E186" s="22" t="s">
        <v>4353</v>
      </c>
      <c r="F186" s="22" t="s">
        <v>19748</v>
      </c>
      <c r="H186" s="22" t="s">
        <v>3943</v>
      </c>
    </row>
    <row r="187" spans="1:8">
      <c r="A187" s="22" t="s">
        <v>8010</v>
      </c>
      <c r="B187" s="22" t="s">
        <v>8009</v>
      </c>
      <c r="C187" s="22">
        <v>1</v>
      </c>
      <c r="D187" s="22" t="s">
        <v>8010</v>
      </c>
      <c r="E187" s="22" t="s">
        <v>4353</v>
      </c>
      <c r="F187" s="22" t="s">
        <v>19802</v>
      </c>
      <c r="H187" s="22" t="s">
        <v>3715</v>
      </c>
    </row>
    <row r="188" spans="1:8">
      <c r="A188" s="22" t="s">
        <v>23417</v>
      </c>
      <c r="B188" s="22" t="s">
        <v>13426</v>
      </c>
      <c r="C188" s="22">
        <v>1</v>
      </c>
      <c r="D188" s="22" t="s">
        <v>13427</v>
      </c>
      <c r="E188" s="22" t="s">
        <v>4353</v>
      </c>
      <c r="F188" s="22" t="s">
        <v>19932</v>
      </c>
      <c r="H188" s="22" t="s">
        <v>3943</v>
      </c>
    </row>
    <row r="189" spans="1:8">
      <c r="A189" s="22" t="s">
        <v>25738</v>
      </c>
      <c r="B189" s="22" t="s">
        <v>25737</v>
      </c>
      <c r="C189" s="22">
        <v>1</v>
      </c>
      <c r="D189" s="22" t="s">
        <v>25738</v>
      </c>
      <c r="E189" s="22" t="s">
        <v>4353</v>
      </c>
      <c r="F189" s="22" t="s">
        <v>19904</v>
      </c>
      <c r="H189" s="22" t="s">
        <v>3715</v>
      </c>
    </row>
    <row r="190" spans="1:8">
      <c r="A190" s="22" t="s">
        <v>23311</v>
      </c>
      <c r="B190" s="22" t="s">
        <v>11755</v>
      </c>
      <c r="C190" s="22">
        <v>1</v>
      </c>
      <c r="D190" s="22" t="s">
        <v>11756</v>
      </c>
      <c r="E190" s="22" t="s">
        <v>4353</v>
      </c>
      <c r="F190" s="22" t="s">
        <v>20662</v>
      </c>
      <c r="G190" s="22" t="s">
        <v>11757</v>
      </c>
      <c r="H190" s="22" t="s">
        <v>3697</v>
      </c>
    </row>
    <row r="191" spans="1:8">
      <c r="A191" s="22" t="s">
        <v>13660</v>
      </c>
      <c r="B191" s="22" t="s">
        <v>13659</v>
      </c>
      <c r="C191" s="22">
        <v>1</v>
      </c>
      <c r="D191" s="22" t="s">
        <v>13660</v>
      </c>
      <c r="E191" s="22" t="s">
        <v>4353</v>
      </c>
      <c r="F191" s="22" t="s">
        <v>21061</v>
      </c>
      <c r="H191" s="22" t="s">
        <v>3715</v>
      </c>
    </row>
    <row r="192" spans="1:8">
      <c r="A192" s="22" t="s">
        <v>26661</v>
      </c>
      <c r="B192" s="22" t="s">
        <v>11568</v>
      </c>
      <c r="C192" s="22">
        <v>1</v>
      </c>
      <c r="D192" s="22" t="s">
        <v>24892</v>
      </c>
      <c r="E192" s="22" t="s">
        <v>4353</v>
      </c>
      <c r="F192" s="22" t="s">
        <v>24891</v>
      </c>
      <c r="H192" s="22" t="s">
        <v>3943</v>
      </c>
    </row>
    <row r="193" spans="1:8">
      <c r="A193" s="22" t="s">
        <v>14228</v>
      </c>
      <c r="B193" s="22" t="s">
        <v>14227</v>
      </c>
      <c r="C193" s="22">
        <v>1</v>
      </c>
      <c r="D193" s="22" t="s">
        <v>14228</v>
      </c>
      <c r="E193" s="22" t="s">
        <v>4353</v>
      </c>
      <c r="F193" s="22" t="s">
        <v>21157</v>
      </c>
      <c r="H193" s="22" t="s">
        <v>3715</v>
      </c>
    </row>
    <row r="194" spans="1:8">
      <c r="A194" s="22" t="s">
        <v>26592</v>
      </c>
      <c r="B194" s="22" t="s">
        <v>24119</v>
      </c>
      <c r="C194" s="22">
        <v>1</v>
      </c>
      <c r="D194" s="22" t="s">
        <v>24120</v>
      </c>
      <c r="E194" s="22" t="s">
        <v>4353</v>
      </c>
      <c r="F194" s="22" t="s">
        <v>20923</v>
      </c>
      <c r="H194" s="22" t="s">
        <v>3943</v>
      </c>
    </row>
    <row r="195" spans="1:8">
      <c r="A195" s="22" t="s">
        <v>23709</v>
      </c>
      <c r="B195" s="22" t="s">
        <v>18312</v>
      </c>
      <c r="C195" s="22">
        <v>1</v>
      </c>
      <c r="D195" s="22" t="s">
        <v>18313</v>
      </c>
      <c r="E195" s="22" t="s">
        <v>4353</v>
      </c>
      <c r="F195" s="22" t="s">
        <v>18716</v>
      </c>
      <c r="H195" s="22" t="s">
        <v>3943</v>
      </c>
    </row>
    <row r="196" spans="1:8">
      <c r="A196" s="22" t="s">
        <v>6768</v>
      </c>
      <c r="B196" s="22" t="s">
        <v>6767</v>
      </c>
      <c r="C196" s="22">
        <v>1</v>
      </c>
      <c r="D196" s="22" t="s">
        <v>6768</v>
      </c>
      <c r="E196" s="22" t="s">
        <v>4353</v>
      </c>
      <c r="F196" s="22" t="s">
        <v>19489</v>
      </c>
      <c r="H196" s="22" t="s">
        <v>3715</v>
      </c>
    </row>
    <row r="197" spans="1:8">
      <c r="A197" s="22" t="s">
        <v>23604</v>
      </c>
      <c r="B197" s="22" t="s">
        <v>16636</v>
      </c>
      <c r="C197" s="22">
        <v>1</v>
      </c>
      <c r="D197" s="22" t="s">
        <v>16637</v>
      </c>
      <c r="E197" s="22" t="s">
        <v>4353</v>
      </c>
      <c r="F197" s="22" t="s">
        <v>21624</v>
      </c>
      <c r="H197" s="22" t="s">
        <v>3943</v>
      </c>
    </row>
    <row r="198" spans="1:8">
      <c r="A198" s="22" t="s">
        <v>23063</v>
      </c>
      <c r="B198" s="22" t="s">
        <v>8103</v>
      </c>
      <c r="C198" s="22">
        <v>2</v>
      </c>
      <c r="D198" s="22" t="s">
        <v>8104</v>
      </c>
      <c r="E198" s="22" t="s">
        <v>4353</v>
      </c>
      <c r="F198" s="22" t="s">
        <v>19823</v>
      </c>
      <c r="H198" s="22" t="s">
        <v>3705</v>
      </c>
    </row>
    <row r="199" spans="1:8">
      <c r="A199" s="22" t="s">
        <v>23063</v>
      </c>
      <c r="B199" s="22" t="s">
        <v>15333</v>
      </c>
      <c r="C199" s="22">
        <v>2</v>
      </c>
      <c r="D199" s="22" t="s">
        <v>15334</v>
      </c>
      <c r="E199" s="22" t="s">
        <v>4353</v>
      </c>
      <c r="F199" s="22" t="s">
        <v>19823</v>
      </c>
      <c r="G199" s="22" t="s">
        <v>15335</v>
      </c>
      <c r="H199" s="22" t="s">
        <v>3697</v>
      </c>
    </row>
    <row r="200" spans="1:8">
      <c r="A200" s="22" t="s">
        <v>23690</v>
      </c>
      <c r="B200" s="22" t="s">
        <v>18104</v>
      </c>
      <c r="C200" s="22">
        <v>1</v>
      </c>
      <c r="D200" s="22" t="s">
        <v>18105</v>
      </c>
      <c r="E200" s="22" t="s">
        <v>4353</v>
      </c>
      <c r="F200" s="22" t="s">
        <v>21882</v>
      </c>
      <c r="H200" s="22" t="s">
        <v>3943</v>
      </c>
    </row>
    <row r="201" spans="1:8">
      <c r="A201" s="22" t="s">
        <v>23691</v>
      </c>
      <c r="B201" s="22" t="s">
        <v>18111</v>
      </c>
      <c r="C201" s="22">
        <v>1</v>
      </c>
      <c r="D201" s="22" t="s">
        <v>18112</v>
      </c>
      <c r="E201" s="22" t="s">
        <v>4353</v>
      </c>
      <c r="F201" s="22" t="s">
        <v>21885</v>
      </c>
      <c r="H201" s="22" t="s">
        <v>3943</v>
      </c>
    </row>
    <row r="202" spans="1:8">
      <c r="A202" s="22" t="s">
        <v>26780</v>
      </c>
      <c r="B202" s="22" t="s">
        <v>26020</v>
      </c>
      <c r="C202" s="22">
        <v>1</v>
      </c>
      <c r="D202" s="22" t="s">
        <v>26021</v>
      </c>
      <c r="E202" s="22" t="s">
        <v>4353</v>
      </c>
      <c r="F202" s="22" t="s">
        <v>20340</v>
      </c>
      <c r="H202" s="22" t="s">
        <v>3943</v>
      </c>
    </row>
    <row r="203" spans="1:8">
      <c r="A203" s="22" t="s">
        <v>26818</v>
      </c>
      <c r="B203" s="22" t="s">
        <v>26410</v>
      </c>
      <c r="C203" s="22">
        <v>1</v>
      </c>
      <c r="D203" s="22" t="s">
        <v>26412</v>
      </c>
      <c r="E203" s="22" t="s">
        <v>4353</v>
      </c>
      <c r="F203" s="22" t="s">
        <v>26411</v>
      </c>
      <c r="H203" s="22" t="s">
        <v>3943</v>
      </c>
    </row>
    <row r="204" spans="1:8">
      <c r="A204" s="22" t="s">
        <v>22837</v>
      </c>
      <c r="B204" s="22" t="s">
        <v>4351</v>
      </c>
      <c r="C204" s="22">
        <v>1</v>
      </c>
      <c r="D204" s="22" t="s">
        <v>4352</v>
      </c>
      <c r="E204" s="22" t="s">
        <v>4353</v>
      </c>
      <c r="F204" s="22" t="s">
        <v>18796</v>
      </c>
      <c r="H204" s="22" t="s">
        <v>3943</v>
      </c>
    </row>
    <row r="205" spans="1:8">
      <c r="A205" s="22" t="s">
        <v>23624</v>
      </c>
      <c r="B205" s="22" t="s">
        <v>16950</v>
      </c>
      <c r="C205" s="22">
        <v>1</v>
      </c>
      <c r="D205" s="22" t="s">
        <v>16951</v>
      </c>
      <c r="E205" s="22" t="s">
        <v>4353</v>
      </c>
      <c r="F205" s="22" t="s">
        <v>21677</v>
      </c>
      <c r="H205" s="22" t="s">
        <v>3943</v>
      </c>
    </row>
    <row r="206" spans="1:8">
      <c r="A206" s="22" t="s">
        <v>26629</v>
      </c>
      <c r="B206" s="22" t="s">
        <v>24576</v>
      </c>
      <c r="C206" s="22">
        <v>1</v>
      </c>
      <c r="D206" s="22" t="s">
        <v>24578</v>
      </c>
      <c r="E206" s="22" t="s">
        <v>4353</v>
      </c>
      <c r="F206" s="22" t="s">
        <v>24577</v>
      </c>
      <c r="H206" s="22" t="s">
        <v>3943</v>
      </c>
    </row>
    <row r="207" spans="1:8">
      <c r="A207" s="22" t="s">
        <v>4483</v>
      </c>
      <c r="B207" s="22" t="s">
        <v>4482</v>
      </c>
      <c r="C207" s="22">
        <v>1</v>
      </c>
      <c r="D207" s="22" t="s">
        <v>4483</v>
      </c>
      <c r="E207" s="22" t="s">
        <v>4353</v>
      </c>
      <c r="F207" s="22" t="s">
        <v>18837</v>
      </c>
      <c r="H207" s="22" t="s">
        <v>3715</v>
      </c>
    </row>
    <row r="208" spans="1:8">
      <c r="A208" s="22" t="s">
        <v>10147</v>
      </c>
      <c r="B208" s="22" t="s">
        <v>10146</v>
      </c>
      <c r="C208" s="22">
        <v>1</v>
      </c>
      <c r="D208" s="22" t="s">
        <v>10147</v>
      </c>
      <c r="E208" s="22" t="s">
        <v>4353</v>
      </c>
      <c r="F208" s="22" t="s">
        <v>20318</v>
      </c>
      <c r="H208" s="22" t="s">
        <v>3715</v>
      </c>
    </row>
    <row r="209" spans="1:8">
      <c r="A209" s="22" t="s">
        <v>6707</v>
      </c>
      <c r="B209" s="22" t="s">
        <v>6706</v>
      </c>
      <c r="C209" s="22">
        <v>1</v>
      </c>
      <c r="D209" s="22" t="s">
        <v>6707</v>
      </c>
      <c r="E209" s="22" t="s">
        <v>4353</v>
      </c>
      <c r="F209" s="22" t="s">
        <v>19472</v>
      </c>
      <c r="H209" s="22" t="s">
        <v>3715</v>
      </c>
    </row>
    <row r="210" spans="1:8">
      <c r="A210" s="22" t="s">
        <v>3545</v>
      </c>
      <c r="B210" s="22" t="s">
        <v>8537</v>
      </c>
      <c r="C210" s="22">
        <v>1</v>
      </c>
      <c r="D210" s="22" t="s">
        <v>8538</v>
      </c>
      <c r="E210" s="22" t="s">
        <v>4353</v>
      </c>
      <c r="F210" s="22" t="s">
        <v>19433</v>
      </c>
      <c r="H210" s="22" t="s">
        <v>3943</v>
      </c>
    </row>
    <row r="211" spans="1:8">
      <c r="A211" s="22" t="s">
        <v>23603</v>
      </c>
      <c r="B211" s="22" t="s">
        <v>16613</v>
      </c>
      <c r="C211" s="22">
        <v>1</v>
      </c>
      <c r="D211" s="22" t="s">
        <v>16614</v>
      </c>
      <c r="E211" s="22" t="s">
        <v>4353</v>
      </c>
      <c r="F211" s="22" t="s">
        <v>18969</v>
      </c>
      <c r="H211" s="22" t="s">
        <v>3943</v>
      </c>
    </row>
    <row r="212" spans="1:8">
      <c r="A212" s="22" t="s">
        <v>23179</v>
      </c>
      <c r="B212" s="22" t="s">
        <v>9781</v>
      </c>
      <c r="C212" s="22">
        <v>1</v>
      </c>
      <c r="D212" s="22" t="s">
        <v>9782</v>
      </c>
      <c r="E212" s="22" t="s">
        <v>4353</v>
      </c>
      <c r="F212" s="22" t="s">
        <v>20233</v>
      </c>
      <c r="H212" s="22" t="s">
        <v>3943</v>
      </c>
    </row>
    <row r="213" spans="1:8">
      <c r="A213" s="22" t="s">
        <v>22965</v>
      </c>
      <c r="B213" s="22" t="s">
        <v>6469</v>
      </c>
      <c r="C213" s="22">
        <v>1</v>
      </c>
      <c r="D213" s="22" t="s">
        <v>6470</v>
      </c>
      <c r="E213" s="22" t="s">
        <v>4353</v>
      </c>
      <c r="F213" s="22" t="s">
        <v>19410</v>
      </c>
      <c r="H213" s="22" t="s">
        <v>3943</v>
      </c>
    </row>
    <row r="214" spans="1:8">
      <c r="A214" s="22" t="s">
        <v>23014</v>
      </c>
      <c r="B214" s="22" t="s">
        <v>7380</v>
      </c>
      <c r="C214" s="22">
        <v>1</v>
      </c>
      <c r="D214" s="22" t="s">
        <v>7381</v>
      </c>
      <c r="E214" s="22" t="s">
        <v>4353</v>
      </c>
      <c r="F214" s="22" t="s">
        <v>19643</v>
      </c>
      <c r="G214" s="22" t="s">
        <v>7382</v>
      </c>
      <c r="H214" s="22" t="s">
        <v>3697</v>
      </c>
    </row>
    <row r="215" spans="1:8">
      <c r="A215" s="22" t="s">
        <v>23035</v>
      </c>
      <c r="B215" s="22" t="s">
        <v>7686</v>
      </c>
      <c r="C215" s="22">
        <v>1</v>
      </c>
      <c r="D215" s="22" t="s">
        <v>7687</v>
      </c>
      <c r="E215" s="22" t="s">
        <v>4353</v>
      </c>
      <c r="F215" s="22" t="s">
        <v>18667</v>
      </c>
      <c r="G215" s="22" t="s">
        <v>7688</v>
      </c>
      <c r="H215" s="22" t="s">
        <v>3697</v>
      </c>
    </row>
    <row r="216" spans="1:8">
      <c r="A216" s="22" t="s">
        <v>23345</v>
      </c>
      <c r="B216" s="22" t="s">
        <v>12246</v>
      </c>
      <c r="C216" s="22">
        <v>1</v>
      </c>
      <c r="D216" s="22" t="s">
        <v>12247</v>
      </c>
      <c r="E216" s="22" t="s">
        <v>4353</v>
      </c>
      <c r="F216" s="22" t="s">
        <v>20757</v>
      </c>
      <c r="H216" s="22" t="s">
        <v>3943</v>
      </c>
    </row>
    <row r="217" spans="1:8">
      <c r="A217" s="22" t="s">
        <v>26664</v>
      </c>
      <c r="B217" s="22" t="s">
        <v>11618</v>
      </c>
      <c r="C217" s="22">
        <v>1</v>
      </c>
      <c r="D217" s="22" t="s">
        <v>24900</v>
      </c>
      <c r="E217" s="22" t="s">
        <v>4353</v>
      </c>
      <c r="F217" s="22" t="s">
        <v>24899</v>
      </c>
      <c r="H217" s="22" t="s">
        <v>3943</v>
      </c>
    </row>
    <row r="218" spans="1:8">
      <c r="A218" s="22" t="s">
        <v>3543</v>
      </c>
      <c r="B218" s="22" t="s">
        <v>11109</v>
      </c>
      <c r="C218" s="22">
        <v>1</v>
      </c>
      <c r="D218" s="22" t="s">
        <v>24808</v>
      </c>
      <c r="E218" s="22" t="s">
        <v>4353</v>
      </c>
      <c r="F218" s="22" t="s">
        <v>18939</v>
      </c>
      <c r="G218" s="22" t="s">
        <v>24809</v>
      </c>
      <c r="H218" s="22" t="s">
        <v>3697</v>
      </c>
    </row>
    <row r="219" spans="1:8">
      <c r="A219" s="22" t="s">
        <v>22958</v>
      </c>
      <c r="B219" s="22" t="s">
        <v>6269</v>
      </c>
      <c r="C219" s="22">
        <v>1</v>
      </c>
      <c r="D219" s="22" t="s">
        <v>6270</v>
      </c>
      <c r="E219" s="22" t="s">
        <v>4353</v>
      </c>
      <c r="F219" s="22" t="s">
        <v>19355</v>
      </c>
      <c r="H219" s="22" t="s">
        <v>3943</v>
      </c>
    </row>
    <row r="220" spans="1:8">
      <c r="A220" s="22" t="s">
        <v>23240</v>
      </c>
      <c r="B220" s="22" t="s">
        <v>10701</v>
      </c>
      <c r="C220" s="22">
        <v>1</v>
      </c>
      <c r="D220" s="22" t="s">
        <v>10702</v>
      </c>
      <c r="E220" s="22" t="s">
        <v>4353</v>
      </c>
      <c r="F220" s="22" t="s">
        <v>20446</v>
      </c>
      <c r="G220" s="22" t="s">
        <v>10703</v>
      </c>
      <c r="H220" s="22" t="s">
        <v>3697</v>
      </c>
    </row>
    <row r="221" spans="1:8">
      <c r="A221" s="22" t="s">
        <v>23156</v>
      </c>
      <c r="B221" s="22" t="s">
        <v>9444</v>
      </c>
      <c r="C221" s="22">
        <v>1</v>
      </c>
      <c r="D221" s="22" t="s">
        <v>9445</v>
      </c>
      <c r="E221" s="22" t="s">
        <v>4353</v>
      </c>
      <c r="F221" s="22" t="s">
        <v>20149</v>
      </c>
      <c r="H221" s="22" t="s">
        <v>3943</v>
      </c>
    </row>
    <row r="222" spans="1:8">
      <c r="A222" s="22" t="s">
        <v>18507</v>
      </c>
      <c r="B222" s="22" t="s">
        <v>18506</v>
      </c>
      <c r="C222" s="22">
        <v>1</v>
      </c>
      <c r="D222" s="22" t="s">
        <v>18507</v>
      </c>
      <c r="E222" s="22" t="s">
        <v>4353</v>
      </c>
      <c r="F222" s="22" t="s">
        <v>21962</v>
      </c>
      <c r="H222" s="22" t="s">
        <v>3715</v>
      </c>
    </row>
    <row r="223" spans="1:8">
      <c r="A223" s="22" t="s">
        <v>26726</v>
      </c>
      <c r="B223" s="22" t="s">
        <v>25490</v>
      </c>
      <c r="C223" s="22">
        <v>1</v>
      </c>
      <c r="D223" s="22" t="s">
        <v>25492</v>
      </c>
      <c r="E223" s="22" t="s">
        <v>4353</v>
      </c>
      <c r="F223" s="22" t="s">
        <v>25491</v>
      </c>
      <c r="H223" s="22" t="s">
        <v>3943</v>
      </c>
    </row>
    <row r="224" spans="1:8">
      <c r="A224" s="22" t="s">
        <v>17779</v>
      </c>
      <c r="B224" s="22" t="s">
        <v>17778</v>
      </c>
      <c r="C224" s="22">
        <v>1</v>
      </c>
      <c r="D224" s="22" t="s">
        <v>17779</v>
      </c>
      <c r="E224" s="22" t="s">
        <v>4353</v>
      </c>
      <c r="F224" s="22" t="s">
        <v>21822</v>
      </c>
      <c r="H224" s="22" t="s">
        <v>3715</v>
      </c>
    </row>
    <row r="225" spans="1:8">
      <c r="A225" s="22" t="s">
        <v>13002</v>
      </c>
      <c r="B225" s="22" t="s">
        <v>13001</v>
      </c>
      <c r="C225" s="22">
        <v>1</v>
      </c>
      <c r="D225" s="22" t="s">
        <v>13002</v>
      </c>
      <c r="E225" s="22" t="s">
        <v>4353</v>
      </c>
      <c r="F225" s="22" t="s">
        <v>19606</v>
      </c>
      <c r="H225" s="22" t="s">
        <v>3715</v>
      </c>
    </row>
    <row r="226" spans="1:8">
      <c r="A226" s="22" t="s">
        <v>26542</v>
      </c>
      <c r="B226" s="22" t="s">
        <v>26540</v>
      </c>
      <c r="C226" s="22">
        <v>1</v>
      </c>
      <c r="D226" s="22" t="s">
        <v>26542</v>
      </c>
      <c r="E226" s="22" t="s">
        <v>4353</v>
      </c>
      <c r="F226" s="22" t="s">
        <v>26541</v>
      </c>
      <c r="H226" s="22" t="s">
        <v>3715</v>
      </c>
    </row>
    <row r="227" spans="1:8">
      <c r="A227" s="22" t="s">
        <v>23164</v>
      </c>
      <c r="B227" s="22" t="s">
        <v>9546</v>
      </c>
      <c r="C227" s="22">
        <v>1</v>
      </c>
      <c r="D227" s="22" t="s">
        <v>9547</v>
      </c>
      <c r="E227" s="22" t="s">
        <v>4353</v>
      </c>
      <c r="F227" s="22" t="s">
        <v>19543</v>
      </c>
      <c r="H227" s="22" t="s">
        <v>3943</v>
      </c>
    </row>
    <row r="228" spans="1:8">
      <c r="A228" s="22" t="s">
        <v>7851</v>
      </c>
      <c r="B228" s="22" t="s">
        <v>7850</v>
      </c>
      <c r="C228" s="22">
        <v>1</v>
      </c>
      <c r="D228" s="22" t="s">
        <v>7851</v>
      </c>
      <c r="E228" s="22" t="s">
        <v>4353</v>
      </c>
      <c r="F228" s="22" t="s">
        <v>19758</v>
      </c>
      <c r="H228" s="22" t="s">
        <v>3715</v>
      </c>
    </row>
    <row r="229" spans="1:8">
      <c r="A229" s="22" t="s">
        <v>23523</v>
      </c>
      <c r="B229" s="22" t="s">
        <v>15185</v>
      </c>
      <c r="C229" s="22">
        <v>1</v>
      </c>
      <c r="D229" s="22" t="s">
        <v>15186</v>
      </c>
      <c r="E229" s="22" t="s">
        <v>4353</v>
      </c>
      <c r="F229" s="22" t="s">
        <v>21354</v>
      </c>
      <c r="H229" s="22" t="s">
        <v>3943</v>
      </c>
    </row>
    <row r="230" spans="1:8">
      <c r="A230" s="22" t="s">
        <v>23352</v>
      </c>
      <c r="B230" s="22" t="s">
        <v>12403</v>
      </c>
      <c r="C230" s="22">
        <v>1</v>
      </c>
      <c r="D230" s="22" t="s">
        <v>12404</v>
      </c>
      <c r="E230" s="22" t="s">
        <v>4353</v>
      </c>
      <c r="F230" s="22" t="s">
        <v>20790</v>
      </c>
      <c r="H230" s="22" t="s">
        <v>3943</v>
      </c>
    </row>
    <row r="231" spans="1:8">
      <c r="A231" s="22" t="s">
        <v>13104</v>
      </c>
      <c r="B231" s="22" t="s">
        <v>13103</v>
      </c>
      <c r="C231" s="22">
        <v>1</v>
      </c>
      <c r="D231" s="22" t="s">
        <v>13104</v>
      </c>
      <c r="E231" s="22" t="s">
        <v>4353</v>
      </c>
      <c r="F231" s="22" t="s">
        <v>20933</v>
      </c>
      <c r="H231" s="22" t="s">
        <v>3715</v>
      </c>
    </row>
    <row r="232" spans="1:8">
      <c r="A232" s="22" t="s">
        <v>5664</v>
      </c>
      <c r="B232" s="22" t="s">
        <v>5663</v>
      </c>
      <c r="C232" s="22">
        <v>1</v>
      </c>
      <c r="D232" s="22" t="s">
        <v>5664</v>
      </c>
      <c r="E232" s="22" t="s">
        <v>4353</v>
      </c>
      <c r="F232" s="22" t="s">
        <v>19181</v>
      </c>
      <c r="H232" s="22" t="s">
        <v>3715</v>
      </c>
    </row>
    <row r="233" spans="1:8">
      <c r="A233" s="22" t="s">
        <v>23548</v>
      </c>
      <c r="B233" s="22" t="s">
        <v>15607</v>
      </c>
      <c r="C233" s="22">
        <v>1</v>
      </c>
      <c r="D233" s="22" t="s">
        <v>15608</v>
      </c>
      <c r="E233" s="22" t="s">
        <v>4353</v>
      </c>
      <c r="F233" s="22" t="s">
        <v>21436</v>
      </c>
      <c r="H233" s="22" t="s">
        <v>3943</v>
      </c>
    </row>
    <row r="234" spans="1:8">
      <c r="A234" s="22" t="s">
        <v>6872</v>
      </c>
      <c r="B234" s="22" t="s">
        <v>6871</v>
      </c>
      <c r="C234" s="22">
        <v>1</v>
      </c>
      <c r="D234" s="22" t="s">
        <v>6872</v>
      </c>
      <c r="E234" s="22" t="s">
        <v>4353</v>
      </c>
      <c r="F234" s="22" t="s">
        <v>19521</v>
      </c>
      <c r="H234" s="22" t="s">
        <v>3715</v>
      </c>
    </row>
    <row r="235" spans="1:8">
      <c r="A235" s="22" t="s">
        <v>6998</v>
      </c>
      <c r="B235" s="22" t="s">
        <v>6997</v>
      </c>
      <c r="C235" s="22">
        <v>1</v>
      </c>
      <c r="D235" s="22" t="s">
        <v>6998</v>
      </c>
      <c r="E235" s="22" t="s">
        <v>4353</v>
      </c>
      <c r="F235" s="22" t="s">
        <v>19003</v>
      </c>
      <c r="H235" s="22" t="s">
        <v>3715</v>
      </c>
    </row>
    <row r="236" spans="1:8">
      <c r="A236" s="22" t="s">
        <v>14623</v>
      </c>
      <c r="B236" s="22" t="s">
        <v>14622</v>
      </c>
      <c r="C236" s="22">
        <v>1</v>
      </c>
      <c r="D236" s="22" t="s">
        <v>14623</v>
      </c>
      <c r="E236" s="22" t="s">
        <v>4353</v>
      </c>
      <c r="F236" s="22" t="s">
        <v>21234</v>
      </c>
      <c r="H236" s="22" t="s">
        <v>3715</v>
      </c>
    </row>
    <row r="237" spans="1:8">
      <c r="A237" s="22" t="s">
        <v>4685</v>
      </c>
      <c r="B237" s="22" t="s">
        <v>4684</v>
      </c>
      <c r="C237" s="22">
        <v>1</v>
      </c>
      <c r="D237" s="22" t="s">
        <v>4685</v>
      </c>
      <c r="E237" s="22" t="s">
        <v>4353</v>
      </c>
      <c r="F237" s="22" t="s">
        <v>18895</v>
      </c>
      <c r="H237" s="22" t="s">
        <v>3715</v>
      </c>
    </row>
    <row r="238" spans="1:8">
      <c r="A238" s="22" t="s">
        <v>23537</v>
      </c>
      <c r="B238" s="22" t="s">
        <v>15350</v>
      </c>
      <c r="C238" s="22">
        <v>1</v>
      </c>
      <c r="D238" s="22" t="s">
        <v>15351</v>
      </c>
      <c r="E238" s="22" t="s">
        <v>4353</v>
      </c>
      <c r="F238" s="22" t="s">
        <v>19318</v>
      </c>
      <c r="G238" s="22" t="s">
        <v>15352</v>
      </c>
      <c r="H238" s="22" t="s">
        <v>3697</v>
      </c>
    </row>
    <row r="239" spans="1:8">
      <c r="A239" s="22" t="s">
        <v>23706</v>
      </c>
      <c r="B239" s="22" t="s">
        <v>18270</v>
      </c>
      <c r="C239" s="22">
        <v>1</v>
      </c>
      <c r="D239" s="22" t="s">
        <v>18271</v>
      </c>
      <c r="E239" s="22" t="s">
        <v>4353</v>
      </c>
      <c r="F239" s="22" t="s">
        <v>21922</v>
      </c>
      <c r="H239" s="22" t="s">
        <v>3943</v>
      </c>
    </row>
    <row r="240" spans="1:8">
      <c r="A240" s="22" t="s">
        <v>26561</v>
      </c>
      <c r="B240" s="22" t="s">
        <v>23845</v>
      </c>
      <c r="C240" s="22">
        <v>1</v>
      </c>
      <c r="D240" s="22" t="s">
        <v>23847</v>
      </c>
      <c r="E240" s="22" t="s">
        <v>4353</v>
      </c>
      <c r="F240" s="22" t="s">
        <v>23846</v>
      </c>
      <c r="H240" s="22" t="s">
        <v>3943</v>
      </c>
    </row>
    <row r="241" spans="1:8">
      <c r="A241" s="22" t="s">
        <v>10467</v>
      </c>
      <c r="B241" s="22" t="s">
        <v>10466</v>
      </c>
      <c r="C241" s="22">
        <v>1</v>
      </c>
      <c r="D241" s="22" t="s">
        <v>10467</v>
      </c>
      <c r="E241" s="22" t="s">
        <v>4353</v>
      </c>
      <c r="F241" s="22" t="s">
        <v>20397</v>
      </c>
      <c r="H241" s="22" t="s">
        <v>3715</v>
      </c>
    </row>
    <row r="242" spans="1:8">
      <c r="A242" s="22" t="s">
        <v>12660</v>
      </c>
      <c r="B242" s="22" t="s">
        <v>12659</v>
      </c>
      <c r="C242" s="22">
        <v>1</v>
      </c>
      <c r="D242" s="22" t="s">
        <v>12660</v>
      </c>
      <c r="E242" s="22" t="s">
        <v>4353</v>
      </c>
      <c r="F242" s="22" t="s">
        <v>20841</v>
      </c>
      <c r="H242" s="22" t="s">
        <v>3715</v>
      </c>
    </row>
    <row r="243" spans="1:8">
      <c r="A243" s="22" t="s">
        <v>26551</v>
      </c>
      <c r="B243" s="22" t="s">
        <v>10257</v>
      </c>
      <c r="C243" s="22">
        <v>1</v>
      </c>
      <c r="D243" s="22" t="s">
        <v>23732</v>
      </c>
      <c r="E243" s="22" t="s">
        <v>4353</v>
      </c>
      <c r="F243" s="22" t="s">
        <v>19542</v>
      </c>
      <c r="H243" s="22" t="s">
        <v>3943</v>
      </c>
    </row>
    <row r="244" spans="1:8">
      <c r="A244" s="22" t="s">
        <v>16713</v>
      </c>
      <c r="B244" s="22" t="s">
        <v>16712</v>
      </c>
      <c r="C244" s="22">
        <v>1</v>
      </c>
      <c r="D244" s="22" t="s">
        <v>16713</v>
      </c>
      <c r="E244" s="22" t="s">
        <v>4353</v>
      </c>
      <c r="F244" s="22" t="s">
        <v>19554</v>
      </c>
      <c r="H244" s="22" t="s">
        <v>3715</v>
      </c>
    </row>
    <row r="245" spans="1:8">
      <c r="A245" s="22" t="s">
        <v>6685</v>
      </c>
      <c r="B245" s="22" t="s">
        <v>6684</v>
      </c>
      <c r="C245" s="22">
        <v>1</v>
      </c>
      <c r="D245" s="22" t="s">
        <v>6685</v>
      </c>
      <c r="E245" s="22" t="s">
        <v>4353</v>
      </c>
      <c r="F245" s="22" t="s">
        <v>19466</v>
      </c>
      <c r="H245" s="22" t="s">
        <v>3715</v>
      </c>
    </row>
    <row r="246" spans="1:8">
      <c r="A246" s="22" t="s">
        <v>26755</v>
      </c>
      <c r="B246" s="22" t="s">
        <v>25765</v>
      </c>
      <c r="C246" s="22">
        <v>1</v>
      </c>
      <c r="D246" s="22" t="s">
        <v>25766</v>
      </c>
      <c r="E246" s="22" t="s">
        <v>4353</v>
      </c>
      <c r="F246" s="22" t="s">
        <v>21849</v>
      </c>
      <c r="H246" s="22" t="s">
        <v>3943</v>
      </c>
    </row>
    <row r="247" spans="1:8">
      <c r="A247" s="22" t="s">
        <v>23190</v>
      </c>
      <c r="B247" s="22" t="s">
        <v>9960</v>
      </c>
      <c r="C247" s="22">
        <v>1</v>
      </c>
      <c r="D247" s="22" t="s">
        <v>9961</v>
      </c>
      <c r="E247" s="22" t="s">
        <v>4353</v>
      </c>
      <c r="F247" s="22" t="s">
        <v>20277</v>
      </c>
      <c r="H247" s="22" t="s">
        <v>3943</v>
      </c>
    </row>
    <row r="248" spans="1:8">
      <c r="A248" s="22" t="s">
        <v>23252</v>
      </c>
      <c r="B248" s="22" t="s">
        <v>10850</v>
      </c>
      <c r="C248" s="22">
        <v>1</v>
      </c>
      <c r="D248" s="22" t="s">
        <v>10851</v>
      </c>
      <c r="E248" s="22" t="s">
        <v>4353</v>
      </c>
      <c r="F248" s="22" t="s">
        <v>20304</v>
      </c>
      <c r="H248" s="22" t="s">
        <v>3943</v>
      </c>
    </row>
    <row r="249" spans="1:8">
      <c r="A249" s="22" t="s">
        <v>23236</v>
      </c>
      <c r="B249" s="22" t="s">
        <v>10622</v>
      </c>
      <c r="C249" s="22">
        <v>1</v>
      </c>
      <c r="D249" s="22" t="s">
        <v>10623</v>
      </c>
      <c r="E249" s="22" t="s">
        <v>4353</v>
      </c>
      <c r="F249" s="22" t="s">
        <v>20431</v>
      </c>
      <c r="H249" s="22" t="s">
        <v>3943</v>
      </c>
    </row>
    <row r="250" spans="1:8">
      <c r="A250" s="22" t="s">
        <v>13736</v>
      </c>
      <c r="B250" s="22" t="s">
        <v>13735</v>
      </c>
      <c r="C250" s="22">
        <v>1</v>
      </c>
      <c r="D250" s="22" t="s">
        <v>13736</v>
      </c>
      <c r="E250" s="22" t="s">
        <v>4353</v>
      </c>
      <c r="F250" s="22" t="s">
        <v>21079</v>
      </c>
      <c r="H250" s="22" t="s">
        <v>3715</v>
      </c>
    </row>
    <row r="251" spans="1:8">
      <c r="A251" s="22" t="s">
        <v>23389</v>
      </c>
      <c r="B251" s="22" t="s">
        <v>12929</v>
      </c>
      <c r="C251" s="22">
        <v>1</v>
      </c>
      <c r="D251" s="22" t="s">
        <v>12930</v>
      </c>
      <c r="E251" s="22" t="s">
        <v>4353</v>
      </c>
      <c r="F251" s="22" t="s">
        <v>19146</v>
      </c>
      <c r="H251" s="22" t="s">
        <v>3943</v>
      </c>
    </row>
    <row r="252" spans="1:8">
      <c r="A252" s="22" t="s">
        <v>22235</v>
      </c>
      <c r="B252" s="22" t="s">
        <v>5000</v>
      </c>
      <c r="C252" s="22">
        <v>1</v>
      </c>
      <c r="D252" s="22" t="s">
        <v>5001</v>
      </c>
      <c r="E252" s="22" t="s">
        <v>4353</v>
      </c>
      <c r="F252" s="22" t="s">
        <v>18993</v>
      </c>
      <c r="G252" s="22" t="s">
        <v>5002</v>
      </c>
      <c r="H252" s="22" t="s">
        <v>3697</v>
      </c>
    </row>
    <row r="253" spans="1:8">
      <c r="A253" s="22" t="s">
        <v>16593</v>
      </c>
      <c r="B253" s="22" t="s">
        <v>16592</v>
      </c>
      <c r="C253" s="22">
        <v>1</v>
      </c>
      <c r="D253" s="22" t="s">
        <v>16593</v>
      </c>
      <c r="E253" s="22" t="s">
        <v>4353</v>
      </c>
      <c r="F253" s="22" t="s">
        <v>21614</v>
      </c>
      <c r="H253" s="22" t="s">
        <v>3715</v>
      </c>
    </row>
    <row r="254" spans="1:8">
      <c r="A254" s="22" t="s">
        <v>23425</v>
      </c>
      <c r="B254" s="22" t="s">
        <v>13548</v>
      </c>
      <c r="C254" s="22">
        <v>1</v>
      </c>
      <c r="D254" s="22" t="s">
        <v>13549</v>
      </c>
      <c r="E254" s="22" t="s">
        <v>4353</v>
      </c>
      <c r="F254" s="22" t="s">
        <v>21035</v>
      </c>
      <c r="H254" s="22" t="s">
        <v>3943</v>
      </c>
    </row>
    <row r="255" spans="1:8">
      <c r="A255" s="22" t="s">
        <v>16351</v>
      </c>
      <c r="B255" s="22" t="s">
        <v>16350</v>
      </c>
      <c r="C255" s="22">
        <v>1</v>
      </c>
      <c r="D255" s="22" t="s">
        <v>16351</v>
      </c>
      <c r="E255" s="22" t="s">
        <v>4353</v>
      </c>
      <c r="F255" s="22" t="s">
        <v>19443</v>
      </c>
      <c r="H255" s="22" t="s">
        <v>3715</v>
      </c>
    </row>
    <row r="256" spans="1:8">
      <c r="A256" s="22" t="s">
        <v>8286</v>
      </c>
      <c r="B256" s="22" t="s">
        <v>8285</v>
      </c>
      <c r="C256" s="22">
        <v>1</v>
      </c>
      <c r="D256" s="22" t="s">
        <v>8286</v>
      </c>
      <c r="E256" s="22" t="s">
        <v>4353</v>
      </c>
      <c r="F256" s="22" t="s">
        <v>19869</v>
      </c>
      <c r="H256" s="22" t="s">
        <v>3715</v>
      </c>
    </row>
    <row r="257" spans="1:8">
      <c r="A257" s="22" t="s">
        <v>15362</v>
      </c>
      <c r="B257" s="22" t="s">
        <v>15361</v>
      </c>
      <c r="C257" s="22">
        <v>1</v>
      </c>
      <c r="D257" s="22" t="s">
        <v>15362</v>
      </c>
      <c r="E257" s="22" t="s">
        <v>4353</v>
      </c>
      <c r="F257" s="22" t="s">
        <v>21390</v>
      </c>
      <c r="H257" s="22" t="s">
        <v>3715</v>
      </c>
    </row>
    <row r="258" spans="1:8">
      <c r="A258" s="22" t="s">
        <v>23431</v>
      </c>
      <c r="B258" s="22" t="s">
        <v>13628</v>
      </c>
      <c r="C258" s="22">
        <v>1</v>
      </c>
      <c r="D258" s="22" t="s">
        <v>13629</v>
      </c>
      <c r="E258" s="22" t="s">
        <v>4353</v>
      </c>
      <c r="F258" s="22" t="s">
        <v>21053</v>
      </c>
      <c r="H258" s="22" t="s">
        <v>3943</v>
      </c>
    </row>
    <row r="259" spans="1:8">
      <c r="A259" s="22" t="s">
        <v>26739</v>
      </c>
      <c r="B259" s="22" t="s">
        <v>25611</v>
      </c>
      <c r="C259" s="22">
        <v>1</v>
      </c>
      <c r="D259" s="22" t="s">
        <v>25613</v>
      </c>
      <c r="E259" s="22" t="s">
        <v>4353</v>
      </c>
      <c r="F259" s="22" t="s">
        <v>25612</v>
      </c>
      <c r="G259" s="22" t="s">
        <v>25614</v>
      </c>
      <c r="H259" s="22" t="s">
        <v>3697</v>
      </c>
    </row>
    <row r="260" spans="1:8">
      <c r="A260" s="22" t="s">
        <v>10705</v>
      </c>
      <c r="B260" s="22" t="s">
        <v>10704</v>
      </c>
      <c r="C260" s="22">
        <v>1</v>
      </c>
      <c r="D260" s="22" t="s">
        <v>10705</v>
      </c>
      <c r="E260" s="22" t="s">
        <v>4353</v>
      </c>
      <c r="F260" s="22" t="s">
        <v>20447</v>
      </c>
      <c r="H260" s="22" t="s">
        <v>3715</v>
      </c>
    </row>
    <row r="261" spans="1:8">
      <c r="A261" s="22" t="s">
        <v>23574</v>
      </c>
      <c r="B261" s="22" t="s">
        <v>16131</v>
      </c>
      <c r="C261" s="22">
        <v>1</v>
      </c>
      <c r="D261" s="22" t="s">
        <v>16132</v>
      </c>
      <c r="E261" s="22" t="s">
        <v>4353</v>
      </c>
      <c r="F261" s="22" t="s">
        <v>18819</v>
      </c>
      <c r="H261" s="22" t="s">
        <v>3943</v>
      </c>
    </row>
    <row r="262" spans="1:8">
      <c r="A262" s="22" t="s">
        <v>23186</v>
      </c>
      <c r="B262" s="22" t="s">
        <v>9927</v>
      </c>
      <c r="C262" s="22">
        <v>1</v>
      </c>
      <c r="D262" s="22" t="s">
        <v>9928</v>
      </c>
      <c r="E262" s="22" t="s">
        <v>4353</v>
      </c>
      <c r="F262" s="22" t="s">
        <v>20270</v>
      </c>
      <c r="H262" s="22" t="s">
        <v>3943</v>
      </c>
    </row>
    <row r="263" spans="1:8">
      <c r="A263" s="22" t="s">
        <v>13478</v>
      </c>
      <c r="B263" s="22" t="s">
        <v>13477</v>
      </c>
      <c r="C263" s="22">
        <v>1</v>
      </c>
      <c r="D263" s="22" t="s">
        <v>13478</v>
      </c>
      <c r="E263" s="22" t="s">
        <v>4353</v>
      </c>
      <c r="F263" s="22" t="s">
        <v>21018</v>
      </c>
      <c r="H263" s="22" t="s">
        <v>3715</v>
      </c>
    </row>
    <row r="264" spans="1:8">
      <c r="A264" s="22" t="s">
        <v>23665</v>
      </c>
      <c r="B264" s="22" t="s">
        <v>17705</v>
      </c>
      <c r="C264" s="22">
        <v>1</v>
      </c>
      <c r="D264" s="22" t="s">
        <v>17706</v>
      </c>
      <c r="E264" s="22" t="s">
        <v>4353</v>
      </c>
      <c r="F264" s="22" t="s">
        <v>21811</v>
      </c>
      <c r="H264" s="22" t="s">
        <v>3943</v>
      </c>
    </row>
    <row r="265" spans="1:8">
      <c r="A265" s="22" t="s">
        <v>26669</v>
      </c>
      <c r="B265" s="22" t="s">
        <v>11969</v>
      </c>
      <c r="C265" s="22">
        <v>1</v>
      </c>
      <c r="D265" s="22" t="s">
        <v>24924</v>
      </c>
      <c r="E265" s="22" t="s">
        <v>4353</v>
      </c>
      <c r="F265" s="22" t="s">
        <v>24923</v>
      </c>
      <c r="H265" s="22" t="s">
        <v>3943</v>
      </c>
    </row>
    <row r="266" spans="1:8">
      <c r="A266" s="22" t="s">
        <v>14169</v>
      </c>
      <c r="B266" s="22" t="s">
        <v>14168</v>
      </c>
      <c r="C266" s="22">
        <v>1</v>
      </c>
      <c r="D266" s="22" t="s">
        <v>14169</v>
      </c>
      <c r="E266" s="22" t="s">
        <v>4353</v>
      </c>
      <c r="F266" s="22" t="s">
        <v>21141</v>
      </c>
      <c r="H266" s="22" t="s">
        <v>3715</v>
      </c>
    </row>
    <row r="267" spans="1:8">
      <c r="A267" s="22" t="s">
        <v>9145</v>
      </c>
      <c r="B267" s="22" t="s">
        <v>9144</v>
      </c>
      <c r="C267" s="22">
        <v>1</v>
      </c>
      <c r="D267" s="22" t="s">
        <v>9145</v>
      </c>
      <c r="E267" s="22" t="s">
        <v>4353</v>
      </c>
      <c r="F267" s="22" t="s">
        <v>20084</v>
      </c>
      <c r="H267" s="22" t="s">
        <v>3715</v>
      </c>
    </row>
    <row r="268" spans="1:8">
      <c r="A268" s="22" t="s">
        <v>10721</v>
      </c>
      <c r="B268" s="22" t="s">
        <v>10720</v>
      </c>
      <c r="C268" s="22">
        <v>1</v>
      </c>
      <c r="D268" s="22" t="s">
        <v>10721</v>
      </c>
      <c r="E268" s="22" t="s">
        <v>4353</v>
      </c>
      <c r="F268" s="22" t="s">
        <v>20452</v>
      </c>
      <c r="H268" s="22" t="s">
        <v>3715</v>
      </c>
    </row>
    <row r="269" spans="1:8">
      <c r="A269" s="22" t="s">
        <v>23162</v>
      </c>
      <c r="B269" s="22" t="s">
        <v>9506</v>
      </c>
      <c r="C269" s="22">
        <v>1</v>
      </c>
      <c r="D269" s="22" t="s">
        <v>9507</v>
      </c>
      <c r="E269" s="22" t="s">
        <v>4353</v>
      </c>
      <c r="F269" s="22" t="s">
        <v>18745</v>
      </c>
      <c r="H269" s="22" t="s">
        <v>3943</v>
      </c>
    </row>
    <row r="270" spans="1:8">
      <c r="A270" s="22" t="s">
        <v>26565</v>
      </c>
      <c r="B270" s="22" t="s">
        <v>23872</v>
      </c>
      <c r="C270" s="22">
        <v>1</v>
      </c>
      <c r="D270" s="22" t="s">
        <v>23874</v>
      </c>
      <c r="E270" s="22" t="s">
        <v>4353</v>
      </c>
      <c r="F270" s="22" t="s">
        <v>23873</v>
      </c>
      <c r="H270" s="22" t="s">
        <v>3943</v>
      </c>
    </row>
    <row r="271" spans="1:8">
      <c r="A271" s="22" t="s">
        <v>26801</v>
      </c>
      <c r="B271" s="22" t="s">
        <v>26209</v>
      </c>
      <c r="C271" s="22">
        <v>1</v>
      </c>
      <c r="D271" s="22" t="s">
        <v>26211</v>
      </c>
      <c r="E271" s="22" t="s">
        <v>4353</v>
      </c>
      <c r="F271" s="22" t="s">
        <v>26210</v>
      </c>
      <c r="H271" s="22" t="s">
        <v>3943</v>
      </c>
    </row>
    <row r="272" spans="1:8">
      <c r="A272" s="22" t="s">
        <v>4418</v>
      </c>
      <c r="B272" s="22" t="s">
        <v>4417</v>
      </c>
      <c r="C272" s="22">
        <v>1</v>
      </c>
      <c r="D272" s="22" t="s">
        <v>4418</v>
      </c>
      <c r="E272" s="22" t="s">
        <v>4353</v>
      </c>
      <c r="F272" s="22" t="s">
        <v>18816</v>
      </c>
      <c r="H272" s="22" t="s">
        <v>3715</v>
      </c>
    </row>
    <row r="273" spans="1:8">
      <c r="A273" s="22" t="s">
        <v>23628</v>
      </c>
      <c r="B273" s="22" t="s">
        <v>16980</v>
      </c>
      <c r="C273" s="22">
        <v>1</v>
      </c>
      <c r="D273" s="22" t="s">
        <v>16981</v>
      </c>
      <c r="E273" s="22" t="s">
        <v>4353</v>
      </c>
      <c r="F273" s="22" t="s">
        <v>21684</v>
      </c>
      <c r="H273" s="22" t="s">
        <v>3943</v>
      </c>
    </row>
    <row r="274" spans="1:8">
      <c r="A274" s="22" t="s">
        <v>22889</v>
      </c>
      <c r="B274" s="22" t="s">
        <v>5302</v>
      </c>
      <c r="C274" s="22">
        <v>1</v>
      </c>
      <c r="D274" s="22" t="s">
        <v>5303</v>
      </c>
      <c r="E274" s="22" t="s">
        <v>4353</v>
      </c>
      <c r="F274" s="22" t="s">
        <v>19084</v>
      </c>
      <c r="H274" s="22" t="s">
        <v>3943</v>
      </c>
    </row>
    <row r="275" spans="1:8">
      <c r="A275" s="22" t="s">
        <v>23634</v>
      </c>
      <c r="B275" s="22" t="s">
        <v>17067</v>
      </c>
      <c r="C275" s="22">
        <v>1</v>
      </c>
      <c r="D275" s="22" t="s">
        <v>17068</v>
      </c>
      <c r="E275" s="22" t="s">
        <v>4353</v>
      </c>
      <c r="F275" s="22" t="s">
        <v>19209</v>
      </c>
      <c r="H275" s="22" t="s">
        <v>3943</v>
      </c>
    </row>
    <row r="276" spans="1:8">
      <c r="A276" s="22" t="s">
        <v>26817</v>
      </c>
      <c r="B276" s="22" t="s">
        <v>26407</v>
      </c>
      <c r="C276" s="22">
        <v>1</v>
      </c>
      <c r="D276" s="22" t="s">
        <v>26408</v>
      </c>
      <c r="E276" s="22" t="s">
        <v>4353</v>
      </c>
      <c r="F276" s="22" t="s">
        <v>18705</v>
      </c>
      <c r="G276" s="22" t="s">
        <v>26409</v>
      </c>
      <c r="H276" s="22" t="s">
        <v>3697</v>
      </c>
    </row>
    <row r="277" spans="1:8">
      <c r="A277" s="22" t="s">
        <v>26651</v>
      </c>
      <c r="B277" s="22" t="s">
        <v>24777</v>
      </c>
      <c r="C277" s="22">
        <v>1</v>
      </c>
      <c r="D277" s="22" t="s">
        <v>24778</v>
      </c>
      <c r="E277" s="22" t="s">
        <v>4353</v>
      </c>
      <c r="F277" s="22" t="s">
        <v>21857</v>
      </c>
      <c r="H277" s="22" t="s">
        <v>3943</v>
      </c>
    </row>
    <row r="278" spans="1:8">
      <c r="A278" s="22" t="s">
        <v>15288</v>
      </c>
      <c r="B278" s="22" t="s">
        <v>15287</v>
      </c>
      <c r="C278" s="22">
        <v>1</v>
      </c>
      <c r="D278" s="22" t="s">
        <v>15288</v>
      </c>
      <c r="E278" s="22" t="s">
        <v>4353</v>
      </c>
      <c r="F278" s="22" t="s">
        <v>21374</v>
      </c>
      <c r="H278" s="22" t="s">
        <v>3715</v>
      </c>
    </row>
    <row r="279" spans="1:8">
      <c r="A279" s="22" t="s">
        <v>11160</v>
      </c>
      <c r="B279" s="22" t="s">
        <v>11159</v>
      </c>
      <c r="C279" s="22">
        <v>1</v>
      </c>
      <c r="D279" s="22" t="s">
        <v>11160</v>
      </c>
      <c r="E279" s="22" t="s">
        <v>4353</v>
      </c>
      <c r="F279" s="22" t="s">
        <v>18903</v>
      </c>
      <c r="H279" s="22" t="s">
        <v>3715</v>
      </c>
    </row>
    <row r="280" spans="1:8">
      <c r="A280" s="22" t="s">
        <v>22944</v>
      </c>
      <c r="B280" s="22" t="s">
        <v>6042</v>
      </c>
      <c r="C280" s="22">
        <v>1</v>
      </c>
      <c r="D280" s="22" t="s">
        <v>6043</v>
      </c>
      <c r="E280" s="22" t="s">
        <v>4353</v>
      </c>
      <c r="F280" s="22" t="s">
        <v>19289</v>
      </c>
      <c r="H280" s="22" t="s">
        <v>3943</v>
      </c>
    </row>
    <row r="281" spans="1:8">
      <c r="A281" s="22" t="s">
        <v>23725</v>
      </c>
      <c r="B281" s="22" t="s">
        <v>18536</v>
      </c>
      <c r="C281" s="22">
        <v>1</v>
      </c>
      <c r="D281" s="22" t="s">
        <v>18537</v>
      </c>
      <c r="E281" s="22" t="s">
        <v>4353</v>
      </c>
      <c r="F281" s="22" t="s">
        <v>21967</v>
      </c>
      <c r="H281" s="22" t="s">
        <v>3943</v>
      </c>
    </row>
    <row r="282" spans="1:8">
      <c r="A282" s="22" t="s">
        <v>23305</v>
      </c>
      <c r="B282" s="22" t="s">
        <v>11681</v>
      </c>
      <c r="C282" s="22">
        <v>1</v>
      </c>
      <c r="D282" s="22" t="s">
        <v>11682</v>
      </c>
      <c r="E282" s="22" t="s">
        <v>4353</v>
      </c>
      <c r="F282" s="22" t="s">
        <v>20633</v>
      </c>
      <c r="H282" s="22" t="s">
        <v>3943</v>
      </c>
    </row>
    <row r="283" spans="1:8">
      <c r="A283" s="22" t="s">
        <v>5993</v>
      </c>
      <c r="B283" s="22" t="s">
        <v>5992</v>
      </c>
      <c r="C283" s="22">
        <v>1</v>
      </c>
      <c r="D283" s="22" t="s">
        <v>5993</v>
      </c>
      <c r="E283" s="22" t="s">
        <v>4353</v>
      </c>
      <c r="F283" s="22" t="s">
        <v>19274</v>
      </c>
      <c r="H283" s="22" t="s">
        <v>3715</v>
      </c>
    </row>
    <row r="284" spans="1:8">
      <c r="A284" s="22" t="s">
        <v>23646</v>
      </c>
      <c r="B284" s="22" t="s">
        <v>17384</v>
      </c>
      <c r="C284" s="22">
        <v>1</v>
      </c>
      <c r="D284" s="22" t="s">
        <v>17385</v>
      </c>
      <c r="E284" s="22" t="s">
        <v>4353</v>
      </c>
      <c r="F284" s="22" t="s">
        <v>21754</v>
      </c>
      <c r="H284" s="22" t="s">
        <v>3943</v>
      </c>
    </row>
    <row r="285" spans="1:8">
      <c r="A285" s="22" t="s">
        <v>16694</v>
      </c>
      <c r="B285" s="22" t="s">
        <v>16693</v>
      </c>
      <c r="C285" s="22">
        <v>1</v>
      </c>
      <c r="D285" s="22" t="s">
        <v>16694</v>
      </c>
      <c r="E285" s="22" t="s">
        <v>4353</v>
      </c>
      <c r="F285" s="22" t="s">
        <v>21597</v>
      </c>
      <c r="H285" s="22" t="s">
        <v>3715</v>
      </c>
    </row>
    <row r="286" spans="1:8">
      <c r="A286" s="22" t="s">
        <v>23433</v>
      </c>
      <c r="B286" s="22" t="s">
        <v>13671</v>
      </c>
      <c r="C286" s="22">
        <v>1</v>
      </c>
      <c r="D286" s="22" t="s">
        <v>13672</v>
      </c>
      <c r="E286" s="22" t="s">
        <v>4353</v>
      </c>
      <c r="F286" s="22" t="s">
        <v>20327</v>
      </c>
      <c r="H286" s="22" t="s">
        <v>3943</v>
      </c>
    </row>
    <row r="287" spans="1:8">
      <c r="A287" s="22" t="s">
        <v>9891</v>
      </c>
      <c r="B287" s="22" t="s">
        <v>9890</v>
      </c>
      <c r="C287" s="22">
        <v>1</v>
      </c>
      <c r="D287" s="22" t="s">
        <v>9891</v>
      </c>
      <c r="E287" s="22" t="s">
        <v>4353</v>
      </c>
      <c r="F287" s="22" t="s">
        <v>20261</v>
      </c>
      <c r="H287" s="22" t="s">
        <v>3715</v>
      </c>
    </row>
    <row r="288" spans="1:8">
      <c r="A288" s="22" t="s">
        <v>6259</v>
      </c>
      <c r="B288" s="22" t="s">
        <v>6258</v>
      </c>
      <c r="C288" s="22">
        <v>1</v>
      </c>
      <c r="D288" s="22" t="s">
        <v>6259</v>
      </c>
      <c r="E288" s="22" t="s">
        <v>4353</v>
      </c>
      <c r="F288" s="22" t="s">
        <v>19350</v>
      </c>
      <c r="H288" s="22" t="s">
        <v>3715</v>
      </c>
    </row>
    <row r="289" spans="1:8">
      <c r="A289" s="22" t="s">
        <v>24612</v>
      </c>
      <c r="B289" s="22" t="s">
        <v>24610</v>
      </c>
      <c r="C289" s="22">
        <v>1</v>
      </c>
      <c r="D289" s="22" t="s">
        <v>24612</v>
      </c>
      <c r="E289" s="22" t="s">
        <v>4353</v>
      </c>
      <c r="F289" s="22" t="s">
        <v>24611</v>
      </c>
      <c r="H289" s="22" t="s">
        <v>3715</v>
      </c>
    </row>
    <row r="290" spans="1:8">
      <c r="A290" s="22" t="s">
        <v>23010</v>
      </c>
      <c r="B290" s="22" t="s">
        <v>7308</v>
      </c>
      <c r="C290" s="22">
        <v>1</v>
      </c>
      <c r="D290" s="22" t="s">
        <v>7309</v>
      </c>
      <c r="E290" s="22" t="s">
        <v>4353</v>
      </c>
      <c r="F290" s="22" t="s">
        <v>19623</v>
      </c>
      <c r="H290" s="22" t="s">
        <v>3943</v>
      </c>
    </row>
    <row r="291" spans="1:8">
      <c r="A291" s="22" t="s">
        <v>26558</v>
      </c>
      <c r="B291" s="22" t="s">
        <v>23818</v>
      </c>
      <c r="C291" s="22">
        <v>1</v>
      </c>
      <c r="D291" s="22" t="s">
        <v>23820</v>
      </c>
      <c r="E291" s="22" t="s">
        <v>4353</v>
      </c>
      <c r="F291" s="22" t="s">
        <v>23819</v>
      </c>
      <c r="H291" s="22" t="s">
        <v>3943</v>
      </c>
    </row>
    <row r="292" spans="1:8">
      <c r="A292" s="22" t="s">
        <v>25558</v>
      </c>
      <c r="B292" s="22" t="s">
        <v>25556</v>
      </c>
      <c r="C292" s="22">
        <v>1</v>
      </c>
      <c r="D292" s="22" t="s">
        <v>25558</v>
      </c>
      <c r="E292" s="22" t="s">
        <v>4353</v>
      </c>
      <c r="F292" s="22" t="s">
        <v>25557</v>
      </c>
      <c r="H292" s="22" t="s">
        <v>3715</v>
      </c>
    </row>
    <row r="293" spans="1:8">
      <c r="A293" s="22" t="s">
        <v>25263</v>
      </c>
      <c r="B293" s="22" t="s">
        <v>25261</v>
      </c>
      <c r="C293" s="22">
        <v>1</v>
      </c>
      <c r="D293" s="22" t="s">
        <v>25263</v>
      </c>
      <c r="E293" s="22" t="s">
        <v>4353</v>
      </c>
      <c r="F293" s="22" t="s">
        <v>25262</v>
      </c>
      <c r="H293" s="22" t="s">
        <v>3715</v>
      </c>
    </row>
    <row r="294" spans="1:8">
      <c r="A294" s="22" t="s">
        <v>23421</v>
      </c>
      <c r="B294" s="22" t="s">
        <v>13506</v>
      </c>
      <c r="C294" s="22">
        <v>1</v>
      </c>
      <c r="D294" s="22" t="s">
        <v>13507</v>
      </c>
      <c r="E294" s="22" t="s">
        <v>4353</v>
      </c>
      <c r="F294" s="22" t="s">
        <v>21024</v>
      </c>
      <c r="H294" s="22" t="s">
        <v>3943</v>
      </c>
    </row>
    <row r="295" spans="1:8">
      <c r="A295" s="22" t="s">
        <v>26640</v>
      </c>
      <c r="B295" s="22" t="s">
        <v>24666</v>
      </c>
      <c r="C295" s="22">
        <v>1</v>
      </c>
      <c r="D295" s="22" t="s">
        <v>24668</v>
      </c>
      <c r="E295" s="22" t="s">
        <v>4353</v>
      </c>
      <c r="F295" s="22" t="s">
        <v>24667</v>
      </c>
      <c r="H295" s="22" t="s">
        <v>3943</v>
      </c>
    </row>
    <row r="296" spans="1:8">
      <c r="A296" s="22" t="s">
        <v>23534</v>
      </c>
      <c r="B296" s="22" t="s">
        <v>15295</v>
      </c>
      <c r="C296" s="22">
        <v>1</v>
      </c>
      <c r="D296" s="22" t="s">
        <v>15296</v>
      </c>
      <c r="E296" s="22" t="s">
        <v>4353</v>
      </c>
      <c r="F296" s="22" t="s">
        <v>21376</v>
      </c>
      <c r="H296" s="22" t="s">
        <v>3943</v>
      </c>
    </row>
    <row r="297" spans="1:8">
      <c r="A297" s="22" t="s">
        <v>9604</v>
      </c>
      <c r="B297" s="22" t="s">
        <v>9603</v>
      </c>
      <c r="C297" s="22">
        <v>1</v>
      </c>
      <c r="D297" s="22" t="s">
        <v>9604</v>
      </c>
      <c r="E297" s="22" t="s">
        <v>4353</v>
      </c>
      <c r="F297" s="22" t="s">
        <v>18689</v>
      </c>
      <c r="H297" s="22" t="s">
        <v>3730</v>
      </c>
    </row>
    <row r="298" spans="1:8">
      <c r="A298" s="22" t="s">
        <v>25894</v>
      </c>
      <c r="B298" s="22" t="s">
        <v>25892</v>
      </c>
      <c r="C298" s="22">
        <v>1</v>
      </c>
      <c r="D298" s="22" t="s">
        <v>25894</v>
      </c>
      <c r="E298" s="22" t="s">
        <v>4353</v>
      </c>
      <c r="F298" s="22" t="s">
        <v>25893</v>
      </c>
      <c r="H298" s="22" t="s">
        <v>3715</v>
      </c>
    </row>
    <row r="299" spans="1:8">
      <c r="A299" s="22" t="s">
        <v>3541</v>
      </c>
      <c r="B299" s="22" t="s">
        <v>9829</v>
      </c>
      <c r="C299" s="22">
        <v>1</v>
      </c>
      <c r="D299" s="22" t="s">
        <v>9830</v>
      </c>
      <c r="E299" s="22" t="s">
        <v>4353</v>
      </c>
      <c r="F299" s="22" t="s">
        <v>20246</v>
      </c>
      <c r="H299" s="22" t="s">
        <v>3943</v>
      </c>
    </row>
    <row r="300" spans="1:8">
      <c r="A300" s="22" t="s">
        <v>3539</v>
      </c>
      <c r="B300" s="22" t="s">
        <v>14883</v>
      </c>
      <c r="C300" s="22">
        <v>1</v>
      </c>
      <c r="D300" s="22" t="s">
        <v>14884</v>
      </c>
      <c r="E300" s="22" t="s">
        <v>14885</v>
      </c>
      <c r="F300" s="22" t="s">
        <v>21288</v>
      </c>
      <c r="G300" s="22" t="s">
        <v>14886</v>
      </c>
      <c r="H300" s="22" t="s">
        <v>3697</v>
      </c>
    </row>
    <row r="301" spans="1:8">
      <c r="A301" s="22" t="s">
        <v>3537</v>
      </c>
      <c r="B301" s="22" t="s">
        <v>5772</v>
      </c>
      <c r="C301" s="22">
        <v>1</v>
      </c>
      <c r="D301" s="22" t="s">
        <v>5773</v>
      </c>
      <c r="E301" s="22" t="s">
        <v>5774</v>
      </c>
      <c r="F301" s="22" t="s">
        <v>19214</v>
      </c>
      <c r="G301" s="22" t="s">
        <v>5775</v>
      </c>
      <c r="H301" s="22" t="s">
        <v>3697</v>
      </c>
    </row>
    <row r="302" spans="1:8">
      <c r="A302" s="22" t="s">
        <v>3535</v>
      </c>
      <c r="B302" s="22" t="s">
        <v>11237</v>
      </c>
      <c r="C302" s="22">
        <v>1</v>
      </c>
      <c r="D302" s="22" t="s">
        <v>11238</v>
      </c>
      <c r="E302" s="22" t="s">
        <v>5774</v>
      </c>
      <c r="F302" s="22" t="s">
        <v>20559</v>
      </c>
      <c r="G302" s="22" t="s">
        <v>11239</v>
      </c>
      <c r="H302" s="22" t="s">
        <v>3697</v>
      </c>
    </row>
    <row r="303" spans="1:8">
      <c r="A303" s="22" t="s">
        <v>3533</v>
      </c>
      <c r="B303" s="22" t="s">
        <v>8290</v>
      </c>
      <c r="C303" s="22">
        <v>1</v>
      </c>
      <c r="D303" s="22" t="s">
        <v>8291</v>
      </c>
      <c r="E303" s="22" t="s">
        <v>5774</v>
      </c>
      <c r="F303" s="22" t="s">
        <v>19871</v>
      </c>
      <c r="G303" s="22" t="s">
        <v>8292</v>
      </c>
      <c r="H303" s="22" t="s">
        <v>3697</v>
      </c>
    </row>
    <row r="304" spans="1:8">
      <c r="A304" s="22" t="s">
        <v>14661</v>
      </c>
      <c r="B304" s="22" t="s">
        <v>14660</v>
      </c>
      <c r="C304" s="22">
        <v>1</v>
      </c>
      <c r="D304" s="22" t="s">
        <v>14661</v>
      </c>
      <c r="E304" s="22" t="s">
        <v>5774</v>
      </c>
      <c r="F304" s="22" t="s">
        <v>21242</v>
      </c>
      <c r="H304" s="22" t="s">
        <v>3730</v>
      </c>
    </row>
    <row r="305" spans="1:9">
      <c r="A305" s="22" t="s">
        <v>3530</v>
      </c>
      <c r="B305" s="22" t="s">
        <v>17389</v>
      </c>
      <c r="C305" s="22">
        <v>1</v>
      </c>
      <c r="D305" s="22" t="s">
        <v>17390</v>
      </c>
      <c r="E305" s="22" t="s">
        <v>17391</v>
      </c>
      <c r="F305" s="22" t="s">
        <v>21756</v>
      </c>
      <c r="G305" s="22" t="s">
        <v>3529</v>
      </c>
      <c r="H305" s="22" t="s">
        <v>3697</v>
      </c>
      <c r="I305" s="22">
        <v>1</v>
      </c>
    </row>
    <row r="306" spans="1:9">
      <c r="A306" s="22" t="s">
        <v>10853</v>
      </c>
      <c r="B306" s="22" t="s">
        <v>10852</v>
      </c>
      <c r="C306" s="22">
        <v>1</v>
      </c>
      <c r="D306" s="22" t="s">
        <v>10853</v>
      </c>
      <c r="E306" s="22" t="s">
        <v>4847</v>
      </c>
      <c r="F306" s="22" t="s">
        <v>20482</v>
      </c>
      <c r="H306" s="22" t="s">
        <v>3715</v>
      </c>
    </row>
    <row r="307" spans="1:9">
      <c r="A307" s="22" t="s">
        <v>11406</v>
      </c>
      <c r="B307" s="22" t="s">
        <v>11405</v>
      </c>
      <c r="C307" s="22">
        <v>1</v>
      </c>
      <c r="D307" s="22" t="s">
        <v>11406</v>
      </c>
      <c r="E307" s="22" t="s">
        <v>4847</v>
      </c>
      <c r="F307" s="22" t="s">
        <v>20595</v>
      </c>
      <c r="H307" s="22" t="s">
        <v>3715</v>
      </c>
    </row>
    <row r="308" spans="1:9">
      <c r="A308" s="22" t="s">
        <v>3528</v>
      </c>
      <c r="B308" s="22" t="s">
        <v>23848</v>
      </c>
      <c r="C308" s="22">
        <v>1</v>
      </c>
      <c r="D308" s="22" t="s">
        <v>23850</v>
      </c>
      <c r="E308" s="22" t="s">
        <v>4847</v>
      </c>
      <c r="F308" s="22" t="s">
        <v>23849</v>
      </c>
      <c r="G308" s="22" t="s">
        <v>23851</v>
      </c>
      <c r="H308" s="22" t="s">
        <v>3697</v>
      </c>
    </row>
    <row r="309" spans="1:9">
      <c r="A309" s="22" t="s">
        <v>14565</v>
      </c>
      <c r="B309" s="22" t="s">
        <v>14564</v>
      </c>
      <c r="C309" s="22">
        <v>1</v>
      </c>
      <c r="D309" s="22" t="s">
        <v>14565</v>
      </c>
      <c r="E309" s="22" t="s">
        <v>4847</v>
      </c>
      <c r="F309" s="22" t="s">
        <v>21225</v>
      </c>
      <c r="H309" s="22" t="s">
        <v>3730</v>
      </c>
    </row>
    <row r="310" spans="1:9">
      <c r="A310" s="22" t="s">
        <v>26607</v>
      </c>
      <c r="B310" s="22" t="s">
        <v>24369</v>
      </c>
      <c r="C310" s="22">
        <v>1</v>
      </c>
      <c r="D310" s="22" t="s">
        <v>24371</v>
      </c>
      <c r="E310" s="22" t="s">
        <v>4847</v>
      </c>
      <c r="F310" s="22" t="s">
        <v>24370</v>
      </c>
      <c r="H310" s="22" t="s">
        <v>3707</v>
      </c>
    </row>
    <row r="311" spans="1:9">
      <c r="A311" s="22" t="s">
        <v>3526</v>
      </c>
      <c r="B311" s="22" t="s">
        <v>5022</v>
      </c>
      <c r="C311" s="22">
        <v>1</v>
      </c>
      <c r="D311" s="22" t="s">
        <v>5023</v>
      </c>
      <c r="E311" s="22" t="s">
        <v>4847</v>
      </c>
      <c r="F311" s="22" t="s">
        <v>19001</v>
      </c>
      <c r="G311" s="22" t="s">
        <v>5024</v>
      </c>
      <c r="H311" s="22" t="s">
        <v>3697</v>
      </c>
    </row>
    <row r="312" spans="1:9">
      <c r="A312" s="22" t="s">
        <v>23047</v>
      </c>
      <c r="B312" s="22" t="s">
        <v>7881</v>
      </c>
      <c r="C312" s="22">
        <v>1</v>
      </c>
      <c r="D312" s="22" t="s">
        <v>7882</v>
      </c>
      <c r="E312" s="22" t="s">
        <v>4847</v>
      </c>
      <c r="F312" s="22" t="s">
        <v>19767</v>
      </c>
      <c r="G312" s="22" t="s">
        <v>7883</v>
      </c>
      <c r="H312" s="22" t="s">
        <v>3697</v>
      </c>
      <c r="I312" s="22">
        <v>1</v>
      </c>
    </row>
    <row r="313" spans="1:9">
      <c r="A313" s="22" t="s">
        <v>23599</v>
      </c>
      <c r="B313" s="22" t="s">
        <v>16521</v>
      </c>
      <c r="C313" s="22">
        <v>1</v>
      </c>
      <c r="D313" s="22" t="s">
        <v>16522</v>
      </c>
      <c r="E313" s="22" t="s">
        <v>4847</v>
      </c>
      <c r="F313" s="22" t="s">
        <v>19393</v>
      </c>
      <c r="G313" s="22" t="s">
        <v>16523</v>
      </c>
      <c r="H313" s="22" t="s">
        <v>3697</v>
      </c>
      <c r="I313" s="22">
        <v>1</v>
      </c>
    </row>
    <row r="314" spans="1:9">
      <c r="A314" s="22" t="s">
        <v>23656</v>
      </c>
      <c r="B314" s="22" t="s">
        <v>17523</v>
      </c>
      <c r="C314" s="22">
        <v>1</v>
      </c>
      <c r="D314" s="22" t="s">
        <v>17524</v>
      </c>
      <c r="E314" s="22" t="s">
        <v>4847</v>
      </c>
      <c r="F314" s="22" t="s">
        <v>21784</v>
      </c>
      <c r="G314" s="22" t="s">
        <v>17525</v>
      </c>
      <c r="H314" s="22" t="s">
        <v>3697</v>
      </c>
    </row>
    <row r="315" spans="1:9">
      <c r="A315" s="22" t="s">
        <v>26083</v>
      </c>
      <c r="B315" s="22" t="s">
        <v>26082</v>
      </c>
      <c r="C315" s="22">
        <v>1</v>
      </c>
      <c r="D315" s="22" t="s">
        <v>26083</v>
      </c>
      <c r="E315" s="22" t="s">
        <v>4847</v>
      </c>
      <c r="F315" s="22" t="s">
        <v>19276</v>
      </c>
      <c r="H315" s="22" t="s">
        <v>3711</v>
      </c>
    </row>
    <row r="316" spans="1:9">
      <c r="A316" s="22" t="s">
        <v>23093</v>
      </c>
      <c r="B316" s="22" t="s">
        <v>8420</v>
      </c>
      <c r="C316" s="22">
        <v>1</v>
      </c>
      <c r="D316" s="22" t="s">
        <v>8421</v>
      </c>
      <c r="E316" s="22" t="s">
        <v>4847</v>
      </c>
      <c r="F316" s="22" t="s">
        <v>19905</v>
      </c>
      <c r="G316" s="22" t="s">
        <v>8422</v>
      </c>
      <c r="H316" s="22" t="s">
        <v>3697</v>
      </c>
    </row>
    <row r="317" spans="1:9">
      <c r="A317" s="22" t="s">
        <v>26156</v>
      </c>
      <c r="B317" s="22" t="s">
        <v>26154</v>
      </c>
      <c r="C317" s="22">
        <v>1</v>
      </c>
      <c r="D317" s="22" t="s">
        <v>26156</v>
      </c>
      <c r="E317" s="22" t="s">
        <v>4847</v>
      </c>
      <c r="F317" s="22" t="s">
        <v>26155</v>
      </c>
      <c r="H317" s="22" t="s">
        <v>3715</v>
      </c>
    </row>
    <row r="318" spans="1:9">
      <c r="A318" s="22" t="s">
        <v>22672</v>
      </c>
      <c r="B318" s="22" t="s">
        <v>10644</v>
      </c>
      <c r="C318" s="22">
        <v>1</v>
      </c>
      <c r="D318" s="22" t="s">
        <v>10645</v>
      </c>
      <c r="E318" s="22" t="s">
        <v>4847</v>
      </c>
      <c r="F318" s="22" t="s">
        <v>20337</v>
      </c>
      <c r="G318" s="22" t="s">
        <v>10646</v>
      </c>
      <c r="H318" s="22" t="s">
        <v>3697</v>
      </c>
      <c r="I318" s="22">
        <v>1</v>
      </c>
    </row>
    <row r="319" spans="1:9">
      <c r="A319" s="22" t="s">
        <v>11527</v>
      </c>
      <c r="B319" s="22" t="s">
        <v>11526</v>
      </c>
      <c r="C319" s="22">
        <v>1</v>
      </c>
      <c r="D319" s="22" t="s">
        <v>11527</v>
      </c>
      <c r="E319" s="22" t="s">
        <v>4847</v>
      </c>
      <c r="F319" s="22" t="s">
        <v>20623</v>
      </c>
      <c r="H319" s="22" t="s">
        <v>3730</v>
      </c>
    </row>
    <row r="320" spans="1:9">
      <c r="A320" s="22" t="s">
        <v>22671</v>
      </c>
      <c r="B320" s="22" t="s">
        <v>14469</v>
      </c>
      <c r="C320" s="22">
        <v>1</v>
      </c>
      <c r="D320" s="22" t="s">
        <v>14470</v>
      </c>
      <c r="E320" s="22" t="s">
        <v>4847</v>
      </c>
      <c r="F320" s="22" t="s">
        <v>21205</v>
      </c>
      <c r="G320" s="22" t="s">
        <v>14471</v>
      </c>
      <c r="H320" s="22" t="s">
        <v>3697</v>
      </c>
      <c r="I320" s="22">
        <v>2</v>
      </c>
    </row>
    <row r="321" spans="1:8">
      <c r="A321" s="22" t="s">
        <v>24395</v>
      </c>
      <c r="B321" s="22" t="s">
        <v>24393</v>
      </c>
      <c r="C321" s="22">
        <v>1</v>
      </c>
      <c r="D321" s="22" t="s">
        <v>24395</v>
      </c>
      <c r="E321" s="22" t="s">
        <v>4847</v>
      </c>
      <c r="F321" s="22" t="s">
        <v>24394</v>
      </c>
      <c r="H321" s="22" t="s">
        <v>3711</v>
      </c>
    </row>
    <row r="322" spans="1:8">
      <c r="A322" s="22" t="s">
        <v>23348</v>
      </c>
      <c r="B322" s="22" t="s">
        <v>12312</v>
      </c>
      <c r="C322" s="22">
        <v>1</v>
      </c>
      <c r="D322" s="22" t="s">
        <v>12313</v>
      </c>
      <c r="E322" s="22" t="s">
        <v>4847</v>
      </c>
      <c r="F322" s="22" t="s">
        <v>20773</v>
      </c>
      <c r="G322" s="22" t="s">
        <v>12314</v>
      </c>
      <c r="H322" s="22" t="s">
        <v>3697</v>
      </c>
    </row>
    <row r="323" spans="1:8">
      <c r="A323" s="22" t="s">
        <v>8158</v>
      </c>
      <c r="B323" s="22" t="s">
        <v>8157</v>
      </c>
      <c r="C323" s="22">
        <v>1</v>
      </c>
      <c r="D323" s="22" t="s">
        <v>8158</v>
      </c>
      <c r="E323" s="22" t="s">
        <v>4847</v>
      </c>
      <c r="F323" s="22" t="s">
        <v>19837</v>
      </c>
      <c r="H323" s="22" t="s">
        <v>3711</v>
      </c>
    </row>
    <row r="324" spans="1:8">
      <c r="A324" s="22" t="s">
        <v>23679</v>
      </c>
      <c r="B324" s="22" t="s">
        <v>17952</v>
      </c>
      <c r="C324" s="22">
        <v>1</v>
      </c>
      <c r="D324" s="22" t="s">
        <v>17953</v>
      </c>
      <c r="E324" s="22" t="s">
        <v>4847</v>
      </c>
      <c r="F324" s="22" t="s">
        <v>19512</v>
      </c>
      <c r="G324" s="22" t="s">
        <v>17954</v>
      </c>
      <c r="H324" s="22" t="s">
        <v>3697</v>
      </c>
    </row>
    <row r="325" spans="1:8">
      <c r="A325" s="22" t="s">
        <v>3521</v>
      </c>
      <c r="B325" s="22" t="s">
        <v>4845</v>
      </c>
      <c r="C325" s="22">
        <v>1</v>
      </c>
      <c r="D325" s="22" t="s">
        <v>4846</v>
      </c>
      <c r="E325" s="22" t="s">
        <v>4847</v>
      </c>
      <c r="F325" s="22" t="s">
        <v>18947</v>
      </c>
      <c r="G325" s="22" t="s">
        <v>4848</v>
      </c>
      <c r="H325" s="22" t="s">
        <v>3697</v>
      </c>
    </row>
    <row r="326" spans="1:8">
      <c r="A326" s="22" t="s">
        <v>15985</v>
      </c>
      <c r="B326" s="22" t="s">
        <v>15984</v>
      </c>
      <c r="C326" s="22">
        <v>1</v>
      </c>
      <c r="D326" s="22" t="s">
        <v>15985</v>
      </c>
      <c r="E326" s="22" t="s">
        <v>4847</v>
      </c>
      <c r="F326" s="22" t="s">
        <v>21498</v>
      </c>
      <c r="H326" s="22" t="s">
        <v>3730</v>
      </c>
    </row>
    <row r="327" spans="1:8">
      <c r="A327" s="22" t="s">
        <v>8830</v>
      </c>
      <c r="B327" s="22" t="s">
        <v>8829</v>
      </c>
      <c r="C327" s="22">
        <v>1</v>
      </c>
      <c r="D327" s="22" t="s">
        <v>8830</v>
      </c>
      <c r="E327" s="22" t="s">
        <v>4847</v>
      </c>
      <c r="F327" s="22" t="s">
        <v>19146</v>
      </c>
      <c r="H327" s="22" t="s">
        <v>3715</v>
      </c>
    </row>
    <row r="328" spans="1:8">
      <c r="A328" s="22" t="s">
        <v>23237</v>
      </c>
      <c r="B328" s="22" t="s">
        <v>10631</v>
      </c>
      <c r="C328" s="22">
        <v>1</v>
      </c>
      <c r="D328" s="22" t="s">
        <v>10632</v>
      </c>
      <c r="E328" s="22" t="s">
        <v>4847</v>
      </c>
      <c r="F328" s="22" t="s">
        <v>20434</v>
      </c>
      <c r="G328" s="22" t="s">
        <v>10633</v>
      </c>
      <c r="H328" s="22" t="s">
        <v>3697</v>
      </c>
    </row>
    <row r="329" spans="1:8">
      <c r="A329" s="22" t="s">
        <v>23724</v>
      </c>
      <c r="B329" s="22" t="s">
        <v>18487</v>
      </c>
      <c r="C329" s="22">
        <v>1</v>
      </c>
      <c r="D329" s="22" t="s">
        <v>18488</v>
      </c>
      <c r="E329" s="22" t="s">
        <v>4847</v>
      </c>
      <c r="F329" s="22" t="s">
        <v>21032</v>
      </c>
      <c r="H329" s="22" t="s">
        <v>3697</v>
      </c>
    </row>
    <row r="330" spans="1:8">
      <c r="A330" s="22" t="s">
        <v>6803</v>
      </c>
      <c r="B330" s="22" t="s">
        <v>6802</v>
      </c>
      <c r="C330" s="22">
        <v>1</v>
      </c>
      <c r="D330" s="22" t="s">
        <v>6803</v>
      </c>
      <c r="E330" s="22" t="s">
        <v>4847</v>
      </c>
      <c r="F330" s="22" t="s">
        <v>19499</v>
      </c>
      <c r="H330" s="22" t="s">
        <v>3715</v>
      </c>
    </row>
    <row r="331" spans="1:8">
      <c r="A331" s="22" t="s">
        <v>23131</v>
      </c>
      <c r="B331" s="22" t="s">
        <v>9007</v>
      </c>
      <c r="C331" s="22">
        <v>1</v>
      </c>
      <c r="D331" s="22" t="s">
        <v>9008</v>
      </c>
      <c r="E331" s="22" t="s">
        <v>4847</v>
      </c>
      <c r="F331" s="22" t="s">
        <v>20050</v>
      </c>
      <c r="G331" s="22" t="s">
        <v>9009</v>
      </c>
      <c r="H331" s="22" t="s">
        <v>3697</v>
      </c>
    </row>
    <row r="332" spans="1:8">
      <c r="A332" s="22" t="s">
        <v>8261</v>
      </c>
      <c r="B332" s="22" t="s">
        <v>8260</v>
      </c>
      <c r="C332" s="22">
        <v>1</v>
      </c>
      <c r="D332" s="22" t="s">
        <v>8261</v>
      </c>
      <c r="E332" s="22" t="s">
        <v>4847</v>
      </c>
      <c r="F332" s="22" t="s">
        <v>19863</v>
      </c>
      <c r="H332" s="22" t="s">
        <v>3730</v>
      </c>
    </row>
    <row r="333" spans="1:8">
      <c r="A333" s="22" t="s">
        <v>22673</v>
      </c>
      <c r="B333" s="22" t="s">
        <v>8320</v>
      </c>
      <c r="C333" s="22">
        <v>1</v>
      </c>
      <c r="D333" s="22" t="s">
        <v>8321</v>
      </c>
      <c r="E333" s="22" t="s">
        <v>4847</v>
      </c>
      <c r="F333" s="22" t="s">
        <v>19464</v>
      </c>
      <c r="H333" s="22" t="s">
        <v>3707</v>
      </c>
    </row>
    <row r="334" spans="1:8">
      <c r="A334" s="22" t="s">
        <v>5179</v>
      </c>
      <c r="B334" s="22" t="s">
        <v>5178</v>
      </c>
      <c r="C334" s="22">
        <v>1</v>
      </c>
      <c r="D334" s="22" t="s">
        <v>5179</v>
      </c>
      <c r="E334" s="22" t="s">
        <v>4847</v>
      </c>
      <c r="F334" s="22" t="s">
        <v>19045</v>
      </c>
      <c r="H334" s="22" t="s">
        <v>3715</v>
      </c>
    </row>
    <row r="335" spans="1:8">
      <c r="A335" s="22" t="s">
        <v>7118</v>
      </c>
      <c r="B335" s="22" t="s">
        <v>7117</v>
      </c>
      <c r="C335" s="22">
        <v>1</v>
      </c>
      <c r="D335" s="22" t="s">
        <v>7118</v>
      </c>
      <c r="E335" s="22" t="s">
        <v>4847</v>
      </c>
      <c r="F335" s="22" t="s">
        <v>19579</v>
      </c>
      <c r="H335" s="22" t="s">
        <v>3730</v>
      </c>
    </row>
    <row r="336" spans="1:8">
      <c r="A336" s="22" t="s">
        <v>22674</v>
      </c>
      <c r="B336" s="22" t="s">
        <v>15421</v>
      </c>
      <c r="C336" s="22">
        <v>1</v>
      </c>
      <c r="D336" s="22" t="s">
        <v>15422</v>
      </c>
      <c r="E336" s="22" t="s">
        <v>4847</v>
      </c>
      <c r="F336" s="22" t="s">
        <v>20572</v>
      </c>
      <c r="G336" s="22" t="s">
        <v>15423</v>
      </c>
      <c r="H336" s="22" t="s">
        <v>3697</v>
      </c>
    </row>
    <row r="337" spans="1:8">
      <c r="A337" s="22" t="s">
        <v>23040</v>
      </c>
      <c r="B337" s="22" t="s">
        <v>7749</v>
      </c>
      <c r="C337" s="22">
        <v>1</v>
      </c>
      <c r="D337" s="22" t="s">
        <v>7750</v>
      </c>
      <c r="E337" s="22" t="s">
        <v>4847</v>
      </c>
      <c r="F337" s="22" t="s">
        <v>19612</v>
      </c>
      <c r="G337" s="22" t="s">
        <v>7751</v>
      </c>
      <c r="H337" s="22" t="s">
        <v>3697</v>
      </c>
    </row>
    <row r="338" spans="1:8">
      <c r="A338" s="22" t="s">
        <v>24650</v>
      </c>
      <c r="B338" s="22" t="s">
        <v>24648</v>
      </c>
      <c r="C338" s="22">
        <v>1</v>
      </c>
      <c r="D338" s="22" t="s">
        <v>24650</v>
      </c>
      <c r="E338" s="22" t="s">
        <v>4847</v>
      </c>
      <c r="F338" s="22" t="s">
        <v>24649</v>
      </c>
      <c r="H338" s="22" t="s">
        <v>3711</v>
      </c>
    </row>
    <row r="339" spans="1:8">
      <c r="A339" s="22" t="s">
        <v>3519</v>
      </c>
      <c r="B339" s="22" t="s">
        <v>23999</v>
      </c>
      <c r="C339" s="22">
        <v>1</v>
      </c>
      <c r="D339" s="22" t="s">
        <v>24001</v>
      </c>
      <c r="E339" s="22" t="s">
        <v>4847</v>
      </c>
      <c r="F339" s="22" t="s">
        <v>24000</v>
      </c>
      <c r="G339" s="22" t="s">
        <v>3518</v>
      </c>
      <c r="H339" s="22" t="s">
        <v>3697</v>
      </c>
    </row>
    <row r="340" spans="1:8">
      <c r="A340" s="22" t="s">
        <v>3517</v>
      </c>
      <c r="B340" s="22" t="s">
        <v>7041</v>
      </c>
      <c r="C340" s="22">
        <v>1</v>
      </c>
      <c r="D340" s="22" t="s">
        <v>7042</v>
      </c>
      <c r="E340" s="22" t="s">
        <v>4847</v>
      </c>
      <c r="F340" s="22" t="s">
        <v>19559</v>
      </c>
      <c r="G340" s="22" t="s">
        <v>7043</v>
      </c>
      <c r="H340" s="22" t="s">
        <v>3697</v>
      </c>
    </row>
    <row r="341" spans="1:8">
      <c r="A341" s="22" t="s">
        <v>8737</v>
      </c>
      <c r="B341" s="22" t="s">
        <v>8736</v>
      </c>
      <c r="C341" s="22">
        <v>1</v>
      </c>
      <c r="D341" s="22" t="s">
        <v>8737</v>
      </c>
      <c r="E341" s="22" t="s">
        <v>4847</v>
      </c>
      <c r="F341" s="22" t="s">
        <v>19987</v>
      </c>
      <c r="H341" s="22" t="s">
        <v>3730</v>
      </c>
    </row>
    <row r="342" spans="1:8">
      <c r="A342" s="22" t="s">
        <v>22675</v>
      </c>
      <c r="B342" s="22" t="s">
        <v>14170</v>
      </c>
      <c r="C342" s="22">
        <v>1</v>
      </c>
      <c r="D342" s="22" t="s">
        <v>14171</v>
      </c>
      <c r="E342" s="22" t="s">
        <v>4847</v>
      </c>
      <c r="F342" s="22" t="s">
        <v>21142</v>
      </c>
      <c r="G342" s="22" t="s">
        <v>14172</v>
      </c>
      <c r="H342" s="22" t="s">
        <v>3697</v>
      </c>
    </row>
    <row r="343" spans="1:8">
      <c r="A343" s="22" t="s">
        <v>26753</v>
      </c>
      <c r="B343" s="22" t="s">
        <v>25756</v>
      </c>
      <c r="C343" s="22">
        <v>1</v>
      </c>
      <c r="D343" s="22" t="s">
        <v>25757</v>
      </c>
      <c r="E343" s="22" t="s">
        <v>4847</v>
      </c>
      <c r="F343" s="22" t="s">
        <v>18733</v>
      </c>
      <c r="G343" s="22" t="s">
        <v>25758</v>
      </c>
      <c r="H343" s="22" t="s">
        <v>3697</v>
      </c>
    </row>
    <row r="344" spans="1:8">
      <c r="A344" s="22" t="s">
        <v>12500</v>
      </c>
      <c r="B344" s="22" t="s">
        <v>12499</v>
      </c>
      <c r="C344" s="22">
        <v>1</v>
      </c>
      <c r="D344" s="22" t="s">
        <v>12500</v>
      </c>
      <c r="E344" s="22" t="s">
        <v>4847</v>
      </c>
      <c r="F344" s="22" t="s">
        <v>20810</v>
      </c>
      <c r="H344" s="22" t="s">
        <v>3715</v>
      </c>
    </row>
    <row r="345" spans="1:8">
      <c r="A345" s="22" t="s">
        <v>3515</v>
      </c>
      <c r="B345" s="22" t="s">
        <v>5898</v>
      </c>
      <c r="C345" s="22">
        <v>1</v>
      </c>
      <c r="D345" s="22" t="s">
        <v>5899</v>
      </c>
      <c r="E345" s="22" t="s">
        <v>4847</v>
      </c>
      <c r="F345" s="22" t="s">
        <v>19248</v>
      </c>
      <c r="G345" s="22" t="s">
        <v>3514</v>
      </c>
      <c r="H345" s="22" t="s">
        <v>3697</v>
      </c>
    </row>
    <row r="346" spans="1:8">
      <c r="A346" s="22" t="s">
        <v>3513</v>
      </c>
      <c r="B346" s="22" t="s">
        <v>11767</v>
      </c>
      <c r="C346" s="22">
        <v>1</v>
      </c>
      <c r="D346" s="22" t="s">
        <v>11768</v>
      </c>
      <c r="E346" s="22" t="s">
        <v>4847</v>
      </c>
      <c r="F346" s="22" t="s">
        <v>20665</v>
      </c>
      <c r="G346" s="22" t="s">
        <v>3512</v>
      </c>
      <c r="H346" s="22" t="s">
        <v>3697</v>
      </c>
    </row>
    <row r="347" spans="1:8">
      <c r="A347" s="22" t="s">
        <v>3511</v>
      </c>
      <c r="B347" s="22" t="s">
        <v>8979</v>
      </c>
      <c r="C347" s="22">
        <v>1</v>
      </c>
      <c r="D347" s="22" t="s">
        <v>8980</v>
      </c>
      <c r="E347" s="22" t="s">
        <v>4847</v>
      </c>
      <c r="F347" s="22" t="s">
        <v>20044</v>
      </c>
      <c r="G347" s="22" t="s">
        <v>8981</v>
      </c>
      <c r="H347" s="22" t="s">
        <v>3697</v>
      </c>
    </row>
    <row r="348" spans="1:8">
      <c r="A348" s="22" t="s">
        <v>23125</v>
      </c>
      <c r="B348" s="22" t="s">
        <v>8936</v>
      </c>
      <c r="C348" s="22">
        <v>1</v>
      </c>
      <c r="D348" s="22" t="s">
        <v>8937</v>
      </c>
      <c r="E348" s="22" t="s">
        <v>7597</v>
      </c>
      <c r="F348" s="22" t="s">
        <v>20035</v>
      </c>
      <c r="H348" s="22" t="s">
        <v>3943</v>
      </c>
    </row>
    <row r="349" spans="1:8">
      <c r="A349" s="22" t="s">
        <v>13008</v>
      </c>
      <c r="B349" s="22" t="s">
        <v>13007</v>
      </c>
      <c r="C349" s="22">
        <v>1</v>
      </c>
      <c r="D349" s="22" t="s">
        <v>13008</v>
      </c>
      <c r="E349" s="22" t="s">
        <v>7597</v>
      </c>
      <c r="F349" s="22" t="s">
        <v>18971</v>
      </c>
      <c r="H349" s="22" t="s">
        <v>3711</v>
      </c>
    </row>
    <row r="350" spans="1:8">
      <c r="A350" s="22" t="s">
        <v>3509</v>
      </c>
      <c r="B350" s="22" t="s">
        <v>13965</v>
      </c>
      <c r="C350" s="22">
        <v>1</v>
      </c>
      <c r="D350" s="22" t="s">
        <v>13966</v>
      </c>
      <c r="E350" s="22" t="s">
        <v>7597</v>
      </c>
      <c r="F350" s="22" t="s">
        <v>19166</v>
      </c>
      <c r="G350" s="22" t="s">
        <v>13967</v>
      </c>
      <c r="H350" s="22" t="s">
        <v>3697</v>
      </c>
    </row>
    <row r="351" spans="1:8">
      <c r="A351" s="22" t="s">
        <v>3507</v>
      </c>
      <c r="B351" s="22" t="s">
        <v>9966</v>
      </c>
      <c r="C351" s="22">
        <v>1</v>
      </c>
      <c r="D351" s="22" t="s">
        <v>9967</v>
      </c>
      <c r="E351" s="22" t="s">
        <v>7597</v>
      </c>
      <c r="F351" s="22" t="s">
        <v>18791</v>
      </c>
      <c r="G351" s="22" t="s">
        <v>9968</v>
      </c>
      <c r="H351" s="22" t="s">
        <v>3697</v>
      </c>
    </row>
    <row r="352" spans="1:8">
      <c r="A352" s="22" t="s">
        <v>3505</v>
      </c>
      <c r="B352" s="22" t="s">
        <v>24047</v>
      </c>
      <c r="C352" s="22">
        <v>1</v>
      </c>
      <c r="D352" s="22" t="s">
        <v>24048</v>
      </c>
      <c r="E352" s="22" t="s">
        <v>7597</v>
      </c>
      <c r="F352" s="22" t="s">
        <v>19454</v>
      </c>
      <c r="G352" s="22" t="s">
        <v>24049</v>
      </c>
      <c r="H352" s="22" t="s">
        <v>3697</v>
      </c>
    </row>
    <row r="353" spans="1:9">
      <c r="A353" s="22" t="s">
        <v>7596</v>
      </c>
      <c r="B353" s="22" t="s">
        <v>7595</v>
      </c>
      <c r="C353" s="22">
        <v>1</v>
      </c>
      <c r="D353" s="22" t="s">
        <v>7596</v>
      </c>
      <c r="E353" s="22" t="s">
        <v>7597</v>
      </c>
      <c r="F353" s="22" t="s">
        <v>19695</v>
      </c>
      <c r="H353" s="22" t="s">
        <v>3730</v>
      </c>
    </row>
    <row r="354" spans="1:9">
      <c r="A354" s="22" t="s">
        <v>3503</v>
      </c>
      <c r="B354" s="22" t="s">
        <v>5331</v>
      </c>
      <c r="C354" s="22">
        <v>1</v>
      </c>
      <c r="D354" s="22" t="s">
        <v>5332</v>
      </c>
      <c r="E354" s="22" t="s">
        <v>4942</v>
      </c>
      <c r="F354" s="22" t="s">
        <v>19093</v>
      </c>
      <c r="G354" s="22" t="s">
        <v>5333</v>
      </c>
      <c r="H354" s="22" t="s">
        <v>3697</v>
      </c>
    </row>
    <row r="355" spans="1:9">
      <c r="A355" s="22" t="s">
        <v>23264</v>
      </c>
      <c r="B355" s="22" t="s">
        <v>10979</v>
      </c>
      <c r="C355" s="22">
        <v>1</v>
      </c>
      <c r="D355" s="22" t="s">
        <v>10980</v>
      </c>
      <c r="E355" s="22" t="s">
        <v>4942</v>
      </c>
      <c r="F355" s="22" t="s">
        <v>19621</v>
      </c>
      <c r="G355" s="22" t="s">
        <v>10981</v>
      </c>
      <c r="H355" s="22" t="s">
        <v>3697</v>
      </c>
      <c r="I355" s="22">
        <v>1</v>
      </c>
    </row>
    <row r="356" spans="1:9">
      <c r="A356" s="22" t="s">
        <v>25564</v>
      </c>
      <c r="B356" s="22" t="s">
        <v>25563</v>
      </c>
      <c r="C356" s="22">
        <v>1</v>
      </c>
      <c r="D356" s="22" t="s">
        <v>25564</v>
      </c>
      <c r="E356" s="22" t="s">
        <v>4942</v>
      </c>
      <c r="F356" s="22" t="s">
        <v>20547</v>
      </c>
      <c r="H356" s="22" t="s">
        <v>3711</v>
      </c>
    </row>
    <row r="357" spans="1:9">
      <c r="A357" s="22" t="s">
        <v>3501</v>
      </c>
      <c r="B357" s="22" t="s">
        <v>4940</v>
      </c>
      <c r="C357" s="22">
        <v>1</v>
      </c>
      <c r="D357" s="22" t="s">
        <v>4941</v>
      </c>
      <c r="E357" s="22" t="s">
        <v>4942</v>
      </c>
      <c r="F357" s="22" t="s">
        <v>18976</v>
      </c>
      <c r="G357" s="22" t="s">
        <v>4943</v>
      </c>
      <c r="H357" s="22" t="s">
        <v>3697</v>
      </c>
    </row>
    <row r="358" spans="1:9">
      <c r="A358" s="22" t="s">
        <v>10422</v>
      </c>
      <c r="B358" s="22" t="s">
        <v>10421</v>
      </c>
      <c r="C358" s="22">
        <v>1</v>
      </c>
      <c r="D358" s="22" t="s">
        <v>10422</v>
      </c>
      <c r="E358" s="22" t="s">
        <v>4942</v>
      </c>
      <c r="F358" s="22" t="s">
        <v>20385</v>
      </c>
      <c r="H358" s="22" t="s">
        <v>3730</v>
      </c>
    </row>
    <row r="359" spans="1:9">
      <c r="A359" s="22" t="s">
        <v>3499</v>
      </c>
      <c r="B359" s="22" t="s">
        <v>11300</v>
      </c>
      <c r="C359" s="22">
        <v>1</v>
      </c>
      <c r="D359" s="22" t="s">
        <v>11301</v>
      </c>
      <c r="E359" s="22" t="s">
        <v>4942</v>
      </c>
      <c r="F359" s="22" t="s">
        <v>20571</v>
      </c>
      <c r="G359" s="22" t="s">
        <v>11302</v>
      </c>
      <c r="H359" s="22" t="s">
        <v>3697</v>
      </c>
    </row>
    <row r="360" spans="1:9">
      <c r="A360" s="22" t="s">
        <v>3497</v>
      </c>
      <c r="B360" s="22" t="s">
        <v>6761</v>
      </c>
      <c r="C360" s="22">
        <v>1</v>
      </c>
      <c r="D360" s="22" t="s">
        <v>6762</v>
      </c>
      <c r="E360" s="22" t="s">
        <v>4942</v>
      </c>
      <c r="F360" s="22" t="s">
        <v>18675</v>
      </c>
      <c r="G360" s="22" t="s">
        <v>6763</v>
      </c>
      <c r="H360" s="22" t="s">
        <v>3697</v>
      </c>
    </row>
    <row r="361" spans="1:9">
      <c r="A361" s="22" t="s">
        <v>23204</v>
      </c>
      <c r="B361" s="22" t="s">
        <v>10118</v>
      </c>
      <c r="C361" s="22">
        <v>1</v>
      </c>
      <c r="D361" s="22" t="s">
        <v>10119</v>
      </c>
      <c r="E361" s="22" t="s">
        <v>4942</v>
      </c>
      <c r="F361" s="22" t="s">
        <v>20312</v>
      </c>
      <c r="G361" s="22" t="s">
        <v>10120</v>
      </c>
      <c r="H361" s="22" t="s">
        <v>3697</v>
      </c>
      <c r="I361" s="22">
        <v>1</v>
      </c>
    </row>
    <row r="362" spans="1:9">
      <c r="A362" s="22" t="s">
        <v>22052</v>
      </c>
      <c r="B362" s="22" t="s">
        <v>13669</v>
      </c>
      <c r="C362" s="22">
        <v>1</v>
      </c>
      <c r="D362" s="22" t="s">
        <v>13670</v>
      </c>
      <c r="E362" s="22" t="s">
        <v>4942</v>
      </c>
      <c r="F362" s="22" t="s">
        <v>21063</v>
      </c>
      <c r="H362" s="22" t="s">
        <v>3707</v>
      </c>
    </row>
    <row r="363" spans="1:9">
      <c r="A363" s="22" t="s">
        <v>16539</v>
      </c>
      <c r="B363" s="22" t="s">
        <v>16538</v>
      </c>
      <c r="C363" s="22">
        <v>1</v>
      </c>
      <c r="D363" s="22" t="s">
        <v>16539</v>
      </c>
      <c r="E363" s="22" t="s">
        <v>16540</v>
      </c>
      <c r="F363" s="22" t="s">
        <v>19458</v>
      </c>
      <c r="H363" s="22" t="s">
        <v>3711</v>
      </c>
    </row>
    <row r="364" spans="1:9">
      <c r="A364" s="22" t="s">
        <v>7297</v>
      </c>
      <c r="B364" s="22" t="s">
        <v>7296</v>
      </c>
      <c r="C364" s="22">
        <v>1</v>
      </c>
      <c r="D364" s="22" t="s">
        <v>7297</v>
      </c>
      <c r="E364" s="22" t="s">
        <v>4590</v>
      </c>
      <c r="F364" s="22" t="s">
        <v>19620</v>
      </c>
      <c r="H364" s="22" t="s">
        <v>3711</v>
      </c>
    </row>
    <row r="365" spans="1:9">
      <c r="A365" s="22" t="s">
        <v>3495</v>
      </c>
      <c r="B365" s="22" t="s">
        <v>4588</v>
      </c>
      <c r="C365" s="22">
        <v>1</v>
      </c>
      <c r="D365" s="22" t="s">
        <v>4589</v>
      </c>
      <c r="E365" s="22" t="s">
        <v>4590</v>
      </c>
      <c r="F365" s="22" t="s">
        <v>18869</v>
      </c>
      <c r="G365" s="22" t="s">
        <v>4591</v>
      </c>
      <c r="H365" s="22" t="s">
        <v>3697</v>
      </c>
    </row>
    <row r="366" spans="1:9">
      <c r="A366" s="22" t="s">
        <v>26665</v>
      </c>
      <c r="B366" s="22" t="s">
        <v>24907</v>
      </c>
      <c r="C366" s="22">
        <v>1</v>
      </c>
      <c r="D366" s="22" t="s">
        <v>24908</v>
      </c>
      <c r="E366" s="22" t="s">
        <v>4590</v>
      </c>
      <c r="F366" s="22" t="s">
        <v>18715</v>
      </c>
      <c r="G366" s="22" t="s">
        <v>24909</v>
      </c>
      <c r="H366" s="22" t="s">
        <v>3697</v>
      </c>
    </row>
    <row r="367" spans="1:9">
      <c r="A367" s="22" t="s">
        <v>5752</v>
      </c>
      <c r="B367" s="22" t="s">
        <v>5751</v>
      </c>
      <c r="C367" s="22">
        <v>1</v>
      </c>
      <c r="D367" s="22" t="s">
        <v>5752</v>
      </c>
      <c r="E367" s="22" t="s">
        <v>5753</v>
      </c>
      <c r="F367" s="22" t="s">
        <v>19209</v>
      </c>
      <c r="H367" s="22" t="s">
        <v>3711</v>
      </c>
    </row>
    <row r="368" spans="1:9">
      <c r="A368" s="22" t="s">
        <v>22163</v>
      </c>
      <c r="B368" s="22" t="s">
        <v>14299</v>
      </c>
      <c r="C368" s="22">
        <v>1</v>
      </c>
      <c r="D368" s="22" t="s">
        <v>14300</v>
      </c>
      <c r="E368" s="22" t="s">
        <v>5753</v>
      </c>
      <c r="F368" s="22" t="s">
        <v>21174</v>
      </c>
      <c r="G368" s="22" t="s">
        <v>14301</v>
      </c>
      <c r="H368" s="22" t="s">
        <v>3697</v>
      </c>
    </row>
    <row r="369" spans="1:9">
      <c r="A369" s="22" t="s">
        <v>26727</v>
      </c>
      <c r="B369" s="22" t="s">
        <v>25493</v>
      </c>
      <c r="C369" s="22">
        <v>1</v>
      </c>
      <c r="D369" s="22" t="s">
        <v>25494</v>
      </c>
      <c r="E369" s="22" t="s">
        <v>5310</v>
      </c>
      <c r="F369" s="22" t="s">
        <v>18778</v>
      </c>
      <c r="G369" s="22" t="s">
        <v>25495</v>
      </c>
      <c r="H369" s="22" t="s">
        <v>3697</v>
      </c>
    </row>
    <row r="370" spans="1:9">
      <c r="A370" s="22" t="s">
        <v>7365</v>
      </c>
      <c r="B370" s="22" t="s">
        <v>7364</v>
      </c>
      <c r="C370" s="22">
        <v>1</v>
      </c>
      <c r="D370" s="22" t="s">
        <v>7365</v>
      </c>
      <c r="E370" s="22" t="s">
        <v>5310</v>
      </c>
      <c r="F370" s="22" t="s">
        <v>19638</v>
      </c>
      <c r="H370" s="22" t="s">
        <v>3730</v>
      </c>
    </row>
    <row r="371" spans="1:9">
      <c r="A371" s="22" t="s">
        <v>22164</v>
      </c>
      <c r="B371" s="22" t="s">
        <v>11631</v>
      </c>
      <c r="C371" s="22">
        <v>1</v>
      </c>
      <c r="D371" s="22" t="s">
        <v>11632</v>
      </c>
      <c r="E371" s="22" t="s">
        <v>5310</v>
      </c>
      <c r="F371" s="22" t="s">
        <v>20637</v>
      </c>
      <c r="G371" s="22" t="s">
        <v>11633</v>
      </c>
      <c r="H371" s="22" t="s">
        <v>3697</v>
      </c>
      <c r="I371" s="22">
        <v>1</v>
      </c>
    </row>
    <row r="372" spans="1:9">
      <c r="A372" s="22" t="s">
        <v>23675</v>
      </c>
      <c r="B372" s="22" t="s">
        <v>17930</v>
      </c>
      <c r="C372" s="22">
        <v>1</v>
      </c>
      <c r="D372" s="22" t="s">
        <v>17931</v>
      </c>
      <c r="E372" s="22" t="s">
        <v>5310</v>
      </c>
      <c r="F372" s="22" t="s">
        <v>19361</v>
      </c>
      <c r="G372" s="22" t="s">
        <v>17932</v>
      </c>
      <c r="H372" s="22" t="s">
        <v>3697</v>
      </c>
    </row>
    <row r="373" spans="1:9">
      <c r="A373" s="22" t="s">
        <v>17956</v>
      </c>
      <c r="B373" s="22" t="s">
        <v>17955</v>
      </c>
      <c r="C373" s="22">
        <v>1</v>
      </c>
      <c r="D373" s="22" t="s">
        <v>17956</v>
      </c>
      <c r="E373" s="22" t="s">
        <v>5310</v>
      </c>
      <c r="F373" s="22" t="s">
        <v>21855</v>
      </c>
      <c r="H373" s="22" t="s">
        <v>3730</v>
      </c>
    </row>
    <row r="374" spans="1:9">
      <c r="A374" s="22" t="s">
        <v>13866</v>
      </c>
      <c r="B374" s="22" t="s">
        <v>13865</v>
      </c>
      <c r="C374" s="22">
        <v>1</v>
      </c>
      <c r="D374" s="22" t="s">
        <v>13866</v>
      </c>
      <c r="E374" s="22" t="s">
        <v>5310</v>
      </c>
      <c r="F374" s="22" t="s">
        <v>18901</v>
      </c>
      <c r="H374" s="22" t="s">
        <v>3715</v>
      </c>
    </row>
    <row r="375" spans="1:9">
      <c r="A375" s="22" t="s">
        <v>5309</v>
      </c>
      <c r="B375" s="22" t="s">
        <v>5308</v>
      </c>
      <c r="C375" s="22">
        <v>1</v>
      </c>
      <c r="D375" s="22" t="s">
        <v>5309</v>
      </c>
      <c r="E375" s="22" t="s">
        <v>5310</v>
      </c>
      <c r="F375" s="22" t="s">
        <v>19086</v>
      </c>
      <c r="H375" s="22" t="s">
        <v>3715</v>
      </c>
    </row>
    <row r="376" spans="1:9">
      <c r="A376" s="22" t="s">
        <v>13250</v>
      </c>
      <c r="B376" s="22" t="s">
        <v>13249</v>
      </c>
      <c r="C376" s="22">
        <v>1</v>
      </c>
      <c r="D376" s="22" t="s">
        <v>13250</v>
      </c>
      <c r="E376" s="22" t="s">
        <v>5310</v>
      </c>
      <c r="F376" s="22" t="s">
        <v>20964</v>
      </c>
      <c r="H376" s="22" t="s">
        <v>3711</v>
      </c>
    </row>
    <row r="377" spans="1:9">
      <c r="A377" s="22" t="s">
        <v>22165</v>
      </c>
      <c r="B377" s="22" t="s">
        <v>8078</v>
      </c>
      <c r="C377" s="22">
        <v>1</v>
      </c>
      <c r="D377" s="22" t="s">
        <v>8079</v>
      </c>
      <c r="E377" s="22" t="s">
        <v>5310</v>
      </c>
      <c r="F377" s="22" t="s">
        <v>18812</v>
      </c>
      <c r="G377" s="22" t="s">
        <v>8080</v>
      </c>
      <c r="H377" s="22" t="s">
        <v>3697</v>
      </c>
    </row>
    <row r="378" spans="1:9">
      <c r="A378" s="22" t="s">
        <v>14362</v>
      </c>
      <c r="B378" s="22" t="s">
        <v>14361</v>
      </c>
      <c r="C378" s="22">
        <v>1</v>
      </c>
      <c r="D378" s="22" t="s">
        <v>14362</v>
      </c>
      <c r="E378" s="22" t="s">
        <v>5310</v>
      </c>
      <c r="F378" s="22" t="s">
        <v>19813</v>
      </c>
      <c r="H378" s="22" t="s">
        <v>3730</v>
      </c>
    </row>
    <row r="379" spans="1:9">
      <c r="A379" s="22" t="s">
        <v>18377</v>
      </c>
      <c r="B379" s="22" t="s">
        <v>18376</v>
      </c>
      <c r="C379" s="22">
        <v>1</v>
      </c>
      <c r="D379" s="22" t="s">
        <v>18377</v>
      </c>
      <c r="E379" s="22" t="s">
        <v>5310</v>
      </c>
      <c r="F379" s="22" t="s">
        <v>20429</v>
      </c>
      <c r="H379" s="22" t="s">
        <v>3715</v>
      </c>
    </row>
    <row r="380" spans="1:9">
      <c r="A380" s="22" t="s">
        <v>13826</v>
      </c>
      <c r="B380" s="22" t="s">
        <v>13825</v>
      </c>
      <c r="C380" s="22">
        <v>1</v>
      </c>
      <c r="D380" s="22" t="s">
        <v>13826</v>
      </c>
      <c r="E380" s="22" t="s">
        <v>5310</v>
      </c>
      <c r="F380" s="22" t="s">
        <v>21093</v>
      </c>
      <c r="H380" s="22" t="s">
        <v>3715</v>
      </c>
    </row>
    <row r="381" spans="1:9">
      <c r="A381" s="22" t="s">
        <v>25054</v>
      </c>
      <c r="B381" s="22" t="s">
        <v>13922</v>
      </c>
      <c r="C381" s="22">
        <v>1</v>
      </c>
      <c r="D381" s="22" t="s">
        <v>25054</v>
      </c>
      <c r="E381" s="22" t="s">
        <v>5310</v>
      </c>
      <c r="F381" s="22" t="s">
        <v>18596</v>
      </c>
      <c r="H381" s="22" t="s">
        <v>3711</v>
      </c>
    </row>
    <row r="382" spans="1:9">
      <c r="A382" s="22" t="s">
        <v>11451</v>
      </c>
      <c r="B382" s="22" t="s">
        <v>11450</v>
      </c>
      <c r="C382" s="22">
        <v>1</v>
      </c>
      <c r="D382" s="22" t="s">
        <v>11451</v>
      </c>
      <c r="E382" s="22" t="s">
        <v>5310</v>
      </c>
      <c r="F382" s="22" t="s">
        <v>20605</v>
      </c>
      <c r="H382" s="22" t="s">
        <v>3715</v>
      </c>
    </row>
    <row r="383" spans="1:9">
      <c r="A383" s="22" t="s">
        <v>22951</v>
      </c>
      <c r="B383" s="22" t="s">
        <v>6176</v>
      </c>
      <c r="C383" s="22">
        <v>1</v>
      </c>
      <c r="D383" s="22" t="s">
        <v>6177</v>
      </c>
      <c r="E383" s="22" t="s">
        <v>5310</v>
      </c>
      <c r="F383" s="22" t="s">
        <v>18764</v>
      </c>
      <c r="G383" s="22" t="s">
        <v>6178</v>
      </c>
      <c r="H383" s="22" t="s">
        <v>3697</v>
      </c>
      <c r="I383" s="22">
        <v>1</v>
      </c>
    </row>
    <row r="384" spans="1:9">
      <c r="A384" s="22" t="s">
        <v>6956</v>
      </c>
      <c r="B384" s="22" t="s">
        <v>6955</v>
      </c>
      <c r="C384" s="22">
        <v>1</v>
      </c>
      <c r="D384" s="22" t="s">
        <v>6956</v>
      </c>
      <c r="E384" s="22" t="s">
        <v>5310</v>
      </c>
      <c r="F384" s="22" t="s">
        <v>19544</v>
      </c>
      <c r="H384" s="22" t="s">
        <v>3715</v>
      </c>
    </row>
    <row r="385" spans="1:9">
      <c r="A385" s="22" t="s">
        <v>22042</v>
      </c>
      <c r="B385" s="22" t="s">
        <v>8938</v>
      </c>
      <c r="C385" s="22">
        <v>2</v>
      </c>
      <c r="D385" s="22" t="s">
        <v>8939</v>
      </c>
      <c r="E385" s="22" t="s">
        <v>5225</v>
      </c>
      <c r="H385" s="22" t="s">
        <v>3715</v>
      </c>
    </row>
    <row r="386" spans="1:9">
      <c r="A386" s="22" t="s">
        <v>22042</v>
      </c>
      <c r="B386" s="22" t="s">
        <v>17177</v>
      </c>
      <c r="C386" s="22">
        <v>2</v>
      </c>
      <c r="D386" s="22" t="s">
        <v>17178</v>
      </c>
      <c r="E386" s="22" t="s">
        <v>5225</v>
      </c>
      <c r="H386" s="22" t="s">
        <v>3715</v>
      </c>
    </row>
    <row r="387" spans="1:9">
      <c r="A387" s="22" t="s">
        <v>3490</v>
      </c>
      <c r="B387" s="22" t="s">
        <v>13894</v>
      </c>
      <c r="C387" s="22">
        <v>1</v>
      </c>
      <c r="D387" s="22" t="s">
        <v>13895</v>
      </c>
      <c r="E387" s="22" t="s">
        <v>5225</v>
      </c>
      <c r="F387" s="22" t="s">
        <v>18647</v>
      </c>
      <c r="G387" s="22" t="s">
        <v>13896</v>
      </c>
      <c r="H387" s="22" t="s">
        <v>3697</v>
      </c>
    </row>
    <row r="388" spans="1:9">
      <c r="A388" s="22" t="s">
        <v>8374</v>
      </c>
      <c r="B388" s="22" t="s">
        <v>8373</v>
      </c>
      <c r="C388" s="22">
        <v>1</v>
      </c>
      <c r="D388" s="22" t="s">
        <v>8374</v>
      </c>
      <c r="E388" s="22" t="s">
        <v>5225</v>
      </c>
      <c r="F388" s="22" t="s">
        <v>19894</v>
      </c>
      <c r="H388" s="22" t="s">
        <v>3711</v>
      </c>
    </row>
    <row r="389" spans="1:9">
      <c r="A389" s="22" t="s">
        <v>22044</v>
      </c>
      <c r="B389" s="22" t="s">
        <v>5233</v>
      </c>
      <c r="C389" s="22">
        <v>1</v>
      </c>
      <c r="D389" s="22" t="s">
        <v>5234</v>
      </c>
      <c r="E389" s="22" t="s">
        <v>5225</v>
      </c>
      <c r="F389" s="22" t="s">
        <v>19063</v>
      </c>
      <c r="G389" s="22" t="s">
        <v>5235</v>
      </c>
      <c r="H389" s="22" t="s">
        <v>3697</v>
      </c>
      <c r="I389" s="22">
        <v>2</v>
      </c>
    </row>
    <row r="390" spans="1:9">
      <c r="A390" s="22" t="s">
        <v>15687</v>
      </c>
      <c r="B390" s="22" t="s">
        <v>15686</v>
      </c>
      <c r="C390" s="22">
        <v>1</v>
      </c>
      <c r="D390" s="22" t="s">
        <v>15687</v>
      </c>
      <c r="E390" s="22" t="s">
        <v>5225</v>
      </c>
      <c r="F390" s="22" t="s">
        <v>21452</v>
      </c>
      <c r="H390" s="22" t="s">
        <v>3730</v>
      </c>
    </row>
    <row r="391" spans="1:9">
      <c r="A391" s="22" t="s">
        <v>23075</v>
      </c>
      <c r="B391" s="22" t="s">
        <v>8227</v>
      </c>
      <c r="C391" s="22">
        <v>1</v>
      </c>
      <c r="D391" s="22" t="s">
        <v>8228</v>
      </c>
      <c r="E391" s="22" t="s">
        <v>5225</v>
      </c>
      <c r="F391" s="22" t="s">
        <v>19854</v>
      </c>
      <c r="G391" s="22" t="s">
        <v>8229</v>
      </c>
      <c r="H391" s="22" t="s">
        <v>3697</v>
      </c>
    </row>
    <row r="392" spans="1:9">
      <c r="A392" s="22" t="s">
        <v>22884</v>
      </c>
      <c r="B392" s="22" t="s">
        <v>5223</v>
      </c>
      <c r="C392" s="22">
        <v>1</v>
      </c>
      <c r="D392" s="22" t="s">
        <v>5224</v>
      </c>
      <c r="E392" s="22" t="s">
        <v>5225</v>
      </c>
      <c r="F392" s="22" t="s">
        <v>19061</v>
      </c>
      <c r="G392" s="22" t="s">
        <v>5226</v>
      </c>
      <c r="H392" s="22" t="s">
        <v>3697</v>
      </c>
    </row>
    <row r="393" spans="1:9">
      <c r="A393" s="22" t="s">
        <v>5972</v>
      </c>
      <c r="B393" s="22" t="s">
        <v>5971</v>
      </c>
      <c r="C393" s="22">
        <v>1</v>
      </c>
      <c r="D393" s="22" t="s">
        <v>5972</v>
      </c>
      <c r="E393" s="22" t="s">
        <v>5225</v>
      </c>
      <c r="F393" s="22" t="s">
        <v>19268</v>
      </c>
      <c r="H393" s="22" t="s">
        <v>3711</v>
      </c>
    </row>
    <row r="394" spans="1:9">
      <c r="A394" s="22" t="s">
        <v>23272</v>
      </c>
      <c r="B394" s="22" t="s">
        <v>11182</v>
      </c>
      <c r="C394" s="22">
        <v>1</v>
      </c>
      <c r="D394" s="22" t="s">
        <v>11183</v>
      </c>
      <c r="E394" s="22" t="s">
        <v>5225</v>
      </c>
      <c r="F394" s="22" t="s">
        <v>20548</v>
      </c>
      <c r="G394" s="22" t="s">
        <v>11184</v>
      </c>
      <c r="H394" s="22" t="s">
        <v>3943</v>
      </c>
      <c r="I394" s="22">
        <v>1</v>
      </c>
    </row>
    <row r="395" spans="1:9">
      <c r="A395" s="22" t="s">
        <v>3488</v>
      </c>
      <c r="B395" s="22" t="s">
        <v>26242</v>
      </c>
      <c r="C395" s="22">
        <v>1</v>
      </c>
      <c r="D395" s="22" t="s">
        <v>26244</v>
      </c>
      <c r="E395" s="22" t="s">
        <v>5225</v>
      </c>
      <c r="F395" s="22" t="s">
        <v>26243</v>
      </c>
      <c r="G395" s="22" t="s">
        <v>26245</v>
      </c>
      <c r="H395" s="22" t="s">
        <v>3697</v>
      </c>
    </row>
    <row r="396" spans="1:9">
      <c r="A396" s="22" t="s">
        <v>13881</v>
      </c>
      <c r="B396" s="22" t="s">
        <v>13880</v>
      </c>
      <c r="C396" s="22">
        <v>1</v>
      </c>
      <c r="D396" s="22" t="s">
        <v>13881</v>
      </c>
      <c r="E396" s="22" t="s">
        <v>5225</v>
      </c>
      <c r="F396" s="22" t="s">
        <v>21101</v>
      </c>
      <c r="H396" s="22" t="s">
        <v>3715</v>
      </c>
    </row>
    <row r="397" spans="1:9">
      <c r="A397" s="22" t="s">
        <v>22043</v>
      </c>
      <c r="B397" s="22" t="s">
        <v>6204</v>
      </c>
      <c r="C397" s="22">
        <v>1</v>
      </c>
      <c r="D397" s="22" t="s">
        <v>6205</v>
      </c>
      <c r="E397" s="22" t="s">
        <v>5225</v>
      </c>
      <c r="F397" s="22" t="s">
        <v>19336</v>
      </c>
      <c r="G397" s="22" t="s">
        <v>6206</v>
      </c>
      <c r="H397" s="22" t="s">
        <v>3697</v>
      </c>
    </row>
    <row r="398" spans="1:9">
      <c r="A398" s="22" t="s">
        <v>15980</v>
      </c>
      <c r="B398" s="22" t="s">
        <v>15979</v>
      </c>
      <c r="C398" s="22">
        <v>1</v>
      </c>
      <c r="D398" s="22" t="s">
        <v>15980</v>
      </c>
      <c r="E398" s="22" t="s">
        <v>5225</v>
      </c>
      <c r="F398" s="22" t="s">
        <v>21497</v>
      </c>
      <c r="H398" s="22" t="s">
        <v>3711</v>
      </c>
    </row>
    <row r="399" spans="1:9">
      <c r="A399" s="22" t="s">
        <v>3482</v>
      </c>
      <c r="B399" s="22" t="s">
        <v>11826</v>
      </c>
      <c r="C399" s="22">
        <v>1</v>
      </c>
      <c r="D399" s="22" t="s">
        <v>11827</v>
      </c>
      <c r="E399" s="22" t="s">
        <v>5225</v>
      </c>
      <c r="F399" s="22" t="s">
        <v>20680</v>
      </c>
      <c r="G399" s="22" t="s">
        <v>11828</v>
      </c>
      <c r="H399" s="22" t="s">
        <v>3697</v>
      </c>
    </row>
    <row r="400" spans="1:9">
      <c r="A400" s="22" t="s">
        <v>8429</v>
      </c>
      <c r="B400" s="22" t="s">
        <v>8428</v>
      </c>
      <c r="C400" s="22">
        <v>1</v>
      </c>
      <c r="D400" s="22" t="s">
        <v>8429</v>
      </c>
      <c r="E400" s="22" t="s">
        <v>5225</v>
      </c>
      <c r="F400" s="22" t="s">
        <v>19907</v>
      </c>
      <c r="H400" s="22" t="s">
        <v>3730</v>
      </c>
    </row>
    <row r="401" spans="1:8">
      <c r="A401" s="22" t="s">
        <v>11812</v>
      </c>
      <c r="B401" s="22" t="s">
        <v>11811</v>
      </c>
      <c r="C401" s="22">
        <v>1</v>
      </c>
      <c r="D401" s="22" t="s">
        <v>11812</v>
      </c>
      <c r="E401" s="22" t="s">
        <v>5225</v>
      </c>
      <c r="F401" s="22" t="s">
        <v>20677</v>
      </c>
      <c r="H401" s="22" t="s">
        <v>3711</v>
      </c>
    </row>
    <row r="402" spans="1:8">
      <c r="A402" s="22" t="s">
        <v>14503</v>
      </c>
      <c r="B402" s="22" t="s">
        <v>14502</v>
      </c>
      <c r="C402" s="22">
        <v>1</v>
      </c>
      <c r="D402" s="22" t="s">
        <v>14503</v>
      </c>
      <c r="E402" s="22" t="s">
        <v>5225</v>
      </c>
      <c r="F402" s="22" t="s">
        <v>21211</v>
      </c>
      <c r="H402" s="22" t="s">
        <v>3711</v>
      </c>
    </row>
    <row r="403" spans="1:8">
      <c r="A403" s="22" t="s">
        <v>13456</v>
      </c>
      <c r="B403" s="22" t="s">
        <v>13455</v>
      </c>
      <c r="C403" s="22">
        <v>1</v>
      </c>
      <c r="D403" s="22" t="s">
        <v>13456</v>
      </c>
      <c r="E403" s="22" t="s">
        <v>5225</v>
      </c>
      <c r="F403" s="22" t="s">
        <v>19454</v>
      </c>
      <c r="H403" s="22" t="s">
        <v>3711</v>
      </c>
    </row>
    <row r="404" spans="1:8">
      <c r="A404" s="22" t="s">
        <v>26789</v>
      </c>
      <c r="B404" s="22" t="s">
        <v>26089</v>
      </c>
      <c r="C404" s="22">
        <v>1</v>
      </c>
      <c r="D404" s="22" t="s">
        <v>26091</v>
      </c>
      <c r="E404" s="22" t="s">
        <v>5005</v>
      </c>
      <c r="F404" s="22" t="s">
        <v>26090</v>
      </c>
      <c r="G404" s="22" t="s">
        <v>26092</v>
      </c>
      <c r="H404" s="22" t="s">
        <v>3697</v>
      </c>
    </row>
    <row r="405" spans="1:8">
      <c r="A405" s="22" t="s">
        <v>22967</v>
      </c>
      <c r="B405" s="22" t="s">
        <v>6530</v>
      </c>
      <c r="C405" s="22">
        <v>1</v>
      </c>
      <c r="D405" s="22" t="s">
        <v>6531</v>
      </c>
      <c r="E405" s="22" t="s">
        <v>5005</v>
      </c>
      <c r="F405" s="22" t="s">
        <v>19427</v>
      </c>
      <c r="G405" s="22" t="s">
        <v>6532</v>
      </c>
      <c r="H405" s="22" t="s">
        <v>3697</v>
      </c>
    </row>
    <row r="406" spans="1:8">
      <c r="A406" s="22" t="s">
        <v>5004</v>
      </c>
      <c r="B406" s="22" t="s">
        <v>5003</v>
      </c>
      <c r="C406" s="22">
        <v>1</v>
      </c>
      <c r="D406" s="22" t="s">
        <v>5004</v>
      </c>
      <c r="E406" s="22" t="s">
        <v>5005</v>
      </c>
      <c r="F406" s="22" t="s">
        <v>18994</v>
      </c>
      <c r="H406" s="22" t="s">
        <v>3711</v>
      </c>
    </row>
    <row r="407" spans="1:8">
      <c r="A407" s="22" t="s">
        <v>9998</v>
      </c>
      <c r="B407" s="22" t="s">
        <v>9997</v>
      </c>
      <c r="C407" s="22">
        <v>1</v>
      </c>
      <c r="D407" s="22" t="s">
        <v>9998</v>
      </c>
      <c r="E407" s="22" t="s">
        <v>5222</v>
      </c>
      <c r="F407" s="22" t="s">
        <v>20055</v>
      </c>
      <c r="H407" s="22" t="s">
        <v>3711</v>
      </c>
    </row>
    <row r="408" spans="1:8">
      <c r="A408" s="22" t="s">
        <v>3480</v>
      </c>
      <c r="B408" s="22" t="s">
        <v>5221</v>
      </c>
      <c r="C408" s="22">
        <v>2</v>
      </c>
      <c r="D408" s="22" t="s">
        <v>3480</v>
      </c>
      <c r="E408" s="22" t="s">
        <v>5222</v>
      </c>
      <c r="F408" s="22" t="s">
        <v>19060</v>
      </c>
      <c r="H408" s="22" t="s">
        <v>3715</v>
      </c>
    </row>
    <row r="409" spans="1:8">
      <c r="A409" s="22" t="s">
        <v>3480</v>
      </c>
      <c r="B409" s="22" t="s">
        <v>14332</v>
      </c>
      <c r="C409" s="22">
        <v>2</v>
      </c>
      <c r="D409" s="22" t="s">
        <v>14333</v>
      </c>
      <c r="E409" s="22" t="s">
        <v>5222</v>
      </c>
      <c r="F409" s="22" t="s">
        <v>19060</v>
      </c>
      <c r="G409" s="22" t="s">
        <v>14334</v>
      </c>
      <c r="H409" s="22" t="s">
        <v>3697</v>
      </c>
    </row>
    <row r="410" spans="1:8">
      <c r="A410" s="22" t="s">
        <v>23859</v>
      </c>
      <c r="B410" s="22" t="s">
        <v>23857</v>
      </c>
      <c r="C410" s="22">
        <v>1</v>
      </c>
      <c r="D410" s="22" t="s">
        <v>23859</v>
      </c>
      <c r="E410" s="22" t="s">
        <v>5222</v>
      </c>
      <c r="F410" s="22" t="s">
        <v>23858</v>
      </c>
      <c r="H410" s="22" t="s">
        <v>3730</v>
      </c>
    </row>
    <row r="411" spans="1:8">
      <c r="A411" s="22" t="s">
        <v>11868</v>
      </c>
      <c r="B411" s="22" t="s">
        <v>11867</v>
      </c>
      <c r="C411" s="22">
        <v>1</v>
      </c>
      <c r="D411" s="22" t="s">
        <v>11868</v>
      </c>
      <c r="E411" s="22" t="s">
        <v>5222</v>
      </c>
      <c r="F411" s="22" t="s">
        <v>19462</v>
      </c>
      <c r="H411" s="22" t="s">
        <v>3711</v>
      </c>
    </row>
    <row r="412" spans="1:8">
      <c r="A412" s="22" t="s">
        <v>24043</v>
      </c>
      <c r="B412" s="22" t="s">
        <v>24042</v>
      </c>
      <c r="C412" s="22">
        <v>1</v>
      </c>
      <c r="D412" s="22" t="s">
        <v>24043</v>
      </c>
      <c r="E412" s="22" t="s">
        <v>10759</v>
      </c>
      <c r="F412" s="22" t="s">
        <v>20214</v>
      </c>
      <c r="H412" s="22" t="s">
        <v>3715</v>
      </c>
    </row>
    <row r="413" spans="1:8">
      <c r="A413" s="22" t="s">
        <v>15947</v>
      </c>
      <c r="B413" s="22" t="s">
        <v>15946</v>
      </c>
      <c r="C413" s="22">
        <v>1</v>
      </c>
      <c r="D413" s="22" t="s">
        <v>15947</v>
      </c>
      <c r="E413" s="22" t="s">
        <v>10759</v>
      </c>
      <c r="F413" s="22" t="s">
        <v>21492</v>
      </c>
      <c r="H413" s="22" t="s">
        <v>3715</v>
      </c>
    </row>
    <row r="414" spans="1:8">
      <c r="A414" s="22" t="s">
        <v>23754</v>
      </c>
      <c r="B414" s="22" t="s">
        <v>23752</v>
      </c>
      <c r="C414" s="22">
        <v>1</v>
      </c>
      <c r="D414" s="22" t="s">
        <v>23754</v>
      </c>
      <c r="E414" s="22" t="s">
        <v>10759</v>
      </c>
      <c r="F414" s="22" t="s">
        <v>23753</v>
      </c>
      <c r="H414" s="22" t="s">
        <v>3730</v>
      </c>
    </row>
    <row r="415" spans="1:8">
      <c r="A415" s="22" t="s">
        <v>10758</v>
      </c>
      <c r="B415" s="22" t="s">
        <v>10757</v>
      </c>
      <c r="C415" s="22">
        <v>1</v>
      </c>
      <c r="D415" s="22" t="s">
        <v>10758</v>
      </c>
      <c r="E415" s="22" t="s">
        <v>10759</v>
      </c>
      <c r="F415" s="22" t="s">
        <v>19184</v>
      </c>
      <c r="H415" s="22" t="s">
        <v>3715</v>
      </c>
    </row>
    <row r="416" spans="1:8">
      <c r="A416" s="22" t="s">
        <v>3478</v>
      </c>
      <c r="B416" s="22" t="s">
        <v>10989</v>
      </c>
      <c r="C416" s="22">
        <v>1</v>
      </c>
      <c r="D416" s="22" t="s">
        <v>10990</v>
      </c>
      <c r="E416" s="22" t="s">
        <v>10991</v>
      </c>
      <c r="F416" s="22" t="s">
        <v>18718</v>
      </c>
      <c r="G416" s="22" t="s">
        <v>10992</v>
      </c>
      <c r="H416" s="22" t="s">
        <v>3697</v>
      </c>
    </row>
    <row r="417" spans="1:9">
      <c r="A417" s="22" t="s">
        <v>22898</v>
      </c>
      <c r="B417" s="22" t="s">
        <v>5412</v>
      </c>
      <c r="C417" s="22">
        <v>1</v>
      </c>
      <c r="D417" s="22" t="s">
        <v>5413</v>
      </c>
      <c r="E417" s="22" t="s">
        <v>5414</v>
      </c>
      <c r="F417" s="22" t="s">
        <v>19116</v>
      </c>
      <c r="G417" s="22" t="s">
        <v>5415</v>
      </c>
      <c r="H417" s="22" t="s">
        <v>3697</v>
      </c>
    </row>
    <row r="418" spans="1:9">
      <c r="A418" s="22" t="s">
        <v>3476</v>
      </c>
      <c r="B418" s="22" t="s">
        <v>11617</v>
      </c>
      <c r="C418" s="22">
        <v>1</v>
      </c>
      <c r="D418" s="22" t="s">
        <v>24898</v>
      </c>
      <c r="E418" s="22" t="s">
        <v>14021</v>
      </c>
      <c r="F418" s="22" t="s">
        <v>19005</v>
      </c>
      <c r="H418" s="22" t="s">
        <v>3943</v>
      </c>
    </row>
    <row r="419" spans="1:9">
      <c r="A419" s="22" t="s">
        <v>3474</v>
      </c>
      <c r="B419" s="22" t="s">
        <v>24084</v>
      </c>
      <c r="C419" s="22">
        <v>1</v>
      </c>
      <c r="D419" s="22" t="s">
        <v>24085</v>
      </c>
      <c r="E419" s="22" t="s">
        <v>7368</v>
      </c>
      <c r="F419" s="22" t="s">
        <v>18948</v>
      </c>
      <c r="G419" s="22" t="s">
        <v>24086</v>
      </c>
      <c r="H419" s="22" t="s">
        <v>3697</v>
      </c>
    </row>
    <row r="420" spans="1:9">
      <c r="A420" s="22" t="s">
        <v>7367</v>
      </c>
      <c r="B420" s="22" t="s">
        <v>7366</v>
      </c>
      <c r="C420" s="22">
        <v>1</v>
      </c>
      <c r="D420" s="22" t="s">
        <v>7367</v>
      </c>
      <c r="E420" s="22" t="s">
        <v>7368</v>
      </c>
      <c r="F420" s="22" t="s">
        <v>19394</v>
      </c>
      <c r="H420" s="22" t="s">
        <v>3730</v>
      </c>
    </row>
    <row r="421" spans="1:9">
      <c r="A421" s="22" t="s">
        <v>3471</v>
      </c>
      <c r="B421" s="22" t="s">
        <v>11345</v>
      </c>
      <c r="C421" s="22">
        <v>1</v>
      </c>
      <c r="D421" s="22" t="s">
        <v>11346</v>
      </c>
      <c r="E421" s="22" t="s">
        <v>7368</v>
      </c>
      <c r="F421" s="22" t="s">
        <v>20582</v>
      </c>
      <c r="G421" s="22" t="s">
        <v>11347</v>
      </c>
      <c r="H421" s="22" t="s">
        <v>3697</v>
      </c>
      <c r="I421" s="22">
        <v>1</v>
      </c>
    </row>
    <row r="422" spans="1:9">
      <c r="A422" s="22" t="s">
        <v>3469</v>
      </c>
      <c r="B422" s="22" t="s">
        <v>16418</v>
      </c>
      <c r="C422" s="22">
        <v>1</v>
      </c>
      <c r="D422" s="22" t="s">
        <v>16419</v>
      </c>
      <c r="E422" s="22" t="s">
        <v>7368</v>
      </c>
      <c r="F422" s="22" t="s">
        <v>19502</v>
      </c>
      <c r="G422" s="22" t="s">
        <v>3467</v>
      </c>
      <c r="H422" s="22" t="s">
        <v>3697</v>
      </c>
      <c r="I422" s="22">
        <v>1</v>
      </c>
    </row>
    <row r="423" spans="1:9">
      <c r="A423" s="22" t="s">
        <v>26566</v>
      </c>
      <c r="B423" s="22" t="s">
        <v>23886</v>
      </c>
      <c r="C423" s="22">
        <v>1</v>
      </c>
      <c r="D423" s="22" t="s">
        <v>23887</v>
      </c>
      <c r="E423" s="22" t="s">
        <v>7368</v>
      </c>
      <c r="F423" s="22" t="s">
        <v>19458</v>
      </c>
      <c r="G423" s="22" t="s">
        <v>23888</v>
      </c>
      <c r="H423" s="22" t="s">
        <v>3697</v>
      </c>
    </row>
    <row r="424" spans="1:9">
      <c r="A424" s="22" t="s">
        <v>5942</v>
      </c>
      <c r="B424" s="22" t="s">
        <v>5941</v>
      </c>
      <c r="C424" s="22">
        <v>1</v>
      </c>
      <c r="D424" s="22" t="s">
        <v>5942</v>
      </c>
      <c r="E424" s="22" t="s">
        <v>5943</v>
      </c>
      <c r="F424" s="22" t="s">
        <v>19262</v>
      </c>
      <c r="H424" s="22" t="s">
        <v>3711</v>
      </c>
    </row>
    <row r="425" spans="1:9">
      <c r="A425" s="22" t="s">
        <v>26597</v>
      </c>
      <c r="B425" s="22" t="s">
        <v>10575</v>
      </c>
      <c r="C425" s="22">
        <v>1</v>
      </c>
      <c r="D425" s="22" t="s">
        <v>24191</v>
      </c>
      <c r="E425" s="22" t="s">
        <v>24192</v>
      </c>
      <c r="F425" s="22" t="s">
        <v>24190</v>
      </c>
      <c r="G425" s="22" t="s">
        <v>24193</v>
      </c>
      <c r="H425" s="22" t="s">
        <v>3697</v>
      </c>
    </row>
    <row r="426" spans="1:9">
      <c r="A426" s="22" t="s">
        <v>3466</v>
      </c>
      <c r="B426" s="22" t="s">
        <v>7127</v>
      </c>
      <c r="C426" s="22">
        <v>1</v>
      </c>
      <c r="D426" s="22" t="s">
        <v>7128</v>
      </c>
      <c r="E426" s="22" t="s">
        <v>7129</v>
      </c>
      <c r="F426" s="22" t="s">
        <v>18948</v>
      </c>
      <c r="G426" s="22" t="s">
        <v>7130</v>
      </c>
      <c r="H426" s="22" t="s">
        <v>3697</v>
      </c>
    </row>
    <row r="427" spans="1:9">
      <c r="A427" s="22" t="s">
        <v>23328</v>
      </c>
      <c r="B427" s="22" t="s">
        <v>12012</v>
      </c>
      <c r="C427" s="22">
        <v>1</v>
      </c>
      <c r="D427" s="22" t="s">
        <v>12013</v>
      </c>
      <c r="E427" s="22" t="s">
        <v>7129</v>
      </c>
      <c r="F427" s="22" t="s">
        <v>18939</v>
      </c>
      <c r="G427" s="22" t="s">
        <v>12014</v>
      </c>
      <c r="H427" s="22" t="s">
        <v>3697</v>
      </c>
      <c r="I427" s="22">
        <v>1</v>
      </c>
    </row>
    <row r="428" spans="1:9">
      <c r="A428" s="22" t="s">
        <v>3464</v>
      </c>
      <c r="B428" s="22" t="s">
        <v>24248</v>
      </c>
      <c r="C428" s="22">
        <v>1</v>
      </c>
      <c r="D428" s="22" t="s">
        <v>24249</v>
      </c>
      <c r="E428" s="22" t="s">
        <v>7129</v>
      </c>
      <c r="F428" s="22" t="s">
        <v>19378</v>
      </c>
      <c r="G428" s="22" t="s">
        <v>24250</v>
      </c>
      <c r="H428" s="22" t="s">
        <v>3697</v>
      </c>
      <c r="I428" s="22">
        <v>1</v>
      </c>
    </row>
    <row r="429" spans="1:9">
      <c r="A429" s="22" t="s">
        <v>23202</v>
      </c>
      <c r="B429" s="22" t="s">
        <v>10081</v>
      </c>
      <c r="C429" s="22">
        <v>1</v>
      </c>
      <c r="D429" s="22" t="s">
        <v>10082</v>
      </c>
      <c r="E429" s="22" t="s">
        <v>7129</v>
      </c>
      <c r="F429" s="22" t="s">
        <v>18776</v>
      </c>
      <c r="G429" s="22" t="s">
        <v>10083</v>
      </c>
      <c r="H429" s="22" t="s">
        <v>3697</v>
      </c>
    </row>
    <row r="430" spans="1:9">
      <c r="A430" s="22" t="s">
        <v>3461</v>
      </c>
      <c r="B430" s="22" t="s">
        <v>9375</v>
      </c>
      <c r="C430" s="22">
        <v>1</v>
      </c>
      <c r="D430" s="22" t="s">
        <v>9376</v>
      </c>
      <c r="E430" s="22" t="s">
        <v>7129</v>
      </c>
      <c r="F430" s="22" t="s">
        <v>18715</v>
      </c>
      <c r="G430" s="22" t="s">
        <v>9377</v>
      </c>
      <c r="H430" s="22" t="s">
        <v>3697</v>
      </c>
    </row>
    <row r="431" spans="1:9">
      <c r="A431" s="22" t="s">
        <v>3459</v>
      </c>
      <c r="B431" s="22" t="s">
        <v>11305</v>
      </c>
      <c r="C431" s="22">
        <v>1</v>
      </c>
      <c r="D431" s="22" t="s">
        <v>11306</v>
      </c>
      <c r="E431" s="22" t="s">
        <v>11307</v>
      </c>
      <c r="F431" s="22" t="s">
        <v>20573</v>
      </c>
      <c r="G431" s="22" t="s">
        <v>11308</v>
      </c>
      <c r="H431" s="22" t="s">
        <v>3697</v>
      </c>
    </row>
    <row r="432" spans="1:9">
      <c r="A432" s="22" t="s">
        <v>16267</v>
      </c>
      <c r="B432" s="22" t="s">
        <v>16266</v>
      </c>
      <c r="C432" s="22">
        <v>1</v>
      </c>
      <c r="D432" s="22" t="s">
        <v>16267</v>
      </c>
      <c r="E432" s="22" t="s">
        <v>16268</v>
      </c>
      <c r="F432" s="22" t="s">
        <v>21555</v>
      </c>
      <c r="H432" s="22" t="s">
        <v>3711</v>
      </c>
    </row>
    <row r="433" spans="1:9">
      <c r="A433" s="22" t="s">
        <v>23461</v>
      </c>
      <c r="B433" s="22" t="s">
        <v>14089</v>
      </c>
      <c r="C433" s="22">
        <v>1</v>
      </c>
      <c r="D433" s="22" t="s">
        <v>14090</v>
      </c>
      <c r="E433" s="22" t="s">
        <v>4741</v>
      </c>
      <c r="F433" s="22" t="s">
        <v>21126</v>
      </c>
      <c r="H433" s="22" t="s">
        <v>3707</v>
      </c>
    </row>
    <row r="434" spans="1:9">
      <c r="A434" s="22" t="s">
        <v>22393</v>
      </c>
      <c r="B434" s="22" t="s">
        <v>9747</v>
      </c>
      <c r="C434" s="22">
        <v>1</v>
      </c>
      <c r="D434" s="22" t="s">
        <v>9748</v>
      </c>
      <c r="E434" s="22" t="s">
        <v>4741</v>
      </c>
      <c r="F434" s="22" t="s">
        <v>18756</v>
      </c>
      <c r="G434" s="22" t="s">
        <v>9749</v>
      </c>
      <c r="H434" s="22" t="s">
        <v>3697</v>
      </c>
    </row>
    <row r="435" spans="1:9">
      <c r="A435" s="22" t="s">
        <v>25677</v>
      </c>
      <c r="B435" s="22" t="s">
        <v>25676</v>
      </c>
      <c r="C435" s="22">
        <v>1</v>
      </c>
      <c r="D435" s="22" t="s">
        <v>25677</v>
      </c>
      <c r="E435" s="22" t="s">
        <v>4741</v>
      </c>
      <c r="F435" s="22" t="s">
        <v>20014</v>
      </c>
      <c r="H435" s="22" t="s">
        <v>3730</v>
      </c>
    </row>
    <row r="436" spans="1:9">
      <c r="A436" s="22" t="s">
        <v>22394</v>
      </c>
      <c r="B436" s="22" t="s">
        <v>8024</v>
      </c>
      <c r="C436" s="22">
        <v>1</v>
      </c>
      <c r="D436" s="22" t="s">
        <v>8025</v>
      </c>
      <c r="E436" s="22" t="s">
        <v>4741</v>
      </c>
      <c r="F436" s="22" t="s">
        <v>19807</v>
      </c>
      <c r="G436" s="22" t="s">
        <v>8026</v>
      </c>
      <c r="H436" s="22" t="s">
        <v>3697</v>
      </c>
    </row>
    <row r="437" spans="1:9">
      <c r="A437" s="22" t="s">
        <v>23224</v>
      </c>
      <c r="B437" s="22" t="s">
        <v>10433</v>
      </c>
      <c r="C437" s="22">
        <v>1</v>
      </c>
      <c r="D437" s="22" t="s">
        <v>10434</v>
      </c>
      <c r="E437" s="22" t="s">
        <v>4741</v>
      </c>
      <c r="F437" s="22" t="s">
        <v>20388</v>
      </c>
      <c r="G437" s="22" t="s">
        <v>10435</v>
      </c>
      <c r="H437" s="22" t="s">
        <v>3697</v>
      </c>
      <c r="I437" s="22">
        <v>1</v>
      </c>
    </row>
    <row r="438" spans="1:9">
      <c r="A438" s="22" t="s">
        <v>14594</v>
      </c>
      <c r="B438" s="22" t="s">
        <v>14593</v>
      </c>
      <c r="C438" s="22">
        <v>1</v>
      </c>
      <c r="D438" s="22" t="s">
        <v>14594</v>
      </c>
      <c r="E438" s="22" t="s">
        <v>4741</v>
      </c>
      <c r="F438" s="22" t="s">
        <v>19178</v>
      </c>
      <c r="H438" s="22" t="s">
        <v>3715</v>
      </c>
    </row>
    <row r="439" spans="1:9">
      <c r="A439" s="22" t="s">
        <v>22388</v>
      </c>
      <c r="B439" s="22" t="s">
        <v>14195</v>
      </c>
      <c r="C439" s="22">
        <v>1</v>
      </c>
      <c r="D439" s="22" t="s">
        <v>14196</v>
      </c>
      <c r="E439" s="22" t="s">
        <v>4741</v>
      </c>
      <c r="F439" s="22" t="s">
        <v>21150</v>
      </c>
      <c r="G439" s="22" t="s">
        <v>14197</v>
      </c>
      <c r="H439" s="22" t="s">
        <v>3697</v>
      </c>
    </row>
    <row r="440" spans="1:9">
      <c r="A440" s="22" t="s">
        <v>14636</v>
      </c>
      <c r="B440" s="22" t="s">
        <v>14635</v>
      </c>
      <c r="C440" s="22">
        <v>1</v>
      </c>
      <c r="D440" s="22" t="s">
        <v>14636</v>
      </c>
      <c r="E440" s="22" t="s">
        <v>4741</v>
      </c>
      <c r="F440" s="22" t="s">
        <v>18755</v>
      </c>
      <c r="H440" s="22" t="s">
        <v>3715</v>
      </c>
    </row>
    <row r="441" spans="1:9">
      <c r="A441" s="22" t="s">
        <v>16715</v>
      </c>
      <c r="B441" s="22" t="s">
        <v>16714</v>
      </c>
      <c r="C441" s="22">
        <v>1</v>
      </c>
      <c r="D441" s="22" t="s">
        <v>16715</v>
      </c>
      <c r="E441" s="22" t="s">
        <v>4741</v>
      </c>
      <c r="F441" s="22" t="s">
        <v>19253</v>
      </c>
      <c r="H441" s="22" t="s">
        <v>3711</v>
      </c>
    </row>
    <row r="442" spans="1:9">
      <c r="A442" s="22" t="s">
        <v>23689</v>
      </c>
      <c r="B442" s="22" t="s">
        <v>18101</v>
      </c>
      <c r="C442" s="22">
        <v>1</v>
      </c>
      <c r="D442" s="22" t="s">
        <v>18102</v>
      </c>
      <c r="E442" s="22" t="s">
        <v>4741</v>
      </c>
      <c r="F442" s="22" t="s">
        <v>19779</v>
      </c>
      <c r="G442" s="22" t="s">
        <v>18103</v>
      </c>
      <c r="H442" s="22" t="s">
        <v>3697</v>
      </c>
      <c r="I442" s="22">
        <v>1</v>
      </c>
    </row>
    <row r="443" spans="1:9">
      <c r="A443" s="22" t="s">
        <v>17235</v>
      </c>
      <c r="B443" s="22" t="s">
        <v>17234</v>
      </c>
      <c r="C443" s="22">
        <v>1</v>
      </c>
      <c r="D443" s="22" t="s">
        <v>17235</v>
      </c>
      <c r="E443" s="22" t="s">
        <v>4741</v>
      </c>
      <c r="F443" s="22" t="s">
        <v>18655</v>
      </c>
      <c r="H443" s="22" t="s">
        <v>3730</v>
      </c>
    </row>
    <row r="444" spans="1:9">
      <c r="A444" s="22" t="s">
        <v>23586</v>
      </c>
      <c r="B444" s="22" t="s">
        <v>16378</v>
      </c>
      <c r="C444" s="22">
        <v>1</v>
      </c>
      <c r="D444" s="22" t="s">
        <v>16379</v>
      </c>
      <c r="E444" s="22" t="s">
        <v>4741</v>
      </c>
      <c r="F444" s="22" t="s">
        <v>21575</v>
      </c>
      <c r="G444" s="22" t="s">
        <v>16380</v>
      </c>
      <c r="H444" s="22" t="s">
        <v>3697</v>
      </c>
    </row>
    <row r="445" spans="1:9">
      <c r="A445" s="22" t="s">
        <v>22390</v>
      </c>
      <c r="B445" s="22" t="s">
        <v>11600</v>
      </c>
      <c r="C445" s="22">
        <v>1</v>
      </c>
      <c r="D445" s="22" t="s">
        <v>11601</v>
      </c>
      <c r="E445" s="22" t="s">
        <v>4741</v>
      </c>
      <c r="F445" s="22" t="s">
        <v>18667</v>
      </c>
      <c r="G445" s="22" t="s">
        <v>11602</v>
      </c>
      <c r="H445" s="22" t="s">
        <v>3697</v>
      </c>
    </row>
    <row r="446" spans="1:9">
      <c r="A446" s="22" t="s">
        <v>26735</v>
      </c>
      <c r="B446" s="22" t="s">
        <v>25568</v>
      </c>
      <c r="C446" s="22">
        <v>1</v>
      </c>
      <c r="D446" s="22" t="s">
        <v>25569</v>
      </c>
      <c r="E446" s="22" t="s">
        <v>4741</v>
      </c>
      <c r="F446" s="22" t="s">
        <v>21591</v>
      </c>
      <c r="G446" s="22" t="s">
        <v>25570</v>
      </c>
      <c r="H446" s="22" t="s">
        <v>3697</v>
      </c>
    </row>
    <row r="447" spans="1:9">
      <c r="A447" s="22" t="s">
        <v>22385</v>
      </c>
      <c r="B447" s="22" t="s">
        <v>14017</v>
      </c>
      <c r="C447" s="22">
        <v>1</v>
      </c>
      <c r="D447" s="22" t="s">
        <v>14018</v>
      </c>
      <c r="E447" s="22" t="s">
        <v>4741</v>
      </c>
      <c r="F447" s="22" t="s">
        <v>18676</v>
      </c>
      <c r="G447" s="22" t="s">
        <v>14019</v>
      </c>
      <c r="H447" s="22" t="s">
        <v>3697</v>
      </c>
    </row>
    <row r="448" spans="1:9">
      <c r="A448" s="22" t="s">
        <v>22386</v>
      </c>
      <c r="B448" s="22" t="s">
        <v>16315</v>
      </c>
      <c r="C448" s="22">
        <v>1</v>
      </c>
      <c r="D448" s="22" t="s">
        <v>16316</v>
      </c>
      <c r="E448" s="22" t="s">
        <v>4741</v>
      </c>
      <c r="F448" s="22" t="s">
        <v>19377</v>
      </c>
      <c r="G448" s="22" t="s">
        <v>16317</v>
      </c>
      <c r="H448" s="22" t="s">
        <v>3697</v>
      </c>
    </row>
    <row r="449" spans="1:9">
      <c r="A449" s="22" t="s">
        <v>22387</v>
      </c>
      <c r="B449" s="22" t="s">
        <v>12356</v>
      </c>
      <c r="C449" s="22">
        <v>1</v>
      </c>
      <c r="D449" s="22" t="s">
        <v>12357</v>
      </c>
      <c r="E449" s="22" t="s">
        <v>4741</v>
      </c>
      <c r="F449" s="22" t="s">
        <v>19720</v>
      </c>
      <c r="G449" s="22" t="s">
        <v>12358</v>
      </c>
      <c r="H449" s="22" t="s">
        <v>3697</v>
      </c>
      <c r="I449" s="22">
        <v>2</v>
      </c>
    </row>
    <row r="450" spans="1:9">
      <c r="A450" s="22" t="s">
        <v>22392</v>
      </c>
      <c r="B450" s="22" t="s">
        <v>17125</v>
      </c>
      <c r="C450" s="22">
        <v>1</v>
      </c>
      <c r="D450" s="22" t="s">
        <v>17126</v>
      </c>
      <c r="E450" s="22" t="s">
        <v>4741</v>
      </c>
      <c r="F450" s="22" t="s">
        <v>19089</v>
      </c>
      <c r="G450" s="22" t="s">
        <v>17127</v>
      </c>
      <c r="H450" s="22" t="s">
        <v>3697</v>
      </c>
    </row>
    <row r="451" spans="1:9">
      <c r="A451" s="22" t="s">
        <v>3457</v>
      </c>
      <c r="B451" s="22" t="s">
        <v>24843</v>
      </c>
      <c r="C451" s="22">
        <v>1</v>
      </c>
      <c r="D451" s="22" t="s">
        <v>24845</v>
      </c>
      <c r="E451" s="22" t="s">
        <v>4741</v>
      </c>
      <c r="F451" s="22" t="s">
        <v>24844</v>
      </c>
      <c r="G451" s="22" t="s">
        <v>24846</v>
      </c>
      <c r="H451" s="22" t="s">
        <v>3697</v>
      </c>
    </row>
    <row r="452" spans="1:9">
      <c r="A452" s="22" t="s">
        <v>9079</v>
      </c>
      <c r="B452" s="22" t="s">
        <v>9078</v>
      </c>
      <c r="C452" s="22">
        <v>1</v>
      </c>
      <c r="D452" s="22" t="s">
        <v>9079</v>
      </c>
      <c r="E452" s="22" t="s">
        <v>4741</v>
      </c>
      <c r="F452" s="22" t="s">
        <v>20068</v>
      </c>
      <c r="H452" s="22" t="s">
        <v>3730</v>
      </c>
    </row>
    <row r="453" spans="1:9">
      <c r="A453" s="22" t="s">
        <v>4740</v>
      </c>
      <c r="B453" s="22" t="s">
        <v>4739</v>
      </c>
      <c r="C453" s="22">
        <v>1</v>
      </c>
      <c r="D453" s="22" t="s">
        <v>4740</v>
      </c>
      <c r="E453" s="22" t="s">
        <v>4741</v>
      </c>
      <c r="F453" s="22" t="s">
        <v>18912</v>
      </c>
      <c r="H453" s="22" t="s">
        <v>3715</v>
      </c>
    </row>
    <row r="454" spans="1:9">
      <c r="A454" s="22" t="s">
        <v>22391</v>
      </c>
      <c r="B454" s="22" t="s">
        <v>17575</v>
      </c>
      <c r="C454" s="22">
        <v>1</v>
      </c>
      <c r="D454" s="22" t="s">
        <v>17576</v>
      </c>
      <c r="E454" s="22" t="s">
        <v>4741</v>
      </c>
      <c r="F454" s="22" t="s">
        <v>19870</v>
      </c>
      <c r="G454" s="22" t="s">
        <v>17577</v>
      </c>
      <c r="H454" s="22" t="s">
        <v>3697</v>
      </c>
    </row>
    <row r="455" spans="1:9">
      <c r="A455" s="22" t="s">
        <v>22389</v>
      </c>
      <c r="B455" s="22" t="s">
        <v>7051</v>
      </c>
      <c r="C455" s="22">
        <v>1</v>
      </c>
      <c r="D455" s="22" t="s">
        <v>7052</v>
      </c>
      <c r="E455" s="22" t="s">
        <v>4741</v>
      </c>
      <c r="F455" s="22" t="s">
        <v>18633</v>
      </c>
      <c r="G455" s="22" t="s">
        <v>7053</v>
      </c>
      <c r="H455" s="22" t="s">
        <v>3697</v>
      </c>
    </row>
    <row r="456" spans="1:9">
      <c r="A456" s="22" t="s">
        <v>22384</v>
      </c>
      <c r="B456" s="22" t="s">
        <v>16649</v>
      </c>
      <c r="C456" s="22">
        <v>1</v>
      </c>
      <c r="D456" s="22" t="s">
        <v>16650</v>
      </c>
      <c r="E456" s="22" t="s">
        <v>4741</v>
      </c>
      <c r="F456" s="22" t="s">
        <v>21628</v>
      </c>
      <c r="G456" s="22" t="s">
        <v>16651</v>
      </c>
      <c r="H456" s="22" t="s">
        <v>3697</v>
      </c>
      <c r="I456" s="22">
        <v>1</v>
      </c>
    </row>
    <row r="457" spans="1:9">
      <c r="A457" s="22" t="s">
        <v>4746</v>
      </c>
      <c r="B457" s="22" t="s">
        <v>4745</v>
      </c>
      <c r="C457" s="22">
        <v>1</v>
      </c>
      <c r="D457" s="22" t="s">
        <v>4746</v>
      </c>
      <c r="E457" s="22" t="s">
        <v>4741</v>
      </c>
      <c r="F457" s="22" t="s">
        <v>18914</v>
      </c>
      <c r="H457" s="22" t="s">
        <v>3730</v>
      </c>
    </row>
    <row r="458" spans="1:9">
      <c r="A458" s="22" t="s">
        <v>23225</v>
      </c>
      <c r="B458" s="22" t="s">
        <v>10468</v>
      </c>
      <c r="C458" s="22">
        <v>1</v>
      </c>
      <c r="D458" s="22" t="s">
        <v>10469</v>
      </c>
      <c r="E458" s="22" t="s">
        <v>4741</v>
      </c>
      <c r="F458" s="22" t="s">
        <v>19850</v>
      </c>
      <c r="G458" s="22" t="s">
        <v>10470</v>
      </c>
      <c r="H458" s="22" t="s">
        <v>3697</v>
      </c>
    </row>
    <row r="459" spans="1:9">
      <c r="A459" s="22" t="s">
        <v>23362</v>
      </c>
      <c r="B459" s="22" t="s">
        <v>12524</v>
      </c>
      <c r="C459" s="22">
        <v>1</v>
      </c>
      <c r="D459" s="22" t="s">
        <v>12525</v>
      </c>
      <c r="E459" s="22" t="s">
        <v>12526</v>
      </c>
      <c r="F459" s="22" t="s">
        <v>20325</v>
      </c>
      <c r="G459" s="22" t="s">
        <v>12527</v>
      </c>
      <c r="H459" s="22" t="s">
        <v>3711</v>
      </c>
    </row>
    <row r="460" spans="1:9">
      <c r="A460" s="22" t="s">
        <v>22106</v>
      </c>
      <c r="B460" s="22" t="s">
        <v>15956</v>
      </c>
      <c r="C460" s="22">
        <v>1</v>
      </c>
      <c r="D460" s="22" t="s">
        <v>15957</v>
      </c>
      <c r="E460" s="22" t="s">
        <v>4871</v>
      </c>
      <c r="F460" s="22" t="s">
        <v>21394</v>
      </c>
      <c r="G460" s="22" t="s">
        <v>15958</v>
      </c>
      <c r="H460" s="22" t="s">
        <v>3697</v>
      </c>
    </row>
    <row r="461" spans="1:9">
      <c r="A461" s="22" t="s">
        <v>9696</v>
      </c>
      <c r="B461" s="22" t="s">
        <v>9695</v>
      </c>
      <c r="C461" s="22">
        <v>1</v>
      </c>
      <c r="D461" s="22" t="s">
        <v>9696</v>
      </c>
      <c r="E461" s="22" t="s">
        <v>4871</v>
      </c>
      <c r="F461" s="22" t="s">
        <v>20213</v>
      </c>
      <c r="H461" s="22" t="s">
        <v>3711</v>
      </c>
    </row>
    <row r="462" spans="1:9">
      <c r="A462" s="22" t="s">
        <v>8410</v>
      </c>
      <c r="B462" s="22" t="s">
        <v>8409</v>
      </c>
      <c r="C462" s="22">
        <v>1</v>
      </c>
      <c r="D462" s="22" t="s">
        <v>8410</v>
      </c>
      <c r="E462" s="22" t="s">
        <v>4871</v>
      </c>
      <c r="F462" s="22" t="s">
        <v>19903</v>
      </c>
      <c r="H462" s="22" t="s">
        <v>3711</v>
      </c>
    </row>
    <row r="463" spans="1:9">
      <c r="A463" s="22" t="s">
        <v>4959</v>
      </c>
      <c r="B463" s="22" t="s">
        <v>4958</v>
      </c>
      <c r="C463" s="22">
        <v>1</v>
      </c>
      <c r="D463" s="22" t="s">
        <v>4959</v>
      </c>
      <c r="E463" s="22" t="s">
        <v>4871</v>
      </c>
      <c r="F463" s="22" t="s">
        <v>18982</v>
      </c>
      <c r="H463" s="22" t="s">
        <v>3711</v>
      </c>
    </row>
    <row r="464" spans="1:9">
      <c r="A464" s="22" t="s">
        <v>4870</v>
      </c>
      <c r="B464" s="22" t="s">
        <v>4869</v>
      </c>
      <c r="C464" s="22">
        <v>1</v>
      </c>
      <c r="D464" s="22" t="s">
        <v>4870</v>
      </c>
      <c r="E464" s="22" t="s">
        <v>4871</v>
      </c>
      <c r="F464" s="22" t="s">
        <v>18720</v>
      </c>
      <c r="H464" s="22" t="s">
        <v>3711</v>
      </c>
    </row>
    <row r="465" spans="1:9">
      <c r="A465" s="22" t="s">
        <v>22104</v>
      </c>
      <c r="B465" s="22" t="s">
        <v>17415</v>
      </c>
      <c r="C465" s="22">
        <v>1</v>
      </c>
      <c r="D465" s="22" t="s">
        <v>17416</v>
      </c>
      <c r="E465" s="22" t="s">
        <v>4871</v>
      </c>
      <c r="F465" s="22" t="s">
        <v>21762</v>
      </c>
      <c r="G465" s="22" t="s">
        <v>17417</v>
      </c>
      <c r="H465" s="22" t="s">
        <v>3697</v>
      </c>
      <c r="I465" s="22">
        <v>1</v>
      </c>
    </row>
    <row r="466" spans="1:9">
      <c r="A466" s="22" t="s">
        <v>3455</v>
      </c>
      <c r="B466" s="22" t="s">
        <v>8117</v>
      </c>
      <c r="C466" s="22">
        <v>1</v>
      </c>
      <c r="D466" s="22" t="s">
        <v>8118</v>
      </c>
      <c r="E466" s="22" t="s">
        <v>4871</v>
      </c>
      <c r="F466" s="22" t="s">
        <v>19826</v>
      </c>
      <c r="G466" s="22" t="s">
        <v>8119</v>
      </c>
      <c r="H466" s="22" t="s">
        <v>3697</v>
      </c>
    </row>
    <row r="467" spans="1:9">
      <c r="A467" s="22" t="s">
        <v>3453</v>
      </c>
      <c r="B467" s="22" t="s">
        <v>12150</v>
      </c>
      <c r="C467" s="22">
        <v>1</v>
      </c>
      <c r="D467" s="22" t="s">
        <v>12151</v>
      </c>
      <c r="E467" s="22" t="s">
        <v>4871</v>
      </c>
      <c r="F467" s="22" t="s">
        <v>19229</v>
      </c>
      <c r="G467" s="22" t="s">
        <v>12152</v>
      </c>
      <c r="H467" s="22" t="s">
        <v>3697</v>
      </c>
    </row>
    <row r="468" spans="1:9">
      <c r="A468" s="22" t="s">
        <v>22105</v>
      </c>
      <c r="B468" s="22" t="s">
        <v>17080</v>
      </c>
      <c r="C468" s="22">
        <v>1</v>
      </c>
      <c r="D468" s="22" t="s">
        <v>17081</v>
      </c>
      <c r="E468" s="22" t="s">
        <v>4871</v>
      </c>
      <c r="F468" s="22" t="s">
        <v>18632</v>
      </c>
      <c r="G468" s="22" t="s">
        <v>17082</v>
      </c>
      <c r="H468" s="22" t="s">
        <v>3697</v>
      </c>
    </row>
    <row r="469" spans="1:9">
      <c r="A469" s="22" t="s">
        <v>23150</v>
      </c>
      <c r="B469" s="22" t="s">
        <v>9308</v>
      </c>
      <c r="C469" s="22">
        <v>1</v>
      </c>
      <c r="D469" s="22" t="s">
        <v>9309</v>
      </c>
      <c r="E469" s="22" t="s">
        <v>4871</v>
      </c>
      <c r="F469" s="22" t="s">
        <v>20120</v>
      </c>
      <c r="G469" s="22" t="s">
        <v>9310</v>
      </c>
      <c r="H469" s="22" t="s">
        <v>3707</v>
      </c>
    </row>
    <row r="470" spans="1:9">
      <c r="A470" s="22" t="s">
        <v>23303</v>
      </c>
      <c r="B470" s="22" t="s">
        <v>11664</v>
      </c>
      <c r="C470" s="22">
        <v>1</v>
      </c>
      <c r="D470" s="22" t="s">
        <v>11665</v>
      </c>
      <c r="E470" s="22" t="s">
        <v>11666</v>
      </c>
      <c r="F470" s="22" t="s">
        <v>19493</v>
      </c>
      <c r="G470" s="22" t="s">
        <v>11667</v>
      </c>
      <c r="H470" s="22" t="s">
        <v>3697</v>
      </c>
    </row>
    <row r="471" spans="1:9">
      <c r="A471" s="22" t="s">
        <v>15152</v>
      </c>
      <c r="B471" s="22" t="s">
        <v>15151</v>
      </c>
      <c r="C471" s="22">
        <v>1</v>
      </c>
      <c r="D471" s="22" t="s">
        <v>15152</v>
      </c>
      <c r="E471" s="22" t="s">
        <v>13283</v>
      </c>
      <c r="F471" s="22" t="s">
        <v>21348</v>
      </c>
      <c r="H471" s="22" t="s">
        <v>3707</v>
      </c>
    </row>
    <row r="472" spans="1:9">
      <c r="A472" s="22" t="s">
        <v>18320</v>
      </c>
      <c r="B472" s="22" t="s">
        <v>18319</v>
      </c>
      <c r="C472" s="22">
        <v>1</v>
      </c>
      <c r="D472" s="22" t="s">
        <v>18320</v>
      </c>
      <c r="E472" s="22" t="s">
        <v>13283</v>
      </c>
      <c r="F472" s="22" t="s">
        <v>18775</v>
      </c>
      <c r="H472" s="22" t="s">
        <v>3715</v>
      </c>
    </row>
    <row r="473" spans="1:9">
      <c r="A473" s="22" t="s">
        <v>26813</v>
      </c>
      <c r="B473" s="22" t="s">
        <v>26328</v>
      </c>
      <c r="C473" s="22">
        <v>1</v>
      </c>
      <c r="D473" s="22" t="s">
        <v>26330</v>
      </c>
      <c r="E473" s="22" t="s">
        <v>13283</v>
      </c>
      <c r="F473" s="22" t="s">
        <v>26329</v>
      </c>
      <c r="G473" s="22" t="s">
        <v>26331</v>
      </c>
      <c r="H473" s="22" t="s">
        <v>3697</v>
      </c>
    </row>
    <row r="474" spans="1:9">
      <c r="A474" s="22" t="s">
        <v>22366</v>
      </c>
      <c r="B474" s="22" t="s">
        <v>13281</v>
      </c>
      <c r="C474" s="22">
        <v>1</v>
      </c>
      <c r="D474" s="22" t="s">
        <v>13282</v>
      </c>
      <c r="E474" s="22" t="s">
        <v>13283</v>
      </c>
      <c r="F474" s="22" t="s">
        <v>18632</v>
      </c>
      <c r="G474" s="22" t="s">
        <v>13284</v>
      </c>
      <c r="H474" s="22" t="s">
        <v>3697</v>
      </c>
    </row>
    <row r="475" spans="1:9">
      <c r="A475" s="22" t="s">
        <v>25059</v>
      </c>
      <c r="B475" s="22" t="s">
        <v>13971</v>
      </c>
      <c r="C475" s="22">
        <v>1</v>
      </c>
      <c r="D475" s="22" t="s">
        <v>25059</v>
      </c>
      <c r="E475" s="22" t="s">
        <v>13283</v>
      </c>
      <c r="F475" s="22" t="s">
        <v>18642</v>
      </c>
      <c r="H475" s="22" t="s">
        <v>3730</v>
      </c>
    </row>
    <row r="476" spans="1:9">
      <c r="A476" s="22" t="s">
        <v>3861</v>
      </c>
      <c r="B476" s="22" t="s">
        <v>3860</v>
      </c>
      <c r="C476" s="22">
        <v>1</v>
      </c>
      <c r="D476" s="22" t="s">
        <v>3861</v>
      </c>
      <c r="E476" s="22" t="s">
        <v>3862</v>
      </c>
      <c r="F476" s="22" t="s">
        <v>18643</v>
      </c>
      <c r="H476" s="22" t="s">
        <v>3711</v>
      </c>
    </row>
    <row r="477" spans="1:9">
      <c r="A477" s="22" t="s">
        <v>21994</v>
      </c>
      <c r="B477" s="22" t="s">
        <v>15553</v>
      </c>
      <c r="C477" s="22">
        <v>1</v>
      </c>
      <c r="D477" s="22" t="s">
        <v>15554</v>
      </c>
      <c r="E477" s="22" t="s">
        <v>15555</v>
      </c>
      <c r="F477" s="22" t="s">
        <v>21178</v>
      </c>
      <c r="G477" s="22" t="s">
        <v>15556</v>
      </c>
      <c r="H477" s="22" t="s">
        <v>3697</v>
      </c>
    </row>
    <row r="478" spans="1:9">
      <c r="A478" s="22" t="s">
        <v>22559</v>
      </c>
      <c r="B478" s="22" t="s">
        <v>9865</v>
      </c>
      <c r="C478" s="22">
        <v>1</v>
      </c>
      <c r="D478" s="22" t="s">
        <v>9866</v>
      </c>
      <c r="E478" s="22" t="s">
        <v>7600</v>
      </c>
      <c r="F478" s="22" t="s">
        <v>18808</v>
      </c>
      <c r="G478" s="22" t="s">
        <v>9867</v>
      </c>
      <c r="H478" s="22" t="s">
        <v>3697</v>
      </c>
    </row>
    <row r="479" spans="1:9">
      <c r="A479" s="22" t="s">
        <v>22558</v>
      </c>
      <c r="B479" s="22" t="s">
        <v>7598</v>
      </c>
      <c r="C479" s="22">
        <v>1</v>
      </c>
      <c r="D479" s="22" t="s">
        <v>7599</v>
      </c>
      <c r="E479" s="22" t="s">
        <v>7600</v>
      </c>
      <c r="F479" s="22" t="s">
        <v>18908</v>
      </c>
      <c r="G479" s="22" t="s">
        <v>7601</v>
      </c>
      <c r="H479" s="22" t="s">
        <v>3697</v>
      </c>
    </row>
    <row r="480" spans="1:9">
      <c r="A480" s="22" t="s">
        <v>23712</v>
      </c>
      <c r="B480" s="22" t="s">
        <v>18353</v>
      </c>
      <c r="C480" s="22">
        <v>1</v>
      </c>
      <c r="D480" s="22" t="s">
        <v>18354</v>
      </c>
      <c r="E480" s="22" t="s">
        <v>4117</v>
      </c>
      <c r="F480" s="22" t="s">
        <v>18965</v>
      </c>
      <c r="G480" s="22" t="s">
        <v>18355</v>
      </c>
      <c r="H480" s="22" t="s">
        <v>3697</v>
      </c>
    </row>
    <row r="481" spans="1:8">
      <c r="A481" s="22" t="s">
        <v>4194</v>
      </c>
      <c r="B481" s="22" t="s">
        <v>4193</v>
      </c>
      <c r="C481" s="22">
        <v>1</v>
      </c>
      <c r="D481" s="22" t="s">
        <v>4194</v>
      </c>
      <c r="E481" s="22" t="s">
        <v>4117</v>
      </c>
      <c r="F481" s="22" t="s">
        <v>18747</v>
      </c>
      <c r="H481" s="22" t="s">
        <v>3730</v>
      </c>
    </row>
    <row r="482" spans="1:8">
      <c r="A482" s="22" t="s">
        <v>3447</v>
      </c>
      <c r="B482" s="22" t="s">
        <v>25344</v>
      </c>
      <c r="C482" s="22">
        <v>1</v>
      </c>
      <c r="D482" s="22" t="s">
        <v>25345</v>
      </c>
      <c r="E482" s="22" t="s">
        <v>4117</v>
      </c>
      <c r="F482" s="22" t="s">
        <v>18948</v>
      </c>
      <c r="G482" s="22" t="s">
        <v>25346</v>
      </c>
      <c r="H482" s="22" t="s">
        <v>3697</v>
      </c>
    </row>
    <row r="483" spans="1:8">
      <c r="A483" s="22" t="s">
        <v>10244</v>
      </c>
      <c r="B483" s="22" t="s">
        <v>10243</v>
      </c>
      <c r="C483" s="22">
        <v>1</v>
      </c>
      <c r="D483" s="22" t="s">
        <v>10244</v>
      </c>
      <c r="E483" s="22" t="s">
        <v>4117</v>
      </c>
      <c r="F483" s="22" t="s">
        <v>19394</v>
      </c>
      <c r="H483" s="22" t="s">
        <v>3730</v>
      </c>
    </row>
    <row r="484" spans="1:8">
      <c r="A484" s="22" t="s">
        <v>13390</v>
      </c>
      <c r="B484" s="22" t="s">
        <v>13389</v>
      </c>
      <c r="C484" s="22">
        <v>1</v>
      </c>
      <c r="D484" s="22" t="s">
        <v>13390</v>
      </c>
      <c r="E484" s="22" t="s">
        <v>4117</v>
      </c>
      <c r="F484" s="22" t="s">
        <v>19056</v>
      </c>
      <c r="H484" s="22" t="s">
        <v>3715</v>
      </c>
    </row>
    <row r="485" spans="1:8">
      <c r="A485" s="22" t="s">
        <v>23153</v>
      </c>
      <c r="B485" s="22" t="s">
        <v>9344</v>
      </c>
      <c r="C485" s="22">
        <v>1</v>
      </c>
      <c r="D485" s="22" t="s">
        <v>9345</v>
      </c>
      <c r="E485" s="22" t="s">
        <v>4117</v>
      </c>
      <c r="F485" s="22" t="s">
        <v>19299</v>
      </c>
      <c r="G485" s="22" t="s">
        <v>9346</v>
      </c>
      <c r="H485" s="22" t="s">
        <v>3697</v>
      </c>
    </row>
    <row r="486" spans="1:8">
      <c r="A486" s="22" t="s">
        <v>11498</v>
      </c>
      <c r="B486" s="22" t="s">
        <v>11497</v>
      </c>
      <c r="C486" s="22">
        <v>1</v>
      </c>
      <c r="D486" s="22" t="s">
        <v>11498</v>
      </c>
      <c r="E486" s="22" t="s">
        <v>4117</v>
      </c>
      <c r="F486" s="22" t="s">
        <v>18808</v>
      </c>
      <c r="H486" s="22" t="s">
        <v>3715</v>
      </c>
    </row>
    <row r="487" spans="1:8">
      <c r="A487" s="22" t="s">
        <v>9583</v>
      </c>
      <c r="B487" s="22" t="s">
        <v>9582</v>
      </c>
      <c r="C487" s="22">
        <v>1</v>
      </c>
      <c r="D487" s="22" t="s">
        <v>9583</v>
      </c>
      <c r="E487" s="22" t="s">
        <v>4117</v>
      </c>
      <c r="F487" s="22" t="s">
        <v>19780</v>
      </c>
      <c r="H487" s="22" t="s">
        <v>3715</v>
      </c>
    </row>
    <row r="488" spans="1:8">
      <c r="A488" s="22" t="s">
        <v>3445</v>
      </c>
      <c r="B488" s="22" t="s">
        <v>10448</v>
      </c>
      <c r="C488" s="22">
        <v>1</v>
      </c>
      <c r="D488" s="22" t="s">
        <v>10449</v>
      </c>
      <c r="E488" s="22" t="s">
        <v>4117</v>
      </c>
      <c r="F488" s="22" t="s">
        <v>20392</v>
      </c>
      <c r="G488" s="22" t="s">
        <v>10450</v>
      </c>
      <c r="H488" s="22" t="s">
        <v>3697</v>
      </c>
    </row>
    <row r="489" spans="1:8">
      <c r="A489" s="22" t="s">
        <v>9502</v>
      </c>
      <c r="B489" s="22" t="s">
        <v>9501</v>
      </c>
      <c r="C489" s="22">
        <v>1</v>
      </c>
      <c r="D489" s="22" t="s">
        <v>9502</v>
      </c>
      <c r="E489" s="22" t="s">
        <v>4117</v>
      </c>
      <c r="F489" s="22" t="s">
        <v>20162</v>
      </c>
      <c r="H489" s="22" t="s">
        <v>3730</v>
      </c>
    </row>
    <row r="490" spans="1:8">
      <c r="A490" s="22" t="s">
        <v>7998</v>
      </c>
      <c r="B490" s="22" t="s">
        <v>7997</v>
      </c>
      <c r="C490" s="22">
        <v>1</v>
      </c>
      <c r="D490" s="22" t="s">
        <v>7998</v>
      </c>
      <c r="E490" s="22" t="s">
        <v>4117</v>
      </c>
      <c r="F490" s="22" t="s">
        <v>19799</v>
      </c>
      <c r="H490" s="22" t="s">
        <v>3715</v>
      </c>
    </row>
    <row r="491" spans="1:8">
      <c r="A491" s="22" t="s">
        <v>8086</v>
      </c>
      <c r="B491" s="22" t="s">
        <v>8085</v>
      </c>
      <c r="C491" s="22">
        <v>1</v>
      </c>
      <c r="D491" s="22" t="s">
        <v>8086</v>
      </c>
      <c r="E491" s="22" t="s">
        <v>4117</v>
      </c>
      <c r="F491" s="22" t="s">
        <v>19819</v>
      </c>
      <c r="H491" s="22" t="s">
        <v>3715</v>
      </c>
    </row>
    <row r="492" spans="1:8">
      <c r="A492" s="22" t="s">
        <v>14224</v>
      </c>
      <c r="B492" s="22" t="s">
        <v>14223</v>
      </c>
      <c r="C492" s="22">
        <v>1</v>
      </c>
      <c r="D492" s="22" t="s">
        <v>14224</v>
      </c>
      <c r="E492" s="22" t="s">
        <v>4117</v>
      </c>
      <c r="F492" s="22" t="s">
        <v>19035</v>
      </c>
      <c r="H492" s="22" t="s">
        <v>3715</v>
      </c>
    </row>
    <row r="493" spans="1:8">
      <c r="A493" s="22" t="s">
        <v>4116</v>
      </c>
      <c r="B493" s="22" t="s">
        <v>4115</v>
      </c>
      <c r="C493" s="22">
        <v>1</v>
      </c>
      <c r="D493" s="22" t="s">
        <v>4116</v>
      </c>
      <c r="E493" s="22" t="s">
        <v>4117</v>
      </c>
      <c r="F493" s="22" t="s">
        <v>18723</v>
      </c>
      <c r="H493" s="22" t="s">
        <v>3715</v>
      </c>
    </row>
    <row r="494" spans="1:8">
      <c r="A494" s="22" t="s">
        <v>3443</v>
      </c>
      <c r="B494" s="22" t="s">
        <v>25963</v>
      </c>
      <c r="C494" s="22">
        <v>1</v>
      </c>
      <c r="D494" s="22" t="s">
        <v>25964</v>
      </c>
      <c r="E494" s="22" t="s">
        <v>4117</v>
      </c>
      <c r="F494" s="22" t="s">
        <v>18944</v>
      </c>
      <c r="G494" s="22" t="s">
        <v>25965</v>
      </c>
      <c r="H494" s="22" t="s">
        <v>3697</v>
      </c>
    </row>
    <row r="495" spans="1:8">
      <c r="A495" s="22" t="s">
        <v>23984</v>
      </c>
      <c r="B495" s="22" t="s">
        <v>23983</v>
      </c>
      <c r="C495" s="22">
        <v>1</v>
      </c>
      <c r="D495" s="22" t="s">
        <v>23984</v>
      </c>
      <c r="E495" s="22" t="s">
        <v>4117</v>
      </c>
      <c r="F495" s="22" t="s">
        <v>19909</v>
      </c>
      <c r="H495" s="22" t="s">
        <v>3730</v>
      </c>
    </row>
    <row r="496" spans="1:8">
      <c r="A496" s="22" t="s">
        <v>22568</v>
      </c>
      <c r="B496" s="22" t="s">
        <v>15541</v>
      </c>
      <c r="C496" s="22">
        <v>1</v>
      </c>
      <c r="D496" s="22" t="s">
        <v>15542</v>
      </c>
      <c r="E496" s="22" t="s">
        <v>4117</v>
      </c>
      <c r="F496" s="22" t="s">
        <v>21424</v>
      </c>
      <c r="G496" s="22" t="s">
        <v>15543</v>
      </c>
      <c r="H496" s="22" t="s">
        <v>3697</v>
      </c>
    </row>
    <row r="497" spans="1:9">
      <c r="A497" s="22" t="s">
        <v>3441</v>
      </c>
      <c r="B497" s="22" t="s">
        <v>16500</v>
      </c>
      <c r="C497" s="22">
        <v>1</v>
      </c>
      <c r="D497" s="22" t="s">
        <v>16501</v>
      </c>
      <c r="E497" s="22" t="s">
        <v>5561</v>
      </c>
      <c r="F497" s="22" t="s">
        <v>21599</v>
      </c>
      <c r="G497" s="22" t="s">
        <v>16502</v>
      </c>
      <c r="H497" s="22" t="s">
        <v>3697</v>
      </c>
    </row>
    <row r="498" spans="1:9">
      <c r="A498" s="22" t="s">
        <v>3439</v>
      </c>
      <c r="B498" s="22" t="s">
        <v>5559</v>
      </c>
      <c r="C498" s="22">
        <v>1</v>
      </c>
      <c r="D498" s="22" t="s">
        <v>5560</v>
      </c>
      <c r="E498" s="22" t="s">
        <v>5561</v>
      </c>
      <c r="F498" s="22" t="s">
        <v>19150</v>
      </c>
      <c r="G498" s="22" t="s">
        <v>5562</v>
      </c>
      <c r="H498" s="22" t="s">
        <v>3697</v>
      </c>
    </row>
    <row r="499" spans="1:9">
      <c r="A499" s="22" t="s">
        <v>3437</v>
      </c>
      <c r="B499" s="22" t="s">
        <v>8552</v>
      </c>
      <c r="C499" s="22">
        <v>1</v>
      </c>
      <c r="D499" s="22" t="s">
        <v>8553</v>
      </c>
      <c r="E499" s="22" t="s">
        <v>8554</v>
      </c>
      <c r="F499" s="22" t="s">
        <v>19241</v>
      </c>
      <c r="G499" s="22" t="s">
        <v>8555</v>
      </c>
      <c r="H499" s="22" t="s">
        <v>3697</v>
      </c>
    </row>
    <row r="500" spans="1:9">
      <c r="A500" s="22" t="s">
        <v>14202</v>
      </c>
      <c r="B500" s="22" t="s">
        <v>14201</v>
      </c>
      <c r="C500" s="22">
        <v>1</v>
      </c>
      <c r="D500" s="22" t="s">
        <v>14202</v>
      </c>
      <c r="E500" s="22" t="s">
        <v>8554</v>
      </c>
      <c r="F500" s="22" t="s">
        <v>21152</v>
      </c>
      <c r="H500" s="22" t="s">
        <v>3711</v>
      </c>
    </row>
    <row r="501" spans="1:9">
      <c r="A501" s="22" t="s">
        <v>3435</v>
      </c>
      <c r="B501" s="22" t="s">
        <v>8833</v>
      </c>
      <c r="C501" s="22">
        <v>2</v>
      </c>
      <c r="D501" s="22" t="s">
        <v>8834</v>
      </c>
      <c r="E501" s="22" t="s">
        <v>8554</v>
      </c>
      <c r="F501" s="22" t="s">
        <v>19407</v>
      </c>
      <c r="H501" s="22" t="s">
        <v>3705</v>
      </c>
    </row>
    <row r="502" spans="1:9">
      <c r="A502" s="22" t="s">
        <v>3435</v>
      </c>
      <c r="B502" s="22" t="s">
        <v>16791</v>
      </c>
      <c r="C502" s="22">
        <v>2</v>
      </c>
      <c r="D502" s="22" t="s">
        <v>16792</v>
      </c>
      <c r="E502" s="22" t="s">
        <v>8554</v>
      </c>
      <c r="F502" s="22" t="s">
        <v>19407</v>
      </c>
      <c r="G502" s="22" t="s">
        <v>16793</v>
      </c>
      <c r="H502" s="22" t="s">
        <v>3697</v>
      </c>
    </row>
    <row r="503" spans="1:9">
      <c r="A503" s="22" t="s">
        <v>18141</v>
      </c>
      <c r="B503" s="22" t="s">
        <v>18140</v>
      </c>
      <c r="C503" s="22">
        <v>1</v>
      </c>
      <c r="D503" s="22" t="s">
        <v>18141</v>
      </c>
      <c r="E503" s="22" t="s">
        <v>4015</v>
      </c>
      <c r="F503" s="22" t="s">
        <v>18756</v>
      </c>
      <c r="H503" s="22" t="s">
        <v>3715</v>
      </c>
    </row>
    <row r="504" spans="1:9">
      <c r="A504" s="22" t="s">
        <v>354</v>
      </c>
      <c r="B504" s="22" t="s">
        <v>4013</v>
      </c>
      <c r="C504" s="22">
        <v>1</v>
      </c>
      <c r="D504" s="22" t="s">
        <v>4014</v>
      </c>
      <c r="E504" s="22" t="s">
        <v>4015</v>
      </c>
      <c r="F504" s="22" t="s">
        <v>18692</v>
      </c>
      <c r="G504" s="22" t="s">
        <v>4016</v>
      </c>
      <c r="H504" s="22" t="s">
        <v>3697</v>
      </c>
      <c r="I504" s="22">
        <v>1</v>
      </c>
    </row>
    <row r="505" spans="1:9">
      <c r="A505" s="22" t="s">
        <v>2892</v>
      </c>
      <c r="B505" s="22" t="s">
        <v>9758</v>
      </c>
      <c r="C505" s="22">
        <v>1</v>
      </c>
      <c r="D505" s="22" t="s">
        <v>9759</v>
      </c>
      <c r="E505" s="22" t="s">
        <v>4015</v>
      </c>
      <c r="F505" s="22" t="s">
        <v>20225</v>
      </c>
      <c r="G505" s="22" t="s">
        <v>9760</v>
      </c>
      <c r="H505" s="22" t="s">
        <v>3697</v>
      </c>
      <c r="I505" s="22">
        <v>1</v>
      </c>
    </row>
    <row r="506" spans="1:9">
      <c r="A506" s="22" t="s">
        <v>2886</v>
      </c>
      <c r="B506" s="22" t="s">
        <v>6949</v>
      </c>
      <c r="C506" s="22">
        <v>1</v>
      </c>
      <c r="D506" s="22" t="s">
        <v>6950</v>
      </c>
      <c r="E506" s="22" t="s">
        <v>4015</v>
      </c>
      <c r="F506" s="22" t="s">
        <v>19542</v>
      </c>
      <c r="G506" s="22" t="s">
        <v>6951</v>
      </c>
      <c r="H506" s="22" t="s">
        <v>3697</v>
      </c>
      <c r="I506" s="22">
        <v>1</v>
      </c>
    </row>
    <row r="507" spans="1:9">
      <c r="A507" s="22" t="s">
        <v>11124</v>
      </c>
      <c r="B507" s="22" t="s">
        <v>11123</v>
      </c>
      <c r="C507" s="22">
        <v>1</v>
      </c>
      <c r="D507" s="22" t="s">
        <v>11124</v>
      </c>
      <c r="E507" s="22" t="s">
        <v>4015</v>
      </c>
      <c r="F507" s="22" t="s">
        <v>19375</v>
      </c>
      <c r="H507" s="22" t="s">
        <v>3715</v>
      </c>
    </row>
    <row r="508" spans="1:9">
      <c r="A508" s="22" t="s">
        <v>22348</v>
      </c>
      <c r="B508" s="22" t="s">
        <v>6556</v>
      </c>
      <c r="C508" s="22">
        <v>1</v>
      </c>
      <c r="D508" s="22" t="s">
        <v>6557</v>
      </c>
      <c r="E508" s="22" t="s">
        <v>4015</v>
      </c>
      <c r="F508" s="22" t="s">
        <v>18632</v>
      </c>
      <c r="G508" s="22" t="s">
        <v>6558</v>
      </c>
      <c r="H508" s="22" t="s">
        <v>3697</v>
      </c>
      <c r="I508" s="22">
        <v>1</v>
      </c>
    </row>
    <row r="509" spans="1:9">
      <c r="A509" s="22" t="s">
        <v>8885</v>
      </c>
      <c r="B509" s="22" t="s">
        <v>8884</v>
      </c>
      <c r="C509" s="22">
        <v>1</v>
      </c>
      <c r="D509" s="22" t="s">
        <v>8885</v>
      </c>
      <c r="E509" s="22" t="s">
        <v>4015</v>
      </c>
      <c r="F509" s="22" t="s">
        <v>18642</v>
      </c>
      <c r="H509" s="22" t="s">
        <v>3730</v>
      </c>
    </row>
    <row r="510" spans="1:9">
      <c r="A510" s="22" t="s">
        <v>14176</v>
      </c>
      <c r="B510" s="22" t="s">
        <v>14175</v>
      </c>
      <c r="C510" s="22">
        <v>1</v>
      </c>
      <c r="D510" s="22" t="s">
        <v>14176</v>
      </c>
      <c r="E510" s="22" t="s">
        <v>4664</v>
      </c>
      <c r="F510" s="22" t="s">
        <v>21144</v>
      </c>
      <c r="H510" s="22" t="s">
        <v>3715</v>
      </c>
    </row>
    <row r="511" spans="1:9">
      <c r="A511" s="22" t="s">
        <v>14874</v>
      </c>
      <c r="B511" s="22" t="s">
        <v>14873</v>
      </c>
      <c r="C511" s="22">
        <v>1</v>
      </c>
      <c r="D511" s="22" t="s">
        <v>14874</v>
      </c>
      <c r="E511" s="22" t="s">
        <v>4664</v>
      </c>
      <c r="F511" s="22" t="s">
        <v>21286</v>
      </c>
      <c r="H511" s="22" t="s">
        <v>3715</v>
      </c>
    </row>
    <row r="512" spans="1:9">
      <c r="A512" s="22" t="s">
        <v>22292</v>
      </c>
      <c r="B512" s="22" t="s">
        <v>6854</v>
      </c>
      <c r="C512" s="22">
        <v>3</v>
      </c>
      <c r="D512" s="22" t="s">
        <v>6855</v>
      </c>
      <c r="E512" s="22" t="s">
        <v>4664</v>
      </c>
      <c r="F512" s="22" t="s">
        <v>18775</v>
      </c>
      <c r="G512" s="22" t="s">
        <v>6856</v>
      </c>
      <c r="H512" s="22" t="s">
        <v>3697</v>
      </c>
      <c r="I512" s="22">
        <v>1</v>
      </c>
    </row>
    <row r="513" spans="1:9">
      <c r="A513" s="22" t="s">
        <v>22292</v>
      </c>
      <c r="B513" s="22" t="s">
        <v>12321</v>
      </c>
      <c r="C513" s="22">
        <v>3</v>
      </c>
      <c r="D513" s="22" t="s">
        <v>12322</v>
      </c>
      <c r="E513" s="22" t="s">
        <v>4664</v>
      </c>
      <c r="F513" s="22" t="s">
        <v>18775</v>
      </c>
      <c r="G513" s="22" t="s">
        <v>12323</v>
      </c>
      <c r="H513" s="22" t="s">
        <v>3697</v>
      </c>
    </row>
    <row r="514" spans="1:9">
      <c r="A514" s="22" t="s">
        <v>22292</v>
      </c>
      <c r="B514" s="22" t="s">
        <v>13835</v>
      </c>
      <c r="C514" s="22">
        <v>3</v>
      </c>
      <c r="D514" s="22" t="s">
        <v>25047</v>
      </c>
      <c r="E514" s="22" t="s">
        <v>4664</v>
      </c>
      <c r="F514" s="22" t="s">
        <v>18775</v>
      </c>
      <c r="H514" s="22" t="s">
        <v>3705</v>
      </c>
    </row>
    <row r="515" spans="1:9">
      <c r="A515" s="22" t="s">
        <v>9652</v>
      </c>
      <c r="B515" s="22" t="s">
        <v>9651</v>
      </c>
      <c r="C515" s="22">
        <v>1</v>
      </c>
      <c r="D515" s="22" t="s">
        <v>9652</v>
      </c>
      <c r="E515" s="22" t="s">
        <v>4664</v>
      </c>
      <c r="F515" s="22" t="s">
        <v>20202</v>
      </c>
      <c r="H515" s="22" t="s">
        <v>3715</v>
      </c>
    </row>
    <row r="516" spans="1:9">
      <c r="A516" s="22" t="s">
        <v>16875</v>
      </c>
      <c r="B516" s="22" t="s">
        <v>16874</v>
      </c>
      <c r="C516" s="22">
        <v>1</v>
      </c>
      <c r="D516" s="22" t="s">
        <v>16875</v>
      </c>
      <c r="E516" s="22" t="s">
        <v>4664</v>
      </c>
      <c r="F516" s="22" t="s">
        <v>21661</v>
      </c>
      <c r="H516" s="22" t="s">
        <v>3715</v>
      </c>
    </row>
    <row r="517" spans="1:9">
      <c r="A517" s="22" t="s">
        <v>6412</v>
      </c>
      <c r="B517" s="22" t="s">
        <v>6411</v>
      </c>
      <c r="C517" s="22">
        <v>1</v>
      </c>
      <c r="D517" s="22" t="s">
        <v>6412</v>
      </c>
      <c r="E517" s="22" t="s">
        <v>4664</v>
      </c>
      <c r="F517" s="22" t="s">
        <v>19075</v>
      </c>
      <c r="H517" s="22" t="s">
        <v>3715</v>
      </c>
    </row>
    <row r="518" spans="1:9">
      <c r="A518" s="22" t="s">
        <v>3429</v>
      </c>
      <c r="B518" s="22" t="s">
        <v>4861</v>
      </c>
      <c r="C518" s="22">
        <v>6</v>
      </c>
      <c r="D518" s="22" t="s">
        <v>4862</v>
      </c>
      <c r="E518" s="22" t="s">
        <v>4664</v>
      </c>
      <c r="F518" s="22" t="s">
        <v>18952</v>
      </c>
      <c r="G518" s="22" t="s">
        <v>4863</v>
      </c>
      <c r="H518" s="22" t="s">
        <v>3697</v>
      </c>
      <c r="I518" s="22">
        <v>1</v>
      </c>
    </row>
    <row r="519" spans="1:9">
      <c r="A519" s="22" t="s">
        <v>3429</v>
      </c>
      <c r="B519" s="22" t="s">
        <v>10209</v>
      </c>
      <c r="C519" s="22">
        <v>6</v>
      </c>
      <c r="D519" s="22" t="s">
        <v>10210</v>
      </c>
      <c r="E519" s="22" t="s">
        <v>4664</v>
      </c>
      <c r="F519" s="22" t="s">
        <v>18952</v>
      </c>
      <c r="G519" s="22" t="s">
        <v>10211</v>
      </c>
      <c r="H519" s="22" t="s">
        <v>3697</v>
      </c>
      <c r="I519" s="22">
        <v>2</v>
      </c>
    </row>
    <row r="520" spans="1:9">
      <c r="A520" s="22" t="s">
        <v>3429</v>
      </c>
      <c r="B520" s="22" t="s">
        <v>12503</v>
      </c>
      <c r="C520" s="22">
        <v>6</v>
      </c>
      <c r="D520" s="22" t="s">
        <v>12504</v>
      </c>
      <c r="E520" s="22" t="s">
        <v>4664</v>
      </c>
      <c r="F520" s="22" t="s">
        <v>18952</v>
      </c>
      <c r="G520" s="22" t="s">
        <v>12505</v>
      </c>
      <c r="H520" s="22" t="s">
        <v>3697</v>
      </c>
      <c r="I520" s="22">
        <v>2</v>
      </c>
    </row>
    <row r="521" spans="1:9">
      <c r="A521" s="22" t="s">
        <v>3429</v>
      </c>
      <c r="B521" s="22" t="s">
        <v>13167</v>
      </c>
      <c r="C521" s="22">
        <v>6</v>
      </c>
      <c r="D521" s="22" t="s">
        <v>13168</v>
      </c>
      <c r="E521" s="22" t="s">
        <v>4664</v>
      </c>
      <c r="F521" s="22" t="s">
        <v>18952</v>
      </c>
      <c r="G521" s="22" t="s">
        <v>13169</v>
      </c>
      <c r="H521" s="22" t="s">
        <v>3697</v>
      </c>
      <c r="I521" s="22">
        <v>1</v>
      </c>
    </row>
    <row r="522" spans="1:9">
      <c r="A522" s="22" t="s">
        <v>3429</v>
      </c>
      <c r="B522" s="22" t="s">
        <v>16567</v>
      </c>
      <c r="C522" s="22">
        <v>6</v>
      </c>
      <c r="D522" s="22" t="s">
        <v>16568</v>
      </c>
      <c r="E522" s="22" t="s">
        <v>4664</v>
      </c>
      <c r="F522" s="22" t="s">
        <v>18952</v>
      </c>
      <c r="H522" s="22" t="s">
        <v>3705</v>
      </c>
    </row>
    <row r="523" spans="1:9">
      <c r="A523" s="22" t="s">
        <v>3429</v>
      </c>
      <c r="B523" s="22" t="s">
        <v>17884</v>
      </c>
      <c r="C523" s="22">
        <v>6</v>
      </c>
      <c r="D523" s="22" t="s">
        <v>17885</v>
      </c>
      <c r="E523" s="22" t="s">
        <v>4664</v>
      </c>
      <c r="F523" s="22" t="s">
        <v>18952</v>
      </c>
      <c r="G523" s="22" t="s">
        <v>17886</v>
      </c>
      <c r="H523" s="22" t="s">
        <v>3697</v>
      </c>
    </row>
    <row r="524" spans="1:9">
      <c r="A524" s="22" t="s">
        <v>8627</v>
      </c>
      <c r="B524" s="22" t="s">
        <v>8626</v>
      </c>
      <c r="C524" s="22">
        <v>1</v>
      </c>
      <c r="D524" s="22" t="s">
        <v>8627</v>
      </c>
      <c r="E524" s="22" t="s">
        <v>4664</v>
      </c>
      <c r="F524" s="22" t="s">
        <v>19956</v>
      </c>
      <c r="H524" s="22" t="s">
        <v>3715</v>
      </c>
    </row>
    <row r="525" spans="1:9">
      <c r="A525" s="22" t="s">
        <v>4663</v>
      </c>
      <c r="B525" s="22" t="s">
        <v>4662</v>
      </c>
      <c r="C525" s="22">
        <v>1</v>
      </c>
      <c r="D525" s="22" t="s">
        <v>4663</v>
      </c>
      <c r="E525" s="22" t="s">
        <v>4664</v>
      </c>
      <c r="F525" s="22" t="s">
        <v>18889</v>
      </c>
      <c r="H525" s="22" t="s">
        <v>3715</v>
      </c>
    </row>
    <row r="526" spans="1:9">
      <c r="A526" s="22" t="s">
        <v>23351</v>
      </c>
      <c r="B526" s="22" t="s">
        <v>12398</v>
      </c>
      <c r="C526" s="22">
        <v>1</v>
      </c>
      <c r="D526" s="22" t="s">
        <v>12399</v>
      </c>
      <c r="E526" s="22" t="s">
        <v>4802</v>
      </c>
      <c r="F526" s="22" t="s">
        <v>19803</v>
      </c>
      <c r="G526" s="22" t="s">
        <v>12400</v>
      </c>
      <c r="H526" s="22" t="s">
        <v>3697</v>
      </c>
    </row>
    <row r="527" spans="1:9">
      <c r="A527" s="22" t="s">
        <v>23219</v>
      </c>
      <c r="B527" s="22" t="s">
        <v>10348</v>
      </c>
      <c r="C527" s="22">
        <v>1</v>
      </c>
      <c r="D527" s="22" t="s">
        <v>10349</v>
      </c>
      <c r="E527" s="22" t="s">
        <v>4802</v>
      </c>
      <c r="F527" s="22" t="s">
        <v>18718</v>
      </c>
      <c r="G527" s="22" t="s">
        <v>10350</v>
      </c>
      <c r="H527" s="22" t="s">
        <v>3697</v>
      </c>
    </row>
    <row r="528" spans="1:9">
      <c r="A528" s="22" t="s">
        <v>4801</v>
      </c>
      <c r="B528" s="22" t="s">
        <v>4800</v>
      </c>
      <c r="C528" s="22">
        <v>1</v>
      </c>
      <c r="D528" s="22" t="s">
        <v>4801</v>
      </c>
      <c r="E528" s="22" t="s">
        <v>4802</v>
      </c>
      <c r="F528" s="22" t="s">
        <v>18932</v>
      </c>
      <c r="H528" s="22" t="s">
        <v>3730</v>
      </c>
    </row>
    <row r="529" spans="1:9">
      <c r="A529" s="22" t="s">
        <v>3572</v>
      </c>
      <c r="B529" s="22" t="s">
        <v>12248</v>
      </c>
      <c r="C529" s="22">
        <v>1</v>
      </c>
      <c r="D529" s="22" t="s">
        <v>12249</v>
      </c>
      <c r="E529" s="22" t="s">
        <v>12250</v>
      </c>
      <c r="F529" s="22" t="s">
        <v>20758</v>
      </c>
      <c r="G529" s="22" t="s">
        <v>12251</v>
      </c>
      <c r="H529" s="22" t="s">
        <v>3697</v>
      </c>
      <c r="I529" s="22">
        <v>1</v>
      </c>
    </row>
    <row r="530" spans="1:9">
      <c r="A530" s="22" t="s">
        <v>3569</v>
      </c>
      <c r="B530" s="22" t="s">
        <v>12384</v>
      </c>
      <c r="C530" s="22">
        <v>1</v>
      </c>
      <c r="D530" s="22" t="s">
        <v>12385</v>
      </c>
      <c r="E530" s="22" t="s">
        <v>12250</v>
      </c>
      <c r="F530" s="22" t="s">
        <v>20787</v>
      </c>
      <c r="G530" s="22" t="s">
        <v>12386</v>
      </c>
      <c r="H530" s="22" t="s">
        <v>3697</v>
      </c>
      <c r="I530" s="22">
        <v>1</v>
      </c>
    </row>
    <row r="531" spans="1:9">
      <c r="A531" s="22" t="s">
        <v>3551</v>
      </c>
      <c r="B531" s="22" t="s">
        <v>6280</v>
      </c>
      <c r="C531" s="22">
        <v>1</v>
      </c>
      <c r="D531" s="22" t="s">
        <v>6281</v>
      </c>
      <c r="E531" s="22" t="s">
        <v>6282</v>
      </c>
      <c r="F531" s="22" t="s">
        <v>18948</v>
      </c>
      <c r="G531" s="22" t="s">
        <v>6283</v>
      </c>
      <c r="H531" s="22" t="s">
        <v>3697</v>
      </c>
      <c r="I531" s="22">
        <v>1</v>
      </c>
    </row>
    <row r="532" spans="1:9">
      <c r="A532" s="22" t="s">
        <v>13078</v>
      </c>
      <c r="B532" s="22" t="s">
        <v>13077</v>
      </c>
      <c r="C532" s="22">
        <v>1</v>
      </c>
      <c r="D532" s="22" t="s">
        <v>13078</v>
      </c>
      <c r="E532" s="22" t="s">
        <v>6282</v>
      </c>
      <c r="F532" s="22" t="s">
        <v>19394</v>
      </c>
      <c r="H532" s="22" t="s">
        <v>3730</v>
      </c>
    </row>
    <row r="533" spans="1:9">
      <c r="A533" s="22" t="s">
        <v>22236</v>
      </c>
      <c r="B533" s="22" t="s">
        <v>7188</v>
      </c>
      <c r="C533" s="22">
        <v>1</v>
      </c>
      <c r="D533" s="22" t="s">
        <v>7189</v>
      </c>
      <c r="E533" s="22" t="s">
        <v>6282</v>
      </c>
      <c r="F533" s="22" t="s">
        <v>19056</v>
      </c>
      <c r="G533" s="22" t="s">
        <v>7190</v>
      </c>
      <c r="H533" s="22" t="s">
        <v>3697</v>
      </c>
      <c r="I533" s="22">
        <v>3</v>
      </c>
    </row>
    <row r="534" spans="1:9">
      <c r="A534" s="22" t="s">
        <v>23011</v>
      </c>
      <c r="B534" s="22" t="s">
        <v>7321</v>
      </c>
      <c r="C534" s="22">
        <v>1</v>
      </c>
      <c r="D534" s="22" t="s">
        <v>7322</v>
      </c>
      <c r="E534" s="22" t="s">
        <v>6282</v>
      </c>
      <c r="F534" s="22" t="s">
        <v>19121</v>
      </c>
      <c r="H534" s="22" t="s">
        <v>3707</v>
      </c>
    </row>
    <row r="535" spans="1:9">
      <c r="A535" s="22" t="s">
        <v>14295</v>
      </c>
      <c r="B535" s="22" t="s">
        <v>14294</v>
      </c>
      <c r="C535" s="22">
        <v>1</v>
      </c>
      <c r="D535" s="22" t="s">
        <v>14295</v>
      </c>
      <c r="E535" s="22" t="s">
        <v>6282</v>
      </c>
      <c r="F535" s="22" t="s">
        <v>21173</v>
      </c>
      <c r="H535" s="22" t="s">
        <v>3715</v>
      </c>
    </row>
    <row r="536" spans="1:9">
      <c r="A536" s="22" t="s">
        <v>23112</v>
      </c>
      <c r="B536" s="22" t="s">
        <v>8750</v>
      </c>
      <c r="C536" s="22">
        <v>1</v>
      </c>
      <c r="D536" s="22" t="s">
        <v>8751</v>
      </c>
      <c r="E536" s="22" t="s">
        <v>8752</v>
      </c>
      <c r="F536" s="22" t="s">
        <v>18980</v>
      </c>
      <c r="G536" s="22" t="s">
        <v>8753</v>
      </c>
      <c r="H536" s="22" t="s">
        <v>3697</v>
      </c>
    </row>
    <row r="537" spans="1:9">
      <c r="A537" s="22" t="s">
        <v>23785</v>
      </c>
      <c r="B537" s="22" t="s">
        <v>10327</v>
      </c>
      <c r="C537" s="22">
        <v>1</v>
      </c>
      <c r="D537" s="22" t="s">
        <v>23785</v>
      </c>
      <c r="E537" s="22" t="s">
        <v>23786</v>
      </c>
      <c r="F537" s="22" t="s">
        <v>20893</v>
      </c>
      <c r="H537" s="22" t="s">
        <v>3711</v>
      </c>
    </row>
    <row r="538" spans="1:9">
      <c r="A538" s="22" t="s">
        <v>22987</v>
      </c>
      <c r="B538" s="22" t="s">
        <v>6776</v>
      </c>
      <c r="C538" s="22">
        <v>1</v>
      </c>
      <c r="D538" s="22" t="s">
        <v>6777</v>
      </c>
      <c r="E538" s="22" t="s">
        <v>6778</v>
      </c>
      <c r="F538" s="22" t="s">
        <v>19493</v>
      </c>
      <c r="G538" s="22" t="s">
        <v>6779</v>
      </c>
      <c r="H538" s="22" t="s">
        <v>3697</v>
      </c>
    </row>
    <row r="539" spans="1:9">
      <c r="A539" s="22" t="s">
        <v>23044</v>
      </c>
      <c r="B539" s="22" t="s">
        <v>7822</v>
      </c>
      <c r="C539" s="22">
        <v>1</v>
      </c>
      <c r="D539" s="22" t="s">
        <v>7823</v>
      </c>
      <c r="E539" s="22" t="s">
        <v>6778</v>
      </c>
      <c r="F539" s="22" t="s">
        <v>19751</v>
      </c>
      <c r="G539" s="22" t="s">
        <v>7824</v>
      </c>
      <c r="H539" s="22" t="s">
        <v>3707</v>
      </c>
    </row>
    <row r="540" spans="1:9">
      <c r="A540" s="22" t="s">
        <v>22360</v>
      </c>
      <c r="B540" s="22" t="s">
        <v>12049</v>
      </c>
      <c r="C540" s="22">
        <v>1</v>
      </c>
      <c r="D540" s="22" t="s">
        <v>12050</v>
      </c>
      <c r="E540" s="22" t="s">
        <v>6778</v>
      </c>
      <c r="F540" s="22" t="s">
        <v>20722</v>
      </c>
      <c r="G540" s="22" t="s">
        <v>12051</v>
      </c>
      <c r="H540" s="22" t="s">
        <v>3697</v>
      </c>
    </row>
    <row r="541" spans="1:9">
      <c r="A541" s="22" t="s">
        <v>8903</v>
      </c>
      <c r="B541" s="22" t="s">
        <v>8902</v>
      </c>
      <c r="C541" s="22">
        <v>1</v>
      </c>
      <c r="D541" s="22" t="s">
        <v>8903</v>
      </c>
      <c r="E541" s="22" t="s">
        <v>6778</v>
      </c>
      <c r="F541" s="22" t="s">
        <v>20029</v>
      </c>
      <c r="H541" s="22" t="s">
        <v>3730</v>
      </c>
    </row>
    <row r="542" spans="1:9">
      <c r="A542" s="22" t="s">
        <v>3424</v>
      </c>
      <c r="B542" s="22" t="s">
        <v>11013</v>
      </c>
      <c r="C542" s="22">
        <v>1</v>
      </c>
      <c r="D542" s="22" t="s">
        <v>11014</v>
      </c>
      <c r="E542" s="22" t="s">
        <v>6778</v>
      </c>
      <c r="F542" s="22" t="s">
        <v>18596</v>
      </c>
      <c r="G542" s="22" t="s">
        <v>11015</v>
      </c>
      <c r="H542" s="22" t="s">
        <v>3697</v>
      </c>
    </row>
    <row r="543" spans="1:9">
      <c r="A543" s="22" t="s">
        <v>26820</v>
      </c>
      <c r="B543" s="22" t="s">
        <v>26434</v>
      </c>
      <c r="C543" s="22">
        <v>1</v>
      </c>
      <c r="D543" s="22" t="s">
        <v>26435</v>
      </c>
      <c r="E543" s="22" t="s">
        <v>26436</v>
      </c>
      <c r="F543" s="22" t="s">
        <v>19314</v>
      </c>
      <c r="G543" s="22" t="s">
        <v>26437</v>
      </c>
      <c r="H543" s="22" t="s">
        <v>3697</v>
      </c>
    </row>
    <row r="544" spans="1:9">
      <c r="A544" s="22" t="s">
        <v>22126</v>
      </c>
      <c r="B544" s="22" t="s">
        <v>5637</v>
      </c>
      <c r="C544" s="22">
        <v>1</v>
      </c>
      <c r="D544" s="22" t="s">
        <v>5638</v>
      </c>
      <c r="E544" s="22" t="s">
        <v>3756</v>
      </c>
      <c r="F544" s="22" t="s">
        <v>18756</v>
      </c>
      <c r="G544" s="22" t="s">
        <v>5639</v>
      </c>
      <c r="H544" s="22" t="s">
        <v>3697</v>
      </c>
    </row>
    <row r="545" spans="1:9">
      <c r="A545" s="22" t="s">
        <v>3422</v>
      </c>
      <c r="B545" s="22" t="s">
        <v>17638</v>
      </c>
      <c r="C545" s="22">
        <v>1</v>
      </c>
      <c r="D545" s="22" t="s">
        <v>17639</v>
      </c>
      <c r="E545" s="22" t="s">
        <v>3756</v>
      </c>
      <c r="F545" s="22" t="s">
        <v>19773</v>
      </c>
      <c r="G545" s="22" t="s">
        <v>17640</v>
      </c>
      <c r="H545" s="22" t="s">
        <v>3697</v>
      </c>
    </row>
    <row r="546" spans="1:9">
      <c r="A546" s="22" t="s">
        <v>3755</v>
      </c>
      <c r="B546" s="22" t="s">
        <v>3754</v>
      </c>
      <c r="C546" s="22">
        <v>1</v>
      </c>
      <c r="D546" s="22" t="s">
        <v>3755</v>
      </c>
      <c r="E546" s="22" t="s">
        <v>3756</v>
      </c>
      <c r="F546" s="22" t="s">
        <v>18610</v>
      </c>
      <c r="H546" s="22" t="s">
        <v>3715</v>
      </c>
    </row>
    <row r="547" spans="1:9">
      <c r="A547" s="22" t="s">
        <v>22125</v>
      </c>
      <c r="B547" s="22" t="s">
        <v>13598</v>
      </c>
      <c r="C547" s="22">
        <v>1</v>
      </c>
      <c r="D547" s="22" t="s">
        <v>13599</v>
      </c>
      <c r="E547" s="22" t="s">
        <v>3756</v>
      </c>
      <c r="F547" s="22" t="s">
        <v>21044</v>
      </c>
      <c r="G547" s="22" t="s">
        <v>13600</v>
      </c>
      <c r="H547" s="22" t="s">
        <v>3697</v>
      </c>
    </row>
    <row r="548" spans="1:9">
      <c r="A548" s="22" t="s">
        <v>25032</v>
      </c>
      <c r="B548" s="22" t="s">
        <v>13547</v>
      </c>
      <c r="C548" s="22">
        <v>1</v>
      </c>
      <c r="D548" s="22" t="s">
        <v>25032</v>
      </c>
      <c r="E548" s="22" t="s">
        <v>3756</v>
      </c>
      <c r="F548" s="22" t="s">
        <v>25031</v>
      </c>
      <c r="H548" s="22" t="s">
        <v>3730</v>
      </c>
    </row>
    <row r="549" spans="1:9">
      <c r="A549" s="22" t="s">
        <v>14940</v>
      </c>
      <c r="B549" s="22" t="s">
        <v>14939</v>
      </c>
      <c r="C549" s="22">
        <v>1</v>
      </c>
      <c r="D549" s="22" t="s">
        <v>14940</v>
      </c>
      <c r="E549" s="22" t="s">
        <v>3756</v>
      </c>
      <c r="F549" s="22" t="s">
        <v>19096</v>
      </c>
      <c r="H549" s="22" t="s">
        <v>3715</v>
      </c>
    </row>
    <row r="550" spans="1:9">
      <c r="A550" s="22" t="s">
        <v>15023</v>
      </c>
      <c r="B550" s="22" t="s">
        <v>15022</v>
      </c>
      <c r="C550" s="22">
        <v>1</v>
      </c>
      <c r="D550" s="22" t="s">
        <v>15023</v>
      </c>
      <c r="E550" s="22" t="s">
        <v>3756</v>
      </c>
      <c r="F550" s="22" t="s">
        <v>21324</v>
      </c>
      <c r="H550" s="22" t="s">
        <v>3715</v>
      </c>
    </row>
    <row r="551" spans="1:9">
      <c r="A551" s="22" t="s">
        <v>5395</v>
      </c>
      <c r="B551" s="22" t="s">
        <v>5394</v>
      </c>
      <c r="C551" s="22">
        <v>1</v>
      </c>
      <c r="D551" s="22" t="s">
        <v>5395</v>
      </c>
      <c r="E551" s="22" t="s">
        <v>3756</v>
      </c>
      <c r="F551" s="22" t="s">
        <v>19111</v>
      </c>
      <c r="H551" s="22" t="s">
        <v>3715</v>
      </c>
    </row>
    <row r="552" spans="1:9">
      <c r="A552" s="22" t="s">
        <v>3420</v>
      </c>
      <c r="B552" s="22" t="s">
        <v>16511</v>
      </c>
      <c r="C552" s="22">
        <v>1</v>
      </c>
      <c r="D552" s="22" t="s">
        <v>16512</v>
      </c>
      <c r="E552" s="22" t="s">
        <v>3756</v>
      </c>
      <c r="F552" s="22" t="s">
        <v>18600</v>
      </c>
      <c r="G552" s="22" t="s">
        <v>16513</v>
      </c>
      <c r="H552" s="22" t="s">
        <v>3697</v>
      </c>
    </row>
    <row r="553" spans="1:9">
      <c r="A553" s="22" t="s">
        <v>13861</v>
      </c>
      <c r="B553" s="22" t="s">
        <v>13860</v>
      </c>
      <c r="C553" s="22">
        <v>1</v>
      </c>
      <c r="D553" s="22" t="s">
        <v>13861</v>
      </c>
      <c r="E553" s="22" t="s">
        <v>3756</v>
      </c>
      <c r="F553" s="22" t="s">
        <v>18689</v>
      </c>
      <c r="H553" s="22" t="s">
        <v>3730</v>
      </c>
    </row>
    <row r="554" spans="1:9">
      <c r="A554" s="22" t="s">
        <v>3418</v>
      </c>
      <c r="B554" s="22" t="s">
        <v>25995</v>
      </c>
      <c r="C554" s="22">
        <v>1</v>
      </c>
      <c r="D554" s="22" t="s">
        <v>25997</v>
      </c>
      <c r="E554" s="22" t="s">
        <v>25998</v>
      </c>
      <c r="F554" s="22" t="s">
        <v>25996</v>
      </c>
      <c r="G554" s="22" t="s">
        <v>25999</v>
      </c>
      <c r="H554" s="22" t="s">
        <v>3697</v>
      </c>
    </row>
    <row r="555" spans="1:9">
      <c r="A555" s="22" t="s">
        <v>23188</v>
      </c>
      <c r="B555" s="22" t="s">
        <v>9951</v>
      </c>
      <c r="C555" s="22">
        <v>1</v>
      </c>
      <c r="D555" s="22" t="s">
        <v>9952</v>
      </c>
      <c r="E555" s="22" t="s">
        <v>4246</v>
      </c>
      <c r="F555" s="22" t="s">
        <v>18765</v>
      </c>
      <c r="G555" s="22" t="s">
        <v>9953</v>
      </c>
      <c r="H555" s="22" t="s">
        <v>3697</v>
      </c>
    </row>
    <row r="556" spans="1:9">
      <c r="A556" s="22" t="s">
        <v>3416</v>
      </c>
      <c r="B556" s="22" t="s">
        <v>8970</v>
      </c>
      <c r="C556" s="22">
        <v>2</v>
      </c>
      <c r="D556" s="22" t="s">
        <v>8971</v>
      </c>
      <c r="E556" s="22" t="s">
        <v>4246</v>
      </c>
      <c r="F556" s="22" t="s">
        <v>18756</v>
      </c>
      <c r="G556" s="22" t="s">
        <v>8972</v>
      </c>
      <c r="H556" s="22" t="s">
        <v>3697</v>
      </c>
      <c r="I556" s="22">
        <v>1</v>
      </c>
    </row>
    <row r="557" spans="1:9">
      <c r="A557" s="22" t="s">
        <v>3416</v>
      </c>
      <c r="B557" s="22" t="s">
        <v>11553</v>
      </c>
      <c r="C557" s="22">
        <v>2</v>
      </c>
      <c r="D557" s="22" t="s">
        <v>11554</v>
      </c>
      <c r="E557" s="22" t="s">
        <v>4246</v>
      </c>
      <c r="F557" s="22" t="s">
        <v>18756</v>
      </c>
      <c r="G557" s="22" t="s">
        <v>11555</v>
      </c>
      <c r="H557" s="22" t="s">
        <v>3697</v>
      </c>
    </row>
    <row r="558" spans="1:9">
      <c r="A558" s="22" t="s">
        <v>24801</v>
      </c>
      <c r="B558" s="22" t="s">
        <v>11105</v>
      </c>
      <c r="C558" s="22">
        <v>1</v>
      </c>
      <c r="D558" s="22" t="s">
        <v>24801</v>
      </c>
      <c r="E558" s="22" t="s">
        <v>4246</v>
      </c>
      <c r="F558" s="22" t="s">
        <v>20014</v>
      </c>
      <c r="H558" s="22" t="s">
        <v>3730</v>
      </c>
    </row>
    <row r="559" spans="1:9">
      <c r="A559" s="22" t="s">
        <v>22160</v>
      </c>
      <c r="B559" s="22" t="s">
        <v>9697</v>
      </c>
      <c r="C559" s="22">
        <v>1</v>
      </c>
      <c r="D559" s="22" t="s">
        <v>9698</v>
      </c>
      <c r="E559" s="22" t="s">
        <v>4246</v>
      </c>
      <c r="F559" s="22" t="s">
        <v>20214</v>
      </c>
      <c r="G559" s="22" t="s">
        <v>9699</v>
      </c>
      <c r="H559" s="22" t="s">
        <v>3697</v>
      </c>
      <c r="I559" s="22">
        <v>1</v>
      </c>
    </row>
    <row r="560" spans="1:9">
      <c r="A560" s="22" t="s">
        <v>23384</v>
      </c>
      <c r="B560" s="22" t="s">
        <v>12854</v>
      </c>
      <c r="C560" s="22">
        <v>2</v>
      </c>
      <c r="D560" s="22" t="s">
        <v>12855</v>
      </c>
      <c r="E560" s="22" t="s">
        <v>4246</v>
      </c>
      <c r="F560" s="22" t="s">
        <v>20885</v>
      </c>
      <c r="G560" s="22" t="s">
        <v>12856</v>
      </c>
      <c r="H560" s="22" t="s">
        <v>3697</v>
      </c>
    </row>
    <row r="561" spans="1:9">
      <c r="A561" s="22" t="s">
        <v>23384</v>
      </c>
      <c r="B561" s="22" t="s">
        <v>16071</v>
      </c>
      <c r="C561" s="22">
        <v>2</v>
      </c>
      <c r="D561" s="22" t="s">
        <v>16072</v>
      </c>
      <c r="E561" s="22" t="s">
        <v>4246</v>
      </c>
      <c r="F561" s="22" t="s">
        <v>20885</v>
      </c>
      <c r="G561" s="22" t="s">
        <v>16073</v>
      </c>
      <c r="H561" s="22" t="s">
        <v>3697</v>
      </c>
    </row>
    <row r="562" spans="1:9">
      <c r="A562" s="22" t="s">
        <v>22162</v>
      </c>
      <c r="B562" s="22" t="s">
        <v>4606</v>
      </c>
      <c r="C562" s="22">
        <v>1</v>
      </c>
      <c r="D562" s="22" t="s">
        <v>4607</v>
      </c>
      <c r="E562" s="22" t="s">
        <v>4246</v>
      </c>
      <c r="F562" s="22" t="s">
        <v>18873</v>
      </c>
      <c r="G562" s="22" t="s">
        <v>4608</v>
      </c>
      <c r="H562" s="22" t="s">
        <v>3697</v>
      </c>
    </row>
    <row r="563" spans="1:9">
      <c r="A563" s="22" t="s">
        <v>3413</v>
      </c>
      <c r="B563" s="22" t="s">
        <v>15428</v>
      </c>
      <c r="C563" s="22">
        <v>1</v>
      </c>
      <c r="D563" s="22" t="s">
        <v>15429</v>
      </c>
      <c r="E563" s="22" t="s">
        <v>4246</v>
      </c>
      <c r="F563" s="22" t="s">
        <v>19023</v>
      </c>
      <c r="G563" s="22" t="s">
        <v>15430</v>
      </c>
      <c r="H563" s="22" t="s">
        <v>3697</v>
      </c>
      <c r="I563" s="22">
        <v>1</v>
      </c>
    </row>
    <row r="564" spans="1:9">
      <c r="A564" s="22" t="s">
        <v>22159</v>
      </c>
      <c r="B564" s="22" t="s">
        <v>10331</v>
      </c>
      <c r="C564" s="22">
        <v>1</v>
      </c>
      <c r="D564" s="22" t="s">
        <v>10332</v>
      </c>
      <c r="E564" s="22" t="s">
        <v>4246</v>
      </c>
      <c r="F564" s="22" t="s">
        <v>19449</v>
      </c>
      <c r="G564" s="22" t="s">
        <v>10333</v>
      </c>
      <c r="H564" s="22" t="s">
        <v>3697</v>
      </c>
      <c r="I564" s="22">
        <v>2</v>
      </c>
    </row>
    <row r="565" spans="1:9">
      <c r="A565" s="22" t="s">
        <v>3411</v>
      </c>
      <c r="B565" s="22" t="s">
        <v>7256</v>
      </c>
      <c r="C565" s="22">
        <v>2</v>
      </c>
      <c r="D565" s="22" t="s">
        <v>7257</v>
      </c>
      <c r="E565" s="22" t="s">
        <v>4246</v>
      </c>
      <c r="F565" s="22" t="s">
        <v>18869</v>
      </c>
      <c r="G565" s="22" t="s">
        <v>7258</v>
      </c>
      <c r="H565" s="22" t="s">
        <v>3697</v>
      </c>
    </row>
    <row r="566" spans="1:9">
      <c r="A566" s="22" t="s">
        <v>3411</v>
      </c>
      <c r="B566" s="22" t="s">
        <v>15340</v>
      </c>
      <c r="C566" s="22">
        <v>2</v>
      </c>
      <c r="D566" s="22" t="s">
        <v>15341</v>
      </c>
      <c r="E566" s="22" t="s">
        <v>4246</v>
      </c>
      <c r="F566" s="22" t="s">
        <v>18869</v>
      </c>
      <c r="H566" s="22" t="s">
        <v>3705</v>
      </c>
    </row>
    <row r="567" spans="1:9">
      <c r="A567" s="22" t="s">
        <v>22156</v>
      </c>
      <c r="B567" s="22" t="s">
        <v>8692</v>
      </c>
      <c r="C567" s="22">
        <v>1</v>
      </c>
      <c r="D567" s="22" t="s">
        <v>8693</v>
      </c>
      <c r="E567" s="22" t="s">
        <v>4246</v>
      </c>
      <c r="F567" s="22" t="s">
        <v>19974</v>
      </c>
      <c r="G567" s="22" t="s">
        <v>8694</v>
      </c>
      <c r="H567" s="22" t="s">
        <v>3697</v>
      </c>
      <c r="I567" s="22">
        <v>1</v>
      </c>
    </row>
    <row r="568" spans="1:9">
      <c r="A568" s="22" t="s">
        <v>22161</v>
      </c>
      <c r="B568" s="22" t="s">
        <v>14949</v>
      </c>
      <c r="C568" s="22">
        <v>1</v>
      </c>
      <c r="D568" s="22" t="s">
        <v>14950</v>
      </c>
      <c r="E568" s="22" t="s">
        <v>4246</v>
      </c>
      <c r="F568" s="22" t="s">
        <v>21306</v>
      </c>
      <c r="G568" s="22" t="s">
        <v>14951</v>
      </c>
      <c r="H568" s="22" t="s">
        <v>3697</v>
      </c>
    </row>
    <row r="569" spans="1:9">
      <c r="A569" s="22" t="s">
        <v>23707</v>
      </c>
      <c r="B569" s="22" t="s">
        <v>18301</v>
      </c>
      <c r="C569" s="22">
        <v>1</v>
      </c>
      <c r="D569" s="22" t="s">
        <v>18302</v>
      </c>
      <c r="E569" s="22" t="s">
        <v>4246</v>
      </c>
      <c r="F569" s="22" t="s">
        <v>21930</v>
      </c>
      <c r="H569" s="22" t="s">
        <v>3707</v>
      </c>
    </row>
    <row r="570" spans="1:9">
      <c r="A570" s="22" t="s">
        <v>26421</v>
      </c>
      <c r="B570" s="22" t="s">
        <v>26419</v>
      </c>
      <c r="C570" s="22">
        <v>1</v>
      </c>
      <c r="D570" s="22" t="s">
        <v>26421</v>
      </c>
      <c r="E570" s="22" t="s">
        <v>4246</v>
      </c>
      <c r="F570" s="22" t="s">
        <v>26420</v>
      </c>
      <c r="H570" s="22" t="s">
        <v>3711</v>
      </c>
    </row>
    <row r="571" spans="1:9">
      <c r="A571" s="22" t="s">
        <v>8070</v>
      </c>
      <c r="B571" s="22" t="s">
        <v>8069</v>
      </c>
      <c r="C571" s="22">
        <v>1</v>
      </c>
      <c r="D571" s="22" t="s">
        <v>8070</v>
      </c>
      <c r="E571" s="22" t="s">
        <v>4246</v>
      </c>
      <c r="F571" s="22" t="s">
        <v>19814</v>
      </c>
      <c r="H571" s="22" t="s">
        <v>3730</v>
      </c>
    </row>
    <row r="572" spans="1:9">
      <c r="A572" s="22" t="s">
        <v>22830</v>
      </c>
      <c r="B572" s="22" t="s">
        <v>4244</v>
      </c>
      <c r="C572" s="22">
        <v>1</v>
      </c>
      <c r="D572" s="22" t="s">
        <v>4245</v>
      </c>
      <c r="E572" s="22" t="s">
        <v>4246</v>
      </c>
      <c r="F572" s="22" t="s">
        <v>18762</v>
      </c>
      <c r="H572" s="22" t="s">
        <v>3697</v>
      </c>
    </row>
    <row r="573" spans="1:9">
      <c r="A573" s="22" t="s">
        <v>22157</v>
      </c>
      <c r="B573" s="22" t="s">
        <v>16617</v>
      </c>
      <c r="C573" s="22">
        <v>1</v>
      </c>
      <c r="D573" s="22" t="s">
        <v>16618</v>
      </c>
      <c r="E573" s="22" t="s">
        <v>4246</v>
      </c>
      <c r="F573" s="22" t="s">
        <v>19815</v>
      </c>
      <c r="G573" s="22" t="s">
        <v>16619</v>
      </c>
      <c r="H573" s="22" t="s">
        <v>3697</v>
      </c>
    </row>
    <row r="574" spans="1:9">
      <c r="A574" s="22" t="s">
        <v>23182</v>
      </c>
      <c r="B574" s="22" t="s">
        <v>9806</v>
      </c>
      <c r="C574" s="22">
        <v>1</v>
      </c>
      <c r="D574" s="22" t="s">
        <v>9807</v>
      </c>
      <c r="E574" s="22" t="s">
        <v>4246</v>
      </c>
      <c r="F574" s="22" t="s">
        <v>19473</v>
      </c>
      <c r="G574" s="22" t="s">
        <v>9808</v>
      </c>
      <c r="H574" s="22" t="s">
        <v>3697</v>
      </c>
    </row>
    <row r="575" spans="1:9">
      <c r="A575" s="22" t="s">
        <v>12523</v>
      </c>
      <c r="B575" s="22" t="s">
        <v>12522</v>
      </c>
      <c r="C575" s="22">
        <v>1</v>
      </c>
      <c r="D575" s="22" t="s">
        <v>12523</v>
      </c>
      <c r="E575" s="22" t="s">
        <v>4246</v>
      </c>
      <c r="F575" s="22" t="s">
        <v>19605</v>
      </c>
      <c r="H575" s="22" t="s">
        <v>3711</v>
      </c>
    </row>
    <row r="576" spans="1:9">
      <c r="A576" s="22" t="s">
        <v>22158</v>
      </c>
      <c r="B576" s="22" t="s">
        <v>16604</v>
      </c>
      <c r="C576" s="22">
        <v>1</v>
      </c>
      <c r="D576" s="22" t="s">
        <v>16605</v>
      </c>
      <c r="E576" s="22" t="s">
        <v>4246</v>
      </c>
      <c r="F576" s="22" t="s">
        <v>21618</v>
      </c>
      <c r="G576" s="22" t="s">
        <v>16606</v>
      </c>
      <c r="H576" s="22" t="s">
        <v>3697</v>
      </c>
    </row>
    <row r="577" spans="1:9">
      <c r="A577" s="22" t="s">
        <v>26714</v>
      </c>
      <c r="B577" s="22" t="s">
        <v>25383</v>
      </c>
      <c r="C577" s="22">
        <v>1</v>
      </c>
      <c r="D577" s="22" t="s">
        <v>25385</v>
      </c>
      <c r="E577" s="22" t="s">
        <v>4246</v>
      </c>
      <c r="F577" s="22" t="s">
        <v>25384</v>
      </c>
      <c r="G577" s="22" t="s">
        <v>25386</v>
      </c>
      <c r="H577" s="22" t="s">
        <v>3697</v>
      </c>
      <c r="I577" s="22">
        <v>3</v>
      </c>
    </row>
    <row r="578" spans="1:9">
      <c r="A578" s="22" t="s">
        <v>10934</v>
      </c>
      <c r="B578" s="22" t="s">
        <v>10933</v>
      </c>
      <c r="C578" s="22">
        <v>1</v>
      </c>
      <c r="D578" s="22" t="s">
        <v>10934</v>
      </c>
      <c r="E578" s="22" t="s">
        <v>4246</v>
      </c>
      <c r="F578" s="22" t="s">
        <v>20114</v>
      </c>
      <c r="H578" s="22" t="s">
        <v>3715</v>
      </c>
    </row>
    <row r="579" spans="1:9">
      <c r="A579" s="22" t="s">
        <v>3407</v>
      </c>
      <c r="B579" s="22" t="s">
        <v>11953</v>
      </c>
      <c r="C579" s="22">
        <v>1</v>
      </c>
      <c r="D579" s="22" t="s">
        <v>11954</v>
      </c>
      <c r="E579" s="22" t="s">
        <v>4246</v>
      </c>
      <c r="F579" s="22" t="s">
        <v>20706</v>
      </c>
      <c r="G579" s="22" t="s">
        <v>11955</v>
      </c>
      <c r="H579" s="22" t="s">
        <v>3697</v>
      </c>
    </row>
    <row r="580" spans="1:9">
      <c r="A580" s="22" t="s">
        <v>17787</v>
      </c>
      <c r="B580" s="22" t="s">
        <v>17786</v>
      </c>
      <c r="C580" s="22">
        <v>1</v>
      </c>
      <c r="D580" s="22" t="s">
        <v>17787</v>
      </c>
      <c r="E580" s="22" t="s">
        <v>4246</v>
      </c>
      <c r="F580" s="22" t="s">
        <v>19530</v>
      </c>
      <c r="H580" s="22" t="s">
        <v>3711</v>
      </c>
    </row>
    <row r="581" spans="1:9">
      <c r="A581" s="22" t="s">
        <v>17302</v>
      </c>
      <c r="B581" s="22" t="s">
        <v>17301</v>
      </c>
      <c r="C581" s="22">
        <v>1</v>
      </c>
      <c r="D581" s="22" t="s">
        <v>17302</v>
      </c>
      <c r="E581" s="22" t="s">
        <v>4246</v>
      </c>
      <c r="F581" s="22" t="s">
        <v>21050</v>
      </c>
      <c r="H581" s="22" t="s">
        <v>3711</v>
      </c>
    </row>
    <row r="582" spans="1:9">
      <c r="A582" s="22" t="s">
        <v>18299</v>
      </c>
      <c r="B582" s="22" t="s">
        <v>18298</v>
      </c>
      <c r="C582" s="22">
        <v>1</v>
      </c>
      <c r="D582" s="22" t="s">
        <v>18299</v>
      </c>
      <c r="E582" s="22" t="s">
        <v>18300</v>
      </c>
      <c r="F582" s="22" t="s">
        <v>21929</v>
      </c>
      <c r="H582" s="22" t="s">
        <v>3711</v>
      </c>
    </row>
    <row r="583" spans="1:9">
      <c r="A583" s="22" t="s">
        <v>26477</v>
      </c>
      <c r="B583" s="22" t="s">
        <v>26475</v>
      </c>
      <c r="C583" s="22">
        <v>1</v>
      </c>
      <c r="D583" s="22" t="s">
        <v>26477</v>
      </c>
      <c r="E583" s="22" t="s">
        <v>26478</v>
      </c>
      <c r="F583" s="22" t="s">
        <v>26476</v>
      </c>
      <c r="H583" s="22" t="s">
        <v>3711</v>
      </c>
    </row>
    <row r="584" spans="1:9">
      <c r="A584" s="22" t="s">
        <v>3405</v>
      </c>
      <c r="B584" s="22" t="s">
        <v>6015</v>
      </c>
      <c r="C584" s="22">
        <v>1</v>
      </c>
      <c r="D584" s="22" t="s">
        <v>6016</v>
      </c>
      <c r="E584" s="22" t="s">
        <v>6017</v>
      </c>
      <c r="F584" s="22" t="s">
        <v>19281</v>
      </c>
      <c r="G584" s="22" t="s">
        <v>6018</v>
      </c>
      <c r="H584" s="22" t="s">
        <v>3697</v>
      </c>
    </row>
    <row r="585" spans="1:9">
      <c r="A585" s="22" t="s">
        <v>25541</v>
      </c>
      <c r="B585" s="22" t="s">
        <v>25539</v>
      </c>
      <c r="C585" s="22">
        <v>1</v>
      </c>
      <c r="D585" s="22" t="s">
        <v>25541</v>
      </c>
      <c r="E585" s="22" t="s">
        <v>6017</v>
      </c>
      <c r="F585" s="22" t="s">
        <v>25540</v>
      </c>
      <c r="H585" s="22" t="s">
        <v>3730</v>
      </c>
    </row>
    <row r="586" spans="1:9">
      <c r="A586" s="22" t="s">
        <v>3403</v>
      </c>
      <c r="B586" s="22" t="s">
        <v>13086</v>
      </c>
      <c r="C586" s="22">
        <v>1</v>
      </c>
      <c r="D586" s="22" t="s">
        <v>13087</v>
      </c>
      <c r="E586" s="22" t="s">
        <v>6017</v>
      </c>
      <c r="F586" s="22" t="s">
        <v>18700</v>
      </c>
      <c r="G586" s="22" t="s">
        <v>13088</v>
      </c>
      <c r="H586" s="22" t="s">
        <v>3697</v>
      </c>
    </row>
    <row r="587" spans="1:9">
      <c r="A587" s="22" t="s">
        <v>3398</v>
      </c>
      <c r="B587" s="22" t="s">
        <v>15049</v>
      </c>
      <c r="C587" s="22">
        <v>1</v>
      </c>
      <c r="D587" s="22" t="s">
        <v>15050</v>
      </c>
      <c r="E587" s="22" t="s">
        <v>6017</v>
      </c>
      <c r="F587" s="22" t="s">
        <v>21330</v>
      </c>
      <c r="G587" s="22" t="s">
        <v>15051</v>
      </c>
      <c r="H587" s="22" t="s">
        <v>3697</v>
      </c>
      <c r="I587" s="22">
        <v>1</v>
      </c>
    </row>
    <row r="588" spans="1:9">
      <c r="A588" s="22" t="s">
        <v>23445</v>
      </c>
      <c r="B588" s="22" t="s">
        <v>13815</v>
      </c>
      <c r="C588" s="22">
        <v>1</v>
      </c>
      <c r="D588" s="22" t="s">
        <v>13816</v>
      </c>
      <c r="E588" s="22" t="s">
        <v>6017</v>
      </c>
      <c r="F588" s="22" t="s">
        <v>21091</v>
      </c>
      <c r="H588" s="22" t="s">
        <v>3707</v>
      </c>
    </row>
    <row r="589" spans="1:9">
      <c r="A589" s="22" t="s">
        <v>3401</v>
      </c>
      <c r="B589" s="22" t="s">
        <v>16394</v>
      </c>
      <c r="C589" s="22">
        <v>1</v>
      </c>
      <c r="D589" s="22" t="s">
        <v>16395</v>
      </c>
      <c r="E589" s="22" t="s">
        <v>6017</v>
      </c>
      <c r="F589" s="22" t="s">
        <v>18884</v>
      </c>
      <c r="G589" s="22" t="s">
        <v>16396</v>
      </c>
      <c r="H589" s="22" t="s">
        <v>3697</v>
      </c>
    </row>
    <row r="590" spans="1:9">
      <c r="A590" s="22" t="s">
        <v>22376</v>
      </c>
      <c r="B590" s="22" t="s">
        <v>9019</v>
      </c>
      <c r="C590" s="22">
        <v>1</v>
      </c>
      <c r="D590" s="22" t="s">
        <v>9020</v>
      </c>
      <c r="E590" s="22" t="s">
        <v>9021</v>
      </c>
      <c r="F590" s="22" t="s">
        <v>18756</v>
      </c>
      <c r="G590" s="22" t="s">
        <v>9022</v>
      </c>
      <c r="H590" s="22" t="s">
        <v>3697</v>
      </c>
    </row>
    <row r="591" spans="1:9">
      <c r="A591" s="22" t="s">
        <v>3396</v>
      </c>
      <c r="B591" s="22" t="s">
        <v>9778</v>
      </c>
      <c r="C591" s="22">
        <v>1</v>
      </c>
      <c r="D591" s="22" t="s">
        <v>9779</v>
      </c>
      <c r="E591" s="22" t="s">
        <v>9021</v>
      </c>
      <c r="F591" s="22" t="s">
        <v>20232</v>
      </c>
      <c r="G591" s="22" t="s">
        <v>9780</v>
      </c>
      <c r="H591" s="22" t="s">
        <v>3697</v>
      </c>
    </row>
    <row r="592" spans="1:9">
      <c r="A592" s="22" t="s">
        <v>22935</v>
      </c>
      <c r="B592" s="22" t="s">
        <v>5947</v>
      </c>
      <c r="C592" s="22">
        <v>1</v>
      </c>
      <c r="D592" s="22" t="s">
        <v>5948</v>
      </c>
      <c r="E592" s="22" t="s">
        <v>5949</v>
      </c>
      <c r="F592" s="22" t="s">
        <v>19264</v>
      </c>
      <c r="G592" s="22" t="s">
        <v>5950</v>
      </c>
      <c r="H592" s="22" t="s">
        <v>3697</v>
      </c>
    </row>
    <row r="593" spans="1:9">
      <c r="A593" s="22" t="s">
        <v>14726</v>
      </c>
      <c r="B593" s="22" t="s">
        <v>14725</v>
      </c>
      <c r="C593" s="22">
        <v>1</v>
      </c>
      <c r="D593" s="22" t="s">
        <v>14726</v>
      </c>
      <c r="E593" s="22" t="s">
        <v>5323</v>
      </c>
      <c r="F593" s="22" t="s">
        <v>21255</v>
      </c>
      <c r="H593" s="22" t="s">
        <v>3711</v>
      </c>
    </row>
    <row r="594" spans="1:9">
      <c r="A594" s="22" t="s">
        <v>22894</v>
      </c>
      <c r="B594" s="22" t="s">
        <v>5377</v>
      </c>
      <c r="C594" s="22">
        <v>1</v>
      </c>
      <c r="D594" s="22" t="s">
        <v>5378</v>
      </c>
      <c r="E594" s="22" t="s">
        <v>5323</v>
      </c>
      <c r="F594" s="22" t="s">
        <v>19106</v>
      </c>
      <c r="H594" s="22" t="s">
        <v>3707</v>
      </c>
    </row>
    <row r="595" spans="1:9">
      <c r="A595" s="22" t="s">
        <v>22046</v>
      </c>
      <c r="B595" s="22" t="s">
        <v>15612</v>
      </c>
      <c r="C595" s="22">
        <v>1</v>
      </c>
      <c r="D595" s="22" t="s">
        <v>15613</v>
      </c>
      <c r="E595" s="22" t="s">
        <v>5323</v>
      </c>
      <c r="F595" s="22" t="s">
        <v>18753</v>
      </c>
      <c r="G595" s="22" t="s">
        <v>15614</v>
      </c>
      <c r="H595" s="22" t="s">
        <v>3697</v>
      </c>
    </row>
    <row r="596" spans="1:9">
      <c r="A596" s="22" t="s">
        <v>22047</v>
      </c>
      <c r="B596" s="22" t="s">
        <v>7779</v>
      </c>
      <c r="C596" s="22">
        <v>2</v>
      </c>
      <c r="D596" s="22" t="s">
        <v>7780</v>
      </c>
      <c r="E596" s="22" t="s">
        <v>5323</v>
      </c>
      <c r="F596" s="22" t="s">
        <v>19023</v>
      </c>
      <c r="H596" s="22" t="s">
        <v>3705</v>
      </c>
    </row>
    <row r="597" spans="1:9">
      <c r="A597" s="22" t="s">
        <v>22047</v>
      </c>
      <c r="B597" s="22" t="s">
        <v>11468</v>
      </c>
      <c r="C597" s="22">
        <v>2</v>
      </c>
      <c r="D597" s="22" t="s">
        <v>11469</v>
      </c>
      <c r="E597" s="22" t="s">
        <v>5323</v>
      </c>
      <c r="F597" s="22" t="s">
        <v>19023</v>
      </c>
      <c r="G597" s="22" t="s">
        <v>11470</v>
      </c>
      <c r="H597" s="22" t="s">
        <v>3697</v>
      </c>
      <c r="I597" s="22">
        <v>1</v>
      </c>
    </row>
    <row r="598" spans="1:9">
      <c r="A598" s="22" t="s">
        <v>8501</v>
      </c>
      <c r="B598" s="22" t="s">
        <v>8500</v>
      </c>
      <c r="C598" s="22">
        <v>1</v>
      </c>
      <c r="D598" s="22" t="s">
        <v>8501</v>
      </c>
      <c r="E598" s="22" t="s">
        <v>5323</v>
      </c>
      <c r="F598" s="22" t="s">
        <v>18755</v>
      </c>
      <c r="H598" s="22" t="s">
        <v>3711</v>
      </c>
    </row>
    <row r="599" spans="1:9">
      <c r="A599" s="22" t="s">
        <v>22049</v>
      </c>
      <c r="B599" s="22" t="s">
        <v>10084</v>
      </c>
      <c r="C599" s="22">
        <v>1</v>
      </c>
      <c r="D599" s="22" t="s">
        <v>10085</v>
      </c>
      <c r="E599" s="22" t="s">
        <v>5323</v>
      </c>
      <c r="F599" s="22" t="s">
        <v>20303</v>
      </c>
      <c r="G599" s="22" t="s">
        <v>10086</v>
      </c>
      <c r="H599" s="22" t="s">
        <v>3697</v>
      </c>
      <c r="I599" s="22">
        <v>1</v>
      </c>
    </row>
    <row r="600" spans="1:9">
      <c r="A600" s="22" t="s">
        <v>22045</v>
      </c>
      <c r="B600" s="22" t="s">
        <v>5321</v>
      </c>
      <c r="C600" s="22">
        <v>1</v>
      </c>
      <c r="D600" s="22" t="s">
        <v>5322</v>
      </c>
      <c r="E600" s="22" t="s">
        <v>5323</v>
      </c>
      <c r="F600" s="22" t="s">
        <v>19090</v>
      </c>
      <c r="G600" s="22" t="s">
        <v>5324</v>
      </c>
      <c r="H600" s="22" t="s">
        <v>3697</v>
      </c>
    </row>
    <row r="601" spans="1:9">
      <c r="A601" s="22" t="s">
        <v>6397</v>
      </c>
      <c r="B601" s="22" t="s">
        <v>6396</v>
      </c>
      <c r="C601" s="22">
        <v>1</v>
      </c>
      <c r="D601" s="22" t="s">
        <v>6397</v>
      </c>
      <c r="E601" s="22" t="s">
        <v>5323</v>
      </c>
      <c r="F601" s="22" t="s">
        <v>19391</v>
      </c>
      <c r="H601" s="22" t="s">
        <v>3711</v>
      </c>
    </row>
    <row r="602" spans="1:9">
      <c r="A602" s="22" t="s">
        <v>3394</v>
      </c>
      <c r="B602" s="22" t="s">
        <v>6952</v>
      </c>
      <c r="C602" s="22">
        <v>1</v>
      </c>
      <c r="D602" s="22" t="s">
        <v>6953</v>
      </c>
      <c r="E602" s="22" t="s">
        <v>5323</v>
      </c>
      <c r="F602" s="22" t="s">
        <v>19543</v>
      </c>
      <c r="G602" s="22" t="s">
        <v>6954</v>
      </c>
      <c r="H602" s="22" t="s">
        <v>3697</v>
      </c>
    </row>
    <row r="603" spans="1:9">
      <c r="A603" s="22" t="s">
        <v>22050</v>
      </c>
      <c r="B603" s="22" t="s">
        <v>11413</v>
      </c>
      <c r="C603" s="22">
        <v>1</v>
      </c>
      <c r="D603" s="22" t="s">
        <v>11414</v>
      </c>
      <c r="E603" s="22" t="s">
        <v>5323</v>
      </c>
      <c r="F603" s="22" t="s">
        <v>20598</v>
      </c>
      <c r="G603" s="22" t="s">
        <v>11415</v>
      </c>
      <c r="H603" s="22" t="s">
        <v>3697</v>
      </c>
    </row>
    <row r="604" spans="1:9">
      <c r="A604" s="22" t="s">
        <v>22048</v>
      </c>
      <c r="B604" s="22" t="s">
        <v>15999</v>
      </c>
      <c r="C604" s="22">
        <v>1</v>
      </c>
      <c r="D604" s="22" t="s">
        <v>16000</v>
      </c>
      <c r="E604" s="22" t="s">
        <v>5323</v>
      </c>
      <c r="F604" s="22" t="s">
        <v>21227</v>
      </c>
      <c r="G604" s="22" t="s">
        <v>16001</v>
      </c>
      <c r="H604" s="22" t="s">
        <v>3697</v>
      </c>
      <c r="I604" s="22">
        <v>1</v>
      </c>
    </row>
    <row r="605" spans="1:9">
      <c r="A605" s="22" t="s">
        <v>9415</v>
      </c>
      <c r="B605" s="22" t="s">
        <v>9414</v>
      </c>
      <c r="C605" s="22">
        <v>1</v>
      </c>
      <c r="D605" s="22" t="s">
        <v>9415</v>
      </c>
      <c r="E605" s="22" t="s">
        <v>5323</v>
      </c>
      <c r="F605" s="22" t="s">
        <v>19899</v>
      </c>
      <c r="H605" s="22" t="s">
        <v>3711</v>
      </c>
    </row>
    <row r="606" spans="1:9">
      <c r="A606" s="22" t="s">
        <v>3392</v>
      </c>
      <c r="B606" s="22" t="s">
        <v>11250</v>
      </c>
      <c r="C606" s="22">
        <v>2</v>
      </c>
      <c r="D606" s="22" t="s">
        <v>24839</v>
      </c>
      <c r="E606" s="22" t="s">
        <v>5323</v>
      </c>
      <c r="F606" s="22" t="s">
        <v>19708</v>
      </c>
      <c r="H606" s="22" t="s">
        <v>3705</v>
      </c>
    </row>
    <row r="607" spans="1:9">
      <c r="A607" s="22" t="s">
        <v>3392</v>
      </c>
      <c r="B607" s="22" t="s">
        <v>16505</v>
      </c>
      <c r="C607" s="22">
        <v>2</v>
      </c>
      <c r="D607" s="22" t="s">
        <v>16506</v>
      </c>
      <c r="E607" s="22" t="s">
        <v>5323</v>
      </c>
      <c r="F607" s="22" t="s">
        <v>19708</v>
      </c>
      <c r="G607" s="22" t="s">
        <v>16507</v>
      </c>
      <c r="H607" s="22" t="s">
        <v>3697</v>
      </c>
    </row>
    <row r="608" spans="1:9">
      <c r="A608" s="22" t="s">
        <v>26654</v>
      </c>
      <c r="B608" s="22" t="s">
        <v>24795</v>
      </c>
      <c r="C608" s="22">
        <v>1</v>
      </c>
      <c r="D608" s="22" t="s">
        <v>24797</v>
      </c>
      <c r="E608" s="22" t="s">
        <v>24798</v>
      </c>
      <c r="F608" s="22" t="s">
        <v>24796</v>
      </c>
      <c r="G608" s="22" t="s">
        <v>24799</v>
      </c>
      <c r="H608" s="22" t="s">
        <v>3697</v>
      </c>
      <c r="I608" s="22">
        <v>1</v>
      </c>
    </row>
    <row r="609" spans="1:9">
      <c r="A609" s="22" t="s">
        <v>3390</v>
      </c>
      <c r="B609" s="22" t="s">
        <v>13622</v>
      </c>
      <c r="C609" s="22">
        <v>1</v>
      </c>
      <c r="D609" s="22" t="s">
        <v>13623</v>
      </c>
      <c r="E609" s="22" t="s">
        <v>5217</v>
      </c>
      <c r="F609" s="22" t="s">
        <v>21052</v>
      </c>
      <c r="G609" s="22" t="s">
        <v>13624</v>
      </c>
      <c r="H609" s="22" t="s">
        <v>3697</v>
      </c>
    </row>
    <row r="610" spans="1:9">
      <c r="A610" s="22" t="s">
        <v>24160</v>
      </c>
      <c r="B610" s="22" t="s">
        <v>24159</v>
      </c>
      <c r="C610" s="22">
        <v>1</v>
      </c>
      <c r="D610" s="22" t="s">
        <v>24160</v>
      </c>
      <c r="E610" s="22" t="s">
        <v>5217</v>
      </c>
      <c r="F610" s="22" t="s">
        <v>19476</v>
      </c>
      <c r="H610" s="22" t="s">
        <v>3715</v>
      </c>
    </row>
    <row r="611" spans="1:9">
      <c r="A611" s="22" t="s">
        <v>23416</v>
      </c>
      <c r="B611" s="22" t="s">
        <v>13423</v>
      </c>
      <c r="C611" s="22">
        <v>1</v>
      </c>
      <c r="D611" s="22" t="s">
        <v>13424</v>
      </c>
      <c r="E611" s="22" t="s">
        <v>5217</v>
      </c>
      <c r="F611" s="22" t="s">
        <v>19589</v>
      </c>
      <c r="G611" s="22" t="s">
        <v>13425</v>
      </c>
      <c r="H611" s="22" t="s">
        <v>3697</v>
      </c>
    </row>
    <row r="612" spans="1:9">
      <c r="A612" s="22" t="s">
        <v>17740</v>
      </c>
      <c r="B612" s="22" t="s">
        <v>17739</v>
      </c>
      <c r="C612" s="22">
        <v>1</v>
      </c>
      <c r="D612" s="22" t="s">
        <v>17740</v>
      </c>
      <c r="E612" s="22" t="s">
        <v>5217</v>
      </c>
      <c r="F612" s="22" t="s">
        <v>21816</v>
      </c>
      <c r="H612" s="22" t="s">
        <v>3730</v>
      </c>
    </row>
    <row r="613" spans="1:9">
      <c r="A613" s="22" t="s">
        <v>13245</v>
      </c>
      <c r="B613" s="22" t="s">
        <v>13244</v>
      </c>
      <c r="C613" s="22">
        <v>1</v>
      </c>
      <c r="D613" s="22" t="s">
        <v>13245</v>
      </c>
      <c r="E613" s="22" t="s">
        <v>5217</v>
      </c>
      <c r="F613" s="22" t="s">
        <v>20962</v>
      </c>
      <c r="H613" s="22" t="s">
        <v>3711</v>
      </c>
    </row>
    <row r="614" spans="1:9">
      <c r="A614" s="22" t="s">
        <v>5216</v>
      </c>
      <c r="B614" s="22" t="s">
        <v>5215</v>
      </c>
      <c r="C614" s="22">
        <v>1</v>
      </c>
      <c r="D614" s="22" t="s">
        <v>5216</v>
      </c>
      <c r="E614" s="22" t="s">
        <v>5217</v>
      </c>
      <c r="F614" s="22" t="s">
        <v>19059</v>
      </c>
      <c r="H614" s="22" t="s">
        <v>3711</v>
      </c>
    </row>
    <row r="615" spans="1:9">
      <c r="A615" s="22" t="s">
        <v>22034</v>
      </c>
      <c r="B615" s="22" t="s">
        <v>10872</v>
      </c>
      <c r="C615" s="22">
        <v>1</v>
      </c>
      <c r="D615" s="22" t="s">
        <v>10873</v>
      </c>
      <c r="E615" s="22" t="s">
        <v>5217</v>
      </c>
      <c r="F615" s="22" t="s">
        <v>20486</v>
      </c>
      <c r="G615" s="22" t="s">
        <v>10874</v>
      </c>
      <c r="H615" s="22" t="s">
        <v>3697</v>
      </c>
    </row>
    <row r="616" spans="1:9">
      <c r="A616" s="22" t="s">
        <v>22400</v>
      </c>
      <c r="B616" s="22" t="s">
        <v>6079</v>
      </c>
      <c r="C616" s="22">
        <v>2</v>
      </c>
      <c r="D616" s="22" t="s">
        <v>6080</v>
      </c>
      <c r="E616" s="22" t="s">
        <v>4022</v>
      </c>
      <c r="F616" s="22" t="s">
        <v>18756</v>
      </c>
      <c r="G616" s="22" t="s">
        <v>6081</v>
      </c>
      <c r="H616" s="22" t="s">
        <v>3697</v>
      </c>
    </row>
    <row r="617" spans="1:9">
      <c r="A617" s="22" t="s">
        <v>22400</v>
      </c>
      <c r="B617" s="22" t="s">
        <v>25684</v>
      </c>
      <c r="C617" s="22">
        <v>2</v>
      </c>
      <c r="D617" s="22" t="s">
        <v>25685</v>
      </c>
      <c r="E617" s="22" t="s">
        <v>4022</v>
      </c>
      <c r="F617" s="22" t="s">
        <v>18756</v>
      </c>
      <c r="G617" s="22" t="s">
        <v>25686</v>
      </c>
      <c r="H617" s="22" t="s">
        <v>3697</v>
      </c>
      <c r="I617" s="22">
        <v>1</v>
      </c>
    </row>
    <row r="618" spans="1:9">
      <c r="A618" s="22" t="s">
        <v>22401</v>
      </c>
      <c r="B618" s="22" t="s">
        <v>4020</v>
      </c>
      <c r="C618" s="22">
        <v>1</v>
      </c>
      <c r="D618" s="22" t="s">
        <v>4021</v>
      </c>
      <c r="E618" s="22" t="s">
        <v>4022</v>
      </c>
      <c r="F618" s="22" t="s">
        <v>18694</v>
      </c>
      <c r="G618" s="22" t="s">
        <v>4023</v>
      </c>
      <c r="H618" s="22" t="s">
        <v>3697</v>
      </c>
      <c r="I618" s="22">
        <v>2</v>
      </c>
    </row>
    <row r="619" spans="1:9">
      <c r="A619" s="22" t="s">
        <v>11079</v>
      </c>
      <c r="B619" s="22" t="s">
        <v>11078</v>
      </c>
      <c r="C619" s="22">
        <v>1</v>
      </c>
      <c r="D619" s="22" t="s">
        <v>11079</v>
      </c>
      <c r="E619" s="22" t="s">
        <v>4022</v>
      </c>
      <c r="F619" s="22" t="s">
        <v>20523</v>
      </c>
      <c r="H619" s="22" t="s">
        <v>3730</v>
      </c>
    </row>
    <row r="620" spans="1:9">
      <c r="A620" s="22" t="s">
        <v>11814</v>
      </c>
      <c r="B620" s="22" t="s">
        <v>11813</v>
      </c>
      <c r="C620" s="22">
        <v>1</v>
      </c>
      <c r="D620" s="22" t="s">
        <v>11814</v>
      </c>
      <c r="E620" s="22" t="s">
        <v>4022</v>
      </c>
      <c r="F620" s="22" t="s">
        <v>20678</v>
      </c>
      <c r="H620" s="22" t="s">
        <v>3715</v>
      </c>
    </row>
    <row r="621" spans="1:9">
      <c r="A621" s="22" t="s">
        <v>14769</v>
      </c>
      <c r="B621" s="22" t="s">
        <v>14768</v>
      </c>
      <c r="C621" s="22">
        <v>1</v>
      </c>
      <c r="D621" s="22" t="s">
        <v>14769</v>
      </c>
      <c r="E621" s="22" t="s">
        <v>4022</v>
      </c>
      <c r="F621" s="22" t="s">
        <v>19253</v>
      </c>
      <c r="H621" s="22" t="s">
        <v>3715</v>
      </c>
    </row>
    <row r="622" spans="1:9">
      <c r="A622" s="22" t="s">
        <v>13488</v>
      </c>
      <c r="B622" s="22" t="s">
        <v>13487</v>
      </c>
      <c r="C622" s="22">
        <v>1</v>
      </c>
      <c r="D622" s="22" t="s">
        <v>13488</v>
      </c>
      <c r="E622" s="22" t="s">
        <v>4022</v>
      </c>
      <c r="F622" s="22" t="s">
        <v>19779</v>
      </c>
      <c r="H622" s="22" t="s">
        <v>3715</v>
      </c>
    </row>
    <row r="623" spans="1:9">
      <c r="A623" s="22" t="s">
        <v>7512</v>
      </c>
      <c r="B623" s="22" t="s">
        <v>7511</v>
      </c>
      <c r="C623" s="22">
        <v>1</v>
      </c>
      <c r="D623" s="22" t="s">
        <v>7512</v>
      </c>
      <c r="E623" s="22" t="s">
        <v>4022</v>
      </c>
      <c r="F623" s="22" t="s">
        <v>19676</v>
      </c>
      <c r="H623" s="22" t="s">
        <v>3730</v>
      </c>
    </row>
    <row r="624" spans="1:9">
      <c r="A624" s="22" t="s">
        <v>7737</v>
      </c>
      <c r="B624" s="22" t="s">
        <v>7736</v>
      </c>
      <c r="C624" s="22">
        <v>1</v>
      </c>
      <c r="D624" s="22" t="s">
        <v>7737</v>
      </c>
      <c r="E624" s="22" t="s">
        <v>4022</v>
      </c>
      <c r="F624" s="22" t="s">
        <v>18891</v>
      </c>
      <c r="H624" s="22" t="s">
        <v>3715</v>
      </c>
    </row>
    <row r="625" spans="1:9">
      <c r="A625" s="22" t="s">
        <v>22986</v>
      </c>
      <c r="B625" s="22" t="s">
        <v>6757</v>
      </c>
      <c r="C625" s="22">
        <v>1</v>
      </c>
      <c r="D625" s="22" t="s">
        <v>6758</v>
      </c>
      <c r="E625" s="22" t="s">
        <v>6759</v>
      </c>
      <c r="F625" s="22" t="s">
        <v>19487</v>
      </c>
      <c r="G625" s="22" t="s">
        <v>6760</v>
      </c>
      <c r="H625" s="22" t="s">
        <v>3697</v>
      </c>
      <c r="I625" s="22">
        <v>1</v>
      </c>
    </row>
    <row r="626" spans="1:9">
      <c r="A626" s="22" t="s">
        <v>12070</v>
      </c>
      <c r="B626" s="22" t="s">
        <v>12069</v>
      </c>
      <c r="C626" s="22">
        <v>1</v>
      </c>
      <c r="D626" s="22" t="s">
        <v>12070</v>
      </c>
      <c r="E626" s="22" t="s">
        <v>8440</v>
      </c>
      <c r="F626" s="22" t="s">
        <v>20726</v>
      </c>
      <c r="H626" s="22" t="s">
        <v>3711</v>
      </c>
    </row>
    <row r="627" spans="1:9">
      <c r="A627" s="22" t="s">
        <v>3388</v>
      </c>
      <c r="B627" s="22" t="s">
        <v>8438</v>
      </c>
      <c r="C627" s="22">
        <v>1</v>
      </c>
      <c r="D627" s="22" t="s">
        <v>8439</v>
      </c>
      <c r="E627" s="22" t="s">
        <v>8440</v>
      </c>
      <c r="F627" s="22" t="s">
        <v>18775</v>
      </c>
      <c r="G627" s="22" t="s">
        <v>8441</v>
      </c>
      <c r="H627" s="22" t="s">
        <v>3697</v>
      </c>
    </row>
    <row r="628" spans="1:9">
      <c r="A628" s="22" t="s">
        <v>3386</v>
      </c>
      <c r="B628" s="22" t="s">
        <v>14103</v>
      </c>
      <c r="C628" s="22">
        <v>1</v>
      </c>
      <c r="D628" s="22" t="s">
        <v>14104</v>
      </c>
      <c r="E628" s="22" t="s">
        <v>14105</v>
      </c>
      <c r="F628" s="22" t="s">
        <v>19502</v>
      </c>
      <c r="G628" s="22" t="s">
        <v>3385</v>
      </c>
      <c r="H628" s="22" t="s">
        <v>3697</v>
      </c>
    </row>
    <row r="629" spans="1:9">
      <c r="A629" s="22" t="s">
        <v>15704</v>
      </c>
      <c r="B629" s="22" t="s">
        <v>15703</v>
      </c>
      <c r="C629" s="22">
        <v>1</v>
      </c>
      <c r="D629" s="22" t="s">
        <v>15704</v>
      </c>
      <c r="E629" s="22" t="s">
        <v>10590</v>
      </c>
      <c r="F629" s="22" t="s">
        <v>19795</v>
      </c>
      <c r="H629" s="22" t="s">
        <v>3715</v>
      </c>
    </row>
    <row r="630" spans="1:9">
      <c r="A630" s="22" t="s">
        <v>3384</v>
      </c>
      <c r="B630" s="22" t="s">
        <v>11886</v>
      </c>
      <c r="C630" s="22">
        <v>1</v>
      </c>
      <c r="D630" s="22" t="s">
        <v>11887</v>
      </c>
      <c r="E630" s="22" t="s">
        <v>10590</v>
      </c>
      <c r="F630" s="22" t="s">
        <v>20692</v>
      </c>
      <c r="G630" s="22" t="s">
        <v>11888</v>
      </c>
      <c r="H630" s="22" t="s">
        <v>3697</v>
      </c>
    </row>
    <row r="631" spans="1:9">
      <c r="A631" s="22" t="s">
        <v>10589</v>
      </c>
      <c r="B631" s="22" t="s">
        <v>10588</v>
      </c>
      <c r="C631" s="22">
        <v>1</v>
      </c>
      <c r="D631" s="22" t="s">
        <v>10589</v>
      </c>
      <c r="E631" s="22" t="s">
        <v>10590</v>
      </c>
      <c r="F631" s="22" t="s">
        <v>20424</v>
      </c>
      <c r="H631" s="22" t="s">
        <v>3730</v>
      </c>
    </row>
    <row r="632" spans="1:9">
      <c r="A632" s="22" t="s">
        <v>22938</v>
      </c>
      <c r="B632" s="22" t="s">
        <v>5977</v>
      </c>
      <c r="C632" s="22">
        <v>1</v>
      </c>
      <c r="D632" s="22" t="s">
        <v>5978</v>
      </c>
      <c r="E632" s="22" t="s">
        <v>4007</v>
      </c>
      <c r="F632" s="22" t="s">
        <v>19270</v>
      </c>
      <c r="G632" s="22" t="s">
        <v>5979</v>
      </c>
      <c r="H632" s="22" t="s">
        <v>3697</v>
      </c>
    </row>
    <row r="633" spans="1:9">
      <c r="A633" s="22" t="s">
        <v>3382</v>
      </c>
      <c r="B633" s="22" t="s">
        <v>12764</v>
      </c>
      <c r="C633" s="22">
        <v>1</v>
      </c>
      <c r="D633" s="22" t="s">
        <v>12765</v>
      </c>
      <c r="E633" s="22" t="s">
        <v>4007</v>
      </c>
      <c r="F633" s="22" t="s">
        <v>20864</v>
      </c>
      <c r="G633" s="22" t="s">
        <v>12766</v>
      </c>
      <c r="H633" s="22" t="s">
        <v>3697</v>
      </c>
    </row>
    <row r="634" spans="1:9">
      <c r="A634" s="22" t="s">
        <v>23091</v>
      </c>
      <c r="B634" s="22" t="s">
        <v>8411</v>
      </c>
      <c r="C634" s="22">
        <v>1</v>
      </c>
      <c r="D634" s="22" t="s">
        <v>8412</v>
      </c>
      <c r="E634" s="22" t="s">
        <v>4007</v>
      </c>
      <c r="F634" s="22" t="s">
        <v>18621</v>
      </c>
      <c r="G634" s="22" t="s">
        <v>8413</v>
      </c>
      <c r="H634" s="22" t="s">
        <v>3697</v>
      </c>
    </row>
    <row r="635" spans="1:9">
      <c r="A635" s="22" t="s">
        <v>23659</v>
      </c>
      <c r="B635" s="22" t="s">
        <v>17557</v>
      </c>
      <c r="C635" s="22">
        <v>1</v>
      </c>
      <c r="D635" s="22" t="s">
        <v>17558</v>
      </c>
      <c r="E635" s="22" t="s">
        <v>4007</v>
      </c>
      <c r="F635" s="22" t="s">
        <v>19132</v>
      </c>
      <c r="G635" s="22" t="s">
        <v>17559</v>
      </c>
      <c r="H635" s="22" t="s">
        <v>3697</v>
      </c>
    </row>
    <row r="636" spans="1:9">
      <c r="A636" s="22" t="s">
        <v>23631</v>
      </c>
      <c r="B636" s="22" t="s">
        <v>17006</v>
      </c>
      <c r="C636" s="22">
        <v>1</v>
      </c>
      <c r="D636" s="22" t="s">
        <v>17007</v>
      </c>
      <c r="E636" s="22" t="s">
        <v>4007</v>
      </c>
      <c r="F636" s="22" t="s">
        <v>19773</v>
      </c>
      <c r="G636" s="22" t="s">
        <v>17008</v>
      </c>
      <c r="H636" s="22" t="s">
        <v>3697</v>
      </c>
    </row>
    <row r="637" spans="1:9">
      <c r="A637" s="22" t="s">
        <v>26627</v>
      </c>
      <c r="B637" s="22" t="s">
        <v>24555</v>
      </c>
      <c r="C637" s="22">
        <v>1</v>
      </c>
      <c r="D637" s="22" t="s">
        <v>24556</v>
      </c>
      <c r="E637" s="22" t="s">
        <v>4007</v>
      </c>
      <c r="F637" s="22" t="s">
        <v>18864</v>
      </c>
      <c r="H637" s="22" t="s">
        <v>3697</v>
      </c>
    </row>
    <row r="638" spans="1:9">
      <c r="A638" s="22" t="s">
        <v>22593</v>
      </c>
      <c r="B638" s="22" t="s">
        <v>9564</v>
      </c>
      <c r="C638" s="22">
        <v>1</v>
      </c>
      <c r="D638" s="22" t="s">
        <v>9565</v>
      </c>
      <c r="E638" s="22" t="s">
        <v>4007</v>
      </c>
      <c r="F638" s="22" t="s">
        <v>20180</v>
      </c>
      <c r="G638" s="22" t="s">
        <v>9566</v>
      </c>
      <c r="H638" s="22" t="s">
        <v>3697</v>
      </c>
      <c r="I638" s="22">
        <v>1</v>
      </c>
    </row>
    <row r="639" spans="1:9">
      <c r="A639" s="22" t="s">
        <v>3380</v>
      </c>
      <c r="B639" s="22" t="s">
        <v>11988</v>
      </c>
      <c r="C639" s="22">
        <v>2</v>
      </c>
      <c r="D639" s="22" t="s">
        <v>24925</v>
      </c>
      <c r="E639" s="22" t="s">
        <v>4007</v>
      </c>
      <c r="F639" s="22" t="s">
        <v>19294</v>
      </c>
      <c r="G639" s="22" t="s">
        <v>24926</v>
      </c>
      <c r="H639" s="22" t="s">
        <v>3697</v>
      </c>
    </row>
    <row r="640" spans="1:9">
      <c r="A640" s="22" t="s">
        <v>3380</v>
      </c>
      <c r="B640" s="22" t="s">
        <v>17531</v>
      </c>
      <c r="C640" s="22">
        <v>2</v>
      </c>
      <c r="D640" s="22" t="s">
        <v>17532</v>
      </c>
      <c r="E640" s="22" t="s">
        <v>4007</v>
      </c>
      <c r="F640" s="22" t="s">
        <v>19294</v>
      </c>
      <c r="H640" s="22" t="s">
        <v>3697</v>
      </c>
    </row>
    <row r="641" spans="1:9">
      <c r="A641" s="22" t="s">
        <v>23882</v>
      </c>
      <c r="B641" s="22" t="s">
        <v>23881</v>
      </c>
      <c r="C641" s="22">
        <v>1</v>
      </c>
      <c r="D641" s="22" t="s">
        <v>23882</v>
      </c>
      <c r="E641" s="22" t="s">
        <v>4007</v>
      </c>
      <c r="F641" s="22" t="s">
        <v>19597</v>
      </c>
      <c r="H641" s="22" t="s">
        <v>3730</v>
      </c>
    </row>
    <row r="642" spans="1:9">
      <c r="A642" s="22" t="s">
        <v>23286</v>
      </c>
      <c r="B642" s="22" t="s">
        <v>11443</v>
      </c>
      <c r="C642" s="22">
        <v>1</v>
      </c>
      <c r="D642" s="22" t="s">
        <v>11444</v>
      </c>
      <c r="E642" s="22" t="s">
        <v>4007</v>
      </c>
      <c r="F642" s="22" t="s">
        <v>20603</v>
      </c>
      <c r="G642" s="22" t="s">
        <v>11445</v>
      </c>
      <c r="H642" s="22" t="s">
        <v>3697</v>
      </c>
    </row>
    <row r="643" spans="1:9">
      <c r="A643" s="22" t="s">
        <v>26771</v>
      </c>
      <c r="B643" s="22" t="s">
        <v>25895</v>
      </c>
      <c r="C643" s="22">
        <v>1</v>
      </c>
      <c r="D643" s="22" t="s">
        <v>25897</v>
      </c>
      <c r="E643" s="22" t="s">
        <v>4007</v>
      </c>
      <c r="F643" s="22" t="s">
        <v>25896</v>
      </c>
      <c r="G643" s="22" t="s">
        <v>25898</v>
      </c>
      <c r="H643" s="22" t="s">
        <v>3697</v>
      </c>
    </row>
    <row r="644" spans="1:9">
      <c r="A644" s="22" t="s">
        <v>10199</v>
      </c>
      <c r="B644" s="22" t="s">
        <v>10198</v>
      </c>
      <c r="C644" s="22">
        <v>1</v>
      </c>
      <c r="D644" s="22" t="s">
        <v>10199</v>
      </c>
      <c r="E644" s="22" t="s">
        <v>4007</v>
      </c>
      <c r="F644" s="22" t="s">
        <v>20330</v>
      </c>
      <c r="H644" s="22" t="s">
        <v>3715</v>
      </c>
    </row>
    <row r="645" spans="1:9">
      <c r="A645" s="22" t="s">
        <v>22590</v>
      </c>
      <c r="B645" s="22" t="s">
        <v>10359</v>
      </c>
      <c r="C645" s="22">
        <v>2</v>
      </c>
      <c r="D645" s="22" t="s">
        <v>10360</v>
      </c>
      <c r="E645" s="22" t="s">
        <v>4007</v>
      </c>
      <c r="F645" s="22" t="s">
        <v>20367</v>
      </c>
      <c r="G645" s="22" t="s">
        <v>10361</v>
      </c>
      <c r="H645" s="22" t="s">
        <v>3697</v>
      </c>
    </row>
    <row r="646" spans="1:9">
      <c r="A646" s="22" t="s">
        <v>22590</v>
      </c>
      <c r="B646" s="22" t="s">
        <v>15531</v>
      </c>
      <c r="C646" s="22">
        <v>2</v>
      </c>
      <c r="D646" s="22" t="s">
        <v>15532</v>
      </c>
      <c r="E646" s="22" t="s">
        <v>4007</v>
      </c>
      <c r="F646" s="22" t="s">
        <v>20367</v>
      </c>
      <c r="H646" s="22" t="s">
        <v>3705</v>
      </c>
    </row>
    <row r="647" spans="1:9">
      <c r="A647" s="22" t="s">
        <v>22592</v>
      </c>
      <c r="B647" s="22" t="s">
        <v>11196</v>
      </c>
      <c r="C647" s="22">
        <v>1</v>
      </c>
      <c r="D647" s="22" t="s">
        <v>11197</v>
      </c>
      <c r="E647" s="22" t="s">
        <v>4007</v>
      </c>
      <c r="F647" s="22" t="s">
        <v>18969</v>
      </c>
      <c r="G647" s="22" t="s">
        <v>11198</v>
      </c>
      <c r="H647" s="22" t="s">
        <v>3697</v>
      </c>
    </row>
    <row r="648" spans="1:9">
      <c r="A648" s="22" t="s">
        <v>9705</v>
      </c>
      <c r="B648" s="22" t="s">
        <v>9704</v>
      </c>
      <c r="C648" s="22">
        <v>1</v>
      </c>
      <c r="D648" s="22" t="s">
        <v>9705</v>
      </c>
      <c r="E648" s="22" t="s">
        <v>4007</v>
      </c>
      <c r="F648" s="22" t="s">
        <v>20216</v>
      </c>
      <c r="H648" s="22" t="s">
        <v>3711</v>
      </c>
    </row>
    <row r="649" spans="1:9">
      <c r="A649" s="22" t="s">
        <v>23406</v>
      </c>
      <c r="B649" s="22" t="s">
        <v>13262</v>
      </c>
      <c r="C649" s="22">
        <v>1</v>
      </c>
      <c r="D649" s="22" t="s">
        <v>13263</v>
      </c>
      <c r="E649" s="22" t="s">
        <v>4007</v>
      </c>
      <c r="F649" s="22" t="s">
        <v>19542</v>
      </c>
      <c r="G649" s="22" t="s">
        <v>13264</v>
      </c>
      <c r="H649" s="22" t="s">
        <v>3697</v>
      </c>
    </row>
    <row r="650" spans="1:9">
      <c r="A650" s="22" t="s">
        <v>22591</v>
      </c>
      <c r="B650" s="22" t="s">
        <v>4037</v>
      </c>
      <c r="C650" s="22">
        <v>1</v>
      </c>
      <c r="D650" s="22" t="s">
        <v>4038</v>
      </c>
      <c r="E650" s="22" t="s">
        <v>4007</v>
      </c>
      <c r="F650" s="22" t="s">
        <v>18699</v>
      </c>
      <c r="G650" s="22" t="s">
        <v>4039</v>
      </c>
      <c r="H650" s="22" t="s">
        <v>3697</v>
      </c>
    </row>
    <row r="651" spans="1:9">
      <c r="A651" s="22" t="s">
        <v>25982</v>
      </c>
      <c r="B651" s="22" t="s">
        <v>25981</v>
      </c>
      <c r="C651" s="22">
        <v>1</v>
      </c>
      <c r="D651" s="22" t="s">
        <v>25982</v>
      </c>
      <c r="E651" s="22" t="s">
        <v>4007</v>
      </c>
      <c r="F651" s="22" t="s">
        <v>19782</v>
      </c>
      <c r="H651" s="22" t="s">
        <v>3711</v>
      </c>
    </row>
    <row r="652" spans="1:9">
      <c r="A652" s="22" t="s">
        <v>23013</v>
      </c>
      <c r="B652" s="22" t="s">
        <v>7335</v>
      </c>
      <c r="C652" s="22">
        <v>1</v>
      </c>
      <c r="D652" s="22" t="s">
        <v>7336</v>
      </c>
      <c r="E652" s="22" t="s">
        <v>4007</v>
      </c>
      <c r="F652" s="22" t="s">
        <v>19630</v>
      </c>
      <c r="G652" s="22" t="s">
        <v>7337</v>
      </c>
      <c r="H652" s="22" t="s">
        <v>3697</v>
      </c>
    </row>
    <row r="653" spans="1:9">
      <c r="A653" s="22" t="s">
        <v>15752</v>
      </c>
      <c r="B653" s="22" t="s">
        <v>15751</v>
      </c>
      <c r="C653" s="22">
        <v>1</v>
      </c>
      <c r="D653" s="22" t="s">
        <v>15752</v>
      </c>
      <c r="E653" s="22" t="s">
        <v>4007</v>
      </c>
      <c r="F653" s="22" t="s">
        <v>19201</v>
      </c>
      <c r="H653" s="22" t="s">
        <v>3711</v>
      </c>
    </row>
    <row r="654" spans="1:9">
      <c r="A654" s="22" t="s">
        <v>22589</v>
      </c>
      <c r="B654" s="22" t="s">
        <v>14802</v>
      </c>
      <c r="C654" s="22">
        <v>1</v>
      </c>
      <c r="D654" s="22" t="s">
        <v>14803</v>
      </c>
      <c r="E654" s="22" t="s">
        <v>4007</v>
      </c>
      <c r="F654" s="22" t="s">
        <v>21272</v>
      </c>
      <c r="G654" s="22" t="s">
        <v>14804</v>
      </c>
      <c r="H654" s="22" t="s">
        <v>3697</v>
      </c>
      <c r="I654" s="22">
        <v>1</v>
      </c>
    </row>
    <row r="655" spans="1:9">
      <c r="A655" s="22" t="s">
        <v>22588</v>
      </c>
      <c r="B655" s="22" t="s">
        <v>16801</v>
      </c>
      <c r="C655" s="22">
        <v>1</v>
      </c>
      <c r="D655" s="22" t="s">
        <v>16802</v>
      </c>
      <c r="E655" s="22" t="s">
        <v>4007</v>
      </c>
      <c r="F655" s="22" t="s">
        <v>21648</v>
      </c>
      <c r="G655" s="22" t="s">
        <v>16803</v>
      </c>
      <c r="H655" s="22" t="s">
        <v>3697</v>
      </c>
    </row>
    <row r="656" spans="1:9">
      <c r="A656" s="22" t="s">
        <v>22587</v>
      </c>
      <c r="B656" s="22" t="s">
        <v>4553</v>
      </c>
      <c r="C656" s="22">
        <v>1</v>
      </c>
      <c r="D656" s="22" t="s">
        <v>4554</v>
      </c>
      <c r="E656" s="22" t="s">
        <v>4007</v>
      </c>
      <c r="F656" s="22" t="s">
        <v>18860</v>
      </c>
      <c r="G656" s="22" t="s">
        <v>4555</v>
      </c>
      <c r="H656" s="22" t="s">
        <v>3697</v>
      </c>
    </row>
    <row r="657" spans="1:9">
      <c r="A657" s="22" t="s">
        <v>3376</v>
      </c>
      <c r="B657" s="22" t="s">
        <v>8762</v>
      </c>
      <c r="C657" s="22">
        <v>1</v>
      </c>
      <c r="D657" s="22" t="s">
        <v>8763</v>
      </c>
      <c r="E657" s="22" t="s">
        <v>4007</v>
      </c>
      <c r="F657" s="22" t="s">
        <v>18600</v>
      </c>
      <c r="G657" s="22" t="s">
        <v>8764</v>
      </c>
      <c r="H657" s="22" t="s">
        <v>3697</v>
      </c>
    </row>
    <row r="658" spans="1:9">
      <c r="A658" s="22" t="s">
        <v>4006</v>
      </c>
      <c r="B658" s="22" t="s">
        <v>4005</v>
      </c>
      <c r="C658" s="22">
        <v>1</v>
      </c>
      <c r="D658" s="22" t="s">
        <v>4006</v>
      </c>
      <c r="E658" s="22" t="s">
        <v>4007</v>
      </c>
      <c r="F658" s="22" t="s">
        <v>18689</v>
      </c>
      <c r="H658" s="22" t="s">
        <v>3730</v>
      </c>
    </row>
    <row r="659" spans="1:9">
      <c r="A659" s="22" t="s">
        <v>8570</v>
      </c>
      <c r="B659" s="22" t="s">
        <v>8569</v>
      </c>
      <c r="C659" s="22">
        <v>1</v>
      </c>
      <c r="D659" s="22" t="s">
        <v>8570</v>
      </c>
      <c r="E659" s="22" t="s">
        <v>4386</v>
      </c>
      <c r="F659" s="22" t="s">
        <v>19944</v>
      </c>
      <c r="H659" s="22" t="s">
        <v>3715</v>
      </c>
    </row>
    <row r="660" spans="1:9">
      <c r="A660" s="22" t="s">
        <v>22757</v>
      </c>
      <c r="B660" s="22" t="s">
        <v>5914</v>
      </c>
      <c r="C660" s="22">
        <v>1</v>
      </c>
      <c r="D660" s="22" t="s">
        <v>5915</v>
      </c>
      <c r="E660" s="22" t="s">
        <v>4386</v>
      </c>
      <c r="F660" s="22" t="s">
        <v>18599</v>
      </c>
      <c r="G660" s="22" t="s">
        <v>5916</v>
      </c>
      <c r="H660" s="22" t="s">
        <v>3697</v>
      </c>
    </row>
    <row r="661" spans="1:9">
      <c r="A661" s="22" t="s">
        <v>3374</v>
      </c>
      <c r="B661" s="22" t="s">
        <v>11351</v>
      </c>
      <c r="C661" s="22">
        <v>1</v>
      </c>
      <c r="D661" s="22" t="s">
        <v>11352</v>
      </c>
      <c r="E661" s="22" t="s">
        <v>4386</v>
      </c>
      <c r="F661" s="22" t="s">
        <v>19193</v>
      </c>
      <c r="G661" s="22" t="s">
        <v>11353</v>
      </c>
      <c r="H661" s="22" t="s">
        <v>3697</v>
      </c>
    </row>
    <row r="662" spans="1:9">
      <c r="A662" s="22" t="s">
        <v>4385</v>
      </c>
      <c r="B662" s="22" t="s">
        <v>4384</v>
      </c>
      <c r="C662" s="22">
        <v>1</v>
      </c>
      <c r="D662" s="22" t="s">
        <v>4385</v>
      </c>
      <c r="E662" s="22" t="s">
        <v>4386</v>
      </c>
      <c r="F662" s="22" t="s">
        <v>18805</v>
      </c>
      <c r="H662" s="22" t="s">
        <v>3730</v>
      </c>
    </row>
    <row r="663" spans="1:9">
      <c r="A663" s="22" t="s">
        <v>3371</v>
      </c>
      <c r="B663" s="22" t="s">
        <v>25912</v>
      </c>
      <c r="C663" s="22">
        <v>1</v>
      </c>
      <c r="D663" s="22" t="s">
        <v>25914</v>
      </c>
      <c r="E663" s="22" t="s">
        <v>25915</v>
      </c>
      <c r="F663" s="22" t="s">
        <v>25913</v>
      </c>
      <c r="G663" s="22" t="s">
        <v>25916</v>
      </c>
      <c r="H663" s="22" t="s">
        <v>3697</v>
      </c>
      <c r="I663" s="22">
        <v>1</v>
      </c>
    </row>
    <row r="664" spans="1:9">
      <c r="A664" s="22" t="s">
        <v>23397</v>
      </c>
      <c r="B664" s="22" t="s">
        <v>13009</v>
      </c>
      <c r="C664" s="22">
        <v>1</v>
      </c>
      <c r="D664" s="22" t="s">
        <v>13010</v>
      </c>
      <c r="E664" s="22" t="s">
        <v>13011</v>
      </c>
      <c r="F664" s="22" t="s">
        <v>20915</v>
      </c>
      <c r="G664" s="22" t="s">
        <v>13012</v>
      </c>
      <c r="H664" s="22" t="s">
        <v>3697</v>
      </c>
    </row>
    <row r="665" spans="1:9">
      <c r="A665" s="22" t="s">
        <v>23129</v>
      </c>
      <c r="B665" s="22" t="s">
        <v>8986</v>
      </c>
      <c r="C665" s="22">
        <v>1</v>
      </c>
      <c r="D665" s="22" t="s">
        <v>8987</v>
      </c>
      <c r="E665" s="22" t="s">
        <v>8988</v>
      </c>
      <c r="F665" s="22" t="s">
        <v>19470</v>
      </c>
      <c r="G665" s="22" t="s">
        <v>8989</v>
      </c>
      <c r="H665" s="22" t="s">
        <v>3697</v>
      </c>
      <c r="I665" s="22">
        <v>1</v>
      </c>
    </row>
    <row r="666" spans="1:9">
      <c r="A666" s="22" t="s">
        <v>6037</v>
      </c>
      <c r="B666" s="22" t="s">
        <v>6036</v>
      </c>
      <c r="C666" s="22">
        <v>1</v>
      </c>
      <c r="D666" s="22" t="s">
        <v>6037</v>
      </c>
      <c r="E666" s="22" t="s">
        <v>5509</v>
      </c>
      <c r="F666" s="22" t="s">
        <v>19286</v>
      </c>
      <c r="H666" s="22" t="s">
        <v>3715</v>
      </c>
    </row>
    <row r="667" spans="1:9">
      <c r="A667" s="22" t="s">
        <v>3369</v>
      </c>
      <c r="B667" s="22" t="s">
        <v>15066</v>
      </c>
      <c r="C667" s="22">
        <v>2</v>
      </c>
      <c r="D667" s="22" t="s">
        <v>15067</v>
      </c>
      <c r="E667" s="22" t="s">
        <v>5509</v>
      </c>
      <c r="F667" s="22" t="s">
        <v>19754</v>
      </c>
      <c r="G667" s="22" t="s">
        <v>15068</v>
      </c>
      <c r="H667" s="22" t="s">
        <v>3697</v>
      </c>
    </row>
    <row r="668" spans="1:9">
      <c r="A668" s="22" t="s">
        <v>3369</v>
      </c>
      <c r="B668" s="22" t="s">
        <v>15665</v>
      </c>
      <c r="C668" s="22">
        <v>2</v>
      </c>
      <c r="D668" s="22" t="s">
        <v>3369</v>
      </c>
      <c r="E668" s="22" t="s">
        <v>5509</v>
      </c>
      <c r="F668" s="22" t="s">
        <v>19754</v>
      </c>
      <c r="H668" s="22" t="s">
        <v>3715</v>
      </c>
    </row>
    <row r="669" spans="1:9">
      <c r="A669" s="22" t="s">
        <v>5508</v>
      </c>
      <c r="B669" s="22" t="s">
        <v>5507</v>
      </c>
      <c r="C669" s="22">
        <v>1</v>
      </c>
      <c r="D669" s="22" t="s">
        <v>5508</v>
      </c>
      <c r="E669" s="22" t="s">
        <v>5509</v>
      </c>
      <c r="F669" s="22" t="s">
        <v>18599</v>
      </c>
      <c r="H669" s="22" t="s">
        <v>3715</v>
      </c>
    </row>
    <row r="670" spans="1:9">
      <c r="A670" s="22" t="s">
        <v>22924</v>
      </c>
      <c r="B670" s="22" t="s">
        <v>5796</v>
      </c>
      <c r="C670" s="22">
        <v>1</v>
      </c>
      <c r="D670" s="22" t="s">
        <v>5797</v>
      </c>
      <c r="E670" s="22" t="s">
        <v>5798</v>
      </c>
      <c r="F670" s="22" t="s">
        <v>19219</v>
      </c>
      <c r="G670" s="22" t="s">
        <v>5799</v>
      </c>
      <c r="H670" s="22" t="s">
        <v>3697</v>
      </c>
    </row>
    <row r="671" spans="1:9">
      <c r="A671" s="22" t="s">
        <v>16932</v>
      </c>
      <c r="B671" s="22" t="s">
        <v>16931</v>
      </c>
      <c r="C671" s="22">
        <v>1</v>
      </c>
      <c r="D671" s="22" t="s">
        <v>16932</v>
      </c>
      <c r="E671" s="22" t="s">
        <v>13675</v>
      </c>
      <c r="F671" s="22" t="s">
        <v>21408</v>
      </c>
      <c r="H671" s="22" t="s">
        <v>3711</v>
      </c>
    </row>
    <row r="672" spans="1:9">
      <c r="A672" s="22" t="s">
        <v>3367</v>
      </c>
      <c r="B672" s="22" t="s">
        <v>17654</v>
      </c>
      <c r="C672" s="22">
        <v>1</v>
      </c>
      <c r="D672" s="22" t="s">
        <v>17655</v>
      </c>
      <c r="E672" s="22" t="s">
        <v>13675</v>
      </c>
      <c r="F672" s="22" t="s">
        <v>18715</v>
      </c>
      <c r="G672" s="22" t="s">
        <v>17656</v>
      </c>
      <c r="H672" s="22" t="s">
        <v>3697</v>
      </c>
    </row>
    <row r="673" spans="1:8">
      <c r="A673" s="22" t="s">
        <v>22677</v>
      </c>
      <c r="B673" s="22" t="s">
        <v>13673</v>
      </c>
      <c r="C673" s="22">
        <v>1</v>
      </c>
      <c r="D673" s="22" t="s">
        <v>13674</v>
      </c>
      <c r="E673" s="22" t="s">
        <v>13675</v>
      </c>
      <c r="F673" s="22" t="s">
        <v>21064</v>
      </c>
      <c r="G673" s="22" t="s">
        <v>13676</v>
      </c>
      <c r="H673" s="22" t="s">
        <v>3697</v>
      </c>
    </row>
    <row r="674" spans="1:8">
      <c r="A674" s="22" t="s">
        <v>22429</v>
      </c>
      <c r="B674" s="22" t="s">
        <v>8143</v>
      </c>
      <c r="C674" s="22">
        <v>1</v>
      </c>
      <c r="D674" s="22" t="s">
        <v>8144</v>
      </c>
      <c r="E674" s="22" t="s">
        <v>8145</v>
      </c>
      <c r="F674" s="22" t="s">
        <v>19470</v>
      </c>
      <c r="G674" s="22" t="s">
        <v>8146</v>
      </c>
      <c r="H674" s="22" t="s">
        <v>3697</v>
      </c>
    </row>
    <row r="675" spans="1:8">
      <c r="A675" s="22" t="s">
        <v>22504</v>
      </c>
      <c r="B675" s="22" t="s">
        <v>9474</v>
      </c>
      <c r="C675" s="22">
        <v>1</v>
      </c>
      <c r="D675" s="22" t="s">
        <v>9475</v>
      </c>
      <c r="E675" s="22" t="s">
        <v>4974</v>
      </c>
      <c r="F675" s="22" t="s">
        <v>19839</v>
      </c>
      <c r="G675" s="22" t="s">
        <v>9476</v>
      </c>
      <c r="H675" s="22" t="s">
        <v>3697</v>
      </c>
    </row>
    <row r="676" spans="1:8">
      <c r="A676" s="22" t="s">
        <v>3365</v>
      </c>
      <c r="B676" s="22" t="s">
        <v>13679</v>
      </c>
      <c r="C676" s="22">
        <v>1</v>
      </c>
      <c r="D676" s="22" t="s">
        <v>13680</v>
      </c>
      <c r="E676" s="22" t="s">
        <v>4974</v>
      </c>
      <c r="F676" s="22" t="s">
        <v>18948</v>
      </c>
      <c r="G676" s="22" t="s">
        <v>13681</v>
      </c>
      <c r="H676" s="22" t="s">
        <v>3697</v>
      </c>
    </row>
    <row r="677" spans="1:8">
      <c r="A677" s="22" t="s">
        <v>3363</v>
      </c>
      <c r="B677" s="22" t="s">
        <v>4972</v>
      </c>
      <c r="C677" s="22">
        <v>1</v>
      </c>
      <c r="D677" s="22" t="s">
        <v>4973</v>
      </c>
      <c r="E677" s="22" t="s">
        <v>4974</v>
      </c>
      <c r="F677" s="22" t="s">
        <v>18987</v>
      </c>
      <c r="G677" s="22" t="s">
        <v>4975</v>
      </c>
      <c r="H677" s="22" t="s">
        <v>3697</v>
      </c>
    </row>
    <row r="678" spans="1:8">
      <c r="A678" s="22" t="s">
        <v>5596</v>
      </c>
      <c r="B678" s="22" t="s">
        <v>5595</v>
      </c>
      <c r="C678" s="22">
        <v>1</v>
      </c>
      <c r="D678" s="22" t="s">
        <v>5596</v>
      </c>
      <c r="E678" s="22" t="s">
        <v>4974</v>
      </c>
      <c r="F678" s="22" t="s">
        <v>19162</v>
      </c>
      <c r="H678" s="22" t="s">
        <v>3730</v>
      </c>
    </row>
    <row r="679" spans="1:8">
      <c r="A679" s="22" t="s">
        <v>25186</v>
      </c>
      <c r="B679" s="22" t="s">
        <v>25184</v>
      </c>
      <c r="C679" s="22">
        <v>1</v>
      </c>
      <c r="D679" s="22" t="s">
        <v>25186</v>
      </c>
      <c r="E679" s="22" t="s">
        <v>4974</v>
      </c>
      <c r="F679" s="22" t="s">
        <v>25185</v>
      </c>
      <c r="H679" s="22" t="s">
        <v>3711</v>
      </c>
    </row>
    <row r="680" spans="1:8">
      <c r="A680" s="22" t="s">
        <v>13514</v>
      </c>
      <c r="B680" s="22" t="s">
        <v>13513</v>
      </c>
      <c r="C680" s="22">
        <v>1</v>
      </c>
      <c r="D680" s="22" t="s">
        <v>13514</v>
      </c>
      <c r="E680" s="22" t="s">
        <v>4974</v>
      </c>
      <c r="F680" s="22" t="s">
        <v>21027</v>
      </c>
      <c r="H680" s="22" t="s">
        <v>3715</v>
      </c>
    </row>
    <row r="681" spans="1:8">
      <c r="A681" s="22" t="s">
        <v>22505</v>
      </c>
      <c r="B681" s="22" t="s">
        <v>9845</v>
      </c>
      <c r="C681" s="22">
        <v>1</v>
      </c>
      <c r="D681" s="22" t="s">
        <v>9846</v>
      </c>
      <c r="E681" s="22" t="s">
        <v>4974</v>
      </c>
      <c r="F681" s="22" t="s">
        <v>18801</v>
      </c>
      <c r="G681" s="22" t="s">
        <v>9847</v>
      </c>
      <c r="H681" s="22" t="s">
        <v>3697</v>
      </c>
    </row>
    <row r="682" spans="1:8">
      <c r="A682" s="22" t="s">
        <v>11167</v>
      </c>
      <c r="B682" s="22" t="s">
        <v>11166</v>
      </c>
      <c r="C682" s="22">
        <v>1</v>
      </c>
      <c r="D682" s="22" t="s">
        <v>11167</v>
      </c>
      <c r="E682" s="22" t="s">
        <v>4974</v>
      </c>
      <c r="F682" s="22" t="s">
        <v>20544</v>
      </c>
      <c r="H682" s="22" t="s">
        <v>3715</v>
      </c>
    </row>
    <row r="683" spans="1:8">
      <c r="A683" s="22" t="s">
        <v>3361</v>
      </c>
      <c r="B683" s="22" t="s">
        <v>6133</v>
      </c>
      <c r="C683" s="22">
        <v>1</v>
      </c>
      <c r="D683" s="22" t="s">
        <v>6134</v>
      </c>
      <c r="E683" s="22" t="s">
        <v>4974</v>
      </c>
      <c r="F683" s="22" t="s">
        <v>19316</v>
      </c>
      <c r="G683" s="22" t="s">
        <v>6135</v>
      </c>
      <c r="H683" s="22" t="s">
        <v>3697</v>
      </c>
    </row>
    <row r="684" spans="1:8">
      <c r="A684" s="22" t="s">
        <v>3359</v>
      </c>
      <c r="B684" s="22" t="s">
        <v>5996</v>
      </c>
      <c r="C684" s="22">
        <v>1</v>
      </c>
      <c r="D684" s="22" t="s">
        <v>5997</v>
      </c>
      <c r="E684" s="22" t="s">
        <v>4974</v>
      </c>
      <c r="F684" s="22" t="s">
        <v>18944</v>
      </c>
      <c r="G684" s="22" t="s">
        <v>5998</v>
      </c>
      <c r="H684" s="22" t="s">
        <v>3697</v>
      </c>
    </row>
    <row r="685" spans="1:8">
      <c r="A685" s="22" t="s">
        <v>22659</v>
      </c>
      <c r="B685" s="22" t="s">
        <v>3872</v>
      </c>
      <c r="C685" s="22">
        <v>1</v>
      </c>
      <c r="D685" s="22" t="s">
        <v>3873</v>
      </c>
      <c r="E685" s="22" t="s">
        <v>3874</v>
      </c>
      <c r="F685" s="22" t="s">
        <v>18647</v>
      </c>
      <c r="G685" s="22" t="s">
        <v>3875</v>
      </c>
      <c r="H685" s="22" t="s">
        <v>3697</v>
      </c>
    </row>
    <row r="686" spans="1:8">
      <c r="A686" s="22" t="s">
        <v>16856</v>
      </c>
      <c r="B686" s="22" t="s">
        <v>16855</v>
      </c>
      <c r="C686" s="22">
        <v>1</v>
      </c>
      <c r="D686" s="22" t="s">
        <v>16856</v>
      </c>
      <c r="E686" s="22" t="s">
        <v>3874</v>
      </c>
      <c r="F686" s="22" t="s">
        <v>21659</v>
      </c>
      <c r="H686" s="22" t="s">
        <v>3730</v>
      </c>
    </row>
    <row r="687" spans="1:8">
      <c r="A687" s="22" t="s">
        <v>5196</v>
      </c>
      <c r="B687" s="22" t="s">
        <v>5195</v>
      </c>
      <c r="C687" s="22">
        <v>1</v>
      </c>
      <c r="D687" s="22" t="s">
        <v>5196</v>
      </c>
      <c r="E687" s="22" t="s">
        <v>3874</v>
      </c>
      <c r="F687" s="22" t="s">
        <v>19050</v>
      </c>
      <c r="H687" s="22" t="s">
        <v>3715</v>
      </c>
    </row>
    <row r="688" spans="1:8">
      <c r="A688" s="22" t="s">
        <v>3357</v>
      </c>
      <c r="B688" s="22" t="s">
        <v>10579</v>
      </c>
      <c r="C688" s="22">
        <v>1</v>
      </c>
      <c r="D688" s="22" t="s">
        <v>24199</v>
      </c>
      <c r="E688" s="22" t="s">
        <v>3946</v>
      </c>
      <c r="F688" s="22" t="s">
        <v>24198</v>
      </c>
      <c r="G688" s="22" t="s">
        <v>24200</v>
      </c>
      <c r="H688" s="22" t="s">
        <v>3697</v>
      </c>
    </row>
    <row r="689" spans="1:9">
      <c r="A689" s="22" t="s">
        <v>5780</v>
      </c>
      <c r="B689" s="22" t="s">
        <v>5779</v>
      </c>
      <c r="C689" s="22">
        <v>1</v>
      </c>
      <c r="D689" s="22" t="s">
        <v>5780</v>
      </c>
      <c r="E689" s="22" t="s">
        <v>3946</v>
      </c>
      <c r="F689" s="22" t="s">
        <v>19216</v>
      </c>
      <c r="H689" s="22" t="s">
        <v>3730</v>
      </c>
    </row>
    <row r="690" spans="1:9">
      <c r="A690" s="22" t="s">
        <v>23483</v>
      </c>
      <c r="B690" s="22" t="s">
        <v>14492</v>
      </c>
      <c r="C690" s="22">
        <v>2</v>
      </c>
      <c r="D690" s="22" t="s">
        <v>14493</v>
      </c>
      <c r="E690" s="22" t="s">
        <v>3946</v>
      </c>
      <c r="F690" s="22" t="s">
        <v>21209</v>
      </c>
      <c r="H690" s="22" t="s">
        <v>3705</v>
      </c>
    </row>
    <row r="691" spans="1:9">
      <c r="A691" s="22" t="s">
        <v>23483</v>
      </c>
      <c r="B691" s="22" t="s">
        <v>26157</v>
      </c>
      <c r="C691" s="22">
        <v>2</v>
      </c>
      <c r="D691" s="22" t="s">
        <v>26158</v>
      </c>
      <c r="E691" s="22" t="s">
        <v>3946</v>
      </c>
      <c r="F691" s="22" t="s">
        <v>21209</v>
      </c>
      <c r="G691" s="22" t="s">
        <v>26159</v>
      </c>
      <c r="H691" s="22" t="s">
        <v>3697</v>
      </c>
    </row>
    <row r="692" spans="1:9">
      <c r="A692" s="22" t="s">
        <v>21998</v>
      </c>
      <c r="B692" s="22" t="s">
        <v>4365</v>
      </c>
      <c r="C692" s="22">
        <v>1</v>
      </c>
      <c r="D692" s="22" t="s">
        <v>4366</v>
      </c>
      <c r="E692" s="22" t="s">
        <v>3946</v>
      </c>
      <c r="F692" s="22" t="s">
        <v>18800</v>
      </c>
      <c r="G692" s="22" t="s">
        <v>4367</v>
      </c>
      <c r="H692" s="22" t="s">
        <v>3697</v>
      </c>
    </row>
    <row r="693" spans="1:9">
      <c r="A693" s="22" t="s">
        <v>22000</v>
      </c>
      <c r="B693" s="22" t="s">
        <v>4704</v>
      </c>
      <c r="C693" s="22">
        <v>1</v>
      </c>
      <c r="D693" s="22" t="s">
        <v>4705</v>
      </c>
      <c r="E693" s="22" t="s">
        <v>3946</v>
      </c>
      <c r="F693" s="22" t="s">
        <v>18901</v>
      </c>
      <c r="G693" s="22" t="s">
        <v>4706</v>
      </c>
      <c r="H693" s="22" t="s">
        <v>3697</v>
      </c>
      <c r="I693" s="22">
        <v>1</v>
      </c>
    </row>
    <row r="694" spans="1:9">
      <c r="A694" s="22" t="s">
        <v>8816</v>
      </c>
      <c r="B694" s="22" t="s">
        <v>8815</v>
      </c>
      <c r="C694" s="22">
        <v>1</v>
      </c>
      <c r="D694" s="22" t="s">
        <v>8816</v>
      </c>
      <c r="E694" s="22" t="s">
        <v>3946</v>
      </c>
      <c r="F694" s="22" t="s">
        <v>20009</v>
      </c>
      <c r="H694" s="22" t="s">
        <v>3715</v>
      </c>
    </row>
    <row r="695" spans="1:9">
      <c r="A695" s="22" t="s">
        <v>22868</v>
      </c>
      <c r="B695" s="22" t="s">
        <v>4963</v>
      </c>
      <c r="C695" s="22">
        <v>1</v>
      </c>
      <c r="D695" s="22" t="s">
        <v>4964</v>
      </c>
      <c r="E695" s="22" t="s">
        <v>3946</v>
      </c>
      <c r="F695" s="22" t="s">
        <v>18984</v>
      </c>
      <c r="G695" s="22" t="s">
        <v>4965</v>
      </c>
      <c r="H695" s="22" t="s">
        <v>3697</v>
      </c>
    </row>
    <row r="696" spans="1:9">
      <c r="A696" s="22" t="s">
        <v>3354</v>
      </c>
      <c r="B696" s="22" t="s">
        <v>5743</v>
      </c>
      <c r="C696" s="22">
        <v>1</v>
      </c>
      <c r="D696" s="22" t="s">
        <v>5744</v>
      </c>
      <c r="E696" s="22" t="s">
        <v>3946</v>
      </c>
      <c r="F696" s="22" t="s">
        <v>18698</v>
      </c>
      <c r="G696" s="22" t="s">
        <v>5745</v>
      </c>
      <c r="H696" s="22" t="s">
        <v>3697</v>
      </c>
    </row>
    <row r="697" spans="1:9">
      <c r="A697" s="22" t="s">
        <v>23828</v>
      </c>
      <c r="B697" s="22" t="s">
        <v>23827</v>
      </c>
      <c r="C697" s="22">
        <v>1</v>
      </c>
      <c r="D697" s="22" t="s">
        <v>23828</v>
      </c>
      <c r="E697" s="22" t="s">
        <v>3946</v>
      </c>
      <c r="F697" s="22" t="s">
        <v>20295</v>
      </c>
      <c r="H697" s="22" t="s">
        <v>3730</v>
      </c>
    </row>
    <row r="698" spans="1:9">
      <c r="A698" s="22" t="s">
        <v>21997</v>
      </c>
      <c r="B698" s="22" t="s">
        <v>18106</v>
      </c>
      <c r="C698" s="22">
        <v>1</v>
      </c>
      <c r="D698" s="22" t="s">
        <v>18107</v>
      </c>
      <c r="E698" s="22" t="s">
        <v>3946</v>
      </c>
      <c r="F698" s="22" t="s">
        <v>21883</v>
      </c>
      <c r="G698" s="22" t="s">
        <v>18108</v>
      </c>
      <c r="H698" s="22" t="s">
        <v>3697</v>
      </c>
    </row>
    <row r="699" spans="1:9">
      <c r="A699" s="22" t="s">
        <v>15398</v>
      </c>
      <c r="B699" s="22" t="s">
        <v>15397</v>
      </c>
      <c r="C699" s="22">
        <v>1</v>
      </c>
      <c r="D699" s="22" t="s">
        <v>15398</v>
      </c>
      <c r="E699" s="22" t="s">
        <v>3946</v>
      </c>
      <c r="F699" s="22" t="s">
        <v>21397</v>
      </c>
      <c r="H699" s="22" t="s">
        <v>3715</v>
      </c>
    </row>
    <row r="700" spans="1:9">
      <c r="A700" s="22" t="s">
        <v>6599</v>
      </c>
      <c r="B700" s="22" t="s">
        <v>6598</v>
      </c>
      <c r="C700" s="22">
        <v>1</v>
      </c>
      <c r="D700" s="22" t="s">
        <v>6599</v>
      </c>
      <c r="E700" s="22" t="s">
        <v>3946</v>
      </c>
      <c r="F700" s="22" t="s">
        <v>19442</v>
      </c>
      <c r="H700" s="22" t="s">
        <v>3715</v>
      </c>
    </row>
    <row r="701" spans="1:9">
      <c r="A701" s="22" t="s">
        <v>6687</v>
      </c>
      <c r="B701" s="22" t="s">
        <v>6686</v>
      </c>
      <c r="C701" s="22">
        <v>1</v>
      </c>
      <c r="D701" s="22" t="s">
        <v>6687</v>
      </c>
      <c r="E701" s="22" t="s">
        <v>3946</v>
      </c>
      <c r="F701" s="22" t="s">
        <v>19467</v>
      </c>
      <c r="H701" s="22" t="s">
        <v>3715</v>
      </c>
    </row>
    <row r="702" spans="1:9">
      <c r="A702" s="22" t="s">
        <v>23117</v>
      </c>
      <c r="B702" s="22" t="s">
        <v>8817</v>
      </c>
      <c r="C702" s="22">
        <v>1</v>
      </c>
      <c r="D702" s="22" t="s">
        <v>8818</v>
      </c>
      <c r="E702" s="22" t="s">
        <v>3946</v>
      </c>
      <c r="F702" s="22" t="s">
        <v>20010</v>
      </c>
      <c r="G702" s="22" t="s">
        <v>8819</v>
      </c>
      <c r="H702" s="22" t="s">
        <v>3697</v>
      </c>
    </row>
    <row r="703" spans="1:9">
      <c r="A703" s="22" t="s">
        <v>14508</v>
      </c>
      <c r="B703" s="22" t="s">
        <v>14507</v>
      </c>
      <c r="C703" s="22">
        <v>1</v>
      </c>
      <c r="D703" s="22" t="s">
        <v>14508</v>
      </c>
      <c r="E703" s="22" t="s">
        <v>3946</v>
      </c>
      <c r="F703" s="22" t="s">
        <v>20574</v>
      </c>
      <c r="H703" s="22" t="s">
        <v>3715</v>
      </c>
    </row>
    <row r="704" spans="1:9">
      <c r="A704" s="22" t="s">
        <v>5353</v>
      </c>
      <c r="B704" s="22" t="s">
        <v>5352</v>
      </c>
      <c r="C704" s="22">
        <v>1</v>
      </c>
      <c r="D704" s="22" t="s">
        <v>5353</v>
      </c>
      <c r="E704" s="22" t="s">
        <v>3946</v>
      </c>
      <c r="F704" s="22" t="s">
        <v>19099</v>
      </c>
      <c r="H704" s="22" t="s">
        <v>3730</v>
      </c>
    </row>
    <row r="705" spans="1:9">
      <c r="A705" s="22" t="s">
        <v>21999</v>
      </c>
      <c r="B705" s="22" t="s">
        <v>8506</v>
      </c>
      <c r="C705" s="22">
        <v>1</v>
      </c>
      <c r="D705" s="22" t="s">
        <v>8507</v>
      </c>
      <c r="E705" s="22" t="s">
        <v>3946</v>
      </c>
      <c r="F705" s="22" t="s">
        <v>19925</v>
      </c>
      <c r="G705" s="22" t="s">
        <v>8508</v>
      </c>
      <c r="H705" s="22" t="s">
        <v>3697</v>
      </c>
    </row>
    <row r="706" spans="1:9">
      <c r="A706" s="22" t="s">
        <v>18250</v>
      </c>
      <c r="B706" s="22" t="s">
        <v>18249</v>
      </c>
      <c r="C706" s="22">
        <v>1</v>
      </c>
      <c r="D706" s="22" t="s">
        <v>18250</v>
      </c>
      <c r="E706" s="22" t="s">
        <v>3946</v>
      </c>
      <c r="F706" s="22" t="s">
        <v>21918</v>
      </c>
      <c r="H706" s="22" t="s">
        <v>3715</v>
      </c>
    </row>
    <row r="707" spans="1:9">
      <c r="A707" s="22" t="s">
        <v>23653</v>
      </c>
      <c r="B707" s="22" t="s">
        <v>17494</v>
      </c>
      <c r="C707" s="22">
        <v>1</v>
      </c>
      <c r="D707" s="22" t="s">
        <v>17495</v>
      </c>
      <c r="E707" s="22" t="s">
        <v>3946</v>
      </c>
      <c r="F707" s="22" t="s">
        <v>18607</v>
      </c>
      <c r="H707" s="22" t="s">
        <v>3707</v>
      </c>
    </row>
    <row r="708" spans="1:9">
      <c r="A708" s="22" t="s">
        <v>26570</v>
      </c>
      <c r="B708" s="22" t="s">
        <v>23910</v>
      </c>
      <c r="C708" s="22">
        <v>1</v>
      </c>
      <c r="D708" s="22" t="s">
        <v>23912</v>
      </c>
      <c r="E708" s="22" t="s">
        <v>3946</v>
      </c>
      <c r="F708" s="22" t="s">
        <v>23911</v>
      </c>
      <c r="H708" s="22" t="s">
        <v>3697</v>
      </c>
    </row>
    <row r="709" spans="1:9">
      <c r="A709" s="22" t="s">
        <v>3945</v>
      </c>
      <c r="B709" s="22" t="s">
        <v>3944</v>
      </c>
      <c r="C709" s="22">
        <v>1</v>
      </c>
      <c r="D709" s="22" t="s">
        <v>3945</v>
      </c>
      <c r="E709" s="22" t="s">
        <v>3946</v>
      </c>
      <c r="F709" s="22" t="s">
        <v>18670</v>
      </c>
      <c r="H709" s="22" t="s">
        <v>3715</v>
      </c>
    </row>
    <row r="710" spans="1:9">
      <c r="A710" s="22" t="s">
        <v>3352</v>
      </c>
      <c r="B710" s="22" t="s">
        <v>7520</v>
      </c>
      <c r="C710" s="22">
        <v>1</v>
      </c>
      <c r="D710" s="22" t="s">
        <v>7521</v>
      </c>
      <c r="E710" s="22" t="s">
        <v>3946</v>
      </c>
      <c r="F710" s="22" t="s">
        <v>19678</v>
      </c>
      <c r="G710" s="22" t="s">
        <v>7522</v>
      </c>
      <c r="H710" s="22" t="s">
        <v>3697</v>
      </c>
    </row>
    <row r="711" spans="1:9">
      <c r="A711" s="22" t="s">
        <v>5104</v>
      </c>
      <c r="B711" s="22" t="s">
        <v>5103</v>
      </c>
      <c r="C711" s="22">
        <v>1</v>
      </c>
      <c r="D711" s="22" t="s">
        <v>5104</v>
      </c>
      <c r="E711" s="22" t="s">
        <v>3946</v>
      </c>
      <c r="F711" s="22" t="s">
        <v>19026</v>
      </c>
      <c r="H711" s="22" t="s">
        <v>3730</v>
      </c>
    </row>
    <row r="712" spans="1:9">
      <c r="A712" s="22" t="s">
        <v>26649</v>
      </c>
      <c r="B712" s="22" t="s">
        <v>24754</v>
      </c>
      <c r="C712" s="22">
        <v>1</v>
      </c>
      <c r="D712" s="22" t="s">
        <v>24756</v>
      </c>
      <c r="E712" s="22" t="s">
        <v>3946</v>
      </c>
      <c r="F712" s="22" t="s">
        <v>24755</v>
      </c>
      <c r="G712" s="22" t="s">
        <v>24757</v>
      </c>
      <c r="H712" s="22" t="s">
        <v>3697</v>
      </c>
    </row>
    <row r="713" spans="1:9">
      <c r="A713" s="22" t="s">
        <v>3350</v>
      </c>
      <c r="B713" s="22" t="s">
        <v>24750</v>
      </c>
      <c r="C713" s="22">
        <v>1</v>
      </c>
      <c r="D713" s="22" t="s">
        <v>24752</v>
      </c>
      <c r="E713" s="22" t="s">
        <v>3946</v>
      </c>
      <c r="F713" s="22" t="s">
        <v>24751</v>
      </c>
      <c r="G713" s="22" t="s">
        <v>24753</v>
      </c>
      <c r="H713" s="22" t="s">
        <v>3697</v>
      </c>
    </row>
    <row r="714" spans="1:9">
      <c r="A714" s="22" t="s">
        <v>3348</v>
      </c>
      <c r="B714" s="22" t="s">
        <v>10975</v>
      </c>
      <c r="C714" s="22">
        <v>1</v>
      </c>
      <c r="D714" s="22" t="s">
        <v>10976</v>
      </c>
      <c r="E714" s="22" t="s">
        <v>3946</v>
      </c>
      <c r="F714" s="22" t="s">
        <v>20509</v>
      </c>
      <c r="G714" s="22" t="s">
        <v>10977</v>
      </c>
      <c r="H714" s="22" t="s">
        <v>3697</v>
      </c>
    </row>
    <row r="715" spans="1:9">
      <c r="A715" s="22" t="s">
        <v>7431</v>
      </c>
      <c r="B715" s="22" t="s">
        <v>7430</v>
      </c>
      <c r="C715" s="22">
        <v>1</v>
      </c>
      <c r="D715" s="22" t="s">
        <v>7431</v>
      </c>
      <c r="E715" s="22" t="s">
        <v>3946</v>
      </c>
      <c r="F715" s="22" t="s">
        <v>19657</v>
      </c>
      <c r="H715" s="22" t="s">
        <v>3730</v>
      </c>
    </row>
    <row r="716" spans="1:9">
      <c r="A716" s="22" t="s">
        <v>3346</v>
      </c>
      <c r="B716" s="22" t="s">
        <v>9183</v>
      </c>
      <c r="C716" s="22">
        <v>1</v>
      </c>
      <c r="D716" s="22" t="s">
        <v>9184</v>
      </c>
      <c r="E716" s="22" t="s">
        <v>3946</v>
      </c>
      <c r="F716" s="22" t="s">
        <v>20092</v>
      </c>
      <c r="G716" s="22" t="s">
        <v>9185</v>
      </c>
      <c r="H716" s="22" t="s">
        <v>3697</v>
      </c>
    </row>
    <row r="717" spans="1:9">
      <c r="A717" s="22" t="s">
        <v>25504</v>
      </c>
      <c r="B717" s="22" t="s">
        <v>25502</v>
      </c>
      <c r="C717" s="22">
        <v>1</v>
      </c>
      <c r="D717" s="22" t="s">
        <v>25504</v>
      </c>
      <c r="E717" s="22" t="s">
        <v>3946</v>
      </c>
      <c r="F717" s="22" t="s">
        <v>25503</v>
      </c>
      <c r="H717" s="22" t="s">
        <v>3730</v>
      </c>
    </row>
    <row r="718" spans="1:9">
      <c r="A718" s="22" t="s">
        <v>22001</v>
      </c>
      <c r="B718" s="22" t="s">
        <v>14624</v>
      </c>
      <c r="C718" s="22">
        <v>1</v>
      </c>
      <c r="D718" s="22" t="s">
        <v>14625</v>
      </c>
      <c r="E718" s="22" t="s">
        <v>3946</v>
      </c>
      <c r="F718" s="22" t="s">
        <v>21235</v>
      </c>
      <c r="G718" s="22" t="s">
        <v>14626</v>
      </c>
      <c r="H718" s="22" t="s">
        <v>3697</v>
      </c>
      <c r="I718" s="22">
        <v>1</v>
      </c>
    </row>
    <row r="719" spans="1:9">
      <c r="A719" s="22" t="s">
        <v>22548</v>
      </c>
      <c r="B719" s="22" t="s">
        <v>8598</v>
      </c>
      <c r="C719" s="22">
        <v>1</v>
      </c>
      <c r="D719" s="22" t="s">
        <v>8599</v>
      </c>
      <c r="E719" s="22" t="s">
        <v>6222</v>
      </c>
      <c r="F719" s="22" t="s">
        <v>19621</v>
      </c>
      <c r="G719" s="22" t="s">
        <v>8600</v>
      </c>
      <c r="H719" s="22" t="s">
        <v>3697</v>
      </c>
    </row>
    <row r="720" spans="1:9">
      <c r="A720" s="22" t="s">
        <v>3344</v>
      </c>
      <c r="B720" s="22" t="s">
        <v>14687</v>
      </c>
      <c r="C720" s="22">
        <v>1</v>
      </c>
      <c r="D720" s="22" t="s">
        <v>14688</v>
      </c>
      <c r="E720" s="22" t="s">
        <v>6222</v>
      </c>
      <c r="F720" s="22" t="s">
        <v>21248</v>
      </c>
      <c r="G720" s="22" t="s">
        <v>14689</v>
      </c>
      <c r="H720" s="22" t="s">
        <v>3697</v>
      </c>
    </row>
    <row r="721" spans="1:9">
      <c r="A721" s="22" t="s">
        <v>3305</v>
      </c>
      <c r="B721" s="22" t="s">
        <v>10779</v>
      </c>
      <c r="C721" s="22">
        <v>1</v>
      </c>
      <c r="D721" s="22" t="s">
        <v>10780</v>
      </c>
      <c r="E721" s="22" t="s">
        <v>6222</v>
      </c>
      <c r="F721" s="22" t="s">
        <v>20465</v>
      </c>
      <c r="G721" s="22" t="s">
        <v>10781</v>
      </c>
      <c r="H721" s="22" t="s">
        <v>3697</v>
      </c>
      <c r="I721" s="22">
        <v>1</v>
      </c>
    </row>
    <row r="722" spans="1:9">
      <c r="A722" s="22" t="s">
        <v>7929</v>
      </c>
      <c r="B722" s="22" t="s">
        <v>7928</v>
      </c>
      <c r="C722" s="22">
        <v>1</v>
      </c>
      <c r="D722" s="22" t="s">
        <v>7929</v>
      </c>
      <c r="E722" s="22" t="s">
        <v>6222</v>
      </c>
      <c r="F722" s="22" t="s">
        <v>18986</v>
      </c>
      <c r="H722" s="22" t="s">
        <v>3715</v>
      </c>
    </row>
    <row r="723" spans="1:9">
      <c r="A723" s="22" t="s">
        <v>23439</v>
      </c>
      <c r="B723" s="22" t="s">
        <v>13767</v>
      </c>
      <c r="C723" s="22">
        <v>1</v>
      </c>
      <c r="D723" s="22" t="s">
        <v>13768</v>
      </c>
      <c r="E723" s="22" t="s">
        <v>6222</v>
      </c>
      <c r="F723" s="22" t="s">
        <v>20408</v>
      </c>
      <c r="H723" s="22" t="s">
        <v>3943</v>
      </c>
    </row>
    <row r="724" spans="1:9">
      <c r="A724" s="22" t="s">
        <v>3342</v>
      </c>
      <c r="B724" s="22" t="s">
        <v>23802</v>
      </c>
      <c r="C724" s="22">
        <v>1</v>
      </c>
      <c r="D724" s="22" t="s">
        <v>23804</v>
      </c>
      <c r="E724" s="22" t="s">
        <v>6222</v>
      </c>
      <c r="F724" s="22" t="s">
        <v>23803</v>
      </c>
      <c r="G724" s="22" t="s">
        <v>23805</v>
      </c>
      <c r="H724" s="22" t="s">
        <v>3697</v>
      </c>
    </row>
    <row r="725" spans="1:9">
      <c r="A725" s="22" t="s">
        <v>3340</v>
      </c>
      <c r="B725" s="22" t="s">
        <v>16804</v>
      </c>
      <c r="C725" s="22">
        <v>1</v>
      </c>
      <c r="D725" s="22" t="s">
        <v>16805</v>
      </c>
      <c r="E725" s="22" t="s">
        <v>6222</v>
      </c>
      <c r="F725" s="22" t="s">
        <v>21649</v>
      </c>
      <c r="G725" s="22" t="s">
        <v>16806</v>
      </c>
      <c r="H725" s="22" t="s">
        <v>3697</v>
      </c>
    </row>
    <row r="726" spans="1:9">
      <c r="A726" s="22" t="s">
        <v>3338</v>
      </c>
      <c r="B726" s="22" t="s">
        <v>14549</v>
      </c>
      <c r="C726" s="22">
        <v>2</v>
      </c>
      <c r="D726" s="22" t="s">
        <v>14550</v>
      </c>
      <c r="E726" s="22" t="s">
        <v>6222</v>
      </c>
      <c r="F726" s="22" t="s">
        <v>21219</v>
      </c>
      <c r="H726" s="22" t="s">
        <v>3943</v>
      </c>
    </row>
    <row r="727" spans="1:9">
      <c r="A727" s="22" t="s">
        <v>3338</v>
      </c>
      <c r="B727" s="22" t="s">
        <v>14762</v>
      </c>
      <c r="C727" s="22">
        <v>2</v>
      </c>
      <c r="D727" s="22" t="s">
        <v>25121</v>
      </c>
      <c r="E727" s="22" t="s">
        <v>6222</v>
      </c>
      <c r="F727" s="22" t="s">
        <v>21219</v>
      </c>
      <c r="G727" s="22" t="s">
        <v>25122</v>
      </c>
      <c r="H727" s="22" t="s">
        <v>3697</v>
      </c>
    </row>
    <row r="728" spans="1:9">
      <c r="A728" s="22" t="s">
        <v>24803</v>
      </c>
      <c r="B728" s="22" t="s">
        <v>11106</v>
      </c>
      <c r="C728" s="22">
        <v>1</v>
      </c>
      <c r="D728" s="22" t="s">
        <v>24803</v>
      </c>
      <c r="E728" s="22" t="s">
        <v>6222</v>
      </c>
      <c r="F728" s="22" t="s">
        <v>24802</v>
      </c>
      <c r="H728" s="22" t="s">
        <v>3711</v>
      </c>
    </row>
    <row r="729" spans="1:9">
      <c r="A729" s="22" t="s">
        <v>6221</v>
      </c>
      <c r="B729" s="22" t="s">
        <v>6220</v>
      </c>
      <c r="C729" s="22">
        <v>1</v>
      </c>
      <c r="D729" s="22" t="s">
        <v>6221</v>
      </c>
      <c r="E729" s="22" t="s">
        <v>6222</v>
      </c>
      <c r="F729" s="22" t="s">
        <v>19340</v>
      </c>
      <c r="H729" s="22" t="s">
        <v>3711</v>
      </c>
    </row>
    <row r="730" spans="1:9">
      <c r="A730" s="22" t="s">
        <v>23000</v>
      </c>
      <c r="B730" s="22" t="s">
        <v>7072</v>
      </c>
      <c r="C730" s="22">
        <v>1</v>
      </c>
      <c r="D730" s="22" t="s">
        <v>7073</v>
      </c>
      <c r="E730" s="22" t="s">
        <v>6222</v>
      </c>
      <c r="F730" s="22" t="s">
        <v>19565</v>
      </c>
      <c r="H730" s="22" t="s">
        <v>3943</v>
      </c>
    </row>
    <row r="731" spans="1:9">
      <c r="A731" s="22" t="s">
        <v>23556</v>
      </c>
      <c r="B731" s="22" t="s">
        <v>15733</v>
      </c>
      <c r="C731" s="22">
        <v>1</v>
      </c>
      <c r="D731" s="22" t="s">
        <v>15734</v>
      </c>
      <c r="E731" s="22" t="s">
        <v>6222</v>
      </c>
      <c r="F731" s="22" t="s">
        <v>21460</v>
      </c>
      <c r="H731" s="22" t="s">
        <v>3943</v>
      </c>
    </row>
    <row r="732" spans="1:9">
      <c r="A732" s="22" t="s">
        <v>23166</v>
      </c>
      <c r="B732" s="22" t="s">
        <v>9584</v>
      </c>
      <c r="C732" s="22">
        <v>1</v>
      </c>
      <c r="D732" s="22" t="s">
        <v>9585</v>
      </c>
      <c r="E732" s="22" t="s">
        <v>6222</v>
      </c>
      <c r="F732" s="22" t="s">
        <v>20184</v>
      </c>
      <c r="H732" s="22" t="s">
        <v>3943</v>
      </c>
    </row>
    <row r="733" spans="1:9">
      <c r="A733" s="22" t="s">
        <v>26548</v>
      </c>
      <c r="B733" s="22" t="s">
        <v>26546</v>
      </c>
      <c r="C733" s="22">
        <v>1</v>
      </c>
      <c r="D733" s="22" t="s">
        <v>26548</v>
      </c>
      <c r="E733" s="22" t="s">
        <v>26549</v>
      </c>
      <c r="F733" s="22" t="s">
        <v>26547</v>
      </c>
      <c r="H733" s="22" t="s">
        <v>3711</v>
      </c>
    </row>
    <row r="734" spans="1:9">
      <c r="A734" s="22" t="s">
        <v>18443</v>
      </c>
      <c r="B734" s="22" t="s">
        <v>18442</v>
      </c>
      <c r="C734" s="22">
        <v>1</v>
      </c>
      <c r="D734" s="22" t="s">
        <v>18443</v>
      </c>
      <c r="E734" s="22" t="s">
        <v>18444</v>
      </c>
      <c r="F734" s="22" t="s">
        <v>18720</v>
      </c>
      <c r="H734" s="22" t="s">
        <v>3711</v>
      </c>
    </row>
    <row r="735" spans="1:9">
      <c r="A735" s="22" t="s">
        <v>23039</v>
      </c>
      <c r="B735" s="22" t="s">
        <v>7730</v>
      </c>
      <c r="C735" s="22">
        <v>1</v>
      </c>
      <c r="D735" s="22" t="s">
        <v>7731</v>
      </c>
      <c r="E735" s="22" t="s">
        <v>3742</v>
      </c>
      <c r="F735" s="22" t="s">
        <v>19729</v>
      </c>
      <c r="G735" s="22" t="s">
        <v>7732</v>
      </c>
      <c r="H735" s="22" t="s">
        <v>3697</v>
      </c>
      <c r="I735" s="22">
        <v>2</v>
      </c>
    </row>
    <row r="736" spans="1:9">
      <c r="A736" s="22" t="s">
        <v>26784</v>
      </c>
      <c r="B736" s="22" t="s">
        <v>26045</v>
      </c>
      <c r="C736" s="22">
        <v>1</v>
      </c>
      <c r="D736" s="22" t="s">
        <v>26046</v>
      </c>
      <c r="E736" s="22" t="s">
        <v>3742</v>
      </c>
      <c r="F736" s="22" t="s">
        <v>19621</v>
      </c>
      <c r="G736" s="22" t="s">
        <v>26047</v>
      </c>
      <c r="H736" s="22" t="s">
        <v>3697</v>
      </c>
    </row>
    <row r="737" spans="1:9">
      <c r="A737" s="22" t="s">
        <v>22255</v>
      </c>
      <c r="B737" s="22" t="s">
        <v>10100</v>
      </c>
      <c r="C737" s="22">
        <v>1</v>
      </c>
      <c r="D737" s="22" t="s">
        <v>10101</v>
      </c>
      <c r="E737" s="22" t="s">
        <v>3742</v>
      </c>
      <c r="F737" s="22" t="s">
        <v>19056</v>
      </c>
      <c r="G737" s="22" t="s">
        <v>10102</v>
      </c>
      <c r="H737" s="22" t="s">
        <v>3697</v>
      </c>
    </row>
    <row r="738" spans="1:9">
      <c r="A738" s="22" t="s">
        <v>14230</v>
      </c>
      <c r="B738" s="22" t="s">
        <v>14229</v>
      </c>
      <c r="C738" s="22">
        <v>1</v>
      </c>
      <c r="D738" s="22" t="s">
        <v>14230</v>
      </c>
      <c r="E738" s="22" t="s">
        <v>3742</v>
      </c>
      <c r="F738" s="22" t="s">
        <v>21158</v>
      </c>
      <c r="H738" s="22" t="s">
        <v>3711</v>
      </c>
    </row>
    <row r="739" spans="1:9">
      <c r="A739" s="22" t="s">
        <v>22252</v>
      </c>
      <c r="B739" s="22" t="s">
        <v>7799</v>
      </c>
      <c r="C739" s="22">
        <v>1</v>
      </c>
      <c r="D739" s="22" t="s">
        <v>7800</v>
      </c>
      <c r="E739" s="22" t="s">
        <v>3742</v>
      </c>
      <c r="F739" s="22" t="s">
        <v>19743</v>
      </c>
      <c r="G739" s="22" t="s">
        <v>7801</v>
      </c>
      <c r="H739" s="22" t="s">
        <v>3697</v>
      </c>
    </row>
    <row r="740" spans="1:9">
      <c r="A740" s="22" t="s">
        <v>26691</v>
      </c>
      <c r="B740" s="22" t="s">
        <v>14759</v>
      </c>
      <c r="C740" s="22">
        <v>1</v>
      </c>
      <c r="D740" s="22" t="s">
        <v>25114</v>
      </c>
      <c r="E740" s="22" t="s">
        <v>3742</v>
      </c>
      <c r="F740" s="22" t="s">
        <v>25113</v>
      </c>
      <c r="G740" s="22" t="s">
        <v>25115</v>
      </c>
      <c r="H740" s="22" t="s">
        <v>3697</v>
      </c>
    </row>
    <row r="741" spans="1:9">
      <c r="A741" s="22" t="s">
        <v>26599</v>
      </c>
      <c r="B741" s="22" t="s">
        <v>24201</v>
      </c>
      <c r="C741" s="22">
        <v>1</v>
      </c>
      <c r="D741" s="22" t="s">
        <v>24203</v>
      </c>
      <c r="E741" s="22" t="s">
        <v>3742</v>
      </c>
      <c r="F741" s="22" t="s">
        <v>24202</v>
      </c>
      <c r="G741" s="22" t="s">
        <v>24204</v>
      </c>
      <c r="H741" s="22" t="s">
        <v>3697</v>
      </c>
    </row>
    <row r="742" spans="1:9">
      <c r="A742" s="22" t="s">
        <v>22256</v>
      </c>
      <c r="B742" s="22" t="s">
        <v>11855</v>
      </c>
      <c r="C742" s="22">
        <v>1</v>
      </c>
      <c r="D742" s="22" t="s">
        <v>11856</v>
      </c>
      <c r="E742" s="22" t="s">
        <v>3742</v>
      </c>
      <c r="F742" s="22" t="s">
        <v>20686</v>
      </c>
      <c r="G742" s="22" t="s">
        <v>11857</v>
      </c>
      <c r="H742" s="22" t="s">
        <v>3697</v>
      </c>
    </row>
    <row r="743" spans="1:9">
      <c r="A743" s="22" t="s">
        <v>22253</v>
      </c>
      <c r="B743" s="22" t="s">
        <v>6223</v>
      </c>
      <c r="C743" s="22">
        <v>1</v>
      </c>
      <c r="D743" s="22" t="s">
        <v>6224</v>
      </c>
      <c r="E743" s="22" t="s">
        <v>3742</v>
      </c>
      <c r="F743" s="22" t="s">
        <v>19341</v>
      </c>
      <c r="G743" s="22" t="s">
        <v>6225</v>
      </c>
      <c r="H743" s="22" t="s">
        <v>3697</v>
      </c>
    </row>
    <row r="744" spans="1:9">
      <c r="A744" s="22" t="s">
        <v>3336</v>
      </c>
      <c r="B744" s="22" t="s">
        <v>10817</v>
      </c>
      <c r="C744" s="22">
        <v>1</v>
      </c>
      <c r="D744" s="22" t="s">
        <v>24433</v>
      </c>
      <c r="E744" s="22" t="s">
        <v>3742</v>
      </c>
      <c r="F744" s="22" t="s">
        <v>24432</v>
      </c>
      <c r="G744" s="22" t="s">
        <v>24434</v>
      </c>
      <c r="H744" s="22" t="s">
        <v>3697</v>
      </c>
    </row>
    <row r="745" spans="1:9">
      <c r="A745" s="22" t="s">
        <v>23020</v>
      </c>
      <c r="B745" s="22" t="s">
        <v>7438</v>
      </c>
      <c r="C745" s="22">
        <v>1</v>
      </c>
      <c r="D745" s="22" t="s">
        <v>7439</v>
      </c>
      <c r="E745" s="22" t="s">
        <v>3742</v>
      </c>
      <c r="F745" s="22" t="s">
        <v>19465</v>
      </c>
      <c r="G745" s="22" t="s">
        <v>7440</v>
      </c>
      <c r="H745" s="22" t="s">
        <v>3697</v>
      </c>
      <c r="I745" s="22">
        <v>1</v>
      </c>
    </row>
    <row r="746" spans="1:9">
      <c r="A746" s="22" t="s">
        <v>6313</v>
      </c>
      <c r="B746" s="22" t="s">
        <v>6312</v>
      </c>
      <c r="C746" s="22">
        <v>1</v>
      </c>
      <c r="D746" s="22" t="s">
        <v>6313</v>
      </c>
      <c r="E746" s="22" t="s">
        <v>3742</v>
      </c>
      <c r="F746" s="22" t="s">
        <v>19366</v>
      </c>
      <c r="H746" s="22" t="s">
        <v>3711</v>
      </c>
    </row>
    <row r="747" spans="1:9">
      <c r="A747" s="22" t="s">
        <v>6410</v>
      </c>
      <c r="B747" s="22" t="s">
        <v>6409</v>
      </c>
      <c r="C747" s="22">
        <v>1</v>
      </c>
      <c r="D747" s="22" t="s">
        <v>6410</v>
      </c>
      <c r="E747" s="22" t="s">
        <v>3742</v>
      </c>
      <c r="F747" s="22" t="s">
        <v>19395</v>
      </c>
      <c r="H747" s="22" t="s">
        <v>3715</v>
      </c>
    </row>
    <row r="748" spans="1:9">
      <c r="A748" s="22" t="s">
        <v>15629</v>
      </c>
      <c r="B748" s="22" t="s">
        <v>15628</v>
      </c>
      <c r="C748" s="22">
        <v>1</v>
      </c>
      <c r="D748" s="22" t="s">
        <v>15629</v>
      </c>
      <c r="E748" s="22" t="s">
        <v>3742</v>
      </c>
      <c r="F748" s="22" t="s">
        <v>21441</v>
      </c>
      <c r="H748" s="22" t="s">
        <v>3730</v>
      </c>
    </row>
    <row r="749" spans="1:9">
      <c r="A749" s="22" t="s">
        <v>6132</v>
      </c>
      <c r="B749" s="22" t="s">
        <v>6131</v>
      </c>
      <c r="C749" s="22">
        <v>1</v>
      </c>
      <c r="D749" s="22" t="s">
        <v>6132</v>
      </c>
      <c r="E749" s="22" t="s">
        <v>3742</v>
      </c>
      <c r="F749" s="22" t="s">
        <v>18871</v>
      </c>
      <c r="H749" s="22" t="s">
        <v>3711</v>
      </c>
    </row>
    <row r="750" spans="1:9">
      <c r="A750" s="22" t="s">
        <v>22258</v>
      </c>
      <c r="B750" s="22" t="s">
        <v>6277</v>
      </c>
      <c r="C750" s="22">
        <v>1</v>
      </c>
      <c r="D750" s="22" t="s">
        <v>6278</v>
      </c>
      <c r="E750" s="22" t="s">
        <v>3742</v>
      </c>
      <c r="F750" s="22" t="s">
        <v>19358</v>
      </c>
      <c r="G750" s="22" t="s">
        <v>6279</v>
      </c>
      <c r="H750" s="22" t="s">
        <v>3697</v>
      </c>
    </row>
    <row r="751" spans="1:9">
      <c r="A751" s="22" t="s">
        <v>22259</v>
      </c>
      <c r="B751" s="22" t="s">
        <v>3740</v>
      </c>
      <c r="C751" s="22">
        <v>1</v>
      </c>
      <c r="D751" s="22" t="s">
        <v>3741</v>
      </c>
      <c r="E751" s="22" t="s">
        <v>3742</v>
      </c>
      <c r="F751" s="22" t="s">
        <v>18606</v>
      </c>
      <c r="G751" s="22" t="s">
        <v>3743</v>
      </c>
      <c r="H751" s="22" t="s">
        <v>3697</v>
      </c>
    </row>
    <row r="752" spans="1:9">
      <c r="A752" s="22" t="s">
        <v>8314</v>
      </c>
      <c r="B752" s="22" t="s">
        <v>8313</v>
      </c>
      <c r="C752" s="22">
        <v>1</v>
      </c>
      <c r="D752" s="22" t="s">
        <v>8314</v>
      </c>
      <c r="E752" s="22" t="s">
        <v>3742</v>
      </c>
      <c r="F752" s="22" t="s">
        <v>19879</v>
      </c>
      <c r="H752" s="22" t="s">
        <v>3711</v>
      </c>
    </row>
    <row r="753" spans="1:9">
      <c r="A753" s="22" t="s">
        <v>22257</v>
      </c>
      <c r="B753" s="22" t="s">
        <v>16403</v>
      </c>
      <c r="C753" s="22">
        <v>1</v>
      </c>
      <c r="D753" s="22" t="s">
        <v>16404</v>
      </c>
      <c r="E753" s="22" t="s">
        <v>3742</v>
      </c>
      <c r="F753" s="22" t="s">
        <v>21579</v>
      </c>
      <c r="G753" s="22" t="s">
        <v>16405</v>
      </c>
      <c r="H753" s="22" t="s">
        <v>3697</v>
      </c>
    </row>
    <row r="754" spans="1:9">
      <c r="A754" s="22" t="s">
        <v>22254</v>
      </c>
      <c r="B754" s="22" t="s">
        <v>13606</v>
      </c>
      <c r="C754" s="22">
        <v>1</v>
      </c>
      <c r="D754" s="22" t="s">
        <v>13607</v>
      </c>
      <c r="E754" s="22" t="s">
        <v>3742</v>
      </c>
      <c r="F754" s="22" t="s">
        <v>21046</v>
      </c>
      <c r="G754" s="22" t="s">
        <v>13608</v>
      </c>
      <c r="H754" s="22" t="s">
        <v>3697</v>
      </c>
    </row>
    <row r="755" spans="1:9">
      <c r="A755" s="22" t="s">
        <v>14465</v>
      </c>
      <c r="B755" s="22" t="s">
        <v>14464</v>
      </c>
      <c r="C755" s="22">
        <v>2</v>
      </c>
      <c r="D755" s="22" t="s">
        <v>14465</v>
      </c>
      <c r="E755" s="22" t="s">
        <v>3742</v>
      </c>
      <c r="F755" s="22" t="s">
        <v>18744</v>
      </c>
      <c r="H755" s="22" t="s">
        <v>3715</v>
      </c>
    </row>
    <row r="756" spans="1:9">
      <c r="A756" s="22" t="s">
        <v>14465</v>
      </c>
      <c r="B756" s="22" t="s">
        <v>26320</v>
      </c>
      <c r="C756" s="22">
        <v>2</v>
      </c>
      <c r="D756" s="22" t="s">
        <v>26321</v>
      </c>
      <c r="E756" s="22" t="s">
        <v>3742</v>
      </c>
      <c r="F756" s="22" t="s">
        <v>18744</v>
      </c>
      <c r="G756" s="22" t="s">
        <v>26322</v>
      </c>
      <c r="H756" s="22" t="s">
        <v>3697</v>
      </c>
    </row>
    <row r="757" spans="1:9">
      <c r="A757" s="22" t="s">
        <v>3958</v>
      </c>
      <c r="B757" s="22" t="s">
        <v>3957</v>
      </c>
      <c r="C757" s="22">
        <v>1</v>
      </c>
      <c r="D757" s="22" t="s">
        <v>3958</v>
      </c>
      <c r="E757" s="22" t="s">
        <v>3742</v>
      </c>
      <c r="F757" s="22" t="s">
        <v>18674</v>
      </c>
      <c r="H757" s="22" t="s">
        <v>3730</v>
      </c>
    </row>
    <row r="758" spans="1:9">
      <c r="A758" s="22" t="s">
        <v>13352</v>
      </c>
      <c r="B758" s="22" t="s">
        <v>13351</v>
      </c>
      <c r="C758" s="22">
        <v>1</v>
      </c>
      <c r="D758" s="22" t="s">
        <v>13352</v>
      </c>
      <c r="E758" s="22" t="s">
        <v>3742</v>
      </c>
      <c r="F758" s="22" t="s">
        <v>20987</v>
      </c>
      <c r="H758" s="22" t="s">
        <v>3711</v>
      </c>
    </row>
    <row r="759" spans="1:9">
      <c r="A759" s="22" t="s">
        <v>22862</v>
      </c>
      <c r="B759" s="22" t="s">
        <v>4864</v>
      </c>
      <c r="C759" s="22">
        <v>2</v>
      </c>
      <c r="D759" s="22" t="s">
        <v>4865</v>
      </c>
      <c r="E759" s="22" t="s">
        <v>3742</v>
      </c>
      <c r="F759" s="22" t="s">
        <v>18953</v>
      </c>
      <c r="G759" s="22" t="s">
        <v>4866</v>
      </c>
      <c r="H759" s="22" t="s">
        <v>3697</v>
      </c>
      <c r="I759" s="22">
        <v>1</v>
      </c>
    </row>
    <row r="760" spans="1:9">
      <c r="A760" s="22" t="s">
        <v>22862</v>
      </c>
      <c r="B760" s="22" t="s">
        <v>12197</v>
      </c>
      <c r="C760" s="22">
        <v>2</v>
      </c>
      <c r="D760" s="22" t="s">
        <v>12198</v>
      </c>
      <c r="E760" s="22" t="s">
        <v>3742</v>
      </c>
      <c r="F760" s="22" t="s">
        <v>18953</v>
      </c>
      <c r="G760" s="22" t="s">
        <v>12199</v>
      </c>
      <c r="H760" s="22" t="s">
        <v>3697</v>
      </c>
    </row>
    <row r="761" spans="1:9">
      <c r="A761" s="22" t="s">
        <v>24207</v>
      </c>
      <c r="B761" s="22" t="s">
        <v>24205</v>
      </c>
      <c r="C761" s="22">
        <v>1</v>
      </c>
      <c r="D761" s="22" t="s">
        <v>24207</v>
      </c>
      <c r="E761" s="22" t="s">
        <v>3742</v>
      </c>
      <c r="F761" s="22" t="s">
        <v>24206</v>
      </c>
      <c r="H761" s="22" t="s">
        <v>3730</v>
      </c>
    </row>
    <row r="762" spans="1:9">
      <c r="A762" s="22" t="s">
        <v>23029</v>
      </c>
      <c r="B762" s="22" t="s">
        <v>7573</v>
      </c>
      <c r="C762" s="22">
        <v>1</v>
      </c>
      <c r="D762" s="22" t="s">
        <v>7574</v>
      </c>
      <c r="E762" s="22" t="s">
        <v>7575</v>
      </c>
      <c r="F762" s="22" t="s">
        <v>19689</v>
      </c>
      <c r="G762" s="22" t="s">
        <v>7576</v>
      </c>
      <c r="H762" s="22" t="s">
        <v>3697</v>
      </c>
    </row>
    <row r="763" spans="1:9">
      <c r="A763" s="22" t="s">
        <v>17106</v>
      </c>
      <c r="B763" s="22" t="s">
        <v>17105</v>
      </c>
      <c r="C763" s="22">
        <v>1</v>
      </c>
      <c r="D763" s="22" t="s">
        <v>17106</v>
      </c>
      <c r="E763" s="22" t="s">
        <v>7575</v>
      </c>
      <c r="F763" s="22" t="s">
        <v>21700</v>
      </c>
      <c r="H763" s="22" t="s">
        <v>3730</v>
      </c>
    </row>
    <row r="764" spans="1:9">
      <c r="A764" s="22" t="s">
        <v>12646</v>
      </c>
      <c r="B764" s="22" t="s">
        <v>12645</v>
      </c>
      <c r="C764" s="22">
        <v>1</v>
      </c>
      <c r="D764" s="22" t="s">
        <v>12646</v>
      </c>
      <c r="E764" s="22" t="s">
        <v>7575</v>
      </c>
      <c r="F764" s="22" t="s">
        <v>19152</v>
      </c>
      <c r="H764" s="22" t="s">
        <v>3715</v>
      </c>
    </row>
    <row r="765" spans="1:9">
      <c r="A765" s="22" t="s">
        <v>24442</v>
      </c>
      <c r="B765" s="22" t="s">
        <v>10821</v>
      </c>
      <c r="C765" s="22">
        <v>1</v>
      </c>
      <c r="D765" s="22" t="s">
        <v>24442</v>
      </c>
      <c r="E765" s="22" t="s">
        <v>7575</v>
      </c>
      <c r="F765" s="22" t="s">
        <v>19309</v>
      </c>
      <c r="H765" s="22" t="s">
        <v>3715</v>
      </c>
    </row>
    <row r="766" spans="1:9">
      <c r="A766" s="22" t="s">
        <v>3334</v>
      </c>
      <c r="B766" s="22" t="s">
        <v>11992</v>
      </c>
      <c r="C766" s="22">
        <v>1</v>
      </c>
      <c r="D766" s="22" t="s">
        <v>11993</v>
      </c>
      <c r="E766" s="22" t="s">
        <v>7575</v>
      </c>
      <c r="F766" s="22" t="s">
        <v>18750</v>
      </c>
      <c r="G766" s="22" t="s">
        <v>11994</v>
      </c>
      <c r="H766" s="22" t="s">
        <v>3697</v>
      </c>
    </row>
    <row r="767" spans="1:9">
      <c r="A767" s="22" t="s">
        <v>25093</v>
      </c>
      <c r="B767" s="22" t="s">
        <v>14751</v>
      </c>
      <c r="C767" s="22">
        <v>1</v>
      </c>
      <c r="D767" s="22" t="s">
        <v>25093</v>
      </c>
      <c r="E767" s="22" t="s">
        <v>7575</v>
      </c>
      <c r="F767" s="22" t="s">
        <v>20494</v>
      </c>
      <c r="H767" s="22" t="s">
        <v>3730</v>
      </c>
    </row>
    <row r="768" spans="1:9">
      <c r="A768" s="22" t="s">
        <v>22346</v>
      </c>
      <c r="B768" s="22" t="s">
        <v>18553</v>
      </c>
      <c r="C768" s="22">
        <v>1</v>
      </c>
      <c r="D768" s="22" t="s">
        <v>18554</v>
      </c>
      <c r="E768" s="22" t="s">
        <v>7575</v>
      </c>
      <c r="F768" s="22" t="s">
        <v>18929</v>
      </c>
      <c r="G768" s="22" t="s">
        <v>18555</v>
      </c>
      <c r="H768" s="22" t="s">
        <v>3697</v>
      </c>
    </row>
    <row r="769" spans="1:9">
      <c r="A769" s="22" t="s">
        <v>22354</v>
      </c>
      <c r="B769" s="22" t="s">
        <v>8060</v>
      </c>
      <c r="C769" s="22">
        <v>1</v>
      </c>
      <c r="D769" s="22" t="s">
        <v>8061</v>
      </c>
      <c r="E769" s="22" t="s">
        <v>8062</v>
      </c>
      <c r="F769" s="22" t="s">
        <v>19812</v>
      </c>
      <c r="G769" s="22" t="s">
        <v>8063</v>
      </c>
      <c r="H769" s="22" t="s">
        <v>3697</v>
      </c>
    </row>
    <row r="770" spans="1:9">
      <c r="A770" s="22" t="s">
        <v>8343</v>
      </c>
      <c r="B770" s="22" t="s">
        <v>8342</v>
      </c>
      <c r="C770" s="22">
        <v>1</v>
      </c>
      <c r="D770" s="22" t="s">
        <v>8343</v>
      </c>
      <c r="E770" s="22" t="s">
        <v>8062</v>
      </c>
      <c r="F770" s="22" t="s">
        <v>19886</v>
      </c>
      <c r="H770" s="22" t="s">
        <v>3730</v>
      </c>
    </row>
    <row r="771" spans="1:9">
      <c r="A771" s="22" t="s">
        <v>24398</v>
      </c>
      <c r="B771" s="22" t="s">
        <v>24396</v>
      </c>
      <c r="C771" s="22">
        <v>1</v>
      </c>
      <c r="D771" s="22" t="s">
        <v>24398</v>
      </c>
      <c r="E771" s="22" t="s">
        <v>8062</v>
      </c>
      <c r="F771" s="22" t="s">
        <v>24397</v>
      </c>
      <c r="H771" s="22" t="s">
        <v>3711</v>
      </c>
    </row>
    <row r="772" spans="1:9">
      <c r="A772" s="22" t="s">
        <v>18154</v>
      </c>
      <c r="B772" s="22" t="s">
        <v>18153</v>
      </c>
      <c r="C772" s="22">
        <v>1</v>
      </c>
      <c r="D772" s="22" t="s">
        <v>18154</v>
      </c>
      <c r="E772" s="22" t="s">
        <v>8062</v>
      </c>
      <c r="F772" s="22" t="s">
        <v>21895</v>
      </c>
      <c r="H772" s="22" t="s">
        <v>3715</v>
      </c>
    </row>
    <row r="773" spans="1:9">
      <c r="A773" s="22" t="s">
        <v>3331</v>
      </c>
      <c r="B773" s="22" t="s">
        <v>11456</v>
      </c>
      <c r="C773" s="22">
        <v>1</v>
      </c>
      <c r="D773" s="22" t="s">
        <v>11457</v>
      </c>
      <c r="E773" s="22" t="s">
        <v>8724</v>
      </c>
      <c r="F773" s="22" t="s">
        <v>20607</v>
      </c>
      <c r="G773" s="22" t="s">
        <v>11458</v>
      </c>
      <c r="H773" s="22" t="s">
        <v>3697</v>
      </c>
      <c r="I773" s="22">
        <v>1</v>
      </c>
    </row>
    <row r="774" spans="1:9">
      <c r="A774" s="22" t="s">
        <v>3329</v>
      </c>
      <c r="B774" s="22" t="s">
        <v>12272</v>
      </c>
      <c r="C774" s="22">
        <v>1</v>
      </c>
      <c r="D774" s="22" t="s">
        <v>12273</v>
      </c>
      <c r="E774" s="22" t="s">
        <v>8724</v>
      </c>
      <c r="F774" s="22" t="s">
        <v>20766</v>
      </c>
      <c r="G774" s="22" t="s">
        <v>12274</v>
      </c>
      <c r="H774" s="22" t="s">
        <v>3697</v>
      </c>
    </row>
    <row r="775" spans="1:9">
      <c r="A775" s="22" t="s">
        <v>8723</v>
      </c>
      <c r="B775" s="22" t="s">
        <v>8722</v>
      </c>
      <c r="C775" s="22">
        <v>1</v>
      </c>
      <c r="D775" s="22" t="s">
        <v>8723</v>
      </c>
      <c r="E775" s="22" t="s">
        <v>8724</v>
      </c>
      <c r="F775" s="22" t="s">
        <v>19983</v>
      </c>
      <c r="H775" s="22" t="s">
        <v>3730</v>
      </c>
    </row>
    <row r="776" spans="1:9">
      <c r="A776" s="22" t="s">
        <v>23578</v>
      </c>
      <c r="B776" s="22" t="s">
        <v>16227</v>
      </c>
      <c r="C776" s="22">
        <v>1</v>
      </c>
      <c r="D776" s="22" t="s">
        <v>16228</v>
      </c>
      <c r="E776" s="22" t="s">
        <v>6962</v>
      </c>
      <c r="F776" s="22" t="s">
        <v>18982</v>
      </c>
      <c r="G776" s="22" t="s">
        <v>16229</v>
      </c>
      <c r="H776" s="22" t="s">
        <v>3697</v>
      </c>
    </row>
    <row r="777" spans="1:9">
      <c r="A777" s="22" t="s">
        <v>15512</v>
      </c>
      <c r="B777" s="22" t="s">
        <v>15511</v>
      </c>
      <c r="C777" s="22">
        <v>1</v>
      </c>
      <c r="D777" s="22" t="s">
        <v>15512</v>
      </c>
      <c r="E777" s="22" t="s">
        <v>6962</v>
      </c>
      <c r="F777" s="22" t="s">
        <v>19176</v>
      </c>
      <c r="H777" s="22" t="s">
        <v>3715</v>
      </c>
    </row>
    <row r="778" spans="1:9">
      <c r="A778" s="22" t="s">
        <v>23361</v>
      </c>
      <c r="B778" s="22" t="s">
        <v>12517</v>
      </c>
      <c r="C778" s="22">
        <v>1</v>
      </c>
      <c r="D778" s="22" t="s">
        <v>12518</v>
      </c>
      <c r="E778" s="22" t="s">
        <v>6962</v>
      </c>
      <c r="F778" s="22" t="s">
        <v>20813</v>
      </c>
      <c r="G778" s="22" t="s">
        <v>12519</v>
      </c>
      <c r="H778" s="22" t="s">
        <v>3697</v>
      </c>
    </row>
    <row r="779" spans="1:9">
      <c r="A779" s="22" t="s">
        <v>3325</v>
      </c>
      <c r="B779" s="22" t="s">
        <v>11638</v>
      </c>
      <c r="C779" s="22">
        <v>1</v>
      </c>
      <c r="D779" s="22" t="s">
        <v>11639</v>
      </c>
      <c r="E779" s="22" t="s">
        <v>6962</v>
      </c>
      <c r="F779" s="22" t="s">
        <v>19087</v>
      </c>
      <c r="G779" s="22" t="s">
        <v>11640</v>
      </c>
      <c r="H779" s="22" t="s">
        <v>3697</v>
      </c>
    </row>
    <row r="780" spans="1:9">
      <c r="A780" s="22" t="s">
        <v>16451</v>
      </c>
      <c r="B780" s="22" t="s">
        <v>16450</v>
      </c>
      <c r="C780" s="22">
        <v>1</v>
      </c>
      <c r="D780" s="22" t="s">
        <v>16451</v>
      </c>
      <c r="E780" s="22" t="s">
        <v>6962</v>
      </c>
      <c r="F780" s="22" t="s">
        <v>19010</v>
      </c>
      <c r="H780" s="22" t="s">
        <v>3730</v>
      </c>
    </row>
    <row r="781" spans="1:9">
      <c r="A781" s="22" t="s">
        <v>26798</v>
      </c>
      <c r="B781" s="22" t="s">
        <v>26191</v>
      </c>
      <c r="C781" s="22">
        <v>1</v>
      </c>
      <c r="D781" s="22" t="s">
        <v>26192</v>
      </c>
      <c r="E781" s="22" t="s">
        <v>6962</v>
      </c>
      <c r="F781" s="22" t="s">
        <v>19135</v>
      </c>
      <c r="G781" s="22" t="s">
        <v>26193</v>
      </c>
      <c r="H781" s="22" t="s">
        <v>3697</v>
      </c>
      <c r="I781" s="22">
        <v>2</v>
      </c>
    </row>
    <row r="782" spans="1:9">
      <c r="A782" s="22" t="s">
        <v>6961</v>
      </c>
      <c r="B782" s="22" t="s">
        <v>6960</v>
      </c>
      <c r="C782" s="22">
        <v>1</v>
      </c>
      <c r="D782" s="22" t="s">
        <v>6961</v>
      </c>
      <c r="E782" s="22" t="s">
        <v>6962</v>
      </c>
      <c r="F782" s="22" t="s">
        <v>18762</v>
      </c>
      <c r="H782" s="22" t="s">
        <v>3711</v>
      </c>
    </row>
    <row r="783" spans="1:9">
      <c r="A783" s="22" t="s">
        <v>23060</v>
      </c>
      <c r="B783" s="22" t="s">
        <v>8071</v>
      </c>
      <c r="C783" s="22">
        <v>1</v>
      </c>
      <c r="D783" s="22" t="s">
        <v>8072</v>
      </c>
      <c r="E783" s="22" t="s">
        <v>6962</v>
      </c>
      <c r="F783" s="22" t="s">
        <v>19815</v>
      </c>
      <c r="G783" s="22" t="s">
        <v>8073</v>
      </c>
      <c r="H783" s="22" t="s">
        <v>3697</v>
      </c>
      <c r="I783" s="22">
        <v>1</v>
      </c>
    </row>
    <row r="784" spans="1:9">
      <c r="A784" s="22" t="s">
        <v>13042</v>
      </c>
      <c r="B784" s="22" t="s">
        <v>13041</v>
      </c>
      <c r="C784" s="22">
        <v>1</v>
      </c>
      <c r="D784" s="22" t="s">
        <v>13042</v>
      </c>
      <c r="E784" s="22" t="s">
        <v>6962</v>
      </c>
      <c r="F784" s="22" t="s">
        <v>20922</v>
      </c>
      <c r="H784" s="22" t="s">
        <v>3711</v>
      </c>
    </row>
    <row r="785" spans="1:9">
      <c r="A785" s="22" t="s">
        <v>22457</v>
      </c>
      <c r="B785" s="22" t="s">
        <v>6908</v>
      </c>
      <c r="C785" s="22">
        <v>1</v>
      </c>
      <c r="D785" s="22" t="s">
        <v>6909</v>
      </c>
      <c r="E785" s="22" t="s">
        <v>6910</v>
      </c>
      <c r="F785" s="22" t="s">
        <v>19533</v>
      </c>
      <c r="G785" s="22" t="s">
        <v>6911</v>
      </c>
      <c r="H785" s="22" t="s">
        <v>3697</v>
      </c>
    </row>
    <row r="786" spans="1:9">
      <c r="A786" s="22" t="s">
        <v>22848</v>
      </c>
      <c r="B786" s="22" t="s">
        <v>4502</v>
      </c>
      <c r="C786" s="22">
        <v>1</v>
      </c>
      <c r="D786" s="22" t="s">
        <v>4503</v>
      </c>
      <c r="E786" s="22" t="s">
        <v>4504</v>
      </c>
      <c r="F786" s="22" t="s">
        <v>18844</v>
      </c>
      <c r="G786" s="22" t="s">
        <v>4505</v>
      </c>
      <c r="H786" s="22" t="s">
        <v>3697</v>
      </c>
    </row>
    <row r="787" spans="1:9">
      <c r="A787" s="22" t="s">
        <v>23619</v>
      </c>
      <c r="B787" s="22" t="s">
        <v>16903</v>
      </c>
      <c r="C787" s="22">
        <v>1</v>
      </c>
      <c r="D787" s="22" t="s">
        <v>16904</v>
      </c>
      <c r="E787" s="22" t="s">
        <v>16905</v>
      </c>
      <c r="F787" s="22" t="s">
        <v>18720</v>
      </c>
      <c r="G787" s="22" t="s">
        <v>16906</v>
      </c>
      <c r="H787" s="22" t="s">
        <v>3711</v>
      </c>
    </row>
    <row r="788" spans="1:9">
      <c r="A788" s="22" t="s">
        <v>16696</v>
      </c>
      <c r="B788" s="22" t="s">
        <v>16695</v>
      </c>
      <c r="C788" s="22">
        <v>1</v>
      </c>
      <c r="D788" s="22" t="s">
        <v>16696</v>
      </c>
      <c r="E788" s="22" t="s">
        <v>16681</v>
      </c>
      <c r="F788" s="22" t="s">
        <v>19443</v>
      </c>
      <c r="H788" s="22" t="s">
        <v>3711</v>
      </c>
    </row>
    <row r="789" spans="1:9">
      <c r="A789" s="22" t="s">
        <v>23607</v>
      </c>
      <c r="B789" s="22" t="s">
        <v>16679</v>
      </c>
      <c r="C789" s="22">
        <v>1</v>
      </c>
      <c r="D789" s="22" t="s">
        <v>16680</v>
      </c>
      <c r="E789" s="22" t="s">
        <v>16681</v>
      </c>
      <c r="F789" s="22" t="s">
        <v>18745</v>
      </c>
      <c r="G789" s="22" t="s">
        <v>16682</v>
      </c>
      <c r="H789" s="22" t="s">
        <v>3697</v>
      </c>
      <c r="I789" s="22">
        <v>1</v>
      </c>
    </row>
    <row r="790" spans="1:9">
      <c r="A790" s="22" t="s">
        <v>4431</v>
      </c>
      <c r="B790" s="22" t="s">
        <v>4430</v>
      </c>
      <c r="C790" s="22">
        <v>1</v>
      </c>
      <c r="D790" s="22" t="s">
        <v>4431</v>
      </c>
      <c r="E790" s="22" t="s">
        <v>3953</v>
      </c>
      <c r="F790" s="22" t="s">
        <v>18821</v>
      </c>
      <c r="H790" s="22" t="s">
        <v>3715</v>
      </c>
    </row>
    <row r="791" spans="1:9">
      <c r="A791" s="22" t="s">
        <v>22818</v>
      </c>
      <c r="B791" s="22" t="s">
        <v>3951</v>
      </c>
      <c r="C791" s="22">
        <v>1</v>
      </c>
      <c r="D791" s="22" t="s">
        <v>3952</v>
      </c>
      <c r="E791" s="22" t="s">
        <v>3953</v>
      </c>
      <c r="F791" s="22" t="s">
        <v>18672</v>
      </c>
      <c r="H791" s="22" t="s">
        <v>3697</v>
      </c>
    </row>
    <row r="792" spans="1:9">
      <c r="A792" s="22" t="s">
        <v>3321</v>
      </c>
      <c r="B792" s="22" t="s">
        <v>16232</v>
      </c>
      <c r="C792" s="22">
        <v>1</v>
      </c>
      <c r="D792" s="22" t="s">
        <v>16233</v>
      </c>
      <c r="E792" s="22" t="s">
        <v>3953</v>
      </c>
      <c r="F792" s="22" t="s">
        <v>21549</v>
      </c>
      <c r="G792" s="22" t="s">
        <v>16234</v>
      </c>
      <c r="H792" s="22" t="s">
        <v>3697</v>
      </c>
    </row>
    <row r="793" spans="1:9">
      <c r="A793" s="22" t="s">
        <v>7215</v>
      </c>
      <c r="B793" s="22" t="s">
        <v>7214</v>
      </c>
      <c r="C793" s="22">
        <v>1</v>
      </c>
      <c r="D793" s="22" t="s">
        <v>7215</v>
      </c>
      <c r="E793" s="22" t="s">
        <v>3953</v>
      </c>
      <c r="F793" s="22" t="s">
        <v>19601</v>
      </c>
      <c r="H793" s="22" t="s">
        <v>3730</v>
      </c>
    </row>
    <row r="794" spans="1:9">
      <c r="A794" s="22" t="s">
        <v>13741</v>
      </c>
      <c r="B794" s="22" t="s">
        <v>13740</v>
      </c>
      <c r="C794" s="22">
        <v>1</v>
      </c>
      <c r="D794" s="22" t="s">
        <v>13741</v>
      </c>
      <c r="E794" s="22" t="s">
        <v>3953</v>
      </c>
      <c r="F794" s="22" t="s">
        <v>21080</v>
      </c>
      <c r="H794" s="22" t="s">
        <v>3715</v>
      </c>
    </row>
    <row r="795" spans="1:9">
      <c r="A795" s="22" t="s">
        <v>3319</v>
      </c>
      <c r="B795" s="22" t="s">
        <v>11981</v>
      </c>
      <c r="C795" s="22">
        <v>1</v>
      </c>
      <c r="D795" s="22" t="s">
        <v>11982</v>
      </c>
      <c r="E795" s="22" t="s">
        <v>3953</v>
      </c>
      <c r="F795" s="22" t="s">
        <v>20179</v>
      </c>
      <c r="H795" s="22" t="s">
        <v>3697</v>
      </c>
    </row>
    <row r="796" spans="1:9">
      <c r="A796" s="22" t="s">
        <v>3317</v>
      </c>
      <c r="B796" s="22" t="s">
        <v>6309</v>
      </c>
      <c r="C796" s="22">
        <v>2</v>
      </c>
      <c r="D796" s="22" t="s">
        <v>6310</v>
      </c>
      <c r="E796" s="22" t="s">
        <v>3953</v>
      </c>
      <c r="F796" s="22" t="s">
        <v>18988</v>
      </c>
      <c r="G796" s="22" t="s">
        <v>6311</v>
      </c>
      <c r="H796" s="22" t="s">
        <v>3697</v>
      </c>
      <c r="I796" s="22">
        <v>2</v>
      </c>
    </row>
    <row r="797" spans="1:9">
      <c r="A797" s="22" t="s">
        <v>3317</v>
      </c>
      <c r="B797" s="22" t="s">
        <v>24468</v>
      </c>
      <c r="C797" s="22">
        <v>2</v>
      </c>
      <c r="D797" s="22" t="s">
        <v>24469</v>
      </c>
      <c r="E797" s="22" t="s">
        <v>3953</v>
      </c>
      <c r="F797" s="22" t="s">
        <v>18988</v>
      </c>
      <c r="G797" s="22" t="s">
        <v>24470</v>
      </c>
      <c r="H797" s="22" t="s">
        <v>3697</v>
      </c>
    </row>
    <row r="798" spans="1:9">
      <c r="A798" s="22" t="s">
        <v>23942</v>
      </c>
      <c r="B798" s="22" t="s">
        <v>23941</v>
      </c>
      <c r="C798" s="22">
        <v>1</v>
      </c>
      <c r="D798" s="22" t="s">
        <v>23942</v>
      </c>
      <c r="E798" s="22" t="s">
        <v>3953</v>
      </c>
      <c r="F798" s="22" t="s">
        <v>18931</v>
      </c>
      <c r="H798" s="22" t="s">
        <v>3730</v>
      </c>
    </row>
    <row r="799" spans="1:9">
      <c r="A799" s="22" t="s">
        <v>22854</v>
      </c>
      <c r="B799" s="22" t="s">
        <v>4678</v>
      </c>
      <c r="C799" s="22">
        <v>1</v>
      </c>
      <c r="D799" s="22" t="s">
        <v>4679</v>
      </c>
      <c r="E799" s="22" t="s">
        <v>3953</v>
      </c>
      <c r="F799" s="22" t="s">
        <v>18893</v>
      </c>
      <c r="G799" s="22" t="s">
        <v>4680</v>
      </c>
      <c r="H799" s="22" t="s">
        <v>3707</v>
      </c>
    </row>
    <row r="800" spans="1:9">
      <c r="A800" s="22" t="s">
        <v>23089</v>
      </c>
      <c r="B800" s="22" t="s">
        <v>8383</v>
      </c>
      <c r="C800" s="22">
        <v>1</v>
      </c>
      <c r="D800" s="22" t="s">
        <v>8384</v>
      </c>
      <c r="E800" s="22" t="s">
        <v>3953</v>
      </c>
      <c r="F800" s="22" t="s">
        <v>19898</v>
      </c>
      <c r="G800" s="22" t="s">
        <v>8385</v>
      </c>
      <c r="H800" s="22" t="s">
        <v>3697</v>
      </c>
    </row>
    <row r="801" spans="1:9">
      <c r="A801" s="22" t="s">
        <v>5194</v>
      </c>
      <c r="B801" s="22" t="s">
        <v>5193</v>
      </c>
      <c r="C801" s="22">
        <v>1</v>
      </c>
      <c r="D801" s="22" t="s">
        <v>5194</v>
      </c>
      <c r="E801" s="22" t="s">
        <v>4594</v>
      </c>
      <c r="F801" s="22" t="s">
        <v>19049</v>
      </c>
      <c r="H801" s="22" t="s">
        <v>3715</v>
      </c>
    </row>
    <row r="802" spans="1:9">
      <c r="A802" s="22" t="s">
        <v>2640</v>
      </c>
      <c r="B802" s="22" t="s">
        <v>4592</v>
      </c>
      <c r="C802" s="22">
        <v>1</v>
      </c>
      <c r="D802" s="22" t="s">
        <v>4593</v>
      </c>
      <c r="E802" s="22" t="s">
        <v>4594</v>
      </c>
      <c r="F802" s="22" t="s">
        <v>18870</v>
      </c>
      <c r="G802" s="22" t="s">
        <v>4595</v>
      </c>
      <c r="H802" s="22" t="s">
        <v>3697</v>
      </c>
      <c r="I802" s="22">
        <v>1</v>
      </c>
    </row>
    <row r="803" spans="1:9">
      <c r="A803" s="22" t="s">
        <v>8294</v>
      </c>
      <c r="B803" s="22" t="s">
        <v>8293</v>
      </c>
      <c r="C803" s="22">
        <v>1</v>
      </c>
      <c r="D803" s="22" t="s">
        <v>8294</v>
      </c>
      <c r="E803" s="22" t="s">
        <v>4594</v>
      </c>
      <c r="F803" s="22" t="s">
        <v>19872</v>
      </c>
      <c r="H803" s="22" t="s">
        <v>3730</v>
      </c>
    </row>
    <row r="804" spans="1:9">
      <c r="A804" s="22" t="s">
        <v>17340</v>
      </c>
      <c r="B804" s="22" t="s">
        <v>17339</v>
      </c>
      <c r="C804" s="22">
        <v>1</v>
      </c>
      <c r="D804" s="22" t="s">
        <v>17340</v>
      </c>
      <c r="E804" s="22" t="s">
        <v>13115</v>
      </c>
      <c r="F804" s="22" t="s">
        <v>21744</v>
      </c>
      <c r="H804" s="22" t="s">
        <v>3715</v>
      </c>
    </row>
    <row r="805" spans="1:9">
      <c r="A805" s="22" t="s">
        <v>13114</v>
      </c>
      <c r="B805" s="22" t="s">
        <v>13113</v>
      </c>
      <c r="C805" s="22">
        <v>1</v>
      </c>
      <c r="D805" s="22" t="s">
        <v>13114</v>
      </c>
      <c r="E805" s="22" t="s">
        <v>13115</v>
      </c>
      <c r="F805" s="22" t="s">
        <v>20935</v>
      </c>
      <c r="H805" s="22" t="s">
        <v>3715</v>
      </c>
    </row>
    <row r="806" spans="1:9">
      <c r="A806" s="22" t="s">
        <v>13360</v>
      </c>
      <c r="B806" s="22" t="s">
        <v>13359</v>
      </c>
      <c r="C806" s="22">
        <v>1</v>
      </c>
      <c r="D806" s="22" t="s">
        <v>13360</v>
      </c>
      <c r="E806" s="22" t="s">
        <v>13115</v>
      </c>
      <c r="F806" s="22" t="s">
        <v>20989</v>
      </c>
      <c r="H806" s="22" t="s">
        <v>3730</v>
      </c>
    </row>
    <row r="807" spans="1:9">
      <c r="A807" s="22" t="s">
        <v>22651</v>
      </c>
      <c r="B807" s="22" t="s">
        <v>14257</v>
      </c>
      <c r="C807" s="22">
        <v>1</v>
      </c>
      <c r="D807" s="22" t="s">
        <v>14258</v>
      </c>
      <c r="E807" s="22" t="s">
        <v>14259</v>
      </c>
      <c r="F807" s="22" t="s">
        <v>19229</v>
      </c>
      <c r="G807" s="22" t="s">
        <v>14260</v>
      </c>
      <c r="H807" s="22" t="s">
        <v>3697</v>
      </c>
      <c r="I807" s="22">
        <v>1</v>
      </c>
    </row>
    <row r="808" spans="1:9">
      <c r="A808" s="22" t="s">
        <v>4045</v>
      </c>
      <c r="B808" s="22" t="s">
        <v>4044</v>
      </c>
      <c r="C808" s="22">
        <v>1</v>
      </c>
      <c r="D808" s="22" t="s">
        <v>4045</v>
      </c>
      <c r="E808" s="22" t="s">
        <v>4046</v>
      </c>
      <c r="F808" s="22" t="s">
        <v>18701</v>
      </c>
      <c r="H808" s="22" t="s">
        <v>3711</v>
      </c>
    </row>
    <row r="809" spans="1:9">
      <c r="A809" s="22" t="s">
        <v>22441</v>
      </c>
      <c r="B809" s="22" t="s">
        <v>7990</v>
      </c>
      <c r="C809" s="22">
        <v>2</v>
      </c>
      <c r="D809" s="22" t="s">
        <v>7991</v>
      </c>
      <c r="E809" s="22" t="s">
        <v>4046</v>
      </c>
      <c r="F809" s="22" t="s">
        <v>19798</v>
      </c>
      <c r="G809" s="22" t="s">
        <v>7992</v>
      </c>
      <c r="H809" s="22" t="s">
        <v>3697</v>
      </c>
      <c r="I809" s="22">
        <v>2</v>
      </c>
    </row>
    <row r="810" spans="1:9">
      <c r="A810" s="22" t="s">
        <v>22441</v>
      </c>
      <c r="B810" s="22" t="s">
        <v>14778</v>
      </c>
      <c r="C810" s="22">
        <v>2</v>
      </c>
      <c r="D810" s="22" t="s">
        <v>14779</v>
      </c>
      <c r="E810" s="22" t="s">
        <v>4046</v>
      </c>
      <c r="F810" s="22" t="s">
        <v>19798</v>
      </c>
      <c r="G810" s="22" t="s">
        <v>14780</v>
      </c>
      <c r="H810" s="22" t="s">
        <v>3697</v>
      </c>
    </row>
    <row r="811" spans="1:9">
      <c r="A811" s="22" t="s">
        <v>15760</v>
      </c>
      <c r="B811" s="22" t="s">
        <v>15759</v>
      </c>
      <c r="C811" s="22">
        <v>1</v>
      </c>
      <c r="D811" s="22" t="s">
        <v>15760</v>
      </c>
      <c r="E811" s="22" t="s">
        <v>4046</v>
      </c>
      <c r="F811" s="22" t="s">
        <v>20799</v>
      </c>
      <c r="H811" s="22" t="s">
        <v>3730</v>
      </c>
    </row>
    <row r="812" spans="1:9">
      <c r="A812" s="22" t="s">
        <v>6387</v>
      </c>
      <c r="B812" s="22" t="s">
        <v>6386</v>
      </c>
      <c r="C812" s="22">
        <v>1</v>
      </c>
      <c r="D812" s="22" t="s">
        <v>6387</v>
      </c>
      <c r="E812" s="22" t="s">
        <v>6388</v>
      </c>
      <c r="F812" s="22" t="s">
        <v>19387</v>
      </c>
      <c r="H812" s="22" t="s">
        <v>3715</v>
      </c>
    </row>
    <row r="813" spans="1:9">
      <c r="A813" s="22" t="s">
        <v>23590</v>
      </c>
      <c r="B813" s="22" t="s">
        <v>16420</v>
      </c>
      <c r="C813" s="22">
        <v>1</v>
      </c>
      <c r="D813" s="22" t="s">
        <v>16421</v>
      </c>
      <c r="E813" s="22" t="s">
        <v>6388</v>
      </c>
      <c r="F813" s="22" t="s">
        <v>21581</v>
      </c>
      <c r="G813" s="22" t="s">
        <v>16422</v>
      </c>
      <c r="H813" s="22" t="s">
        <v>3697</v>
      </c>
    </row>
    <row r="814" spans="1:9">
      <c r="A814" s="22" t="s">
        <v>3312</v>
      </c>
      <c r="B814" s="22" t="s">
        <v>15796</v>
      </c>
      <c r="C814" s="22">
        <v>1</v>
      </c>
      <c r="D814" s="22" t="s">
        <v>15797</v>
      </c>
      <c r="E814" s="22" t="s">
        <v>6388</v>
      </c>
      <c r="F814" s="22" t="s">
        <v>18668</v>
      </c>
      <c r="G814" s="22" t="s">
        <v>15798</v>
      </c>
      <c r="H814" s="22" t="s">
        <v>3697</v>
      </c>
    </row>
    <row r="815" spans="1:9">
      <c r="A815" s="22" t="s">
        <v>23027</v>
      </c>
      <c r="B815" s="22" t="s">
        <v>7562</v>
      </c>
      <c r="C815" s="22">
        <v>1</v>
      </c>
      <c r="D815" s="22" t="s">
        <v>7563</v>
      </c>
      <c r="E815" s="22" t="s">
        <v>6388</v>
      </c>
      <c r="F815" s="22" t="s">
        <v>18619</v>
      </c>
      <c r="G815" s="22" t="s">
        <v>7564</v>
      </c>
      <c r="H815" s="22" t="s">
        <v>3697</v>
      </c>
    </row>
    <row r="816" spans="1:9">
      <c r="A816" s="22" t="s">
        <v>22146</v>
      </c>
      <c r="B816" s="22" t="s">
        <v>7069</v>
      </c>
      <c r="C816" s="22">
        <v>1</v>
      </c>
      <c r="D816" s="22" t="s">
        <v>7070</v>
      </c>
      <c r="E816" s="22" t="s">
        <v>6388</v>
      </c>
      <c r="F816" s="22" t="s">
        <v>19530</v>
      </c>
      <c r="G816" s="22" t="s">
        <v>7071</v>
      </c>
      <c r="H816" s="22" t="s">
        <v>3697</v>
      </c>
    </row>
    <row r="817" spans="1:9">
      <c r="A817" s="22" t="s">
        <v>6395</v>
      </c>
      <c r="B817" s="22" t="s">
        <v>6394</v>
      </c>
      <c r="C817" s="22">
        <v>1</v>
      </c>
      <c r="D817" s="22" t="s">
        <v>6395</v>
      </c>
      <c r="E817" s="22" t="s">
        <v>6388</v>
      </c>
      <c r="F817" s="22" t="s">
        <v>19390</v>
      </c>
      <c r="H817" s="22" t="s">
        <v>3730</v>
      </c>
    </row>
    <row r="818" spans="1:9">
      <c r="A818" s="22" t="s">
        <v>3310</v>
      </c>
      <c r="B818" s="22" t="s">
        <v>11510</v>
      </c>
      <c r="C818" s="22">
        <v>1</v>
      </c>
      <c r="D818" s="22" t="s">
        <v>11511</v>
      </c>
      <c r="E818" s="22" t="s">
        <v>6388</v>
      </c>
      <c r="F818" s="22" t="s">
        <v>18600</v>
      </c>
      <c r="G818" s="22" t="s">
        <v>11512</v>
      </c>
      <c r="H818" s="22" t="s">
        <v>3697</v>
      </c>
    </row>
    <row r="819" spans="1:9">
      <c r="A819" s="22" t="s">
        <v>3308</v>
      </c>
      <c r="B819" s="22" t="s">
        <v>5039</v>
      </c>
      <c r="C819" s="22">
        <v>1</v>
      </c>
      <c r="D819" s="22" t="s">
        <v>5040</v>
      </c>
      <c r="E819" s="22" t="s">
        <v>5041</v>
      </c>
      <c r="F819" s="22" t="s">
        <v>18756</v>
      </c>
      <c r="G819" s="22" t="s">
        <v>5042</v>
      </c>
      <c r="H819" s="22" t="s">
        <v>3697</v>
      </c>
    </row>
    <row r="820" spans="1:9">
      <c r="A820" s="22" t="s">
        <v>12300</v>
      </c>
      <c r="B820" s="22" t="s">
        <v>12299</v>
      </c>
      <c r="C820" s="22">
        <v>1</v>
      </c>
      <c r="D820" s="22" t="s">
        <v>12300</v>
      </c>
      <c r="E820" s="22" t="s">
        <v>4550</v>
      </c>
      <c r="F820" s="22" t="s">
        <v>20769</v>
      </c>
      <c r="H820" s="22" t="s">
        <v>3715</v>
      </c>
    </row>
    <row r="821" spans="1:9">
      <c r="A821" s="22" t="s">
        <v>22956</v>
      </c>
      <c r="B821" s="22" t="s">
        <v>6226</v>
      </c>
      <c r="C821" s="22">
        <v>1</v>
      </c>
      <c r="D821" s="22" t="s">
        <v>6227</v>
      </c>
      <c r="E821" s="22" t="s">
        <v>4550</v>
      </c>
      <c r="F821" s="22" t="s">
        <v>19135</v>
      </c>
      <c r="G821" s="22" t="s">
        <v>6228</v>
      </c>
      <c r="H821" s="22" t="s">
        <v>3697</v>
      </c>
      <c r="I821" s="22">
        <v>1</v>
      </c>
    </row>
    <row r="822" spans="1:9">
      <c r="A822" s="22" t="s">
        <v>26795</v>
      </c>
      <c r="B822" s="22" t="s">
        <v>26139</v>
      </c>
      <c r="C822" s="22">
        <v>1</v>
      </c>
      <c r="D822" s="22" t="s">
        <v>26140</v>
      </c>
      <c r="E822" s="22" t="s">
        <v>4550</v>
      </c>
      <c r="F822" s="22" t="s">
        <v>19201</v>
      </c>
      <c r="G822" s="22" t="s">
        <v>26141</v>
      </c>
      <c r="H822" s="22" t="s">
        <v>3697</v>
      </c>
      <c r="I822" s="22">
        <v>1</v>
      </c>
    </row>
    <row r="823" spans="1:9">
      <c r="A823" s="22" t="s">
        <v>4549</v>
      </c>
      <c r="B823" s="22" t="s">
        <v>4548</v>
      </c>
      <c r="C823" s="22">
        <v>1</v>
      </c>
      <c r="D823" s="22" t="s">
        <v>4549</v>
      </c>
      <c r="E823" s="22" t="s">
        <v>4550</v>
      </c>
      <c r="F823" s="22" t="s">
        <v>18858</v>
      </c>
      <c r="H823" s="22" t="s">
        <v>3730</v>
      </c>
    </row>
    <row r="824" spans="1:9">
      <c r="A824" s="22" t="s">
        <v>14420</v>
      </c>
      <c r="B824" s="22" t="s">
        <v>14419</v>
      </c>
      <c r="C824" s="22">
        <v>1</v>
      </c>
      <c r="D824" s="22" t="s">
        <v>14420</v>
      </c>
      <c r="E824" s="22" t="s">
        <v>14421</v>
      </c>
      <c r="F824" s="22" t="s">
        <v>21196</v>
      </c>
      <c r="H824" s="22" t="s">
        <v>3711</v>
      </c>
    </row>
    <row r="825" spans="1:9">
      <c r="A825" s="22" t="s">
        <v>6792</v>
      </c>
      <c r="B825" s="22" t="s">
        <v>6791</v>
      </c>
      <c r="C825" s="22">
        <v>1</v>
      </c>
      <c r="D825" s="22" t="s">
        <v>6792</v>
      </c>
      <c r="E825" s="22" t="s">
        <v>6793</v>
      </c>
      <c r="F825" s="22" t="s">
        <v>19497</v>
      </c>
      <c r="H825" s="22" t="s">
        <v>3711</v>
      </c>
    </row>
    <row r="826" spans="1:9">
      <c r="A826" s="22" t="s">
        <v>13188</v>
      </c>
      <c r="B826" s="22" t="s">
        <v>13187</v>
      </c>
      <c r="C826" s="22">
        <v>1</v>
      </c>
      <c r="D826" s="22" t="s">
        <v>13188</v>
      </c>
      <c r="E826" s="22" t="s">
        <v>12010</v>
      </c>
      <c r="F826" s="22" t="s">
        <v>19132</v>
      </c>
      <c r="H826" s="22" t="s">
        <v>3711</v>
      </c>
    </row>
    <row r="827" spans="1:9">
      <c r="A827" s="22" t="s">
        <v>3303</v>
      </c>
      <c r="B827" s="22" t="s">
        <v>12008</v>
      </c>
      <c r="C827" s="22">
        <v>1</v>
      </c>
      <c r="D827" s="22" t="s">
        <v>12009</v>
      </c>
      <c r="E827" s="22" t="s">
        <v>12010</v>
      </c>
      <c r="F827" s="22" t="s">
        <v>19953</v>
      </c>
      <c r="G827" s="22" t="s">
        <v>12011</v>
      </c>
      <c r="H827" s="22" t="s">
        <v>3697</v>
      </c>
    </row>
    <row r="828" spans="1:9">
      <c r="A828" s="22" t="s">
        <v>16520</v>
      </c>
      <c r="B828" s="22" t="s">
        <v>16519</v>
      </c>
      <c r="C828" s="22">
        <v>1</v>
      </c>
      <c r="D828" s="22" t="s">
        <v>16520</v>
      </c>
      <c r="E828" s="22" t="s">
        <v>12010</v>
      </c>
      <c r="F828" s="22" t="s">
        <v>19293</v>
      </c>
      <c r="H828" s="22" t="s">
        <v>3730</v>
      </c>
    </row>
    <row r="829" spans="1:9">
      <c r="A829" s="22" t="s">
        <v>16983</v>
      </c>
      <c r="B829" s="22" t="s">
        <v>16982</v>
      </c>
      <c r="C829" s="22">
        <v>1</v>
      </c>
      <c r="D829" s="22" t="s">
        <v>16983</v>
      </c>
      <c r="E829" s="22" t="s">
        <v>12010</v>
      </c>
      <c r="F829" s="22" t="s">
        <v>18632</v>
      </c>
      <c r="H829" s="22" t="s">
        <v>3715</v>
      </c>
    </row>
    <row r="830" spans="1:9">
      <c r="A830" s="22" t="s">
        <v>23221</v>
      </c>
      <c r="B830" s="22" t="s">
        <v>10366</v>
      </c>
      <c r="C830" s="22">
        <v>1</v>
      </c>
      <c r="D830" s="22" t="s">
        <v>10367</v>
      </c>
      <c r="E830" s="22" t="s">
        <v>10368</v>
      </c>
      <c r="F830" s="22" t="s">
        <v>20370</v>
      </c>
      <c r="H830" s="22" t="s">
        <v>3697</v>
      </c>
    </row>
    <row r="831" spans="1:9">
      <c r="A831" s="22" t="s">
        <v>24336</v>
      </c>
      <c r="B831" s="22" t="s">
        <v>24334</v>
      </c>
      <c r="C831" s="22">
        <v>1</v>
      </c>
      <c r="D831" s="22" t="s">
        <v>24336</v>
      </c>
      <c r="E831" s="22" t="s">
        <v>8814</v>
      </c>
      <c r="F831" s="22" t="s">
        <v>24335</v>
      </c>
      <c r="H831" s="22" t="s">
        <v>3711</v>
      </c>
    </row>
    <row r="832" spans="1:9">
      <c r="A832" s="22" t="s">
        <v>23116</v>
      </c>
      <c r="B832" s="22" t="s">
        <v>8812</v>
      </c>
      <c r="C832" s="22">
        <v>1</v>
      </c>
      <c r="D832" s="22" t="s">
        <v>8813</v>
      </c>
      <c r="E832" s="22" t="s">
        <v>8814</v>
      </c>
      <c r="F832" s="22" t="s">
        <v>20008</v>
      </c>
      <c r="H832" s="22" t="s">
        <v>3697</v>
      </c>
    </row>
    <row r="833" spans="1:8">
      <c r="A833" s="22" t="s">
        <v>14441</v>
      </c>
      <c r="B833" s="22" t="s">
        <v>14440</v>
      </c>
      <c r="C833" s="22">
        <v>1</v>
      </c>
      <c r="D833" s="22" t="s">
        <v>14441</v>
      </c>
      <c r="E833" s="22" t="s">
        <v>8814</v>
      </c>
      <c r="F833" s="22" t="s">
        <v>21200</v>
      </c>
      <c r="H833" s="22" t="s">
        <v>3711</v>
      </c>
    </row>
    <row r="834" spans="1:8">
      <c r="A834" s="22" t="s">
        <v>3301</v>
      </c>
      <c r="B834" s="22" t="s">
        <v>12293</v>
      </c>
      <c r="C834" s="22">
        <v>1</v>
      </c>
      <c r="D834" s="22" t="s">
        <v>12294</v>
      </c>
      <c r="E834" s="22" t="s">
        <v>8814</v>
      </c>
      <c r="F834" s="22" t="s">
        <v>18600</v>
      </c>
      <c r="G834" s="22" t="s">
        <v>12295</v>
      </c>
      <c r="H834" s="22" t="s">
        <v>3697</v>
      </c>
    </row>
    <row r="835" spans="1:8">
      <c r="A835" s="22" t="s">
        <v>22811</v>
      </c>
      <c r="B835" s="22" t="s">
        <v>3776</v>
      </c>
      <c r="C835" s="22">
        <v>1</v>
      </c>
      <c r="D835" s="22" t="s">
        <v>3777</v>
      </c>
      <c r="E835" s="22" t="s">
        <v>3778</v>
      </c>
      <c r="F835" s="22" t="s">
        <v>18617</v>
      </c>
      <c r="G835" s="22" t="s">
        <v>3779</v>
      </c>
      <c r="H835" s="22" t="s">
        <v>3697</v>
      </c>
    </row>
    <row r="836" spans="1:8">
      <c r="A836" s="22" t="s">
        <v>3299</v>
      </c>
      <c r="B836" s="22" t="s">
        <v>16311</v>
      </c>
      <c r="C836" s="22">
        <v>1</v>
      </c>
      <c r="D836" s="22" t="s">
        <v>16312</v>
      </c>
      <c r="E836" s="22" t="s">
        <v>16313</v>
      </c>
      <c r="F836" s="22" t="s">
        <v>18791</v>
      </c>
      <c r="G836" s="22" t="s">
        <v>16314</v>
      </c>
      <c r="H836" s="22" t="s">
        <v>3697</v>
      </c>
    </row>
    <row r="837" spans="1:8">
      <c r="A837" s="22" t="s">
        <v>3297</v>
      </c>
      <c r="B837" s="22" t="s">
        <v>14302</v>
      </c>
      <c r="C837" s="22">
        <v>1</v>
      </c>
      <c r="D837" s="22" t="s">
        <v>14303</v>
      </c>
      <c r="E837" s="22" t="s">
        <v>14304</v>
      </c>
      <c r="F837" s="22" t="s">
        <v>19538</v>
      </c>
      <c r="G837" s="22" t="s">
        <v>14305</v>
      </c>
      <c r="H837" s="22" t="s">
        <v>3697</v>
      </c>
    </row>
    <row r="838" spans="1:8">
      <c r="A838" s="22" t="s">
        <v>23545</v>
      </c>
      <c r="B838" s="22" t="s">
        <v>15523</v>
      </c>
      <c r="C838" s="22">
        <v>1</v>
      </c>
      <c r="D838" s="22" t="s">
        <v>15524</v>
      </c>
      <c r="E838" s="22" t="s">
        <v>15525</v>
      </c>
      <c r="F838" s="22" t="s">
        <v>18600</v>
      </c>
      <c r="G838" s="22" t="s">
        <v>15526</v>
      </c>
      <c r="H838" s="22" t="s">
        <v>3697</v>
      </c>
    </row>
    <row r="839" spans="1:8">
      <c r="A839" s="22" t="s">
        <v>16740</v>
      </c>
      <c r="B839" s="22" t="s">
        <v>16739</v>
      </c>
      <c r="C839" s="22">
        <v>1</v>
      </c>
      <c r="D839" s="22" t="s">
        <v>16740</v>
      </c>
      <c r="E839" s="22" t="s">
        <v>4113</v>
      </c>
      <c r="F839" s="22" t="s">
        <v>20412</v>
      </c>
      <c r="H839" s="22" t="s">
        <v>3730</v>
      </c>
    </row>
    <row r="840" spans="1:8">
      <c r="A840" s="22" t="s">
        <v>22028</v>
      </c>
      <c r="B840" s="22" t="s">
        <v>4111</v>
      </c>
      <c r="C840" s="22">
        <v>1</v>
      </c>
      <c r="D840" s="22" t="s">
        <v>4112</v>
      </c>
      <c r="E840" s="22" t="s">
        <v>4113</v>
      </c>
      <c r="F840" s="22" t="s">
        <v>18722</v>
      </c>
      <c r="G840" s="22" t="s">
        <v>4114</v>
      </c>
      <c r="H840" s="22" t="s">
        <v>3697</v>
      </c>
    </row>
    <row r="841" spans="1:8">
      <c r="A841" s="22" t="s">
        <v>22029</v>
      </c>
      <c r="B841" s="22" t="s">
        <v>15448</v>
      </c>
      <c r="C841" s="22">
        <v>1</v>
      </c>
      <c r="D841" s="22" t="s">
        <v>15449</v>
      </c>
      <c r="E841" s="22" t="s">
        <v>4113</v>
      </c>
      <c r="F841" s="22" t="s">
        <v>19147</v>
      </c>
      <c r="G841" s="22" t="s">
        <v>15450</v>
      </c>
      <c r="H841" s="22" t="s">
        <v>3697</v>
      </c>
    </row>
    <row r="842" spans="1:8">
      <c r="A842" s="22" t="s">
        <v>3293</v>
      </c>
      <c r="B842" s="22" t="s">
        <v>25678</v>
      </c>
      <c r="C842" s="22">
        <v>1</v>
      </c>
      <c r="D842" s="22" t="s">
        <v>25679</v>
      </c>
      <c r="E842" s="22" t="s">
        <v>4113</v>
      </c>
      <c r="F842" s="22" t="s">
        <v>20245</v>
      </c>
      <c r="G842" s="22" t="s">
        <v>25680</v>
      </c>
      <c r="H842" s="22" t="s">
        <v>3697</v>
      </c>
    </row>
    <row r="843" spans="1:8">
      <c r="A843" s="22" t="s">
        <v>3291</v>
      </c>
      <c r="B843" s="22" t="s">
        <v>13336</v>
      </c>
      <c r="C843" s="22">
        <v>1</v>
      </c>
      <c r="D843" s="22" t="s">
        <v>13337</v>
      </c>
      <c r="E843" s="22" t="s">
        <v>4113</v>
      </c>
      <c r="F843" s="22" t="s">
        <v>19089</v>
      </c>
      <c r="G843" s="22" t="s">
        <v>13338</v>
      </c>
      <c r="H843" s="22" t="s">
        <v>3697</v>
      </c>
    </row>
    <row r="844" spans="1:8">
      <c r="A844" s="22" t="s">
        <v>26334</v>
      </c>
      <c r="B844" s="22" t="s">
        <v>26332</v>
      </c>
      <c r="C844" s="22">
        <v>1</v>
      </c>
      <c r="D844" s="22" t="s">
        <v>26334</v>
      </c>
      <c r="E844" s="22" t="s">
        <v>4113</v>
      </c>
      <c r="F844" s="22" t="s">
        <v>26333</v>
      </c>
      <c r="H844" s="22" t="s">
        <v>3715</v>
      </c>
    </row>
    <row r="845" spans="1:8">
      <c r="A845" s="22" t="s">
        <v>24717</v>
      </c>
      <c r="B845" s="22" t="s">
        <v>24716</v>
      </c>
      <c r="C845" s="22">
        <v>1</v>
      </c>
      <c r="D845" s="22" t="s">
        <v>24717</v>
      </c>
      <c r="E845" s="22" t="s">
        <v>4360</v>
      </c>
      <c r="F845" s="22" t="s">
        <v>19324</v>
      </c>
      <c r="H845" s="22" t="s">
        <v>3711</v>
      </c>
    </row>
    <row r="846" spans="1:8">
      <c r="A846" s="22" t="s">
        <v>22567</v>
      </c>
      <c r="B846" s="22" t="s">
        <v>10565</v>
      </c>
      <c r="C846" s="22">
        <v>1</v>
      </c>
      <c r="D846" s="22" t="s">
        <v>10566</v>
      </c>
      <c r="E846" s="22" t="s">
        <v>4360</v>
      </c>
      <c r="F846" s="22" t="s">
        <v>20419</v>
      </c>
      <c r="G846" s="22" t="s">
        <v>10567</v>
      </c>
      <c r="H846" s="22" t="s">
        <v>3697</v>
      </c>
    </row>
    <row r="847" spans="1:8">
      <c r="A847" s="22" t="s">
        <v>18292</v>
      </c>
      <c r="B847" s="22" t="s">
        <v>18291</v>
      </c>
      <c r="C847" s="22">
        <v>1</v>
      </c>
      <c r="D847" s="22" t="s">
        <v>18292</v>
      </c>
      <c r="E847" s="22" t="s">
        <v>4360</v>
      </c>
      <c r="F847" s="22" t="s">
        <v>21927</v>
      </c>
      <c r="H847" s="22" t="s">
        <v>3730</v>
      </c>
    </row>
    <row r="848" spans="1:8">
      <c r="A848" s="22" t="s">
        <v>3289</v>
      </c>
      <c r="B848" s="22" t="s">
        <v>12767</v>
      </c>
      <c r="C848" s="22">
        <v>1</v>
      </c>
      <c r="D848" s="22" t="s">
        <v>12768</v>
      </c>
      <c r="E848" s="22" t="s">
        <v>4360</v>
      </c>
      <c r="F848" s="22" t="s">
        <v>20282</v>
      </c>
      <c r="G848" s="22" t="s">
        <v>12769</v>
      </c>
      <c r="H848" s="22" t="s">
        <v>3697</v>
      </c>
    </row>
    <row r="849" spans="1:9">
      <c r="A849" s="22" t="s">
        <v>22565</v>
      </c>
      <c r="B849" s="22" t="s">
        <v>7074</v>
      </c>
      <c r="C849" s="22">
        <v>1</v>
      </c>
      <c r="D849" s="22" t="s">
        <v>7075</v>
      </c>
      <c r="E849" s="22" t="s">
        <v>4360</v>
      </c>
      <c r="F849" s="22" t="s">
        <v>19566</v>
      </c>
      <c r="G849" s="22" t="s">
        <v>7076</v>
      </c>
      <c r="H849" s="22" t="s">
        <v>3697</v>
      </c>
      <c r="I849" s="22">
        <v>1</v>
      </c>
    </row>
    <row r="850" spans="1:9">
      <c r="A850" s="22" t="s">
        <v>12815</v>
      </c>
      <c r="B850" s="22" t="s">
        <v>12814</v>
      </c>
      <c r="C850" s="22">
        <v>1</v>
      </c>
      <c r="D850" s="22" t="s">
        <v>12815</v>
      </c>
      <c r="E850" s="22" t="s">
        <v>4360</v>
      </c>
      <c r="F850" s="22" t="s">
        <v>20877</v>
      </c>
      <c r="H850" s="22" t="s">
        <v>3711</v>
      </c>
    </row>
    <row r="851" spans="1:9">
      <c r="A851" s="22" t="s">
        <v>26729</v>
      </c>
      <c r="B851" s="22" t="s">
        <v>25508</v>
      </c>
      <c r="C851" s="22">
        <v>1</v>
      </c>
      <c r="D851" s="22" t="s">
        <v>25510</v>
      </c>
      <c r="E851" s="22" t="s">
        <v>4360</v>
      </c>
      <c r="F851" s="22" t="s">
        <v>25509</v>
      </c>
      <c r="G851" s="22" t="s">
        <v>25511</v>
      </c>
      <c r="H851" s="22" t="s">
        <v>3697</v>
      </c>
    </row>
    <row r="852" spans="1:9">
      <c r="A852" s="22" t="s">
        <v>22566</v>
      </c>
      <c r="B852" s="22" t="s">
        <v>6724</v>
      </c>
      <c r="C852" s="22">
        <v>1</v>
      </c>
      <c r="D852" s="22" t="s">
        <v>6725</v>
      </c>
      <c r="E852" s="22" t="s">
        <v>4360</v>
      </c>
      <c r="F852" s="22" t="s">
        <v>19477</v>
      </c>
      <c r="G852" s="22" t="s">
        <v>6726</v>
      </c>
      <c r="H852" s="22" t="s">
        <v>3697</v>
      </c>
    </row>
    <row r="853" spans="1:9">
      <c r="A853" s="22" t="s">
        <v>22961</v>
      </c>
      <c r="B853" s="22" t="s">
        <v>6338</v>
      </c>
      <c r="C853" s="22">
        <v>1</v>
      </c>
      <c r="D853" s="22" t="s">
        <v>6339</v>
      </c>
      <c r="E853" s="22" t="s">
        <v>4360</v>
      </c>
      <c r="F853" s="22" t="s">
        <v>19373</v>
      </c>
      <c r="G853" s="22" t="s">
        <v>6340</v>
      </c>
      <c r="H853" s="22" t="s">
        <v>3697</v>
      </c>
    </row>
    <row r="854" spans="1:9">
      <c r="A854" s="22" t="s">
        <v>3287</v>
      </c>
      <c r="B854" s="22" t="s">
        <v>4358</v>
      </c>
      <c r="C854" s="22">
        <v>2</v>
      </c>
      <c r="D854" s="22" t="s">
        <v>4359</v>
      </c>
      <c r="E854" s="22" t="s">
        <v>4360</v>
      </c>
      <c r="F854" s="22" t="s">
        <v>18798</v>
      </c>
      <c r="G854" s="22" t="s">
        <v>4361</v>
      </c>
      <c r="H854" s="22" t="s">
        <v>3697</v>
      </c>
      <c r="I854" s="22">
        <v>1</v>
      </c>
    </row>
    <row r="855" spans="1:9">
      <c r="A855" s="22" t="s">
        <v>3287</v>
      </c>
      <c r="B855" s="22" t="s">
        <v>7019</v>
      </c>
      <c r="C855" s="22">
        <v>2</v>
      </c>
      <c r="D855" s="22" t="s">
        <v>7020</v>
      </c>
      <c r="E855" s="22" t="s">
        <v>4360</v>
      </c>
      <c r="F855" s="22" t="s">
        <v>18798</v>
      </c>
      <c r="G855" s="22" t="s">
        <v>7021</v>
      </c>
      <c r="H855" s="22" t="s">
        <v>3697</v>
      </c>
    </row>
    <row r="856" spans="1:9">
      <c r="A856" s="22" t="s">
        <v>11716</v>
      </c>
      <c r="B856" s="22" t="s">
        <v>11715</v>
      </c>
      <c r="C856" s="22">
        <v>1</v>
      </c>
      <c r="D856" s="22" t="s">
        <v>11716</v>
      </c>
      <c r="E856" s="22" t="s">
        <v>4360</v>
      </c>
      <c r="F856" s="22" t="s">
        <v>20651</v>
      </c>
      <c r="H856" s="22" t="s">
        <v>3730</v>
      </c>
    </row>
    <row r="857" spans="1:9">
      <c r="A857" s="22" t="s">
        <v>3285</v>
      </c>
      <c r="B857" s="22" t="s">
        <v>13161</v>
      </c>
      <c r="C857" s="22">
        <v>1</v>
      </c>
      <c r="D857" s="22" t="s">
        <v>13162</v>
      </c>
      <c r="E857" s="22" t="s">
        <v>3796</v>
      </c>
      <c r="F857" s="22" t="s">
        <v>20947</v>
      </c>
      <c r="G857" s="22" t="s">
        <v>13163</v>
      </c>
      <c r="H857" s="22" t="s">
        <v>3697</v>
      </c>
    </row>
    <row r="858" spans="1:9">
      <c r="A858" s="22" t="s">
        <v>22812</v>
      </c>
      <c r="B858" s="22" t="s">
        <v>3794</v>
      </c>
      <c r="C858" s="22">
        <v>1</v>
      </c>
      <c r="D858" s="22" t="s">
        <v>3795</v>
      </c>
      <c r="E858" s="22" t="s">
        <v>3796</v>
      </c>
      <c r="F858" s="22" t="s">
        <v>18622</v>
      </c>
      <c r="G858" s="22" t="s">
        <v>3797</v>
      </c>
      <c r="H858" s="22" t="s">
        <v>3697</v>
      </c>
    </row>
    <row r="859" spans="1:9">
      <c r="A859" s="22" t="s">
        <v>25975</v>
      </c>
      <c r="B859" s="22" t="s">
        <v>25974</v>
      </c>
      <c r="C859" s="22">
        <v>1</v>
      </c>
      <c r="D859" s="22" t="s">
        <v>25975</v>
      </c>
      <c r="E859" s="22" t="s">
        <v>5582</v>
      </c>
      <c r="F859" s="22" t="s">
        <v>20070</v>
      </c>
      <c r="H859" s="22" t="s">
        <v>3715</v>
      </c>
    </row>
    <row r="860" spans="1:9">
      <c r="A860" s="22" t="s">
        <v>16742</v>
      </c>
      <c r="B860" s="22" t="s">
        <v>16741</v>
      </c>
      <c r="C860" s="22">
        <v>1</v>
      </c>
      <c r="D860" s="22" t="s">
        <v>16742</v>
      </c>
      <c r="E860" s="22" t="s">
        <v>5582</v>
      </c>
      <c r="F860" s="22" t="s">
        <v>19299</v>
      </c>
      <c r="H860" s="22" t="s">
        <v>3715</v>
      </c>
    </row>
    <row r="861" spans="1:9">
      <c r="A861" s="22" t="s">
        <v>18088</v>
      </c>
      <c r="B861" s="22" t="s">
        <v>18087</v>
      </c>
      <c r="C861" s="22">
        <v>1</v>
      </c>
      <c r="D861" s="22" t="s">
        <v>18088</v>
      </c>
      <c r="E861" s="22" t="s">
        <v>5582</v>
      </c>
      <c r="F861" s="22" t="s">
        <v>21879</v>
      </c>
      <c r="H861" s="22" t="s">
        <v>3715</v>
      </c>
    </row>
    <row r="862" spans="1:9">
      <c r="A862" s="22" t="s">
        <v>22184</v>
      </c>
      <c r="B862" s="22" t="s">
        <v>10528</v>
      </c>
      <c r="C862" s="22">
        <v>1</v>
      </c>
      <c r="D862" s="22" t="s">
        <v>10529</v>
      </c>
      <c r="E862" s="22" t="s">
        <v>5582</v>
      </c>
      <c r="F862" s="22" t="s">
        <v>20410</v>
      </c>
      <c r="G862" s="22" t="s">
        <v>10530</v>
      </c>
      <c r="H862" s="22" t="s">
        <v>3697</v>
      </c>
    </row>
    <row r="863" spans="1:9">
      <c r="A863" s="22" t="s">
        <v>23570</v>
      </c>
      <c r="B863" s="22" t="s">
        <v>16067</v>
      </c>
      <c r="C863" s="22">
        <v>1</v>
      </c>
      <c r="D863" s="22" t="s">
        <v>16068</v>
      </c>
      <c r="E863" s="22" t="s">
        <v>5582</v>
      </c>
      <c r="F863" s="22" t="s">
        <v>19752</v>
      </c>
      <c r="H863" s="22" t="s">
        <v>3943</v>
      </c>
    </row>
    <row r="864" spans="1:9">
      <c r="A864" s="22" t="s">
        <v>26031</v>
      </c>
      <c r="B864" s="22" t="s">
        <v>26029</v>
      </c>
      <c r="C864" s="22">
        <v>1</v>
      </c>
      <c r="D864" s="22" t="s">
        <v>26031</v>
      </c>
      <c r="E864" s="22" t="s">
        <v>5582</v>
      </c>
      <c r="F864" s="22" t="s">
        <v>26030</v>
      </c>
      <c r="H864" s="22" t="s">
        <v>3715</v>
      </c>
    </row>
    <row r="865" spans="1:9">
      <c r="A865" s="22" t="s">
        <v>22183</v>
      </c>
      <c r="B865" s="22" t="s">
        <v>18080</v>
      </c>
      <c r="C865" s="22">
        <v>1</v>
      </c>
      <c r="D865" s="22" t="s">
        <v>18081</v>
      </c>
      <c r="E865" s="22" t="s">
        <v>5582</v>
      </c>
      <c r="F865" s="22" t="s">
        <v>20816</v>
      </c>
      <c r="G865" s="22" t="s">
        <v>18082</v>
      </c>
      <c r="H865" s="22" t="s">
        <v>3697</v>
      </c>
    </row>
    <row r="866" spans="1:9">
      <c r="A866" s="22" t="s">
        <v>5581</v>
      </c>
      <c r="B866" s="22" t="s">
        <v>5580</v>
      </c>
      <c r="C866" s="22">
        <v>1</v>
      </c>
      <c r="D866" s="22" t="s">
        <v>5581</v>
      </c>
      <c r="E866" s="22" t="s">
        <v>5582</v>
      </c>
      <c r="F866" s="22" t="s">
        <v>19157</v>
      </c>
      <c r="H866" s="22" t="s">
        <v>3730</v>
      </c>
    </row>
    <row r="867" spans="1:9">
      <c r="A867" s="22" t="s">
        <v>10835</v>
      </c>
      <c r="B867" s="22" t="s">
        <v>10834</v>
      </c>
      <c r="C867" s="22">
        <v>1</v>
      </c>
      <c r="D867" s="22" t="s">
        <v>10835</v>
      </c>
      <c r="E867" s="22" t="s">
        <v>5582</v>
      </c>
      <c r="F867" s="22" t="s">
        <v>19521</v>
      </c>
      <c r="H867" s="22" t="s">
        <v>3715</v>
      </c>
    </row>
    <row r="868" spans="1:9">
      <c r="A868" s="22" t="s">
        <v>24776</v>
      </c>
      <c r="B868" s="22" t="s">
        <v>24774</v>
      </c>
      <c r="C868" s="22">
        <v>1</v>
      </c>
      <c r="D868" s="22" t="s">
        <v>24776</v>
      </c>
      <c r="E868" s="22" t="s">
        <v>5582</v>
      </c>
      <c r="F868" s="22" t="s">
        <v>24775</v>
      </c>
      <c r="H868" s="22" t="s">
        <v>3715</v>
      </c>
    </row>
    <row r="869" spans="1:9">
      <c r="A869" s="22" t="s">
        <v>14671</v>
      </c>
      <c r="B869" s="22" t="s">
        <v>14670</v>
      </c>
      <c r="C869" s="22">
        <v>1</v>
      </c>
      <c r="D869" s="22" t="s">
        <v>14671</v>
      </c>
      <c r="E869" s="22" t="s">
        <v>5582</v>
      </c>
      <c r="F869" s="22" t="s">
        <v>21244</v>
      </c>
      <c r="H869" s="22" t="s">
        <v>3715</v>
      </c>
    </row>
    <row r="870" spans="1:9">
      <c r="A870" s="22" t="s">
        <v>23306</v>
      </c>
      <c r="B870" s="22" t="s">
        <v>11713</v>
      </c>
      <c r="C870" s="22">
        <v>1</v>
      </c>
      <c r="D870" s="22" t="s">
        <v>11714</v>
      </c>
      <c r="E870" s="22" t="s">
        <v>5582</v>
      </c>
      <c r="F870" s="22" t="s">
        <v>20261</v>
      </c>
      <c r="H870" s="22" t="s">
        <v>3943</v>
      </c>
    </row>
    <row r="871" spans="1:9">
      <c r="A871" s="22" t="s">
        <v>23025</v>
      </c>
      <c r="B871" s="22" t="s">
        <v>7495</v>
      </c>
      <c r="C871" s="22">
        <v>1</v>
      </c>
      <c r="D871" s="22" t="s">
        <v>7496</v>
      </c>
      <c r="E871" s="22" t="s">
        <v>5582</v>
      </c>
      <c r="F871" s="22" t="s">
        <v>19673</v>
      </c>
      <c r="H871" s="22" t="s">
        <v>3943</v>
      </c>
    </row>
    <row r="872" spans="1:9">
      <c r="A872" s="22" t="s">
        <v>4586</v>
      </c>
      <c r="B872" s="22" t="s">
        <v>4585</v>
      </c>
      <c r="C872" s="22">
        <v>1</v>
      </c>
      <c r="D872" s="22" t="s">
        <v>4586</v>
      </c>
      <c r="E872" s="22" t="s">
        <v>4587</v>
      </c>
      <c r="F872" s="22" t="s">
        <v>18868</v>
      </c>
      <c r="H872" s="22" t="s">
        <v>3711</v>
      </c>
    </row>
    <row r="873" spans="1:9">
      <c r="A873" s="22" t="s">
        <v>3281</v>
      </c>
      <c r="B873" s="22" t="s">
        <v>17346</v>
      </c>
      <c r="C873" s="22">
        <v>1</v>
      </c>
      <c r="D873" s="22" t="s">
        <v>17347</v>
      </c>
      <c r="E873" s="22" t="s">
        <v>5241</v>
      </c>
      <c r="F873" s="22" t="s">
        <v>20194</v>
      </c>
      <c r="G873" s="22" t="s">
        <v>17348</v>
      </c>
      <c r="H873" s="22" t="s">
        <v>3697</v>
      </c>
    </row>
    <row r="874" spans="1:9">
      <c r="A874" s="22" t="s">
        <v>3278</v>
      </c>
      <c r="B874" s="22" t="s">
        <v>26076</v>
      </c>
      <c r="C874" s="22">
        <v>1</v>
      </c>
      <c r="D874" s="22" t="s">
        <v>26077</v>
      </c>
      <c r="E874" s="22" t="s">
        <v>5241</v>
      </c>
      <c r="F874" s="22" t="s">
        <v>19036</v>
      </c>
      <c r="G874" s="22" t="s">
        <v>26078</v>
      </c>
      <c r="H874" s="22" t="s">
        <v>3697</v>
      </c>
    </row>
    <row r="875" spans="1:9">
      <c r="A875" s="22" t="s">
        <v>5240</v>
      </c>
      <c r="B875" s="22" t="s">
        <v>5239</v>
      </c>
      <c r="C875" s="22">
        <v>1</v>
      </c>
      <c r="D875" s="22" t="s">
        <v>5240</v>
      </c>
      <c r="E875" s="22" t="s">
        <v>5241</v>
      </c>
      <c r="F875" s="22" t="s">
        <v>19065</v>
      </c>
      <c r="H875" s="22" t="s">
        <v>3730</v>
      </c>
    </row>
    <row r="876" spans="1:9">
      <c r="A876" s="22" t="s">
        <v>3276</v>
      </c>
      <c r="B876" s="22" t="s">
        <v>14967</v>
      </c>
      <c r="C876" s="22">
        <v>1</v>
      </c>
      <c r="D876" s="22" t="s">
        <v>14968</v>
      </c>
      <c r="E876" s="22" t="s">
        <v>14969</v>
      </c>
      <c r="F876" s="22" t="s">
        <v>21314</v>
      </c>
      <c r="G876" s="22" t="s">
        <v>3275</v>
      </c>
      <c r="H876" s="22" t="s">
        <v>3697</v>
      </c>
    </row>
    <row r="877" spans="1:9">
      <c r="A877" s="22" t="s">
        <v>22039</v>
      </c>
      <c r="B877" s="22" t="s">
        <v>11205</v>
      </c>
      <c r="C877" s="22">
        <v>1</v>
      </c>
      <c r="D877" s="22" t="s">
        <v>11206</v>
      </c>
      <c r="E877" s="22" t="s">
        <v>11207</v>
      </c>
      <c r="F877" s="22" t="s">
        <v>19386</v>
      </c>
      <c r="G877" s="22" t="s">
        <v>11208</v>
      </c>
      <c r="H877" s="22" t="s">
        <v>3697</v>
      </c>
      <c r="I877" s="22">
        <v>1</v>
      </c>
    </row>
    <row r="878" spans="1:9">
      <c r="A878" s="22" t="s">
        <v>22038</v>
      </c>
      <c r="B878" s="22" t="s">
        <v>17586</v>
      </c>
      <c r="C878" s="22">
        <v>1</v>
      </c>
      <c r="D878" s="22" t="s">
        <v>17587</v>
      </c>
      <c r="E878" s="22" t="s">
        <v>11207</v>
      </c>
      <c r="F878" s="22" t="s">
        <v>20141</v>
      </c>
      <c r="G878" s="22" t="s">
        <v>17588</v>
      </c>
      <c r="H878" s="22" t="s">
        <v>3697</v>
      </c>
      <c r="I878" s="22">
        <v>1</v>
      </c>
    </row>
    <row r="879" spans="1:9">
      <c r="A879" s="22" t="s">
        <v>3274</v>
      </c>
      <c r="B879" s="22" t="s">
        <v>8474</v>
      </c>
      <c r="C879" s="22">
        <v>1</v>
      </c>
      <c r="D879" s="22" t="s">
        <v>8475</v>
      </c>
      <c r="E879" s="22" t="s">
        <v>8476</v>
      </c>
      <c r="F879" s="22" t="s">
        <v>19846</v>
      </c>
      <c r="G879" s="22" t="s">
        <v>8477</v>
      </c>
      <c r="H879" s="22" t="s">
        <v>3697</v>
      </c>
    </row>
    <row r="880" spans="1:9">
      <c r="A880" s="22" t="s">
        <v>9985</v>
      </c>
      <c r="B880" s="22" t="s">
        <v>9984</v>
      </c>
      <c r="C880" s="22">
        <v>1</v>
      </c>
      <c r="D880" s="22" t="s">
        <v>9985</v>
      </c>
      <c r="E880" s="22" t="s">
        <v>6822</v>
      </c>
      <c r="F880" s="22" t="s">
        <v>20281</v>
      </c>
      <c r="H880" s="22" t="s">
        <v>3715</v>
      </c>
    </row>
    <row r="881" spans="1:9">
      <c r="A881" s="22" t="s">
        <v>17731</v>
      </c>
      <c r="B881" s="22" t="s">
        <v>17730</v>
      </c>
      <c r="C881" s="22">
        <v>1</v>
      </c>
      <c r="D881" s="22" t="s">
        <v>17731</v>
      </c>
      <c r="E881" s="22" t="s">
        <v>6822</v>
      </c>
      <c r="F881" s="22" t="s">
        <v>21814</v>
      </c>
      <c r="H881" s="22" t="s">
        <v>3715</v>
      </c>
    </row>
    <row r="882" spans="1:9">
      <c r="A882" s="22" t="s">
        <v>683</v>
      </c>
      <c r="B882" s="22" t="s">
        <v>9204</v>
      </c>
      <c r="C882" s="22">
        <v>2</v>
      </c>
      <c r="D882" s="22" t="s">
        <v>9205</v>
      </c>
      <c r="E882" s="22" t="s">
        <v>6822</v>
      </c>
      <c r="F882" s="22" t="s">
        <v>19018</v>
      </c>
      <c r="G882" s="22" t="s">
        <v>9206</v>
      </c>
      <c r="H882" s="22" t="s">
        <v>3697</v>
      </c>
      <c r="I882" s="22">
        <v>1</v>
      </c>
    </row>
    <row r="883" spans="1:9">
      <c r="A883" s="22" t="s">
        <v>683</v>
      </c>
      <c r="B883" s="22" t="s">
        <v>24601</v>
      </c>
      <c r="C883" s="22">
        <v>2</v>
      </c>
      <c r="D883" s="22" t="s">
        <v>683</v>
      </c>
      <c r="E883" s="22" t="s">
        <v>6822</v>
      </c>
      <c r="F883" s="22" t="s">
        <v>19018</v>
      </c>
      <c r="H883" s="22" t="s">
        <v>3715</v>
      </c>
    </row>
    <row r="884" spans="1:9">
      <c r="A884" s="22" t="s">
        <v>6821</v>
      </c>
      <c r="B884" s="22" t="s">
        <v>6820</v>
      </c>
      <c r="C884" s="22">
        <v>1</v>
      </c>
      <c r="D884" s="22" t="s">
        <v>6821</v>
      </c>
      <c r="E884" s="22" t="s">
        <v>6822</v>
      </c>
      <c r="F884" s="22" t="s">
        <v>19506</v>
      </c>
      <c r="H884" s="22" t="s">
        <v>3715</v>
      </c>
    </row>
    <row r="885" spans="1:9">
      <c r="A885" s="22" t="s">
        <v>18315</v>
      </c>
      <c r="B885" s="22" t="s">
        <v>18314</v>
      </c>
      <c r="C885" s="22">
        <v>1</v>
      </c>
      <c r="D885" s="22" t="s">
        <v>18315</v>
      </c>
      <c r="E885" s="22" t="s">
        <v>6822</v>
      </c>
      <c r="F885" s="22" t="s">
        <v>21932</v>
      </c>
      <c r="H885" s="22" t="s">
        <v>3715</v>
      </c>
    </row>
    <row r="886" spans="1:9">
      <c r="A886" s="22" t="s">
        <v>23066</v>
      </c>
      <c r="B886" s="22" t="s">
        <v>8151</v>
      </c>
      <c r="C886" s="22">
        <v>1</v>
      </c>
      <c r="D886" s="22" t="s">
        <v>8152</v>
      </c>
      <c r="E886" s="22" t="s">
        <v>8153</v>
      </c>
      <c r="F886" s="22" t="s">
        <v>18715</v>
      </c>
      <c r="G886" s="22" t="s">
        <v>8154</v>
      </c>
      <c r="H886" s="22" t="s">
        <v>3697</v>
      </c>
    </row>
    <row r="887" spans="1:9">
      <c r="A887" s="22" t="s">
        <v>3272</v>
      </c>
      <c r="B887" s="22" t="s">
        <v>8966</v>
      </c>
      <c r="C887" s="22">
        <v>1</v>
      </c>
      <c r="D887" s="22" t="s">
        <v>8967</v>
      </c>
      <c r="E887" s="22" t="s">
        <v>8968</v>
      </c>
      <c r="F887" s="22" t="s">
        <v>20042</v>
      </c>
      <c r="G887" s="22" t="s">
        <v>8969</v>
      </c>
      <c r="H887" s="22" t="s">
        <v>3697</v>
      </c>
    </row>
    <row r="888" spans="1:9">
      <c r="A888" s="22" t="s">
        <v>3270</v>
      </c>
      <c r="B888" s="22" t="s">
        <v>16321</v>
      </c>
      <c r="C888" s="22">
        <v>1</v>
      </c>
      <c r="D888" s="22" t="s">
        <v>16322</v>
      </c>
      <c r="E888" s="22" t="s">
        <v>4251</v>
      </c>
      <c r="F888" s="22" t="s">
        <v>20559</v>
      </c>
      <c r="G888" s="22" t="s">
        <v>16323</v>
      </c>
      <c r="H888" s="22" t="s">
        <v>3697</v>
      </c>
    </row>
    <row r="889" spans="1:9">
      <c r="A889" s="22" t="s">
        <v>3267</v>
      </c>
      <c r="B889" s="22" t="s">
        <v>5028</v>
      </c>
      <c r="C889" s="22">
        <v>1</v>
      </c>
      <c r="D889" s="22" t="s">
        <v>5029</v>
      </c>
      <c r="E889" s="22" t="s">
        <v>4251</v>
      </c>
      <c r="F889" s="22" t="s">
        <v>19003</v>
      </c>
      <c r="G889" s="22" t="s">
        <v>5030</v>
      </c>
      <c r="H889" s="22" t="s">
        <v>3697</v>
      </c>
    </row>
    <row r="890" spans="1:9">
      <c r="A890" s="22" t="s">
        <v>21987</v>
      </c>
      <c r="B890" s="22" t="s">
        <v>6433</v>
      </c>
      <c r="C890" s="22">
        <v>1</v>
      </c>
      <c r="D890" s="22" t="s">
        <v>6434</v>
      </c>
      <c r="E890" s="22" t="s">
        <v>4251</v>
      </c>
      <c r="F890" s="22" t="s">
        <v>19400</v>
      </c>
      <c r="G890" s="22" t="s">
        <v>6435</v>
      </c>
      <c r="H890" s="22" t="s">
        <v>3697</v>
      </c>
    </row>
    <row r="891" spans="1:9">
      <c r="A891" s="22" t="s">
        <v>21988</v>
      </c>
      <c r="B891" s="22" t="s">
        <v>7465</v>
      </c>
      <c r="C891" s="22">
        <v>1</v>
      </c>
      <c r="D891" s="22" t="s">
        <v>7466</v>
      </c>
      <c r="E891" s="22" t="s">
        <v>4251</v>
      </c>
      <c r="F891" s="22" t="s">
        <v>19663</v>
      </c>
      <c r="G891" s="22" t="s">
        <v>7467</v>
      </c>
      <c r="H891" s="22" t="s">
        <v>3697</v>
      </c>
    </row>
    <row r="892" spans="1:9">
      <c r="A892" s="22" t="s">
        <v>21986</v>
      </c>
      <c r="B892" s="22" t="s">
        <v>4249</v>
      </c>
      <c r="C892" s="22">
        <v>1</v>
      </c>
      <c r="D892" s="22" t="s">
        <v>4250</v>
      </c>
      <c r="E892" s="22" t="s">
        <v>4251</v>
      </c>
      <c r="F892" s="22" t="s">
        <v>18764</v>
      </c>
      <c r="G892" s="22" t="s">
        <v>4252</v>
      </c>
      <c r="H892" s="22" t="s">
        <v>3697</v>
      </c>
    </row>
    <row r="893" spans="1:9">
      <c r="A893" s="22" t="s">
        <v>21989</v>
      </c>
      <c r="B893" s="22" t="s">
        <v>10954</v>
      </c>
      <c r="C893" s="22">
        <v>1</v>
      </c>
      <c r="D893" s="22" t="s">
        <v>10955</v>
      </c>
      <c r="E893" s="22" t="s">
        <v>4251</v>
      </c>
      <c r="F893" s="22" t="s">
        <v>20504</v>
      </c>
      <c r="G893" s="22" t="s">
        <v>10956</v>
      </c>
      <c r="H893" s="22" t="s">
        <v>3697</v>
      </c>
    </row>
    <row r="894" spans="1:9">
      <c r="A894" s="22" t="s">
        <v>3894</v>
      </c>
      <c r="B894" s="22" t="s">
        <v>3893</v>
      </c>
      <c r="C894" s="22">
        <v>1</v>
      </c>
      <c r="D894" s="22" t="s">
        <v>3894</v>
      </c>
      <c r="E894" s="22" t="s">
        <v>3895</v>
      </c>
      <c r="F894" s="22" t="s">
        <v>18653</v>
      </c>
      <c r="H894" s="22" t="s">
        <v>3711</v>
      </c>
    </row>
    <row r="895" spans="1:9">
      <c r="A895" s="22" t="s">
        <v>10951</v>
      </c>
      <c r="B895" s="22" t="s">
        <v>10950</v>
      </c>
      <c r="C895" s="22">
        <v>1</v>
      </c>
      <c r="D895" s="22" t="s">
        <v>10951</v>
      </c>
      <c r="E895" s="22" t="s">
        <v>3895</v>
      </c>
      <c r="F895" s="22" t="s">
        <v>20502</v>
      </c>
      <c r="H895" s="22" t="s">
        <v>3715</v>
      </c>
    </row>
    <row r="896" spans="1:9">
      <c r="A896" s="22" t="s">
        <v>3265</v>
      </c>
      <c r="B896" s="22" t="s">
        <v>8990</v>
      </c>
      <c r="C896" s="22">
        <v>2</v>
      </c>
      <c r="D896" s="22" t="s">
        <v>8991</v>
      </c>
      <c r="E896" s="22" t="s">
        <v>3895</v>
      </c>
      <c r="F896" s="22" t="s">
        <v>19227</v>
      </c>
      <c r="G896" s="22" t="s">
        <v>8992</v>
      </c>
      <c r="H896" s="22" t="s">
        <v>3697</v>
      </c>
    </row>
    <row r="897" spans="1:9">
      <c r="A897" s="22" t="s">
        <v>3265</v>
      </c>
      <c r="B897" s="22" t="s">
        <v>15621</v>
      </c>
      <c r="C897" s="22">
        <v>2</v>
      </c>
      <c r="D897" s="22" t="s">
        <v>15622</v>
      </c>
      <c r="E897" s="22" t="s">
        <v>3895</v>
      </c>
      <c r="F897" s="22" t="s">
        <v>19227</v>
      </c>
      <c r="H897" s="22" t="s">
        <v>3705</v>
      </c>
    </row>
    <row r="898" spans="1:9">
      <c r="A898" s="22" t="s">
        <v>7906</v>
      </c>
      <c r="B898" s="22" t="s">
        <v>7905</v>
      </c>
      <c r="C898" s="22">
        <v>1</v>
      </c>
      <c r="D898" s="22" t="s">
        <v>7906</v>
      </c>
      <c r="E898" s="22" t="s">
        <v>3895</v>
      </c>
      <c r="F898" s="22" t="s">
        <v>19775</v>
      </c>
      <c r="H898" s="22" t="s">
        <v>3711</v>
      </c>
    </row>
    <row r="899" spans="1:9">
      <c r="A899" s="22" t="s">
        <v>23065</v>
      </c>
      <c r="B899" s="22" t="s">
        <v>8134</v>
      </c>
      <c r="C899" s="22">
        <v>1</v>
      </c>
      <c r="D899" s="22" t="s">
        <v>8135</v>
      </c>
      <c r="E899" s="22" t="s">
        <v>3895</v>
      </c>
      <c r="F899" s="22" t="s">
        <v>19831</v>
      </c>
      <c r="G899" s="22" t="s">
        <v>8136</v>
      </c>
      <c r="H899" s="22" t="s">
        <v>3697</v>
      </c>
      <c r="I899" s="22">
        <v>1</v>
      </c>
    </row>
    <row r="900" spans="1:9">
      <c r="A900" s="22" t="s">
        <v>26614</v>
      </c>
      <c r="B900" s="22" t="s">
        <v>24449</v>
      </c>
      <c r="C900" s="22">
        <v>1</v>
      </c>
      <c r="D900" s="22" t="s">
        <v>24450</v>
      </c>
      <c r="E900" s="22" t="s">
        <v>3895</v>
      </c>
      <c r="F900" s="22" t="s">
        <v>19552</v>
      </c>
      <c r="G900" s="22" t="s">
        <v>24451</v>
      </c>
      <c r="H900" s="22" t="s">
        <v>3697</v>
      </c>
    </row>
    <row r="901" spans="1:9">
      <c r="A901" s="22" t="s">
        <v>5913</v>
      </c>
      <c r="B901" s="22" t="s">
        <v>5912</v>
      </c>
      <c r="C901" s="22">
        <v>1</v>
      </c>
      <c r="D901" s="22" t="s">
        <v>5913</v>
      </c>
      <c r="E901" s="22" t="s">
        <v>4285</v>
      </c>
      <c r="F901" s="22" t="s">
        <v>19253</v>
      </c>
      <c r="H901" s="22" t="s">
        <v>3715</v>
      </c>
    </row>
    <row r="902" spans="1:9">
      <c r="A902" s="22" t="s">
        <v>10382</v>
      </c>
      <c r="B902" s="22" t="s">
        <v>10381</v>
      </c>
      <c r="C902" s="22">
        <v>1</v>
      </c>
      <c r="D902" s="22" t="s">
        <v>10382</v>
      </c>
      <c r="E902" s="22" t="s">
        <v>4285</v>
      </c>
      <c r="F902" s="22" t="s">
        <v>20374</v>
      </c>
      <c r="H902" s="22" t="s">
        <v>3730</v>
      </c>
    </row>
    <row r="903" spans="1:9">
      <c r="A903" s="22" t="s">
        <v>6652</v>
      </c>
      <c r="B903" s="22" t="s">
        <v>6651</v>
      </c>
      <c r="C903" s="22">
        <v>1</v>
      </c>
      <c r="D903" s="22" t="s">
        <v>6652</v>
      </c>
      <c r="E903" s="22" t="s">
        <v>4285</v>
      </c>
      <c r="F903" s="22" t="s">
        <v>18680</v>
      </c>
      <c r="H903" s="22" t="s">
        <v>3711</v>
      </c>
    </row>
    <row r="904" spans="1:9">
      <c r="A904" s="22" t="s">
        <v>24591</v>
      </c>
      <c r="B904" s="22" t="s">
        <v>24590</v>
      </c>
      <c r="C904" s="22">
        <v>1</v>
      </c>
      <c r="D904" s="22" t="s">
        <v>24591</v>
      </c>
      <c r="E904" s="22" t="s">
        <v>4285</v>
      </c>
      <c r="F904" s="22" t="s">
        <v>21278</v>
      </c>
      <c r="H904" s="22" t="s">
        <v>3715</v>
      </c>
    </row>
    <row r="905" spans="1:9">
      <c r="A905" s="22" t="s">
        <v>23197</v>
      </c>
      <c r="B905" s="22" t="s">
        <v>10022</v>
      </c>
      <c r="C905" s="22">
        <v>1</v>
      </c>
      <c r="D905" s="22" t="s">
        <v>10023</v>
      </c>
      <c r="E905" s="22" t="s">
        <v>4285</v>
      </c>
      <c r="F905" s="22" t="s">
        <v>19633</v>
      </c>
      <c r="G905" s="22" t="s">
        <v>10024</v>
      </c>
      <c r="H905" s="22" t="s">
        <v>3697</v>
      </c>
    </row>
    <row r="906" spans="1:9">
      <c r="A906" s="22" t="s">
        <v>4284</v>
      </c>
      <c r="B906" s="22" t="s">
        <v>4283</v>
      </c>
      <c r="C906" s="22">
        <v>1</v>
      </c>
      <c r="D906" s="22" t="s">
        <v>4284</v>
      </c>
      <c r="E906" s="22" t="s">
        <v>4285</v>
      </c>
      <c r="F906" s="22" t="s">
        <v>18775</v>
      </c>
      <c r="H906" s="22" t="s">
        <v>3715</v>
      </c>
    </row>
    <row r="907" spans="1:9">
      <c r="A907" s="22" t="s">
        <v>22841</v>
      </c>
      <c r="B907" s="22" t="s">
        <v>4432</v>
      </c>
      <c r="C907" s="22">
        <v>1</v>
      </c>
      <c r="D907" s="22" t="s">
        <v>4433</v>
      </c>
      <c r="E907" s="22" t="s">
        <v>4285</v>
      </c>
      <c r="F907" s="22" t="s">
        <v>18822</v>
      </c>
      <c r="G907" s="22" t="s">
        <v>4434</v>
      </c>
      <c r="H907" s="22" t="s">
        <v>3697</v>
      </c>
    </row>
    <row r="908" spans="1:9">
      <c r="A908" s="22" t="s">
        <v>23271</v>
      </c>
      <c r="B908" s="22" t="s">
        <v>11168</v>
      </c>
      <c r="C908" s="22">
        <v>1</v>
      </c>
      <c r="D908" s="22" t="s">
        <v>11169</v>
      </c>
      <c r="E908" s="22" t="s">
        <v>4285</v>
      </c>
      <c r="F908" s="22" t="s">
        <v>19798</v>
      </c>
      <c r="G908" s="22" t="s">
        <v>11170</v>
      </c>
      <c r="H908" s="22" t="s">
        <v>3697</v>
      </c>
    </row>
    <row r="909" spans="1:9">
      <c r="A909" s="22" t="s">
        <v>23005</v>
      </c>
      <c r="B909" s="22" t="s">
        <v>7216</v>
      </c>
      <c r="C909" s="22">
        <v>1</v>
      </c>
      <c r="D909" s="22" t="s">
        <v>7217</v>
      </c>
      <c r="E909" s="22" t="s">
        <v>4285</v>
      </c>
      <c r="F909" s="22" t="s">
        <v>19602</v>
      </c>
      <c r="G909" s="22" t="s">
        <v>7218</v>
      </c>
      <c r="H909" s="22" t="s">
        <v>3697</v>
      </c>
    </row>
    <row r="910" spans="1:9">
      <c r="A910" s="22" t="s">
        <v>5687</v>
      </c>
      <c r="B910" s="22" t="s">
        <v>5686</v>
      </c>
      <c r="C910" s="22">
        <v>1</v>
      </c>
      <c r="D910" s="22" t="s">
        <v>5687</v>
      </c>
      <c r="E910" s="22" t="s">
        <v>4285</v>
      </c>
      <c r="F910" s="22" t="s">
        <v>19188</v>
      </c>
      <c r="H910" s="22" t="s">
        <v>3730</v>
      </c>
    </row>
    <row r="911" spans="1:9">
      <c r="A911" s="22" t="s">
        <v>23009</v>
      </c>
      <c r="B911" s="22" t="s">
        <v>7293</v>
      </c>
      <c r="C911" s="22">
        <v>1</v>
      </c>
      <c r="D911" s="22" t="s">
        <v>7294</v>
      </c>
      <c r="E911" s="22" t="s">
        <v>4285</v>
      </c>
      <c r="F911" s="22" t="s">
        <v>19619</v>
      </c>
      <c r="G911" s="22" t="s">
        <v>7295</v>
      </c>
      <c r="H911" s="22" t="s">
        <v>3707</v>
      </c>
    </row>
    <row r="912" spans="1:9">
      <c r="A912" s="22" t="s">
        <v>23414</v>
      </c>
      <c r="B912" s="22" t="s">
        <v>13398</v>
      </c>
      <c r="C912" s="22">
        <v>2</v>
      </c>
      <c r="D912" s="22" t="s">
        <v>13399</v>
      </c>
      <c r="E912" s="22" t="s">
        <v>4285</v>
      </c>
      <c r="F912" s="22" t="s">
        <v>20997</v>
      </c>
      <c r="G912" s="22" t="s">
        <v>13400</v>
      </c>
      <c r="H912" s="22" t="s">
        <v>3697</v>
      </c>
    </row>
    <row r="913" spans="1:9">
      <c r="A913" s="22" t="s">
        <v>23414</v>
      </c>
      <c r="B913" s="22" t="s">
        <v>15971</v>
      </c>
      <c r="C913" s="22">
        <v>2</v>
      </c>
      <c r="D913" s="22" t="s">
        <v>15972</v>
      </c>
      <c r="E913" s="22" t="s">
        <v>4285</v>
      </c>
      <c r="F913" s="22" t="s">
        <v>20997</v>
      </c>
      <c r="H913" s="22" t="s">
        <v>3943</v>
      </c>
    </row>
    <row r="914" spans="1:9">
      <c r="A914" s="22" t="s">
        <v>15432</v>
      </c>
      <c r="B914" s="22" t="s">
        <v>15431</v>
      </c>
      <c r="C914" s="22">
        <v>1</v>
      </c>
      <c r="D914" s="22" t="s">
        <v>15432</v>
      </c>
      <c r="E914" s="22" t="s">
        <v>4285</v>
      </c>
      <c r="F914" s="22" t="s">
        <v>21403</v>
      </c>
      <c r="H914" s="22" t="s">
        <v>3730</v>
      </c>
    </row>
    <row r="915" spans="1:9">
      <c r="A915" s="22" t="s">
        <v>23213</v>
      </c>
      <c r="B915" s="22" t="s">
        <v>10263</v>
      </c>
      <c r="C915" s="22">
        <v>1</v>
      </c>
      <c r="D915" s="22" t="s">
        <v>10264</v>
      </c>
      <c r="E915" s="22" t="s">
        <v>4285</v>
      </c>
      <c r="F915" s="22" t="s">
        <v>20345</v>
      </c>
      <c r="G915" s="22" t="s">
        <v>10265</v>
      </c>
      <c r="H915" s="22" t="s">
        <v>3697</v>
      </c>
    </row>
    <row r="916" spans="1:9">
      <c r="A916" s="22" t="s">
        <v>16373</v>
      </c>
      <c r="B916" s="22" t="s">
        <v>16372</v>
      </c>
      <c r="C916" s="22">
        <v>1</v>
      </c>
      <c r="D916" s="22" t="s">
        <v>16373</v>
      </c>
      <c r="E916" s="22" t="s">
        <v>4285</v>
      </c>
      <c r="F916" s="22" t="s">
        <v>21572</v>
      </c>
      <c r="H916" s="22" t="s">
        <v>3730</v>
      </c>
    </row>
    <row r="917" spans="1:9">
      <c r="A917" s="22" t="s">
        <v>6291</v>
      </c>
      <c r="B917" s="22" t="s">
        <v>6290</v>
      </c>
      <c r="C917" s="22">
        <v>1</v>
      </c>
      <c r="D917" s="22" t="s">
        <v>6291</v>
      </c>
      <c r="E917" s="22" t="s">
        <v>4285</v>
      </c>
      <c r="F917" s="22" t="s">
        <v>18745</v>
      </c>
      <c r="H917" s="22" t="s">
        <v>3715</v>
      </c>
    </row>
    <row r="918" spans="1:9">
      <c r="A918" s="22" t="s">
        <v>7953</v>
      </c>
      <c r="B918" s="22" t="s">
        <v>7952</v>
      </c>
      <c r="C918" s="22">
        <v>1</v>
      </c>
      <c r="D918" s="22" t="s">
        <v>7953</v>
      </c>
      <c r="E918" s="22" t="s">
        <v>7954</v>
      </c>
      <c r="F918" s="22" t="s">
        <v>18756</v>
      </c>
      <c r="H918" s="22" t="s">
        <v>3711</v>
      </c>
    </row>
    <row r="919" spans="1:9">
      <c r="A919" s="22" t="s">
        <v>15869</v>
      </c>
      <c r="B919" s="22" t="s">
        <v>15868</v>
      </c>
      <c r="C919" s="22">
        <v>1</v>
      </c>
      <c r="D919" s="22" t="s">
        <v>15869</v>
      </c>
      <c r="E919" s="22" t="s">
        <v>14561</v>
      </c>
      <c r="F919" s="22" t="s">
        <v>18676</v>
      </c>
      <c r="H919" s="22" t="s">
        <v>3711</v>
      </c>
    </row>
    <row r="920" spans="1:9">
      <c r="A920" s="22" t="s">
        <v>3258</v>
      </c>
      <c r="B920" s="22" t="s">
        <v>18426</v>
      </c>
      <c r="C920" s="22">
        <v>1</v>
      </c>
      <c r="D920" s="22" t="s">
        <v>18427</v>
      </c>
      <c r="E920" s="22" t="s">
        <v>14561</v>
      </c>
      <c r="F920" s="22" t="s">
        <v>19733</v>
      </c>
      <c r="G920" s="22" t="s">
        <v>18428</v>
      </c>
      <c r="H920" s="22" t="s">
        <v>3697</v>
      </c>
    </row>
    <row r="921" spans="1:9">
      <c r="A921" s="22" t="s">
        <v>14560</v>
      </c>
      <c r="B921" s="22" t="s">
        <v>14559</v>
      </c>
      <c r="C921" s="22">
        <v>1</v>
      </c>
      <c r="D921" s="22" t="s">
        <v>14560</v>
      </c>
      <c r="E921" s="22" t="s">
        <v>14561</v>
      </c>
      <c r="F921" s="22" t="s">
        <v>18929</v>
      </c>
      <c r="H921" s="22" t="s">
        <v>3711</v>
      </c>
    </row>
    <row r="922" spans="1:9">
      <c r="A922" s="22" t="s">
        <v>3256</v>
      </c>
      <c r="B922" s="22" t="s">
        <v>10451</v>
      </c>
      <c r="C922" s="22">
        <v>1</v>
      </c>
      <c r="D922" s="22" t="s">
        <v>10452</v>
      </c>
      <c r="E922" s="22" t="s">
        <v>4356</v>
      </c>
      <c r="F922" s="22" t="s">
        <v>18948</v>
      </c>
      <c r="G922" s="22" t="s">
        <v>10453</v>
      </c>
      <c r="H922" s="22" t="s">
        <v>3697</v>
      </c>
    </row>
    <row r="923" spans="1:9">
      <c r="A923" s="22" t="s">
        <v>8443</v>
      </c>
      <c r="B923" s="22" t="s">
        <v>8442</v>
      </c>
      <c r="C923" s="22">
        <v>1</v>
      </c>
      <c r="D923" s="22" t="s">
        <v>8443</v>
      </c>
      <c r="E923" s="22" t="s">
        <v>4356</v>
      </c>
      <c r="F923" s="22" t="s">
        <v>19394</v>
      </c>
      <c r="H923" s="22" t="s">
        <v>3730</v>
      </c>
    </row>
    <row r="924" spans="1:9">
      <c r="A924" s="22" t="s">
        <v>3254</v>
      </c>
      <c r="B924" s="22" t="s">
        <v>25524</v>
      </c>
      <c r="C924" s="22">
        <v>1</v>
      </c>
      <c r="D924" s="22" t="s">
        <v>25526</v>
      </c>
      <c r="E924" s="22" t="s">
        <v>4356</v>
      </c>
      <c r="F924" s="22" t="s">
        <v>25525</v>
      </c>
      <c r="G924" s="22" t="s">
        <v>25527</v>
      </c>
      <c r="H924" s="22" t="s">
        <v>3697</v>
      </c>
    </row>
    <row r="925" spans="1:9">
      <c r="A925" s="22" t="s">
        <v>11270</v>
      </c>
      <c r="B925" s="22" t="s">
        <v>11269</v>
      </c>
      <c r="C925" s="22">
        <v>1</v>
      </c>
      <c r="D925" s="22" t="s">
        <v>11270</v>
      </c>
      <c r="E925" s="22" t="s">
        <v>4356</v>
      </c>
      <c r="F925" s="22" t="s">
        <v>20565</v>
      </c>
      <c r="H925" s="22" t="s">
        <v>3715</v>
      </c>
    </row>
    <row r="926" spans="1:9">
      <c r="A926" s="22" t="s">
        <v>10459</v>
      </c>
      <c r="B926" s="22" t="s">
        <v>10458</v>
      </c>
      <c r="C926" s="22">
        <v>1</v>
      </c>
      <c r="D926" s="22" t="s">
        <v>10459</v>
      </c>
      <c r="E926" s="22" t="s">
        <v>4356</v>
      </c>
      <c r="F926" s="22" t="s">
        <v>20394</v>
      </c>
      <c r="H926" s="22" t="s">
        <v>3715</v>
      </c>
    </row>
    <row r="927" spans="1:9">
      <c r="A927" s="22" t="s">
        <v>24657</v>
      </c>
      <c r="B927" s="22" t="s">
        <v>24655</v>
      </c>
      <c r="C927" s="22">
        <v>1</v>
      </c>
      <c r="D927" s="22" t="s">
        <v>24657</v>
      </c>
      <c r="E927" s="22" t="s">
        <v>4356</v>
      </c>
      <c r="F927" s="22" t="s">
        <v>24656</v>
      </c>
      <c r="H927" s="22" t="s">
        <v>3730</v>
      </c>
    </row>
    <row r="928" spans="1:9">
      <c r="A928" s="22" t="s">
        <v>3252</v>
      </c>
      <c r="B928" s="22" t="s">
        <v>6804</v>
      </c>
      <c r="C928" s="22">
        <v>1</v>
      </c>
      <c r="D928" s="22" t="s">
        <v>6805</v>
      </c>
      <c r="E928" s="22" t="s">
        <v>4356</v>
      </c>
      <c r="F928" s="22" t="s">
        <v>19500</v>
      </c>
      <c r="G928" s="22" t="s">
        <v>6806</v>
      </c>
      <c r="H928" s="22" t="s">
        <v>3697</v>
      </c>
      <c r="I928" s="22">
        <v>1</v>
      </c>
    </row>
    <row r="929" spans="1:9">
      <c r="A929" s="22" t="s">
        <v>10091</v>
      </c>
      <c r="B929" s="22" t="s">
        <v>10090</v>
      </c>
      <c r="C929" s="22">
        <v>1</v>
      </c>
      <c r="D929" s="22" t="s">
        <v>10091</v>
      </c>
      <c r="E929" s="22" t="s">
        <v>4356</v>
      </c>
      <c r="F929" s="22" t="s">
        <v>20305</v>
      </c>
      <c r="H929" s="22" t="s">
        <v>3715</v>
      </c>
    </row>
    <row r="930" spans="1:9">
      <c r="A930" s="22" t="s">
        <v>23232</v>
      </c>
      <c r="B930" s="22" t="s">
        <v>10591</v>
      </c>
      <c r="C930" s="22">
        <v>1</v>
      </c>
      <c r="D930" s="22" t="s">
        <v>10592</v>
      </c>
      <c r="E930" s="22" t="s">
        <v>4356</v>
      </c>
      <c r="F930" s="22" t="s">
        <v>20425</v>
      </c>
      <c r="H930" s="22" t="s">
        <v>3697</v>
      </c>
    </row>
    <row r="931" spans="1:9">
      <c r="A931" s="22" t="s">
        <v>3250</v>
      </c>
      <c r="B931" s="22" t="s">
        <v>10925</v>
      </c>
      <c r="C931" s="22">
        <v>2</v>
      </c>
      <c r="D931" s="22" t="s">
        <v>10926</v>
      </c>
      <c r="E931" s="22" t="s">
        <v>4356</v>
      </c>
      <c r="F931" s="22" t="s">
        <v>20496</v>
      </c>
      <c r="G931" s="22" t="s">
        <v>10927</v>
      </c>
      <c r="H931" s="22" t="s">
        <v>3697</v>
      </c>
    </row>
    <row r="932" spans="1:9">
      <c r="A932" s="22" t="s">
        <v>3250</v>
      </c>
      <c r="B932" s="22" t="s">
        <v>25799</v>
      </c>
      <c r="C932" s="22">
        <v>2</v>
      </c>
      <c r="D932" s="22" t="s">
        <v>25800</v>
      </c>
      <c r="E932" s="22" t="s">
        <v>4356</v>
      </c>
      <c r="F932" s="22" t="s">
        <v>20496</v>
      </c>
      <c r="G932" s="22" t="s">
        <v>25801</v>
      </c>
      <c r="H932" s="22" t="s">
        <v>3697</v>
      </c>
      <c r="I932" s="22">
        <v>1</v>
      </c>
    </row>
    <row r="933" spans="1:9">
      <c r="A933" s="22" t="s">
        <v>6883</v>
      </c>
      <c r="B933" s="22" t="s">
        <v>6882</v>
      </c>
      <c r="C933" s="22">
        <v>1</v>
      </c>
      <c r="D933" s="22" t="s">
        <v>6883</v>
      </c>
      <c r="E933" s="22" t="s">
        <v>4356</v>
      </c>
      <c r="F933" s="22" t="s">
        <v>19524</v>
      </c>
      <c r="H933" s="22" t="s">
        <v>3730</v>
      </c>
    </row>
    <row r="934" spans="1:9">
      <c r="A934" s="22" t="s">
        <v>3248</v>
      </c>
      <c r="B934" s="22" t="s">
        <v>25709</v>
      </c>
      <c r="C934" s="22">
        <v>1</v>
      </c>
      <c r="D934" s="22" t="s">
        <v>25710</v>
      </c>
      <c r="E934" s="22" t="s">
        <v>4356</v>
      </c>
      <c r="F934" s="22" t="s">
        <v>20160</v>
      </c>
      <c r="G934" s="22" t="s">
        <v>25711</v>
      </c>
      <c r="H934" s="22" t="s">
        <v>3697</v>
      </c>
    </row>
    <row r="935" spans="1:9">
      <c r="A935" s="22" t="s">
        <v>3241</v>
      </c>
      <c r="B935" s="22" t="s">
        <v>18261</v>
      </c>
      <c r="C935" s="22">
        <v>1</v>
      </c>
      <c r="D935" s="22" t="s">
        <v>18262</v>
      </c>
      <c r="E935" s="22" t="s">
        <v>4356</v>
      </c>
      <c r="F935" s="22" t="s">
        <v>21920</v>
      </c>
      <c r="G935" s="22" t="s">
        <v>18263</v>
      </c>
      <c r="H935" s="22" t="s">
        <v>3697</v>
      </c>
      <c r="I935" s="22">
        <v>1</v>
      </c>
    </row>
    <row r="936" spans="1:9">
      <c r="A936" s="22" t="s">
        <v>16798</v>
      </c>
      <c r="B936" s="22" t="s">
        <v>16797</v>
      </c>
      <c r="C936" s="22">
        <v>1</v>
      </c>
      <c r="D936" s="22" t="s">
        <v>16798</v>
      </c>
      <c r="E936" s="22" t="s">
        <v>4356</v>
      </c>
      <c r="F936" s="22" t="s">
        <v>21646</v>
      </c>
      <c r="H936" s="22" t="s">
        <v>3730</v>
      </c>
    </row>
    <row r="937" spans="1:9">
      <c r="A937" s="22" t="s">
        <v>3246</v>
      </c>
      <c r="B937" s="22" t="s">
        <v>4354</v>
      </c>
      <c r="C937" s="22">
        <v>1</v>
      </c>
      <c r="D937" s="22" t="s">
        <v>4355</v>
      </c>
      <c r="E937" s="22" t="s">
        <v>4356</v>
      </c>
      <c r="F937" s="22" t="s">
        <v>18797</v>
      </c>
      <c r="G937" s="22" t="s">
        <v>4357</v>
      </c>
      <c r="H937" s="22" t="s">
        <v>3697</v>
      </c>
    </row>
    <row r="938" spans="1:9">
      <c r="A938" s="22" t="s">
        <v>3244</v>
      </c>
      <c r="B938" s="22" t="s">
        <v>6159</v>
      </c>
      <c r="C938" s="22">
        <v>1</v>
      </c>
      <c r="D938" s="22" t="s">
        <v>6160</v>
      </c>
      <c r="E938" s="22" t="s">
        <v>4356</v>
      </c>
      <c r="F938" s="22" t="s">
        <v>19323</v>
      </c>
      <c r="G938" s="22" t="s">
        <v>6161</v>
      </c>
      <c r="H938" s="22" t="s">
        <v>3697</v>
      </c>
    </row>
    <row r="939" spans="1:9">
      <c r="A939" s="22" t="s">
        <v>16122</v>
      </c>
      <c r="B939" s="22" t="s">
        <v>16121</v>
      </c>
      <c r="C939" s="22">
        <v>1</v>
      </c>
      <c r="D939" s="22" t="s">
        <v>16122</v>
      </c>
      <c r="E939" s="22" t="s">
        <v>4356</v>
      </c>
      <c r="F939" s="22" t="s">
        <v>20408</v>
      </c>
      <c r="H939" s="22" t="s">
        <v>3711</v>
      </c>
    </row>
    <row r="940" spans="1:9">
      <c r="A940" s="22" t="s">
        <v>23521</v>
      </c>
      <c r="B940" s="22" t="s">
        <v>15167</v>
      </c>
      <c r="C940" s="22">
        <v>1</v>
      </c>
      <c r="D940" s="22" t="s">
        <v>15168</v>
      </c>
      <c r="E940" s="22" t="s">
        <v>4356</v>
      </c>
      <c r="F940" s="22" t="s">
        <v>21352</v>
      </c>
      <c r="G940" s="22" t="s">
        <v>15169</v>
      </c>
      <c r="H940" s="22" t="s">
        <v>3697</v>
      </c>
    </row>
    <row r="941" spans="1:9">
      <c r="A941" s="22" t="s">
        <v>11494</v>
      </c>
      <c r="B941" s="22" t="s">
        <v>11493</v>
      </c>
      <c r="C941" s="22">
        <v>1</v>
      </c>
      <c r="D941" s="22" t="s">
        <v>11494</v>
      </c>
      <c r="E941" s="22" t="s">
        <v>4356</v>
      </c>
      <c r="F941" s="22" t="s">
        <v>20617</v>
      </c>
      <c r="H941" s="22" t="s">
        <v>3715</v>
      </c>
    </row>
    <row r="942" spans="1:9">
      <c r="A942" s="22" t="s">
        <v>22893</v>
      </c>
      <c r="B942" s="22" t="s">
        <v>5363</v>
      </c>
      <c r="C942" s="22">
        <v>1</v>
      </c>
      <c r="D942" s="22" t="s">
        <v>5364</v>
      </c>
      <c r="E942" s="22" t="s">
        <v>4356</v>
      </c>
      <c r="F942" s="22" t="s">
        <v>19102</v>
      </c>
      <c r="G942" s="22" t="s">
        <v>5365</v>
      </c>
      <c r="H942" s="22" t="s">
        <v>3697</v>
      </c>
    </row>
    <row r="943" spans="1:9">
      <c r="A943" s="22" t="s">
        <v>8858</v>
      </c>
      <c r="B943" s="22" t="s">
        <v>8857</v>
      </c>
      <c r="C943" s="22">
        <v>1</v>
      </c>
      <c r="D943" s="22" t="s">
        <v>8858</v>
      </c>
      <c r="E943" s="22" t="s">
        <v>4356</v>
      </c>
      <c r="F943" s="22" t="s">
        <v>20019</v>
      </c>
      <c r="H943" s="22" t="s">
        <v>3730</v>
      </c>
    </row>
    <row r="944" spans="1:9">
      <c r="A944" s="22" t="s">
        <v>6617</v>
      </c>
      <c r="B944" s="22" t="s">
        <v>6616</v>
      </c>
      <c r="C944" s="22">
        <v>1</v>
      </c>
      <c r="D944" s="22" t="s">
        <v>6617</v>
      </c>
      <c r="E944" s="22" t="s">
        <v>4356</v>
      </c>
      <c r="F944" s="22" t="s">
        <v>19447</v>
      </c>
      <c r="H944" s="22" t="s">
        <v>3715</v>
      </c>
    </row>
    <row r="945" spans="1:9">
      <c r="A945" s="22" t="s">
        <v>24970</v>
      </c>
      <c r="B945" s="22" t="s">
        <v>12675</v>
      </c>
      <c r="C945" s="22">
        <v>1</v>
      </c>
      <c r="D945" s="22" t="s">
        <v>24970</v>
      </c>
      <c r="E945" s="22" t="s">
        <v>4356</v>
      </c>
      <c r="F945" s="22" t="s">
        <v>24969</v>
      </c>
      <c r="H945" s="22" t="s">
        <v>3715</v>
      </c>
    </row>
    <row r="946" spans="1:9">
      <c r="A946" s="22" t="s">
        <v>13793</v>
      </c>
      <c r="B946" s="22" t="s">
        <v>13792</v>
      </c>
      <c r="C946" s="22">
        <v>1</v>
      </c>
      <c r="D946" s="22" t="s">
        <v>13793</v>
      </c>
      <c r="E946" s="22" t="s">
        <v>4356</v>
      </c>
      <c r="F946" s="22" t="s">
        <v>21087</v>
      </c>
      <c r="H946" s="22" t="s">
        <v>3715</v>
      </c>
    </row>
    <row r="947" spans="1:9">
      <c r="A947" s="22" t="s">
        <v>9534</v>
      </c>
      <c r="B947" s="22" t="s">
        <v>9533</v>
      </c>
      <c r="C947" s="22">
        <v>1</v>
      </c>
      <c r="D947" s="22" t="s">
        <v>9534</v>
      </c>
      <c r="E947" s="22" t="s">
        <v>4356</v>
      </c>
      <c r="F947" s="22" t="s">
        <v>20171</v>
      </c>
      <c r="H947" s="22" t="s">
        <v>3715</v>
      </c>
    </row>
    <row r="948" spans="1:9">
      <c r="A948" s="22" t="s">
        <v>3239</v>
      </c>
      <c r="B948" s="22" t="s">
        <v>10495</v>
      </c>
      <c r="C948" s="22">
        <v>1</v>
      </c>
      <c r="D948" s="22" t="s">
        <v>10496</v>
      </c>
      <c r="E948" s="22" t="s">
        <v>4356</v>
      </c>
      <c r="F948" s="22" t="s">
        <v>19402</v>
      </c>
      <c r="G948" s="22" t="s">
        <v>10497</v>
      </c>
      <c r="H948" s="22" t="s">
        <v>3697</v>
      </c>
      <c r="I948" s="22">
        <v>1</v>
      </c>
    </row>
    <row r="949" spans="1:9">
      <c r="A949" s="22" t="s">
        <v>3237</v>
      </c>
      <c r="B949" s="22" t="s">
        <v>5876</v>
      </c>
      <c r="C949" s="22">
        <v>1</v>
      </c>
      <c r="D949" s="22" t="s">
        <v>5877</v>
      </c>
      <c r="E949" s="22" t="s">
        <v>4356</v>
      </c>
      <c r="F949" s="22" t="s">
        <v>19242</v>
      </c>
      <c r="G949" s="22" t="s">
        <v>5878</v>
      </c>
      <c r="H949" s="22" t="s">
        <v>3697</v>
      </c>
    </row>
    <row r="950" spans="1:9">
      <c r="A950" s="22" t="s">
        <v>13243</v>
      </c>
      <c r="B950" s="22" t="s">
        <v>13242</v>
      </c>
      <c r="C950" s="22">
        <v>1</v>
      </c>
      <c r="D950" s="22" t="s">
        <v>13243</v>
      </c>
      <c r="E950" s="22" t="s">
        <v>4356</v>
      </c>
      <c r="F950" s="22" t="s">
        <v>20961</v>
      </c>
      <c r="H950" s="22" t="s">
        <v>3730</v>
      </c>
    </row>
    <row r="951" spans="1:9">
      <c r="A951" s="22" t="s">
        <v>23462</v>
      </c>
      <c r="B951" s="22" t="s">
        <v>14117</v>
      </c>
      <c r="C951" s="22">
        <v>1</v>
      </c>
      <c r="D951" s="22" t="s">
        <v>14118</v>
      </c>
      <c r="E951" s="22" t="s">
        <v>4356</v>
      </c>
      <c r="F951" s="22" t="s">
        <v>21133</v>
      </c>
      <c r="G951" s="22" t="s">
        <v>14119</v>
      </c>
      <c r="H951" s="22" t="s">
        <v>3697</v>
      </c>
    </row>
    <row r="952" spans="1:9">
      <c r="A952" s="22" t="s">
        <v>16958</v>
      </c>
      <c r="B952" s="22" t="s">
        <v>16957</v>
      </c>
      <c r="C952" s="22">
        <v>1</v>
      </c>
      <c r="D952" s="22" t="s">
        <v>16958</v>
      </c>
      <c r="E952" s="22" t="s">
        <v>4356</v>
      </c>
      <c r="F952" s="22" t="s">
        <v>21680</v>
      </c>
      <c r="H952" s="22" t="s">
        <v>3711</v>
      </c>
    </row>
    <row r="953" spans="1:9">
      <c r="A953" s="22" t="s">
        <v>5614</v>
      </c>
      <c r="B953" s="22" t="s">
        <v>5613</v>
      </c>
      <c r="C953" s="22">
        <v>1</v>
      </c>
      <c r="D953" s="22" t="s">
        <v>5614</v>
      </c>
      <c r="E953" s="22" t="s">
        <v>4356</v>
      </c>
      <c r="F953" s="22" t="s">
        <v>19168</v>
      </c>
      <c r="H953" s="22" t="s">
        <v>3715</v>
      </c>
    </row>
    <row r="954" spans="1:9">
      <c r="A954" s="22" t="s">
        <v>3235</v>
      </c>
      <c r="B954" s="22" t="s">
        <v>16173</v>
      </c>
      <c r="C954" s="22">
        <v>1</v>
      </c>
      <c r="D954" s="22" t="s">
        <v>16174</v>
      </c>
      <c r="E954" s="22" t="s">
        <v>4356</v>
      </c>
      <c r="F954" s="22" t="s">
        <v>21536</v>
      </c>
      <c r="G954" s="22" t="s">
        <v>16175</v>
      </c>
      <c r="H954" s="22" t="s">
        <v>3697</v>
      </c>
    </row>
    <row r="955" spans="1:9">
      <c r="A955" s="22" t="s">
        <v>10538</v>
      </c>
      <c r="B955" s="22" t="s">
        <v>10537</v>
      </c>
      <c r="C955" s="22">
        <v>1</v>
      </c>
      <c r="D955" s="22" t="s">
        <v>10538</v>
      </c>
      <c r="E955" s="22" t="s">
        <v>4356</v>
      </c>
      <c r="F955" s="22" t="s">
        <v>18723</v>
      </c>
      <c r="H955" s="22" t="s">
        <v>3715</v>
      </c>
    </row>
    <row r="956" spans="1:9">
      <c r="A956" s="22" t="s">
        <v>3233</v>
      </c>
      <c r="B956" s="22" t="s">
        <v>17759</v>
      </c>
      <c r="C956" s="22">
        <v>1</v>
      </c>
      <c r="D956" s="22" t="s">
        <v>17760</v>
      </c>
      <c r="E956" s="22" t="s">
        <v>4356</v>
      </c>
      <c r="F956" s="22" t="s">
        <v>21518</v>
      </c>
      <c r="G956" s="22" t="s">
        <v>17761</v>
      </c>
      <c r="H956" s="22" t="s">
        <v>3697</v>
      </c>
    </row>
    <row r="957" spans="1:9">
      <c r="A957" s="22" t="s">
        <v>13979</v>
      </c>
      <c r="B957" s="22" t="s">
        <v>13978</v>
      </c>
      <c r="C957" s="22">
        <v>1</v>
      </c>
      <c r="D957" s="22" t="s">
        <v>13979</v>
      </c>
      <c r="E957" s="22" t="s">
        <v>4356</v>
      </c>
      <c r="F957" s="22" t="s">
        <v>19375</v>
      </c>
      <c r="H957" s="22" t="s">
        <v>3715</v>
      </c>
    </row>
    <row r="958" spans="1:9">
      <c r="A958" s="22" t="s">
        <v>3231</v>
      </c>
      <c r="B958" s="22" t="s">
        <v>13382</v>
      </c>
      <c r="C958" s="22">
        <v>1</v>
      </c>
      <c r="D958" s="22" t="s">
        <v>13383</v>
      </c>
      <c r="E958" s="22" t="s">
        <v>4356</v>
      </c>
      <c r="F958" s="22" t="s">
        <v>18893</v>
      </c>
      <c r="G958" s="22" t="s">
        <v>13384</v>
      </c>
      <c r="H958" s="22" t="s">
        <v>3697</v>
      </c>
    </row>
    <row r="959" spans="1:9">
      <c r="A959" s="22" t="s">
        <v>3229</v>
      </c>
      <c r="B959" s="22" t="s">
        <v>24050</v>
      </c>
      <c r="C959" s="22">
        <v>1</v>
      </c>
      <c r="D959" s="22" t="s">
        <v>24051</v>
      </c>
      <c r="E959" s="22" t="s">
        <v>4356</v>
      </c>
      <c r="F959" s="22" t="s">
        <v>18876</v>
      </c>
      <c r="G959" s="22" t="s">
        <v>24052</v>
      </c>
      <c r="H959" s="22" t="s">
        <v>3697</v>
      </c>
    </row>
    <row r="960" spans="1:9">
      <c r="A960" s="22" t="s">
        <v>17873</v>
      </c>
      <c r="B960" s="22" t="s">
        <v>17872</v>
      </c>
      <c r="C960" s="22">
        <v>1</v>
      </c>
      <c r="D960" s="22" t="s">
        <v>17873</v>
      </c>
      <c r="E960" s="22" t="s">
        <v>4356</v>
      </c>
      <c r="F960" s="22" t="s">
        <v>21838</v>
      </c>
      <c r="H960" s="22" t="s">
        <v>3715</v>
      </c>
    </row>
    <row r="961" spans="1:9">
      <c r="A961" s="22" t="s">
        <v>23710</v>
      </c>
      <c r="B961" s="22" t="s">
        <v>18331</v>
      </c>
      <c r="C961" s="22">
        <v>1</v>
      </c>
      <c r="D961" s="22" t="s">
        <v>18332</v>
      </c>
      <c r="E961" s="22" t="s">
        <v>18333</v>
      </c>
      <c r="F961" s="22" t="s">
        <v>21936</v>
      </c>
      <c r="G961" s="22" t="s">
        <v>18334</v>
      </c>
      <c r="H961" s="22" t="s">
        <v>3697</v>
      </c>
    </row>
    <row r="962" spans="1:9">
      <c r="A962" s="22" t="s">
        <v>26690</v>
      </c>
      <c r="B962" s="22" t="s">
        <v>14754</v>
      </c>
      <c r="C962" s="22">
        <v>1</v>
      </c>
      <c r="D962" s="22" t="s">
        <v>25098</v>
      </c>
      <c r="E962" s="22" t="s">
        <v>25099</v>
      </c>
      <c r="F962" s="22" t="s">
        <v>20932</v>
      </c>
      <c r="H962" s="22" t="s">
        <v>3697</v>
      </c>
    </row>
    <row r="963" spans="1:9">
      <c r="A963" s="22" t="s">
        <v>26762</v>
      </c>
      <c r="B963" s="22" t="s">
        <v>25817</v>
      </c>
      <c r="C963" s="22">
        <v>1</v>
      </c>
      <c r="D963" s="22" t="s">
        <v>25818</v>
      </c>
      <c r="E963" s="22" t="s">
        <v>14485</v>
      </c>
      <c r="F963" s="22" t="s">
        <v>18621</v>
      </c>
      <c r="G963" s="22" t="s">
        <v>25819</v>
      </c>
      <c r="H963" s="22" t="s">
        <v>3697</v>
      </c>
    </row>
    <row r="964" spans="1:9">
      <c r="A964" s="22" t="s">
        <v>22340</v>
      </c>
      <c r="B964" s="22" t="s">
        <v>14483</v>
      </c>
      <c r="C964" s="22">
        <v>1</v>
      </c>
      <c r="D964" s="22" t="s">
        <v>14484</v>
      </c>
      <c r="E964" s="22" t="s">
        <v>14485</v>
      </c>
      <c r="F964" s="22" t="s">
        <v>18908</v>
      </c>
      <c r="G964" s="22" t="s">
        <v>14486</v>
      </c>
      <c r="H964" s="22" t="s">
        <v>3697</v>
      </c>
    </row>
    <row r="965" spans="1:9">
      <c r="A965" s="22" t="s">
        <v>3225</v>
      </c>
      <c r="B965" s="22" t="s">
        <v>15625</v>
      </c>
      <c r="C965" s="22">
        <v>1</v>
      </c>
      <c r="D965" s="22" t="s">
        <v>15626</v>
      </c>
      <c r="E965" s="22" t="s">
        <v>15627</v>
      </c>
      <c r="F965" s="22" t="s">
        <v>21440</v>
      </c>
      <c r="G965" s="22" t="s">
        <v>15627</v>
      </c>
      <c r="H965" s="22" t="s">
        <v>3697</v>
      </c>
    </row>
    <row r="966" spans="1:9">
      <c r="A966" s="22" t="s">
        <v>22063</v>
      </c>
      <c r="B966" s="22" t="s">
        <v>15645</v>
      </c>
      <c r="C966" s="22">
        <v>1</v>
      </c>
      <c r="D966" s="22" t="s">
        <v>15646</v>
      </c>
      <c r="E966" s="22" t="s">
        <v>15647</v>
      </c>
      <c r="F966" s="22" t="s">
        <v>18902</v>
      </c>
      <c r="G966" s="22" t="s">
        <v>15648</v>
      </c>
      <c r="H966" s="22" t="s">
        <v>3697</v>
      </c>
    </row>
    <row r="967" spans="1:9">
      <c r="A967" s="22" t="s">
        <v>25004</v>
      </c>
      <c r="B967" s="22" t="s">
        <v>12904</v>
      </c>
      <c r="C967" s="22">
        <v>1</v>
      </c>
      <c r="D967" s="22" t="s">
        <v>25004</v>
      </c>
      <c r="E967" s="22" t="s">
        <v>15647</v>
      </c>
      <c r="F967" s="22" t="s">
        <v>19331</v>
      </c>
      <c r="H967" s="22" t="s">
        <v>3711</v>
      </c>
    </row>
    <row r="968" spans="1:9">
      <c r="A968" s="22" t="s">
        <v>1739</v>
      </c>
      <c r="B968" s="22" t="s">
        <v>17220</v>
      </c>
      <c r="C968" s="22">
        <v>1</v>
      </c>
      <c r="D968" s="22" t="s">
        <v>17221</v>
      </c>
      <c r="E968" s="22" t="s">
        <v>4166</v>
      </c>
      <c r="F968" s="22" t="s">
        <v>18948</v>
      </c>
      <c r="G968" s="22" t="s">
        <v>17222</v>
      </c>
      <c r="H968" s="22" t="s">
        <v>3697</v>
      </c>
      <c r="I968" s="22">
        <v>1</v>
      </c>
    </row>
    <row r="969" spans="1:9">
      <c r="A969" s="22" t="s">
        <v>6408</v>
      </c>
      <c r="B969" s="22" t="s">
        <v>6407</v>
      </c>
      <c r="C969" s="22">
        <v>1</v>
      </c>
      <c r="D969" s="22" t="s">
        <v>6408</v>
      </c>
      <c r="E969" s="22" t="s">
        <v>4166</v>
      </c>
      <c r="F969" s="22" t="s">
        <v>19394</v>
      </c>
      <c r="H969" s="22" t="s">
        <v>3730</v>
      </c>
    </row>
    <row r="970" spans="1:9">
      <c r="A970" s="22" t="s">
        <v>4631</v>
      </c>
      <c r="B970" s="22" t="s">
        <v>4630</v>
      </c>
      <c r="C970" s="22">
        <v>1</v>
      </c>
      <c r="D970" s="22" t="s">
        <v>4631</v>
      </c>
      <c r="E970" s="22" t="s">
        <v>4166</v>
      </c>
      <c r="F970" s="22" t="s">
        <v>18880</v>
      </c>
      <c r="H970" s="22" t="s">
        <v>3715</v>
      </c>
    </row>
    <row r="971" spans="1:9">
      <c r="A971" s="22" t="s">
        <v>4165</v>
      </c>
      <c r="B971" s="22" t="s">
        <v>4164</v>
      </c>
      <c r="C971" s="22">
        <v>1</v>
      </c>
      <c r="D971" s="22" t="s">
        <v>4165</v>
      </c>
      <c r="E971" s="22" t="s">
        <v>4166</v>
      </c>
      <c r="F971" s="22" t="s">
        <v>18738</v>
      </c>
      <c r="H971" s="22" t="s">
        <v>3715</v>
      </c>
    </row>
    <row r="972" spans="1:9">
      <c r="A972" s="22" t="s">
        <v>1734</v>
      </c>
      <c r="B972" s="22" t="s">
        <v>10095</v>
      </c>
      <c r="C972" s="22">
        <v>1</v>
      </c>
      <c r="D972" s="22" t="s">
        <v>10096</v>
      </c>
      <c r="E972" s="22" t="s">
        <v>4166</v>
      </c>
      <c r="F972" s="22" t="s">
        <v>20306</v>
      </c>
      <c r="G972" s="22" t="s">
        <v>10097</v>
      </c>
      <c r="H972" s="22" t="s">
        <v>3697</v>
      </c>
      <c r="I972" s="22">
        <v>1</v>
      </c>
    </row>
    <row r="973" spans="1:9">
      <c r="A973" s="22" t="s">
        <v>24881</v>
      </c>
      <c r="B973" s="22" t="s">
        <v>11528</v>
      </c>
      <c r="C973" s="22">
        <v>1</v>
      </c>
      <c r="D973" s="22" t="s">
        <v>24881</v>
      </c>
      <c r="E973" s="22" t="s">
        <v>4166</v>
      </c>
      <c r="F973" s="22" t="s">
        <v>24880</v>
      </c>
      <c r="H973" s="22" t="s">
        <v>3715</v>
      </c>
    </row>
    <row r="974" spans="1:9">
      <c r="A974" s="22" t="s">
        <v>22662</v>
      </c>
      <c r="B974" s="22" t="s">
        <v>15808</v>
      </c>
      <c r="C974" s="22">
        <v>1</v>
      </c>
      <c r="D974" s="22" t="s">
        <v>15809</v>
      </c>
      <c r="E974" s="22" t="s">
        <v>15810</v>
      </c>
      <c r="F974" s="22" t="s">
        <v>21469</v>
      </c>
      <c r="G974" s="22" t="s">
        <v>15811</v>
      </c>
      <c r="H974" s="22" t="s">
        <v>3697</v>
      </c>
      <c r="I974" s="22">
        <v>1</v>
      </c>
    </row>
    <row r="975" spans="1:9">
      <c r="A975" s="22" t="s">
        <v>22140</v>
      </c>
      <c r="B975" s="22" t="s">
        <v>7355</v>
      </c>
      <c r="C975" s="22">
        <v>1</v>
      </c>
      <c r="D975" s="22" t="s">
        <v>7356</v>
      </c>
      <c r="E975" s="22" t="s">
        <v>7357</v>
      </c>
      <c r="F975" s="22" t="s">
        <v>19635</v>
      </c>
      <c r="G975" s="22" t="s">
        <v>7358</v>
      </c>
      <c r="H975" s="22" t="s">
        <v>3697</v>
      </c>
    </row>
    <row r="976" spans="1:9">
      <c r="A976" s="22" t="s">
        <v>3223</v>
      </c>
      <c r="B976" s="22" t="s">
        <v>8108</v>
      </c>
      <c r="C976" s="22">
        <v>1</v>
      </c>
      <c r="D976" s="22" t="s">
        <v>8109</v>
      </c>
      <c r="E976" s="22" t="s">
        <v>7357</v>
      </c>
      <c r="F976" s="22" t="s">
        <v>18829</v>
      </c>
      <c r="G976" s="22" t="s">
        <v>8110</v>
      </c>
      <c r="H976" s="22" t="s">
        <v>3697</v>
      </c>
    </row>
    <row r="977" spans="1:9">
      <c r="A977" s="22" t="s">
        <v>3221</v>
      </c>
      <c r="B977" s="22" t="s">
        <v>13565</v>
      </c>
      <c r="C977" s="22">
        <v>1</v>
      </c>
      <c r="D977" s="22" t="s">
        <v>13566</v>
      </c>
      <c r="E977" s="22" t="s">
        <v>13567</v>
      </c>
      <c r="F977" s="22" t="s">
        <v>21038</v>
      </c>
      <c r="G977" s="22" t="s">
        <v>3220</v>
      </c>
      <c r="H977" s="22" t="s">
        <v>3697</v>
      </c>
    </row>
    <row r="978" spans="1:9">
      <c r="A978" s="22" t="s">
        <v>23301</v>
      </c>
      <c r="B978" s="22" t="s">
        <v>11655</v>
      </c>
      <c r="C978" s="22">
        <v>1</v>
      </c>
      <c r="D978" s="22" t="s">
        <v>11656</v>
      </c>
      <c r="E978" s="22" t="s">
        <v>4148</v>
      </c>
      <c r="F978" s="22" t="s">
        <v>20640</v>
      </c>
      <c r="H978" s="22" t="s">
        <v>3943</v>
      </c>
    </row>
    <row r="979" spans="1:9">
      <c r="A979" s="22" t="s">
        <v>3219</v>
      </c>
      <c r="B979" s="22" t="s">
        <v>13649</v>
      </c>
      <c r="C979" s="22">
        <v>1</v>
      </c>
      <c r="D979" s="22" t="s">
        <v>13650</v>
      </c>
      <c r="E979" s="22" t="s">
        <v>4148</v>
      </c>
      <c r="F979" s="22" t="s">
        <v>21058</v>
      </c>
      <c r="G979" s="22" t="s">
        <v>13651</v>
      </c>
      <c r="H979" s="22" t="s">
        <v>3697</v>
      </c>
    </row>
    <row r="980" spans="1:9">
      <c r="A980" s="22" t="s">
        <v>4147</v>
      </c>
      <c r="B980" s="22" t="s">
        <v>4146</v>
      </c>
      <c r="C980" s="22">
        <v>1</v>
      </c>
      <c r="D980" s="22" t="s">
        <v>4147</v>
      </c>
      <c r="E980" s="22" t="s">
        <v>4148</v>
      </c>
      <c r="F980" s="22" t="s">
        <v>18732</v>
      </c>
      <c r="H980" s="22" t="s">
        <v>3730</v>
      </c>
    </row>
    <row r="981" spans="1:9">
      <c r="A981" s="22" t="s">
        <v>11234</v>
      </c>
      <c r="B981" s="22" t="s">
        <v>11233</v>
      </c>
      <c r="C981" s="22">
        <v>1</v>
      </c>
      <c r="D981" s="22" t="s">
        <v>11234</v>
      </c>
      <c r="E981" s="22" t="s">
        <v>5444</v>
      </c>
      <c r="F981" s="22" t="s">
        <v>20556</v>
      </c>
      <c r="H981" s="22" t="s">
        <v>3715</v>
      </c>
    </row>
    <row r="982" spans="1:9">
      <c r="A982" s="22" t="s">
        <v>11585</v>
      </c>
      <c r="B982" s="22" t="s">
        <v>11584</v>
      </c>
      <c r="C982" s="22">
        <v>1</v>
      </c>
      <c r="D982" s="22" t="s">
        <v>11585</v>
      </c>
      <c r="E982" s="22" t="s">
        <v>5444</v>
      </c>
      <c r="F982" s="22" t="s">
        <v>20630</v>
      </c>
      <c r="H982" s="22" t="s">
        <v>3715</v>
      </c>
    </row>
    <row r="983" spans="1:9">
      <c r="A983" s="22" t="s">
        <v>23508</v>
      </c>
      <c r="B983" s="22" t="s">
        <v>14932</v>
      </c>
      <c r="C983" s="22">
        <v>1</v>
      </c>
      <c r="D983" s="22" t="s">
        <v>14933</v>
      </c>
      <c r="E983" s="22" t="s">
        <v>5444</v>
      </c>
      <c r="F983" s="22" t="s">
        <v>21301</v>
      </c>
      <c r="G983" s="22" t="s">
        <v>14934</v>
      </c>
      <c r="H983" s="22" t="s">
        <v>3697</v>
      </c>
    </row>
    <row r="984" spans="1:9">
      <c r="A984" s="22" t="s">
        <v>22358</v>
      </c>
      <c r="B984" s="22" t="s">
        <v>15456</v>
      </c>
      <c r="C984" s="22">
        <v>2</v>
      </c>
      <c r="D984" s="22" t="s">
        <v>15457</v>
      </c>
      <c r="E984" s="22" t="s">
        <v>5444</v>
      </c>
      <c r="F984" s="22" t="s">
        <v>21407</v>
      </c>
      <c r="G984" s="22" t="s">
        <v>15458</v>
      </c>
      <c r="H984" s="22" t="s">
        <v>3697</v>
      </c>
      <c r="I984" s="22">
        <v>1</v>
      </c>
    </row>
    <row r="985" spans="1:9">
      <c r="A985" s="22" t="s">
        <v>22358</v>
      </c>
      <c r="B985" s="22" t="s">
        <v>16241</v>
      </c>
      <c r="C985" s="22">
        <v>2</v>
      </c>
      <c r="D985" s="22" t="s">
        <v>16242</v>
      </c>
      <c r="E985" s="22" t="s">
        <v>5444</v>
      </c>
      <c r="F985" s="22" t="s">
        <v>21407</v>
      </c>
      <c r="G985" s="22" t="s">
        <v>16243</v>
      </c>
      <c r="H985" s="22" t="s">
        <v>3697</v>
      </c>
    </row>
    <row r="986" spans="1:9">
      <c r="A986" s="22" t="s">
        <v>24520</v>
      </c>
      <c r="B986" s="22" t="s">
        <v>24518</v>
      </c>
      <c r="C986" s="22">
        <v>1</v>
      </c>
      <c r="D986" s="22" t="s">
        <v>24520</v>
      </c>
      <c r="E986" s="22" t="s">
        <v>5444</v>
      </c>
      <c r="F986" s="22" t="s">
        <v>24519</v>
      </c>
      <c r="H986" s="22" t="s">
        <v>3730</v>
      </c>
    </row>
    <row r="987" spans="1:9">
      <c r="A987" s="22" t="s">
        <v>25012</v>
      </c>
      <c r="B987" s="22" t="s">
        <v>13013</v>
      </c>
      <c r="C987" s="22">
        <v>1</v>
      </c>
      <c r="D987" s="22" t="s">
        <v>25012</v>
      </c>
      <c r="E987" s="22" t="s">
        <v>5444</v>
      </c>
      <c r="F987" s="22" t="s">
        <v>25011</v>
      </c>
      <c r="H987" s="22" t="s">
        <v>3711</v>
      </c>
    </row>
    <row r="988" spans="1:9">
      <c r="A988" s="22" t="s">
        <v>22933</v>
      </c>
      <c r="B988" s="22" t="s">
        <v>5892</v>
      </c>
      <c r="C988" s="22">
        <v>1</v>
      </c>
      <c r="D988" s="22" t="s">
        <v>5893</v>
      </c>
      <c r="E988" s="22" t="s">
        <v>5444</v>
      </c>
      <c r="F988" s="22" t="s">
        <v>19246</v>
      </c>
      <c r="G988" s="22" t="s">
        <v>5894</v>
      </c>
      <c r="H988" s="22" t="s">
        <v>3697</v>
      </c>
    </row>
    <row r="989" spans="1:9">
      <c r="A989" s="22" t="s">
        <v>3217</v>
      </c>
      <c r="B989" s="22" t="s">
        <v>15688</v>
      </c>
      <c r="C989" s="22">
        <v>1</v>
      </c>
      <c r="D989" s="22" t="s">
        <v>15689</v>
      </c>
      <c r="E989" s="22" t="s">
        <v>5444</v>
      </c>
      <c r="F989" s="22" t="s">
        <v>20742</v>
      </c>
      <c r="G989" s="22" t="s">
        <v>15690</v>
      </c>
      <c r="H989" s="22" t="s">
        <v>3697</v>
      </c>
    </row>
    <row r="990" spans="1:9">
      <c r="A990" s="22" t="s">
        <v>23102</v>
      </c>
      <c r="B990" s="22" t="s">
        <v>8587</v>
      </c>
      <c r="C990" s="22">
        <v>1</v>
      </c>
      <c r="D990" s="22" t="s">
        <v>8588</v>
      </c>
      <c r="E990" s="22" t="s">
        <v>5444</v>
      </c>
      <c r="F990" s="22" t="s">
        <v>19949</v>
      </c>
      <c r="G990" s="22" t="s">
        <v>8589</v>
      </c>
      <c r="H990" s="22" t="s">
        <v>3697</v>
      </c>
    </row>
    <row r="991" spans="1:9">
      <c r="A991" s="22" t="s">
        <v>23522</v>
      </c>
      <c r="B991" s="22" t="s">
        <v>15176</v>
      </c>
      <c r="C991" s="22">
        <v>1</v>
      </c>
      <c r="D991" s="22" t="s">
        <v>15177</v>
      </c>
      <c r="E991" s="22" t="s">
        <v>5444</v>
      </c>
      <c r="F991" s="22" t="s">
        <v>21353</v>
      </c>
      <c r="G991" s="22" t="s">
        <v>15178</v>
      </c>
      <c r="H991" s="22" t="s">
        <v>3697</v>
      </c>
      <c r="I991" s="22">
        <v>1</v>
      </c>
    </row>
    <row r="992" spans="1:9">
      <c r="A992" s="22" t="s">
        <v>22357</v>
      </c>
      <c r="B992" s="22" t="s">
        <v>13083</v>
      </c>
      <c r="C992" s="22">
        <v>2</v>
      </c>
      <c r="D992" s="22" t="s">
        <v>13084</v>
      </c>
      <c r="E992" s="22" t="s">
        <v>5444</v>
      </c>
      <c r="F992" s="22" t="s">
        <v>19229</v>
      </c>
      <c r="G992" s="22" t="s">
        <v>13085</v>
      </c>
      <c r="H992" s="22" t="s">
        <v>3697</v>
      </c>
      <c r="I992" s="22">
        <v>1</v>
      </c>
    </row>
    <row r="993" spans="1:9">
      <c r="A993" s="22" t="s">
        <v>22357</v>
      </c>
      <c r="B993" s="22" t="s">
        <v>14261</v>
      </c>
      <c r="C993" s="22">
        <v>2</v>
      </c>
      <c r="D993" s="22" t="s">
        <v>14262</v>
      </c>
      <c r="E993" s="22" t="s">
        <v>5444</v>
      </c>
      <c r="F993" s="22" t="s">
        <v>19229</v>
      </c>
      <c r="G993" s="22" t="s">
        <v>14263</v>
      </c>
      <c r="H993" s="22" t="s">
        <v>3697</v>
      </c>
    </row>
    <row r="994" spans="1:9">
      <c r="A994" s="22" t="s">
        <v>15620</v>
      </c>
      <c r="B994" s="22" t="s">
        <v>15619</v>
      </c>
      <c r="C994" s="22">
        <v>1</v>
      </c>
      <c r="D994" s="22" t="s">
        <v>15620</v>
      </c>
      <c r="E994" s="22" t="s">
        <v>5444</v>
      </c>
      <c r="F994" s="22" t="s">
        <v>21439</v>
      </c>
      <c r="H994" s="22" t="s">
        <v>3730</v>
      </c>
    </row>
    <row r="995" spans="1:9">
      <c r="A995" s="22" t="s">
        <v>26171</v>
      </c>
      <c r="B995" s="22" t="s">
        <v>26170</v>
      </c>
      <c r="C995" s="22">
        <v>1</v>
      </c>
      <c r="D995" s="22" t="s">
        <v>26171</v>
      </c>
      <c r="E995" s="22" t="s">
        <v>5444</v>
      </c>
      <c r="F995" s="22" t="s">
        <v>21002</v>
      </c>
      <c r="H995" s="22" t="s">
        <v>3711</v>
      </c>
    </row>
    <row r="996" spans="1:9">
      <c r="A996" s="22" t="s">
        <v>3215</v>
      </c>
      <c r="B996" s="22" t="s">
        <v>14598</v>
      </c>
      <c r="C996" s="22">
        <v>1</v>
      </c>
      <c r="D996" s="22" t="s">
        <v>14599</v>
      </c>
      <c r="E996" s="22" t="s">
        <v>5444</v>
      </c>
      <c r="F996" s="22" t="s">
        <v>21231</v>
      </c>
      <c r="G996" s="22" t="s">
        <v>14600</v>
      </c>
      <c r="H996" s="22" t="s">
        <v>3697</v>
      </c>
    </row>
    <row r="997" spans="1:9">
      <c r="A997" s="22" t="s">
        <v>10122</v>
      </c>
      <c r="B997" s="22" t="s">
        <v>10121</v>
      </c>
      <c r="C997" s="22">
        <v>1</v>
      </c>
      <c r="D997" s="22" t="s">
        <v>10122</v>
      </c>
      <c r="E997" s="22" t="s">
        <v>5444</v>
      </c>
      <c r="F997" s="22" t="s">
        <v>20313</v>
      </c>
      <c r="H997" s="22" t="s">
        <v>3730</v>
      </c>
    </row>
    <row r="998" spans="1:9">
      <c r="A998" s="22" t="s">
        <v>22356</v>
      </c>
      <c r="B998" s="22" t="s">
        <v>10706</v>
      </c>
      <c r="C998" s="22">
        <v>1</v>
      </c>
      <c r="D998" s="22" t="s">
        <v>10707</v>
      </c>
      <c r="E998" s="22" t="s">
        <v>5444</v>
      </c>
      <c r="F998" s="22" t="s">
        <v>20057</v>
      </c>
      <c r="G998" s="22" t="s">
        <v>10708</v>
      </c>
      <c r="H998" s="22" t="s">
        <v>3697</v>
      </c>
    </row>
    <row r="999" spans="1:9">
      <c r="A999" s="22" t="s">
        <v>12715</v>
      </c>
      <c r="B999" s="22" t="s">
        <v>12714</v>
      </c>
      <c r="C999" s="22">
        <v>1</v>
      </c>
      <c r="D999" s="22" t="s">
        <v>12715</v>
      </c>
      <c r="E999" s="22" t="s">
        <v>5444</v>
      </c>
      <c r="F999" s="22" t="s">
        <v>20851</v>
      </c>
      <c r="H999" s="22" t="s">
        <v>3715</v>
      </c>
    </row>
    <row r="1000" spans="1:9">
      <c r="A1000" s="22" t="s">
        <v>26490</v>
      </c>
      <c r="B1000" s="22" t="s">
        <v>26488</v>
      </c>
      <c r="C1000" s="22">
        <v>1</v>
      </c>
      <c r="D1000" s="22" t="s">
        <v>26490</v>
      </c>
      <c r="E1000" s="22" t="s">
        <v>5444</v>
      </c>
      <c r="F1000" s="22" t="s">
        <v>26489</v>
      </c>
      <c r="H1000" s="22" t="s">
        <v>3715</v>
      </c>
    </row>
    <row r="1001" spans="1:9">
      <c r="A1001" s="22" t="s">
        <v>22901</v>
      </c>
      <c r="B1001" s="22" t="s">
        <v>5442</v>
      </c>
      <c r="C1001" s="22">
        <v>1</v>
      </c>
      <c r="D1001" s="22" t="s">
        <v>5443</v>
      </c>
      <c r="E1001" s="22" t="s">
        <v>5444</v>
      </c>
      <c r="F1001" s="22" t="s">
        <v>19124</v>
      </c>
      <c r="G1001" s="22" t="s">
        <v>5445</v>
      </c>
      <c r="H1001" s="22" t="s">
        <v>3707</v>
      </c>
    </row>
    <row r="1002" spans="1:9">
      <c r="A1002" s="22" t="s">
        <v>16846</v>
      </c>
      <c r="B1002" s="22" t="s">
        <v>16845</v>
      </c>
      <c r="C1002" s="22">
        <v>1</v>
      </c>
      <c r="D1002" s="22" t="s">
        <v>16846</v>
      </c>
      <c r="E1002" s="22" t="s">
        <v>5444</v>
      </c>
      <c r="F1002" s="22" t="s">
        <v>21657</v>
      </c>
      <c r="H1002" s="22" t="s">
        <v>3730</v>
      </c>
    </row>
    <row r="1003" spans="1:9">
      <c r="A1003" s="22" t="s">
        <v>16231</v>
      </c>
      <c r="B1003" s="22" t="s">
        <v>16230</v>
      </c>
      <c r="C1003" s="22">
        <v>1</v>
      </c>
      <c r="D1003" s="22" t="s">
        <v>16231</v>
      </c>
      <c r="E1003" s="22" t="s">
        <v>5444</v>
      </c>
      <c r="F1003" s="22" t="s">
        <v>21548</v>
      </c>
      <c r="H1003" s="22" t="s">
        <v>3715</v>
      </c>
    </row>
    <row r="1004" spans="1:9">
      <c r="A1004" s="22" t="s">
        <v>3213</v>
      </c>
      <c r="B1004" s="22" t="s">
        <v>7492</v>
      </c>
      <c r="C1004" s="22">
        <v>1</v>
      </c>
      <c r="D1004" s="22" t="s">
        <v>7493</v>
      </c>
      <c r="E1004" s="22" t="s">
        <v>7494</v>
      </c>
      <c r="F1004" s="22" t="s">
        <v>19672</v>
      </c>
      <c r="G1004" s="22" t="s">
        <v>3212</v>
      </c>
      <c r="H1004" s="22" t="s">
        <v>3697</v>
      </c>
    </row>
    <row r="1005" spans="1:9">
      <c r="A1005" s="22" t="s">
        <v>3211</v>
      </c>
      <c r="B1005" s="22" t="s">
        <v>4182</v>
      </c>
      <c r="C1005" s="22">
        <v>1</v>
      </c>
      <c r="D1005" s="22" t="s">
        <v>4183</v>
      </c>
      <c r="E1005" s="22" t="s">
        <v>4184</v>
      </c>
      <c r="F1005" s="22" t="s">
        <v>18744</v>
      </c>
      <c r="G1005" s="22" t="s">
        <v>3210</v>
      </c>
      <c r="H1005" s="22" t="s">
        <v>3697</v>
      </c>
    </row>
    <row r="1006" spans="1:9">
      <c r="A1006" s="22" t="s">
        <v>14210</v>
      </c>
      <c r="B1006" s="22" t="s">
        <v>14209</v>
      </c>
      <c r="C1006" s="22">
        <v>1</v>
      </c>
      <c r="D1006" s="22" t="s">
        <v>14210</v>
      </c>
      <c r="E1006" s="22" t="s">
        <v>14211</v>
      </c>
      <c r="F1006" s="22" t="s">
        <v>18994</v>
      </c>
      <c r="H1006" s="22" t="s">
        <v>3711</v>
      </c>
    </row>
    <row r="1007" spans="1:9">
      <c r="A1007" s="22" t="s">
        <v>3209</v>
      </c>
      <c r="B1007" s="22" t="s">
        <v>16716</v>
      </c>
      <c r="C1007" s="22">
        <v>1</v>
      </c>
      <c r="D1007" s="22" t="s">
        <v>16717</v>
      </c>
      <c r="E1007" s="22" t="s">
        <v>4930</v>
      </c>
      <c r="F1007" s="22" t="s">
        <v>18726</v>
      </c>
      <c r="G1007" s="22" t="s">
        <v>16718</v>
      </c>
      <c r="H1007" s="22" t="s">
        <v>3697</v>
      </c>
    </row>
    <row r="1008" spans="1:9">
      <c r="A1008" s="22" t="s">
        <v>3204</v>
      </c>
      <c r="B1008" s="22" t="s">
        <v>16752</v>
      </c>
      <c r="C1008" s="22">
        <v>1</v>
      </c>
      <c r="D1008" s="22" t="s">
        <v>16753</v>
      </c>
      <c r="E1008" s="22" t="s">
        <v>4930</v>
      </c>
      <c r="F1008" s="22" t="s">
        <v>20362</v>
      </c>
      <c r="G1008" s="22" t="s">
        <v>16754</v>
      </c>
      <c r="H1008" s="22" t="s">
        <v>3697</v>
      </c>
      <c r="I1008" s="22">
        <v>1</v>
      </c>
    </row>
    <row r="1009" spans="1:9">
      <c r="A1009" s="22" t="s">
        <v>14004</v>
      </c>
      <c r="B1009" s="22" t="s">
        <v>14003</v>
      </c>
      <c r="C1009" s="22">
        <v>1</v>
      </c>
      <c r="D1009" s="22" t="s">
        <v>14004</v>
      </c>
      <c r="E1009" s="22" t="s">
        <v>4930</v>
      </c>
      <c r="F1009" s="22" t="s">
        <v>21082</v>
      </c>
      <c r="H1009" s="22" t="s">
        <v>3730</v>
      </c>
    </row>
    <row r="1010" spans="1:9">
      <c r="A1010" s="22" t="s">
        <v>22742</v>
      </c>
      <c r="B1010" s="22" t="s">
        <v>15134</v>
      </c>
      <c r="C1010" s="22">
        <v>1</v>
      </c>
      <c r="D1010" s="22" t="s">
        <v>15135</v>
      </c>
      <c r="E1010" s="22" t="s">
        <v>4930</v>
      </c>
      <c r="F1010" s="22" t="s">
        <v>21346</v>
      </c>
      <c r="G1010" s="22" t="s">
        <v>15136</v>
      </c>
      <c r="H1010" s="22" t="s">
        <v>3697</v>
      </c>
    </row>
    <row r="1011" spans="1:9">
      <c r="A1011" s="22" t="s">
        <v>22865</v>
      </c>
      <c r="B1011" s="22" t="s">
        <v>4928</v>
      </c>
      <c r="C1011" s="22">
        <v>1</v>
      </c>
      <c r="D1011" s="22" t="s">
        <v>4929</v>
      </c>
      <c r="E1011" s="22" t="s">
        <v>4930</v>
      </c>
      <c r="F1011" s="22" t="s">
        <v>18972</v>
      </c>
      <c r="G1011" s="22" t="s">
        <v>4931</v>
      </c>
      <c r="H1011" s="22" t="s">
        <v>3697</v>
      </c>
    </row>
    <row r="1012" spans="1:9">
      <c r="A1012" s="22" t="s">
        <v>3202</v>
      </c>
      <c r="B1012" s="22" t="s">
        <v>9814</v>
      </c>
      <c r="C1012" s="22">
        <v>1</v>
      </c>
      <c r="D1012" s="22" t="s">
        <v>9815</v>
      </c>
      <c r="E1012" s="22" t="s">
        <v>4930</v>
      </c>
      <c r="F1012" s="22" t="s">
        <v>20241</v>
      </c>
      <c r="G1012" s="22" t="s">
        <v>9816</v>
      </c>
      <c r="H1012" s="22" t="s">
        <v>3697</v>
      </c>
    </row>
    <row r="1013" spans="1:9">
      <c r="A1013" s="22" t="s">
        <v>23138</v>
      </c>
      <c r="B1013" s="22" t="s">
        <v>9153</v>
      </c>
      <c r="C1013" s="22">
        <v>1</v>
      </c>
      <c r="D1013" s="22" t="s">
        <v>9154</v>
      </c>
      <c r="E1013" s="22" t="s">
        <v>4930</v>
      </c>
      <c r="F1013" s="22" t="s">
        <v>18619</v>
      </c>
      <c r="G1013" s="22" t="s">
        <v>9155</v>
      </c>
      <c r="H1013" s="22" t="s">
        <v>3697</v>
      </c>
      <c r="I1013" s="22">
        <v>1</v>
      </c>
    </row>
    <row r="1014" spans="1:9">
      <c r="A1014" s="22" t="s">
        <v>3199</v>
      </c>
      <c r="B1014" s="22" t="s">
        <v>17047</v>
      </c>
      <c r="C1014" s="22">
        <v>1</v>
      </c>
      <c r="D1014" s="22" t="s">
        <v>17048</v>
      </c>
      <c r="E1014" s="22" t="s">
        <v>4930</v>
      </c>
      <c r="F1014" s="22" t="s">
        <v>19673</v>
      </c>
      <c r="G1014" s="22" t="s">
        <v>17049</v>
      </c>
      <c r="H1014" s="22" t="s">
        <v>3697</v>
      </c>
    </row>
    <row r="1015" spans="1:9">
      <c r="A1015" s="22" t="s">
        <v>3197</v>
      </c>
      <c r="B1015" s="22" t="s">
        <v>10675</v>
      </c>
      <c r="C1015" s="22">
        <v>1</v>
      </c>
      <c r="D1015" s="22" t="s">
        <v>10676</v>
      </c>
      <c r="E1015" s="22" t="s">
        <v>4930</v>
      </c>
      <c r="F1015" s="22" t="s">
        <v>18633</v>
      </c>
      <c r="G1015" s="22" t="s">
        <v>10677</v>
      </c>
      <c r="H1015" s="22" t="s">
        <v>3697</v>
      </c>
    </row>
    <row r="1016" spans="1:9">
      <c r="A1016" s="22" t="s">
        <v>22450</v>
      </c>
      <c r="B1016" s="22" t="s">
        <v>5531</v>
      </c>
      <c r="C1016" s="22">
        <v>1</v>
      </c>
      <c r="D1016" s="22" t="s">
        <v>5532</v>
      </c>
      <c r="E1016" s="22" t="s">
        <v>5533</v>
      </c>
      <c r="F1016" s="22" t="s">
        <v>19142</v>
      </c>
      <c r="G1016" s="22" t="s">
        <v>5534</v>
      </c>
      <c r="H1016" s="22" t="s">
        <v>3697</v>
      </c>
      <c r="I1016" s="22">
        <v>1</v>
      </c>
    </row>
    <row r="1017" spans="1:9">
      <c r="A1017" s="22" t="s">
        <v>15813</v>
      </c>
      <c r="B1017" s="22" t="s">
        <v>15812</v>
      </c>
      <c r="C1017" s="22">
        <v>1</v>
      </c>
      <c r="D1017" s="22" t="s">
        <v>15813</v>
      </c>
      <c r="E1017" s="22" t="s">
        <v>5533</v>
      </c>
      <c r="F1017" s="22" t="s">
        <v>21044</v>
      </c>
      <c r="H1017" s="22" t="s">
        <v>3715</v>
      </c>
    </row>
    <row r="1018" spans="1:9">
      <c r="A1018" s="22" t="s">
        <v>22448</v>
      </c>
      <c r="B1018" s="22" t="s">
        <v>13781</v>
      </c>
      <c r="C1018" s="22">
        <v>1</v>
      </c>
      <c r="D1018" s="22" t="s">
        <v>13782</v>
      </c>
      <c r="E1018" s="22" t="s">
        <v>5533</v>
      </c>
      <c r="F1018" s="22" t="s">
        <v>19090</v>
      </c>
      <c r="G1018" s="22" t="s">
        <v>13783</v>
      </c>
      <c r="H1018" s="22" t="s">
        <v>3697</v>
      </c>
      <c r="I1018" s="22">
        <v>1</v>
      </c>
    </row>
    <row r="1019" spans="1:9">
      <c r="A1019" s="22" t="s">
        <v>22449</v>
      </c>
      <c r="B1019" s="22" t="s">
        <v>5650</v>
      </c>
      <c r="C1019" s="22">
        <v>1</v>
      </c>
      <c r="D1019" s="22" t="s">
        <v>5651</v>
      </c>
      <c r="E1019" s="22" t="s">
        <v>5533</v>
      </c>
      <c r="F1019" s="22" t="s">
        <v>19177</v>
      </c>
      <c r="G1019" s="22" t="s">
        <v>5652</v>
      </c>
      <c r="H1019" s="22" t="s">
        <v>3697</v>
      </c>
      <c r="I1019" s="22">
        <v>3</v>
      </c>
    </row>
    <row r="1020" spans="1:9">
      <c r="A1020" s="22" t="s">
        <v>23466</v>
      </c>
      <c r="B1020" s="22" t="s">
        <v>14182</v>
      </c>
      <c r="C1020" s="22">
        <v>2</v>
      </c>
      <c r="D1020" s="22" t="s">
        <v>14183</v>
      </c>
      <c r="E1020" s="22" t="s">
        <v>5533</v>
      </c>
      <c r="F1020" s="22" t="s">
        <v>21147</v>
      </c>
      <c r="H1020" s="22" t="s">
        <v>3705</v>
      </c>
    </row>
    <row r="1021" spans="1:9">
      <c r="A1021" s="22" t="s">
        <v>23466</v>
      </c>
      <c r="B1021" s="22" t="s">
        <v>25862</v>
      </c>
      <c r="C1021" s="22">
        <v>2</v>
      </c>
      <c r="D1021" s="22" t="s">
        <v>25863</v>
      </c>
      <c r="E1021" s="22" t="s">
        <v>5533</v>
      </c>
      <c r="F1021" s="22" t="s">
        <v>21147</v>
      </c>
      <c r="H1021" s="22" t="s">
        <v>3697</v>
      </c>
      <c r="I1021" s="22">
        <v>6</v>
      </c>
    </row>
    <row r="1022" spans="1:9">
      <c r="A1022" s="22" t="s">
        <v>22451</v>
      </c>
      <c r="B1022" s="22" t="s">
        <v>9061</v>
      </c>
      <c r="C1022" s="22">
        <v>1</v>
      </c>
      <c r="D1022" s="22" t="s">
        <v>9062</v>
      </c>
      <c r="E1022" s="22" t="s">
        <v>5533</v>
      </c>
      <c r="F1022" s="22" t="s">
        <v>20061</v>
      </c>
      <c r="H1022" s="22" t="s">
        <v>3707</v>
      </c>
    </row>
    <row r="1023" spans="1:9">
      <c r="A1023" s="22" t="s">
        <v>22652</v>
      </c>
      <c r="B1023" s="22" t="s">
        <v>3969</v>
      </c>
      <c r="C1023" s="22">
        <v>1</v>
      </c>
      <c r="D1023" s="22" t="s">
        <v>3970</v>
      </c>
      <c r="E1023" s="22" t="s">
        <v>3971</v>
      </c>
      <c r="F1023" s="22" t="s">
        <v>18678</v>
      </c>
      <c r="G1023" s="22" t="s">
        <v>3972</v>
      </c>
      <c r="H1023" s="22" t="s">
        <v>3697</v>
      </c>
    </row>
    <row r="1024" spans="1:9">
      <c r="A1024" s="22" t="s">
        <v>3195</v>
      </c>
      <c r="B1024" s="22" t="s">
        <v>4849</v>
      </c>
      <c r="C1024" s="22">
        <v>1</v>
      </c>
      <c r="D1024" s="22" t="s">
        <v>4850</v>
      </c>
      <c r="E1024" s="22" t="s">
        <v>4851</v>
      </c>
      <c r="F1024" s="22" t="s">
        <v>18948</v>
      </c>
      <c r="G1024" s="22" t="s">
        <v>4852</v>
      </c>
      <c r="H1024" s="22" t="s">
        <v>3697</v>
      </c>
    </row>
    <row r="1025" spans="1:8">
      <c r="A1025" s="22" t="s">
        <v>22931</v>
      </c>
      <c r="B1025" s="22" t="s">
        <v>5873</v>
      </c>
      <c r="C1025" s="22">
        <v>1</v>
      </c>
      <c r="D1025" s="22" t="s">
        <v>5874</v>
      </c>
      <c r="E1025" s="22" t="s">
        <v>4851</v>
      </c>
      <c r="F1025" s="22" t="s">
        <v>18715</v>
      </c>
      <c r="G1025" s="22" t="s">
        <v>5875</v>
      </c>
      <c r="H1025" s="22" t="s">
        <v>3697</v>
      </c>
    </row>
    <row r="1026" spans="1:8">
      <c r="A1026" s="22" t="s">
        <v>22187</v>
      </c>
      <c r="B1026" s="22" t="s">
        <v>16030</v>
      </c>
      <c r="C1026" s="22">
        <v>1</v>
      </c>
      <c r="D1026" s="22" t="s">
        <v>16031</v>
      </c>
      <c r="E1026" s="22" t="s">
        <v>16032</v>
      </c>
      <c r="F1026" s="22" t="s">
        <v>21507</v>
      </c>
      <c r="G1026" s="22" t="s">
        <v>16033</v>
      </c>
      <c r="H1026" s="22" t="s">
        <v>3697</v>
      </c>
    </row>
    <row r="1027" spans="1:8">
      <c r="A1027" s="22" t="s">
        <v>4256</v>
      </c>
      <c r="B1027" s="22" t="s">
        <v>4255</v>
      </c>
      <c r="C1027" s="22">
        <v>1</v>
      </c>
      <c r="D1027" s="22" t="s">
        <v>4256</v>
      </c>
      <c r="E1027" s="22" t="s">
        <v>4257</v>
      </c>
      <c r="F1027" s="22" t="s">
        <v>18766</v>
      </c>
      <c r="H1027" s="22" t="s">
        <v>3711</v>
      </c>
    </row>
    <row r="1028" spans="1:8">
      <c r="A1028" s="22" t="s">
        <v>3193</v>
      </c>
      <c r="B1028" s="22" t="s">
        <v>14247</v>
      </c>
      <c r="C1028" s="22">
        <v>1</v>
      </c>
      <c r="D1028" s="22" t="s">
        <v>14248</v>
      </c>
      <c r="E1028" s="22" t="s">
        <v>14249</v>
      </c>
      <c r="F1028" s="22" t="s">
        <v>18604</v>
      </c>
      <c r="G1028" s="22" t="s">
        <v>14250</v>
      </c>
      <c r="H1028" s="22" t="s">
        <v>3697</v>
      </c>
    </row>
    <row r="1029" spans="1:8">
      <c r="A1029" s="22" t="s">
        <v>17117</v>
      </c>
      <c r="B1029" s="22" t="s">
        <v>17116</v>
      </c>
      <c r="C1029" s="22">
        <v>1</v>
      </c>
      <c r="D1029" s="22" t="s">
        <v>17117</v>
      </c>
      <c r="E1029" s="22" t="s">
        <v>8094</v>
      </c>
      <c r="F1029" s="22" t="s">
        <v>21703</v>
      </c>
      <c r="H1029" s="22" t="s">
        <v>3715</v>
      </c>
    </row>
    <row r="1030" spans="1:8">
      <c r="A1030" s="22" t="s">
        <v>8093</v>
      </c>
      <c r="B1030" s="22" t="s">
        <v>8092</v>
      </c>
      <c r="C1030" s="22">
        <v>1</v>
      </c>
      <c r="D1030" s="22" t="s">
        <v>8093</v>
      </c>
      <c r="E1030" s="22" t="s">
        <v>8094</v>
      </c>
      <c r="F1030" s="22" t="s">
        <v>19821</v>
      </c>
      <c r="H1030" s="22" t="s">
        <v>3730</v>
      </c>
    </row>
    <row r="1031" spans="1:8">
      <c r="A1031" s="22" t="s">
        <v>22096</v>
      </c>
      <c r="B1031" s="22" t="s">
        <v>13024</v>
      </c>
      <c r="C1031" s="22">
        <v>1</v>
      </c>
      <c r="D1031" s="22" t="s">
        <v>13025</v>
      </c>
      <c r="E1031" s="22" t="s">
        <v>8094</v>
      </c>
      <c r="F1031" s="22" t="s">
        <v>20919</v>
      </c>
      <c r="G1031" s="22" t="s">
        <v>6552</v>
      </c>
      <c r="H1031" s="22" t="s">
        <v>3697</v>
      </c>
    </row>
    <row r="1032" spans="1:8">
      <c r="A1032" s="22" t="s">
        <v>17850</v>
      </c>
      <c r="B1032" s="22" t="s">
        <v>17849</v>
      </c>
      <c r="C1032" s="22">
        <v>1</v>
      </c>
      <c r="D1032" s="22" t="s">
        <v>17850</v>
      </c>
      <c r="E1032" s="22" t="s">
        <v>8094</v>
      </c>
      <c r="F1032" s="22" t="s">
        <v>21835</v>
      </c>
      <c r="H1032" s="22" t="s">
        <v>3715</v>
      </c>
    </row>
    <row r="1033" spans="1:8">
      <c r="A1033" s="22" t="s">
        <v>23408</v>
      </c>
      <c r="B1033" s="22" t="s">
        <v>13326</v>
      </c>
      <c r="C1033" s="22">
        <v>1</v>
      </c>
      <c r="D1033" s="22" t="s">
        <v>13327</v>
      </c>
      <c r="E1033" s="22" t="s">
        <v>13328</v>
      </c>
      <c r="F1033" s="22" t="s">
        <v>20372</v>
      </c>
      <c r="G1033" s="22" t="s">
        <v>13329</v>
      </c>
      <c r="H1033" s="22" t="s">
        <v>3697</v>
      </c>
    </row>
    <row r="1034" spans="1:8">
      <c r="A1034" s="22" t="s">
        <v>9538</v>
      </c>
      <c r="B1034" s="22" t="s">
        <v>9537</v>
      </c>
      <c r="C1034" s="22">
        <v>1</v>
      </c>
      <c r="D1034" s="22" t="s">
        <v>9538</v>
      </c>
      <c r="E1034" s="22" t="s">
        <v>4825</v>
      </c>
      <c r="F1034" s="22" t="s">
        <v>20173</v>
      </c>
      <c r="H1034" s="22" t="s">
        <v>3715</v>
      </c>
    </row>
    <row r="1035" spans="1:8">
      <c r="A1035" s="22" t="s">
        <v>3191</v>
      </c>
      <c r="B1035" s="22" t="s">
        <v>17648</v>
      </c>
      <c r="C1035" s="22">
        <v>1</v>
      </c>
      <c r="D1035" s="22" t="s">
        <v>17649</v>
      </c>
      <c r="E1035" s="22" t="s">
        <v>4825</v>
      </c>
      <c r="F1035" s="22" t="s">
        <v>21799</v>
      </c>
      <c r="G1035" s="22" t="s">
        <v>17650</v>
      </c>
      <c r="H1035" s="22" t="s">
        <v>3697</v>
      </c>
    </row>
    <row r="1036" spans="1:8">
      <c r="A1036" s="22" t="s">
        <v>22435</v>
      </c>
      <c r="B1036" s="22" t="s">
        <v>7095</v>
      </c>
      <c r="C1036" s="22">
        <v>1</v>
      </c>
      <c r="D1036" s="22" t="s">
        <v>7096</v>
      </c>
      <c r="E1036" s="22" t="s">
        <v>4825</v>
      </c>
      <c r="F1036" s="22" t="s">
        <v>19572</v>
      </c>
      <c r="G1036" s="22" t="s">
        <v>7097</v>
      </c>
      <c r="H1036" s="22" t="s">
        <v>3697</v>
      </c>
    </row>
    <row r="1037" spans="1:8">
      <c r="A1037" s="22" t="s">
        <v>23405</v>
      </c>
      <c r="B1037" s="22" t="s">
        <v>13246</v>
      </c>
      <c r="C1037" s="22">
        <v>1</v>
      </c>
      <c r="D1037" s="22" t="s">
        <v>13247</v>
      </c>
      <c r="E1037" s="22" t="s">
        <v>4825</v>
      </c>
      <c r="F1037" s="22" t="s">
        <v>20963</v>
      </c>
      <c r="G1037" s="22" t="s">
        <v>13248</v>
      </c>
      <c r="H1037" s="22" t="s">
        <v>3697</v>
      </c>
    </row>
    <row r="1038" spans="1:8">
      <c r="A1038" s="22" t="s">
        <v>3189</v>
      </c>
      <c r="B1038" s="22" t="s">
        <v>13888</v>
      </c>
      <c r="C1038" s="22">
        <v>1</v>
      </c>
      <c r="D1038" s="22" t="s">
        <v>13889</v>
      </c>
      <c r="E1038" s="22" t="s">
        <v>4825</v>
      </c>
      <c r="F1038" s="22" t="s">
        <v>18604</v>
      </c>
      <c r="G1038" s="22" t="s">
        <v>13890</v>
      </c>
      <c r="H1038" s="22" t="s">
        <v>3697</v>
      </c>
    </row>
    <row r="1039" spans="1:8">
      <c r="A1039" s="22" t="s">
        <v>17569</v>
      </c>
      <c r="B1039" s="22" t="s">
        <v>17568</v>
      </c>
      <c r="C1039" s="22">
        <v>1</v>
      </c>
      <c r="D1039" s="22" t="s">
        <v>17569</v>
      </c>
      <c r="E1039" s="22" t="s">
        <v>4825</v>
      </c>
      <c r="F1039" s="22" t="s">
        <v>19765</v>
      </c>
      <c r="H1039" s="22" t="s">
        <v>3730</v>
      </c>
    </row>
    <row r="1040" spans="1:8">
      <c r="A1040" s="22" t="s">
        <v>3187</v>
      </c>
      <c r="B1040" s="22" t="s">
        <v>4823</v>
      </c>
      <c r="C1040" s="22">
        <v>1</v>
      </c>
      <c r="D1040" s="22" t="s">
        <v>4824</v>
      </c>
      <c r="E1040" s="22" t="s">
        <v>4825</v>
      </c>
      <c r="F1040" s="22" t="s">
        <v>18940</v>
      </c>
      <c r="H1040" s="22" t="s">
        <v>3697</v>
      </c>
    </row>
    <row r="1041" spans="1:9">
      <c r="A1041" s="22" t="s">
        <v>3186</v>
      </c>
      <c r="B1041" s="22" t="s">
        <v>7738</v>
      </c>
      <c r="C1041" s="22">
        <v>1</v>
      </c>
      <c r="D1041" s="22" t="s">
        <v>7739</v>
      </c>
      <c r="E1041" s="22" t="s">
        <v>4825</v>
      </c>
      <c r="F1041" s="22" t="s">
        <v>19731</v>
      </c>
      <c r="G1041" s="22" t="s">
        <v>7740</v>
      </c>
      <c r="H1041" s="22" t="s">
        <v>3697</v>
      </c>
    </row>
    <row r="1042" spans="1:9">
      <c r="A1042" s="22" t="s">
        <v>3184</v>
      </c>
      <c r="B1042" s="22" t="s">
        <v>8791</v>
      </c>
      <c r="C1042" s="22">
        <v>1</v>
      </c>
      <c r="D1042" s="22" t="s">
        <v>8792</v>
      </c>
      <c r="E1042" s="22" t="s">
        <v>8793</v>
      </c>
      <c r="F1042" s="22" t="s">
        <v>18600</v>
      </c>
      <c r="G1042" s="22" t="s">
        <v>3183</v>
      </c>
      <c r="H1042" s="22" t="s">
        <v>3697</v>
      </c>
    </row>
    <row r="1043" spans="1:9">
      <c r="A1043" s="22" t="s">
        <v>3182</v>
      </c>
      <c r="B1043" s="22" t="s">
        <v>9207</v>
      </c>
      <c r="C1043" s="22">
        <v>1</v>
      </c>
      <c r="D1043" s="22" t="s">
        <v>9208</v>
      </c>
      <c r="E1043" s="22" t="s">
        <v>9209</v>
      </c>
      <c r="F1043" s="22" t="s">
        <v>18604</v>
      </c>
      <c r="G1043" s="22" t="s">
        <v>9210</v>
      </c>
      <c r="H1043" s="22" t="s">
        <v>3697</v>
      </c>
    </row>
    <row r="1044" spans="1:9">
      <c r="A1044" s="22" t="s">
        <v>13572</v>
      </c>
      <c r="B1044" s="22" t="s">
        <v>13571</v>
      </c>
      <c r="C1044" s="22">
        <v>1</v>
      </c>
      <c r="D1044" s="22" t="s">
        <v>13572</v>
      </c>
      <c r="E1044" s="22" t="s">
        <v>10239</v>
      </c>
      <c r="F1044" s="22" t="s">
        <v>20053</v>
      </c>
      <c r="H1044" s="22" t="s">
        <v>3715</v>
      </c>
    </row>
    <row r="1045" spans="1:9">
      <c r="A1045" s="22" t="s">
        <v>2772</v>
      </c>
      <c r="B1045" s="22" t="s">
        <v>23934</v>
      </c>
      <c r="C1045" s="22">
        <v>1</v>
      </c>
      <c r="D1045" s="22" t="s">
        <v>23935</v>
      </c>
      <c r="E1045" s="22" t="s">
        <v>10239</v>
      </c>
      <c r="F1045" s="22" t="s">
        <v>20554</v>
      </c>
      <c r="G1045" s="22" t="s">
        <v>23936</v>
      </c>
      <c r="H1045" s="22" t="s">
        <v>3697</v>
      </c>
      <c r="I1045" s="22">
        <v>1</v>
      </c>
    </row>
    <row r="1046" spans="1:9">
      <c r="A1046" s="22" t="s">
        <v>25014</v>
      </c>
      <c r="B1046" s="22" t="s">
        <v>13075</v>
      </c>
      <c r="C1046" s="22">
        <v>1</v>
      </c>
      <c r="D1046" s="22" t="s">
        <v>25014</v>
      </c>
      <c r="E1046" s="22" t="s">
        <v>10239</v>
      </c>
      <c r="F1046" s="22" t="s">
        <v>25013</v>
      </c>
      <c r="H1046" s="22" t="s">
        <v>3730</v>
      </c>
    </row>
    <row r="1047" spans="1:9">
      <c r="A1047" s="22" t="s">
        <v>23209</v>
      </c>
      <c r="B1047" s="22" t="s">
        <v>10237</v>
      </c>
      <c r="C1047" s="22">
        <v>1</v>
      </c>
      <c r="D1047" s="22" t="s">
        <v>10238</v>
      </c>
      <c r="E1047" s="22" t="s">
        <v>10239</v>
      </c>
      <c r="F1047" s="22" t="s">
        <v>20339</v>
      </c>
      <c r="G1047" s="22" t="s">
        <v>10240</v>
      </c>
      <c r="H1047" s="22" t="s">
        <v>3697</v>
      </c>
      <c r="I1047" s="22">
        <v>1</v>
      </c>
    </row>
    <row r="1048" spans="1:9">
      <c r="A1048" s="22" t="s">
        <v>3180</v>
      </c>
      <c r="B1048" s="22" t="s">
        <v>15453</v>
      </c>
      <c r="C1048" s="22">
        <v>1</v>
      </c>
      <c r="D1048" s="22" t="s">
        <v>15454</v>
      </c>
      <c r="E1048" s="22" t="s">
        <v>4799</v>
      </c>
      <c r="F1048" s="22" t="s">
        <v>21406</v>
      </c>
      <c r="G1048" s="22" t="s">
        <v>15455</v>
      </c>
      <c r="H1048" s="22" t="s">
        <v>3697</v>
      </c>
    </row>
    <row r="1049" spans="1:9">
      <c r="A1049" s="22" t="s">
        <v>17148</v>
      </c>
      <c r="B1049" s="22" t="s">
        <v>17147</v>
      </c>
      <c r="C1049" s="22">
        <v>1</v>
      </c>
      <c r="D1049" s="22" t="s">
        <v>17148</v>
      </c>
      <c r="E1049" s="22" t="s">
        <v>4799</v>
      </c>
      <c r="F1049" s="22" t="s">
        <v>21708</v>
      </c>
      <c r="H1049" s="22" t="s">
        <v>3715</v>
      </c>
    </row>
    <row r="1050" spans="1:9">
      <c r="A1050" s="22" t="s">
        <v>3178</v>
      </c>
      <c r="B1050" s="22" t="s">
        <v>8257</v>
      </c>
      <c r="C1050" s="22">
        <v>1</v>
      </c>
      <c r="D1050" s="22" t="s">
        <v>8258</v>
      </c>
      <c r="E1050" s="22" t="s">
        <v>4799</v>
      </c>
      <c r="F1050" s="22" t="s">
        <v>19121</v>
      </c>
      <c r="G1050" s="22" t="s">
        <v>8259</v>
      </c>
      <c r="H1050" s="22" t="s">
        <v>3697</v>
      </c>
    </row>
    <row r="1051" spans="1:9">
      <c r="A1051" s="22" t="s">
        <v>3176</v>
      </c>
      <c r="B1051" s="22" t="s">
        <v>5200</v>
      </c>
      <c r="C1051" s="22">
        <v>1</v>
      </c>
      <c r="D1051" s="22" t="s">
        <v>5201</v>
      </c>
      <c r="E1051" s="22" t="s">
        <v>4799</v>
      </c>
      <c r="F1051" s="22" t="s">
        <v>19052</v>
      </c>
      <c r="H1051" s="22" t="s">
        <v>3943</v>
      </c>
    </row>
    <row r="1052" spans="1:9">
      <c r="A1052" s="22" t="s">
        <v>12831</v>
      </c>
      <c r="B1052" s="22" t="s">
        <v>12830</v>
      </c>
      <c r="C1052" s="22">
        <v>1</v>
      </c>
      <c r="D1052" s="22" t="s">
        <v>12831</v>
      </c>
      <c r="E1052" s="22" t="s">
        <v>4799</v>
      </c>
      <c r="F1052" s="22" t="s">
        <v>20880</v>
      </c>
      <c r="H1052" s="22" t="s">
        <v>3715</v>
      </c>
    </row>
    <row r="1053" spans="1:9">
      <c r="A1053" s="22" t="s">
        <v>3175</v>
      </c>
      <c r="B1053" s="22" t="s">
        <v>7265</v>
      </c>
      <c r="C1053" s="22">
        <v>1</v>
      </c>
      <c r="D1053" s="22" t="s">
        <v>7266</v>
      </c>
      <c r="E1053" s="22" t="s">
        <v>4799</v>
      </c>
      <c r="F1053" s="22" t="s">
        <v>18988</v>
      </c>
      <c r="G1053" s="22" t="s">
        <v>7267</v>
      </c>
      <c r="H1053" s="22" t="s">
        <v>3697</v>
      </c>
      <c r="I1053" s="22">
        <v>1</v>
      </c>
    </row>
    <row r="1054" spans="1:9">
      <c r="A1054" s="22" t="s">
        <v>4798</v>
      </c>
      <c r="B1054" s="22" t="s">
        <v>4797</v>
      </c>
      <c r="C1054" s="22">
        <v>1</v>
      </c>
      <c r="D1054" s="22" t="s">
        <v>4798</v>
      </c>
      <c r="E1054" s="22" t="s">
        <v>4799</v>
      </c>
      <c r="F1054" s="22" t="s">
        <v>18931</v>
      </c>
      <c r="H1054" s="22" t="s">
        <v>3730</v>
      </c>
    </row>
    <row r="1055" spans="1:9">
      <c r="A1055" s="22" t="s">
        <v>15254</v>
      </c>
      <c r="B1055" s="22" t="s">
        <v>15253</v>
      </c>
      <c r="C1055" s="22">
        <v>1</v>
      </c>
      <c r="D1055" s="22" t="s">
        <v>15254</v>
      </c>
      <c r="E1055" s="22" t="s">
        <v>4799</v>
      </c>
      <c r="F1055" s="22" t="s">
        <v>18632</v>
      </c>
      <c r="H1055" s="22" t="s">
        <v>3715</v>
      </c>
    </row>
    <row r="1056" spans="1:9">
      <c r="A1056" s="22" t="s">
        <v>23721</v>
      </c>
      <c r="B1056" s="22" t="s">
        <v>18448</v>
      </c>
      <c r="C1056" s="22">
        <v>1</v>
      </c>
      <c r="D1056" s="22" t="s">
        <v>18449</v>
      </c>
      <c r="E1056" s="22" t="s">
        <v>18450</v>
      </c>
      <c r="F1056" s="22" t="s">
        <v>18720</v>
      </c>
      <c r="G1056" s="22" t="s">
        <v>18451</v>
      </c>
      <c r="H1056" s="22" t="s">
        <v>3711</v>
      </c>
    </row>
    <row r="1057" spans="1:8">
      <c r="A1057" s="22" t="s">
        <v>24904</v>
      </c>
      <c r="B1057" s="22" t="s">
        <v>11881</v>
      </c>
      <c r="C1057" s="22">
        <v>1</v>
      </c>
      <c r="D1057" s="22" t="s">
        <v>24904</v>
      </c>
      <c r="E1057" s="22" t="s">
        <v>3765</v>
      </c>
      <c r="F1057" s="22" t="s">
        <v>24903</v>
      </c>
      <c r="H1057" s="22" t="s">
        <v>3715</v>
      </c>
    </row>
    <row r="1058" spans="1:8">
      <c r="A1058" s="22" t="s">
        <v>14959</v>
      </c>
      <c r="B1058" s="22" t="s">
        <v>14958</v>
      </c>
      <c r="C1058" s="22">
        <v>1</v>
      </c>
      <c r="D1058" s="22" t="s">
        <v>14959</v>
      </c>
      <c r="E1058" s="22" t="s">
        <v>3765</v>
      </c>
      <c r="F1058" s="22" t="s">
        <v>21310</v>
      </c>
      <c r="H1058" s="22" t="s">
        <v>3711</v>
      </c>
    </row>
    <row r="1059" spans="1:8">
      <c r="A1059" s="22" t="s">
        <v>23152</v>
      </c>
      <c r="B1059" s="22" t="s">
        <v>9341</v>
      </c>
      <c r="C1059" s="22">
        <v>1</v>
      </c>
      <c r="D1059" s="22" t="s">
        <v>9342</v>
      </c>
      <c r="E1059" s="22" t="s">
        <v>3765</v>
      </c>
      <c r="F1059" s="22" t="s">
        <v>19312</v>
      </c>
      <c r="G1059" s="22" t="s">
        <v>9343</v>
      </c>
      <c r="H1059" s="22" t="s">
        <v>3697</v>
      </c>
    </row>
    <row r="1060" spans="1:8">
      <c r="A1060" s="22" t="s">
        <v>15264</v>
      </c>
      <c r="B1060" s="22" t="s">
        <v>15263</v>
      </c>
      <c r="C1060" s="22">
        <v>1</v>
      </c>
      <c r="D1060" s="22" t="s">
        <v>15264</v>
      </c>
      <c r="E1060" s="22" t="s">
        <v>3765</v>
      </c>
      <c r="F1060" s="22" t="s">
        <v>18756</v>
      </c>
      <c r="H1060" s="22" t="s">
        <v>3711</v>
      </c>
    </row>
    <row r="1061" spans="1:8">
      <c r="A1061" s="22" t="s">
        <v>3173</v>
      </c>
      <c r="B1061" s="22" t="s">
        <v>7642</v>
      </c>
      <c r="C1061" s="22">
        <v>1</v>
      </c>
      <c r="D1061" s="22" t="s">
        <v>7643</v>
      </c>
      <c r="E1061" s="22" t="s">
        <v>3765</v>
      </c>
      <c r="F1061" s="22" t="s">
        <v>18672</v>
      </c>
      <c r="G1061" s="22" t="s">
        <v>7644</v>
      </c>
      <c r="H1061" s="22" t="s">
        <v>3697</v>
      </c>
    </row>
    <row r="1062" spans="1:8">
      <c r="A1062" s="22" t="s">
        <v>9677</v>
      </c>
      <c r="B1062" s="22" t="s">
        <v>9676</v>
      </c>
      <c r="C1062" s="22">
        <v>1</v>
      </c>
      <c r="D1062" s="22" t="s">
        <v>9677</v>
      </c>
      <c r="E1062" s="22" t="s">
        <v>3765</v>
      </c>
      <c r="F1062" s="22" t="s">
        <v>20209</v>
      </c>
      <c r="H1062" s="22" t="s">
        <v>3730</v>
      </c>
    </row>
    <row r="1063" spans="1:8">
      <c r="A1063" s="22" t="s">
        <v>4758</v>
      </c>
      <c r="B1063" s="22" t="s">
        <v>4757</v>
      </c>
      <c r="C1063" s="22">
        <v>1</v>
      </c>
      <c r="D1063" s="22" t="s">
        <v>4758</v>
      </c>
      <c r="E1063" s="22" t="s">
        <v>3765</v>
      </c>
      <c r="F1063" s="22" t="s">
        <v>18918</v>
      </c>
      <c r="H1063" s="22" t="s">
        <v>3715</v>
      </c>
    </row>
    <row r="1064" spans="1:8">
      <c r="A1064" s="22" t="s">
        <v>7606</v>
      </c>
      <c r="B1064" s="22" t="s">
        <v>7605</v>
      </c>
      <c r="C1064" s="22">
        <v>1</v>
      </c>
      <c r="D1064" s="22" t="s">
        <v>7606</v>
      </c>
      <c r="E1064" s="22" t="s">
        <v>3765</v>
      </c>
      <c r="F1064" s="22" t="s">
        <v>19697</v>
      </c>
      <c r="H1064" s="22" t="s">
        <v>3715</v>
      </c>
    </row>
    <row r="1065" spans="1:8">
      <c r="A1065" s="22" t="s">
        <v>23167</v>
      </c>
      <c r="B1065" s="22" t="s">
        <v>9617</v>
      </c>
      <c r="C1065" s="22">
        <v>1</v>
      </c>
      <c r="D1065" s="22" t="s">
        <v>9618</v>
      </c>
      <c r="E1065" s="22" t="s">
        <v>3765</v>
      </c>
      <c r="F1065" s="22" t="s">
        <v>20192</v>
      </c>
      <c r="H1065" s="22" t="s">
        <v>3697</v>
      </c>
    </row>
    <row r="1066" spans="1:8">
      <c r="A1066" s="22" t="s">
        <v>26774</v>
      </c>
      <c r="B1066" s="22" t="s">
        <v>25925</v>
      </c>
      <c r="C1066" s="22">
        <v>1</v>
      </c>
      <c r="D1066" s="22" t="s">
        <v>25927</v>
      </c>
      <c r="E1066" s="22" t="s">
        <v>3765</v>
      </c>
      <c r="F1066" s="22" t="s">
        <v>25926</v>
      </c>
      <c r="G1066" s="22" t="s">
        <v>25928</v>
      </c>
      <c r="H1066" s="22" t="s">
        <v>3697</v>
      </c>
    </row>
    <row r="1067" spans="1:8">
      <c r="A1067" s="22" t="s">
        <v>23295</v>
      </c>
      <c r="B1067" s="22" t="s">
        <v>11563</v>
      </c>
      <c r="C1067" s="22">
        <v>1</v>
      </c>
      <c r="D1067" s="22" t="s">
        <v>11564</v>
      </c>
      <c r="E1067" s="22" t="s">
        <v>3765</v>
      </c>
      <c r="F1067" s="22" t="s">
        <v>20629</v>
      </c>
      <c r="G1067" s="22" t="s">
        <v>11565</v>
      </c>
      <c r="H1067" s="22" t="s">
        <v>3697</v>
      </c>
    </row>
    <row r="1068" spans="1:8">
      <c r="A1068" s="22" t="s">
        <v>17484</v>
      </c>
      <c r="B1068" s="22" t="s">
        <v>17483</v>
      </c>
      <c r="C1068" s="22">
        <v>1</v>
      </c>
      <c r="D1068" s="22" t="s">
        <v>17484</v>
      </c>
      <c r="E1068" s="22" t="s">
        <v>3765</v>
      </c>
      <c r="F1068" s="22" t="s">
        <v>19309</v>
      </c>
      <c r="H1068" s="22" t="s">
        <v>3715</v>
      </c>
    </row>
    <row r="1069" spans="1:8">
      <c r="A1069" s="22" t="s">
        <v>7154</v>
      </c>
      <c r="B1069" s="22" t="s">
        <v>7153</v>
      </c>
      <c r="C1069" s="22">
        <v>1</v>
      </c>
      <c r="D1069" s="22" t="s">
        <v>7154</v>
      </c>
      <c r="E1069" s="22" t="s">
        <v>3765</v>
      </c>
      <c r="F1069" s="22" t="s">
        <v>18808</v>
      </c>
      <c r="H1069" s="22" t="s">
        <v>3711</v>
      </c>
    </row>
    <row r="1070" spans="1:8">
      <c r="A1070" s="22" t="s">
        <v>22535</v>
      </c>
      <c r="B1070" s="22" t="s">
        <v>3780</v>
      </c>
      <c r="C1070" s="22">
        <v>1</v>
      </c>
      <c r="D1070" s="22" t="s">
        <v>3781</v>
      </c>
      <c r="E1070" s="22" t="s">
        <v>3765</v>
      </c>
      <c r="F1070" s="22" t="s">
        <v>18618</v>
      </c>
      <c r="G1070" s="22" t="s">
        <v>3782</v>
      </c>
      <c r="H1070" s="22" t="s">
        <v>3697</v>
      </c>
    </row>
    <row r="1071" spans="1:8">
      <c r="A1071" s="22" t="s">
        <v>3171</v>
      </c>
      <c r="B1071" s="22" t="s">
        <v>9488</v>
      </c>
      <c r="C1071" s="22">
        <v>1</v>
      </c>
      <c r="D1071" s="22" t="s">
        <v>9489</v>
      </c>
      <c r="E1071" s="22" t="s">
        <v>3765</v>
      </c>
      <c r="F1071" s="22" t="s">
        <v>20159</v>
      </c>
      <c r="G1071" s="22" t="s">
        <v>9490</v>
      </c>
      <c r="H1071" s="22" t="s">
        <v>3697</v>
      </c>
    </row>
    <row r="1072" spans="1:8">
      <c r="A1072" s="22" t="s">
        <v>15664</v>
      </c>
      <c r="B1072" s="22" t="s">
        <v>15663</v>
      </c>
      <c r="C1072" s="22">
        <v>1</v>
      </c>
      <c r="D1072" s="22" t="s">
        <v>15664</v>
      </c>
      <c r="E1072" s="22" t="s">
        <v>3765</v>
      </c>
      <c r="F1072" s="22" t="s">
        <v>21446</v>
      </c>
      <c r="H1072" s="22" t="s">
        <v>3715</v>
      </c>
    </row>
    <row r="1073" spans="1:9">
      <c r="A1073" s="22" t="s">
        <v>11616</v>
      </c>
      <c r="B1073" s="22" t="s">
        <v>11615</v>
      </c>
      <c r="C1073" s="22">
        <v>1</v>
      </c>
      <c r="D1073" s="22" t="s">
        <v>11616</v>
      </c>
      <c r="E1073" s="22" t="s">
        <v>3765</v>
      </c>
      <c r="F1073" s="22" t="s">
        <v>18662</v>
      </c>
      <c r="H1073" s="22" t="s">
        <v>3715</v>
      </c>
    </row>
    <row r="1074" spans="1:9">
      <c r="A1074" s="22" t="s">
        <v>17277</v>
      </c>
      <c r="B1074" s="22" t="s">
        <v>17276</v>
      </c>
      <c r="C1074" s="22">
        <v>1</v>
      </c>
      <c r="D1074" s="22" t="s">
        <v>17277</v>
      </c>
      <c r="E1074" s="22" t="s">
        <v>3765</v>
      </c>
      <c r="F1074" s="22" t="s">
        <v>21405</v>
      </c>
      <c r="H1074" s="22" t="s">
        <v>3730</v>
      </c>
    </row>
    <row r="1075" spans="1:9">
      <c r="A1075" s="22" t="s">
        <v>3169</v>
      </c>
      <c r="B1075" s="22" t="s">
        <v>11513</v>
      </c>
      <c r="C1075" s="22">
        <v>1</v>
      </c>
      <c r="D1075" s="22" t="s">
        <v>24876</v>
      </c>
      <c r="E1075" s="22" t="s">
        <v>3765</v>
      </c>
      <c r="F1075" s="22" t="s">
        <v>24875</v>
      </c>
      <c r="G1075" s="22" t="s">
        <v>24877</v>
      </c>
      <c r="H1075" s="22" t="s">
        <v>3697</v>
      </c>
    </row>
    <row r="1076" spans="1:9">
      <c r="A1076" s="22" t="s">
        <v>24982</v>
      </c>
      <c r="B1076" s="22" t="s">
        <v>12746</v>
      </c>
      <c r="C1076" s="22">
        <v>1</v>
      </c>
      <c r="D1076" s="22" t="s">
        <v>24982</v>
      </c>
      <c r="E1076" s="22" t="s">
        <v>3765</v>
      </c>
      <c r="F1076" s="22" t="s">
        <v>24981</v>
      </c>
      <c r="H1076" s="22" t="s">
        <v>3711</v>
      </c>
    </row>
    <row r="1077" spans="1:9">
      <c r="A1077" s="22" t="s">
        <v>23687</v>
      </c>
      <c r="B1077" s="22" t="s">
        <v>18058</v>
      </c>
      <c r="C1077" s="22">
        <v>1</v>
      </c>
      <c r="D1077" s="22" t="s">
        <v>18059</v>
      </c>
      <c r="E1077" s="22" t="s">
        <v>3765</v>
      </c>
      <c r="F1077" s="22" t="s">
        <v>21873</v>
      </c>
      <c r="G1077" s="22" t="s">
        <v>18060</v>
      </c>
      <c r="H1077" s="22" t="s">
        <v>3697</v>
      </c>
    </row>
    <row r="1078" spans="1:9">
      <c r="A1078" s="22" t="s">
        <v>6216</v>
      </c>
      <c r="B1078" s="22" t="s">
        <v>6215</v>
      </c>
      <c r="C1078" s="22">
        <v>1</v>
      </c>
      <c r="D1078" s="22" t="s">
        <v>6216</v>
      </c>
      <c r="E1078" s="22" t="s">
        <v>3765</v>
      </c>
      <c r="F1078" s="22" t="s">
        <v>19338</v>
      </c>
      <c r="H1078" s="22" t="s">
        <v>3715</v>
      </c>
    </row>
    <row r="1079" spans="1:9">
      <c r="A1079" s="22" t="s">
        <v>17040</v>
      </c>
      <c r="B1079" s="22" t="s">
        <v>17039</v>
      </c>
      <c r="C1079" s="22">
        <v>1</v>
      </c>
      <c r="D1079" s="22" t="s">
        <v>17040</v>
      </c>
      <c r="E1079" s="22" t="s">
        <v>3765</v>
      </c>
      <c r="F1079" s="22" t="s">
        <v>20594</v>
      </c>
      <c r="H1079" s="22" t="s">
        <v>3711</v>
      </c>
    </row>
    <row r="1080" spans="1:9">
      <c r="A1080" s="22" t="s">
        <v>22538</v>
      </c>
      <c r="B1080" s="22" t="s">
        <v>3763</v>
      </c>
      <c r="C1080" s="22">
        <v>1</v>
      </c>
      <c r="D1080" s="22" t="s">
        <v>3764</v>
      </c>
      <c r="E1080" s="22" t="s">
        <v>3765</v>
      </c>
      <c r="F1080" s="22" t="s">
        <v>18613</v>
      </c>
      <c r="G1080" s="22" t="s">
        <v>3766</v>
      </c>
      <c r="H1080" s="22" t="s">
        <v>3697</v>
      </c>
    </row>
    <row r="1081" spans="1:9">
      <c r="A1081" s="22" t="s">
        <v>17629</v>
      </c>
      <c r="B1081" s="22" t="s">
        <v>17628</v>
      </c>
      <c r="C1081" s="22">
        <v>1</v>
      </c>
      <c r="D1081" s="22" t="s">
        <v>17629</v>
      </c>
      <c r="E1081" s="22" t="s">
        <v>3765</v>
      </c>
      <c r="F1081" s="22" t="s">
        <v>19192</v>
      </c>
      <c r="H1081" s="22" t="s">
        <v>3715</v>
      </c>
    </row>
    <row r="1082" spans="1:9">
      <c r="A1082" s="22" t="s">
        <v>18176</v>
      </c>
      <c r="B1082" s="22" t="s">
        <v>18175</v>
      </c>
      <c r="C1082" s="22">
        <v>1</v>
      </c>
      <c r="D1082" s="22" t="s">
        <v>18176</v>
      </c>
      <c r="E1082" s="22" t="s">
        <v>3765</v>
      </c>
      <c r="F1082" s="22" t="s">
        <v>21902</v>
      </c>
      <c r="H1082" s="22" t="s">
        <v>3730</v>
      </c>
    </row>
    <row r="1083" spans="1:9">
      <c r="A1083" s="22" t="s">
        <v>3167</v>
      </c>
      <c r="B1083" s="22" t="s">
        <v>5611</v>
      </c>
      <c r="C1083" s="22">
        <v>3</v>
      </c>
      <c r="D1083" s="22" t="s">
        <v>5612</v>
      </c>
      <c r="E1083" s="22" t="s">
        <v>3765</v>
      </c>
      <c r="F1083" s="22" t="s">
        <v>19167</v>
      </c>
      <c r="H1083" s="22" t="s">
        <v>3705</v>
      </c>
    </row>
    <row r="1084" spans="1:9">
      <c r="A1084" s="22" t="s">
        <v>3167</v>
      </c>
      <c r="B1084" s="22" t="s">
        <v>8100</v>
      </c>
      <c r="C1084" s="22">
        <v>3</v>
      </c>
      <c r="D1084" s="22" t="s">
        <v>8101</v>
      </c>
      <c r="E1084" s="22" t="s">
        <v>3765</v>
      </c>
      <c r="F1084" s="22" t="s">
        <v>19167</v>
      </c>
      <c r="G1084" s="22" t="s">
        <v>8102</v>
      </c>
      <c r="H1084" s="22" t="s">
        <v>3697</v>
      </c>
      <c r="I1084" s="22">
        <v>1</v>
      </c>
    </row>
    <row r="1085" spans="1:9">
      <c r="A1085" s="22" t="s">
        <v>3167</v>
      </c>
      <c r="B1085" s="22" t="s">
        <v>16019</v>
      </c>
      <c r="C1085" s="22">
        <v>3</v>
      </c>
      <c r="D1085" s="22" t="s">
        <v>16020</v>
      </c>
      <c r="E1085" s="22" t="s">
        <v>3765</v>
      </c>
      <c r="F1085" s="22" t="s">
        <v>19167</v>
      </c>
      <c r="G1085" s="22" t="s">
        <v>16021</v>
      </c>
      <c r="H1085" s="22" t="s">
        <v>3697</v>
      </c>
    </row>
    <row r="1086" spans="1:9">
      <c r="A1086" s="22" t="s">
        <v>8462</v>
      </c>
      <c r="B1086" s="22" t="s">
        <v>8461</v>
      </c>
      <c r="C1086" s="22">
        <v>1</v>
      </c>
      <c r="D1086" s="22" t="s">
        <v>8462</v>
      </c>
      <c r="E1086" s="22" t="s">
        <v>3765</v>
      </c>
      <c r="F1086" s="22" t="s">
        <v>19914</v>
      </c>
      <c r="H1086" s="22" t="s">
        <v>3707</v>
      </c>
    </row>
    <row r="1087" spans="1:9">
      <c r="A1087" s="22" t="s">
        <v>22537</v>
      </c>
      <c r="B1087" s="22" t="s">
        <v>12036</v>
      </c>
      <c r="C1087" s="22">
        <v>1</v>
      </c>
      <c r="D1087" s="22" t="s">
        <v>12037</v>
      </c>
      <c r="E1087" s="22" t="s">
        <v>3765</v>
      </c>
      <c r="F1087" s="22" t="s">
        <v>19335</v>
      </c>
      <c r="G1087" s="22" t="s">
        <v>12038</v>
      </c>
      <c r="H1087" s="22" t="s">
        <v>3697</v>
      </c>
    </row>
    <row r="1088" spans="1:9">
      <c r="A1088" s="22" t="s">
        <v>4002</v>
      </c>
      <c r="B1088" s="22" t="s">
        <v>4001</v>
      </c>
      <c r="C1088" s="22">
        <v>1</v>
      </c>
      <c r="D1088" s="22" t="s">
        <v>4002</v>
      </c>
      <c r="E1088" s="22" t="s">
        <v>3765</v>
      </c>
      <c r="F1088" s="22" t="s">
        <v>18687</v>
      </c>
      <c r="H1088" s="22" t="s">
        <v>3715</v>
      </c>
    </row>
    <row r="1089" spans="1:9">
      <c r="A1089" s="22" t="s">
        <v>26019</v>
      </c>
      <c r="B1089" s="22" t="s">
        <v>26018</v>
      </c>
      <c r="C1089" s="22">
        <v>1</v>
      </c>
      <c r="D1089" s="22" t="s">
        <v>26019</v>
      </c>
      <c r="E1089" s="22" t="s">
        <v>3765</v>
      </c>
      <c r="F1089" s="22" t="s">
        <v>19699</v>
      </c>
      <c r="H1089" s="22" t="s">
        <v>3715</v>
      </c>
    </row>
    <row r="1090" spans="1:9">
      <c r="A1090" s="22" t="s">
        <v>23538</v>
      </c>
      <c r="B1090" s="22" t="s">
        <v>15372</v>
      </c>
      <c r="C1090" s="22">
        <v>1</v>
      </c>
      <c r="D1090" s="22" t="s">
        <v>15373</v>
      </c>
      <c r="E1090" s="22" t="s">
        <v>3765</v>
      </c>
      <c r="F1090" s="22" t="s">
        <v>19256</v>
      </c>
      <c r="G1090" s="22" t="s">
        <v>15374</v>
      </c>
      <c r="H1090" s="22" t="s">
        <v>3697</v>
      </c>
    </row>
    <row r="1091" spans="1:9">
      <c r="A1091" s="22" t="s">
        <v>7787</v>
      </c>
      <c r="B1091" s="22" t="s">
        <v>7786</v>
      </c>
      <c r="C1091" s="22">
        <v>1</v>
      </c>
      <c r="D1091" s="22" t="s">
        <v>7787</v>
      </c>
      <c r="E1091" s="22" t="s">
        <v>3765</v>
      </c>
      <c r="F1091" s="22" t="s">
        <v>19740</v>
      </c>
      <c r="H1091" s="22" t="s">
        <v>3707</v>
      </c>
    </row>
    <row r="1092" spans="1:9">
      <c r="A1092" s="22" t="s">
        <v>3165</v>
      </c>
      <c r="B1092" s="22" t="s">
        <v>5311</v>
      </c>
      <c r="C1092" s="22">
        <v>2</v>
      </c>
      <c r="D1092" s="22" t="s">
        <v>5312</v>
      </c>
      <c r="E1092" s="22" t="s">
        <v>3765</v>
      </c>
      <c r="F1092" s="22" t="s">
        <v>19087</v>
      </c>
      <c r="G1092" s="22" t="s">
        <v>5313</v>
      </c>
      <c r="H1092" s="22" t="s">
        <v>3697</v>
      </c>
    </row>
    <row r="1093" spans="1:9">
      <c r="A1093" s="22" t="s">
        <v>3165</v>
      </c>
      <c r="B1093" s="22" t="s">
        <v>8417</v>
      </c>
      <c r="C1093" s="22">
        <v>2</v>
      </c>
      <c r="D1093" s="22" t="s">
        <v>8418</v>
      </c>
      <c r="E1093" s="22" t="s">
        <v>3765</v>
      </c>
      <c r="F1093" s="22" t="s">
        <v>19087</v>
      </c>
      <c r="G1093" s="22" t="s">
        <v>8419</v>
      </c>
      <c r="H1093" s="22" t="s">
        <v>3697</v>
      </c>
      <c r="I1093" s="22">
        <v>1</v>
      </c>
    </row>
    <row r="1094" spans="1:9">
      <c r="A1094" s="22" t="s">
        <v>5056</v>
      </c>
      <c r="B1094" s="22" t="s">
        <v>5055</v>
      </c>
      <c r="C1094" s="22">
        <v>1</v>
      </c>
      <c r="D1094" s="22" t="s">
        <v>5056</v>
      </c>
      <c r="E1094" s="22" t="s">
        <v>3765</v>
      </c>
      <c r="F1094" s="22" t="s">
        <v>19010</v>
      </c>
      <c r="H1094" s="22" t="s">
        <v>3730</v>
      </c>
    </row>
    <row r="1095" spans="1:9">
      <c r="A1095" s="22" t="s">
        <v>3164</v>
      </c>
      <c r="B1095" s="22" t="s">
        <v>18472</v>
      </c>
      <c r="C1095" s="22">
        <v>1</v>
      </c>
      <c r="D1095" s="22" t="s">
        <v>18473</v>
      </c>
      <c r="E1095" s="22" t="s">
        <v>3765</v>
      </c>
      <c r="F1095" s="22" t="s">
        <v>20291</v>
      </c>
      <c r="G1095" s="22" t="s">
        <v>18474</v>
      </c>
      <c r="H1095" s="22" t="s">
        <v>3697</v>
      </c>
    </row>
    <row r="1096" spans="1:9">
      <c r="A1096" s="22" t="s">
        <v>8614</v>
      </c>
      <c r="B1096" s="22" t="s">
        <v>8613</v>
      </c>
      <c r="C1096" s="22">
        <v>1</v>
      </c>
      <c r="D1096" s="22" t="s">
        <v>8614</v>
      </c>
      <c r="E1096" s="22" t="s">
        <v>3765</v>
      </c>
      <c r="F1096" s="22" t="s">
        <v>19443</v>
      </c>
      <c r="H1096" s="22" t="s">
        <v>3715</v>
      </c>
    </row>
    <row r="1097" spans="1:9">
      <c r="A1097" s="22" t="s">
        <v>4004</v>
      </c>
      <c r="B1097" s="22" t="s">
        <v>4003</v>
      </c>
      <c r="C1097" s="22">
        <v>1</v>
      </c>
      <c r="D1097" s="22" t="s">
        <v>4004</v>
      </c>
      <c r="E1097" s="22" t="s">
        <v>3765</v>
      </c>
      <c r="F1097" s="22" t="s">
        <v>18688</v>
      </c>
      <c r="H1097" s="22" t="s">
        <v>3730</v>
      </c>
    </row>
    <row r="1098" spans="1:9">
      <c r="A1098" s="22" t="s">
        <v>13062</v>
      </c>
      <c r="B1098" s="22" t="s">
        <v>13061</v>
      </c>
      <c r="C1098" s="22">
        <v>1</v>
      </c>
      <c r="D1098" s="22" t="s">
        <v>13062</v>
      </c>
      <c r="E1098" s="22" t="s">
        <v>3765</v>
      </c>
      <c r="F1098" s="22" t="s">
        <v>20927</v>
      </c>
      <c r="H1098" s="22" t="s">
        <v>3715</v>
      </c>
    </row>
    <row r="1099" spans="1:9">
      <c r="A1099" s="22" t="s">
        <v>7971</v>
      </c>
      <c r="B1099" s="22" t="s">
        <v>7970</v>
      </c>
      <c r="C1099" s="22">
        <v>1</v>
      </c>
      <c r="D1099" s="22" t="s">
        <v>7971</v>
      </c>
      <c r="E1099" s="22" t="s">
        <v>3765</v>
      </c>
      <c r="F1099" s="22" t="s">
        <v>19793</v>
      </c>
      <c r="H1099" s="22" t="s">
        <v>3715</v>
      </c>
    </row>
    <row r="1100" spans="1:9">
      <c r="A1100" s="22" t="s">
        <v>25764</v>
      </c>
      <c r="B1100" s="22" t="s">
        <v>25762</v>
      </c>
      <c r="C1100" s="22">
        <v>1</v>
      </c>
      <c r="D1100" s="22" t="s">
        <v>25764</v>
      </c>
      <c r="E1100" s="22" t="s">
        <v>3765</v>
      </c>
      <c r="F1100" s="22" t="s">
        <v>25763</v>
      </c>
      <c r="H1100" s="22" t="s">
        <v>3715</v>
      </c>
    </row>
    <row r="1101" spans="1:9">
      <c r="A1101" s="22" t="s">
        <v>7697</v>
      </c>
      <c r="B1101" s="22" t="s">
        <v>7696</v>
      </c>
      <c r="C1101" s="22">
        <v>1</v>
      </c>
      <c r="D1101" s="22" t="s">
        <v>7697</v>
      </c>
      <c r="E1101" s="22" t="s">
        <v>3765</v>
      </c>
      <c r="F1101" s="22" t="s">
        <v>19720</v>
      </c>
      <c r="H1101" s="22" t="s">
        <v>3715</v>
      </c>
    </row>
    <row r="1102" spans="1:9">
      <c r="A1102" s="22" t="s">
        <v>14226</v>
      </c>
      <c r="B1102" s="22" t="s">
        <v>14225</v>
      </c>
      <c r="C1102" s="22">
        <v>1</v>
      </c>
      <c r="D1102" s="22" t="s">
        <v>14226</v>
      </c>
      <c r="E1102" s="22" t="s">
        <v>3765</v>
      </c>
      <c r="F1102" s="22" t="s">
        <v>21156</v>
      </c>
      <c r="H1102" s="22" t="s">
        <v>3711</v>
      </c>
    </row>
    <row r="1103" spans="1:9">
      <c r="A1103" s="22" t="s">
        <v>5035</v>
      </c>
      <c r="B1103" s="22" t="s">
        <v>5034</v>
      </c>
      <c r="C1103" s="22">
        <v>1</v>
      </c>
      <c r="D1103" s="22" t="s">
        <v>5035</v>
      </c>
      <c r="E1103" s="22" t="s">
        <v>3765</v>
      </c>
      <c r="F1103" s="22" t="s">
        <v>19005</v>
      </c>
      <c r="H1103" s="22" t="s">
        <v>3711</v>
      </c>
    </row>
    <row r="1104" spans="1:9">
      <c r="A1104" s="22" t="s">
        <v>26722</v>
      </c>
      <c r="B1104" s="22" t="s">
        <v>25442</v>
      </c>
      <c r="C1104" s="22">
        <v>1</v>
      </c>
      <c r="D1104" s="22" t="s">
        <v>25444</v>
      </c>
      <c r="E1104" s="22" t="s">
        <v>3765</v>
      </c>
      <c r="F1104" s="22" t="s">
        <v>25443</v>
      </c>
      <c r="G1104" s="22" t="s">
        <v>25445</v>
      </c>
      <c r="H1104" s="22" t="s">
        <v>3697</v>
      </c>
    </row>
    <row r="1105" spans="1:8">
      <c r="A1105" s="22" t="s">
        <v>22833</v>
      </c>
      <c r="B1105" s="22" t="s">
        <v>4270</v>
      </c>
      <c r="C1105" s="22">
        <v>1</v>
      </c>
      <c r="D1105" s="22" t="s">
        <v>4271</v>
      </c>
      <c r="E1105" s="22" t="s">
        <v>3765</v>
      </c>
      <c r="F1105" s="22" t="s">
        <v>18771</v>
      </c>
      <c r="G1105" s="22" t="s">
        <v>4272</v>
      </c>
      <c r="H1105" s="22" t="s">
        <v>3697</v>
      </c>
    </row>
    <row r="1106" spans="1:8">
      <c r="A1106" s="22" t="s">
        <v>3162</v>
      </c>
      <c r="B1106" s="22" t="s">
        <v>6839</v>
      </c>
      <c r="C1106" s="22">
        <v>1</v>
      </c>
      <c r="D1106" s="22" t="s">
        <v>6840</v>
      </c>
      <c r="E1106" s="22" t="s">
        <v>3765</v>
      </c>
      <c r="F1106" s="22" t="s">
        <v>19513</v>
      </c>
      <c r="G1106" s="22" t="s">
        <v>6841</v>
      </c>
      <c r="H1106" s="22" t="s">
        <v>3697</v>
      </c>
    </row>
    <row r="1107" spans="1:8">
      <c r="A1107" s="22" t="s">
        <v>3160</v>
      </c>
      <c r="B1107" s="22" t="s">
        <v>9811</v>
      </c>
      <c r="C1107" s="22">
        <v>1</v>
      </c>
      <c r="D1107" s="22" t="s">
        <v>9812</v>
      </c>
      <c r="E1107" s="22" t="s">
        <v>3765</v>
      </c>
      <c r="F1107" s="22" t="s">
        <v>20240</v>
      </c>
      <c r="G1107" s="22" t="s">
        <v>9813</v>
      </c>
      <c r="H1107" s="22" t="s">
        <v>3697</v>
      </c>
    </row>
    <row r="1108" spans="1:8">
      <c r="A1108" s="22" t="s">
        <v>3158</v>
      </c>
      <c r="B1108" s="22" t="s">
        <v>17408</v>
      </c>
      <c r="C1108" s="22">
        <v>1</v>
      </c>
      <c r="D1108" s="22" t="s">
        <v>17409</v>
      </c>
      <c r="E1108" s="22" t="s">
        <v>3765</v>
      </c>
      <c r="F1108" s="22" t="s">
        <v>21759</v>
      </c>
      <c r="G1108" s="22" t="s">
        <v>17410</v>
      </c>
      <c r="H1108" s="22" t="s">
        <v>3697</v>
      </c>
    </row>
    <row r="1109" spans="1:8">
      <c r="A1109" s="22" t="s">
        <v>3156</v>
      </c>
      <c r="B1109" s="22" t="s">
        <v>11297</v>
      </c>
      <c r="C1109" s="22">
        <v>1</v>
      </c>
      <c r="D1109" s="22" t="s">
        <v>11298</v>
      </c>
      <c r="E1109" s="22" t="s">
        <v>3765</v>
      </c>
      <c r="F1109" s="22" t="s">
        <v>18823</v>
      </c>
      <c r="G1109" s="22" t="s">
        <v>11299</v>
      </c>
      <c r="H1109" s="22" t="s">
        <v>3697</v>
      </c>
    </row>
    <row r="1110" spans="1:8">
      <c r="A1110" s="22" t="s">
        <v>5086</v>
      </c>
      <c r="B1110" s="22" t="s">
        <v>5085</v>
      </c>
      <c r="C1110" s="22">
        <v>1</v>
      </c>
      <c r="D1110" s="22" t="s">
        <v>5086</v>
      </c>
      <c r="E1110" s="22" t="s">
        <v>3765</v>
      </c>
      <c r="F1110" s="22" t="s">
        <v>19020</v>
      </c>
      <c r="H1110" s="22" t="s">
        <v>3730</v>
      </c>
    </row>
    <row r="1111" spans="1:8">
      <c r="A1111" s="22" t="s">
        <v>26112</v>
      </c>
      <c r="B1111" s="22" t="s">
        <v>26110</v>
      </c>
      <c r="C1111" s="22">
        <v>1</v>
      </c>
      <c r="D1111" s="22" t="s">
        <v>26112</v>
      </c>
      <c r="E1111" s="22" t="s">
        <v>3765</v>
      </c>
      <c r="F1111" s="22" t="s">
        <v>26111</v>
      </c>
      <c r="H1111" s="22" t="s">
        <v>3715</v>
      </c>
    </row>
    <row r="1112" spans="1:8">
      <c r="A1112" s="22" t="s">
        <v>3154</v>
      </c>
      <c r="B1112" s="22" t="s">
        <v>6365</v>
      </c>
      <c r="C1112" s="22">
        <v>1</v>
      </c>
      <c r="D1112" s="22" t="s">
        <v>6366</v>
      </c>
      <c r="E1112" s="22" t="s">
        <v>3765</v>
      </c>
      <c r="F1112" s="22" t="s">
        <v>19381</v>
      </c>
      <c r="G1112" s="22" t="s">
        <v>6367</v>
      </c>
      <c r="H1112" s="22" t="s">
        <v>3697</v>
      </c>
    </row>
    <row r="1113" spans="1:8">
      <c r="A1113" s="22" t="s">
        <v>25489</v>
      </c>
      <c r="B1113" s="22" t="s">
        <v>25488</v>
      </c>
      <c r="C1113" s="22">
        <v>1</v>
      </c>
      <c r="D1113" s="22" t="s">
        <v>25489</v>
      </c>
      <c r="E1113" s="22" t="s">
        <v>3765</v>
      </c>
      <c r="F1113" s="22" t="s">
        <v>20463</v>
      </c>
      <c r="H1113" s="22" t="s">
        <v>3715</v>
      </c>
    </row>
    <row r="1114" spans="1:8">
      <c r="A1114" s="22" t="s">
        <v>23441</v>
      </c>
      <c r="B1114" s="22" t="s">
        <v>13775</v>
      </c>
      <c r="C1114" s="22">
        <v>1</v>
      </c>
      <c r="D1114" s="22" t="s">
        <v>13776</v>
      </c>
      <c r="E1114" s="22" t="s">
        <v>3765</v>
      </c>
      <c r="F1114" s="22" t="s">
        <v>19977</v>
      </c>
      <c r="G1114" s="22" t="s">
        <v>13777</v>
      </c>
      <c r="H1114" s="22" t="s">
        <v>3697</v>
      </c>
    </row>
    <row r="1115" spans="1:8">
      <c r="A1115" s="22" t="s">
        <v>26635</v>
      </c>
      <c r="B1115" s="22" t="s">
        <v>24620</v>
      </c>
      <c r="C1115" s="22">
        <v>1</v>
      </c>
      <c r="D1115" s="22" t="s">
        <v>24621</v>
      </c>
      <c r="E1115" s="22" t="s">
        <v>3765</v>
      </c>
      <c r="F1115" s="22" t="s">
        <v>19462</v>
      </c>
      <c r="G1115" s="22" t="s">
        <v>24622</v>
      </c>
      <c r="H1115" s="22" t="s">
        <v>3697</v>
      </c>
    </row>
    <row r="1116" spans="1:8">
      <c r="A1116" s="22" t="s">
        <v>23789</v>
      </c>
      <c r="B1116" s="22" t="s">
        <v>23787</v>
      </c>
      <c r="C1116" s="22">
        <v>1</v>
      </c>
      <c r="D1116" s="22" t="s">
        <v>23789</v>
      </c>
      <c r="E1116" s="22" t="s">
        <v>3765</v>
      </c>
      <c r="F1116" s="22" t="s">
        <v>23788</v>
      </c>
      <c r="H1116" s="22" t="s">
        <v>3711</v>
      </c>
    </row>
    <row r="1117" spans="1:8">
      <c r="A1117" s="22" t="s">
        <v>16600</v>
      </c>
      <c r="B1117" s="22" t="s">
        <v>16599</v>
      </c>
      <c r="C1117" s="22">
        <v>1</v>
      </c>
      <c r="D1117" s="22" t="s">
        <v>16600</v>
      </c>
      <c r="E1117" s="22" t="s">
        <v>3765</v>
      </c>
      <c r="F1117" s="22" t="s">
        <v>21616</v>
      </c>
      <c r="H1117" s="22" t="s">
        <v>3715</v>
      </c>
    </row>
    <row r="1118" spans="1:8">
      <c r="A1118" s="22" t="s">
        <v>22536</v>
      </c>
      <c r="B1118" s="22" t="s">
        <v>4140</v>
      </c>
      <c r="C1118" s="22">
        <v>1</v>
      </c>
      <c r="D1118" s="22" t="s">
        <v>4141</v>
      </c>
      <c r="E1118" s="22" t="s">
        <v>3765</v>
      </c>
      <c r="F1118" s="22" t="s">
        <v>18730</v>
      </c>
      <c r="G1118" s="22" t="s">
        <v>4142</v>
      </c>
      <c r="H1118" s="22" t="s">
        <v>3697</v>
      </c>
    </row>
    <row r="1119" spans="1:8">
      <c r="A1119" s="22" t="s">
        <v>24366</v>
      </c>
      <c r="B1119" s="22" t="s">
        <v>24364</v>
      </c>
      <c r="C1119" s="22">
        <v>1</v>
      </c>
      <c r="D1119" s="22" t="s">
        <v>24366</v>
      </c>
      <c r="E1119" s="22" t="s">
        <v>3765</v>
      </c>
      <c r="F1119" s="22" t="s">
        <v>24365</v>
      </c>
      <c r="H1119" s="22" t="s">
        <v>3730</v>
      </c>
    </row>
    <row r="1120" spans="1:8">
      <c r="A1120" s="22" t="s">
        <v>3152</v>
      </c>
      <c r="B1120" s="22" t="s">
        <v>11883</v>
      </c>
      <c r="C1120" s="22">
        <v>1</v>
      </c>
      <c r="D1120" s="22" t="s">
        <v>11884</v>
      </c>
      <c r="E1120" s="22" t="s">
        <v>3765</v>
      </c>
      <c r="F1120" s="22" t="s">
        <v>20691</v>
      </c>
      <c r="G1120" s="22" t="s">
        <v>11885</v>
      </c>
      <c r="H1120" s="22" t="s">
        <v>3697</v>
      </c>
    </row>
    <row r="1121" spans="1:8">
      <c r="A1121" s="22" t="s">
        <v>24513</v>
      </c>
      <c r="B1121" s="22" t="s">
        <v>24511</v>
      </c>
      <c r="C1121" s="22">
        <v>1</v>
      </c>
      <c r="D1121" s="22" t="s">
        <v>24513</v>
      </c>
      <c r="E1121" s="22" t="s">
        <v>3765</v>
      </c>
      <c r="F1121" s="22" t="s">
        <v>24512</v>
      </c>
      <c r="H1121" s="22" t="s">
        <v>3715</v>
      </c>
    </row>
    <row r="1122" spans="1:8">
      <c r="A1122" s="22" t="s">
        <v>13000</v>
      </c>
      <c r="B1122" s="22" t="s">
        <v>12999</v>
      </c>
      <c r="C1122" s="22">
        <v>1</v>
      </c>
      <c r="D1122" s="22" t="s">
        <v>13000</v>
      </c>
      <c r="E1122" s="22" t="s">
        <v>3765</v>
      </c>
      <c r="F1122" s="22" t="s">
        <v>20913</v>
      </c>
      <c r="H1122" s="22" t="s">
        <v>3711</v>
      </c>
    </row>
    <row r="1123" spans="1:8">
      <c r="A1123" s="22" t="s">
        <v>3150</v>
      </c>
      <c r="B1123" s="22" t="s">
        <v>26365</v>
      </c>
      <c r="C1123" s="22">
        <v>1</v>
      </c>
      <c r="D1123" s="22" t="s">
        <v>26366</v>
      </c>
      <c r="E1123" s="22" t="s">
        <v>26367</v>
      </c>
      <c r="F1123" s="22" t="s">
        <v>18988</v>
      </c>
      <c r="G1123" s="22" t="s">
        <v>3149</v>
      </c>
      <c r="H1123" s="22" t="s">
        <v>3697</v>
      </c>
    </row>
    <row r="1124" spans="1:8">
      <c r="A1124" s="22" t="s">
        <v>10277</v>
      </c>
      <c r="B1124" s="22" t="s">
        <v>10276</v>
      </c>
      <c r="C1124" s="22">
        <v>1</v>
      </c>
      <c r="D1124" s="22" t="s">
        <v>10277</v>
      </c>
      <c r="E1124" s="22" t="s">
        <v>4492</v>
      </c>
      <c r="F1124" s="22" t="s">
        <v>18829</v>
      </c>
      <c r="H1124" s="22" t="s">
        <v>3715</v>
      </c>
    </row>
    <row r="1125" spans="1:8">
      <c r="A1125" s="22" t="s">
        <v>23300</v>
      </c>
      <c r="B1125" s="22" t="s">
        <v>11646</v>
      </c>
      <c r="C1125" s="22">
        <v>1</v>
      </c>
      <c r="D1125" s="22" t="s">
        <v>11647</v>
      </c>
      <c r="E1125" s="22" t="s">
        <v>4492</v>
      </c>
      <c r="F1125" s="22" t="s">
        <v>18766</v>
      </c>
      <c r="G1125" s="22" t="s">
        <v>11648</v>
      </c>
      <c r="H1125" s="22" t="s">
        <v>3697</v>
      </c>
    </row>
    <row r="1126" spans="1:8">
      <c r="A1126" s="22" t="s">
        <v>4491</v>
      </c>
      <c r="B1126" s="22" t="s">
        <v>4490</v>
      </c>
      <c r="C1126" s="22">
        <v>1</v>
      </c>
      <c r="D1126" s="22" t="s">
        <v>4491</v>
      </c>
      <c r="E1126" s="22" t="s">
        <v>4492</v>
      </c>
      <c r="F1126" s="22" t="s">
        <v>18839</v>
      </c>
      <c r="H1126" s="22" t="s">
        <v>3730</v>
      </c>
    </row>
    <row r="1127" spans="1:8">
      <c r="A1127" s="22" t="s">
        <v>3148</v>
      </c>
      <c r="B1127" s="22" t="s">
        <v>4946</v>
      </c>
      <c r="C1127" s="22">
        <v>1</v>
      </c>
      <c r="D1127" s="22" t="s">
        <v>4947</v>
      </c>
      <c r="E1127" s="22" t="s">
        <v>4948</v>
      </c>
      <c r="F1127" s="22" t="s">
        <v>18978</v>
      </c>
      <c r="G1127" s="22" t="s">
        <v>4949</v>
      </c>
      <c r="H1127" s="22" t="s">
        <v>3697</v>
      </c>
    </row>
    <row r="1128" spans="1:8">
      <c r="A1128" s="22" t="s">
        <v>16060</v>
      </c>
      <c r="B1128" s="22" t="s">
        <v>16059</v>
      </c>
      <c r="C1128" s="22">
        <v>1</v>
      </c>
      <c r="D1128" s="22" t="s">
        <v>16060</v>
      </c>
      <c r="E1128" s="22" t="s">
        <v>4948</v>
      </c>
      <c r="F1128" s="22" t="s">
        <v>21512</v>
      </c>
      <c r="H1128" s="22" t="s">
        <v>3730</v>
      </c>
    </row>
    <row r="1129" spans="1:8">
      <c r="A1129" s="22" t="s">
        <v>8808</v>
      </c>
      <c r="B1129" s="22" t="s">
        <v>8807</v>
      </c>
      <c r="C1129" s="22">
        <v>1</v>
      </c>
      <c r="D1129" s="22" t="s">
        <v>8808</v>
      </c>
      <c r="E1129" s="22" t="s">
        <v>4948</v>
      </c>
      <c r="F1129" s="22" t="s">
        <v>19090</v>
      </c>
      <c r="H1129" s="22" t="s">
        <v>3715</v>
      </c>
    </row>
    <row r="1130" spans="1:8">
      <c r="A1130" s="22" t="s">
        <v>3146</v>
      </c>
      <c r="B1130" s="22" t="s">
        <v>16110</v>
      </c>
      <c r="C1130" s="22">
        <v>1</v>
      </c>
      <c r="D1130" s="22" t="s">
        <v>16111</v>
      </c>
      <c r="E1130" s="22" t="s">
        <v>4948</v>
      </c>
      <c r="F1130" s="22" t="s">
        <v>21522</v>
      </c>
      <c r="G1130" s="22" t="s">
        <v>16112</v>
      </c>
      <c r="H1130" s="22" t="s">
        <v>3697</v>
      </c>
    </row>
    <row r="1131" spans="1:8">
      <c r="A1131" s="22" t="s">
        <v>23253</v>
      </c>
      <c r="B1131" s="22" t="s">
        <v>10854</v>
      </c>
      <c r="C1131" s="22">
        <v>1</v>
      </c>
      <c r="D1131" s="22" t="s">
        <v>10855</v>
      </c>
      <c r="E1131" s="22" t="s">
        <v>10856</v>
      </c>
      <c r="F1131" s="22" t="s">
        <v>20103</v>
      </c>
      <c r="G1131" s="22" t="s">
        <v>10857</v>
      </c>
      <c r="H1131" s="22" t="s">
        <v>3697</v>
      </c>
    </row>
    <row r="1132" spans="1:8">
      <c r="A1132" s="22" t="s">
        <v>24194</v>
      </c>
      <c r="B1132" s="22" t="s">
        <v>10576</v>
      </c>
      <c r="C1132" s="22">
        <v>1</v>
      </c>
      <c r="D1132" s="22" t="s">
        <v>24194</v>
      </c>
      <c r="E1132" s="22" t="s">
        <v>24195</v>
      </c>
      <c r="F1132" s="22" t="s">
        <v>21741</v>
      </c>
      <c r="H1132" s="22" t="s">
        <v>3711</v>
      </c>
    </row>
    <row r="1133" spans="1:8">
      <c r="A1133" s="22" t="s">
        <v>22155</v>
      </c>
      <c r="B1133" s="22" t="s">
        <v>11852</v>
      </c>
      <c r="C1133" s="22">
        <v>1</v>
      </c>
      <c r="D1133" s="22" t="s">
        <v>11853</v>
      </c>
      <c r="E1133" s="22" t="s">
        <v>5346</v>
      </c>
      <c r="F1133" s="22" t="s">
        <v>18756</v>
      </c>
      <c r="G1133" s="22" t="s">
        <v>11854</v>
      </c>
      <c r="H1133" s="22" t="s">
        <v>3697</v>
      </c>
    </row>
    <row r="1134" spans="1:8">
      <c r="A1134" s="22" t="s">
        <v>3144</v>
      </c>
      <c r="B1134" s="22" t="s">
        <v>13432</v>
      </c>
      <c r="C1134" s="22">
        <v>2</v>
      </c>
      <c r="D1134" s="22" t="s">
        <v>13433</v>
      </c>
      <c r="E1134" s="22" t="s">
        <v>5346</v>
      </c>
      <c r="F1134" s="22" t="s">
        <v>21005</v>
      </c>
      <c r="H1134" s="22" t="s">
        <v>3697</v>
      </c>
    </row>
    <row r="1135" spans="1:8">
      <c r="A1135" s="22" t="s">
        <v>3144</v>
      </c>
      <c r="B1135" s="22" t="s">
        <v>18285</v>
      </c>
      <c r="C1135" s="22">
        <v>2</v>
      </c>
      <c r="D1135" s="22" t="s">
        <v>18286</v>
      </c>
      <c r="E1135" s="22" t="s">
        <v>5346</v>
      </c>
      <c r="F1135" s="22" t="s">
        <v>21005</v>
      </c>
      <c r="G1135" s="22" t="s">
        <v>18287</v>
      </c>
      <c r="H1135" s="22" t="s">
        <v>3697</v>
      </c>
    </row>
    <row r="1136" spans="1:8">
      <c r="A1136" s="22" t="s">
        <v>24719</v>
      </c>
      <c r="B1136" s="22" t="s">
        <v>24718</v>
      </c>
      <c r="C1136" s="22">
        <v>1</v>
      </c>
      <c r="D1136" s="22" t="s">
        <v>24719</v>
      </c>
      <c r="E1136" s="22" t="s">
        <v>5346</v>
      </c>
      <c r="F1136" s="22" t="s">
        <v>20867</v>
      </c>
      <c r="H1136" s="22" t="s">
        <v>3730</v>
      </c>
    </row>
    <row r="1137" spans="1:9">
      <c r="A1137" s="22" t="s">
        <v>22150</v>
      </c>
      <c r="B1137" s="22" t="s">
        <v>6231</v>
      </c>
      <c r="C1137" s="22">
        <v>1</v>
      </c>
      <c r="D1137" s="22" t="s">
        <v>6232</v>
      </c>
      <c r="E1137" s="22" t="s">
        <v>5346</v>
      </c>
      <c r="F1137" s="22" t="s">
        <v>19343</v>
      </c>
      <c r="G1137" s="22" t="s">
        <v>6233</v>
      </c>
      <c r="H1137" s="22" t="s">
        <v>3697</v>
      </c>
    </row>
    <row r="1138" spans="1:9">
      <c r="A1138" s="22" t="s">
        <v>3142</v>
      </c>
      <c r="B1138" s="22" t="s">
        <v>23869</v>
      </c>
      <c r="C1138" s="22">
        <v>1</v>
      </c>
      <c r="D1138" s="22" t="s">
        <v>23870</v>
      </c>
      <c r="E1138" s="22" t="s">
        <v>5346</v>
      </c>
      <c r="F1138" s="22" t="s">
        <v>21329</v>
      </c>
      <c r="G1138" s="22" t="s">
        <v>23871</v>
      </c>
      <c r="H1138" s="22" t="s">
        <v>3697</v>
      </c>
      <c r="I1138" s="22">
        <v>1</v>
      </c>
    </row>
    <row r="1139" spans="1:9">
      <c r="A1139" s="22" t="s">
        <v>22153</v>
      </c>
      <c r="B1139" s="22" t="s">
        <v>16596</v>
      </c>
      <c r="C1139" s="22">
        <v>1</v>
      </c>
      <c r="D1139" s="22" t="s">
        <v>16597</v>
      </c>
      <c r="E1139" s="22" t="s">
        <v>5346</v>
      </c>
      <c r="F1139" s="22" t="s">
        <v>20750</v>
      </c>
      <c r="G1139" s="22" t="s">
        <v>16598</v>
      </c>
      <c r="H1139" s="22" t="s">
        <v>3697</v>
      </c>
      <c r="I1139" s="22">
        <v>2</v>
      </c>
    </row>
    <row r="1140" spans="1:9">
      <c r="A1140" s="22" t="s">
        <v>23290</v>
      </c>
      <c r="B1140" s="22" t="s">
        <v>11534</v>
      </c>
      <c r="C1140" s="22">
        <v>1</v>
      </c>
      <c r="D1140" s="22" t="s">
        <v>11535</v>
      </c>
      <c r="E1140" s="22" t="s">
        <v>5346</v>
      </c>
      <c r="F1140" s="22" t="s">
        <v>20625</v>
      </c>
      <c r="G1140" s="22" t="s">
        <v>11536</v>
      </c>
      <c r="H1140" s="22" t="s">
        <v>3697</v>
      </c>
    </row>
    <row r="1141" spans="1:9">
      <c r="A1141" s="22" t="s">
        <v>3139</v>
      </c>
      <c r="B1141" s="22" t="s">
        <v>18209</v>
      </c>
      <c r="C1141" s="22">
        <v>1</v>
      </c>
      <c r="D1141" s="22" t="s">
        <v>18210</v>
      </c>
      <c r="E1141" s="22" t="s">
        <v>5346</v>
      </c>
      <c r="F1141" s="22" t="s">
        <v>18870</v>
      </c>
      <c r="G1141" s="22" t="s">
        <v>18211</v>
      </c>
      <c r="H1141" s="22" t="s">
        <v>3697</v>
      </c>
    </row>
    <row r="1142" spans="1:9">
      <c r="A1142" s="22" t="s">
        <v>11262</v>
      </c>
      <c r="B1142" s="22" t="s">
        <v>11261</v>
      </c>
      <c r="C1142" s="22">
        <v>1</v>
      </c>
      <c r="D1142" s="22" t="s">
        <v>11262</v>
      </c>
      <c r="E1142" s="22" t="s">
        <v>5346</v>
      </c>
      <c r="F1142" s="22" t="s">
        <v>20234</v>
      </c>
      <c r="H1142" s="22" t="s">
        <v>3711</v>
      </c>
    </row>
    <row r="1143" spans="1:9">
      <c r="A1143" s="22" t="s">
        <v>10169</v>
      </c>
      <c r="B1143" s="22" t="s">
        <v>10168</v>
      </c>
      <c r="C1143" s="22">
        <v>1</v>
      </c>
      <c r="D1143" s="22" t="s">
        <v>10169</v>
      </c>
      <c r="E1143" s="22" t="s">
        <v>5346</v>
      </c>
      <c r="F1143" s="22" t="s">
        <v>20324</v>
      </c>
      <c r="H1143" s="22" t="s">
        <v>3715</v>
      </c>
    </row>
    <row r="1144" spans="1:9">
      <c r="A1144" s="22" t="s">
        <v>3137</v>
      </c>
      <c r="B1144" s="22" t="s">
        <v>14970</v>
      </c>
      <c r="C1144" s="22">
        <v>1</v>
      </c>
      <c r="D1144" s="22" t="s">
        <v>14971</v>
      </c>
      <c r="E1144" s="22" t="s">
        <v>5346</v>
      </c>
      <c r="F1144" s="22" t="s">
        <v>20311</v>
      </c>
      <c r="G1144" s="22" t="s">
        <v>14972</v>
      </c>
      <c r="H1144" s="22" t="s">
        <v>3697</v>
      </c>
      <c r="I1144" s="22">
        <v>1</v>
      </c>
    </row>
    <row r="1145" spans="1:9">
      <c r="A1145" s="22" t="s">
        <v>3134</v>
      </c>
      <c r="B1145" s="22" t="s">
        <v>5344</v>
      </c>
      <c r="C1145" s="22">
        <v>1</v>
      </c>
      <c r="D1145" s="22" t="s">
        <v>5345</v>
      </c>
      <c r="E1145" s="22" t="s">
        <v>5346</v>
      </c>
      <c r="F1145" s="22" t="s">
        <v>18869</v>
      </c>
      <c r="G1145" s="22" t="s">
        <v>5347</v>
      </c>
      <c r="H1145" s="22" t="s">
        <v>3697</v>
      </c>
    </row>
    <row r="1146" spans="1:9">
      <c r="A1146" s="22" t="s">
        <v>23810</v>
      </c>
      <c r="B1146" s="22" t="s">
        <v>23809</v>
      </c>
      <c r="C1146" s="22">
        <v>1</v>
      </c>
      <c r="D1146" s="22" t="s">
        <v>23810</v>
      </c>
      <c r="E1146" s="22" t="s">
        <v>5346</v>
      </c>
      <c r="F1146" s="22" t="s">
        <v>21059</v>
      </c>
      <c r="H1146" s="22" t="s">
        <v>3730</v>
      </c>
    </row>
    <row r="1147" spans="1:9">
      <c r="A1147" s="22" t="s">
        <v>3132</v>
      </c>
      <c r="B1147" s="22" t="s">
        <v>14184</v>
      </c>
      <c r="C1147" s="22">
        <v>1</v>
      </c>
      <c r="D1147" s="22" t="s">
        <v>14185</v>
      </c>
      <c r="E1147" s="22" t="s">
        <v>5346</v>
      </c>
      <c r="F1147" s="22" t="s">
        <v>21148</v>
      </c>
      <c r="G1147" s="22" t="s">
        <v>14186</v>
      </c>
      <c r="H1147" s="22" t="s">
        <v>3697</v>
      </c>
    </row>
    <row r="1148" spans="1:9">
      <c r="A1148" s="22" t="s">
        <v>25597</v>
      </c>
      <c r="B1148" s="22" t="s">
        <v>25595</v>
      </c>
      <c r="C1148" s="22">
        <v>1</v>
      </c>
      <c r="D1148" s="22" t="s">
        <v>25597</v>
      </c>
      <c r="E1148" s="22" t="s">
        <v>5346</v>
      </c>
      <c r="F1148" s="22" t="s">
        <v>25596</v>
      </c>
      <c r="H1148" s="22" t="s">
        <v>3707</v>
      </c>
    </row>
    <row r="1149" spans="1:9">
      <c r="A1149" s="22" t="s">
        <v>3130</v>
      </c>
      <c r="B1149" s="22" t="s">
        <v>17136</v>
      </c>
      <c r="C1149" s="22">
        <v>1</v>
      </c>
      <c r="D1149" s="22" t="s">
        <v>17137</v>
      </c>
      <c r="E1149" s="22" t="s">
        <v>5346</v>
      </c>
      <c r="F1149" s="22" t="s">
        <v>19344</v>
      </c>
      <c r="G1149" s="22" t="s">
        <v>17138</v>
      </c>
      <c r="H1149" s="22" t="s">
        <v>3697</v>
      </c>
      <c r="I1149" s="22">
        <v>1</v>
      </c>
    </row>
    <row r="1150" spans="1:9">
      <c r="A1150" s="22" t="s">
        <v>22151</v>
      </c>
      <c r="B1150" s="22" t="s">
        <v>8402</v>
      </c>
      <c r="C1150" s="22">
        <v>1</v>
      </c>
      <c r="D1150" s="22" t="s">
        <v>8403</v>
      </c>
      <c r="E1150" s="22" t="s">
        <v>5346</v>
      </c>
      <c r="F1150" s="22" t="s">
        <v>19901</v>
      </c>
      <c r="G1150" s="22" t="s">
        <v>8404</v>
      </c>
      <c r="H1150" s="22" t="s">
        <v>3697</v>
      </c>
      <c r="I1150" s="22">
        <v>1</v>
      </c>
    </row>
    <row r="1151" spans="1:9">
      <c r="A1151" s="22" t="s">
        <v>23342</v>
      </c>
      <c r="B1151" s="22" t="s">
        <v>12227</v>
      </c>
      <c r="C1151" s="22">
        <v>1</v>
      </c>
      <c r="D1151" s="22" t="s">
        <v>12228</v>
      </c>
      <c r="E1151" s="22" t="s">
        <v>5346</v>
      </c>
      <c r="F1151" s="22" t="s">
        <v>19856</v>
      </c>
      <c r="G1151" s="22" t="s">
        <v>12229</v>
      </c>
      <c r="H1151" s="22" t="s">
        <v>3697</v>
      </c>
    </row>
    <row r="1152" spans="1:9">
      <c r="A1152" s="22" t="s">
        <v>3125</v>
      </c>
      <c r="B1152" s="22" t="s">
        <v>9441</v>
      </c>
      <c r="C1152" s="22">
        <v>1</v>
      </c>
      <c r="D1152" s="22" t="s">
        <v>9442</v>
      </c>
      <c r="E1152" s="22" t="s">
        <v>5346</v>
      </c>
      <c r="F1152" s="22" t="s">
        <v>20148</v>
      </c>
      <c r="G1152" s="22" t="s">
        <v>9443</v>
      </c>
      <c r="H1152" s="22" t="s">
        <v>3697</v>
      </c>
      <c r="I1152" s="22">
        <v>1</v>
      </c>
    </row>
    <row r="1153" spans="1:9">
      <c r="A1153" s="22" t="s">
        <v>23083</v>
      </c>
      <c r="B1153" s="22" t="s">
        <v>8310</v>
      </c>
      <c r="C1153" s="22">
        <v>1</v>
      </c>
      <c r="D1153" s="22" t="s">
        <v>8311</v>
      </c>
      <c r="E1153" s="22" t="s">
        <v>5346</v>
      </c>
      <c r="F1153" s="22" t="s">
        <v>19878</v>
      </c>
      <c r="G1153" s="22" t="s">
        <v>8312</v>
      </c>
      <c r="H1153" s="22" t="s">
        <v>3697</v>
      </c>
    </row>
    <row r="1154" spans="1:9">
      <c r="A1154" s="22" t="s">
        <v>3122</v>
      </c>
      <c r="B1154" s="22" t="s">
        <v>26181</v>
      </c>
      <c r="C1154" s="22">
        <v>1</v>
      </c>
      <c r="D1154" s="22" t="s">
        <v>26182</v>
      </c>
      <c r="E1154" s="22" t="s">
        <v>5346</v>
      </c>
      <c r="F1154" s="22" t="s">
        <v>18675</v>
      </c>
      <c r="G1154" s="22" t="s">
        <v>26183</v>
      </c>
      <c r="H1154" s="22" t="s">
        <v>3697</v>
      </c>
    </row>
    <row r="1155" spans="1:9">
      <c r="A1155" s="22" t="s">
        <v>11816</v>
      </c>
      <c r="B1155" s="22" t="s">
        <v>11815</v>
      </c>
      <c r="C1155" s="22">
        <v>1</v>
      </c>
      <c r="D1155" s="22" t="s">
        <v>11816</v>
      </c>
      <c r="E1155" s="22" t="s">
        <v>5346</v>
      </c>
      <c r="F1155" s="22" t="s">
        <v>20227</v>
      </c>
      <c r="H1155" s="22" t="s">
        <v>3730</v>
      </c>
    </row>
    <row r="1156" spans="1:9">
      <c r="A1156" s="22" t="s">
        <v>22154</v>
      </c>
      <c r="B1156" s="22" t="s">
        <v>9424</v>
      </c>
      <c r="C1156" s="22">
        <v>1</v>
      </c>
      <c r="D1156" s="22" t="s">
        <v>9425</v>
      </c>
      <c r="E1156" s="22" t="s">
        <v>5346</v>
      </c>
      <c r="F1156" s="22" t="s">
        <v>20144</v>
      </c>
      <c r="G1156" s="22" t="s">
        <v>9426</v>
      </c>
      <c r="H1156" s="22" t="s">
        <v>3697</v>
      </c>
    </row>
    <row r="1157" spans="1:9">
      <c r="A1157" s="22" t="s">
        <v>22152</v>
      </c>
      <c r="B1157" s="22" t="s">
        <v>17506</v>
      </c>
      <c r="C1157" s="22">
        <v>1</v>
      </c>
      <c r="D1157" s="22" t="s">
        <v>17507</v>
      </c>
      <c r="E1157" s="22" t="s">
        <v>5346</v>
      </c>
      <c r="F1157" s="22" t="s">
        <v>21671</v>
      </c>
      <c r="G1157" s="22" t="s">
        <v>17508</v>
      </c>
      <c r="H1157" s="22" t="s">
        <v>3697</v>
      </c>
    </row>
    <row r="1158" spans="1:9">
      <c r="A1158" s="22" t="s">
        <v>11823</v>
      </c>
      <c r="B1158" s="22" t="s">
        <v>11822</v>
      </c>
      <c r="C1158" s="22">
        <v>1</v>
      </c>
      <c r="D1158" s="22" t="s">
        <v>11823</v>
      </c>
      <c r="E1158" s="22" t="s">
        <v>5346</v>
      </c>
      <c r="F1158" s="22" t="s">
        <v>20679</v>
      </c>
      <c r="H1158" s="22" t="s">
        <v>3715</v>
      </c>
    </row>
    <row r="1159" spans="1:9">
      <c r="A1159" s="22" t="s">
        <v>22149</v>
      </c>
      <c r="B1159" s="22" t="s">
        <v>10170</v>
      </c>
      <c r="C1159" s="22">
        <v>1</v>
      </c>
      <c r="D1159" s="22" t="s">
        <v>10171</v>
      </c>
      <c r="E1159" s="22" t="s">
        <v>5346</v>
      </c>
      <c r="F1159" s="22" t="s">
        <v>20120</v>
      </c>
      <c r="G1159" s="22" t="s">
        <v>10172</v>
      </c>
      <c r="H1159" s="22" t="s">
        <v>3697</v>
      </c>
    </row>
    <row r="1160" spans="1:9">
      <c r="A1160" s="22" t="s">
        <v>23415</v>
      </c>
      <c r="B1160" s="22" t="s">
        <v>13404</v>
      </c>
      <c r="C1160" s="22">
        <v>1</v>
      </c>
      <c r="D1160" s="22" t="s">
        <v>13405</v>
      </c>
      <c r="E1160" s="22" t="s">
        <v>5346</v>
      </c>
      <c r="F1160" s="22" t="s">
        <v>20999</v>
      </c>
      <c r="G1160" s="22" t="s">
        <v>13406</v>
      </c>
      <c r="H1160" s="22" t="s">
        <v>3697</v>
      </c>
    </row>
    <row r="1161" spans="1:9">
      <c r="A1161" s="22" t="s">
        <v>26381</v>
      </c>
      <c r="B1161" s="22" t="s">
        <v>26380</v>
      </c>
      <c r="C1161" s="22">
        <v>1</v>
      </c>
      <c r="D1161" s="22" t="s">
        <v>26381</v>
      </c>
      <c r="E1161" s="22" t="s">
        <v>5346</v>
      </c>
      <c r="F1161" s="22" t="s">
        <v>18657</v>
      </c>
      <c r="H1161" s="22" t="s">
        <v>3711</v>
      </c>
    </row>
    <row r="1162" spans="1:9">
      <c r="A1162" s="22" t="s">
        <v>3120</v>
      </c>
      <c r="B1162" s="22" t="s">
        <v>10499</v>
      </c>
      <c r="C1162" s="22">
        <v>2</v>
      </c>
      <c r="D1162" s="22" t="s">
        <v>24094</v>
      </c>
      <c r="E1162" s="22" t="s">
        <v>6827</v>
      </c>
      <c r="F1162" s="22" t="s">
        <v>21545</v>
      </c>
      <c r="G1162" s="22" t="s">
        <v>24095</v>
      </c>
      <c r="H1162" s="22" t="s">
        <v>3697</v>
      </c>
      <c r="I1162" s="22">
        <v>1</v>
      </c>
    </row>
    <row r="1163" spans="1:9">
      <c r="A1163" s="22" t="s">
        <v>3120</v>
      </c>
      <c r="B1163" s="22" t="s">
        <v>16216</v>
      </c>
      <c r="C1163" s="22">
        <v>2</v>
      </c>
      <c r="D1163" s="22" t="s">
        <v>16217</v>
      </c>
      <c r="E1163" s="22" t="s">
        <v>6827</v>
      </c>
      <c r="F1163" s="22" t="s">
        <v>21545</v>
      </c>
      <c r="G1163" s="22" t="s">
        <v>16218</v>
      </c>
      <c r="H1163" s="22" t="s">
        <v>3697</v>
      </c>
    </row>
    <row r="1164" spans="1:9">
      <c r="A1164" s="22" t="s">
        <v>13706</v>
      </c>
      <c r="B1164" s="22" t="s">
        <v>13705</v>
      </c>
      <c r="C1164" s="22">
        <v>1</v>
      </c>
      <c r="D1164" s="22" t="s">
        <v>13706</v>
      </c>
      <c r="E1164" s="22" t="s">
        <v>6827</v>
      </c>
      <c r="F1164" s="22" t="s">
        <v>21073</v>
      </c>
      <c r="H1164" s="22" t="s">
        <v>3730</v>
      </c>
    </row>
    <row r="1165" spans="1:9">
      <c r="A1165" s="22" t="s">
        <v>3116</v>
      </c>
      <c r="B1165" s="22" t="s">
        <v>13038</v>
      </c>
      <c r="C1165" s="22">
        <v>1</v>
      </c>
      <c r="D1165" s="22" t="s">
        <v>13039</v>
      </c>
      <c r="E1165" s="22" t="s">
        <v>6827</v>
      </c>
      <c r="F1165" s="22" t="s">
        <v>19779</v>
      </c>
      <c r="G1165" s="22" t="s">
        <v>13040</v>
      </c>
      <c r="H1165" s="22" t="s">
        <v>3697</v>
      </c>
    </row>
    <row r="1166" spans="1:9">
      <c r="A1166" s="22" t="s">
        <v>9353</v>
      </c>
      <c r="B1166" s="22" t="s">
        <v>9352</v>
      </c>
      <c r="C1166" s="22">
        <v>1</v>
      </c>
      <c r="D1166" s="22" t="s">
        <v>9353</v>
      </c>
      <c r="E1166" s="22" t="s">
        <v>6827</v>
      </c>
      <c r="F1166" s="22" t="s">
        <v>18655</v>
      </c>
      <c r="H1166" s="22" t="s">
        <v>3730</v>
      </c>
    </row>
    <row r="1167" spans="1:9">
      <c r="A1167" s="22" t="s">
        <v>6826</v>
      </c>
      <c r="B1167" s="22" t="s">
        <v>6825</v>
      </c>
      <c r="C1167" s="22">
        <v>1</v>
      </c>
      <c r="D1167" s="22" t="s">
        <v>6826</v>
      </c>
      <c r="E1167" s="22" t="s">
        <v>6827</v>
      </c>
      <c r="F1167" s="22" t="s">
        <v>19508</v>
      </c>
      <c r="H1167" s="22" t="s">
        <v>3715</v>
      </c>
    </row>
    <row r="1168" spans="1:9">
      <c r="A1168" s="22" t="s">
        <v>10424</v>
      </c>
      <c r="B1168" s="22" t="s">
        <v>10423</v>
      </c>
      <c r="C1168" s="22">
        <v>1</v>
      </c>
      <c r="D1168" s="22" t="s">
        <v>10424</v>
      </c>
      <c r="E1168" s="22" t="s">
        <v>6827</v>
      </c>
      <c r="F1168" s="22" t="s">
        <v>19782</v>
      </c>
      <c r="H1168" s="22" t="s">
        <v>3711</v>
      </c>
    </row>
    <row r="1169" spans="1:9">
      <c r="A1169" s="22" t="s">
        <v>8341</v>
      </c>
      <c r="B1169" s="22" t="s">
        <v>8340</v>
      </c>
      <c r="C1169" s="22">
        <v>1</v>
      </c>
      <c r="D1169" s="22" t="s">
        <v>8341</v>
      </c>
      <c r="E1169" s="22" t="s">
        <v>6827</v>
      </c>
      <c r="F1169" s="22" t="s">
        <v>19443</v>
      </c>
      <c r="H1169" s="22" t="s">
        <v>3711</v>
      </c>
    </row>
    <row r="1170" spans="1:9">
      <c r="A1170" s="22" t="s">
        <v>1796</v>
      </c>
      <c r="B1170" s="22" t="s">
        <v>5980</v>
      </c>
      <c r="C1170" s="22">
        <v>1</v>
      </c>
      <c r="D1170" s="22" t="s">
        <v>5981</v>
      </c>
      <c r="E1170" s="22" t="s">
        <v>5982</v>
      </c>
      <c r="F1170" s="22" t="s">
        <v>19271</v>
      </c>
      <c r="G1170" s="22" t="s">
        <v>5983</v>
      </c>
      <c r="H1170" s="22" t="s">
        <v>3697</v>
      </c>
      <c r="I1170" s="22">
        <v>1</v>
      </c>
    </row>
    <row r="1171" spans="1:9">
      <c r="A1171" s="22" t="s">
        <v>7132</v>
      </c>
      <c r="B1171" s="22" t="s">
        <v>7131</v>
      </c>
      <c r="C1171" s="22">
        <v>1</v>
      </c>
      <c r="D1171" s="22" t="s">
        <v>7132</v>
      </c>
      <c r="E1171" s="22" t="s">
        <v>7133</v>
      </c>
      <c r="F1171" s="22" t="s">
        <v>19580</v>
      </c>
      <c r="H1171" s="22" t="s">
        <v>3711</v>
      </c>
    </row>
    <row r="1172" spans="1:9">
      <c r="A1172" s="22" t="s">
        <v>3114</v>
      </c>
      <c r="B1172" s="22" t="s">
        <v>15076</v>
      </c>
      <c r="C1172" s="22">
        <v>1</v>
      </c>
      <c r="D1172" s="22" t="s">
        <v>15077</v>
      </c>
      <c r="E1172" s="22" t="s">
        <v>4163</v>
      </c>
      <c r="F1172" s="22" t="s">
        <v>21334</v>
      </c>
      <c r="G1172" s="22" t="s">
        <v>15078</v>
      </c>
      <c r="H1172" s="22" t="s">
        <v>3697</v>
      </c>
    </row>
    <row r="1173" spans="1:9">
      <c r="A1173" s="22" t="s">
        <v>14788</v>
      </c>
      <c r="B1173" s="22" t="s">
        <v>14787</v>
      </c>
      <c r="C1173" s="22">
        <v>1</v>
      </c>
      <c r="D1173" s="22" t="s">
        <v>14788</v>
      </c>
      <c r="E1173" s="22" t="s">
        <v>4163</v>
      </c>
      <c r="F1173" s="22" t="s">
        <v>21268</v>
      </c>
      <c r="H1173" s="22" t="s">
        <v>3730</v>
      </c>
    </row>
    <row r="1174" spans="1:9">
      <c r="A1174" s="22" t="s">
        <v>18221</v>
      </c>
      <c r="B1174" s="22" t="s">
        <v>18220</v>
      </c>
      <c r="C1174" s="22">
        <v>1</v>
      </c>
      <c r="D1174" s="22" t="s">
        <v>18221</v>
      </c>
      <c r="E1174" s="22" t="s">
        <v>4163</v>
      </c>
      <c r="F1174" s="22" t="s">
        <v>20925</v>
      </c>
      <c r="H1174" s="22" t="s">
        <v>3715</v>
      </c>
    </row>
    <row r="1175" spans="1:9">
      <c r="A1175" s="22" t="s">
        <v>26002</v>
      </c>
      <c r="B1175" s="22" t="s">
        <v>26000</v>
      </c>
      <c r="C1175" s="22">
        <v>1</v>
      </c>
      <c r="D1175" s="22" t="s">
        <v>26002</v>
      </c>
      <c r="E1175" s="22" t="s">
        <v>4163</v>
      </c>
      <c r="F1175" s="22" t="s">
        <v>26001</v>
      </c>
      <c r="H1175" s="22" t="s">
        <v>3715</v>
      </c>
    </row>
    <row r="1176" spans="1:9">
      <c r="A1176" s="22" t="s">
        <v>25408</v>
      </c>
      <c r="B1176" s="22" t="s">
        <v>25406</v>
      </c>
      <c r="C1176" s="22">
        <v>1</v>
      </c>
      <c r="D1176" s="22" t="s">
        <v>25408</v>
      </c>
      <c r="E1176" s="22" t="s">
        <v>4163</v>
      </c>
      <c r="F1176" s="22" t="s">
        <v>25407</v>
      </c>
      <c r="H1176" s="22" t="s">
        <v>3730</v>
      </c>
    </row>
    <row r="1177" spans="1:9">
      <c r="A1177" s="22" t="s">
        <v>14254</v>
      </c>
      <c r="B1177" s="22" t="s">
        <v>14253</v>
      </c>
      <c r="C1177" s="22">
        <v>1</v>
      </c>
      <c r="D1177" s="22" t="s">
        <v>14254</v>
      </c>
      <c r="E1177" s="22" t="s">
        <v>4163</v>
      </c>
      <c r="F1177" s="22" t="s">
        <v>21163</v>
      </c>
      <c r="H1177" s="22" t="s">
        <v>3715</v>
      </c>
    </row>
    <row r="1178" spans="1:9">
      <c r="A1178" s="22" t="s">
        <v>24463</v>
      </c>
      <c r="B1178" s="22" t="s">
        <v>24461</v>
      </c>
      <c r="C1178" s="22">
        <v>1</v>
      </c>
      <c r="D1178" s="22" t="s">
        <v>24463</v>
      </c>
      <c r="E1178" s="22" t="s">
        <v>4163</v>
      </c>
      <c r="F1178" s="22" t="s">
        <v>24462</v>
      </c>
      <c r="H1178" s="22" t="s">
        <v>3715</v>
      </c>
    </row>
    <row r="1179" spans="1:9">
      <c r="A1179" s="22" t="s">
        <v>6689</v>
      </c>
      <c r="B1179" s="22" t="s">
        <v>6688</v>
      </c>
      <c r="C1179" s="22">
        <v>1</v>
      </c>
      <c r="D1179" s="22" t="s">
        <v>6689</v>
      </c>
      <c r="E1179" s="22" t="s">
        <v>4163</v>
      </c>
      <c r="F1179" s="22" t="s">
        <v>19468</v>
      </c>
      <c r="H1179" s="22" t="s">
        <v>3715</v>
      </c>
    </row>
    <row r="1180" spans="1:9">
      <c r="A1180" s="22" t="s">
        <v>3112</v>
      </c>
      <c r="B1180" s="22" t="s">
        <v>10074</v>
      </c>
      <c r="C1180" s="22">
        <v>1</v>
      </c>
      <c r="D1180" s="22" t="s">
        <v>10075</v>
      </c>
      <c r="E1180" s="22" t="s">
        <v>4163</v>
      </c>
      <c r="F1180" s="22" t="s">
        <v>19268</v>
      </c>
      <c r="G1180" s="22" t="s">
        <v>10076</v>
      </c>
      <c r="H1180" s="22" t="s">
        <v>3697</v>
      </c>
    </row>
    <row r="1181" spans="1:9">
      <c r="A1181" s="22" t="s">
        <v>23948</v>
      </c>
      <c r="B1181" s="22" t="s">
        <v>23946</v>
      </c>
      <c r="C1181" s="22">
        <v>1</v>
      </c>
      <c r="D1181" s="22" t="s">
        <v>23948</v>
      </c>
      <c r="E1181" s="22" t="s">
        <v>4163</v>
      </c>
      <c r="F1181" s="22" t="s">
        <v>23947</v>
      </c>
      <c r="H1181" s="22" t="s">
        <v>3730</v>
      </c>
    </row>
    <row r="1182" spans="1:9">
      <c r="A1182" s="22" t="s">
        <v>3110</v>
      </c>
      <c r="B1182" s="22" t="s">
        <v>4609</v>
      </c>
      <c r="C1182" s="22">
        <v>3</v>
      </c>
      <c r="D1182" s="22" t="s">
        <v>4610</v>
      </c>
      <c r="E1182" s="22" t="s">
        <v>4163</v>
      </c>
      <c r="F1182" s="22" t="s">
        <v>18874</v>
      </c>
      <c r="G1182" s="22" t="s">
        <v>4611</v>
      </c>
      <c r="H1182" s="22" t="s">
        <v>3697</v>
      </c>
      <c r="I1182" s="22">
        <v>4</v>
      </c>
    </row>
    <row r="1183" spans="1:9">
      <c r="A1183" s="22" t="s">
        <v>3110</v>
      </c>
      <c r="B1183" s="22" t="s">
        <v>7871</v>
      </c>
      <c r="C1183" s="22">
        <v>3</v>
      </c>
      <c r="D1183" s="22" t="s">
        <v>7872</v>
      </c>
      <c r="E1183" s="22" t="s">
        <v>4163</v>
      </c>
      <c r="F1183" s="22" t="s">
        <v>18874</v>
      </c>
      <c r="G1183" s="22" t="s">
        <v>7873</v>
      </c>
      <c r="H1183" s="22" t="s">
        <v>3697</v>
      </c>
      <c r="I1183" s="22">
        <v>1</v>
      </c>
    </row>
    <row r="1184" spans="1:9">
      <c r="A1184" s="22" t="s">
        <v>3110</v>
      </c>
      <c r="B1184" s="22" t="s">
        <v>12669</v>
      </c>
      <c r="C1184" s="22">
        <v>3</v>
      </c>
      <c r="D1184" s="22" t="s">
        <v>12670</v>
      </c>
      <c r="E1184" s="22" t="s">
        <v>4163</v>
      </c>
      <c r="F1184" s="22" t="s">
        <v>18874</v>
      </c>
      <c r="G1184" s="22" t="s">
        <v>12671</v>
      </c>
      <c r="H1184" s="22" t="s">
        <v>3697</v>
      </c>
    </row>
    <row r="1185" spans="1:9">
      <c r="A1185" s="22" t="s">
        <v>14888</v>
      </c>
      <c r="B1185" s="22" t="s">
        <v>14887</v>
      </c>
      <c r="C1185" s="22">
        <v>1</v>
      </c>
      <c r="D1185" s="22" t="s">
        <v>14888</v>
      </c>
      <c r="E1185" s="22" t="s">
        <v>4163</v>
      </c>
      <c r="F1185" s="22" t="s">
        <v>21289</v>
      </c>
      <c r="H1185" s="22" t="s">
        <v>3730</v>
      </c>
    </row>
    <row r="1186" spans="1:9">
      <c r="A1186" s="22" t="s">
        <v>24550</v>
      </c>
      <c r="B1186" s="22" t="s">
        <v>24549</v>
      </c>
      <c r="C1186" s="22">
        <v>1</v>
      </c>
      <c r="D1186" s="22" t="s">
        <v>24550</v>
      </c>
      <c r="E1186" s="22" t="s">
        <v>4163</v>
      </c>
      <c r="F1186" s="22" t="s">
        <v>20281</v>
      </c>
      <c r="H1186" s="22" t="s">
        <v>3715</v>
      </c>
    </row>
    <row r="1187" spans="1:9">
      <c r="A1187" s="22" t="s">
        <v>4162</v>
      </c>
      <c r="B1187" s="22" t="s">
        <v>4161</v>
      </c>
      <c r="C1187" s="22">
        <v>1</v>
      </c>
      <c r="D1187" s="22" t="s">
        <v>4162</v>
      </c>
      <c r="E1187" s="22" t="s">
        <v>4163</v>
      </c>
      <c r="F1187" s="22" t="s">
        <v>18737</v>
      </c>
      <c r="H1187" s="22" t="s">
        <v>3715</v>
      </c>
    </row>
    <row r="1188" spans="1:9">
      <c r="A1188" s="22" t="s">
        <v>9691</v>
      </c>
      <c r="B1188" s="22" t="s">
        <v>9690</v>
      </c>
      <c r="C1188" s="22">
        <v>1</v>
      </c>
      <c r="D1188" s="22" t="s">
        <v>9691</v>
      </c>
      <c r="E1188" s="22" t="s">
        <v>4163</v>
      </c>
      <c r="F1188" s="22" t="s">
        <v>20212</v>
      </c>
      <c r="H1188" s="22" t="s">
        <v>3715</v>
      </c>
    </row>
    <row r="1189" spans="1:9">
      <c r="A1189" s="22" t="s">
        <v>13497</v>
      </c>
      <c r="B1189" s="22" t="s">
        <v>13496</v>
      </c>
      <c r="C1189" s="22">
        <v>1</v>
      </c>
      <c r="D1189" s="22" t="s">
        <v>13497</v>
      </c>
      <c r="E1189" s="22" t="s">
        <v>4163</v>
      </c>
      <c r="F1189" s="22" t="s">
        <v>21023</v>
      </c>
      <c r="H1189" s="22" t="s">
        <v>3715</v>
      </c>
    </row>
    <row r="1190" spans="1:9">
      <c r="A1190" s="22" t="s">
        <v>26688</v>
      </c>
      <c r="B1190" s="22" t="s">
        <v>14068</v>
      </c>
      <c r="C1190" s="22">
        <v>1</v>
      </c>
      <c r="D1190" s="22" t="s">
        <v>25068</v>
      </c>
      <c r="E1190" s="22" t="s">
        <v>4163</v>
      </c>
      <c r="F1190" s="22" t="s">
        <v>19784</v>
      </c>
      <c r="G1190" s="22" t="s">
        <v>25069</v>
      </c>
      <c r="H1190" s="22" t="s">
        <v>3707</v>
      </c>
    </row>
    <row r="1191" spans="1:9">
      <c r="A1191" s="22" t="s">
        <v>6026</v>
      </c>
      <c r="B1191" s="22" t="s">
        <v>6025</v>
      </c>
      <c r="C1191" s="22">
        <v>1</v>
      </c>
      <c r="D1191" s="22" t="s">
        <v>6026</v>
      </c>
      <c r="E1191" s="22" t="s">
        <v>4163</v>
      </c>
      <c r="F1191" s="22" t="s">
        <v>19283</v>
      </c>
      <c r="H1191" s="22" t="s">
        <v>3730</v>
      </c>
    </row>
    <row r="1192" spans="1:9">
      <c r="A1192" s="22" t="s">
        <v>3108</v>
      </c>
      <c r="B1192" s="22" t="s">
        <v>8796</v>
      </c>
      <c r="C1192" s="22">
        <v>2</v>
      </c>
      <c r="D1192" s="22" t="s">
        <v>8797</v>
      </c>
      <c r="E1192" s="22" t="s">
        <v>4163</v>
      </c>
      <c r="F1192" s="22" t="s">
        <v>19367</v>
      </c>
      <c r="G1192" s="22" t="s">
        <v>8798</v>
      </c>
      <c r="H1192" s="22" t="s">
        <v>3697</v>
      </c>
      <c r="I1192" s="22">
        <v>1</v>
      </c>
    </row>
    <row r="1193" spans="1:9">
      <c r="A1193" s="22" t="s">
        <v>3108</v>
      </c>
      <c r="B1193" s="22" t="s">
        <v>9095</v>
      </c>
      <c r="C1193" s="22">
        <v>2</v>
      </c>
      <c r="D1193" s="22" t="s">
        <v>9096</v>
      </c>
      <c r="E1193" s="22" t="s">
        <v>4163</v>
      </c>
      <c r="F1193" s="22" t="s">
        <v>19367</v>
      </c>
      <c r="G1193" s="22" t="s">
        <v>9097</v>
      </c>
      <c r="H1193" s="22" t="s">
        <v>3697</v>
      </c>
    </row>
    <row r="1194" spans="1:9">
      <c r="A1194" s="22" t="s">
        <v>26253</v>
      </c>
      <c r="B1194" s="22" t="s">
        <v>26252</v>
      </c>
      <c r="C1194" s="22">
        <v>1</v>
      </c>
      <c r="D1194" s="22" t="s">
        <v>26253</v>
      </c>
      <c r="E1194" s="22" t="s">
        <v>4163</v>
      </c>
      <c r="F1194" s="22" t="s">
        <v>20262</v>
      </c>
      <c r="H1194" s="22" t="s">
        <v>3730</v>
      </c>
    </row>
    <row r="1195" spans="1:9">
      <c r="A1195" s="22" t="s">
        <v>3106</v>
      </c>
      <c r="B1195" s="22" t="s">
        <v>13845</v>
      </c>
      <c r="C1195" s="22">
        <v>1</v>
      </c>
      <c r="D1195" s="22" t="s">
        <v>13846</v>
      </c>
      <c r="E1195" s="22" t="s">
        <v>4163</v>
      </c>
      <c r="F1195" s="22" t="s">
        <v>21095</v>
      </c>
      <c r="G1195" s="22" t="s">
        <v>13847</v>
      </c>
      <c r="H1195" s="22" t="s">
        <v>3697</v>
      </c>
    </row>
    <row r="1196" spans="1:9">
      <c r="A1196" s="22" t="s">
        <v>23442</v>
      </c>
      <c r="B1196" s="22" t="s">
        <v>13778</v>
      </c>
      <c r="C1196" s="22">
        <v>1</v>
      </c>
      <c r="D1196" s="22" t="s">
        <v>13779</v>
      </c>
      <c r="E1196" s="22" t="s">
        <v>4163</v>
      </c>
      <c r="F1196" s="22" t="s">
        <v>21085</v>
      </c>
      <c r="G1196" s="22" t="s">
        <v>13780</v>
      </c>
      <c r="H1196" s="22" t="s">
        <v>3697</v>
      </c>
    </row>
    <row r="1197" spans="1:9">
      <c r="A1197" s="22" t="s">
        <v>16134</v>
      </c>
      <c r="B1197" s="22" t="s">
        <v>16133</v>
      </c>
      <c r="C1197" s="22">
        <v>1</v>
      </c>
      <c r="D1197" s="22" t="s">
        <v>16134</v>
      </c>
      <c r="E1197" s="22" t="s">
        <v>4163</v>
      </c>
      <c r="F1197" s="22" t="s">
        <v>21526</v>
      </c>
      <c r="H1197" s="22" t="s">
        <v>3730</v>
      </c>
    </row>
    <row r="1198" spans="1:9">
      <c r="A1198" s="22" t="s">
        <v>16038</v>
      </c>
      <c r="B1198" s="22" t="s">
        <v>16037</v>
      </c>
      <c r="C1198" s="22">
        <v>1</v>
      </c>
      <c r="D1198" s="22" t="s">
        <v>16038</v>
      </c>
      <c r="E1198" s="22" t="s">
        <v>4163</v>
      </c>
      <c r="F1198" s="22" t="s">
        <v>21509</v>
      </c>
      <c r="H1198" s="22" t="s">
        <v>3715</v>
      </c>
    </row>
    <row r="1199" spans="1:9">
      <c r="A1199" s="22" t="s">
        <v>22610</v>
      </c>
      <c r="B1199" s="22" t="s">
        <v>10298</v>
      </c>
      <c r="C1199" s="22">
        <v>1</v>
      </c>
      <c r="D1199" s="22" t="s">
        <v>10299</v>
      </c>
      <c r="E1199" s="22" t="s">
        <v>4163</v>
      </c>
      <c r="F1199" s="22" t="s">
        <v>20353</v>
      </c>
      <c r="G1199" s="22" t="s">
        <v>10300</v>
      </c>
      <c r="H1199" s="22" t="s">
        <v>3697</v>
      </c>
    </row>
    <row r="1200" spans="1:9">
      <c r="A1200" s="22" t="s">
        <v>16882</v>
      </c>
      <c r="B1200" s="22" t="s">
        <v>16881</v>
      </c>
      <c r="C1200" s="22">
        <v>1</v>
      </c>
      <c r="D1200" s="22" t="s">
        <v>16882</v>
      </c>
      <c r="E1200" s="22" t="s">
        <v>4163</v>
      </c>
      <c r="F1200" s="22" t="s">
        <v>21664</v>
      </c>
      <c r="H1200" s="22" t="s">
        <v>3715</v>
      </c>
    </row>
    <row r="1201" spans="1:9">
      <c r="A1201" s="22" t="s">
        <v>22793</v>
      </c>
      <c r="B1201" s="22" t="s">
        <v>7399</v>
      </c>
      <c r="C1201" s="22">
        <v>2</v>
      </c>
      <c r="D1201" s="22" t="s">
        <v>7400</v>
      </c>
      <c r="E1201" s="22" t="s">
        <v>3800</v>
      </c>
      <c r="F1201" s="22" t="s">
        <v>19648</v>
      </c>
      <c r="G1201" s="22" t="s">
        <v>7401</v>
      </c>
      <c r="H1201" s="22" t="s">
        <v>3697</v>
      </c>
    </row>
    <row r="1202" spans="1:9">
      <c r="A1202" s="22" t="s">
        <v>22793</v>
      </c>
      <c r="B1202" s="22" t="s">
        <v>14430</v>
      </c>
      <c r="C1202" s="22">
        <v>2</v>
      </c>
      <c r="D1202" s="22" t="s">
        <v>14431</v>
      </c>
      <c r="E1202" s="22" t="s">
        <v>3800</v>
      </c>
      <c r="F1202" s="22" t="s">
        <v>19648</v>
      </c>
      <c r="H1202" s="22" t="s">
        <v>3705</v>
      </c>
      <c r="I1202" s="22">
        <v>1</v>
      </c>
    </row>
    <row r="1203" spans="1:9">
      <c r="A1203" s="22" t="s">
        <v>3104</v>
      </c>
      <c r="B1203" s="22" t="s">
        <v>9929</v>
      </c>
      <c r="C1203" s="22">
        <v>1</v>
      </c>
      <c r="D1203" s="22" t="s">
        <v>9930</v>
      </c>
      <c r="E1203" s="22" t="s">
        <v>3800</v>
      </c>
      <c r="F1203" s="22" t="s">
        <v>20271</v>
      </c>
      <c r="G1203" s="22" t="s">
        <v>9931</v>
      </c>
      <c r="H1203" s="22" t="s">
        <v>3697</v>
      </c>
    </row>
    <row r="1204" spans="1:9">
      <c r="A1204" s="22" t="s">
        <v>3102</v>
      </c>
      <c r="B1204" s="22" t="s">
        <v>25750</v>
      </c>
      <c r="C1204" s="22">
        <v>1</v>
      </c>
      <c r="D1204" s="22" t="s">
        <v>25751</v>
      </c>
      <c r="E1204" s="22" t="s">
        <v>3800</v>
      </c>
      <c r="F1204" s="22" t="s">
        <v>18621</v>
      </c>
      <c r="G1204" s="22" t="s">
        <v>25752</v>
      </c>
      <c r="H1204" s="22" t="s">
        <v>3697</v>
      </c>
    </row>
    <row r="1205" spans="1:9">
      <c r="A1205" s="22" t="s">
        <v>3014</v>
      </c>
      <c r="B1205" s="22" t="s">
        <v>7530</v>
      </c>
      <c r="C1205" s="22">
        <v>1</v>
      </c>
      <c r="D1205" s="22" t="s">
        <v>7531</v>
      </c>
      <c r="E1205" s="22" t="s">
        <v>3800</v>
      </c>
      <c r="F1205" s="22" t="s">
        <v>19681</v>
      </c>
      <c r="G1205" s="22" t="s">
        <v>7532</v>
      </c>
      <c r="H1205" s="22" t="s">
        <v>3697</v>
      </c>
      <c r="I1205" s="22">
        <v>1</v>
      </c>
    </row>
    <row r="1206" spans="1:9">
      <c r="A1206" s="22" t="s">
        <v>22791</v>
      </c>
      <c r="B1206" s="22" t="s">
        <v>7900</v>
      </c>
      <c r="C1206" s="22">
        <v>3</v>
      </c>
      <c r="D1206" s="22" t="s">
        <v>7901</v>
      </c>
      <c r="E1206" s="22" t="s">
        <v>3800</v>
      </c>
      <c r="F1206" s="22" t="s">
        <v>19773</v>
      </c>
      <c r="G1206" s="22" t="s">
        <v>7902</v>
      </c>
      <c r="H1206" s="22" t="s">
        <v>3697</v>
      </c>
      <c r="I1206" s="22">
        <v>1</v>
      </c>
    </row>
    <row r="1207" spans="1:9">
      <c r="A1207" s="22" t="s">
        <v>22791</v>
      </c>
      <c r="B1207" s="22" t="s">
        <v>25839</v>
      </c>
      <c r="C1207" s="22">
        <v>3</v>
      </c>
      <c r="D1207" s="22" t="s">
        <v>25840</v>
      </c>
      <c r="E1207" s="22" t="s">
        <v>3800</v>
      </c>
      <c r="F1207" s="22" t="s">
        <v>19773</v>
      </c>
      <c r="H1207" s="22" t="s">
        <v>3705</v>
      </c>
    </row>
    <row r="1208" spans="1:9">
      <c r="A1208" s="22" t="s">
        <v>22791</v>
      </c>
      <c r="B1208" s="22" t="s">
        <v>17983</v>
      </c>
      <c r="C1208" s="22">
        <v>3</v>
      </c>
      <c r="D1208" s="22" t="s">
        <v>17984</v>
      </c>
      <c r="E1208" s="22" t="s">
        <v>3800</v>
      </c>
      <c r="F1208" s="22" t="s">
        <v>19773</v>
      </c>
      <c r="G1208" s="22" t="s">
        <v>17985</v>
      </c>
      <c r="H1208" s="22" t="s">
        <v>3697</v>
      </c>
    </row>
    <row r="1209" spans="1:9">
      <c r="A1209" s="22" t="s">
        <v>22789</v>
      </c>
      <c r="B1209" s="22" t="s">
        <v>16182</v>
      </c>
      <c r="C1209" s="22">
        <v>1</v>
      </c>
      <c r="D1209" s="22" t="s">
        <v>16183</v>
      </c>
      <c r="E1209" s="22" t="s">
        <v>3800</v>
      </c>
      <c r="F1209" s="22" t="s">
        <v>21538</v>
      </c>
      <c r="G1209" s="22" t="s">
        <v>16184</v>
      </c>
      <c r="H1209" s="22" t="s">
        <v>3697</v>
      </c>
    </row>
    <row r="1210" spans="1:9">
      <c r="A1210" s="22" t="s">
        <v>26556</v>
      </c>
      <c r="B1210" s="22" t="s">
        <v>23772</v>
      </c>
      <c r="C1210" s="22">
        <v>1</v>
      </c>
      <c r="D1210" s="22" t="s">
        <v>23774</v>
      </c>
      <c r="E1210" s="22" t="s">
        <v>3800</v>
      </c>
      <c r="F1210" s="22" t="s">
        <v>23773</v>
      </c>
      <c r="G1210" s="22" t="s">
        <v>23775</v>
      </c>
      <c r="H1210" s="22" t="s">
        <v>3697</v>
      </c>
    </row>
    <row r="1211" spans="1:9">
      <c r="A1211" s="22" t="s">
        <v>22776</v>
      </c>
      <c r="B1211" s="22" t="s">
        <v>18445</v>
      </c>
      <c r="C1211" s="22">
        <v>1</v>
      </c>
      <c r="D1211" s="22" t="s">
        <v>18446</v>
      </c>
      <c r="E1211" s="22" t="s">
        <v>3800</v>
      </c>
      <c r="F1211" s="22" t="s">
        <v>21394</v>
      </c>
      <c r="G1211" s="22" t="s">
        <v>18447</v>
      </c>
      <c r="H1211" s="22" t="s">
        <v>3697</v>
      </c>
    </row>
    <row r="1212" spans="1:9">
      <c r="A1212" s="22" t="s">
        <v>26752</v>
      </c>
      <c r="B1212" s="22" t="s">
        <v>25747</v>
      </c>
      <c r="C1212" s="22">
        <v>1</v>
      </c>
      <c r="D1212" s="22" t="s">
        <v>25748</v>
      </c>
      <c r="E1212" s="22" t="s">
        <v>3800</v>
      </c>
      <c r="F1212" s="22" t="s">
        <v>19887</v>
      </c>
      <c r="G1212" s="22" t="s">
        <v>25749</v>
      </c>
      <c r="H1212" s="22" t="s">
        <v>3697</v>
      </c>
    </row>
    <row r="1213" spans="1:9">
      <c r="A1213" s="22" t="s">
        <v>26641</v>
      </c>
      <c r="B1213" s="22" t="s">
        <v>24669</v>
      </c>
      <c r="C1213" s="22">
        <v>1</v>
      </c>
      <c r="D1213" s="22" t="s">
        <v>24670</v>
      </c>
      <c r="E1213" s="22" t="s">
        <v>3800</v>
      </c>
      <c r="F1213" s="22" t="s">
        <v>20366</v>
      </c>
      <c r="G1213" s="22" t="s">
        <v>24671</v>
      </c>
      <c r="H1213" s="22" t="s">
        <v>3697</v>
      </c>
      <c r="I1213" s="22">
        <v>1</v>
      </c>
    </row>
    <row r="1214" spans="1:9">
      <c r="A1214" s="22" t="s">
        <v>3100</v>
      </c>
      <c r="B1214" s="22" t="s">
        <v>16078</v>
      </c>
      <c r="C1214" s="22">
        <v>1</v>
      </c>
      <c r="D1214" s="22" t="s">
        <v>16079</v>
      </c>
      <c r="E1214" s="22" t="s">
        <v>3800</v>
      </c>
      <c r="F1214" s="22" t="s">
        <v>20599</v>
      </c>
      <c r="G1214" s="22" t="s">
        <v>16080</v>
      </c>
      <c r="H1214" s="22" t="s">
        <v>3697</v>
      </c>
    </row>
    <row r="1215" spans="1:9">
      <c r="A1215" s="22" t="s">
        <v>22996</v>
      </c>
      <c r="B1215" s="22" t="s">
        <v>6974</v>
      </c>
      <c r="C1215" s="22">
        <v>1</v>
      </c>
      <c r="D1215" s="22" t="s">
        <v>6975</v>
      </c>
      <c r="E1215" s="22" t="s">
        <v>3800</v>
      </c>
      <c r="F1215" s="22" t="s">
        <v>19549</v>
      </c>
      <c r="G1215" s="22" t="s">
        <v>6976</v>
      </c>
      <c r="H1215" s="22" t="s">
        <v>3697</v>
      </c>
    </row>
    <row r="1216" spans="1:9">
      <c r="A1216" s="22" t="s">
        <v>3098</v>
      </c>
      <c r="B1216" s="22" t="s">
        <v>15535</v>
      </c>
      <c r="C1216" s="22">
        <v>1</v>
      </c>
      <c r="D1216" s="22" t="s">
        <v>15536</v>
      </c>
      <c r="E1216" s="22" t="s">
        <v>3800</v>
      </c>
      <c r="F1216" s="22" t="s">
        <v>21423</v>
      </c>
      <c r="G1216" s="22" t="s">
        <v>15537</v>
      </c>
      <c r="H1216" s="22" t="s">
        <v>3697</v>
      </c>
    </row>
    <row r="1217" spans="1:9">
      <c r="A1217" s="22" t="s">
        <v>15224</v>
      </c>
      <c r="B1217" s="22" t="s">
        <v>15223</v>
      </c>
      <c r="C1217" s="22">
        <v>1</v>
      </c>
      <c r="D1217" s="22" t="s">
        <v>15224</v>
      </c>
      <c r="E1217" s="22" t="s">
        <v>3800</v>
      </c>
      <c r="F1217" s="22" t="s">
        <v>21364</v>
      </c>
      <c r="H1217" s="22" t="s">
        <v>3730</v>
      </c>
    </row>
    <row r="1218" spans="1:9">
      <c r="A1218" s="22" t="s">
        <v>22775</v>
      </c>
      <c r="B1218" s="22" t="s">
        <v>6436</v>
      </c>
      <c r="C1218" s="22">
        <v>1</v>
      </c>
      <c r="D1218" s="22" t="s">
        <v>6437</v>
      </c>
      <c r="E1218" s="22" t="s">
        <v>3800</v>
      </c>
      <c r="F1218" s="22" t="s">
        <v>19401</v>
      </c>
      <c r="G1218" s="22" t="s">
        <v>6438</v>
      </c>
      <c r="H1218" s="22" t="s">
        <v>3697</v>
      </c>
    </row>
    <row r="1219" spans="1:9">
      <c r="A1219" s="22" t="s">
        <v>24425</v>
      </c>
      <c r="B1219" s="22" t="s">
        <v>24423</v>
      </c>
      <c r="C1219" s="22">
        <v>1</v>
      </c>
      <c r="D1219" s="22" t="s">
        <v>24425</v>
      </c>
      <c r="E1219" s="22" t="s">
        <v>3800</v>
      </c>
      <c r="F1219" s="22" t="s">
        <v>24424</v>
      </c>
      <c r="H1219" s="22" t="s">
        <v>3711</v>
      </c>
    </row>
    <row r="1220" spans="1:9">
      <c r="A1220" s="22" t="s">
        <v>3096</v>
      </c>
      <c r="B1220" s="22" t="s">
        <v>17333</v>
      </c>
      <c r="C1220" s="22">
        <v>1</v>
      </c>
      <c r="D1220" s="22" t="s">
        <v>17334</v>
      </c>
      <c r="E1220" s="22" t="s">
        <v>3800</v>
      </c>
      <c r="F1220" s="22" t="s">
        <v>21743</v>
      </c>
      <c r="G1220" s="22" t="s">
        <v>17335</v>
      </c>
      <c r="H1220" s="22" t="s">
        <v>3697</v>
      </c>
    </row>
    <row r="1221" spans="1:9">
      <c r="A1221" s="22" t="s">
        <v>7653</v>
      </c>
      <c r="B1221" s="22" t="s">
        <v>7652</v>
      </c>
      <c r="C1221" s="22">
        <v>1</v>
      </c>
      <c r="D1221" s="22" t="s">
        <v>7653</v>
      </c>
      <c r="E1221" s="22" t="s">
        <v>3800</v>
      </c>
      <c r="F1221" s="22" t="s">
        <v>19709</v>
      </c>
      <c r="H1221" s="22" t="s">
        <v>3730</v>
      </c>
    </row>
    <row r="1222" spans="1:9">
      <c r="A1222" s="22" t="s">
        <v>3094</v>
      </c>
      <c r="B1222" s="22" t="s">
        <v>10338</v>
      </c>
      <c r="C1222" s="22">
        <v>1</v>
      </c>
      <c r="D1222" s="22" t="s">
        <v>10339</v>
      </c>
      <c r="E1222" s="22" t="s">
        <v>3800</v>
      </c>
      <c r="F1222" s="22" t="s">
        <v>20362</v>
      </c>
      <c r="G1222" s="22" t="s">
        <v>10340</v>
      </c>
      <c r="H1222" s="22" t="s">
        <v>3697</v>
      </c>
    </row>
    <row r="1223" spans="1:9">
      <c r="A1223" s="22" t="s">
        <v>13757</v>
      </c>
      <c r="B1223" s="22" t="s">
        <v>13756</v>
      </c>
      <c r="C1223" s="22">
        <v>1</v>
      </c>
      <c r="D1223" s="22" t="s">
        <v>13757</v>
      </c>
      <c r="E1223" s="22" t="s">
        <v>3800</v>
      </c>
      <c r="F1223" s="22" t="s">
        <v>21082</v>
      </c>
      <c r="H1223" s="22" t="s">
        <v>3730</v>
      </c>
    </row>
    <row r="1224" spans="1:9">
      <c r="A1224" s="22" t="s">
        <v>22778</v>
      </c>
      <c r="B1224" s="22" t="s">
        <v>16347</v>
      </c>
      <c r="C1224" s="22">
        <v>1</v>
      </c>
      <c r="D1224" s="22" t="s">
        <v>16348</v>
      </c>
      <c r="E1224" s="22" t="s">
        <v>3800</v>
      </c>
      <c r="F1224" s="22" t="s">
        <v>19744</v>
      </c>
      <c r="G1224" s="22" t="s">
        <v>16349</v>
      </c>
      <c r="H1224" s="22" t="s">
        <v>3697</v>
      </c>
    </row>
    <row r="1225" spans="1:9">
      <c r="A1225" s="22" t="s">
        <v>22964</v>
      </c>
      <c r="B1225" s="22" t="s">
        <v>6460</v>
      </c>
      <c r="C1225" s="22">
        <v>1</v>
      </c>
      <c r="D1225" s="22" t="s">
        <v>6461</v>
      </c>
      <c r="E1225" s="22" t="s">
        <v>3800</v>
      </c>
      <c r="F1225" s="22" t="s">
        <v>19409</v>
      </c>
      <c r="G1225" s="22" t="s">
        <v>6462</v>
      </c>
      <c r="H1225" s="22" t="s">
        <v>3697</v>
      </c>
    </row>
    <row r="1226" spans="1:9">
      <c r="A1226" s="22" t="s">
        <v>22784</v>
      </c>
      <c r="B1226" s="22" t="s">
        <v>11137</v>
      </c>
      <c r="C1226" s="22">
        <v>1</v>
      </c>
      <c r="D1226" s="22" t="s">
        <v>11138</v>
      </c>
      <c r="E1226" s="22" t="s">
        <v>3800</v>
      </c>
      <c r="F1226" s="22" t="s">
        <v>19471</v>
      </c>
      <c r="G1226" s="22" t="s">
        <v>11139</v>
      </c>
      <c r="H1226" s="22" t="s">
        <v>3697</v>
      </c>
      <c r="I1226" s="22">
        <v>1</v>
      </c>
    </row>
    <row r="1227" spans="1:9">
      <c r="A1227" s="22" t="s">
        <v>8494</v>
      </c>
      <c r="B1227" s="22" t="s">
        <v>8493</v>
      </c>
      <c r="C1227" s="22">
        <v>1</v>
      </c>
      <c r="D1227" s="22" t="s">
        <v>8494</v>
      </c>
      <c r="E1227" s="22" t="s">
        <v>3800</v>
      </c>
      <c r="F1227" s="22" t="s">
        <v>19921</v>
      </c>
      <c r="H1227" s="22" t="s">
        <v>3715</v>
      </c>
    </row>
    <row r="1228" spans="1:9">
      <c r="A1228" s="22" t="s">
        <v>9654</v>
      </c>
      <c r="B1228" s="22" t="s">
        <v>9653</v>
      </c>
      <c r="C1228" s="22">
        <v>1</v>
      </c>
      <c r="D1228" s="22" t="s">
        <v>9654</v>
      </c>
      <c r="E1228" s="22" t="s">
        <v>3800</v>
      </c>
      <c r="F1228" s="22" t="s">
        <v>20203</v>
      </c>
      <c r="H1228" s="22" t="s">
        <v>3715</v>
      </c>
    </row>
    <row r="1229" spans="1:9">
      <c r="A1229" s="22" t="s">
        <v>23573</v>
      </c>
      <c r="B1229" s="22" t="s">
        <v>16113</v>
      </c>
      <c r="C1229" s="22">
        <v>1</v>
      </c>
      <c r="D1229" s="22" t="s">
        <v>16114</v>
      </c>
      <c r="E1229" s="22" t="s">
        <v>3800</v>
      </c>
      <c r="F1229" s="22" t="s">
        <v>18662</v>
      </c>
      <c r="G1229" s="22" t="s">
        <v>16115</v>
      </c>
      <c r="H1229" s="22" t="s">
        <v>3697</v>
      </c>
    </row>
    <row r="1230" spans="1:9">
      <c r="A1230" s="22" t="s">
        <v>3092</v>
      </c>
      <c r="B1230" s="22" t="s">
        <v>17831</v>
      </c>
      <c r="C1230" s="22">
        <v>1</v>
      </c>
      <c r="D1230" s="22" t="s">
        <v>17832</v>
      </c>
      <c r="E1230" s="22" t="s">
        <v>3800</v>
      </c>
      <c r="F1230" s="22" t="s">
        <v>21831</v>
      </c>
      <c r="G1230" s="22" t="s">
        <v>17833</v>
      </c>
      <c r="H1230" s="22" t="s">
        <v>3697</v>
      </c>
    </row>
    <row r="1231" spans="1:9">
      <c r="A1231" s="22" t="s">
        <v>8879</v>
      </c>
      <c r="B1231" s="22" t="s">
        <v>8878</v>
      </c>
      <c r="C1231" s="22">
        <v>1</v>
      </c>
      <c r="D1231" s="22" t="s">
        <v>8879</v>
      </c>
      <c r="E1231" s="22" t="s">
        <v>3800</v>
      </c>
      <c r="F1231" s="22" t="s">
        <v>20022</v>
      </c>
      <c r="H1231" s="22" t="s">
        <v>3715</v>
      </c>
    </row>
    <row r="1232" spans="1:9">
      <c r="A1232" s="22" t="s">
        <v>22777</v>
      </c>
      <c r="B1232" s="22" t="s">
        <v>24684</v>
      </c>
      <c r="C1232" s="22">
        <v>2</v>
      </c>
      <c r="D1232" s="22" t="s">
        <v>24685</v>
      </c>
      <c r="E1232" s="22" t="s">
        <v>3800</v>
      </c>
      <c r="F1232" s="22" t="s">
        <v>20636</v>
      </c>
      <c r="G1232" s="22" t="s">
        <v>24686</v>
      </c>
      <c r="H1232" s="22" t="s">
        <v>3697</v>
      </c>
    </row>
    <row r="1233" spans="1:9">
      <c r="A1233" s="22" t="s">
        <v>22777</v>
      </c>
      <c r="B1233" s="22" t="s">
        <v>11622</v>
      </c>
      <c r="C1233" s="22">
        <v>2</v>
      </c>
      <c r="D1233" s="22" t="s">
        <v>11623</v>
      </c>
      <c r="E1233" s="22" t="s">
        <v>3800</v>
      </c>
      <c r="F1233" s="22" t="s">
        <v>20636</v>
      </c>
      <c r="G1233" s="22" t="s">
        <v>11624</v>
      </c>
      <c r="H1233" s="22" t="s">
        <v>3697</v>
      </c>
      <c r="I1233" s="22">
        <v>1</v>
      </c>
    </row>
    <row r="1234" spans="1:9">
      <c r="A1234" s="22" t="s">
        <v>4790</v>
      </c>
      <c r="B1234" s="22" t="s">
        <v>4789</v>
      </c>
      <c r="C1234" s="22">
        <v>1</v>
      </c>
      <c r="D1234" s="22" t="s">
        <v>4790</v>
      </c>
      <c r="E1234" s="22" t="s">
        <v>3800</v>
      </c>
      <c r="F1234" s="22" t="s">
        <v>18928</v>
      </c>
      <c r="H1234" s="22" t="s">
        <v>3730</v>
      </c>
    </row>
    <row r="1235" spans="1:9">
      <c r="A1235" s="22" t="s">
        <v>3087</v>
      </c>
      <c r="B1235" s="22" t="s">
        <v>15609</v>
      </c>
      <c r="C1235" s="22">
        <v>1</v>
      </c>
      <c r="D1235" s="22" t="s">
        <v>15610</v>
      </c>
      <c r="E1235" s="22" t="s">
        <v>3800</v>
      </c>
      <c r="F1235" s="22" t="s">
        <v>21437</v>
      </c>
      <c r="G1235" s="22" t="s">
        <v>15611</v>
      </c>
      <c r="H1235" s="22" t="s">
        <v>3697</v>
      </c>
    </row>
    <row r="1236" spans="1:9">
      <c r="A1236" s="22" t="s">
        <v>3085</v>
      </c>
      <c r="B1236" s="22" t="s">
        <v>18258</v>
      </c>
      <c r="C1236" s="22">
        <v>1</v>
      </c>
      <c r="D1236" s="22" t="s">
        <v>18259</v>
      </c>
      <c r="E1236" s="22" t="s">
        <v>3800</v>
      </c>
      <c r="F1236" s="22" t="s">
        <v>20662</v>
      </c>
      <c r="G1236" s="22" t="s">
        <v>18260</v>
      </c>
      <c r="H1236" s="22" t="s">
        <v>3697</v>
      </c>
      <c r="I1236" s="22">
        <v>1</v>
      </c>
    </row>
    <row r="1237" spans="1:9">
      <c r="A1237" s="22" t="s">
        <v>22780</v>
      </c>
      <c r="B1237" s="22" t="s">
        <v>17267</v>
      </c>
      <c r="C1237" s="22">
        <v>1</v>
      </c>
      <c r="D1237" s="22" t="s">
        <v>17268</v>
      </c>
      <c r="E1237" s="22" t="s">
        <v>3800</v>
      </c>
      <c r="F1237" s="22" t="s">
        <v>21729</v>
      </c>
      <c r="G1237" s="22" t="s">
        <v>17269</v>
      </c>
      <c r="H1237" s="22" t="s">
        <v>3697</v>
      </c>
    </row>
    <row r="1238" spans="1:9">
      <c r="A1238" s="22" t="s">
        <v>3082</v>
      </c>
      <c r="B1238" s="22" t="s">
        <v>4960</v>
      </c>
      <c r="C1238" s="22">
        <v>1</v>
      </c>
      <c r="D1238" s="22" t="s">
        <v>4961</v>
      </c>
      <c r="E1238" s="22" t="s">
        <v>3800</v>
      </c>
      <c r="F1238" s="22" t="s">
        <v>18983</v>
      </c>
      <c r="G1238" s="22" t="s">
        <v>4962</v>
      </c>
      <c r="H1238" s="22" t="s">
        <v>3697</v>
      </c>
    </row>
    <row r="1239" spans="1:9">
      <c r="A1239" s="22" t="s">
        <v>3080</v>
      </c>
      <c r="B1239" s="22" t="s">
        <v>17618</v>
      </c>
      <c r="C1239" s="22">
        <v>1</v>
      </c>
      <c r="D1239" s="22" t="s">
        <v>17619</v>
      </c>
      <c r="E1239" s="22" t="s">
        <v>3800</v>
      </c>
      <c r="F1239" s="22" t="s">
        <v>21797</v>
      </c>
      <c r="G1239" s="22" t="s">
        <v>17620</v>
      </c>
      <c r="H1239" s="22" t="s">
        <v>3697</v>
      </c>
    </row>
    <row r="1240" spans="1:9">
      <c r="A1240" s="22" t="s">
        <v>22774</v>
      </c>
      <c r="B1240" s="22" t="s">
        <v>4730</v>
      </c>
      <c r="C1240" s="22">
        <v>1</v>
      </c>
      <c r="D1240" s="22" t="s">
        <v>4731</v>
      </c>
      <c r="E1240" s="22" t="s">
        <v>3800</v>
      </c>
      <c r="F1240" s="22" t="s">
        <v>18908</v>
      </c>
      <c r="G1240" s="22" t="s">
        <v>4732</v>
      </c>
      <c r="H1240" s="22" t="s">
        <v>3697</v>
      </c>
    </row>
    <row r="1241" spans="1:9">
      <c r="A1241" s="22" t="s">
        <v>3799</v>
      </c>
      <c r="B1241" s="22" t="s">
        <v>3798</v>
      </c>
      <c r="C1241" s="22">
        <v>1</v>
      </c>
      <c r="D1241" s="22" t="s">
        <v>3799</v>
      </c>
      <c r="E1241" s="22" t="s">
        <v>3800</v>
      </c>
      <c r="F1241" s="22" t="s">
        <v>18623</v>
      </c>
      <c r="H1241" s="22" t="s">
        <v>3711</v>
      </c>
    </row>
    <row r="1242" spans="1:9">
      <c r="A1242" s="22" t="s">
        <v>3076</v>
      </c>
      <c r="B1242" s="22" t="s">
        <v>17894</v>
      </c>
      <c r="C1242" s="22">
        <v>1</v>
      </c>
      <c r="D1242" s="22" t="s">
        <v>17895</v>
      </c>
      <c r="E1242" s="22" t="s">
        <v>3800</v>
      </c>
      <c r="F1242" s="22" t="s">
        <v>19081</v>
      </c>
      <c r="G1242" s="22" t="s">
        <v>17896</v>
      </c>
      <c r="H1242" s="22" t="s">
        <v>3697</v>
      </c>
    </row>
    <row r="1243" spans="1:9">
      <c r="A1243" s="22" t="s">
        <v>3075</v>
      </c>
      <c r="B1243" s="22" t="s">
        <v>11791</v>
      </c>
      <c r="C1243" s="22">
        <v>1</v>
      </c>
      <c r="D1243" s="22" t="s">
        <v>11792</v>
      </c>
      <c r="E1243" s="22" t="s">
        <v>3800</v>
      </c>
      <c r="F1243" s="22" t="s">
        <v>20671</v>
      </c>
      <c r="G1243" s="22" t="s">
        <v>11793</v>
      </c>
      <c r="H1243" s="22" t="s">
        <v>3697</v>
      </c>
    </row>
    <row r="1244" spans="1:9">
      <c r="A1244" s="22" t="s">
        <v>9724</v>
      </c>
      <c r="B1244" s="22" t="s">
        <v>9723</v>
      </c>
      <c r="C1244" s="22">
        <v>1</v>
      </c>
      <c r="D1244" s="22" t="s">
        <v>9724</v>
      </c>
      <c r="E1244" s="22" t="s">
        <v>3800</v>
      </c>
      <c r="F1244" s="22" t="s">
        <v>19451</v>
      </c>
      <c r="H1244" s="22" t="s">
        <v>3730</v>
      </c>
    </row>
    <row r="1245" spans="1:9">
      <c r="A1245" s="22" t="s">
        <v>26693</v>
      </c>
      <c r="B1245" s="22" t="s">
        <v>14766</v>
      </c>
      <c r="C1245" s="22">
        <v>1</v>
      </c>
      <c r="D1245" s="22" t="s">
        <v>25130</v>
      </c>
      <c r="E1245" s="22" t="s">
        <v>3800</v>
      </c>
      <c r="F1245" s="22" t="s">
        <v>25129</v>
      </c>
      <c r="G1245" s="22" t="s">
        <v>25131</v>
      </c>
      <c r="H1245" s="22" t="s">
        <v>3707</v>
      </c>
    </row>
    <row r="1246" spans="1:9">
      <c r="A1246" s="22" t="s">
        <v>3073</v>
      </c>
      <c r="B1246" s="22" t="s">
        <v>7666</v>
      </c>
      <c r="C1246" s="22">
        <v>1</v>
      </c>
      <c r="D1246" s="22" t="s">
        <v>7667</v>
      </c>
      <c r="E1246" s="22" t="s">
        <v>3800</v>
      </c>
      <c r="F1246" s="22" t="s">
        <v>19711</v>
      </c>
      <c r="G1246" s="22" t="s">
        <v>7668</v>
      </c>
      <c r="H1246" s="22" t="s">
        <v>3697</v>
      </c>
    </row>
    <row r="1247" spans="1:9">
      <c r="A1247" s="22" t="s">
        <v>2989</v>
      </c>
      <c r="B1247" s="22" t="s">
        <v>8177</v>
      </c>
      <c r="C1247" s="22">
        <v>1</v>
      </c>
      <c r="D1247" s="22" t="s">
        <v>8178</v>
      </c>
      <c r="E1247" s="22" t="s">
        <v>3800</v>
      </c>
      <c r="F1247" s="22" t="s">
        <v>19842</v>
      </c>
      <c r="G1247" s="22" t="s">
        <v>8179</v>
      </c>
      <c r="H1247" s="22" t="s">
        <v>3697</v>
      </c>
      <c r="I1247" s="22">
        <v>1</v>
      </c>
    </row>
    <row r="1248" spans="1:9">
      <c r="A1248" s="22" t="s">
        <v>3071</v>
      </c>
      <c r="B1248" s="22" t="s">
        <v>15929</v>
      </c>
      <c r="C1248" s="22">
        <v>1</v>
      </c>
      <c r="D1248" s="22" t="s">
        <v>15930</v>
      </c>
      <c r="E1248" s="22" t="s">
        <v>3800</v>
      </c>
      <c r="F1248" s="22" t="s">
        <v>21489</v>
      </c>
      <c r="G1248" s="22" t="s">
        <v>15931</v>
      </c>
      <c r="H1248" s="22" t="s">
        <v>3697</v>
      </c>
    </row>
    <row r="1249" spans="1:8">
      <c r="A1249" s="22" t="s">
        <v>9793</v>
      </c>
      <c r="B1249" s="22" t="s">
        <v>9792</v>
      </c>
      <c r="C1249" s="22">
        <v>1</v>
      </c>
      <c r="D1249" s="22" t="s">
        <v>9793</v>
      </c>
      <c r="E1249" s="22" t="s">
        <v>3800</v>
      </c>
      <c r="F1249" s="22" t="s">
        <v>20237</v>
      </c>
      <c r="H1249" s="22" t="s">
        <v>3730</v>
      </c>
    </row>
    <row r="1250" spans="1:8">
      <c r="A1250" s="22" t="s">
        <v>3069</v>
      </c>
      <c r="B1250" s="22" t="s">
        <v>15910</v>
      </c>
      <c r="C1250" s="22">
        <v>1</v>
      </c>
      <c r="D1250" s="22" t="s">
        <v>15911</v>
      </c>
      <c r="E1250" s="22" t="s">
        <v>3800</v>
      </c>
      <c r="F1250" s="22" t="s">
        <v>19253</v>
      </c>
      <c r="G1250" s="22" t="s">
        <v>15912</v>
      </c>
      <c r="H1250" s="22" t="s">
        <v>3697</v>
      </c>
    </row>
    <row r="1251" spans="1:8">
      <c r="A1251" s="22" t="s">
        <v>3067</v>
      </c>
      <c r="B1251" s="22" t="s">
        <v>6404</v>
      </c>
      <c r="C1251" s="22">
        <v>1</v>
      </c>
      <c r="D1251" s="22" t="s">
        <v>6405</v>
      </c>
      <c r="E1251" s="22" t="s">
        <v>3800</v>
      </c>
      <c r="F1251" s="22" t="s">
        <v>19393</v>
      </c>
      <c r="G1251" s="22" t="s">
        <v>6406</v>
      </c>
      <c r="H1251" s="22" t="s">
        <v>3697</v>
      </c>
    </row>
    <row r="1252" spans="1:8">
      <c r="A1252" s="22" t="s">
        <v>3065</v>
      </c>
      <c r="B1252" s="22" t="s">
        <v>10739</v>
      </c>
      <c r="C1252" s="22">
        <v>1</v>
      </c>
      <c r="D1252" s="22" t="s">
        <v>10740</v>
      </c>
      <c r="E1252" s="22" t="s">
        <v>3800</v>
      </c>
      <c r="F1252" s="22" t="s">
        <v>20457</v>
      </c>
      <c r="G1252" s="22" t="s">
        <v>10741</v>
      </c>
      <c r="H1252" s="22" t="s">
        <v>3697</v>
      </c>
    </row>
    <row r="1253" spans="1:8">
      <c r="A1253" s="22" t="s">
        <v>9713</v>
      </c>
      <c r="B1253" s="22" t="s">
        <v>9712</v>
      </c>
      <c r="C1253" s="22">
        <v>1</v>
      </c>
      <c r="D1253" s="22" t="s">
        <v>9713</v>
      </c>
      <c r="E1253" s="22" t="s">
        <v>3800</v>
      </c>
      <c r="F1253" s="22" t="s">
        <v>20217</v>
      </c>
      <c r="H1253" s="22" t="s">
        <v>3730</v>
      </c>
    </row>
    <row r="1254" spans="1:8">
      <c r="A1254" s="22" t="s">
        <v>22788</v>
      </c>
      <c r="B1254" s="22" t="s">
        <v>7332</v>
      </c>
      <c r="C1254" s="22">
        <v>1</v>
      </c>
      <c r="D1254" s="22" t="s">
        <v>7333</v>
      </c>
      <c r="E1254" s="22" t="s">
        <v>3800</v>
      </c>
      <c r="F1254" s="22" t="s">
        <v>19629</v>
      </c>
      <c r="G1254" s="22" t="s">
        <v>7334</v>
      </c>
      <c r="H1254" s="22" t="s">
        <v>3697</v>
      </c>
    </row>
    <row r="1255" spans="1:8">
      <c r="A1255" s="22" t="s">
        <v>26699</v>
      </c>
      <c r="B1255" s="22" t="s">
        <v>25200</v>
      </c>
      <c r="C1255" s="22">
        <v>1</v>
      </c>
      <c r="D1255" s="22" t="s">
        <v>25202</v>
      </c>
      <c r="E1255" s="22" t="s">
        <v>3800</v>
      </c>
      <c r="F1255" s="22" t="s">
        <v>25201</v>
      </c>
      <c r="G1255" s="22" t="s">
        <v>25203</v>
      </c>
      <c r="H1255" s="22" t="s">
        <v>3697</v>
      </c>
    </row>
    <row r="1256" spans="1:8">
      <c r="A1256" s="22" t="s">
        <v>3063</v>
      </c>
      <c r="B1256" s="22" t="s">
        <v>26166</v>
      </c>
      <c r="C1256" s="22">
        <v>1</v>
      </c>
      <c r="D1256" s="22" t="s">
        <v>26168</v>
      </c>
      <c r="E1256" s="22" t="s">
        <v>3800</v>
      </c>
      <c r="F1256" s="22" t="s">
        <v>26167</v>
      </c>
      <c r="G1256" s="22" t="s">
        <v>26169</v>
      </c>
      <c r="H1256" s="22" t="s">
        <v>3697</v>
      </c>
    </row>
    <row r="1257" spans="1:8">
      <c r="A1257" s="22" t="s">
        <v>17867</v>
      </c>
      <c r="B1257" s="22" t="s">
        <v>17866</v>
      </c>
      <c r="C1257" s="22">
        <v>1</v>
      </c>
      <c r="D1257" s="22" t="s">
        <v>17867</v>
      </c>
      <c r="E1257" s="22" t="s">
        <v>3800</v>
      </c>
      <c r="F1257" s="22" t="s">
        <v>21836</v>
      </c>
      <c r="H1257" s="22" t="s">
        <v>3730</v>
      </c>
    </row>
    <row r="1258" spans="1:8">
      <c r="A1258" s="22" t="s">
        <v>3061</v>
      </c>
      <c r="B1258" s="22" t="s">
        <v>25850</v>
      </c>
      <c r="C1258" s="22">
        <v>2</v>
      </c>
      <c r="D1258" s="22" t="s">
        <v>25851</v>
      </c>
      <c r="E1258" s="22" t="s">
        <v>3800</v>
      </c>
      <c r="F1258" s="22" t="s">
        <v>21587</v>
      </c>
      <c r="G1258" s="22" t="s">
        <v>25852</v>
      </c>
      <c r="H1258" s="22" t="s">
        <v>3697</v>
      </c>
    </row>
    <row r="1259" spans="1:8">
      <c r="A1259" s="22" t="s">
        <v>3061</v>
      </c>
      <c r="B1259" s="22" t="s">
        <v>16439</v>
      </c>
      <c r="C1259" s="22">
        <v>2</v>
      </c>
      <c r="D1259" s="22" t="s">
        <v>16440</v>
      </c>
      <c r="E1259" s="22" t="s">
        <v>3800</v>
      </c>
      <c r="F1259" s="22" t="s">
        <v>21587</v>
      </c>
      <c r="H1259" s="22" t="s">
        <v>3705</v>
      </c>
    </row>
    <row r="1260" spans="1:8">
      <c r="A1260" s="22" t="s">
        <v>15244</v>
      </c>
      <c r="B1260" s="22" t="s">
        <v>15243</v>
      </c>
      <c r="C1260" s="22">
        <v>1</v>
      </c>
      <c r="D1260" s="22" t="s">
        <v>15244</v>
      </c>
      <c r="E1260" s="22" t="s">
        <v>3800</v>
      </c>
      <c r="F1260" s="22" t="s">
        <v>21367</v>
      </c>
      <c r="H1260" s="22" t="s">
        <v>3715</v>
      </c>
    </row>
    <row r="1261" spans="1:8">
      <c r="A1261" s="22" t="s">
        <v>22773</v>
      </c>
      <c r="B1261" s="22" t="s">
        <v>6125</v>
      </c>
      <c r="C1261" s="22">
        <v>1</v>
      </c>
      <c r="D1261" s="22" t="s">
        <v>6126</v>
      </c>
      <c r="E1261" s="22" t="s">
        <v>3800</v>
      </c>
      <c r="F1261" s="22" t="s">
        <v>19314</v>
      </c>
      <c r="G1261" s="22" t="s">
        <v>6127</v>
      </c>
      <c r="H1261" s="22" t="s">
        <v>3697</v>
      </c>
    </row>
    <row r="1262" spans="1:8">
      <c r="A1262" s="22" t="s">
        <v>22790</v>
      </c>
      <c r="B1262" s="22" t="s">
        <v>10025</v>
      </c>
      <c r="C1262" s="22">
        <v>1</v>
      </c>
      <c r="D1262" s="22" t="s">
        <v>10026</v>
      </c>
      <c r="E1262" s="22" t="s">
        <v>3800</v>
      </c>
      <c r="F1262" s="22" t="s">
        <v>19210</v>
      </c>
      <c r="G1262" s="22" t="s">
        <v>10027</v>
      </c>
      <c r="H1262" s="22" t="s">
        <v>3697</v>
      </c>
    </row>
    <row r="1263" spans="1:8">
      <c r="A1263" s="22" t="s">
        <v>22785</v>
      </c>
      <c r="B1263" s="22" t="s">
        <v>10525</v>
      </c>
      <c r="C1263" s="22">
        <v>1</v>
      </c>
      <c r="D1263" s="22" t="s">
        <v>10526</v>
      </c>
      <c r="E1263" s="22" t="s">
        <v>3800</v>
      </c>
      <c r="F1263" s="22" t="s">
        <v>19192</v>
      </c>
      <c r="G1263" s="22" t="s">
        <v>10527</v>
      </c>
      <c r="H1263" s="22" t="s">
        <v>3697</v>
      </c>
    </row>
    <row r="1264" spans="1:8">
      <c r="A1264" s="22" t="s">
        <v>23198</v>
      </c>
      <c r="B1264" s="22" t="s">
        <v>10048</v>
      </c>
      <c r="C1264" s="22">
        <v>1</v>
      </c>
      <c r="D1264" s="22" t="s">
        <v>10049</v>
      </c>
      <c r="E1264" s="22" t="s">
        <v>3800</v>
      </c>
      <c r="F1264" s="22" t="s">
        <v>20297</v>
      </c>
      <c r="G1264" s="22" t="s">
        <v>10050</v>
      </c>
      <c r="H1264" s="22" t="s">
        <v>3697</v>
      </c>
    </row>
    <row r="1265" spans="1:9">
      <c r="A1265" s="22" t="s">
        <v>4383</v>
      </c>
      <c r="B1265" s="22" t="s">
        <v>4382</v>
      </c>
      <c r="C1265" s="22">
        <v>1</v>
      </c>
      <c r="D1265" s="22" t="s">
        <v>4383</v>
      </c>
      <c r="E1265" s="22" t="s">
        <v>3800</v>
      </c>
      <c r="F1265" s="22" t="s">
        <v>18804</v>
      </c>
      <c r="H1265" s="22" t="s">
        <v>3715</v>
      </c>
    </row>
    <row r="1266" spans="1:9">
      <c r="A1266" s="22" t="s">
        <v>5461</v>
      </c>
      <c r="B1266" s="22" t="s">
        <v>5460</v>
      </c>
      <c r="C1266" s="22">
        <v>1</v>
      </c>
      <c r="D1266" s="22" t="s">
        <v>5461</v>
      </c>
      <c r="E1266" s="22" t="s">
        <v>3800</v>
      </c>
      <c r="F1266" s="22" t="s">
        <v>18969</v>
      </c>
      <c r="H1266" s="22" t="s">
        <v>3711</v>
      </c>
    </row>
    <row r="1267" spans="1:9">
      <c r="A1267" s="22" t="s">
        <v>17663</v>
      </c>
      <c r="B1267" s="22" t="s">
        <v>17662</v>
      </c>
      <c r="C1267" s="22">
        <v>1</v>
      </c>
      <c r="D1267" s="22" t="s">
        <v>17663</v>
      </c>
      <c r="E1267" s="22" t="s">
        <v>3800</v>
      </c>
      <c r="F1267" s="22" t="s">
        <v>21803</v>
      </c>
      <c r="H1267" s="22" t="s">
        <v>3711</v>
      </c>
    </row>
    <row r="1268" spans="1:9">
      <c r="A1268" s="22" t="s">
        <v>26567</v>
      </c>
      <c r="B1268" s="22" t="s">
        <v>23892</v>
      </c>
      <c r="C1268" s="22">
        <v>1</v>
      </c>
      <c r="D1268" s="22" t="s">
        <v>23894</v>
      </c>
      <c r="E1268" s="22" t="s">
        <v>3800</v>
      </c>
      <c r="F1268" s="22" t="s">
        <v>23893</v>
      </c>
      <c r="G1268" s="22" t="s">
        <v>23895</v>
      </c>
      <c r="H1268" s="22" t="s">
        <v>3697</v>
      </c>
      <c r="I1268" s="22">
        <v>2</v>
      </c>
    </row>
    <row r="1269" spans="1:9">
      <c r="A1269" s="22" t="s">
        <v>22782</v>
      </c>
      <c r="B1269" s="22" t="s">
        <v>16022</v>
      </c>
      <c r="C1269" s="22">
        <v>1</v>
      </c>
      <c r="D1269" s="22" t="s">
        <v>16023</v>
      </c>
      <c r="E1269" s="22" t="s">
        <v>3800</v>
      </c>
      <c r="F1269" s="22" t="s">
        <v>21505</v>
      </c>
      <c r="G1269" s="22" t="s">
        <v>16024</v>
      </c>
      <c r="H1269" s="22" t="s">
        <v>3697</v>
      </c>
    </row>
    <row r="1270" spans="1:9">
      <c r="A1270" s="22" t="s">
        <v>3054</v>
      </c>
      <c r="B1270" s="22" t="s">
        <v>11519</v>
      </c>
      <c r="C1270" s="22">
        <v>1</v>
      </c>
      <c r="D1270" s="22" t="s">
        <v>11520</v>
      </c>
      <c r="E1270" s="22" t="s">
        <v>3800</v>
      </c>
      <c r="F1270" s="22" t="s">
        <v>20622</v>
      </c>
      <c r="G1270" s="22" t="s">
        <v>11521</v>
      </c>
      <c r="H1270" s="22" t="s">
        <v>3697</v>
      </c>
    </row>
    <row r="1271" spans="1:9">
      <c r="A1271" s="22" t="s">
        <v>3052</v>
      </c>
      <c r="B1271" s="22" t="s">
        <v>5017</v>
      </c>
      <c r="C1271" s="22">
        <v>1</v>
      </c>
      <c r="D1271" s="22" t="s">
        <v>5018</v>
      </c>
      <c r="E1271" s="22" t="s">
        <v>3800</v>
      </c>
      <c r="F1271" s="22" t="s">
        <v>18999</v>
      </c>
      <c r="G1271" s="22" t="s">
        <v>5019</v>
      </c>
      <c r="H1271" s="22" t="s">
        <v>3697</v>
      </c>
    </row>
    <row r="1272" spans="1:9">
      <c r="A1272" s="22" t="s">
        <v>3050</v>
      </c>
      <c r="B1272" s="22" t="s">
        <v>16862</v>
      </c>
      <c r="C1272" s="22">
        <v>1</v>
      </c>
      <c r="D1272" s="22" t="s">
        <v>16863</v>
      </c>
      <c r="E1272" s="22" t="s">
        <v>3800</v>
      </c>
      <c r="F1272" s="22" t="s">
        <v>18620</v>
      </c>
      <c r="G1272" s="22" t="s">
        <v>16864</v>
      </c>
      <c r="H1272" s="22" t="s">
        <v>3697</v>
      </c>
    </row>
    <row r="1273" spans="1:9">
      <c r="A1273" s="22" t="s">
        <v>10787</v>
      </c>
      <c r="B1273" s="22" t="s">
        <v>10786</v>
      </c>
      <c r="C1273" s="22">
        <v>1</v>
      </c>
      <c r="D1273" s="22" t="s">
        <v>10787</v>
      </c>
      <c r="E1273" s="22" t="s">
        <v>3800</v>
      </c>
      <c r="F1273" s="22" t="s">
        <v>19818</v>
      </c>
      <c r="H1273" s="22" t="s">
        <v>3711</v>
      </c>
    </row>
    <row r="1274" spans="1:9">
      <c r="A1274" s="22" t="s">
        <v>17256</v>
      </c>
      <c r="B1274" s="22" t="s">
        <v>17255</v>
      </c>
      <c r="C1274" s="22">
        <v>1</v>
      </c>
      <c r="D1274" s="22" t="s">
        <v>17256</v>
      </c>
      <c r="E1274" s="22" t="s">
        <v>3800</v>
      </c>
      <c r="F1274" s="22" t="s">
        <v>21726</v>
      </c>
      <c r="H1274" s="22" t="s">
        <v>3711</v>
      </c>
    </row>
    <row r="1275" spans="1:9">
      <c r="A1275" s="22" t="s">
        <v>3048</v>
      </c>
      <c r="B1275" s="22" t="s">
        <v>10206</v>
      </c>
      <c r="C1275" s="22">
        <v>1</v>
      </c>
      <c r="D1275" s="22" t="s">
        <v>10207</v>
      </c>
      <c r="E1275" s="22" t="s">
        <v>3800</v>
      </c>
      <c r="F1275" s="22" t="s">
        <v>20333</v>
      </c>
      <c r="G1275" s="22" t="s">
        <v>10208</v>
      </c>
      <c r="H1275" s="22" t="s">
        <v>3697</v>
      </c>
    </row>
    <row r="1276" spans="1:9">
      <c r="A1276" s="22" t="s">
        <v>3046</v>
      </c>
      <c r="B1276" s="22" t="s">
        <v>17550</v>
      </c>
      <c r="C1276" s="22">
        <v>1</v>
      </c>
      <c r="D1276" s="22" t="s">
        <v>17551</v>
      </c>
      <c r="E1276" s="22" t="s">
        <v>3800</v>
      </c>
      <c r="F1276" s="22" t="s">
        <v>18722</v>
      </c>
      <c r="G1276" s="22" t="s">
        <v>17552</v>
      </c>
      <c r="H1276" s="22" t="s">
        <v>3697</v>
      </c>
    </row>
    <row r="1277" spans="1:9">
      <c r="A1277" s="22" t="s">
        <v>26742</v>
      </c>
      <c r="B1277" s="22" t="s">
        <v>25629</v>
      </c>
      <c r="C1277" s="22">
        <v>1</v>
      </c>
      <c r="D1277" s="22" t="s">
        <v>25631</v>
      </c>
      <c r="E1277" s="22" t="s">
        <v>3800</v>
      </c>
      <c r="F1277" s="22" t="s">
        <v>25630</v>
      </c>
      <c r="G1277" s="22" t="s">
        <v>25632</v>
      </c>
      <c r="H1277" s="22" t="s">
        <v>3697</v>
      </c>
    </row>
    <row r="1278" spans="1:9">
      <c r="A1278" s="22" t="s">
        <v>26765</v>
      </c>
      <c r="B1278" s="22" t="s">
        <v>25841</v>
      </c>
      <c r="C1278" s="22">
        <v>1</v>
      </c>
      <c r="D1278" s="22" t="s">
        <v>25842</v>
      </c>
      <c r="E1278" s="22" t="s">
        <v>3800</v>
      </c>
      <c r="F1278" s="22" t="s">
        <v>19131</v>
      </c>
      <c r="G1278" s="22" t="s">
        <v>25843</v>
      </c>
      <c r="H1278" s="22" t="s">
        <v>3697</v>
      </c>
    </row>
    <row r="1279" spans="1:9">
      <c r="A1279" s="22" t="s">
        <v>3044</v>
      </c>
      <c r="B1279" s="22" t="s">
        <v>26122</v>
      </c>
      <c r="C1279" s="22">
        <v>1</v>
      </c>
      <c r="D1279" s="22" t="s">
        <v>26123</v>
      </c>
      <c r="E1279" s="22" t="s">
        <v>3800</v>
      </c>
      <c r="F1279" s="22" t="s">
        <v>21261</v>
      </c>
      <c r="G1279" s="22" t="s">
        <v>26124</v>
      </c>
      <c r="H1279" s="22" t="s">
        <v>3697</v>
      </c>
    </row>
    <row r="1280" spans="1:9">
      <c r="A1280" s="22" t="s">
        <v>3041</v>
      </c>
      <c r="B1280" s="22" t="s">
        <v>7247</v>
      </c>
      <c r="C1280" s="22">
        <v>1</v>
      </c>
      <c r="D1280" s="22" t="s">
        <v>7248</v>
      </c>
      <c r="E1280" s="22" t="s">
        <v>3800</v>
      </c>
      <c r="F1280" s="22" t="s">
        <v>19611</v>
      </c>
      <c r="G1280" s="22" t="s">
        <v>7249</v>
      </c>
      <c r="H1280" s="22" t="s">
        <v>3697</v>
      </c>
    </row>
    <row r="1281" spans="1:9">
      <c r="A1281" s="22" t="s">
        <v>3039</v>
      </c>
      <c r="B1281" s="22" t="s">
        <v>16633</v>
      </c>
      <c r="C1281" s="22">
        <v>1</v>
      </c>
      <c r="D1281" s="22" t="s">
        <v>16634</v>
      </c>
      <c r="E1281" s="22" t="s">
        <v>3800</v>
      </c>
      <c r="F1281" s="22" t="s">
        <v>21623</v>
      </c>
      <c r="G1281" s="22" t="s">
        <v>16635</v>
      </c>
      <c r="H1281" s="22" t="s">
        <v>3697</v>
      </c>
    </row>
    <row r="1282" spans="1:9">
      <c r="A1282" s="22" t="s">
        <v>3037</v>
      </c>
      <c r="B1282" s="22" t="s">
        <v>6391</v>
      </c>
      <c r="C1282" s="22">
        <v>1</v>
      </c>
      <c r="D1282" s="22" t="s">
        <v>6392</v>
      </c>
      <c r="E1282" s="22" t="s">
        <v>3800</v>
      </c>
      <c r="F1282" s="22" t="s">
        <v>19389</v>
      </c>
      <c r="G1282" s="22" t="s">
        <v>6393</v>
      </c>
      <c r="H1282" s="22" t="s">
        <v>3697</v>
      </c>
    </row>
    <row r="1283" spans="1:9">
      <c r="A1283" s="22" t="s">
        <v>22786</v>
      </c>
      <c r="B1283" s="22" t="s">
        <v>10858</v>
      </c>
      <c r="C1283" s="22">
        <v>1</v>
      </c>
      <c r="D1283" s="22" t="s">
        <v>10859</v>
      </c>
      <c r="E1283" s="22" t="s">
        <v>3800</v>
      </c>
      <c r="F1283" s="22" t="s">
        <v>20483</v>
      </c>
      <c r="G1283" s="22" t="s">
        <v>10860</v>
      </c>
      <c r="H1283" s="22" t="s">
        <v>3697</v>
      </c>
      <c r="I1283" s="22">
        <v>1</v>
      </c>
    </row>
    <row r="1284" spans="1:9">
      <c r="A1284" s="22" t="s">
        <v>8786</v>
      </c>
      <c r="B1284" s="22" t="s">
        <v>8785</v>
      </c>
      <c r="C1284" s="22">
        <v>1</v>
      </c>
      <c r="D1284" s="22" t="s">
        <v>8786</v>
      </c>
      <c r="E1284" s="22" t="s">
        <v>3800</v>
      </c>
      <c r="F1284" s="22" t="s">
        <v>20000</v>
      </c>
      <c r="H1284" s="22" t="s">
        <v>3715</v>
      </c>
    </row>
    <row r="1285" spans="1:9">
      <c r="A1285" s="22" t="s">
        <v>26589</v>
      </c>
      <c r="B1285" s="22" t="s">
        <v>24091</v>
      </c>
      <c r="C1285" s="22">
        <v>1</v>
      </c>
      <c r="D1285" s="22" t="s">
        <v>24092</v>
      </c>
      <c r="E1285" s="22" t="s">
        <v>3800</v>
      </c>
      <c r="F1285" s="22" t="s">
        <v>19165</v>
      </c>
      <c r="G1285" s="22" t="s">
        <v>24093</v>
      </c>
      <c r="H1285" s="22" t="s">
        <v>3697</v>
      </c>
      <c r="I1285" s="22">
        <v>1</v>
      </c>
    </row>
    <row r="1286" spans="1:9">
      <c r="A1286" s="22" t="s">
        <v>23187</v>
      </c>
      <c r="B1286" s="22" t="s">
        <v>9939</v>
      </c>
      <c r="C1286" s="22">
        <v>1</v>
      </c>
      <c r="D1286" s="22" t="s">
        <v>9940</v>
      </c>
      <c r="E1286" s="22" t="s">
        <v>3800</v>
      </c>
      <c r="F1286" s="22" t="s">
        <v>20273</v>
      </c>
      <c r="G1286" s="22" t="s">
        <v>9941</v>
      </c>
      <c r="H1286" s="22" t="s">
        <v>3697</v>
      </c>
      <c r="I1286" s="22">
        <v>1</v>
      </c>
    </row>
    <row r="1287" spans="1:9">
      <c r="A1287" s="22" t="s">
        <v>26803</v>
      </c>
      <c r="B1287" s="22" t="s">
        <v>26217</v>
      </c>
      <c r="C1287" s="22">
        <v>1</v>
      </c>
      <c r="D1287" s="22" t="s">
        <v>26218</v>
      </c>
      <c r="E1287" s="22" t="s">
        <v>3800</v>
      </c>
      <c r="F1287" s="22" t="s">
        <v>24792</v>
      </c>
      <c r="G1287" s="22" t="s">
        <v>26219</v>
      </c>
      <c r="H1287" s="22" t="s">
        <v>3697</v>
      </c>
    </row>
    <row r="1288" spans="1:9">
      <c r="A1288" s="22" t="s">
        <v>22794</v>
      </c>
      <c r="B1288" s="22" t="s">
        <v>14929</v>
      </c>
      <c r="C1288" s="22">
        <v>1</v>
      </c>
      <c r="D1288" s="22" t="s">
        <v>14930</v>
      </c>
      <c r="E1288" s="22" t="s">
        <v>3800</v>
      </c>
      <c r="F1288" s="22" t="s">
        <v>21300</v>
      </c>
      <c r="G1288" s="22" t="s">
        <v>14931</v>
      </c>
      <c r="H1288" s="22" t="s">
        <v>3697</v>
      </c>
    </row>
    <row r="1289" spans="1:9">
      <c r="A1289" s="22" t="s">
        <v>3032</v>
      </c>
      <c r="B1289" s="22" t="s">
        <v>25859</v>
      </c>
      <c r="C1289" s="22">
        <v>1</v>
      </c>
      <c r="D1289" s="22" t="s">
        <v>25860</v>
      </c>
      <c r="E1289" s="22" t="s">
        <v>3800</v>
      </c>
      <c r="F1289" s="22" t="s">
        <v>18775</v>
      </c>
      <c r="G1289" s="22" t="s">
        <v>25861</v>
      </c>
      <c r="H1289" s="22" t="s">
        <v>3697</v>
      </c>
    </row>
    <row r="1290" spans="1:9">
      <c r="A1290" s="22" t="s">
        <v>17624</v>
      </c>
      <c r="B1290" s="22" t="s">
        <v>17623</v>
      </c>
      <c r="C1290" s="22">
        <v>1</v>
      </c>
      <c r="D1290" s="22" t="s">
        <v>17624</v>
      </c>
      <c r="E1290" s="22" t="s">
        <v>3800</v>
      </c>
      <c r="F1290" s="22" t="s">
        <v>20328</v>
      </c>
      <c r="H1290" s="22" t="s">
        <v>3730</v>
      </c>
    </row>
    <row r="1291" spans="1:9">
      <c r="A1291" s="22" t="s">
        <v>22787</v>
      </c>
      <c r="B1291" s="22" t="s">
        <v>13871</v>
      </c>
      <c r="C1291" s="22">
        <v>1</v>
      </c>
      <c r="D1291" s="22" t="s">
        <v>13872</v>
      </c>
      <c r="E1291" s="22" t="s">
        <v>3800</v>
      </c>
      <c r="F1291" s="22" t="s">
        <v>21099</v>
      </c>
      <c r="G1291" s="22" t="s">
        <v>13873</v>
      </c>
      <c r="H1291" s="22" t="s">
        <v>3697</v>
      </c>
    </row>
    <row r="1292" spans="1:9">
      <c r="A1292" s="22" t="s">
        <v>11669</v>
      </c>
      <c r="B1292" s="22" t="s">
        <v>5814</v>
      </c>
      <c r="C1292" s="22">
        <v>2</v>
      </c>
      <c r="D1292" s="22" t="s">
        <v>5815</v>
      </c>
      <c r="E1292" s="22" t="s">
        <v>3800</v>
      </c>
      <c r="F1292" s="22" t="s">
        <v>19224</v>
      </c>
      <c r="H1292" s="22" t="s">
        <v>3705</v>
      </c>
    </row>
    <row r="1293" spans="1:9">
      <c r="A1293" s="22" t="s">
        <v>11669</v>
      </c>
      <c r="B1293" s="22" t="s">
        <v>11668</v>
      </c>
      <c r="C1293" s="22">
        <v>2</v>
      </c>
      <c r="D1293" s="22" t="s">
        <v>11669</v>
      </c>
      <c r="E1293" s="22" t="s">
        <v>3800</v>
      </c>
      <c r="F1293" s="22" t="s">
        <v>19224</v>
      </c>
      <c r="H1293" s="22" t="s">
        <v>3715</v>
      </c>
    </row>
    <row r="1294" spans="1:9">
      <c r="A1294" s="22" t="s">
        <v>3058</v>
      </c>
      <c r="B1294" s="22" t="s">
        <v>26503</v>
      </c>
      <c r="C1294" s="22">
        <v>1</v>
      </c>
      <c r="D1294" s="22" t="s">
        <v>26504</v>
      </c>
      <c r="E1294" s="22" t="s">
        <v>3800</v>
      </c>
      <c r="F1294" s="22" t="s">
        <v>19798</v>
      </c>
      <c r="G1294" s="22" t="s">
        <v>26505</v>
      </c>
      <c r="H1294" s="22" t="s">
        <v>3697</v>
      </c>
      <c r="I1294" s="22">
        <v>1</v>
      </c>
    </row>
    <row r="1295" spans="1:9">
      <c r="A1295" s="22" t="s">
        <v>24897</v>
      </c>
      <c r="B1295" s="22" t="s">
        <v>24896</v>
      </c>
      <c r="C1295" s="22">
        <v>1</v>
      </c>
      <c r="D1295" s="22" t="s">
        <v>24897</v>
      </c>
      <c r="E1295" s="22" t="s">
        <v>3800</v>
      </c>
      <c r="F1295" s="22" t="s">
        <v>20799</v>
      </c>
      <c r="H1295" s="22" t="s">
        <v>3730</v>
      </c>
    </row>
    <row r="1296" spans="1:9">
      <c r="A1296" s="22" t="s">
        <v>7866</v>
      </c>
      <c r="B1296" s="22" t="s">
        <v>7865</v>
      </c>
      <c r="C1296" s="22">
        <v>1</v>
      </c>
      <c r="D1296" s="22" t="s">
        <v>7866</v>
      </c>
      <c r="E1296" s="22" t="s">
        <v>3800</v>
      </c>
      <c r="F1296" s="22" t="s">
        <v>19764</v>
      </c>
      <c r="H1296" s="22" t="s">
        <v>3715</v>
      </c>
    </row>
    <row r="1297" spans="1:9">
      <c r="A1297" s="22" t="s">
        <v>22792</v>
      </c>
      <c r="B1297" s="22" t="s">
        <v>16589</v>
      </c>
      <c r="C1297" s="22">
        <v>1</v>
      </c>
      <c r="D1297" s="22" t="s">
        <v>16590</v>
      </c>
      <c r="E1297" s="22" t="s">
        <v>3800</v>
      </c>
      <c r="F1297" s="22" t="s">
        <v>20440</v>
      </c>
      <c r="G1297" s="22" t="s">
        <v>16591</v>
      </c>
      <c r="H1297" s="22" t="s">
        <v>3697</v>
      </c>
    </row>
    <row r="1298" spans="1:9">
      <c r="A1298" s="22" t="s">
        <v>6814</v>
      </c>
      <c r="B1298" s="22" t="s">
        <v>6813</v>
      </c>
      <c r="C1298" s="22">
        <v>1</v>
      </c>
      <c r="D1298" s="22" t="s">
        <v>6814</v>
      </c>
      <c r="E1298" s="22" t="s">
        <v>3800</v>
      </c>
      <c r="F1298" s="22" t="s">
        <v>19503</v>
      </c>
      <c r="H1298" s="22" t="s">
        <v>3730</v>
      </c>
    </row>
    <row r="1299" spans="1:9">
      <c r="A1299" s="22" t="s">
        <v>3025</v>
      </c>
      <c r="B1299" s="22" t="s">
        <v>10110</v>
      </c>
      <c r="C1299" s="22">
        <v>1</v>
      </c>
      <c r="D1299" s="22" t="s">
        <v>10111</v>
      </c>
      <c r="E1299" s="22" t="s">
        <v>3800</v>
      </c>
      <c r="F1299" s="22" t="s">
        <v>20310</v>
      </c>
      <c r="G1299" s="22" t="s">
        <v>10112</v>
      </c>
      <c r="H1299" s="22" t="s">
        <v>3697</v>
      </c>
    </row>
    <row r="1300" spans="1:9">
      <c r="A1300" s="22" t="s">
        <v>8561</v>
      </c>
      <c r="B1300" s="22" t="s">
        <v>8560</v>
      </c>
      <c r="C1300" s="22">
        <v>1</v>
      </c>
      <c r="D1300" s="22" t="s">
        <v>8561</v>
      </c>
      <c r="E1300" s="22" t="s">
        <v>3800</v>
      </c>
      <c r="F1300" s="22" t="s">
        <v>19941</v>
      </c>
      <c r="H1300" s="22" t="s">
        <v>3730</v>
      </c>
    </row>
    <row r="1301" spans="1:9">
      <c r="A1301" s="22" t="s">
        <v>22783</v>
      </c>
      <c r="B1301" s="22" t="s">
        <v>15440</v>
      </c>
      <c r="C1301" s="22">
        <v>1</v>
      </c>
      <c r="D1301" s="22" t="s">
        <v>15441</v>
      </c>
      <c r="E1301" s="22" t="s">
        <v>3800</v>
      </c>
      <c r="F1301" s="22" t="s">
        <v>20140</v>
      </c>
      <c r="G1301" s="22" t="s">
        <v>15442</v>
      </c>
      <c r="H1301" s="22" t="s">
        <v>3697</v>
      </c>
    </row>
    <row r="1302" spans="1:9">
      <c r="A1302" s="22" t="s">
        <v>3029</v>
      </c>
      <c r="B1302" s="22" t="s">
        <v>12977</v>
      </c>
      <c r="C1302" s="22">
        <v>1</v>
      </c>
      <c r="D1302" s="22" t="s">
        <v>12978</v>
      </c>
      <c r="E1302" s="22" t="s">
        <v>3800</v>
      </c>
      <c r="F1302" s="22" t="s">
        <v>20907</v>
      </c>
      <c r="G1302" s="22" t="s">
        <v>12979</v>
      </c>
      <c r="H1302" s="22" t="s">
        <v>3697</v>
      </c>
      <c r="I1302" s="22">
        <v>1</v>
      </c>
    </row>
    <row r="1303" spans="1:9">
      <c r="A1303" s="22" t="s">
        <v>22772</v>
      </c>
      <c r="B1303" s="22" t="s">
        <v>16336</v>
      </c>
      <c r="C1303" s="22">
        <v>1</v>
      </c>
      <c r="D1303" s="22" t="s">
        <v>16337</v>
      </c>
      <c r="E1303" s="22" t="s">
        <v>3800</v>
      </c>
      <c r="F1303" s="22" t="s">
        <v>21567</v>
      </c>
      <c r="G1303" s="22" t="s">
        <v>16338</v>
      </c>
      <c r="H1303" s="22" t="s">
        <v>3697</v>
      </c>
    </row>
    <row r="1304" spans="1:9">
      <c r="A1304" s="22" t="s">
        <v>3021</v>
      </c>
      <c r="B1304" s="22" t="s">
        <v>17754</v>
      </c>
      <c r="C1304" s="22">
        <v>1</v>
      </c>
      <c r="D1304" s="22" t="s">
        <v>17755</v>
      </c>
      <c r="E1304" s="22" t="s">
        <v>3800</v>
      </c>
      <c r="F1304" s="22" t="s">
        <v>21487</v>
      </c>
      <c r="G1304" s="22" t="s">
        <v>17756</v>
      </c>
      <c r="H1304" s="22" t="s">
        <v>3697</v>
      </c>
    </row>
    <row r="1305" spans="1:9">
      <c r="A1305" s="22" t="s">
        <v>3019</v>
      </c>
      <c r="B1305" s="22" t="s">
        <v>11374</v>
      </c>
      <c r="C1305" s="22">
        <v>1</v>
      </c>
      <c r="D1305" s="22" t="s">
        <v>24853</v>
      </c>
      <c r="E1305" s="22" t="s">
        <v>3800</v>
      </c>
      <c r="F1305" s="22" t="s">
        <v>24852</v>
      </c>
      <c r="G1305" s="22" t="s">
        <v>24854</v>
      </c>
      <c r="H1305" s="22" t="s">
        <v>3697</v>
      </c>
    </row>
    <row r="1306" spans="1:9">
      <c r="A1306" s="22" t="s">
        <v>3017</v>
      </c>
      <c r="B1306" s="22" t="s">
        <v>16719</v>
      </c>
      <c r="C1306" s="22">
        <v>1</v>
      </c>
      <c r="D1306" s="22" t="s">
        <v>16720</v>
      </c>
      <c r="E1306" s="22" t="s">
        <v>3800</v>
      </c>
      <c r="F1306" s="22" t="s">
        <v>18902</v>
      </c>
      <c r="G1306" s="22" t="s">
        <v>16721</v>
      </c>
      <c r="H1306" s="22" t="s">
        <v>3697</v>
      </c>
    </row>
    <row r="1307" spans="1:9">
      <c r="A1307" s="22" t="s">
        <v>26800</v>
      </c>
      <c r="B1307" s="22" t="s">
        <v>26206</v>
      </c>
      <c r="C1307" s="22">
        <v>1</v>
      </c>
      <c r="D1307" s="22" t="s">
        <v>26207</v>
      </c>
      <c r="E1307" s="22" t="s">
        <v>3800</v>
      </c>
      <c r="F1307" s="22" t="s">
        <v>19856</v>
      </c>
      <c r="G1307" s="22" t="s">
        <v>26208</v>
      </c>
      <c r="H1307" s="22" t="s">
        <v>3697</v>
      </c>
    </row>
    <row r="1308" spans="1:9">
      <c r="A1308" s="22" t="s">
        <v>3012</v>
      </c>
      <c r="B1308" s="22" t="s">
        <v>8995</v>
      </c>
      <c r="C1308" s="22">
        <v>1</v>
      </c>
      <c r="D1308" s="22" t="s">
        <v>8996</v>
      </c>
      <c r="E1308" s="22" t="s">
        <v>3800</v>
      </c>
      <c r="F1308" s="22" t="s">
        <v>20047</v>
      </c>
      <c r="G1308" s="22" t="s">
        <v>8997</v>
      </c>
      <c r="H1308" s="22" t="s">
        <v>3697</v>
      </c>
    </row>
    <row r="1309" spans="1:9">
      <c r="A1309" s="22" t="s">
        <v>3034</v>
      </c>
      <c r="B1309" s="22" t="s">
        <v>14337</v>
      </c>
      <c r="C1309" s="22">
        <v>1</v>
      </c>
      <c r="D1309" s="22" t="s">
        <v>14338</v>
      </c>
      <c r="E1309" s="22" t="s">
        <v>3800</v>
      </c>
      <c r="F1309" s="22" t="s">
        <v>21182</v>
      </c>
      <c r="G1309" s="22" t="s">
        <v>14339</v>
      </c>
      <c r="H1309" s="22" t="s">
        <v>3697</v>
      </c>
      <c r="I1309" s="22">
        <v>1</v>
      </c>
    </row>
    <row r="1310" spans="1:9">
      <c r="A1310" s="22" t="s">
        <v>12521</v>
      </c>
      <c r="B1310" s="22" t="s">
        <v>12520</v>
      </c>
      <c r="C1310" s="22">
        <v>1</v>
      </c>
      <c r="D1310" s="22" t="s">
        <v>12521</v>
      </c>
      <c r="E1310" s="22" t="s">
        <v>3800</v>
      </c>
      <c r="F1310" s="22" t="s">
        <v>20814</v>
      </c>
      <c r="H1310" s="22" t="s">
        <v>3711</v>
      </c>
    </row>
    <row r="1311" spans="1:9">
      <c r="A1311" s="22" t="s">
        <v>3010</v>
      </c>
      <c r="B1311" s="22" t="s">
        <v>14758</v>
      </c>
      <c r="C1311" s="22">
        <v>1</v>
      </c>
      <c r="D1311" s="22" t="s">
        <v>25111</v>
      </c>
      <c r="E1311" s="22" t="s">
        <v>3800</v>
      </c>
      <c r="F1311" s="22" t="s">
        <v>20245</v>
      </c>
      <c r="G1311" s="22" t="s">
        <v>25112</v>
      </c>
      <c r="H1311" s="22" t="s">
        <v>3697</v>
      </c>
    </row>
    <row r="1312" spans="1:9">
      <c r="A1312" s="22" t="s">
        <v>3008</v>
      </c>
      <c r="B1312" s="22" t="s">
        <v>14051</v>
      </c>
      <c r="C1312" s="22">
        <v>1</v>
      </c>
      <c r="D1312" s="22" t="s">
        <v>14052</v>
      </c>
      <c r="E1312" s="22" t="s">
        <v>3800</v>
      </c>
      <c r="F1312" s="22" t="s">
        <v>19052</v>
      </c>
      <c r="G1312" s="22" t="s">
        <v>14053</v>
      </c>
      <c r="H1312" s="22" t="s">
        <v>3697</v>
      </c>
    </row>
    <row r="1313" spans="1:9">
      <c r="A1313" s="22" t="s">
        <v>3006</v>
      </c>
      <c r="B1313" s="22" t="s">
        <v>17071</v>
      </c>
      <c r="C1313" s="22">
        <v>1</v>
      </c>
      <c r="D1313" s="22" t="s">
        <v>17072</v>
      </c>
      <c r="E1313" s="22" t="s">
        <v>3800</v>
      </c>
      <c r="F1313" s="22" t="s">
        <v>18597</v>
      </c>
      <c r="G1313" s="22" t="s">
        <v>17073</v>
      </c>
      <c r="H1313" s="22" t="s">
        <v>3697</v>
      </c>
    </row>
    <row r="1314" spans="1:9">
      <c r="A1314" s="22" t="s">
        <v>23440</v>
      </c>
      <c r="B1314" s="22" t="s">
        <v>12779</v>
      </c>
      <c r="C1314" s="22">
        <v>2</v>
      </c>
      <c r="D1314" s="22" t="s">
        <v>24984</v>
      </c>
      <c r="E1314" s="22" t="s">
        <v>3800</v>
      </c>
      <c r="F1314" s="22" t="s">
        <v>18891</v>
      </c>
      <c r="G1314" s="22" t="s">
        <v>24985</v>
      </c>
      <c r="H1314" s="22" t="s">
        <v>3697</v>
      </c>
    </row>
    <row r="1315" spans="1:9">
      <c r="A1315" s="22" t="s">
        <v>23440</v>
      </c>
      <c r="B1315" s="22" t="s">
        <v>13772</v>
      </c>
      <c r="C1315" s="22">
        <v>2</v>
      </c>
      <c r="D1315" s="22" t="s">
        <v>13773</v>
      </c>
      <c r="E1315" s="22" t="s">
        <v>3800</v>
      </c>
      <c r="F1315" s="22" t="s">
        <v>18891</v>
      </c>
      <c r="G1315" s="22" t="s">
        <v>13774</v>
      </c>
      <c r="H1315" s="22" t="s">
        <v>3697</v>
      </c>
      <c r="I1315" s="22">
        <v>1</v>
      </c>
    </row>
    <row r="1316" spans="1:9">
      <c r="A1316" s="22" t="s">
        <v>3004</v>
      </c>
      <c r="B1316" s="22" t="s">
        <v>10583</v>
      </c>
      <c r="C1316" s="22">
        <v>1</v>
      </c>
      <c r="D1316" s="22" t="s">
        <v>10584</v>
      </c>
      <c r="E1316" s="22" t="s">
        <v>3800</v>
      </c>
      <c r="F1316" s="22" t="s">
        <v>20422</v>
      </c>
      <c r="G1316" s="22" t="s">
        <v>10585</v>
      </c>
      <c r="H1316" s="22" t="s">
        <v>3697</v>
      </c>
    </row>
    <row r="1317" spans="1:9">
      <c r="A1317" s="22" t="s">
        <v>23334</v>
      </c>
      <c r="B1317" s="22" t="s">
        <v>12093</v>
      </c>
      <c r="C1317" s="22">
        <v>1</v>
      </c>
      <c r="D1317" s="22" t="s">
        <v>12094</v>
      </c>
      <c r="E1317" s="22" t="s">
        <v>3800</v>
      </c>
      <c r="F1317" s="22" t="s">
        <v>20289</v>
      </c>
      <c r="H1317" s="22" t="s">
        <v>3707</v>
      </c>
    </row>
    <row r="1318" spans="1:9">
      <c r="A1318" s="22" t="s">
        <v>3002</v>
      </c>
      <c r="B1318" s="22" t="s">
        <v>13508</v>
      </c>
      <c r="C1318" s="22">
        <v>1</v>
      </c>
      <c r="D1318" s="22" t="s">
        <v>13509</v>
      </c>
      <c r="E1318" s="22" t="s">
        <v>3800</v>
      </c>
      <c r="F1318" s="22" t="s">
        <v>21025</v>
      </c>
      <c r="G1318" s="22" t="s">
        <v>13510</v>
      </c>
      <c r="H1318" s="22" t="s">
        <v>3697</v>
      </c>
    </row>
    <row r="1319" spans="1:9">
      <c r="A1319" s="22" t="s">
        <v>22781</v>
      </c>
      <c r="B1319" s="22" t="s">
        <v>13089</v>
      </c>
      <c r="C1319" s="22">
        <v>1</v>
      </c>
      <c r="D1319" s="22" t="s">
        <v>13090</v>
      </c>
      <c r="E1319" s="22" t="s">
        <v>3800</v>
      </c>
      <c r="F1319" s="22" t="s">
        <v>20931</v>
      </c>
      <c r="G1319" s="22" t="s">
        <v>13091</v>
      </c>
      <c r="H1319" s="22" t="s">
        <v>3697</v>
      </c>
    </row>
    <row r="1320" spans="1:9">
      <c r="A1320" s="22" t="s">
        <v>6510</v>
      </c>
      <c r="B1320" s="22" t="s">
        <v>6509</v>
      </c>
      <c r="C1320" s="22">
        <v>1</v>
      </c>
      <c r="D1320" s="22" t="s">
        <v>6510</v>
      </c>
      <c r="E1320" s="22" t="s">
        <v>3800</v>
      </c>
      <c r="F1320" s="22" t="s">
        <v>19421</v>
      </c>
      <c r="H1320" s="22" t="s">
        <v>3715</v>
      </c>
    </row>
    <row r="1321" spans="1:9">
      <c r="A1321" s="22" t="s">
        <v>26775</v>
      </c>
      <c r="B1321" s="22" t="s">
        <v>25936</v>
      </c>
      <c r="C1321" s="22">
        <v>1</v>
      </c>
      <c r="D1321" s="22" t="s">
        <v>25938</v>
      </c>
      <c r="E1321" s="22" t="s">
        <v>3800</v>
      </c>
      <c r="F1321" s="22" t="s">
        <v>25937</v>
      </c>
      <c r="H1321" s="22" t="s">
        <v>3697</v>
      </c>
    </row>
    <row r="1322" spans="1:9">
      <c r="A1322" s="22" t="s">
        <v>3000</v>
      </c>
      <c r="B1322" s="22" t="s">
        <v>12679</v>
      </c>
      <c r="C1322" s="22">
        <v>1</v>
      </c>
      <c r="D1322" s="22" t="s">
        <v>12680</v>
      </c>
      <c r="E1322" s="22" t="s">
        <v>3800</v>
      </c>
      <c r="F1322" s="22" t="s">
        <v>20844</v>
      </c>
      <c r="G1322" s="22" t="s">
        <v>12681</v>
      </c>
      <c r="H1322" s="22" t="s">
        <v>3697</v>
      </c>
    </row>
    <row r="1323" spans="1:9">
      <c r="A1323" s="22" t="s">
        <v>23499</v>
      </c>
      <c r="B1323" s="22" t="s">
        <v>14775</v>
      </c>
      <c r="C1323" s="22">
        <v>1</v>
      </c>
      <c r="D1323" s="22" t="s">
        <v>14776</v>
      </c>
      <c r="E1323" s="22" t="s">
        <v>3800</v>
      </c>
      <c r="F1323" s="22" t="s">
        <v>18596</v>
      </c>
      <c r="G1323" s="22" t="s">
        <v>14777</v>
      </c>
      <c r="H1323" s="22" t="s">
        <v>3697</v>
      </c>
    </row>
    <row r="1324" spans="1:9">
      <c r="A1324" s="22" t="s">
        <v>2998</v>
      </c>
      <c r="B1324" s="22" t="s">
        <v>12788</v>
      </c>
      <c r="C1324" s="22">
        <v>1</v>
      </c>
      <c r="D1324" s="22" t="s">
        <v>12789</v>
      </c>
      <c r="E1324" s="22" t="s">
        <v>3800</v>
      </c>
      <c r="F1324" s="22" t="s">
        <v>20870</v>
      </c>
      <c r="G1324" s="22" t="s">
        <v>12790</v>
      </c>
      <c r="H1324" s="22" t="s">
        <v>3697</v>
      </c>
    </row>
    <row r="1325" spans="1:9">
      <c r="A1325" s="22" t="s">
        <v>2996</v>
      </c>
      <c r="B1325" s="22" t="s">
        <v>8334</v>
      </c>
      <c r="C1325" s="22">
        <v>1</v>
      </c>
      <c r="D1325" s="22" t="s">
        <v>8335</v>
      </c>
      <c r="E1325" s="22" t="s">
        <v>3800</v>
      </c>
      <c r="F1325" s="22" t="s">
        <v>19884</v>
      </c>
      <c r="G1325" s="22" t="s">
        <v>8336</v>
      </c>
      <c r="H1325" s="22" t="s">
        <v>3697</v>
      </c>
    </row>
    <row r="1326" spans="1:9">
      <c r="A1326" s="22" t="s">
        <v>22795</v>
      </c>
      <c r="B1326" s="22" t="s">
        <v>7194</v>
      </c>
      <c r="C1326" s="22">
        <v>1</v>
      </c>
      <c r="D1326" s="22" t="s">
        <v>7195</v>
      </c>
      <c r="E1326" s="22" t="s">
        <v>3800</v>
      </c>
      <c r="F1326" s="22" t="s">
        <v>18803</v>
      </c>
      <c r="G1326" s="22" t="s">
        <v>7196</v>
      </c>
      <c r="H1326" s="22" t="s">
        <v>3697</v>
      </c>
    </row>
    <row r="1327" spans="1:9">
      <c r="A1327" s="22" t="s">
        <v>2994</v>
      </c>
      <c r="B1327" s="22" t="s">
        <v>11115</v>
      </c>
      <c r="C1327" s="22">
        <v>1</v>
      </c>
      <c r="D1327" s="22" t="s">
        <v>11116</v>
      </c>
      <c r="E1327" s="22" t="s">
        <v>3800</v>
      </c>
      <c r="F1327" s="22" t="s">
        <v>18744</v>
      </c>
      <c r="G1327" s="22" t="s">
        <v>11117</v>
      </c>
      <c r="H1327" s="22" t="s">
        <v>3697</v>
      </c>
    </row>
    <row r="1328" spans="1:9">
      <c r="A1328" s="22" t="s">
        <v>24210</v>
      </c>
      <c r="B1328" s="22" t="s">
        <v>24208</v>
      </c>
      <c r="C1328" s="22">
        <v>1</v>
      </c>
      <c r="D1328" s="22" t="s">
        <v>24210</v>
      </c>
      <c r="E1328" s="22" t="s">
        <v>3800</v>
      </c>
      <c r="F1328" s="22" t="s">
        <v>24209</v>
      </c>
      <c r="H1328" s="22" t="s">
        <v>3715</v>
      </c>
    </row>
    <row r="1329" spans="1:9">
      <c r="A1329" s="22" t="s">
        <v>3089</v>
      </c>
      <c r="B1329" s="22" t="s">
        <v>15735</v>
      </c>
      <c r="C1329" s="22">
        <v>1</v>
      </c>
      <c r="D1329" s="22" t="s">
        <v>15736</v>
      </c>
      <c r="E1329" s="22" t="s">
        <v>3800</v>
      </c>
      <c r="F1329" s="22" t="s">
        <v>19462</v>
      </c>
      <c r="G1329" s="22" t="s">
        <v>15737</v>
      </c>
      <c r="H1329" s="22" t="s">
        <v>3697</v>
      </c>
      <c r="I1329" s="22">
        <v>1</v>
      </c>
    </row>
    <row r="1330" spans="1:9">
      <c r="A1330" s="22" t="s">
        <v>23316</v>
      </c>
      <c r="B1330" s="22" t="s">
        <v>11838</v>
      </c>
      <c r="C1330" s="22">
        <v>1</v>
      </c>
      <c r="D1330" s="22" t="s">
        <v>11839</v>
      </c>
      <c r="E1330" s="22" t="s">
        <v>3800</v>
      </c>
      <c r="F1330" s="22" t="s">
        <v>20477</v>
      </c>
      <c r="G1330" s="22" t="s">
        <v>11840</v>
      </c>
      <c r="H1330" s="22" t="s">
        <v>3697</v>
      </c>
    </row>
    <row r="1331" spans="1:9">
      <c r="A1331" s="22" t="s">
        <v>2987</v>
      </c>
      <c r="B1331" s="22" t="s">
        <v>8909</v>
      </c>
      <c r="C1331" s="22">
        <v>1</v>
      </c>
      <c r="D1331" s="22" t="s">
        <v>8910</v>
      </c>
      <c r="E1331" s="22" t="s">
        <v>3800</v>
      </c>
      <c r="F1331" s="22" t="s">
        <v>19898</v>
      </c>
      <c r="G1331" s="22" t="s">
        <v>8911</v>
      </c>
      <c r="H1331" s="22" t="s">
        <v>3697</v>
      </c>
    </row>
    <row r="1332" spans="1:9">
      <c r="A1332" s="22" t="s">
        <v>23549</v>
      </c>
      <c r="B1332" s="22" t="s">
        <v>15640</v>
      </c>
      <c r="C1332" s="22">
        <v>1</v>
      </c>
      <c r="D1332" s="22" t="s">
        <v>15641</v>
      </c>
      <c r="E1332" s="22" t="s">
        <v>3800</v>
      </c>
      <c r="F1332" s="22" t="s">
        <v>19933</v>
      </c>
      <c r="G1332" s="22" t="s">
        <v>15642</v>
      </c>
      <c r="H1332" s="22" t="s">
        <v>3697</v>
      </c>
    </row>
    <row r="1333" spans="1:9">
      <c r="A1333" s="22" t="s">
        <v>26778</v>
      </c>
      <c r="B1333" s="22" t="s">
        <v>25992</v>
      </c>
      <c r="C1333" s="22">
        <v>1</v>
      </c>
      <c r="D1333" s="22" t="s">
        <v>25993</v>
      </c>
      <c r="E1333" s="22" t="s">
        <v>3800</v>
      </c>
      <c r="F1333" s="22" t="s">
        <v>19151</v>
      </c>
      <c r="G1333" s="22" t="s">
        <v>25994</v>
      </c>
      <c r="H1333" s="22" t="s">
        <v>3697</v>
      </c>
    </row>
    <row r="1334" spans="1:9">
      <c r="A1334" s="22" t="s">
        <v>12388</v>
      </c>
      <c r="B1334" s="22" t="s">
        <v>12387</v>
      </c>
      <c r="C1334" s="22">
        <v>1</v>
      </c>
      <c r="D1334" s="22" t="s">
        <v>12388</v>
      </c>
      <c r="E1334" s="22" t="s">
        <v>3800</v>
      </c>
      <c r="F1334" s="22" t="s">
        <v>19626</v>
      </c>
      <c r="H1334" s="22" t="s">
        <v>3715</v>
      </c>
    </row>
    <row r="1335" spans="1:9">
      <c r="A1335" s="22" t="s">
        <v>2985</v>
      </c>
      <c r="B1335" s="22" t="s">
        <v>17128</v>
      </c>
      <c r="C1335" s="22">
        <v>1</v>
      </c>
      <c r="D1335" s="22" t="s">
        <v>17129</v>
      </c>
      <c r="E1335" s="22" t="s">
        <v>3800</v>
      </c>
      <c r="F1335" s="22" t="s">
        <v>19113</v>
      </c>
      <c r="G1335" s="22" t="s">
        <v>17130</v>
      </c>
      <c r="H1335" s="22" t="s">
        <v>3697</v>
      </c>
    </row>
    <row r="1336" spans="1:9">
      <c r="A1336" s="22" t="s">
        <v>18328</v>
      </c>
      <c r="B1336" s="22" t="s">
        <v>18327</v>
      </c>
      <c r="C1336" s="22">
        <v>1</v>
      </c>
      <c r="D1336" s="22" t="s">
        <v>18328</v>
      </c>
      <c r="E1336" s="22" t="s">
        <v>3800</v>
      </c>
      <c r="F1336" s="22" t="s">
        <v>20013</v>
      </c>
      <c r="H1336" s="22" t="s">
        <v>3711</v>
      </c>
    </row>
    <row r="1337" spans="1:9">
      <c r="A1337" s="22" t="s">
        <v>2983</v>
      </c>
      <c r="B1337" s="22" t="s">
        <v>16400</v>
      </c>
      <c r="C1337" s="22">
        <v>1</v>
      </c>
      <c r="D1337" s="22" t="s">
        <v>16401</v>
      </c>
      <c r="E1337" s="22" t="s">
        <v>3800</v>
      </c>
      <c r="F1337" s="22" t="s">
        <v>20071</v>
      </c>
      <c r="G1337" s="22" t="s">
        <v>16402</v>
      </c>
      <c r="H1337" s="22" t="s">
        <v>3697</v>
      </c>
    </row>
    <row r="1338" spans="1:9">
      <c r="A1338" s="22" t="s">
        <v>22779</v>
      </c>
      <c r="B1338" s="22" t="s">
        <v>17840</v>
      </c>
      <c r="C1338" s="22">
        <v>1</v>
      </c>
      <c r="D1338" s="22" t="s">
        <v>17841</v>
      </c>
      <c r="E1338" s="22" t="s">
        <v>3800</v>
      </c>
      <c r="F1338" s="22" t="s">
        <v>21834</v>
      </c>
      <c r="G1338" s="22" t="s">
        <v>17842</v>
      </c>
      <c r="H1338" s="22" t="s">
        <v>3697</v>
      </c>
    </row>
    <row r="1339" spans="1:9">
      <c r="A1339" s="22" t="s">
        <v>2978</v>
      </c>
      <c r="B1339" s="22" t="s">
        <v>6632</v>
      </c>
      <c r="C1339" s="22">
        <v>1</v>
      </c>
      <c r="D1339" s="22" t="s">
        <v>6633</v>
      </c>
      <c r="E1339" s="22" t="s">
        <v>3800</v>
      </c>
      <c r="F1339" s="22" t="s">
        <v>19452</v>
      </c>
      <c r="G1339" s="22" t="s">
        <v>6634</v>
      </c>
      <c r="H1339" s="22" t="s">
        <v>3697</v>
      </c>
    </row>
    <row r="1340" spans="1:9">
      <c r="A1340" s="22" t="s">
        <v>14341</v>
      </c>
      <c r="B1340" s="22" t="s">
        <v>14340</v>
      </c>
      <c r="C1340" s="22">
        <v>1</v>
      </c>
      <c r="D1340" s="22" t="s">
        <v>14341</v>
      </c>
      <c r="E1340" s="22" t="s">
        <v>3800</v>
      </c>
      <c r="F1340" s="22" t="s">
        <v>21183</v>
      </c>
      <c r="H1340" s="22" t="s">
        <v>3730</v>
      </c>
    </row>
    <row r="1341" spans="1:9">
      <c r="A1341" s="22" t="s">
        <v>26724</v>
      </c>
      <c r="B1341" s="22" t="s">
        <v>25463</v>
      </c>
      <c r="C1341" s="22">
        <v>1</v>
      </c>
      <c r="D1341" s="22" t="s">
        <v>25465</v>
      </c>
      <c r="E1341" s="22" t="s">
        <v>3800</v>
      </c>
      <c r="F1341" s="22" t="s">
        <v>25464</v>
      </c>
      <c r="G1341" s="22" t="s">
        <v>25466</v>
      </c>
      <c r="H1341" s="22" t="s">
        <v>3697</v>
      </c>
      <c r="I1341" s="22">
        <v>4</v>
      </c>
    </row>
    <row r="1342" spans="1:9">
      <c r="A1342" s="22" t="s">
        <v>15420</v>
      </c>
      <c r="B1342" s="22" t="s">
        <v>15419</v>
      </c>
      <c r="C1342" s="22">
        <v>1</v>
      </c>
      <c r="D1342" s="22" t="s">
        <v>15420</v>
      </c>
      <c r="E1342" s="22" t="s">
        <v>3800</v>
      </c>
      <c r="F1342" s="22" t="s">
        <v>21401</v>
      </c>
      <c r="H1342" s="22" t="s">
        <v>3715</v>
      </c>
    </row>
    <row r="1343" spans="1:9">
      <c r="A1343" s="22" t="s">
        <v>2976</v>
      </c>
      <c r="B1343" s="22" t="s">
        <v>26427</v>
      </c>
      <c r="C1343" s="22">
        <v>1</v>
      </c>
      <c r="D1343" s="22" t="s">
        <v>26429</v>
      </c>
      <c r="E1343" s="22" t="s">
        <v>3800</v>
      </c>
      <c r="F1343" s="22" t="s">
        <v>26428</v>
      </c>
      <c r="G1343" s="22" t="s">
        <v>26430</v>
      </c>
      <c r="H1343" s="22" t="s">
        <v>3697</v>
      </c>
    </row>
    <row r="1344" spans="1:9">
      <c r="A1344" s="22" t="s">
        <v>25189</v>
      </c>
      <c r="B1344" s="22" t="s">
        <v>25187</v>
      </c>
      <c r="C1344" s="22">
        <v>1</v>
      </c>
      <c r="D1344" s="22" t="s">
        <v>25189</v>
      </c>
      <c r="E1344" s="22" t="s">
        <v>3800</v>
      </c>
      <c r="F1344" s="22" t="s">
        <v>25188</v>
      </c>
      <c r="H1344" s="22" t="s">
        <v>3730</v>
      </c>
    </row>
    <row r="1345" spans="1:9">
      <c r="A1345" s="22" t="s">
        <v>26588</v>
      </c>
      <c r="B1345" s="22" t="s">
        <v>24087</v>
      </c>
      <c r="C1345" s="22">
        <v>1</v>
      </c>
      <c r="D1345" s="22" t="s">
        <v>24089</v>
      </c>
      <c r="E1345" s="22" t="s">
        <v>3800</v>
      </c>
      <c r="F1345" s="22" t="s">
        <v>24088</v>
      </c>
      <c r="G1345" s="22" t="s">
        <v>24090</v>
      </c>
      <c r="H1345" s="22" t="s">
        <v>3697</v>
      </c>
    </row>
    <row r="1346" spans="1:9">
      <c r="A1346" s="22" t="s">
        <v>23492</v>
      </c>
      <c r="B1346" s="22" t="s">
        <v>14652</v>
      </c>
      <c r="C1346" s="22">
        <v>1</v>
      </c>
      <c r="D1346" s="22" t="s">
        <v>14653</v>
      </c>
      <c r="E1346" s="22" t="s">
        <v>6306</v>
      </c>
      <c r="F1346" s="22" t="s">
        <v>21240</v>
      </c>
      <c r="G1346" s="22" t="s">
        <v>14654</v>
      </c>
      <c r="H1346" s="22" t="s">
        <v>3697</v>
      </c>
    </row>
    <row r="1347" spans="1:9">
      <c r="A1347" s="22" t="s">
        <v>2972</v>
      </c>
      <c r="B1347" s="22" t="s">
        <v>14686</v>
      </c>
      <c r="C1347" s="22">
        <v>3</v>
      </c>
      <c r="D1347" s="22" t="s">
        <v>25086</v>
      </c>
      <c r="E1347" s="22" t="s">
        <v>6306</v>
      </c>
      <c r="F1347" s="22" t="s">
        <v>18877</v>
      </c>
      <c r="H1347" s="22" t="s">
        <v>3705</v>
      </c>
    </row>
    <row r="1348" spans="1:9">
      <c r="A1348" s="22" t="s">
        <v>2972</v>
      </c>
      <c r="B1348" s="22" t="s">
        <v>16192</v>
      </c>
      <c r="C1348" s="22">
        <v>3</v>
      </c>
      <c r="D1348" s="22" t="s">
        <v>16193</v>
      </c>
      <c r="E1348" s="22" t="s">
        <v>6306</v>
      </c>
      <c r="F1348" s="22" t="s">
        <v>18877</v>
      </c>
      <c r="G1348" s="22" t="s">
        <v>16194</v>
      </c>
      <c r="H1348" s="22" t="s">
        <v>3697</v>
      </c>
      <c r="I1348" s="22">
        <v>2</v>
      </c>
    </row>
    <row r="1349" spans="1:9">
      <c r="A1349" s="22" t="s">
        <v>2972</v>
      </c>
      <c r="B1349" s="22" t="s">
        <v>17528</v>
      </c>
      <c r="C1349" s="22">
        <v>3</v>
      </c>
      <c r="D1349" s="22" t="s">
        <v>17529</v>
      </c>
      <c r="E1349" s="22" t="s">
        <v>6306</v>
      </c>
      <c r="F1349" s="22" t="s">
        <v>18877</v>
      </c>
      <c r="G1349" s="22" t="s">
        <v>17530</v>
      </c>
      <c r="H1349" s="22" t="s">
        <v>3697</v>
      </c>
    </row>
    <row r="1350" spans="1:9">
      <c r="A1350" s="22" t="s">
        <v>22984</v>
      </c>
      <c r="B1350" s="22" t="s">
        <v>6719</v>
      </c>
      <c r="C1350" s="22">
        <v>2</v>
      </c>
      <c r="D1350" s="22" t="s">
        <v>6720</v>
      </c>
      <c r="E1350" s="22" t="s">
        <v>6306</v>
      </c>
      <c r="F1350" s="22" t="s">
        <v>19475</v>
      </c>
      <c r="H1350" s="22" t="s">
        <v>3697</v>
      </c>
      <c r="I1350" s="22">
        <v>1</v>
      </c>
    </row>
    <row r="1351" spans="1:9">
      <c r="A1351" s="22" t="s">
        <v>22984</v>
      </c>
      <c r="B1351" s="22" t="s">
        <v>17113</v>
      </c>
      <c r="C1351" s="22">
        <v>2</v>
      </c>
      <c r="D1351" s="22" t="s">
        <v>17114</v>
      </c>
      <c r="E1351" s="22" t="s">
        <v>6306</v>
      </c>
      <c r="F1351" s="22" t="s">
        <v>19475</v>
      </c>
      <c r="G1351" s="22" t="s">
        <v>17115</v>
      </c>
      <c r="H1351" s="22" t="s">
        <v>3697</v>
      </c>
      <c r="I1351" s="22">
        <v>2</v>
      </c>
    </row>
    <row r="1352" spans="1:9">
      <c r="A1352" s="22" t="s">
        <v>13605</v>
      </c>
      <c r="B1352" s="22" t="s">
        <v>13604</v>
      </c>
      <c r="C1352" s="22">
        <v>1</v>
      </c>
      <c r="D1352" s="22" t="s">
        <v>13605</v>
      </c>
      <c r="E1352" s="22" t="s">
        <v>6306</v>
      </c>
      <c r="F1352" s="22" t="s">
        <v>21045</v>
      </c>
      <c r="H1352" s="22" t="s">
        <v>3711</v>
      </c>
    </row>
    <row r="1353" spans="1:9">
      <c r="A1353" s="22" t="s">
        <v>12502</v>
      </c>
      <c r="B1353" s="22" t="s">
        <v>12501</v>
      </c>
      <c r="C1353" s="22">
        <v>1</v>
      </c>
      <c r="D1353" s="22" t="s">
        <v>12502</v>
      </c>
      <c r="E1353" s="22" t="s">
        <v>6306</v>
      </c>
      <c r="F1353" s="22" t="s">
        <v>19014</v>
      </c>
      <c r="H1353" s="22" t="s">
        <v>3711</v>
      </c>
    </row>
    <row r="1354" spans="1:9">
      <c r="A1354" s="22" t="s">
        <v>2970</v>
      </c>
      <c r="B1354" s="22" t="s">
        <v>6304</v>
      </c>
      <c r="C1354" s="22">
        <v>2</v>
      </c>
      <c r="D1354" s="22" t="s">
        <v>6305</v>
      </c>
      <c r="E1354" s="22" t="s">
        <v>6306</v>
      </c>
      <c r="F1354" s="22" t="s">
        <v>18600</v>
      </c>
      <c r="H1354" s="22" t="s">
        <v>3705</v>
      </c>
    </row>
    <row r="1355" spans="1:9">
      <c r="A1355" s="22" t="s">
        <v>2970</v>
      </c>
      <c r="B1355" s="22" t="s">
        <v>26263</v>
      </c>
      <c r="C1355" s="22">
        <v>2</v>
      </c>
      <c r="D1355" s="22" t="s">
        <v>26264</v>
      </c>
      <c r="E1355" s="22" t="s">
        <v>6306</v>
      </c>
      <c r="F1355" s="22" t="s">
        <v>18600</v>
      </c>
      <c r="G1355" s="22" t="s">
        <v>26265</v>
      </c>
      <c r="H1355" s="22" t="s">
        <v>3697</v>
      </c>
    </row>
    <row r="1356" spans="1:9">
      <c r="A1356" s="22" t="s">
        <v>14191</v>
      </c>
      <c r="B1356" s="22" t="s">
        <v>14190</v>
      </c>
      <c r="C1356" s="22">
        <v>1</v>
      </c>
      <c r="D1356" s="22" t="s">
        <v>14191</v>
      </c>
      <c r="E1356" s="22" t="s">
        <v>11703</v>
      </c>
      <c r="F1356" s="22" t="s">
        <v>21149</v>
      </c>
      <c r="H1356" s="22" t="s">
        <v>3711</v>
      </c>
    </row>
    <row r="1357" spans="1:9">
      <c r="A1357" s="22" t="s">
        <v>22564</v>
      </c>
      <c r="B1357" s="22" t="s">
        <v>11701</v>
      </c>
      <c r="C1357" s="22">
        <v>1</v>
      </c>
      <c r="D1357" s="22" t="s">
        <v>11702</v>
      </c>
      <c r="E1357" s="22" t="s">
        <v>11703</v>
      </c>
      <c r="F1357" s="22" t="s">
        <v>20650</v>
      </c>
      <c r="G1357" s="22" t="s">
        <v>11704</v>
      </c>
      <c r="H1357" s="22" t="s">
        <v>3697</v>
      </c>
    </row>
    <row r="1358" spans="1:9">
      <c r="A1358" s="22" t="s">
        <v>2968</v>
      </c>
      <c r="B1358" s="22" t="s">
        <v>11324</v>
      </c>
      <c r="C1358" s="22">
        <v>1</v>
      </c>
      <c r="D1358" s="22" t="s">
        <v>11325</v>
      </c>
      <c r="E1358" s="22" t="s">
        <v>11326</v>
      </c>
      <c r="F1358" s="22" t="s">
        <v>20576</v>
      </c>
      <c r="G1358" s="22" t="s">
        <v>11327</v>
      </c>
      <c r="H1358" s="22" t="s">
        <v>3697</v>
      </c>
    </row>
    <row r="1359" spans="1:9">
      <c r="A1359" s="22" t="s">
        <v>22620</v>
      </c>
      <c r="B1359" s="22" t="s">
        <v>7426</v>
      </c>
      <c r="C1359" s="22">
        <v>1</v>
      </c>
      <c r="D1359" s="22" t="s">
        <v>7427</v>
      </c>
      <c r="E1359" s="22" t="s">
        <v>7428</v>
      </c>
      <c r="F1359" s="22" t="s">
        <v>19656</v>
      </c>
      <c r="G1359" s="22" t="s">
        <v>7429</v>
      </c>
      <c r="H1359" s="22" t="s">
        <v>3697</v>
      </c>
    </row>
    <row r="1360" spans="1:9">
      <c r="A1360" s="22" t="s">
        <v>23023</v>
      </c>
      <c r="B1360" s="22" t="s">
        <v>7479</v>
      </c>
      <c r="C1360" s="22">
        <v>1</v>
      </c>
      <c r="D1360" s="22" t="s">
        <v>7480</v>
      </c>
      <c r="E1360" s="22" t="s">
        <v>7428</v>
      </c>
      <c r="F1360" s="22" t="s">
        <v>19668</v>
      </c>
      <c r="G1360" s="22" t="s">
        <v>7481</v>
      </c>
      <c r="H1360" s="22" t="s">
        <v>3707</v>
      </c>
    </row>
    <row r="1361" spans="1:9">
      <c r="A1361" s="22" t="s">
        <v>2966</v>
      </c>
      <c r="B1361" s="22" t="s">
        <v>18429</v>
      </c>
      <c r="C1361" s="22">
        <v>1</v>
      </c>
      <c r="D1361" s="22" t="s">
        <v>18430</v>
      </c>
      <c r="E1361" s="22" t="s">
        <v>6547</v>
      </c>
      <c r="F1361" s="22" t="s">
        <v>21952</v>
      </c>
      <c r="G1361" s="22" t="s">
        <v>18431</v>
      </c>
      <c r="H1361" s="22" t="s">
        <v>3697</v>
      </c>
    </row>
    <row r="1362" spans="1:9">
      <c r="A1362" s="22" t="s">
        <v>22970</v>
      </c>
      <c r="B1362" s="22" t="s">
        <v>6545</v>
      </c>
      <c r="C1362" s="22">
        <v>1</v>
      </c>
      <c r="D1362" s="22" t="s">
        <v>6546</v>
      </c>
      <c r="E1362" s="22" t="s">
        <v>6547</v>
      </c>
      <c r="F1362" s="22" t="s">
        <v>18712</v>
      </c>
      <c r="G1362" s="22" t="s">
        <v>6548</v>
      </c>
      <c r="H1362" s="22" t="s">
        <v>3707</v>
      </c>
    </row>
    <row r="1363" spans="1:9">
      <c r="A1363" s="22" t="s">
        <v>15771</v>
      </c>
      <c r="B1363" s="22" t="s">
        <v>15770</v>
      </c>
      <c r="C1363" s="22">
        <v>1</v>
      </c>
      <c r="D1363" s="22" t="s">
        <v>15771</v>
      </c>
      <c r="E1363" s="22" t="s">
        <v>15772</v>
      </c>
      <c r="F1363" s="22" t="s">
        <v>18791</v>
      </c>
      <c r="H1363" s="22" t="s">
        <v>3711</v>
      </c>
    </row>
    <row r="1364" spans="1:9">
      <c r="A1364" s="22" t="s">
        <v>6352</v>
      </c>
      <c r="B1364" s="22" t="s">
        <v>6351</v>
      </c>
      <c r="C1364" s="22">
        <v>1</v>
      </c>
      <c r="D1364" s="22" t="s">
        <v>6352</v>
      </c>
      <c r="E1364" s="22" t="s">
        <v>6353</v>
      </c>
      <c r="F1364" s="22" t="s">
        <v>19377</v>
      </c>
      <c r="H1364" s="22" t="s">
        <v>3711</v>
      </c>
    </row>
    <row r="1365" spans="1:9">
      <c r="A1365" s="22" t="s">
        <v>2964</v>
      </c>
      <c r="B1365" s="22" t="s">
        <v>11914</v>
      </c>
      <c r="C1365" s="22">
        <v>1</v>
      </c>
      <c r="D1365" s="22" t="s">
        <v>11915</v>
      </c>
      <c r="E1365" s="22" t="s">
        <v>11916</v>
      </c>
      <c r="F1365" s="22" t="s">
        <v>18988</v>
      </c>
      <c r="G1365" s="22" t="s">
        <v>11917</v>
      </c>
      <c r="H1365" s="22" t="s">
        <v>3697</v>
      </c>
    </row>
    <row r="1366" spans="1:9">
      <c r="A1366" s="22" t="s">
        <v>2962</v>
      </c>
      <c r="B1366" s="22" t="s">
        <v>25933</v>
      </c>
      <c r="C1366" s="22">
        <v>1</v>
      </c>
      <c r="D1366" s="22" t="s">
        <v>25934</v>
      </c>
      <c r="E1366" s="22" t="s">
        <v>25935</v>
      </c>
      <c r="F1366" s="22" t="s">
        <v>18608</v>
      </c>
      <c r="G1366" s="22" t="s">
        <v>2961</v>
      </c>
      <c r="H1366" s="22" t="s">
        <v>3697</v>
      </c>
    </row>
    <row r="1367" spans="1:9">
      <c r="A1367" s="22" t="s">
        <v>15675</v>
      </c>
      <c r="B1367" s="22" t="s">
        <v>15674</v>
      </c>
      <c r="C1367" s="22">
        <v>1</v>
      </c>
      <c r="D1367" s="22" t="s">
        <v>15675</v>
      </c>
      <c r="E1367" s="22" t="s">
        <v>4058</v>
      </c>
      <c r="F1367" s="22" t="s">
        <v>21449</v>
      </c>
      <c r="H1367" s="22" t="s">
        <v>3711</v>
      </c>
    </row>
    <row r="1368" spans="1:9">
      <c r="A1368" s="22" t="s">
        <v>4057</v>
      </c>
      <c r="B1368" s="22" t="s">
        <v>4056</v>
      </c>
      <c r="C1368" s="22">
        <v>1</v>
      </c>
      <c r="D1368" s="22" t="s">
        <v>4057</v>
      </c>
      <c r="E1368" s="22" t="s">
        <v>4058</v>
      </c>
      <c r="F1368" s="22" t="s">
        <v>18705</v>
      </c>
      <c r="H1368" s="22" t="s">
        <v>3711</v>
      </c>
    </row>
    <row r="1369" spans="1:9">
      <c r="A1369" s="22" t="s">
        <v>23720</v>
      </c>
      <c r="B1369" s="22" t="s">
        <v>18438</v>
      </c>
      <c r="C1369" s="22">
        <v>1</v>
      </c>
      <c r="D1369" s="22" t="s">
        <v>18439</v>
      </c>
      <c r="E1369" s="22" t="s">
        <v>18440</v>
      </c>
      <c r="F1369" s="22" t="s">
        <v>18873</v>
      </c>
      <c r="G1369" s="22" t="s">
        <v>18441</v>
      </c>
      <c r="H1369" s="22" t="s">
        <v>3697</v>
      </c>
    </row>
    <row r="1370" spans="1:9">
      <c r="A1370" s="22" t="s">
        <v>667</v>
      </c>
      <c r="B1370" s="22" t="s">
        <v>13418</v>
      </c>
      <c r="C1370" s="22">
        <v>1</v>
      </c>
      <c r="D1370" s="22" t="s">
        <v>13419</v>
      </c>
      <c r="E1370" s="22" t="s">
        <v>13420</v>
      </c>
      <c r="F1370" s="22" t="s">
        <v>21002</v>
      </c>
      <c r="G1370" s="22" t="s">
        <v>666</v>
      </c>
      <c r="H1370" s="22" t="s">
        <v>3697</v>
      </c>
      <c r="I1370" s="22">
        <v>1</v>
      </c>
    </row>
    <row r="1371" spans="1:9">
      <c r="A1371" s="22" t="s">
        <v>2959</v>
      </c>
      <c r="B1371" s="22" t="s">
        <v>12326</v>
      </c>
      <c r="C1371" s="22">
        <v>1</v>
      </c>
      <c r="D1371" s="22" t="s">
        <v>12327</v>
      </c>
      <c r="E1371" s="22" t="s">
        <v>12328</v>
      </c>
      <c r="F1371" s="22" t="s">
        <v>20777</v>
      </c>
      <c r="G1371" s="22" t="s">
        <v>12329</v>
      </c>
      <c r="H1371" s="22" t="s">
        <v>3697</v>
      </c>
      <c r="I1371" s="22">
        <v>1</v>
      </c>
    </row>
    <row r="1372" spans="1:9">
      <c r="A1372" s="22" t="s">
        <v>6402</v>
      </c>
      <c r="B1372" s="22" t="s">
        <v>6401</v>
      </c>
      <c r="C1372" s="22">
        <v>1</v>
      </c>
      <c r="D1372" s="22" t="s">
        <v>6402</v>
      </c>
      <c r="E1372" s="22" t="s">
        <v>6403</v>
      </c>
      <c r="F1372" s="22" t="s">
        <v>19392</v>
      </c>
      <c r="H1372" s="22" t="s">
        <v>3711</v>
      </c>
    </row>
    <row r="1373" spans="1:9">
      <c r="A1373" s="22" t="s">
        <v>26744</v>
      </c>
      <c r="B1373" s="22" t="s">
        <v>25652</v>
      </c>
      <c r="C1373" s="22">
        <v>1</v>
      </c>
      <c r="D1373" s="22" t="s">
        <v>25653</v>
      </c>
      <c r="E1373" s="22" t="s">
        <v>24289</v>
      </c>
      <c r="F1373" s="22" t="s">
        <v>19056</v>
      </c>
      <c r="G1373" s="22" t="s">
        <v>25654</v>
      </c>
      <c r="H1373" s="22" t="s">
        <v>3697</v>
      </c>
    </row>
    <row r="1374" spans="1:9">
      <c r="A1374" s="22" t="s">
        <v>24288</v>
      </c>
      <c r="B1374" s="22" t="s">
        <v>24287</v>
      </c>
      <c r="C1374" s="22">
        <v>1</v>
      </c>
      <c r="D1374" s="22" t="s">
        <v>24288</v>
      </c>
      <c r="E1374" s="22" t="s">
        <v>24289</v>
      </c>
      <c r="F1374" s="22" t="s">
        <v>19279</v>
      </c>
      <c r="H1374" s="22" t="s">
        <v>3711</v>
      </c>
    </row>
    <row r="1375" spans="1:9">
      <c r="A1375" s="22" t="s">
        <v>14515</v>
      </c>
      <c r="B1375" s="22" t="s">
        <v>14514</v>
      </c>
      <c r="C1375" s="22">
        <v>1</v>
      </c>
      <c r="D1375" s="22" t="s">
        <v>14515</v>
      </c>
      <c r="E1375" s="22" t="s">
        <v>3931</v>
      </c>
      <c r="F1375" s="22" t="s">
        <v>21215</v>
      </c>
      <c r="H1375" s="22" t="s">
        <v>3715</v>
      </c>
    </row>
    <row r="1376" spans="1:9">
      <c r="A1376" s="22" t="s">
        <v>22937</v>
      </c>
      <c r="B1376" s="22" t="s">
        <v>5964</v>
      </c>
      <c r="C1376" s="22">
        <v>1</v>
      </c>
      <c r="D1376" s="22" t="s">
        <v>5965</v>
      </c>
      <c r="E1376" s="22" t="s">
        <v>3931</v>
      </c>
      <c r="F1376" s="22" t="s">
        <v>18756</v>
      </c>
      <c r="G1376" s="22" t="s">
        <v>5966</v>
      </c>
      <c r="H1376" s="22" t="s">
        <v>3697</v>
      </c>
    </row>
    <row r="1377" spans="1:9">
      <c r="A1377" s="22" t="s">
        <v>23018</v>
      </c>
      <c r="B1377" s="22" t="s">
        <v>7415</v>
      </c>
      <c r="C1377" s="22">
        <v>1</v>
      </c>
      <c r="D1377" s="22" t="s">
        <v>7416</v>
      </c>
      <c r="E1377" s="22" t="s">
        <v>3931</v>
      </c>
      <c r="F1377" s="22" t="s">
        <v>19652</v>
      </c>
      <c r="G1377" s="22" t="s">
        <v>7417</v>
      </c>
      <c r="H1377" s="22" t="s">
        <v>3707</v>
      </c>
    </row>
    <row r="1378" spans="1:9">
      <c r="A1378" s="22" t="s">
        <v>4868</v>
      </c>
      <c r="B1378" s="22" t="s">
        <v>4867</v>
      </c>
      <c r="C1378" s="22">
        <v>1</v>
      </c>
      <c r="D1378" s="22" t="s">
        <v>4868</v>
      </c>
      <c r="E1378" s="22" t="s">
        <v>3931</v>
      </c>
      <c r="F1378" s="22" t="s">
        <v>18954</v>
      </c>
      <c r="H1378" s="22" t="s">
        <v>3715</v>
      </c>
    </row>
    <row r="1379" spans="1:9">
      <c r="A1379" s="22" t="s">
        <v>8953</v>
      </c>
      <c r="B1379" s="22" t="s">
        <v>8952</v>
      </c>
      <c r="C1379" s="22">
        <v>1</v>
      </c>
      <c r="D1379" s="22" t="s">
        <v>8953</v>
      </c>
      <c r="E1379" s="22" t="s">
        <v>3931</v>
      </c>
      <c r="F1379" s="22" t="s">
        <v>19628</v>
      </c>
      <c r="H1379" s="22" t="s">
        <v>3715</v>
      </c>
    </row>
    <row r="1380" spans="1:9">
      <c r="A1380" s="22" t="s">
        <v>4098</v>
      </c>
      <c r="B1380" s="22" t="s">
        <v>4097</v>
      </c>
      <c r="C1380" s="22">
        <v>1</v>
      </c>
      <c r="D1380" s="22" t="s">
        <v>4098</v>
      </c>
      <c r="E1380" s="22" t="s">
        <v>3931</v>
      </c>
      <c r="F1380" s="22" t="s">
        <v>18717</v>
      </c>
      <c r="H1380" s="22" t="s">
        <v>3715</v>
      </c>
    </row>
    <row r="1381" spans="1:9">
      <c r="A1381" s="22" t="s">
        <v>23571</v>
      </c>
      <c r="B1381" s="22" t="s">
        <v>16092</v>
      </c>
      <c r="C1381" s="22">
        <v>1</v>
      </c>
      <c r="D1381" s="22" t="s">
        <v>16093</v>
      </c>
      <c r="E1381" s="22" t="s">
        <v>3931</v>
      </c>
      <c r="F1381" s="22" t="s">
        <v>21517</v>
      </c>
      <c r="G1381" s="22" t="s">
        <v>16094</v>
      </c>
      <c r="H1381" s="22" t="s">
        <v>3697</v>
      </c>
    </row>
    <row r="1382" spans="1:9">
      <c r="A1382" s="22" t="s">
        <v>23713</v>
      </c>
      <c r="B1382" s="22" t="s">
        <v>18359</v>
      </c>
      <c r="C1382" s="22">
        <v>1</v>
      </c>
      <c r="D1382" s="22" t="s">
        <v>18360</v>
      </c>
      <c r="E1382" s="22" t="s">
        <v>3931</v>
      </c>
      <c r="F1382" s="22" t="s">
        <v>19449</v>
      </c>
      <c r="G1382" s="22" t="s">
        <v>18361</v>
      </c>
      <c r="H1382" s="22" t="s">
        <v>3707</v>
      </c>
    </row>
    <row r="1383" spans="1:9">
      <c r="A1383" s="22" t="s">
        <v>2951</v>
      </c>
      <c r="B1383" s="22" t="s">
        <v>17776</v>
      </c>
      <c r="C1383" s="22">
        <v>1</v>
      </c>
      <c r="D1383" s="22" t="s">
        <v>17777</v>
      </c>
      <c r="E1383" s="22" t="s">
        <v>3931</v>
      </c>
      <c r="F1383" s="22" t="s">
        <v>21821</v>
      </c>
      <c r="G1383" s="22" t="s">
        <v>2950</v>
      </c>
      <c r="H1383" s="22" t="s">
        <v>3697</v>
      </c>
    </row>
    <row r="1384" spans="1:9">
      <c r="A1384" s="22" t="s">
        <v>26180</v>
      </c>
      <c r="B1384" s="22" t="s">
        <v>26179</v>
      </c>
      <c r="C1384" s="22">
        <v>1</v>
      </c>
      <c r="D1384" s="22" t="s">
        <v>26180</v>
      </c>
      <c r="E1384" s="22" t="s">
        <v>3931</v>
      </c>
      <c r="F1384" s="22" t="s">
        <v>20305</v>
      </c>
      <c r="H1384" s="22" t="s">
        <v>3715</v>
      </c>
    </row>
    <row r="1385" spans="1:9">
      <c r="A1385" s="22" t="s">
        <v>12743</v>
      </c>
      <c r="B1385" s="22" t="s">
        <v>12742</v>
      </c>
      <c r="C1385" s="22">
        <v>1</v>
      </c>
      <c r="D1385" s="22" t="s">
        <v>12743</v>
      </c>
      <c r="E1385" s="22" t="s">
        <v>3931</v>
      </c>
      <c r="F1385" s="22" t="s">
        <v>20858</v>
      </c>
      <c r="H1385" s="22" t="s">
        <v>3715</v>
      </c>
    </row>
    <row r="1386" spans="1:9">
      <c r="A1386" s="22" t="s">
        <v>23199</v>
      </c>
      <c r="B1386" s="22" t="s">
        <v>10051</v>
      </c>
      <c r="C1386" s="22">
        <v>1</v>
      </c>
      <c r="D1386" s="22" t="s">
        <v>10052</v>
      </c>
      <c r="E1386" s="22" t="s">
        <v>3931</v>
      </c>
      <c r="F1386" s="22" t="s">
        <v>20298</v>
      </c>
      <c r="G1386" s="22" t="s">
        <v>10053</v>
      </c>
      <c r="H1386" s="22" t="s">
        <v>3697</v>
      </c>
    </row>
    <row r="1387" spans="1:9">
      <c r="A1387" s="22" t="s">
        <v>26355</v>
      </c>
      <c r="B1387" s="22" t="s">
        <v>26353</v>
      </c>
      <c r="C1387" s="22">
        <v>1</v>
      </c>
      <c r="D1387" s="22" t="s">
        <v>26355</v>
      </c>
      <c r="E1387" s="22" t="s">
        <v>3931</v>
      </c>
      <c r="F1387" s="22" t="s">
        <v>26354</v>
      </c>
      <c r="H1387" s="22" t="s">
        <v>3715</v>
      </c>
    </row>
    <row r="1388" spans="1:9">
      <c r="A1388" s="22" t="s">
        <v>5699</v>
      </c>
      <c r="B1388" s="22" t="s">
        <v>5698</v>
      </c>
      <c r="C1388" s="22">
        <v>1</v>
      </c>
      <c r="D1388" s="22" t="s">
        <v>5699</v>
      </c>
      <c r="E1388" s="22" t="s">
        <v>3931</v>
      </c>
      <c r="F1388" s="22" t="s">
        <v>19192</v>
      </c>
      <c r="H1388" s="22" t="s">
        <v>3715</v>
      </c>
    </row>
    <row r="1389" spans="1:9">
      <c r="A1389" s="22" t="s">
        <v>2946</v>
      </c>
      <c r="B1389" s="22" t="s">
        <v>5089</v>
      </c>
      <c r="C1389" s="22">
        <v>3</v>
      </c>
      <c r="D1389" s="22" t="s">
        <v>5090</v>
      </c>
      <c r="E1389" s="22" t="s">
        <v>3931</v>
      </c>
      <c r="F1389" s="22" t="s">
        <v>19022</v>
      </c>
      <c r="G1389" s="22" t="s">
        <v>5091</v>
      </c>
      <c r="H1389" s="22" t="s">
        <v>3697</v>
      </c>
      <c r="I1389" s="22">
        <v>1</v>
      </c>
    </row>
    <row r="1390" spans="1:9">
      <c r="A1390" s="22" t="s">
        <v>2946</v>
      </c>
      <c r="B1390" s="22" t="s">
        <v>5481</v>
      </c>
      <c r="C1390" s="22">
        <v>3</v>
      </c>
      <c r="D1390" s="22" t="s">
        <v>5482</v>
      </c>
      <c r="E1390" s="22" t="s">
        <v>3931</v>
      </c>
      <c r="F1390" s="22" t="s">
        <v>19022</v>
      </c>
      <c r="G1390" s="22" t="s">
        <v>5483</v>
      </c>
      <c r="H1390" s="22" t="s">
        <v>3697</v>
      </c>
      <c r="I1390" s="22">
        <v>1</v>
      </c>
    </row>
    <row r="1391" spans="1:9">
      <c r="A1391" s="22" t="s">
        <v>2946</v>
      </c>
      <c r="B1391" s="22" t="s">
        <v>7124</v>
      </c>
      <c r="C1391" s="22">
        <v>3</v>
      </c>
      <c r="D1391" s="22" t="s">
        <v>7125</v>
      </c>
      <c r="E1391" s="22" t="s">
        <v>3931</v>
      </c>
      <c r="F1391" s="22" t="s">
        <v>19022</v>
      </c>
      <c r="G1391" s="22" t="s">
        <v>7126</v>
      </c>
      <c r="H1391" s="22" t="s">
        <v>3697</v>
      </c>
    </row>
    <row r="1392" spans="1:9">
      <c r="A1392" s="22" t="s">
        <v>13473</v>
      </c>
      <c r="B1392" s="22" t="s">
        <v>13472</v>
      </c>
      <c r="C1392" s="22">
        <v>1</v>
      </c>
      <c r="D1392" s="22" t="s">
        <v>13473</v>
      </c>
      <c r="E1392" s="22" t="s">
        <v>3931</v>
      </c>
      <c r="F1392" s="22" t="s">
        <v>21017</v>
      </c>
      <c r="H1392" s="22" t="s">
        <v>3730</v>
      </c>
    </row>
    <row r="1393" spans="1:9">
      <c r="A1393" s="22" t="s">
        <v>23757</v>
      </c>
      <c r="B1393" s="22" t="s">
        <v>23755</v>
      </c>
      <c r="C1393" s="22">
        <v>1</v>
      </c>
      <c r="D1393" s="22" t="s">
        <v>23757</v>
      </c>
      <c r="E1393" s="22" t="s">
        <v>3931</v>
      </c>
      <c r="F1393" s="22" t="s">
        <v>23756</v>
      </c>
      <c r="H1393" s="22" t="s">
        <v>3715</v>
      </c>
    </row>
    <row r="1394" spans="1:9">
      <c r="A1394" s="22" t="s">
        <v>5205</v>
      </c>
      <c r="B1394" s="22" t="s">
        <v>5204</v>
      </c>
      <c r="C1394" s="22">
        <v>1</v>
      </c>
      <c r="D1394" s="22" t="s">
        <v>5205</v>
      </c>
      <c r="E1394" s="22" t="s">
        <v>3931</v>
      </c>
      <c r="F1394" s="22" t="s">
        <v>19054</v>
      </c>
      <c r="H1394" s="22" t="s">
        <v>3730</v>
      </c>
    </row>
    <row r="1395" spans="1:9">
      <c r="A1395" s="22" t="s">
        <v>14955</v>
      </c>
      <c r="B1395" s="22" t="s">
        <v>14954</v>
      </c>
      <c r="C1395" s="22">
        <v>1</v>
      </c>
      <c r="D1395" s="22" t="s">
        <v>14955</v>
      </c>
      <c r="E1395" s="22" t="s">
        <v>3931</v>
      </c>
      <c r="F1395" s="22" t="s">
        <v>21308</v>
      </c>
      <c r="H1395" s="22" t="s">
        <v>3715</v>
      </c>
    </row>
    <row r="1396" spans="1:9">
      <c r="A1396" s="22" t="s">
        <v>6835</v>
      </c>
      <c r="B1396" s="22" t="s">
        <v>6834</v>
      </c>
      <c r="C1396" s="22">
        <v>1</v>
      </c>
      <c r="D1396" s="22" t="s">
        <v>6835</v>
      </c>
      <c r="E1396" s="22" t="s">
        <v>3931</v>
      </c>
      <c r="F1396" s="22" t="s">
        <v>19511</v>
      </c>
      <c r="H1396" s="22" t="s">
        <v>3715</v>
      </c>
    </row>
    <row r="1397" spans="1:9">
      <c r="A1397" s="22" t="s">
        <v>24349</v>
      </c>
      <c r="B1397" s="22" t="s">
        <v>24348</v>
      </c>
      <c r="C1397" s="22">
        <v>1</v>
      </c>
      <c r="D1397" s="22" t="s">
        <v>24349</v>
      </c>
      <c r="E1397" s="22" t="s">
        <v>3931</v>
      </c>
      <c r="F1397" s="22" t="s">
        <v>19448</v>
      </c>
      <c r="H1397" s="22" t="s">
        <v>3711</v>
      </c>
    </row>
    <row r="1398" spans="1:9">
      <c r="A1398" s="22" t="s">
        <v>9872</v>
      </c>
      <c r="B1398" s="22" t="s">
        <v>9871</v>
      </c>
      <c r="C1398" s="22">
        <v>1</v>
      </c>
      <c r="D1398" s="22" t="s">
        <v>9872</v>
      </c>
      <c r="E1398" s="22" t="s">
        <v>3931</v>
      </c>
      <c r="F1398" s="22" t="s">
        <v>20257</v>
      </c>
      <c r="H1398" s="22" t="s">
        <v>3715</v>
      </c>
    </row>
    <row r="1399" spans="1:9">
      <c r="A1399" s="22" t="s">
        <v>2944</v>
      </c>
      <c r="B1399" s="22" t="s">
        <v>13339</v>
      </c>
      <c r="C1399" s="22">
        <v>1</v>
      </c>
      <c r="D1399" s="22" t="s">
        <v>13340</v>
      </c>
      <c r="E1399" s="22" t="s">
        <v>3931</v>
      </c>
      <c r="F1399" s="22" t="s">
        <v>20984</v>
      </c>
      <c r="H1399" s="22" t="s">
        <v>3943</v>
      </c>
    </row>
    <row r="1400" spans="1:9">
      <c r="A1400" s="22" t="s">
        <v>2942</v>
      </c>
      <c r="B1400" s="22" t="s">
        <v>11829</v>
      </c>
      <c r="C1400" s="22">
        <v>1</v>
      </c>
      <c r="D1400" s="22" t="s">
        <v>11830</v>
      </c>
      <c r="E1400" s="22" t="s">
        <v>3931</v>
      </c>
      <c r="F1400" s="22" t="s">
        <v>18775</v>
      </c>
      <c r="G1400" s="22" t="s">
        <v>11831</v>
      </c>
      <c r="H1400" s="22" t="s">
        <v>3697</v>
      </c>
    </row>
    <row r="1401" spans="1:9">
      <c r="A1401" s="22" t="s">
        <v>13034</v>
      </c>
      <c r="B1401" s="22" t="s">
        <v>13033</v>
      </c>
      <c r="C1401" s="22">
        <v>1</v>
      </c>
      <c r="D1401" s="22" t="s">
        <v>13034</v>
      </c>
      <c r="E1401" s="22" t="s">
        <v>3931</v>
      </c>
      <c r="F1401" s="22" t="s">
        <v>20328</v>
      </c>
      <c r="H1401" s="22" t="s">
        <v>3730</v>
      </c>
    </row>
    <row r="1402" spans="1:9">
      <c r="A1402" s="22" t="s">
        <v>2940</v>
      </c>
      <c r="B1402" s="22" t="s">
        <v>15101</v>
      </c>
      <c r="C1402" s="22">
        <v>1</v>
      </c>
      <c r="D1402" s="22" t="s">
        <v>15102</v>
      </c>
      <c r="E1402" s="22" t="s">
        <v>3931</v>
      </c>
      <c r="F1402" s="22" t="s">
        <v>18666</v>
      </c>
      <c r="G1402" s="22" t="s">
        <v>15103</v>
      </c>
      <c r="H1402" s="22" t="s">
        <v>3697</v>
      </c>
      <c r="I1402" s="22">
        <v>1</v>
      </c>
    </row>
    <row r="1403" spans="1:9">
      <c r="A1403" s="22" t="s">
        <v>22616</v>
      </c>
      <c r="B1403" s="22" t="s">
        <v>9454</v>
      </c>
      <c r="C1403" s="22">
        <v>1</v>
      </c>
      <c r="D1403" s="22" t="s">
        <v>9455</v>
      </c>
      <c r="E1403" s="22" t="s">
        <v>3931</v>
      </c>
      <c r="F1403" s="22" t="s">
        <v>20151</v>
      </c>
      <c r="G1403" s="22" t="s">
        <v>9456</v>
      </c>
      <c r="H1403" s="22" t="s">
        <v>3697</v>
      </c>
    </row>
    <row r="1404" spans="1:9">
      <c r="A1404" s="22" t="s">
        <v>23640</v>
      </c>
      <c r="B1404" s="22" t="s">
        <v>17238</v>
      </c>
      <c r="C1404" s="22">
        <v>1</v>
      </c>
      <c r="D1404" s="22" t="s">
        <v>17239</v>
      </c>
      <c r="E1404" s="22" t="s">
        <v>3931</v>
      </c>
      <c r="F1404" s="22" t="s">
        <v>19798</v>
      </c>
      <c r="H1404" s="22" t="s">
        <v>3707</v>
      </c>
    </row>
    <row r="1405" spans="1:9">
      <c r="A1405" s="22" t="s">
        <v>2948</v>
      </c>
      <c r="B1405" s="22" t="s">
        <v>8197</v>
      </c>
      <c r="C1405" s="22">
        <v>2</v>
      </c>
      <c r="D1405" s="22" t="s">
        <v>2948</v>
      </c>
      <c r="E1405" s="22" t="s">
        <v>3931</v>
      </c>
      <c r="F1405" s="22" t="s">
        <v>19784</v>
      </c>
      <c r="H1405" s="22" t="s">
        <v>3715</v>
      </c>
    </row>
    <row r="1406" spans="1:9">
      <c r="A1406" s="22" t="s">
        <v>2948</v>
      </c>
      <c r="B1406" s="22" t="s">
        <v>25602</v>
      </c>
      <c r="C1406" s="22">
        <v>2</v>
      </c>
      <c r="D1406" s="22" t="s">
        <v>25603</v>
      </c>
      <c r="E1406" s="22" t="s">
        <v>3931</v>
      </c>
      <c r="F1406" s="22" t="s">
        <v>19784</v>
      </c>
      <c r="G1406" s="22" t="s">
        <v>25604</v>
      </c>
      <c r="H1406" s="22" t="s">
        <v>3697</v>
      </c>
      <c r="I1406" s="22">
        <v>1</v>
      </c>
    </row>
    <row r="1407" spans="1:9">
      <c r="A1407" s="22" t="s">
        <v>23244</v>
      </c>
      <c r="B1407" s="22" t="s">
        <v>10766</v>
      </c>
      <c r="C1407" s="22">
        <v>2</v>
      </c>
      <c r="D1407" s="22" t="s">
        <v>10767</v>
      </c>
      <c r="E1407" s="22" t="s">
        <v>3931</v>
      </c>
      <c r="F1407" s="22" t="s">
        <v>18902</v>
      </c>
      <c r="G1407" s="22" t="s">
        <v>10768</v>
      </c>
      <c r="H1407" s="22" t="s">
        <v>3697</v>
      </c>
    </row>
    <row r="1408" spans="1:9">
      <c r="A1408" s="22" t="s">
        <v>23244</v>
      </c>
      <c r="B1408" s="22" t="s">
        <v>11372</v>
      </c>
      <c r="C1408" s="22">
        <v>2</v>
      </c>
      <c r="D1408" s="22" t="s">
        <v>11373</v>
      </c>
      <c r="E1408" s="22" t="s">
        <v>3931</v>
      </c>
      <c r="F1408" s="22" t="s">
        <v>18902</v>
      </c>
      <c r="H1408" s="22" t="s">
        <v>3705</v>
      </c>
    </row>
    <row r="1409" spans="1:9">
      <c r="A1409" s="22" t="s">
        <v>17789</v>
      </c>
      <c r="B1409" s="22" t="s">
        <v>17788</v>
      </c>
      <c r="C1409" s="22">
        <v>1</v>
      </c>
      <c r="D1409" s="22" t="s">
        <v>17789</v>
      </c>
      <c r="E1409" s="22" t="s">
        <v>3931</v>
      </c>
      <c r="F1409" s="22" t="s">
        <v>21619</v>
      </c>
      <c r="H1409" s="22" t="s">
        <v>3711</v>
      </c>
    </row>
    <row r="1410" spans="1:9">
      <c r="A1410" s="22" t="s">
        <v>14948</v>
      </c>
      <c r="B1410" s="22" t="s">
        <v>14947</v>
      </c>
      <c r="C1410" s="22">
        <v>1</v>
      </c>
      <c r="D1410" s="22" t="s">
        <v>14948</v>
      </c>
      <c r="E1410" s="22" t="s">
        <v>3931</v>
      </c>
      <c r="F1410" s="22" t="s">
        <v>21305</v>
      </c>
      <c r="H1410" s="22" t="s">
        <v>3730</v>
      </c>
    </row>
    <row r="1411" spans="1:9">
      <c r="A1411" s="22" t="s">
        <v>22615</v>
      </c>
      <c r="B1411" s="22" t="s">
        <v>5793</v>
      </c>
      <c r="C1411" s="22">
        <v>1</v>
      </c>
      <c r="D1411" s="22" t="s">
        <v>5794</v>
      </c>
      <c r="E1411" s="22" t="s">
        <v>3931</v>
      </c>
      <c r="F1411" s="22" t="s">
        <v>19218</v>
      </c>
      <c r="G1411" s="22" t="s">
        <v>5795</v>
      </c>
      <c r="H1411" s="22" t="s">
        <v>3697</v>
      </c>
    </row>
    <row r="1412" spans="1:9">
      <c r="A1412" s="22" t="s">
        <v>22617</v>
      </c>
      <c r="B1412" s="22" t="s">
        <v>18421</v>
      </c>
      <c r="C1412" s="22">
        <v>1</v>
      </c>
      <c r="D1412" s="22" t="s">
        <v>18422</v>
      </c>
      <c r="E1412" s="22" t="s">
        <v>3931</v>
      </c>
      <c r="F1412" s="22" t="s">
        <v>18729</v>
      </c>
      <c r="G1412" s="22" t="s">
        <v>18423</v>
      </c>
      <c r="H1412" s="22" t="s">
        <v>3697</v>
      </c>
    </row>
    <row r="1413" spans="1:9">
      <c r="A1413" s="22" t="s">
        <v>7446</v>
      </c>
      <c r="B1413" s="22" t="s">
        <v>7445</v>
      </c>
      <c r="C1413" s="22">
        <v>1</v>
      </c>
      <c r="D1413" s="22" t="s">
        <v>7446</v>
      </c>
      <c r="E1413" s="22" t="s">
        <v>3931</v>
      </c>
      <c r="F1413" s="22" t="s">
        <v>18803</v>
      </c>
      <c r="H1413" s="22" t="s">
        <v>3715</v>
      </c>
    </row>
    <row r="1414" spans="1:9">
      <c r="A1414" s="22" t="s">
        <v>8788</v>
      </c>
      <c r="B1414" s="22" t="s">
        <v>8787</v>
      </c>
      <c r="C1414" s="22">
        <v>1</v>
      </c>
      <c r="D1414" s="22" t="s">
        <v>8788</v>
      </c>
      <c r="E1414" s="22" t="s">
        <v>3931</v>
      </c>
      <c r="F1414" s="22" t="s">
        <v>20001</v>
      </c>
      <c r="H1414" s="22" t="s">
        <v>3730</v>
      </c>
    </row>
    <row r="1415" spans="1:9">
      <c r="A1415" s="22" t="s">
        <v>2937</v>
      </c>
      <c r="B1415" s="22" t="s">
        <v>3929</v>
      </c>
      <c r="C1415" s="22">
        <v>3</v>
      </c>
      <c r="D1415" s="22" t="s">
        <v>3930</v>
      </c>
      <c r="E1415" s="22" t="s">
        <v>3931</v>
      </c>
      <c r="F1415" s="22" t="s">
        <v>18665</v>
      </c>
      <c r="G1415" s="22" t="s">
        <v>3932</v>
      </c>
      <c r="H1415" s="22" t="s">
        <v>3697</v>
      </c>
      <c r="I1415" s="22">
        <v>2</v>
      </c>
    </row>
    <row r="1416" spans="1:9">
      <c r="A1416" s="22" t="s">
        <v>2937</v>
      </c>
      <c r="B1416" s="22" t="s">
        <v>7088</v>
      </c>
      <c r="C1416" s="22">
        <v>3</v>
      </c>
      <c r="D1416" s="22" t="s">
        <v>7089</v>
      </c>
      <c r="E1416" s="22" t="s">
        <v>3931</v>
      </c>
      <c r="F1416" s="22" t="s">
        <v>18665</v>
      </c>
      <c r="G1416" s="22" t="s">
        <v>7090</v>
      </c>
      <c r="H1416" s="22" t="s">
        <v>3697</v>
      </c>
    </row>
    <row r="1417" spans="1:9">
      <c r="A1417" s="22" t="s">
        <v>2937</v>
      </c>
      <c r="B1417" s="22" t="s">
        <v>26115</v>
      </c>
      <c r="C1417" s="22">
        <v>3</v>
      </c>
      <c r="D1417" s="22" t="s">
        <v>26116</v>
      </c>
      <c r="E1417" s="22" t="s">
        <v>3931</v>
      </c>
      <c r="F1417" s="22" t="s">
        <v>18665</v>
      </c>
      <c r="G1417" s="22" t="s">
        <v>26117</v>
      </c>
      <c r="H1417" s="22" t="s">
        <v>3697</v>
      </c>
      <c r="I1417" s="22">
        <v>1</v>
      </c>
    </row>
    <row r="1418" spans="1:9">
      <c r="A1418" s="22" t="s">
        <v>4178</v>
      </c>
      <c r="B1418" s="22" t="s">
        <v>4177</v>
      </c>
      <c r="C1418" s="22">
        <v>1</v>
      </c>
      <c r="D1418" s="22" t="s">
        <v>4178</v>
      </c>
      <c r="E1418" s="22" t="s">
        <v>3931</v>
      </c>
      <c r="F1418" s="22" t="s">
        <v>18742</v>
      </c>
      <c r="H1418" s="22" t="s">
        <v>3730</v>
      </c>
    </row>
    <row r="1419" spans="1:9">
      <c r="A1419" s="22" t="s">
        <v>23073</v>
      </c>
      <c r="B1419" s="22" t="s">
        <v>8219</v>
      </c>
      <c r="C1419" s="22">
        <v>1</v>
      </c>
      <c r="D1419" s="22" t="s">
        <v>8220</v>
      </c>
      <c r="E1419" s="22" t="s">
        <v>3931</v>
      </c>
      <c r="F1419" s="22" t="s">
        <v>19853</v>
      </c>
      <c r="H1419" s="22" t="s">
        <v>3943</v>
      </c>
    </row>
    <row r="1420" spans="1:9">
      <c r="A1420" s="22" t="s">
        <v>2935</v>
      </c>
      <c r="B1420" s="22" t="s">
        <v>7958</v>
      </c>
      <c r="C1420" s="22">
        <v>1</v>
      </c>
      <c r="D1420" s="22" t="s">
        <v>7959</v>
      </c>
      <c r="E1420" s="22" t="s">
        <v>3931</v>
      </c>
      <c r="F1420" s="22" t="s">
        <v>19788</v>
      </c>
      <c r="G1420" s="22" t="s">
        <v>7960</v>
      </c>
      <c r="H1420" s="22" t="s">
        <v>3697</v>
      </c>
    </row>
    <row r="1421" spans="1:9">
      <c r="A1421" s="22" t="s">
        <v>22614</v>
      </c>
      <c r="B1421" s="22" t="s">
        <v>17963</v>
      </c>
      <c r="C1421" s="22">
        <v>1</v>
      </c>
      <c r="D1421" s="22" t="s">
        <v>17964</v>
      </c>
      <c r="E1421" s="22" t="s">
        <v>3931</v>
      </c>
      <c r="F1421" s="22" t="s">
        <v>21857</v>
      </c>
      <c r="G1421" s="22" t="s">
        <v>17965</v>
      </c>
      <c r="H1421" s="22" t="s">
        <v>3697</v>
      </c>
      <c r="I1421" s="22">
        <v>1</v>
      </c>
    </row>
    <row r="1422" spans="1:9">
      <c r="A1422" s="22" t="s">
        <v>4807</v>
      </c>
      <c r="B1422" s="22" t="s">
        <v>4806</v>
      </c>
      <c r="C1422" s="22">
        <v>1</v>
      </c>
      <c r="D1422" s="22" t="s">
        <v>4807</v>
      </c>
      <c r="E1422" s="22" t="s">
        <v>3931</v>
      </c>
      <c r="F1422" s="22" t="s">
        <v>18934</v>
      </c>
      <c r="H1422" s="22" t="s">
        <v>3715</v>
      </c>
    </row>
    <row r="1423" spans="1:9">
      <c r="A1423" s="22" t="s">
        <v>22613</v>
      </c>
      <c r="B1423" s="22" t="s">
        <v>5165</v>
      </c>
      <c r="C1423" s="22">
        <v>1</v>
      </c>
      <c r="D1423" s="22" t="s">
        <v>5166</v>
      </c>
      <c r="E1423" s="22" t="s">
        <v>3931</v>
      </c>
      <c r="F1423" s="22" t="s">
        <v>19042</v>
      </c>
      <c r="G1423" s="22" t="s">
        <v>5167</v>
      </c>
      <c r="H1423" s="22" t="s">
        <v>3697</v>
      </c>
      <c r="I1423" s="22">
        <v>1</v>
      </c>
    </row>
    <row r="1424" spans="1:9">
      <c r="A1424" s="22" t="s">
        <v>13280</v>
      </c>
      <c r="B1424" s="22" t="s">
        <v>13279</v>
      </c>
      <c r="C1424" s="22">
        <v>1</v>
      </c>
      <c r="D1424" s="22" t="s">
        <v>13280</v>
      </c>
      <c r="E1424" s="22" t="s">
        <v>3931</v>
      </c>
      <c r="F1424" s="22" t="s">
        <v>20970</v>
      </c>
      <c r="H1424" s="22" t="s">
        <v>3715</v>
      </c>
    </row>
    <row r="1425" spans="1:9">
      <c r="A1425" s="22" t="s">
        <v>8719</v>
      </c>
      <c r="B1425" s="22" t="s">
        <v>8718</v>
      </c>
      <c r="C1425" s="22">
        <v>1</v>
      </c>
      <c r="D1425" s="22" t="s">
        <v>8719</v>
      </c>
      <c r="E1425" s="22" t="s">
        <v>3931</v>
      </c>
      <c r="F1425" s="22" t="s">
        <v>19981</v>
      </c>
      <c r="H1425" s="22" t="s">
        <v>3715</v>
      </c>
    </row>
    <row r="1426" spans="1:9">
      <c r="A1426" s="22" t="s">
        <v>22618</v>
      </c>
      <c r="B1426" s="22" t="s">
        <v>18022</v>
      </c>
      <c r="C1426" s="22">
        <v>1</v>
      </c>
      <c r="D1426" s="22" t="s">
        <v>18023</v>
      </c>
      <c r="E1426" s="22" t="s">
        <v>3931</v>
      </c>
      <c r="F1426" s="22" t="s">
        <v>21424</v>
      </c>
      <c r="G1426" s="22" t="s">
        <v>18024</v>
      </c>
      <c r="H1426" s="22" t="s">
        <v>3697</v>
      </c>
    </row>
    <row r="1427" spans="1:9">
      <c r="A1427" s="22" t="s">
        <v>23569</v>
      </c>
      <c r="B1427" s="22" t="s">
        <v>16002</v>
      </c>
      <c r="C1427" s="22">
        <v>1</v>
      </c>
      <c r="D1427" s="22" t="s">
        <v>16003</v>
      </c>
      <c r="E1427" s="22" t="s">
        <v>3931</v>
      </c>
      <c r="F1427" s="22" t="s">
        <v>18671</v>
      </c>
      <c r="G1427" s="22" t="s">
        <v>16004</v>
      </c>
      <c r="H1427" s="22" t="s">
        <v>3697</v>
      </c>
    </row>
    <row r="1428" spans="1:9">
      <c r="A1428" s="22" t="s">
        <v>14648</v>
      </c>
      <c r="B1428" s="22" t="s">
        <v>14647</v>
      </c>
      <c r="C1428" s="22">
        <v>1</v>
      </c>
      <c r="D1428" s="22" t="s">
        <v>14648</v>
      </c>
      <c r="E1428" s="22" t="s">
        <v>3931</v>
      </c>
      <c r="F1428" s="22" t="s">
        <v>21238</v>
      </c>
      <c r="H1428" s="22" t="s">
        <v>3730</v>
      </c>
    </row>
    <row r="1429" spans="1:9">
      <c r="A1429" s="22" t="s">
        <v>26606</v>
      </c>
      <c r="B1429" s="22" t="s">
        <v>24359</v>
      </c>
      <c r="C1429" s="22">
        <v>1</v>
      </c>
      <c r="D1429" s="22" t="s">
        <v>24360</v>
      </c>
      <c r="E1429" s="22" t="s">
        <v>3931</v>
      </c>
      <c r="F1429" s="22" t="s">
        <v>19617</v>
      </c>
      <c r="H1429" s="22" t="s">
        <v>3697</v>
      </c>
    </row>
    <row r="1430" spans="1:9">
      <c r="A1430" s="22" t="s">
        <v>12383</v>
      </c>
      <c r="B1430" s="22" t="s">
        <v>12382</v>
      </c>
      <c r="C1430" s="22">
        <v>1</v>
      </c>
      <c r="D1430" s="22" t="s">
        <v>12383</v>
      </c>
      <c r="E1430" s="22" t="s">
        <v>3931</v>
      </c>
      <c r="F1430" s="22" t="s">
        <v>20786</v>
      </c>
      <c r="H1430" s="22" t="s">
        <v>3715</v>
      </c>
    </row>
    <row r="1431" spans="1:9">
      <c r="A1431" s="22" t="s">
        <v>13619</v>
      </c>
      <c r="B1431" s="22" t="s">
        <v>13618</v>
      </c>
      <c r="C1431" s="22">
        <v>1</v>
      </c>
      <c r="D1431" s="22" t="s">
        <v>13619</v>
      </c>
      <c r="E1431" s="22" t="s">
        <v>3931</v>
      </c>
      <c r="F1431" s="22" t="s">
        <v>21050</v>
      </c>
      <c r="H1431" s="22" t="s">
        <v>3715</v>
      </c>
    </row>
    <row r="1432" spans="1:9">
      <c r="A1432" s="22" t="s">
        <v>2927</v>
      </c>
      <c r="B1432" s="22" t="s">
        <v>6744</v>
      </c>
      <c r="C1432" s="22">
        <v>1</v>
      </c>
      <c r="D1432" s="22" t="s">
        <v>6745</v>
      </c>
      <c r="E1432" s="22" t="s">
        <v>6465</v>
      </c>
      <c r="F1432" s="22" t="s">
        <v>19483</v>
      </c>
      <c r="G1432" s="22" t="s">
        <v>6746</v>
      </c>
      <c r="H1432" s="22" t="s">
        <v>3697</v>
      </c>
      <c r="I1432" s="22">
        <v>1</v>
      </c>
    </row>
    <row r="1433" spans="1:9">
      <c r="A1433" s="22" t="s">
        <v>15871</v>
      </c>
      <c r="B1433" s="22" t="s">
        <v>15870</v>
      </c>
      <c r="C1433" s="22">
        <v>1</v>
      </c>
      <c r="D1433" s="22" t="s">
        <v>15871</v>
      </c>
      <c r="E1433" s="22" t="s">
        <v>6465</v>
      </c>
      <c r="F1433" s="22" t="s">
        <v>21481</v>
      </c>
      <c r="H1433" s="22" t="s">
        <v>3730</v>
      </c>
    </row>
    <row r="1434" spans="1:9">
      <c r="A1434" s="22" t="s">
        <v>15107</v>
      </c>
      <c r="B1434" s="22" t="s">
        <v>15106</v>
      </c>
      <c r="C1434" s="22">
        <v>1</v>
      </c>
      <c r="D1434" s="22" t="s">
        <v>15107</v>
      </c>
      <c r="E1434" s="22" t="s">
        <v>6465</v>
      </c>
      <c r="F1434" s="22" t="s">
        <v>21342</v>
      </c>
      <c r="H1434" s="22" t="s">
        <v>3715</v>
      </c>
    </row>
    <row r="1435" spans="1:9">
      <c r="A1435" s="22" t="s">
        <v>2930</v>
      </c>
      <c r="B1435" s="22" t="s">
        <v>6677</v>
      </c>
      <c r="C1435" s="22">
        <v>1</v>
      </c>
      <c r="D1435" s="22" t="s">
        <v>6678</v>
      </c>
      <c r="E1435" s="22" t="s">
        <v>6465</v>
      </c>
      <c r="F1435" s="22" t="s">
        <v>19464</v>
      </c>
      <c r="G1435" s="22" t="s">
        <v>6679</v>
      </c>
      <c r="H1435" s="22" t="s">
        <v>3697</v>
      </c>
    </row>
    <row r="1436" spans="1:9">
      <c r="A1436" s="22" t="s">
        <v>6464</v>
      </c>
      <c r="B1436" s="22" t="s">
        <v>6463</v>
      </c>
      <c r="C1436" s="22">
        <v>1</v>
      </c>
      <c r="D1436" s="22" t="s">
        <v>6464</v>
      </c>
      <c r="E1436" s="22" t="s">
        <v>6465</v>
      </c>
      <c r="F1436" s="22" t="s">
        <v>18867</v>
      </c>
      <c r="H1436" s="22" t="s">
        <v>3711</v>
      </c>
    </row>
    <row r="1437" spans="1:9">
      <c r="A1437" s="22" t="s">
        <v>11408</v>
      </c>
      <c r="B1437" s="22" t="s">
        <v>11407</v>
      </c>
      <c r="C1437" s="22">
        <v>1</v>
      </c>
      <c r="D1437" s="22" t="s">
        <v>11408</v>
      </c>
      <c r="E1437" s="22" t="s">
        <v>6465</v>
      </c>
      <c r="F1437" s="22" t="s">
        <v>19112</v>
      </c>
      <c r="H1437" s="22" t="s">
        <v>3715</v>
      </c>
    </row>
    <row r="1438" spans="1:9">
      <c r="A1438" s="22" t="s">
        <v>22528</v>
      </c>
      <c r="B1438" s="22" t="s">
        <v>16467</v>
      </c>
      <c r="C1438" s="22">
        <v>1</v>
      </c>
      <c r="D1438" s="22" t="s">
        <v>16468</v>
      </c>
      <c r="E1438" s="22" t="s">
        <v>6940</v>
      </c>
      <c r="F1438" s="22" t="s">
        <v>20512</v>
      </c>
      <c r="G1438" s="22" t="s">
        <v>16469</v>
      </c>
      <c r="H1438" s="22" t="s">
        <v>3697</v>
      </c>
    </row>
    <row r="1439" spans="1:9">
      <c r="A1439" s="22" t="s">
        <v>14646</v>
      </c>
      <c r="B1439" s="22" t="s">
        <v>14645</v>
      </c>
      <c r="C1439" s="22">
        <v>1</v>
      </c>
      <c r="D1439" s="22" t="s">
        <v>14646</v>
      </c>
      <c r="E1439" s="22" t="s">
        <v>6940</v>
      </c>
      <c r="F1439" s="22" t="s">
        <v>21237</v>
      </c>
      <c r="H1439" s="22" t="s">
        <v>3711</v>
      </c>
    </row>
    <row r="1440" spans="1:9">
      <c r="A1440" s="22" t="s">
        <v>13140</v>
      </c>
      <c r="B1440" s="22" t="s">
        <v>13139</v>
      </c>
      <c r="C1440" s="22">
        <v>1</v>
      </c>
      <c r="D1440" s="22" t="s">
        <v>13140</v>
      </c>
      <c r="E1440" s="22" t="s">
        <v>6940</v>
      </c>
      <c r="F1440" s="22" t="s">
        <v>20942</v>
      </c>
      <c r="H1440" s="22" t="s">
        <v>3715</v>
      </c>
    </row>
    <row r="1441" spans="1:9">
      <c r="A1441" s="22" t="s">
        <v>22527</v>
      </c>
      <c r="B1441" s="22" t="s">
        <v>7165</v>
      </c>
      <c r="C1441" s="22">
        <v>1</v>
      </c>
      <c r="D1441" s="22" t="s">
        <v>7166</v>
      </c>
      <c r="E1441" s="22" t="s">
        <v>6940</v>
      </c>
      <c r="F1441" s="22" t="s">
        <v>19590</v>
      </c>
      <c r="G1441" s="22" t="s">
        <v>7167</v>
      </c>
      <c r="H1441" s="22" t="s">
        <v>3697</v>
      </c>
    </row>
    <row r="1442" spans="1:9">
      <c r="A1442" s="22" t="s">
        <v>6939</v>
      </c>
      <c r="B1442" s="22" t="s">
        <v>6938</v>
      </c>
      <c r="C1442" s="22">
        <v>1</v>
      </c>
      <c r="D1442" s="22" t="s">
        <v>6939</v>
      </c>
      <c r="E1442" s="22" t="s">
        <v>6940</v>
      </c>
      <c r="F1442" s="22" t="s">
        <v>19539</v>
      </c>
      <c r="H1442" s="22" t="s">
        <v>3730</v>
      </c>
    </row>
    <row r="1443" spans="1:9">
      <c r="A1443" s="22" t="s">
        <v>2925</v>
      </c>
      <c r="B1443" s="22" t="s">
        <v>14698</v>
      </c>
      <c r="C1443" s="22">
        <v>1</v>
      </c>
      <c r="D1443" s="22" t="s">
        <v>14699</v>
      </c>
      <c r="E1443" s="22" t="s">
        <v>6488</v>
      </c>
      <c r="F1443" s="22" t="s">
        <v>21250</v>
      </c>
      <c r="G1443" s="22" t="s">
        <v>14700</v>
      </c>
      <c r="H1443" s="22" t="s">
        <v>3697</v>
      </c>
    </row>
    <row r="1444" spans="1:9">
      <c r="A1444" s="22" t="s">
        <v>2923</v>
      </c>
      <c r="B1444" s="22" t="s">
        <v>6486</v>
      </c>
      <c r="C1444" s="22">
        <v>1</v>
      </c>
      <c r="D1444" s="22" t="s">
        <v>6487</v>
      </c>
      <c r="E1444" s="22" t="s">
        <v>6488</v>
      </c>
      <c r="F1444" s="22" t="s">
        <v>18831</v>
      </c>
      <c r="G1444" s="22" t="s">
        <v>6489</v>
      </c>
      <c r="H1444" s="22" t="s">
        <v>3697</v>
      </c>
    </row>
    <row r="1445" spans="1:9">
      <c r="A1445" s="22" t="s">
        <v>2921</v>
      </c>
      <c r="B1445" s="22" t="s">
        <v>17421</v>
      </c>
      <c r="C1445" s="22">
        <v>1</v>
      </c>
      <c r="D1445" s="22" t="s">
        <v>17422</v>
      </c>
      <c r="E1445" s="22" t="s">
        <v>6488</v>
      </c>
      <c r="F1445" s="22" t="s">
        <v>18595</v>
      </c>
      <c r="G1445" s="22" t="s">
        <v>17423</v>
      </c>
      <c r="H1445" s="22" t="s">
        <v>3697</v>
      </c>
    </row>
    <row r="1446" spans="1:9">
      <c r="A1446" s="22" t="s">
        <v>22529</v>
      </c>
      <c r="B1446" s="22" t="s">
        <v>8050</v>
      </c>
      <c r="C1446" s="22">
        <v>1</v>
      </c>
      <c r="D1446" s="22" t="s">
        <v>8051</v>
      </c>
      <c r="E1446" s="22" t="s">
        <v>8052</v>
      </c>
      <c r="F1446" s="22" t="s">
        <v>18756</v>
      </c>
      <c r="G1446" s="22" t="s">
        <v>8053</v>
      </c>
      <c r="H1446" s="22" t="s">
        <v>3697</v>
      </c>
    </row>
    <row r="1447" spans="1:9">
      <c r="A1447" s="22" t="s">
        <v>10946</v>
      </c>
      <c r="B1447" s="22" t="s">
        <v>10945</v>
      </c>
      <c r="C1447" s="22">
        <v>1</v>
      </c>
      <c r="D1447" s="22" t="s">
        <v>10946</v>
      </c>
      <c r="E1447" s="22" t="s">
        <v>8052</v>
      </c>
      <c r="F1447" s="22" t="s">
        <v>20500</v>
      </c>
      <c r="H1447" s="22" t="s">
        <v>3711</v>
      </c>
    </row>
    <row r="1448" spans="1:9">
      <c r="A1448" s="22" t="s">
        <v>18143</v>
      </c>
      <c r="B1448" s="22" t="s">
        <v>18142</v>
      </c>
      <c r="C1448" s="22">
        <v>1</v>
      </c>
      <c r="D1448" s="22" t="s">
        <v>18143</v>
      </c>
      <c r="E1448" s="22" t="s">
        <v>8052</v>
      </c>
      <c r="F1448" s="22" t="s">
        <v>21891</v>
      </c>
      <c r="H1448" s="22" t="s">
        <v>3711</v>
      </c>
    </row>
    <row r="1449" spans="1:9">
      <c r="A1449" s="22" t="s">
        <v>26701</v>
      </c>
      <c r="B1449" s="22" t="s">
        <v>25243</v>
      </c>
      <c r="C1449" s="22">
        <v>2</v>
      </c>
      <c r="D1449" s="22" t="s">
        <v>25244</v>
      </c>
      <c r="E1449" s="22" t="s">
        <v>4035</v>
      </c>
      <c r="F1449" s="22" t="s">
        <v>19241</v>
      </c>
      <c r="H1449" s="22" t="s">
        <v>3707</v>
      </c>
    </row>
    <row r="1450" spans="1:9">
      <c r="A1450" s="22" t="s">
        <v>26701</v>
      </c>
      <c r="B1450" s="22" t="s">
        <v>26356</v>
      </c>
      <c r="C1450" s="22">
        <v>2</v>
      </c>
      <c r="D1450" s="22" t="s">
        <v>26357</v>
      </c>
      <c r="E1450" s="22" t="s">
        <v>4035</v>
      </c>
      <c r="F1450" s="22" t="s">
        <v>19241</v>
      </c>
      <c r="G1450" s="22" t="s">
        <v>26358</v>
      </c>
      <c r="H1450" s="22" t="s">
        <v>3697</v>
      </c>
      <c r="I1450" s="22">
        <v>2</v>
      </c>
    </row>
    <row r="1451" spans="1:9">
      <c r="A1451" s="22" t="s">
        <v>9193</v>
      </c>
      <c r="B1451" s="22" t="s">
        <v>9192</v>
      </c>
      <c r="C1451" s="22">
        <v>1</v>
      </c>
      <c r="D1451" s="22" t="s">
        <v>9193</v>
      </c>
      <c r="E1451" s="22" t="s">
        <v>4035</v>
      </c>
      <c r="F1451" s="22" t="s">
        <v>20096</v>
      </c>
      <c r="H1451" s="22" t="s">
        <v>3730</v>
      </c>
    </row>
    <row r="1452" spans="1:9">
      <c r="A1452" s="22" t="s">
        <v>2919</v>
      </c>
      <c r="B1452" s="22" t="s">
        <v>11796</v>
      </c>
      <c r="C1452" s="22">
        <v>3</v>
      </c>
      <c r="D1452" s="22" t="s">
        <v>11797</v>
      </c>
      <c r="E1452" s="22" t="s">
        <v>4035</v>
      </c>
      <c r="F1452" s="22" t="s">
        <v>18693</v>
      </c>
      <c r="G1452" s="22" t="s">
        <v>11798</v>
      </c>
      <c r="H1452" s="22" t="s">
        <v>3697</v>
      </c>
    </row>
    <row r="1453" spans="1:9">
      <c r="A1453" s="22" t="s">
        <v>2919</v>
      </c>
      <c r="B1453" s="22" t="s">
        <v>15274</v>
      </c>
      <c r="C1453" s="22">
        <v>3</v>
      </c>
      <c r="D1453" s="22" t="s">
        <v>15275</v>
      </c>
      <c r="E1453" s="22" t="s">
        <v>4035</v>
      </c>
      <c r="F1453" s="22" t="s">
        <v>18693</v>
      </c>
      <c r="G1453" s="22" t="s">
        <v>15276</v>
      </c>
      <c r="H1453" s="22" t="s">
        <v>3697</v>
      </c>
      <c r="I1453" s="22">
        <v>1</v>
      </c>
    </row>
    <row r="1454" spans="1:9">
      <c r="A1454" s="22" t="s">
        <v>2919</v>
      </c>
      <c r="B1454" s="22" t="s">
        <v>17435</v>
      </c>
      <c r="C1454" s="22">
        <v>3</v>
      </c>
      <c r="D1454" s="22" t="s">
        <v>17436</v>
      </c>
      <c r="E1454" s="22" t="s">
        <v>4035</v>
      </c>
      <c r="F1454" s="22" t="s">
        <v>18693</v>
      </c>
      <c r="G1454" s="22" t="s">
        <v>17437</v>
      </c>
      <c r="H1454" s="22" t="s">
        <v>3697</v>
      </c>
      <c r="I1454" s="22">
        <v>1</v>
      </c>
    </row>
    <row r="1455" spans="1:9">
      <c r="A1455" s="22" t="s">
        <v>12490</v>
      </c>
      <c r="B1455" s="22" t="s">
        <v>12489</v>
      </c>
      <c r="C1455" s="22">
        <v>1</v>
      </c>
      <c r="D1455" s="22" t="s">
        <v>12490</v>
      </c>
      <c r="E1455" s="22" t="s">
        <v>4035</v>
      </c>
      <c r="F1455" s="22" t="s">
        <v>20808</v>
      </c>
      <c r="H1455" s="22" t="s">
        <v>3730</v>
      </c>
    </row>
    <row r="1456" spans="1:9">
      <c r="A1456" s="22" t="s">
        <v>22070</v>
      </c>
      <c r="B1456" s="22" t="s">
        <v>14917</v>
      </c>
      <c r="C1456" s="22">
        <v>1</v>
      </c>
      <c r="D1456" s="22" t="s">
        <v>14918</v>
      </c>
      <c r="E1456" s="22" t="s">
        <v>4035</v>
      </c>
      <c r="F1456" s="22" t="s">
        <v>21297</v>
      </c>
      <c r="G1456" s="22" t="s">
        <v>14919</v>
      </c>
      <c r="H1456" s="22" t="s">
        <v>3697</v>
      </c>
      <c r="I1456" s="22">
        <v>1</v>
      </c>
    </row>
    <row r="1457" spans="1:9">
      <c r="A1457" s="22" t="s">
        <v>2917</v>
      </c>
      <c r="B1457" s="22" t="s">
        <v>5129</v>
      </c>
      <c r="C1457" s="22">
        <v>2</v>
      </c>
      <c r="D1457" s="22" t="s">
        <v>5130</v>
      </c>
      <c r="E1457" s="22" t="s">
        <v>4035</v>
      </c>
      <c r="F1457" s="22" t="s">
        <v>19034</v>
      </c>
      <c r="G1457" s="22" t="s">
        <v>5131</v>
      </c>
      <c r="H1457" s="22" t="s">
        <v>3697</v>
      </c>
    </row>
    <row r="1458" spans="1:9">
      <c r="A1458" s="22" t="s">
        <v>2917</v>
      </c>
      <c r="B1458" s="22" t="s">
        <v>11416</v>
      </c>
      <c r="C1458" s="22">
        <v>2</v>
      </c>
      <c r="D1458" s="22" t="s">
        <v>11417</v>
      </c>
      <c r="E1458" s="22" t="s">
        <v>4035</v>
      </c>
      <c r="F1458" s="22" t="s">
        <v>19034</v>
      </c>
      <c r="G1458" s="22" t="s">
        <v>11418</v>
      </c>
      <c r="H1458" s="22" t="s">
        <v>3697</v>
      </c>
      <c r="I1458" s="22">
        <v>1</v>
      </c>
    </row>
    <row r="1459" spans="1:9">
      <c r="A1459" s="22" t="s">
        <v>23194</v>
      </c>
      <c r="B1459" s="22" t="s">
        <v>9992</v>
      </c>
      <c r="C1459" s="22">
        <v>1</v>
      </c>
      <c r="D1459" s="22" t="s">
        <v>9993</v>
      </c>
      <c r="E1459" s="22" t="s">
        <v>4035</v>
      </c>
      <c r="F1459" s="22" t="s">
        <v>18679</v>
      </c>
      <c r="H1459" s="22" t="s">
        <v>3707</v>
      </c>
    </row>
    <row r="1460" spans="1:9">
      <c r="A1460" s="22" t="s">
        <v>22066</v>
      </c>
      <c r="B1460" s="22" t="s">
        <v>12041</v>
      </c>
      <c r="C1460" s="22">
        <v>1</v>
      </c>
      <c r="D1460" s="22" t="s">
        <v>12042</v>
      </c>
      <c r="E1460" s="22" t="s">
        <v>4035</v>
      </c>
      <c r="F1460" s="22" t="s">
        <v>20719</v>
      </c>
      <c r="G1460" s="22" t="s">
        <v>12043</v>
      </c>
      <c r="H1460" s="22" t="s">
        <v>3697</v>
      </c>
      <c r="I1460" s="22">
        <v>1</v>
      </c>
    </row>
    <row r="1461" spans="1:9">
      <c r="A1461" s="22" t="s">
        <v>23070</v>
      </c>
      <c r="B1461" s="22" t="s">
        <v>8207</v>
      </c>
      <c r="C1461" s="22">
        <v>1</v>
      </c>
      <c r="D1461" s="22" t="s">
        <v>8208</v>
      </c>
      <c r="E1461" s="22" t="s">
        <v>4035</v>
      </c>
      <c r="F1461" s="22" t="s">
        <v>19459</v>
      </c>
      <c r="G1461" s="22" t="s">
        <v>8209</v>
      </c>
      <c r="H1461" s="22" t="s">
        <v>3697</v>
      </c>
      <c r="I1461" s="22">
        <v>1</v>
      </c>
    </row>
    <row r="1462" spans="1:9">
      <c r="A1462" s="22" t="s">
        <v>22071</v>
      </c>
      <c r="B1462" s="22" t="s">
        <v>4033</v>
      </c>
      <c r="C1462" s="22">
        <v>3</v>
      </c>
      <c r="D1462" s="22" t="s">
        <v>4034</v>
      </c>
      <c r="E1462" s="22" t="s">
        <v>4035</v>
      </c>
      <c r="F1462" s="22" t="s">
        <v>18698</v>
      </c>
      <c r="G1462" s="22" t="s">
        <v>4036</v>
      </c>
      <c r="H1462" s="22" t="s">
        <v>3697</v>
      </c>
      <c r="I1462" s="22">
        <v>1</v>
      </c>
    </row>
    <row r="1463" spans="1:9">
      <c r="A1463" s="22" t="s">
        <v>22071</v>
      </c>
      <c r="B1463" s="22" t="s">
        <v>10919</v>
      </c>
      <c r="C1463" s="22">
        <v>3</v>
      </c>
      <c r="D1463" s="22" t="s">
        <v>10920</v>
      </c>
      <c r="E1463" s="22" t="s">
        <v>4035</v>
      </c>
      <c r="F1463" s="22" t="s">
        <v>18698</v>
      </c>
      <c r="G1463" s="22" t="s">
        <v>10921</v>
      </c>
      <c r="H1463" s="22" t="s">
        <v>3697</v>
      </c>
      <c r="I1463" s="22">
        <v>2</v>
      </c>
    </row>
    <row r="1464" spans="1:9">
      <c r="A1464" s="22" t="s">
        <v>22071</v>
      </c>
      <c r="B1464" s="22" t="s">
        <v>13172</v>
      </c>
      <c r="C1464" s="22">
        <v>3</v>
      </c>
      <c r="D1464" s="22" t="s">
        <v>13173</v>
      </c>
      <c r="E1464" s="22" t="s">
        <v>4035</v>
      </c>
      <c r="F1464" s="22" t="s">
        <v>18698</v>
      </c>
      <c r="G1464" s="22" t="s">
        <v>13174</v>
      </c>
      <c r="H1464" s="22" t="s">
        <v>3697</v>
      </c>
    </row>
    <row r="1465" spans="1:9">
      <c r="A1465" s="22" t="s">
        <v>10045</v>
      </c>
      <c r="B1465" s="22" t="s">
        <v>10044</v>
      </c>
      <c r="C1465" s="22">
        <v>1</v>
      </c>
      <c r="D1465" s="22" t="s">
        <v>10045</v>
      </c>
      <c r="E1465" s="22" t="s">
        <v>4035</v>
      </c>
      <c r="F1465" s="22" t="s">
        <v>20295</v>
      </c>
      <c r="H1465" s="22" t="s">
        <v>3730</v>
      </c>
    </row>
    <row r="1466" spans="1:9">
      <c r="A1466" s="22" t="s">
        <v>2912</v>
      </c>
      <c r="B1466" s="22" t="s">
        <v>25673</v>
      </c>
      <c r="C1466" s="22">
        <v>1</v>
      </c>
      <c r="D1466" s="22" t="s">
        <v>25674</v>
      </c>
      <c r="E1466" s="22" t="s">
        <v>4035</v>
      </c>
      <c r="F1466" s="22" t="s">
        <v>21560</v>
      </c>
      <c r="G1466" s="22" t="s">
        <v>25675</v>
      </c>
      <c r="H1466" s="22" t="s">
        <v>3697</v>
      </c>
    </row>
    <row r="1467" spans="1:9">
      <c r="A1467" s="22" t="s">
        <v>2910</v>
      </c>
      <c r="B1467" s="22" t="s">
        <v>13395</v>
      </c>
      <c r="C1467" s="22">
        <v>1</v>
      </c>
      <c r="D1467" s="22" t="s">
        <v>13396</v>
      </c>
      <c r="E1467" s="22" t="s">
        <v>4035</v>
      </c>
      <c r="F1467" s="22" t="s">
        <v>20996</v>
      </c>
      <c r="G1467" s="22" t="s">
        <v>13397</v>
      </c>
      <c r="H1467" s="22" t="s">
        <v>3697</v>
      </c>
    </row>
    <row r="1468" spans="1:9">
      <c r="A1468" s="22" t="s">
        <v>4494</v>
      </c>
      <c r="B1468" s="22" t="s">
        <v>4493</v>
      </c>
      <c r="C1468" s="22">
        <v>1</v>
      </c>
      <c r="D1468" s="22" t="s">
        <v>4494</v>
      </c>
      <c r="E1468" s="22" t="s">
        <v>4035</v>
      </c>
      <c r="F1468" s="22" t="s">
        <v>18840</v>
      </c>
      <c r="H1468" s="22" t="s">
        <v>3715</v>
      </c>
    </row>
    <row r="1469" spans="1:9">
      <c r="A1469" s="22" t="s">
        <v>22068</v>
      </c>
      <c r="B1469" s="22" t="s">
        <v>16935</v>
      </c>
      <c r="C1469" s="22">
        <v>1</v>
      </c>
      <c r="D1469" s="22" t="s">
        <v>16936</v>
      </c>
      <c r="E1469" s="22" t="s">
        <v>4035</v>
      </c>
      <c r="F1469" s="22" t="s">
        <v>19803</v>
      </c>
      <c r="G1469" s="22" t="s">
        <v>16937</v>
      </c>
      <c r="H1469" s="22" t="s">
        <v>3697</v>
      </c>
    </row>
    <row r="1470" spans="1:9">
      <c r="A1470" s="22" t="s">
        <v>16164</v>
      </c>
      <c r="B1470" s="22" t="s">
        <v>16163</v>
      </c>
      <c r="C1470" s="22">
        <v>1</v>
      </c>
      <c r="D1470" s="22" t="s">
        <v>16164</v>
      </c>
      <c r="E1470" s="22" t="s">
        <v>4035</v>
      </c>
      <c r="F1470" s="22" t="s">
        <v>21533</v>
      </c>
      <c r="H1470" s="22" t="s">
        <v>3730</v>
      </c>
    </row>
    <row r="1471" spans="1:9">
      <c r="A1471" s="22" t="s">
        <v>26595</v>
      </c>
      <c r="B1471" s="22" t="s">
        <v>24131</v>
      </c>
      <c r="C1471" s="22">
        <v>1</v>
      </c>
      <c r="D1471" s="22" t="s">
        <v>24132</v>
      </c>
      <c r="E1471" s="22" t="s">
        <v>4035</v>
      </c>
      <c r="F1471" s="22" t="s">
        <v>20964</v>
      </c>
      <c r="G1471" s="22" t="s">
        <v>24133</v>
      </c>
      <c r="H1471" s="22" t="s">
        <v>3697</v>
      </c>
    </row>
    <row r="1472" spans="1:9">
      <c r="A1472" s="22" t="s">
        <v>23208</v>
      </c>
      <c r="B1472" s="22" t="s">
        <v>10227</v>
      </c>
      <c r="C1472" s="22">
        <v>1</v>
      </c>
      <c r="D1472" s="22" t="s">
        <v>10228</v>
      </c>
      <c r="E1472" s="22" t="s">
        <v>4035</v>
      </c>
      <c r="F1472" s="22" t="s">
        <v>20337</v>
      </c>
      <c r="G1472" s="22" t="s">
        <v>10229</v>
      </c>
      <c r="H1472" s="22" t="s">
        <v>3697</v>
      </c>
    </row>
    <row r="1473" spans="1:8">
      <c r="A1473" s="22" t="s">
        <v>25460</v>
      </c>
      <c r="B1473" s="22" t="s">
        <v>25459</v>
      </c>
      <c r="C1473" s="22">
        <v>1</v>
      </c>
      <c r="D1473" s="22" t="s">
        <v>25460</v>
      </c>
      <c r="E1473" s="22" t="s">
        <v>4035</v>
      </c>
      <c r="F1473" s="22" t="s">
        <v>20083</v>
      </c>
      <c r="H1473" s="22" t="s">
        <v>3715</v>
      </c>
    </row>
    <row r="1474" spans="1:8">
      <c r="A1474" s="22" t="s">
        <v>22069</v>
      </c>
      <c r="B1474" s="22" t="s">
        <v>13312</v>
      </c>
      <c r="C1474" s="22">
        <v>1</v>
      </c>
      <c r="D1474" s="22" t="s">
        <v>13313</v>
      </c>
      <c r="E1474" s="22" t="s">
        <v>4035</v>
      </c>
      <c r="F1474" s="22" t="s">
        <v>20979</v>
      </c>
      <c r="G1474" s="22" t="s">
        <v>13314</v>
      </c>
      <c r="H1474" s="22" t="s">
        <v>3697</v>
      </c>
    </row>
    <row r="1475" spans="1:8">
      <c r="A1475" s="22" t="s">
        <v>2908</v>
      </c>
      <c r="B1475" s="22" t="s">
        <v>15872</v>
      </c>
      <c r="C1475" s="22">
        <v>1</v>
      </c>
      <c r="D1475" s="22" t="s">
        <v>15873</v>
      </c>
      <c r="E1475" s="22" t="s">
        <v>4035</v>
      </c>
      <c r="F1475" s="22" t="s">
        <v>20320</v>
      </c>
      <c r="G1475" s="22" t="s">
        <v>15874</v>
      </c>
      <c r="H1475" s="22" t="s">
        <v>3697</v>
      </c>
    </row>
    <row r="1476" spans="1:8">
      <c r="A1476" s="22" t="s">
        <v>2906</v>
      </c>
      <c r="B1476" s="22" t="s">
        <v>14358</v>
      </c>
      <c r="C1476" s="22">
        <v>1</v>
      </c>
      <c r="D1476" s="22" t="s">
        <v>14359</v>
      </c>
      <c r="E1476" s="22" t="s">
        <v>4035</v>
      </c>
      <c r="F1476" s="22" t="s">
        <v>21186</v>
      </c>
      <c r="G1476" s="22" t="s">
        <v>14360</v>
      </c>
      <c r="H1476" s="22" t="s">
        <v>3697</v>
      </c>
    </row>
    <row r="1477" spans="1:8">
      <c r="A1477" s="22" t="s">
        <v>24995</v>
      </c>
      <c r="B1477" s="22" t="s">
        <v>12863</v>
      </c>
      <c r="C1477" s="22">
        <v>1</v>
      </c>
      <c r="D1477" s="22" t="s">
        <v>24995</v>
      </c>
      <c r="E1477" s="22" t="s">
        <v>4035</v>
      </c>
      <c r="F1477" s="22" t="s">
        <v>24994</v>
      </c>
      <c r="H1477" s="22" t="s">
        <v>3730</v>
      </c>
    </row>
    <row r="1478" spans="1:8">
      <c r="A1478" s="22" t="s">
        <v>11926</v>
      </c>
      <c r="B1478" s="22" t="s">
        <v>11925</v>
      </c>
      <c r="C1478" s="22">
        <v>1</v>
      </c>
      <c r="D1478" s="22" t="s">
        <v>11926</v>
      </c>
      <c r="E1478" s="22" t="s">
        <v>4035</v>
      </c>
      <c r="F1478" s="22" t="s">
        <v>20700</v>
      </c>
      <c r="H1478" s="22" t="s">
        <v>3711</v>
      </c>
    </row>
    <row r="1479" spans="1:8">
      <c r="A1479" s="22" t="s">
        <v>25304</v>
      </c>
      <c r="B1479" s="22" t="s">
        <v>25303</v>
      </c>
      <c r="C1479" s="22">
        <v>1</v>
      </c>
      <c r="D1479" s="22" t="s">
        <v>25304</v>
      </c>
      <c r="E1479" s="22" t="s">
        <v>4035</v>
      </c>
      <c r="F1479" s="22" t="s">
        <v>19552</v>
      </c>
      <c r="H1479" s="22" t="s">
        <v>3711</v>
      </c>
    </row>
    <row r="1480" spans="1:8">
      <c r="A1480" s="22" t="s">
        <v>22851</v>
      </c>
      <c r="B1480" s="22" t="s">
        <v>4642</v>
      </c>
      <c r="C1480" s="22">
        <v>1</v>
      </c>
      <c r="D1480" s="22" t="s">
        <v>4643</v>
      </c>
      <c r="E1480" s="22" t="s">
        <v>4035</v>
      </c>
      <c r="F1480" s="22" t="s">
        <v>18884</v>
      </c>
      <c r="G1480" s="22" t="s">
        <v>4644</v>
      </c>
      <c r="H1480" s="22" t="s">
        <v>3697</v>
      </c>
    </row>
    <row r="1481" spans="1:8">
      <c r="A1481" s="22" t="s">
        <v>22067</v>
      </c>
      <c r="B1481" s="22" t="s">
        <v>14271</v>
      </c>
      <c r="C1481" s="22">
        <v>1</v>
      </c>
      <c r="D1481" s="22" t="s">
        <v>14272</v>
      </c>
      <c r="E1481" s="22" t="s">
        <v>4035</v>
      </c>
      <c r="F1481" s="22" t="s">
        <v>21167</v>
      </c>
      <c r="G1481" s="22" t="s">
        <v>14273</v>
      </c>
      <c r="H1481" s="22" t="s">
        <v>3697</v>
      </c>
    </row>
    <row r="1482" spans="1:8">
      <c r="A1482" s="22" t="s">
        <v>18071</v>
      </c>
      <c r="B1482" s="22" t="s">
        <v>18070</v>
      </c>
      <c r="C1482" s="22">
        <v>1</v>
      </c>
      <c r="D1482" s="22" t="s">
        <v>18071</v>
      </c>
      <c r="E1482" s="22" t="s">
        <v>18072</v>
      </c>
      <c r="F1482" s="22" t="s">
        <v>21875</v>
      </c>
      <c r="H1482" s="22" t="s">
        <v>3711</v>
      </c>
    </row>
    <row r="1483" spans="1:8">
      <c r="A1483" s="22" t="s">
        <v>2901</v>
      </c>
      <c r="B1483" s="22" t="s">
        <v>12653</v>
      </c>
      <c r="C1483" s="22">
        <v>1</v>
      </c>
      <c r="D1483" s="22" t="s">
        <v>12654</v>
      </c>
      <c r="E1483" s="22" t="s">
        <v>4136</v>
      </c>
      <c r="F1483" s="22" t="s">
        <v>20839</v>
      </c>
      <c r="G1483" s="22" t="s">
        <v>12655</v>
      </c>
      <c r="H1483" s="22" t="s">
        <v>3697</v>
      </c>
    </row>
    <row r="1484" spans="1:8">
      <c r="A1484" s="22" t="s">
        <v>2899</v>
      </c>
      <c r="B1484" s="22" t="s">
        <v>4134</v>
      </c>
      <c r="C1484" s="22">
        <v>1</v>
      </c>
      <c r="D1484" s="22" t="s">
        <v>4135</v>
      </c>
      <c r="E1484" s="22" t="s">
        <v>4136</v>
      </c>
      <c r="F1484" s="22" t="s">
        <v>18728</v>
      </c>
      <c r="G1484" s="22" t="s">
        <v>4137</v>
      </c>
      <c r="H1484" s="22" t="s">
        <v>3697</v>
      </c>
    </row>
    <row r="1485" spans="1:8">
      <c r="A1485" s="22" t="s">
        <v>14749</v>
      </c>
      <c r="B1485" s="22" t="s">
        <v>14748</v>
      </c>
      <c r="C1485" s="22">
        <v>1</v>
      </c>
      <c r="D1485" s="22" t="s">
        <v>14749</v>
      </c>
      <c r="E1485" s="22" t="s">
        <v>14750</v>
      </c>
      <c r="F1485" s="22" t="s">
        <v>21262</v>
      </c>
      <c r="H1485" s="22" t="s">
        <v>3711</v>
      </c>
    </row>
    <row r="1486" spans="1:8">
      <c r="A1486" s="22" t="s">
        <v>22942</v>
      </c>
      <c r="B1486" s="22" t="s">
        <v>6029</v>
      </c>
      <c r="C1486" s="22">
        <v>1</v>
      </c>
      <c r="D1486" s="22" t="s">
        <v>6030</v>
      </c>
      <c r="E1486" s="22" t="s">
        <v>6031</v>
      </c>
      <c r="F1486" s="22" t="s">
        <v>19285</v>
      </c>
      <c r="H1486" s="22" t="s">
        <v>3697</v>
      </c>
    </row>
    <row r="1487" spans="1:8">
      <c r="A1487" s="22" t="s">
        <v>25191</v>
      </c>
      <c r="B1487" s="22" t="s">
        <v>25190</v>
      </c>
      <c r="C1487" s="22">
        <v>1</v>
      </c>
      <c r="D1487" s="22" t="s">
        <v>25191</v>
      </c>
      <c r="E1487" s="22" t="s">
        <v>6095</v>
      </c>
      <c r="F1487" s="22" t="s">
        <v>20214</v>
      </c>
      <c r="H1487" s="22" t="s">
        <v>3715</v>
      </c>
    </row>
    <row r="1488" spans="1:8">
      <c r="A1488" s="22" t="s">
        <v>22423</v>
      </c>
      <c r="B1488" s="22" t="s">
        <v>14083</v>
      </c>
      <c r="C1488" s="22">
        <v>1</v>
      </c>
      <c r="D1488" s="22" t="s">
        <v>14084</v>
      </c>
      <c r="E1488" s="22" t="s">
        <v>6095</v>
      </c>
      <c r="F1488" s="22" t="s">
        <v>19433</v>
      </c>
      <c r="G1488" s="22" t="s">
        <v>14085</v>
      </c>
      <c r="H1488" s="22" t="s">
        <v>3697</v>
      </c>
    </row>
    <row r="1489" spans="1:9">
      <c r="A1489" s="22" t="s">
        <v>22946</v>
      </c>
      <c r="B1489" s="22" t="s">
        <v>6093</v>
      </c>
      <c r="C1489" s="22">
        <v>1</v>
      </c>
      <c r="D1489" s="22" t="s">
        <v>6094</v>
      </c>
      <c r="E1489" s="22" t="s">
        <v>6095</v>
      </c>
      <c r="F1489" s="22" t="s">
        <v>18750</v>
      </c>
      <c r="G1489" s="22" t="s">
        <v>6096</v>
      </c>
      <c r="H1489" s="22" t="s">
        <v>3697</v>
      </c>
    </row>
    <row r="1490" spans="1:9">
      <c r="A1490" s="22" t="s">
        <v>23409</v>
      </c>
      <c r="B1490" s="22" t="s">
        <v>13333</v>
      </c>
      <c r="C1490" s="22">
        <v>1</v>
      </c>
      <c r="D1490" s="22" t="s">
        <v>13334</v>
      </c>
      <c r="E1490" s="22" t="s">
        <v>6095</v>
      </c>
      <c r="F1490" s="22" t="s">
        <v>18929</v>
      </c>
      <c r="G1490" s="22" t="s">
        <v>13335</v>
      </c>
      <c r="H1490" s="22" t="s">
        <v>3697</v>
      </c>
    </row>
    <row r="1491" spans="1:9">
      <c r="A1491" s="22" t="s">
        <v>14275</v>
      </c>
      <c r="B1491" s="22" t="s">
        <v>14274</v>
      </c>
      <c r="C1491" s="22">
        <v>1</v>
      </c>
      <c r="D1491" s="22" t="s">
        <v>14275</v>
      </c>
      <c r="E1491" s="22" t="s">
        <v>6095</v>
      </c>
      <c r="F1491" s="22" t="s">
        <v>20739</v>
      </c>
      <c r="H1491" s="22" t="s">
        <v>3730</v>
      </c>
    </row>
    <row r="1492" spans="1:9">
      <c r="A1492" s="22" t="s">
        <v>4535</v>
      </c>
      <c r="B1492" s="22" t="s">
        <v>4534</v>
      </c>
      <c r="C1492" s="22">
        <v>1</v>
      </c>
      <c r="D1492" s="22" t="s">
        <v>4535</v>
      </c>
      <c r="E1492" s="22" t="s">
        <v>4536</v>
      </c>
      <c r="F1492" s="22" t="s">
        <v>18854</v>
      </c>
      <c r="H1492" s="22" t="s">
        <v>3715</v>
      </c>
    </row>
    <row r="1493" spans="1:9">
      <c r="A1493" s="22" t="s">
        <v>2897</v>
      </c>
      <c r="B1493" s="22" t="s">
        <v>10755</v>
      </c>
      <c r="C1493" s="22">
        <v>1</v>
      </c>
      <c r="D1493" s="22" t="s">
        <v>10756</v>
      </c>
      <c r="E1493" s="22" t="s">
        <v>4536</v>
      </c>
      <c r="F1493" s="22" t="s">
        <v>20459</v>
      </c>
      <c r="G1493" s="22" t="s">
        <v>2896</v>
      </c>
      <c r="H1493" s="22" t="s">
        <v>3697</v>
      </c>
      <c r="I1493" s="22">
        <v>1</v>
      </c>
    </row>
    <row r="1494" spans="1:9">
      <c r="A1494" s="22" t="s">
        <v>26238</v>
      </c>
      <c r="B1494" s="22" t="s">
        <v>26236</v>
      </c>
      <c r="C1494" s="22">
        <v>1</v>
      </c>
      <c r="D1494" s="22" t="s">
        <v>26238</v>
      </c>
      <c r="E1494" s="22" t="s">
        <v>4536</v>
      </c>
      <c r="F1494" s="22" t="s">
        <v>26237</v>
      </c>
      <c r="H1494" s="22" t="s">
        <v>3730</v>
      </c>
    </row>
    <row r="1495" spans="1:9">
      <c r="A1495" s="22" t="s">
        <v>23278</v>
      </c>
      <c r="B1495" s="22" t="s">
        <v>11334</v>
      </c>
      <c r="C1495" s="22">
        <v>1</v>
      </c>
      <c r="D1495" s="22" t="s">
        <v>11335</v>
      </c>
      <c r="E1495" s="22" t="s">
        <v>11336</v>
      </c>
      <c r="F1495" s="22" t="s">
        <v>18720</v>
      </c>
      <c r="G1495" s="22" t="s">
        <v>11337</v>
      </c>
      <c r="H1495" s="22" t="s">
        <v>3707</v>
      </c>
    </row>
    <row r="1496" spans="1:9">
      <c r="A1496" s="22" t="s">
        <v>24787</v>
      </c>
      <c r="B1496" s="22" t="s">
        <v>24785</v>
      </c>
      <c r="C1496" s="22">
        <v>1</v>
      </c>
      <c r="D1496" s="22" t="s">
        <v>24787</v>
      </c>
      <c r="E1496" s="22" t="s">
        <v>4580</v>
      </c>
      <c r="F1496" s="22" t="s">
        <v>24786</v>
      </c>
      <c r="H1496" s="22" t="s">
        <v>3715</v>
      </c>
    </row>
    <row r="1497" spans="1:9">
      <c r="A1497" s="22" t="s">
        <v>22464</v>
      </c>
      <c r="B1497" s="22" t="s">
        <v>4578</v>
      </c>
      <c r="C1497" s="22">
        <v>1</v>
      </c>
      <c r="D1497" s="22" t="s">
        <v>4579</v>
      </c>
      <c r="E1497" s="22" t="s">
        <v>4580</v>
      </c>
      <c r="F1497" s="22" t="s">
        <v>18700</v>
      </c>
      <c r="G1497" s="22" t="s">
        <v>4581</v>
      </c>
      <c r="H1497" s="22" t="s">
        <v>3697</v>
      </c>
      <c r="I1497" s="22">
        <v>1</v>
      </c>
    </row>
    <row r="1498" spans="1:9">
      <c r="A1498" s="22" t="s">
        <v>24400</v>
      </c>
      <c r="B1498" s="22" t="s">
        <v>24399</v>
      </c>
      <c r="C1498" s="22">
        <v>1</v>
      </c>
      <c r="D1498" s="22" t="s">
        <v>24400</v>
      </c>
      <c r="E1498" s="22" t="s">
        <v>4580</v>
      </c>
      <c r="F1498" s="22" t="s">
        <v>19307</v>
      </c>
      <c r="H1498" s="22" t="s">
        <v>3730</v>
      </c>
    </row>
    <row r="1499" spans="1:9">
      <c r="A1499" s="22" t="s">
        <v>26129</v>
      </c>
      <c r="B1499" s="22" t="s">
        <v>26127</v>
      </c>
      <c r="C1499" s="22">
        <v>1</v>
      </c>
      <c r="D1499" s="22" t="s">
        <v>26129</v>
      </c>
      <c r="E1499" s="22" t="s">
        <v>4580</v>
      </c>
      <c r="F1499" s="22" t="s">
        <v>26128</v>
      </c>
      <c r="H1499" s="22" t="s">
        <v>3711</v>
      </c>
    </row>
    <row r="1500" spans="1:9">
      <c r="A1500" s="22" t="s">
        <v>7670</v>
      </c>
      <c r="B1500" s="22" t="s">
        <v>7669</v>
      </c>
      <c r="C1500" s="22">
        <v>1</v>
      </c>
      <c r="D1500" s="22" t="s">
        <v>7670</v>
      </c>
      <c r="E1500" s="22" t="s">
        <v>4580</v>
      </c>
      <c r="F1500" s="22" t="s">
        <v>19712</v>
      </c>
      <c r="H1500" s="22" t="s">
        <v>3715</v>
      </c>
    </row>
    <row r="1501" spans="1:9">
      <c r="A1501" s="22" t="s">
        <v>17658</v>
      </c>
      <c r="B1501" s="22" t="s">
        <v>17657</v>
      </c>
      <c r="C1501" s="22">
        <v>1</v>
      </c>
      <c r="D1501" s="22" t="s">
        <v>17658</v>
      </c>
      <c r="E1501" s="22" t="s">
        <v>6297</v>
      </c>
      <c r="F1501" s="22" t="s">
        <v>21801</v>
      </c>
      <c r="H1501" s="22" t="s">
        <v>3711</v>
      </c>
    </row>
    <row r="1502" spans="1:9">
      <c r="A1502" s="22" t="s">
        <v>2895</v>
      </c>
      <c r="B1502" s="22" t="s">
        <v>25796</v>
      </c>
      <c r="C1502" s="22">
        <v>1</v>
      </c>
      <c r="D1502" s="22" t="s">
        <v>25797</v>
      </c>
      <c r="E1502" s="22" t="s">
        <v>6297</v>
      </c>
      <c r="F1502" s="22" t="s">
        <v>18878</v>
      </c>
      <c r="G1502" s="22" t="s">
        <v>25798</v>
      </c>
      <c r="H1502" s="22" t="s">
        <v>3697</v>
      </c>
    </row>
    <row r="1503" spans="1:9">
      <c r="A1503" s="22" t="s">
        <v>23051</v>
      </c>
      <c r="B1503" s="22" t="s">
        <v>7974</v>
      </c>
      <c r="C1503" s="22">
        <v>1</v>
      </c>
      <c r="D1503" s="22" t="s">
        <v>7975</v>
      </c>
      <c r="E1503" s="22" t="s">
        <v>6297</v>
      </c>
      <c r="F1503" s="22" t="s">
        <v>19795</v>
      </c>
      <c r="G1503" s="22" t="s">
        <v>7976</v>
      </c>
      <c r="H1503" s="22" t="s">
        <v>3697</v>
      </c>
    </row>
    <row r="1504" spans="1:9">
      <c r="A1504" s="22" t="s">
        <v>6296</v>
      </c>
      <c r="B1504" s="22" t="s">
        <v>6295</v>
      </c>
      <c r="C1504" s="22">
        <v>1</v>
      </c>
      <c r="D1504" s="22" t="s">
        <v>6296</v>
      </c>
      <c r="E1504" s="22" t="s">
        <v>6297</v>
      </c>
      <c r="F1504" s="22" t="s">
        <v>19362</v>
      </c>
      <c r="H1504" s="22" t="s">
        <v>3715</v>
      </c>
    </row>
    <row r="1505" spans="1:9">
      <c r="A1505" s="22" t="s">
        <v>26738</v>
      </c>
      <c r="B1505" s="22" t="s">
        <v>25608</v>
      </c>
      <c r="C1505" s="22">
        <v>1</v>
      </c>
      <c r="D1505" s="22" t="s">
        <v>25609</v>
      </c>
      <c r="E1505" s="22" t="s">
        <v>6297</v>
      </c>
      <c r="F1505" s="22" t="s">
        <v>20314</v>
      </c>
      <c r="G1505" s="22" t="s">
        <v>25610</v>
      </c>
      <c r="H1505" s="22" t="s">
        <v>3697</v>
      </c>
    </row>
    <row r="1506" spans="1:9">
      <c r="A1506" s="22" t="s">
        <v>2889</v>
      </c>
      <c r="B1506" s="22" t="s">
        <v>9479</v>
      </c>
      <c r="C1506" s="22">
        <v>2</v>
      </c>
      <c r="D1506" s="22" t="s">
        <v>9480</v>
      </c>
      <c r="E1506" s="22" t="s">
        <v>6297</v>
      </c>
      <c r="F1506" s="22" t="s">
        <v>18664</v>
      </c>
      <c r="G1506" s="22" t="s">
        <v>9481</v>
      </c>
      <c r="H1506" s="22" t="s">
        <v>3697</v>
      </c>
      <c r="I1506" s="22">
        <v>1</v>
      </c>
    </row>
    <row r="1507" spans="1:9">
      <c r="A1507" s="22" t="s">
        <v>2889</v>
      </c>
      <c r="B1507" s="22" t="s">
        <v>17031</v>
      </c>
      <c r="C1507" s="22">
        <v>2</v>
      </c>
      <c r="D1507" s="22" t="s">
        <v>17032</v>
      </c>
      <c r="E1507" s="22" t="s">
        <v>6297</v>
      </c>
      <c r="F1507" s="22" t="s">
        <v>18664</v>
      </c>
      <c r="H1507" s="22" t="s">
        <v>3705</v>
      </c>
    </row>
    <row r="1508" spans="1:9">
      <c r="A1508" s="22" t="s">
        <v>2881</v>
      </c>
      <c r="B1508" s="22" t="s">
        <v>15250</v>
      </c>
      <c r="C1508" s="22">
        <v>1</v>
      </c>
      <c r="D1508" s="22" t="s">
        <v>15251</v>
      </c>
      <c r="E1508" s="22" t="s">
        <v>6297</v>
      </c>
      <c r="F1508" s="22" t="s">
        <v>21369</v>
      </c>
      <c r="G1508" s="22" t="s">
        <v>15252</v>
      </c>
      <c r="H1508" s="22" t="s">
        <v>3697</v>
      </c>
    </row>
    <row r="1509" spans="1:9">
      <c r="A1509" s="22" t="s">
        <v>2879</v>
      </c>
      <c r="B1509" s="22" t="s">
        <v>14709</v>
      </c>
      <c r="C1509" s="22">
        <v>1</v>
      </c>
      <c r="D1509" s="22" t="s">
        <v>14710</v>
      </c>
      <c r="E1509" s="22" t="s">
        <v>6297</v>
      </c>
      <c r="F1509" s="22" t="s">
        <v>20399</v>
      </c>
      <c r="G1509" s="22" t="s">
        <v>14711</v>
      </c>
      <c r="H1509" s="22" t="s">
        <v>3697</v>
      </c>
    </row>
    <row r="1510" spans="1:9">
      <c r="A1510" s="22" t="s">
        <v>5593</v>
      </c>
      <c r="B1510" s="22" t="s">
        <v>5592</v>
      </c>
      <c r="C1510" s="22">
        <v>1</v>
      </c>
      <c r="D1510" s="22" t="s">
        <v>5593</v>
      </c>
      <c r="E1510" s="22" t="s">
        <v>5594</v>
      </c>
      <c r="F1510" s="22" t="s">
        <v>19161</v>
      </c>
      <c r="H1510" s="22" t="s">
        <v>3711</v>
      </c>
    </row>
    <row r="1511" spans="1:9">
      <c r="A1511" s="22" t="s">
        <v>23368</v>
      </c>
      <c r="B1511" s="22" t="s">
        <v>12589</v>
      </c>
      <c r="C1511" s="22">
        <v>1</v>
      </c>
      <c r="D1511" s="22" t="s">
        <v>12590</v>
      </c>
      <c r="E1511" s="22" t="s">
        <v>12591</v>
      </c>
      <c r="F1511" s="22" t="s">
        <v>20828</v>
      </c>
      <c r="H1511" s="22" t="s">
        <v>3697</v>
      </c>
    </row>
    <row r="1512" spans="1:9">
      <c r="A1512" s="22" t="s">
        <v>4307</v>
      </c>
      <c r="B1512" s="22" t="s">
        <v>4306</v>
      </c>
      <c r="C1512" s="22">
        <v>1</v>
      </c>
      <c r="D1512" s="22" t="s">
        <v>4307</v>
      </c>
      <c r="E1512" s="22" t="s">
        <v>4308</v>
      </c>
      <c r="F1512" s="22" t="s">
        <v>18783</v>
      </c>
      <c r="H1512" s="22" t="s">
        <v>3715</v>
      </c>
    </row>
    <row r="1513" spans="1:9">
      <c r="A1513" s="22" t="s">
        <v>22247</v>
      </c>
      <c r="B1513" s="22" t="s">
        <v>18556</v>
      </c>
      <c r="C1513" s="22">
        <v>1</v>
      </c>
      <c r="D1513" s="22" t="s">
        <v>18557</v>
      </c>
      <c r="E1513" s="22" t="s">
        <v>4308</v>
      </c>
      <c r="F1513" s="22" t="s">
        <v>18740</v>
      </c>
      <c r="G1513" s="22" t="s">
        <v>18558</v>
      </c>
      <c r="H1513" s="22" t="s">
        <v>3697</v>
      </c>
    </row>
    <row r="1514" spans="1:9">
      <c r="A1514" s="22" t="s">
        <v>26071</v>
      </c>
      <c r="B1514" s="22" t="s">
        <v>26069</v>
      </c>
      <c r="C1514" s="22">
        <v>1</v>
      </c>
      <c r="D1514" s="22" t="s">
        <v>26071</v>
      </c>
      <c r="E1514" s="22" t="s">
        <v>4308</v>
      </c>
      <c r="F1514" s="22" t="s">
        <v>26070</v>
      </c>
      <c r="H1514" s="22" t="s">
        <v>3730</v>
      </c>
    </row>
    <row r="1515" spans="1:9">
      <c r="A1515" s="22" t="s">
        <v>4641</v>
      </c>
      <c r="B1515" s="22" t="s">
        <v>4640</v>
      </c>
      <c r="C1515" s="22">
        <v>1</v>
      </c>
      <c r="D1515" s="22" t="s">
        <v>4641</v>
      </c>
      <c r="E1515" s="22" t="s">
        <v>4308</v>
      </c>
      <c r="F1515" s="22" t="s">
        <v>18883</v>
      </c>
      <c r="H1515" s="22" t="s">
        <v>3715</v>
      </c>
    </row>
    <row r="1516" spans="1:9">
      <c r="A1516" s="22" t="s">
        <v>26757</v>
      </c>
      <c r="B1516" s="22" t="s">
        <v>25773</v>
      </c>
      <c r="C1516" s="22">
        <v>1</v>
      </c>
      <c r="D1516" s="22" t="s">
        <v>25774</v>
      </c>
      <c r="E1516" s="22" t="s">
        <v>4308</v>
      </c>
      <c r="F1516" s="22" t="s">
        <v>25077</v>
      </c>
      <c r="G1516" s="22" t="s">
        <v>25775</v>
      </c>
      <c r="H1516" s="22" t="s">
        <v>3697</v>
      </c>
    </row>
    <row r="1517" spans="1:9">
      <c r="A1517" s="22" t="s">
        <v>4854</v>
      </c>
      <c r="B1517" s="22" t="s">
        <v>4853</v>
      </c>
      <c r="C1517" s="22">
        <v>1</v>
      </c>
      <c r="D1517" s="22" t="s">
        <v>4854</v>
      </c>
      <c r="E1517" s="22" t="s">
        <v>4308</v>
      </c>
      <c r="F1517" s="22" t="s">
        <v>18949</v>
      </c>
      <c r="H1517" s="22" t="s">
        <v>3715</v>
      </c>
    </row>
    <row r="1518" spans="1:9">
      <c r="A1518" s="22" t="s">
        <v>22248</v>
      </c>
      <c r="B1518" s="22" t="s">
        <v>12097</v>
      </c>
      <c r="C1518" s="22">
        <v>1</v>
      </c>
      <c r="D1518" s="22" t="s">
        <v>12098</v>
      </c>
      <c r="E1518" s="22" t="s">
        <v>4308</v>
      </c>
      <c r="F1518" s="22" t="s">
        <v>20733</v>
      </c>
      <c r="G1518" s="22" t="s">
        <v>12099</v>
      </c>
      <c r="H1518" s="22" t="s">
        <v>3697</v>
      </c>
    </row>
    <row r="1519" spans="1:9">
      <c r="A1519" s="22" t="s">
        <v>22798</v>
      </c>
      <c r="B1519" s="22" t="s">
        <v>6585</v>
      </c>
      <c r="C1519" s="22">
        <v>1</v>
      </c>
      <c r="D1519" s="22" t="s">
        <v>6586</v>
      </c>
      <c r="E1519" s="22" t="s">
        <v>6587</v>
      </c>
      <c r="F1519" s="22" t="s">
        <v>18756</v>
      </c>
      <c r="G1519" s="22" t="s">
        <v>6588</v>
      </c>
      <c r="H1519" s="22" t="s">
        <v>3697</v>
      </c>
    </row>
    <row r="1520" spans="1:9">
      <c r="A1520" s="22" t="s">
        <v>21991</v>
      </c>
      <c r="B1520" s="22" t="s">
        <v>9427</v>
      </c>
      <c r="C1520" s="22">
        <v>1</v>
      </c>
      <c r="D1520" s="22" t="s">
        <v>9428</v>
      </c>
      <c r="E1520" s="22" t="s">
        <v>9429</v>
      </c>
      <c r="F1520" s="22" t="s">
        <v>20145</v>
      </c>
      <c r="G1520" s="22" t="s">
        <v>9430</v>
      </c>
      <c r="H1520" s="22" t="s">
        <v>3697</v>
      </c>
      <c r="I1520" s="22">
        <v>1</v>
      </c>
    </row>
    <row r="1521" spans="1:8">
      <c r="A1521" s="22" t="s">
        <v>2877</v>
      </c>
      <c r="B1521" s="22" t="s">
        <v>14342</v>
      </c>
      <c r="C1521" s="22">
        <v>1</v>
      </c>
      <c r="D1521" s="22" t="s">
        <v>14343</v>
      </c>
      <c r="E1521" s="22" t="s">
        <v>14344</v>
      </c>
      <c r="F1521" s="22" t="s">
        <v>18718</v>
      </c>
      <c r="G1521" s="22" t="s">
        <v>2876</v>
      </c>
      <c r="H1521" s="22" t="s">
        <v>3697</v>
      </c>
    </row>
    <row r="1522" spans="1:8">
      <c r="A1522" s="22" t="s">
        <v>2875</v>
      </c>
      <c r="B1522" s="22" t="s">
        <v>18362</v>
      </c>
      <c r="C1522" s="22">
        <v>1</v>
      </c>
      <c r="D1522" s="22" t="s">
        <v>18363</v>
      </c>
      <c r="E1522" s="22" t="s">
        <v>6628</v>
      </c>
      <c r="F1522" s="22" t="s">
        <v>19265</v>
      </c>
      <c r="G1522" s="22" t="s">
        <v>18364</v>
      </c>
      <c r="H1522" s="22" t="s">
        <v>3697</v>
      </c>
    </row>
    <row r="1523" spans="1:8">
      <c r="A1523" s="22" t="s">
        <v>17237</v>
      </c>
      <c r="B1523" s="22" t="s">
        <v>17236</v>
      </c>
      <c r="C1523" s="22">
        <v>1</v>
      </c>
      <c r="D1523" s="22" t="s">
        <v>17237</v>
      </c>
      <c r="E1523" s="22" t="s">
        <v>6628</v>
      </c>
      <c r="F1523" s="22" t="s">
        <v>19952</v>
      </c>
      <c r="H1523" s="22" t="s">
        <v>3730</v>
      </c>
    </row>
    <row r="1524" spans="1:8">
      <c r="A1524" s="22" t="s">
        <v>26613</v>
      </c>
      <c r="B1524" s="22" t="s">
        <v>24446</v>
      </c>
      <c r="C1524" s="22">
        <v>1</v>
      </c>
      <c r="D1524" s="22" t="s">
        <v>24448</v>
      </c>
      <c r="E1524" s="22" t="s">
        <v>6628</v>
      </c>
      <c r="F1524" s="22" t="s">
        <v>24447</v>
      </c>
      <c r="H1524" s="22" t="s">
        <v>3697</v>
      </c>
    </row>
    <row r="1525" spans="1:8">
      <c r="A1525" s="22" t="s">
        <v>23517</v>
      </c>
      <c r="B1525" s="22" t="s">
        <v>15096</v>
      </c>
      <c r="C1525" s="22">
        <v>1</v>
      </c>
      <c r="D1525" s="22" t="s">
        <v>15097</v>
      </c>
      <c r="E1525" s="22" t="s">
        <v>6628</v>
      </c>
      <c r="F1525" s="22" t="s">
        <v>21339</v>
      </c>
      <c r="G1525" s="22" t="s">
        <v>15098</v>
      </c>
      <c r="H1525" s="22" t="s">
        <v>3697</v>
      </c>
    </row>
    <row r="1526" spans="1:8">
      <c r="A1526" s="22" t="s">
        <v>2873</v>
      </c>
      <c r="B1526" s="22" t="s">
        <v>13635</v>
      </c>
      <c r="C1526" s="22">
        <v>1</v>
      </c>
      <c r="D1526" s="22" t="s">
        <v>13636</v>
      </c>
      <c r="E1526" s="22" t="s">
        <v>6628</v>
      </c>
      <c r="F1526" s="22" t="s">
        <v>21055</v>
      </c>
      <c r="G1526" s="22" t="s">
        <v>2872</v>
      </c>
      <c r="H1526" s="22" t="s">
        <v>3697</v>
      </c>
    </row>
    <row r="1527" spans="1:8">
      <c r="A1527" s="22" t="s">
        <v>8559</v>
      </c>
      <c r="B1527" s="22" t="s">
        <v>8558</v>
      </c>
      <c r="C1527" s="22">
        <v>1</v>
      </c>
      <c r="D1527" s="22" t="s">
        <v>8559</v>
      </c>
      <c r="E1527" s="22" t="s">
        <v>6628</v>
      </c>
      <c r="F1527" s="22" t="s">
        <v>19940</v>
      </c>
      <c r="H1527" s="22" t="s">
        <v>3715</v>
      </c>
    </row>
    <row r="1528" spans="1:8">
      <c r="A1528" s="22" t="s">
        <v>26650</v>
      </c>
      <c r="B1528" s="22" t="s">
        <v>24769</v>
      </c>
      <c r="C1528" s="22">
        <v>1</v>
      </c>
      <c r="D1528" s="22" t="s">
        <v>24770</v>
      </c>
      <c r="E1528" s="22" t="s">
        <v>6628</v>
      </c>
      <c r="F1528" s="22" t="s">
        <v>20191</v>
      </c>
      <c r="G1528" s="22" t="s">
        <v>24771</v>
      </c>
      <c r="H1528" s="22" t="s">
        <v>3697</v>
      </c>
    </row>
    <row r="1529" spans="1:8">
      <c r="A1529" s="22" t="s">
        <v>6627</v>
      </c>
      <c r="B1529" s="22" t="s">
        <v>6626</v>
      </c>
      <c r="C1529" s="22">
        <v>1</v>
      </c>
      <c r="D1529" s="22" t="s">
        <v>6627</v>
      </c>
      <c r="E1529" s="22" t="s">
        <v>6628</v>
      </c>
      <c r="F1529" s="22" t="s">
        <v>19450</v>
      </c>
      <c r="H1529" s="22" t="s">
        <v>3715</v>
      </c>
    </row>
    <row r="1530" spans="1:8">
      <c r="A1530" s="22" t="s">
        <v>2869</v>
      </c>
      <c r="B1530" s="22" t="s">
        <v>24523</v>
      </c>
      <c r="C1530" s="22">
        <v>1</v>
      </c>
      <c r="D1530" s="22" t="s">
        <v>24525</v>
      </c>
      <c r="E1530" s="22" t="s">
        <v>6628</v>
      </c>
      <c r="F1530" s="22" t="s">
        <v>24524</v>
      </c>
      <c r="G1530" s="22" t="s">
        <v>24526</v>
      </c>
      <c r="H1530" s="22" t="s">
        <v>3697</v>
      </c>
    </row>
    <row r="1531" spans="1:8">
      <c r="A1531" s="22" t="s">
        <v>2865</v>
      </c>
      <c r="B1531" s="22" t="s">
        <v>13439</v>
      </c>
      <c r="C1531" s="22">
        <v>1</v>
      </c>
      <c r="D1531" s="22" t="s">
        <v>13440</v>
      </c>
      <c r="E1531" s="22" t="s">
        <v>6628</v>
      </c>
      <c r="F1531" s="22" t="s">
        <v>21008</v>
      </c>
      <c r="G1531" s="22" t="s">
        <v>13441</v>
      </c>
      <c r="H1531" s="22" t="s">
        <v>3697</v>
      </c>
    </row>
    <row r="1532" spans="1:8">
      <c r="A1532" s="22" t="s">
        <v>26557</v>
      </c>
      <c r="B1532" s="22" t="s">
        <v>23782</v>
      </c>
      <c r="C1532" s="22">
        <v>1</v>
      </c>
      <c r="D1532" s="22" t="s">
        <v>23783</v>
      </c>
      <c r="E1532" s="22" t="s">
        <v>6628</v>
      </c>
      <c r="F1532" s="22" t="s">
        <v>19857</v>
      </c>
      <c r="G1532" s="22" t="s">
        <v>23784</v>
      </c>
      <c r="H1532" s="22" t="s">
        <v>3697</v>
      </c>
    </row>
    <row r="1533" spans="1:8">
      <c r="A1533" s="22" t="s">
        <v>2863</v>
      </c>
      <c r="B1533" s="22" t="s">
        <v>8111</v>
      </c>
      <c r="C1533" s="22">
        <v>1</v>
      </c>
      <c r="D1533" s="22" t="s">
        <v>8112</v>
      </c>
      <c r="E1533" s="22" t="s">
        <v>6628</v>
      </c>
      <c r="F1533" s="22" t="s">
        <v>19211</v>
      </c>
      <c r="G1533" s="22" t="s">
        <v>8113</v>
      </c>
      <c r="H1533" s="22" t="s">
        <v>3697</v>
      </c>
    </row>
    <row r="1534" spans="1:8">
      <c r="A1534" s="22" t="s">
        <v>2861</v>
      </c>
      <c r="B1534" s="22" t="s">
        <v>12835</v>
      </c>
      <c r="C1534" s="22">
        <v>1</v>
      </c>
      <c r="D1534" s="22" t="s">
        <v>12836</v>
      </c>
      <c r="E1534" s="22" t="s">
        <v>6628</v>
      </c>
      <c r="F1534" s="22" t="s">
        <v>20429</v>
      </c>
      <c r="G1534" s="22" t="s">
        <v>12837</v>
      </c>
      <c r="H1534" s="22" t="s">
        <v>3697</v>
      </c>
    </row>
    <row r="1535" spans="1:8">
      <c r="A1535" s="22" t="s">
        <v>2859</v>
      </c>
      <c r="B1535" s="22" t="s">
        <v>15951</v>
      </c>
      <c r="C1535" s="22">
        <v>1</v>
      </c>
      <c r="D1535" s="22" t="s">
        <v>15952</v>
      </c>
      <c r="E1535" s="22" t="s">
        <v>6628</v>
      </c>
      <c r="F1535" s="22" t="s">
        <v>21493</v>
      </c>
      <c r="G1535" s="22" t="s">
        <v>15953</v>
      </c>
      <c r="H1535" s="22" t="s">
        <v>3697</v>
      </c>
    </row>
    <row r="1536" spans="1:8">
      <c r="A1536" s="22" t="s">
        <v>15864</v>
      </c>
      <c r="B1536" s="22" t="s">
        <v>15863</v>
      </c>
      <c r="C1536" s="22">
        <v>1</v>
      </c>
      <c r="D1536" s="22" t="s">
        <v>15864</v>
      </c>
      <c r="E1536" s="22" t="s">
        <v>6628</v>
      </c>
      <c r="F1536" s="22" t="s">
        <v>21480</v>
      </c>
      <c r="H1536" s="22" t="s">
        <v>3715</v>
      </c>
    </row>
    <row r="1537" spans="1:9">
      <c r="A1537" s="22" t="s">
        <v>2857</v>
      </c>
      <c r="B1537" s="22" t="s">
        <v>15034</v>
      </c>
      <c r="C1537" s="22">
        <v>1</v>
      </c>
      <c r="D1537" s="22" t="s">
        <v>15035</v>
      </c>
      <c r="E1537" s="22" t="s">
        <v>6628</v>
      </c>
      <c r="F1537" s="22" t="s">
        <v>21326</v>
      </c>
      <c r="G1537" s="22" t="s">
        <v>15036</v>
      </c>
      <c r="H1537" s="22" t="s">
        <v>3697</v>
      </c>
    </row>
    <row r="1538" spans="1:9">
      <c r="A1538" s="22" t="s">
        <v>22040</v>
      </c>
      <c r="B1538" s="22" t="s">
        <v>9073</v>
      </c>
      <c r="C1538" s="22">
        <v>1</v>
      </c>
      <c r="D1538" s="22" t="s">
        <v>9074</v>
      </c>
      <c r="E1538" s="22" t="s">
        <v>6628</v>
      </c>
      <c r="F1538" s="22" t="s">
        <v>20066</v>
      </c>
      <c r="G1538" s="22" t="s">
        <v>9075</v>
      </c>
      <c r="H1538" s="22" t="s">
        <v>3697</v>
      </c>
      <c r="I1538" s="22">
        <v>1</v>
      </c>
    </row>
    <row r="1539" spans="1:9">
      <c r="A1539" s="22" t="s">
        <v>9959</v>
      </c>
      <c r="B1539" s="22" t="s">
        <v>9958</v>
      </c>
      <c r="C1539" s="22">
        <v>1</v>
      </c>
      <c r="D1539" s="22" t="s">
        <v>9959</v>
      </c>
      <c r="E1539" s="22" t="s">
        <v>6628</v>
      </c>
      <c r="F1539" s="22" t="s">
        <v>20276</v>
      </c>
      <c r="H1539" s="22" t="s">
        <v>3711</v>
      </c>
    </row>
    <row r="1540" spans="1:9">
      <c r="A1540" s="22" t="s">
        <v>8096</v>
      </c>
      <c r="B1540" s="22" t="s">
        <v>8095</v>
      </c>
      <c r="C1540" s="22">
        <v>1</v>
      </c>
      <c r="D1540" s="22" t="s">
        <v>8096</v>
      </c>
      <c r="E1540" s="22" t="s">
        <v>6628</v>
      </c>
      <c r="F1540" s="22" t="s">
        <v>19822</v>
      </c>
      <c r="H1540" s="22" t="s">
        <v>3711</v>
      </c>
    </row>
    <row r="1541" spans="1:9">
      <c r="A1541" s="22" t="s">
        <v>2855</v>
      </c>
      <c r="B1541" s="22" t="s">
        <v>25240</v>
      </c>
      <c r="C1541" s="22">
        <v>1</v>
      </c>
      <c r="D1541" s="22" t="s">
        <v>25241</v>
      </c>
      <c r="E1541" s="22" t="s">
        <v>6628</v>
      </c>
      <c r="F1541" s="22" t="s">
        <v>19498</v>
      </c>
      <c r="G1541" s="22" t="s">
        <v>25242</v>
      </c>
      <c r="H1541" s="22" t="s">
        <v>3697</v>
      </c>
    </row>
    <row r="1542" spans="1:9">
      <c r="A1542" s="22" t="s">
        <v>17665</v>
      </c>
      <c r="B1542" s="22" t="s">
        <v>17664</v>
      </c>
      <c r="C1542" s="22">
        <v>1</v>
      </c>
      <c r="D1542" s="22" t="s">
        <v>17665</v>
      </c>
      <c r="E1542" s="22" t="s">
        <v>6628</v>
      </c>
      <c r="F1542" s="22" t="s">
        <v>19277</v>
      </c>
      <c r="H1542" s="22" t="s">
        <v>3730</v>
      </c>
    </row>
    <row r="1543" spans="1:9">
      <c r="A1543" s="22" t="s">
        <v>10384</v>
      </c>
      <c r="B1543" s="22" t="s">
        <v>10383</v>
      </c>
      <c r="C1543" s="22">
        <v>1</v>
      </c>
      <c r="D1543" s="22" t="s">
        <v>10384</v>
      </c>
      <c r="E1543" s="22" t="s">
        <v>6628</v>
      </c>
      <c r="F1543" s="22" t="s">
        <v>20375</v>
      </c>
      <c r="H1543" s="22" t="s">
        <v>3711</v>
      </c>
    </row>
    <row r="1544" spans="1:9">
      <c r="A1544" s="22" t="s">
        <v>22041</v>
      </c>
      <c r="B1544" s="22" t="s">
        <v>10173</v>
      </c>
      <c r="C1544" s="22">
        <v>1</v>
      </c>
      <c r="D1544" s="22" t="s">
        <v>10174</v>
      </c>
      <c r="E1544" s="22" t="s">
        <v>6628</v>
      </c>
      <c r="F1544" s="22" t="s">
        <v>19292</v>
      </c>
      <c r="G1544" s="22" t="s">
        <v>10175</v>
      </c>
      <c r="H1544" s="22" t="s">
        <v>3697</v>
      </c>
    </row>
    <row r="1545" spans="1:9">
      <c r="A1545" s="22" t="s">
        <v>7712</v>
      </c>
      <c r="B1545" s="22" t="s">
        <v>7711</v>
      </c>
      <c r="C1545" s="22">
        <v>1</v>
      </c>
      <c r="D1545" s="22" t="s">
        <v>7712</v>
      </c>
      <c r="E1545" s="22" t="s">
        <v>6628</v>
      </c>
      <c r="F1545" s="22" t="s">
        <v>18684</v>
      </c>
      <c r="H1545" s="22" t="s">
        <v>3715</v>
      </c>
    </row>
    <row r="1546" spans="1:9">
      <c r="A1546" s="22" t="s">
        <v>2853</v>
      </c>
      <c r="B1546" s="22" t="s">
        <v>10313</v>
      </c>
      <c r="C1546" s="22">
        <v>1</v>
      </c>
      <c r="D1546" s="22" t="s">
        <v>10314</v>
      </c>
      <c r="E1546" s="22" t="s">
        <v>6628</v>
      </c>
      <c r="F1546" s="22" t="s">
        <v>20358</v>
      </c>
      <c r="G1546" s="22" t="s">
        <v>10315</v>
      </c>
      <c r="H1546" s="22" t="s">
        <v>3697</v>
      </c>
    </row>
    <row r="1547" spans="1:9">
      <c r="A1547" s="22" t="s">
        <v>2851</v>
      </c>
      <c r="B1547" s="22" t="s">
        <v>8906</v>
      </c>
      <c r="C1547" s="22">
        <v>1</v>
      </c>
      <c r="D1547" s="22" t="s">
        <v>8907</v>
      </c>
      <c r="E1547" s="22" t="s">
        <v>6628</v>
      </c>
      <c r="F1547" s="22" t="s">
        <v>20031</v>
      </c>
      <c r="G1547" s="22" t="s">
        <v>8908</v>
      </c>
      <c r="H1547" s="22" t="s">
        <v>3697</v>
      </c>
    </row>
    <row r="1548" spans="1:9">
      <c r="A1548" s="22" t="s">
        <v>2849</v>
      </c>
      <c r="B1548" s="22" t="s">
        <v>10709</v>
      </c>
      <c r="C1548" s="22">
        <v>1</v>
      </c>
      <c r="D1548" s="22" t="s">
        <v>10710</v>
      </c>
      <c r="E1548" s="22" t="s">
        <v>10711</v>
      </c>
      <c r="F1548" s="22" t="s">
        <v>20448</v>
      </c>
      <c r="G1548" s="22" t="s">
        <v>10712</v>
      </c>
      <c r="H1548" s="22" t="s">
        <v>3697</v>
      </c>
    </row>
    <row r="1549" spans="1:9">
      <c r="A1549" s="22" t="s">
        <v>23374</v>
      </c>
      <c r="B1549" s="22" t="s">
        <v>12656</v>
      </c>
      <c r="C1549" s="22">
        <v>1</v>
      </c>
      <c r="D1549" s="22" t="s">
        <v>12657</v>
      </c>
      <c r="E1549" s="22" t="s">
        <v>12658</v>
      </c>
      <c r="F1549" s="22" t="s">
        <v>20840</v>
      </c>
      <c r="H1549" s="22" t="s">
        <v>3697</v>
      </c>
    </row>
    <row r="1550" spans="1:9">
      <c r="A1550" s="22" t="s">
        <v>22635</v>
      </c>
      <c r="B1550" s="22" t="s">
        <v>18321</v>
      </c>
      <c r="C1550" s="22">
        <v>1</v>
      </c>
      <c r="D1550" s="22" t="s">
        <v>18322</v>
      </c>
      <c r="E1550" s="22" t="s">
        <v>7869</v>
      </c>
      <c r="F1550" s="22" t="s">
        <v>21934</v>
      </c>
      <c r="G1550" s="22" t="s">
        <v>18323</v>
      </c>
      <c r="H1550" s="22" t="s">
        <v>3697</v>
      </c>
      <c r="I1550" s="22">
        <v>1</v>
      </c>
    </row>
    <row r="1551" spans="1:9">
      <c r="A1551" s="22" t="s">
        <v>2847</v>
      </c>
      <c r="B1551" s="22" t="s">
        <v>7867</v>
      </c>
      <c r="C1551" s="22">
        <v>1</v>
      </c>
      <c r="D1551" s="22" t="s">
        <v>7868</v>
      </c>
      <c r="E1551" s="22" t="s">
        <v>7869</v>
      </c>
      <c r="F1551" s="22" t="s">
        <v>19633</v>
      </c>
      <c r="G1551" s="22" t="s">
        <v>7870</v>
      </c>
      <c r="H1551" s="22" t="s">
        <v>3697</v>
      </c>
    </row>
    <row r="1552" spans="1:9">
      <c r="A1552" s="22" t="s">
        <v>6659</v>
      </c>
      <c r="B1552" s="22" t="s">
        <v>6658</v>
      </c>
      <c r="C1552" s="22">
        <v>1</v>
      </c>
      <c r="D1552" s="22" t="s">
        <v>6659</v>
      </c>
      <c r="E1552" s="22" t="s">
        <v>6660</v>
      </c>
      <c r="F1552" s="22" t="s">
        <v>19458</v>
      </c>
      <c r="H1552" s="22" t="s">
        <v>3711</v>
      </c>
    </row>
    <row r="1553" spans="1:8">
      <c r="A1553" s="22" t="s">
        <v>22755</v>
      </c>
      <c r="B1553" s="22" t="s">
        <v>7091</v>
      </c>
      <c r="C1553" s="22">
        <v>1</v>
      </c>
      <c r="D1553" s="22" t="s">
        <v>7092</v>
      </c>
      <c r="E1553" s="22" t="s">
        <v>7093</v>
      </c>
      <c r="F1553" s="22" t="s">
        <v>19571</v>
      </c>
      <c r="G1553" s="22" t="s">
        <v>7094</v>
      </c>
      <c r="H1553" s="22" t="s">
        <v>3697</v>
      </c>
    </row>
    <row r="1554" spans="1:8">
      <c r="A1554" s="22" t="s">
        <v>2827</v>
      </c>
      <c r="B1554" s="22" t="s">
        <v>12772</v>
      </c>
      <c r="C1554" s="22">
        <v>1</v>
      </c>
      <c r="D1554" s="22" t="s">
        <v>12773</v>
      </c>
      <c r="E1554" s="22" t="s">
        <v>12774</v>
      </c>
      <c r="F1554" s="22" t="s">
        <v>20866</v>
      </c>
      <c r="G1554" s="22" t="s">
        <v>12775</v>
      </c>
      <c r="H1554" s="22" t="s">
        <v>3697</v>
      </c>
    </row>
    <row r="1555" spans="1:8">
      <c r="A1555" s="22" t="s">
        <v>2825</v>
      </c>
      <c r="B1555" s="22" t="s">
        <v>13317</v>
      </c>
      <c r="C1555" s="22">
        <v>1</v>
      </c>
      <c r="D1555" s="22" t="s">
        <v>13318</v>
      </c>
      <c r="E1555" s="22" t="s">
        <v>12774</v>
      </c>
      <c r="F1555" s="22" t="s">
        <v>20981</v>
      </c>
      <c r="G1555" s="22" t="s">
        <v>13319</v>
      </c>
      <c r="H1555" s="22" t="s">
        <v>3697</v>
      </c>
    </row>
    <row r="1556" spans="1:8">
      <c r="A1556" s="22" t="s">
        <v>22864</v>
      </c>
      <c r="B1556" s="22" t="s">
        <v>4915</v>
      </c>
      <c r="C1556" s="22">
        <v>1</v>
      </c>
      <c r="D1556" s="22" t="s">
        <v>4916</v>
      </c>
      <c r="E1556" s="22" t="s">
        <v>4917</v>
      </c>
      <c r="F1556" s="22" t="s">
        <v>18968</v>
      </c>
      <c r="G1556" s="22" t="s">
        <v>4918</v>
      </c>
      <c r="H1556" s="22" t="s">
        <v>3711</v>
      </c>
    </row>
    <row r="1557" spans="1:8">
      <c r="A1557" s="22" t="s">
        <v>23326</v>
      </c>
      <c r="B1557" s="22" t="s">
        <v>11983</v>
      </c>
      <c r="C1557" s="22">
        <v>1</v>
      </c>
      <c r="D1557" s="22" t="s">
        <v>11984</v>
      </c>
      <c r="E1557" s="22" t="s">
        <v>4917</v>
      </c>
      <c r="F1557" s="22" t="s">
        <v>20490</v>
      </c>
      <c r="G1557" s="22" t="s">
        <v>11985</v>
      </c>
      <c r="H1557" s="22" t="s">
        <v>3711</v>
      </c>
    </row>
    <row r="1558" spans="1:8">
      <c r="A1558" s="22" t="s">
        <v>22918</v>
      </c>
      <c r="B1558" s="22" t="s">
        <v>5665</v>
      </c>
      <c r="C1558" s="22">
        <v>1</v>
      </c>
      <c r="D1558" s="22" t="s">
        <v>5666</v>
      </c>
      <c r="E1558" s="22" t="s">
        <v>5667</v>
      </c>
      <c r="F1558" s="22" t="s">
        <v>19182</v>
      </c>
      <c r="G1558" s="22" t="s">
        <v>5668</v>
      </c>
      <c r="H1558" s="22" t="s">
        <v>3697</v>
      </c>
    </row>
    <row r="1559" spans="1:8">
      <c r="A1559" s="22" t="s">
        <v>2822</v>
      </c>
      <c r="B1559" s="22" t="s">
        <v>25776</v>
      </c>
      <c r="C1559" s="22">
        <v>1</v>
      </c>
      <c r="D1559" s="22" t="s">
        <v>25777</v>
      </c>
      <c r="E1559" s="22" t="s">
        <v>8827</v>
      </c>
      <c r="F1559" s="22" t="s">
        <v>18756</v>
      </c>
      <c r="G1559" s="22" t="s">
        <v>25778</v>
      </c>
      <c r="H1559" s="22" t="s">
        <v>3697</v>
      </c>
    </row>
    <row r="1560" spans="1:8">
      <c r="A1560" s="22" t="s">
        <v>23627</v>
      </c>
      <c r="B1560" s="22" t="s">
        <v>16977</v>
      </c>
      <c r="C1560" s="22">
        <v>1</v>
      </c>
      <c r="D1560" s="22" t="s">
        <v>16978</v>
      </c>
      <c r="E1560" s="22" t="s">
        <v>8827</v>
      </c>
      <c r="F1560" s="22" t="s">
        <v>20932</v>
      </c>
      <c r="G1560" s="22" t="s">
        <v>16979</v>
      </c>
      <c r="H1560" s="22" t="s">
        <v>3697</v>
      </c>
    </row>
    <row r="1561" spans="1:8">
      <c r="A1561" s="22" t="s">
        <v>22630</v>
      </c>
      <c r="B1561" s="22" t="s">
        <v>8825</v>
      </c>
      <c r="C1561" s="22">
        <v>1</v>
      </c>
      <c r="D1561" s="22" t="s">
        <v>8826</v>
      </c>
      <c r="E1561" s="22" t="s">
        <v>8827</v>
      </c>
      <c r="F1561" s="22" t="s">
        <v>19878</v>
      </c>
      <c r="G1561" s="22" t="s">
        <v>8828</v>
      </c>
      <c r="H1561" s="22" t="s">
        <v>3697</v>
      </c>
    </row>
    <row r="1562" spans="1:8">
      <c r="A1562" s="22" t="s">
        <v>23154</v>
      </c>
      <c r="B1562" s="22" t="s">
        <v>9354</v>
      </c>
      <c r="C1562" s="22">
        <v>1</v>
      </c>
      <c r="D1562" s="22" t="s">
        <v>9355</v>
      </c>
      <c r="E1562" s="22" t="s">
        <v>9356</v>
      </c>
      <c r="F1562" s="22" t="s">
        <v>20130</v>
      </c>
      <c r="G1562" s="22" t="s">
        <v>9357</v>
      </c>
      <c r="H1562" s="22" t="s">
        <v>3697</v>
      </c>
    </row>
    <row r="1563" spans="1:8">
      <c r="A1563" s="22" t="s">
        <v>2820</v>
      </c>
      <c r="B1563" s="22" t="s">
        <v>13538</v>
      </c>
      <c r="C1563" s="22">
        <v>1</v>
      </c>
      <c r="D1563" s="22" t="s">
        <v>13539</v>
      </c>
      <c r="E1563" s="22" t="s">
        <v>9356</v>
      </c>
      <c r="F1563" s="22" t="s">
        <v>21033</v>
      </c>
      <c r="G1563" s="22" t="s">
        <v>13540</v>
      </c>
      <c r="H1563" s="22" t="s">
        <v>3697</v>
      </c>
    </row>
    <row r="1564" spans="1:8">
      <c r="A1564" s="22" t="s">
        <v>2818</v>
      </c>
      <c r="B1564" s="22" t="s">
        <v>15377</v>
      </c>
      <c r="C1564" s="22">
        <v>1</v>
      </c>
      <c r="D1564" s="22" t="s">
        <v>15378</v>
      </c>
      <c r="E1564" s="22" t="s">
        <v>15379</v>
      </c>
      <c r="F1564" s="22" t="s">
        <v>20085</v>
      </c>
      <c r="G1564" s="22" t="s">
        <v>15380</v>
      </c>
      <c r="H1564" s="22" t="s">
        <v>3697</v>
      </c>
    </row>
    <row r="1565" spans="1:8">
      <c r="A1565" s="22" t="s">
        <v>26624</v>
      </c>
      <c r="B1565" s="22" t="s">
        <v>10897</v>
      </c>
      <c r="C1565" s="22">
        <v>1</v>
      </c>
      <c r="D1565" s="22" t="s">
        <v>24537</v>
      </c>
      <c r="E1565" s="22" t="s">
        <v>24538</v>
      </c>
      <c r="F1565" s="22" t="s">
        <v>24386</v>
      </c>
      <c r="G1565" s="22" t="s">
        <v>24539</v>
      </c>
      <c r="H1565" s="22" t="s">
        <v>3711</v>
      </c>
    </row>
    <row r="1566" spans="1:8">
      <c r="A1566" s="22" t="s">
        <v>2816</v>
      </c>
      <c r="B1566" s="22" t="s">
        <v>17773</v>
      </c>
      <c r="C1566" s="22">
        <v>1</v>
      </c>
      <c r="D1566" s="22" t="s">
        <v>17774</v>
      </c>
      <c r="E1566" s="22" t="s">
        <v>4601</v>
      </c>
      <c r="F1566" s="22" t="s">
        <v>18756</v>
      </c>
      <c r="G1566" s="22" t="s">
        <v>17775</v>
      </c>
      <c r="H1566" s="22" t="s">
        <v>3697</v>
      </c>
    </row>
    <row r="1567" spans="1:8">
      <c r="A1567" s="22" t="s">
        <v>2813</v>
      </c>
      <c r="B1567" s="22" t="s">
        <v>4599</v>
      </c>
      <c r="C1567" s="22">
        <v>1</v>
      </c>
      <c r="D1567" s="22" t="s">
        <v>4600</v>
      </c>
      <c r="E1567" s="22" t="s">
        <v>4601</v>
      </c>
      <c r="F1567" s="22" t="s">
        <v>18872</v>
      </c>
      <c r="G1567" s="22" t="s">
        <v>4602</v>
      </c>
      <c r="H1567" s="22" t="s">
        <v>3697</v>
      </c>
    </row>
    <row r="1568" spans="1:8">
      <c r="A1568" s="22" t="s">
        <v>2811</v>
      </c>
      <c r="B1568" s="22" t="s">
        <v>10672</v>
      </c>
      <c r="C1568" s="22">
        <v>1</v>
      </c>
      <c r="D1568" s="22" t="s">
        <v>10673</v>
      </c>
      <c r="E1568" s="22" t="s">
        <v>3881</v>
      </c>
      <c r="F1568" s="22" t="s">
        <v>20441</v>
      </c>
      <c r="G1568" s="22" t="s">
        <v>10674</v>
      </c>
      <c r="H1568" s="22" t="s">
        <v>3697</v>
      </c>
    </row>
    <row r="1569" spans="1:9">
      <c r="A1569" s="22" t="s">
        <v>2809</v>
      </c>
      <c r="B1569" s="22" t="s">
        <v>23907</v>
      </c>
      <c r="C1569" s="22">
        <v>1</v>
      </c>
      <c r="D1569" s="22" t="s">
        <v>23908</v>
      </c>
      <c r="E1569" s="22" t="s">
        <v>3881</v>
      </c>
      <c r="F1569" s="22" t="s">
        <v>18693</v>
      </c>
      <c r="G1569" s="22" t="s">
        <v>23909</v>
      </c>
      <c r="H1569" s="22" t="s">
        <v>3697</v>
      </c>
    </row>
    <row r="1570" spans="1:9">
      <c r="A1570" s="22" t="s">
        <v>23177</v>
      </c>
      <c r="B1570" s="22" t="s">
        <v>9765</v>
      </c>
      <c r="C1570" s="22">
        <v>1</v>
      </c>
      <c r="D1570" s="22" t="s">
        <v>9766</v>
      </c>
      <c r="E1570" s="22" t="s">
        <v>3881</v>
      </c>
      <c r="F1570" s="22" t="s">
        <v>20228</v>
      </c>
      <c r="G1570" s="22" t="s">
        <v>9767</v>
      </c>
      <c r="H1570" s="22" t="s">
        <v>3697</v>
      </c>
    </row>
    <row r="1571" spans="1:9">
      <c r="A1571" s="22" t="s">
        <v>25581</v>
      </c>
      <c r="B1571" s="22" t="s">
        <v>25580</v>
      </c>
      <c r="C1571" s="22">
        <v>1</v>
      </c>
      <c r="D1571" s="22" t="s">
        <v>25581</v>
      </c>
      <c r="E1571" s="22" t="s">
        <v>3881</v>
      </c>
      <c r="F1571" s="22" t="s">
        <v>19918</v>
      </c>
      <c r="H1571" s="22" t="s">
        <v>3711</v>
      </c>
    </row>
    <row r="1572" spans="1:9">
      <c r="A1572" s="22" t="s">
        <v>22611</v>
      </c>
      <c r="B1572" s="22" t="s">
        <v>18306</v>
      </c>
      <c r="C1572" s="22">
        <v>1</v>
      </c>
      <c r="D1572" s="22" t="s">
        <v>18307</v>
      </c>
      <c r="E1572" s="22" t="s">
        <v>3881</v>
      </c>
      <c r="F1572" s="22" t="s">
        <v>21434</v>
      </c>
      <c r="G1572" s="22" t="s">
        <v>18308</v>
      </c>
      <c r="H1572" s="22" t="s">
        <v>3697</v>
      </c>
    </row>
    <row r="1573" spans="1:9">
      <c r="A1573" s="22" t="s">
        <v>10226</v>
      </c>
      <c r="B1573" s="22" t="s">
        <v>10225</v>
      </c>
      <c r="C1573" s="22">
        <v>1</v>
      </c>
      <c r="D1573" s="22" t="s">
        <v>10226</v>
      </c>
      <c r="E1573" s="22" t="s">
        <v>3881</v>
      </c>
      <c r="F1573" s="22" t="s">
        <v>20336</v>
      </c>
      <c r="H1573" s="22" t="s">
        <v>3730</v>
      </c>
    </row>
    <row r="1574" spans="1:9">
      <c r="A1574" s="22" t="s">
        <v>26583</v>
      </c>
      <c r="B1574" s="22" t="s">
        <v>24029</v>
      </c>
      <c r="C1574" s="22">
        <v>1</v>
      </c>
      <c r="D1574" s="22" t="s">
        <v>24031</v>
      </c>
      <c r="E1574" s="22" t="s">
        <v>3881</v>
      </c>
      <c r="F1574" s="22" t="s">
        <v>24030</v>
      </c>
      <c r="G1574" s="22" t="s">
        <v>24032</v>
      </c>
      <c r="H1574" s="22" t="s">
        <v>3697</v>
      </c>
    </row>
    <row r="1575" spans="1:9">
      <c r="A1575" s="22" t="s">
        <v>11481</v>
      </c>
      <c r="B1575" s="22" t="s">
        <v>11480</v>
      </c>
      <c r="C1575" s="22">
        <v>1</v>
      </c>
      <c r="D1575" s="22" t="s">
        <v>11481</v>
      </c>
      <c r="E1575" s="22" t="s">
        <v>3881</v>
      </c>
      <c r="F1575" s="22" t="s">
        <v>20613</v>
      </c>
      <c r="H1575" s="22" t="s">
        <v>3715</v>
      </c>
    </row>
    <row r="1576" spans="1:9">
      <c r="A1576" s="22" t="s">
        <v>22612</v>
      </c>
      <c r="B1576" s="22" t="s">
        <v>10203</v>
      </c>
      <c r="C1576" s="22">
        <v>1</v>
      </c>
      <c r="D1576" s="22" t="s">
        <v>10204</v>
      </c>
      <c r="E1576" s="22" t="s">
        <v>3881</v>
      </c>
      <c r="F1576" s="22" t="s">
        <v>20332</v>
      </c>
      <c r="G1576" s="22" t="s">
        <v>10205</v>
      </c>
      <c r="H1576" s="22" t="s">
        <v>3697</v>
      </c>
      <c r="I1576" s="22">
        <v>1</v>
      </c>
    </row>
    <row r="1577" spans="1:9">
      <c r="A1577" s="22" t="s">
        <v>23430</v>
      </c>
      <c r="B1577" s="22" t="s">
        <v>13610</v>
      </c>
      <c r="C1577" s="22">
        <v>1</v>
      </c>
      <c r="D1577" s="22" t="s">
        <v>13611</v>
      </c>
      <c r="E1577" s="22" t="s">
        <v>3881</v>
      </c>
      <c r="F1577" s="22" t="s">
        <v>21048</v>
      </c>
      <c r="G1577" s="22" t="s">
        <v>13612</v>
      </c>
      <c r="H1577" s="22" t="s">
        <v>3697</v>
      </c>
    </row>
    <row r="1578" spans="1:9">
      <c r="A1578" s="22" t="s">
        <v>26736</v>
      </c>
      <c r="B1578" s="22" t="s">
        <v>25571</v>
      </c>
      <c r="C1578" s="22">
        <v>1</v>
      </c>
      <c r="D1578" s="22" t="s">
        <v>25572</v>
      </c>
      <c r="E1578" s="22" t="s">
        <v>3881</v>
      </c>
      <c r="F1578" s="22" t="s">
        <v>18812</v>
      </c>
      <c r="G1578" s="22" t="s">
        <v>25573</v>
      </c>
      <c r="H1578" s="22" t="s">
        <v>3697</v>
      </c>
    </row>
    <row r="1579" spans="1:9">
      <c r="A1579" s="22" t="s">
        <v>4248</v>
      </c>
      <c r="B1579" s="22" t="s">
        <v>4247</v>
      </c>
      <c r="C1579" s="22">
        <v>1</v>
      </c>
      <c r="D1579" s="22" t="s">
        <v>4248</v>
      </c>
      <c r="E1579" s="22" t="s">
        <v>3881</v>
      </c>
      <c r="F1579" s="22" t="s">
        <v>18763</v>
      </c>
      <c r="H1579" s="22" t="s">
        <v>3715</v>
      </c>
    </row>
    <row r="1580" spans="1:9">
      <c r="A1580" s="22" t="s">
        <v>2807</v>
      </c>
      <c r="B1580" s="22" t="s">
        <v>26519</v>
      </c>
      <c r="C1580" s="22">
        <v>1</v>
      </c>
      <c r="D1580" s="22" t="s">
        <v>26520</v>
      </c>
      <c r="E1580" s="22" t="s">
        <v>3881</v>
      </c>
      <c r="F1580" s="22" t="s">
        <v>18947</v>
      </c>
      <c r="G1580" s="22" t="s">
        <v>2806</v>
      </c>
      <c r="H1580" s="22" t="s">
        <v>3697</v>
      </c>
    </row>
    <row r="1581" spans="1:9">
      <c r="A1581" s="22" t="s">
        <v>2805</v>
      </c>
      <c r="B1581" s="22" t="s">
        <v>26362</v>
      </c>
      <c r="C1581" s="22">
        <v>1</v>
      </c>
      <c r="D1581" s="22" t="s">
        <v>26363</v>
      </c>
      <c r="E1581" s="22" t="s">
        <v>3881</v>
      </c>
      <c r="F1581" s="22" t="s">
        <v>18638</v>
      </c>
      <c r="G1581" s="22" t="s">
        <v>26364</v>
      </c>
      <c r="H1581" s="22" t="s">
        <v>3697</v>
      </c>
    </row>
    <row r="1582" spans="1:9">
      <c r="A1582" s="22" t="s">
        <v>23699</v>
      </c>
      <c r="B1582" s="22" t="s">
        <v>18172</v>
      </c>
      <c r="C1582" s="22">
        <v>1</v>
      </c>
      <c r="D1582" s="22" t="s">
        <v>18173</v>
      </c>
      <c r="E1582" s="22" t="s">
        <v>3881</v>
      </c>
      <c r="F1582" s="22" t="s">
        <v>21901</v>
      </c>
      <c r="G1582" s="22" t="s">
        <v>18174</v>
      </c>
      <c r="H1582" s="22" t="s">
        <v>3697</v>
      </c>
    </row>
    <row r="1583" spans="1:9">
      <c r="A1583" s="22" t="s">
        <v>2802</v>
      </c>
      <c r="B1583" s="22" t="s">
        <v>10190</v>
      </c>
      <c r="C1583" s="22">
        <v>1</v>
      </c>
      <c r="D1583" s="22" t="s">
        <v>10191</v>
      </c>
      <c r="E1583" s="22" t="s">
        <v>3881</v>
      </c>
      <c r="F1583" s="22" t="s">
        <v>18888</v>
      </c>
      <c r="G1583" s="22" t="s">
        <v>10192</v>
      </c>
      <c r="H1583" s="22" t="s">
        <v>3697</v>
      </c>
      <c r="I1583" s="22">
        <v>1</v>
      </c>
    </row>
    <row r="1584" spans="1:9">
      <c r="A1584" s="22" t="s">
        <v>14563</v>
      </c>
      <c r="B1584" s="22" t="s">
        <v>14562</v>
      </c>
      <c r="C1584" s="22">
        <v>1</v>
      </c>
      <c r="D1584" s="22" t="s">
        <v>14563</v>
      </c>
      <c r="E1584" s="22" t="s">
        <v>3881</v>
      </c>
      <c r="F1584" s="22" t="s">
        <v>21224</v>
      </c>
      <c r="H1584" s="22" t="s">
        <v>3715</v>
      </c>
    </row>
    <row r="1585" spans="1:9">
      <c r="A1585" s="22" t="s">
        <v>2800</v>
      </c>
      <c r="B1585" s="22" t="s">
        <v>14911</v>
      </c>
      <c r="C1585" s="22">
        <v>1</v>
      </c>
      <c r="D1585" s="22" t="s">
        <v>14912</v>
      </c>
      <c r="E1585" s="22" t="s">
        <v>3881</v>
      </c>
      <c r="F1585" s="22" t="s">
        <v>21295</v>
      </c>
      <c r="G1585" s="22" t="s">
        <v>14913</v>
      </c>
      <c r="H1585" s="22" t="s">
        <v>3697</v>
      </c>
    </row>
    <row r="1586" spans="1:9">
      <c r="A1586" s="22" t="s">
        <v>2798</v>
      </c>
      <c r="B1586" s="22" t="s">
        <v>16083</v>
      </c>
      <c r="C1586" s="22">
        <v>1</v>
      </c>
      <c r="D1586" s="22" t="s">
        <v>16084</v>
      </c>
      <c r="E1586" s="22" t="s">
        <v>3881</v>
      </c>
      <c r="F1586" s="22" t="s">
        <v>19490</v>
      </c>
      <c r="G1586" s="22" t="s">
        <v>16085</v>
      </c>
      <c r="H1586" s="22" t="s">
        <v>3697</v>
      </c>
    </row>
    <row r="1587" spans="1:9">
      <c r="A1587" s="22" t="s">
        <v>2796</v>
      </c>
      <c r="B1587" s="22" t="s">
        <v>3879</v>
      </c>
      <c r="C1587" s="22">
        <v>1</v>
      </c>
      <c r="D1587" s="22" t="s">
        <v>3880</v>
      </c>
      <c r="E1587" s="22" t="s">
        <v>3881</v>
      </c>
      <c r="F1587" s="22" t="s">
        <v>18649</v>
      </c>
      <c r="G1587" s="22" t="s">
        <v>3882</v>
      </c>
      <c r="H1587" s="22" t="s">
        <v>3697</v>
      </c>
    </row>
    <row r="1588" spans="1:9">
      <c r="A1588" s="22" t="s">
        <v>3906</v>
      </c>
      <c r="B1588" s="22" t="s">
        <v>3905</v>
      </c>
      <c r="C1588" s="22">
        <v>1</v>
      </c>
      <c r="D1588" s="22" t="s">
        <v>3906</v>
      </c>
      <c r="E1588" s="22" t="s">
        <v>3881</v>
      </c>
      <c r="F1588" s="22" t="s">
        <v>18657</v>
      </c>
      <c r="H1588" s="22" t="s">
        <v>3711</v>
      </c>
    </row>
    <row r="1589" spans="1:9">
      <c r="A1589" s="22" t="s">
        <v>9810</v>
      </c>
      <c r="B1589" s="22" t="s">
        <v>9809</v>
      </c>
      <c r="C1589" s="22">
        <v>1</v>
      </c>
      <c r="D1589" s="22" t="s">
        <v>9810</v>
      </c>
      <c r="E1589" s="22" t="s">
        <v>9132</v>
      </c>
      <c r="F1589" s="22" t="s">
        <v>20239</v>
      </c>
      <c r="H1589" s="22" t="s">
        <v>3711</v>
      </c>
    </row>
    <row r="1590" spans="1:9">
      <c r="A1590" s="22" t="s">
        <v>12860</v>
      </c>
      <c r="B1590" s="22" t="s">
        <v>12859</v>
      </c>
      <c r="C1590" s="22">
        <v>1</v>
      </c>
      <c r="D1590" s="22" t="s">
        <v>12860</v>
      </c>
      <c r="E1590" s="22" t="s">
        <v>9132</v>
      </c>
      <c r="F1590" s="22" t="s">
        <v>18980</v>
      </c>
      <c r="H1590" s="22" t="s">
        <v>3711</v>
      </c>
    </row>
    <row r="1591" spans="1:9">
      <c r="A1591" s="22" t="s">
        <v>22332</v>
      </c>
      <c r="B1591" s="22" t="s">
        <v>9130</v>
      </c>
      <c r="C1591" s="22">
        <v>1</v>
      </c>
      <c r="D1591" s="22" t="s">
        <v>9131</v>
      </c>
      <c r="E1591" s="22" t="s">
        <v>9132</v>
      </c>
      <c r="F1591" s="22" t="s">
        <v>20080</v>
      </c>
      <c r="G1591" s="22" t="s">
        <v>9133</v>
      </c>
      <c r="H1591" s="22" t="s">
        <v>3697</v>
      </c>
    </row>
    <row r="1592" spans="1:9">
      <c r="A1592" s="22" t="s">
        <v>24272</v>
      </c>
      <c r="B1592" s="22" t="s">
        <v>10641</v>
      </c>
      <c r="C1592" s="22">
        <v>1</v>
      </c>
      <c r="D1592" s="22" t="s">
        <v>24272</v>
      </c>
      <c r="E1592" s="22" t="s">
        <v>24273</v>
      </c>
      <c r="F1592" s="22" t="s">
        <v>19656</v>
      </c>
      <c r="H1592" s="22" t="s">
        <v>3711</v>
      </c>
    </row>
    <row r="1593" spans="1:9">
      <c r="A1593" s="22" t="s">
        <v>2794</v>
      </c>
      <c r="B1593" s="22" t="s">
        <v>18563</v>
      </c>
      <c r="C1593" s="22">
        <v>1</v>
      </c>
      <c r="D1593" s="22" t="s">
        <v>18564</v>
      </c>
      <c r="E1593" s="22" t="s">
        <v>18565</v>
      </c>
      <c r="F1593" s="22" t="s">
        <v>21971</v>
      </c>
      <c r="G1593" s="22" t="s">
        <v>18566</v>
      </c>
      <c r="H1593" s="22" t="s">
        <v>3697</v>
      </c>
    </row>
    <row r="1594" spans="1:9">
      <c r="A1594" s="22" t="s">
        <v>22879</v>
      </c>
      <c r="B1594" s="22" t="s">
        <v>5136</v>
      </c>
      <c r="C1594" s="22">
        <v>1</v>
      </c>
      <c r="D1594" s="22" t="s">
        <v>5137</v>
      </c>
      <c r="E1594" s="22" t="s">
        <v>5138</v>
      </c>
      <c r="F1594" s="22" t="s">
        <v>19036</v>
      </c>
      <c r="G1594" s="22" t="s">
        <v>5139</v>
      </c>
      <c r="H1594" s="22" t="s">
        <v>3697</v>
      </c>
    </row>
    <row r="1595" spans="1:9">
      <c r="A1595" s="22" t="s">
        <v>22748</v>
      </c>
      <c r="B1595" s="22" t="s">
        <v>15383</v>
      </c>
      <c r="C1595" s="22">
        <v>1</v>
      </c>
      <c r="D1595" s="22" t="s">
        <v>15384</v>
      </c>
      <c r="E1595" s="22" t="s">
        <v>15385</v>
      </c>
      <c r="F1595" s="22" t="s">
        <v>20463</v>
      </c>
      <c r="G1595" s="22" t="s">
        <v>15386</v>
      </c>
      <c r="H1595" s="22" t="s">
        <v>3697</v>
      </c>
      <c r="I1595" s="22">
        <v>1</v>
      </c>
    </row>
    <row r="1596" spans="1:9">
      <c r="A1596" s="22" t="s">
        <v>22111</v>
      </c>
      <c r="B1596" s="22" t="s">
        <v>16406</v>
      </c>
      <c r="C1596" s="22">
        <v>1</v>
      </c>
      <c r="D1596" s="22" t="s">
        <v>16407</v>
      </c>
      <c r="E1596" s="22" t="s">
        <v>6782</v>
      </c>
      <c r="F1596" s="22" t="s">
        <v>18756</v>
      </c>
      <c r="G1596" s="22" t="s">
        <v>16408</v>
      </c>
      <c r="H1596" s="22" t="s">
        <v>3697</v>
      </c>
    </row>
    <row r="1597" spans="1:9">
      <c r="A1597" s="22" t="s">
        <v>23457</v>
      </c>
      <c r="B1597" s="22" t="s">
        <v>14039</v>
      </c>
      <c r="C1597" s="22">
        <v>1</v>
      </c>
      <c r="D1597" s="22" t="s">
        <v>14040</v>
      </c>
      <c r="E1597" s="22" t="s">
        <v>6782</v>
      </c>
      <c r="F1597" s="22" t="s">
        <v>20602</v>
      </c>
      <c r="G1597" s="22" t="s">
        <v>14041</v>
      </c>
      <c r="H1597" s="22" t="s">
        <v>3697</v>
      </c>
    </row>
    <row r="1598" spans="1:9">
      <c r="A1598" s="22" t="s">
        <v>23207</v>
      </c>
      <c r="B1598" s="22" t="s">
        <v>10176</v>
      </c>
      <c r="C1598" s="22">
        <v>1</v>
      </c>
      <c r="D1598" s="22" t="s">
        <v>10177</v>
      </c>
      <c r="E1598" s="22" t="s">
        <v>6782</v>
      </c>
      <c r="F1598" s="22" t="s">
        <v>20325</v>
      </c>
      <c r="G1598" s="22" t="s">
        <v>10178</v>
      </c>
      <c r="H1598" s="22" t="s">
        <v>3697</v>
      </c>
    </row>
    <row r="1599" spans="1:9">
      <c r="A1599" s="22" t="s">
        <v>22110</v>
      </c>
      <c r="B1599" s="22" t="s">
        <v>13842</v>
      </c>
      <c r="C1599" s="22">
        <v>1</v>
      </c>
      <c r="D1599" s="22" t="s">
        <v>13843</v>
      </c>
      <c r="E1599" s="22" t="s">
        <v>6782</v>
      </c>
      <c r="F1599" s="22" t="s">
        <v>18967</v>
      </c>
      <c r="G1599" s="22" t="s">
        <v>13844</v>
      </c>
      <c r="H1599" s="22" t="s">
        <v>3697</v>
      </c>
    </row>
    <row r="1600" spans="1:9">
      <c r="A1600" s="22" t="s">
        <v>22988</v>
      </c>
      <c r="B1600" s="22" t="s">
        <v>6780</v>
      </c>
      <c r="C1600" s="22">
        <v>1</v>
      </c>
      <c r="D1600" s="22" t="s">
        <v>6781</v>
      </c>
      <c r="E1600" s="22" t="s">
        <v>6782</v>
      </c>
      <c r="F1600" s="22" t="s">
        <v>19494</v>
      </c>
      <c r="H1600" s="22" t="s">
        <v>3707</v>
      </c>
    </row>
    <row r="1601" spans="1:9">
      <c r="A1601" s="22" t="s">
        <v>2792</v>
      </c>
      <c r="B1601" s="22" t="s">
        <v>7517</v>
      </c>
      <c r="C1601" s="22">
        <v>1</v>
      </c>
      <c r="D1601" s="22" t="s">
        <v>7518</v>
      </c>
      <c r="E1601" s="22" t="s">
        <v>6782</v>
      </c>
      <c r="F1601" s="22" t="s">
        <v>19677</v>
      </c>
      <c r="G1601" s="22" t="s">
        <v>7519</v>
      </c>
      <c r="H1601" s="22" t="s">
        <v>3697</v>
      </c>
    </row>
    <row r="1602" spans="1:9">
      <c r="A1602" s="22" t="s">
        <v>23678</v>
      </c>
      <c r="B1602" s="22" t="s">
        <v>17941</v>
      </c>
      <c r="C1602" s="22">
        <v>1</v>
      </c>
      <c r="D1602" s="22" t="s">
        <v>17942</v>
      </c>
      <c r="E1602" s="22" t="s">
        <v>6782</v>
      </c>
      <c r="F1602" s="22" t="s">
        <v>21853</v>
      </c>
      <c r="G1602" s="22" t="s">
        <v>17943</v>
      </c>
      <c r="H1602" s="22" t="s">
        <v>3697</v>
      </c>
    </row>
    <row r="1603" spans="1:9">
      <c r="A1603" s="22" t="s">
        <v>24813</v>
      </c>
      <c r="B1603" s="22" t="s">
        <v>11111</v>
      </c>
      <c r="C1603" s="22">
        <v>1</v>
      </c>
      <c r="D1603" s="22" t="s">
        <v>24813</v>
      </c>
      <c r="E1603" s="22" t="s">
        <v>24814</v>
      </c>
      <c r="F1603" s="22" t="s">
        <v>24812</v>
      </c>
      <c r="H1603" s="22" t="s">
        <v>3711</v>
      </c>
    </row>
    <row r="1604" spans="1:9">
      <c r="A1604" s="22" t="s">
        <v>12048</v>
      </c>
      <c r="B1604" s="22" t="s">
        <v>12047</v>
      </c>
      <c r="C1604" s="22">
        <v>1</v>
      </c>
      <c r="D1604" s="22" t="s">
        <v>12048</v>
      </c>
      <c r="E1604" s="22" t="s">
        <v>7537</v>
      </c>
      <c r="F1604" s="22" t="s">
        <v>20721</v>
      </c>
      <c r="H1604" s="22" t="s">
        <v>3715</v>
      </c>
    </row>
    <row r="1605" spans="1:9">
      <c r="A1605" s="22" t="s">
        <v>729</v>
      </c>
      <c r="B1605" s="22" t="s">
        <v>7535</v>
      </c>
      <c r="C1605" s="22">
        <v>1</v>
      </c>
      <c r="D1605" s="22" t="s">
        <v>7536</v>
      </c>
      <c r="E1605" s="22" t="s">
        <v>7537</v>
      </c>
      <c r="F1605" s="22" t="s">
        <v>18649</v>
      </c>
      <c r="G1605" s="22" t="s">
        <v>728</v>
      </c>
      <c r="H1605" s="22" t="s">
        <v>3697</v>
      </c>
      <c r="I1605" s="22">
        <v>1</v>
      </c>
    </row>
    <row r="1606" spans="1:9">
      <c r="A1606" s="22" t="s">
        <v>8774</v>
      </c>
      <c r="B1606" s="22" t="s">
        <v>8773</v>
      </c>
      <c r="C1606" s="22">
        <v>1</v>
      </c>
      <c r="D1606" s="22" t="s">
        <v>8774</v>
      </c>
      <c r="E1606" s="22" t="s">
        <v>7537</v>
      </c>
      <c r="F1606" s="22" t="s">
        <v>18708</v>
      </c>
      <c r="H1606" s="22" t="s">
        <v>3730</v>
      </c>
    </row>
    <row r="1607" spans="1:9">
      <c r="A1607" s="22" t="s">
        <v>22166</v>
      </c>
      <c r="B1607" s="22" t="s">
        <v>17836</v>
      </c>
      <c r="C1607" s="22">
        <v>1</v>
      </c>
      <c r="D1607" s="22" t="s">
        <v>17837</v>
      </c>
      <c r="E1607" s="22" t="s">
        <v>17838</v>
      </c>
      <c r="F1607" s="22" t="s">
        <v>21833</v>
      </c>
      <c r="G1607" s="22" t="s">
        <v>17839</v>
      </c>
      <c r="H1607" s="22" t="s">
        <v>3697</v>
      </c>
    </row>
    <row r="1608" spans="1:9">
      <c r="A1608" s="22" t="s">
        <v>23108</v>
      </c>
      <c r="B1608" s="22" t="s">
        <v>8634</v>
      </c>
      <c r="C1608" s="22">
        <v>1</v>
      </c>
      <c r="D1608" s="22" t="s">
        <v>8635</v>
      </c>
      <c r="E1608" s="22" t="s">
        <v>8636</v>
      </c>
      <c r="F1608" s="22" t="s">
        <v>19959</v>
      </c>
      <c r="G1608" s="22" t="s">
        <v>8637</v>
      </c>
      <c r="H1608" s="22" t="s">
        <v>3697</v>
      </c>
    </row>
    <row r="1609" spans="1:9">
      <c r="A1609" s="22" t="s">
        <v>22363</v>
      </c>
      <c r="B1609" s="22" t="s">
        <v>13465</v>
      </c>
      <c r="C1609" s="22">
        <v>1</v>
      </c>
      <c r="D1609" s="22" t="s">
        <v>13466</v>
      </c>
      <c r="E1609" s="22" t="s">
        <v>13467</v>
      </c>
      <c r="F1609" s="22" t="s">
        <v>21015</v>
      </c>
      <c r="G1609" s="22" t="s">
        <v>13468</v>
      </c>
      <c r="H1609" s="22" t="s">
        <v>3697</v>
      </c>
    </row>
    <row r="1610" spans="1:9">
      <c r="A1610" s="22" t="s">
        <v>17462</v>
      </c>
      <c r="B1610" s="22" t="s">
        <v>17461</v>
      </c>
      <c r="C1610" s="22">
        <v>1</v>
      </c>
      <c r="D1610" s="22" t="s">
        <v>17462</v>
      </c>
      <c r="E1610" s="22" t="s">
        <v>5517</v>
      </c>
      <c r="F1610" s="22" t="s">
        <v>19689</v>
      </c>
      <c r="H1610" s="22" t="s">
        <v>3715</v>
      </c>
    </row>
    <row r="1611" spans="1:9">
      <c r="A1611" s="22" t="s">
        <v>5516</v>
      </c>
      <c r="B1611" s="22" t="s">
        <v>5515</v>
      </c>
      <c r="C1611" s="22">
        <v>1</v>
      </c>
      <c r="D1611" s="22" t="s">
        <v>5516</v>
      </c>
      <c r="E1611" s="22" t="s">
        <v>5517</v>
      </c>
      <c r="F1611" s="22" t="s">
        <v>19138</v>
      </c>
      <c r="H1611" s="22" t="s">
        <v>3711</v>
      </c>
    </row>
    <row r="1612" spans="1:9">
      <c r="A1612" s="22" t="s">
        <v>24959</v>
      </c>
      <c r="B1612" s="22" t="s">
        <v>12280</v>
      </c>
      <c r="C1612" s="22">
        <v>1</v>
      </c>
      <c r="D1612" s="22" t="s">
        <v>24959</v>
      </c>
      <c r="E1612" s="22" t="s">
        <v>5517</v>
      </c>
      <c r="F1612" s="22" t="s">
        <v>24958</v>
      </c>
      <c r="H1612" s="22" t="s">
        <v>3715</v>
      </c>
    </row>
    <row r="1613" spans="1:9">
      <c r="A1613" s="22" t="s">
        <v>22175</v>
      </c>
      <c r="B1613" s="22" t="s">
        <v>6592</v>
      </c>
      <c r="C1613" s="22">
        <v>1</v>
      </c>
      <c r="D1613" s="22" t="s">
        <v>6593</v>
      </c>
      <c r="E1613" s="22" t="s">
        <v>5517</v>
      </c>
      <c r="F1613" s="22" t="s">
        <v>18715</v>
      </c>
      <c r="G1613" s="22" t="s">
        <v>6594</v>
      </c>
      <c r="H1613" s="22" t="s">
        <v>3697</v>
      </c>
    </row>
    <row r="1614" spans="1:9">
      <c r="A1614" s="22" t="s">
        <v>12402</v>
      </c>
      <c r="B1614" s="22" t="s">
        <v>12401</v>
      </c>
      <c r="C1614" s="22">
        <v>1</v>
      </c>
      <c r="D1614" s="22" t="s">
        <v>12402</v>
      </c>
      <c r="E1614" s="22" t="s">
        <v>5517</v>
      </c>
      <c r="F1614" s="22" t="s">
        <v>18727</v>
      </c>
      <c r="H1614" s="22" t="s">
        <v>3730</v>
      </c>
    </row>
    <row r="1615" spans="1:9">
      <c r="A1615" s="22" t="s">
        <v>26749</v>
      </c>
      <c r="B1615" s="22" t="s">
        <v>25725</v>
      </c>
      <c r="C1615" s="22">
        <v>1</v>
      </c>
      <c r="D1615" s="22" t="s">
        <v>25726</v>
      </c>
      <c r="E1615" s="22" t="s">
        <v>5517</v>
      </c>
      <c r="F1615" s="22" t="s">
        <v>18819</v>
      </c>
      <c r="G1615" s="22" t="s">
        <v>25727</v>
      </c>
      <c r="H1615" s="22" t="s">
        <v>3697</v>
      </c>
    </row>
    <row r="1616" spans="1:9">
      <c r="A1616" s="22" t="s">
        <v>2790</v>
      </c>
      <c r="B1616" s="22" t="s">
        <v>18578</v>
      </c>
      <c r="C1616" s="22">
        <v>1</v>
      </c>
      <c r="D1616" s="22" t="s">
        <v>18579</v>
      </c>
      <c r="E1616" s="22" t="s">
        <v>18580</v>
      </c>
      <c r="F1616" s="22" t="s">
        <v>20092</v>
      </c>
      <c r="G1616" s="22" t="s">
        <v>18581</v>
      </c>
      <c r="H1616" s="22" t="s">
        <v>3697</v>
      </c>
    </row>
    <row r="1617" spans="1:9">
      <c r="A1617" s="22" t="s">
        <v>22186</v>
      </c>
      <c r="B1617" s="22" t="s">
        <v>10491</v>
      </c>
      <c r="C1617" s="22">
        <v>2</v>
      </c>
      <c r="D1617" s="22" t="s">
        <v>10492</v>
      </c>
      <c r="E1617" s="22" t="s">
        <v>10493</v>
      </c>
      <c r="F1617" s="22" t="s">
        <v>20403</v>
      </c>
      <c r="G1617" s="22" t="s">
        <v>10494</v>
      </c>
      <c r="H1617" s="22" t="s">
        <v>3697</v>
      </c>
      <c r="I1617" s="22">
        <v>2</v>
      </c>
    </row>
    <row r="1618" spans="1:9">
      <c r="A1618" s="22" t="s">
        <v>22186</v>
      </c>
      <c r="B1618" s="22" t="s">
        <v>16909</v>
      </c>
      <c r="C1618" s="22">
        <v>2</v>
      </c>
      <c r="D1618" s="22" t="s">
        <v>16910</v>
      </c>
      <c r="E1618" s="22" t="s">
        <v>10493</v>
      </c>
      <c r="F1618" s="22" t="s">
        <v>20403</v>
      </c>
      <c r="G1618" s="22" t="s">
        <v>16911</v>
      </c>
      <c r="H1618" s="22" t="s">
        <v>3697</v>
      </c>
      <c r="I1618" s="22">
        <v>1</v>
      </c>
    </row>
    <row r="1619" spans="1:9">
      <c r="A1619" s="22" t="s">
        <v>15015</v>
      </c>
      <c r="B1619" s="22" t="s">
        <v>15014</v>
      </c>
      <c r="C1619" s="22">
        <v>1</v>
      </c>
      <c r="D1619" s="22" t="s">
        <v>15015</v>
      </c>
      <c r="E1619" s="22" t="s">
        <v>10493</v>
      </c>
      <c r="F1619" s="22" t="s">
        <v>21321</v>
      </c>
      <c r="H1619" s="22" t="s">
        <v>3730</v>
      </c>
    </row>
    <row r="1620" spans="1:9">
      <c r="A1620" s="22" t="s">
        <v>23386</v>
      </c>
      <c r="B1620" s="22" t="s">
        <v>12871</v>
      </c>
      <c r="C1620" s="22">
        <v>1</v>
      </c>
      <c r="D1620" s="22" t="s">
        <v>12872</v>
      </c>
      <c r="E1620" s="22" t="s">
        <v>10493</v>
      </c>
      <c r="F1620" s="22" t="s">
        <v>19008</v>
      </c>
      <c r="G1620" s="22" t="s">
        <v>12873</v>
      </c>
      <c r="H1620" s="22" t="s">
        <v>3697</v>
      </c>
      <c r="I1620" s="22">
        <v>1</v>
      </c>
    </row>
    <row r="1621" spans="1:9">
      <c r="A1621" s="22" t="s">
        <v>22661</v>
      </c>
      <c r="B1621" s="22" t="s">
        <v>9433</v>
      </c>
      <c r="C1621" s="22">
        <v>1</v>
      </c>
      <c r="D1621" s="22" t="s">
        <v>9434</v>
      </c>
      <c r="E1621" s="22" t="s">
        <v>5161</v>
      </c>
      <c r="F1621" s="22" t="s">
        <v>19241</v>
      </c>
      <c r="G1621" s="22" t="s">
        <v>9435</v>
      </c>
      <c r="H1621" s="22" t="s">
        <v>3697</v>
      </c>
    </row>
    <row r="1622" spans="1:9">
      <c r="A1622" s="22" t="s">
        <v>2788</v>
      </c>
      <c r="B1622" s="22" t="s">
        <v>8695</v>
      </c>
      <c r="C1622" s="22">
        <v>1</v>
      </c>
      <c r="D1622" s="22" t="s">
        <v>8696</v>
      </c>
      <c r="E1622" s="22" t="s">
        <v>5161</v>
      </c>
      <c r="F1622" s="22" t="s">
        <v>19445</v>
      </c>
      <c r="G1622" s="22" t="s">
        <v>8697</v>
      </c>
      <c r="H1622" s="22" t="s">
        <v>3697</v>
      </c>
    </row>
    <row r="1623" spans="1:9">
      <c r="A1623" s="22" t="s">
        <v>24963</v>
      </c>
      <c r="B1623" s="22" t="s">
        <v>12599</v>
      </c>
      <c r="C1623" s="22">
        <v>1</v>
      </c>
      <c r="D1623" s="22" t="s">
        <v>24963</v>
      </c>
      <c r="E1623" s="22" t="s">
        <v>5161</v>
      </c>
      <c r="F1623" s="22" t="s">
        <v>24962</v>
      </c>
      <c r="H1623" s="22" t="s">
        <v>3730</v>
      </c>
    </row>
    <row r="1624" spans="1:9">
      <c r="A1624" s="22" t="s">
        <v>5160</v>
      </c>
      <c r="B1624" s="22" t="s">
        <v>5159</v>
      </c>
      <c r="C1624" s="22">
        <v>1</v>
      </c>
      <c r="D1624" s="22" t="s">
        <v>5160</v>
      </c>
      <c r="E1624" s="22" t="s">
        <v>5161</v>
      </c>
      <c r="F1624" s="22" t="s">
        <v>19040</v>
      </c>
      <c r="H1624" s="22" t="s">
        <v>3715</v>
      </c>
    </row>
    <row r="1625" spans="1:9">
      <c r="A1625" s="22" t="s">
        <v>9575</v>
      </c>
      <c r="B1625" s="22" t="s">
        <v>9574</v>
      </c>
      <c r="C1625" s="22">
        <v>1</v>
      </c>
      <c r="D1625" s="22" t="s">
        <v>9575</v>
      </c>
      <c r="E1625" s="22" t="s">
        <v>5161</v>
      </c>
      <c r="F1625" s="22" t="s">
        <v>19837</v>
      </c>
      <c r="H1625" s="22" t="s">
        <v>3715</v>
      </c>
    </row>
    <row r="1626" spans="1:9">
      <c r="A1626" s="22" t="s">
        <v>9230</v>
      </c>
      <c r="B1626" s="22" t="s">
        <v>9229</v>
      </c>
      <c r="C1626" s="22">
        <v>1</v>
      </c>
      <c r="D1626" s="22" t="s">
        <v>9230</v>
      </c>
      <c r="E1626" s="22" t="s">
        <v>9231</v>
      </c>
      <c r="F1626" s="22" t="s">
        <v>20104</v>
      </c>
      <c r="H1626" s="22" t="s">
        <v>3711</v>
      </c>
    </row>
    <row r="1627" spans="1:9">
      <c r="A1627" s="22" t="s">
        <v>22838</v>
      </c>
      <c r="B1627" s="22" t="s">
        <v>4408</v>
      </c>
      <c r="C1627" s="22">
        <v>1</v>
      </c>
      <c r="D1627" s="22" t="s">
        <v>4409</v>
      </c>
      <c r="E1627" s="22" t="s">
        <v>4410</v>
      </c>
      <c r="F1627" s="22" t="s">
        <v>18813</v>
      </c>
      <c r="G1627" s="22" t="s">
        <v>4411</v>
      </c>
      <c r="H1627" s="22" t="s">
        <v>3697</v>
      </c>
      <c r="I1627" s="22">
        <v>1</v>
      </c>
    </row>
    <row r="1628" spans="1:9">
      <c r="A1628" s="22" t="s">
        <v>23511</v>
      </c>
      <c r="B1628" s="22" t="s">
        <v>15006</v>
      </c>
      <c r="C1628" s="22">
        <v>1</v>
      </c>
      <c r="D1628" s="22" t="s">
        <v>15007</v>
      </c>
      <c r="E1628" s="22" t="s">
        <v>10389</v>
      </c>
      <c r="F1628" s="22" t="s">
        <v>19090</v>
      </c>
      <c r="G1628" s="22" t="s">
        <v>15008</v>
      </c>
      <c r="H1628" s="22" t="s">
        <v>3697</v>
      </c>
    </row>
    <row r="1629" spans="1:9">
      <c r="A1629" s="22" t="s">
        <v>10388</v>
      </c>
      <c r="B1629" s="22" t="s">
        <v>10387</v>
      </c>
      <c r="C1629" s="22">
        <v>1</v>
      </c>
      <c r="D1629" s="22" t="s">
        <v>10388</v>
      </c>
      <c r="E1629" s="22" t="s">
        <v>10389</v>
      </c>
      <c r="F1629" s="22" t="s">
        <v>19664</v>
      </c>
      <c r="H1629" s="22" t="s">
        <v>3730</v>
      </c>
    </row>
    <row r="1630" spans="1:9">
      <c r="A1630" s="22" t="s">
        <v>10890</v>
      </c>
      <c r="B1630" s="22" t="s">
        <v>10889</v>
      </c>
      <c r="C1630" s="22">
        <v>1</v>
      </c>
      <c r="D1630" s="22" t="s">
        <v>10890</v>
      </c>
      <c r="E1630" s="22" t="s">
        <v>10389</v>
      </c>
      <c r="F1630" s="22" t="s">
        <v>20489</v>
      </c>
      <c r="H1630" s="22" t="s">
        <v>3715</v>
      </c>
    </row>
    <row r="1631" spans="1:9">
      <c r="A1631" s="22" t="s">
        <v>2786</v>
      </c>
      <c r="B1631" s="22" t="s">
        <v>17315</v>
      </c>
      <c r="C1631" s="22">
        <v>1</v>
      </c>
      <c r="D1631" s="22" t="s">
        <v>17316</v>
      </c>
      <c r="E1631" s="22" t="s">
        <v>15447</v>
      </c>
      <c r="F1631" s="22" t="s">
        <v>21741</v>
      </c>
      <c r="G1631" s="22" t="s">
        <v>17317</v>
      </c>
      <c r="H1631" s="22" t="s">
        <v>3697</v>
      </c>
    </row>
    <row r="1632" spans="1:9">
      <c r="A1632" s="22" t="s">
        <v>16861</v>
      </c>
      <c r="B1632" s="22" t="s">
        <v>16860</v>
      </c>
      <c r="C1632" s="22">
        <v>1</v>
      </c>
      <c r="D1632" s="22" t="s">
        <v>16861</v>
      </c>
      <c r="E1632" s="22" t="s">
        <v>15447</v>
      </c>
      <c r="F1632" s="22" t="s">
        <v>21660</v>
      </c>
      <c r="H1632" s="22" t="s">
        <v>3711</v>
      </c>
    </row>
    <row r="1633" spans="1:9">
      <c r="A1633" s="22" t="s">
        <v>15446</v>
      </c>
      <c r="B1633" s="22" t="s">
        <v>15445</v>
      </c>
      <c r="C1633" s="22">
        <v>1</v>
      </c>
      <c r="D1633" s="22" t="s">
        <v>15446</v>
      </c>
      <c r="E1633" s="22" t="s">
        <v>15447</v>
      </c>
      <c r="F1633" s="22" t="s">
        <v>19787</v>
      </c>
      <c r="H1633" s="22" t="s">
        <v>3715</v>
      </c>
    </row>
    <row r="1634" spans="1:9">
      <c r="A1634" s="22" t="s">
        <v>22702</v>
      </c>
      <c r="B1634" s="22" t="s">
        <v>8191</v>
      </c>
      <c r="C1634" s="22">
        <v>1</v>
      </c>
      <c r="D1634" s="22" t="s">
        <v>8192</v>
      </c>
      <c r="E1634" s="22" t="s">
        <v>8193</v>
      </c>
      <c r="F1634" s="22" t="s">
        <v>19127</v>
      </c>
      <c r="G1634" s="22" t="s">
        <v>8194</v>
      </c>
      <c r="H1634" s="22" t="s">
        <v>3697</v>
      </c>
    </row>
    <row r="1635" spans="1:9">
      <c r="A1635" s="22" t="s">
        <v>15573</v>
      </c>
      <c r="B1635" s="22" t="s">
        <v>15572</v>
      </c>
      <c r="C1635" s="22">
        <v>1</v>
      </c>
      <c r="D1635" s="22" t="s">
        <v>15573</v>
      </c>
      <c r="E1635" s="22" t="s">
        <v>15574</v>
      </c>
      <c r="F1635" s="22" t="s">
        <v>20156</v>
      </c>
      <c r="H1635" s="22" t="s">
        <v>3711</v>
      </c>
    </row>
    <row r="1636" spans="1:9">
      <c r="A1636" s="22" t="s">
        <v>2781</v>
      </c>
      <c r="B1636" s="22" t="s">
        <v>26512</v>
      </c>
      <c r="C1636" s="22">
        <v>1</v>
      </c>
      <c r="D1636" s="22" t="s">
        <v>26513</v>
      </c>
      <c r="E1636" s="22" t="s">
        <v>26514</v>
      </c>
      <c r="F1636" s="22" t="s">
        <v>19193</v>
      </c>
      <c r="G1636" s="22" t="s">
        <v>26515</v>
      </c>
      <c r="H1636" s="22" t="s">
        <v>3697</v>
      </c>
    </row>
    <row r="1637" spans="1:9">
      <c r="A1637" s="22" t="s">
        <v>25048</v>
      </c>
      <c r="B1637" s="22" t="s">
        <v>13867</v>
      </c>
      <c r="C1637" s="22">
        <v>1</v>
      </c>
      <c r="D1637" s="22" t="s">
        <v>25048</v>
      </c>
      <c r="E1637" s="22" t="s">
        <v>25049</v>
      </c>
      <c r="F1637" s="22" t="s">
        <v>18718</v>
      </c>
      <c r="H1637" s="22" t="s">
        <v>3711</v>
      </c>
    </row>
    <row r="1638" spans="1:9">
      <c r="A1638" s="22" t="s">
        <v>6070</v>
      </c>
      <c r="B1638" s="22" t="s">
        <v>6069</v>
      </c>
      <c r="C1638" s="22">
        <v>1</v>
      </c>
      <c r="D1638" s="22" t="s">
        <v>6070</v>
      </c>
      <c r="E1638" s="22" t="s">
        <v>6071</v>
      </c>
      <c r="F1638" s="22" t="s">
        <v>19299</v>
      </c>
      <c r="H1638" s="22" t="s">
        <v>3711</v>
      </c>
    </row>
    <row r="1639" spans="1:9">
      <c r="A1639" s="22" t="s">
        <v>2779</v>
      </c>
      <c r="B1639" s="22" t="s">
        <v>8262</v>
      </c>
      <c r="C1639" s="22">
        <v>1</v>
      </c>
      <c r="D1639" s="22" t="s">
        <v>8263</v>
      </c>
      <c r="E1639" s="22" t="s">
        <v>6071</v>
      </c>
      <c r="F1639" s="22" t="s">
        <v>18829</v>
      </c>
      <c r="G1639" s="22" t="s">
        <v>8264</v>
      </c>
      <c r="H1639" s="22" t="s">
        <v>3697</v>
      </c>
    </row>
    <row r="1640" spans="1:9">
      <c r="A1640" s="22" t="s">
        <v>2648</v>
      </c>
      <c r="B1640" s="22" t="s">
        <v>17351</v>
      </c>
      <c r="C1640" s="22">
        <v>1</v>
      </c>
      <c r="D1640" s="22" t="s">
        <v>17352</v>
      </c>
      <c r="E1640" s="22" t="s">
        <v>4709</v>
      </c>
      <c r="F1640" s="22" t="s">
        <v>21747</v>
      </c>
      <c r="G1640" s="22" t="s">
        <v>17353</v>
      </c>
      <c r="H1640" s="22" t="s">
        <v>3697</v>
      </c>
      <c r="I1640" s="22">
        <v>1</v>
      </c>
    </row>
    <row r="1641" spans="1:9">
      <c r="A1641" s="22" t="s">
        <v>6969</v>
      </c>
      <c r="B1641" s="22" t="s">
        <v>6968</v>
      </c>
      <c r="C1641" s="22">
        <v>1</v>
      </c>
      <c r="D1641" s="22" t="s">
        <v>6969</v>
      </c>
      <c r="E1641" s="22" t="s">
        <v>4709</v>
      </c>
      <c r="F1641" s="22" t="s">
        <v>19548</v>
      </c>
      <c r="H1641" s="22" t="s">
        <v>3730</v>
      </c>
    </row>
    <row r="1642" spans="1:9">
      <c r="A1642" s="22" t="s">
        <v>15758</v>
      </c>
      <c r="B1642" s="22" t="s">
        <v>15757</v>
      </c>
      <c r="C1642" s="22">
        <v>1</v>
      </c>
      <c r="D1642" s="22" t="s">
        <v>15758</v>
      </c>
      <c r="E1642" s="22" t="s">
        <v>4709</v>
      </c>
      <c r="F1642" s="22" t="s">
        <v>19396</v>
      </c>
      <c r="H1642" s="22" t="s">
        <v>3715</v>
      </c>
    </row>
    <row r="1643" spans="1:9">
      <c r="A1643" s="22" t="s">
        <v>4708</v>
      </c>
      <c r="B1643" s="22" t="s">
        <v>4707</v>
      </c>
      <c r="C1643" s="22">
        <v>1</v>
      </c>
      <c r="D1643" s="22" t="s">
        <v>4708</v>
      </c>
      <c r="E1643" s="22" t="s">
        <v>4709</v>
      </c>
      <c r="F1643" s="22" t="s">
        <v>18902</v>
      </c>
      <c r="H1643" s="22" t="s">
        <v>3715</v>
      </c>
    </row>
    <row r="1644" spans="1:9">
      <c r="A1644" s="22" t="s">
        <v>24773</v>
      </c>
      <c r="B1644" s="22" t="s">
        <v>24772</v>
      </c>
      <c r="C1644" s="22">
        <v>1</v>
      </c>
      <c r="D1644" s="22" t="s">
        <v>24773</v>
      </c>
      <c r="E1644" s="22" t="s">
        <v>4709</v>
      </c>
      <c r="F1644" s="22" t="s">
        <v>19089</v>
      </c>
      <c r="H1644" s="22" t="s">
        <v>3715</v>
      </c>
    </row>
    <row r="1645" spans="1:9">
      <c r="A1645" s="22" t="s">
        <v>2645</v>
      </c>
      <c r="B1645" s="22" t="s">
        <v>9794</v>
      </c>
      <c r="C1645" s="22">
        <v>1</v>
      </c>
      <c r="D1645" s="22" t="s">
        <v>9795</v>
      </c>
      <c r="E1645" s="22" t="s">
        <v>4709</v>
      </c>
      <c r="F1645" s="22" t="s">
        <v>18811</v>
      </c>
      <c r="G1645" s="22" t="s">
        <v>9796</v>
      </c>
      <c r="H1645" s="22" t="s">
        <v>3697</v>
      </c>
      <c r="I1645" s="22">
        <v>1</v>
      </c>
    </row>
    <row r="1646" spans="1:9">
      <c r="A1646" s="22" t="s">
        <v>14403</v>
      </c>
      <c r="B1646" s="22" t="s">
        <v>14402</v>
      </c>
      <c r="C1646" s="22">
        <v>1</v>
      </c>
      <c r="D1646" s="22" t="s">
        <v>14403</v>
      </c>
      <c r="E1646" s="22" t="s">
        <v>4709</v>
      </c>
      <c r="F1646" s="22" t="s">
        <v>21192</v>
      </c>
      <c r="H1646" s="22" t="s">
        <v>3730</v>
      </c>
    </row>
    <row r="1647" spans="1:9">
      <c r="A1647" s="22" t="s">
        <v>2777</v>
      </c>
      <c r="B1647" s="22" t="s">
        <v>14427</v>
      </c>
      <c r="C1647" s="22">
        <v>1</v>
      </c>
      <c r="D1647" s="22" t="s">
        <v>14428</v>
      </c>
      <c r="E1647" s="22" t="s">
        <v>14429</v>
      </c>
      <c r="F1647" s="22" t="s">
        <v>19189</v>
      </c>
      <c r="G1647" s="22" t="s">
        <v>2776</v>
      </c>
      <c r="H1647" s="22" t="s">
        <v>3697</v>
      </c>
    </row>
    <row r="1648" spans="1:9">
      <c r="A1648" s="22" t="s">
        <v>2775</v>
      </c>
      <c r="B1648" s="22" t="s">
        <v>12208</v>
      </c>
      <c r="C1648" s="22">
        <v>1</v>
      </c>
      <c r="D1648" s="22" t="s">
        <v>12209</v>
      </c>
      <c r="E1648" s="22" t="s">
        <v>12210</v>
      </c>
      <c r="F1648" s="22" t="s">
        <v>18948</v>
      </c>
      <c r="G1648" s="22" t="s">
        <v>12211</v>
      </c>
      <c r="H1648" s="22" t="s">
        <v>3697</v>
      </c>
    </row>
    <row r="1649" spans="1:9">
      <c r="A1649" s="22" t="s">
        <v>23602</v>
      </c>
      <c r="B1649" s="22" t="s">
        <v>16601</v>
      </c>
      <c r="C1649" s="22">
        <v>1</v>
      </c>
      <c r="D1649" s="22" t="s">
        <v>16602</v>
      </c>
      <c r="E1649" s="22" t="s">
        <v>12210</v>
      </c>
      <c r="F1649" s="22" t="s">
        <v>21617</v>
      </c>
      <c r="G1649" s="22" t="s">
        <v>16603</v>
      </c>
      <c r="H1649" s="22" t="s">
        <v>3697</v>
      </c>
    </row>
    <row r="1650" spans="1:9">
      <c r="A1650" s="22" t="s">
        <v>9233</v>
      </c>
      <c r="B1650" s="22" t="s">
        <v>9232</v>
      </c>
      <c r="C1650" s="22">
        <v>1</v>
      </c>
      <c r="D1650" s="22" t="s">
        <v>9233</v>
      </c>
      <c r="E1650" s="22" t="s">
        <v>9234</v>
      </c>
      <c r="F1650" s="22" t="s">
        <v>18919</v>
      </c>
      <c r="H1650" s="22" t="s">
        <v>3715</v>
      </c>
    </row>
    <row r="1651" spans="1:9">
      <c r="A1651" s="22" t="s">
        <v>2485</v>
      </c>
      <c r="B1651" s="22" t="s">
        <v>14187</v>
      </c>
      <c r="C1651" s="22">
        <v>1</v>
      </c>
      <c r="D1651" s="22" t="s">
        <v>14188</v>
      </c>
      <c r="E1651" s="22" t="s">
        <v>9234</v>
      </c>
      <c r="F1651" s="22" t="s">
        <v>18863</v>
      </c>
      <c r="G1651" s="22" t="s">
        <v>14189</v>
      </c>
      <c r="H1651" s="22" t="s">
        <v>3697</v>
      </c>
      <c r="I1651" s="22">
        <v>1</v>
      </c>
    </row>
    <row r="1652" spans="1:9">
      <c r="A1652" s="22" t="s">
        <v>11896</v>
      </c>
      <c r="B1652" s="22" t="s">
        <v>11895</v>
      </c>
      <c r="C1652" s="22">
        <v>1</v>
      </c>
      <c r="D1652" s="22" t="s">
        <v>11896</v>
      </c>
      <c r="E1652" s="22" t="s">
        <v>9234</v>
      </c>
      <c r="F1652" s="22" t="s">
        <v>20694</v>
      </c>
      <c r="H1652" s="22" t="s">
        <v>3730</v>
      </c>
    </row>
    <row r="1653" spans="1:9">
      <c r="A1653" s="22" t="s">
        <v>11128</v>
      </c>
      <c r="B1653" s="22" t="s">
        <v>11127</v>
      </c>
      <c r="C1653" s="22">
        <v>1</v>
      </c>
      <c r="D1653" s="22" t="s">
        <v>11128</v>
      </c>
      <c r="E1653" s="22" t="s">
        <v>9234</v>
      </c>
      <c r="F1653" s="22" t="s">
        <v>20534</v>
      </c>
      <c r="H1653" s="22" t="s">
        <v>3715</v>
      </c>
    </row>
    <row r="1654" spans="1:9">
      <c r="A1654" s="22" t="s">
        <v>22806</v>
      </c>
      <c r="B1654" s="22" t="s">
        <v>6240</v>
      </c>
      <c r="C1654" s="22">
        <v>1</v>
      </c>
      <c r="D1654" s="22" t="s">
        <v>6241</v>
      </c>
      <c r="E1654" s="22" t="s">
        <v>6242</v>
      </c>
      <c r="F1654" s="22" t="s">
        <v>18994</v>
      </c>
      <c r="G1654" s="22" t="s">
        <v>6243</v>
      </c>
      <c r="H1654" s="22" t="s">
        <v>3697</v>
      </c>
    </row>
    <row r="1655" spans="1:9">
      <c r="A1655" s="22" t="s">
        <v>23399</v>
      </c>
      <c r="B1655" s="22" t="s">
        <v>13063</v>
      </c>
      <c r="C1655" s="22">
        <v>1</v>
      </c>
      <c r="D1655" s="22" t="s">
        <v>13064</v>
      </c>
      <c r="E1655" s="22" t="s">
        <v>7746</v>
      </c>
      <c r="F1655" s="22" t="s">
        <v>20928</v>
      </c>
      <c r="H1655" s="22" t="s">
        <v>3697</v>
      </c>
    </row>
    <row r="1656" spans="1:9">
      <c r="A1656" s="22" t="s">
        <v>7745</v>
      </c>
      <c r="B1656" s="22" t="s">
        <v>7744</v>
      </c>
      <c r="C1656" s="22">
        <v>1</v>
      </c>
      <c r="D1656" s="22" t="s">
        <v>7745</v>
      </c>
      <c r="E1656" s="22" t="s">
        <v>7746</v>
      </c>
      <c r="F1656" s="22" t="s">
        <v>18944</v>
      </c>
      <c r="H1656" s="22" t="s">
        <v>3711</v>
      </c>
    </row>
    <row r="1657" spans="1:9">
      <c r="A1657" s="22" t="s">
        <v>26574</v>
      </c>
      <c r="B1657" s="22" t="s">
        <v>23937</v>
      </c>
      <c r="C1657" s="22">
        <v>1</v>
      </c>
      <c r="D1657" s="22" t="s">
        <v>23938</v>
      </c>
      <c r="E1657" s="22" t="s">
        <v>23939</v>
      </c>
      <c r="F1657" s="22" t="s">
        <v>19612</v>
      </c>
      <c r="G1657" s="22" t="s">
        <v>23940</v>
      </c>
      <c r="H1657" s="22" t="s">
        <v>3697</v>
      </c>
    </row>
    <row r="1658" spans="1:9">
      <c r="A1658" s="22" t="s">
        <v>14221</v>
      </c>
      <c r="B1658" s="22" t="s">
        <v>14220</v>
      </c>
      <c r="C1658" s="22">
        <v>1</v>
      </c>
      <c r="D1658" s="22" t="s">
        <v>14221</v>
      </c>
      <c r="E1658" s="22" t="s">
        <v>14222</v>
      </c>
      <c r="F1658" s="22" t="s">
        <v>21155</v>
      </c>
      <c r="H1658" s="22" t="s">
        <v>3711</v>
      </c>
    </row>
    <row r="1659" spans="1:9">
      <c r="A1659" s="22" t="s">
        <v>6077</v>
      </c>
      <c r="B1659" s="22" t="s">
        <v>6076</v>
      </c>
      <c r="C1659" s="22">
        <v>1</v>
      </c>
      <c r="D1659" s="22" t="s">
        <v>6077</v>
      </c>
      <c r="E1659" s="22" t="s">
        <v>6078</v>
      </c>
      <c r="F1659" s="22" t="s">
        <v>18980</v>
      </c>
      <c r="H1659" s="22" t="s">
        <v>3711</v>
      </c>
    </row>
    <row r="1660" spans="1:9">
      <c r="A1660" s="22" t="s">
        <v>8958</v>
      </c>
      <c r="B1660" s="22" t="s">
        <v>8957</v>
      </c>
      <c r="C1660" s="22">
        <v>1</v>
      </c>
      <c r="D1660" s="22" t="s">
        <v>8958</v>
      </c>
      <c r="E1660" s="22" t="s">
        <v>8959</v>
      </c>
      <c r="F1660" s="22" t="s">
        <v>20040</v>
      </c>
      <c r="H1660" s="22" t="s">
        <v>3711</v>
      </c>
    </row>
    <row r="1661" spans="1:9">
      <c r="A1661" s="22" t="s">
        <v>14694</v>
      </c>
      <c r="B1661" s="22" t="s">
        <v>14693</v>
      </c>
      <c r="C1661" s="22">
        <v>1</v>
      </c>
      <c r="D1661" s="22" t="s">
        <v>14694</v>
      </c>
      <c r="E1661" s="22" t="s">
        <v>8324</v>
      </c>
      <c r="F1661" s="22" t="s">
        <v>18621</v>
      </c>
      <c r="H1661" s="22" t="s">
        <v>3715</v>
      </c>
    </row>
    <row r="1662" spans="1:9">
      <c r="A1662" s="22" t="s">
        <v>17358</v>
      </c>
      <c r="B1662" s="22" t="s">
        <v>17357</v>
      </c>
      <c r="C1662" s="22">
        <v>1</v>
      </c>
      <c r="D1662" s="22" t="s">
        <v>17358</v>
      </c>
      <c r="E1662" s="22" t="s">
        <v>8324</v>
      </c>
      <c r="F1662" s="22" t="s">
        <v>20412</v>
      </c>
      <c r="H1662" s="22" t="s">
        <v>3730</v>
      </c>
    </row>
    <row r="1663" spans="1:9">
      <c r="A1663" s="22" t="s">
        <v>8323</v>
      </c>
      <c r="B1663" s="22" t="s">
        <v>8322</v>
      </c>
      <c r="C1663" s="22">
        <v>1</v>
      </c>
      <c r="D1663" s="22" t="s">
        <v>8323</v>
      </c>
      <c r="E1663" s="22" t="s">
        <v>8324</v>
      </c>
      <c r="F1663" s="22" t="s">
        <v>19881</v>
      </c>
      <c r="H1663" s="22" t="s">
        <v>3715</v>
      </c>
    </row>
    <row r="1664" spans="1:9">
      <c r="A1664" s="22" t="s">
        <v>2768</v>
      </c>
      <c r="B1664" s="22" t="s">
        <v>10232</v>
      </c>
      <c r="C1664" s="22">
        <v>1</v>
      </c>
      <c r="D1664" s="22" t="s">
        <v>10233</v>
      </c>
      <c r="E1664" s="22" t="s">
        <v>8324</v>
      </c>
      <c r="F1664" s="22" t="s">
        <v>20338</v>
      </c>
      <c r="G1664" s="22" t="s">
        <v>10234</v>
      </c>
      <c r="H1664" s="22" t="s">
        <v>3697</v>
      </c>
    </row>
    <row r="1665" spans="1:9">
      <c r="A1665" s="22" t="s">
        <v>2766</v>
      </c>
      <c r="B1665" s="22" t="s">
        <v>16900</v>
      </c>
      <c r="C1665" s="22">
        <v>1</v>
      </c>
      <c r="D1665" s="22" t="s">
        <v>16901</v>
      </c>
      <c r="E1665" s="22" t="s">
        <v>8324</v>
      </c>
      <c r="F1665" s="22" t="s">
        <v>21667</v>
      </c>
      <c r="G1665" s="22" t="s">
        <v>16902</v>
      </c>
      <c r="H1665" s="22" t="s">
        <v>3697</v>
      </c>
    </row>
    <row r="1666" spans="1:9">
      <c r="A1666" s="22" t="s">
        <v>15955</v>
      </c>
      <c r="B1666" s="22" t="s">
        <v>15954</v>
      </c>
      <c r="C1666" s="22">
        <v>1</v>
      </c>
      <c r="D1666" s="22" t="s">
        <v>15955</v>
      </c>
      <c r="E1666" s="22" t="s">
        <v>8324</v>
      </c>
      <c r="F1666" s="22" t="s">
        <v>21494</v>
      </c>
      <c r="H1666" s="22" t="s">
        <v>3730</v>
      </c>
    </row>
    <row r="1667" spans="1:9">
      <c r="A1667" s="22" t="s">
        <v>23365</v>
      </c>
      <c r="B1667" s="22" t="s">
        <v>12573</v>
      </c>
      <c r="C1667" s="22">
        <v>1</v>
      </c>
      <c r="D1667" s="22" t="s">
        <v>12574</v>
      </c>
      <c r="E1667" s="22" t="s">
        <v>8324</v>
      </c>
      <c r="F1667" s="22" t="s">
        <v>19017</v>
      </c>
      <c r="G1667" s="22" t="s">
        <v>12575</v>
      </c>
      <c r="H1667" s="22" t="s">
        <v>3697</v>
      </c>
      <c r="I1667" s="22">
        <v>1</v>
      </c>
    </row>
    <row r="1668" spans="1:9">
      <c r="A1668" s="22" t="s">
        <v>2764</v>
      </c>
      <c r="B1668" s="22" t="s">
        <v>15829</v>
      </c>
      <c r="C1668" s="22">
        <v>1</v>
      </c>
      <c r="D1668" s="22" t="s">
        <v>15830</v>
      </c>
      <c r="E1668" s="22" t="s">
        <v>9242</v>
      </c>
      <c r="F1668" s="22" t="s">
        <v>20663</v>
      </c>
      <c r="G1668" s="22" t="s">
        <v>15831</v>
      </c>
      <c r="H1668" s="22" t="s">
        <v>3697</v>
      </c>
    </row>
    <row r="1669" spans="1:9">
      <c r="A1669" s="22" t="s">
        <v>15710</v>
      </c>
      <c r="B1669" s="22" t="s">
        <v>15709</v>
      </c>
      <c r="C1669" s="22">
        <v>1</v>
      </c>
      <c r="D1669" s="22" t="s">
        <v>15710</v>
      </c>
      <c r="E1669" s="22" t="s">
        <v>9242</v>
      </c>
      <c r="F1669" s="22" t="s">
        <v>19633</v>
      </c>
      <c r="H1669" s="22" t="s">
        <v>3711</v>
      </c>
    </row>
    <row r="1670" spans="1:9">
      <c r="A1670" s="22" t="s">
        <v>22294</v>
      </c>
      <c r="B1670" s="22" t="s">
        <v>10647</v>
      </c>
      <c r="C1670" s="22">
        <v>1</v>
      </c>
      <c r="D1670" s="22" t="s">
        <v>10648</v>
      </c>
      <c r="E1670" s="22" t="s">
        <v>9242</v>
      </c>
      <c r="F1670" s="22" t="s">
        <v>19502</v>
      </c>
      <c r="G1670" s="22" t="s">
        <v>10649</v>
      </c>
      <c r="H1670" s="22" t="s">
        <v>3697</v>
      </c>
    </row>
    <row r="1671" spans="1:9">
      <c r="A1671" s="22" t="s">
        <v>26563</v>
      </c>
      <c r="B1671" s="22" t="s">
        <v>10342</v>
      </c>
      <c r="C1671" s="22">
        <v>1</v>
      </c>
      <c r="D1671" s="22" t="s">
        <v>23864</v>
      </c>
      <c r="E1671" s="22" t="s">
        <v>9242</v>
      </c>
      <c r="F1671" s="22" t="s">
        <v>21697</v>
      </c>
      <c r="G1671" s="22" t="s">
        <v>23865</v>
      </c>
      <c r="H1671" s="22" t="s">
        <v>3697</v>
      </c>
    </row>
    <row r="1672" spans="1:9">
      <c r="A1672" s="22" t="s">
        <v>2760</v>
      </c>
      <c r="B1672" s="22" t="s">
        <v>9240</v>
      </c>
      <c r="C1672" s="22">
        <v>1</v>
      </c>
      <c r="D1672" s="22" t="s">
        <v>9241</v>
      </c>
      <c r="E1672" s="22" t="s">
        <v>9242</v>
      </c>
      <c r="F1672" s="22" t="s">
        <v>20105</v>
      </c>
      <c r="G1672" s="22" t="s">
        <v>9243</v>
      </c>
      <c r="H1672" s="22" t="s">
        <v>3697</v>
      </c>
    </row>
    <row r="1673" spans="1:9">
      <c r="A1673" s="22" t="s">
        <v>2756</v>
      </c>
      <c r="B1673" s="22" t="s">
        <v>14456</v>
      </c>
      <c r="C1673" s="22">
        <v>1</v>
      </c>
      <c r="D1673" s="22" t="s">
        <v>14457</v>
      </c>
      <c r="E1673" s="22" t="s">
        <v>14458</v>
      </c>
      <c r="F1673" s="22" t="s">
        <v>21203</v>
      </c>
      <c r="G1673" s="22" t="s">
        <v>14459</v>
      </c>
      <c r="H1673" s="22" t="s">
        <v>3697</v>
      </c>
    </row>
    <row r="1674" spans="1:9">
      <c r="A1674" s="22" t="s">
        <v>2753</v>
      </c>
      <c r="B1674" s="22" t="s">
        <v>25230</v>
      </c>
      <c r="C1674" s="22">
        <v>1</v>
      </c>
      <c r="D1674" s="22" t="s">
        <v>25231</v>
      </c>
      <c r="E1674" s="22" t="s">
        <v>14458</v>
      </c>
      <c r="F1674" s="22" t="s">
        <v>19340</v>
      </c>
      <c r="G1674" s="22" t="s">
        <v>25232</v>
      </c>
      <c r="H1674" s="22" t="s">
        <v>3697</v>
      </c>
      <c r="I1674" s="22">
        <v>1</v>
      </c>
    </row>
    <row r="1675" spans="1:9">
      <c r="A1675" s="22" t="s">
        <v>22899</v>
      </c>
      <c r="B1675" s="22" t="s">
        <v>5425</v>
      </c>
      <c r="C1675" s="22">
        <v>1</v>
      </c>
      <c r="D1675" s="22" t="s">
        <v>5426</v>
      </c>
      <c r="E1675" s="22" t="s">
        <v>5427</v>
      </c>
      <c r="F1675" s="22" t="s">
        <v>19119</v>
      </c>
      <c r="G1675" s="22" t="s">
        <v>5428</v>
      </c>
      <c r="H1675" s="22" t="s">
        <v>3697</v>
      </c>
    </row>
    <row r="1676" spans="1:9">
      <c r="A1676" s="22" t="s">
        <v>22395</v>
      </c>
      <c r="B1676" s="22" t="s">
        <v>12368</v>
      </c>
      <c r="C1676" s="22">
        <v>1</v>
      </c>
      <c r="D1676" s="22" t="s">
        <v>12369</v>
      </c>
      <c r="E1676" s="22" t="s">
        <v>12370</v>
      </c>
      <c r="F1676" s="22" t="s">
        <v>19901</v>
      </c>
      <c r="G1676" s="22" t="s">
        <v>12371</v>
      </c>
      <c r="H1676" s="22" t="s">
        <v>3697</v>
      </c>
    </row>
    <row r="1677" spans="1:9">
      <c r="A1677" s="22" t="s">
        <v>13492</v>
      </c>
      <c r="B1677" s="22" t="s">
        <v>13491</v>
      </c>
      <c r="C1677" s="22">
        <v>1</v>
      </c>
      <c r="D1677" s="22" t="s">
        <v>13492</v>
      </c>
      <c r="E1677" s="22" t="s">
        <v>3898</v>
      </c>
      <c r="F1677" s="22" t="s">
        <v>21022</v>
      </c>
      <c r="H1677" s="22" t="s">
        <v>3711</v>
      </c>
    </row>
    <row r="1678" spans="1:9">
      <c r="A1678" s="22" t="s">
        <v>2751</v>
      </c>
      <c r="B1678" s="22" t="s">
        <v>5556</v>
      </c>
      <c r="C1678" s="22">
        <v>1</v>
      </c>
      <c r="D1678" s="22" t="s">
        <v>5557</v>
      </c>
      <c r="E1678" s="22" t="s">
        <v>3898</v>
      </c>
      <c r="F1678" s="22" t="s">
        <v>19149</v>
      </c>
      <c r="G1678" s="22" t="s">
        <v>5558</v>
      </c>
      <c r="H1678" s="22" t="s">
        <v>3697</v>
      </c>
    </row>
    <row r="1679" spans="1:9">
      <c r="A1679" s="22" t="s">
        <v>26610</v>
      </c>
      <c r="B1679" s="22" t="s">
        <v>24401</v>
      </c>
      <c r="C1679" s="22">
        <v>1</v>
      </c>
      <c r="D1679" s="22" t="s">
        <v>24402</v>
      </c>
      <c r="E1679" s="22" t="s">
        <v>3898</v>
      </c>
      <c r="F1679" s="22" t="s">
        <v>18668</v>
      </c>
      <c r="G1679" s="22" t="s">
        <v>24403</v>
      </c>
      <c r="H1679" s="22" t="s">
        <v>3697</v>
      </c>
    </row>
    <row r="1680" spans="1:9">
      <c r="A1680" s="22" t="s">
        <v>2749</v>
      </c>
      <c r="B1680" s="22" t="s">
        <v>24452</v>
      </c>
      <c r="C1680" s="22">
        <v>1</v>
      </c>
      <c r="D1680" s="22" t="s">
        <v>24453</v>
      </c>
      <c r="E1680" s="22" t="s">
        <v>3898</v>
      </c>
      <c r="F1680" s="22" t="s">
        <v>19476</v>
      </c>
      <c r="G1680" s="22" t="s">
        <v>24454</v>
      </c>
      <c r="H1680" s="22" t="s">
        <v>3697</v>
      </c>
    </row>
    <row r="1681" spans="1:8">
      <c r="A1681" s="22" t="s">
        <v>22835</v>
      </c>
      <c r="B1681" s="22" t="s">
        <v>4286</v>
      </c>
      <c r="C1681" s="22">
        <v>1</v>
      </c>
      <c r="D1681" s="22" t="s">
        <v>4287</v>
      </c>
      <c r="E1681" s="22" t="s">
        <v>3898</v>
      </c>
      <c r="F1681" s="22" t="s">
        <v>18776</v>
      </c>
      <c r="H1681" s="22" t="s">
        <v>3707</v>
      </c>
    </row>
    <row r="1682" spans="1:8">
      <c r="A1682" s="22" t="s">
        <v>3897</v>
      </c>
      <c r="B1682" s="22" t="s">
        <v>3896</v>
      </c>
      <c r="C1682" s="22">
        <v>1</v>
      </c>
      <c r="D1682" s="22" t="s">
        <v>3897</v>
      </c>
      <c r="E1682" s="22" t="s">
        <v>3898</v>
      </c>
      <c r="F1682" s="22" t="s">
        <v>18654</v>
      </c>
      <c r="H1682" s="22" t="s">
        <v>3711</v>
      </c>
    </row>
    <row r="1683" spans="1:8">
      <c r="A1683" s="22" t="s">
        <v>22135</v>
      </c>
      <c r="B1683" s="22" t="s">
        <v>6589</v>
      </c>
      <c r="C1683" s="22">
        <v>1</v>
      </c>
      <c r="D1683" s="22" t="s">
        <v>6590</v>
      </c>
      <c r="E1683" s="22" t="s">
        <v>3898</v>
      </c>
      <c r="F1683" s="22" t="s">
        <v>19440</v>
      </c>
      <c r="G1683" s="22" t="s">
        <v>6591</v>
      </c>
      <c r="H1683" s="22" t="s">
        <v>3697</v>
      </c>
    </row>
    <row r="1684" spans="1:8">
      <c r="A1684" s="22" t="s">
        <v>2747</v>
      </c>
      <c r="B1684" s="22" t="s">
        <v>8982</v>
      </c>
      <c r="C1684" s="22">
        <v>1</v>
      </c>
      <c r="D1684" s="22" t="s">
        <v>8983</v>
      </c>
      <c r="E1684" s="22" t="s">
        <v>8984</v>
      </c>
      <c r="F1684" s="22" t="s">
        <v>20045</v>
      </c>
      <c r="G1684" s="22" t="s">
        <v>8985</v>
      </c>
      <c r="H1684" s="22" t="s">
        <v>3697</v>
      </c>
    </row>
    <row r="1685" spans="1:8">
      <c r="A1685" s="22" t="s">
        <v>26823</v>
      </c>
      <c r="B1685" s="22" t="s">
        <v>26543</v>
      </c>
      <c r="C1685" s="22">
        <v>1</v>
      </c>
      <c r="D1685" s="22" t="s">
        <v>26544</v>
      </c>
      <c r="E1685" s="22" t="s">
        <v>7590</v>
      </c>
      <c r="F1685" s="22" t="s">
        <v>20362</v>
      </c>
      <c r="G1685" s="22" t="s">
        <v>26545</v>
      </c>
      <c r="H1685" s="22" t="s">
        <v>3711</v>
      </c>
    </row>
    <row r="1686" spans="1:8">
      <c r="A1686" s="22" t="s">
        <v>7589</v>
      </c>
      <c r="B1686" s="22" t="s">
        <v>7588</v>
      </c>
      <c r="C1686" s="22">
        <v>1</v>
      </c>
      <c r="D1686" s="22" t="s">
        <v>7589</v>
      </c>
      <c r="E1686" s="22" t="s">
        <v>7590</v>
      </c>
      <c r="F1686" s="22" t="s">
        <v>19693</v>
      </c>
      <c r="H1686" s="22" t="s">
        <v>3711</v>
      </c>
    </row>
    <row r="1687" spans="1:8">
      <c r="A1687" s="22" t="s">
        <v>22971</v>
      </c>
      <c r="B1687" s="22" t="s">
        <v>6549</v>
      </c>
      <c r="C1687" s="22">
        <v>1</v>
      </c>
      <c r="D1687" s="22" t="s">
        <v>6550</v>
      </c>
      <c r="E1687" s="22" t="s">
        <v>6551</v>
      </c>
      <c r="F1687" s="22" t="s">
        <v>19431</v>
      </c>
      <c r="G1687" s="22" t="s">
        <v>6552</v>
      </c>
      <c r="H1687" s="22" t="s">
        <v>3711</v>
      </c>
    </row>
    <row r="1688" spans="1:8">
      <c r="A1688" s="22" t="s">
        <v>22313</v>
      </c>
      <c r="B1688" s="22" t="s">
        <v>16143</v>
      </c>
      <c r="C1688" s="22">
        <v>1</v>
      </c>
      <c r="D1688" s="22" t="s">
        <v>16144</v>
      </c>
      <c r="E1688" s="22" t="s">
        <v>16145</v>
      </c>
      <c r="F1688" s="22" t="s">
        <v>21529</v>
      </c>
      <c r="G1688" s="22" t="s">
        <v>16146</v>
      </c>
      <c r="H1688" s="22" t="s">
        <v>3697</v>
      </c>
    </row>
    <row r="1689" spans="1:8">
      <c r="A1689" s="22" t="s">
        <v>26819</v>
      </c>
      <c r="B1689" s="22" t="s">
        <v>26413</v>
      </c>
      <c r="C1689" s="22">
        <v>1</v>
      </c>
      <c r="D1689" s="22" t="s">
        <v>26415</v>
      </c>
      <c r="E1689" s="22" t="s">
        <v>5069</v>
      </c>
      <c r="F1689" s="22" t="s">
        <v>26414</v>
      </c>
      <c r="H1689" s="22" t="s">
        <v>3697</v>
      </c>
    </row>
    <row r="1690" spans="1:8">
      <c r="A1690" s="22" t="s">
        <v>23158</v>
      </c>
      <c r="B1690" s="22" t="s">
        <v>9463</v>
      </c>
      <c r="C1690" s="22">
        <v>1</v>
      </c>
      <c r="D1690" s="22" t="s">
        <v>9464</v>
      </c>
      <c r="E1690" s="22" t="s">
        <v>5069</v>
      </c>
      <c r="F1690" s="22" t="s">
        <v>20153</v>
      </c>
      <c r="H1690" s="22" t="s">
        <v>3697</v>
      </c>
    </row>
    <row r="1691" spans="1:8">
      <c r="A1691" s="22" t="s">
        <v>5068</v>
      </c>
      <c r="B1691" s="22" t="s">
        <v>5067</v>
      </c>
      <c r="C1691" s="22">
        <v>1</v>
      </c>
      <c r="D1691" s="22" t="s">
        <v>5068</v>
      </c>
      <c r="E1691" s="22" t="s">
        <v>5069</v>
      </c>
      <c r="F1691" s="22" t="s">
        <v>19015</v>
      </c>
      <c r="H1691" s="22" t="s">
        <v>3730</v>
      </c>
    </row>
    <row r="1692" spans="1:8">
      <c r="A1692" s="22" t="s">
        <v>12060</v>
      </c>
      <c r="B1692" s="22" t="s">
        <v>12059</v>
      </c>
      <c r="C1692" s="22">
        <v>1</v>
      </c>
      <c r="D1692" s="22" t="s">
        <v>12060</v>
      </c>
      <c r="E1692" s="22" t="s">
        <v>5069</v>
      </c>
      <c r="F1692" s="22" t="s">
        <v>19904</v>
      </c>
      <c r="H1692" s="22" t="s">
        <v>3715</v>
      </c>
    </row>
    <row r="1693" spans="1:8">
      <c r="A1693" s="22" t="s">
        <v>13983</v>
      </c>
      <c r="B1693" s="22" t="s">
        <v>13982</v>
      </c>
      <c r="C1693" s="22">
        <v>1</v>
      </c>
      <c r="D1693" s="22" t="s">
        <v>13983</v>
      </c>
      <c r="E1693" s="22" t="s">
        <v>5069</v>
      </c>
      <c r="F1693" s="22" t="s">
        <v>21115</v>
      </c>
      <c r="H1693" s="22" t="s">
        <v>3711</v>
      </c>
    </row>
    <row r="1694" spans="1:8">
      <c r="A1694" s="22" t="s">
        <v>23159</v>
      </c>
      <c r="B1694" s="22" t="s">
        <v>9477</v>
      </c>
      <c r="C1694" s="22">
        <v>1</v>
      </c>
      <c r="D1694" s="22" t="s">
        <v>9478</v>
      </c>
      <c r="E1694" s="22" t="s">
        <v>5069</v>
      </c>
      <c r="F1694" s="22" t="s">
        <v>19693</v>
      </c>
      <c r="H1694" s="22" t="s">
        <v>3697</v>
      </c>
    </row>
    <row r="1695" spans="1:8">
      <c r="A1695" s="22" t="s">
        <v>11751</v>
      </c>
      <c r="B1695" s="22" t="s">
        <v>11750</v>
      </c>
      <c r="C1695" s="22">
        <v>1</v>
      </c>
      <c r="D1695" s="22" t="s">
        <v>11751</v>
      </c>
      <c r="E1695" s="22" t="s">
        <v>5069</v>
      </c>
      <c r="F1695" s="22" t="s">
        <v>20661</v>
      </c>
      <c r="H1695" s="22" t="s">
        <v>3711</v>
      </c>
    </row>
    <row r="1696" spans="1:8">
      <c r="A1696" s="22" t="s">
        <v>23216</v>
      </c>
      <c r="B1696" s="22" t="s">
        <v>10293</v>
      </c>
      <c r="C1696" s="22">
        <v>1</v>
      </c>
      <c r="D1696" s="22" t="s">
        <v>10294</v>
      </c>
      <c r="E1696" s="22" t="s">
        <v>5069</v>
      </c>
      <c r="F1696" s="22" t="s">
        <v>20351</v>
      </c>
      <c r="H1696" s="22" t="s">
        <v>3697</v>
      </c>
    </row>
    <row r="1697" spans="1:9">
      <c r="A1697" s="22" t="s">
        <v>15201</v>
      </c>
      <c r="B1697" s="22" t="s">
        <v>15200</v>
      </c>
      <c r="C1697" s="22">
        <v>1</v>
      </c>
      <c r="D1697" s="22" t="s">
        <v>15201</v>
      </c>
      <c r="E1697" s="22" t="s">
        <v>5069</v>
      </c>
      <c r="F1697" s="22" t="s">
        <v>21358</v>
      </c>
      <c r="H1697" s="22" t="s">
        <v>3730</v>
      </c>
    </row>
    <row r="1698" spans="1:9">
      <c r="A1698" s="22" t="s">
        <v>22240</v>
      </c>
      <c r="B1698" s="22" t="s">
        <v>5759</v>
      </c>
      <c r="C1698" s="22">
        <v>1</v>
      </c>
      <c r="D1698" s="22" t="s">
        <v>5760</v>
      </c>
      <c r="E1698" s="22" t="s">
        <v>5069</v>
      </c>
      <c r="F1698" s="22" t="s">
        <v>19186</v>
      </c>
      <c r="G1698" s="22" t="s">
        <v>5761</v>
      </c>
      <c r="H1698" s="22" t="s">
        <v>3697</v>
      </c>
    </row>
    <row r="1699" spans="1:9">
      <c r="A1699" s="22" t="s">
        <v>24633</v>
      </c>
      <c r="B1699" s="22" t="s">
        <v>24631</v>
      </c>
      <c r="C1699" s="22">
        <v>1</v>
      </c>
      <c r="D1699" s="22" t="s">
        <v>24633</v>
      </c>
      <c r="E1699" s="22" t="s">
        <v>5069</v>
      </c>
      <c r="F1699" s="22" t="s">
        <v>24632</v>
      </c>
      <c r="H1699" s="22" t="s">
        <v>3730</v>
      </c>
    </row>
    <row r="1700" spans="1:9">
      <c r="A1700" s="22" t="s">
        <v>13255</v>
      </c>
      <c r="B1700" s="22" t="s">
        <v>13254</v>
      </c>
      <c r="C1700" s="22">
        <v>1</v>
      </c>
      <c r="D1700" s="22" t="s">
        <v>13255</v>
      </c>
      <c r="E1700" s="22" t="s">
        <v>5069</v>
      </c>
      <c r="F1700" s="22" t="s">
        <v>18985</v>
      </c>
      <c r="H1700" s="22" t="s">
        <v>3715</v>
      </c>
    </row>
    <row r="1701" spans="1:9">
      <c r="A1701" s="22" t="s">
        <v>24083</v>
      </c>
      <c r="B1701" s="22" t="s">
        <v>24081</v>
      </c>
      <c r="C1701" s="22">
        <v>1</v>
      </c>
      <c r="D1701" s="22" t="s">
        <v>24083</v>
      </c>
      <c r="E1701" s="22" t="s">
        <v>5069</v>
      </c>
      <c r="F1701" s="22" t="s">
        <v>24082</v>
      </c>
      <c r="H1701" s="22" t="s">
        <v>3715</v>
      </c>
    </row>
    <row r="1702" spans="1:9">
      <c r="A1702" s="22" t="s">
        <v>7908</v>
      </c>
      <c r="B1702" s="22" t="s">
        <v>7907</v>
      </c>
      <c r="C1702" s="22">
        <v>1</v>
      </c>
      <c r="D1702" s="22" t="s">
        <v>7908</v>
      </c>
      <c r="E1702" s="22" t="s">
        <v>5069</v>
      </c>
      <c r="F1702" s="22" t="s">
        <v>19776</v>
      </c>
      <c r="H1702" s="22" t="s">
        <v>3715</v>
      </c>
    </row>
    <row r="1703" spans="1:9">
      <c r="A1703" s="22" t="s">
        <v>9432</v>
      </c>
      <c r="B1703" s="22" t="s">
        <v>9431</v>
      </c>
      <c r="C1703" s="22">
        <v>1</v>
      </c>
      <c r="D1703" s="22" t="s">
        <v>9432</v>
      </c>
      <c r="E1703" s="22" t="s">
        <v>5069</v>
      </c>
      <c r="F1703" s="22" t="s">
        <v>20146</v>
      </c>
      <c r="H1703" s="22" t="s">
        <v>3715</v>
      </c>
    </row>
    <row r="1704" spans="1:9">
      <c r="A1704" s="22" t="s">
        <v>23493</v>
      </c>
      <c r="B1704" s="22" t="s">
        <v>14664</v>
      </c>
      <c r="C1704" s="22">
        <v>1</v>
      </c>
      <c r="D1704" s="22" t="s">
        <v>14665</v>
      </c>
      <c r="E1704" s="22" t="s">
        <v>5069</v>
      </c>
      <c r="F1704" s="22" t="s">
        <v>21243</v>
      </c>
      <c r="H1704" s="22" t="s">
        <v>3697</v>
      </c>
    </row>
    <row r="1705" spans="1:9">
      <c r="A1705" s="22" t="s">
        <v>12787</v>
      </c>
      <c r="B1705" s="22" t="s">
        <v>12786</v>
      </c>
      <c r="C1705" s="22">
        <v>1</v>
      </c>
      <c r="D1705" s="22" t="s">
        <v>12787</v>
      </c>
      <c r="E1705" s="22" t="s">
        <v>5069</v>
      </c>
      <c r="F1705" s="22" t="s">
        <v>20869</v>
      </c>
      <c r="H1705" s="22" t="s">
        <v>3715</v>
      </c>
    </row>
    <row r="1706" spans="1:9">
      <c r="A1706" s="22" t="s">
        <v>22241</v>
      </c>
      <c r="B1706" s="22" t="s">
        <v>5117</v>
      </c>
      <c r="C1706" s="22">
        <v>1</v>
      </c>
      <c r="D1706" s="22" t="s">
        <v>5118</v>
      </c>
      <c r="E1706" s="22" t="s">
        <v>5069</v>
      </c>
      <c r="F1706" s="22" t="s">
        <v>19031</v>
      </c>
      <c r="G1706" s="22" t="s">
        <v>5119</v>
      </c>
      <c r="H1706" s="22" t="s">
        <v>3697</v>
      </c>
      <c r="I1706" s="22">
        <v>1</v>
      </c>
    </row>
    <row r="1707" spans="1:9">
      <c r="A1707" s="22" t="s">
        <v>25279</v>
      </c>
      <c r="B1707" s="22" t="s">
        <v>25277</v>
      </c>
      <c r="C1707" s="22">
        <v>1</v>
      </c>
      <c r="D1707" s="22" t="s">
        <v>25279</v>
      </c>
      <c r="E1707" s="22" t="s">
        <v>6917</v>
      </c>
      <c r="F1707" s="22" t="s">
        <v>25278</v>
      </c>
      <c r="H1707" s="22" t="s">
        <v>3711</v>
      </c>
    </row>
    <row r="1708" spans="1:9">
      <c r="A1708" s="22" t="s">
        <v>2735</v>
      </c>
      <c r="B1708" s="22" t="s">
        <v>24311</v>
      </c>
      <c r="C1708" s="22">
        <v>1</v>
      </c>
      <c r="D1708" s="22" t="s">
        <v>24312</v>
      </c>
      <c r="E1708" s="22" t="s">
        <v>6917</v>
      </c>
      <c r="F1708" s="22" t="s">
        <v>20816</v>
      </c>
      <c r="G1708" s="22" t="s">
        <v>24313</v>
      </c>
      <c r="H1708" s="22" t="s">
        <v>3697</v>
      </c>
      <c r="I1708" s="22">
        <v>1</v>
      </c>
    </row>
    <row r="1709" spans="1:9">
      <c r="A1709" s="22" t="s">
        <v>22993</v>
      </c>
      <c r="B1709" s="22" t="s">
        <v>6915</v>
      </c>
      <c r="C1709" s="22">
        <v>1</v>
      </c>
      <c r="D1709" s="22" t="s">
        <v>6916</v>
      </c>
      <c r="E1709" s="22" t="s">
        <v>6917</v>
      </c>
      <c r="F1709" s="22" t="s">
        <v>19535</v>
      </c>
      <c r="G1709" s="22" t="s">
        <v>6918</v>
      </c>
      <c r="H1709" s="22" t="s">
        <v>3697</v>
      </c>
    </row>
    <row r="1710" spans="1:9">
      <c r="A1710" s="22" t="s">
        <v>2738</v>
      </c>
      <c r="B1710" s="22" t="s">
        <v>10694</v>
      </c>
      <c r="C1710" s="22">
        <v>2</v>
      </c>
      <c r="D1710" s="22" t="s">
        <v>10695</v>
      </c>
      <c r="E1710" s="22" t="s">
        <v>6917</v>
      </c>
      <c r="F1710" s="22" t="s">
        <v>20433</v>
      </c>
      <c r="H1710" s="22" t="s">
        <v>3705</v>
      </c>
    </row>
    <row r="1711" spans="1:9">
      <c r="A1711" s="22" t="s">
        <v>2738</v>
      </c>
      <c r="B1711" s="22" t="s">
        <v>12454</v>
      </c>
      <c r="C1711" s="22">
        <v>2</v>
      </c>
      <c r="D1711" s="22" t="s">
        <v>12455</v>
      </c>
      <c r="E1711" s="22" t="s">
        <v>6917</v>
      </c>
      <c r="F1711" s="22" t="s">
        <v>20433</v>
      </c>
      <c r="G1711" s="22" t="s">
        <v>12456</v>
      </c>
      <c r="H1711" s="22" t="s">
        <v>3697</v>
      </c>
    </row>
    <row r="1712" spans="1:9">
      <c r="A1712" s="22" t="s">
        <v>10547</v>
      </c>
      <c r="B1712" s="22" t="s">
        <v>10546</v>
      </c>
      <c r="C1712" s="22">
        <v>1</v>
      </c>
      <c r="D1712" s="22" t="s">
        <v>10547</v>
      </c>
      <c r="E1712" s="22" t="s">
        <v>6917</v>
      </c>
      <c r="F1712" s="22" t="s">
        <v>20414</v>
      </c>
      <c r="H1712" s="22" t="s">
        <v>3711</v>
      </c>
    </row>
    <row r="1713" spans="1:9">
      <c r="A1713" s="22" t="s">
        <v>26734</v>
      </c>
      <c r="B1713" s="22" t="s">
        <v>25549</v>
      </c>
      <c r="C1713" s="22">
        <v>1</v>
      </c>
      <c r="D1713" s="22" t="s">
        <v>25551</v>
      </c>
      <c r="E1713" s="22" t="s">
        <v>6917</v>
      </c>
      <c r="F1713" s="22" t="s">
        <v>25550</v>
      </c>
      <c r="G1713" s="22" t="s">
        <v>25552</v>
      </c>
      <c r="H1713" s="22" t="s">
        <v>3697</v>
      </c>
    </row>
    <row r="1714" spans="1:9">
      <c r="A1714" s="22" t="s">
        <v>23019</v>
      </c>
      <c r="B1714" s="22" t="s">
        <v>7432</v>
      </c>
      <c r="C1714" s="22">
        <v>1</v>
      </c>
      <c r="D1714" s="22" t="s">
        <v>7433</v>
      </c>
      <c r="E1714" s="22" t="s">
        <v>4032</v>
      </c>
      <c r="F1714" s="22" t="s">
        <v>19658</v>
      </c>
      <c r="G1714" s="22" t="s">
        <v>7434</v>
      </c>
      <c r="H1714" s="22" t="s">
        <v>3697</v>
      </c>
    </row>
    <row r="1715" spans="1:9">
      <c r="A1715" s="22" t="s">
        <v>2733</v>
      </c>
      <c r="B1715" s="22" t="s">
        <v>16530</v>
      </c>
      <c r="C1715" s="22">
        <v>1</v>
      </c>
      <c r="D1715" s="22" t="s">
        <v>16531</v>
      </c>
      <c r="E1715" s="22" t="s">
        <v>4032</v>
      </c>
      <c r="F1715" s="22" t="s">
        <v>19312</v>
      </c>
      <c r="G1715" s="22" t="s">
        <v>16532</v>
      </c>
      <c r="H1715" s="22" t="s">
        <v>3697</v>
      </c>
    </row>
    <row r="1716" spans="1:9">
      <c r="A1716" s="22" t="s">
        <v>2731</v>
      </c>
      <c r="B1716" s="22" t="s">
        <v>17751</v>
      </c>
      <c r="C1716" s="22">
        <v>1</v>
      </c>
      <c r="D1716" s="22" t="s">
        <v>17752</v>
      </c>
      <c r="E1716" s="22" t="s">
        <v>4032</v>
      </c>
      <c r="F1716" s="22" t="s">
        <v>19324</v>
      </c>
      <c r="G1716" s="22" t="s">
        <v>17753</v>
      </c>
      <c r="H1716" s="22" t="s">
        <v>3697</v>
      </c>
    </row>
    <row r="1717" spans="1:9">
      <c r="A1717" s="22" t="s">
        <v>2729</v>
      </c>
      <c r="B1717" s="22" t="s">
        <v>11603</v>
      </c>
      <c r="C1717" s="22">
        <v>1</v>
      </c>
      <c r="D1717" s="22" t="s">
        <v>11604</v>
      </c>
      <c r="E1717" s="22" t="s">
        <v>4032</v>
      </c>
      <c r="F1717" s="22" t="s">
        <v>18864</v>
      </c>
      <c r="G1717" s="22" t="s">
        <v>11605</v>
      </c>
      <c r="H1717" s="22" t="s">
        <v>3697</v>
      </c>
    </row>
    <row r="1718" spans="1:9">
      <c r="A1718" s="22" t="s">
        <v>22640</v>
      </c>
      <c r="B1718" s="22" t="s">
        <v>10798</v>
      </c>
      <c r="C1718" s="22">
        <v>1</v>
      </c>
      <c r="D1718" s="22" t="s">
        <v>10799</v>
      </c>
      <c r="E1718" s="22" t="s">
        <v>4032</v>
      </c>
      <c r="F1718" s="22" t="s">
        <v>20469</v>
      </c>
      <c r="G1718" s="22" t="s">
        <v>10800</v>
      </c>
      <c r="H1718" s="22" t="s">
        <v>3697</v>
      </c>
      <c r="I1718" s="22">
        <v>1</v>
      </c>
    </row>
    <row r="1719" spans="1:9">
      <c r="A1719" s="22" t="s">
        <v>2724</v>
      </c>
      <c r="B1719" s="22" t="s">
        <v>10141</v>
      </c>
      <c r="C1719" s="22">
        <v>1</v>
      </c>
      <c r="D1719" s="22" t="s">
        <v>10142</v>
      </c>
      <c r="E1719" s="22" t="s">
        <v>4032</v>
      </c>
      <c r="F1719" s="22" t="s">
        <v>19744</v>
      </c>
      <c r="G1719" s="22" t="s">
        <v>10143</v>
      </c>
      <c r="H1719" s="22" t="s">
        <v>3697</v>
      </c>
    </row>
    <row r="1720" spans="1:9">
      <c r="A1720" s="22" t="s">
        <v>18527</v>
      </c>
      <c r="B1720" s="22" t="s">
        <v>18526</v>
      </c>
      <c r="C1720" s="22">
        <v>1</v>
      </c>
      <c r="D1720" s="22" t="s">
        <v>18527</v>
      </c>
      <c r="E1720" s="22" t="s">
        <v>4032</v>
      </c>
      <c r="F1720" s="22" t="s">
        <v>21934</v>
      </c>
      <c r="H1720" s="22" t="s">
        <v>3711</v>
      </c>
    </row>
    <row r="1721" spans="1:9">
      <c r="A1721" s="22" t="s">
        <v>2722</v>
      </c>
      <c r="B1721" s="22" t="s">
        <v>7171</v>
      </c>
      <c r="C1721" s="22">
        <v>1</v>
      </c>
      <c r="D1721" s="22" t="s">
        <v>7172</v>
      </c>
      <c r="E1721" s="22" t="s">
        <v>4032</v>
      </c>
      <c r="F1721" s="22" t="s">
        <v>19592</v>
      </c>
      <c r="G1721" s="22" t="s">
        <v>7173</v>
      </c>
      <c r="H1721" s="22" t="s">
        <v>3697</v>
      </c>
    </row>
    <row r="1722" spans="1:9">
      <c r="A1722" s="22" t="s">
        <v>25225</v>
      </c>
      <c r="B1722" s="22" t="s">
        <v>25223</v>
      </c>
      <c r="C1722" s="22">
        <v>1</v>
      </c>
      <c r="D1722" s="22" t="s">
        <v>25225</v>
      </c>
      <c r="E1722" s="22" t="s">
        <v>4032</v>
      </c>
      <c r="F1722" s="22" t="s">
        <v>25224</v>
      </c>
      <c r="H1722" s="22" t="s">
        <v>3715</v>
      </c>
    </row>
    <row r="1723" spans="1:9">
      <c r="A1723" s="22" t="s">
        <v>2720</v>
      </c>
      <c r="B1723" s="22" t="s">
        <v>14805</v>
      </c>
      <c r="C1723" s="22">
        <v>1</v>
      </c>
      <c r="D1723" s="22" t="s">
        <v>14806</v>
      </c>
      <c r="E1723" s="22" t="s">
        <v>4032</v>
      </c>
      <c r="F1723" s="22" t="s">
        <v>19314</v>
      </c>
      <c r="G1723" s="22" t="s">
        <v>14807</v>
      </c>
      <c r="H1723" s="22" t="s">
        <v>3697</v>
      </c>
    </row>
    <row r="1724" spans="1:9">
      <c r="A1724" s="22" t="s">
        <v>4031</v>
      </c>
      <c r="B1724" s="22" t="s">
        <v>4030</v>
      </c>
      <c r="C1724" s="22">
        <v>1</v>
      </c>
      <c r="D1724" s="22" t="s">
        <v>4031</v>
      </c>
      <c r="E1724" s="22" t="s">
        <v>4032</v>
      </c>
      <c r="F1724" s="22" t="s">
        <v>18697</v>
      </c>
      <c r="H1724" s="22" t="s">
        <v>3730</v>
      </c>
    </row>
    <row r="1725" spans="1:9">
      <c r="A1725" s="22" t="s">
        <v>22641</v>
      </c>
      <c r="B1725" s="22" t="s">
        <v>17900</v>
      </c>
      <c r="C1725" s="22">
        <v>1</v>
      </c>
      <c r="D1725" s="22" t="s">
        <v>17901</v>
      </c>
      <c r="E1725" s="22" t="s">
        <v>4032</v>
      </c>
      <c r="F1725" s="22" t="s">
        <v>21844</v>
      </c>
      <c r="G1725" s="22" t="s">
        <v>17902</v>
      </c>
      <c r="H1725" s="22" t="s">
        <v>3697</v>
      </c>
    </row>
    <row r="1726" spans="1:9">
      <c r="A1726" s="22" t="s">
        <v>23077</v>
      </c>
      <c r="B1726" s="22" t="s">
        <v>8238</v>
      </c>
      <c r="C1726" s="22">
        <v>1</v>
      </c>
      <c r="D1726" s="22" t="s">
        <v>8239</v>
      </c>
      <c r="E1726" s="22" t="s">
        <v>4032</v>
      </c>
      <c r="F1726" s="22" t="s">
        <v>19858</v>
      </c>
      <c r="H1726" s="22" t="s">
        <v>3707</v>
      </c>
    </row>
    <row r="1727" spans="1:9">
      <c r="A1727" s="22" t="s">
        <v>11966</v>
      </c>
      <c r="B1727" s="22" t="s">
        <v>11965</v>
      </c>
      <c r="C1727" s="22">
        <v>1</v>
      </c>
      <c r="D1727" s="22" t="s">
        <v>11966</v>
      </c>
      <c r="E1727" s="22" t="s">
        <v>4032</v>
      </c>
      <c r="F1727" s="22" t="s">
        <v>20707</v>
      </c>
      <c r="H1727" s="22" t="s">
        <v>3730</v>
      </c>
    </row>
    <row r="1728" spans="1:9">
      <c r="A1728" s="22" t="s">
        <v>22637</v>
      </c>
      <c r="B1728" s="22" t="s">
        <v>13764</v>
      </c>
      <c r="C1728" s="22">
        <v>1</v>
      </c>
      <c r="D1728" s="22" t="s">
        <v>13765</v>
      </c>
      <c r="E1728" s="22" t="s">
        <v>4032</v>
      </c>
      <c r="F1728" s="22" t="s">
        <v>19606</v>
      </c>
      <c r="G1728" s="22" t="s">
        <v>13766</v>
      </c>
      <c r="H1728" s="22" t="s">
        <v>3697</v>
      </c>
      <c r="I1728" s="22">
        <v>1</v>
      </c>
    </row>
    <row r="1729" spans="1:9">
      <c r="A1729" s="22" t="s">
        <v>16099</v>
      </c>
      <c r="B1729" s="22" t="s">
        <v>16098</v>
      </c>
      <c r="C1729" s="22">
        <v>1</v>
      </c>
      <c r="D1729" s="22" t="s">
        <v>16099</v>
      </c>
      <c r="E1729" s="22" t="s">
        <v>4032</v>
      </c>
      <c r="F1729" s="22" t="s">
        <v>21519</v>
      </c>
      <c r="H1729" s="22" t="s">
        <v>3711</v>
      </c>
    </row>
    <row r="1730" spans="1:9">
      <c r="A1730" s="22" t="s">
        <v>22639</v>
      </c>
      <c r="B1730" s="22" t="s">
        <v>12463</v>
      </c>
      <c r="C1730" s="22">
        <v>1</v>
      </c>
      <c r="D1730" s="22" t="s">
        <v>12464</v>
      </c>
      <c r="E1730" s="22" t="s">
        <v>4032</v>
      </c>
      <c r="F1730" s="22" t="s">
        <v>19318</v>
      </c>
      <c r="G1730" s="22" t="s">
        <v>12465</v>
      </c>
      <c r="H1730" s="22" t="s">
        <v>3697</v>
      </c>
    </row>
    <row r="1731" spans="1:9">
      <c r="A1731" s="22" t="s">
        <v>26790</v>
      </c>
      <c r="B1731" s="22" t="s">
        <v>26093</v>
      </c>
      <c r="C1731" s="22">
        <v>1</v>
      </c>
      <c r="D1731" s="22" t="s">
        <v>26094</v>
      </c>
      <c r="E1731" s="22" t="s">
        <v>4032</v>
      </c>
      <c r="F1731" s="22" t="s">
        <v>18820</v>
      </c>
      <c r="G1731" s="22" t="s">
        <v>26095</v>
      </c>
      <c r="H1731" s="22" t="s">
        <v>3707</v>
      </c>
    </row>
    <row r="1732" spans="1:9">
      <c r="A1732" s="22" t="s">
        <v>26770</v>
      </c>
      <c r="B1732" s="22" t="s">
        <v>25888</v>
      </c>
      <c r="C1732" s="22">
        <v>1</v>
      </c>
      <c r="D1732" s="22" t="s">
        <v>25890</v>
      </c>
      <c r="E1732" s="22" t="s">
        <v>4032</v>
      </c>
      <c r="F1732" s="22" t="s">
        <v>25889</v>
      </c>
      <c r="G1732" s="22" t="s">
        <v>25891</v>
      </c>
      <c r="H1732" s="22" t="s">
        <v>3697</v>
      </c>
      <c r="I1732" s="22">
        <v>2</v>
      </c>
    </row>
    <row r="1733" spans="1:9">
      <c r="A1733" s="22" t="s">
        <v>2718</v>
      </c>
      <c r="B1733" s="22" t="s">
        <v>8302</v>
      </c>
      <c r="C1733" s="22">
        <v>1</v>
      </c>
      <c r="D1733" s="22" t="s">
        <v>8303</v>
      </c>
      <c r="E1733" s="22" t="s">
        <v>4032</v>
      </c>
      <c r="F1733" s="22" t="s">
        <v>19875</v>
      </c>
      <c r="G1733" s="22" t="s">
        <v>8304</v>
      </c>
      <c r="H1733" s="22" t="s">
        <v>3697</v>
      </c>
    </row>
    <row r="1734" spans="1:9">
      <c r="A1734" s="22" t="s">
        <v>2715</v>
      </c>
      <c r="B1734" s="22" t="s">
        <v>12177</v>
      </c>
      <c r="C1734" s="22">
        <v>1</v>
      </c>
      <c r="D1734" s="22" t="s">
        <v>12178</v>
      </c>
      <c r="E1734" s="22" t="s">
        <v>4032</v>
      </c>
      <c r="F1734" s="22" t="s">
        <v>20266</v>
      </c>
      <c r="G1734" s="22" t="s">
        <v>12179</v>
      </c>
      <c r="H1734" s="22" t="s">
        <v>3697</v>
      </c>
    </row>
    <row r="1735" spans="1:9">
      <c r="A1735" s="22" t="s">
        <v>2713</v>
      </c>
      <c r="B1735" s="22" t="s">
        <v>26130</v>
      </c>
      <c r="C1735" s="22">
        <v>1</v>
      </c>
      <c r="D1735" s="22" t="s">
        <v>26132</v>
      </c>
      <c r="E1735" s="22" t="s">
        <v>4032</v>
      </c>
      <c r="F1735" s="22" t="s">
        <v>26131</v>
      </c>
      <c r="G1735" s="22" t="s">
        <v>26133</v>
      </c>
      <c r="H1735" s="22" t="s">
        <v>3697</v>
      </c>
    </row>
    <row r="1736" spans="1:9">
      <c r="A1736" s="22" t="s">
        <v>13519</v>
      </c>
      <c r="B1736" s="22" t="s">
        <v>13518</v>
      </c>
      <c r="C1736" s="22">
        <v>1</v>
      </c>
      <c r="D1736" s="22" t="s">
        <v>13519</v>
      </c>
      <c r="E1736" s="22" t="s">
        <v>4032</v>
      </c>
      <c r="F1736" s="22" t="s">
        <v>21028</v>
      </c>
      <c r="H1736" s="22" t="s">
        <v>3730</v>
      </c>
    </row>
    <row r="1737" spans="1:9">
      <c r="A1737" s="22" t="s">
        <v>2711</v>
      </c>
      <c r="B1737" s="22" t="s">
        <v>9031</v>
      </c>
      <c r="C1737" s="22">
        <v>1</v>
      </c>
      <c r="D1737" s="22" t="s">
        <v>9032</v>
      </c>
      <c r="E1737" s="22" t="s">
        <v>4032</v>
      </c>
      <c r="F1737" s="22" t="s">
        <v>20053</v>
      </c>
      <c r="G1737" s="22" t="s">
        <v>9033</v>
      </c>
      <c r="H1737" s="22" t="s">
        <v>3697</v>
      </c>
    </row>
    <row r="1738" spans="1:9">
      <c r="A1738" s="22" t="s">
        <v>26679</v>
      </c>
      <c r="B1738" s="22" t="s">
        <v>13503</v>
      </c>
      <c r="C1738" s="22">
        <v>1</v>
      </c>
      <c r="D1738" s="22" t="s">
        <v>25022</v>
      </c>
      <c r="E1738" s="22" t="s">
        <v>4032</v>
      </c>
      <c r="F1738" s="22" t="s">
        <v>21105</v>
      </c>
      <c r="G1738" s="22" t="s">
        <v>25023</v>
      </c>
      <c r="H1738" s="22" t="s">
        <v>3697</v>
      </c>
    </row>
    <row r="1739" spans="1:9">
      <c r="A1739" s="22" t="s">
        <v>2726</v>
      </c>
      <c r="B1739" s="22" t="s">
        <v>23904</v>
      </c>
      <c r="C1739" s="22">
        <v>1</v>
      </c>
      <c r="D1739" s="22" t="s">
        <v>23905</v>
      </c>
      <c r="E1739" s="22" t="s">
        <v>4032</v>
      </c>
      <c r="F1739" s="22" t="s">
        <v>18819</v>
      </c>
      <c r="G1739" s="22" t="s">
        <v>23906</v>
      </c>
      <c r="H1739" s="22" t="s">
        <v>3697</v>
      </c>
      <c r="I1739" s="22">
        <v>1</v>
      </c>
    </row>
    <row r="1740" spans="1:9">
      <c r="A1740" s="22" t="s">
        <v>22638</v>
      </c>
      <c r="B1740" s="22" t="s">
        <v>9092</v>
      </c>
      <c r="C1740" s="22">
        <v>1</v>
      </c>
      <c r="D1740" s="22" t="s">
        <v>9093</v>
      </c>
      <c r="E1740" s="22" t="s">
        <v>4032</v>
      </c>
      <c r="F1740" s="22" t="s">
        <v>18729</v>
      </c>
      <c r="G1740" s="22" t="s">
        <v>9094</v>
      </c>
      <c r="H1740" s="22" t="s">
        <v>3697</v>
      </c>
    </row>
    <row r="1741" spans="1:9">
      <c r="A1741" s="22" t="s">
        <v>8309</v>
      </c>
      <c r="B1741" s="22" t="s">
        <v>8308</v>
      </c>
      <c r="C1741" s="22">
        <v>1</v>
      </c>
      <c r="D1741" s="22" t="s">
        <v>8309</v>
      </c>
      <c r="E1741" s="22" t="s">
        <v>4032</v>
      </c>
      <c r="F1741" s="22" t="s">
        <v>19877</v>
      </c>
      <c r="H1741" s="22" t="s">
        <v>3715</v>
      </c>
    </row>
    <row r="1742" spans="1:9">
      <c r="A1742" s="22" t="s">
        <v>2709</v>
      </c>
      <c r="B1742" s="22" t="s">
        <v>25598</v>
      </c>
      <c r="C1742" s="22">
        <v>1</v>
      </c>
      <c r="D1742" s="22" t="s">
        <v>25600</v>
      </c>
      <c r="E1742" s="22" t="s">
        <v>4032</v>
      </c>
      <c r="F1742" s="22" t="s">
        <v>25599</v>
      </c>
      <c r="G1742" s="22" t="s">
        <v>25601</v>
      </c>
      <c r="H1742" s="22" t="s">
        <v>3697</v>
      </c>
    </row>
    <row r="1743" spans="1:9">
      <c r="A1743" s="22" t="s">
        <v>2704</v>
      </c>
      <c r="B1743" s="22" t="s">
        <v>14848</v>
      </c>
      <c r="C1743" s="22">
        <v>1</v>
      </c>
      <c r="D1743" s="22" t="s">
        <v>14849</v>
      </c>
      <c r="E1743" s="22" t="s">
        <v>4032</v>
      </c>
      <c r="F1743" s="22" t="s">
        <v>18876</v>
      </c>
      <c r="G1743" s="22" t="s">
        <v>14850</v>
      </c>
      <c r="H1743" s="22" t="s">
        <v>3697</v>
      </c>
    </row>
    <row r="1744" spans="1:9">
      <c r="A1744" s="22" t="s">
        <v>22636</v>
      </c>
      <c r="B1744" s="22" t="s">
        <v>14140</v>
      </c>
      <c r="C1744" s="22">
        <v>1</v>
      </c>
      <c r="D1744" s="22" t="s">
        <v>14141</v>
      </c>
      <c r="E1744" s="22" t="s">
        <v>4032</v>
      </c>
      <c r="F1744" s="22" t="s">
        <v>19057</v>
      </c>
      <c r="G1744" s="22" t="s">
        <v>14142</v>
      </c>
      <c r="H1744" s="22" t="s">
        <v>3697</v>
      </c>
    </row>
    <row r="1745" spans="1:9">
      <c r="A1745" s="22" t="s">
        <v>2702</v>
      </c>
      <c r="B1745" s="22" t="s">
        <v>9524</v>
      </c>
      <c r="C1745" s="22">
        <v>2</v>
      </c>
      <c r="D1745" s="22" t="s">
        <v>9525</v>
      </c>
      <c r="E1745" s="22" t="s">
        <v>4032</v>
      </c>
      <c r="F1745" s="22" t="s">
        <v>19452</v>
      </c>
      <c r="G1745" s="22" t="s">
        <v>9526</v>
      </c>
      <c r="H1745" s="22" t="s">
        <v>3697</v>
      </c>
    </row>
    <row r="1746" spans="1:9">
      <c r="A1746" s="22" t="s">
        <v>2702</v>
      </c>
      <c r="B1746" s="22" t="s">
        <v>14899</v>
      </c>
      <c r="C1746" s="22">
        <v>2</v>
      </c>
      <c r="D1746" s="22" t="s">
        <v>14900</v>
      </c>
      <c r="E1746" s="22" t="s">
        <v>4032</v>
      </c>
      <c r="F1746" s="22" t="s">
        <v>19452</v>
      </c>
      <c r="G1746" s="22" t="s">
        <v>14901</v>
      </c>
      <c r="H1746" s="22" t="s">
        <v>3697</v>
      </c>
      <c r="I1746" s="22">
        <v>1</v>
      </c>
    </row>
    <row r="1747" spans="1:9">
      <c r="A1747" s="22" t="s">
        <v>15894</v>
      </c>
      <c r="B1747" s="22" t="s">
        <v>15893</v>
      </c>
      <c r="C1747" s="22">
        <v>1</v>
      </c>
      <c r="D1747" s="22" t="s">
        <v>15894</v>
      </c>
      <c r="E1747" s="22" t="s">
        <v>4032</v>
      </c>
      <c r="F1747" s="22" t="s">
        <v>21183</v>
      </c>
      <c r="H1747" s="22" t="s">
        <v>3730</v>
      </c>
    </row>
    <row r="1748" spans="1:9">
      <c r="A1748" s="22" t="s">
        <v>12005</v>
      </c>
      <c r="B1748" s="22" t="s">
        <v>12004</v>
      </c>
      <c r="C1748" s="22">
        <v>1</v>
      </c>
      <c r="D1748" s="22" t="s">
        <v>12005</v>
      </c>
      <c r="E1748" s="22" t="s">
        <v>4032</v>
      </c>
      <c r="F1748" s="22" t="s">
        <v>20711</v>
      </c>
      <c r="H1748" s="22" t="s">
        <v>3711</v>
      </c>
    </row>
    <row r="1749" spans="1:9">
      <c r="A1749" s="22" t="s">
        <v>2700</v>
      </c>
      <c r="B1749" s="22" t="s">
        <v>5012</v>
      </c>
      <c r="C1749" s="22">
        <v>1</v>
      </c>
      <c r="D1749" s="22" t="s">
        <v>5013</v>
      </c>
      <c r="E1749" s="22" t="s">
        <v>4213</v>
      </c>
      <c r="F1749" s="22" t="s">
        <v>18997</v>
      </c>
      <c r="G1749" s="22" t="s">
        <v>5014</v>
      </c>
      <c r="H1749" s="22" t="s">
        <v>3697</v>
      </c>
    </row>
    <row r="1750" spans="1:9">
      <c r="A1750" s="22" t="s">
        <v>23339</v>
      </c>
      <c r="B1750" s="22" t="s">
        <v>12143</v>
      </c>
      <c r="C1750" s="22">
        <v>1</v>
      </c>
      <c r="D1750" s="22" t="s">
        <v>12144</v>
      </c>
      <c r="E1750" s="22" t="s">
        <v>4213</v>
      </c>
      <c r="F1750" s="22" t="s">
        <v>20743</v>
      </c>
      <c r="G1750" s="22" t="s">
        <v>12145</v>
      </c>
      <c r="H1750" s="22" t="s">
        <v>3697</v>
      </c>
    </row>
    <row r="1751" spans="1:9">
      <c r="A1751" s="22" t="s">
        <v>7891</v>
      </c>
      <c r="B1751" s="22" t="s">
        <v>7890</v>
      </c>
      <c r="C1751" s="22">
        <v>1</v>
      </c>
      <c r="D1751" s="22" t="s">
        <v>7891</v>
      </c>
      <c r="E1751" s="22" t="s">
        <v>4213</v>
      </c>
      <c r="F1751" s="22" t="s">
        <v>19769</v>
      </c>
      <c r="H1751" s="22" t="s">
        <v>3711</v>
      </c>
    </row>
    <row r="1752" spans="1:9">
      <c r="A1752" s="22" t="s">
        <v>18330</v>
      </c>
      <c r="B1752" s="22" t="s">
        <v>18329</v>
      </c>
      <c r="C1752" s="22">
        <v>1</v>
      </c>
      <c r="D1752" s="22" t="s">
        <v>18330</v>
      </c>
      <c r="E1752" s="22" t="s">
        <v>4213</v>
      </c>
      <c r="F1752" s="22" t="s">
        <v>21935</v>
      </c>
      <c r="H1752" s="22" t="s">
        <v>3711</v>
      </c>
    </row>
    <row r="1753" spans="1:9">
      <c r="A1753" s="22" t="s">
        <v>23139</v>
      </c>
      <c r="B1753" s="22" t="s">
        <v>9158</v>
      </c>
      <c r="C1753" s="22">
        <v>1</v>
      </c>
      <c r="D1753" s="22" t="s">
        <v>9159</v>
      </c>
      <c r="E1753" s="22" t="s">
        <v>4213</v>
      </c>
      <c r="F1753" s="22" t="s">
        <v>19240</v>
      </c>
      <c r="G1753" s="22" t="s">
        <v>9160</v>
      </c>
      <c r="H1753" s="22" t="s">
        <v>3697</v>
      </c>
    </row>
    <row r="1754" spans="1:9">
      <c r="A1754" s="22" t="s">
        <v>23392</v>
      </c>
      <c r="B1754" s="22" t="s">
        <v>12947</v>
      </c>
      <c r="C1754" s="22">
        <v>1</v>
      </c>
      <c r="D1754" s="22" t="s">
        <v>12948</v>
      </c>
      <c r="E1754" s="22" t="s">
        <v>4213</v>
      </c>
      <c r="F1754" s="22" t="s">
        <v>20903</v>
      </c>
      <c r="H1754" s="22" t="s">
        <v>3697</v>
      </c>
    </row>
    <row r="1755" spans="1:9">
      <c r="A1755" s="22" t="s">
        <v>16162</v>
      </c>
      <c r="B1755" s="22" t="s">
        <v>16161</v>
      </c>
      <c r="C1755" s="22">
        <v>1</v>
      </c>
      <c r="D1755" s="22" t="s">
        <v>16162</v>
      </c>
      <c r="E1755" s="22" t="s">
        <v>4213</v>
      </c>
      <c r="F1755" s="22" t="s">
        <v>20557</v>
      </c>
      <c r="H1755" s="22" t="s">
        <v>3715</v>
      </c>
    </row>
    <row r="1756" spans="1:9">
      <c r="A1756" s="22" t="s">
        <v>4212</v>
      </c>
      <c r="B1756" s="22" t="s">
        <v>4211</v>
      </c>
      <c r="C1756" s="22">
        <v>1</v>
      </c>
      <c r="D1756" s="22" t="s">
        <v>4212</v>
      </c>
      <c r="E1756" s="22" t="s">
        <v>4213</v>
      </c>
      <c r="F1756" s="22" t="s">
        <v>18752</v>
      </c>
      <c r="H1756" s="22" t="s">
        <v>3730</v>
      </c>
    </row>
    <row r="1757" spans="1:9">
      <c r="A1757" s="22" t="s">
        <v>16784</v>
      </c>
      <c r="B1757" s="22" t="s">
        <v>16783</v>
      </c>
      <c r="C1757" s="22">
        <v>1</v>
      </c>
      <c r="D1757" s="22" t="s">
        <v>16784</v>
      </c>
      <c r="E1757" s="22" t="s">
        <v>4213</v>
      </c>
      <c r="F1757" s="22" t="s">
        <v>19075</v>
      </c>
      <c r="H1757" s="22" t="s">
        <v>3711</v>
      </c>
    </row>
    <row r="1758" spans="1:9">
      <c r="A1758" s="22" t="s">
        <v>23375</v>
      </c>
      <c r="B1758" s="22" t="s">
        <v>12718</v>
      </c>
      <c r="C1758" s="22">
        <v>1</v>
      </c>
      <c r="D1758" s="22" t="s">
        <v>12719</v>
      </c>
      <c r="E1758" s="22" t="s">
        <v>12720</v>
      </c>
      <c r="F1758" s="22" t="s">
        <v>19800</v>
      </c>
      <c r="G1758" s="22" t="s">
        <v>12721</v>
      </c>
      <c r="H1758" s="22" t="s">
        <v>3697</v>
      </c>
    </row>
    <row r="1759" spans="1:9">
      <c r="A1759" s="22" t="s">
        <v>13179</v>
      </c>
      <c r="B1759" s="22" t="s">
        <v>13178</v>
      </c>
      <c r="C1759" s="22">
        <v>1</v>
      </c>
      <c r="D1759" s="22" t="s">
        <v>13179</v>
      </c>
      <c r="E1759" s="22" t="s">
        <v>12720</v>
      </c>
      <c r="F1759" s="22" t="s">
        <v>20852</v>
      </c>
      <c r="H1759" s="22" t="s">
        <v>3730</v>
      </c>
    </row>
    <row r="1760" spans="1:9">
      <c r="A1760" s="22" t="s">
        <v>13183</v>
      </c>
      <c r="B1760" s="22" t="s">
        <v>13182</v>
      </c>
      <c r="C1760" s="22">
        <v>1</v>
      </c>
      <c r="D1760" s="22" t="s">
        <v>13183</v>
      </c>
      <c r="E1760" s="22" t="s">
        <v>12720</v>
      </c>
      <c r="F1760" s="22" t="s">
        <v>19335</v>
      </c>
      <c r="H1760" s="22" t="s">
        <v>3715</v>
      </c>
    </row>
    <row r="1761" spans="1:8">
      <c r="A1761" s="22" t="s">
        <v>22513</v>
      </c>
      <c r="B1761" s="22" t="s">
        <v>11710</v>
      </c>
      <c r="C1761" s="22">
        <v>1</v>
      </c>
      <c r="D1761" s="22" t="s">
        <v>11711</v>
      </c>
      <c r="E1761" s="22" t="s">
        <v>7239</v>
      </c>
      <c r="F1761" s="22" t="s">
        <v>19433</v>
      </c>
      <c r="G1761" s="22" t="s">
        <v>11712</v>
      </c>
      <c r="H1761" s="22" t="s">
        <v>3697</v>
      </c>
    </row>
    <row r="1762" spans="1:8">
      <c r="A1762" s="22" t="s">
        <v>2698</v>
      </c>
      <c r="B1762" s="22" t="s">
        <v>7237</v>
      </c>
      <c r="C1762" s="22">
        <v>1</v>
      </c>
      <c r="D1762" s="22" t="s">
        <v>7238</v>
      </c>
      <c r="E1762" s="22" t="s">
        <v>7239</v>
      </c>
      <c r="F1762" s="22" t="s">
        <v>19608</v>
      </c>
      <c r="G1762" s="22" t="s">
        <v>7240</v>
      </c>
      <c r="H1762" s="22" t="s">
        <v>3697</v>
      </c>
    </row>
    <row r="1763" spans="1:8">
      <c r="A1763" s="22" t="s">
        <v>22514</v>
      </c>
      <c r="B1763" s="22" t="s">
        <v>15435</v>
      </c>
      <c r="C1763" s="22">
        <v>1</v>
      </c>
      <c r="D1763" s="22" t="s">
        <v>15436</v>
      </c>
      <c r="E1763" s="22" t="s">
        <v>7239</v>
      </c>
      <c r="F1763" s="22" t="s">
        <v>19782</v>
      </c>
      <c r="G1763" s="22" t="s">
        <v>15437</v>
      </c>
      <c r="H1763" s="22" t="s">
        <v>3697</v>
      </c>
    </row>
    <row r="1764" spans="1:8">
      <c r="A1764" s="22" t="s">
        <v>22619</v>
      </c>
      <c r="B1764" s="22" t="s">
        <v>5416</v>
      </c>
      <c r="C1764" s="22">
        <v>1</v>
      </c>
      <c r="D1764" s="22" t="s">
        <v>5417</v>
      </c>
      <c r="E1764" s="22" t="s">
        <v>5418</v>
      </c>
      <c r="F1764" s="22" t="s">
        <v>18600</v>
      </c>
      <c r="G1764" s="22" t="s">
        <v>5419</v>
      </c>
      <c r="H1764" s="22" t="s">
        <v>3697</v>
      </c>
    </row>
    <row r="1765" spans="1:8">
      <c r="A1765" s="22" t="s">
        <v>10461</v>
      </c>
      <c r="B1765" s="22" t="s">
        <v>10460</v>
      </c>
      <c r="C1765" s="22">
        <v>1</v>
      </c>
      <c r="D1765" s="22" t="s">
        <v>10461</v>
      </c>
      <c r="E1765" s="22" t="s">
        <v>10462</v>
      </c>
      <c r="F1765" s="22" t="s">
        <v>20395</v>
      </c>
      <c r="H1765" s="22" t="s">
        <v>3711</v>
      </c>
    </row>
    <row r="1766" spans="1:8">
      <c r="A1766" s="22" t="s">
        <v>21993</v>
      </c>
      <c r="B1766" s="22" t="s">
        <v>15916</v>
      </c>
      <c r="C1766" s="22">
        <v>1</v>
      </c>
      <c r="D1766" s="22" t="s">
        <v>15917</v>
      </c>
      <c r="E1766" s="22" t="s">
        <v>15918</v>
      </c>
      <c r="F1766" s="22" t="s">
        <v>20985</v>
      </c>
      <c r="G1766" s="22" t="s">
        <v>15919</v>
      </c>
      <c r="H1766" s="22" t="s">
        <v>3697</v>
      </c>
    </row>
    <row r="1767" spans="1:8">
      <c r="A1767" s="22" t="s">
        <v>22085</v>
      </c>
      <c r="B1767" s="22" t="s">
        <v>9510</v>
      </c>
      <c r="C1767" s="22">
        <v>1</v>
      </c>
      <c r="D1767" s="22" t="s">
        <v>9511</v>
      </c>
      <c r="E1767" s="22" t="s">
        <v>9512</v>
      </c>
      <c r="F1767" s="22" t="s">
        <v>20164</v>
      </c>
      <c r="G1767" s="22" t="s">
        <v>9513</v>
      </c>
      <c r="H1767" s="22" t="s">
        <v>3697</v>
      </c>
    </row>
    <row r="1768" spans="1:8">
      <c r="A1768" s="22" t="s">
        <v>22831</v>
      </c>
      <c r="B1768" s="22" t="s">
        <v>4258</v>
      </c>
      <c r="C1768" s="22">
        <v>1</v>
      </c>
      <c r="D1768" s="22" t="s">
        <v>4259</v>
      </c>
      <c r="E1768" s="22" t="s">
        <v>4260</v>
      </c>
      <c r="F1768" s="22" t="s">
        <v>18767</v>
      </c>
      <c r="G1768" s="22" t="s">
        <v>4261</v>
      </c>
      <c r="H1768" s="22" t="s">
        <v>3697</v>
      </c>
    </row>
    <row r="1769" spans="1:8">
      <c r="A1769" s="22" t="s">
        <v>22930</v>
      </c>
      <c r="B1769" s="22" t="s">
        <v>5864</v>
      </c>
      <c r="C1769" s="22">
        <v>1</v>
      </c>
      <c r="D1769" s="22" t="s">
        <v>5865</v>
      </c>
      <c r="E1769" s="22" t="s">
        <v>4260</v>
      </c>
      <c r="F1769" s="22" t="s">
        <v>19240</v>
      </c>
      <c r="G1769" s="22" t="s">
        <v>5866</v>
      </c>
      <c r="H1769" s="22" t="s">
        <v>3697</v>
      </c>
    </row>
    <row r="1770" spans="1:8">
      <c r="A1770" s="22" t="s">
        <v>23614</v>
      </c>
      <c r="B1770" s="22" t="s">
        <v>16755</v>
      </c>
      <c r="C1770" s="22">
        <v>1</v>
      </c>
      <c r="D1770" s="22" t="s">
        <v>16756</v>
      </c>
      <c r="E1770" s="22" t="s">
        <v>15026</v>
      </c>
      <c r="F1770" s="22" t="s">
        <v>18676</v>
      </c>
      <c r="G1770" s="22" t="s">
        <v>16757</v>
      </c>
      <c r="H1770" s="22" t="s">
        <v>3697</v>
      </c>
    </row>
    <row r="1771" spans="1:8">
      <c r="A1771" s="22" t="s">
        <v>23513</v>
      </c>
      <c r="B1771" s="22" t="s">
        <v>15024</v>
      </c>
      <c r="C1771" s="22">
        <v>1</v>
      </c>
      <c r="D1771" s="22" t="s">
        <v>15025</v>
      </c>
      <c r="E1771" s="22" t="s">
        <v>15026</v>
      </c>
      <c r="F1771" s="22" t="s">
        <v>21325</v>
      </c>
      <c r="G1771" s="22" t="s">
        <v>15027</v>
      </c>
      <c r="H1771" s="22" t="s">
        <v>3697</v>
      </c>
    </row>
    <row r="1772" spans="1:8">
      <c r="A1772" s="22" t="s">
        <v>23074</v>
      </c>
      <c r="B1772" s="22" t="s">
        <v>8223</v>
      </c>
      <c r="C1772" s="22">
        <v>1</v>
      </c>
      <c r="D1772" s="22" t="s">
        <v>8224</v>
      </c>
      <c r="E1772" s="22" t="s">
        <v>8225</v>
      </c>
      <c r="F1772" s="22" t="s">
        <v>18744</v>
      </c>
      <c r="G1772" s="22" t="s">
        <v>8226</v>
      </c>
      <c r="H1772" s="22" t="s">
        <v>3697</v>
      </c>
    </row>
    <row r="1773" spans="1:8">
      <c r="A1773" s="22" t="s">
        <v>6748</v>
      </c>
      <c r="B1773" s="22" t="s">
        <v>6747</v>
      </c>
      <c r="C1773" s="22">
        <v>1</v>
      </c>
      <c r="D1773" s="22" t="s">
        <v>6748</v>
      </c>
      <c r="E1773" s="22" t="s">
        <v>3769</v>
      </c>
      <c r="F1773" s="22" t="s">
        <v>19484</v>
      </c>
      <c r="H1773" s="22" t="s">
        <v>3715</v>
      </c>
    </row>
    <row r="1774" spans="1:8">
      <c r="A1774" s="22" t="s">
        <v>24174</v>
      </c>
      <c r="B1774" s="22" t="s">
        <v>24172</v>
      </c>
      <c r="C1774" s="22">
        <v>1</v>
      </c>
      <c r="D1774" s="22" t="s">
        <v>24174</v>
      </c>
      <c r="E1774" s="22" t="s">
        <v>3769</v>
      </c>
      <c r="F1774" s="22" t="s">
        <v>24173</v>
      </c>
      <c r="H1774" s="22" t="s">
        <v>3730</v>
      </c>
    </row>
    <row r="1775" spans="1:8">
      <c r="A1775" s="22" t="s">
        <v>8512</v>
      </c>
      <c r="B1775" s="22" t="s">
        <v>8511</v>
      </c>
      <c r="C1775" s="22">
        <v>1</v>
      </c>
      <c r="D1775" s="22" t="s">
        <v>8512</v>
      </c>
      <c r="E1775" s="22" t="s">
        <v>3769</v>
      </c>
      <c r="F1775" s="22" t="s">
        <v>19927</v>
      </c>
      <c r="H1775" s="22" t="s">
        <v>3715</v>
      </c>
    </row>
    <row r="1776" spans="1:8">
      <c r="A1776" s="22" t="s">
        <v>23261</v>
      </c>
      <c r="B1776" s="22" t="s">
        <v>10938</v>
      </c>
      <c r="C1776" s="22">
        <v>1</v>
      </c>
      <c r="D1776" s="22" t="s">
        <v>10939</v>
      </c>
      <c r="E1776" s="22" t="s">
        <v>3769</v>
      </c>
      <c r="F1776" s="22" t="s">
        <v>19294</v>
      </c>
      <c r="G1776" s="22" t="s">
        <v>10940</v>
      </c>
      <c r="H1776" s="22" t="s">
        <v>3697</v>
      </c>
    </row>
    <row r="1777" spans="1:9">
      <c r="A1777" s="22" t="s">
        <v>22419</v>
      </c>
      <c r="B1777" s="22" t="s">
        <v>10405</v>
      </c>
      <c r="C1777" s="22">
        <v>1</v>
      </c>
      <c r="D1777" s="22" t="s">
        <v>10406</v>
      </c>
      <c r="E1777" s="22" t="s">
        <v>3769</v>
      </c>
      <c r="F1777" s="22" t="s">
        <v>20382</v>
      </c>
      <c r="G1777" s="22" t="s">
        <v>10407</v>
      </c>
      <c r="H1777" s="22" t="s">
        <v>3697</v>
      </c>
      <c r="I1777" s="22">
        <v>2</v>
      </c>
    </row>
    <row r="1778" spans="1:9">
      <c r="A1778" s="22" t="s">
        <v>2696</v>
      </c>
      <c r="B1778" s="22" t="s">
        <v>10522</v>
      </c>
      <c r="C1778" s="22">
        <v>1</v>
      </c>
      <c r="D1778" s="22" t="s">
        <v>10523</v>
      </c>
      <c r="E1778" s="22" t="s">
        <v>3769</v>
      </c>
      <c r="F1778" s="22" t="s">
        <v>20409</v>
      </c>
      <c r="G1778" s="22" t="s">
        <v>10524</v>
      </c>
      <c r="H1778" s="22" t="s">
        <v>3697</v>
      </c>
    </row>
    <row r="1779" spans="1:9">
      <c r="A1779" s="22" t="s">
        <v>2693</v>
      </c>
      <c r="B1779" s="22" t="s">
        <v>18452</v>
      </c>
      <c r="C1779" s="22">
        <v>1</v>
      </c>
      <c r="D1779" s="22" t="s">
        <v>18453</v>
      </c>
      <c r="E1779" s="22" t="s">
        <v>3769</v>
      </c>
      <c r="F1779" s="22" t="s">
        <v>21954</v>
      </c>
      <c r="G1779" s="22" t="s">
        <v>18454</v>
      </c>
      <c r="H1779" s="22" t="s">
        <v>3697</v>
      </c>
    </row>
    <row r="1780" spans="1:9">
      <c r="A1780" s="22" t="s">
        <v>13808</v>
      </c>
      <c r="B1780" s="22" t="s">
        <v>13807</v>
      </c>
      <c r="C1780" s="22">
        <v>1</v>
      </c>
      <c r="D1780" s="22" t="s">
        <v>13808</v>
      </c>
      <c r="E1780" s="22" t="s">
        <v>3769</v>
      </c>
      <c r="F1780" s="22" t="s">
        <v>21089</v>
      </c>
      <c r="H1780" s="22" t="s">
        <v>3730</v>
      </c>
    </row>
    <row r="1781" spans="1:9">
      <c r="A1781" s="22" t="s">
        <v>2691</v>
      </c>
      <c r="B1781" s="22" t="s">
        <v>13562</v>
      </c>
      <c r="C1781" s="22">
        <v>1</v>
      </c>
      <c r="D1781" s="22" t="s">
        <v>25033</v>
      </c>
      <c r="E1781" s="22" t="s">
        <v>3769</v>
      </c>
      <c r="F1781" s="22" t="s">
        <v>20049</v>
      </c>
      <c r="G1781" s="22" t="s">
        <v>25034</v>
      </c>
      <c r="H1781" s="22" t="s">
        <v>3697</v>
      </c>
    </row>
    <row r="1782" spans="1:9">
      <c r="A1782" s="22" t="s">
        <v>17869</v>
      </c>
      <c r="B1782" s="22" t="s">
        <v>17868</v>
      </c>
      <c r="C1782" s="22">
        <v>1</v>
      </c>
      <c r="D1782" s="22" t="s">
        <v>17869</v>
      </c>
      <c r="E1782" s="22" t="s">
        <v>3769</v>
      </c>
      <c r="F1782" s="22" t="s">
        <v>21837</v>
      </c>
      <c r="H1782" s="22" t="s">
        <v>3730</v>
      </c>
    </row>
    <row r="1783" spans="1:9">
      <c r="A1783" s="22" t="s">
        <v>9458</v>
      </c>
      <c r="B1783" s="22" t="s">
        <v>9457</v>
      </c>
      <c r="C1783" s="22">
        <v>1</v>
      </c>
      <c r="D1783" s="22" t="s">
        <v>9458</v>
      </c>
      <c r="E1783" s="22" t="s">
        <v>3769</v>
      </c>
      <c r="F1783" s="22" t="s">
        <v>20152</v>
      </c>
      <c r="H1783" s="22" t="s">
        <v>3715</v>
      </c>
    </row>
    <row r="1784" spans="1:9">
      <c r="A1784" s="22" t="s">
        <v>8631</v>
      </c>
      <c r="B1784" s="22" t="s">
        <v>8630</v>
      </c>
      <c r="C1784" s="22">
        <v>1</v>
      </c>
      <c r="D1784" s="22" t="s">
        <v>8631</v>
      </c>
      <c r="E1784" s="22" t="s">
        <v>3769</v>
      </c>
      <c r="F1784" s="22" t="s">
        <v>19957</v>
      </c>
      <c r="H1784" s="22" t="s">
        <v>3715</v>
      </c>
    </row>
    <row r="1785" spans="1:9">
      <c r="A1785" s="22" t="s">
        <v>8978</v>
      </c>
      <c r="B1785" s="22" t="s">
        <v>8977</v>
      </c>
      <c r="C1785" s="22">
        <v>1</v>
      </c>
      <c r="D1785" s="22" t="s">
        <v>8978</v>
      </c>
      <c r="E1785" s="22" t="s">
        <v>3769</v>
      </c>
      <c r="F1785" s="22" t="s">
        <v>20043</v>
      </c>
      <c r="H1785" s="22" t="s">
        <v>3715</v>
      </c>
    </row>
    <row r="1786" spans="1:9">
      <c r="A1786" s="22" t="s">
        <v>8784</v>
      </c>
      <c r="B1786" s="22" t="s">
        <v>8783</v>
      </c>
      <c r="C1786" s="22">
        <v>1</v>
      </c>
      <c r="D1786" s="22" t="s">
        <v>8784</v>
      </c>
      <c r="E1786" s="22" t="s">
        <v>3769</v>
      </c>
      <c r="F1786" s="22" t="s">
        <v>19999</v>
      </c>
      <c r="H1786" s="22" t="s">
        <v>3730</v>
      </c>
    </row>
    <row r="1787" spans="1:9">
      <c r="A1787" s="22" t="s">
        <v>10630</v>
      </c>
      <c r="B1787" s="22" t="s">
        <v>10629</v>
      </c>
      <c r="C1787" s="22">
        <v>1</v>
      </c>
      <c r="D1787" s="22" t="s">
        <v>10630</v>
      </c>
      <c r="E1787" s="22" t="s">
        <v>3769</v>
      </c>
      <c r="F1787" s="22" t="s">
        <v>20433</v>
      </c>
      <c r="H1787" s="22" t="s">
        <v>3715</v>
      </c>
    </row>
    <row r="1788" spans="1:9">
      <c r="A1788" s="22" t="s">
        <v>3768</v>
      </c>
      <c r="B1788" s="22" t="s">
        <v>3767</v>
      </c>
      <c r="C1788" s="22">
        <v>1</v>
      </c>
      <c r="D1788" s="22" t="s">
        <v>3768</v>
      </c>
      <c r="E1788" s="22" t="s">
        <v>3769</v>
      </c>
      <c r="F1788" s="22" t="s">
        <v>18614</v>
      </c>
      <c r="H1788" s="22" t="s">
        <v>3715</v>
      </c>
    </row>
    <row r="1789" spans="1:9">
      <c r="A1789" s="22" t="s">
        <v>10679</v>
      </c>
      <c r="B1789" s="22" t="s">
        <v>10678</v>
      </c>
      <c r="C1789" s="22">
        <v>1</v>
      </c>
      <c r="D1789" s="22" t="s">
        <v>10679</v>
      </c>
      <c r="E1789" s="22" t="s">
        <v>3769</v>
      </c>
      <c r="F1789" s="22" t="s">
        <v>18733</v>
      </c>
      <c r="H1789" s="22" t="s">
        <v>3715</v>
      </c>
    </row>
    <row r="1790" spans="1:9">
      <c r="A1790" s="22" t="s">
        <v>22843</v>
      </c>
      <c r="B1790" s="22" t="s">
        <v>4447</v>
      </c>
      <c r="C1790" s="22">
        <v>1</v>
      </c>
      <c r="D1790" s="22" t="s">
        <v>4448</v>
      </c>
      <c r="E1790" s="22" t="s">
        <v>4449</v>
      </c>
      <c r="F1790" s="22" t="s">
        <v>18827</v>
      </c>
      <c r="H1790" s="22" t="s">
        <v>3707</v>
      </c>
    </row>
    <row r="1791" spans="1:9">
      <c r="A1791" s="22" t="s">
        <v>22396</v>
      </c>
      <c r="B1791" s="22" t="s">
        <v>6058</v>
      </c>
      <c r="C1791" s="22">
        <v>1</v>
      </c>
      <c r="D1791" s="22" t="s">
        <v>6059</v>
      </c>
      <c r="E1791" s="22" t="s">
        <v>4449</v>
      </c>
      <c r="F1791" s="22" t="s">
        <v>19296</v>
      </c>
      <c r="G1791" s="22" t="s">
        <v>6060</v>
      </c>
      <c r="H1791" s="22" t="s">
        <v>3697</v>
      </c>
      <c r="I1791" s="22">
        <v>2</v>
      </c>
    </row>
    <row r="1792" spans="1:9">
      <c r="A1792" s="22" t="s">
        <v>22397</v>
      </c>
      <c r="B1792" s="22" t="s">
        <v>8386</v>
      </c>
      <c r="C1792" s="22">
        <v>1</v>
      </c>
      <c r="D1792" s="22" t="s">
        <v>8387</v>
      </c>
      <c r="E1792" s="22" t="s">
        <v>4449</v>
      </c>
      <c r="F1792" s="22" t="s">
        <v>19899</v>
      </c>
      <c r="G1792" s="22" t="s">
        <v>8388</v>
      </c>
      <c r="H1792" s="22" t="s">
        <v>3697</v>
      </c>
      <c r="I1792" s="22">
        <v>1</v>
      </c>
    </row>
    <row r="1793" spans="1:9">
      <c r="A1793" s="22" t="s">
        <v>9422</v>
      </c>
      <c r="B1793" s="22" t="s">
        <v>9421</v>
      </c>
      <c r="C1793" s="22">
        <v>1</v>
      </c>
      <c r="D1793" s="22" t="s">
        <v>9422</v>
      </c>
      <c r="E1793" s="22" t="s">
        <v>9423</v>
      </c>
      <c r="F1793" s="22" t="s">
        <v>20143</v>
      </c>
      <c r="H1793" s="22" t="s">
        <v>3711</v>
      </c>
    </row>
    <row r="1794" spans="1:9">
      <c r="A1794" s="22" t="s">
        <v>23287</v>
      </c>
      <c r="B1794" s="22" t="s">
        <v>11446</v>
      </c>
      <c r="C1794" s="22">
        <v>1</v>
      </c>
      <c r="D1794" s="22" t="s">
        <v>11447</v>
      </c>
      <c r="E1794" s="22" t="s">
        <v>11448</v>
      </c>
      <c r="F1794" s="22" t="s">
        <v>20604</v>
      </c>
      <c r="G1794" s="22" t="s">
        <v>11449</v>
      </c>
      <c r="H1794" s="22" t="s">
        <v>3697</v>
      </c>
    </row>
    <row r="1795" spans="1:9">
      <c r="A1795" s="22" t="s">
        <v>1765</v>
      </c>
      <c r="B1795" s="22" t="s">
        <v>10561</v>
      </c>
      <c r="C1795" s="22">
        <v>1</v>
      </c>
      <c r="D1795" s="22" t="s">
        <v>10562</v>
      </c>
      <c r="E1795" s="22" t="s">
        <v>10563</v>
      </c>
      <c r="F1795" s="22" t="s">
        <v>19374</v>
      </c>
      <c r="G1795" s="22" t="s">
        <v>10564</v>
      </c>
      <c r="H1795" s="22" t="s">
        <v>3697</v>
      </c>
      <c r="I1795" s="22">
        <v>1</v>
      </c>
    </row>
    <row r="1796" spans="1:9">
      <c r="A1796" s="22" t="s">
        <v>23323</v>
      </c>
      <c r="B1796" s="22" t="s">
        <v>11947</v>
      </c>
      <c r="C1796" s="22">
        <v>2</v>
      </c>
      <c r="D1796" s="22" t="s">
        <v>11948</v>
      </c>
      <c r="E1796" s="22" t="s">
        <v>6068</v>
      </c>
      <c r="F1796" s="22" t="s">
        <v>20705</v>
      </c>
      <c r="G1796" s="22" t="s">
        <v>11949</v>
      </c>
      <c r="H1796" s="22" t="s">
        <v>3697</v>
      </c>
    </row>
    <row r="1797" spans="1:9">
      <c r="A1797" s="22" t="s">
        <v>23323</v>
      </c>
      <c r="B1797" s="22" t="s">
        <v>12509</v>
      </c>
      <c r="C1797" s="22">
        <v>2</v>
      </c>
      <c r="D1797" s="22" t="s">
        <v>12510</v>
      </c>
      <c r="E1797" s="22" t="s">
        <v>6068</v>
      </c>
      <c r="F1797" s="22" t="s">
        <v>20705</v>
      </c>
      <c r="G1797" s="22" t="s">
        <v>12511</v>
      </c>
      <c r="H1797" s="22" t="s">
        <v>3697</v>
      </c>
    </row>
    <row r="1798" spans="1:9">
      <c r="A1798" s="22" t="s">
        <v>6067</v>
      </c>
      <c r="B1798" s="22" t="s">
        <v>6066</v>
      </c>
      <c r="C1798" s="22">
        <v>1</v>
      </c>
      <c r="D1798" s="22" t="s">
        <v>6067</v>
      </c>
      <c r="E1798" s="22" t="s">
        <v>6068</v>
      </c>
      <c r="F1798" s="22" t="s">
        <v>19298</v>
      </c>
      <c r="H1798" s="22" t="s">
        <v>3730</v>
      </c>
    </row>
    <row r="1799" spans="1:9">
      <c r="A1799" s="22" t="s">
        <v>2689</v>
      </c>
      <c r="B1799" s="22" t="s">
        <v>13760</v>
      </c>
      <c r="C1799" s="22">
        <v>1</v>
      </c>
      <c r="D1799" s="22" t="s">
        <v>13761</v>
      </c>
      <c r="E1799" s="22" t="s">
        <v>13762</v>
      </c>
      <c r="F1799" s="22" t="s">
        <v>21084</v>
      </c>
      <c r="G1799" s="22" t="s">
        <v>13763</v>
      </c>
      <c r="H1799" s="22" t="s">
        <v>3697</v>
      </c>
    </row>
    <row r="1800" spans="1:9">
      <c r="A1800" s="22" t="s">
        <v>14742</v>
      </c>
      <c r="B1800" s="22" t="s">
        <v>14741</v>
      </c>
      <c r="C1800" s="22">
        <v>1</v>
      </c>
      <c r="D1800" s="22" t="s">
        <v>14742</v>
      </c>
      <c r="E1800" s="22" t="s">
        <v>3803</v>
      </c>
      <c r="F1800" s="22" t="s">
        <v>21259</v>
      </c>
      <c r="H1800" s="22" t="s">
        <v>3711</v>
      </c>
    </row>
    <row r="1801" spans="1:9">
      <c r="A1801" s="22" t="s">
        <v>26733</v>
      </c>
      <c r="B1801" s="22" t="s">
        <v>25545</v>
      </c>
      <c r="C1801" s="22">
        <v>1</v>
      </c>
      <c r="D1801" s="22" t="s">
        <v>25547</v>
      </c>
      <c r="E1801" s="22" t="s">
        <v>3803</v>
      </c>
      <c r="F1801" s="22" t="s">
        <v>25546</v>
      </c>
      <c r="G1801" s="22" t="s">
        <v>25548</v>
      </c>
      <c r="H1801" s="22" t="s">
        <v>3697</v>
      </c>
    </row>
    <row r="1802" spans="1:9">
      <c r="A1802" s="22" t="s">
        <v>3802</v>
      </c>
      <c r="B1802" s="22" t="s">
        <v>3801</v>
      </c>
      <c r="C1802" s="22">
        <v>1</v>
      </c>
      <c r="D1802" s="22" t="s">
        <v>3802</v>
      </c>
      <c r="E1802" s="22" t="s">
        <v>3803</v>
      </c>
      <c r="F1802" s="22" t="s">
        <v>18624</v>
      </c>
      <c r="H1802" s="22" t="s">
        <v>3715</v>
      </c>
    </row>
    <row r="1803" spans="1:9">
      <c r="A1803" s="22" t="s">
        <v>7384</v>
      </c>
      <c r="B1803" s="22" t="s">
        <v>7383</v>
      </c>
      <c r="C1803" s="22">
        <v>1</v>
      </c>
      <c r="D1803" s="22" t="s">
        <v>7384</v>
      </c>
      <c r="E1803" s="22" t="s">
        <v>3803</v>
      </c>
      <c r="F1803" s="22" t="s">
        <v>18828</v>
      </c>
      <c r="H1803" s="22" t="s">
        <v>3715</v>
      </c>
    </row>
    <row r="1804" spans="1:9">
      <c r="A1804" s="22" t="s">
        <v>22434</v>
      </c>
      <c r="B1804" s="22" t="s">
        <v>17694</v>
      </c>
      <c r="C1804" s="22">
        <v>1</v>
      </c>
      <c r="D1804" s="22" t="s">
        <v>17695</v>
      </c>
      <c r="E1804" s="22" t="s">
        <v>3803</v>
      </c>
      <c r="F1804" s="22" t="s">
        <v>21809</v>
      </c>
      <c r="G1804" s="22" t="s">
        <v>17696</v>
      </c>
      <c r="H1804" s="22" t="s">
        <v>3697</v>
      </c>
    </row>
    <row r="1805" spans="1:9">
      <c r="A1805" s="22" t="s">
        <v>2687</v>
      </c>
      <c r="B1805" s="22" t="s">
        <v>5790</v>
      </c>
      <c r="C1805" s="22">
        <v>1</v>
      </c>
      <c r="D1805" s="22" t="s">
        <v>5791</v>
      </c>
      <c r="E1805" s="22" t="s">
        <v>3803</v>
      </c>
      <c r="F1805" s="22" t="s">
        <v>18648</v>
      </c>
      <c r="G1805" s="22" t="s">
        <v>5792</v>
      </c>
      <c r="H1805" s="22" t="s">
        <v>3697</v>
      </c>
    </row>
    <row r="1806" spans="1:9">
      <c r="A1806" s="22" t="s">
        <v>3856</v>
      </c>
      <c r="B1806" s="22" t="s">
        <v>3855</v>
      </c>
      <c r="C1806" s="22">
        <v>1</v>
      </c>
      <c r="D1806" s="22" t="s">
        <v>3856</v>
      </c>
      <c r="E1806" s="22" t="s">
        <v>3803</v>
      </c>
      <c r="F1806" s="22" t="s">
        <v>18641</v>
      </c>
      <c r="H1806" s="22" t="s">
        <v>3730</v>
      </c>
    </row>
    <row r="1807" spans="1:9">
      <c r="A1807" s="22" t="s">
        <v>7782</v>
      </c>
      <c r="B1807" s="22" t="s">
        <v>7781</v>
      </c>
      <c r="C1807" s="22">
        <v>1</v>
      </c>
      <c r="D1807" s="22" t="s">
        <v>7782</v>
      </c>
      <c r="E1807" s="22" t="s">
        <v>3803</v>
      </c>
      <c r="F1807" s="22" t="s">
        <v>19738</v>
      </c>
      <c r="H1807" s="22" t="s">
        <v>3715</v>
      </c>
    </row>
    <row r="1808" spans="1:9">
      <c r="A1808" s="22" t="s">
        <v>11304</v>
      </c>
      <c r="B1808" s="22" t="s">
        <v>11303</v>
      </c>
      <c r="C1808" s="22">
        <v>1</v>
      </c>
      <c r="D1808" s="22" t="s">
        <v>11304</v>
      </c>
      <c r="E1808" s="22" t="s">
        <v>3803</v>
      </c>
      <c r="F1808" s="22" t="s">
        <v>20572</v>
      </c>
      <c r="H1808" s="22" t="s">
        <v>3715</v>
      </c>
    </row>
    <row r="1809" spans="1:8">
      <c r="A1809" s="22" t="s">
        <v>25967</v>
      </c>
      <c r="B1809" s="22" t="s">
        <v>25966</v>
      </c>
      <c r="C1809" s="22">
        <v>1</v>
      </c>
      <c r="D1809" s="22" t="s">
        <v>25967</v>
      </c>
      <c r="E1809" s="22" t="s">
        <v>25968</v>
      </c>
      <c r="F1809" s="22" t="s">
        <v>20095</v>
      </c>
      <c r="H1809" s="22" t="s">
        <v>3711</v>
      </c>
    </row>
    <row r="1810" spans="1:8">
      <c r="A1810" s="22" t="s">
        <v>2685</v>
      </c>
      <c r="B1810" s="22" t="s">
        <v>9451</v>
      </c>
      <c r="C1810" s="22">
        <v>1</v>
      </c>
      <c r="D1810" s="22" t="s">
        <v>9452</v>
      </c>
      <c r="E1810" s="22" t="s">
        <v>9267</v>
      </c>
      <c r="F1810" s="22" t="s">
        <v>20150</v>
      </c>
      <c r="G1810" s="22" t="s">
        <v>9453</v>
      </c>
      <c r="H1810" s="22" t="s">
        <v>3697</v>
      </c>
    </row>
    <row r="1811" spans="1:8">
      <c r="A1811" s="22" t="s">
        <v>2683</v>
      </c>
      <c r="B1811" s="22" t="s">
        <v>9265</v>
      </c>
      <c r="C1811" s="22">
        <v>1</v>
      </c>
      <c r="D1811" s="22" t="s">
        <v>9266</v>
      </c>
      <c r="E1811" s="22" t="s">
        <v>9267</v>
      </c>
      <c r="F1811" s="22" t="s">
        <v>20109</v>
      </c>
      <c r="G1811" s="22" t="s">
        <v>9268</v>
      </c>
      <c r="H1811" s="22" t="s">
        <v>3697</v>
      </c>
    </row>
    <row r="1812" spans="1:8">
      <c r="A1812" s="22" t="s">
        <v>23347</v>
      </c>
      <c r="B1812" s="22" t="s">
        <v>12303</v>
      </c>
      <c r="C1812" s="22">
        <v>1</v>
      </c>
      <c r="D1812" s="22" t="s">
        <v>12304</v>
      </c>
      <c r="E1812" s="22" t="s">
        <v>6013</v>
      </c>
      <c r="F1812" s="22" t="s">
        <v>20770</v>
      </c>
      <c r="G1812" s="22" t="s">
        <v>12305</v>
      </c>
      <c r="H1812" s="22" t="s">
        <v>3697</v>
      </c>
    </row>
    <row r="1813" spans="1:8">
      <c r="A1813" s="22" t="s">
        <v>26660</v>
      </c>
      <c r="B1813" s="22" t="s">
        <v>11552</v>
      </c>
      <c r="C1813" s="22">
        <v>1</v>
      </c>
      <c r="D1813" s="22" t="s">
        <v>24887</v>
      </c>
      <c r="E1813" s="22" t="s">
        <v>6013</v>
      </c>
      <c r="F1813" s="22" t="s">
        <v>24886</v>
      </c>
      <c r="H1813" s="22" t="s">
        <v>3697</v>
      </c>
    </row>
    <row r="1814" spans="1:8">
      <c r="A1814" s="22" t="s">
        <v>23134</v>
      </c>
      <c r="B1814" s="22" t="s">
        <v>9029</v>
      </c>
      <c r="C1814" s="22">
        <v>1</v>
      </c>
      <c r="D1814" s="22" t="s">
        <v>9030</v>
      </c>
      <c r="E1814" s="22" t="s">
        <v>6013</v>
      </c>
      <c r="F1814" s="22" t="s">
        <v>20052</v>
      </c>
      <c r="H1814" s="22" t="s">
        <v>3697</v>
      </c>
    </row>
    <row r="1815" spans="1:8">
      <c r="A1815" s="22" t="s">
        <v>2681</v>
      </c>
      <c r="B1815" s="22" t="s">
        <v>13129</v>
      </c>
      <c r="C1815" s="22">
        <v>1</v>
      </c>
      <c r="D1815" s="22" t="s">
        <v>13130</v>
      </c>
      <c r="E1815" s="22" t="s">
        <v>6013</v>
      </c>
      <c r="F1815" s="22" t="s">
        <v>20863</v>
      </c>
      <c r="G1815" s="22" t="s">
        <v>13131</v>
      </c>
      <c r="H1815" s="22" t="s">
        <v>3697</v>
      </c>
    </row>
    <row r="1816" spans="1:8">
      <c r="A1816" s="22" t="s">
        <v>9187</v>
      </c>
      <c r="B1816" s="22" t="s">
        <v>9186</v>
      </c>
      <c r="C1816" s="22">
        <v>1</v>
      </c>
      <c r="D1816" s="22" t="s">
        <v>9187</v>
      </c>
      <c r="E1816" s="22" t="s">
        <v>6013</v>
      </c>
      <c r="F1816" s="22" t="s">
        <v>20093</v>
      </c>
      <c r="H1816" s="22" t="s">
        <v>3711</v>
      </c>
    </row>
    <row r="1817" spans="1:8">
      <c r="A1817" s="22" t="s">
        <v>2679</v>
      </c>
      <c r="B1817" s="22" t="s">
        <v>18381</v>
      </c>
      <c r="C1817" s="22">
        <v>1</v>
      </c>
      <c r="D1817" s="22" t="s">
        <v>18382</v>
      </c>
      <c r="E1817" s="22" t="s">
        <v>6013</v>
      </c>
      <c r="F1817" s="22" t="s">
        <v>21945</v>
      </c>
      <c r="G1817" s="22" t="s">
        <v>18383</v>
      </c>
      <c r="H1817" s="22" t="s">
        <v>3697</v>
      </c>
    </row>
    <row r="1818" spans="1:8">
      <c r="A1818" s="22" t="s">
        <v>22771</v>
      </c>
      <c r="B1818" s="22" t="s">
        <v>9277</v>
      </c>
      <c r="C1818" s="22">
        <v>1</v>
      </c>
      <c r="D1818" s="22" t="s">
        <v>9278</v>
      </c>
      <c r="E1818" s="22" t="s">
        <v>6013</v>
      </c>
      <c r="F1818" s="22" t="s">
        <v>20111</v>
      </c>
      <c r="G1818" s="22" t="s">
        <v>9279</v>
      </c>
      <c r="H1818" s="22" t="s">
        <v>3697</v>
      </c>
    </row>
    <row r="1819" spans="1:8">
      <c r="A1819" s="22" t="s">
        <v>22769</v>
      </c>
      <c r="B1819" s="22" t="s">
        <v>6011</v>
      </c>
      <c r="C1819" s="22">
        <v>1</v>
      </c>
      <c r="D1819" s="22" t="s">
        <v>6012</v>
      </c>
      <c r="E1819" s="22" t="s">
        <v>6013</v>
      </c>
      <c r="F1819" s="22" t="s">
        <v>19280</v>
      </c>
      <c r="G1819" s="22" t="s">
        <v>6014</v>
      </c>
      <c r="H1819" s="22" t="s">
        <v>3697</v>
      </c>
    </row>
    <row r="1820" spans="1:8">
      <c r="A1820" s="22" t="s">
        <v>23017</v>
      </c>
      <c r="B1820" s="22" t="s">
        <v>7405</v>
      </c>
      <c r="C1820" s="22">
        <v>1</v>
      </c>
      <c r="D1820" s="22" t="s">
        <v>7406</v>
      </c>
      <c r="E1820" s="22" t="s">
        <v>6013</v>
      </c>
      <c r="F1820" s="22" t="s">
        <v>19650</v>
      </c>
      <c r="G1820" s="22" t="s">
        <v>7407</v>
      </c>
      <c r="H1820" s="22" t="s">
        <v>3697</v>
      </c>
    </row>
    <row r="1821" spans="1:8">
      <c r="A1821" s="22" t="s">
        <v>23509</v>
      </c>
      <c r="B1821" s="22" t="s">
        <v>14935</v>
      </c>
      <c r="C1821" s="22">
        <v>1</v>
      </c>
      <c r="D1821" s="22" t="s">
        <v>14936</v>
      </c>
      <c r="E1821" s="22" t="s">
        <v>6013</v>
      </c>
      <c r="F1821" s="22" t="s">
        <v>21302</v>
      </c>
      <c r="H1821" s="22" t="s">
        <v>3697</v>
      </c>
    </row>
    <row r="1822" spans="1:8">
      <c r="A1822" s="22" t="s">
        <v>22770</v>
      </c>
      <c r="B1822" s="22" t="s">
        <v>17671</v>
      </c>
      <c r="C1822" s="22">
        <v>1</v>
      </c>
      <c r="D1822" s="22" t="s">
        <v>17672</v>
      </c>
      <c r="E1822" s="22" t="s">
        <v>6013</v>
      </c>
      <c r="F1822" s="22" t="s">
        <v>21804</v>
      </c>
      <c r="G1822" s="22" t="s">
        <v>17673</v>
      </c>
      <c r="H1822" s="22" t="s">
        <v>3697</v>
      </c>
    </row>
    <row r="1823" spans="1:8">
      <c r="A1823" s="22" t="s">
        <v>23526</v>
      </c>
      <c r="B1823" s="22" t="s">
        <v>15206</v>
      </c>
      <c r="C1823" s="22">
        <v>1</v>
      </c>
      <c r="D1823" s="22" t="s">
        <v>15207</v>
      </c>
      <c r="E1823" s="22" t="s">
        <v>6013</v>
      </c>
      <c r="F1823" s="22" t="s">
        <v>21360</v>
      </c>
      <c r="G1823" s="22" t="s">
        <v>15208</v>
      </c>
      <c r="H1823" s="22" t="s">
        <v>3697</v>
      </c>
    </row>
    <row r="1824" spans="1:8">
      <c r="A1824" s="22" t="s">
        <v>17735</v>
      </c>
      <c r="B1824" s="22" t="s">
        <v>17734</v>
      </c>
      <c r="C1824" s="22">
        <v>1</v>
      </c>
      <c r="D1824" s="22" t="s">
        <v>17735</v>
      </c>
      <c r="E1824" s="22" t="s">
        <v>6013</v>
      </c>
      <c r="F1824" s="22" t="s">
        <v>20247</v>
      </c>
      <c r="H1824" s="22" t="s">
        <v>3711</v>
      </c>
    </row>
    <row r="1825" spans="1:9">
      <c r="A1825" s="22" t="s">
        <v>2677</v>
      </c>
      <c r="B1825" s="22" t="s">
        <v>18274</v>
      </c>
      <c r="C1825" s="22">
        <v>1</v>
      </c>
      <c r="D1825" s="22" t="s">
        <v>18275</v>
      </c>
      <c r="E1825" s="22" t="s">
        <v>18276</v>
      </c>
      <c r="F1825" s="22" t="s">
        <v>21923</v>
      </c>
      <c r="G1825" s="22" t="s">
        <v>2676</v>
      </c>
      <c r="H1825" s="22" t="s">
        <v>3697</v>
      </c>
    </row>
    <row r="1826" spans="1:9">
      <c r="A1826" s="22" t="s">
        <v>23196</v>
      </c>
      <c r="B1826" s="22" t="s">
        <v>10010</v>
      </c>
      <c r="C1826" s="22">
        <v>1</v>
      </c>
      <c r="D1826" s="22" t="s">
        <v>10011</v>
      </c>
      <c r="E1826" s="22" t="s">
        <v>10012</v>
      </c>
      <c r="F1826" s="22" t="s">
        <v>20287</v>
      </c>
      <c r="G1826" s="22" t="s">
        <v>10013</v>
      </c>
      <c r="H1826" s="22" t="s">
        <v>3711</v>
      </c>
    </row>
    <row r="1827" spans="1:9">
      <c r="A1827" s="22" t="s">
        <v>22002</v>
      </c>
      <c r="B1827" s="22" t="s">
        <v>13304</v>
      </c>
      <c r="C1827" s="22">
        <v>1</v>
      </c>
      <c r="D1827" s="22" t="s">
        <v>13305</v>
      </c>
      <c r="E1827" s="22" t="s">
        <v>7859</v>
      </c>
      <c r="F1827" s="22" t="s">
        <v>18756</v>
      </c>
      <c r="G1827" s="22" t="s">
        <v>13306</v>
      </c>
      <c r="H1827" s="22" t="s">
        <v>3697</v>
      </c>
      <c r="I1827" s="22">
        <v>1</v>
      </c>
    </row>
    <row r="1828" spans="1:9">
      <c r="A1828" s="22" t="s">
        <v>22003</v>
      </c>
      <c r="B1828" s="22" t="s">
        <v>16912</v>
      </c>
      <c r="C1828" s="22">
        <v>1</v>
      </c>
      <c r="D1828" s="22" t="s">
        <v>16913</v>
      </c>
      <c r="E1828" s="22" t="s">
        <v>7859</v>
      </c>
      <c r="F1828" s="22" t="s">
        <v>21669</v>
      </c>
      <c r="G1828" s="22" t="s">
        <v>16914</v>
      </c>
      <c r="H1828" s="22" t="s">
        <v>3697</v>
      </c>
    </row>
    <row r="1829" spans="1:9">
      <c r="A1829" s="22" t="s">
        <v>2675</v>
      </c>
      <c r="B1829" s="22" t="s">
        <v>8517</v>
      </c>
      <c r="C1829" s="22">
        <v>1</v>
      </c>
      <c r="D1829" s="22" t="s">
        <v>8518</v>
      </c>
      <c r="E1829" s="22" t="s">
        <v>7859</v>
      </c>
      <c r="F1829" s="22" t="s">
        <v>19928</v>
      </c>
      <c r="G1829" s="22" t="s">
        <v>8519</v>
      </c>
      <c r="H1829" s="22" t="s">
        <v>3697</v>
      </c>
    </row>
    <row r="1830" spans="1:9">
      <c r="A1830" s="22" t="s">
        <v>7858</v>
      </c>
      <c r="B1830" s="22" t="s">
        <v>7857</v>
      </c>
      <c r="C1830" s="22">
        <v>1</v>
      </c>
      <c r="D1830" s="22" t="s">
        <v>7858</v>
      </c>
      <c r="E1830" s="22" t="s">
        <v>7859</v>
      </c>
      <c r="F1830" s="22" t="s">
        <v>19761</v>
      </c>
      <c r="H1830" s="22" t="s">
        <v>3730</v>
      </c>
    </row>
    <row r="1831" spans="1:9">
      <c r="A1831" s="22" t="s">
        <v>2673</v>
      </c>
      <c r="B1831" s="22" t="s">
        <v>18061</v>
      </c>
      <c r="C1831" s="22">
        <v>1</v>
      </c>
      <c r="D1831" s="22" t="s">
        <v>18062</v>
      </c>
      <c r="E1831" s="22" t="s">
        <v>7859</v>
      </c>
      <c r="F1831" s="22" t="s">
        <v>18775</v>
      </c>
      <c r="G1831" s="22" t="s">
        <v>18063</v>
      </c>
      <c r="H1831" s="22" t="s">
        <v>3697</v>
      </c>
    </row>
    <row r="1832" spans="1:9">
      <c r="A1832" s="22" t="s">
        <v>15998</v>
      </c>
      <c r="B1832" s="22" t="s">
        <v>15997</v>
      </c>
      <c r="C1832" s="22">
        <v>1</v>
      </c>
      <c r="D1832" s="22" t="s">
        <v>15998</v>
      </c>
      <c r="E1832" s="22" t="s">
        <v>7859</v>
      </c>
      <c r="F1832" s="22" t="s">
        <v>20328</v>
      </c>
      <c r="H1832" s="22" t="s">
        <v>3730</v>
      </c>
    </row>
    <row r="1833" spans="1:9">
      <c r="A1833" s="22" t="s">
        <v>23667</v>
      </c>
      <c r="B1833" s="22" t="s">
        <v>17766</v>
      </c>
      <c r="C1833" s="22">
        <v>1</v>
      </c>
      <c r="D1833" s="22" t="s">
        <v>17767</v>
      </c>
      <c r="E1833" s="22" t="s">
        <v>7859</v>
      </c>
      <c r="F1833" s="22" t="s">
        <v>20114</v>
      </c>
      <c r="G1833" s="22" t="s">
        <v>17768</v>
      </c>
      <c r="H1833" s="22" t="s">
        <v>3707</v>
      </c>
    </row>
    <row r="1834" spans="1:9">
      <c r="A1834" s="22" t="s">
        <v>23506</v>
      </c>
      <c r="B1834" s="22" t="s">
        <v>14914</v>
      </c>
      <c r="C1834" s="22">
        <v>1</v>
      </c>
      <c r="D1834" s="22" t="s">
        <v>14915</v>
      </c>
      <c r="E1834" s="22" t="s">
        <v>14916</v>
      </c>
      <c r="F1834" s="22" t="s">
        <v>21296</v>
      </c>
      <c r="H1834" s="22" t="s">
        <v>3697</v>
      </c>
    </row>
    <row r="1835" spans="1:9">
      <c r="A1835" s="22" t="s">
        <v>23666</v>
      </c>
      <c r="B1835" s="22" t="s">
        <v>17762</v>
      </c>
      <c r="C1835" s="22">
        <v>1</v>
      </c>
      <c r="D1835" s="22" t="s">
        <v>17763</v>
      </c>
      <c r="E1835" s="22" t="s">
        <v>17764</v>
      </c>
      <c r="F1835" s="22" t="s">
        <v>21819</v>
      </c>
      <c r="G1835" s="22" t="s">
        <v>17765</v>
      </c>
      <c r="H1835" s="22" t="s">
        <v>3697</v>
      </c>
      <c r="I1835" s="22">
        <v>1</v>
      </c>
    </row>
    <row r="1836" spans="1:9">
      <c r="A1836" s="22" t="s">
        <v>5154</v>
      </c>
      <c r="B1836" s="22" t="s">
        <v>5153</v>
      </c>
      <c r="C1836" s="22">
        <v>1</v>
      </c>
      <c r="D1836" s="22" t="s">
        <v>5154</v>
      </c>
      <c r="E1836" s="22" t="s">
        <v>5155</v>
      </c>
      <c r="F1836" s="22" t="s">
        <v>19039</v>
      </c>
      <c r="H1836" s="22" t="s">
        <v>3715</v>
      </c>
    </row>
    <row r="1837" spans="1:9">
      <c r="A1837" s="22" t="s">
        <v>12104</v>
      </c>
      <c r="B1837" s="22" t="s">
        <v>12103</v>
      </c>
      <c r="C1837" s="22">
        <v>1</v>
      </c>
      <c r="D1837" s="22" t="s">
        <v>12104</v>
      </c>
      <c r="E1837" s="22" t="s">
        <v>5155</v>
      </c>
      <c r="F1837" s="22" t="s">
        <v>20734</v>
      </c>
      <c r="H1837" s="22" t="s">
        <v>3730</v>
      </c>
    </row>
    <row r="1838" spans="1:9">
      <c r="A1838" s="22" t="s">
        <v>8165</v>
      </c>
      <c r="B1838" s="22" t="s">
        <v>8164</v>
      </c>
      <c r="C1838" s="22">
        <v>1</v>
      </c>
      <c r="D1838" s="22" t="s">
        <v>8165</v>
      </c>
      <c r="E1838" s="22" t="s">
        <v>5155</v>
      </c>
      <c r="F1838" s="22" t="s">
        <v>19840</v>
      </c>
      <c r="H1838" s="22" t="s">
        <v>3715</v>
      </c>
    </row>
    <row r="1839" spans="1:9">
      <c r="A1839" s="22" t="s">
        <v>22246</v>
      </c>
      <c r="B1839" s="22" t="s">
        <v>18131</v>
      </c>
      <c r="C1839" s="22">
        <v>1</v>
      </c>
      <c r="D1839" s="22" t="s">
        <v>18132</v>
      </c>
      <c r="E1839" s="22" t="s">
        <v>5155</v>
      </c>
      <c r="F1839" s="22" t="s">
        <v>19932</v>
      </c>
      <c r="G1839" s="22" t="s">
        <v>18133</v>
      </c>
      <c r="H1839" s="22" t="s">
        <v>3697</v>
      </c>
    </row>
    <row r="1840" spans="1:9">
      <c r="A1840" s="22" t="s">
        <v>14946</v>
      </c>
      <c r="B1840" s="22" t="s">
        <v>14945</v>
      </c>
      <c r="C1840" s="22">
        <v>1</v>
      </c>
      <c r="D1840" s="22" t="s">
        <v>14946</v>
      </c>
      <c r="E1840" s="22" t="s">
        <v>5155</v>
      </c>
      <c r="F1840" s="22" t="s">
        <v>20389</v>
      </c>
      <c r="H1840" s="22" t="s">
        <v>3730</v>
      </c>
    </row>
    <row r="1841" spans="1:9">
      <c r="A1841" s="22" t="s">
        <v>22245</v>
      </c>
      <c r="B1841" s="22" t="s">
        <v>10869</v>
      </c>
      <c r="C1841" s="22">
        <v>1</v>
      </c>
      <c r="D1841" s="22" t="s">
        <v>10870</v>
      </c>
      <c r="E1841" s="22" t="s">
        <v>5155</v>
      </c>
      <c r="F1841" s="22" t="s">
        <v>20485</v>
      </c>
      <c r="G1841" s="22" t="s">
        <v>10871</v>
      </c>
      <c r="H1841" s="22" t="s">
        <v>3697</v>
      </c>
    </row>
    <row r="1842" spans="1:9">
      <c r="A1842" s="22" t="s">
        <v>2669</v>
      </c>
      <c r="B1842" s="22" t="s">
        <v>16301</v>
      </c>
      <c r="C1842" s="22">
        <v>1</v>
      </c>
      <c r="D1842" s="22" t="s">
        <v>16302</v>
      </c>
      <c r="E1842" s="22" t="s">
        <v>5155</v>
      </c>
      <c r="F1842" s="22" t="s">
        <v>19096</v>
      </c>
      <c r="G1842" s="22" t="s">
        <v>16303</v>
      </c>
      <c r="H1842" s="22" t="s">
        <v>3697</v>
      </c>
      <c r="I1842" s="22">
        <v>1</v>
      </c>
    </row>
    <row r="1843" spans="1:9">
      <c r="A1843" s="22" t="s">
        <v>25295</v>
      </c>
      <c r="B1843" s="22" t="s">
        <v>25293</v>
      </c>
      <c r="C1843" s="22">
        <v>1</v>
      </c>
      <c r="D1843" s="22" t="s">
        <v>25295</v>
      </c>
      <c r="E1843" s="22" t="s">
        <v>5155</v>
      </c>
      <c r="F1843" s="22" t="s">
        <v>25294</v>
      </c>
      <c r="H1843" s="22" t="s">
        <v>3730</v>
      </c>
    </row>
    <row r="1844" spans="1:9">
      <c r="A1844" s="22" t="s">
        <v>23658</v>
      </c>
      <c r="B1844" s="22" t="s">
        <v>17547</v>
      </c>
      <c r="C1844" s="22">
        <v>1</v>
      </c>
      <c r="D1844" s="22" t="s">
        <v>17548</v>
      </c>
      <c r="E1844" s="22" t="s">
        <v>5155</v>
      </c>
      <c r="F1844" s="22" t="s">
        <v>21788</v>
      </c>
      <c r="G1844" s="22" t="s">
        <v>17549</v>
      </c>
      <c r="H1844" s="22" t="s">
        <v>3697</v>
      </c>
    </row>
    <row r="1845" spans="1:9">
      <c r="A1845" s="22" t="s">
        <v>16854</v>
      </c>
      <c r="B1845" s="22" t="s">
        <v>16853</v>
      </c>
      <c r="C1845" s="22">
        <v>1</v>
      </c>
      <c r="D1845" s="22" t="s">
        <v>16854</v>
      </c>
      <c r="E1845" s="22" t="s">
        <v>5155</v>
      </c>
      <c r="F1845" s="22" t="s">
        <v>21658</v>
      </c>
      <c r="H1845" s="22" t="s">
        <v>3715</v>
      </c>
    </row>
    <row r="1846" spans="1:9">
      <c r="A1846" s="22" t="s">
        <v>2666</v>
      </c>
      <c r="B1846" s="22" t="s">
        <v>14135</v>
      </c>
      <c r="C1846" s="22">
        <v>1</v>
      </c>
      <c r="D1846" s="22" t="s">
        <v>14136</v>
      </c>
      <c r="E1846" s="22" t="s">
        <v>5155</v>
      </c>
      <c r="F1846" s="22" t="s">
        <v>21136</v>
      </c>
      <c r="G1846" s="22" t="s">
        <v>2665</v>
      </c>
      <c r="H1846" s="22" t="s">
        <v>3697</v>
      </c>
    </row>
    <row r="1847" spans="1:9">
      <c r="A1847" s="22" t="s">
        <v>5827</v>
      </c>
      <c r="B1847" s="22" t="s">
        <v>5826</v>
      </c>
      <c r="C1847" s="22">
        <v>1</v>
      </c>
      <c r="D1847" s="22" t="s">
        <v>5827</v>
      </c>
      <c r="E1847" s="22" t="s">
        <v>5155</v>
      </c>
      <c r="F1847" s="22" t="s">
        <v>19228</v>
      </c>
      <c r="H1847" s="22" t="s">
        <v>3711</v>
      </c>
    </row>
    <row r="1848" spans="1:9">
      <c r="A1848" s="22" t="s">
        <v>2661</v>
      </c>
      <c r="B1848" s="22" t="s">
        <v>9082</v>
      </c>
      <c r="C1848" s="22">
        <v>1</v>
      </c>
      <c r="D1848" s="22" t="s">
        <v>9083</v>
      </c>
      <c r="E1848" s="22" t="s">
        <v>6419</v>
      </c>
      <c r="F1848" s="22" t="s">
        <v>19167</v>
      </c>
      <c r="G1848" s="22" t="s">
        <v>9084</v>
      </c>
      <c r="H1848" s="22" t="s">
        <v>3697</v>
      </c>
    </row>
    <row r="1849" spans="1:9">
      <c r="A1849" s="22" t="s">
        <v>24951</v>
      </c>
      <c r="B1849" s="22" t="s">
        <v>12236</v>
      </c>
      <c r="C1849" s="22">
        <v>1</v>
      </c>
      <c r="D1849" s="22" t="s">
        <v>24951</v>
      </c>
      <c r="E1849" s="22" t="s">
        <v>6419</v>
      </c>
      <c r="F1849" s="22" t="s">
        <v>24950</v>
      </c>
      <c r="H1849" s="22" t="s">
        <v>3730</v>
      </c>
    </row>
    <row r="1850" spans="1:9">
      <c r="A1850" s="22" t="s">
        <v>6418</v>
      </c>
      <c r="B1850" s="22" t="s">
        <v>6417</v>
      </c>
      <c r="C1850" s="22">
        <v>1</v>
      </c>
      <c r="D1850" s="22" t="s">
        <v>6418</v>
      </c>
      <c r="E1850" s="22" t="s">
        <v>6419</v>
      </c>
      <c r="F1850" s="22" t="s">
        <v>19396</v>
      </c>
      <c r="H1850" s="22" t="s">
        <v>3715</v>
      </c>
    </row>
    <row r="1851" spans="1:9">
      <c r="A1851" s="22" t="s">
        <v>2663</v>
      </c>
      <c r="B1851" s="22" t="s">
        <v>18503</v>
      </c>
      <c r="C1851" s="22">
        <v>1</v>
      </c>
      <c r="D1851" s="22" t="s">
        <v>18504</v>
      </c>
      <c r="E1851" s="22" t="s">
        <v>6419</v>
      </c>
      <c r="F1851" s="22" t="s">
        <v>21961</v>
      </c>
      <c r="G1851" s="22" t="s">
        <v>18505</v>
      </c>
      <c r="H1851" s="22" t="s">
        <v>3697</v>
      </c>
      <c r="I1851" s="22">
        <v>2</v>
      </c>
    </row>
    <row r="1852" spans="1:9">
      <c r="A1852" s="22" t="s">
        <v>8266</v>
      </c>
      <c r="B1852" s="22" t="s">
        <v>8265</v>
      </c>
      <c r="C1852" s="22">
        <v>1</v>
      </c>
      <c r="D1852" s="22" t="s">
        <v>8266</v>
      </c>
      <c r="E1852" s="22" t="s">
        <v>6419</v>
      </c>
      <c r="F1852" s="22" t="s">
        <v>19817</v>
      </c>
      <c r="H1852" s="22" t="s">
        <v>3715</v>
      </c>
    </row>
    <row r="1853" spans="1:9">
      <c r="A1853" s="22" t="s">
        <v>8301</v>
      </c>
      <c r="B1853" s="22" t="s">
        <v>8300</v>
      </c>
      <c r="C1853" s="22">
        <v>1</v>
      </c>
      <c r="D1853" s="22" t="s">
        <v>8301</v>
      </c>
      <c r="E1853" s="22" t="s">
        <v>6419</v>
      </c>
      <c r="F1853" s="22" t="s">
        <v>19874</v>
      </c>
      <c r="H1853" s="22" t="s">
        <v>3715</v>
      </c>
    </row>
    <row r="1854" spans="1:9">
      <c r="A1854" s="22" t="s">
        <v>17460</v>
      </c>
      <c r="B1854" s="22" t="s">
        <v>17459</v>
      </c>
      <c r="C1854" s="22">
        <v>1</v>
      </c>
      <c r="D1854" s="22" t="s">
        <v>17460</v>
      </c>
      <c r="E1854" s="22" t="s">
        <v>5909</v>
      </c>
      <c r="F1854" s="22" t="s">
        <v>19312</v>
      </c>
      <c r="H1854" s="22" t="s">
        <v>3715</v>
      </c>
    </row>
    <row r="1855" spans="1:9">
      <c r="A1855" s="22" t="s">
        <v>24344</v>
      </c>
      <c r="B1855" s="22" t="s">
        <v>10735</v>
      </c>
      <c r="C1855" s="22">
        <v>1</v>
      </c>
      <c r="D1855" s="22" t="s">
        <v>24344</v>
      </c>
      <c r="E1855" s="22" t="s">
        <v>5909</v>
      </c>
      <c r="F1855" s="22" t="s">
        <v>24343</v>
      </c>
      <c r="H1855" s="22" t="s">
        <v>3715</v>
      </c>
    </row>
    <row r="1856" spans="1:9">
      <c r="A1856" s="22" t="s">
        <v>22802</v>
      </c>
      <c r="B1856" s="22" t="s">
        <v>14902</v>
      </c>
      <c r="C1856" s="22">
        <v>1</v>
      </c>
      <c r="D1856" s="22" t="s">
        <v>14903</v>
      </c>
      <c r="E1856" s="22" t="s">
        <v>5909</v>
      </c>
      <c r="F1856" s="22" t="s">
        <v>21293</v>
      </c>
      <c r="G1856" s="22" t="s">
        <v>14904</v>
      </c>
      <c r="H1856" s="22" t="s">
        <v>3697</v>
      </c>
      <c r="I1856" s="22">
        <v>1</v>
      </c>
    </row>
    <row r="1857" spans="1:9">
      <c r="A1857" s="22" t="s">
        <v>23183</v>
      </c>
      <c r="B1857" s="22" t="s">
        <v>9860</v>
      </c>
      <c r="C1857" s="22">
        <v>1</v>
      </c>
      <c r="D1857" s="22" t="s">
        <v>9861</v>
      </c>
      <c r="E1857" s="22" t="s">
        <v>5909</v>
      </c>
      <c r="F1857" s="22" t="s">
        <v>20254</v>
      </c>
      <c r="H1857" s="22" t="s">
        <v>3943</v>
      </c>
      <c r="I1857" s="22">
        <v>1</v>
      </c>
    </row>
    <row r="1858" spans="1:9">
      <c r="A1858" s="22" t="s">
        <v>1428</v>
      </c>
      <c r="B1858" s="22" t="s">
        <v>10692</v>
      </c>
      <c r="C1858" s="22">
        <v>2</v>
      </c>
      <c r="D1858" s="22" t="s">
        <v>10693</v>
      </c>
      <c r="E1858" s="22" t="s">
        <v>5909</v>
      </c>
      <c r="F1858" s="22" t="s">
        <v>20444</v>
      </c>
      <c r="H1858" s="22" t="s">
        <v>3697</v>
      </c>
      <c r="I1858" s="22">
        <v>2</v>
      </c>
    </row>
    <row r="1859" spans="1:9">
      <c r="A1859" s="22" t="s">
        <v>1428</v>
      </c>
      <c r="B1859" s="22" t="s">
        <v>12376</v>
      </c>
      <c r="C1859" s="22">
        <v>2</v>
      </c>
      <c r="D1859" s="22" t="s">
        <v>12377</v>
      </c>
      <c r="E1859" s="22" t="s">
        <v>5909</v>
      </c>
      <c r="F1859" s="22" t="s">
        <v>20444</v>
      </c>
      <c r="G1859" s="22" t="s">
        <v>12378</v>
      </c>
      <c r="H1859" s="22" t="s">
        <v>3697</v>
      </c>
    </row>
    <row r="1860" spans="1:9">
      <c r="A1860" s="22" t="s">
        <v>23380</v>
      </c>
      <c r="B1860" s="22" t="s">
        <v>12821</v>
      </c>
      <c r="C1860" s="22">
        <v>1</v>
      </c>
      <c r="D1860" s="22" t="s">
        <v>12822</v>
      </c>
      <c r="E1860" s="22" t="s">
        <v>5909</v>
      </c>
      <c r="F1860" s="22" t="s">
        <v>19825</v>
      </c>
      <c r="G1860" s="22" t="s">
        <v>12823</v>
      </c>
      <c r="H1860" s="22" t="s">
        <v>3697</v>
      </c>
      <c r="I1860" s="22">
        <v>1</v>
      </c>
    </row>
    <row r="1861" spans="1:9">
      <c r="A1861" s="22" t="s">
        <v>1422</v>
      </c>
      <c r="B1861" s="22" t="s">
        <v>8478</v>
      </c>
      <c r="C1861" s="22">
        <v>2</v>
      </c>
      <c r="D1861" s="22" t="s">
        <v>8479</v>
      </c>
      <c r="E1861" s="22" t="s">
        <v>5909</v>
      </c>
      <c r="F1861" s="22" t="s">
        <v>19919</v>
      </c>
      <c r="G1861" s="22" t="s">
        <v>8480</v>
      </c>
      <c r="H1861" s="22" t="s">
        <v>3697</v>
      </c>
      <c r="I1861" s="22">
        <v>1</v>
      </c>
    </row>
    <row r="1862" spans="1:9">
      <c r="A1862" s="22" t="s">
        <v>1422</v>
      </c>
      <c r="B1862" s="22" t="s">
        <v>18222</v>
      </c>
      <c r="C1862" s="22">
        <v>2</v>
      </c>
      <c r="D1862" s="22" t="s">
        <v>18223</v>
      </c>
      <c r="E1862" s="22" t="s">
        <v>5909</v>
      </c>
      <c r="F1862" s="22" t="s">
        <v>19919</v>
      </c>
      <c r="H1862" s="22" t="s">
        <v>3705</v>
      </c>
    </row>
    <row r="1863" spans="1:9">
      <c r="A1863" s="22" t="s">
        <v>1425</v>
      </c>
      <c r="B1863" s="22" t="s">
        <v>24703</v>
      </c>
      <c r="C1863" s="22">
        <v>1</v>
      </c>
      <c r="D1863" s="22" t="s">
        <v>24704</v>
      </c>
      <c r="E1863" s="22" t="s">
        <v>5909</v>
      </c>
      <c r="F1863" s="22" t="s">
        <v>19189</v>
      </c>
      <c r="G1863" s="22" t="s">
        <v>24705</v>
      </c>
      <c r="H1863" s="22" t="s">
        <v>3697</v>
      </c>
      <c r="I1863" s="22">
        <v>2</v>
      </c>
    </row>
    <row r="1864" spans="1:9">
      <c r="A1864" s="22" t="s">
        <v>10018</v>
      </c>
      <c r="B1864" s="22" t="s">
        <v>10017</v>
      </c>
      <c r="C1864" s="22">
        <v>1</v>
      </c>
      <c r="D1864" s="22" t="s">
        <v>10018</v>
      </c>
      <c r="E1864" s="22" t="s">
        <v>5909</v>
      </c>
      <c r="F1864" s="22" t="s">
        <v>20289</v>
      </c>
      <c r="H1864" s="22" t="s">
        <v>3715</v>
      </c>
    </row>
    <row r="1865" spans="1:9">
      <c r="A1865" s="22" t="s">
        <v>22801</v>
      </c>
      <c r="B1865" s="22" t="s">
        <v>12056</v>
      </c>
      <c r="C1865" s="22">
        <v>1</v>
      </c>
      <c r="D1865" s="22" t="s">
        <v>12057</v>
      </c>
      <c r="E1865" s="22" t="s">
        <v>5909</v>
      </c>
      <c r="F1865" s="22" t="s">
        <v>20724</v>
      </c>
      <c r="G1865" s="22" t="s">
        <v>12058</v>
      </c>
      <c r="H1865" s="22" t="s">
        <v>3697</v>
      </c>
      <c r="I1865" s="22">
        <v>1</v>
      </c>
    </row>
    <row r="1866" spans="1:9">
      <c r="A1866" s="22" t="s">
        <v>10443</v>
      </c>
      <c r="B1866" s="22" t="s">
        <v>10442</v>
      </c>
      <c r="C1866" s="22">
        <v>1</v>
      </c>
      <c r="D1866" s="22" t="s">
        <v>10443</v>
      </c>
      <c r="E1866" s="22" t="s">
        <v>5909</v>
      </c>
      <c r="F1866" s="22" t="s">
        <v>20391</v>
      </c>
      <c r="H1866" s="22" t="s">
        <v>3715</v>
      </c>
    </row>
    <row r="1867" spans="1:9">
      <c r="A1867" s="22" t="s">
        <v>1405</v>
      </c>
      <c r="B1867" s="22" t="s">
        <v>6195</v>
      </c>
      <c r="C1867" s="22">
        <v>1</v>
      </c>
      <c r="D1867" s="22" t="s">
        <v>6196</v>
      </c>
      <c r="E1867" s="22" t="s">
        <v>5909</v>
      </c>
      <c r="F1867" s="22" t="s">
        <v>19333</v>
      </c>
      <c r="G1867" s="22" t="s">
        <v>6197</v>
      </c>
      <c r="H1867" s="22" t="s">
        <v>3697</v>
      </c>
      <c r="I1867" s="22">
        <v>1</v>
      </c>
    </row>
    <row r="1868" spans="1:9">
      <c r="A1868" s="22" t="s">
        <v>13574</v>
      </c>
      <c r="B1868" s="22" t="s">
        <v>13573</v>
      </c>
      <c r="C1868" s="22">
        <v>1</v>
      </c>
      <c r="D1868" s="22" t="s">
        <v>13574</v>
      </c>
      <c r="E1868" s="22" t="s">
        <v>5909</v>
      </c>
      <c r="F1868" s="22" t="s">
        <v>21040</v>
      </c>
      <c r="H1868" s="22" t="s">
        <v>3715</v>
      </c>
    </row>
    <row r="1869" spans="1:9">
      <c r="A1869" s="22" t="s">
        <v>24858</v>
      </c>
      <c r="B1869" s="22" t="s">
        <v>11431</v>
      </c>
      <c r="C1869" s="22">
        <v>1</v>
      </c>
      <c r="D1869" s="22" t="s">
        <v>24858</v>
      </c>
      <c r="E1869" s="22" t="s">
        <v>24859</v>
      </c>
      <c r="F1869" s="22" t="s">
        <v>20018</v>
      </c>
      <c r="H1869" s="22" t="s">
        <v>3711</v>
      </c>
    </row>
    <row r="1870" spans="1:9">
      <c r="A1870" s="22" t="s">
        <v>24863</v>
      </c>
      <c r="B1870" s="22" t="s">
        <v>11439</v>
      </c>
      <c r="C1870" s="22">
        <v>1</v>
      </c>
      <c r="D1870" s="22" t="s">
        <v>24863</v>
      </c>
      <c r="E1870" s="22" t="s">
        <v>24864</v>
      </c>
      <c r="F1870" s="22" t="s">
        <v>24862</v>
      </c>
      <c r="H1870" s="22" t="s">
        <v>3711</v>
      </c>
    </row>
    <row r="1871" spans="1:9">
      <c r="A1871" s="22" t="s">
        <v>22747</v>
      </c>
      <c r="B1871" s="22" t="s">
        <v>5474</v>
      </c>
      <c r="C1871" s="22">
        <v>1</v>
      </c>
      <c r="D1871" s="22" t="s">
        <v>5475</v>
      </c>
      <c r="E1871" s="22" t="s">
        <v>5476</v>
      </c>
      <c r="F1871" s="22" t="s">
        <v>18756</v>
      </c>
      <c r="G1871" s="22" t="s">
        <v>5477</v>
      </c>
      <c r="H1871" s="22" t="s">
        <v>3697</v>
      </c>
      <c r="I1871" s="22">
        <v>1</v>
      </c>
    </row>
    <row r="1872" spans="1:9">
      <c r="A1872" s="22" t="s">
        <v>10275</v>
      </c>
      <c r="B1872" s="22" t="s">
        <v>10274</v>
      </c>
      <c r="C1872" s="22">
        <v>1</v>
      </c>
      <c r="D1872" s="22" t="s">
        <v>10275</v>
      </c>
      <c r="E1872" s="22" t="s">
        <v>5476</v>
      </c>
      <c r="F1872" s="22" t="s">
        <v>20305</v>
      </c>
      <c r="H1872" s="22" t="s">
        <v>3715</v>
      </c>
    </row>
    <row r="1873" spans="1:9">
      <c r="A1873" s="22" t="s">
        <v>573</v>
      </c>
      <c r="B1873" s="22" t="s">
        <v>18055</v>
      </c>
      <c r="C1873" s="22">
        <v>1</v>
      </c>
      <c r="D1873" s="22" t="s">
        <v>18056</v>
      </c>
      <c r="E1873" s="22" t="s">
        <v>5476</v>
      </c>
      <c r="F1873" s="22" t="s">
        <v>19932</v>
      </c>
      <c r="G1873" s="22" t="s">
        <v>18057</v>
      </c>
      <c r="H1873" s="22" t="s">
        <v>3697</v>
      </c>
      <c r="I1873" s="22">
        <v>1</v>
      </c>
    </row>
    <row r="1874" spans="1:9">
      <c r="A1874" s="22" t="s">
        <v>14062</v>
      </c>
      <c r="B1874" s="22" t="s">
        <v>14061</v>
      </c>
      <c r="C1874" s="22">
        <v>1</v>
      </c>
      <c r="D1874" s="22" t="s">
        <v>14062</v>
      </c>
      <c r="E1874" s="22" t="s">
        <v>5476</v>
      </c>
      <c r="F1874" s="22" t="s">
        <v>20389</v>
      </c>
      <c r="H1874" s="22" t="s">
        <v>3730</v>
      </c>
    </row>
    <row r="1875" spans="1:9">
      <c r="A1875" s="22" t="s">
        <v>26633</v>
      </c>
      <c r="B1875" s="22" t="s">
        <v>24607</v>
      </c>
      <c r="C1875" s="22">
        <v>1</v>
      </c>
      <c r="D1875" s="22" t="s">
        <v>24608</v>
      </c>
      <c r="E1875" s="22" t="s">
        <v>6602</v>
      </c>
      <c r="F1875" s="22" t="s">
        <v>18756</v>
      </c>
      <c r="G1875" s="22" t="s">
        <v>24609</v>
      </c>
      <c r="H1875" s="22" t="s">
        <v>3697</v>
      </c>
    </row>
    <row r="1876" spans="1:9">
      <c r="A1876" s="22" t="s">
        <v>25105</v>
      </c>
      <c r="B1876" s="22" t="s">
        <v>25104</v>
      </c>
      <c r="C1876" s="22">
        <v>1</v>
      </c>
      <c r="D1876" s="22" t="s">
        <v>25105</v>
      </c>
      <c r="E1876" s="22" t="s">
        <v>6602</v>
      </c>
      <c r="F1876" s="22" t="s">
        <v>20014</v>
      </c>
      <c r="H1876" s="22" t="s">
        <v>3730</v>
      </c>
    </row>
    <row r="1877" spans="1:9">
      <c r="A1877" s="22" t="s">
        <v>9663</v>
      </c>
      <c r="B1877" s="22" t="s">
        <v>9662</v>
      </c>
      <c r="C1877" s="22">
        <v>1</v>
      </c>
      <c r="D1877" s="22" t="s">
        <v>9663</v>
      </c>
      <c r="E1877" s="22" t="s">
        <v>6602</v>
      </c>
      <c r="F1877" s="22" t="s">
        <v>20204</v>
      </c>
      <c r="H1877" s="22" t="s">
        <v>3711</v>
      </c>
    </row>
    <row r="1878" spans="1:9">
      <c r="A1878" s="22" t="s">
        <v>2659</v>
      </c>
      <c r="B1878" s="22" t="s">
        <v>24148</v>
      </c>
      <c r="C1878" s="22">
        <v>1</v>
      </c>
      <c r="D1878" s="22" t="s">
        <v>24150</v>
      </c>
      <c r="E1878" s="22" t="s">
        <v>6602</v>
      </c>
      <c r="F1878" s="22" t="s">
        <v>24149</v>
      </c>
      <c r="G1878" s="22" t="s">
        <v>24151</v>
      </c>
      <c r="H1878" s="22" t="s">
        <v>3697</v>
      </c>
    </row>
    <row r="1879" spans="1:9">
      <c r="A1879" s="22" t="s">
        <v>2657</v>
      </c>
      <c r="B1879" s="22" t="s">
        <v>15197</v>
      </c>
      <c r="C1879" s="22">
        <v>1</v>
      </c>
      <c r="D1879" s="22" t="s">
        <v>15198</v>
      </c>
      <c r="E1879" s="22" t="s">
        <v>6602</v>
      </c>
      <c r="F1879" s="22" t="s">
        <v>21357</v>
      </c>
      <c r="G1879" s="22" t="s">
        <v>15199</v>
      </c>
      <c r="H1879" s="22" t="s">
        <v>3697</v>
      </c>
    </row>
    <row r="1880" spans="1:9">
      <c r="A1880" s="22" t="s">
        <v>2655</v>
      </c>
      <c r="B1880" s="22" t="s">
        <v>18340</v>
      </c>
      <c r="C1880" s="22">
        <v>1</v>
      </c>
      <c r="D1880" s="22" t="s">
        <v>18341</v>
      </c>
      <c r="E1880" s="22" t="s">
        <v>6602</v>
      </c>
      <c r="F1880" s="22" t="s">
        <v>21939</v>
      </c>
      <c r="G1880" s="22" t="s">
        <v>18342</v>
      </c>
      <c r="H1880" s="22" t="s">
        <v>3697</v>
      </c>
    </row>
    <row r="1881" spans="1:9">
      <c r="A1881" s="22" t="s">
        <v>6601</v>
      </c>
      <c r="B1881" s="22" t="s">
        <v>6600</v>
      </c>
      <c r="C1881" s="22">
        <v>1</v>
      </c>
      <c r="D1881" s="22" t="s">
        <v>6601</v>
      </c>
      <c r="E1881" s="22" t="s">
        <v>6602</v>
      </c>
      <c r="F1881" s="22" t="s">
        <v>19443</v>
      </c>
      <c r="H1881" s="22" t="s">
        <v>3711</v>
      </c>
    </row>
    <row r="1882" spans="1:9">
      <c r="A1882" s="22" t="s">
        <v>18026</v>
      </c>
      <c r="B1882" s="22" t="s">
        <v>18025</v>
      </c>
      <c r="C1882" s="22">
        <v>1</v>
      </c>
      <c r="D1882" s="22" t="s">
        <v>18026</v>
      </c>
      <c r="E1882" s="22" t="s">
        <v>6602</v>
      </c>
      <c r="F1882" s="22" t="s">
        <v>21868</v>
      </c>
      <c r="H1882" s="22" t="s">
        <v>3711</v>
      </c>
    </row>
    <row r="1883" spans="1:9">
      <c r="A1883" s="22" t="s">
        <v>7224</v>
      </c>
      <c r="B1883" s="22" t="s">
        <v>7223</v>
      </c>
      <c r="C1883" s="22">
        <v>1</v>
      </c>
      <c r="D1883" s="22" t="s">
        <v>7224</v>
      </c>
      <c r="E1883" s="22" t="s">
        <v>6602</v>
      </c>
      <c r="F1883" s="22" t="s">
        <v>19605</v>
      </c>
      <c r="H1883" s="22" t="s">
        <v>3715</v>
      </c>
    </row>
    <row r="1884" spans="1:9">
      <c r="A1884" s="22" t="s">
        <v>26730</v>
      </c>
      <c r="B1884" s="22" t="s">
        <v>25512</v>
      </c>
      <c r="C1884" s="22">
        <v>1</v>
      </c>
      <c r="D1884" s="22" t="s">
        <v>25513</v>
      </c>
      <c r="E1884" s="22" t="s">
        <v>6602</v>
      </c>
      <c r="F1884" s="22" t="s">
        <v>20493</v>
      </c>
      <c r="G1884" s="22" t="s">
        <v>25514</v>
      </c>
      <c r="H1884" s="22" t="s">
        <v>3697</v>
      </c>
    </row>
    <row r="1885" spans="1:9">
      <c r="A1885" s="22" t="s">
        <v>9359</v>
      </c>
      <c r="B1885" s="22" t="s">
        <v>9358</v>
      </c>
      <c r="C1885" s="22">
        <v>1</v>
      </c>
      <c r="D1885" s="22" t="s">
        <v>9359</v>
      </c>
      <c r="E1885" s="22" t="s">
        <v>9360</v>
      </c>
      <c r="F1885" s="22" t="s">
        <v>19568</v>
      </c>
      <c r="H1885" s="22" t="s">
        <v>3711</v>
      </c>
    </row>
    <row r="1886" spans="1:9">
      <c r="A1886" s="22" t="s">
        <v>8436</v>
      </c>
      <c r="B1886" s="22" t="s">
        <v>8435</v>
      </c>
      <c r="C1886" s="22">
        <v>1</v>
      </c>
      <c r="D1886" s="22" t="s">
        <v>8436</v>
      </c>
      <c r="E1886" s="22" t="s">
        <v>8437</v>
      </c>
      <c r="F1886" s="22" t="s">
        <v>18905</v>
      </c>
      <c r="H1886" s="22" t="s">
        <v>3711</v>
      </c>
    </row>
    <row r="1887" spans="1:9">
      <c r="A1887" s="22" t="s">
        <v>2653</v>
      </c>
      <c r="B1887" s="22" t="s">
        <v>4235</v>
      </c>
      <c r="C1887" s="22">
        <v>1</v>
      </c>
      <c r="D1887" s="22" t="s">
        <v>4236</v>
      </c>
      <c r="E1887" s="22" t="s">
        <v>4237</v>
      </c>
      <c r="F1887" s="22" t="s">
        <v>18759</v>
      </c>
      <c r="G1887" s="22" t="s">
        <v>2652</v>
      </c>
      <c r="H1887" s="22" t="s">
        <v>3697</v>
      </c>
    </row>
    <row r="1888" spans="1:9">
      <c r="A1888" s="22" t="s">
        <v>2651</v>
      </c>
      <c r="B1888" s="22" t="s">
        <v>15407</v>
      </c>
      <c r="C1888" s="22">
        <v>1</v>
      </c>
      <c r="D1888" s="22" t="s">
        <v>15408</v>
      </c>
      <c r="E1888" s="22" t="s">
        <v>15409</v>
      </c>
      <c r="F1888" s="22" t="s">
        <v>21398</v>
      </c>
      <c r="G1888" s="22" t="s">
        <v>15410</v>
      </c>
      <c r="H1888" s="22" t="s">
        <v>3697</v>
      </c>
    </row>
    <row r="1889" spans="1:9">
      <c r="A1889" s="22" t="s">
        <v>17174</v>
      </c>
      <c r="B1889" s="22" t="s">
        <v>17173</v>
      </c>
      <c r="C1889" s="22">
        <v>1</v>
      </c>
      <c r="D1889" s="22" t="s">
        <v>17174</v>
      </c>
      <c r="E1889" s="22" t="s">
        <v>4290</v>
      </c>
      <c r="F1889" s="22" t="s">
        <v>21714</v>
      </c>
      <c r="H1889" s="22" t="s">
        <v>3715</v>
      </c>
    </row>
    <row r="1890" spans="1:9">
      <c r="A1890" s="22" t="s">
        <v>13594</v>
      </c>
      <c r="B1890" s="22" t="s">
        <v>13593</v>
      </c>
      <c r="C1890" s="22">
        <v>1</v>
      </c>
      <c r="D1890" s="22" t="s">
        <v>13594</v>
      </c>
      <c r="E1890" s="22" t="s">
        <v>4290</v>
      </c>
      <c r="F1890" s="22" t="s">
        <v>19463</v>
      </c>
      <c r="H1890" s="22" t="s">
        <v>3715</v>
      </c>
    </row>
    <row r="1891" spans="1:9">
      <c r="A1891" s="22" t="s">
        <v>23172</v>
      </c>
      <c r="B1891" s="22" t="s">
        <v>9687</v>
      </c>
      <c r="C1891" s="22">
        <v>1</v>
      </c>
      <c r="D1891" s="22" t="s">
        <v>9688</v>
      </c>
      <c r="E1891" s="22" t="s">
        <v>4290</v>
      </c>
      <c r="F1891" s="22" t="s">
        <v>19459</v>
      </c>
      <c r="G1891" s="22" t="s">
        <v>9689</v>
      </c>
      <c r="H1891" s="22" t="s">
        <v>3697</v>
      </c>
    </row>
    <row r="1892" spans="1:9">
      <c r="A1892" s="22" t="s">
        <v>22103</v>
      </c>
      <c r="B1892" s="22" t="s">
        <v>6873</v>
      </c>
      <c r="C1892" s="22">
        <v>1</v>
      </c>
      <c r="D1892" s="22" t="s">
        <v>6874</v>
      </c>
      <c r="E1892" s="22" t="s">
        <v>4290</v>
      </c>
      <c r="F1892" s="22" t="s">
        <v>19522</v>
      </c>
      <c r="G1892" s="22" t="s">
        <v>6875</v>
      </c>
      <c r="H1892" s="22" t="s">
        <v>3697</v>
      </c>
    </row>
    <row r="1893" spans="1:9">
      <c r="A1893" s="22" t="s">
        <v>4317</v>
      </c>
      <c r="B1893" s="22" t="s">
        <v>4316</v>
      </c>
      <c r="C1893" s="22">
        <v>1</v>
      </c>
      <c r="D1893" s="22" t="s">
        <v>4317</v>
      </c>
      <c r="E1893" s="22" t="s">
        <v>4290</v>
      </c>
      <c r="F1893" s="22" t="s">
        <v>18786</v>
      </c>
      <c r="H1893" s="22" t="s">
        <v>3730</v>
      </c>
    </row>
    <row r="1894" spans="1:9">
      <c r="A1894" s="22" t="s">
        <v>16934</v>
      </c>
      <c r="B1894" s="22" t="s">
        <v>16933</v>
      </c>
      <c r="C1894" s="22">
        <v>1</v>
      </c>
      <c r="D1894" s="22" t="s">
        <v>16934</v>
      </c>
      <c r="E1894" s="22" t="s">
        <v>4290</v>
      </c>
      <c r="F1894" s="22" t="s">
        <v>18984</v>
      </c>
      <c r="H1894" s="22" t="s">
        <v>3711</v>
      </c>
    </row>
    <row r="1895" spans="1:9">
      <c r="A1895" s="22" t="s">
        <v>12181</v>
      </c>
      <c r="B1895" s="22" t="s">
        <v>12180</v>
      </c>
      <c r="C1895" s="22">
        <v>1</v>
      </c>
      <c r="D1895" s="22" t="s">
        <v>12181</v>
      </c>
      <c r="E1895" s="22" t="s">
        <v>4290</v>
      </c>
      <c r="F1895" s="22" t="s">
        <v>20748</v>
      </c>
      <c r="H1895" s="22" t="s">
        <v>3715</v>
      </c>
    </row>
    <row r="1896" spans="1:9">
      <c r="A1896" s="22" t="s">
        <v>4289</v>
      </c>
      <c r="B1896" s="22" t="s">
        <v>4288</v>
      </c>
      <c r="C1896" s="22">
        <v>1</v>
      </c>
      <c r="D1896" s="22" t="s">
        <v>4289</v>
      </c>
      <c r="E1896" s="22" t="s">
        <v>4290</v>
      </c>
      <c r="F1896" s="22" t="s">
        <v>18777</v>
      </c>
      <c r="H1896" s="22" t="s">
        <v>3715</v>
      </c>
    </row>
    <row r="1897" spans="1:9">
      <c r="A1897" s="22" t="s">
        <v>24431</v>
      </c>
      <c r="B1897" s="22" t="s">
        <v>10816</v>
      </c>
      <c r="C1897" s="22">
        <v>1</v>
      </c>
      <c r="D1897" s="22" t="s">
        <v>24431</v>
      </c>
      <c r="E1897" s="22" t="s">
        <v>4290</v>
      </c>
      <c r="F1897" s="22" t="s">
        <v>24430</v>
      </c>
      <c r="H1897" s="22" t="s">
        <v>3715</v>
      </c>
    </row>
    <row r="1898" spans="1:9">
      <c r="A1898" s="22" t="s">
        <v>25656</v>
      </c>
      <c r="B1898" s="22" t="s">
        <v>25655</v>
      </c>
      <c r="C1898" s="22">
        <v>1</v>
      </c>
      <c r="D1898" s="22" t="s">
        <v>25656</v>
      </c>
      <c r="E1898" s="22" t="s">
        <v>4290</v>
      </c>
      <c r="F1898" s="22" t="s">
        <v>18922</v>
      </c>
      <c r="H1898" s="22" t="s">
        <v>3715</v>
      </c>
    </row>
    <row r="1899" spans="1:9">
      <c r="A1899" s="22" t="s">
        <v>17429</v>
      </c>
      <c r="B1899" s="22" t="s">
        <v>17428</v>
      </c>
      <c r="C1899" s="22">
        <v>1</v>
      </c>
      <c r="D1899" s="22" t="s">
        <v>17429</v>
      </c>
      <c r="E1899" s="22" t="s">
        <v>4290</v>
      </c>
      <c r="F1899" s="22" t="s">
        <v>21765</v>
      </c>
      <c r="H1899" s="22" t="s">
        <v>3715</v>
      </c>
    </row>
    <row r="1900" spans="1:9">
      <c r="A1900" s="22" t="s">
        <v>22735</v>
      </c>
      <c r="B1900" s="22" t="s">
        <v>3920</v>
      </c>
      <c r="C1900" s="22">
        <v>1</v>
      </c>
      <c r="D1900" s="22" t="s">
        <v>3921</v>
      </c>
      <c r="E1900" s="22" t="s">
        <v>3922</v>
      </c>
      <c r="F1900" s="22" t="s">
        <v>18662</v>
      </c>
      <c r="G1900" s="22" t="s">
        <v>3923</v>
      </c>
      <c r="H1900" s="22" t="s">
        <v>3697</v>
      </c>
    </row>
    <row r="1901" spans="1:9">
      <c r="A1901" s="22" t="s">
        <v>15444</v>
      </c>
      <c r="B1901" s="22" t="s">
        <v>15443</v>
      </c>
      <c r="C1901" s="22">
        <v>1</v>
      </c>
      <c r="D1901" s="22" t="s">
        <v>15444</v>
      </c>
      <c r="E1901" s="22" t="s">
        <v>3922</v>
      </c>
      <c r="F1901" s="22" t="s">
        <v>21405</v>
      </c>
      <c r="H1901" s="22" t="s">
        <v>3730</v>
      </c>
    </row>
    <row r="1902" spans="1:9">
      <c r="A1902" s="22" t="s">
        <v>11872</v>
      </c>
      <c r="B1902" s="22" t="s">
        <v>11871</v>
      </c>
      <c r="C1902" s="22">
        <v>1</v>
      </c>
      <c r="D1902" s="22" t="s">
        <v>11872</v>
      </c>
      <c r="E1902" s="22" t="s">
        <v>3922</v>
      </c>
      <c r="F1902" s="22" t="s">
        <v>19067</v>
      </c>
      <c r="H1902" s="22" t="s">
        <v>3715</v>
      </c>
    </row>
    <row r="1903" spans="1:9">
      <c r="A1903" s="22" t="s">
        <v>22736</v>
      </c>
      <c r="B1903" s="22" t="s">
        <v>14722</v>
      </c>
      <c r="C1903" s="22">
        <v>1</v>
      </c>
      <c r="D1903" s="22" t="s">
        <v>14723</v>
      </c>
      <c r="E1903" s="22" t="s">
        <v>3922</v>
      </c>
      <c r="F1903" s="22" t="s">
        <v>21254</v>
      </c>
      <c r="G1903" s="22" t="s">
        <v>14724</v>
      </c>
      <c r="H1903" s="22" t="s">
        <v>3697</v>
      </c>
      <c r="I1903" s="22">
        <v>1</v>
      </c>
    </row>
    <row r="1904" spans="1:9">
      <c r="A1904" s="22" t="s">
        <v>15376</v>
      </c>
      <c r="B1904" s="22" t="s">
        <v>15375</v>
      </c>
      <c r="C1904" s="22">
        <v>1</v>
      </c>
      <c r="D1904" s="22" t="s">
        <v>15376</v>
      </c>
      <c r="E1904" s="22" t="s">
        <v>3922</v>
      </c>
      <c r="F1904" s="22" t="s">
        <v>19733</v>
      </c>
      <c r="H1904" s="22" t="s">
        <v>3715</v>
      </c>
    </row>
    <row r="1905" spans="1:8">
      <c r="A1905" s="22" t="s">
        <v>23561</v>
      </c>
      <c r="B1905" s="22" t="s">
        <v>15819</v>
      </c>
      <c r="C1905" s="22">
        <v>1</v>
      </c>
      <c r="D1905" s="22" t="s">
        <v>15820</v>
      </c>
      <c r="E1905" s="22" t="s">
        <v>3922</v>
      </c>
      <c r="F1905" s="22" t="s">
        <v>21470</v>
      </c>
      <c r="H1905" s="22" t="s">
        <v>3707</v>
      </c>
    </row>
    <row r="1906" spans="1:8">
      <c r="A1906" s="22" t="s">
        <v>2636</v>
      </c>
      <c r="B1906" s="22" t="s">
        <v>14097</v>
      </c>
      <c r="C1906" s="22">
        <v>1</v>
      </c>
      <c r="D1906" s="22" t="s">
        <v>14098</v>
      </c>
      <c r="E1906" s="22" t="s">
        <v>14099</v>
      </c>
      <c r="F1906" s="22" t="s">
        <v>21129</v>
      </c>
      <c r="G1906" s="22" t="s">
        <v>2634</v>
      </c>
      <c r="H1906" s="22" t="s">
        <v>3697</v>
      </c>
    </row>
    <row r="1907" spans="1:8">
      <c r="A1907" s="22" t="s">
        <v>6709</v>
      </c>
      <c r="B1907" s="22" t="s">
        <v>6708</v>
      </c>
      <c r="C1907" s="22">
        <v>1</v>
      </c>
      <c r="D1907" s="22" t="s">
        <v>6709</v>
      </c>
      <c r="E1907" s="22" t="s">
        <v>6710</v>
      </c>
      <c r="F1907" s="22" t="s">
        <v>19473</v>
      </c>
      <c r="H1907" s="22" t="s">
        <v>3711</v>
      </c>
    </row>
    <row r="1908" spans="1:8">
      <c r="A1908" s="22" t="s">
        <v>6115</v>
      </c>
      <c r="B1908" s="22" t="s">
        <v>6114</v>
      </c>
      <c r="C1908" s="22">
        <v>1</v>
      </c>
      <c r="D1908" s="22" t="s">
        <v>6115</v>
      </c>
      <c r="E1908" s="22" t="s">
        <v>3859</v>
      </c>
      <c r="F1908" s="22" t="s">
        <v>19312</v>
      </c>
      <c r="H1908" s="22" t="s">
        <v>3715</v>
      </c>
    </row>
    <row r="1909" spans="1:8">
      <c r="A1909" s="22" t="s">
        <v>15637</v>
      </c>
      <c r="B1909" s="22" t="s">
        <v>15636</v>
      </c>
      <c r="C1909" s="22">
        <v>1</v>
      </c>
      <c r="D1909" s="22" t="s">
        <v>15637</v>
      </c>
      <c r="E1909" s="22" t="s">
        <v>3859</v>
      </c>
      <c r="F1909" s="22" t="s">
        <v>19621</v>
      </c>
      <c r="H1909" s="22" t="s">
        <v>3711</v>
      </c>
    </row>
    <row r="1910" spans="1:8">
      <c r="A1910" s="22" t="s">
        <v>2633</v>
      </c>
      <c r="B1910" s="22" t="s">
        <v>13267</v>
      </c>
      <c r="C1910" s="22">
        <v>1</v>
      </c>
      <c r="D1910" s="22" t="s">
        <v>13268</v>
      </c>
      <c r="E1910" s="22" t="s">
        <v>3859</v>
      </c>
      <c r="F1910" s="22" t="s">
        <v>19964</v>
      </c>
      <c r="G1910" s="22" t="s">
        <v>13269</v>
      </c>
      <c r="H1910" s="22" t="s">
        <v>3697</v>
      </c>
    </row>
    <row r="1911" spans="1:8">
      <c r="A1911" s="22" t="s">
        <v>16042</v>
      </c>
      <c r="B1911" s="22" t="s">
        <v>16041</v>
      </c>
      <c r="C1911" s="22">
        <v>1</v>
      </c>
      <c r="D1911" s="22" t="s">
        <v>16042</v>
      </c>
      <c r="E1911" s="22" t="s">
        <v>3859</v>
      </c>
      <c r="F1911" s="22" t="s">
        <v>20966</v>
      </c>
      <c r="H1911" s="22" t="s">
        <v>3715</v>
      </c>
    </row>
    <row r="1912" spans="1:8">
      <c r="A1912" s="22" t="s">
        <v>12126</v>
      </c>
      <c r="B1912" s="22" t="s">
        <v>12125</v>
      </c>
      <c r="C1912" s="22">
        <v>1</v>
      </c>
      <c r="D1912" s="22" t="s">
        <v>12126</v>
      </c>
      <c r="E1912" s="22" t="s">
        <v>3859</v>
      </c>
      <c r="F1912" s="22" t="s">
        <v>19644</v>
      </c>
      <c r="H1912" s="22" t="s">
        <v>3715</v>
      </c>
    </row>
    <row r="1913" spans="1:8">
      <c r="A1913" s="22" t="s">
        <v>26759</v>
      </c>
      <c r="B1913" s="22" t="s">
        <v>25783</v>
      </c>
      <c r="C1913" s="22">
        <v>1</v>
      </c>
      <c r="D1913" s="22" t="s">
        <v>25785</v>
      </c>
      <c r="E1913" s="22" t="s">
        <v>3859</v>
      </c>
      <c r="F1913" s="22" t="s">
        <v>25784</v>
      </c>
      <c r="G1913" s="22" t="s">
        <v>25786</v>
      </c>
      <c r="H1913" s="22" t="s">
        <v>3697</v>
      </c>
    </row>
    <row r="1914" spans="1:8">
      <c r="A1914" s="22" t="s">
        <v>11472</v>
      </c>
      <c r="B1914" s="22" t="s">
        <v>11471</v>
      </c>
      <c r="C1914" s="22">
        <v>1</v>
      </c>
      <c r="D1914" s="22" t="s">
        <v>11472</v>
      </c>
      <c r="E1914" s="22" t="s">
        <v>3859</v>
      </c>
      <c r="F1914" s="22" t="s">
        <v>20611</v>
      </c>
      <c r="H1914" s="22" t="s">
        <v>3715</v>
      </c>
    </row>
    <row r="1915" spans="1:8">
      <c r="A1915" s="22" t="s">
        <v>2631</v>
      </c>
      <c r="B1915" s="22" t="s">
        <v>24128</v>
      </c>
      <c r="C1915" s="22">
        <v>2</v>
      </c>
      <c r="D1915" s="22" t="s">
        <v>24129</v>
      </c>
      <c r="E1915" s="22" t="s">
        <v>3859</v>
      </c>
      <c r="F1915" s="22" t="s">
        <v>20278</v>
      </c>
      <c r="G1915" s="22" t="s">
        <v>24130</v>
      </c>
      <c r="H1915" s="22" t="s">
        <v>3697</v>
      </c>
    </row>
    <row r="1916" spans="1:8">
      <c r="A1916" s="22" t="s">
        <v>2631</v>
      </c>
      <c r="B1916" s="22" t="s">
        <v>14005</v>
      </c>
      <c r="C1916" s="22">
        <v>2</v>
      </c>
      <c r="D1916" s="22" t="s">
        <v>14006</v>
      </c>
      <c r="E1916" s="22" t="s">
        <v>3859</v>
      </c>
      <c r="F1916" s="22" t="s">
        <v>20278</v>
      </c>
      <c r="G1916" s="22" t="s">
        <v>14007</v>
      </c>
      <c r="H1916" s="22" t="s">
        <v>3697</v>
      </c>
    </row>
    <row r="1917" spans="1:8">
      <c r="A1917" s="22" t="s">
        <v>11680</v>
      </c>
      <c r="B1917" s="22" t="s">
        <v>11679</v>
      </c>
      <c r="C1917" s="22">
        <v>1</v>
      </c>
      <c r="D1917" s="22" t="s">
        <v>11680</v>
      </c>
      <c r="E1917" s="22" t="s">
        <v>3859</v>
      </c>
      <c r="F1917" s="22" t="s">
        <v>20645</v>
      </c>
      <c r="H1917" s="22" t="s">
        <v>3730</v>
      </c>
    </row>
    <row r="1918" spans="1:8">
      <c r="A1918" s="22" t="s">
        <v>23322</v>
      </c>
      <c r="B1918" s="22" t="s">
        <v>11938</v>
      </c>
      <c r="C1918" s="22">
        <v>1</v>
      </c>
      <c r="D1918" s="22" t="s">
        <v>11939</v>
      </c>
      <c r="E1918" s="22" t="s">
        <v>3859</v>
      </c>
      <c r="F1918" s="22" t="s">
        <v>20703</v>
      </c>
      <c r="G1918" s="22" t="s">
        <v>11940</v>
      </c>
      <c r="H1918" s="22" t="s">
        <v>3697</v>
      </c>
    </row>
    <row r="1919" spans="1:8">
      <c r="A1919" s="22" t="s">
        <v>2629</v>
      </c>
      <c r="B1919" s="22" t="s">
        <v>17456</v>
      </c>
      <c r="C1919" s="22">
        <v>1</v>
      </c>
      <c r="D1919" s="22" t="s">
        <v>17457</v>
      </c>
      <c r="E1919" s="22" t="s">
        <v>3859</v>
      </c>
      <c r="F1919" s="22" t="s">
        <v>19555</v>
      </c>
      <c r="G1919" s="22" t="s">
        <v>17458</v>
      </c>
      <c r="H1919" s="22" t="s">
        <v>3697</v>
      </c>
    </row>
    <row r="1920" spans="1:8">
      <c r="A1920" s="22" t="s">
        <v>14285</v>
      </c>
      <c r="B1920" s="22" t="s">
        <v>14284</v>
      </c>
      <c r="C1920" s="22">
        <v>1</v>
      </c>
      <c r="D1920" s="22" t="s">
        <v>14285</v>
      </c>
      <c r="E1920" s="22" t="s">
        <v>3859</v>
      </c>
      <c r="F1920" s="22" t="s">
        <v>21170</v>
      </c>
      <c r="H1920" s="22" t="s">
        <v>3715</v>
      </c>
    </row>
    <row r="1921" spans="1:9">
      <c r="A1921" s="22" t="s">
        <v>7363</v>
      </c>
      <c r="B1921" s="22" t="s">
        <v>7362</v>
      </c>
      <c r="C1921" s="22">
        <v>1</v>
      </c>
      <c r="D1921" s="22" t="s">
        <v>7363</v>
      </c>
      <c r="E1921" s="22" t="s">
        <v>3859</v>
      </c>
      <c r="F1921" s="22" t="s">
        <v>19637</v>
      </c>
      <c r="H1921" s="22" t="s">
        <v>3715</v>
      </c>
    </row>
    <row r="1922" spans="1:9">
      <c r="A1922" s="22" t="s">
        <v>6073</v>
      </c>
      <c r="B1922" s="22" t="s">
        <v>6072</v>
      </c>
      <c r="C1922" s="22">
        <v>1</v>
      </c>
      <c r="D1922" s="22" t="s">
        <v>6073</v>
      </c>
      <c r="E1922" s="22" t="s">
        <v>3859</v>
      </c>
      <c r="F1922" s="22" t="s">
        <v>19300</v>
      </c>
      <c r="H1922" s="22" t="s">
        <v>3730</v>
      </c>
    </row>
    <row r="1923" spans="1:9">
      <c r="A1923" s="22" t="s">
        <v>4305</v>
      </c>
      <c r="B1923" s="22" t="s">
        <v>4304</v>
      </c>
      <c r="C1923" s="22">
        <v>1</v>
      </c>
      <c r="D1923" s="22" t="s">
        <v>4305</v>
      </c>
      <c r="E1923" s="22" t="s">
        <v>3859</v>
      </c>
      <c r="F1923" s="22" t="s">
        <v>18782</v>
      </c>
      <c r="H1923" s="22" t="s">
        <v>3715</v>
      </c>
    </row>
    <row r="1924" spans="1:9">
      <c r="A1924" s="22" t="s">
        <v>22090</v>
      </c>
      <c r="B1924" s="22" t="s">
        <v>4919</v>
      </c>
      <c r="C1924" s="22">
        <v>1</v>
      </c>
      <c r="D1924" s="22" t="s">
        <v>4920</v>
      </c>
      <c r="E1924" s="22" t="s">
        <v>3859</v>
      </c>
      <c r="F1924" s="22" t="s">
        <v>18969</v>
      </c>
      <c r="G1924" s="22" t="s">
        <v>4921</v>
      </c>
      <c r="H1924" s="22" t="s">
        <v>3697</v>
      </c>
    </row>
    <row r="1925" spans="1:9">
      <c r="A1925" s="22" t="s">
        <v>2627</v>
      </c>
      <c r="B1925" s="22" t="s">
        <v>17418</v>
      </c>
      <c r="C1925" s="22">
        <v>1</v>
      </c>
      <c r="D1925" s="22" t="s">
        <v>17419</v>
      </c>
      <c r="E1925" s="22" t="s">
        <v>3859</v>
      </c>
      <c r="F1925" s="22" t="s">
        <v>21763</v>
      </c>
      <c r="G1925" s="22" t="s">
        <v>17420</v>
      </c>
      <c r="H1925" s="22" t="s">
        <v>3697</v>
      </c>
    </row>
    <row r="1926" spans="1:9">
      <c r="A1926" s="22" t="s">
        <v>11096</v>
      </c>
      <c r="B1926" s="22" t="s">
        <v>11095</v>
      </c>
      <c r="C1926" s="22">
        <v>1</v>
      </c>
      <c r="D1926" s="22" t="s">
        <v>11096</v>
      </c>
      <c r="E1926" s="22" t="s">
        <v>3859</v>
      </c>
      <c r="F1926" s="22" t="s">
        <v>20527</v>
      </c>
      <c r="H1926" s="22" t="s">
        <v>3730</v>
      </c>
    </row>
    <row r="1927" spans="1:9">
      <c r="A1927" s="22" t="s">
        <v>11090</v>
      </c>
      <c r="B1927" s="22" t="s">
        <v>11089</v>
      </c>
      <c r="C1927" s="22">
        <v>1</v>
      </c>
      <c r="D1927" s="22" t="s">
        <v>11090</v>
      </c>
      <c r="E1927" s="22" t="s">
        <v>3859</v>
      </c>
      <c r="F1927" s="22" t="s">
        <v>20526</v>
      </c>
      <c r="H1927" s="22" t="s">
        <v>3715</v>
      </c>
    </row>
    <row r="1928" spans="1:9">
      <c r="A1928" s="22" t="s">
        <v>8091</v>
      </c>
      <c r="B1928" s="22" t="s">
        <v>8090</v>
      </c>
      <c r="C1928" s="22">
        <v>1</v>
      </c>
      <c r="D1928" s="22" t="s">
        <v>8091</v>
      </c>
      <c r="E1928" s="22" t="s">
        <v>3859</v>
      </c>
      <c r="F1928" s="22" t="s">
        <v>19820</v>
      </c>
      <c r="H1928" s="22" t="s">
        <v>3715</v>
      </c>
    </row>
    <row r="1929" spans="1:9">
      <c r="A1929" s="22" t="s">
        <v>26655</v>
      </c>
      <c r="B1929" s="22" t="s">
        <v>24828</v>
      </c>
      <c r="C1929" s="22">
        <v>1</v>
      </c>
      <c r="D1929" s="22" t="s">
        <v>24829</v>
      </c>
      <c r="E1929" s="22" t="s">
        <v>3859</v>
      </c>
      <c r="F1929" s="22" t="s">
        <v>18606</v>
      </c>
      <c r="H1929" s="22" t="s">
        <v>3707</v>
      </c>
    </row>
    <row r="1930" spans="1:9">
      <c r="A1930" s="22" t="s">
        <v>23028</v>
      </c>
      <c r="B1930" s="22" t="s">
        <v>7568</v>
      </c>
      <c r="C1930" s="22">
        <v>1</v>
      </c>
      <c r="D1930" s="22" t="s">
        <v>7569</v>
      </c>
      <c r="E1930" s="22" t="s">
        <v>3859</v>
      </c>
      <c r="F1930" s="22" t="s">
        <v>19688</v>
      </c>
      <c r="G1930" s="22" t="s">
        <v>7570</v>
      </c>
      <c r="H1930" s="22" t="s">
        <v>3697</v>
      </c>
      <c r="I1930" s="22">
        <v>1</v>
      </c>
    </row>
    <row r="1931" spans="1:9">
      <c r="A1931" s="22" t="s">
        <v>23424</v>
      </c>
      <c r="B1931" s="22" t="s">
        <v>13541</v>
      </c>
      <c r="C1931" s="22">
        <v>1</v>
      </c>
      <c r="D1931" s="22" t="s">
        <v>13542</v>
      </c>
      <c r="E1931" s="22" t="s">
        <v>3859</v>
      </c>
      <c r="F1931" s="22" t="s">
        <v>21034</v>
      </c>
      <c r="G1931" s="22" t="s">
        <v>13543</v>
      </c>
      <c r="H1931" s="22" t="s">
        <v>3697</v>
      </c>
    </row>
    <row r="1932" spans="1:9">
      <c r="A1932" s="22" t="s">
        <v>5624</v>
      </c>
      <c r="B1932" s="22" t="s">
        <v>5623</v>
      </c>
      <c r="C1932" s="22">
        <v>1</v>
      </c>
      <c r="D1932" s="22" t="s">
        <v>5624</v>
      </c>
      <c r="E1932" s="22" t="s">
        <v>3859</v>
      </c>
      <c r="F1932" s="22" t="s">
        <v>19172</v>
      </c>
      <c r="H1932" s="22" t="s">
        <v>3715</v>
      </c>
    </row>
    <row r="1933" spans="1:9">
      <c r="A1933" s="22" t="s">
        <v>26121</v>
      </c>
      <c r="B1933" s="22" t="s">
        <v>26120</v>
      </c>
      <c r="C1933" s="22">
        <v>1</v>
      </c>
      <c r="D1933" s="22" t="s">
        <v>26121</v>
      </c>
      <c r="E1933" s="22" t="s">
        <v>3859</v>
      </c>
      <c r="F1933" s="22" t="s">
        <v>24078</v>
      </c>
      <c r="H1933" s="22" t="s">
        <v>3715</v>
      </c>
    </row>
    <row r="1934" spans="1:9">
      <c r="A1934" s="22" t="s">
        <v>4388</v>
      </c>
      <c r="B1934" s="22" t="s">
        <v>4387</v>
      </c>
      <c r="C1934" s="22">
        <v>1</v>
      </c>
      <c r="D1934" s="22" t="s">
        <v>4388</v>
      </c>
      <c r="E1934" s="22" t="s">
        <v>3859</v>
      </c>
      <c r="F1934" s="22" t="s">
        <v>18806</v>
      </c>
      <c r="H1934" s="22" t="s">
        <v>3711</v>
      </c>
    </row>
    <row r="1935" spans="1:9">
      <c r="A1935" s="22" t="s">
        <v>22089</v>
      </c>
      <c r="B1935" s="22" t="s">
        <v>14203</v>
      </c>
      <c r="C1935" s="22">
        <v>1</v>
      </c>
      <c r="D1935" s="22" t="s">
        <v>14204</v>
      </c>
      <c r="E1935" s="22" t="s">
        <v>3859</v>
      </c>
      <c r="F1935" s="22" t="s">
        <v>20676</v>
      </c>
      <c r="G1935" s="22" t="s">
        <v>14205</v>
      </c>
      <c r="H1935" s="22" t="s">
        <v>3697</v>
      </c>
    </row>
    <row r="1936" spans="1:9">
      <c r="A1936" s="22" t="s">
        <v>10932</v>
      </c>
      <c r="B1936" s="22" t="s">
        <v>10931</v>
      </c>
      <c r="C1936" s="22">
        <v>1</v>
      </c>
      <c r="D1936" s="22" t="s">
        <v>10932</v>
      </c>
      <c r="E1936" s="22" t="s">
        <v>3859</v>
      </c>
      <c r="F1936" s="22" t="s">
        <v>20497</v>
      </c>
      <c r="H1936" s="22" t="s">
        <v>3730</v>
      </c>
    </row>
    <row r="1937" spans="1:8">
      <c r="A1937" s="22" t="s">
        <v>5062</v>
      </c>
      <c r="B1937" s="22" t="s">
        <v>5061</v>
      </c>
      <c r="C1937" s="22">
        <v>1</v>
      </c>
      <c r="D1937" s="22" t="s">
        <v>5062</v>
      </c>
      <c r="E1937" s="22" t="s">
        <v>3859</v>
      </c>
      <c r="F1937" s="22" t="s">
        <v>19013</v>
      </c>
      <c r="H1937" s="22" t="s">
        <v>3715</v>
      </c>
    </row>
    <row r="1938" spans="1:8">
      <c r="A1938" s="22" t="s">
        <v>4090</v>
      </c>
      <c r="B1938" s="22" t="s">
        <v>4089</v>
      </c>
      <c r="C1938" s="22">
        <v>1</v>
      </c>
      <c r="D1938" s="22" t="s">
        <v>4090</v>
      </c>
      <c r="E1938" s="22" t="s">
        <v>3859</v>
      </c>
      <c r="F1938" s="22" t="s">
        <v>18714</v>
      </c>
      <c r="H1938" s="22" t="s">
        <v>3715</v>
      </c>
    </row>
    <row r="1939" spans="1:8">
      <c r="A1939" s="22" t="s">
        <v>12030</v>
      </c>
      <c r="B1939" s="22" t="s">
        <v>12029</v>
      </c>
      <c r="C1939" s="22">
        <v>1</v>
      </c>
      <c r="D1939" s="22" t="s">
        <v>12030</v>
      </c>
      <c r="E1939" s="22" t="s">
        <v>3859</v>
      </c>
      <c r="F1939" s="22" t="s">
        <v>20370</v>
      </c>
      <c r="H1939" s="22" t="s">
        <v>3711</v>
      </c>
    </row>
    <row r="1940" spans="1:8">
      <c r="A1940" s="22" t="s">
        <v>2625</v>
      </c>
      <c r="B1940" s="22" t="s">
        <v>24582</v>
      </c>
      <c r="C1940" s="22">
        <v>1</v>
      </c>
      <c r="D1940" s="22" t="s">
        <v>24584</v>
      </c>
      <c r="E1940" s="22" t="s">
        <v>3859</v>
      </c>
      <c r="F1940" s="22" t="s">
        <v>24583</v>
      </c>
      <c r="G1940" s="22" t="s">
        <v>24585</v>
      </c>
      <c r="H1940" s="22" t="s">
        <v>3697</v>
      </c>
    </row>
    <row r="1941" spans="1:8">
      <c r="A1941" s="22" t="s">
        <v>16673</v>
      </c>
      <c r="B1941" s="22" t="s">
        <v>16672</v>
      </c>
      <c r="C1941" s="22">
        <v>1</v>
      </c>
      <c r="D1941" s="22" t="s">
        <v>16673</v>
      </c>
      <c r="E1941" s="22" t="s">
        <v>3859</v>
      </c>
      <c r="F1941" s="22" t="s">
        <v>21632</v>
      </c>
      <c r="H1941" s="22" t="s">
        <v>3730</v>
      </c>
    </row>
    <row r="1942" spans="1:8">
      <c r="A1942" s="22" t="s">
        <v>9552</v>
      </c>
      <c r="B1942" s="22" t="s">
        <v>9551</v>
      </c>
      <c r="C1942" s="22">
        <v>1</v>
      </c>
      <c r="D1942" s="22" t="s">
        <v>9552</v>
      </c>
      <c r="E1942" s="22" t="s">
        <v>3859</v>
      </c>
      <c r="F1942" s="22" t="s">
        <v>20177</v>
      </c>
      <c r="H1942" s="22" t="s">
        <v>3715</v>
      </c>
    </row>
    <row r="1943" spans="1:8">
      <c r="A1943" s="22" t="s">
        <v>22091</v>
      </c>
      <c r="B1943" s="22" t="s">
        <v>7769</v>
      </c>
      <c r="C1943" s="22">
        <v>1</v>
      </c>
      <c r="D1943" s="22" t="s">
        <v>7770</v>
      </c>
      <c r="E1943" s="22" t="s">
        <v>3859</v>
      </c>
      <c r="F1943" s="22" t="s">
        <v>18632</v>
      </c>
      <c r="G1943" s="22" t="s">
        <v>7771</v>
      </c>
      <c r="H1943" s="22" t="s">
        <v>3697</v>
      </c>
    </row>
    <row r="1944" spans="1:8">
      <c r="A1944" s="22" t="s">
        <v>3858</v>
      </c>
      <c r="B1944" s="22" t="s">
        <v>3857</v>
      </c>
      <c r="C1944" s="22">
        <v>1</v>
      </c>
      <c r="D1944" s="22" t="s">
        <v>3858</v>
      </c>
      <c r="E1944" s="22" t="s">
        <v>3859</v>
      </c>
      <c r="F1944" s="22" t="s">
        <v>18642</v>
      </c>
      <c r="H1944" s="22" t="s">
        <v>3730</v>
      </c>
    </row>
    <row r="1945" spans="1:8">
      <c r="A1945" s="22" t="s">
        <v>7554</v>
      </c>
      <c r="B1945" s="22" t="s">
        <v>7553</v>
      </c>
      <c r="C1945" s="22">
        <v>1</v>
      </c>
      <c r="D1945" s="22" t="s">
        <v>7554</v>
      </c>
      <c r="E1945" s="22" t="s">
        <v>7555</v>
      </c>
      <c r="F1945" s="22" t="s">
        <v>19176</v>
      </c>
      <c r="H1945" s="22" t="s">
        <v>3711</v>
      </c>
    </row>
    <row r="1946" spans="1:8">
      <c r="A1946" s="22" t="s">
        <v>22310</v>
      </c>
      <c r="B1946" s="22" t="s">
        <v>11832</v>
      </c>
      <c r="C1946" s="22">
        <v>1</v>
      </c>
      <c r="D1946" s="22" t="s">
        <v>11833</v>
      </c>
      <c r="E1946" s="22" t="s">
        <v>11834</v>
      </c>
      <c r="F1946" s="22" t="s">
        <v>18647</v>
      </c>
      <c r="G1946" s="22" t="s">
        <v>11835</v>
      </c>
      <c r="H1946" s="22" t="s">
        <v>3697</v>
      </c>
    </row>
    <row r="1947" spans="1:8">
      <c r="A1947" s="22" t="s">
        <v>2623</v>
      </c>
      <c r="B1947" s="22" t="s">
        <v>25700</v>
      </c>
      <c r="C1947" s="22">
        <v>1</v>
      </c>
      <c r="D1947" s="22" t="s">
        <v>25701</v>
      </c>
      <c r="E1947" s="22" t="s">
        <v>5065</v>
      </c>
      <c r="F1947" s="22" t="s">
        <v>19090</v>
      </c>
      <c r="G1947" s="22" t="s">
        <v>25702</v>
      </c>
      <c r="H1947" s="22" t="s">
        <v>3697</v>
      </c>
    </row>
    <row r="1948" spans="1:8">
      <c r="A1948" s="22" t="s">
        <v>22873</v>
      </c>
      <c r="B1948" s="22" t="s">
        <v>5063</v>
      </c>
      <c r="C1948" s="22">
        <v>1</v>
      </c>
      <c r="D1948" s="22" t="s">
        <v>5064</v>
      </c>
      <c r="E1948" s="22" t="s">
        <v>5065</v>
      </c>
      <c r="F1948" s="22" t="s">
        <v>19014</v>
      </c>
      <c r="G1948" s="22" t="s">
        <v>5066</v>
      </c>
      <c r="H1948" s="22" t="s">
        <v>3697</v>
      </c>
    </row>
    <row r="1949" spans="1:8">
      <c r="A1949" s="22" t="s">
        <v>2621</v>
      </c>
      <c r="B1949" s="22" t="s">
        <v>9770</v>
      </c>
      <c r="C1949" s="22">
        <v>1</v>
      </c>
      <c r="D1949" s="22" t="s">
        <v>9771</v>
      </c>
      <c r="E1949" s="22" t="s">
        <v>5065</v>
      </c>
      <c r="F1949" s="22" t="s">
        <v>19476</v>
      </c>
      <c r="G1949" s="22" t="s">
        <v>9772</v>
      </c>
      <c r="H1949" s="22" t="s">
        <v>3697</v>
      </c>
    </row>
    <row r="1950" spans="1:8">
      <c r="A1950" s="22" t="s">
        <v>26572</v>
      </c>
      <c r="B1950" s="22" t="s">
        <v>23922</v>
      </c>
      <c r="C1950" s="22">
        <v>1</v>
      </c>
      <c r="D1950" s="22" t="s">
        <v>23923</v>
      </c>
      <c r="E1950" s="22" t="s">
        <v>5065</v>
      </c>
      <c r="F1950" s="22" t="s">
        <v>18801</v>
      </c>
      <c r="G1950" s="22" t="s">
        <v>23924</v>
      </c>
      <c r="H1950" s="22" t="s">
        <v>3697</v>
      </c>
    </row>
    <row r="1951" spans="1:8">
      <c r="A1951" s="22" t="s">
        <v>2619</v>
      </c>
      <c r="B1951" s="22" t="s">
        <v>18128</v>
      </c>
      <c r="C1951" s="22">
        <v>1</v>
      </c>
      <c r="D1951" s="22" t="s">
        <v>18129</v>
      </c>
      <c r="E1951" s="22" t="s">
        <v>13946</v>
      </c>
      <c r="F1951" s="22" t="s">
        <v>20042</v>
      </c>
      <c r="G1951" s="22" t="s">
        <v>18130</v>
      </c>
      <c r="H1951" s="22" t="s">
        <v>3697</v>
      </c>
    </row>
    <row r="1952" spans="1:8">
      <c r="A1952" s="22" t="s">
        <v>13945</v>
      </c>
      <c r="B1952" s="22" t="s">
        <v>13944</v>
      </c>
      <c r="C1952" s="22">
        <v>1</v>
      </c>
      <c r="D1952" s="22" t="s">
        <v>13945</v>
      </c>
      <c r="E1952" s="22" t="s">
        <v>13946</v>
      </c>
      <c r="F1952" s="22" t="s">
        <v>21111</v>
      </c>
      <c r="H1952" s="22" t="s">
        <v>3715</v>
      </c>
    </row>
    <row r="1953" spans="1:9">
      <c r="A1953" s="22" t="s">
        <v>2617</v>
      </c>
      <c r="B1953" s="22" t="s">
        <v>17231</v>
      </c>
      <c r="C1953" s="22">
        <v>1</v>
      </c>
      <c r="D1953" s="22" t="s">
        <v>17232</v>
      </c>
      <c r="E1953" s="22" t="s">
        <v>13946</v>
      </c>
      <c r="F1953" s="22" t="s">
        <v>21721</v>
      </c>
      <c r="G1953" s="22" t="s">
        <v>17233</v>
      </c>
      <c r="H1953" s="22" t="s">
        <v>3697</v>
      </c>
    </row>
    <row r="1954" spans="1:9">
      <c r="A1954" s="22" t="s">
        <v>24028</v>
      </c>
      <c r="B1954" s="22" t="s">
        <v>24026</v>
      </c>
      <c r="C1954" s="22">
        <v>1</v>
      </c>
      <c r="D1954" s="22" t="s">
        <v>24028</v>
      </c>
      <c r="E1954" s="22" t="s">
        <v>13946</v>
      </c>
      <c r="F1954" s="22" t="s">
        <v>24027</v>
      </c>
      <c r="H1954" s="22" t="s">
        <v>3730</v>
      </c>
    </row>
    <row r="1955" spans="1:9">
      <c r="A1955" s="22" t="s">
        <v>7942</v>
      </c>
      <c r="B1955" s="22" t="s">
        <v>7941</v>
      </c>
      <c r="C1955" s="22">
        <v>1</v>
      </c>
      <c r="D1955" s="22" t="s">
        <v>7942</v>
      </c>
      <c r="E1955" s="22" t="s">
        <v>7943</v>
      </c>
      <c r="F1955" s="22" t="s">
        <v>19785</v>
      </c>
      <c r="H1955" s="22" t="s">
        <v>3711</v>
      </c>
    </row>
    <row r="1956" spans="1:9">
      <c r="A1956" s="22" t="s">
        <v>23332</v>
      </c>
      <c r="B1956" s="22" t="s">
        <v>12071</v>
      </c>
      <c r="C1956" s="22">
        <v>1</v>
      </c>
      <c r="D1956" s="22" t="s">
        <v>12072</v>
      </c>
      <c r="E1956" s="22" t="s">
        <v>7943</v>
      </c>
      <c r="F1956" s="22" t="s">
        <v>20727</v>
      </c>
      <c r="G1956" s="22" t="s">
        <v>12073</v>
      </c>
      <c r="H1956" s="22" t="s">
        <v>3697</v>
      </c>
    </row>
    <row r="1957" spans="1:9">
      <c r="A1957" s="22" t="s">
        <v>12291</v>
      </c>
      <c r="B1957" s="22" t="s">
        <v>12290</v>
      </c>
      <c r="C1957" s="22">
        <v>1</v>
      </c>
      <c r="D1957" s="22" t="s">
        <v>12291</v>
      </c>
      <c r="E1957" s="22" t="s">
        <v>12292</v>
      </c>
      <c r="F1957" s="22" t="s">
        <v>20767</v>
      </c>
      <c r="H1957" s="22" t="s">
        <v>3711</v>
      </c>
    </row>
    <row r="1958" spans="1:9">
      <c r="A1958" s="22" t="s">
        <v>21981</v>
      </c>
      <c r="B1958" s="22" t="s">
        <v>9004</v>
      </c>
      <c r="C1958" s="22">
        <v>1</v>
      </c>
      <c r="D1958" s="22" t="s">
        <v>9005</v>
      </c>
      <c r="E1958" s="22" t="s">
        <v>5748</v>
      </c>
      <c r="F1958" s="22" t="s">
        <v>19241</v>
      </c>
      <c r="G1958" s="22" t="s">
        <v>9006</v>
      </c>
      <c r="H1958" s="22" t="s">
        <v>3697</v>
      </c>
      <c r="I1958" s="22">
        <v>2</v>
      </c>
    </row>
    <row r="1959" spans="1:9">
      <c r="A1959" s="22" t="s">
        <v>21978</v>
      </c>
      <c r="B1959" s="22" t="s">
        <v>8770</v>
      </c>
      <c r="C1959" s="22">
        <v>1</v>
      </c>
      <c r="D1959" s="22" t="s">
        <v>8771</v>
      </c>
      <c r="E1959" s="22" t="s">
        <v>5748</v>
      </c>
      <c r="F1959" s="22" t="s">
        <v>19996</v>
      </c>
      <c r="G1959" s="22" t="s">
        <v>8772</v>
      </c>
      <c r="H1959" s="22" t="s">
        <v>3697</v>
      </c>
      <c r="I1959" s="22">
        <v>3</v>
      </c>
    </row>
    <row r="1960" spans="1:9">
      <c r="A1960" s="22" t="s">
        <v>5747</v>
      </c>
      <c r="B1960" s="22" t="s">
        <v>5746</v>
      </c>
      <c r="C1960" s="22">
        <v>1</v>
      </c>
      <c r="D1960" s="22" t="s">
        <v>5747</v>
      </c>
      <c r="E1960" s="22" t="s">
        <v>5748</v>
      </c>
      <c r="F1960" s="22" t="s">
        <v>19207</v>
      </c>
      <c r="H1960" s="22" t="s">
        <v>3730</v>
      </c>
    </row>
    <row r="1961" spans="1:9">
      <c r="A1961" s="22" t="s">
        <v>21979</v>
      </c>
      <c r="B1961" s="22" t="s">
        <v>8710</v>
      </c>
      <c r="C1961" s="22">
        <v>1</v>
      </c>
      <c r="D1961" s="22" t="s">
        <v>8711</v>
      </c>
      <c r="E1961" s="22" t="s">
        <v>5748</v>
      </c>
      <c r="F1961" s="22" t="s">
        <v>19978</v>
      </c>
      <c r="G1961" s="22" t="s">
        <v>8712</v>
      </c>
      <c r="H1961" s="22" t="s">
        <v>3697</v>
      </c>
      <c r="I1961" s="22">
        <v>3</v>
      </c>
    </row>
    <row r="1962" spans="1:9">
      <c r="A1962" s="22" t="s">
        <v>21980</v>
      </c>
      <c r="B1962" s="22" t="s">
        <v>8590</v>
      </c>
      <c r="C1962" s="22">
        <v>1</v>
      </c>
      <c r="D1962" s="22" t="s">
        <v>8591</v>
      </c>
      <c r="E1962" s="22" t="s">
        <v>5748</v>
      </c>
      <c r="F1962" s="22" t="s">
        <v>19950</v>
      </c>
      <c r="G1962" s="22" t="s">
        <v>8592</v>
      </c>
      <c r="H1962" s="22" t="s">
        <v>3697</v>
      </c>
      <c r="I1962" s="22">
        <v>2</v>
      </c>
    </row>
    <row r="1963" spans="1:9">
      <c r="A1963" s="22" t="s">
        <v>23338</v>
      </c>
      <c r="B1963" s="22" t="s">
        <v>12117</v>
      </c>
      <c r="C1963" s="22">
        <v>1</v>
      </c>
      <c r="D1963" s="22" t="s">
        <v>12118</v>
      </c>
      <c r="E1963" s="22" t="s">
        <v>5748</v>
      </c>
      <c r="F1963" s="22" t="s">
        <v>20737</v>
      </c>
      <c r="H1963" s="22" t="s">
        <v>3697</v>
      </c>
    </row>
    <row r="1964" spans="1:9">
      <c r="A1964" s="22" t="s">
        <v>23657</v>
      </c>
      <c r="B1964" s="22" t="s">
        <v>17536</v>
      </c>
      <c r="C1964" s="22">
        <v>1</v>
      </c>
      <c r="D1964" s="22" t="s">
        <v>17537</v>
      </c>
      <c r="E1964" s="22" t="s">
        <v>5748</v>
      </c>
      <c r="F1964" s="22" t="s">
        <v>21786</v>
      </c>
      <c r="G1964" s="22" t="s">
        <v>17538</v>
      </c>
      <c r="H1964" s="22" t="s">
        <v>3697</v>
      </c>
      <c r="I1964" s="22">
        <v>1</v>
      </c>
    </row>
    <row r="1965" spans="1:9">
      <c r="A1965" s="22" t="s">
        <v>23654</v>
      </c>
      <c r="B1965" s="22" t="s">
        <v>17509</v>
      </c>
      <c r="C1965" s="22">
        <v>1</v>
      </c>
      <c r="D1965" s="22" t="s">
        <v>17510</v>
      </c>
      <c r="E1965" s="22" t="s">
        <v>6343</v>
      </c>
      <c r="F1965" s="22" t="s">
        <v>21780</v>
      </c>
      <c r="G1965" s="22" t="s">
        <v>17511</v>
      </c>
      <c r="H1965" s="22" t="s">
        <v>3697</v>
      </c>
    </row>
    <row r="1966" spans="1:9">
      <c r="A1966" s="22" t="s">
        <v>2615</v>
      </c>
      <c r="B1966" s="22" t="s">
        <v>6341</v>
      </c>
      <c r="C1966" s="22">
        <v>1</v>
      </c>
      <c r="D1966" s="22" t="s">
        <v>6342</v>
      </c>
      <c r="E1966" s="22" t="s">
        <v>6343</v>
      </c>
      <c r="F1966" s="22" t="s">
        <v>19374</v>
      </c>
      <c r="G1966" s="22" t="s">
        <v>6344</v>
      </c>
      <c r="H1966" s="22" t="s">
        <v>3697</v>
      </c>
    </row>
    <row r="1967" spans="1:9">
      <c r="A1967" s="22" t="s">
        <v>2613</v>
      </c>
      <c r="B1967" s="22" t="s">
        <v>14796</v>
      </c>
      <c r="C1967" s="22">
        <v>1</v>
      </c>
      <c r="D1967" s="22" t="s">
        <v>14797</v>
      </c>
      <c r="E1967" s="22" t="s">
        <v>6343</v>
      </c>
      <c r="F1967" s="22" t="s">
        <v>19331</v>
      </c>
      <c r="G1967" s="22" t="s">
        <v>14798</v>
      </c>
      <c r="H1967" s="22" t="s">
        <v>3697</v>
      </c>
    </row>
    <row r="1968" spans="1:9">
      <c r="A1968" s="22" t="s">
        <v>23501</v>
      </c>
      <c r="B1968" s="22" t="s">
        <v>14829</v>
      </c>
      <c r="C1968" s="22">
        <v>1</v>
      </c>
      <c r="D1968" s="22" t="s">
        <v>14830</v>
      </c>
      <c r="E1968" s="22" t="s">
        <v>6343</v>
      </c>
      <c r="F1968" s="22" t="s">
        <v>18734</v>
      </c>
      <c r="G1968" s="22" t="s">
        <v>14831</v>
      </c>
      <c r="H1968" s="22" t="s">
        <v>3697</v>
      </c>
    </row>
    <row r="1969" spans="1:9">
      <c r="A1969" s="22" t="s">
        <v>2606</v>
      </c>
      <c r="B1969" s="22" t="s">
        <v>16016</v>
      </c>
      <c r="C1969" s="22">
        <v>1</v>
      </c>
      <c r="D1969" s="22" t="s">
        <v>16017</v>
      </c>
      <c r="E1969" s="22" t="s">
        <v>5381</v>
      </c>
      <c r="F1969" s="22" t="s">
        <v>21504</v>
      </c>
      <c r="G1969" s="22" t="s">
        <v>16018</v>
      </c>
      <c r="H1969" s="22" t="s">
        <v>3697</v>
      </c>
      <c r="I1969" s="22">
        <v>1</v>
      </c>
    </row>
    <row r="1970" spans="1:9">
      <c r="A1970" s="22" t="s">
        <v>2611</v>
      </c>
      <c r="B1970" s="22" t="s">
        <v>5379</v>
      </c>
      <c r="C1970" s="22">
        <v>1</v>
      </c>
      <c r="D1970" s="22" t="s">
        <v>5380</v>
      </c>
      <c r="E1970" s="22" t="s">
        <v>5381</v>
      </c>
      <c r="F1970" s="22" t="s">
        <v>19107</v>
      </c>
      <c r="G1970" s="22" t="s">
        <v>5382</v>
      </c>
      <c r="H1970" s="22" t="s">
        <v>3697</v>
      </c>
    </row>
    <row r="1971" spans="1:9">
      <c r="A1971" s="22" t="s">
        <v>2609</v>
      </c>
      <c r="B1971" s="22" t="s">
        <v>9253</v>
      </c>
      <c r="C1971" s="22">
        <v>1</v>
      </c>
      <c r="D1971" s="22" t="s">
        <v>9254</v>
      </c>
      <c r="E1971" s="22" t="s">
        <v>5381</v>
      </c>
      <c r="F1971" s="22" t="s">
        <v>20107</v>
      </c>
      <c r="G1971" s="22" t="s">
        <v>9255</v>
      </c>
      <c r="H1971" s="22" t="s">
        <v>3697</v>
      </c>
    </row>
    <row r="1972" spans="1:9">
      <c r="A1972" s="22" t="s">
        <v>10441</v>
      </c>
      <c r="B1972" s="22" t="s">
        <v>10440</v>
      </c>
      <c r="C1972" s="22">
        <v>1</v>
      </c>
      <c r="D1972" s="22" t="s">
        <v>10441</v>
      </c>
      <c r="E1972" s="22" t="s">
        <v>5381</v>
      </c>
      <c r="F1972" s="22" t="s">
        <v>20390</v>
      </c>
      <c r="H1972" s="22" t="s">
        <v>3730</v>
      </c>
    </row>
    <row r="1973" spans="1:9">
      <c r="A1973" s="22" t="s">
        <v>25273</v>
      </c>
      <c r="B1973" s="22" t="s">
        <v>25272</v>
      </c>
      <c r="C1973" s="22">
        <v>1</v>
      </c>
      <c r="D1973" s="22" t="s">
        <v>25273</v>
      </c>
      <c r="E1973" s="22" t="s">
        <v>5381</v>
      </c>
      <c r="F1973" s="22" t="s">
        <v>20247</v>
      </c>
      <c r="H1973" s="22" t="s">
        <v>3715</v>
      </c>
    </row>
    <row r="1974" spans="1:9">
      <c r="A1974" s="22" t="s">
        <v>22596</v>
      </c>
      <c r="B1974" s="22" t="s">
        <v>6674</v>
      </c>
      <c r="C1974" s="22">
        <v>1</v>
      </c>
      <c r="D1974" s="22" t="s">
        <v>6675</v>
      </c>
      <c r="E1974" s="22" t="s">
        <v>4204</v>
      </c>
      <c r="F1974" s="22" t="s">
        <v>19463</v>
      </c>
      <c r="G1974" s="22" t="s">
        <v>6676</v>
      </c>
      <c r="H1974" s="22" t="s">
        <v>3697</v>
      </c>
    </row>
    <row r="1975" spans="1:9">
      <c r="A1975" s="22" t="s">
        <v>11066</v>
      </c>
      <c r="B1975" s="22" t="s">
        <v>11065</v>
      </c>
      <c r="C1975" s="22">
        <v>1</v>
      </c>
      <c r="D1975" s="22" t="s">
        <v>11066</v>
      </c>
      <c r="E1975" s="22" t="s">
        <v>4204</v>
      </c>
      <c r="F1975" s="22" t="s">
        <v>20402</v>
      </c>
      <c r="H1975" s="22" t="s">
        <v>3715</v>
      </c>
    </row>
    <row r="1976" spans="1:9">
      <c r="A1976" s="22" t="s">
        <v>11642</v>
      </c>
      <c r="B1976" s="22" t="s">
        <v>11641</v>
      </c>
      <c r="C1976" s="22">
        <v>1</v>
      </c>
      <c r="D1976" s="22" t="s">
        <v>11642</v>
      </c>
      <c r="E1976" s="22" t="s">
        <v>4204</v>
      </c>
      <c r="F1976" s="22" t="s">
        <v>19136</v>
      </c>
      <c r="H1976" s="22" t="s">
        <v>3711</v>
      </c>
    </row>
    <row r="1977" spans="1:9">
      <c r="A1977" s="22" t="s">
        <v>22957</v>
      </c>
      <c r="B1977" s="22" t="s">
        <v>6237</v>
      </c>
      <c r="C1977" s="22">
        <v>1</v>
      </c>
      <c r="D1977" s="22" t="s">
        <v>6238</v>
      </c>
      <c r="E1977" s="22" t="s">
        <v>4204</v>
      </c>
      <c r="F1977" s="22" t="s">
        <v>18865</v>
      </c>
      <c r="G1977" s="22" t="s">
        <v>6239</v>
      </c>
      <c r="H1977" s="22" t="s">
        <v>3697</v>
      </c>
    </row>
    <row r="1978" spans="1:9">
      <c r="A1978" s="22" t="s">
        <v>25991</v>
      </c>
      <c r="B1978" s="22" t="s">
        <v>25989</v>
      </c>
      <c r="C1978" s="22">
        <v>1</v>
      </c>
      <c r="D1978" s="22" t="s">
        <v>25991</v>
      </c>
      <c r="E1978" s="22" t="s">
        <v>4204</v>
      </c>
      <c r="F1978" s="22" t="s">
        <v>25990</v>
      </c>
      <c r="H1978" s="22" t="s">
        <v>3730</v>
      </c>
    </row>
    <row r="1979" spans="1:9">
      <c r="A1979" s="22" t="s">
        <v>23292</v>
      </c>
      <c r="B1979" s="22" t="s">
        <v>11545</v>
      </c>
      <c r="C1979" s="22">
        <v>1</v>
      </c>
      <c r="D1979" s="22" t="s">
        <v>11546</v>
      </c>
      <c r="E1979" s="22" t="s">
        <v>4204</v>
      </c>
      <c r="F1979" s="22" t="s">
        <v>19780</v>
      </c>
      <c r="G1979" s="22" t="s">
        <v>11547</v>
      </c>
      <c r="H1979" s="22" t="s">
        <v>3697</v>
      </c>
    </row>
    <row r="1980" spans="1:9">
      <c r="A1980" s="22" t="s">
        <v>22860</v>
      </c>
      <c r="B1980" s="22" t="s">
        <v>4784</v>
      </c>
      <c r="C1980" s="22">
        <v>1</v>
      </c>
      <c r="D1980" s="22" t="s">
        <v>4785</v>
      </c>
      <c r="E1980" s="22" t="s">
        <v>4204</v>
      </c>
      <c r="F1980" s="22" t="s">
        <v>18926</v>
      </c>
      <c r="G1980" s="22" t="s">
        <v>4786</v>
      </c>
      <c r="H1980" s="22" t="s">
        <v>3697</v>
      </c>
    </row>
    <row r="1981" spans="1:9">
      <c r="A1981" s="22" t="s">
        <v>7510</v>
      </c>
      <c r="B1981" s="22" t="s">
        <v>7509</v>
      </c>
      <c r="C1981" s="22">
        <v>1</v>
      </c>
      <c r="D1981" s="22" t="s">
        <v>7510</v>
      </c>
      <c r="E1981" s="22" t="s">
        <v>4204</v>
      </c>
      <c r="F1981" s="22" t="s">
        <v>19675</v>
      </c>
      <c r="H1981" s="22" t="s">
        <v>3730</v>
      </c>
    </row>
    <row r="1982" spans="1:9">
      <c r="A1982" s="22" t="s">
        <v>22595</v>
      </c>
      <c r="B1982" s="22" t="s">
        <v>16185</v>
      </c>
      <c r="C1982" s="22">
        <v>1</v>
      </c>
      <c r="D1982" s="22" t="s">
        <v>16186</v>
      </c>
      <c r="E1982" s="22" t="s">
        <v>4204</v>
      </c>
      <c r="F1982" s="22" t="s">
        <v>20640</v>
      </c>
      <c r="G1982" s="22" t="s">
        <v>16187</v>
      </c>
      <c r="H1982" s="22" t="s">
        <v>3697</v>
      </c>
    </row>
    <row r="1983" spans="1:9">
      <c r="A1983" s="22" t="s">
        <v>2604</v>
      </c>
      <c r="B1983" s="22" t="s">
        <v>4202</v>
      </c>
      <c r="C1983" s="22">
        <v>1</v>
      </c>
      <c r="D1983" s="22" t="s">
        <v>4203</v>
      </c>
      <c r="E1983" s="22" t="s">
        <v>4204</v>
      </c>
      <c r="F1983" s="22" t="s">
        <v>18749</v>
      </c>
      <c r="G1983" s="22" t="s">
        <v>4205</v>
      </c>
      <c r="H1983" s="22" t="s">
        <v>3697</v>
      </c>
    </row>
    <row r="1984" spans="1:9">
      <c r="A1984" s="22" t="s">
        <v>12373</v>
      </c>
      <c r="B1984" s="22" t="s">
        <v>12372</v>
      </c>
      <c r="C1984" s="22">
        <v>1</v>
      </c>
      <c r="D1984" s="22" t="s">
        <v>12373</v>
      </c>
      <c r="E1984" s="22" t="s">
        <v>4204</v>
      </c>
      <c r="F1984" s="22" t="s">
        <v>20783</v>
      </c>
      <c r="H1984" s="22" t="s">
        <v>3711</v>
      </c>
    </row>
    <row r="1985" spans="1:8">
      <c r="A1985" s="22" t="s">
        <v>7311</v>
      </c>
      <c r="B1985" s="22" t="s">
        <v>7310</v>
      </c>
      <c r="C1985" s="22">
        <v>1</v>
      </c>
      <c r="D1985" s="22" t="s">
        <v>7311</v>
      </c>
      <c r="E1985" s="22" t="s">
        <v>4204</v>
      </c>
      <c r="F1985" s="22" t="s">
        <v>18922</v>
      </c>
      <c r="H1985" s="22" t="s">
        <v>3715</v>
      </c>
    </row>
    <row r="1986" spans="1:8">
      <c r="A1986" s="22" t="s">
        <v>22288</v>
      </c>
      <c r="B1986" s="22" t="s">
        <v>7759</v>
      </c>
      <c r="C1986" s="22">
        <v>1</v>
      </c>
      <c r="D1986" s="22" t="s">
        <v>7760</v>
      </c>
      <c r="E1986" s="22" t="s">
        <v>6209</v>
      </c>
      <c r="F1986" s="22" t="s">
        <v>18828</v>
      </c>
      <c r="G1986" s="22" t="s">
        <v>7761</v>
      </c>
      <c r="H1986" s="22" t="s">
        <v>3697</v>
      </c>
    </row>
    <row r="1987" spans="1:8">
      <c r="A1987" s="22" t="s">
        <v>22289</v>
      </c>
      <c r="B1987" s="22" t="s">
        <v>7142</v>
      </c>
      <c r="C1987" s="22">
        <v>1</v>
      </c>
      <c r="D1987" s="22" t="s">
        <v>7143</v>
      </c>
      <c r="E1987" s="22" t="s">
        <v>6209</v>
      </c>
      <c r="F1987" s="22" t="s">
        <v>19584</v>
      </c>
      <c r="G1987" s="22" t="s">
        <v>7144</v>
      </c>
      <c r="H1987" s="22" t="s">
        <v>3697</v>
      </c>
    </row>
    <row r="1988" spans="1:8">
      <c r="A1988" s="22" t="s">
        <v>22954</v>
      </c>
      <c r="B1988" s="22" t="s">
        <v>6207</v>
      </c>
      <c r="C1988" s="22">
        <v>1</v>
      </c>
      <c r="D1988" s="22" t="s">
        <v>6208</v>
      </c>
      <c r="E1988" s="22" t="s">
        <v>6209</v>
      </c>
      <c r="F1988" s="22" t="s">
        <v>18664</v>
      </c>
      <c r="G1988" s="22" t="s">
        <v>6210</v>
      </c>
      <c r="H1988" s="22" t="s">
        <v>3697</v>
      </c>
    </row>
    <row r="1989" spans="1:8">
      <c r="A1989" s="22" t="s">
        <v>25075</v>
      </c>
      <c r="B1989" s="22" t="s">
        <v>25073</v>
      </c>
      <c r="C1989" s="22">
        <v>1</v>
      </c>
      <c r="D1989" s="22" t="s">
        <v>25075</v>
      </c>
      <c r="E1989" s="22" t="s">
        <v>6209</v>
      </c>
      <c r="F1989" s="22" t="s">
        <v>25074</v>
      </c>
      <c r="H1989" s="22" t="s">
        <v>3715</v>
      </c>
    </row>
    <row r="1990" spans="1:8">
      <c r="A1990" s="22" t="s">
        <v>8376</v>
      </c>
      <c r="B1990" s="22" t="s">
        <v>8375</v>
      </c>
      <c r="C1990" s="22">
        <v>1</v>
      </c>
      <c r="D1990" s="22" t="s">
        <v>8376</v>
      </c>
      <c r="E1990" s="22" t="s">
        <v>6209</v>
      </c>
      <c r="F1990" s="22" t="s">
        <v>19895</v>
      </c>
      <c r="H1990" s="22" t="s">
        <v>3730</v>
      </c>
    </row>
    <row r="1991" spans="1:8">
      <c r="A1991" s="22" t="s">
        <v>17574</v>
      </c>
      <c r="B1991" s="22" t="s">
        <v>17573</v>
      </c>
      <c r="C1991" s="22">
        <v>1</v>
      </c>
      <c r="D1991" s="22" t="s">
        <v>17574</v>
      </c>
      <c r="E1991" s="22" t="s">
        <v>6209</v>
      </c>
      <c r="F1991" s="22" t="s">
        <v>21791</v>
      </c>
      <c r="H1991" s="22" t="s">
        <v>3711</v>
      </c>
    </row>
    <row r="1992" spans="1:8">
      <c r="A1992" s="22" t="s">
        <v>22167</v>
      </c>
      <c r="B1992" s="22" t="s">
        <v>10634</v>
      </c>
      <c r="C1992" s="22">
        <v>1</v>
      </c>
      <c r="D1992" s="22" t="s">
        <v>10635</v>
      </c>
      <c r="E1992" s="22" t="s">
        <v>6200</v>
      </c>
      <c r="F1992" s="22" t="s">
        <v>20435</v>
      </c>
      <c r="G1992" s="22" t="s">
        <v>10636</v>
      </c>
      <c r="H1992" s="22" t="s">
        <v>3697</v>
      </c>
    </row>
    <row r="1993" spans="1:8">
      <c r="A1993" s="22" t="s">
        <v>23945</v>
      </c>
      <c r="B1993" s="22" t="s">
        <v>23943</v>
      </c>
      <c r="C1993" s="22">
        <v>1</v>
      </c>
      <c r="D1993" s="22" t="s">
        <v>23945</v>
      </c>
      <c r="E1993" s="22" t="s">
        <v>6200</v>
      </c>
      <c r="F1993" s="22" t="s">
        <v>23944</v>
      </c>
      <c r="H1993" s="22" t="s">
        <v>3730</v>
      </c>
    </row>
    <row r="1994" spans="1:8">
      <c r="A1994" s="22" t="s">
        <v>10002</v>
      </c>
      <c r="B1994" s="22" t="s">
        <v>10001</v>
      </c>
      <c r="C1994" s="22">
        <v>1</v>
      </c>
      <c r="D1994" s="22" t="s">
        <v>10002</v>
      </c>
      <c r="E1994" s="22" t="s">
        <v>6200</v>
      </c>
      <c r="F1994" s="22" t="s">
        <v>19652</v>
      </c>
      <c r="H1994" s="22" t="s">
        <v>3715</v>
      </c>
    </row>
    <row r="1995" spans="1:8">
      <c r="A1995" s="22" t="s">
        <v>8150</v>
      </c>
      <c r="B1995" s="22" t="s">
        <v>8149</v>
      </c>
      <c r="C1995" s="22">
        <v>1</v>
      </c>
      <c r="D1995" s="22" t="s">
        <v>8150</v>
      </c>
      <c r="E1995" s="22" t="s">
        <v>6200</v>
      </c>
      <c r="F1995" s="22" t="s">
        <v>19835</v>
      </c>
      <c r="H1995" s="22" t="s">
        <v>3715</v>
      </c>
    </row>
    <row r="1996" spans="1:8">
      <c r="A1996" s="22" t="s">
        <v>24262</v>
      </c>
      <c r="B1996" s="22" t="s">
        <v>24260</v>
      </c>
      <c r="C1996" s="22">
        <v>1</v>
      </c>
      <c r="D1996" s="22" t="s">
        <v>24262</v>
      </c>
      <c r="E1996" s="22" t="s">
        <v>6200</v>
      </c>
      <c r="F1996" s="22" t="s">
        <v>24261</v>
      </c>
      <c r="H1996" s="22" t="s">
        <v>3715</v>
      </c>
    </row>
    <row r="1997" spans="1:8">
      <c r="A1997" s="22" t="s">
        <v>26787</v>
      </c>
      <c r="B1997" s="22" t="s">
        <v>26079</v>
      </c>
      <c r="C1997" s="22">
        <v>1</v>
      </c>
      <c r="D1997" s="22" t="s">
        <v>26080</v>
      </c>
      <c r="E1997" s="22" t="s">
        <v>6200</v>
      </c>
      <c r="F1997" s="22" t="s">
        <v>18626</v>
      </c>
      <c r="G1997" s="22" t="s">
        <v>26081</v>
      </c>
      <c r="H1997" s="22" t="s">
        <v>3697</v>
      </c>
    </row>
    <row r="1998" spans="1:8">
      <c r="A1998" s="22" t="s">
        <v>22170</v>
      </c>
      <c r="B1998" s="22" t="s">
        <v>16034</v>
      </c>
      <c r="C1998" s="22">
        <v>1</v>
      </c>
      <c r="D1998" s="22" t="s">
        <v>16035</v>
      </c>
      <c r="E1998" s="22" t="s">
        <v>6200</v>
      </c>
      <c r="F1998" s="22" t="s">
        <v>21508</v>
      </c>
      <c r="G1998" s="22" t="s">
        <v>16036</v>
      </c>
      <c r="H1998" s="22" t="s">
        <v>3697</v>
      </c>
    </row>
    <row r="1999" spans="1:8">
      <c r="A1999" s="22" t="s">
        <v>14782</v>
      </c>
      <c r="B1999" s="22" t="s">
        <v>14781</v>
      </c>
      <c r="C1999" s="22">
        <v>1</v>
      </c>
      <c r="D1999" s="22" t="s">
        <v>14782</v>
      </c>
      <c r="E1999" s="22" t="s">
        <v>6200</v>
      </c>
      <c r="F1999" s="22" t="s">
        <v>21265</v>
      </c>
      <c r="H1999" s="22" t="s">
        <v>3730</v>
      </c>
    </row>
    <row r="2000" spans="1:8">
      <c r="A2000" s="22" t="s">
        <v>26680</v>
      </c>
      <c r="B2000" s="22" t="s">
        <v>13504</v>
      </c>
      <c r="C2000" s="22">
        <v>1</v>
      </c>
      <c r="D2000" s="22" t="s">
        <v>25025</v>
      </c>
      <c r="E2000" s="22" t="s">
        <v>6200</v>
      </c>
      <c r="F2000" s="22" t="s">
        <v>25024</v>
      </c>
      <c r="G2000" s="22" t="s">
        <v>25026</v>
      </c>
      <c r="H2000" s="22" t="s">
        <v>3697</v>
      </c>
    </row>
    <row r="2001" spans="1:9">
      <c r="A2001" s="22" t="s">
        <v>22171</v>
      </c>
      <c r="B2001" s="22" t="s">
        <v>9199</v>
      </c>
      <c r="C2001" s="22">
        <v>1</v>
      </c>
      <c r="D2001" s="22" t="s">
        <v>9200</v>
      </c>
      <c r="E2001" s="22" t="s">
        <v>6200</v>
      </c>
      <c r="F2001" s="22" t="s">
        <v>18791</v>
      </c>
      <c r="G2001" s="22" t="s">
        <v>9201</v>
      </c>
      <c r="H2001" s="22" t="s">
        <v>3697</v>
      </c>
    </row>
    <row r="2002" spans="1:9">
      <c r="A2002" s="22" t="s">
        <v>13490</v>
      </c>
      <c r="B2002" s="22" t="s">
        <v>13489</v>
      </c>
      <c r="C2002" s="22">
        <v>1</v>
      </c>
      <c r="D2002" s="22" t="s">
        <v>13490</v>
      </c>
      <c r="E2002" s="22" t="s">
        <v>6200</v>
      </c>
      <c r="F2002" s="22" t="s">
        <v>21021</v>
      </c>
      <c r="H2002" s="22" t="s">
        <v>3730</v>
      </c>
    </row>
    <row r="2003" spans="1:9">
      <c r="A2003" s="22" t="s">
        <v>22168</v>
      </c>
      <c r="B2003" s="22" t="s">
        <v>6198</v>
      </c>
      <c r="C2003" s="22">
        <v>1</v>
      </c>
      <c r="D2003" s="22" t="s">
        <v>6199</v>
      </c>
      <c r="E2003" s="22" t="s">
        <v>6200</v>
      </c>
      <c r="F2003" s="22" t="s">
        <v>19334</v>
      </c>
      <c r="G2003" s="22" t="s">
        <v>6201</v>
      </c>
      <c r="H2003" s="22" t="s">
        <v>3697</v>
      </c>
    </row>
    <row r="2004" spans="1:9">
      <c r="A2004" s="22" t="s">
        <v>14747</v>
      </c>
      <c r="B2004" s="22" t="s">
        <v>14746</v>
      </c>
      <c r="C2004" s="22">
        <v>1</v>
      </c>
      <c r="D2004" s="22" t="s">
        <v>14747</v>
      </c>
      <c r="E2004" s="22" t="s">
        <v>6200</v>
      </c>
      <c r="F2004" s="22" t="s">
        <v>21261</v>
      </c>
      <c r="H2004" s="22" t="s">
        <v>3715</v>
      </c>
    </row>
    <row r="2005" spans="1:9">
      <c r="A2005" s="22" t="s">
        <v>22173</v>
      </c>
      <c r="B2005" s="22" t="s">
        <v>15148</v>
      </c>
      <c r="C2005" s="22">
        <v>1</v>
      </c>
      <c r="D2005" s="22" t="s">
        <v>15149</v>
      </c>
      <c r="E2005" s="22" t="s">
        <v>6200</v>
      </c>
      <c r="F2005" s="22" t="s">
        <v>19374</v>
      </c>
      <c r="G2005" s="22" t="s">
        <v>15150</v>
      </c>
      <c r="H2005" s="22" t="s">
        <v>3697</v>
      </c>
    </row>
    <row r="2006" spans="1:9">
      <c r="A2006" s="22" t="s">
        <v>22174</v>
      </c>
      <c r="B2006" s="22" t="s">
        <v>16643</v>
      </c>
      <c r="C2006" s="22">
        <v>1</v>
      </c>
      <c r="D2006" s="22" t="s">
        <v>16644</v>
      </c>
      <c r="E2006" s="22" t="s">
        <v>6200</v>
      </c>
      <c r="F2006" s="22" t="s">
        <v>19826</v>
      </c>
      <c r="G2006" s="22" t="s">
        <v>16645</v>
      </c>
      <c r="H2006" s="22" t="s">
        <v>3697</v>
      </c>
    </row>
    <row r="2007" spans="1:9">
      <c r="A2007" s="22" t="s">
        <v>16461</v>
      </c>
      <c r="B2007" s="22" t="s">
        <v>16460</v>
      </c>
      <c r="C2007" s="22">
        <v>1</v>
      </c>
      <c r="D2007" s="22" t="s">
        <v>16461</v>
      </c>
      <c r="E2007" s="22" t="s">
        <v>6200</v>
      </c>
      <c r="F2007" s="22" t="s">
        <v>20440</v>
      </c>
      <c r="H2007" s="22" t="s">
        <v>3711</v>
      </c>
    </row>
    <row r="2008" spans="1:9">
      <c r="A2008" s="22" t="s">
        <v>25037</v>
      </c>
      <c r="B2008" s="22" t="s">
        <v>13716</v>
      </c>
      <c r="C2008" s="22">
        <v>1</v>
      </c>
      <c r="D2008" s="22" t="s">
        <v>25037</v>
      </c>
      <c r="E2008" s="22" t="s">
        <v>6200</v>
      </c>
      <c r="F2008" s="22" t="s">
        <v>19215</v>
      </c>
      <c r="H2008" s="22" t="s">
        <v>3711</v>
      </c>
    </row>
    <row r="2009" spans="1:9">
      <c r="A2009" s="22" t="s">
        <v>10309</v>
      </c>
      <c r="B2009" s="22" t="s">
        <v>10308</v>
      </c>
      <c r="C2009" s="22">
        <v>1</v>
      </c>
      <c r="D2009" s="22" t="s">
        <v>10309</v>
      </c>
      <c r="E2009" s="22" t="s">
        <v>6200</v>
      </c>
      <c r="F2009" s="22" t="s">
        <v>20357</v>
      </c>
      <c r="H2009" s="22" t="s">
        <v>3711</v>
      </c>
    </row>
    <row r="2010" spans="1:9">
      <c r="A2010" s="22" t="s">
        <v>26648</v>
      </c>
      <c r="B2010" s="22" t="s">
        <v>24744</v>
      </c>
      <c r="C2010" s="22">
        <v>1</v>
      </c>
      <c r="D2010" s="22" t="s">
        <v>24746</v>
      </c>
      <c r="E2010" s="22" t="s">
        <v>6200</v>
      </c>
      <c r="F2010" s="22" t="s">
        <v>24745</v>
      </c>
      <c r="G2010" s="22" t="s">
        <v>24747</v>
      </c>
      <c r="H2010" s="22" t="s">
        <v>3697</v>
      </c>
      <c r="I2010" s="22">
        <v>1</v>
      </c>
    </row>
    <row r="2011" spans="1:9">
      <c r="A2011" s="22" t="s">
        <v>25172</v>
      </c>
      <c r="B2011" s="22" t="s">
        <v>25171</v>
      </c>
      <c r="C2011" s="22">
        <v>1</v>
      </c>
      <c r="D2011" s="22" t="s">
        <v>25172</v>
      </c>
      <c r="E2011" s="22" t="s">
        <v>6200</v>
      </c>
      <c r="F2011" s="22" t="s">
        <v>19679</v>
      </c>
      <c r="H2011" s="22" t="s">
        <v>3715</v>
      </c>
    </row>
    <row r="2012" spans="1:9">
      <c r="A2012" s="22" t="s">
        <v>12618</v>
      </c>
      <c r="B2012" s="22" t="s">
        <v>12617</v>
      </c>
      <c r="C2012" s="22">
        <v>1</v>
      </c>
      <c r="D2012" s="22" t="s">
        <v>12618</v>
      </c>
      <c r="E2012" s="22" t="s">
        <v>6200</v>
      </c>
      <c r="F2012" s="22" t="s">
        <v>20802</v>
      </c>
      <c r="H2012" s="22" t="s">
        <v>3730</v>
      </c>
    </row>
    <row r="2013" spans="1:9">
      <c r="A2013" s="22" t="s">
        <v>22172</v>
      </c>
      <c r="B2013" s="22" t="s">
        <v>6423</v>
      </c>
      <c r="C2013" s="22">
        <v>1</v>
      </c>
      <c r="D2013" s="22" t="s">
        <v>6424</v>
      </c>
      <c r="E2013" s="22" t="s">
        <v>6200</v>
      </c>
      <c r="F2013" s="22" t="s">
        <v>19398</v>
      </c>
      <c r="G2013" s="22" t="s">
        <v>6425</v>
      </c>
      <c r="H2013" s="22" t="s">
        <v>3697</v>
      </c>
      <c r="I2013" s="22">
        <v>1</v>
      </c>
    </row>
    <row r="2014" spans="1:9">
      <c r="A2014" s="22" t="s">
        <v>22169</v>
      </c>
      <c r="B2014" s="22" t="s">
        <v>17470</v>
      </c>
      <c r="C2014" s="22">
        <v>1</v>
      </c>
      <c r="D2014" s="22" t="s">
        <v>17471</v>
      </c>
      <c r="E2014" s="22" t="s">
        <v>6200</v>
      </c>
      <c r="F2014" s="22" t="s">
        <v>19113</v>
      </c>
      <c r="G2014" s="22" t="s">
        <v>17472</v>
      </c>
      <c r="H2014" s="22" t="s">
        <v>3697</v>
      </c>
    </row>
    <row r="2015" spans="1:9">
      <c r="A2015" s="22" t="s">
        <v>22446</v>
      </c>
      <c r="B2015" s="22" t="s">
        <v>15489</v>
      </c>
      <c r="C2015" s="22">
        <v>1</v>
      </c>
      <c r="D2015" s="22" t="s">
        <v>15490</v>
      </c>
      <c r="E2015" s="22" t="s">
        <v>9680</v>
      </c>
      <c r="F2015" s="22" t="s">
        <v>19463</v>
      </c>
      <c r="G2015" s="22" t="s">
        <v>15491</v>
      </c>
      <c r="H2015" s="22" t="s">
        <v>3697</v>
      </c>
    </row>
    <row r="2016" spans="1:9">
      <c r="A2016" s="22" t="s">
        <v>22445</v>
      </c>
      <c r="B2016" s="22" t="s">
        <v>9678</v>
      </c>
      <c r="C2016" s="22">
        <v>1</v>
      </c>
      <c r="D2016" s="22" t="s">
        <v>9679</v>
      </c>
      <c r="E2016" s="22" t="s">
        <v>9680</v>
      </c>
      <c r="F2016" s="22" t="s">
        <v>20210</v>
      </c>
      <c r="G2016" s="22" t="s">
        <v>9681</v>
      </c>
      <c r="H2016" s="22" t="s">
        <v>3697</v>
      </c>
    </row>
    <row r="2017" spans="1:9">
      <c r="A2017" s="22" t="s">
        <v>22758</v>
      </c>
      <c r="B2017" s="22" t="s">
        <v>9599</v>
      </c>
      <c r="C2017" s="22">
        <v>1</v>
      </c>
      <c r="D2017" s="22" t="s">
        <v>9600</v>
      </c>
      <c r="E2017" s="22" t="s">
        <v>9601</v>
      </c>
      <c r="F2017" s="22" t="s">
        <v>18600</v>
      </c>
      <c r="G2017" s="22" t="s">
        <v>9602</v>
      </c>
      <c r="H2017" s="22" t="s">
        <v>3697</v>
      </c>
    </row>
    <row r="2018" spans="1:9">
      <c r="A2018" s="22" t="s">
        <v>2600</v>
      </c>
      <c r="B2018" s="22" t="s">
        <v>10221</v>
      </c>
      <c r="C2018" s="22">
        <v>1</v>
      </c>
      <c r="D2018" s="22" t="s">
        <v>10222</v>
      </c>
      <c r="E2018" s="22" t="s">
        <v>10223</v>
      </c>
      <c r="F2018" s="22" t="s">
        <v>18668</v>
      </c>
      <c r="G2018" s="22" t="s">
        <v>10224</v>
      </c>
      <c r="H2018" s="22" t="s">
        <v>3697</v>
      </c>
    </row>
    <row r="2019" spans="1:9">
      <c r="A2019" s="22" t="s">
        <v>22189</v>
      </c>
      <c r="B2019" s="22" t="s">
        <v>13385</v>
      </c>
      <c r="C2019" s="22">
        <v>1</v>
      </c>
      <c r="D2019" s="22" t="s">
        <v>13386</v>
      </c>
      <c r="E2019" s="22" t="s">
        <v>10223</v>
      </c>
      <c r="F2019" s="22" t="s">
        <v>18831</v>
      </c>
      <c r="H2019" s="22" t="s">
        <v>3707</v>
      </c>
    </row>
    <row r="2020" spans="1:9">
      <c r="A2020" s="22" t="s">
        <v>2597</v>
      </c>
      <c r="B2020" s="22" t="s">
        <v>13938</v>
      </c>
      <c r="C2020" s="22">
        <v>1</v>
      </c>
      <c r="D2020" s="22" t="s">
        <v>13939</v>
      </c>
      <c r="E2020" s="22" t="s">
        <v>10223</v>
      </c>
      <c r="F2020" s="22" t="s">
        <v>18823</v>
      </c>
      <c r="G2020" s="22" t="s">
        <v>13940</v>
      </c>
      <c r="H2020" s="22" t="s">
        <v>3697</v>
      </c>
    </row>
    <row r="2021" spans="1:9">
      <c r="A2021" s="22" t="s">
        <v>2595</v>
      </c>
      <c r="B2021" s="22" t="s">
        <v>14054</v>
      </c>
      <c r="C2021" s="22">
        <v>1</v>
      </c>
      <c r="D2021" s="22" t="s">
        <v>14055</v>
      </c>
      <c r="E2021" s="22" t="s">
        <v>14056</v>
      </c>
      <c r="F2021" s="22" t="s">
        <v>21121</v>
      </c>
      <c r="G2021" s="22" t="s">
        <v>14057</v>
      </c>
      <c r="H2021" s="22" t="s">
        <v>3697</v>
      </c>
    </row>
    <row r="2022" spans="1:9">
      <c r="A2022" s="22" t="s">
        <v>22009</v>
      </c>
      <c r="B2022" s="22" t="s">
        <v>3966</v>
      </c>
      <c r="C2022" s="22">
        <v>2</v>
      </c>
      <c r="D2022" s="22" t="s">
        <v>3967</v>
      </c>
      <c r="E2022" s="22" t="s">
        <v>3968</v>
      </c>
      <c r="F2022" s="22" t="s">
        <v>18677</v>
      </c>
      <c r="H2022" s="22" t="s">
        <v>3943</v>
      </c>
    </row>
    <row r="2023" spans="1:9">
      <c r="A2023" s="22" t="s">
        <v>22009</v>
      </c>
      <c r="B2023" s="22" t="s">
        <v>14857</v>
      </c>
      <c r="C2023" s="22">
        <v>2</v>
      </c>
      <c r="D2023" s="22" t="s">
        <v>14858</v>
      </c>
      <c r="E2023" s="22" t="s">
        <v>3968</v>
      </c>
      <c r="F2023" s="22" t="s">
        <v>18677</v>
      </c>
      <c r="G2023" s="22" t="s">
        <v>14859</v>
      </c>
      <c r="H2023" s="22" t="s">
        <v>3697</v>
      </c>
    </row>
    <row r="2024" spans="1:9">
      <c r="A2024" s="22" t="s">
        <v>10842</v>
      </c>
      <c r="B2024" s="22" t="s">
        <v>10841</v>
      </c>
      <c r="C2024" s="22">
        <v>1</v>
      </c>
      <c r="D2024" s="22" t="s">
        <v>10842</v>
      </c>
      <c r="E2024" s="22" t="s">
        <v>3968</v>
      </c>
      <c r="F2024" s="22" t="s">
        <v>20479</v>
      </c>
      <c r="H2024" s="22" t="s">
        <v>3730</v>
      </c>
    </row>
    <row r="2025" spans="1:9">
      <c r="A2025" s="22" t="s">
        <v>2590</v>
      </c>
      <c r="B2025" s="22" t="s">
        <v>10730</v>
      </c>
      <c r="C2025" s="22">
        <v>1</v>
      </c>
      <c r="D2025" s="22" t="s">
        <v>10731</v>
      </c>
      <c r="E2025" s="22" t="s">
        <v>3968</v>
      </c>
      <c r="F2025" s="22" t="s">
        <v>20455</v>
      </c>
      <c r="H2025" s="22" t="s">
        <v>3943</v>
      </c>
    </row>
    <row r="2026" spans="1:9">
      <c r="A2026" s="22" t="s">
        <v>18084</v>
      </c>
      <c r="B2026" s="22" t="s">
        <v>18083</v>
      </c>
      <c r="C2026" s="22">
        <v>1</v>
      </c>
      <c r="D2026" s="22" t="s">
        <v>18084</v>
      </c>
      <c r="E2026" s="22" t="s">
        <v>3968</v>
      </c>
      <c r="F2026" s="22" t="s">
        <v>21877</v>
      </c>
      <c r="H2026" s="22" t="s">
        <v>3715</v>
      </c>
    </row>
    <row r="2027" spans="1:9">
      <c r="A2027" s="22" t="s">
        <v>2579</v>
      </c>
      <c r="B2027" s="22" t="s">
        <v>8357</v>
      </c>
      <c r="C2027" s="22">
        <v>1</v>
      </c>
      <c r="D2027" s="22" t="s">
        <v>8358</v>
      </c>
      <c r="E2027" s="22" t="s">
        <v>3968</v>
      </c>
      <c r="F2027" s="22" t="s">
        <v>19889</v>
      </c>
      <c r="G2027" s="22" t="s">
        <v>8359</v>
      </c>
      <c r="H2027" s="22" t="s">
        <v>3697</v>
      </c>
      <c r="I2027" s="22">
        <v>1</v>
      </c>
    </row>
    <row r="2028" spans="1:9">
      <c r="A2028" s="22" t="s">
        <v>2587</v>
      </c>
      <c r="B2028" s="22" t="s">
        <v>7946</v>
      </c>
      <c r="C2028" s="22">
        <v>1</v>
      </c>
      <c r="D2028" s="22" t="s">
        <v>7947</v>
      </c>
      <c r="E2028" s="22" t="s">
        <v>3968</v>
      </c>
      <c r="F2028" s="22" t="s">
        <v>18643</v>
      </c>
      <c r="G2028" s="22" t="s">
        <v>7948</v>
      </c>
      <c r="H2028" s="22" t="s">
        <v>3697</v>
      </c>
    </row>
    <row r="2029" spans="1:9">
      <c r="A2029" s="22" t="s">
        <v>2585</v>
      </c>
      <c r="B2029" s="22" t="s">
        <v>6946</v>
      </c>
      <c r="C2029" s="22">
        <v>1</v>
      </c>
      <c r="D2029" s="22" t="s">
        <v>6947</v>
      </c>
      <c r="E2029" s="22" t="s">
        <v>3968</v>
      </c>
      <c r="F2029" s="22" t="s">
        <v>19541</v>
      </c>
      <c r="G2029" s="22" t="s">
        <v>6948</v>
      </c>
      <c r="H2029" s="22" t="s">
        <v>3697</v>
      </c>
      <c r="I2029" s="22">
        <v>1</v>
      </c>
    </row>
    <row r="2030" spans="1:9">
      <c r="A2030" s="22" t="s">
        <v>12938</v>
      </c>
      <c r="B2030" s="22" t="s">
        <v>12937</v>
      </c>
      <c r="C2030" s="22">
        <v>1</v>
      </c>
      <c r="D2030" s="22" t="s">
        <v>12938</v>
      </c>
      <c r="E2030" s="22" t="s">
        <v>3968</v>
      </c>
      <c r="F2030" s="22" t="s">
        <v>20901</v>
      </c>
      <c r="H2030" s="22" t="s">
        <v>3730</v>
      </c>
    </row>
    <row r="2031" spans="1:9">
      <c r="A2031" s="22" t="s">
        <v>2592</v>
      </c>
      <c r="B2031" s="22" t="s">
        <v>3998</v>
      </c>
      <c r="C2031" s="22">
        <v>1</v>
      </c>
      <c r="D2031" s="22" t="s">
        <v>3999</v>
      </c>
      <c r="E2031" s="22" t="s">
        <v>3968</v>
      </c>
      <c r="F2031" s="22" t="s">
        <v>18686</v>
      </c>
      <c r="G2031" s="22" t="s">
        <v>4000</v>
      </c>
      <c r="H2031" s="22" t="s">
        <v>3697</v>
      </c>
      <c r="I2031" s="22">
        <v>1</v>
      </c>
    </row>
    <row r="2032" spans="1:9">
      <c r="A2032" s="22" t="s">
        <v>2582</v>
      </c>
      <c r="B2032" s="22" t="s">
        <v>9177</v>
      </c>
      <c r="C2032" s="22">
        <v>1</v>
      </c>
      <c r="D2032" s="22" t="s">
        <v>9178</v>
      </c>
      <c r="E2032" s="22" t="s">
        <v>3968</v>
      </c>
      <c r="F2032" s="22" t="s">
        <v>20091</v>
      </c>
      <c r="G2032" s="22" t="s">
        <v>9179</v>
      </c>
      <c r="H2032" s="22" t="s">
        <v>3697</v>
      </c>
    </row>
    <row r="2033" spans="1:9">
      <c r="A2033" s="22" t="s">
        <v>5588</v>
      </c>
      <c r="B2033" s="22" t="s">
        <v>5587</v>
      </c>
      <c r="C2033" s="22">
        <v>1</v>
      </c>
      <c r="D2033" s="22" t="s">
        <v>5588</v>
      </c>
      <c r="E2033" s="22" t="s">
        <v>3968</v>
      </c>
      <c r="F2033" s="22" t="s">
        <v>19159</v>
      </c>
      <c r="H2033" s="22" t="s">
        <v>3730</v>
      </c>
    </row>
    <row r="2034" spans="1:9">
      <c r="A2034" s="22" t="s">
        <v>7164</v>
      </c>
      <c r="B2034" s="22" t="s">
        <v>7163</v>
      </c>
      <c r="C2034" s="22">
        <v>1</v>
      </c>
      <c r="D2034" s="22" t="s">
        <v>7164</v>
      </c>
      <c r="E2034" s="22" t="s">
        <v>3968</v>
      </c>
      <c r="F2034" s="22" t="s">
        <v>19589</v>
      </c>
      <c r="H2034" s="22" t="s">
        <v>3715</v>
      </c>
    </row>
    <row r="2035" spans="1:9">
      <c r="A2035" s="22" t="s">
        <v>23465</v>
      </c>
      <c r="B2035" s="22" t="s">
        <v>14156</v>
      </c>
      <c r="C2035" s="22">
        <v>1</v>
      </c>
      <c r="D2035" s="22" t="s">
        <v>14157</v>
      </c>
      <c r="E2035" s="22" t="s">
        <v>3968</v>
      </c>
      <c r="F2035" s="22" t="s">
        <v>20844</v>
      </c>
      <c r="G2035" s="22" t="s">
        <v>14158</v>
      </c>
      <c r="H2035" s="22" t="s">
        <v>3697</v>
      </c>
    </row>
    <row r="2036" spans="1:9">
      <c r="A2036" s="22" t="s">
        <v>7980</v>
      </c>
      <c r="B2036" s="22" t="s">
        <v>7979</v>
      </c>
      <c r="C2036" s="22">
        <v>1</v>
      </c>
      <c r="D2036" s="22" t="s">
        <v>7980</v>
      </c>
      <c r="E2036" s="22" t="s">
        <v>3968</v>
      </c>
      <c r="F2036" s="22" t="s">
        <v>19796</v>
      </c>
      <c r="H2036" s="22" t="s">
        <v>3715</v>
      </c>
    </row>
    <row r="2037" spans="1:9">
      <c r="A2037" s="22" t="s">
        <v>16595</v>
      </c>
      <c r="B2037" s="22" t="s">
        <v>16594</v>
      </c>
      <c r="C2037" s="22">
        <v>1</v>
      </c>
      <c r="D2037" s="22" t="s">
        <v>16595</v>
      </c>
      <c r="E2037" s="22" t="s">
        <v>3968</v>
      </c>
      <c r="F2037" s="22" t="s">
        <v>21615</v>
      </c>
      <c r="H2037" s="22" t="s">
        <v>3715</v>
      </c>
    </row>
    <row r="2038" spans="1:9">
      <c r="A2038" s="22" t="s">
        <v>22010</v>
      </c>
      <c r="B2038" s="22" t="s">
        <v>11394</v>
      </c>
      <c r="C2038" s="22">
        <v>1</v>
      </c>
      <c r="D2038" s="22" t="s">
        <v>11395</v>
      </c>
      <c r="E2038" s="22" t="s">
        <v>3968</v>
      </c>
      <c r="F2038" s="22" t="s">
        <v>20592</v>
      </c>
      <c r="G2038" s="22" t="s">
        <v>11396</v>
      </c>
      <c r="H2038" s="22" t="s">
        <v>3697</v>
      </c>
    </row>
    <row r="2039" spans="1:9">
      <c r="A2039" s="22" t="s">
        <v>16919</v>
      </c>
      <c r="B2039" s="22" t="s">
        <v>16918</v>
      </c>
      <c r="C2039" s="22">
        <v>1</v>
      </c>
      <c r="D2039" s="22" t="s">
        <v>16919</v>
      </c>
      <c r="E2039" s="22" t="s">
        <v>3968</v>
      </c>
      <c r="F2039" s="22" t="s">
        <v>21670</v>
      </c>
      <c r="H2039" s="22" t="s">
        <v>3730</v>
      </c>
    </row>
    <row r="2040" spans="1:9">
      <c r="A2040" s="22" t="s">
        <v>15085</v>
      </c>
      <c r="B2040" s="22" t="s">
        <v>15084</v>
      </c>
      <c r="C2040" s="22">
        <v>1</v>
      </c>
      <c r="D2040" s="22" t="s">
        <v>15085</v>
      </c>
      <c r="E2040" s="22" t="s">
        <v>15086</v>
      </c>
      <c r="F2040" s="22" t="s">
        <v>21335</v>
      </c>
      <c r="H2040" s="22" t="s">
        <v>3711</v>
      </c>
    </row>
    <row r="2041" spans="1:9">
      <c r="A2041" s="22" t="s">
        <v>2337</v>
      </c>
      <c r="B2041" s="22" t="s">
        <v>13057</v>
      </c>
      <c r="C2041" s="22">
        <v>1</v>
      </c>
      <c r="D2041" s="22" t="s">
        <v>13058</v>
      </c>
      <c r="E2041" s="22" t="s">
        <v>13059</v>
      </c>
      <c r="F2041" s="22" t="s">
        <v>20926</v>
      </c>
      <c r="G2041" s="22" t="s">
        <v>13060</v>
      </c>
      <c r="H2041" s="22" t="s">
        <v>3697</v>
      </c>
      <c r="I2041" s="22">
        <v>1</v>
      </c>
    </row>
    <row r="2042" spans="1:9">
      <c r="A2042" s="22" t="s">
        <v>7583</v>
      </c>
      <c r="B2042" s="22" t="s">
        <v>7582</v>
      </c>
      <c r="C2042" s="22">
        <v>1</v>
      </c>
      <c r="D2042" s="22" t="s">
        <v>7583</v>
      </c>
      <c r="E2042" s="22" t="s">
        <v>7584</v>
      </c>
      <c r="F2042" s="22" t="s">
        <v>19692</v>
      </c>
      <c r="H2042" s="22" t="s">
        <v>3711</v>
      </c>
    </row>
    <row r="2043" spans="1:9">
      <c r="A2043" s="22" t="s">
        <v>24759</v>
      </c>
      <c r="B2043" s="22" t="s">
        <v>24758</v>
      </c>
      <c r="C2043" s="22">
        <v>1</v>
      </c>
      <c r="D2043" s="22" t="s">
        <v>24759</v>
      </c>
      <c r="E2043" s="22" t="s">
        <v>24760</v>
      </c>
      <c r="F2043" s="22" t="s">
        <v>18801</v>
      </c>
      <c r="H2043" s="22" t="s">
        <v>3711</v>
      </c>
    </row>
    <row r="2044" spans="1:9">
      <c r="A2044" s="22" t="s">
        <v>16542</v>
      </c>
      <c r="B2044" s="22" t="s">
        <v>16541</v>
      </c>
      <c r="C2044" s="22">
        <v>1</v>
      </c>
      <c r="D2044" s="22" t="s">
        <v>16542</v>
      </c>
      <c r="E2044" s="22" t="s">
        <v>16543</v>
      </c>
      <c r="F2044" s="22" t="s">
        <v>19409</v>
      </c>
      <c r="H2044" s="22" t="s">
        <v>3711</v>
      </c>
    </row>
    <row r="2045" spans="1:9">
      <c r="A2045" s="22" t="s">
        <v>18192</v>
      </c>
      <c r="B2045" s="22" t="s">
        <v>18191</v>
      </c>
      <c r="C2045" s="22">
        <v>1</v>
      </c>
      <c r="D2045" s="22" t="s">
        <v>18192</v>
      </c>
      <c r="E2045" s="22" t="s">
        <v>6156</v>
      </c>
      <c r="F2045" s="22" t="s">
        <v>21904</v>
      </c>
      <c r="H2045" s="22" t="s">
        <v>3711</v>
      </c>
    </row>
    <row r="2046" spans="1:9">
      <c r="A2046" s="22" t="s">
        <v>2577</v>
      </c>
      <c r="B2046" s="22" t="s">
        <v>6154</v>
      </c>
      <c r="C2046" s="22">
        <v>1</v>
      </c>
      <c r="D2046" s="22" t="s">
        <v>6155</v>
      </c>
      <c r="E2046" s="22" t="s">
        <v>6156</v>
      </c>
      <c r="F2046" s="22" t="s">
        <v>19321</v>
      </c>
      <c r="G2046" s="22" t="s">
        <v>2576</v>
      </c>
      <c r="H2046" s="22" t="s">
        <v>3697</v>
      </c>
    </row>
    <row r="2047" spans="1:9">
      <c r="A2047" s="22" t="s">
        <v>18517</v>
      </c>
      <c r="B2047" s="22" t="s">
        <v>18516</v>
      </c>
      <c r="C2047" s="22">
        <v>1</v>
      </c>
      <c r="D2047" s="22" t="s">
        <v>18517</v>
      </c>
      <c r="E2047" s="22" t="s">
        <v>6156</v>
      </c>
      <c r="F2047" s="22" t="s">
        <v>21965</v>
      </c>
      <c r="H2047" s="22" t="s">
        <v>3730</v>
      </c>
    </row>
    <row r="2048" spans="1:9">
      <c r="A2048" s="22" t="s">
        <v>17804</v>
      </c>
      <c r="B2048" s="22" t="s">
        <v>17803</v>
      </c>
      <c r="C2048" s="22">
        <v>1</v>
      </c>
      <c r="D2048" s="22" t="s">
        <v>17804</v>
      </c>
      <c r="E2048" s="22" t="s">
        <v>6156</v>
      </c>
      <c r="F2048" s="22" t="s">
        <v>18748</v>
      </c>
      <c r="H2048" s="22" t="s">
        <v>3711</v>
      </c>
    </row>
    <row r="2049" spans="1:8">
      <c r="A2049" s="22" t="s">
        <v>12392</v>
      </c>
      <c r="B2049" s="22" t="s">
        <v>12391</v>
      </c>
      <c r="C2049" s="22">
        <v>1</v>
      </c>
      <c r="D2049" s="22" t="s">
        <v>12392</v>
      </c>
      <c r="E2049" s="22" t="s">
        <v>6156</v>
      </c>
      <c r="F2049" s="22" t="s">
        <v>19224</v>
      </c>
      <c r="H2049" s="22" t="s">
        <v>3715</v>
      </c>
    </row>
    <row r="2050" spans="1:8">
      <c r="A2050" s="22" t="s">
        <v>26560</v>
      </c>
      <c r="B2050" s="22" t="s">
        <v>23838</v>
      </c>
      <c r="C2050" s="22">
        <v>1</v>
      </c>
      <c r="D2050" s="22" t="s">
        <v>23839</v>
      </c>
      <c r="E2050" s="22" t="s">
        <v>23840</v>
      </c>
      <c r="F2050" s="22" t="s">
        <v>20235</v>
      </c>
      <c r="G2050" s="22" t="s">
        <v>23841</v>
      </c>
      <c r="H2050" s="22" t="s">
        <v>3711</v>
      </c>
    </row>
    <row r="2051" spans="1:8">
      <c r="A2051" s="22" t="s">
        <v>24879</v>
      </c>
      <c r="B2051" s="22" t="s">
        <v>11525</v>
      </c>
      <c r="C2051" s="22">
        <v>1</v>
      </c>
      <c r="D2051" s="22" t="s">
        <v>24879</v>
      </c>
      <c r="E2051" s="22" t="s">
        <v>4010</v>
      </c>
      <c r="F2051" s="22" t="s">
        <v>24878</v>
      </c>
      <c r="H2051" s="22" t="s">
        <v>3715</v>
      </c>
    </row>
    <row r="2052" spans="1:8">
      <c r="A2052" s="22" t="s">
        <v>12532</v>
      </c>
      <c r="B2052" s="22" t="s">
        <v>12531</v>
      </c>
      <c r="C2052" s="22">
        <v>1</v>
      </c>
      <c r="D2052" s="22" t="s">
        <v>12532</v>
      </c>
      <c r="E2052" s="22" t="s">
        <v>4010</v>
      </c>
      <c r="F2052" s="22" t="s">
        <v>19607</v>
      </c>
      <c r="H2052" s="22" t="s">
        <v>3715</v>
      </c>
    </row>
    <row r="2053" spans="1:8">
      <c r="A2053" s="22" t="s">
        <v>24010</v>
      </c>
      <c r="B2053" s="22" t="s">
        <v>24008</v>
      </c>
      <c r="C2053" s="22">
        <v>1</v>
      </c>
      <c r="D2053" s="22" t="s">
        <v>24010</v>
      </c>
      <c r="E2053" s="22" t="s">
        <v>4010</v>
      </c>
      <c r="F2053" s="22" t="s">
        <v>24009</v>
      </c>
      <c r="H2053" s="22" t="s">
        <v>3715</v>
      </c>
    </row>
    <row r="2054" spans="1:8">
      <c r="A2054" s="22" t="s">
        <v>18090</v>
      </c>
      <c r="B2054" s="22" t="s">
        <v>18089</v>
      </c>
      <c r="C2054" s="22">
        <v>1</v>
      </c>
      <c r="D2054" s="22" t="s">
        <v>18090</v>
      </c>
      <c r="E2054" s="22" t="s">
        <v>4010</v>
      </c>
      <c r="F2054" s="22" t="s">
        <v>21880</v>
      </c>
      <c r="H2054" s="22" t="s">
        <v>3715</v>
      </c>
    </row>
    <row r="2055" spans="1:8">
      <c r="A2055" s="22" t="s">
        <v>2575</v>
      </c>
      <c r="B2055" s="22" t="s">
        <v>4047</v>
      </c>
      <c r="C2055" s="22">
        <v>1</v>
      </c>
      <c r="D2055" s="22" t="s">
        <v>4048</v>
      </c>
      <c r="E2055" s="22" t="s">
        <v>4010</v>
      </c>
      <c r="F2055" s="22" t="s">
        <v>18702</v>
      </c>
      <c r="G2055" s="22" t="s">
        <v>2574</v>
      </c>
      <c r="H2055" s="22" t="s">
        <v>3697</v>
      </c>
    </row>
    <row r="2056" spans="1:8">
      <c r="A2056" s="22" t="s">
        <v>4009</v>
      </c>
      <c r="B2056" s="22" t="s">
        <v>4008</v>
      </c>
      <c r="C2056" s="22">
        <v>1</v>
      </c>
      <c r="D2056" s="22" t="s">
        <v>4009</v>
      </c>
      <c r="E2056" s="22" t="s">
        <v>4010</v>
      </c>
      <c r="F2056" s="22" t="s">
        <v>18690</v>
      </c>
      <c r="H2056" s="22" t="s">
        <v>3730</v>
      </c>
    </row>
    <row r="2057" spans="1:8">
      <c r="A2057" s="22" t="s">
        <v>22809</v>
      </c>
      <c r="B2057" s="22" t="s">
        <v>3716</v>
      </c>
      <c r="C2057" s="22">
        <v>1</v>
      </c>
      <c r="D2057" s="22" t="s">
        <v>3717</v>
      </c>
      <c r="E2057" s="22" t="s">
        <v>3718</v>
      </c>
      <c r="F2057" s="22" t="s">
        <v>18599</v>
      </c>
      <c r="G2057" s="22" t="s">
        <v>3719</v>
      </c>
      <c r="H2057" s="22" t="s">
        <v>3697</v>
      </c>
    </row>
    <row r="2058" spans="1:8">
      <c r="A2058" s="22" t="s">
        <v>17976</v>
      </c>
      <c r="B2058" s="22" t="s">
        <v>17975</v>
      </c>
      <c r="C2058" s="22">
        <v>1</v>
      </c>
      <c r="D2058" s="22" t="s">
        <v>17976</v>
      </c>
      <c r="E2058" s="22" t="s">
        <v>3718</v>
      </c>
      <c r="F2058" s="22" t="s">
        <v>20783</v>
      </c>
      <c r="H2058" s="22" t="s">
        <v>3711</v>
      </c>
    </row>
    <row r="2059" spans="1:8">
      <c r="A2059" s="22" t="s">
        <v>2572</v>
      </c>
      <c r="B2059" s="22" t="s">
        <v>16868</v>
      </c>
      <c r="C2059" s="22">
        <v>1</v>
      </c>
      <c r="D2059" s="22" t="s">
        <v>16869</v>
      </c>
      <c r="E2059" s="22" t="s">
        <v>3718</v>
      </c>
      <c r="F2059" s="22" t="s">
        <v>18649</v>
      </c>
      <c r="G2059" s="22" t="s">
        <v>16870</v>
      </c>
      <c r="H2059" s="22" t="s">
        <v>3697</v>
      </c>
    </row>
    <row r="2060" spans="1:8">
      <c r="A2060" s="22" t="s">
        <v>22853</v>
      </c>
      <c r="B2060" s="22" t="s">
        <v>4673</v>
      </c>
      <c r="C2060" s="22">
        <v>1</v>
      </c>
      <c r="D2060" s="22" t="s">
        <v>4674</v>
      </c>
      <c r="E2060" s="22" t="s">
        <v>4675</v>
      </c>
      <c r="F2060" s="22" t="s">
        <v>18892</v>
      </c>
      <c r="H2060" s="22" t="s">
        <v>3697</v>
      </c>
    </row>
    <row r="2061" spans="1:8">
      <c r="A2061" s="22" t="s">
        <v>22338</v>
      </c>
      <c r="B2061" s="22" t="s">
        <v>18550</v>
      </c>
      <c r="C2061" s="22">
        <v>1</v>
      </c>
      <c r="D2061" s="22" t="s">
        <v>18551</v>
      </c>
      <c r="E2061" s="22" t="s">
        <v>11082</v>
      </c>
      <c r="F2061" s="22" t="s">
        <v>21970</v>
      </c>
      <c r="G2061" s="22" t="s">
        <v>18552</v>
      </c>
      <c r="H2061" s="22" t="s">
        <v>3697</v>
      </c>
    </row>
    <row r="2062" spans="1:8">
      <c r="A2062" s="22" t="s">
        <v>23454</v>
      </c>
      <c r="B2062" s="22" t="s">
        <v>13968</v>
      </c>
      <c r="C2062" s="22">
        <v>1</v>
      </c>
      <c r="D2062" s="22" t="s">
        <v>13969</v>
      </c>
      <c r="E2062" s="22" t="s">
        <v>11082</v>
      </c>
      <c r="F2062" s="22" t="s">
        <v>20070</v>
      </c>
      <c r="G2062" s="22" t="s">
        <v>13970</v>
      </c>
      <c r="H2062" s="22" t="s">
        <v>3707</v>
      </c>
    </row>
    <row r="2063" spans="1:8">
      <c r="A2063" s="22" t="s">
        <v>22339</v>
      </c>
      <c r="B2063" s="22" t="s">
        <v>11080</v>
      </c>
      <c r="C2063" s="22">
        <v>1</v>
      </c>
      <c r="D2063" s="22" t="s">
        <v>11081</v>
      </c>
      <c r="E2063" s="22" t="s">
        <v>11082</v>
      </c>
      <c r="F2063" s="22" t="s">
        <v>20524</v>
      </c>
      <c r="G2063" s="22" t="s">
        <v>11083</v>
      </c>
      <c r="H2063" s="22" t="s">
        <v>3697</v>
      </c>
    </row>
    <row r="2064" spans="1:8">
      <c r="A2064" s="22" t="s">
        <v>26822</v>
      </c>
      <c r="B2064" s="22" t="s">
        <v>26516</v>
      </c>
      <c r="C2064" s="22">
        <v>1</v>
      </c>
      <c r="D2064" s="22" t="s">
        <v>26517</v>
      </c>
      <c r="E2064" s="22" t="s">
        <v>11082</v>
      </c>
      <c r="F2064" s="22" t="s">
        <v>21139</v>
      </c>
      <c r="G2064" s="22" t="s">
        <v>26518</v>
      </c>
      <c r="H2064" s="22" t="s">
        <v>3697</v>
      </c>
    </row>
    <row r="2065" spans="1:9">
      <c r="A2065" s="22" t="s">
        <v>14408</v>
      </c>
      <c r="B2065" s="22" t="s">
        <v>14407</v>
      </c>
      <c r="C2065" s="22">
        <v>1</v>
      </c>
      <c r="D2065" s="22" t="s">
        <v>14408</v>
      </c>
      <c r="E2065" s="22" t="s">
        <v>11082</v>
      </c>
      <c r="F2065" s="22" t="s">
        <v>20587</v>
      </c>
      <c r="H2065" s="22" t="s">
        <v>3730</v>
      </c>
    </row>
    <row r="2066" spans="1:9">
      <c r="A2066" s="22" t="s">
        <v>23540</v>
      </c>
      <c r="B2066" s="22" t="s">
        <v>15411</v>
      </c>
      <c r="C2066" s="22">
        <v>1</v>
      </c>
      <c r="D2066" s="22" t="s">
        <v>15412</v>
      </c>
      <c r="E2066" s="22" t="s">
        <v>11082</v>
      </c>
      <c r="F2066" s="22" t="s">
        <v>21047</v>
      </c>
      <c r="G2066" s="22" t="s">
        <v>15413</v>
      </c>
      <c r="H2066" s="22" t="s">
        <v>3697</v>
      </c>
    </row>
    <row r="2067" spans="1:9">
      <c r="A2067" s="22" t="s">
        <v>2146</v>
      </c>
      <c r="B2067" s="22" t="s">
        <v>6894</v>
      </c>
      <c r="C2067" s="22">
        <v>1</v>
      </c>
      <c r="D2067" s="22" t="s">
        <v>6895</v>
      </c>
      <c r="E2067" s="22" t="s">
        <v>3735</v>
      </c>
      <c r="F2067" s="22" t="s">
        <v>19528</v>
      </c>
      <c r="G2067" s="22" t="s">
        <v>6896</v>
      </c>
      <c r="H2067" s="22" t="s">
        <v>3697</v>
      </c>
    </row>
    <row r="2068" spans="1:9">
      <c r="A2068" s="22" t="s">
        <v>22767</v>
      </c>
      <c r="B2068" s="22" t="s">
        <v>9180</v>
      </c>
      <c r="C2068" s="22">
        <v>1</v>
      </c>
      <c r="D2068" s="22" t="s">
        <v>9181</v>
      </c>
      <c r="E2068" s="22" t="s">
        <v>3735</v>
      </c>
      <c r="F2068" s="22" t="s">
        <v>19163</v>
      </c>
      <c r="G2068" s="22" t="s">
        <v>9182</v>
      </c>
      <c r="H2068" s="22" t="s">
        <v>3697</v>
      </c>
    </row>
    <row r="2069" spans="1:9">
      <c r="A2069" s="22" t="s">
        <v>22768</v>
      </c>
      <c r="B2069" s="22" t="s">
        <v>15740</v>
      </c>
      <c r="C2069" s="22">
        <v>1</v>
      </c>
      <c r="D2069" s="22" t="s">
        <v>15741</v>
      </c>
      <c r="E2069" s="22" t="s">
        <v>3735</v>
      </c>
      <c r="F2069" s="22" t="s">
        <v>19299</v>
      </c>
      <c r="G2069" s="22" t="s">
        <v>15742</v>
      </c>
      <c r="H2069" s="22" t="s">
        <v>3697</v>
      </c>
      <c r="I2069" s="22">
        <v>1</v>
      </c>
    </row>
    <row r="2070" spans="1:9">
      <c r="A2070" s="22" t="s">
        <v>23645</v>
      </c>
      <c r="B2070" s="22" t="s">
        <v>17354</v>
      </c>
      <c r="C2070" s="22">
        <v>1</v>
      </c>
      <c r="D2070" s="22" t="s">
        <v>17355</v>
      </c>
      <c r="E2070" s="22" t="s">
        <v>3735</v>
      </c>
      <c r="F2070" s="22" t="s">
        <v>19309</v>
      </c>
      <c r="G2070" s="22" t="s">
        <v>17356</v>
      </c>
      <c r="H2070" s="22" t="s">
        <v>3697</v>
      </c>
    </row>
    <row r="2071" spans="1:9">
      <c r="A2071" s="22" t="s">
        <v>2141</v>
      </c>
      <c r="B2071" s="22" t="s">
        <v>7506</v>
      </c>
      <c r="C2071" s="22">
        <v>1</v>
      </c>
      <c r="D2071" s="22" t="s">
        <v>7507</v>
      </c>
      <c r="E2071" s="22" t="s">
        <v>3735</v>
      </c>
      <c r="F2071" s="22" t="s">
        <v>19674</v>
      </c>
      <c r="G2071" s="22" t="s">
        <v>7508</v>
      </c>
      <c r="H2071" s="22" t="s">
        <v>3697</v>
      </c>
    </row>
    <row r="2072" spans="1:9">
      <c r="A2072" s="22" t="s">
        <v>25038</v>
      </c>
      <c r="B2072" s="22" t="s">
        <v>13717</v>
      </c>
      <c r="C2072" s="22">
        <v>1</v>
      </c>
      <c r="D2072" s="22" t="s">
        <v>25038</v>
      </c>
      <c r="E2072" s="22" t="s">
        <v>3735</v>
      </c>
      <c r="F2072" s="22" t="s">
        <v>21227</v>
      </c>
      <c r="H2072" s="22" t="s">
        <v>3711</v>
      </c>
    </row>
    <row r="2073" spans="1:9">
      <c r="A2073" s="22" t="s">
        <v>12462</v>
      </c>
      <c r="B2073" s="22" t="s">
        <v>12461</v>
      </c>
      <c r="C2073" s="22">
        <v>1</v>
      </c>
      <c r="D2073" s="22" t="s">
        <v>12462</v>
      </c>
      <c r="E2073" s="22" t="s">
        <v>3735</v>
      </c>
      <c r="F2073" s="22" t="s">
        <v>20277</v>
      </c>
      <c r="H2073" s="22" t="s">
        <v>3715</v>
      </c>
    </row>
    <row r="2074" spans="1:9">
      <c r="A2074" s="22" t="s">
        <v>2138</v>
      </c>
      <c r="B2074" s="22" t="s">
        <v>17668</v>
      </c>
      <c r="C2074" s="22">
        <v>1</v>
      </c>
      <c r="D2074" s="22" t="s">
        <v>17669</v>
      </c>
      <c r="E2074" s="22" t="s">
        <v>3735</v>
      </c>
      <c r="F2074" s="22" t="s">
        <v>19064</v>
      </c>
      <c r="G2074" s="22" t="s">
        <v>17670</v>
      </c>
      <c r="H2074" s="22" t="s">
        <v>3697</v>
      </c>
    </row>
    <row r="2075" spans="1:9">
      <c r="A2075" s="22" t="s">
        <v>12726</v>
      </c>
      <c r="B2075" s="22" t="s">
        <v>12725</v>
      </c>
      <c r="C2075" s="22">
        <v>1</v>
      </c>
      <c r="D2075" s="22" t="s">
        <v>12726</v>
      </c>
      <c r="E2075" s="22" t="s">
        <v>3735</v>
      </c>
      <c r="F2075" s="22" t="s">
        <v>20169</v>
      </c>
      <c r="H2075" s="22" t="s">
        <v>3730</v>
      </c>
    </row>
    <row r="2076" spans="1:9">
      <c r="A2076" s="22" t="s">
        <v>2135</v>
      </c>
      <c r="B2076" s="22" t="s">
        <v>3733</v>
      </c>
      <c r="C2076" s="22">
        <v>2</v>
      </c>
      <c r="D2076" s="22" t="s">
        <v>3734</v>
      </c>
      <c r="E2076" s="22" t="s">
        <v>3735</v>
      </c>
      <c r="F2076" s="22" t="s">
        <v>18604</v>
      </c>
      <c r="H2076" s="22" t="s">
        <v>3705</v>
      </c>
    </row>
    <row r="2077" spans="1:9">
      <c r="A2077" s="22" t="s">
        <v>2135</v>
      </c>
      <c r="B2077" s="22" t="s">
        <v>14058</v>
      </c>
      <c r="C2077" s="22">
        <v>2</v>
      </c>
      <c r="D2077" s="22" t="s">
        <v>14059</v>
      </c>
      <c r="E2077" s="22" t="s">
        <v>3735</v>
      </c>
      <c r="F2077" s="22" t="s">
        <v>18604</v>
      </c>
      <c r="G2077" s="22" t="s">
        <v>14060</v>
      </c>
      <c r="H2077" s="22" t="s">
        <v>3697</v>
      </c>
    </row>
    <row r="2078" spans="1:9">
      <c r="A2078" s="22" t="s">
        <v>2132</v>
      </c>
      <c r="B2078" s="22" t="s">
        <v>14504</v>
      </c>
      <c r="C2078" s="22">
        <v>1</v>
      </c>
      <c r="D2078" s="22" t="s">
        <v>14505</v>
      </c>
      <c r="E2078" s="22" t="s">
        <v>3735</v>
      </c>
      <c r="F2078" s="22" t="s">
        <v>21212</v>
      </c>
      <c r="G2078" s="22" t="s">
        <v>14506</v>
      </c>
      <c r="H2078" s="22" t="s">
        <v>3697</v>
      </c>
      <c r="I2078" s="22">
        <v>1</v>
      </c>
    </row>
    <row r="2079" spans="1:9">
      <c r="A2079" s="22" t="s">
        <v>2129</v>
      </c>
      <c r="B2079" s="22" t="s">
        <v>6876</v>
      </c>
      <c r="C2079" s="22">
        <v>1</v>
      </c>
      <c r="D2079" s="22" t="s">
        <v>6877</v>
      </c>
      <c r="E2079" s="22" t="s">
        <v>3735</v>
      </c>
      <c r="F2079" s="22" t="s">
        <v>19523</v>
      </c>
      <c r="G2079" s="22" t="s">
        <v>6878</v>
      </c>
      <c r="H2079" s="22" t="s">
        <v>3697</v>
      </c>
    </row>
    <row r="2080" spans="1:9">
      <c r="A2080" s="22" t="s">
        <v>6508</v>
      </c>
      <c r="B2080" s="22" t="s">
        <v>6507</v>
      </c>
      <c r="C2080" s="22">
        <v>1</v>
      </c>
      <c r="D2080" s="22" t="s">
        <v>6508</v>
      </c>
      <c r="E2080" s="22" t="s">
        <v>3735</v>
      </c>
      <c r="F2080" s="22" t="s">
        <v>18600</v>
      </c>
      <c r="H2080" s="22" t="s">
        <v>3715</v>
      </c>
    </row>
    <row r="2081" spans="1:9">
      <c r="A2081" s="22" t="s">
        <v>5423</v>
      </c>
      <c r="B2081" s="22" t="s">
        <v>5422</v>
      </c>
      <c r="C2081" s="22">
        <v>1</v>
      </c>
      <c r="D2081" s="22" t="s">
        <v>5423</v>
      </c>
      <c r="E2081" s="22" t="s">
        <v>5424</v>
      </c>
      <c r="F2081" s="22" t="s">
        <v>19118</v>
      </c>
      <c r="H2081" s="22" t="s">
        <v>3711</v>
      </c>
    </row>
    <row r="2082" spans="1:9">
      <c r="A2082" s="22" t="s">
        <v>23700</v>
      </c>
      <c r="B2082" s="22" t="s">
        <v>18183</v>
      </c>
      <c r="C2082" s="22">
        <v>1</v>
      </c>
      <c r="D2082" s="22" t="s">
        <v>18184</v>
      </c>
      <c r="E2082" s="22" t="s">
        <v>18185</v>
      </c>
      <c r="F2082" s="22" t="s">
        <v>20926</v>
      </c>
      <c r="G2082" s="22" t="s">
        <v>18185</v>
      </c>
      <c r="H2082" s="22" t="s">
        <v>3697</v>
      </c>
    </row>
    <row r="2083" spans="1:9">
      <c r="A2083" s="22" t="s">
        <v>16495</v>
      </c>
      <c r="B2083" s="22" t="s">
        <v>16494</v>
      </c>
      <c r="C2083" s="22">
        <v>1</v>
      </c>
      <c r="D2083" s="22" t="s">
        <v>16495</v>
      </c>
      <c r="E2083" s="22" t="s">
        <v>4564</v>
      </c>
      <c r="F2083" s="22" t="s">
        <v>21598</v>
      </c>
      <c r="H2083" s="22" t="s">
        <v>3711</v>
      </c>
    </row>
    <row r="2084" spans="1:9">
      <c r="A2084" s="22" t="s">
        <v>22653</v>
      </c>
      <c r="B2084" s="22" t="s">
        <v>4562</v>
      </c>
      <c r="C2084" s="22">
        <v>1</v>
      </c>
      <c r="D2084" s="22" t="s">
        <v>4563</v>
      </c>
      <c r="E2084" s="22" t="s">
        <v>4564</v>
      </c>
      <c r="F2084" s="22" t="s">
        <v>18863</v>
      </c>
      <c r="G2084" s="22" t="s">
        <v>4565</v>
      </c>
      <c r="H2084" s="22" t="s">
        <v>3697</v>
      </c>
    </row>
    <row r="2085" spans="1:9">
      <c r="A2085" s="22" t="s">
        <v>23127</v>
      </c>
      <c r="B2085" s="22" t="s">
        <v>8945</v>
      </c>
      <c r="C2085" s="22">
        <v>1</v>
      </c>
      <c r="D2085" s="22" t="s">
        <v>8946</v>
      </c>
      <c r="E2085" s="22" t="s">
        <v>4564</v>
      </c>
      <c r="F2085" s="22" t="s">
        <v>19924</v>
      </c>
      <c r="G2085" s="22" t="s">
        <v>8947</v>
      </c>
      <c r="H2085" s="22" t="s">
        <v>3697</v>
      </c>
    </row>
    <row r="2086" spans="1:9">
      <c r="A2086" s="22" t="s">
        <v>23379</v>
      </c>
      <c r="B2086" s="22" t="s">
        <v>12783</v>
      </c>
      <c r="C2086" s="22">
        <v>1</v>
      </c>
      <c r="D2086" s="22" t="s">
        <v>12784</v>
      </c>
      <c r="E2086" s="22" t="s">
        <v>4564</v>
      </c>
      <c r="F2086" s="22" t="s">
        <v>20868</v>
      </c>
      <c r="G2086" s="22" t="s">
        <v>12785</v>
      </c>
      <c r="H2086" s="22" t="s">
        <v>3697</v>
      </c>
    </row>
    <row r="2087" spans="1:9">
      <c r="A2087" s="22" t="s">
        <v>26807</v>
      </c>
      <c r="B2087" s="22" t="s">
        <v>26276</v>
      </c>
      <c r="C2087" s="22">
        <v>1</v>
      </c>
      <c r="D2087" s="22" t="s">
        <v>26278</v>
      </c>
      <c r="E2087" s="22" t="s">
        <v>6441</v>
      </c>
      <c r="F2087" s="22" t="s">
        <v>26277</v>
      </c>
      <c r="G2087" s="22" t="s">
        <v>26279</v>
      </c>
      <c r="H2087" s="22" t="s">
        <v>3697</v>
      </c>
      <c r="I2087" s="22">
        <v>2</v>
      </c>
    </row>
    <row r="2088" spans="1:9">
      <c r="A2088" s="22" t="s">
        <v>26619</v>
      </c>
      <c r="B2088" s="22" t="s">
        <v>24496</v>
      </c>
      <c r="C2088" s="22">
        <v>1</v>
      </c>
      <c r="D2088" s="22" t="s">
        <v>24498</v>
      </c>
      <c r="E2088" s="22" t="s">
        <v>6441</v>
      </c>
      <c r="F2088" s="22" t="s">
        <v>24497</v>
      </c>
      <c r="G2088" s="22" t="s">
        <v>24499</v>
      </c>
      <c r="H2088" s="22" t="s">
        <v>3697</v>
      </c>
      <c r="I2088" s="22">
        <v>1</v>
      </c>
    </row>
    <row r="2089" spans="1:9">
      <c r="A2089" s="22" t="s">
        <v>22728</v>
      </c>
      <c r="B2089" s="22" t="s">
        <v>6439</v>
      </c>
      <c r="C2089" s="22">
        <v>1</v>
      </c>
      <c r="D2089" s="22" t="s">
        <v>6440</v>
      </c>
      <c r="E2089" s="22" t="s">
        <v>6441</v>
      </c>
      <c r="F2089" s="22" t="s">
        <v>19046</v>
      </c>
      <c r="G2089" s="22" t="s">
        <v>6442</v>
      </c>
      <c r="H2089" s="22" t="s">
        <v>3697</v>
      </c>
      <c r="I2089" s="22">
        <v>1</v>
      </c>
    </row>
    <row r="2090" spans="1:9">
      <c r="A2090" s="22" t="s">
        <v>9545</v>
      </c>
      <c r="B2090" s="22" t="s">
        <v>9544</v>
      </c>
      <c r="C2090" s="22">
        <v>1</v>
      </c>
      <c r="D2090" s="22" t="s">
        <v>9545</v>
      </c>
      <c r="E2090" s="22" t="s">
        <v>6441</v>
      </c>
      <c r="F2090" s="22" t="s">
        <v>20176</v>
      </c>
      <c r="H2090" s="22" t="s">
        <v>3711</v>
      </c>
    </row>
    <row r="2091" spans="1:9">
      <c r="A2091" s="22" t="s">
        <v>22727</v>
      </c>
      <c r="B2091" s="22" t="s">
        <v>7272</v>
      </c>
      <c r="C2091" s="22">
        <v>1</v>
      </c>
      <c r="D2091" s="22" t="s">
        <v>7273</v>
      </c>
      <c r="E2091" s="22" t="s">
        <v>6441</v>
      </c>
      <c r="F2091" s="22" t="s">
        <v>18596</v>
      </c>
      <c r="G2091" s="22" t="s">
        <v>7274</v>
      </c>
      <c r="H2091" s="22" t="s">
        <v>3697</v>
      </c>
      <c r="I2091" s="22">
        <v>1</v>
      </c>
    </row>
    <row r="2092" spans="1:9">
      <c r="A2092" s="22" t="s">
        <v>15862</v>
      </c>
      <c r="B2092" s="22" t="s">
        <v>15861</v>
      </c>
      <c r="C2092" s="22">
        <v>1</v>
      </c>
      <c r="D2092" s="22" t="s">
        <v>15862</v>
      </c>
      <c r="E2092" s="22" t="s">
        <v>6441</v>
      </c>
      <c r="F2092" s="22" t="s">
        <v>20860</v>
      </c>
      <c r="H2092" s="22" t="s">
        <v>3730</v>
      </c>
    </row>
    <row r="2093" spans="1:9">
      <c r="A2093" s="22" t="s">
        <v>26810</v>
      </c>
      <c r="B2093" s="22" t="s">
        <v>26291</v>
      </c>
      <c r="C2093" s="22">
        <v>1</v>
      </c>
      <c r="D2093" s="22" t="s">
        <v>26292</v>
      </c>
      <c r="E2093" s="22" t="s">
        <v>26293</v>
      </c>
      <c r="F2093" s="22" t="s">
        <v>20571</v>
      </c>
      <c r="G2093" s="22" t="s">
        <v>26294</v>
      </c>
      <c r="H2093" s="22" t="s">
        <v>3697</v>
      </c>
    </row>
    <row r="2094" spans="1:9">
      <c r="A2094" s="22" t="s">
        <v>22378</v>
      </c>
      <c r="B2094" s="22" t="s">
        <v>6836</v>
      </c>
      <c r="C2094" s="22">
        <v>2</v>
      </c>
      <c r="D2094" s="22" t="s">
        <v>6837</v>
      </c>
      <c r="E2094" s="22" t="s">
        <v>6063</v>
      </c>
      <c r="F2094" s="22" t="s">
        <v>19512</v>
      </c>
      <c r="G2094" s="22" t="s">
        <v>6838</v>
      </c>
      <c r="H2094" s="22" t="s">
        <v>3697</v>
      </c>
    </row>
    <row r="2095" spans="1:9">
      <c r="A2095" s="22" t="s">
        <v>22378</v>
      </c>
      <c r="B2095" s="22" t="s">
        <v>24277</v>
      </c>
      <c r="C2095" s="22">
        <v>2</v>
      </c>
      <c r="D2095" s="22" t="s">
        <v>24278</v>
      </c>
      <c r="E2095" s="22" t="s">
        <v>6063</v>
      </c>
      <c r="F2095" s="22" t="s">
        <v>19512</v>
      </c>
      <c r="G2095" s="22" t="s">
        <v>24279</v>
      </c>
      <c r="H2095" s="22" t="s">
        <v>3697</v>
      </c>
      <c r="I2095" s="22">
        <v>1</v>
      </c>
    </row>
    <row r="2096" spans="1:9">
      <c r="A2096" s="22" t="s">
        <v>6062</v>
      </c>
      <c r="B2096" s="22" t="s">
        <v>6061</v>
      </c>
      <c r="C2096" s="22">
        <v>1</v>
      </c>
      <c r="D2096" s="22" t="s">
        <v>6062</v>
      </c>
      <c r="E2096" s="22" t="s">
        <v>6063</v>
      </c>
      <c r="F2096" s="22" t="s">
        <v>18882</v>
      </c>
      <c r="H2096" s="22" t="s">
        <v>3730</v>
      </c>
    </row>
    <row r="2097" spans="1:9">
      <c r="A2097" s="22" t="s">
        <v>11122</v>
      </c>
      <c r="B2097" s="22" t="s">
        <v>11121</v>
      </c>
      <c r="C2097" s="22">
        <v>1</v>
      </c>
      <c r="D2097" s="22" t="s">
        <v>11122</v>
      </c>
      <c r="E2097" s="22" t="s">
        <v>5502</v>
      </c>
      <c r="F2097" s="22" t="s">
        <v>20532</v>
      </c>
      <c r="H2097" s="22" t="s">
        <v>3730</v>
      </c>
    </row>
    <row r="2098" spans="1:9">
      <c r="A2098" s="22" t="s">
        <v>22016</v>
      </c>
      <c r="B2098" s="22" t="s">
        <v>5500</v>
      </c>
      <c r="C2098" s="22">
        <v>1</v>
      </c>
      <c r="D2098" s="22" t="s">
        <v>5501</v>
      </c>
      <c r="E2098" s="22" t="s">
        <v>5502</v>
      </c>
      <c r="F2098" s="22" t="s">
        <v>18667</v>
      </c>
      <c r="G2098" s="22" t="s">
        <v>5503</v>
      </c>
      <c r="H2098" s="22" t="s">
        <v>3697</v>
      </c>
    </row>
    <row r="2099" spans="1:9">
      <c r="A2099" s="22" t="s">
        <v>11068</v>
      </c>
      <c r="B2099" s="22" t="s">
        <v>11067</v>
      </c>
      <c r="C2099" s="22">
        <v>1</v>
      </c>
      <c r="D2099" s="22" t="s">
        <v>11068</v>
      </c>
      <c r="E2099" s="22" t="s">
        <v>5502</v>
      </c>
      <c r="F2099" s="22" t="s">
        <v>20521</v>
      </c>
      <c r="H2099" s="22" t="s">
        <v>3711</v>
      </c>
    </row>
    <row r="2100" spans="1:9">
      <c r="A2100" s="22" t="s">
        <v>24615</v>
      </c>
      <c r="B2100" s="22" t="s">
        <v>24613</v>
      </c>
      <c r="C2100" s="22">
        <v>1</v>
      </c>
      <c r="D2100" s="22" t="s">
        <v>24615</v>
      </c>
      <c r="E2100" s="22" t="s">
        <v>5502</v>
      </c>
      <c r="F2100" s="22" t="s">
        <v>24614</v>
      </c>
      <c r="H2100" s="22" t="s">
        <v>3715</v>
      </c>
    </row>
    <row r="2101" spans="1:9">
      <c r="A2101" s="22" t="s">
        <v>2565</v>
      </c>
      <c r="B2101" s="22" t="s">
        <v>13962</v>
      </c>
      <c r="C2101" s="22">
        <v>1</v>
      </c>
      <c r="D2101" s="22" t="s">
        <v>13963</v>
      </c>
      <c r="E2101" s="22" t="s">
        <v>5657</v>
      </c>
      <c r="F2101" s="22" t="s">
        <v>18778</v>
      </c>
      <c r="G2101" s="22" t="s">
        <v>13964</v>
      </c>
      <c r="H2101" s="22" t="s">
        <v>3697</v>
      </c>
    </row>
    <row r="2102" spans="1:9">
      <c r="A2102" s="22" t="s">
        <v>2563</v>
      </c>
      <c r="B2102" s="22" t="s">
        <v>12420</v>
      </c>
      <c r="C2102" s="22">
        <v>1</v>
      </c>
      <c r="D2102" s="22" t="s">
        <v>12421</v>
      </c>
      <c r="E2102" s="22" t="s">
        <v>5657</v>
      </c>
      <c r="F2102" s="22" t="s">
        <v>20794</v>
      </c>
      <c r="G2102" s="22" t="s">
        <v>12422</v>
      </c>
      <c r="H2102" s="22" t="s">
        <v>3697</v>
      </c>
    </row>
    <row r="2103" spans="1:9">
      <c r="A2103" s="22" t="s">
        <v>22344</v>
      </c>
      <c r="B2103" s="22" t="s">
        <v>11156</v>
      </c>
      <c r="C2103" s="22">
        <v>1</v>
      </c>
      <c r="D2103" s="22" t="s">
        <v>11157</v>
      </c>
      <c r="E2103" s="22" t="s">
        <v>5657</v>
      </c>
      <c r="F2103" s="22" t="s">
        <v>20541</v>
      </c>
      <c r="G2103" s="22" t="s">
        <v>11158</v>
      </c>
      <c r="H2103" s="22" t="s">
        <v>3697</v>
      </c>
      <c r="I2103" s="22">
        <v>1</v>
      </c>
    </row>
    <row r="2104" spans="1:9">
      <c r="A2104" s="22" t="s">
        <v>2561</v>
      </c>
      <c r="B2104" s="22" t="s">
        <v>15936</v>
      </c>
      <c r="C2104" s="22">
        <v>1</v>
      </c>
      <c r="D2104" s="22" t="s">
        <v>15937</v>
      </c>
      <c r="E2104" s="22" t="s">
        <v>5657</v>
      </c>
      <c r="F2104" s="22" t="s">
        <v>18899</v>
      </c>
      <c r="G2104" s="22" t="s">
        <v>15938</v>
      </c>
      <c r="H2104" s="22" t="s">
        <v>3697</v>
      </c>
    </row>
    <row r="2105" spans="1:9">
      <c r="A2105" s="22" t="s">
        <v>17350</v>
      </c>
      <c r="B2105" s="22" t="s">
        <v>17349</v>
      </c>
      <c r="C2105" s="22">
        <v>1</v>
      </c>
      <c r="D2105" s="22" t="s">
        <v>17350</v>
      </c>
      <c r="E2105" s="22" t="s">
        <v>5657</v>
      </c>
      <c r="F2105" s="22" t="s">
        <v>21746</v>
      </c>
      <c r="H2105" s="22" t="s">
        <v>3711</v>
      </c>
    </row>
    <row r="2106" spans="1:9">
      <c r="A2106" s="22" t="s">
        <v>7844</v>
      </c>
      <c r="B2106" s="22" t="s">
        <v>7341</v>
      </c>
      <c r="C2106" s="22">
        <v>2</v>
      </c>
      <c r="D2106" s="22" t="s">
        <v>7342</v>
      </c>
      <c r="E2106" s="22" t="s">
        <v>5657</v>
      </c>
      <c r="F2106" s="22" t="s">
        <v>19632</v>
      </c>
      <c r="G2106" s="22" t="s">
        <v>7343</v>
      </c>
      <c r="H2106" s="22" t="s">
        <v>3697</v>
      </c>
      <c r="I2106" s="22">
        <v>1</v>
      </c>
    </row>
    <row r="2107" spans="1:9">
      <c r="A2107" s="22" t="s">
        <v>7844</v>
      </c>
      <c r="B2107" s="22" t="s">
        <v>7843</v>
      </c>
      <c r="C2107" s="22">
        <v>2</v>
      </c>
      <c r="D2107" s="22" t="s">
        <v>7844</v>
      </c>
      <c r="E2107" s="22" t="s">
        <v>5657</v>
      </c>
      <c r="F2107" s="22" t="s">
        <v>19632</v>
      </c>
      <c r="H2107" s="22" t="s">
        <v>3707</v>
      </c>
    </row>
    <row r="2108" spans="1:9">
      <c r="A2108" s="22" t="s">
        <v>12572</v>
      </c>
      <c r="B2108" s="22" t="s">
        <v>12571</v>
      </c>
      <c r="C2108" s="22">
        <v>1</v>
      </c>
      <c r="D2108" s="22" t="s">
        <v>12572</v>
      </c>
      <c r="E2108" s="22" t="s">
        <v>5657</v>
      </c>
      <c r="F2108" s="22" t="s">
        <v>20824</v>
      </c>
      <c r="H2108" s="22" t="s">
        <v>3730</v>
      </c>
    </row>
    <row r="2109" spans="1:9">
      <c r="A2109" s="22" t="s">
        <v>2559</v>
      </c>
      <c r="B2109" s="22" t="s">
        <v>15093</v>
      </c>
      <c r="C2109" s="22">
        <v>1</v>
      </c>
      <c r="D2109" s="22" t="s">
        <v>15094</v>
      </c>
      <c r="E2109" s="22" t="s">
        <v>5657</v>
      </c>
      <c r="F2109" s="22" t="s">
        <v>21338</v>
      </c>
      <c r="G2109" s="22" t="s">
        <v>15095</v>
      </c>
      <c r="H2109" s="22" t="s">
        <v>3697</v>
      </c>
    </row>
    <row r="2110" spans="1:9">
      <c r="A2110" s="22" t="s">
        <v>2557</v>
      </c>
      <c r="B2110" s="22" t="s">
        <v>25559</v>
      </c>
      <c r="C2110" s="22">
        <v>1</v>
      </c>
      <c r="D2110" s="22" t="s">
        <v>25561</v>
      </c>
      <c r="E2110" s="22" t="s">
        <v>5657</v>
      </c>
      <c r="F2110" s="22" t="s">
        <v>25560</v>
      </c>
      <c r="G2110" s="22" t="s">
        <v>25562</v>
      </c>
      <c r="H2110" s="22" t="s">
        <v>3697</v>
      </c>
    </row>
    <row r="2111" spans="1:9">
      <c r="A2111" s="22" t="s">
        <v>22343</v>
      </c>
      <c r="B2111" s="22" t="s">
        <v>13363</v>
      </c>
      <c r="C2111" s="22">
        <v>1</v>
      </c>
      <c r="D2111" s="22" t="s">
        <v>13364</v>
      </c>
      <c r="E2111" s="22" t="s">
        <v>5657</v>
      </c>
      <c r="F2111" s="22" t="s">
        <v>20990</v>
      </c>
      <c r="G2111" s="22" t="s">
        <v>13365</v>
      </c>
      <c r="H2111" s="22" t="s">
        <v>3697</v>
      </c>
    </row>
    <row r="2112" spans="1:9">
      <c r="A2112" s="22" t="s">
        <v>2555</v>
      </c>
      <c r="B2112" s="22" t="s">
        <v>17512</v>
      </c>
      <c r="C2112" s="22">
        <v>1</v>
      </c>
      <c r="D2112" s="22" t="s">
        <v>17513</v>
      </c>
      <c r="E2112" s="22" t="s">
        <v>5657</v>
      </c>
      <c r="F2112" s="22" t="s">
        <v>21781</v>
      </c>
      <c r="G2112" s="22" t="s">
        <v>17514</v>
      </c>
      <c r="H2112" s="22" t="s">
        <v>3697</v>
      </c>
    </row>
    <row r="2113" spans="1:9">
      <c r="A2113" s="22" t="s">
        <v>2553</v>
      </c>
      <c r="B2113" s="22" t="s">
        <v>14000</v>
      </c>
      <c r="C2113" s="22">
        <v>1</v>
      </c>
      <c r="D2113" s="22" t="s">
        <v>14001</v>
      </c>
      <c r="E2113" s="22" t="s">
        <v>5657</v>
      </c>
      <c r="F2113" s="22" t="s">
        <v>18664</v>
      </c>
      <c r="G2113" s="22" t="s">
        <v>14002</v>
      </c>
      <c r="H2113" s="22" t="s">
        <v>3697</v>
      </c>
    </row>
    <row r="2114" spans="1:9">
      <c r="A2114" s="22" t="s">
        <v>2548</v>
      </c>
      <c r="B2114" s="22" t="s">
        <v>11362</v>
      </c>
      <c r="C2114" s="22">
        <v>1</v>
      </c>
      <c r="D2114" s="22" t="s">
        <v>11363</v>
      </c>
      <c r="E2114" s="22" t="s">
        <v>5657</v>
      </c>
      <c r="F2114" s="22" t="s">
        <v>20559</v>
      </c>
      <c r="G2114" s="22" t="s">
        <v>11364</v>
      </c>
      <c r="H2114" s="22" t="s">
        <v>3697</v>
      </c>
    </row>
    <row r="2115" spans="1:9">
      <c r="A2115" s="22" t="s">
        <v>2546</v>
      </c>
      <c r="B2115" s="22" t="s">
        <v>18432</v>
      </c>
      <c r="C2115" s="22">
        <v>1</v>
      </c>
      <c r="D2115" s="22" t="s">
        <v>18433</v>
      </c>
      <c r="E2115" s="22" t="s">
        <v>5657</v>
      </c>
      <c r="F2115" s="22" t="s">
        <v>18812</v>
      </c>
      <c r="G2115" s="22" t="s">
        <v>18434</v>
      </c>
      <c r="H2115" s="22" t="s">
        <v>3697</v>
      </c>
    </row>
    <row r="2116" spans="1:9">
      <c r="A2116" s="22" t="s">
        <v>10078</v>
      </c>
      <c r="B2116" s="22" t="s">
        <v>10077</v>
      </c>
      <c r="C2116" s="22">
        <v>1</v>
      </c>
      <c r="D2116" s="22" t="s">
        <v>10078</v>
      </c>
      <c r="E2116" s="22" t="s">
        <v>5657</v>
      </c>
      <c r="F2116" s="22" t="s">
        <v>19813</v>
      </c>
      <c r="H2116" s="22" t="s">
        <v>3730</v>
      </c>
    </row>
    <row r="2117" spans="1:9">
      <c r="A2117" s="22" t="s">
        <v>2544</v>
      </c>
      <c r="B2117" s="22" t="s">
        <v>16775</v>
      </c>
      <c r="C2117" s="22">
        <v>1</v>
      </c>
      <c r="D2117" s="22" t="s">
        <v>16776</v>
      </c>
      <c r="E2117" s="22" t="s">
        <v>5657</v>
      </c>
      <c r="F2117" s="22" t="s">
        <v>19367</v>
      </c>
      <c r="G2117" s="22" t="s">
        <v>16777</v>
      </c>
      <c r="H2117" s="22" t="s">
        <v>3697</v>
      </c>
    </row>
    <row r="2118" spans="1:9">
      <c r="A2118" s="22" t="s">
        <v>2542</v>
      </c>
      <c r="B2118" s="22" t="s">
        <v>26311</v>
      </c>
      <c r="C2118" s="22">
        <v>1</v>
      </c>
      <c r="D2118" s="22" t="s">
        <v>26313</v>
      </c>
      <c r="E2118" s="22" t="s">
        <v>5657</v>
      </c>
      <c r="F2118" s="22" t="s">
        <v>26312</v>
      </c>
      <c r="G2118" s="22" t="s">
        <v>26314</v>
      </c>
      <c r="H2118" s="22" t="s">
        <v>3697</v>
      </c>
    </row>
    <row r="2119" spans="1:9">
      <c r="A2119" s="22" t="s">
        <v>2540</v>
      </c>
      <c r="B2119" s="22" t="s">
        <v>11743</v>
      </c>
      <c r="C2119" s="22">
        <v>1</v>
      </c>
      <c r="D2119" s="22" t="s">
        <v>11744</v>
      </c>
      <c r="E2119" s="22" t="s">
        <v>5657</v>
      </c>
      <c r="F2119" s="22" t="s">
        <v>18638</v>
      </c>
      <c r="G2119" s="22" t="s">
        <v>11745</v>
      </c>
      <c r="H2119" s="22" t="s">
        <v>3697</v>
      </c>
    </row>
    <row r="2120" spans="1:9">
      <c r="A2120" s="22" t="s">
        <v>2538</v>
      </c>
      <c r="B2120" s="22" t="s">
        <v>12528</v>
      </c>
      <c r="C2120" s="22">
        <v>1</v>
      </c>
      <c r="D2120" s="22" t="s">
        <v>12529</v>
      </c>
      <c r="E2120" s="22" t="s">
        <v>5657</v>
      </c>
      <c r="F2120" s="22" t="s">
        <v>20815</v>
      </c>
      <c r="G2120" s="22" t="s">
        <v>12530</v>
      </c>
      <c r="H2120" s="22" t="s">
        <v>3697</v>
      </c>
    </row>
    <row r="2121" spans="1:9">
      <c r="A2121" s="22" t="s">
        <v>2536</v>
      </c>
      <c r="B2121" s="22" t="s">
        <v>5655</v>
      </c>
      <c r="C2121" s="22">
        <v>1</v>
      </c>
      <c r="D2121" s="22" t="s">
        <v>5656</v>
      </c>
      <c r="E2121" s="22" t="s">
        <v>5657</v>
      </c>
      <c r="F2121" s="22" t="s">
        <v>19045</v>
      </c>
      <c r="G2121" s="22" t="s">
        <v>5658</v>
      </c>
      <c r="H2121" s="22" t="s">
        <v>3697</v>
      </c>
    </row>
    <row r="2122" spans="1:9">
      <c r="A2122" s="22" t="s">
        <v>2550</v>
      </c>
      <c r="B2122" s="22" t="s">
        <v>8641</v>
      </c>
      <c r="C2122" s="22">
        <v>2</v>
      </c>
      <c r="D2122" s="22" t="s">
        <v>8642</v>
      </c>
      <c r="E2122" s="22" t="s">
        <v>5657</v>
      </c>
      <c r="F2122" s="22" t="s">
        <v>19961</v>
      </c>
      <c r="G2122" s="22" t="s">
        <v>8643</v>
      </c>
      <c r="H2122" s="22" t="s">
        <v>3697</v>
      </c>
      <c r="I2122" s="22">
        <v>1</v>
      </c>
    </row>
    <row r="2123" spans="1:9">
      <c r="A2123" s="22" t="s">
        <v>2550</v>
      </c>
      <c r="B2123" s="22" t="s">
        <v>11202</v>
      </c>
      <c r="C2123" s="22">
        <v>2</v>
      </c>
      <c r="D2123" s="22" t="s">
        <v>11203</v>
      </c>
      <c r="E2123" s="22" t="s">
        <v>5657</v>
      </c>
      <c r="F2123" s="22" t="s">
        <v>19961</v>
      </c>
      <c r="G2123" s="22" t="s">
        <v>11204</v>
      </c>
      <c r="H2123" s="22" t="s">
        <v>3697</v>
      </c>
      <c r="I2123" s="22">
        <v>1</v>
      </c>
    </row>
    <row r="2124" spans="1:9">
      <c r="A2124" s="22" t="s">
        <v>6907</v>
      </c>
      <c r="B2124" s="22" t="s">
        <v>6906</v>
      </c>
      <c r="C2124" s="22">
        <v>1</v>
      </c>
      <c r="D2124" s="22" t="s">
        <v>6907</v>
      </c>
      <c r="E2124" s="22" t="s">
        <v>5657</v>
      </c>
      <c r="F2124" s="22" t="s">
        <v>19532</v>
      </c>
      <c r="H2124" s="22" t="s">
        <v>3730</v>
      </c>
    </row>
    <row r="2125" spans="1:9">
      <c r="A2125" s="22" t="s">
        <v>23215</v>
      </c>
      <c r="B2125" s="22" t="s">
        <v>10286</v>
      </c>
      <c r="C2125" s="22">
        <v>1</v>
      </c>
      <c r="D2125" s="22" t="s">
        <v>10287</v>
      </c>
      <c r="E2125" s="22" t="s">
        <v>5825</v>
      </c>
      <c r="F2125" s="22" t="s">
        <v>19241</v>
      </c>
      <c r="G2125" s="22" t="s">
        <v>10288</v>
      </c>
      <c r="H2125" s="22" t="s">
        <v>3697</v>
      </c>
    </row>
    <row r="2126" spans="1:9">
      <c r="A2126" s="22" t="s">
        <v>5824</v>
      </c>
      <c r="B2126" s="22" t="s">
        <v>5823</v>
      </c>
      <c r="C2126" s="22">
        <v>1</v>
      </c>
      <c r="D2126" s="22" t="s">
        <v>5824</v>
      </c>
      <c r="E2126" s="22" t="s">
        <v>5825</v>
      </c>
      <c r="F2126" s="22" t="s">
        <v>19227</v>
      </c>
      <c r="H2126" s="22" t="s">
        <v>3711</v>
      </c>
    </row>
    <row r="2127" spans="1:9">
      <c r="A2127" s="22" t="s">
        <v>2533</v>
      </c>
      <c r="B2127" s="22" t="s">
        <v>13259</v>
      </c>
      <c r="C2127" s="22">
        <v>1</v>
      </c>
      <c r="D2127" s="22" t="s">
        <v>13260</v>
      </c>
      <c r="E2127" s="22" t="s">
        <v>4181</v>
      </c>
      <c r="F2127" s="22" t="s">
        <v>20966</v>
      </c>
      <c r="G2127" s="22" t="s">
        <v>13261</v>
      </c>
      <c r="H2127" s="22" t="s">
        <v>3697</v>
      </c>
      <c r="I2127" s="22">
        <v>1</v>
      </c>
    </row>
    <row r="2128" spans="1:9">
      <c r="A2128" s="22" t="s">
        <v>15802</v>
      </c>
      <c r="B2128" s="22" t="s">
        <v>15801</v>
      </c>
      <c r="C2128" s="22">
        <v>1</v>
      </c>
      <c r="D2128" s="22" t="s">
        <v>15802</v>
      </c>
      <c r="E2128" s="22" t="s">
        <v>4181</v>
      </c>
      <c r="F2128" s="22" t="s">
        <v>18661</v>
      </c>
      <c r="H2128" s="22" t="s">
        <v>3715</v>
      </c>
    </row>
    <row r="2129" spans="1:9">
      <c r="A2129" s="22" t="s">
        <v>22905</v>
      </c>
      <c r="B2129" s="22" t="s">
        <v>5518</v>
      </c>
      <c r="C2129" s="22">
        <v>1</v>
      </c>
      <c r="D2129" s="22" t="s">
        <v>5519</v>
      </c>
      <c r="E2129" s="22" t="s">
        <v>4181</v>
      </c>
      <c r="F2129" s="22" t="s">
        <v>19081</v>
      </c>
      <c r="H2129" s="22" t="s">
        <v>3697</v>
      </c>
      <c r="I2129" s="22">
        <v>1</v>
      </c>
    </row>
    <row r="2130" spans="1:9">
      <c r="A2130" s="22" t="s">
        <v>18425</v>
      </c>
      <c r="B2130" s="22" t="s">
        <v>18424</v>
      </c>
      <c r="C2130" s="22">
        <v>1</v>
      </c>
      <c r="D2130" s="22" t="s">
        <v>18425</v>
      </c>
      <c r="E2130" s="22" t="s">
        <v>4181</v>
      </c>
      <c r="F2130" s="22" t="s">
        <v>21951</v>
      </c>
      <c r="H2130" s="22" t="s">
        <v>3715</v>
      </c>
    </row>
    <row r="2131" spans="1:9">
      <c r="A2131" s="22" t="s">
        <v>2530</v>
      </c>
      <c r="B2131" s="22" t="s">
        <v>13353</v>
      </c>
      <c r="C2131" s="22">
        <v>2</v>
      </c>
      <c r="D2131" s="22" t="s">
        <v>13354</v>
      </c>
      <c r="E2131" s="22" t="s">
        <v>4181</v>
      </c>
      <c r="F2131" s="22" t="s">
        <v>20988</v>
      </c>
      <c r="G2131" s="22" t="s">
        <v>13355</v>
      </c>
      <c r="H2131" s="22" t="s">
        <v>3697</v>
      </c>
    </row>
    <row r="2132" spans="1:9">
      <c r="A2132" s="22" t="s">
        <v>2530</v>
      </c>
      <c r="B2132" s="22" t="s">
        <v>18030</v>
      </c>
      <c r="C2132" s="22">
        <v>2</v>
      </c>
      <c r="D2132" s="22" t="s">
        <v>18031</v>
      </c>
      <c r="E2132" s="22" t="s">
        <v>4181</v>
      </c>
      <c r="F2132" s="22" t="s">
        <v>20988</v>
      </c>
      <c r="H2132" s="22" t="s">
        <v>3705</v>
      </c>
      <c r="I2132" s="22">
        <v>1</v>
      </c>
    </row>
    <row r="2133" spans="1:9">
      <c r="A2133" s="22" t="s">
        <v>23669</v>
      </c>
      <c r="B2133" s="22" t="s">
        <v>17805</v>
      </c>
      <c r="C2133" s="22">
        <v>1</v>
      </c>
      <c r="D2133" s="22" t="s">
        <v>17806</v>
      </c>
      <c r="E2133" s="22" t="s">
        <v>4181</v>
      </c>
      <c r="F2133" s="22" t="s">
        <v>21826</v>
      </c>
      <c r="G2133" s="22" t="s">
        <v>17807</v>
      </c>
      <c r="H2133" s="22" t="s">
        <v>3697</v>
      </c>
    </row>
    <row r="2134" spans="1:9">
      <c r="A2134" s="22" t="s">
        <v>13308</v>
      </c>
      <c r="B2134" s="22" t="s">
        <v>13307</v>
      </c>
      <c r="C2134" s="22">
        <v>1</v>
      </c>
      <c r="D2134" s="22" t="s">
        <v>13308</v>
      </c>
      <c r="E2134" s="22" t="s">
        <v>4181</v>
      </c>
      <c r="F2134" s="22" t="s">
        <v>19758</v>
      </c>
      <c r="H2134" s="22" t="s">
        <v>3715</v>
      </c>
    </row>
    <row r="2135" spans="1:9">
      <c r="A2135" s="22" t="s">
        <v>22796</v>
      </c>
      <c r="B2135" s="22" t="s">
        <v>4556</v>
      </c>
      <c r="C2135" s="22">
        <v>1</v>
      </c>
      <c r="D2135" s="22" t="s">
        <v>4557</v>
      </c>
      <c r="E2135" s="22" t="s">
        <v>4181</v>
      </c>
      <c r="F2135" s="22" t="s">
        <v>18861</v>
      </c>
      <c r="G2135" s="22" t="s">
        <v>4558</v>
      </c>
      <c r="H2135" s="22" t="s">
        <v>3697</v>
      </c>
    </row>
    <row r="2136" spans="1:9">
      <c r="A2136" s="22" t="s">
        <v>23123</v>
      </c>
      <c r="B2136" s="22" t="s">
        <v>8923</v>
      </c>
      <c r="C2136" s="22">
        <v>1</v>
      </c>
      <c r="D2136" s="22" t="s">
        <v>8924</v>
      </c>
      <c r="E2136" s="22" t="s">
        <v>4181</v>
      </c>
      <c r="F2136" s="22" t="s">
        <v>20034</v>
      </c>
      <c r="G2136" s="22" t="s">
        <v>8925</v>
      </c>
      <c r="H2136" s="22" t="s">
        <v>3697</v>
      </c>
    </row>
    <row r="2137" spans="1:9">
      <c r="A2137" s="22" t="s">
        <v>23648</v>
      </c>
      <c r="B2137" s="22" t="s">
        <v>17430</v>
      </c>
      <c r="C2137" s="22">
        <v>1</v>
      </c>
      <c r="D2137" s="22" t="s">
        <v>17431</v>
      </c>
      <c r="E2137" s="22" t="s">
        <v>4181</v>
      </c>
      <c r="F2137" s="22" t="s">
        <v>18820</v>
      </c>
      <c r="H2137" s="22" t="s">
        <v>3707</v>
      </c>
    </row>
    <row r="2138" spans="1:9">
      <c r="A2138" s="22" t="s">
        <v>7672</v>
      </c>
      <c r="B2138" s="22" t="s">
        <v>7671</v>
      </c>
      <c r="C2138" s="22">
        <v>1</v>
      </c>
      <c r="D2138" s="22" t="s">
        <v>7672</v>
      </c>
      <c r="E2138" s="22" t="s">
        <v>4181</v>
      </c>
      <c r="F2138" s="22" t="s">
        <v>19713</v>
      </c>
      <c r="H2138" s="22" t="s">
        <v>3715</v>
      </c>
    </row>
    <row r="2139" spans="1:9">
      <c r="A2139" s="22" t="s">
        <v>2528</v>
      </c>
      <c r="B2139" s="22" t="s">
        <v>17570</v>
      </c>
      <c r="C2139" s="22">
        <v>1</v>
      </c>
      <c r="D2139" s="22" t="s">
        <v>17571</v>
      </c>
      <c r="E2139" s="22" t="s">
        <v>4181</v>
      </c>
      <c r="F2139" s="22" t="s">
        <v>18604</v>
      </c>
      <c r="G2139" s="22" t="s">
        <v>17572</v>
      </c>
      <c r="H2139" s="22" t="s">
        <v>3697</v>
      </c>
    </row>
    <row r="2140" spans="1:9">
      <c r="A2140" s="22" t="s">
        <v>23122</v>
      </c>
      <c r="B2140" s="22" t="s">
        <v>8912</v>
      </c>
      <c r="C2140" s="22">
        <v>1</v>
      </c>
      <c r="D2140" s="22" t="s">
        <v>8913</v>
      </c>
      <c r="E2140" s="22" t="s">
        <v>4181</v>
      </c>
      <c r="F2140" s="22" t="s">
        <v>20032</v>
      </c>
      <c r="H2140" s="22" t="s">
        <v>3697</v>
      </c>
    </row>
    <row r="2141" spans="1:9">
      <c r="A2141" s="22" t="s">
        <v>9340</v>
      </c>
      <c r="B2141" s="22" t="s">
        <v>9339</v>
      </c>
      <c r="C2141" s="22">
        <v>1</v>
      </c>
      <c r="D2141" s="22" t="s">
        <v>9340</v>
      </c>
      <c r="E2141" s="22" t="s">
        <v>4181</v>
      </c>
      <c r="F2141" s="22" t="s">
        <v>19630</v>
      </c>
      <c r="H2141" s="22" t="s">
        <v>3715</v>
      </c>
    </row>
    <row r="2142" spans="1:9">
      <c r="A2142" s="22" t="s">
        <v>25659</v>
      </c>
      <c r="B2142" s="22" t="s">
        <v>25657</v>
      </c>
      <c r="C2142" s="22">
        <v>1</v>
      </c>
      <c r="D2142" s="22" t="s">
        <v>25659</v>
      </c>
      <c r="E2142" s="22" t="s">
        <v>4181</v>
      </c>
      <c r="F2142" s="22" t="s">
        <v>25658</v>
      </c>
      <c r="H2142" s="22" t="s">
        <v>3715</v>
      </c>
    </row>
    <row r="2143" spans="1:9">
      <c r="A2143" s="22" t="s">
        <v>5868</v>
      </c>
      <c r="B2143" s="22" t="s">
        <v>5867</v>
      </c>
      <c r="C2143" s="22">
        <v>1</v>
      </c>
      <c r="D2143" s="22" t="s">
        <v>5868</v>
      </c>
      <c r="E2143" s="22" t="s">
        <v>4181</v>
      </c>
      <c r="F2143" s="22" t="s">
        <v>18731</v>
      </c>
      <c r="H2143" s="22" t="s">
        <v>3715</v>
      </c>
    </row>
    <row r="2144" spans="1:9">
      <c r="A2144" s="22" t="s">
        <v>2526</v>
      </c>
      <c r="B2144" s="22" t="s">
        <v>5048</v>
      </c>
      <c r="C2144" s="22">
        <v>1</v>
      </c>
      <c r="D2144" s="22" t="s">
        <v>5049</v>
      </c>
      <c r="E2144" s="22" t="s">
        <v>4181</v>
      </c>
      <c r="F2144" s="22" t="s">
        <v>19007</v>
      </c>
      <c r="H2144" s="22" t="s">
        <v>3707</v>
      </c>
    </row>
    <row r="2145" spans="1:9">
      <c r="A2145" s="22" t="s">
        <v>22826</v>
      </c>
      <c r="B2145" s="22" t="s">
        <v>4179</v>
      </c>
      <c r="C2145" s="22">
        <v>1</v>
      </c>
      <c r="D2145" s="22" t="s">
        <v>4180</v>
      </c>
      <c r="E2145" s="22" t="s">
        <v>4181</v>
      </c>
      <c r="F2145" s="22" t="s">
        <v>18743</v>
      </c>
      <c r="H2145" s="22" t="s">
        <v>3697</v>
      </c>
    </row>
    <row r="2146" spans="1:9">
      <c r="A2146" s="22" t="s">
        <v>26754</v>
      </c>
      <c r="B2146" s="22" t="s">
        <v>25759</v>
      </c>
      <c r="C2146" s="22">
        <v>1</v>
      </c>
      <c r="D2146" s="22" t="s">
        <v>25761</v>
      </c>
      <c r="E2146" s="22" t="s">
        <v>4181</v>
      </c>
      <c r="F2146" s="22" t="s">
        <v>25760</v>
      </c>
      <c r="H2146" s="22" t="s">
        <v>3697</v>
      </c>
    </row>
    <row r="2147" spans="1:9">
      <c r="A2147" s="22" t="s">
        <v>7085</v>
      </c>
      <c r="B2147" s="22" t="s">
        <v>7084</v>
      </c>
      <c r="C2147" s="22">
        <v>1</v>
      </c>
      <c r="D2147" s="22" t="s">
        <v>7085</v>
      </c>
      <c r="E2147" s="22" t="s">
        <v>4181</v>
      </c>
      <c r="F2147" s="22" t="s">
        <v>19569</v>
      </c>
      <c r="H2147" s="22" t="s">
        <v>3715</v>
      </c>
    </row>
    <row r="2148" spans="1:9">
      <c r="A2148" s="22" t="s">
        <v>11049</v>
      </c>
      <c r="B2148" s="22" t="s">
        <v>11048</v>
      </c>
      <c r="C2148" s="22">
        <v>1</v>
      </c>
      <c r="D2148" s="22" t="s">
        <v>11049</v>
      </c>
      <c r="E2148" s="22" t="s">
        <v>4181</v>
      </c>
      <c r="F2148" s="22" t="s">
        <v>20518</v>
      </c>
      <c r="H2148" s="22" t="s">
        <v>3715</v>
      </c>
    </row>
    <row r="2149" spans="1:9">
      <c r="A2149" s="22" t="s">
        <v>16275</v>
      </c>
      <c r="B2149" s="22" t="s">
        <v>16274</v>
      </c>
      <c r="C2149" s="22">
        <v>1</v>
      </c>
      <c r="D2149" s="22" t="s">
        <v>16275</v>
      </c>
      <c r="E2149" s="22" t="s">
        <v>4181</v>
      </c>
      <c r="F2149" s="22" t="s">
        <v>21557</v>
      </c>
      <c r="H2149" s="22" t="s">
        <v>3715</v>
      </c>
    </row>
    <row r="2150" spans="1:9">
      <c r="A2150" s="22" t="s">
        <v>2524</v>
      </c>
      <c r="B2150" s="22" t="s">
        <v>18457</v>
      </c>
      <c r="C2150" s="22">
        <v>1</v>
      </c>
      <c r="D2150" s="22" t="s">
        <v>18458</v>
      </c>
      <c r="E2150" s="22" t="s">
        <v>18459</v>
      </c>
      <c r="F2150" s="22" t="s">
        <v>21955</v>
      </c>
      <c r="G2150" s="22" t="s">
        <v>18460</v>
      </c>
      <c r="H2150" s="22" t="s">
        <v>3697</v>
      </c>
    </row>
    <row r="2151" spans="1:9">
      <c r="A2151" s="22" t="s">
        <v>4292</v>
      </c>
      <c r="B2151" s="22" t="s">
        <v>4291</v>
      </c>
      <c r="C2151" s="22">
        <v>1</v>
      </c>
      <c r="D2151" s="22" t="s">
        <v>4292</v>
      </c>
      <c r="E2151" s="22" t="s">
        <v>4293</v>
      </c>
      <c r="F2151" s="22" t="s">
        <v>18778</v>
      </c>
      <c r="H2151" s="22" t="s">
        <v>3715</v>
      </c>
    </row>
    <row r="2152" spans="1:9">
      <c r="A2152" s="22" t="s">
        <v>2522</v>
      </c>
      <c r="B2152" s="22" t="s">
        <v>11291</v>
      </c>
      <c r="C2152" s="22">
        <v>1</v>
      </c>
      <c r="D2152" s="22" t="s">
        <v>11292</v>
      </c>
      <c r="E2152" s="22" t="s">
        <v>4293</v>
      </c>
      <c r="F2152" s="22" t="s">
        <v>18693</v>
      </c>
      <c r="G2152" s="22" t="s">
        <v>11293</v>
      </c>
      <c r="H2152" s="22" t="s">
        <v>3697</v>
      </c>
    </row>
    <row r="2153" spans="1:9">
      <c r="A2153" s="22" t="s">
        <v>18235</v>
      </c>
      <c r="B2153" s="22" t="s">
        <v>18234</v>
      </c>
      <c r="C2153" s="22">
        <v>1</v>
      </c>
      <c r="D2153" s="22" t="s">
        <v>18235</v>
      </c>
      <c r="E2153" s="22" t="s">
        <v>4293</v>
      </c>
      <c r="F2153" s="22" t="s">
        <v>20808</v>
      </c>
      <c r="H2153" s="22" t="s">
        <v>3730</v>
      </c>
    </row>
    <row r="2154" spans="1:9">
      <c r="A2154" s="22" t="s">
        <v>2517</v>
      </c>
      <c r="B2154" s="22" t="s">
        <v>16524</v>
      </c>
      <c r="C2154" s="22">
        <v>1</v>
      </c>
      <c r="D2154" s="22" t="s">
        <v>16525</v>
      </c>
      <c r="E2154" s="22" t="s">
        <v>4293</v>
      </c>
      <c r="F2154" s="22" t="s">
        <v>21603</v>
      </c>
      <c r="G2154" s="22" t="s">
        <v>16526</v>
      </c>
      <c r="H2154" s="22" t="s">
        <v>3697</v>
      </c>
      <c r="I2154" s="22">
        <v>1</v>
      </c>
    </row>
    <row r="2155" spans="1:9">
      <c r="A2155" s="22" t="s">
        <v>21984</v>
      </c>
      <c r="B2155" s="22" t="s">
        <v>10548</v>
      </c>
      <c r="C2155" s="22">
        <v>1</v>
      </c>
      <c r="D2155" s="22" t="s">
        <v>10549</v>
      </c>
      <c r="E2155" s="22" t="s">
        <v>4293</v>
      </c>
      <c r="F2155" s="22" t="s">
        <v>20415</v>
      </c>
      <c r="G2155" s="22" t="s">
        <v>10550</v>
      </c>
      <c r="H2155" s="22" t="s">
        <v>3697</v>
      </c>
    </row>
    <row r="2156" spans="1:9">
      <c r="A2156" s="22" t="s">
        <v>2512</v>
      </c>
      <c r="B2156" s="22" t="s">
        <v>14730</v>
      </c>
      <c r="C2156" s="22">
        <v>1</v>
      </c>
      <c r="D2156" s="22" t="s">
        <v>25087</v>
      </c>
      <c r="E2156" s="22" t="s">
        <v>4293</v>
      </c>
      <c r="F2156" s="22" t="s">
        <v>18638</v>
      </c>
      <c r="G2156" s="22" t="s">
        <v>25088</v>
      </c>
      <c r="H2156" s="22" t="s">
        <v>3697</v>
      </c>
    </row>
    <row r="2157" spans="1:9">
      <c r="A2157" s="22" t="s">
        <v>26788</v>
      </c>
      <c r="B2157" s="22" t="s">
        <v>26084</v>
      </c>
      <c r="C2157" s="22">
        <v>1</v>
      </c>
      <c r="D2157" s="22" t="s">
        <v>26085</v>
      </c>
      <c r="E2157" s="22" t="s">
        <v>4293</v>
      </c>
      <c r="F2157" s="22" t="s">
        <v>18650</v>
      </c>
      <c r="G2157" s="22" t="s">
        <v>26086</v>
      </c>
      <c r="H2157" s="22" t="s">
        <v>3697</v>
      </c>
    </row>
    <row r="2158" spans="1:9">
      <c r="A2158" s="22" t="s">
        <v>2510</v>
      </c>
      <c r="B2158" s="22" t="s">
        <v>8360</v>
      </c>
      <c r="C2158" s="22">
        <v>1</v>
      </c>
      <c r="D2158" s="22" t="s">
        <v>8361</v>
      </c>
      <c r="E2158" s="22" t="s">
        <v>4293</v>
      </c>
      <c r="F2158" s="22" t="s">
        <v>19890</v>
      </c>
      <c r="G2158" s="22" t="s">
        <v>8362</v>
      </c>
      <c r="H2158" s="22" t="s">
        <v>3697</v>
      </c>
    </row>
    <row r="2159" spans="1:9">
      <c r="A2159" s="22" t="s">
        <v>2507</v>
      </c>
      <c r="B2159" s="22" t="s">
        <v>13794</v>
      </c>
      <c r="C2159" s="22">
        <v>1</v>
      </c>
      <c r="D2159" s="22" t="s">
        <v>13795</v>
      </c>
      <c r="E2159" s="22" t="s">
        <v>4293</v>
      </c>
      <c r="F2159" s="22" t="s">
        <v>19552</v>
      </c>
      <c r="G2159" s="22" t="s">
        <v>13796</v>
      </c>
      <c r="H2159" s="22" t="s">
        <v>3697</v>
      </c>
    </row>
    <row r="2160" spans="1:9">
      <c r="A2160" s="22" t="s">
        <v>2514</v>
      </c>
      <c r="B2160" s="22" t="s">
        <v>18005</v>
      </c>
      <c r="C2160" s="22">
        <v>1</v>
      </c>
      <c r="D2160" s="22" t="s">
        <v>18006</v>
      </c>
      <c r="E2160" s="22" t="s">
        <v>4293</v>
      </c>
      <c r="F2160" s="22" t="s">
        <v>21863</v>
      </c>
      <c r="G2160" s="22" t="s">
        <v>18007</v>
      </c>
      <c r="H2160" s="22" t="s">
        <v>3697</v>
      </c>
      <c r="I2160" s="22">
        <v>1</v>
      </c>
    </row>
    <row r="2161" spans="1:9">
      <c r="A2161" s="22" t="s">
        <v>2504</v>
      </c>
      <c r="B2161" s="22" t="s">
        <v>13026</v>
      </c>
      <c r="C2161" s="22">
        <v>1</v>
      </c>
      <c r="D2161" s="22" t="s">
        <v>13027</v>
      </c>
      <c r="E2161" s="22" t="s">
        <v>4293</v>
      </c>
      <c r="F2161" s="22" t="s">
        <v>18900</v>
      </c>
      <c r="G2161" s="22" t="s">
        <v>13028</v>
      </c>
      <c r="H2161" s="22" t="s">
        <v>3697</v>
      </c>
    </row>
    <row r="2162" spans="1:9">
      <c r="A2162" s="22" t="s">
        <v>21985</v>
      </c>
      <c r="B2162" s="22" t="s">
        <v>11769</v>
      </c>
      <c r="C2162" s="22">
        <v>1</v>
      </c>
      <c r="D2162" s="22" t="s">
        <v>11770</v>
      </c>
      <c r="E2162" s="22" t="s">
        <v>4293</v>
      </c>
      <c r="F2162" s="22" t="s">
        <v>20666</v>
      </c>
      <c r="G2162" s="22" t="s">
        <v>11771</v>
      </c>
      <c r="H2162" s="22" t="s">
        <v>3697</v>
      </c>
    </row>
    <row r="2163" spans="1:9">
      <c r="A2163" s="22" t="s">
        <v>24375</v>
      </c>
      <c r="B2163" s="22" t="s">
        <v>24374</v>
      </c>
      <c r="C2163" s="22">
        <v>1</v>
      </c>
      <c r="D2163" s="22" t="s">
        <v>24375</v>
      </c>
      <c r="E2163" s="22" t="s">
        <v>4329</v>
      </c>
      <c r="F2163" s="22" t="s">
        <v>20095</v>
      </c>
      <c r="H2163" s="22" t="s">
        <v>3715</v>
      </c>
    </row>
    <row r="2164" spans="1:9">
      <c r="A2164" s="22" t="s">
        <v>22749</v>
      </c>
      <c r="B2164" s="22" t="s">
        <v>16151</v>
      </c>
      <c r="C2164" s="22">
        <v>1</v>
      </c>
      <c r="D2164" s="22" t="s">
        <v>16152</v>
      </c>
      <c r="E2164" s="22" t="s">
        <v>4329</v>
      </c>
      <c r="F2164" s="22" t="s">
        <v>21530</v>
      </c>
      <c r="G2164" s="22" t="s">
        <v>16153</v>
      </c>
      <c r="H2164" s="22" t="s">
        <v>3697</v>
      </c>
      <c r="I2164" s="22">
        <v>1</v>
      </c>
    </row>
    <row r="2165" spans="1:9">
      <c r="A2165" s="22" t="s">
        <v>17871</v>
      </c>
      <c r="B2165" s="22" t="s">
        <v>17870</v>
      </c>
      <c r="C2165" s="22">
        <v>1</v>
      </c>
      <c r="D2165" s="22" t="s">
        <v>17871</v>
      </c>
      <c r="E2165" s="22" t="s">
        <v>4329</v>
      </c>
      <c r="F2165" s="22" t="s">
        <v>20636</v>
      </c>
      <c r="H2165" s="22" t="s">
        <v>3711</v>
      </c>
    </row>
    <row r="2166" spans="1:9">
      <c r="A2166" s="22" t="s">
        <v>18347</v>
      </c>
      <c r="B2166" s="22" t="s">
        <v>18346</v>
      </c>
      <c r="C2166" s="22">
        <v>1</v>
      </c>
      <c r="D2166" s="22" t="s">
        <v>18347</v>
      </c>
      <c r="E2166" s="22" t="s">
        <v>4329</v>
      </c>
      <c r="F2166" s="22" t="s">
        <v>21940</v>
      </c>
      <c r="H2166" s="22" t="s">
        <v>3715</v>
      </c>
    </row>
    <row r="2167" spans="1:9">
      <c r="A2167" s="22" t="s">
        <v>4328</v>
      </c>
      <c r="B2167" s="22" t="s">
        <v>4327</v>
      </c>
      <c r="C2167" s="22">
        <v>1</v>
      </c>
      <c r="D2167" s="22" t="s">
        <v>4328</v>
      </c>
      <c r="E2167" s="22" t="s">
        <v>4329</v>
      </c>
      <c r="F2167" s="22" t="s">
        <v>18790</v>
      </c>
      <c r="H2167" s="22" t="s">
        <v>3715</v>
      </c>
    </row>
    <row r="2168" spans="1:9">
      <c r="A2168" s="22" t="s">
        <v>24805</v>
      </c>
      <c r="B2168" s="22" t="s">
        <v>11107</v>
      </c>
      <c r="C2168" s="22">
        <v>1</v>
      </c>
      <c r="D2168" s="22" t="s">
        <v>24805</v>
      </c>
      <c r="E2168" s="22" t="s">
        <v>4329</v>
      </c>
      <c r="F2168" s="22" t="s">
        <v>24804</v>
      </c>
      <c r="H2168" s="22" t="s">
        <v>3730</v>
      </c>
    </row>
    <row r="2169" spans="1:9">
      <c r="A2169" s="22" t="s">
        <v>2500</v>
      </c>
      <c r="B2169" s="22" t="s">
        <v>10378</v>
      </c>
      <c r="C2169" s="22">
        <v>1</v>
      </c>
      <c r="D2169" s="22" t="s">
        <v>10379</v>
      </c>
      <c r="E2169" s="22" t="s">
        <v>4329</v>
      </c>
      <c r="F2169" s="22" t="s">
        <v>18929</v>
      </c>
      <c r="G2169" s="22" t="s">
        <v>10380</v>
      </c>
      <c r="H2169" s="22" t="s">
        <v>3697</v>
      </c>
    </row>
    <row r="2170" spans="1:9">
      <c r="A2170" s="22" t="s">
        <v>12156</v>
      </c>
      <c r="B2170" s="22" t="s">
        <v>12155</v>
      </c>
      <c r="C2170" s="22">
        <v>1</v>
      </c>
      <c r="D2170" s="22" t="s">
        <v>12156</v>
      </c>
      <c r="E2170" s="22" t="s">
        <v>4329</v>
      </c>
      <c r="F2170" s="22" t="s">
        <v>20739</v>
      </c>
      <c r="H2170" s="22" t="s">
        <v>3730</v>
      </c>
    </row>
    <row r="2171" spans="1:9">
      <c r="A2171" s="22" t="s">
        <v>23488</v>
      </c>
      <c r="B2171" s="22" t="s">
        <v>14572</v>
      </c>
      <c r="C2171" s="22">
        <v>1</v>
      </c>
      <c r="D2171" s="22" t="s">
        <v>14573</v>
      </c>
      <c r="E2171" s="22" t="s">
        <v>4329</v>
      </c>
      <c r="F2171" s="22" t="s">
        <v>21227</v>
      </c>
      <c r="H2171" s="22" t="s">
        <v>3697</v>
      </c>
    </row>
    <row r="2172" spans="1:9">
      <c r="A2172" s="22" t="s">
        <v>5021</v>
      </c>
      <c r="B2172" s="22" t="s">
        <v>5020</v>
      </c>
      <c r="C2172" s="22">
        <v>1</v>
      </c>
      <c r="D2172" s="22" t="s">
        <v>5021</v>
      </c>
      <c r="E2172" s="22" t="s">
        <v>4329</v>
      </c>
      <c r="F2172" s="22" t="s">
        <v>19000</v>
      </c>
      <c r="H2172" s="22" t="s">
        <v>3715</v>
      </c>
    </row>
    <row r="2173" spans="1:9">
      <c r="A2173" s="22" t="s">
        <v>2498</v>
      </c>
      <c r="B2173" s="22" t="s">
        <v>16850</v>
      </c>
      <c r="C2173" s="22">
        <v>1</v>
      </c>
      <c r="D2173" s="22" t="s">
        <v>16851</v>
      </c>
      <c r="E2173" s="22" t="s">
        <v>4329</v>
      </c>
      <c r="F2173" s="22" t="s">
        <v>19052</v>
      </c>
      <c r="G2173" s="22" t="s">
        <v>16852</v>
      </c>
      <c r="H2173" s="22" t="s">
        <v>3697</v>
      </c>
    </row>
    <row r="2174" spans="1:9">
      <c r="A2174" s="22" t="s">
        <v>6666</v>
      </c>
      <c r="B2174" s="22" t="s">
        <v>6665</v>
      </c>
      <c r="C2174" s="22">
        <v>1</v>
      </c>
      <c r="D2174" s="22" t="s">
        <v>6666</v>
      </c>
      <c r="E2174" s="22" t="s">
        <v>4329</v>
      </c>
      <c r="F2174" s="22" t="s">
        <v>19460</v>
      </c>
      <c r="H2174" s="22" t="s">
        <v>3730</v>
      </c>
    </row>
    <row r="2175" spans="1:9">
      <c r="A2175" s="22" t="s">
        <v>24492</v>
      </c>
      <c r="B2175" s="22" t="s">
        <v>24490</v>
      </c>
      <c r="C2175" s="22">
        <v>1</v>
      </c>
      <c r="D2175" s="22" t="s">
        <v>24492</v>
      </c>
      <c r="E2175" s="22" t="s">
        <v>4329</v>
      </c>
      <c r="F2175" s="22" t="s">
        <v>24491</v>
      </c>
      <c r="H2175" s="22" t="s">
        <v>3715</v>
      </c>
    </row>
    <row r="2176" spans="1:9">
      <c r="A2176" s="22" t="s">
        <v>17631</v>
      </c>
      <c r="B2176" s="22" t="s">
        <v>17630</v>
      </c>
      <c r="C2176" s="22">
        <v>1</v>
      </c>
      <c r="D2176" s="22" t="s">
        <v>17631</v>
      </c>
      <c r="E2176" s="22" t="s">
        <v>4329</v>
      </c>
      <c r="F2176" s="22" t="s">
        <v>19349</v>
      </c>
      <c r="H2176" s="22" t="s">
        <v>3715</v>
      </c>
    </row>
    <row r="2177" spans="1:9">
      <c r="A2177" s="22" t="s">
        <v>22095</v>
      </c>
      <c r="B2177" s="22" t="s">
        <v>13079</v>
      </c>
      <c r="C2177" s="22">
        <v>1</v>
      </c>
      <c r="D2177" s="22" t="s">
        <v>13080</v>
      </c>
      <c r="E2177" s="22" t="s">
        <v>13081</v>
      </c>
      <c r="F2177" s="22" t="s">
        <v>20930</v>
      </c>
      <c r="G2177" s="22" t="s">
        <v>13082</v>
      </c>
      <c r="H2177" s="22" t="s">
        <v>3697</v>
      </c>
    </row>
    <row r="2178" spans="1:9">
      <c r="A2178" s="22" t="s">
        <v>11587</v>
      </c>
      <c r="B2178" s="22" t="s">
        <v>11586</v>
      </c>
      <c r="C2178" s="22">
        <v>1</v>
      </c>
      <c r="D2178" s="22" t="s">
        <v>11587</v>
      </c>
      <c r="E2178" s="22" t="s">
        <v>11588</v>
      </c>
      <c r="F2178" s="22" t="s">
        <v>20631</v>
      </c>
      <c r="H2178" s="22" t="s">
        <v>3711</v>
      </c>
    </row>
    <row r="2179" spans="1:9">
      <c r="A2179" s="22" t="s">
        <v>23115</v>
      </c>
      <c r="B2179" s="22" t="s">
        <v>8809</v>
      </c>
      <c r="C2179" s="22">
        <v>1</v>
      </c>
      <c r="D2179" s="22" t="s">
        <v>8810</v>
      </c>
      <c r="E2179" s="22" t="s">
        <v>4628</v>
      </c>
      <c r="F2179" s="22" t="s">
        <v>20007</v>
      </c>
      <c r="G2179" s="22" t="s">
        <v>8811</v>
      </c>
      <c r="H2179" s="22" t="s">
        <v>3697</v>
      </c>
    </row>
    <row r="2180" spans="1:9">
      <c r="A2180" s="22" t="s">
        <v>2496</v>
      </c>
      <c r="B2180" s="22" t="s">
        <v>4626</v>
      </c>
      <c r="C2180" s="22">
        <v>1</v>
      </c>
      <c r="D2180" s="22" t="s">
        <v>4627</v>
      </c>
      <c r="E2180" s="22" t="s">
        <v>4628</v>
      </c>
      <c r="F2180" s="22" t="s">
        <v>18879</v>
      </c>
      <c r="G2180" s="22" t="s">
        <v>4629</v>
      </c>
      <c r="H2180" s="22" t="s">
        <v>3697</v>
      </c>
      <c r="I2180" s="22">
        <v>1</v>
      </c>
    </row>
    <row r="2181" spans="1:9">
      <c r="A2181" s="22" t="s">
        <v>23432</v>
      </c>
      <c r="B2181" s="22" t="s">
        <v>13633</v>
      </c>
      <c r="C2181" s="22">
        <v>1</v>
      </c>
      <c r="D2181" s="22" t="s">
        <v>13634</v>
      </c>
      <c r="E2181" s="22" t="s">
        <v>4628</v>
      </c>
      <c r="F2181" s="22" t="s">
        <v>18755</v>
      </c>
      <c r="H2181" s="22" t="s">
        <v>3697</v>
      </c>
    </row>
    <row r="2182" spans="1:9">
      <c r="A2182" s="22" t="s">
        <v>25980</v>
      </c>
      <c r="B2182" s="22" t="s">
        <v>25979</v>
      </c>
      <c r="C2182" s="22">
        <v>1</v>
      </c>
      <c r="D2182" s="22" t="s">
        <v>25980</v>
      </c>
      <c r="E2182" s="22" t="s">
        <v>4628</v>
      </c>
      <c r="F2182" s="22" t="s">
        <v>19068</v>
      </c>
      <c r="H2182" s="22" t="s">
        <v>3711</v>
      </c>
    </row>
    <row r="2183" spans="1:9">
      <c r="A2183" s="22" t="s">
        <v>5727</v>
      </c>
      <c r="B2183" s="22" t="s">
        <v>5726</v>
      </c>
      <c r="C2183" s="22">
        <v>1</v>
      </c>
      <c r="D2183" s="22" t="s">
        <v>5727</v>
      </c>
      <c r="E2183" s="22" t="s">
        <v>4628</v>
      </c>
      <c r="F2183" s="22" t="s">
        <v>19201</v>
      </c>
      <c r="H2183" s="22" t="s">
        <v>3711</v>
      </c>
    </row>
    <row r="2184" spans="1:9">
      <c r="A2184" s="22" t="s">
        <v>26694</v>
      </c>
      <c r="B2184" s="22" t="s">
        <v>25133</v>
      </c>
      <c r="C2184" s="22">
        <v>1</v>
      </c>
      <c r="D2184" s="22" t="s">
        <v>25135</v>
      </c>
      <c r="E2184" s="22" t="s">
        <v>4628</v>
      </c>
      <c r="F2184" s="22" t="s">
        <v>25134</v>
      </c>
      <c r="G2184" s="22" t="s">
        <v>25136</v>
      </c>
      <c r="H2184" s="22" t="s">
        <v>3697</v>
      </c>
    </row>
    <row r="2185" spans="1:9">
      <c r="A2185" s="22" t="s">
        <v>22374</v>
      </c>
      <c r="B2185" s="22" t="s">
        <v>16423</v>
      </c>
      <c r="C2185" s="22">
        <v>1</v>
      </c>
      <c r="D2185" s="22" t="s">
        <v>16424</v>
      </c>
      <c r="E2185" s="22" t="s">
        <v>4628</v>
      </c>
      <c r="F2185" s="22" t="s">
        <v>21582</v>
      </c>
      <c r="G2185" s="22" t="s">
        <v>16425</v>
      </c>
      <c r="H2185" s="22" t="s">
        <v>3697</v>
      </c>
    </row>
    <row r="2186" spans="1:9">
      <c r="A2186" s="22" t="s">
        <v>2493</v>
      </c>
      <c r="B2186" s="22" t="s">
        <v>5338</v>
      </c>
      <c r="C2186" s="22">
        <v>2</v>
      </c>
      <c r="D2186" s="22" t="s">
        <v>5339</v>
      </c>
      <c r="E2186" s="22" t="s">
        <v>4957</v>
      </c>
      <c r="F2186" s="22" t="s">
        <v>19095</v>
      </c>
      <c r="G2186" s="22" t="s">
        <v>5340</v>
      </c>
      <c r="H2186" s="22" t="s">
        <v>3697</v>
      </c>
      <c r="I2186" s="22">
        <v>1</v>
      </c>
    </row>
    <row r="2187" spans="1:9">
      <c r="A2187" s="22" t="s">
        <v>2493</v>
      </c>
      <c r="B2187" s="22" t="s">
        <v>14757</v>
      </c>
      <c r="C2187" s="22">
        <v>2</v>
      </c>
      <c r="D2187" s="22" t="s">
        <v>25109</v>
      </c>
      <c r="E2187" s="22" t="s">
        <v>4957</v>
      </c>
      <c r="F2187" s="22" t="s">
        <v>19095</v>
      </c>
      <c r="G2187" s="22" t="s">
        <v>25110</v>
      </c>
      <c r="H2187" s="22" t="s">
        <v>3697</v>
      </c>
      <c r="I2187" s="22">
        <v>1</v>
      </c>
    </row>
    <row r="2188" spans="1:9">
      <c r="A2188" s="22" t="s">
        <v>4956</v>
      </c>
      <c r="B2188" s="22" t="s">
        <v>4955</v>
      </c>
      <c r="C2188" s="22">
        <v>1</v>
      </c>
      <c r="D2188" s="22" t="s">
        <v>4956</v>
      </c>
      <c r="E2188" s="22" t="s">
        <v>4957</v>
      </c>
      <c r="F2188" s="22" t="s">
        <v>18981</v>
      </c>
      <c r="H2188" s="22" t="s">
        <v>3730</v>
      </c>
    </row>
    <row r="2189" spans="1:9">
      <c r="A2189" s="22" t="s">
        <v>2490</v>
      </c>
      <c r="B2189" s="22" t="s">
        <v>26472</v>
      </c>
      <c r="C2189" s="22">
        <v>1</v>
      </c>
      <c r="D2189" s="22" t="s">
        <v>26473</v>
      </c>
      <c r="E2189" s="22" t="s">
        <v>4957</v>
      </c>
      <c r="F2189" s="22" t="s">
        <v>19621</v>
      </c>
      <c r="G2189" s="22" t="s">
        <v>26474</v>
      </c>
      <c r="H2189" s="22" t="s">
        <v>3697</v>
      </c>
    </row>
    <row r="2190" spans="1:9">
      <c r="A2190" s="22" t="s">
        <v>10262</v>
      </c>
      <c r="B2190" s="22" t="s">
        <v>10261</v>
      </c>
      <c r="C2190" s="22">
        <v>1</v>
      </c>
      <c r="D2190" s="22" t="s">
        <v>10262</v>
      </c>
      <c r="E2190" s="22" t="s">
        <v>4957</v>
      </c>
      <c r="F2190" s="22" t="s">
        <v>19642</v>
      </c>
      <c r="H2190" s="22" t="s">
        <v>3730</v>
      </c>
    </row>
    <row r="2191" spans="1:9">
      <c r="A2191" s="22" t="s">
        <v>2488</v>
      </c>
      <c r="B2191" s="22" t="s">
        <v>6703</v>
      </c>
      <c r="C2191" s="22">
        <v>1</v>
      </c>
      <c r="D2191" s="22" t="s">
        <v>6704</v>
      </c>
      <c r="E2191" s="22" t="s">
        <v>4957</v>
      </c>
      <c r="F2191" s="22" t="s">
        <v>19408</v>
      </c>
      <c r="G2191" s="22" t="s">
        <v>6705</v>
      </c>
      <c r="H2191" s="22" t="s">
        <v>3697</v>
      </c>
    </row>
    <row r="2192" spans="1:9">
      <c r="A2192" s="22" t="s">
        <v>22550</v>
      </c>
      <c r="B2192" s="22" t="s">
        <v>8759</v>
      </c>
      <c r="C2192" s="22">
        <v>1</v>
      </c>
      <c r="D2192" s="22" t="s">
        <v>8760</v>
      </c>
      <c r="E2192" s="22" t="s">
        <v>4957</v>
      </c>
      <c r="F2192" s="22" t="s">
        <v>19994</v>
      </c>
      <c r="G2192" s="22" t="s">
        <v>8761</v>
      </c>
      <c r="H2192" s="22" t="s">
        <v>3697</v>
      </c>
    </row>
    <row r="2193" spans="1:9">
      <c r="A2193" s="22" t="s">
        <v>6047</v>
      </c>
      <c r="B2193" s="22" t="s">
        <v>6046</v>
      </c>
      <c r="C2193" s="22">
        <v>1</v>
      </c>
      <c r="D2193" s="22" t="s">
        <v>6047</v>
      </c>
      <c r="E2193" s="22" t="s">
        <v>4957</v>
      </c>
      <c r="F2193" s="22" t="s">
        <v>19291</v>
      </c>
      <c r="H2193" s="22" t="s">
        <v>3715</v>
      </c>
    </row>
    <row r="2194" spans="1:9">
      <c r="A2194" s="22" t="s">
        <v>26698</v>
      </c>
      <c r="B2194" s="22" t="s">
        <v>25176</v>
      </c>
      <c r="C2194" s="22">
        <v>1</v>
      </c>
      <c r="D2194" s="22" t="s">
        <v>25177</v>
      </c>
      <c r="E2194" s="22" t="s">
        <v>4957</v>
      </c>
      <c r="F2194" s="22" t="s">
        <v>19067</v>
      </c>
      <c r="G2194" s="22" t="s">
        <v>25178</v>
      </c>
      <c r="H2194" s="22" t="s">
        <v>3697</v>
      </c>
    </row>
    <row r="2195" spans="1:9">
      <c r="A2195" s="22" t="s">
        <v>22551</v>
      </c>
      <c r="B2195" s="22" t="s">
        <v>12688</v>
      </c>
      <c r="C2195" s="22">
        <v>1</v>
      </c>
      <c r="D2195" s="22" t="s">
        <v>12689</v>
      </c>
      <c r="E2195" s="22" t="s">
        <v>4957</v>
      </c>
      <c r="F2195" s="22" t="s">
        <v>20846</v>
      </c>
      <c r="G2195" s="22" t="s">
        <v>12690</v>
      </c>
      <c r="H2195" s="22" t="s">
        <v>3697</v>
      </c>
      <c r="I2195" s="22">
        <v>1</v>
      </c>
    </row>
    <row r="2196" spans="1:9">
      <c r="A2196" s="22" t="s">
        <v>22549</v>
      </c>
      <c r="B2196" s="22" t="s">
        <v>8754</v>
      </c>
      <c r="C2196" s="22">
        <v>1</v>
      </c>
      <c r="D2196" s="22" t="s">
        <v>8755</v>
      </c>
      <c r="E2196" s="22" t="s">
        <v>4957</v>
      </c>
      <c r="F2196" s="22" t="s">
        <v>19992</v>
      </c>
      <c r="G2196" s="22" t="s">
        <v>8756</v>
      </c>
      <c r="H2196" s="22" t="s">
        <v>3697</v>
      </c>
    </row>
    <row r="2197" spans="1:9">
      <c r="A2197" s="22" t="s">
        <v>13053</v>
      </c>
      <c r="B2197" s="22" t="s">
        <v>13052</v>
      </c>
      <c r="C2197" s="22">
        <v>1</v>
      </c>
      <c r="D2197" s="22" t="s">
        <v>13053</v>
      </c>
      <c r="E2197" s="22" t="s">
        <v>4957</v>
      </c>
      <c r="F2197" s="22" t="s">
        <v>18746</v>
      </c>
      <c r="H2197" s="22" t="s">
        <v>3715</v>
      </c>
    </row>
    <row r="2198" spans="1:9">
      <c r="A2198" s="22" t="s">
        <v>26011</v>
      </c>
      <c r="B2198" s="22" t="s">
        <v>26010</v>
      </c>
      <c r="C2198" s="22">
        <v>1</v>
      </c>
      <c r="D2198" s="22" t="s">
        <v>26011</v>
      </c>
      <c r="E2198" s="22" t="s">
        <v>4957</v>
      </c>
      <c r="F2198" s="22" t="s">
        <v>19374</v>
      </c>
      <c r="H2198" s="22" t="s">
        <v>3715</v>
      </c>
    </row>
    <row r="2199" spans="1:9">
      <c r="A2199" s="22" t="s">
        <v>22552</v>
      </c>
      <c r="B2199" s="22" t="s">
        <v>14905</v>
      </c>
      <c r="C2199" s="22">
        <v>1</v>
      </c>
      <c r="D2199" s="22" t="s">
        <v>14906</v>
      </c>
      <c r="E2199" s="22" t="s">
        <v>4957</v>
      </c>
      <c r="F2199" s="22" t="s">
        <v>20639</v>
      </c>
      <c r="G2199" s="22" t="s">
        <v>14907</v>
      </c>
      <c r="H2199" s="22" t="s">
        <v>3697</v>
      </c>
    </row>
    <row r="2200" spans="1:9">
      <c r="A2200" s="22" t="s">
        <v>22553</v>
      </c>
      <c r="B2200" s="22" t="s">
        <v>10394</v>
      </c>
      <c r="C2200" s="22">
        <v>1</v>
      </c>
      <c r="D2200" s="22" t="s">
        <v>10395</v>
      </c>
      <c r="E2200" s="22" t="s">
        <v>4957</v>
      </c>
      <c r="F2200" s="22" t="s">
        <v>20379</v>
      </c>
      <c r="G2200" s="22" t="s">
        <v>10396</v>
      </c>
      <c r="H2200" s="22" t="s">
        <v>3697</v>
      </c>
    </row>
    <row r="2201" spans="1:9">
      <c r="A2201" s="22" t="s">
        <v>2483</v>
      </c>
      <c r="B2201" s="22" t="s">
        <v>18303</v>
      </c>
      <c r="C2201" s="22">
        <v>1</v>
      </c>
      <c r="D2201" s="22" t="s">
        <v>18304</v>
      </c>
      <c r="E2201" s="22" t="s">
        <v>18305</v>
      </c>
      <c r="F2201" s="22" t="s">
        <v>19621</v>
      </c>
      <c r="G2201" s="22" t="s">
        <v>2482</v>
      </c>
      <c r="H2201" s="22" t="s">
        <v>3697</v>
      </c>
    </row>
    <row r="2202" spans="1:9">
      <c r="A2202" s="22" t="s">
        <v>26668</v>
      </c>
      <c r="B2202" s="22" t="s">
        <v>11967</v>
      </c>
      <c r="C2202" s="22">
        <v>1</v>
      </c>
      <c r="D2202" s="22" t="s">
        <v>24919</v>
      </c>
      <c r="E2202" s="22" t="s">
        <v>24920</v>
      </c>
      <c r="F2202" s="22" t="s">
        <v>18720</v>
      </c>
      <c r="H2202" s="22" t="s">
        <v>3697</v>
      </c>
    </row>
    <row r="2203" spans="1:9">
      <c r="A2203" s="22" t="s">
        <v>9064</v>
      </c>
      <c r="B2203" s="22" t="s">
        <v>9063</v>
      </c>
      <c r="C2203" s="22">
        <v>1</v>
      </c>
      <c r="D2203" s="22" t="s">
        <v>9064</v>
      </c>
      <c r="E2203" s="22" t="s">
        <v>9065</v>
      </c>
      <c r="F2203" s="22" t="s">
        <v>20062</v>
      </c>
      <c r="H2203" s="22" t="s">
        <v>3711</v>
      </c>
    </row>
    <row r="2204" spans="1:9">
      <c r="A2204" s="22" t="s">
        <v>2481</v>
      </c>
      <c r="B2204" s="22" t="s">
        <v>5366</v>
      </c>
      <c r="C2204" s="22">
        <v>1</v>
      </c>
      <c r="D2204" s="22" t="s">
        <v>5367</v>
      </c>
      <c r="E2204" s="22" t="s">
        <v>3762</v>
      </c>
      <c r="F2204" s="22" t="s">
        <v>18899</v>
      </c>
      <c r="G2204" s="22" t="s">
        <v>5368</v>
      </c>
      <c r="H2204" s="22" t="s">
        <v>3697</v>
      </c>
    </row>
    <row r="2205" spans="1:9">
      <c r="A2205" s="22" t="s">
        <v>3761</v>
      </c>
      <c r="B2205" s="22" t="s">
        <v>3760</v>
      </c>
      <c r="C2205" s="22">
        <v>1</v>
      </c>
      <c r="D2205" s="22" t="s">
        <v>3761</v>
      </c>
      <c r="E2205" s="22" t="s">
        <v>3762</v>
      </c>
      <c r="F2205" s="22" t="s">
        <v>18612</v>
      </c>
      <c r="H2205" s="22" t="s">
        <v>3730</v>
      </c>
    </row>
    <row r="2206" spans="1:9">
      <c r="A2206" s="22" t="s">
        <v>2479</v>
      </c>
      <c r="B2206" s="22" t="s">
        <v>8917</v>
      </c>
      <c r="C2206" s="22">
        <v>1</v>
      </c>
      <c r="D2206" s="22" t="s">
        <v>8918</v>
      </c>
      <c r="E2206" s="22" t="s">
        <v>3762</v>
      </c>
      <c r="F2206" s="22" t="s">
        <v>20033</v>
      </c>
      <c r="G2206" s="22" t="s">
        <v>8919</v>
      </c>
      <c r="H2206" s="22" t="s">
        <v>3697</v>
      </c>
    </row>
    <row r="2207" spans="1:9">
      <c r="A2207" s="22" t="s">
        <v>2477</v>
      </c>
      <c r="B2207" s="22" t="s">
        <v>25574</v>
      </c>
      <c r="C2207" s="22">
        <v>1</v>
      </c>
      <c r="D2207" s="22" t="s">
        <v>25575</v>
      </c>
      <c r="E2207" s="22" t="s">
        <v>3762</v>
      </c>
      <c r="F2207" s="22" t="s">
        <v>19803</v>
      </c>
      <c r="G2207" s="22" t="s">
        <v>25576</v>
      </c>
      <c r="H2207" s="22" t="s">
        <v>3697</v>
      </c>
    </row>
    <row r="2208" spans="1:9">
      <c r="A2208" s="22" t="s">
        <v>2475</v>
      </c>
      <c r="B2208" s="22" t="s">
        <v>11930</v>
      </c>
      <c r="C2208" s="22">
        <v>1</v>
      </c>
      <c r="D2208" s="22" t="s">
        <v>11931</v>
      </c>
      <c r="E2208" s="22" t="s">
        <v>3762</v>
      </c>
      <c r="F2208" s="22" t="s">
        <v>19381</v>
      </c>
      <c r="G2208" s="22" t="s">
        <v>11932</v>
      </c>
      <c r="H2208" s="22" t="s">
        <v>3697</v>
      </c>
    </row>
    <row r="2209" spans="1:9">
      <c r="A2209" s="22" t="s">
        <v>2473</v>
      </c>
      <c r="B2209" s="22" t="s">
        <v>24567</v>
      </c>
      <c r="C2209" s="22">
        <v>1</v>
      </c>
      <c r="D2209" s="22" t="s">
        <v>24569</v>
      </c>
      <c r="E2209" s="22" t="s">
        <v>3762</v>
      </c>
      <c r="F2209" s="22" t="s">
        <v>24568</v>
      </c>
      <c r="G2209" s="22" t="s">
        <v>24570</v>
      </c>
      <c r="H2209" s="22" t="s">
        <v>3697</v>
      </c>
    </row>
    <row r="2210" spans="1:9">
      <c r="A2210" s="22" t="s">
        <v>22432</v>
      </c>
      <c r="B2210" s="22" t="s">
        <v>16008</v>
      </c>
      <c r="C2210" s="22">
        <v>1</v>
      </c>
      <c r="D2210" s="22" t="s">
        <v>16009</v>
      </c>
      <c r="E2210" s="22" t="s">
        <v>16010</v>
      </c>
      <c r="F2210" s="22" t="s">
        <v>21502</v>
      </c>
      <c r="G2210" s="22" t="s">
        <v>16011</v>
      </c>
      <c r="H2210" s="22" t="s">
        <v>3697</v>
      </c>
    </row>
    <row r="2211" spans="1:9">
      <c r="A2211" s="22" t="s">
        <v>12171</v>
      </c>
      <c r="B2211" s="22" t="s">
        <v>12170</v>
      </c>
      <c r="C2211" s="22">
        <v>1</v>
      </c>
      <c r="D2211" s="22" t="s">
        <v>12171</v>
      </c>
      <c r="E2211" s="22" t="s">
        <v>9151</v>
      </c>
      <c r="F2211" s="22" t="s">
        <v>20441</v>
      </c>
      <c r="H2211" s="22" t="s">
        <v>3715</v>
      </c>
    </row>
    <row r="2212" spans="1:9">
      <c r="A2212" s="22" t="s">
        <v>25127</v>
      </c>
      <c r="B2212" s="22" t="s">
        <v>14764</v>
      </c>
      <c r="C2212" s="22">
        <v>1</v>
      </c>
      <c r="D2212" s="22" t="s">
        <v>25127</v>
      </c>
      <c r="E2212" s="22" t="s">
        <v>9151</v>
      </c>
      <c r="F2212" s="22" t="s">
        <v>20191</v>
      </c>
      <c r="H2212" s="22" t="s">
        <v>3711</v>
      </c>
    </row>
    <row r="2213" spans="1:9">
      <c r="A2213" s="22" t="s">
        <v>23446</v>
      </c>
      <c r="B2213" s="22" t="s">
        <v>13827</v>
      </c>
      <c r="C2213" s="22">
        <v>1</v>
      </c>
      <c r="D2213" s="22" t="s">
        <v>13828</v>
      </c>
      <c r="E2213" s="22" t="s">
        <v>9151</v>
      </c>
      <c r="F2213" s="22" t="s">
        <v>21094</v>
      </c>
      <c r="G2213" s="22" t="s">
        <v>13829</v>
      </c>
      <c r="H2213" s="22" t="s">
        <v>3697</v>
      </c>
    </row>
    <row r="2214" spans="1:9">
      <c r="A2214" s="22" t="s">
        <v>2471</v>
      </c>
      <c r="B2214" s="22" t="s">
        <v>9149</v>
      </c>
      <c r="C2214" s="22">
        <v>2</v>
      </c>
      <c r="D2214" s="22" t="s">
        <v>9150</v>
      </c>
      <c r="E2214" s="22" t="s">
        <v>9151</v>
      </c>
      <c r="F2214" s="22" t="s">
        <v>20086</v>
      </c>
      <c r="G2214" s="22" t="s">
        <v>9152</v>
      </c>
      <c r="H2214" s="22" t="s">
        <v>3697</v>
      </c>
    </row>
    <row r="2215" spans="1:9">
      <c r="A2215" s="22" t="s">
        <v>2471</v>
      </c>
      <c r="B2215" s="22" t="s">
        <v>11050</v>
      </c>
      <c r="C2215" s="22">
        <v>2</v>
      </c>
      <c r="D2215" s="22" t="s">
        <v>11051</v>
      </c>
      <c r="E2215" s="22" t="s">
        <v>9151</v>
      </c>
      <c r="F2215" s="22" t="s">
        <v>20086</v>
      </c>
      <c r="H2215" s="22" t="s">
        <v>3705</v>
      </c>
    </row>
    <row r="2216" spans="1:9">
      <c r="A2216" s="22" t="s">
        <v>9281</v>
      </c>
      <c r="B2216" s="22" t="s">
        <v>9280</v>
      </c>
      <c r="C2216" s="22">
        <v>1</v>
      </c>
      <c r="D2216" s="22" t="s">
        <v>9281</v>
      </c>
      <c r="E2216" s="22" t="s">
        <v>9151</v>
      </c>
      <c r="F2216" s="22" t="s">
        <v>20112</v>
      </c>
      <c r="H2216" s="22" t="s">
        <v>3711</v>
      </c>
    </row>
    <row r="2217" spans="1:9">
      <c r="A2217" s="22" t="s">
        <v>26700</v>
      </c>
      <c r="B2217" s="22" t="s">
        <v>25233</v>
      </c>
      <c r="C2217" s="22">
        <v>1</v>
      </c>
      <c r="D2217" s="22" t="s">
        <v>25234</v>
      </c>
      <c r="E2217" s="22" t="s">
        <v>9151</v>
      </c>
      <c r="F2217" s="22" t="s">
        <v>24394</v>
      </c>
      <c r="G2217" s="22" t="s">
        <v>25235</v>
      </c>
      <c r="H2217" s="22" t="s">
        <v>3697</v>
      </c>
    </row>
    <row r="2218" spans="1:9">
      <c r="A2218" s="22" t="s">
        <v>22303</v>
      </c>
      <c r="B2218" s="22" t="s">
        <v>18215</v>
      </c>
      <c r="C2218" s="22">
        <v>1</v>
      </c>
      <c r="D2218" s="22" t="s">
        <v>18216</v>
      </c>
      <c r="E2218" s="22" t="s">
        <v>9151</v>
      </c>
      <c r="F2218" s="22" t="s">
        <v>21912</v>
      </c>
      <c r="G2218" s="22" t="s">
        <v>18217</v>
      </c>
      <c r="H2218" s="22" t="s">
        <v>3697</v>
      </c>
      <c r="I2218" s="22">
        <v>2</v>
      </c>
    </row>
    <row r="2219" spans="1:9">
      <c r="A2219" s="22" t="s">
        <v>13190</v>
      </c>
      <c r="B2219" s="22" t="s">
        <v>13189</v>
      </c>
      <c r="C2219" s="22">
        <v>1</v>
      </c>
      <c r="D2219" s="22" t="s">
        <v>13190</v>
      </c>
      <c r="E2219" s="22" t="s">
        <v>9151</v>
      </c>
      <c r="F2219" s="22" t="s">
        <v>20953</v>
      </c>
      <c r="H2219" s="22" t="s">
        <v>3711</v>
      </c>
    </row>
    <row r="2220" spans="1:9">
      <c r="A2220" s="22" t="s">
        <v>25222</v>
      </c>
      <c r="B2220" s="22" t="s">
        <v>25221</v>
      </c>
      <c r="C2220" s="22">
        <v>1</v>
      </c>
      <c r="D2220" s="22" t="s">
        <v>25222</v>
      </c>
      <c r="E2220" s="22" t="s">
        <v>10959</v>
      </c>
      <c r="F2220" s="22" t="s">
        <v>21278</v>
      </c>
      <c r="H2220" s="22" t="s">
        <v>3715</v>
      </c>
    </row>
    <row r="2221" spans="1:9">
      <c r="A2221" s="22" t="s">
        <v>14524</v>
      </c>
      <c r="B2221" s="22" t="s">
        <v>14523</v>
      </c>
      <c r="C2221" s="22">
        <v>1</v>
      </c>
      <c r="D2221" s="22" t="s">
        <v>14524</v>
      </c>
      <c r="E2221" s="22" t="s">
        <v>10959</v>
      </c>
      <c r="F2221" s="22" t="s">
        <v>21217</v>
      </c>
      <c r="H2221" s="22" t="s">
        <v>3715</v>
      </c>
    </row>
    <row r="2222" spans="1:9">
      <c r="A2222" s="22" t="s">
        <v>26713</v>
      </c>
      <c r="B2222" s="22" t="s">
        <v>25377</v>
      </c>
      <c r="C2222" s="22">
        <v>1</v>
      </c>
      <c r="D2222" s="22" t="s">
        <v>25378</v>
      </c>
      <c r="E2222" s="22" t="s">
        <v>10959</v>
      </c>
      <c r="F2222" s="22" t="s">
        <v>18891</v>
      </c>
      <c r="G2222" s="22" t="s">
        <v>25379</v>
      </c>
      <c r="H2222" s="22" t="s">
        <v>3697</v>
      </c>
    </row>
    <row r="2223" spans="1:9">
      <c r="A2223" s="22" t="s">
        <v>2469</v>
      </c>
      <c r="B2223" s="22" t="s">
        <v>10957</v>
      </c>
      <c r="C2223" s="22">
        <v>2</v>
      </c>
      <c r="D2223" s="22" t="s">
        <v>10958</v>
      </c>
      <c r="E2223" s="22" t="s">
        <v>10959</v>
      </c>
      <c r="F2223" s="22" t="s">
        <v>19530</v>
      </c>
      <c r="H2223" s="22" t="s">
        <v>3705</v>
      </c>
    </row>
    <row r="2224" spans="1:9">
      <c r="A2224" s="22" t="s">
        <v>2469</v>
      </c>
      <c r="B2224" s="22" t="s">
        <v>16707</v>
      </c>
      <c r="C2224" s="22">
        <v>2</v>
      </c>
      <c r="D2224" s="22" t="s">
        <v>16708</v>
      </c>
      <c r="E2224" s="22" t="s">
        <v>10959</v>
      </c>
      <c r="F2224" s="22" t="s">
        <v>19530</v>
      </c>
      <c r="G2224" s="22" t="s">
        <v>16709</v>
      </c>
      <c r="H2224" s="22" t="s">
        <v>3697</v>
      </c>
    </row>
    <row r="2225" spans="1:9">
      <c r="A2225" s="22" t="s">
        <v>2467</v>
      </c>
      <c r="B2225" s="22" t="s">
        <v>10899</v>
      </c>
      <c r="C2225" s="22">
        <v>1</v>
      </c>
      <c r="D2225" s="22" t="s">
        <v>10900</v>
      </c>
      <c r="E2225" s="22" t="s">
        <v>10901</v>
      </c>
      <c r="F2225" s="22" t="s">
        <v>18988</v>
      </c>
      <c r="G2225" s="22" t="s">
        <v>10902</v>
      </c>
      <c r="H2225" s="22" t="s">
        <v>3697</v>
      </c>
      <c r="I2225" s="22">
        <v>1</v>
      </c>
    </row>
    <row r="2226" spans="1:9">
      <c r="A2226" s="22" t="s">
        <v>18076</v>
      </c>
      <c r="B2226" s="22" t="s">
        <v>18075</v>
      </c>
      <c r="C2226" s="22">
        <v>1</v>
      </c>
      <c r="D2226" s="22" t="s">
        <v>18076</v>
      </c>
      <c r="E2226" s="22" t="s">
        <v>7046</v>
      </c>
      <c r="F2226" s="22" t="s">
        <v>19237</v>
      </c>
      <c r="H2226" s="22" t="s">
        <v>3715</v>
      </c>
    </row>
    <row r="2227" spans="1:9">
      <c r="A2227" s="22" t="s">
        <v>2465</v>
      </c>
      <c r="B2227" s="22" t="s">
        <v>11399</v>
      </c>
      <c r="C2227" s="22">
        <v>1</v>
      </c>
      <c r="D2227" s="22" t="s">
        <v>11400</v>
      </c>
      <c r="E2227" s="22" t="s">
        <v>7046</v>
      </c>
      <c r="F2227" s="22" t="s">
        <v>19222</v>
      </c>
      <c r="G2227" s="22" t="s">
        <v>11401</v>
      </c>
      <c r="H2227" s="22" t="s">
        <v>3697</v>
      </c>
    </row>
    <row r="2228" spans="1:9">
      <c r="A2228" s="22" t="s">
        <v>2463</v>
      </c>
      <c r="B2228" s="22" t="s">
        <v>7044</v>
      </c>
      <c r="C2228" s="22">
        <v>1</v>
      </c>
      <c r="D2228" s="22" t="s">
        <v>7045</v>
      </c>
      <c r="E2228" s="22" t="s">
        <v>7046</v>
      </c>
      <c r="F2228" s="22" t="s">
        <v>19560</v>
      </c>
      <c r="G2228" s="22" t="s">
        <v>7047</v>
      </c>
      <c r="H2228" s="22" t="s">
        <v>3697</v>
      </c>
    </row>
    <row r="2229" spans="1:9">
      <c r="A2229" s="22" t="s">
        <v>24833</v>
      </c>
      <c r="B2229" s="22" t="s">
        <v>24831</v>
      </c>
      <c r="C2229" s="22">
        <v>1</v>
      </c>
      <c r="D2229" s="22" t="s">
        <v>24833</v>
      </c>
      <c r="E2229" s="22" t="s">
        <v>7046</v>
      </c>
      <c r="F2229" s="22" t="s">
        <v>24832</v>
      </c>
      <c r="H2229" s="22" t="s">
        <v>3730</v>
      </c>
    </row>
    <row r="2230" spans="1:9">
      <c r="A2230" s="22" t="s">
        <v>26632</v>
      </c>
      <c r="B2230" s="22" t="s">
        <v>24595</v>
      </c>
      <c r="C2230" s="22">
        <v>1</v>
      </c>
      <c r="D2230" s="22" t="s">
        <v>24596</v>
      </c>
      <c r="E2230" s="22" t="s">
        <v>4299</v>
      </c>
      <c r="F2230" s="22" t="s">
        <v>19241</v>
      </c>
      <c r="G2230" s="22" t="s">
        <v>24597</v>
      </c>
      <c r="H2230" s="22" t="s">
        <v>3697</v>
      </c>
    </row>
    <row r="2231" spans="1:9">
      <c r="A2231" s="22" t="s">
        <v>23038</v>
      </c>
      <c r="B2231" s="22" t="s">
        <v>7719</v>
      </c>
      <c r="C2231" s="22">
        <v>1</v>
      </c>
      <c r="D2231" s="22" t="s">
        <v>7720</v>
      </c>
      <c r="E2231" s="22" t="s">
        <v>4299</v>
      </c>
      <c r="F2231" s="22" t="s">
        <v>19727</v>
      </c>
      <c r="G2231" s="22" t="s">
        <v>7721</v>
      </c>
      <c r="H2231" s="22" t="s">
        <v>3707</v>
      </c>
    </row>
    <row r="2232" spans="1:9">
      <c r="A2232" s="22" t="s">
        <v>22347</v>
      </c>
      <c r="B2232" s="22" t="s">
        <v>15031</v>
      </c>
      <c r="C2232" s="22">
        <v>1</v>
      </c>
      <c r="D2232" s="22" t="s">
        <v>15032</v>
      </c>
      <c r="E2232" s="22" t="s">
        <v>4299</v>
      </c>
      <c r="F2232" s="22" t="s">
        <v>18681</v>
      </c>
      <c r="G2232" s="22" t="s">
        <v>15033</v>
      </c>
      <c r="H2232" s="22" t="s">
        <v>3697</v>
      </c>
    </row>
    <row r="2233" spans="1:9">
      <c r="A2233" s="22" t="s">
        <v>22872</v>
      </c>
      <c r="B2233" s="22" t="s">
        <v>5015</v>
      </c>
      <c r="C2233" s="22">
        <v>1</v>
      </c>
      <c r="D2233" s="22" t="s">
        <v>5016</v>
      </c>
      <c r="E2233" s="22" t="s">
        <v>4299</v>
      </c>
      <c r="F2233" s="22" t="s">
        <v>18998</v>
      </c>
      <c r="H2233" s="22" t="s">
        <v>3697</v>
      </c>
    </row>
    <row r="2234" spans="1:9">
      <c r="A2234" s="22" t="s">
        <v>4298</v>
      </c>
      <c r="B2234" s="22" t="s">
        <v>4297</v>
      </c>
      <c r="C2234" s="22">
        <v>1</v>
      </c>
      <c r="D2234" s="22" t="s">
        <v>4298</v>
      </c>
      <c r="E2234" s="22" t="s">
        <v>4299</v>
      </c>
      <c r="F2234" s="22" t="s">
        <v>18780</v>
      </c>
      <c r="H2234" s="22" t="s">
        <v>3711</v>
      </c>
    </row>
    <row r="2235" spans="1:9">
      <c r="A2235" s="22" t="s">
        <v>12320</v>
      </c>
      <c r="B2235" s="22" t="s">
        <v>12319</v>
      </c>
      <c r="C2235" s="22">
        <v>1</v>
      </c>
      <c r="D2235" s="22" t="s">
        <v>12320</v>
      </c>
      <c r="E2235" s="22" t="s">
        <v>3821</v>
      </c>
      <c r="F2235" s="22" t="s">
        <v>20775</v>
      </c>
      <c r="H2235" s="22" t="s">
        <v>3715</v>
      </c>
    </row>
    <row r="2236" spans="1:9">
      <c r="A2236" s="22" t="s">
        <v>17505</v>
      </c>
      <c r="B2236" s="22" t="s">
        <v>17504</v>
      </c>
      <c r="C2236" s="22">
        <v>1</v>
      </c>
      <c r="D2236" s="22" t="s">
        <v>17505</v>
      </c>
      <c r="E2236" s="22" t="s">
        <v>3821</v>
      </c>
      <c r="F2236" s="22" t="s">
        <v>19833</v>
      </c>
      <c r="H2236" s="22" t="s">
        <v>3715</v>
      </c>
    </row>
    <row r="2237" spans="1:9">
      <c r="A2237" s="22" t="s">
        <v>9973</v>
      </c>
      <c r="B2237" s="22" t="s">
        <v>9972</v>
      </c>
      <c r="C2237" s="22">
        <v>1</v>
      </c>
      <c r="D2237" s="22" t="s">
        <v>9973</v>
      </c>
      <c r="E2237" s="22" t="s">
        <v>3821</v>
      </c>
      <c r="F2237" s="22" t="s">
        <v>18878</v>
      </c>
      <c r="H2237" s="22" t="s">
        <v>3715</v>
      </c>
    </row>
    <row r="2238" spans="1:9">
      <c r="A2238" s="22" t="s">
        <v>12223</v>
      </c>
      <c r="B2238" s="22" t="s">
        <v>12222</v>
      </c>
      <c r="C2238" s="22">
        <v>1</v>
      </c>
      <c r="D2238" s="22" t="s">
        <v>12223</v>
      </c>
      <c r="E2238" s="22" t="s">
        <v>3821</v>
      </c>
      <c r="F2238" s="22" t="s">
        <v>19006</v>
      </c>
      <c r="H2238" s="22" t="s">
        <v>3715</v>
      </c>
    </row>
    <row r="2239" spans="1:9">
      <c r="A2239" s="22" t="s">
        <v>8473</v>
      </c>
      <c r="B2239" s="22" t="s">
        <v>8472</v>
      </c>
      <c r="C2239" s="22">
        <v>1</v>
      </c>
      <c r="D2239" s="22" t="s">
        <v>8473</v>
      </c>
      <c r="E2239" s="22" t="s">
        <v>3821</v>
      </c>
      <c r="F2239" s="22" t="s">
        <v>19918</v>
      </c>
      <c r="H2239" s="22" t="s">
        <v>3715</v>
      </c>
    </row>
    <row r="2240" spans="1:9">
      <c r="A2240" s="22" t="s">
        <v>2461</v>
      </c>
      <c r="B2240" s="22" t="s">
        <v>4817</v>
      </c>
      <c r="C2240" s="22">
        <v>1</v>
      </c>
      <c r="D2240" s="22" t="s">
        <v>4818</v>
      </c>
      <c r="E2240" s="22" t="s">
        <v>3821</v>
      </c>
      <c r="F2240" s="22" t="s">
        <v>18938</v>
      </c>
      <c r="G2240" s="22" t="s">
        <v>4819</v>
      </c>
      <c r="H2240" s="22" t="s">
        <v>3697</v>
      </c>
    </row>
    <row r="2241" spans="1:9">
      <c r="A2241" s="22" t="s">
        <v>2459</v>
      </c>
      <c r="B2241" s="22" t="s">
        <v>4415</v>
      </c>
      <c r="C2241" s="22">
        <v>1</v>
      </c>
      <c r="D2241" s="22" t="s">
        <v>4416</v>
      </c>
      <c r="E2241" s="22" t="s">
        <v>3821</v>
      </c>
      <c r="F2241" s="22" t="s">
        <v>18815</v>
      </c>
      <c r="G2241" s="22" t="s">
        <v>2458</v>
      </c>
      <c r="H2241" s="22" t="s">
        <v>3697</v>
      </c>
      <c r="I2241" s="22">
        <v>1</v>
      </c>
    </row>
    <row r="2242" spans="1:9">
      <c r="A2242" s="22" t="s">
        <v>15569</v>
      </c>
      <c r="B2242" s="22" t="s">
        <v>15568</v>
      </c>
      <c r="C2242" s="22">
        <v>1</v>
      </c>
      <c r="D2242" s="22" t="s">
        <v>15569</v>
      </c>
      <c r="E2242" s="22" t="s">
        <v>3821</v>
      </c>
      <c r="F2242" s="22" t="s">
        <v>21431</v>
      </c>
      <c r="H2242" s="22" t="s">
        <v>3715</v>
      </c>
    </row>
    <row r="2243" spans="1:9">
      <c r="A2243" s="22" t="s">
        <v>23551</v>
      </c>
      <c r="B2243" s="22" t="s">
        <v>15654</v>
      </c>
      <c r="C2243" s="22">
        <v>1</v>
      </c>
      <c r="D2243" s="22" t="s">
        <v>15655</v>
      </c>
      <c r="E2243" s="22" t="s">
        <v>3821</v>
      </c>
      <c r="F2243" s="22" t="s">
        <v>21445</v>
      </c>
      <c r="G2243" s="22" t="s">
        <v>15656</v>
      </c>
      <c r="H2243" s="22" t="s">
        <v>3697</v>
      </c>
    </row>
    <row r="2244" spans="1:9">
      <c r="A2244" s="22" t="s">
        <v>23605</v>
      </c>
      <c r="B2244" s="22" t="s">
        <v>16662</v>
      </c>
      <c r="C2244" s="22">
        <v>1</v>
      </c>
      <c r="D2244" s="22" t="s">
        <v>16663</v>
      </c>
      <c r="E2244" s="22" t="s">
        <v>3821</v>
      </c>
      <c r="F2244" s="22" t="s">
        <v>21630</v>
      </c>
      <c r="G2244" s="22" t="s">
        <v>16664</v>
      </c>
      <c r="H2244" s="22" t="s">
        <v>3707</v>
      </c>
    </row>
    <row r="2245" spans="1:9">
      <c r="A2245" s="22" t="s">
        <v>23615</v>
      </c>
      <c r="B2245" s="22" t="s">
        <v>16816</v>
      </c>
      <c r="C2245" s="22">
        <v>1</v>
      </c>
      <c r="D2245" s="22" t="s">
        <v>16817</v>
      </c>
      <c r="E2245" s="22" t="s">
        <v>3821</v>
      </c>
      <c r="F2245" s="22" t="s">
        <v>21651</v>
      </c>
      <c r="G2245" s="22" t="s">
        <v>16818</v>
      </c>
      <c r="H2245" s="22" t="s">
        <v>3697</v>
      </c>
      <c r="I2245" s="22">
        <v>1</v>
      </c>
    </row>
    <row r="2246" spans="1:9">
      <c r="A2246" s="22" t="s">
        <v>26471</v>
      </c>
      <c r="B2246" s="22" t="s">
        <v>26469</v>
      </c>
      <c r="C2246" s="22">
        <v>1</v>
      </c>
      <c r="D2246" s="22" t="s">
        <v>26471</v>
      </c>
      <c r="E2246" s="22" t="s">
        <v>3821</v>
      </c>
      <c r="F2246" s="22" t="s">
        <v>26470</v>
      </c>
      <c r="H2246" s="22" t="s">
        <v>3715</v>
      </c>
    </row>
    <row r="2247" spans="1:9">
      <c r="A2247" s="22" t="s">
        <v>10035</v>
      </c>
      <c r="B2247" s="22" t="s">
        <v>10034</v>
      </c>
      <c r="C2247" s="22">
        <v>1</v>
      </c>
      <c r="D2247" s="22" t="s">
        <v>10035</v>
      </c>
      <c r="E2247" s="22" t="s">
        <v>3821</v>
      </c>
      <c r="F2247" s="22" t="s">
        <v>20293</v>
      </c>
      <c r="H2247" s="22" t="s">
        <v>3711</v>
      </c>
    </row>
    <row r="2248" spans="1:9">
      <c r="A2248" s="22" t="s">
        <v>4734</v>
      </c>
      <c r="B2248" s="22" t="s">
        <v>4733</v>
      </c>
      <c r="C2248" s="22">
        <v>1</v>
      </c>
      <c r="D2248" s="22" t="s">
        <v>4734</v>
      </c>
      <c r="E2248" s="22" t="s">
        <v>3821</v>
      </c>
      <c r="F2248" s="22" t="s">
        <v>18909</v>
      </c>
      <c r="H2248" s="22" t="s">
        <v>3715</v>
      </c>
    </row>
    <row r="2249" spans="1:9">
      <c r="A2249" s="22" t="s">
        <v>22142</v>
      </c>
      <c r="B2249" s="22" t="s">
        <v>15497</v>
      </c>
      <c r="C2249" s="22">
        <v>1</v>
      </c>
      <c r="D2249" s="22" t="s">
        <v>15498</v>
      </c>
      <c r="E2249" s="22" t="s">
        <v>3821</v>
      </c>
      <c r="F2249" s="22" t="s">
        <v>21416</v>
      </c>
      <c r="G2249" s="22" t="s">
        <v>15499</v>
      </c>
      <c r="H2249" s="22" t="s">
        <v>3697</v>
      </c>
      <c r="I2249" s="22">
        <v>1</v>
      </c>
    </row>
    <row r="2250" spans="1:9">
      <c r="A2250" s="22" t="s">
        <v>22143</v>
      </c>
      <c r="B2250" s="22" t="s">
        <v>9902</v>
      </c>
      <c r="C2250" s="22">
        <v>1</v>
      </c>
      <c r="D2250" s="22" t="s">
        <v>9903</v>
      </c>
      <c r="E2250" s="22" t="s">
        <v>3821</v>
      </c>
      <c r="F2250" s="22" t="s">
        <v>19407</v>
      </c>
      <c r="G2250" s="22" t="s">
        <v>9904</v>
      </c>
      <c r="H2250" s="22" t="s">
        <v>3707</v>
      </c>
    </row>
    <row r="2251" spans="1:9">
      <c r="A2251" s="22" t="s">
        <v>9675</v>
      </c>
      <c r="B2251" s="22" t="s">
        <v>9674</v>
      </c>
      <c r="C2251" s="22">
        <v>1</v>
      </c>
      <c r="D2251" s="22" t="s">
        <v>9675</v>
      </c>
      <c r="E2251" s="22" t="s">
        <v>3821</v>
      </c>
      <c r="F2251" s="22" t="s">
        <v>20208</v>
      </c>
      <c r="H2251" s="22" t="s">
        <v>3730</v>
      </c>
    </row>
    <row r="2252" spans="1:9">
      <c r="A2252" s="22" t="s">
        <v>2457</v>
      </c>
      <c r="B2252" s="22" t="s">
        <v>12694</v>
      </c>
      <c r="C2252" s="22">
        <v>1</v>
      </c>
      <c r="D2252" s="22" t="s">
        <v>12695</v>
      </c>
      <c r="E2252" s="22" t="s">
        <v>3821</v>
      </c>
      <c r="F2252" s="22" t="s">
        <v>20848</v>
      </c>
      <c r="G2252" s="22" t="s">
        <v>12696</v>
      </c>
      <c r="H2252" s="22" t="s">
        <v>3697</v>
      </c>
    </row>
    <row r="2253" spans="1:9">
      <c r="A2253" s="22" t="s">
        <v>22141</v>
      </c>
      <c r="B2253" s="22" t="s">
        <v>17366</v>
      </c>
      <c r="C2253" s="22">
        <v>1</v>
      </c>
      <c r="D2253" s="22" t="s">
        <v>17367</v>
      </c>
      <c r="E2253" s="22" t="s">
        <v>3821</v>
      </c>
      <c r="F2253" s="22" t="s">
        <v>21750</v>
      </c>
      <c r="G2253" s="22" t="s">
        <v>17368</v>
      </c>
      <c r="H2253" s="22" t="s">
        <v>3697</v>
      </c>
      <c r="I2253" s="22">
        <v>1</v>
      </c>
    </row>
    <row r="2254" spans="1:9">
      <c r="A2254" s="22" t="s">
        <v>22914</v>
      </c>
      <c r="B2254" s="22" t="s">
        <v>5628</v>
      </c>
      <c r="C2254" s="22">
        <v>1</v>
      </c>
      <c r="D2254" s="22" t="s">
        <v>5629</v>
      </c>
      <c r="E2254" s="22" t="s">
        <v>3821</v>
      </c>
      <c r="F2254" s="22" t="s">
        <v>19174</v>
      </c>
      <c r="G2254" s="22" t="s">
        <v>5630</v>
      </c>
      <c r="H2254" s="22" t="s">
        <v>3697</v>
      </c>
    </row>
    <row r="2255" spans="1:9">
      <c r="A2255" s="22" t="s">
        <v>3820</v>
      </c>
      <c r="B2255" s="22" t="s">
        <v>3819</v>
      </c>
      <c r="C2255" s="22">
        <v>1</v>
      </c>
      <c r="D2255" s="22" t="s">
        <v>3820</v>
      </c>
      <c r="E2255" s="22" t="s">
        <v>3821</v>
      </c>
      <c r="F2255" s="22" t="s">
        <v>18630</v>
      </c>
      <c r="H2255" s="22" t="s">
        <v>3730</v>
      </c>
    </row>
    <row r="2256" spans="1:9">
      <c r="A2256" s="22" t="s">
        <v>22144</v>
      </c>
      <c r="B2256" s="22" t="s">
        <v>9411</v>
      </c>
      <c r="C2256" s="22">
        <v>1</v>
      </c>
      <c r="D2256" s="22" t="s">
        <v>9412</v>
      </c>
      <c r="E2256" s="22" t="s">
        <v>3821</v>
      </c>
      <c r="F2256" s="22" t="s">
        <v>20141</v>
      </c>
      <c r="G2256" s="22" t="s">
        <v>9413</v>
      </c>
      <c r="H2256" s="22" t="s">
        <v>3697</v>
      </c>
      <c r="I2256" s="22">
        <v>1</v>
      </c>
    </row>
    <row r="2257" spans="1:9">
      <c r="A2257" s="22" t="s">
        <v>22665</v>
      </c>
      <c r="B2257" s="22" t="s">
        <v>11187</v>
      </c>
      <c r="C2257" s="22">
        <v>1</v>
      </c>
      <c r="D2257" s="22" t="s">
        <v>11188</v>
      </c>
      <c r="E2257" s="22" t="s">
        <v>11189</v>
      </c>
      <c r="F2257" s="22" t="s">
        <v>20550</v>
      </c>
      <c r="G2257" s="22" t="s">
        <v>11190</v>
      </c>
      <c r="H2257" s="22" t="s">
        <v>3697</v>
      </c>
    </row>
    <row r="2258" spans="1:9">
      <c r="A2258" s="22" t="s">
        <v>11635</v>
      </c>
      <c r="B2258" s="22" t="s">
        <v>11634</v>
      </c>
      <c r="C2258" s="22">
        <v>1</v>
      </c>
      <c r="D2258" s="22" t="s">
        <v>11635</v>
      </c>
      <c r="E2258" s="22" t="s">
        <v>11636</v>
      </c>
      <c r="F2258" s="22" t="s">
        <v>20638</v>
      </c>
      <c r="H2258" s="22" t="s">
        <v>3711</v>
      </c>
    </row>
    <row r="2259" spans="1:9">
      <c r="A2259" s="22" t="s">
        <v>23315</v>
      </c>
      <c r="B2259" s="22" t="s">
        <v>11802</v>
      </c>
      <c r="C2259" s="22">
        <v>1</v>
      </c>
      <c r="D2259" s="22" t="s">
        <v>11803</v>
      </c>
      <c r="E2259" s="22" t="s">
        <v>11804</v>
      </c>
      <c r="F2259" s="22" t="s">
        <v>20674</v>
      </c>
      <c r="G2259" s="22" t="s">
        <v>11805</v>
      </c>
      <c r="H2259" s="22" t="s">
        <v>3697</v>
      </c>
    </row>
    <row r="2260" spans="1:9">
      <c r="A2260" s="22" t="s">
        <v>22316</v>
      </c>
      <c r="B2260" s="22" t="s">
        <v>10660</v>
      </c>
      <c r="C2260" s="22">
        <v>1</v>
      </c>
      <c r="D2260" s="22" t="s">
        <v>10661</v>
      </c>
      <c r="E2260" s="22" t="s">
        <v>10662</v>
      </c>
      <c r="F2260" s="22" t="s">
        <v>19257</v>
      </c>
      <c r="G2260" s="22" t="s">
        <v>10663</v>
      </c>
      <c r="H2260" s="22" t="s">
        <v>3697</v>
      </c>
      <c r="I2260" s="22">
        <v>1</v>
      </c>
    </row>
    <row r="2261" spans="1:9">
      <c r="A2261" s="22" t="s">
        <v>23491</v>
      </c>
      <c r="B2261" s="22" t="s">
        <v>14627</v>
      </c>
      <c r="C2261" s="22">
        <v>1</v>
      </c>
      <c r="D2261" s="22" t="s">
        <v>14628</v>
      </c>
      <c r="E2261" s="22" t="s">
        <v>10662</v>
      </c>
      <c r="F2261" s="22" t="s">
        <v>19323</v>
      </c>
      <c r="H2261" s="22" t="s">
        <v>3697</v>
      </c>
    </row>
    <row r="2262" spans="1:9">
      <c r="A2262" s="22" t="s">
        <v>22317</v>
      </c>
      <c r="B2262" s="22" t="s">
        <v>11132</v>
      </c>
      <c r="C2262" s="22">
        <v>1</v>
      </c>
      <c r="D2262" s="22" t="s">
        <v>11133</v>
      </c>
      <c r="E2262" s="22" t="s">
        <v>10662</v>
      </c>
      <c r="F2262" s="22" t="s">
        <v>20535</v>
      </c>
      <c r="G2262" s="22" t="s">
        <v>11134</v>
      </c>
      <c r="H2262" s="22" t="s">
        <v>3697</v>
      </c>
      <c r="I2262" s="22">
        <v>1</v>
      </c>
    </row>
    <row r="2263" spans="1:9">
      <c r="A2263" s="22" t="s">
        <v>23683</v>
      </c>
      <c r="B2263" s="22" t="s">
        <v>17992</v>
      </c>
      <c r="C2263" s="22">
        <v>1</v>
      </c>
      <c r="D2263" s="22" t="s">
        <v>17993</v>
      </c>
      <c r="E2263" s="22" t="s">
        <v>10662</v>
      </c>
      <c r="F2263" s="22" t="s">
        <v>21861</v>
      </c>
      <c r="G2263" s="22" t="s">
        <v>17994</v>
      </c>
      <c r="H2263" s="22" t="s">
        <v>3697</v>
      </c>
      <c r="I2263" s="22">
        <v>1</v>
      </c>
    </row>
    <row r="2264" spans="1:9">
      <c r="A2264" s="22" t="s">
        <v>2455</v>
      </c>
      <c r="B2264" s="22" t="s">
        <v>10732</v>
      </c>
      <c r="C2264" s="22">
        <v>1</v>
      </c>
      <c r="D2264" s="22" t="s">
        <v>24340</v>
      </c>
      <c r="E2264" s="22" t="s">
        <v>24341</v>
      </c>
      <c r="F2264" s="22" t="s">
        <v>24339</v>
      </c>
      <c r="G2264" s="22" t="s">
        <v>24342</v>
      </c>
      <c r="H2264" s="22" t="s">
        <v>3697</v>
      </c>
    </row>
    <row r="2265" spans="1:9">
      <c r="A2265" s="22" t="s">
        <v>2453</v>
      </c>
      <c r="B2265" s="22" t="s">
        <v>5140</v>
      </c>
      <c r="C2265" s="22">
        <v>1</v>
      </c>
      <c r="D2265" s="22" t="s">
        <v>5141</v>
      </c>
      <c r="E2265" s="22" t="s">
        <v>4051</v>
      </c>
      <c r="F2265" s="22" t="s">
        <v>19037</v>
      </c>
      <c r="G2265" s="22" t="s">
        <v>5142</v>
      </c>
      <c r="H2265" s="22" t="s">
        <v>3697</v>
      </c>
    </row>
    <row r="2266" spans="1:9">
      <c r="A2266" s="22" t="s">
        <v>23266</v>
      </c>
      <c r="B2266" s="22" t="s">
        <v>11031</v>
      </c>
      <c r="C2266" s="22">
        <v>1</v>
      </c>
      <c r="D2266" s="22" t="s">
        <v>11032</v>
      </c>
      <c r="E2266" s="22" t="s">
        <v>4051</v>
      </c>
      <c r="F2266" s="22" t="s">
        <v>18842</v>
      </c>
      <c r="G2266" s="22" t="s">
        <v>11033</v>
      </c>
      <c r="H2266" s="22" t="s">
        <v>3697</v>
      </c>
    </row>
    <row r="2267" spans="1:9">
      <c r="A2267" s="22" t="s">
        <v>18466</v>
      </c>
      <c r="B2267" s="22" t="s">
        <v>18465</v>
      </c>
      <c r="C2267" s="22">
        <v>1</v>
      </c>
      <c r="D2267" s="22" t="s">
        <v>18466</v>
      </c>
      <c r="E2267" s="22" t="s">
        <v>4051</v>
      </c>
      <c r="F2267" s="22" t="s">
        <v>19299</v>
      </c>
      <c r="H2267" s="22" t="s">
        <v>3715</v>
      </c>
    </row>
    <row r="2268" spans="1:9">
      <c r="A2268" s="22" t="s">
        <v>9901</v>
      </c>
      <c r="B2268" s="22" t="s">
        <v>9900</v>
      </c>
      <c r="C2268" s="22">
        <v>1</v>
      </c>
      <c r="D2268" s="22" t="s">
        <v>9901</v>
      </c>
      <c r="E2268" s="22" t="s">
        <v>4051</v>
      </c>
      <c r="F2268" s="22" t="s">
        <v>20095</v>
      </c>
      <c r="H2268" s="22" t="s">
        <v>3715</v>
      </c>
    </row>
    <row r="2269" spans="1:9">
      <c r="A2269" s="22" t="s">
        <v>11006</v>
      </c>
      <c r="B2269" s="22" t="s">
        <v>11005</v>
      </c>
      <c r="C2269" s="22">
        <v>1</v>
      </c>
      <c r="D2269" s="22" t="s">
        <v>11006</v>
      </c>
      <c r="E2269" s="22" t="s">
        <v>4051</v>
      </c>
      <c r="F2269" s="22" t="s">
        <v>20511</v>
      </c>
      <c r="H2269" s="22" t="s">
        <v>3715</v>
      </c>
    </row>
    <row r="2270" spans="1:9">
      <c r="A2270" s="22" t="s">
        <v>22309</v>
      </c>
      <c r="B2270" s="22" t="s">
        <v>16764</v>
      </c>
      <c r="C2270" s="22">
        <v>1</v>
      </c>
      <c r="D2270" s="22" t="s">
        <v>16765</v>
      </c>
      <c r="E2270" s="22" t="s">
        <v>4051</v>
      </c>
      <c r="F2270" s="22" t="s">
        <v>19309</v>
      </c>
      <c r="G2270" s="22" t="s">
        <v>16766</v>
      </c>
      <c r="H2270" s="22" t="s">
        <v>3697</v>
      </c>
    </row>
    <row r="2271" spans="1:9">
      <c r="A2271" s="22" t="s">
        <v>23312</v>
      </c>
      <c r="B2271" s="22" t="s">
        <v>11772</v>
      </c>
      <c r="C2271" s="22">
        <v>1</v>
      </c>
      <c r="D2271" s="22" t="s">
        <v>11773</v>
      </c>
      <c r="E2271" s="22" t="s">
        <v>4051</v>
      </c>
      <c r="F2271" s="22" t="s">
        <v>20667</v>
      </c>
      <c r="G2271" s="22" t="s">
        <v>11774</v>
      </c>
      <c r="H2271" s="22" t="s">
        <v>3697</v>
      </c>
    </row>
    <row r="2272" spans="1:9">
      <c r="A2272" s="22" t="s">
        <v>4110</v>
      </c>
      <c r="B2272" s="22" t="s">
        <v>4109</v>
      </c>
      <c r="C2272" s="22">
        <v>1</v>
      </c>
      <c r="D2272" s="22" t="s">
        <v>4110</v>
      </c>
      <c r="E2272" s="22" t="s">
        <v>4051</v>
      </c>
      <c r="F2272" s="22" t="s">
        <v>18721</v>
      </c>
      <c r="H2272" s="22" t="s">
        <v>3730</v>
      </c>
    </row>
    <row r="2273" spans="1:8">
      <c r="A2273" s="22" t="s">
        <v>9338</v>
      </c>
      <c r="B2273" s="22" t="s">
        <v>9337</v>
      </c>
      <c r="C2273" s="22">
        <v>1</v>
      </c>
      <c r="D2273" s="22" t="s">
        <v>9338</v>
      </c>
      <c r="E2273" s="22" t="s">
        <v>4051</v>
      </c>
      <c r="F2273" s="22" t="s">
        <v>20128</v>
      </c>
      <c r="H2273" s="22" t="s">
        <v>3715</v>
      </c>
    </row>
    <row r="2274" spans="1:8">
      <c r="A2274" s="22" t="s">
        <v>8534</v>
      </c>
      <c r="B2274" s="22" t="s">
        <v>8533</v>
      </c>
      <c r="C2274" s="22">
        <v>1</v>
      </c>
      <c r="D2274" s="22" t="s">
        <v>8534</v>
      </c>
      <c r="E2274" s="22" t="s">
        <v>4051</v>
      </c>
      <c r="F2274" s="22" t="s">
        <v>19935</v>
      </c>
      <c r="H2274" s="22" t="s">
        <v>3730</v>
      </c>
    </row>
    <row r="2275" spans="1:8">
      <c r="A2275" s="22" t="s">
        <v>2451</v>
      </c>
      <c r="B2275" s="22" t="s">
        <v>5989</v>
      </c>
      <c r="C2275" s="22">
        <v>1</v>
      </c>
      <c r="D2275" s="22" t="s">
        <v>5990</v>
      </c>
      <c r="E2275" s="22" t="s">
        <v>4051</v>
      </c>
      <c r="F2275" s="22" t="s">
        <v>19273</v>
      </c>
      <c r="G2275" s="22" t="s">
        <v>5991</v>
      </c>
      <c r="H2275" s="22" t="s">
        <v>3697</v>
      </c>
    </row>
    <row r="2276" spans="1:8">
      <c r="A2276" s="22" t="s">
        <v>2449</v>
      </c>
      <c r="B2276" s="22" t="s">
        <v>15841</v>
      </c>
      <c r="C2276" s="22">
        <v>2</v>
      </c>
      <c r="D2276" s="22" t="s">
        <v>2449</v>
      </c>
      <c r="E2276" s="22" t="s">
        <v>4051</v>
      </c>
      <c r="F2276" s="22" t="s">
        <v>21475</v>
      </c>
      <c r="H2276" s="22" t="s">
        <v>3707</v>
      </c>
    </row>
    <row r="2277" spans="1:8">
      <c r="A2277" s="22" t="s">
        <v>2449</v>
      </c>
      <c r="B2277" s="22" t="s">
        <v>16118</v>
      </c>
      <c r="C2277" s="22">
        <v>2</v>
      </c>
      <c r="D2277" s="22" t="s">
        <v>16119</v>
      </c>
      <c r="E2277" s="22" t="s">
        <v>4051</v>
      </c>
      <c r="F2277" s="22" t="s">
        <v>21475</v>
      </c>
      <c r="G2277" s="22" t="s">
        <v>16120</v>
      </c>
      <c r="H2277" s="22" t="s">
        <v>3697</v>
      </c>
    </row>
    <row r="2278" spans="1:8">
      <c r="A2278" s="22" t="s">
        <v>6893</v>
      </c>
      <c r="B2278" s="22" t="s">
        <v>6892</v>
      </c>
      <c r="C2278" s="22">
        <v>1</v>
      </c>
      <c r="D2278" s="22" t="s">
        <v>6893</v>
      </c>
      <c r="E2278" s="22" t="s">
        <v>4051</v>
      </c>
      <c r="F2278" s="22" t="s">
        <v>19527</v>
      </c>
      <c r="H2278" s="22" t="s">
        <v>3730</v>
      </c>
    </row>
    <row r="2279" spans="1:8">
      <c r="A2279" s="22" t="s">
        <v>12755</v>
      </c>
      <c r="B2279" s="22" t="s">
        <v>12754</v>
      </c>
      <c r="C2279" s="22">
        <v>1</v>
      </c>
      <c r="D2279" s="22" t="s">
        <v>12755</v>
      </c>
      <c r="E2279" s="22" t="s">
        <v>4051</v>
      </c>
      <c r="F2279" s="22" t="s">
        <v>20862</v>
      </c>
      <c r="H2279" s="22" t="s">
        <v>3715</v>
      </c>
    </row>
    <row r="2280" spans="1:8">
      <c r="A2280" s="22" t="s">
        <v>10813</v>
      </c>
      <c r="B2280" s="22" t="s">
        <v>10812</v>
      </c>
      <c r="C2280" s="22">
        <v>1</v>
      </c>
      <c r="D2280" s="22" t="s">
        <v>10813</v>
      </c>
      <c r="E2280" s="22" t="s">
        <v>4051</v>
      </c>
      <c r="F2280" s="22" t="s">
        <v>20474</v>
      </c>
      <c r="H2280" s="22" t="s">
        <v>3730</v>
      </c>
    </row>
    <row r="2281" spans="1:8">
      <c r="A2281" s="22" t="s">
        <v>23591</v>
      </c>
      <c r="B2281" s="22" t="s">
        <v>16431</v>
      </c>
      <c r="C2281" s="22">
        <v>1</v>
      </c>
      <c r="D2281" s="22" t="s">
        <v>16432</v>
      </c>
      <c r="E2281" s="22" t="s">
        <v>4051</v>
      </c>
      <c r="F2281" s="22" t="s">
        <v>21585</v>
      </c>
      <c r="G2281" s="22" t="s">
        <v>16433</v>
      </c>
      <c r="H2281" s="22" t="s">
        <v>3707</v>
      </c>
    </row>
    <row r="2282" spans="1:8">
      <c r="A2282" s="22" t="s">
        <v>11749</v>
      </c>
      <c r="B2282" s="22" t="s">
        <v>11748</v>
      </c>
      <c r="C2282" s="22">
        <v>1</v>
      </c>
      <c r="D2282" s="22" t="s">
        <v>11749</v>
      </c>
      <c r="E2282" s="22" t="s">
        <v>4051</v>
      </c>
      <c r="F2282" s="22" t="s">
        <v>20660</v>
      </c>
      <c r="H2282" s="22" t="s">
        <v>3730</v>
      </c>
    </row>
    <row r="2283" spans="1:8">
      <c r="A2283" s="22" t="s">
        <v>2447</v>
      </c>
      <c r="B2283" s="22" t="s">
        <v>13043</v>
      </c>
      <c r="C2283" s="22">
        <v>1</v>
      </c>
      <c r="D2283" s="22" t="s">
        <v>13044</v>
      </c>
      <c r="E2283" s="22" t="s">
        <v>4051</v>
      </c>
      <c r="F2283" s="22" t="s">
        <v>20923</v>
      </c>
      <c r="G2283" s="22" t="s">
        <v>13045</v>
      </c>
      <c r="H2283" s="22" t="s">
        <v>3697</v>
      </c>
    </row>
    <row r="2284" spans="1:8">
      <c r="A2284" s="22" t="s">
        <v>2445</v>
      </c>
      <c r="B2284" s="22" t="s">
        <v>4803</v>
      </c>
      <c r="C2284" s="22">
        <v>1</v>
      </c>
      <c r="D2284" s="22" t="s">
        <v>4804</v>
      </c>
      <c r="E2284" s="22" t="s">
        <v>4051</v>
      </c>
      <c r="F2284" s="22" t="s">
        <v>18933</v>
      </c>
      <c r="G2284" s="22" t="s">
        <v>4805</v>
      </c>
      <c r="H2284" s="22" t="s">
        <v>3697</v>
      </c>
    </row>
    <row r="2285" spans="1:8">
      <c r="A2285" s="22" t="s">
        <v>14656</v>
      </c>
      <c r="B2285" s="22" t="s">
        <v>14655</v>
      </c>
      <c r="C2285" s="22">
        <v>1</v>
      </c>
      <c r="D2285" s="22" t="s">
        <v>14656</v>
      </c>
      <c r="E2285" s="22" t="s">
        <v>4051</v>
      </c>
      <c r="F2285" s="22" t="s">
        <v>21241</v>
      </c>
      <c r="H2285" s="22" t="s">
        <v>3730</v>
      </c>
    </row>
    <row r="2286" spans="1:8">
      <c r="A2286" s="22" t="s">
        <v>10242</v>
      </c>
      <c r="B2286" s="22" t="s">
        <v>10241</v>
      </c>
      <c r="C2286" s="22">
        <v>1</v>
      </c>
      <c r="D2286" s="22" t="s">
        <v>10242</v>
      </c>
      <c r="E2286" s="22" t="s">
        <v>4051</v>
      </c>
      <c r="F2286" s="22" t="s">
        <v>20340</v>
      </c>
      <c r="H2286" s="22" t="s">
        <v>3715</v>
      </c>
    </row>
    <row r="2287" spans="1:8">
      <c r="A2287" s="22" t="s">
        <v>8457</v>
      </c>
      <c r="B2287" s="22" t="s">
        <v>8456</v>
      </c>
      <c r="C2287" s="22">
        <v>1</v>
      </c>
      <c r="D2287" s="22" t="s">
        <v>8457</v>
      </c>
      <c r="E2287" s="22" t="s">
        <v>4051</v>
      </c>
      <c r="F2287" s="22" t="s">
        <v>19912</v>
      </c>
      <c r="H2287" s="22" t="s">
        <v>3715</v>
      </c>
    </row>
    <row r="2288" spans="1:8">
      <c r="A2288" s="22" t="s">
        <v>13690</v>
      </c>
      <c r="B2288" s="22" t="s">
        <v>13689</v>
      </c>
      <c r="C2288" s="22">
        <v>1</v>
      </c>
      <c r="D2288" s="22" t="s">
        <v>13690</v>
      </c>
      <c r="E2288" s="22" t="s">
        <v>4051</v>
      </c>
      <c r="F2288" s="22" t="s">
        <v>21067</v>
      </c>
      <c r="H2288" s="22" t="s">
        <v>3715</v>
      </c>
    </row>
    <row r="2289" spans="1:8">
      <c r="A2289" s="22" t="s">
        <v>24824</v>
      </c>
      <c r="B2289" s="22" t="s">
        <v>24823</v>
      </c>
      <c r="C2289" s="22">
        <v>1</v>
      </c>
      <c r="D2289" s="22" t="s">
        <v>24824</v>
      </c>
      <c r="E2289" s="22" t="s">
        <v>4051</v>
      </c>
      <c r="F2289" s="22" t="s">
        <v>20558</v>
      </c>
      <c r="H2289" s="22" t="s">
        <v>3715</v>
      </c>
    </row>
    <row r="2290" spans="1:8">
      <c r="A2290" s="22" t="s">
        <v>2443</v>
      </c>
      <c r="B2290" s="22" t="s">
        <v>15125</v>
      </c>
      <c r="C2290" s="22">
        <v>1</v>
      </c>
      <c r="D2290" s="22" t="s">
        <v>15126</v>
      </c>
      <c r="E2290" s="22" t="s">
        <v>4051</v>
      </c>
      <c r="F2290" s="22" t="s">
        <v>21345</v>
      </c>
      <c r="G2290" s="22" t="s">
        <v>15127</v>
      </c>
      <c r="H2290" s="22" t="s">
        <v>3697</v>
      </c>
    </row>
    <row r="2291" spans="1:8">
      <c r="A2291" s="22" t="s">
        <v>2441</v>
      </c>
      <c r="B2291" s="22" t="s">
        <v>4899</v>
      </c>
      <c r="C2291" s="22">
        <v>1</v>
      </c>
      <c r="D2291" s="22" t="s">
        <v>4900</v>
      </c>
      <c r="E2291" s="22" t="s">
        <v>4051</v>
      </c>
      <c r="F2291" s="22" t="s">
        <v>18964</v>
      </c>
      <c r="G2291" s="22" t="s">
        <v>4901</v>
      </c>
      <c r="H2291" s="22" t="s">
        <v>3697</v>
      </c>
    </row>
    <row r="2292" spans="1:8">
      <c r="A2292" s="22" t="s">
        <v>5207</v>
      </c>
      <c r="B2292" s="22" t="s">
        <v>5206</v>
      </c>
      <c r="C2292" s="22">
        <v>1</v>
      </c>
      <c r="D2292" s="22" t="s">
        <v>5207</v>
      </c>
      <c r="E2292" s="22" t="s">
        <v>4051</v>
      </c>
      <c r="F2292" s="22" t="s">
        <v>19055</v>
      </c>
      <c r="H2292" s="22" t="s">
        <v>3715</v>
      </c>
    </row>
    <row r="2293" spans="1:8">
      <c r="A2293" s="22" t="s">
        <v>10246</v>
      </c>
      <c r="B2293" s="22" t="s">
        <v>10245</v>
      </c>
      <c r="C2293" s="22">
        <v>1</v>
      </c>
      <c r="D2293" s="22" t="s">
        <v>10246</v>
      </c>
      <c r="E2293" s="22" t="s">
        <v>4051</v>
      </c>
      <c r="F2293" s="22" t="s">
        <v>20341</v>
      </c>
      <c r="H2293" s="22" t="s">
        <v>3730</v>
      </c>
    </row>
    <row r="2294" spans="1:8">
      <c r="A2294" s="22" t="s">
        <v>12893</v>
      </c>
      <c r="B2294" s="22" t="s">
        <v>12892</v>
      </c>
      <c r="C2294" s="22">
        <v>1</v>
      </c>
      <c r="D2294" s="22" t="s">
        <v>12893</v>
      </c>
      <c r="E2294" s="22" t="s">
        <v>4051</v>
      </c>
      <c r="F2294" s="22" t="s">
        <v>19606</v>
      </c>
      <c r="H2294" s="22" t="s">
        <v>3715</v>
      </c>
    </row>
    <row r="2295" spans="1:8">
      <c r="A2295" s="22" t="s">
        <v>2439</v>
      </c>
      <c r="B2295" s="22" t="s">
        <v>18125</v>
      </c>
      <c r="C2295" s="22">
        <v>1</v>
      </c>
      <c r="D2295" s="22" t="s">
        <v>18126</v>
      </c>
      <c r="E2295" s="22" t="s">
        <v>4051</v>
      </c>
      <c r="F2295" s="22" t="s">
        <v>21889</v>
      </c>
      <c r="G2295" s="22" t="s">
        <v>18127</v>
      </c>
      <c r="H2295" s="22" t="s">
        <v>3697</v>
      </c>
    </row>
    <row r="2296" spans="1:8">
      <c r="A2296" s="22" t="s">
        <v>2437</v>
      </c>
      <c r="B2296" s="22" t="s">
        <v>24696</v>
      </c>
      <c r="C2296" s="22">
        <v>1</v>
      </c>
      <c r="D2296" s="22" t="s">
        <v>24697</v>
      </c>
      <c r="E2296" s="22" t="s">
        <v>4051</v>
      </c>
      <c r="F2296" s="22" t="s">
        <v>19919</v>
      </c>
      <c r="G2296" s="22" t="s">
        <v>24698</v>
      </c>
      <c r="H2296" s="22" t="s">
        <v>3697</v>
      </c>
    </row>
    <row r="2297" spans="1:8">
      <c r="A2297" s="22" t="s">
        <v>22825</v>
      </c>
      <c r="B2297" s="22" t="s">
        <v>4159</v>
      </c>
      <c r="C2297" s="22">
        <v>1</v>
      </c>
      <c r="D2297" s="22" t="s">
        <v>4160</v>
      </c>
      <c r="E2297" s="22" t="s">
        <v>4051</v>
      </c>
      <c r="F2297" s="22" t="s">
        <v>18736</v>
      </c>
      <c r="H2297" s="22" t="s">
        <v>3697</v>
      </c>
    </row>
    <row r="2298" spans="1:8">
      <c r="A2298" s="22" t="s">
        <v>13585</v>
      </c>
      <c r="B2298" s="22" t="s">
        <v>13584</v>
      </c>
      <c r="C2298" s="22">
        <v>1</v>
      </c>
      <c r="D2298" s="22" t="s">
        <v>13585</v>
      </c>
      <c r="E2298" s="22" t="s">
        <v>4051</v>
      </c>
      <c r="F2298" s="22" t="s">
        <v>19875</v>
      </c>
      <c r="H2298" s="22" t="s">
        <v>3715</v>
      </c>
    </row>
    <row r="2299" spans="1:8">
      <c r="A2299" s="22" t="s">
        <v>4050</v>
      </c>
      <c r="B2299" s="22" t="s">
        <v>4049</v>
      </c>
      <c r="C2299" s="22">
        <v>1</v>
      </c>
      <c r="D2299" s="22" t="s">
        <v>4050</v>
      </c>
      <c r="E2299" s="22" t="s">
        <v>4051</v>
      </c>
      <c r="F2299" s="22" t="s">
        <v>18703</v>
      </c>
      <c r="H2299" s="22" t="s">
        <v>3730</v>
      </c>
    </row>
    <row r="2300" spans="1:8">
      <c r="A2300" s="22" t="s">
        <v>2435</v>
      </c>
      <c r="B2300" s="22" t="s">
        <v>10351</v>
      </c>
      <c r="C2300" s="22">
        <v>1</v>
      </c>
      <c r="D2300" s="22" t="s">
        <v>10352</v>
      </c>
      <c r="E2300" s="22" t="s">
        <v>4051</v>
      </c>
      <c r="F2300" s="22" t="s">
        <v>19367</v>
      </c>
      <c r="G2300" s="22" t="s">
        <v>10353</v>
      </c>
      <c r="H2300" s="22" t="s">
        <v>3697</v>
      </c>
    </row>
    <row r="2301" spans="1:8">
      <c r="A2301" s="22" t="s">
        <v>22308</v>
      </c>
      <c r="B2301" s="22" t="s">
        <v>17432</v>
      </c>
      <c r="C2301" s="22">
        <v>1</v>
      </c>
      <c r="D2301" s="22" t="s">
        <v>17433</v>
      </c>
      <c r="E2301" s="22" t="s">
        <v>4051</v>
      </c>
      <c r="F2301" s="22" t="s">
        <v>18604</v>
      </c>
      <c r="G2301" s="22" t="s">
        <v>17434</v>
      </c>
      <c r="H2301" s="22" t="s">
        <v>3697</v>
      </c>
    </row>
    <row r="2302" spans="1:8">
      <c r="A2302" s="22" t="s">
        <v>2433</v>
      </c>
      <c r="B2302" s="22" t="s">
        <v>13298</v>
      </c>
      <c r="C2302" s="22">
        <v>1</v>
      </c>
      <c r="D2302" s="22" t="s">
        <v>13299</v>
      </c>
      <c r="E2302" s="22" t="s">
        <v>4051</v>
      </c>
      <c r="F2302" s="22" t="s">
        <v>20977</v>
      </c>
      <c r="G2302" s="22" t="s">
        <v>13300</v>
      </c>
      <c r="H2302" s="22" t="s">
        <v>3697</v>
      </c>
    </row>
    <row r="2303" spans="1:8">
      <c r="A2303" s="22" t="s">
        <v>2431</v>
      </c>
      <c r="B2303" s="22" t="s">
        <v>14980</v>
      </c>
      <c r="C2303" s="22">
        <v>1</v>
      </c>
      <c r="D2303" s="22" t="s">
        <v>14981</v>
      </c>
      <c r="E2303" s="22" t="s">
        <v>4051</v>
      </c>
      <c r="F2303" s="22" t="s">
        <v>21294</v>
      </c>
      <c r="G2303" s="22" t="s">
        <v>14982</v>
      </c>
      <c r="H2303" s="22" t="s">
        <v>3697</v>
      </c>
    </row>
    <row r="2304" spans="1:8">
      <c r="A2304" s="22" t="s">
        <v>8899</v>
      </c>
      <c r="B2304" s="22" t="s">
        <v>8898</v>
      </c>
      <c r="C2304" s="22">
        <v>1</v>
      </c>
      <c r="D2304" s="22" t="s">
        <v>8899</v>
      </c>
      <c r="E2304" s="22" t="s">
        <v>4051</v>
      </c>
      <c r="F2304" s="22" t="s">
        <v>20027</v>
      </c>
      <c r="H2304" s="22" t="s">
        <v>3730</v>
      </c>
    </row>
    <row r="2305" spans="1:9">
      <c r="A2305" s="22" t="s">
        <v>23155</v>
      </c>
      <c r="B2305" s="22" t="s">
        <v>9418</v>
      </c>
      <c r="C2305" s="22">
        <v>1</v>
      </c>
      <c r="D2305" s="22" t="s">
        <v>9419</v>
      </c>
      <c r="E2305" s="22" t="s">
        <v>4051</v>
      </c>
      <c r="F2305" s="22" t="s">
        <v>19135</v>
      </c>
      <c r="G2305" s="22" t="s">
        <v>9420</v>
      </c>
      <c r="H2305" s="22" t="s">
        <v>3697</v>
      </c>
    </row>
    <row r="2306" spans="1:9">
      <c r="A2306" s="22" t="s">
        <v>14610</v>
      </c>
      <c r="B2306" s="22" t="s">
        <v>14609</v>
      </c>
      <c r="C2306" s="22">
        <v>1</v>
      </c>
      <c r="D2306" s="22" t="s">
        <v>14610</v>
      </c>
      <c r="E2306" s="22" t="s">
        <v>4051</v>
      </c>
      <c r="F2306" s="22" t="s">
        <v>18745</v>
      </c>
      <c r="H2306" s="22" t="s">
        <v>3715</v>
      </c>
    </row>
    <row r="2307" spans="1:9">
      <c r="A2307" s="22" t="s">
        <v>13422</v>
      </c>
      <c r="B2307" s="22" t="s">
        <v>13421</v>
      </c>
      <c r="C2307" s="22">
        <v>1</v>
      </c>
      <c r="D2307" s="22" t="s">
        <v>13422</v>
      </c>
      <c r="E2307" s="22" t="s">
        <v>4051</v>
      </c>
      <c r="F2307" s="22" t="s">
        <v>21003</v>
      </c>
      <c r="H2307" s="22" t="s">
        <v>3730</v>
      </c>
    </row>
    <row r="2308" spans="1:9">
      <c r="A2308" s="22" t="s">
        <v>2429</v>
      </c>
      <c r="B2308" s="22" t="s">
        <v>9548</v>
      </c>
      <c r="C2308" s="22">
        <v>1</v>
      </c>
      <c r="D2308" s="22" t="s">
        <v>9549</v>
      </c>
      <c r="E2308" s="22" t="s">
        <v>4051</v>
      </c>
      <c r="F2308" s="22" t="s">
        <v>18723</v>
      </c>
      <c r="G2308" s="22" t="s">
        <v>9550</v>
      </c>
      <c r="H2308" s="22" t="s">
        <v>3697</v>
      </c>
    </row>
    <row r="2309" spans="1:9">
      <c r="A2309" s="22" t="s">
        <v>2427</v>
      </c>
      <c r="B2309" s="22" t="s">
        <v>4858</v>
      </c>
      <c r="C2309" s="22">
        <v>2</v>
      </c>
      <c r="D2309" s="22" t="s">
        <v>4859</v>
      </c>
      <c r="E2309" s="22" t="s">
        <v>4051</v>
      </c>
      <c r="F2309" s="22" t="s">
        <v>18951</v>
      </c>
      <c r="G2309" s="22" t="s">
        <v>4860</v>
      </c>
      <c r="H2309" s="22" t="s">
        <v>3697</v>
      </c>
      <c r="I2309" s="22">
        <v>1</v>
      </c>
    </row>
    <row r="2310" spans="1:9">
      <c r="A2310" s="22" t="s">
        <v>2427</v>
      </c>
      <c r="B2310" s="22" t="s">
        <v>7031</v>
      </c>
      <c r="C2310" s="22">
        <v>2</v>
      </c>
      <c r="D2310" s="22" t="s">
        <v>7032</v>
      </c>
      <c r="E2310" s="22" t="s">
        <v>4051</v>
      </c>
      <c r="F2310" s="22" t="s">
        <v>18951</v>
      </c>
      <c r="G2310" s="22" t="s">
        <v>7033</v>
      </c>
      <c r="H2310" s="22" t="s">
        <v>3697</v>
      </c>
    </row>
    <row r="2311" spans="1:9">
      <c r="A2311" s="22" t="s">
        <v>14678</v>
      </c>
      <c r="B2311" s="22" t="s">
        <v>14677</v>
      </c>
      <c r="C2311" s="22">
        <v>1</v>
      </c>
      <c r="D2311" s="22" t="s">
        <v>14678</v>
      </c>
      <c r="E2311" s="22" t="s">
        <v>4051</v>
      </c>
      <c r="F2311" s="22" t="s">
        <v>21246</v>
      </c>
      <c r="H2311" s="22" t="s">
        <v>3730</v>
      </c>
    </row>
    <row r="2312" spans="1:9">
      <c r="A2312" s="22" t="s">
        <v>23933</v>
      </c>
      <c r="B2312" s="22" t="s">
        <v>23932</v>
      </c>
      <c r="C2312" s="22">
        <v>1</v>
      </c>
      <c r="D2312" s="22" t="s">
        <v>23933</v>
      </c>
      <c r="E2312" s="22" t="s">
        <v>4051</v>
      </c>
      <c r="F2312" s="22" t="s">
        <v>19405</v>
      </c>
      <c r="H2312" s="22" t="s">
        <v>3715</v>
      </c>
    </row>
    <row r="2313" spans="1:9">
      <c r="A2313" s="22" t="s">
        <v>22875</v>
      </c>
      <c r="B2313" s="22" t="s">
        <v>5082</v>
      </c>
      <c r="C2313" s="22">
        <v>1</v>
      </c>
      <c r="D2313" s="22" t="s">
        <v>5083</v>
      </c>
      <c r="E2313" s="22" t="s">
        <v>4051</v>
      </c>
      <c r="F2313" s="22" t="s">
        <v>19019</v>
      </c>
      <c r="G2313" s="22" t="s">
        <v>5084</v>
      </c>
      <c r="H2313" s="22" t="s">
        <v>3697</v>
      </c>
    </row>
    <row r="2314" spans="1:9">
      <c r="A2314" s="22" t="s">
        <v>11971</v>
      </c>
      <c r="B2314" s="22" t="s">
        <v>11970</v>
      </c>
      <c r="C2314" s="22">
        <v>1</v>
      </c>
      <c r="D2314" s="22" t="s">
        <v>11971</v>
      </c>
      <c r="E2314" s="22" t="s">
        <v>4051</v>
      </c>
      <c r="F2314" s="22" t="s">
        <v>18766</v>
      </c>
      <c r="H2314" s="22" t="s">
        <v>3711</v>
      </c>
    </row>
    <row r="2315" spans="1:9">
      <c r="A2315" s="22" t="s">
        <v>2425</v>
      </c>
      <c r="B2315" s="22" t="s">
        <v>13941</v>
      </c>
      <c r="C2315" s="22">
        <v>1</v>
      </c>
      <c r="D2315" s="22" t="s">
        <v>13942</v>
      </c>
      <c r="E2315" s="22" t="s">
        <v>4051</v>
      </c>
      <c r="F2315" s="22" t="s">
        <v>18619</v>
      </c>
      <c r="G2315" s="22" t="s">
        <v>13943</v>
      </c>
      <c r="H2315" s="22" t="s">
        <v>3697</v>
      </c>
    </row>
    <row r="2316" spans="1:9">
      <c r="A2316" s="22" t="s">
        <v>16189</v>
      </c>
      <c r="B2316" s="22" t="s">
        <v>16188</v>
      </c>
      <c r="C2316" s="22">
        <v>1</v>
      </c>
      <c r="D2316" s="22" t="s">
        <v>16189</v>
      </c>
      <c r="E2316" s="22" t="s">
        <v>4051</v>
      </c>
      <c r="F2316" s="22" t="s">
        <v>19934</v>
      </c>
      <c r="H2316" s="22" t="s">
        <v>3715</v>
      </c>
    </row>
    <row r="2317" spans="1:9">
      <c r="A2317" s="22" t="s">
        <v>23024</v>
      </c>
      <c r="B2317" s="22" t="s">
        <v>7485</v>
      </c>
      <c r="C2317" s="22">
        <v>1</v>
      </c>
      <c r="D2317" s="22" t="s">
        <v>7486</v>
      </c>
      <c r="E2317" s="22" t="s">
        <v>4051</v>
      </c>
      <c r="F2317" s="22" t="s">
        <v>19670</v>
      </c>
      <c r="G2317" s="22" t="s">
        <v>7487</v>
      </c>
      <c r="H2317" s="22" t="s">
        <v>3707</v>
      </c>
    </row>
    <row r="2318" spans="1:9">
      <c r="A2318" s="22" t="s">
        <v>16430</v>
      </c>
      <c r="B2318" s="22" t="s">
        <v>16429</v>
      </c>
      <c r="C2318" s="22">
        <v>1</v>
      </c>
      <c r="D2318" s="22" t="s">
        <v>16430</v>
      </c>
      <c r="E2318" s="22" t="s">
        <v>4051</v>
      </c>
      <c r="F2318" s="22" t="s">
        <v>21584</v>
      </c>
      <c r="H2318" s="22" t="s">
        <v>3715</v>
      </c>
    </row>
    <row r="2319" spans="1:9">
      <c r="A2319" s="22" t="s">
        <v>26587</v>
      </c>
      <c r="B2319" s="22" t="s">
        <v>10498</v>
      </c>
      <c r="C2319" s="22">
        <v>1</v>
      </c>
      <c r="D2319" s="22" t="s">
        <v>24069</v>
      </c>
      <c r="E2319" s="22" t="s">
        <v>4051</v>
      </c>
      <c r="F2319" s="22" t="s">
        <v>20891</v>
      </c>
      <c r="G2319" s="22" t="s">
        <v>24070</v>
      </c>
      <c r="H2319" s="22" t="s">
        <v>3697</v>
      </c>
    </row>
    <row r="2320" spans="1:9">
      <c r="A2320" s="22" t="s">
        <v>24980</v>
      </c>
      <c r="B2320" s="22" t="s">
        <v>24978</v>
      </c>
      <c r="C2320" s="22">
        <v>1</v>
      </c>
      <c r="D2320" s="22" t="s">
        <v>24980</v>
      </c>
      <c r="E2320" s="22" t="s">
        <v>4051</v>
      </c>
      <c r="F2320" s="22" t="s">
        <v>24979</v>
      </c>
      <c r="H2320" s="22" t="s">
        <v>3730</v>
      </c>
    </row>
    <row r="2321" spans="1:8">
      <c r="A2321" s="22" t="s">
        <v>16277</v>
      </c>
      <c r="B2321" s="22" t="s">
        <v>16276</v>
      </c>
      <c r="C2321" s="22">
        <v>1</v>
      </c>
      <c r="D2321" s="22" t="s">
        <v>16277</v>
      </c>
      <c r="E2321" s="22" t="s">
        <v>4051</v>
      </c>
      <c r="F2321" s="22" t="s">
        <v>21558</v>
      </c>
      <c r="H2321" s="22" t="s">
        <v>3715</v>
      </c>
    </row>
    <row r="2322" spans="1:8">
      <c r="A2322" s="22" t="s">
        <v>2423</v>
      </c>
      <c r="B2322" s="22" t="s">
        <v>26225</v>
      </c>
      <c r="C2322" s="22">
        <v>1</v>
      </c>
      <c r="D2322" s="22" t="s">
        <v>26226</v>
      </c>
      <c r="E2322" s="22" t="s">
        <v>4051</v>
      </c>
      <c r="F2322" s="22" t="s">
        <v>20892</v>
      </c>
      <c r="G2322" s="22" t="s">
        <v>26227</v>
      </c>
      <c r="H2322" s="22" t="s">
        <v>3697</v>
      </c>
    </row>
    <row r="2323" spans="1:8">
      <c r="A2323" s="22" t="s">
        <v>24213</v>
      </c>
      <c r="B2323" s="22" t="s">
        <v>24211</v>
      </c>
      <c r="C2323" s="22">
        <v>1</v>
      </c>
      <c r="D2323" s="22" t="s">
        <v>24213</v>
      </c>
      <c r="E2323" s="22" t="s">
        <v>4051</v>
      </c>
      <c r="F2323" s="22" t="s">
        <v>24212</v>
      </c>
      <c r="H2323" s="22" t="s">
        <v>3730</v>
      </c>
    </row>
    <row r="2324" spans="1:8">
      <c r="A2324" s="22" t="s">
        <v>10504</v>
      </c>
      <c r="B2324" s="22" t="s">
        <v>10503</v>
      </c>
      <c r="C2324" s="22">
        <v>1</v>
      </c>
      <c r="D2324" s="22" t="s">
        <v>10504</v>
      </c>
      <c r="E2324" s="22" t="s">
        <v>4051</v>
      </c>
      <c r="F2324" s="22" t="s">
        <v>18633</v>
      </c>
      <c r="H2324" s="22" t="s">
        <v>3715</v>
      </c>
    </row>
    <row r="2325" spans="1:8">
      <c r="A2325" s="22" t="s">
        <v>24297</v>
      </c>
      <c r="B2325" s="22" t="s">
        <v>24296</v>
      </c>
      <c r="C2325" s="22">
        <v>1</v>
      </c>
      <c r="D2325" s="22" t="s">
        <v>24297</v>
      </c>
      <c r="E2325" s="22" t="s">
        <v>4051</v>
      </c>
      <c r="F2325" s="22" t="s">
        <v>18602</v>
      </c>
      <c r="H2325" s="22" t="s">
        <v>3730</v>
      </c>
    </row>
    <row r="2326" spans="1:8">
      <c r="A2326" s="22" t="s">
        <v>2421</v>
      </c>
      <c r="B2326" s="22" t="s">
        <v>10666</v>
      </c>
      <c r="C2326" s="22">
        <v>1</v>
      </c>
      <c r="D2326" s="22" t="s">
        <v>10667</v>
      </c>
      <c r="E2326" s="22" t="s">
        <v>4051</v>
      </c>
      <c r="F2326" s="22" t="s">
        <v>20439</v>
      </c>
      <c r="G2326" s="22" t="s">
        <v>10668</v>
      </c>
      <c r="H2326" s="22" t="s">
        <v>3697</v>
      </c>
    </row>
    <row r="2327" spans="1:8">
      <c r="A2327" s="22" t="s">
        <v>22477</v>
      </c>
      <c r="B2327" s="22" t="s">
        <v>17857</v>
      </c>
      <c r="C2327" s="22">
        <v>1</v>
      </c>
      <c r="D2327" s="22" t="s">
        <v>17858</v>
      </c>
      <c r="E2327" s="22" t="s">
        <v>3836</v>
      </c>
      <c r="F2327" s="22" t="s">
        <v>18756</v>
      </c>
      <c r="G2327" s="22" t="s">
        <v>17859</v>
      </c>
      <c r="H2327" s="22" t="s">
        <v>3697</v>
      </c>
    </row>
    <row r="2328" spans="1:8">
      <c r="A2328" s="22" t="s">
        <v>10621</v>
      </c>
      <c r="B2328" s="22" t="s">
        <v>10620</v>
      </c>
      <c r="C2328" s="22">
        <v>1</v>
      </c>
      <c r="D2328" s="22" t="s">
        <v>10621</v>
      </c>
      <c r="E2328" s="22" t="s">
        <v>3836</v>
      </c>
      <c r="F2328" s="22" t="s">
        <v>20014</v>
      </c>
      <c r="H2328" s="22" t="s">
        <v>3730</v>
      </c>
    </row>
    <row r="2329" spans="1:8">
      <c r="A2329" s="22" t="s">
        <v>6993</v>
      </c>
      <c r="B2329" s="22" t="s">
        <v>6992</v>
      </c>
      <c r="C2329" s="22">
        <v>1</v>
      </c>
      <c r="D2329" s="22" t="s">
        <v>6993</v>
      </c>
      <c r="E2329" s="22" t="s">
        <v>3836</v>
      </c>
      <c r="F2329" s="22" t="s">
        <v>19294</v>
      </c>
      <c r="H2329" s="22" t="s">
        <v>3715</v>
      </c>
    </row>
    <row r="2330" spans="1:8">
      <c r="A2330" s="22" t="s">
        <v>26630</v>
      </c>
      <c r="B2330" s="22" t="s">
        <v>24586</v>
      </c>
      <c r="C2330" s="22">
        <v>1</v>
      </c>
      <c r="D2330" s="22" t="s">
        <v>24588</v>
      </c>
      <c r="E2330" s="22" t="s">
        <v>3836</v>
      </c>
      <c r="F2330" s="22" t="s">
        <v>24587</v>
      </c>
      <c r="G2330" s="22" t="s">
        <v>24589</v>
      </c>
      <c r="H2330" s="22" t="s">
        <v>3697</v>
      </c>
    </row>
    <row r="2331" spans="1:8">
      <c r="A2331" s="22" t="s">
        <v>22478</v>
      </c>
      <c r="B2331" s="22" t="s">
        <v>11690</v>
      </c>
      <c r="C2331" s="22">
        <v>1</v>
      </c>
      <c r="D2331" s="22" t="s">
        <v>11691</v>
      </c>
      <c r="E2331" s="22" t="s">
        <v>3836</v>
      </c>
      <c r="F2331" s="22" t="s">
        <v>20648</v>
      </c>
      <c r="G2331" s="22" t="s">
        <v>11692</v>
      </c>
      <c r="H2331" s="22" t="s">
        <v>3697</v>
      </c>
    </row>
    <row r="2332" spans="1:8">
      <c r="A2332" s="22" t="s">
        <v>14510</v>
      </c>
      <c r="B2332" s="22" t="s">
        <v>14509</v>
      </c>
      <c r="C2332" s="22">
        <v>1</v>
      </c>
      <c r="D2332" s="22" t="s">
        <v>14510</v>
      </c>
      <c r="E2332" s="22" t="s">
        <v>3836</v>
      </c>
      <c r="F2332" s="22" t="s">
        <v>21213</v>
      </c>
      <c r="H2332" s="22" t="s">
        <v>3715</v>
      </c>
    </row>
    <row r="2333" spans="1:8">
      <c r="A2333" s="22" t="s">
        <v>22474</v>
      </c>
      <c r="B2333" s="22" t="s">
        <v>8128</v>
      </c>
      <c r="C2333" s="22">
        <v>1</v>
      </c>
      <c r="D2333" s="22" t="s">
        <v>8129</v>
      </c>
      <c r="E2333" s="22" t="s">
        <v>3836</v>
      </c>
      <c r="F2333" s="22" t="s">
        <v>19830</v>
      </c>
      <c r="G2333" s="22" t="s">
        <v>8130</v>
      </c>
      <c r="H2333" s="22" t="s">
        <v>3697</v>
      </c>
    </row>
    <row r="2334" spans="1:8">
      <c r="A2334" s="22" t="s">
        <v>23861</v>
      </c>
      <c r="B2334" s="22" t="s">
        <v>23860</v>
      </c>
      <c r="C2334" s="22">
        <v>1</v>
      </c>
      <c r="D2334" s="22" t="s">
        <v>23861</v>
      </c>
      <c r="E2334" s="22" t="s">
        <v>3836</v>
      </c>
      <c r="F2334" s="22" t="s">
        <v>20449</v>
      </c>
      <c r="H2334" s="22" t="s">
        <v>3715</v>
      </c>
    </row>
    <row r="2335" spans="1:8">
      <c r="A2335" s="22" t="s">
        <v>6075</v>
      </c>
      <c r="B2335" s="22" t="s">
        <v>6074</v>
      </c>
      <c r="C2335" s="22">
        <v>1</v>
      </c>
      <c r="D2335" s="22" t="s">
        <v>6075</v>
      </c>
      <c r="E2335" s="22" t="s">
        <v>3836</v>
      </c>
      <c r="F2335" s="22" t="s">
        <v>19301</v>
      </c>
      <c r="H2335" s="22" t="s">
        <v>3715</v>
      </c>
    </row>
    <row r="2336" spans="1:8">
      <c r="A2336" s="22" t="s">
        <v>26598</v>
      </c>
      <c r="B2336" s="22" t="s">
        <v>10577</v>
      </c>
      <c r="C2336" s="22">
        <v>1</v>
      </c>
      <c r="D2336" s="22" t="s">
        <v>24196</v>
      </c>
      <c r="E2336" s="22" t="s">
        <v>3836</v>
      </c>
      <c r="F2336" s="22" t="s">
        <v>19176</v>
      </c>
      <c r="G2336" s="22" t="s">
        <v>24197</v>
      </c>
      <c r="H2336" s="22" t="s">
        <v>3697</v>
      </c>
    </row>
    <row r="2337" spans="1:9">
      <c r="A2337" s="22" t="s">
        <v>22479</v>
      </c>
      <c r="B2337" s="22" t="s">
        <v>8395</v>
      </c>
      <c r="C2337" s="22">
        <v>1</v>
      </c>
      <c r="D2337" s="22" t="s">
        <v>8396</v>
      </c>
      <c r="E2337" s="22" t="s">
        <v>3836</v>
      </c>
      <c r="F2337" s="22" t="s">
        <v>19502</v>
      </c>
      <c r="H2337" s="22" t="s">
        <v>3943</v>
      </c>
    </row>
    <row r="2338" spans="1:9">
      <c r="A2338" s="22" t="s">
        <v>17294</v>
      </c>
      <c r="B2338" s="22" t="s">
        <v>17293</v>
      </c>
      <c r="C2338" s="22">
        <v>1</v>
      </c>
      <c r="D2338" s="22" t="s">
        <v>17294</v>
      </c>
      <c r="E2338" s="22" t="s">
        <v>3836</v>
      </c>
      <c r="F2338" s="22" t="s">
        <v>21735</v>
      </c>
      <c r="H2338" s="22" t="s">
        <v>3730</v>
      </c>
    </row>
    <row r="2339" spans="1:9">
      <c r="A2339" s="22" t="s">
        <v>22475</v>
      </c>
      <c r="B2339" s="22" t="s">
        <v>11649</v>
      </c>
      <c r="C2339" s="22">
        <v>1</v>
      </c>
      <c r="D2339" s="22" t="s">
        <v>11650</v>
      </c>
      <c r="E2339" s="22" t="s">
        <v>3836</v>
      </c>
      <c r="F2339" s="22" t="s">
        <v>19826</v>
      </c>
      <c r="G2339" s="22" t="s">
        <v>11651</v>
      </c>
      <c r="H2339" s="22" t="s">
        <v>3697</v>
      </c>
    </row>
    <row r="2340" spans="1:9">
      <c r="A2340" s="22" t="s">
        <v>10377</v>
      </c>
      <c r="B2340" s="22" t="s">
        <v>10376</v>
      </c>
      <c r="C2340" s="22">
        <v>1</v>
      </c>
      <c r="D2340" s="22" t="s">
        <v>10377</v>
      </c>
      <c r="E2340" s="22" t="s">
        <v>3836</v>
      </c>
      <c r="F2340" s="22" t="s">
        <v>20373</v>
      </c>
      <c r="H2340" s="22" t="s">
        <v>3730</v>
      </c>
    </row>
    <row r="2341" spans="1:9">
      <c r="A2341" s="22" t="s">
        <v>22476</v>
      </c>
      <c r="B2341" s="22" t="s">
        <v>16610</v>
      </c>
      <c r="C2341" s="22">
        <v>1</v>
      </c>
      <c r="D2341" s="22" t="s">
        <v>16611</v>
      </c>
      <c r="E2341" s="22" t="s">
        <v>3836</v>
      </c>
      <c r="F2341" s="22" t="s">
        <v>21619</v>
      </c>
      <c r="G2341" s="22" t="s">
        <v>16612</v>
      </c>
      <c r="H2341" s="22" t="s">
        <v>3697</v>
      </c>
    </row>
    <row r="2342" spans="1:9">
      <c r="A2342" s="22" t="s">
        <v>2416</v>
      </c>
      <c r="B2342" s="22" t="s">
        <v>4525</v>
      </c>
      <c r="C2342" s="22">
        <v>1</v>
      </c>
      <c r="D2342" s="22" t="s">
        <v>4526</v>
      </c>
      <c r="E2342" s="22" t="s">
        <v>3836</v>
      </c>
      <c r="F2342" s="22" t="s">
        <v>18851</v>
      </c>
      <c r="G2342" s="22" t="s">
        <v>4527</v>
      </c>
      <c r="H2342" s="22" t="s">
        <v>3697</v>
      </c>
      <c r="I2342" s="22">
        <v>1</v>
      </c>
    </row>
    <row r="2343" spans="1:9">
      <c r="A2343" s="22" t="s">
        <v>26445</v>
      </c>
      <c r="B2343" s="22" t="s">
        <v>26443</v>
      </c>
      <c r="C2343" s="22">
        <v>1</v>
      </c>
      <c r="D2343" s="22" t="s">
        <v>26445</v>
      </c>
      <c r="E2343" s="22" t="s">
        <v>3836</v>
      </c>
      <c r="F2343" s="22" t="s">
        <v>26444</v>
      </c>
      <c r="H2343" s="22" t="s">
        <v>3715</v>
      </c>
    </row>
    <row r="2344" spans="1:9">
      <c r="A2344" s="22" t="s">
        <v>7561</v>
      </c>
      <c r="B2344" s="22" t="s">
        <v>7560</v>
      </c>
      <c r="C2344" s="22">
        <v>1</v>
      </c>
      <c r="D2344" s="22" t="s">
        <v>7561</v>
      </c>
      <c r="E2344" s="22" t="s">
        <v>3836</v>
      </c>
      <c r="F2344" s="22" t="s">
        <v>18654</v>
      </c>
      <c r="H2344" s="22" t="s">
        <v>3715</v>
      </c>
    </row>
    <row r="2345" spans="1:9">
      <c r="A2345" s="22" t="s">
        <v>2415</v>
      </c>
      <c r="B2345" s="22" t="s">
        <v>10726</v>
      </c>
      <c r="C2345" s="22">
        <v>2</v>
      </c>
      <c r="D2345" s="22" t="s">
        <v>24337</v>
      </c>
      <c r="E2345" s="22" t="s">
        <v>3836</v>
      </c>
      <c r="F2345" s="22" t="s">
        <v>18809</v>
      </c>
      <c r="G2345" s="22" t="s">
        <v>24338</v>
      </c>
      <c r="H2345" s="22" t="s">
        <v>3697</v>
      </c>
      <c r="I2345" s="22">
        <v>1</v>
      </c>
    </row>
    <row r="2346" spans="1:9">
      <c r="A2346" s="22" t="s">
        <v>2415</v>
      </c>
      <c r="B2346" s="22" t="s">
        <v>14363</v>
      </c>
      <c r="C2346" s="22">
        <v>2</v>
      </c>
      <c r="D2346" s="22" t="s">
        <v>14364</v>
      </c>
      <c r="E2346" s="22" t="s">
        <v>3836</v>
      </c>
      <c r="F2346" s="22" t="s">
        <v>18809</v>
      </c>
      <c r="G2346" s="22" t="s">
        <v>14365</v>
      </c>
      <c r="H2346" s="22" t="s">
        <v>3697</v>
      </c>
    </row>
    <row r="2347" spans="1:9">
      <c r="A2347" s="22" t="s">
        <v>6285</v>
      </c>
      <c r="B2347" s="22" t="s">
        <v>6284</v>
      </c>
      <c r="C2347" s="22">
        <v>1</v>
      </c>
      <c r="D2347" s="22" t="s">
        <v>6285</v>
      </c>
      <c r="E2347" s="22" t="s">
        <v>3836</v>
      </c>
      <c r="F2347" s="22" t="s">
        <v>19359</v>
      </c>
      <c r="H2347" s="22" t="s">
        <v>3730</v>
      </c>
    </row>
    <row r="2348" spans="1:9">
      <c r="A2348" s="22" t="s">
        <v>2413</v>
      </c>
      <c r="B2348" s="22" t="s">
        <v>3834</v>
      </c>
      <c r="C2348" s="22">
        <v>1</v>
      </c>
      <c r="D2348" s="22" t="s">
        <v>3835</v>
      </c>
      <c r="E2348" s="22" t="s">
        <v>3836</v>
      </c>
      <c r="F2348" s="22" t="s">
        <v>18635</v>
      </c>
      <c r="G2348" s="22" t="s">
        <v>3837</v>
      </c>
      <c r="H2348" s="22" t="s">
        <v>3697</v>
      </c>
    </row>
    <row r="2349" spans="1:9">
      <c r="A2349" s="22" t="s">
        <v>5421</v>
      </c>
      <c r="B2349" s="22" t="s">
        <v>5420</v>
      </c>
      <c r="C2349" s="22">
        <v>1</v>
      </c>
      <c r="D2349" s="22" t="s">
        <v>5421</v>
      </c>
      <c r="E2349" s="22" t="s">
        <v>3836</v>
      </c>
      <c r="F2349" s="22" t="s">
        <v>19117</v>
      </c>
      <c r="H2349" s="22" t="s">
        <v>3730</v>
      </c>
    </row>
    <row r="2350" spans="1:9">
      <c r="A2350" s="22" t="s">
        <v>24246</v>
      </c>
      <c r="B2350" s="22" t="s">
        <v>24245</v>
      </c>
      <c r="C2350" s="22">
        <v>1</v>
      </c>
      <c r="D2350" s="22" t="s">
        <v>24246</v>
      </c>
      <c r="E2350" s="22" t="s">
        <v>3836</v>
      </c>
      <c r="F2350" s="22" t="s">
        <v>19209</v>
      </c>
      <c r="H2350" s="22" t="s">
        <v>3715</v>
      </c>
    </row>
    <row r="2351" spans="1:9">
      <c r="A2351" s="22" t="s">
        <v>2411</v>
      </c>
      <c r="B2351" s="22" t="s">
        <v>13595</v>
      </c>
      <c r="C2351" s="22">
        <v>1</v>
      </c>
      <c r="D2351" s="22" t="s">
        <v>13596</v>
      </c>
      <c r="E2351" s="22" t="s">
        <v>3836</v>
      </c>
      <c r="F2351" s="22" t="s">
        <v>18619</v>
      </c>
      <c r="G2351" s="22" t="s">
        <v>13597</v>
      </c>
      <c r="H2351" s="22" t="s">
        <v>3697</v>
      </c>
    </row>
    <row r="2352" spans="1:9">
      <c r="A2352" s="22" t="s">
        <v>10657</v>
      </c>
      <c r="B2352" s="22" t="s">
        <v>10656</v>
      </c>
      <c r="C2352" s="22">
        <v>1</v>
      </c>
      <c r="D2352" s="22" t="s">
        <v>10657</v>
      </c>
      <c r="E2352" s="22" t="s">
        <v>3836</v>
      </c>
      <c r="F2352" s="22" t="s">
        <v>20437</v>
      </c>
      <c r="H2352" s="22" t="s">
        <v>3730</v>
      </c>
    </row>
    <row r="2353" spans="1:9">
      <c r="A2353" s="22" t="s">
        <v>22886</v>
      </c>
      <c r="B2353" s="22" t="s">
        <v>5242</v>
      </c>
      <c r="C2353" s="22">
        <v>1</v>
      </c>
      <c r="D2353" s="22" t="s">
        <v>5243</v>
      </c>
      <c r="E2353" s="22" t="s">
        <v>3836</v>
      </c>
      <c r="F2353" s="22" t="s">
        <v>19066</v>
      </c>
      <c r="G2353" s="22" t="s">
        <v>5244</v>
      </c>
      <c r="H2353" s="22" t="s">
        <v>3697</v>
      </c>
    </row>
    <row r="2354" spans="1:9">
      <c r="A2354" s="22" t="s">
        <v>2402</v>
      </c>
      <c r="B2354" s="22" t="s">
        <v>18042</v>
      </c>
      <c r="C2354" s="22">
        <v>1</v>
      </c>
      <c r="D2354" s="22" t="s">
        <v>18043</v>
      </c>
      <c r="E2354" s="22" t="s">
        <v>9472</v>
      </c>
      <c r="F2354" s="22" t="s">
        <v>20778</v>
      </c>
      <c r="G2354" s="22" t="s">
        <v>18044</v>
      </c>
      <c r="H2354" s="22" t="s">
        <v>3697</v>
      </c>
      <c r="I2354" s="22">
        <v>1</v>
      </c>
    </row>
    <row r="2355" spans="1:9">
      <c r="A2355" s="22" t="s">
        <v>2405</v>
      </c>
      <c r="B2355" s="22" t="s">
        <v>9470</v>
      </c>
      <c r="C2355" s="22">
        <v>1</v>
      </c>
      <c r="D2355" s="22" t="s">
        <v>9471</v>
      </c>
      <c r="E2355" s="22" t="s">
        <v>9472</v>
      </c>
      <c r="F2355" s="22" t="s">
        <v>20156</v>
      </c>
      <c r="G2355" s="22" t="s">
        <v>9473</v>
      </c>
      <c r="H2355" s="22" t="s">
        <v>3697</v>
      </c>
    </row>
    <row r="2356" spans="1:9">
      <c r="A2356" s="22" t="s">
        <v>26741</v>
      </c>
      <c r="B2356" s="22" t="s">
        <v>25626</v>
      </c>
      <c r="C2356" s="22">
        <v>1</v>
      </c>
      <c r="D2356" s="22" t="s">
        <v>25627</v>
      </c>
      <c r="E2356" s="22" t="s">
        <v>25628</v>
      </c>
      <c r="F2356" s="22" t="s">
        <v>19151</v>
      </c>
      <c r="G2356" s="22" t="s">
        <v>2399</v>
      </c>
      <c r="H2356" s="22" t="s">
        <v>3697</v>
      </c>
    </row>
    <row r="2357" spans="1:9">
      <c r="A2357" s="22" t="s">
        <v>2398</v>
      </c>
      <c r="B2357" s="22" t="s">
        <v>15155</v>
      </c>
      <c r="C2357" s="22">
        <v>1</v>
      </c>
      <c r="D2357" s="22" t="s">
        <v>15156</v>
      </c>
      <c r="E2357" s="22" t="s">
        <v>15157</v>
      </c>
      <c r="F2357" s="22" t="s">
        <v>18600</v>
      </c>
      <c r="G2357" s="22" t="s">
        <v>15158</v>
      </c>
      <c r="H2357" s="22" t="s">
        <v>3697</v>
      </c>
    </row>
    <row r="2358" spans="1:9">
      <c r="A2358" s="22" t="s">
        <v>26577</v>
      </c>
      <c r="B2358" s="22" t="s">
        <v>23961</v>
      </c>
      <c r="C2358" s="22">
        <v>1</v>
      </c>
      <c r="D2358" s="22" t="s">
        <v>23963</v>
      </c>
      <c r="E2358" s="22" t="s">
        <v>16264</v>
      </c>
      <c r="F2358" s="22" t="s">
        <v>23962</v>
      </c>
      <c r="H2358" s="22" t="s">
        <v>3697</v>
      </c>
    </row>
    <row r="2359" spans="1:9">
      <c r="A2359" s="22" t="s">
        <v>1179</v>
      </c>
      <c r="B2359" s="22" t="s">
        <v>16262</v>
      </c>
      <c r="C2359" s="22">
        <v>1</v>
      </c>
      <c r="D2359" s="22" t="s">
        <v>16263</v>
      </c>
      <c r="E2359" s="22" t="s">
        <v>16264</v>
      </c>
      <c r="F2359" s="22" t="s">
        <v>21554</v>
      </c>
      <c r="G2359" s="22" t="s">
        <v>16265</v>
      </c>
      <c r="H2359" s="22" t="s">
        <v>3697</v>
      </c>
      <c r="I2359" s="22">
        <v>1</v>
      </c>
    </row>
    <row r="2360" spans="1:9">
      <c r="A2360" s="22" t="s">
        <v>1173</v>
      </c>
      <c r="B2360" s="22" t="s">
        <v>17242</v>
      </c>
      <c r="C2360" s="22">
        <v>1</v>
      </c>
      <c r="D2360" s="22" t="s">
        <v>17243</v>
      </c>
      <c r="E2360" s="22" t="s">
        <v>16264</v>
      </c>
      <c r="F2360" s="22" t="s">
        <v>21723</v>
      </c>
      <c r="G2360" s="22" t="s">
        <v>17244</v>
      </c>
      <c r="H2360" s="22" t="s">
        <v>3697</v>
      </c>
      <c r="I2360" s="22">
        <v>1</v>
      </c>
    </row>
    <row r="2361" spans="1:9">
      <c r="A2361" s="22" t="s">
        <v>9798</v>
      </c>
      <c r="B2361" s="22" t="s">
        <v>9797</v>
      </c>
      <c r="C2361" s="22">
        <v>1</v>
      </c>
      <c r="D2361" s="22" t="s">
        <v>9798</v>
      </c>
      <c r="E2361" s="22" t="s">
        <v>9799</v>
      </c>
      <c r="F2361" s="22" t="s">
        <v>20238</v>
      </c>
      <c r="H2361" s="22" t="s">
        <v>3711</v>
      </c>
    </row>
    <row r="2362" spans="1:9">
      <c r="A2362" s="22" t="s">
        <v>8173</v>
      </c>
      <c r="B2362" s="22" t="s">
        <v>8172</v>
      </c>
      <c r="C2362" s="22">
        <v>1</v>
      </c>
      <c r="D2362" s="22" t="s">
        <v>8173</v>
      </c>
      <c r="E2362" s="22" t="s">
        <v>8174</v>
      </c>
      <c r="F2362" s="22" t="s">
        <v>19294</v>
      </c>
      <c r="H2362" s="22" t="s">
        <v>3711</v>
      </c>
    </row>
    <row r="2363" spans="1:9">
      <c r="A2363" s="22" t="s">
        <v>23168</v>
      </c>
      <c r="B2363" s="22" t="s">
        <v>9621</v>
      </c>
      <c r="C2363" s="22">
        <v>1</v>
      </c>
      <c r="D2363" s="22" t="s">
        <v>9622</v>
      </c>
      <c r="E2363" s="22" t="s">
        <v>3704</v>
      </c>
      <c r="F2363" s="22" t="s">
        <v>20194</v>
      </c>
      <c r="G2363" s="22" t="s">
        <v>9623</v>
      </c>
      <c r="H2363" s="22" t="s">
        <v>3697</v>
      </c>
      <c r="I2363" s="22">
        <v>1</v>
      </c>
    </row>
    <row r="2364" spans="1:9">
      <c r="A2364" s="22" t="s">
        <v>2367</v>
      </c>
      <c r="B2364" s="22" t="s">
        <v>11908</v>
      </c>
      <c r="C2364" s="22">
        <v>1</v>
      </c>
      <c r="D2364" s="22" t="s">
        <v>11909</v>
      </c>
      <c r="E2364" s="22" t="s">
        <v>3704</v>
      </c>
      <c r="F2364" s="22" t="s">
        <v>20430</v>
      </c>
      <c r="G2364" s="22" t="s">
        <v>11910</v>
      </c>
      <c r="H2364" s="22" t="s">
        <v>3697</v>
      </c>
    </row>
    <row r="2365" spans="1:9">
      <c r="A2365" s="22" t="s">
        <v>26709</v>
      </c>
      <c r="B2365" s="22" t="s">
        <v>25347</v>
      </c>
      <c r="C2365" s="22">
        <v>1</v>
      </c>
      <c r="D2365" s="22" t="s">
        <v>25348</v>
      </c>
      <c r="E2365" s="22" t="s">
        <v>3704</v>
      </c>
      <c r="F2365" s="22" t="s">
        <v>19312</v>
      </c>
      <c r="G2365" s="22" t="s">
        <v>25349</v>
      </c>
      <c r="H2365" s="22" t="s">
        <v>3697</v>
      </c>
    </row>
    <row r="2366" spans="1:9">
      <c r="A2366" s="22" t="s">
        <v>22709</v>
      </c>
      <c r="B2366" s="22" t="s">
        <v>16984</v>
      </c>
      <c r="C2366" s="22">
        <v>1</v>
      </c>
      <c r="D2366" s="22" t="s">
        <v>16985</v>
      </c>
      <c r="E2366" s="22" t="s">
        <v>3704</v>
      </c>
      <c r="F2366" s="22" t="s">
        <v>18756</v>
      </c>
      <c r="G2366" s="22" t="s">
        <v>16986</v>
      </c>
      <c r="H2366" s="22" t="s">
        <v>3697</v>
      </c>
    </row>
    <row r="2367" spans="1:9">
      <c r="A2367" s="22" t="s">
        <v>2396</v>
      </c>
      <c r="B2367" s="22" t="s">
        <v>11507</v>
      </c>
      <c r="C2367" s="22">
        <v>1</v>
      </c>
      <c r="D2367" s="22" t="s">
        <v>11508</v>
      </c>
      <c r="E2367" s="22" t="s">
        <v>3704</v>
      </c>
      <c r="F2367" s="22" t="s">
        <v>18965</v>
      </c>
      <c r="G2367" s="22" t="s">
        <v>11509</v>
      </c>
      <c r="H2367" s="22" t="s">
        <v>3697</v>
      </c>
    </row>
    <row r="2368" spans="1:9">
      <c r="A2368" s="22" t="s">
        <v>2394</v>
      </c>
      <c r="B2368" s="22" t="s">
        <v>13682</v>
      </c>
      <c r="C2368" s="22">
        <v>1</v>
      </c>
      <c r="D2368" s="22" t="s">
        <v>13683</v>
      </c>
      <c r="E2368" s="22" t="s">
        <v>3704</v>
      </c>
      <c r="F2368" s="22" t="s">
        <v>20267</v>
      </c>
      <c r="G2368" s="22" t="s">
        <v>13684</v>
      </c>
      <c r="H2368" s="22" t="s">
        <v>3697</v>
      </c>
    </row>
    <row r="2369" spans="1:9">
      <c r="A2369" s="22" t="s">
        <v>2392</v>
      </c>
      <c r="B2369" s="22" t="s">
        <v>4126</v>
      </c>
      <c r="C2369" s="22">
        <v>2</v>
      </c>
      <c r="D2369" s="22" t="s">
        <v>4127</v>
      </c>
      <c r="E2369" s="22" t="s">
        <v>3704</v>
      </c>
      <c r="F2369" s="22" t="s">
        <v>18726</v>
      </c>
      <c r="G2369" s="22" t="s">
        <v>4128</v>
      </c>
      <c r="H2369" s="22" t="s">
        <v>3697</v>
      </c>
      <c r="I2369" s="22">
        <v>1</v>
      </c>
    </row>
    <row r="2370" spans="1:9">
      <c r="A2370" s="22" t="s">
        <v>2392</v>
      </c>
      <c r="B2370" s="22" t="s">
        <v>16049</v>
      </c>
      <c r="C2370" s="22">
        <v>2</v>
      </c>
      <c r="D2370" s="22" t="s">
        <v>16050</v>
      </c>
      <c r="E2370" s="22" t="s">
        <v>3704</v>
      </c>
      <c r="F2370" s="22" t="s">
        <v>18726</v>
      </c>
      <c r="G2370" s="22" t="s">
        <v>16051</v>
      </c>
      <c r="H2370" s="22" t="s">
        <v>3697</v>
      </c>
    </row>
    <row r="2371" spans="1:9">
      <c r="A2371" s="22" t="s">
        <v>13464</v>
      </c>
      <c r="B2371" s="22" t="s">
        <v>13463</v>
      </c>
      <c r="C2371" s="22">
        <v>1</v>
      </c>
      <c r="D2371" s="22" t="s">
        <v>13464</v>
      </c>
      <c r="E2371" s="22" t="s">
        <v>3704</v>
      </c>
      <c r="F2371" s="22" t="s">
        <v>21014</v>
      </c>
      <c r="H2371" s="22" t="s">
        <v>3715</v>
      </c>
    </row>
    <row r="2372" spans="1:9">
      <c r="A2372" s="22" t="s">
        <v>9620</v>
      </c>
      <c r="B2372" s="22" t="s">
        <v>9619</v>
      </c>
      <c r="C2372" s="22">
        <v>1</v>
      </c>
      <c r="D2372" s="22" t="s">
        <v>9620</v>
      </c>
      <c r="E2372" s="22" t="s">
        <v>3704</v>
      </c>
      <c r="F2372" s="22" t="s">
        <v>20193</v>
      </c>
      <c r="H2372" s="22" t="s">
        <v>3715</v>
      </c>
    </row>
    <row r="2373" spans="1:9">
      <c r="A2373" s="22" t="s">
        <v>11423</v>
      </c>
      <c r="B2373" s="22" t="s">
        <v>11422</v>
      </c>
      <c r="C2373" s="22">
        <v>1</v>
      </c>
      <c r="D2373" s="22" t="s">
        <v>11423</v>
      </c>
      <c r="E2373" s="22" t="s">
        <v>3704</v>
      </c>
      <c r="F2373" s="22" t="s">
        <v>20599</v>
      </c>
      <c r="H2373" s="22" t="s">
        <v>3715</v>
      </c>
    </row>
    <row r="2374" spans="1:9">
      <c r="A2374" s="22" t="s">
        <v>16124</v>
      </c>
      <c r="B2374" s="22" t="s">
        <v>16123</v>
      </c>
      <c r="C2374" s="22">
        <v>1</v>
      </c>
      <c r="D2374" s="22" t="s">
        <v>16124</v>
      </c>
      <c r="E2374" s="22" t="s">
        <v>3704</v>
      </c>
      <c r="F2374" s="22" t="s">
        <v>21524</v>
      </c>
      <c r="H2374" s="22" t="s">
        <v>3715</v>
      </c>
    </row>
    <row r="2375" spans="1:9">
      <c r="A2375" s="22" t="s">
        <v>26573</v>
      </c>
      <c r="B2375" s="22" t="s">
        <v>23929</v>
      </c>
      <c r="C2375" s="22">
        <v>1</v>
      </c>
      <c r="D2375" s="22" t="s">
        <v>23931</v>
      </c>
      <c r="E2375" s="22" t="s">
        <v>3704</v>
      </c>
      <c r="F2375" s="22" t="s">
        <v>23930</v>
      </c>
      <c r="H2375" s="22" t="s">
        <v>3697</v>
      </c>
    </row>
    <row r="2376" spans="1:9">
      <c r="A2376" s="22" t="s">
        <v>17875</v>
      </c>
      <c r="B2376" s="22" t="s">
        <v>17874</v>
      </c>
      <c r="C2376" s="22">
        <v>1</v>
      </c>
      <c r="D2376" s="22" t="s">
        <v>17875</v>
      </c>
      <c r="E2376" s="22" t="s">
        <v>3704</v>
      </c>
      <c r="F2376" s="22" t="s">
        <v>21839</v>
      </c>
      <c r="H2376" s="22" t="s">
        <v>3715</v>
      </c>
    </row>
    <row r="2377" spans="1:9">
      <c r="A2377" s="22" t="s">
        <v>23722</v>
      </c>
      <c r="B2377" s="22" t="s">
        <v>18467</v>
      </c>
      <c r="C2377" s="22">
        <v>1</v>
      </c>
      <c r="D2377" s="22" t="s">
        <v>18468</v>
      </c>
      <c r="E2377" s="22" t="s">
        <v>3704</v>
      </c>
      <c r="F2377" s="22" t="s">
        <v>18755</v>
      </c>
      <c r="H2377" s="22" t="s">
        <v>3697</v>
      </c>
    </row>
    <row r="2378" spans="1:9">
      <c r="A2378" s="22" t="s">
        <v>10846</v>
      </c>
      <c r="B2378" s="22" t="s">
        <v>10845</v>
      </c>
      <c r="C2378" s="22">
        <v>1</v>
      </c>
      <c r="D2378" s="22" t="s">
        <v>10846</v>
      </c>
      <c r="E2378" s="22" t="s">
        <v>3704</v>
      </c>
      <c r="F2378" s="22" t="s">
        <v>20480</v>
      </c>
      <c r="H2378" s="22" t="s">
        <v>3715</v>
      </c>
    </row>
    <row r="2379" spans="1:9">
      <c r="A2379" s="22" t="s">
        <v>5060</v>
      </c>
      <c r="B2379" s="22" t="s">
        <v>5059</v>
      </c>
      <c r="C2379" s="22">
        <v>1</v>
      </c>
      <c r="D2379" s="22" t="s">
        <v>5060</v>
      </c>
      <c r="E2379" s="22" t="s">
        <v>3704</v>
      </c>
      <c r="F2379" s="22" t="s">
        <v>19012</v>
      </c>
      <c r="H2379" s="22" t="s">
        <v>3715</v>
      </c>
    </row>
    <row r="2380" spans="1:9">
      <c r="A2380" s="22" t="s">
        <v>8671</v>
      </c>
      <c r="B2380" s="22" t="s">
        <v>8670</v>
      </c>
      <c r="C2380" s="22">
        <v>1</v>
      </c>
      <c r="D2380" s="22" t="s">
        <v>8671</v>
      </c>
      <c r="E2380" s="22" t="s">
        <v>3704</v>
      </c>
      <c r="F2380" s="22" t="s">
        <v>19969</v>
      </c>
      <c r="H2380" s="22" t="s">
        <v>3715</v>
      </c>
    </row>
    <row r="2381" spans="1:9">
      <c r="A2381" s="22" t="s">
        <v>7419</v>
      </c>
      <c r="B2381" s="22" t="s">
        <v>7418</v>
      </c>
      <c r="C2381" s="22">
        <v>1</v>
      </c>
      <c r="D2381" s="22" t="s">
        <v>7419</v>
      </c>
      <c r="E2381" s="22" t="s">
        <v>3704</v>
      </c>
      <c r="F2381" s="22" t="s">
        <v>19653</v>
      </c>
      <c r="H2381" s="22" t="s">
        <v>3715</v>
      </c>
    </row>
    <row r="2382" spans="1:9">
      <c r="A2382" s="22" t="s">
        <v>12238</v>
      </c>
      <c r="B2382" s="22" t="s">
        <v>12237</v>
      </c>
      <c r="C2382" s="22">
        <v>1</v>
      </c>
      <c r="D2382" s="22" t="s">
        <v>12238</v>
      </c>
      <c r="E2382" s="22" t="s">
        <v>3704</v>
      </c>
      <c r="F2382" s="22" t="s">
        <v>20754</v>
      </c>
      <c r="H2382" s="22" t="s">
        <v>3711</v>
      </c>
    </row>
    <row r="2383" spans="1:9">
      <c r="A2383" s="22" t="s">
        <v>8378</v>
      </c>
      <c r="B2383" s="22" t="s">
        <v>8377</v>
      </c>
      <c r="C2383" s="22">
        <v>1</v>
      </c>
      <c r="D2383" s="22" t="s">
        <v>8378</v>
      </c>
      <c r="E2383" s="22" t="s">
        <v>3704</v>
      </c>
      <c r="F2383" s="22" t="s">
        <v>19896</v>
      </c>
      <c r="H2383" s="22" t="s">
        <v>3715</v>
      </c>
    </row>
    <row r="2384" spans="1:9">
      <c r="A2384" s="22" t="s">
        <v>17362</v>
      </c>
      <c r="B2384" s="22" t="s">
        <v>17361</v>
      </c>
      <c r="C2384" s="22">
        <v>1</v>
      </c>
      <c r="D2384" s="22" t="s">
        <v>17362</v>
      </c>
      <c r="E2384" s="22" t="s">
        <v>3704</v>
      </c>
      <c r="F2384" s="22" t="s">
        <v>21748</v>
      </c>
      <c r="H2384" s="22" t="s">
        <v>3715</v>
      </c>
    </row>
    <row r="2385" spans="1:9">
      <c r="A2385" s="22" t="s">
        <v>22711</v>
      </c>
      <c r="B2385" s="22" t="s">
        <v>15231</v>
      </c>
      <c r="C2385" s="22">
        <v>1</v>
      </c>
      <c r="D2385" s="22" t="s">
        <v>15232</v>
      </c>
      <c r="E2385" s="22" t="s">
        <v>3704</v>
      </c>
      <c r="F2385" s="22" t="s">
        <v>18968</v>
      </c>
      <c r="G2385" s="22" t="s">
        <v>15233</v>
      </c>
      <c r="H2385" s="22" t="s">
        <v>3697</v>
      </c>
      <c r="I2385" s="22">
        <v>2</v>
      </c>
    </row>
    <row r="2386" spans="1:9">
      <c r="A2386" s="22" t="s">
        <v>23595</v>
      </c>
      <c r="B2386" s="22" t="s">
        <v>16464</v>
      </c>
      <c r="C2386" s="22">
        <v>1</v>
      </c>
      <c r="D2386" s="22" t="s">
        <v>16465</v>
      </c>
      <c r="E2386" s="22" t="s">
        <v>3704</v>
      </c>
      <c r="F2386" s="22" t="s">
        <v>20863</v>
      </c>
      <c r="G2386" s="22" t="s">
        <v>16466</v>
      </c>
      <c r="H2386" s="22" t="s">
        <v>3697</v>
      </c>
    </row>
    <row r="2387" spans="1:9">
      <c r="A2387" s="22" t="s">
        <v>2384</v>
      </c>
      <c r="B2387" s="22" t="s">
        <v>25577</v>
      </c>
      <c r="C2387" s="22">
        <v>1</v>
      </c>
      <c r="D2387" s="22" t="s">
        <v>25578</v>
      </c>
      <c r="E2387" s="22" t="s">
        <v>3704</v>
      </c>
      <c r="F2387" s="22" t="s">
        <v>19295</v>
      </c>
      <c r="G2387" s="22" t="s">
        <v>25579</v>
      </c>
      <c r="H2387" s="22" t="s">
        <v>3697</v>
      </c>
    </row>
    <row r="2388" spans="1:9">
      <c r="A2388" s="22" t="s">
        <v>23054</v>
      </c>
      <c r="B2388" s="22" t="s">
        <v>8020</v>
      </c>
      <c r="C2388" s="22">
        <v>1</v>
      </c>
      <c r="D2388" s="22" t="s">
        <v>8021</v>
      </c>
      <c r="E2388" s="22" t="s">
        <v>3704</v>
      </c>
      <c r="F2388" s="22" t="s">
        <v>19806</v>
      </c>
      <c r="H2388" s="22" t="s">
        <v>3697</v>
      </c>
    </row>
    <row r="2389" spans="1:9">
      <c r="A2389" s="22" t="s">
        <v>23512</v>
      </c>
      <c r="B2389" s="22" t="s">
        <v>15019</v>
      </c>
      <c r="C2389" s="22">
        <v>1</v>
      </c>
      <c r="D2389" s="22" t="s">
        <v>15020</v>
      </c>
      <c r="E2389" s="22" t="s">
        <v>3704</v>
      </c>
      <c r="F2389" s="22" t="s">
        <v>21323</v>
      </c>
      <c r="G2389" s="22" t="s">
        <v>15021</v>
      </c>
      <c r="H2389" s="22" t="s">
        <v>3697</v>
      </c>
    </row>
    <row r="2390" spans="1:9">
      <c r="A2390" s="22" t="s">
        <v>13030</v>
      </c>
      <c r="B2390" s="22" t="s">
        <v>13029</v>
      </c>
      <c r="C2390" s="22">
        <v>1</v>
      </c>
      <c r="D2390" s="22" t="s">
        <v>13030</v>
      </c>
      <c r="E2390" s="22" t="s">
        <v>3704</v>
      </c>
      <c r="F2390" s="22" t="s">
        <v>20920</v>
      </c>
      <c r="H2390" s="22" t="s">
        <v>3715</v>
      </c>
    </row>
    <row r="2391" spans="1:9">
      <c r="A2391" s="22" t="s">
        <v>22707</v>
      </c>
      <c r="B2391" s="22" t="s">
        <v>12630</v>
      </c>
      <c r="C2391" s="22">
        <v>1</v>
      </c>
      <c r="D2391" s="22" t="s">
        <v>12631</v>
      </c>
      <c r="E2391" s="22" t="s">
        <v>3704</v>
      </c>
      <c r="F2391" s="22" t="s">
        <v>19779</v>
      </c>
      <c r="G2391" s="22" t="s">
        <v>12632</v>
      </c>
      <c r="H2391" s="22" t="s">
        <v>3697</v>
      </c>
    </row>
    <row r="2392" spans="1:9">
      <c r="A2392" s="22" t="s">
        <v>8171</v>
      </c>
      <c r="B2392" s="22" t="s">
        <v>8170</v>
      </c>
      <c r="C2392" s="22">
        <v>1</v>
      </c>
      <c r="D2392" s="22" t="s">
        <v>8171</v>
      </c>
      <c r="E2392" s="22" t="s">
        <v>3704</v>
      </c>
      <c r="F2392" s="22" t="s">
        <v>18655</v>
      </c>
      <c r="H2392" s="22" t="s">
        <v>3730</v>
      </c>
    </row>
    <row r="2393" spans="1:9">
      <c r="A2393" s="22" t="s">
        <v>23566</v>
      </c>
      <c r="B2393" s="22" t="s">
        <v>15887</v>
      </c>
      <c r="C2393" s="22">
        <v>1</v>
      </c>
      <c r="D2393" s="22" t="s">
        <v>15888</v>
      </c>
      <c r="E2393" s="22" t="s">
        <v>3704</v>
      </c>
      <c r="F2393" s="22" t="s">
        <v>21483</v>
      </c>
      <c r="H2393" s="22" t="s">
        <v>3697</v>
      </c>
    </row>
    <row r="2394" spans="1:9">
      <c r="A2394" s="22" t="s">
        <v>23263</v>
      </c>
      <c r="B2394" s="22" t="s">
        <v>10969</v>
      </c>
      <c r="C2394" s="22">
        <v>1</v>
      </c>
      <c r="D2394" s="22" t="s">
        <v>10970</v>
      </c>
      <c r="E2394" s="22" t="s">
        <v>3704</v>
      </c>
      <c r="F2394" s="22" t="s">
        <v>20508</v>
      </c>
      <c r="G2394" s="22" t="s">
        <v>10971</v>
      </c>
      <c r="H2394" s="22" t="s">
        <v>3697</v>
      </c>
      <c r="I2394" s="22">
        <v>1</v>
      </c>
    </row>
    <row r="2395" spans="1:9">
      <c r="A2395" s="22" t="s">
        <v>23711</v>
      </c>
      <c r="B2395" s="22" t="s">
        <v>18348</v>
      </c>
      <c r="C2395" s="22">
        <v>1</v>
      </c>
      <c r="D2395" s="22" t="s">
        <v>18349</v>
      </c>
      <c r="E2395" s="22" t="s">
        <v>3704</v>
      </c>
      <c r="F2395" s="22" t="s">
        <v>21941</v>
      </c>
      <c r="G2395" s="22" t="s">
        <v>18350</v>
      </c>
      <c r="H2395" s="22" t="s">
        <v>3697</v>
      </c>
    </row>
    <row r="2396" spans="1:9">
      <c r="A2396" s="22" t="s">
        <v>2382</v>
      </c>
      <c r="B2396" s="22" t="s">
        <v>14416</v>
      </c>
      <c r="C2396" s="22">
        <v>1</v>
      </c>
      <c r="D2396" s="22" t="s">
        <v>14417</v>
      </c>
      <c r="E2396" s="22" t="s">
        <v>3704</v>
      </c>
      <c r="F2396" s="22" t="s">
        <v>21195</v>
      </c>
      <c r="G2396" s="22" t="s">
        <v>14418</v>
      </c>
      <c r="H2396" s="22" t="s">
        <v>3697</v>
      </c>
    </row>
    <row r="2397" spans="1:9">
      <c r="A2397" s="22" t="s">
        <v>22706</v>
      </c>
      <c r="B2397" s="22" t="s">
        <v>8780</v>
      </c>
      <c r="C2397" s="22">
        <v>1</v>
      </c>
      <c r="D2397" s="22" t="s">
        <v>8781</v>
      </c>
      <c r="E2397" s="22" t="s">
        <v>3704</v>
      </c>
      <c r="F2397" s="22" t="s">
        <v>19998</v>
      </c>
      <c r="G2397" s="22" t="s">
        <v>8782</v>
      </c>
      <c r="H2397" s="22" t="s">
        <v>3697</v>
      </c>
    </row>
    <row r="2398" spans="1:9">
      <c r="A2398" s="22" t="s">
        <v>22712</v>
      </c>
      <c r="B2398" s="22" t="s">
        <v>12533</v>
      </c>
      <c r="C2398" s="22">
        <v>2</v>
      </c>
      <c r="D2398" s="22" t="s">
        <v>12534</v>
      </c>
      <c r="E2398" s="22" t="s">
        <v>3704</v>
      </c>
      <c r="F2398" s="22" t="s">
        <v>20816</v>
      </c>
      <c r="H2398" s="22" t="s">
        <v>3697</v>
      </c>
      <c r="I2398" s="22">
        <v>1</v>
      </c>
    </row>
    <row r="2399" spans="1:9">
      <c r="A2399" s="22" t="s">
        <v>22712</v>
      </c>
      <c r="B2399" s="22" t="s">
        <v>14999</v>
      </c>
      <c r="C2399" s="22">
        <v>2</v>
      </c>
      <c r="D2399" s="22" t="s">
        <v>15000</v>
      </c>
      <c r="E2399" s="22" t="s">
        <v>3704</v>
      </c>
      <c r="F2399" s="22" t="s">
        <v>20816</v>
      </c>
      <c r="G2399" s="22" t="s">
        <v>15001</v>
      </c>
      <c r="H2399" s="22" t="s">
        <v>3697</v>
      </c>
      <c r="I2399" s="22">
        <v>1</v>
      </c>
    </row>
    <row r="2400" spans="1:9">
      <c r="A2400" s="22" t="s">
        <v>6265</v>
      </c>
      <c r="B2400" s="22" t="s">
        <v>6264</v>
      </c>
      <c r="C2400" s="22">
        <v>1</v>
      </c>
      <c r="D2400" s="22" t="s">
        <v>6265</v>
      </c>
      <c r="E2400" s="22" t="s">
        <v>3704</v>
      </c>
      <c r="F2400" s="22" t="s">
        <v>19353</v>
      </c>
      <c r="H2400" s="22" t="s">
        <v>3715</v>
      </c>
    </row>
    <row r="2401" spans="1:9">
      <c r="A2401" s="22" t="s">
        <v>23256</v>
      </c>
      <c r="B2401" s="22" t="s">
        <v>10881</v>
      </c>
      <c r="C2401" s="22">
        <v>1</v>
      </c>
      <c r="D2401" s="22" t="s">
        <v>10882</v>
      </c>
      <c r="E2401" s="22" t="s">
        <v>3704</v>
      </c>
      <c r="F2401" s="22" t="s">
        <v>20487</v>
      </c>
      <c r="H2401" s="22" t="s">
        <v>3697</v>
      </c>
    </row>
    <row r="2402" spans="1:9">
      <c r="A2402" s="22" t="s">
        <v>23407</v>
      </c>
      <c r="B2402" s="22" t="s">
        <v>13287</v>
      </c>
      <c r="C2402" s="22">
        <v>1</v>
      </c>
      <c r="D2402" s="22" t="s">
        <v>13288</v>
      </c>
      <c r="E2402" s="22" t="s">
        <v>3704</v>
      </c>
      <c r="F2402" s="22" t="s">
        <v>20972</v>
      </c>
      <c r="G2402" s="22" t="s">
        <v>13289</v>
      </c>
      <c r="H2402" s="22" t="s">
        <v>3697</v>
      </c>
      <c r="I2402" s="22">
        <v>1</v>
      </c>
    </row>
    <row r="2403" spans="1:9">
      <c r="A2403" s="22" t="s">
        <v>23296</v>
      </c>
      <c r="B2403" s="22" t="s">
        <v>11578</v>
      </c>
      <c r="C2403" s="22">
        <v>1</v>
      </c>
      <c r="D2403" s="22" t="s">
        <v>11579</v>
      </c>
      <c r="E2403" s="22" t="s">
        <v>3704</v>
      </c>
      <c r="F2403" s="22" t="s">
        <v>19784</v>
      </c>
      <c r="G2403" s="22" t="s">
        <v>11580</v>
      </c>
      <c r="H2403" s="22" t="s">
        <v>3697</v>
      </c>
    </row>
    <row r="2404" spans="1:9">
      <c r="A2404" s="22" t="s">
        <v>25150</v>
      </c>
      <c r="B2404" s="22" t="s">
        <v>25149</v>
      </c>
      <c r="C2404" s="22">
        <v>1</v>
      </c>
      <c r="D2404" s="22" t="s">
        <v>25150</v>
      </c>
      <c r="E2404" s="22" t="s">
        <v>3704</v>
      </c>
      <c r="F2404" s="22" t="s">
        <v>19542</v>
      </c>
      <c r="H2404" s="22" t="s">
        <v>3715</v>
      </c>
    </row>
    <row r="2405" spans="1:9">
      <c r="A2405" s="22" t="s">
        <v>22705</v>
      </c>
      <c r="B2405" s="22" t="s">
        <v>7002</v>
      </c>
      <c r="C2405" s="22">
        <v>1</v>
      </c>
      <c r="D2405" s="22" t="s">
        <v>7003</v>
      </c>
      <c r="E2405" s="22" t="s">
        <v>3704</v>
      </c>
      <c r="F2405" s="22" t="s">
        <v>19554</v>
      </c>
      <c r="G2405" s="22" t="s">
        <v>7004</v>
      </c>
      <c r="H2405" s="22" t="s">
        <v>3697</v>
      </c>
    </row>
    <row r="2406" spans="1:9">
      <c r="A2406" s="22" t="s">
        <v>2380</v>
      </c>
      <c r="B2406" s="22" t="s">
        <v>5031</v>
      </c>
      <c r="C2406" s="22">
        <v>2</v>
      </c>
      <c r="D2406" s="22" t="s">
        <v>5032</v>
      </c>
      <c r="E2406" s="22" t="s">
        <v>3704</v>
      </c>
      <c r="F2406" s="22" t="s">
        <v>19004</v>
      </c>
      <c r="G2406" s="22" t="s">
        <v>5033</v>
      </c>
      <c r="H2406" s="22" t="s">
        <v>3697</v>
      </c>
    </row>
    <row r="2407" spans="1:9">
      <c r="A2407" s="22" t="s">
        <v>2380</v>
      </c>
      <c r="B2407" s="22" t="s">
        <v>6661</v>
      </c>
      <c r="C2407" s="22">
        <v>2</v>
      </c>
      <c r="D2407" s="22" t="s">
        <v>6662</v>
      </c>
      <c r="E2407" s="22" t="s">
        <v>3704</v>
      </c>
      <c r="F2407" s="22" t="s">
        <v>19004</v>
      </c>
      <c r="H2407" s="22" t="s">
        <v>3705</v>
      </c>
    </row>
    <row r="2408" spans="1:9">
      <c r="A2408" s="22" t="s">
        <v>2378</v>
      </c>
      <c r="B2408" s="22" t="s">
        <v>25639</v>
      </c>
      <c r="C2408" s="22">
        <v>1</v>
      </c>
      <c r="D2408" s="22" t="s">
        <v>25640</v>
      </c>
      <c r="E2408" s="22" t="s">
        <v>3704</v>
      </c>
      <c r="F2408" s="22" t="s">
        <v>19146</v>
      </c>
      <c r="G2408" s="22" t="s">
        <v>25641</v>
      </c>
      <c r="H2408" s="22" t="s">
        <v>3697</v>
      </c>
    </row>
    <row r="2409" spans="1:9">
      <c r="A2409" s="22" t="s">
        <v>4278</v>
      </c>
      <c r="B2409" s="22" t="s">
        <v>4277</v>
      </c>
      <c r="C2409" s="22">
        <v>1</v>
      </c>
      <c r="D2409" s="22" t="s">
        <v>4278</v>
      </c>
      <c r="E2409" s="22" t="s">
        <v>3704</v>
      </c>
      <c r="F2409" s="22" t="s">
        <v>18773</v>
      </c>
      <c r="H2409" s="22" t="s">
        <v>3715</v>
      </c>
    </row>
    <row r="2410" spans="1:9">
      <c r="A2410" s="22" t="s">
        <v>22703</v>
      </c>
      <c r="B2410" s="22" t="s">
        <v>11354</v>
      </c>
      <c r="C2410" s="22">
        <v>1</v>
      </c>
      <c r="D2410" s="22" t="s">
        <v>11355</v>
      </c>
      <c r="E2410" s="22" t="s">
        <v>3704</v>
      </c>
      <c r="F2410" s="22" t="s">
        <v>18902</v>
      </c>
      <c r="G2410" s="22" t="s">
        <v>11356</v>
      </c>
      <c r="H2410" s="22" t="s">
        <v>3697</v>
      </c>
    </row>
    <row r="2411" spans="1:9">
      <c r="A2411" s="22" t="s">
        <v>23220</v>
      </c>
      <c r="B2411" s="22" t="s">
        <v>10362</v>
      </c>
      <c r="C2411" s="22">
        <v>1</v>
      </c>
      <c r="D2411" s="22" t="s">
        <v>10363</v>
      </c>
      <c r="E2411" s="22" t="s">
        <v>3704</v>
      </c>
      <c r="F2411" s="22" t="s">
        <v>20368</v>
      </c>
      <c r="H2411" s="22" t="s">
        <v>3697</v>
      </c>
    </row>
    <row r="2412" spans="1:9">
      <c r="A2412" s="22" t="s">
        <v>26068</v>
      </c>
      <c r="B2412" s="22" t="s">
        <v>26066</v>
      </c>
      <c r="C2412" s="22">
        <v>1</v>
      </c>
      <c r="D2412" s="22" t="s">
        <v>26068</v>
      </c>
      <c r="E2412" s="22" t="s">
        <v>3704</v>
      </c>
      <c r="F2412" s="22" t="s">
        <v>26067</v>
      </c>
      <c r="H2412" s="22" t="s">
        <v>3715</v>
      </c>
    </row>
    <row r="2413" spans="1:9">
      <c r="A2413" s="22" t="s">
        <v>2377</v>
      </c>
      <c r="B2413" s="22" t="s">
        <v>5802</v>
      </c>
      <c r="C2413" s="22">
        <v>2</v>
      </c>
      <c r="D2413" s="22" t="s">
        <v>5803</v>
      </c>
      <c r="E2413" s="22" t="s">
        <v>3704</v>
      </c>
      <c r="F2413" s="22" t="s">
        <v>18675</v>
      </c>
      <c r="G2413" s="22" t="s">
        <v>5804</v>
      </c>
      <c r="H2413" s="22" t="s">
        <v>3697</v>
      </c>
    </row>
    <row r="2414" spans="1:9">
      <c r="A2414" s="22" t="s">
        <v>2377</v>
      </c>
      <c r="B2414" s="22" t="s">
        <v>23835</v>
      </c>
      <c r="C2414" s="22">
        <v>2</v>
      </c>
      <c r="D2414" s="22" t="s">
        <v>23836</v>
      </c>
      <c r="E2414" s="22" t="s">
        <v>3704</v>
      </c>
      <c r="F2414" s="22" t="s">
        <v>18675</v>
      </c>
      <c r="G2414" s="22" t="s">
        <v>23837</v>
      </c>
      <c r="H2414" s="22" t="s">
        <v>3697</v>
      </c>
      <c r="I2414" s="22">
        <v>1</v>
      </c>
    </row>
    <row r="2415" spans="1:9">
      <c r="A2415" s="22" t="s">
        <v>14663</v>
      </c>
      <c r="B2415" s="22" t="s">
        <v>14662</v>
      </c>
      <c r="C2415" s="22">
        <v>1</v>
      </c>
      <c r="D2415" s="22" t="s">
        <v>14663</v>
      </c>
      <c r="E2415" s="22" t="s">
        <v>3704</v>
      </c>
      <c r="F2415" s="22" t="s">
        <v>20227</v>
      </c>
      <c r="H2415" s="22" t="s">
        <v>3730</v>
      </c>
    </row>
    <row r="2416" spans="1:9">
      <c r="A2416" s="22" t="s">
        <v>4334</v>
      </c>
      <c r="B2416" s="22" t="s">
        <v>4333</v>
      </c>
      <c r="C2416" s="22">
        <v>1</v>
      </c>
      <c r="D2416" s="22" t="s">
        <v>4334</v>
      </c>
      <c r="E2416" s="22" t="s">
        <v>3704</v>
      </c>
      <c r="F2416" s="22" t="s">
        <v>18792</v>
      </c>
      <c r="H2416" s="22" t="s">
        <v>3715</v>
      </c>
    </row>
    <row r="2417" spans="1:9">
      <c r="A2417" s="22" t="s">
        <v>22880</v>
      </c>
      <c r="B2417" s="22" t="s">
        <v>5143</v>
      </c>
      <c r="C2417" s="22">
        <v>1</v>
      </c>
      <c r="D2417" s="22" t="s">
        <v>5144</v>
      </c>
      <c r="E2417" s="22" t="s">
        <v>3704</v>
      </c>
      <c r="F2417" s="22" t="s">
        <v>19038</v>
      </c>
      <c r="G2417" s="22" t="s">
        <v>5145</v>
      </c>
      <c r="H2417" s="22" t="s">
        <v>3697</v>
      </c>
    </row>
    <row r="2418" spans="1:9">
      <c r="A2418" s="22" t="s">
        <v>18490</v>
      </c>
      <c r="B2418" s="22" t="s">
        <v>18489</v>
      </c>
      <c r="C2418" s="22">
        <v>1</v>
      </c>
      <c r="D2418" s="22" t="s">
        <v>18490</v>
      </c>
      <c r="E2418" s="22" t="s">
        <v>3704</v>
      </c>
      <c r="F2418" s="22" t="s">
        <v>21957</v>
      </c>
      <c r="H2418" s="22" t="s">
        <v>3715</v>
      </c>
    </row>
    <row r="2419" spans="1:9">
      <c r="A2419" s="22" t="s">
        <v>2375</v>
      </c>
      <c r="B2419" s="22" t="s">
        <v>25165</v>
      </c>
      <c r="C2419" s="22">
        <v>2</v>
      </c>
      <c r="D2419" s="22" t="s">
        <v>25166</v>
      </c>
      <c r="E2419" s="22" t="s">
        <v>3704</v>
      </c>
      <c r="F2419" s="22" t="s">
        <v>20289</v>
      </c>
      <c r="G2419" s="22" t="s">
        <v>25167</v>
      </c>
      <c r="H2419" s="22" t="s">
        <v>3697</v>
      </c>
    </row>
    <row r="2420" spans="1:9">
      <c r="A2420" s="22" t="s">
        <v>2375</v>
      </c>
      <c r="B2420" s="22" t="s">
        <v>17922</v>
      </c>
      <c r="C2420" s="22">
        <v>2</v>
      </c>
      <c r="D2420" s="22" t="s">
        <v>17923</v>
      </c>
      <c r="E2420" s="22" t="s">
        <v>3704</v>
      </c>
      <c r="F2420" s="22" t="s">
        <v>20289</v>
      </c>
      <c r="G2420" s="22" t="s">
        <v>17924</v>
      </c>
      <c r="H2420" s="22" t="s">
        <v>3697</v>
      </c>
    </row>
    <row r="2421" spans="1:9">
      <c r="A2421" s="22" t="s">
        <v>26190</v>
      </c>
      <c r="B2421" s="22" t="s">
        <v>26188</v>
      </c>
      <c r="C2421" s="22">
        <v>1</v>
      </c>
      <c r="D2421" s="22" t="s">
        <v>26190</v>
      </c>
      <c r="E2421" s="22" t="s">
        <v>3704</v>
      </c>
      <c r="F2421" s="22" t="s">
        <v>26189</v>
      </c>
      <c r="H2421" s="22" t="s">
        <v>3730</v>
      </c>
    </row>
    <row r="2422" spans="1:9">
      <c r="A2422" s="22" t="s">
        <v>11282</v>
      </c>
      <c r="B2422" s="22" t="s">
        <v>11281</v>
      </c>
      <c r="C2422" s="22">
        <v>1</v>
      </c>
      <c r="D2422" s="22" t="s">
        <v>11282</v>
      </c>
      <c r="E2422" s="22" t="s">
        <v>3704</v>
      </c>
      <c r="F2422" s="22" t="s">
        <v>20053</v>
      </c>
      <c r="H2422" s="22" t="s">
        <v>3715</v>
      </c>
    </row>
    <row r="2423" spans="1:9">
      <c r="A2423" s="22" t="s">
        <v>2372</v>
      </c>
      <c r="B2423" s="22" t="s">
        <v>11733</v>
      </c>
      <c r="C2423" s="22">
        <v>1</v>
      </c>
      <c r="D2423" s="22" t="s">
        <v>11734</v>
      </c>
      <c r="E2423" s="22" t="s">
        <v>3704</v>
      </c>
      <c r="F2423" s="22" t="s">
        <v>20655</v>
      </c>
      <c r="G2423" s="22" t="s">
        <v>11735</v>
      </c>
      <c r="H2423" s="22" t="s">
        <v>3697</v>
      </c>
      <c r="I2423" s="22">
        <v>1</v>
      </c>
    </row>
    <row r="2424" spans="1:9">
      <c r="A2424" s="22" t="s">
        <v>4139</v>
      </c>
      <c r="B2424" s="22" t="s">
        <v>4138</v>
      </c>
      <c r="C2424" s="22">
        <v>1</v>
      </c>
      <c r="D2424" s="22" t="s">
        <v>4139</v>
      </c>
      <c r="E2424" s="22" t="s">
        <v>3704</v>
      </c>
      <c r="F2424" s="22" t="s">
        <v>18729</v>
      </c>
      <c r="H2424" s="22" t="s">
        <v>3715</v>
      </c>
    </row>
    <row r="2425" spans="1:9">
      <c r="A2425" s="22" t="s">
        <v>11697</v>
      </c>
      <c r="B2425" s="22" t="s">
        <v>11696</v>
      </c>
      <c r="C2425" s="22">
        <v>1</v>
      </c>
      <c r="D2425" s="22" t="s">
        <v>11697</v>
      </c>
      <c r="E2425" s="22" t="s">
        <v>3704</v>
      </c>
      <c r="F2425" s="22" t="s">
        <v>20649</v>
      </c>
      <c r="H2425" s="22" t="s">
        <v>3715</v>
      </c>
    </row>
    <row r="2426" spans="1:9">
      <c r="A2426" s="22" t="s">
        <v>23621</v>
      </c>
      <c r="B2426" s="22" t="s">
        <v>16923</v>
      </c>
      <c r="C2426" s="22">
        <v>1</v>
      </c>
      <c r="D2426" s="22" t="s">
        <v>16924</v>
      </c>
      <c r="E2426" s="22" t="s">
        <v>3704</v>
      </c>
      <c r="F2426" s="22" t="s">
        <v>21671</v>
      </c>
      <c r="H2426" s="22" t="s">
        <v>3697</v>
      </c>
    </row>
    <row r="2427" spans="1:9">
      <c r="A2427" s="22" t="s">
        <v>2370</v>
      </c>
      <c r="B2427" s="22" t="s">
        <v>3702</v>
      </c>
      <c r="C2427" s="22">
        <v>3</v>
      </c>
      <c r="D2427" s="22" t="s">
        <v>3703</v>
      </c>
      <c r="E2427" s="22" t="s">
        <v>3704</v>
      </c>
      <c r="F2427" s="22" t="s">
        <v>18595</v>
      </c>
      <c r="H2427" s="22" t="s">
        <v>3705</v>
      </c>
    </row>
    <row r="2428" spans="1:9">
      <c r="A2428" s="22" t="s">
        <v>2370</v>
      </c>
      <c r="B2428" s="22" t="s">
        <v>11438</v>
      </c>
      <c r="C2428" s="22">
        <v>3</v>
      </c>
      <c r="D2428" s="22" t="s">
        <v>24860</v>
      </c>
      <c r="E2428" s="22" t="s">
        <v>3704</v>
      </c>
      <c r="F2428" s="22" t="s">
        <v>18595</v>
      </c>
      <c r="G2428" s="22" t="s">
        <v>24861</v>
      </c>
      <c r="H2428" s="22" t="s">
        <v>3697</v>
      </c>
    </row>
    <row r="2429" spans="1:9">
      <c r="A2429" s="22" t="s">
        <v>2370</v>
      </c>
      <c r="B2429" s="22" t="s">
        <v>15590</v>
      </c>
      <c r="C2429" s="22">
        <v>3</v>
      </c>
      <c r="D2429" s="22" t="s">
        <v>15591</v>
      </c>
      <c r="E2429" s="22" t="s">
        <v>3704</v>
      </c>
      <c r="F2429" s="22" t="s">
        <v>18595</v>
      </c>
      <c r="H2429" s="22" t="s">
        <v>3697</v>
      </c>
    </row>
    <row r="2430" spans="1:9">
      <c r="A2430" s="22" t="s">
        <v>22708</v>
      </c>
      <c r="B2430" s="22" t="s">
        <v>4541</v>
      </c>
      <c r="C2430" s="22">
        <v>1</v>
      </c>
      <c r="D2430" s="22" t="s">
        <v>4542</v>
      </c>
      <c r="E2430" s="22" t="s">
        <v>3704</v>
      </c>
      <c r="F2430" s="22" t="s">
        <v>18856</v>
      </c>
      <c r="G2430" s="22" t="s">
        <v>4543</v>
      </c>
      <c r="H2430" s="22" t="s">
        <v>3697</v>
      </c>
    </row>
    <row r="2431" spans="1:9">
      <c r="A2431" s="22" t="s">
        <v>22714</v>
      </c>
      <c r="B2431" s="22" t="s">
        <v>12471</v>
      </c>
      <c r="C2431" s="22">
        <v>1</v>
      </c>
      <c r="D2431" s="22" t="s">
        <v>12472</v>
      </c>
      <c r="E2431" s="22" t="s">
        <v>3704</v>
      </c>
      <c r="F2431" s="22" t="s">
        <v>20544</v>
      </c>
      <c r="G2431" s="22" t="s">
        <v>12473</v>
      </c>
      <c r="H2431" s="22" t="s">
        <v>3697</v>
      </c>
      <c r="I2431" s="22">
        <v>1</v>
      </c>
    </row>
    <row r="2432" spans="1:9">
      <c r="A2432" s="22" t="s">
        <v>22847</v>
      </c>
      <c r="B2432" s="22" t="s">
        <v>4495</v>
      </c>
      <c r="C2432" s="22">
        <v>2</v>
      </c>
      <c r="D2432" s="22" t="s">
        <v>4496</v>
      </c>
      <c r="E2432" s="22" t="s">
        <v>3704</v>
      </c>
      <c r="F2432" s="22" t="s">
        <v>18841</v>
      </c>
      <c r="G2432" s="22" t="s">
        <v>4497</v>
      </c>
      <c r="H2432" s="22" t="s">
        <v>3697</v>
      </c>
    </row>
    <row r="2433" spans="1:8">
      <c r="A2433" s="22" t="s">
        <v>22847</v>
      </c>
      <c r="B2433" s="22" t="s">
        <v>18045</v>
      </c>
      <c r="C2433" s="22">
        <v>2</v>
      </c>
      <c r="D2433" s="22" t="s">
        <v>18046</v>
      </c>
      <c r="E2433" s="22" t="s">
        <v>3704</v>
      </c>
      <c r="F2433" s="22" t="s">
        <v>18841</v>
      </c>
      <c r="H2433" s="22" t="s">
        <v>3697</v>
      </c>
    </row>
    <row r="2434" spans="1:8">
      <c r="A2434" s="22" t="s">
        <v>23307</v>
      </c>
      <c r="B2434" s="22" t="s">
        <v>11719</v>
      </c>
      <c r="C2434" s="22">
        <v>1</v>
      </c>
      <c r="D2434" s="22" t="s">
        <v>11720</v>
      </c>
      <c r="E2434" s="22" t="s">
        <v>3704</v>
      </c>
      <c r="F2434" s="22" t="s">
        <v>18616</v>
      </c>
      <c r="G2434" s="22" t="s">
        <v>11721</v>
      </c>
      <c r="H2434" s="22" t="s">
        <v>3697</v>
      </c>
    </row>
    <row r="2435" spans="1:8">
      <c r="A2435" s="22" t="s">
        <v>16812</v>
      </c>
      <c r="B2435" s="22" t="s">
        <v>16811</v>
      </c>
      <c r="C2435" s="22">
        <v>1</v>
      </c>
      <c r="D2435" s="22" t="s">
        <v>16812</v>
      </c>
      <c r="E2435" s="22" t="s">
        <v>3704</v>
      </c>
      <c r="F2435" s="22" t="s">
        <v>21650</v>
      </c>
      <c r="H2435" s="22" t="s">
        <v>3730</v>
      </c>
    </row>
    <row r="2436" spans="1:8">
      <c r="A2436" s="22" t="s">
        <v>22710</v>
      </c>
      <c r="B2436" s="22" t="s">
        <v>12880</v>
      </c>
      <c r="C2436" s="22">
        <v>1</v>
      </c>
      <c r="D2436" s="22" t="s">
        <v>12881</v>
      </c>
      <c r="E2436" s="22" t="s">
        <v>3704</v>
      </c>
      <c r="F2436" s="22" t="s">
        <v>20888</v>
      </c>
      <c r="G2436" s="22" t="s">
        <v>12882</v>
      </c>
      <c r="H2436" s="22" t="s">
        <v>3697</v>
      </c>
    </row>
    <row r="2437" spans="1:8">
      <c r="A2437" s="22" t="s">
        <v>14131</v>
      </c>
      <c r="B2437" s="22" t="s">
        <v>14130</v>
      </c>
      <c r="C2437" s="22">
        <v>1</v>
      </c>
      <c r="D2437" s="22" t="s">
        <v>14131</v>
      </c>
      <c r="E2437" s="22" t="s">
        <v>3704</v>
      </c>
      <c r="F2437" s="22" t="s">
        <v>18619</v>
      </c>
      <c r="H2437" s="22" t="s">
        <v>3715</v>
      </c>
    </row>
    <row r="2438" spans="1:8">
      <c r="A2438" s="22" t="s">
        <v>26645</v>
      </c>
      <c r="B2438" s="22" t="s">
        <v>24709</v>
      </c>
      <c r="C2438" s="22">
        <v>1</v>
      </c>
      <c r="D2438" s="22" t="s">
        <v>24711</v>
      </c>
      <c r="E2438" s="22" t="s">
        <v>3704</v>
      </c>
      <c r="F2438" s="22" t="s">
        <v>24710</v>
      </c>
      <c r="G2438" s="22" t="s">
        <v>24712</v>
      </c>
      <c r="H2438" s="22" t="s">
        <v>3697</v>
      </c>
    </row>
    <row r="2439" spans="1:8">
      <c r="A2439" s="22" t="s">
        <v>2365</v>
      </c>
      <c r="B2439" s="22" t="s">
        <v>7538</v>
      </c>
      <c r="C2439" s="22">
        <v>1</v>
      </c>
      <c r="D2439" s="22" t="s">
        <v>7539</v>
      </c>
      <c r="E2439" s="22" t="s">
        <v>3704</v>
      </c>
      <c r="F2439" s="22" t="s">
        <v>19683</v>
      </c>
      <c r="H2439" s="22" t="s">
        <v>3707</v>
      </c>
    </row>
    <row r="2440" spans="1:8">
      <c r="A2440" s="22" t="s">
        <v>23318</v>
      </c>
      <c r="B2440" s="22" t="s">
        <v>11873</v>
      </c>
      <c r="C2440" s="22">
        <v>2</v>
      </c>
      <c r="D2440" s="22" t="s">
        <v>11874</v>
      </c>
      <c r="E2440" s="22" t="s">
        <v>3704</v>
      </c>
      <c r="F2440" s="22" t="s">
        <v>20689</v>
      </c>
      <c r="H2440" s="22" t="s">
        <v>3705</v>
      </c>
    </row>
    <row r="2441" spans="1:8">
      <c r="A2441" s="22" t="s">
        <v>23318</v>
      </c>
      <c r="B2441" s="22" t="s">
        <v>12083</v>
      </c>
      <c r="C2441" s="22">
        <v>2</v>
      </c>
      <c r="D2441" s="22" t="s">
        <v>12084</v>
      </c>
      <c r="E2441" s="22" t="s">
        <v>3704</v>
      </c>
      <c r="F2441" s="22" t="s">
        <v>20689</v>
      </c>
      <c r="H2441" s="22" t="s">
        <v>3697</v>
      </c>
    </row>
    <row r="2442" spans="1:8">
      <c r="A2442" s="22" t="s">
        <v>13898</v>
      </c>
      <c r="B2442" s="22" t="s">
        <v>13897</v>
      </c>
      <c r="C2442" s="22">
        <v>1</v>
      </c>
      <c r="D2442" s="22" t="s">
        <v>13898</v>
      </c>
      <c r="E2442" s="22" t="s">
        <v>3704</v>
      </c>
      <c r="F2442" s="22" t="s">
        <v>21103</v>
      </c>
      <c r="H2442" s="22" t="s">
        <v>3715</v>
      </c>
    </row>
    <row r="2443" spans="1:8">
      <c r="A2443" s="22" t="s">
        <v>22713</v>
      </c>
      <c r="B2443" s="22" t="s">
        <v>7284</v>
      </c>
      <c r="C2443" s="22">
        <v>1</v>
      </c>
      <c r="D2443" s="22" t="s">
        <v>7285</v>
      </c>
      <c r="E2443" s="22" t="s">
        <v>3704</v>
      </c>
      <c r="F2443" s="22" t="s">
        <v>19617</v>
      </c>
      <c r="G2443" s="22" t="s">
        <v>7286</v>
      </c>
      <c r="H2443" s="22" t="s">
        <v>3697</v>
      </c>
    </row>
    <row r="2444" spans="1:8">
      <c r="A2444" s="22" t="s">
        <v>22704</v>
      </c>
      <c r="B2444" s="22" t="s">
        <v>14825</v>
      </c>
      <c r="C2444" s="22">
        <v>2</v>
      </c>
      <c r="D2444" s="22" t="s">
        <v>14826</v>
      </c>
      <c r="E2444" s="22" t="s">
        <v>3704</v>
      </c>
      <c r="F2444" s="22" t="s">
        <v>19673</v>
      </c>
      <c r="H2444" s="22" t="s">
        <v>3705</v>
      </c>
    </row>
    <row r="2445" spans="1:8">
      <c r="A2445" s="22" t="s">
        <v>22704</v>
      </c>
      <c r="B2445" s="22" t="s">
        <v>17707</v>
      </c>
      <c r="C2445" s="22">
        <v>2</v>
      </c>
      <c r="D2445" s="22" t="s">
        <v>17708</v>
      </c>
      <c r="E2445" s="22" t="s">
        <v>3704</v>
      </c>
      <c r="F2445" s="22" t="s">
        <v>19673</v>
      </c>
      <c r="H2445" s="22" t="s">
        <v>3707</v>
      </c>
    </row>
    <row r="2446" spans="1:8">
      <c r="A2446" s="22" t="s">
        <v>2362</v>
      </c>
      <c r="B2446" s="22" t="s">
        <v>9119</v>
      </c>
      <c r="C2446" s="22">
        <v>2</v>
      </c>
      <c r="D2446" s="22" t="s">
        <v>9120</v>
      </c>
      <c r="E2446" s="22" t="s">
        <v>3704</v>
      </c>
      <c r="F2446" s="22" t="s">
        <v>20076</v>
      </c>
      <c r="H2446" s="22" t="s">
        <v>3705</v>
      </c>
    </row>
    <row r="2447" spans="1:8">
      <c r="A2447" s="22" t="s">
        <v>2362</v>
      </c>
      <c r="B2447" s="22" t="s">
        <v>11514</v>
      </c>
      <c r="C2447" s="22">
        <v>2</v>
      </c>
      <c r="D2447" s="22" t="s">
        <v>11515</v>
      </c>
      <c r="E2447" s="22" t="s">
        <v>3704</v>
      </c>
      <c r="F2447" s="22" t="s">
        <v>20076</v>
      </c>
      <c r="G2447" s="22" t="s">
        <v>11516</v>
      </c>
      <c r="H2447" s="22" t="s">
        <v>3697</v>
      </c>
    </row>
    <row r="2448" spans="1:8">
      <c r="A2448" s="22" t="s">
        <v>23390</v>
      </c>
      <c r="B2448" s="22" t="s">
        <v>12933</v>
      </c>
      <c r="C2448" s="22">
        <v>1</v>
      </c>
      <c r="D2448" s="22" t="s">
        <v>12934</v>
      </c>
      <c r="E2448" s="22" t="s">
        <v>3704</v>
      </c>
      <c r="F2448" s="22" t="s">
        <v>20900</v>
      </c>
      <c r="H2448" s="22" t="s">
        <v>3697</v>
      </c>
    </row>
    <row r="2449" spans="1:9">
      <c r="A2449" s="22" t="s">
        <v>6482</v>
      </c>
      <c r="B2449" s="22" t="s">
        <v>6481</v>
      </c>
      <c r="C2449" s="22">
        <v>1</v>
      </c>
      <c r="D2449" s="22" t="s">
        <v>6482</v>
      </c>
      <c r="E2449" s="22" t="s">
        <v>3704</v>
      </c>
      <c r="F2449" s="22" t="s">
        <v>19414</v>
      </c>
      <c r="H2449" s="22" t="s">
        <v>3715</v>
      </c>
    </row>
    <row r="2450" spans="1:9">
      <c r="A2450" s="22" t="s">
        <v>6850</v>
      </c>
      <c r="B2450" s="22" t="s">
        <v>6849</v>
      </c>
      <c r="C2450" s="22">
        <v>1</v>
      </c>
      <c r="D2450" s="22" t="s">
        <v>6850</v>
      </c>
      <c r="E2450" s="22" t="s">
        <v>3704</v>
      </c>
      <c r="F2450" s="22" t="s">
        <v>19516</v>
      </c>
      <c r="H2450" s="22" t="s">
        <v>3715</v>
      </c>
    </row>
    <row r="2451" spans="1:9">
      <c r="A2451" s="22" t="s">
        <v>22821</v>
      </c>
      <c r="B2451" s="22" t="s">
        <v>4075</v>
      </c>
      <c r="C2451" s="22">
        <v>1</v>
      </c>
      <c r="D2451" s="22" t="s">
        <v>4076</v>
      </c>
      <c r="E2451" s="22" t="s">
        <v>4077</v>
      </c>
      <c r="F2451" s="22" t="s">
        <v>18710</v>
      </c>
      <c r="G2451" s="22" t="s">
        <v>4078</v>
      </c>
      <c r="H2451" s="22" t="s">
        <v>3711</v>
      </c>
    </row>
    <row r="2452" spans="1:9">
      <c r="A2452" s="22" t="s">
        <v>2360</v>
      </c>
      <c r="B2452" s="22" t="s">
        <v>11152</v>
      </c>
      <c r="C2452" s="22">
        <v>1</v>
      </c>
      <c r="D2452" s="22" t="s">
        <v>11153</v>
      </c>
      <c r="E2452" s="22" t="s">
        <v>11154</v>
      </c>
      <c r="F2452" s="22" t="s">
        <v>20540</v>
      </c>
      <c r="G2452" s="22" t="s">
        <v>11155</v>
      </c>
      <c r="H2452" s="22" t="s">
        <v>3697</v>
      </c>
    </row>
    <row r="2453" spans="1:9">
      <c r="A2453" s="22" t="s">
        <v>2358</v>
      </c>
      <c r="B2453" s="22" t="s">
        <v>5524</v>
      </c>
      <c r="C2453" s="22">
        <v>1</v>
      </c>
      <c r="D2453" s="22" t="s">
        <v>5525</v>
      </c>
      <c r="E2453" s="22" t="s">
        <v>5526</v>
      </c>
      <c r="F2453" s="22" t="s">
        <v>18948</v>
      </c>
      <c r="G2453" s="22" t="s">
        <v>5527</v>
      </c>
      <c r="H2453" s="22" t="s">
        <v>3697</v>
      </c>
    </row>
    <row r="2454" spans="1:9">
      <c r="A2454" s="22" t="s">
        <v>2356</v>
      </c>
      <c r="B2454" s="22" t="s">
        <v>10997</v>
      </c>
      <c r="C2454" s="22">
        <v>1</v>
      </c>
      <c r="D2454" s="22" t="s">
        <v>10998</v>
      </c>
      <c r="E2454" s="22" t="s">
        <v>5526</v>
      </c>
      <c r="F2454" s="22" t="s">
        <v>19787</v>
      </c>
      <c r="G2454" s="22" t="s">
        <v>10999</v>
      </c>
      <c r="H2454" s="22" t="s">
        <v>3697</v>
      </c>
    </row>
    <row r="2455" spans="1:9">
      <c r="A2455" s="22" t="s">
        <v>2351</v>
      </c>
      <c r="B2455" s="22" t="s">
        <v>11393</v>
      </c>
      <c r="C2455" s="22">
        <v>1</v>
      </c>
      <c r="D2455" s="22" t="s">
        <v>24856</v>
      </c>
      <c r="E2455" s="22" t="s">
        <v>5526</v>
      </c>
      <c r="F2455" s="22" t="s">
        <v>20908</v>
      </c>
      <c r="G2455" s="22" t="s">
        <v>24857</v>
      </c>
      <c r="H2455" s="22" t="s">
        <v>3697</v>
      </c>
    </row>
    <row r="2456" spans="1:9">
      <c r="A2456" s="22" t="s">
        <v>2349</v>
      </c>
      <c r="B2456" s="22" t="s">
        <v>9334</v>
      </c>
      <c r="C2456" s="22">
        <v>1</v>
      </c>
      <c r="D2456" s="22" t="s">
        <v>9335</v>
      </c>
      <c r="E2456" s="22" t="s">
        <v>5526</v>
      </c>
      <c r="F2456" s="22" t="s">
        <v>19502</v>
      </c>
      <c r="G2456" s="22" t="s">
        <v>9336</v>
      </c>
      <c r="H2456" s="22" t="s">
        <v>3697</v>
      </c>
    </row>
    <row r="2457" spans="1:9">
      <c r="A2457" s="22" t="s">
        <v>2347</v>
      </c>
      <c r="B2457" s="22" t="s">
        <v>5575</v>
      </c>
      <c r="C2457" s="22">
        <v>1</v>
      </c>
      <c r="D2457" s="22" t="s">
        <v>5576</v>
      </c>
      <c r="E2457" s="22" t="s">
        <v>5526</v>
      </c>
      <c r="F2457" s="22" t="s">
        <v>19145</v>
      </c>
      <c r="G2457" s="22" t="s">
        <v>5577</v>
      </c>
      <c r="H2457" s="22" t="s">
        <v>3697</v>
      </c>
    </row>
    <row r="2458" spans="1:9">
      <c r="A2458" s="22" t="s">
        <v>17208</v>
      </c>
      <c r="B2458" s="22" t="s">
        <v>17207</v>
      </c>
      <c r="C2458" s="22">
        <v>1</v>
      </c>
      <c r="D2458" s="22" t="s">
        <v>17208</v>
      </c>
      <c r="E2458" s="22" t="s">
        <v>5526</v>
      </c>
      <c r="F2458" s="22" t="s">
        <v>21718</v>
      </c>
      <c r="H2458" s="22" t="s">
        <v>3730</v>
      </c>
    </row>
    <row r="2459" spans="1:9">
      <c r="A2459" s="22" t="s">
        <v>2353</v>
      </c>
      <c r="B2459" s="22" t="s">
        <v>13643</v>
      </c>
      <c r="C2459" s="22">
        <v>1</v>
      </c>
      <c r="D2459" s="22" t="s">
        <v>13644</v>
      </c>
      <c r="E2459" s="22" t="s">
        <v>5526</v>
      </c>
      <c r="F2459" s="22" t="s">
        <v>18600</v>
      </c>
      <c r="G2459" s="22" t="s">
        <v>13645</v>
      </c>
      <c r="H2459" s="22" t="s">
        <v>3697</v>
      </c>
      <c r="I2459" s="22">
        <v>1</v>
      </c>
    </row>
    <row r="2460" spans="1:9">
      <c r="A2460" s="22" t="s">
        <v>2342</v>
      </c>
      <c r="B2460" s="22" t="s">
        <v>17946</v>
      </c>
      <c r="C2460" s="22">
        <v>1</v>
      </c>
      <c r="D2460" s="22" t="s">
        <v>17947</v>
      </c>
      <c r="E2460" s="22" t="s">
        <v>12649</v>
      </c>
      <c r="F2460" s="22" t="s">
        <v>21854</v>
      </c>
      <c r="G2460" s="22" t="s">
        <v>17948</v>
      </c>
      <c r="H2460" s="22" t="s">
        <v>3697</v>
      </c>
    </row>
    <row r="2461" spans="1:9">
      <c r="A2461" s="22" t="s">
        <v>2344</v>
      </c>
      <c r="B2461" s="22" t="s">
        <v>12647</v>
      </c>
      <c r="C2461" s="22">
        <v>1</v>
      </c>
      <c r="D2461" s="22" t="s">
        <v>12648</v>
      </c>
      <c r="E2461" s="22" t="s">
        <v>12649</v>
      </c>
      <c r="F2461" s="22" t="s">
        <v>18600</v>
      </c>
      <c r="G2461" s="22" t="s">
        <v>12650</v>
      </c>
      <c r="H2461" s="22" t="s">
        <v>3697</v>
      </c>
      <c r="I2461" s="22">
        <v>1</v>
      </c>
    </row>
    <row r="2462" spans="1:9">
      <c r="A2462" s="22" t="s">
        <v>26552</v>
      </c>
      <c r="B2462" s="22" t="s">
        <v>23734</v>
      </c>
      <c r="C2462" s="22">
        <v>1</v>
      </c>
      <c r="D2462" s="22" t="s">
        <v>23735</v>
      </c>
      <c r="E2462" s="22" t="s">
        <v>10072</v>
      </c>
      <c r="F2462" s="22" t="s">
        <v>19132</v>
      </c>
      <c r="G2462" s="22" t="s">
        <v>23736</v>
      </c>
      <c r="H2462" s="22" t="s">
        <v>3697</v>
      </c>
    </row>
    <row r="2463" spans="1:9">
      <c r="A2463" s="22" t="s">
        <v>23201</v>
      </c>
      <c r="B2463" s="22" t="s">
        <v>10070</v>
      </c>
      <c r="C2463" s="22">
        <v>1</v>
      </c>
      <c r="D2463" s="22" t="s">
        <v>10071</v>
      </c>
      <c r="E2463" s="22" t="s">
        <v>10072</v>
      </c>
      <c r="F2463" s="22" t="s">
        <v>20302</v>
      </c>
      <c r="G2463" s="22" t="s">
        <v>10073</v>
      </c>
      <c r="H2463" s="22" t="s">
        <v>3707</v>
      </c>
    </row>
    <row r="2464" spans="1:9">
      <c r="A2464" s="22" t="s">
        <v>18021</v>
      </c>
      <c r="B2464" s="22" t="s">
        <v>18020</v>
      </c>
      <c r="C2464" s="22">
        <v>1</v>
      </c>
      <c r="D2464" s="22" t="s">
        <v>18021</v>
      </c>
      <c r="E2464" s="22" t="s">
        <v>10072</v>
      </c>
      <c r="F2464" s="22" t="s">
        <v>21867</v>
      </c>
      <c r="H2464" s="22" t="s">
        <v>3730</v>
      </c>
    </row>
    <row r="2465" spans="1:9">
      <c r="A2465" s="22" t="s">
        <v>25393</v>
      </c>
      <c r="B2465" s="22" t="s">
        <v>25391</v>
      </c>
      <c r="C2465" s="22">
        <v>1</v>
      </c>
      <c r="D2465" s="22" t="s">
        <v>25393</v>
      </c>
      <c r="E2465" s="22" t="s">
        <v>4071</v>
      </c>
      <c r="F2465" s="22" t="s">
        <v>25392</v>
      </c>
      <c r="H2465" s="22" t="s">
        <v>3715</v>
      </c>
    </row>
    <row r="2466" spans="1:9">
      <c r="A2466" s="22" t="s">
        <v>2340</v>
      </c>
      <c r="B2466" s="22" t="s">
        <v>7410</v>
      </c>
      <c r="C2466" s="22">
        <v>1</v>
      </c>
      <c r="D2466" s="22" t="s">
        <v>7411</v>
      </c>
      <c r="E2466" s="22" t="s">
        <v>4071</v>
      </c>
      <c r="F2466" s="22" t="s">
        <v>18649</v>
      </c>
      <c r="G2466" s="22" t="s">
        <v>7412</v>
      </c>
      <c r="H2466" s="22" t="s">
        <v>3697</v>
      </c>
    </row>
    <row r="2467" spans="1:9">
      <c r="A2467" s="22" t="s">
        <v>4070</v>
      </c>
      <c r="B2467" s="22" t="s">
        <v>4069</v>
      </c>
      <c r="C2467" s="22">
        <v>1</v>
      </c>
      <c r="D2467" s="22" t="s">
        <v>4070</v>
      </c>
      <c r="E2467" s="22" t="s">
        <v>4071</v>
      </c>
      <c r="F2467" s="22" t="s">
        <v>18708</v>
      </c>
      <c r="H2467" s="22" t="s">
        <v>3730</v>
      </c>
    </row>
    <row r="2468" spans="1:9">
      <c r="A2468" s="22" t="s">
        <v>10737</v>
      </c>
      <c r="B2468" s="22" t="s">
        <v>10736</v>
      </c>
      <c r="C2468" s="22">
        <v>1</v>
      </c>
      <c r="D2468" s="22" t="s">
        <v>10737</v>
      </c>
      <c r="E2468" s="22" t="s">
        <v>10738</v>
      </c>
      <c r="F2468" s="22" t="s">
        <v>18668</v>
      </c>
      <c r="H2468" s="22" t="s">
        <v>3711</v>
      </c>
    </row>
    <row r="2469" spans="1:9">
      <c r="A2469" s="22" t="s">
        <v>26737</v>
      </c>
      <c r="B2469" s="22" t="s">
        <v>25582</v>
      </c>
      <c r="C2469" s="22">
        <v>1</v>
      </c>
      <c r="D2469" s="22" t="s">
        <v>25583</v>
      </c>
      <c r="E2469" s="22" t="s">
        <v>25584</v>
      </c>
      <c r="F2469" s="22" t="s">
        <v>18756</v>
      </c>
      <c r="G2469" s="22" t="s">
        <v>25585</v>
      </c>
      <c r="H2469" s="22" t="s">
        <v>3697</v>
      </c>
      <c r="I2469" s="22">
        <v>2</v>
      </c>
    </row>
    <row r="2470" spans="1:9">
      <c r="A2470" s="22" t="s">
        <v>16330</v>
      </c>
      <c r="B2470" s="22" t="s">
        <v>16329</v>
      </c>
      <c r="C2470" s="22">
        <v>1</v>
      </c>
      <c r="D2470" s="22" t="s">
        <v>16330</v>
      </c>
      <c r="E2470" s="22" t="s">
        <v>6084</v>
      </c>
      <c r="F2470" s="22" t="s">
        <v>21565</v>
      </c>
      <c r="H2470" s="22" t="s">
        <v>3711</v>
      </c>
    </row>
    <row r="2471" spans="1:9">
      <c r="A2471" s="22" t="s">
        <v>2335</v>
      </c>
      <c r="B2471" s="22" t="s">
        <v>12939</v>
      </c>
      <c r="C2471" s="22">
        <v>1</v>
      </c>
      <c r="D2471" s="22" t="s">
        <v>12940</v>
      </c>
      <c r="E2471" s="22" t="s">
        <v>6084</v>
      </c>
      <c r="F2471" s="22" t="s">
        <v>20517</v>
      </c>
      <c r="G2471" s="22" t="s">
        <v>12941</v>
      </c>
      <c r="H2471" s="22" t="s">
        <v>3697</v>
      </c>
    </row>
    <row r="2472" spans="1:9">
      <c r="A2472" s="22" t="s">
        <v>2333</v>
      </c>
      <c r="B2472" s="22" t="s">
        <v>6082</v>
      </c>
      <c r="C2472" s="22">
        <v>1</v>
      </c>
      <c r="D2472" s="22" t="s">
        <v>6083</v>
      </c>
      <c r="E2472" s="22" t="s">
        <v>6084</v>
      </c>
      <c r="F2472" s="22" t="s">
        <v>19302</v>
      </c>
      <c r="G2472" s="22" t="s">
        <v>6085</v>
      </c>
      <c r="H2472" s="22" t="s">
        <v>3697</v>
      </c>
    </row>
    <row r="2473" spans="1:9">
      <c r="A2473" s="22" t="s">
        <v>2331</v>
      </c>
      <c r="B2473" s="22" t="s">
        <v>9213</v>
      </c>
      <c r="C2473" s="22">
        <v>1</v>
      </c>
      <c r="D2473" s="22" t="s">
        <v>9214</v>
      </c>
      <c r="E2473" s="22" t="s">
        <v>6084</v>
      </c>
      <c r="F2473" s="22" t="s">
        <v>19454</v>
      </c>
      <c r="G2473" s="22" t="s">
        <v>9215</v>
      </c>
      <c r="H2473" s="22" t="s">
        <v>3697</v>
      </c>
    </row>
    <row r="2474" spans="1:9">
      <c r="A2474" s="22" t="s">
        <v>2329</v>
      </c>
      <c r="B2474" s="22" t="s">
        <v>16883</v>
      </c>
      <c r="C2474" s="22">
        <v>1</v>
      </c>
      <c r="D2474" s="22" t="s">
        <v>16884</v>
      </c>
      <c r="E2474" s="22" t="s">
        <v>14841</v>
      </c>
      <c r="F2474" s="22" t="s">
        <v>21665</v>
      </c>
      <c r="G2474" s="22" t="s">
        <v>16885</v>
      </c>
      <c r="H2474" s="22" t="s">
        <v>3697</v>
      </c>
    </row>
    <row r="2475" spans="1:9">
      <c r="A2475" s="22" t="s">
        <v>23502</v>
      </c>
      <c r="B2475" s="22" t="s">
        <v>14839</v>
      </c>
      <c r="C2475" s="22">
        <v>1</v>
      </c>
      <c r="D2475" s="22" t="s">
        <v>14840</v>
      </c>
      <c r="E2475" s="22" t="s">
        <v>14841</v>
      </c>
      <c r="F2475" s="22" t="s">
        <v>18803</v>
      </c>
      <c r="G2475" s="22" t="s">
        <v>14842</v>
      </c>
      <c r="H2475" s="22" t="s">
        <v>3697</v>
      </c>
    </row>
    <row r="2476" spans="1:9">
      <c r="A2476" s="22" t="s">
        <v>2327</v>
      </c>
      <c r="B2476" s="22" t="s">
        <v>24307</v>
      </c>
      <c r="C2476" s="22">
        <v>1</v>
      </c>
      <c r="D2476" s="22" t="s">
        <v>24309</v>
      </c>
      <c r="E2476" s="22" t="s">
        <v>7261</v>
      </c>
      <c r="F2476" s="22" t="s">
        <v>24308</v>
      </c>
      <c r="G2476" s="22" t="s">
        <v>24310</v>
      </c>
      <c r="H2476" s="22" t="s">
        <v>3697</v>
      </c>
    </row>
    <row r="2477" spans="1:9">
      <c r="A2477" s="22" t="s">
        <v>7260</v>
      </c>
      <c r="B2477" s="22" t="s">
        <v>7259</v>
      </c>
      <c r="C2477" s="22">
        <v>1</v>
      </c>
      <c r="D2477" s="22" t="s">
        <v>7260</v>
      </c>
      <c r="E2477" s="22" t="s">
        <v>7261</v>
      </c>
      <c r="F2477" s="22" t="s">
        <v>19613</v>
      </c>
      <c r="H2477" s="22" t="s">
        <v>3730</v>
      </c>
    </row>
    <row r="2478" spans="1:9">
      <c r="A2478" s="22" t="s">
        <v>22402</v>
      </c>
      <c r="B2478" s="22" t="s">
        <v>10822</v>
      </c>
      <c r="C2478" s="22">
        <v>1</v>
      </c>
      <c r="D2478" s="22" t="s">
        <v>10823</v>
      </c>
      <c r="E2478" s="22" t="s">
        <v>7261</v>
      </c>
      <c r="F2478" s="22" t="s">
        <v>20475</v>
      </c>
      <c r="G2478" s="22" t="s">
        <v>10824</v>
      </c>
      <c r="H2478" s="22" t="s">
        <v>3697</v>
      </c>
    </row>
    <row r="2479" spans="1:9">
      <c r="A2479" s="22" t="s">
        <v>9518</v>
      </c>
      <c r="B2479" s="22" t="s">
        <v>9517</v>
      </c>
      <c r="C2479" s="22">
        <v>1</v>
      </c>
      <c r="D2479" s="22" t="s">
        <v>9518</v>
      </c>
      <c r="E2479" s="22" t="s">
        <v>7261</v>
      </c>
      <c r="F2479" s="22" t="s">
        <v>20166</v>
      </c>
      <c r="H2479" s="22" t="s">
        <v>3715</v>
      </c>
    </row>
    <row r="2480" spans="1:9">
      <c r="A2480" s="22" t="s">
        <v>16997</v>
      </c>
      <c r="B2480" s="22" t="s">
        <v>16996</v>
      </c>
      <c r="C2480" s="22">
        <v>1</v>
      </c>
      <c r="D2480" s="22" t="s">
        <v>16997</v>
      </c>
      <c r="E2480" s="22" t="s">
        <v>7546</v>
      </c>
      <c r="F2480" s="22" t="s">
        <v>21686</v>
      </c>
      <c r="H2480" s="22" t="s">
        <v>3711</v>
      </c>
    </row>
    <row r="2481" spans="1:8">
      <c r="A2481" s="22" t="s">
        <v>22669</v>
      </c>
      <c r="B2481" s="22" t="s">
        <v>10580</v>
      </c>
      <c r="C2481" s="22">
        <v>1</v>
      </c>
      <c r="D2481" s="22" t="s">
        <v>10581</v>
      </c>
      <c r="E2481" s="22" t="s">
        <v>7546</v>
      </c>
      <c r="F2481" s="22" t="s">
        <v>20421</v>
      </c>
      <c r="G2481" s="22" t="s">
        <v>10582</v>
      </c>
      <c r="H2481" s="22" t="s">
        <v>3697</v>
      </c>
    </row>
    <row r="2482" spans="1:8">
      <c r="A2482" s="22" t="s">
        <v>14828</v>
      </c>
      <c r="B2482" s="22" t="s">
        <v>14827</v>
      </c>
      <c r="C2482" s="22">
        <v>1</v>
      </c>
      <c r="D2482" s="22" t="s">
        <v>14828</v>
      </c>
      <c r="E2482" s="22" t="s">
        <v>7546</v>
      </c>
      <c r="F2482" s="22" t="s">
        <v>21279</v>
      </c>
      <c r="H2482" s="22" t="s">
        <v>3730</v>
      </c>
    </row>
    <row r="2483" spans="1:8">
      <c r="A2483" s="22" t="s">
        <v>15528</v>
      </c>
      <c r="B2483" s="22" t="s">
        <v>15527</v>
      </c>
      <c r="C2483" s="22">
        <v>1</v>
      </c>
      <c r="D2483" s="22" t="s">
        <v>15528</v>
      </c>
      <c r="E2483" s="22" t="s">
        <v>7546</v>
      </c>
      <c r="F2483" s="22" t="s">
        <v>21421</v>
      </c>
      <c r="H2483" s="22" t="s">
        <v>3715</v>
      </c>
    </row>
    <row r="2484" spans="1:8">
      <c r="A2484" s="22" t="s">
        <v>12556</v>
      </c>
      <c r="B2484" s="22" t="s">
        <v>12555</v>
      </c>
      <c r="C2484" s="22">
        <v>1</v>
      </c>
      <c r="D2484" s="22" t="s">
        <v>12556</v>
      </c>
      <c r="E2484" s="22" t="s">
        <v>7546</v>
      </c>
      <c r="F2484" s="22" t="s">
        <v>18829</v>
      </c>
      <c r="H2484" s="22" t="s">
        <v>3711</v>
      </c>
    </row>
    <row r="2485" spans="1:8">
      <c r="A2485" s="22" t="s">
        <v>23026</v>
      </c>
      <c r="B2485" s="22" t="s">
        <v>7544</v>
      </c>
      <c r="C2485" s="22">
        <v>1</v>
      </c>
      <c r="D2485" s="22" t="s">
        <v>7545</v>
      </c>
      <c r="E2485" s="22" t="s">
        <v>7546</v>
      </c>
      <c r="F2485" s="22" t="s">
        <v>19685</v>
      </c>
      <c r="G2485" s="22" t="s">
        <v>7547</v>
      </c>
      <c r="H2485" s="22" t="s">
        <v>3697</v>
      </c>
    </row>
    <row r="2486" spans="1:8">
      <c r="A2486" s="22" t="s">
        <v>3811</v>
      </c>
      <c r="B2486" s="22" t="s">
        <v>3810</v>
      </c>
      <c r="C2486" s="22">
        <v>1</v>
      </c>
      <c r="D2486" s="22" t="s">
        <v>3811</v>
      </c>
      <c r="E2486" s="22" t="s">
        <v>3812</v>
      </c>
      <c r="F2486" s="22" t="s">
        <v>18627</v>
      </c>
      <c r="H2486" s="22" t="s">
        <v>3711</v>
      </c>
    </row>
    <row r="2487" spans="1:8">
      <c r="A2487" s="22" t="s">
        <v>22337</v>
      </c>
      <c r="B2487" s="22" t="s">
        <v>7602</v>
      </c>
      <c r="C2487" s="22">
        <v>1</v>
      </c>
      <c r="D2487" s="22" t="s">
        <v>7603</v>
      </c>
      <c r="E2487" s="22" t="s">
        <v>3926</v>
      </c>
      <c r="F2487" s="22" t="s">
        <v>19696</v>
      </c>
      <c r="G2487" s="22" t="s">
        <v>7604</v>
      </c>
      <c r="H2487" s="22" t="s">
        <v>3697</v>
      </c>
    </row>
    <row r="2488" spans="1:8">
      <c r="A2488" s="22" t="s">
        <v>14976</v>
      </c>
      <c r="B2488" s="22" t="s">
        <v>14975</v>
      </c>
      <c r="C2488" s="22">
        <v>1</v>
      </c>
      <c r="D2488" s="22" t="s">
        <v>14976</v>
      </c>
      <c r="E2488" s="22" t="s">
        <v>3926</v>
      </c>
      <c r="F2488" s="22" t="s">
        <v>21316</v>
      </c>
      <c r="H2488" s="22" t="s">
        <v>3730</v>
      </c>
    </row>
    <row r="2489" spans="1:8">
      <c r="A2489" s="22" t="s">
        <v>2325</v>
      </c>
      <c r="B2489" s="22" t="s">
        <v>26422</v>
      </c>
      <c r="C2489" s="22">
        <v>1</v>
      </c>
      <c r="D2489" s="22" t="s">
        <v>26423</v>
      </c>
      <c r="E2489" s="22" t="s">
        <v>3926</v>
      </c>
      <c r="F2489" s="22" t="s">
        <v>19470</v>
      </c>
      <c r="G2489" s="22" t="s">
        <v>26424</v>
      </c>
      <c r="H2489" s="22" t="s">
        <v>3697</v>
      </c>
    </row>
    <row r="2490" spans="1:8">
      <c r="A2490" s="22" t="s">
        <v>3925</v>
      </c>
      <c r="B2490" s="22" t="s">
        <v>3924</v>
      </c>
      <c r="C2490" s="22">
        <v>1</v>
      </c>
      <c r="D2490" s="22" t="s">
        <v>3925</v>
      </c>
      <c r="E2490" s="22" t="s">
        <v>3926</v>
      </c>
      <c r="F2490" s="22" t="s">
        <v>18663</v>
      </c>
      <c r="H2490" s="22" t="s">
        <v>3711</v>
      </c>
    </row>
    <row r="2491" spans="1:8">
      <c r="A2491" s="22" t="s">
        <v>16091</v>
      </c>
      <c r="B2491" s="22" t="s">
        <v>16090</v>
      </c>
      <c r="C2491" s="22">
        <v>1</v>
      </c>
      <c r="D2491" s="22" t="s">
        <v>16091</v>
      </c>
      <c r="E2491" s="22" t="s">
        <v>4068</v>
      </c>
      <c r="F2491" s="22" t="s">
        <v>21516</v>
      </c>
      <c r="H2491" s="22" t="s">
        <v>3711</v>
      </c>
    </row>
    <row r="2492" spans="1:8">
      <c r="A2492" s="22" t="s">
        <v>4067</v>
      </c>
      <c r="B2492" s="22" t="s">
        <v>4066</v>
      </c>
      <c r="C2492" s="22">
        <v>1</v>
      </c>
      <c r="D2492" s="22" t="s">
        <v>4067</v>
      </c>
      <c r="E2492" s="22" t="s">
        <v>4068</v>
      </c>
      <c r="F2492" s="22" t="s">
        <v>18707</v>
      </c>
      <c r="H2492" s="22" t="s">
        <v>3711</v>
      </c>
    </row>
    <row r="2493" spans="1:8">
      <c r="A2493" s="22" t="s">
        <v>2323</v>
      </c>
      <c r="B2493" s="22" t="s">
        <v>6116</v>
      </c>
      <c r="C2493" s="22">
        <v>1</v>
      </c>
      <c r="D2493" s="22" t="s">
        <v>6117</v>
      </c>
      <c r="E2493" s="22" t="s">
        <v>4068</v>
      </c>
      <c r="F2493" s="22" t="s">
        <v>19313</v>
      </c>
      <c r="G2493" s="22" t="s">
        <v>6118</v>
      </c>
      <c r="H2493" s="22" t="s">
        <v>3697</v>
      </c>
    </row>
    <row r="2494" spans="1:8">
      <c r="A2494" s="22" t="s">
        <v>22936</v>
      </c>
      <c r="B2494" s="22" t="s">
        <v>5961</v>
      </c>
      <c r="C2494" s="22">
        <v>1</v>
      </c>
      <c r="D2494" s="22" t="s">
        <v>5962</v>
      </c>
      <c r="E2494" s="22" t="s">
        <v>4068</v>
      </c>
      <c r="F2494" s="22" t="s">
        <v>19266</v>
      </c>
      <c r="G2494" s="22" t="s">
        <v>5963</v>
      </c>
      <c r="H2494" s="22" t="s">
        <v>3707</v>
      </c>
    </row>
    <row r="2495" spans="1:8">
      <c r="A2495" s="22" t="s">
        <v>2321</v>
      </c>
      <c r="B2495" s="22" t="s">
        <v>14845</v>
      </c>
      <c r="C2495" s="22">
        <v>2</v>
      </c>
      <c r="D2495" s="22" t="s">
        <v>14846</v>
      </c>
      <c r="E2495" s="22" t="s">
        <v>4068</v>
      </c>
      <c r="F2495" s="22" t="s">
        <v>18715</v>
      </c>
      <c r="G2495" s="22" t="s">
        <v>14847</v>
      </c>
      <c r="H2495" s="22" t="s">
        <v>3697</v>
      </c>
    </row>
    <row r="2496" spans="1:8">
      <c r="A2496" s="22" t="s">
        <v>2321</v>
      </c>
      <c r="B2496" s="22" t="s">
        <v>25697</v>
      </c>
      <c r="C2496" s="22">
        <v>2</v>
      </c>
      <c r="D2496" s="22" t="s">
        <v>25698</v>
      </c>
      <c r="E2496" s="22" t="s">
        <v>4068</v>
      </c>
      <c r="F2496" s="22" t="s">
        <v>18715</v>
      </c>
      <c r="G2496" s="22" t="s">
        <v>25699</v>
      </c>
      <c r="H2496" s="22" t="s">
        <v>3697</v>
      </c>
    </row>
    <row r="2497" spans="1:9">
      <c r="A2497" s="22" t="s">
        <v>25340</v>
      </c>
      <c r="B2497" s="22" t="s">
        <v>25339</v>
      </c>
      <c r="C2497" s="22">
        <v>1</v>
      </c>
      <c r="D2497" s="22" t="s">
        <v>25340</v>
      </c>
      <c r="E2497" s="22" t="s">
        <v>4068</v>
      </c>
      <c r="F2497" s="22" t="s">
        <v>18727</v>
      </c>
      <c r="H2497" s="22" t="s">
        <v>3730</v>
      </c>
    </row>
    <row r="2498" spans="1:9">
      <c r="A2498" s="22" t="s">
        <v>23076</v>
      </c>
      <c r="B2498" s="22" t="s">
        <v>8232</v>
      </c>
      <c r="C2498" s="22">
        <v>1</v>
      </c>
      <c r="D2498" s="22" t="s">
        <v>8233</v>
      </c>
      <c r="E2498" s="22" t="s">
        <v>4068</v>
      </c>
      <c r="F2498" s="22" t="s">
        <v>19856</v>
      </c>
      <c r="G2498" s="22" t="s">
        <v>8234</v>
      </c>
      <c r="H2498" s="22" t="s">
        <v>3697</v>
      </c>
    </row>
    <row r="2499" spans="1:9">
      <c r="A2499" s="22" t="s">
        <v>12570</v>
      </c>
      <c r="B2499" s="22" t="s">
        <v>12569</v>
      </c>
      <c r="C2499" s="22">
        <v>1</v>
      </c>
      <c r="D2499" s="22" t="s">
        <v>12570</v>
      </c>
      <c r="E2499" s="22" t="s">
        <v>4068</v>
      </c>
      <c r="F2499" s="22" t="s">
        <v>20823</v>
      </c>
      <c r="H2499" s="22" t="s">
        <v>3715</v>
      </c>
    </row>
    <row r="2500" spans="1:9">
      <c r="A2500" s="22" t="s">
        <v>2319</v>
      </c>
      <c r="B2500" s="22" t="s">
        <v>6128</v>
      </c>
      <c r="C2500" s="22">
        <v>1</v>
      </c>
      <c r="D2500" s="22" t="s">
        <v>6129</v>
      </c>
      <c r="E2500" s="22" t="s">
        <v>4068</v>
      </c>
      <c r="F2500" s="22" t="s">
        <v>19315</v>
      </c>
      <c r="G2500" s="22" t="s">
        <v>6130</v>
      </c>
      <c r="H2500" s="22" t="s">
        <v>3697</v>
      </c>
    </row>
    <row r="2501" spans="1:9">
      <c r="A2501" s="22" t="s">
        <v>2317</v>
      </c>
      <c r="B2501" s="22" t="s">
        <v>7208</v>
      </c>
      <c r="C2501" s="22">
        <v>1</v>
      </c>
      <c r="D2501" s="22" t="s">
        <v>7209</v>
      </c>
      <c r="E2501" s="22" t="s">
        <v>4068</v>
      </c>
      <c r="F2501" s="22" t="s">
        <v>19600</v>
      </c>
      <c r="G2501" s="22" t="s">
        <v>7210</v>
      </c>
      <c r="H2501" s="22" t="s">
        <v>3697</v>
      </c>
    </row>
    <row r="2502" spans="1:9">
      <c r="A2502" s="22" t="s">
        <v>22663</v>
      </c>
      <c r="B2502" s="22" t="s">
        <v>8707</v>
      </c>
      <c r="C2502" s="22">
        <v>1</v>
      </c>
      <c r="D2502" s="22" t="s">
        <v>8708</v>
      </c>
      <c r="E2502" s="22" t="s">
        <v>4561</v>
      </c>
      <c r="F2502" s="22" t="s">
        <v>19912</v>
      </c>
      <c r="G2502" s="22" t="s">
        <v>8709</v>
      </c>
      <c r="H2502" s="22" t="s">
        <v>3697</v>
      </c>
      <c r="I2502" s="22">
        <v>1</v>
      </c>
    </row>
    <row r="2503" spans="1:9">
      <c r="A2503" s="22" t="s">
        <v>14498</v>
      </c>
      <c r="B2503" s="22" t="s">
        <v>14497</v>
      </c>
      <c r="C2503" s="22">
        <v>1</v>
      </c>
      <c r="D2503" s="22" t="s">
        <v>14498</v>
      </c>
      <c r="E2503" s="22" t="s">
        <v>4561</v>
      </c>
      <c r="F2503" s="22" t="s">
        <v>21210</v>
      </c>
      <c r="H2503" s="22" t="s">
        <v>3715</v>
      </c>
    </row>
    <row r="2504" spans="1:9">
      <c r="A2504" s="22" t="s">
        <v>2311</v>
      </c>
      <c r="B2504" s="22" t="s">
        <v>15117</v>
      </c>
      <c r="C2504" s="22">
        <v>1</v>
      </c>
      <c r="D2504" s="22" t="s">
        <v>15118</v>
      </c>
      <c r="E2504" s="22" t="s">
        <v>4561</v>
      </c>
      <c r="F2504" s="22" t="s">
        <v>19476</v>
      </c>
      <c r="G2504" s="22" t="s">
        <v>15119</v>
      </c>
      <c r="H2504" s="22" t="s">
        <v>3697</v>
      </c>
    </row>
    <row r="2505" spans="1:9">
      <c r="A2505" s="22" t="s">
        <v>4560</v>
      </c>
      <c r="B2505" s="22" t="s">
        <v>4559</v>
      </c>
      <c r="C2505" s="22">
        <v>1</v>
      </c>
      <c r="D2505" s="22" t="s">
        <v>4560</v>
      </c>
      <c r="E2505" s="22" t="s">
        <v>4561</v>
      </c>
      <c r="F2505" s="22" t="s">
        <v>18862</v>
      </c>
      <c r="H2505" s="22" t="s">
        <v>3730</v>
      </c>
    </row>
    <row r="2506" spans="1:9">
      <c r="A2506" s="22" t="s">
        <v>26794</v>
      </c>
      <c r="B2506" s="22" t="s">
        <v>26134</v>
      </c>
      <c r="C2506" s="22">
        <v>1</v>
      </c>
      <c r="D2506" s="22" t="s">
        <v>26135</v>
      </c>
      <c r="E2506" s="22" t="s">
        <v>4561</v>
      </c>
      <c r="F2506" s="22" t="s">
        <v>19502</v>
      </c>
      <c r="G2506" s="22" t="s">
        <v>26136</v>
      </c>
      <c r="H2506" s="22" t="s">
        <v>3697</v>
      </c>
    </row>
    <row r="2507" spans="1:9">
      <c r="A2507" s="22" t="s">
        <v>15343</v>
      </c>
      <c r="B2507" s="22" t="s">
        <v>15342</v>
      </c>
      <c r="C2507" s="22">
        <v>1</v>
      </c>
      <c r="D2507" s="22" t="s">
        <v>15343</v>
      </c>
      <c r="E2507" s="22" t="s">
        <v>4561</v>
      </c>
      <c r="F2507" s="22" t="s">
        <v>21386</v>
      </c>
      <c r="H2507" s="22" t="s">
        <v>3715</v>
      </c>
    </row>
    <row r="2508" spans="1:9">
      <c r="A2508" s="22" t="s">
        <v>2309</v>
      </c>
      <c r="B2508" s="22" t="s">
        <v>11860</v>
      </c>
      <c r="C2508" s="22">
        <v>1</v>
      </c>
      <c r="D2508" s="22" t="s">
        <v>11861</v>
      </c>
      <c r="E2508" s="22" t="s">
        <v>4561</v>
      </c>
      <c r="F2508" s="22" t="s">
        <v>18675</v>
      </c>
      <c r="G2508" s="22" t="s">
        <v>11862</v>
      </c>
      <c r="H2508" s="22" t="s">
        <v>3697</v>
      </c>
    </row>
    <row r="2509" spans="1:9">
      <c r="A2509" s="22" t="s">
        <v>16109</v>
      </c>
      <c r="B2509" s="22" t="s">
        <v>16108</v>
      </c>
      <c r="C2509" s="22">
        <v>1</v>
      </c>
      <c r="D2509" s="22" t="s">
        <v>16109</v>
      </c>
      <c r="E2509" s="22" t="s">
        <v>4561</v>
      </c>
      <c r="F2509" s="22" t="s">
        <v>20227</v>
      </c>
      <c r="H2509" s="22" t="s">
        <v>3730</v>
      </c>
    </row>
    <row r="2510" spans="1:9">
      <c r="A2510" s="22" t="s">
        <v>13804</v>
      </c>
      <c r="B2510" s="22" t="s">
        <v>13803</v>
      </c>
      <c r="C2510" s="22">
        <v>1</v>
      </c>
      <c r="D2510" s="22" t="s">
        <v>13804</v>
      </c>
      <c r="E2510" s="22" t="s">
        <v>4561</v>
      </c>
      <c r="F2510" s="22" t="s">
        <v>20490</v>
      </c>
      <c r="H2510" s="22" t="s">
        <v>3715</v>
      </c>
    </row>
    <row r="2511" spans="1:9">
      <c r="A2511" s="22" t="s">
        <v>8299</v>
      </c>
      <c r="B2511" s="22" t="s">
        <v>8298</v>
      </c>
      <c r="C2511" s="22">
        <v>1</v>
      </c>
      <c r="D2511" s="22" t="s">
        <v>8299</v>
      </c>
      <c r="E2511" s="22" t="s">
        <v>4561</v>
      </c>
      <c r="F2511" s="22" t="s">
        <v>19873</v>
      </c>
      <c r="H2511" s="22" t="s">
        <v>3715</v>
      </c>
    </row>
    <row r="2512" spans="1:9">
      <c r="A2512" s="22" t="s">
        <v>22664</v>
      </c>
      <c r="B2512" s="22" t="s">
        <v>16457</v>
      </c>
      <c r="C2512" s="22">
        <v>1</v>
      </c>
      <c r="D2512" s="22" t="s">
        <v>16458</v>
      </c>
      <c r="E2512" s="22" t="s">
        <v>4561</v>
      </c>
      <c r="F2512" s="22" t="s">
        <v>18745</v>
      </c>
      <c r="G2512" s="22" t="s">
        <v>16459</v>
      </c>
      <c r="H2512" s="22" t="s">
        <v>3697</v>
      </c>
    </row>
    <row r="2513" spans="1:9">
      <c r="A2513" s="22" t="s">
        <v>2314</v>
      </c>
      <c r="B2513" s="22" t="s">
        <v>16179</v>
      </c>
      <c r="C2513" s="22">
        <v>1</v>
      </c>
      <c r="D2513" s="22" t="s">
        <v>16180</v>
      </c>
      <c r="E2513" s="22" t="s">
        <v>4561</v>
      </c>
      <c r="F2513" s="22" t="s">
        <v>18633</v>
      </c>
      <c r="G2513" s="22" t="s">
        <v>16181</v>
      </c>
      <c r="H2513" s="22" t="s">
        <v>3697</v>
      </c>
      <c r="I2513" s="22">
        <v>1</v>
      </c>
    </row>
    <row r="2514" spans="1:9">
      <c r="A2514" s="22" t="s">
        <v>5467</v>
      </c>
      <c r="B2514" s="22" t="s">
        <v>5466</v>
      </c>
      <c r="C2514" s="22">
        <v>1</v>
      </c>
      <c r="D2514" s="22" t="s">
        <v>5467</v>
      </c>
      <c r="E2514" s="22" t="s">
        <v>4561</v>
      </c>
      <c r="F2514" s="22" t="s">
        <v>18602</v>
      </c>
      <c r="H2514" s="22" t="s">
        <v>3730</v>
      </c>
    </row>
    <row r="2515" spans="1:9">
      <c r="A2515" s="22" t="s">
        <v>12475</v>
      </c>
      <c r="B2515" s="22" t="s">
        <v>12474</v>
      </c>
      <c r="C2515" s="22">
        <v>1</v>
      </c>
      <c r="D2515" s="22" t="s">
        <v>12475</v>
      </c>
      <c r="E2515" s="22" t="s">
        <v>12476</v>
      </c>
      <c r="F2515" s="22" t="s">
        <v>19090</v>
      </c>
      <c r="H2515" s="22" t="s">
        <v>3711</v>
      </c>
    </row>
    <row r="2516" spans="1:9">
      <c r="A2516" s="22" t="s">
        <v>5198</v>
      </c>
      <c r="B2516" s="22" t="s">
        <v>5197</v>
      </c>
      <c r="C2516" s="22">
        <v>1</v>
      </c>
      <c r="D2516" s="22" t="s">
        <v>5198</v>
      </c>
      <c r="E2516" s="22" t="s">
        <v>5199</v>
      </c>
      <c r="F2516" s="22" t="s">
        <v>19051</v>
      </c>
      <c r="H2516" s="22" t="s">
        <v>3715</v>
      </c>
    </row>
    <row r="2517" spans="1:9">
      <c r="A2517" s="22" t="s">
        <v>2307</v>
      </c>
      <c r="B2517" s="22" t="s">
        <v>15081</v>
      </c>
      <c r="C2517" s="22">
        <v>1</v>
      </c>
      <c r="D2517" s="22" t="s">
        <v>15082</v>
      </c>
      <c r="E2517" s="22" t="s">
        <v>5199</v>
      </c>
      <c r="F2517" s="22" t="s">
        <v>18699</v>
      </c>
      <c r="G2517" s="22" t="s">
        <v>15083</v>
      </c>
      <c r="H2517" s="22" t="s">
        <v>3697</v>
      </c>
    </row>
    <row r="2518" spans="1:9">
      <c r="A2518" s="22" t="s">
        <v>16956</v>
      </c>
      <c r="B2518" s="22" t="s">
        <v>16955</v>
      </c>
      <c r="C2518" s="22">
        <v>1</v>
      </c>
      <c r="D2518" s="22" t="s">
        <v>16956</v>
      </c>
      <c r="E2518" s="22" t="s">
        <v>5199</v>
      </c>
      <c r="F2518" s="22" t="s">
        <v>21679</v>
      </c>
      <c r="H2518" s="22" t="s">
        <v>3730</v>
      </c>
    </row>
    <row r="2519" spans="1:9">
      <c r="A2519" s="22" t="s">
        <v>22976</v>
      </c>
      <c r="B2519" s="22" t="s">
        <v>6610</v>
      </c>
      <c r="C2519" s="22">
        <v>1</v>
      </c>
      <c r="D2519" s="22" t="s">
        <v>6611</v>
      </c>
      <c r="E2519" s="22" t="s">
        <v>6612</v>
      </c>
      <c r="F2519" s="22" t="s">
        <v>18715</v>
      </c>
      <c r="G2519" s="22" t="s">
        <v>6613</v>
      </c>
      <c r="H2519" s="22" t="s">
        <v>3697</v>
      </c>
    </row>
    <row r="2520" spans="1:9">
      <c r="A2520" s="22" t="s">
        <v>10273</v>
      </c>
      <c r="B2520" s="22" t="s">
        <v>10272</v>
      </c>
      <c r="C2520" s="22">
        <v>1</v>
      </c>
      <c r="D2520" s="22" t="s">
        <v>10273</v>
      </c>
      <c r="E2520" s="22" t="s">
        <v>6612</v>
      </c>
      <c r="F2520" s="22" t="s">
        <v>18829</v>
      </c>
      <c r="H2520" s="22" t="s">
        <v>3711</v>
      </c>
    </row>
    <row r="2521" spans="1:9">
      <c r="A2521" s="22" t="s">
        <v>2305</v>
      </c>
      <c r="B2521" s="22" t="s">
        <v>14192</v>
      </c>
      <c r="C2521" s="22">
        <v>1</v>
      </c>
      <c r="D2521" s="22" t="s">
        <v>14193</v>
      </c>
      <c r="E2521" s="22" t="s">
        <v>4831</v>
      </c>
      <c r="F2521" s="22" t="s">
        <v>19800</v>
      </c>
      <c r="G2521" s="22" t="s">
        <v>14194</v>
      </c>
      <c r="H2521" s="22" t="s">
        <v>3697</v>
      </c>
      <c r="I2521" s="22">
        <v>1</v>
      </c>
    </row>
    <row r="2522" spans="1:9">
      <c r="A2522" s="22" t="s">
        <v>2303</v>
      </c>
      <c r="B2522" s="22" t="s">
        <v>25307</v>
      </c>
      <c r="C2522" s="22">
        <v>1</v>
      </c>
      <c r="D2522" s="22" t="s">
        <v>25309</v>
      </c>
      <c r="E2522" s="22" t="s">
        <v>4831</v>
      </c>
      <c r="F2522" s="22" t="s">
        <v>25308</v>
      </c>
      <c r="G2522" s="22" t="s">
        <v>25310</v>
      </c>
      <c r="H2522" s="22" t="s">
        <v>3697</v>
      </c>
    </row>
    <row r="2523" spans="1:9">
      <c r="A2523" s="22" t="s">
        <v>2301</v>
      </c>
      <c r="B2523" s="22" t="s">
        <v>11736</v>
      </c>
      <c r="C2523" s="22">
        <v>1</v>
      </c>
      <c r="D2523" s="22" t="s">
        <v>11737</v>
      </c>
      <c r="E2523" s="22" t="s">
        <v>4831</v>
      </c>
      <c r="F2523" s="22" t="s">
        <v>20656</v>
      </c>
      <c r="G2523" s="22" t="s">
        <v>11738</v>
      </c>
      <c r="H2523" s="22" t="s">
        <v>3697</v>
      </c>
    </row>
    <row r="2524" spans="1:9">
      <c r="A2524" s="22" t="s">
        <v>8471</v>
      </c>
      <c r="B2524" s="22" t="s">
        <v>8470</v>
      </c>
      <c r="C2524" s="22">
        <v>1</v>
      </c>
      <c r="D2524" s="22" t="s">
        <v>8471</v>
      </c>
      <c r="E2524" s="22" t="s">
        <v>4831</v>
      </c>
      <c r="F2524" s="22" t="s">
        <v>19917</v>
      </c>
      <c r="H2524" s="22" t="s">
        <v>3730</v>
      </c>
    </row>
    <row r="2525" spans="1:9">
      <c r="A2525" s="22" t="s">
        <v>4892</v>
      </c>
      <c r="B2525" s="22" t="s">
        <v>4891</v>
      </c>
      <c r="C2525" s="22">
        <v>1</v>
      </c>
      <c r="D2525" s="22" t="s">
        <v>4892</v>
      </c>
      <c r="E2525" s="22" t="s">
        <v>4831</v>
      </c>
      <c r="F2525" s="22" t="s">
        <v>18961</v>
      </c>
      <c r="H2525" s="22" t="s">
        <v>3715</v>
      </c>
    </row>
    <row r="2526" spans="1:9">
      <c r="A2526" s="22" t="s">
        <v>17108</v>
      </c>
      <c r="B2526" s="22" t="s">
        <v>17107</v>
      </c>
      <c r="C2526" s="22">
        <v>1</v>
      </c>
      <c r="D2526" s="22" t="s">
        <v>17108</v>
      </c>
      <c r="E2526" s="22" t="s">
        <v>4831</v>
      </c>
      <c r="F2526" s="22" t="s">
        <v>21701</v>
      </c>
      <c r="H2526" s="22" t="s">
        <v>3715</v>
      </c>
    </row>
    <row r="2527" spans="1:9">
      <c r="A2527" s="22" t="s">
        <v>2299</v>
      </c>
      <c r="B2527" s="22" t="s">
        <v>5318</v>
      </c>
      <c r="C2527" s="22">
        <v>1</v>
      </c>
      <c r="D2527" s="22" t="s">
        <v>5319</v>
      </c>
      <c r="E2527" s="22" t="s">
        <v>4831</v>
      </c>
      <c r="F2527" s="22" t="s">
        <v>19089</v>
      </c>
      <c r="G2527" s="22" t="s">
        <v>5320</v>
      </c>
      <c r="H2527" s="22" t="s">
        <v>3697</v>
      </c>
    </row>
    <row r="2528" spans="1:9">
      <c r="A2528" s="22" t="s">
        <v>4830</v>
      </c>
      <c r="B2528" s="22" t="s">
        <v>4829</v>
      </c>
      <c r="C2528" s="22">
        <v>1</v>
      </c>
      <c r="D2528" s="22" t="s">
        <v>4830</v>
      </c>
      <c r="E2528" s="22" t="s">
        <v>4831</v>
      </c>
      <c r="F2528" s="22" t="s">
        <v>18942</v>
      </c>
      <c r="H2528" s="22" t="s">
        <v>3715</v>
      </c>
    </row>
    <row r="2529" spans="1:8">
      <c r="A2529" s="22" t="s">
        <v>22438</v>
      </c>
      <c r="B2529" s="22" t="s">
        <v>17612</v>
      </c>
      <c r="C2529" s="22">
        <v>1</v>
      </c>
      <c r="D2529" s="22" t="s">
        <v>17613</v>
      </c>
      <c r="E2529" s="22" t="s">
        <v>4831</v>
      </c>
      <c r="F2529" s="22" t="s">
        <v>19594</v>
      </c>
      <c r="G2529" s="22" t="s">
        <v>17614</v>
      </c>
      <c r="H2529" s="22" t="s">
        <v>3697</v>
      </c>
    </row>
    <row r="2530" spans="1:8">
      <c r="A2530" s="22" t="s">
        <v>22439</v>
      </c>
      <c r="B2530" s="22" t="s">
        <v>17780</v>
      </c>
      <c r="C2530" s="22">
        <v>1</v>
      </c>
      <c r="D2530" s="22" t="s">
        <v>17781</v>
      </c>
      <c r="E2530" s="22" t="s">
        <v>4831</v>
      </c>
      <c r="F2530" s="22" t="s">
        <v>18705</v>
      </c>
      <c r="G2530" s="22" t="s">
        <v>17782</v>
      </c>
      <c r="H2530" s="22" t="s">
        <v>3697</v>
      </c>
    </row>
    <row r="2531" spans="1:8">
      <c r="A2531" s="22" t="s">
        <v>2297</v>
      </c>
      <c r="B2531" s="22" t="s">
        <v>5387</v>
      </c>
      <c r="C2531" s="22">
        <v>1</v>
      </c>
      <c r="D2531" s="22" t="s">
        <v>5388</v>
      </c>
      <c r="E2531" s="22" t="s">
        <v>4831</v>
      </c>
      <c r="F2531" s="22" t="s">
        <v>19109</v>
      </c>
      <c r="G2531" s="22" t="s">
        <v>5389</v>
      </c>
      <c r="H2531" s="22" t="s">
        <v>3697</v>
      </c>
    </row>
    <row r="2532" spans="1:8">
      <c r="A2532" s="22" t="s">
        <v>13295</v>
      </c>
      <c r="B2532" s="22" t="s">
        <v>13294</v>
      </c>
      <c r="C2532" s="22">
        <v>1</v>
      </c>
      <c r="D2532" s="22" t="s">
        <v>13295</v>
      </c>
      <c r="E2532" s="22" t="s">
        <v>4831</v>
      </c>
      <c r="F2532" s="22" t="s">
        <v>20975</v>
      </c>
      <c r="H2532" s="22" t="s">
        <v>3730</v>
      </c>
    </row>
    <row r="2533" spans="1:8">
      <c r="A2533" s="22" t="s">
        <v>2295</v>
      </c>
      <c r="B2533" s="22" t="s">
        <v>14832</v>
      </c>
      <c r="C2533" s="22">
        <v>1</v>
      </c>
      <c r="D2533" s="22" t="s">
        <v>14833</v>
      </c>
      <c r="E2533" s="22" t="s">
        <v>14834</v>
      </c>
      <c r="F2533" s="22" t="s">
        <v>19023</v>
      </c>
      <c r="G2533" s="22" t="s">
        <v>14835</v>
      </c>
      <c r="H2533" s="22" t="s">
        <v>3697</v>
      </c>
    </row>
    <row r="2534" spans="1:8">
      <c r="A2534" s="22" t="s">
        <v>2293</v>
      </c>
      <c r="B2534" s="22" t="s">
        <v>17725</v>
      </c>
      <c r="C2534" s="22">
        <v>1</v>
      </c>
      <c r="D2534" s="22" t="s">
        <v>17726</v>
      </c>
      <c r="E2534" s="22" t="s">
        <v>14834</v>
      </c>
      <c r="F2534" s="22" t="s">
        <v>19856</v>
      </c>
      <c r="G2534" s="22" t="s">
        <v>17727</v>
      </c>
      <c r="H2534" s="22" t="s">
        <v>3697</v>
      </c>
    </row>
    <row r="2535" spans="1:8">
      <c r="A2535" s="22" t="s">
        <v>26114</v>
      </c>
      <c r="B2535" s="22" t="s">
        <v>26113</v>
      </c>
      <c r="C2535" s="22">
        <v>1</v>
      </c>
      <c r="D2535" s="22" t="s">
        <v>26114</v>
      </c>
      <c r="E2535" s="22" t="s">
        <v>14834</v>
      </c>
      <c r="F2535" s="22" t="s">
        <v>18927</v>
      </c>
      <c r="H2535" s="22" t="s">
        <v>3730</v>
      </c>
    </row>
    <row r="2536" spans="1:8">
      <c r="A2536" s="22" t="s">
        <v>2291</v>
      </c>
      <c r="B2536" s="22" t="s">
        <v>8914</v>
      </c>
      <c r="C2536" s="22">
        <v>1</v>
      </c>
      <c r="D2536" s="22" t="s">
        <v>8915</v>
      </c>
      <c r="E2536" s="22" t="s">
        <v>5336</v>
      </c>
      <c r="F2536" s="22" t="s">
        <v>19265</v>
      </c>
      <c r="G2536" s="22" t="s">
        <v>8916</v>
      </c>
      <c r="H2536" s="22" t="s">
        <v>3697</v>
      </c>
    </row>
    <row r="2537" spans="1:8">
      <c r="A2537" s="22" t="s">
        <v>22511</v>
      </c>
      <c r="B2537" s="22" t="s">
        <v>18373</v>
      </c>
      <c r="C2537" s="22">
        <v>1</v>
      </c>
      <c r="D2537" s="22" t="s">
        <v>18374</v>
      </c>
      <c r="E2537" s="22" t="s">
        <v>5336</v>
      </c>
      <c r="F2537" s="22" t="s">
        <v>21943</v>
      </c>
      <c r="G2537" s="22" t="s">
        <v>18375</v>
      </c>
      <c r="H2537" s="22" t="s">
        <v>3697</v>
      </c>
    </row>
    <row r="2538" spans="1:8">
      <c r="A2538" s="22" t="s">
        <v>2286</v>
      </c>
      <c r="B2538" s="22" t="s">
        <v>15633</v>
      </c>
      <c r="C2538" s="22">
        <v>1</v>
      </c>
      <c r="D2538" s="22" t="s">
        <v>15634</v>
      </c>
      <c r="E2538" s="22" t="s">
        <v>5336</v>
      </c>
      <c r="F2538" s="22" t="s">
        <v>21443</v>
      </c>
      <c r="G2538" s="22" t="s">
        <v>15635</v>
      </c>
      <c r="H2538" s="22" t="s">
        <v>3697</v>
      </c>
    </row>
    <row r="2539" spans="1:8">
      <c r="A2539" s="22" t="s">
        <v>10552</v>
      </c>
      <c r="B2539" s="22" t="s">
        <v>10551</v>
      </c>
      <c r="C2539" s="22">
        <v>1</v>
      </c>
      <c r="D2539" s="22" t="s">
        <v>10552</v>
      </c>
      <c r="E2539" s="22" t="s">
        <v>5336</v>
      </c>
      <c r="F2539" s="22" t="s">
        <v>20416</v>
      </c>
      <c r="H2539" s="22" t="s">
        <v>3730</v>
      </c>
    </row>
    <row r="2540" spans="1:8">
      <c r="A2540" s="22" t="s">
        <v>26796</v>
      </c>
      <c r="B2540" s="22" t="s">
        <v>26144</v>
      </c>
      <c r="C2540" s="22">
        <v>1</v>
      </c>
      <c r="D2540" s="22" t="s">
        <v>26145</v>
      </c>
      <c r="E2540" s="22" t="s">
        <v>5336</v>
      </c>
      <c r="F2540" s="22" t="s">
        <v>21152</v>
      </c>
      <c r="G2540" s="22" t="s">
        <v>26146</v>
      </c>
      <c r="H2540" s="22" t="s">
        <v>3697</v>
      </c>
    </row>
    <row r="2541" spans="1:8">
      <c r="A2541" s="22" t="s">
        <v>15080</v>
      </c>
      <c r="B2541" s="22" t="s">
        <v>15079</v>
      </c>
      <c r="C2541" s="22">
        <v>1</v>
      </c>
      <c r="D2541" s="22" t="s">
        <v>15080</v>
      </c>
      <c r="E2541" s="22" t="s">
        <v>5336</v>
      </c>
      <c r="F2541" s="22" t="s">
        <v>19463</v>
      </c>
      <c r="H2541" s="22" t="s">
        <v>3715</v>
      </c>
    </row>
    <row r="2542" spans="1:8">
      <c r="A2542" s="22" t="s">
        <v>23617</v>
      </c>
      <c r="B2542" s="22" t="s">
        <v>16829</v>
      </c>
      <c r="C2542" s="22">
        <v>1</v>
      </c>
      <c r="D2542" s="22" t="s">
        <v>16830</v>
      </c>
      <c r="E2542" s="22" t="s">
        <v>5336</v>
      </c>
      <c r="F2542" s="22" t="s">
        <v>21301</v>
      </c>
      <c r="G2542" s="22" t="s">
        <v>16831</v>
      </c>
      <c r="H2542" s="22" t="s">
        <v>3697</v>
      </c>
    </row>
    <row r="2543" spans="1:8">
      <c r="A2543" s="22" t="s">
        <v>17880</v>
      </c>
      <c r="B2543" s="22" t="s">
        <v>17879</v>
      </c>
      <c r="C2543" s="22">
        <v>1</v>
      </c>
      <c r="D2543" s="22" t="s">
        <v>17880</v>
      </c>
      <c r="E2543" s="22" t="s">
        <v>5336</v>
      </c>
      <c r="F2543" s="22" t="s">
        <v>21840</v>
      </c>
      <c r="H2543" s="22" t="s">
        <v>3730</v>
      </c>
    </row>
    <row r="2544" spans="1:8">
      <c r="A2544" s="22" t="s">
        <v>2284</v>
      </c>
      <c r="B2544" s="22" t="s">
        <v>15306</v>
      </c>
      <c r="C2544" s="22">
        <v>1</v>
      </c>
      <c r="D2544" s="22" t="s">
        <v>15307</v>
      </c>
      <c r="E2544" s="22" t="s">
        <v>5336</v>
      </c>
      <c r="F2544" s="22" t="s">
        <v>21379</v>
      </c>
      <c r="G2544" s="22" t="s">
        <v>15308</v>
      </c>
      <c r="H2544" s="22" t="s">
        <v>3697</v>
      </c>
    </row>
    <row r="2545" spans="1:9">
      <c r="A2545" s="22" t="s">
        <v>16744</v>
      </c>
      <c r="B2545" s="22" t="s">
        <v>16743</v>
      </c>
      <c r="C2545" s="22">
        <v>1</v>
      </c>
      <c r="D2545" s="22" t="s">
        <v>16744</v>
      </c>
      <c r="E2545" s="22" t="s">
        <v>5336</v>
      </c>
      <c r="F2545" s="22" t="s">
        <v>21639</v>
      </c>
      <c r="H2545" s="22" t="s">
        <v>3707</v>
      </c>
    </row>
    <row r="2546" spans="1:9">
      <c r="A2546" s="22" t="s">
        <v>14313</v>
      </c>
      <c r="B2546" s="22" t="s">
        <v>14312</v>
      </c>
      <c r="C2546" s="22">
        <v>1</v>
      </c>
      <c r="D2546" s="22" t="s">
        <v>14313</v>
      </c>
      <c r="E2546" s="22" t="s">
        <v>5336</v>
      </c>
      <c r="F2546" s="22" t="s">
        <v>21177</v>
      </c>
      <c r="H2546" s="22" t="s">
        <v>3707</v>
      </c>
    </row>
    <row r="2547" spans="1:9">
      <c r="A2547" s="22" t="s">
        <v>12644</v>
      </c>
      <c r="B2547" s="22" t="s">
        <v>12643</v>
      </c>
      <c r="C2547" s="22">
        <v>1</v>
      </c>
      <c r="D2547" s="22" t="s">
        <v>12644</v>
      </c>
      <c r="E2547" s="22" t="s">
        <v>5336</v>
      </c>
      <c r="F2547" s="22" t="s">
        <v>20062</v>
      </c>
      <c r="H2547" s="22" t="s">
        <v>3715</v>
      </c>
    </row>
    <row r="2548" spans="1:9">
      <c r="A2548" s="22" t="s">
        <v>23126</v>
      </c>
      <c r="B2548" s="22" t="s">
        <v>8942</v>
      </c>
      <c r="C2548" s="22">
        <v>1</v>
      </c>
      <c r="D2548" s="22" t="s">
        <v>8943</v>
      </c>
      <c r="E2548" s="22" t="s">
        <v>5336</v>
      </c>
      <c r="F2548" s="22" t="s">
        <v>20037</v>
      </c>
      <c r="G2548" s="22" t="s">
        <v>8944</v>
      </c>
      <c r="H2548" s="22" t="s">
        <v>3697</v>
      </c>
    </row>
    <row r="2549" spans="1:9">
      <c r="A2549" s="22" t="s">
        <v>9854</v>
      </c>
      <c r="B2549" s="22" t="s">
        <v>9853</v>
      </c>
      <c r="C2549" s="22">
        <v>1</v>
      </c>
      <c r="D2549" s="22" t="s">
        <v>9854</v>
      </c>
      <c r="E2549" s="22" t="s">
        <v>5336</v>
      </c>
      <c r="F2549" s="22" t="s">
        <v>20252</v>
      </c>
      <c r="H2549" s="22" t="s">
        <v>3715</v>
      </c>
    </row>
    <row r="2550" spans="1:9">
      <c r="A2550" s="22" t="s">
        <v>8176</v>
      </c>
      <c r="B2550" s="22" t="s">
        <v>8175</v>
      </c>
      <c r="C2550" s="22">
        <v>1</v>
      </c>
      <c r="D2550" s="22" t="s">
        <v>8176</v>
      </c>
      <c r="E2550" s="22" t="s">
        <v>5336</v>
      </c>
      <c r="F2550" s="22" t="s">
        <v>19841</v>
      </c>
      <c r="H2550" s="22" t="s">
        <v>3715</v>
      </c>
    </row>
    <row r="2551" spans="1:9">
      <c r="A2551" s="22" t="s">
        <v>2282</v>
      </c>
      <c r="B2551" s="22" t="s">
        <v>8564</v>
      </c>
      <c r="C2551" s="22">
        <v>1</v>
      </c>
      <c r="D2551" s="22" t="s">
        <v>8565</v>
      </c>
      <c r="E2551" s="22" t="s">
        <v>5336</v>
      </c>
      <c r="F2551" s="22" t="s">
        <v>19943</v>
      </c>
      <c r="G2551" s="22" t="s">
        <v>8566</v>
      </c>
      <c r="H2551" s="22" t="s">
        <v>3697</v>
      </c>
    </row>
    <row r="2552" spans="1:9">
      <c r="A2552" s="22" t="s">
        <v>25594</v>
      </c>
      <c r="B2552" s="22" t="s">
        <v>25592</v>
      </c>
      <c r="C2552" s="22">
        <v>1</v>
      </c>
      <c r="D2552" s="22" t="s">
        <v>25594</v>
      </c>
      <c r="E2552" s="22" t="s">
        <v>5336</v>
      </c>
      <c r="F2552" s="22" t="s">
        <v>25593</v>
      </c>
      <c r="H2552" s="22" t="s">
        <v>3715</v>
      </c>
    </row>
    <row r="2553" spans="1:9">
      <c r="A2553" s="22" t="s">
        <v>2280</v>
      </c>
      <c r="B2553" s="22" t="s">
        <v>15052</v>
      </c>
      <c r="C2553" s="22">
        <v>1</v>
      </c>
      <c r="D2553" s="22" t="s">
        <v>15053</v>
      </c>
      <c r="E2553" s="22" t="s">
        <v>5336</v>
      </c>
      <c r="F2553" s="22" t="s">
        <v>21008</v>
      </c>
      <c r="G2553" s="22" t="s">
        <v>15054</v>
      </c>
      <c r="H2553" s="22" t="s">
        <v>3697</v>
      </c>
    </row>
    <row r="2554" spans="1:9">
      <c r="A2554" s="22" t="s">
        <v>8333</v>
      </c>
      <c r="B2554" s="22" t="s">
        <v>8332</v>
      </c>
      <c r="C2554" s="22">
        <v>1</v>
      </c>
      <c r="D2554" s="22" t="s">
        <v>8333</v>
      </c>
      <c r="E2554" s="22" t="s">
        <v>5336</v>
      </c>
      <c r="F2554" s="22" t="s">
        <v>19883</v>
      </c>
      <c r="H2554" s="22" t="s">
        <v>3730</v>
      </c>
    </row>
    <row r="2555" spans="1:9">
      <c r="A2555" s="22" t="s">
        <v>22508</v>
      </c>
      <c r="B2555" s="22" t="s">
        <v>10748</v>
      </c>
      <c r="C2555" s="22">
        <v>1</v>
      </c>
      <c r="D2555" s="22" t="s">
        <v>10749</v>
      </c>
      <c r="E2555" s="22" t="s">
        <v>5336</v>
      </c>
      <c r="F2555" s="22" t="s">
        <v>19412</v>
      </c>
      <c r="G2555" s="22" t="s">
        <v>10750</v>
      </c>
      <c r="H2555" s="22" t="s">
        <v>3697</v>
      </c>
    </row>
    <row r="2556" spans="1:9">
      <c r="A2556" s="22" t="s">
        <v>22507</v>
      </c>
      <c r="B2556" s="22" t="s">
        <v>11000</v>
      </c>
      <c r="C2556" s="22">
        <v>1</v>
      </c>
      <c r="D2556" s="22" t="s">
        <v>11001</v>
      </c>
      <c r="E2556" s="22" t="s">
        <v>5336</v>
      </c>
      <c r="F2556" s="22" t="s">
        <v>19199</v>
      </c>
      <c r="G2556" s="22" t="s">
        <v>11002</v>
      </c>
      <c r="H2556" s="22" t="s">
        <v>3697</v>
      </c>
    </row>
    <row r="2557" spans="1:9">
      <c r="A2557" s="22" t="s">
        <v>16877</v>
      </c>
      <c r="B2557" s="22" t="s">
        <v>16876</v>
      </c>
      <c r="C2557" s="22">
        <v>1</v>
      </c>
      <c r="D2557" s="22" t="s">
        <v>16877</v>
      </c>
      <c r="E2557" s="22" t="s">
        <v>5336</v>
      </c>
      <c r="F2557" s="22" t="s">
        <v>21662</v>
      </c>
      <c r="H2557" s="22" t="s">
        <v>3730</v>
      </c>
    </row>
    <row r="2558" spans="1:9">
      <c r="A2558" s="22" t="s">
        <v>11392</v>
      </c>
      <c r="B2558" s="22" t="s">
        <v>11391</v>
      </c>
      <c r="C2558" s="22">
        <v>1</v>
      </c>
      <c r="D2558" s="22" t="s">
        <v>11392</v>
      </c>
      <c r="E2558" s="22" t="s">
        <v>5336</v>
      </c>
      <c r="F2558" s="22" t="s">
        <v>20591</v>
      </c>
      <c r="H2558" s="22" t="s">
        <v>3715</v>
      </c>
    </row>
    <row r="2559" spans="1:9">
      <c r="A2559" s="22" t="s">
        <v>22512</v>
      </c>
      <c r="B2559" s="22" t="s">
        <v>5703</v>
      </c>
      <c r="C2559" s="22">
        <v>1</v>
      </c>
      <c r="D2559" s="22" t="s">
        <v>5704</v>
      </c>
      <c r="E2559" s="22" t="s">
        <v>5336</v>
      </c>
      <c r="F2559" s="22" t="s">
        <v>19194</v>
      </c>
      <c r="G2559" s="22" t="s">
        <v>5705</v>
      </c>
      <c r="H2559" s="22" t="s">
        <v>3697</v>
      </c>
      <c r="I2559" s="22">
        <v>1</v>
      </c>
    </row>
    <row r="2560" spans="1:9">
      <c r="A2560" s="22" t="s">
        <v>15188</v>
      </c>
      <c r="B2560" s="22" t="s">
        <v>15187</v>
      </c>
      <c r="C2560" s="22">
        <v>1</v>
      </c>
      <c r="D2560" s="22" t="s">
        <v>15188</v>
      </c>
      <c r="E2560" s="22" t="s">
        <v>5336</v>
      </c>
      <c r="F2560" s="22" t="s">
        <v>21355</v>
      </c>
      <c r="H2560" s="22" t="s">
        <v>3715</v>
      </c>
    </row>
    <row r="2561" spans="1:8">
      <c r="A2561" s="22" t="s">
        <v>2290</v>
      </c>
      <c r="B2561" s="22" t="s">
        <v>13141</v>
      </c>
      <c r="C2561" s="22">
        <v>2</v>
      </c>
      <c r="D2561" s="22" t="s">
        <v>13142</v>
      </c>
      <c r="E2561" s="22" t="s">
        <v>5336</v>
      </c>
      <c r="F2561" s="22" t="s">
        <v>20943</v>
      </c>
      <c r="H2561" s="22" t="s">
        <v>3705</v>
      </c>
    </row>
    <row r="2562" spans="1:8">
      <c r="A2562" s="22" t="s">
        <v>2290</v>
      </c>
      <c r="B2562" s="22" t="s">
        <v>15504</v>
      </c>
      <c r="C2562" s="22">
        <v>2</v>
      </c>
      <c r="D2562" s="22" t="s">
        <v>15505</v>
      </c>
      <c r="E2562" s="22" t="s">
        <v>5336</v>
      </c>
      <c r="F2562" s="22" t="s">
        <v>20943</v>
      </c>
      <c r="G2562" s="22" t="s">
        <v>15506</v>
      </c>
      <c r="H2562" s="22" t="s">
        <v>3697</v>
      </c>
    </row>
    <row r="2563" spans="1:8">
      <c r="A2563" s="22" t="s">
        <v>26785</v>
      </c>
      <c r="B2563" s="22" t="s">
        <v>26051</v>
      </c>
      <c r="C2563" s="22">
        <v>1</v>
      </c>
      <c r="D2563" s="22" t="s">
        <v>26053</v>
      </c>
      <c r="E2563" s="22" t="s">
        <v>5336</v>
      </c>
      <c r="F2563" s="22" t="s">
        <v>26052</v>
      </c>
      <c r="G2563" s="22" t="s">
        <v>26054</v>
      </c>
      <c r="H2563" s="22" t="s">
        <v>3697</v>
      </c>
    </row>
    <row r="2564" spans="1:8">
      <c r="A2564" s="22" t="s">
        <v>10608</v>
      </c>
      <c r="B2564" s="22" t="s">
        <v>10607</v>
      </c>
      <c r="C2564" s="22">
        <v>1</v>
      </c>
      <c r="D2564" s="22" t="s">
        <v>10608</v>
      </c>
      <c r="E2564" s="22" t="s">
        <v>5336</v>
      </c>
      <c r="F2564" s="22" t="s">
        <v>20429</v>
      </c>
      <c r="H2564" s="22" t="s">
        <v>3711</v>
      </c>
    </row>
    <row r="2565" spans="1:8">
      <c r="A2565" s="22" t="s">
        <v>12932</v>
      </c>
      <c r="B2565" s="22" t="s">
        <v>12931</v>
      </c>
      <c r="C2565" s="22">
        <v>1</v>
      </c>
      <c r="D2565" s="22" t="s">
        <v>12932</v>
      </c>
      <c r="E2565" s="22" t="s">
        <v>5336</v>
      </c>
      <c r="F2565" s="22" t="s">
        <v>20652</v>
      </c>
      <c r="H2565" s="22" t="s">
        <v>3715</v>
      </c>
    </row>
    <row r="2566" spans="1:8">
      <c r="A2566" s="22" t="s">
        <v>22891</v>
      </c>
      <c r="B2566" s="22" t="s">
        <v>5334</v>
      </c>
      <c r="C2566" s="22">
        <v>1</v>
      </c>
      <c r="D2566" s="22" t="s">
        <v>5335</v>
      </c>
      <c r="E2566" s="22" t="s">
        <v>5336</v>
      </c>
      <c r="F2566" s="22" t="s">
        <v>19094</v>
      </c>
      <c r="G2566" s="22" t="s">
        <v>5337</v>
      </c>
      <c r="H2566" s="22" t="s">
        <v>3697</v>
      </c>
    </row>
    <row r="2567" spans="1:8">
      <c r="A2567" s="22" t="s">
        <v>2278</v>
      </c>
      <c r="B2567" s="22" t="s">
        <v>6453</v>
      </c>
      <c r="C2567" s="22">
        <v>1</v>
      </c>
      <c r="D2567" s="22" t="s">
        <v>6454</v>
      </c>
      <c r="E2567" s="22" t="s">
        <v>5336</v>
      </c>
      <c r="F2567" s="22" t="s">
        <v>19407</v>
      </c>
      <c r="G2567" s="22" t="s">
        <v>6455</v>
      </c>
      <c r="H2567" s="22" t="s">
        <v>3697</v>
      </c>
    </row>
    <row r="2568" spans="1:8">
      <c r="A2568" s="22" t="s">
        <v>2276</v>
      </c>
      <c r="B2568" s="22" t="s">
        <v>7179</v>
      </c>
      <c r="C2568" s="22">
        <v>1</v>
      </c>
      <c r="D2568" s="22" t="s">
        <v>7180</v>
      </c>
      <c r="E2568" s="22" t="s">
        <v>5336</v>
      </c>
      <c r="F2568" s="22" t="s">
        <v>18638</v>
      </c>
      <c r="G2568" s="22" t="s">
        <v>7181</v>
      </c>
      <c r="H2568" s="22" t="s">
        <v>3697</v>
      </c>
    </row>
    <row r="2569" spans="1:8">
      <c r="A2569" s="22" t="s">
        <v>9540</v>
      </c>
      <c r="B2569" s="22" t="s">
        <v>9539</v>
      </c>
      <c r="C2569" s="22">
        <v>1</v>
      </c>
      <c r="D2569" s="22" t="s">
        <v>9540</v>
      </c>
      <c r="E2569" s="22" t="s">
        <v>5336</v>
      </c>
      <c r="F2569" s="22" t="s">
        <v>20174</v>
      </c>
      <c r="H2569" s="22" t="s">
        <v>3730</v>
      </c>
    </row>
    <row r="2570" spans="1:8">
      <c r="A2570" s="22" t="s">
        <v>2274</v>
      </c>
      <c r="B2570" s="22" t="s">
        <v>16646</v>
      </c>
      <c r="C2570" s="22">
        <v>1</v>
      </c>
      <c r="D2570" s="22" t="s">
        <v>16647</v>
      </c>
      <c r="E2570" s="22" t="s">
        <v>5336</v>
      </c>
      <c r="F2570" s="22" t="s">
        <v>21627</v>
      </c>
      <c r="G2570" s="22" t="s">
        <v>16648</v>
      </c>
      <c r="H2570" s="22" t="s">
        <v>3697</v>
      </c>
    </row>
    <row r="2571" spans="1:8">
      <c r="A2571" s="22" t="s">
        <v>11425</v>
      </c>
      <c r="B2571" s="22" t="s">
        <v>11424</v>
      </c>
      <c r="C2571" s="22">
        <v>1</v>
      </c>
      <c r="D2571" s="22" t="s">
        <v>11425</v>
      </c>
      <c r="E2571" s="22" t="s">
        <v>5336</v>
      </c>
      <c r="F2571" s="22" t="s">
        <v>20600</v>
      </c>
      <c r="H2571" s="22" t="s">
        <v>3730</v>
      </c>
    </row>
    <row r="2572" spans="1:8">
      <c r="A2572" s="22" t="s">
        <v>26625</v>
      </c>
      <c r="B2572" s="22" t="s">
        <v>24542</v>
      </c>
      <c r="C2572" s="22">
        <v>1</v>
      </c>
      <c r="D2572" s="22" t="s">
        <v>24544</v>
      </c>
      <c r="E2572" s="22" t="s">
        <v>5336</v>
      </c>
      <c r="F2572" s="22" t="s">
        <v>24543</v>
      </c>
      <c r="G2572" s="22" t="s">
        <v>24545</v>
      </c>
      <c r="H2572" s="22" t="s">
        <v>3697</v>
      </c>
    </row>
    <row r="2573" spans="1:8">
      <c r="A2573" s="22" t="s">
        <v>2272</v>
      </c>
      <c r="B2573" s="22" t="s">
        <v>10150</v>
      </c>
      <c r="C2573" s="22">
        <v>1</v>
      </c>
      <c r="D2573" s="22" t="s">
        <v>10151</v>
      </c>
      <c r="E2573" s="22" t="s">
        <v>5336</v>
      </c>
      <c r="F2573" s="22" t="s">
        <v>20320</v>
      </c>
      <c r="G2573" s="22" t="s">
        <v>10152</v>
      </c>
      <c r="H2573" s="22" t="s">
        <v>3697</v>
      </c>
    </row>
    <row r="2574" spans="1:8">
      <c r="A2574" s="22" t="s">
        <v>23685</v>
      </c>
      <c r="B2574" s="22" t="s">
        <v>18039</v>
      </c>
      <c r="C2574" s="22">
        <v>1</v>
      </c>
      <c r="D2574" s="22" t="s">
        <v>18040</v>
      </c>
      <c r="E2574" s="22" t="s">
        <v>5336</v>
      </c>
      <c r="F2574" s="22" t="s">
        <v>20290</v>
      </c>
      <c r="G2574" s="22" t="s">
        <v>18041</v>
      </c>
      <c r="H2574" s="22" t="s">
        <v>3697</v>
      </c>
    </row>
    <row r="2575" spans="1:8">
      <c r="A2575" s="22" t="s">
        <v>12625</v>
      </c>
      <c r="B2575" s="22" t="s">
        <v>12624</v>
      </c>
      <c r="C2575" s="22">
        <v>1</v>
      </c>
      <c r="D2575" s="22" t="s">
        <v>12625</v>
      </c>
      <c r="E2575" s="22" t="s">
        <v>5336</v>
      </c>
      <c r="F2575" s="22" t="s">
        <v>20833</v>
      </c>
      <c r="H2575" s="22" t="s">
        <v>3730</v>
      </c>
    </row>
    <row r="2576" spans="1:8">
      <c r="A2576" s="22" t="s">
        <v>25978</v>
      </c>
      <c r="B2576" s="22" t="s">
        <v>25976</v>
      </c>
      <c r="C2576" s="22">
        <v>1</v>
      </c>
      <c r="D2576" s="22" t="s">
        <v>25978</v>
      </c>
      <c r="E2576" s="22" t="s">
        <v>5336</v>
      </c>
      <c r="F2576" s="22" t="s">
        <v>25977</v>
      </c>
      <c r="H2576" s="22" t="s">
        <v>3715</v>
      </c>
    </row>
    <row r="2577" spans="1:9">
      <c r="A2577" s="22" t="s">
        <v>2270</v>
      </c>
      <c r="B2577" s="22" t="s">
        <v>26269</v>
      </c>
      <c r="C2577" s="22">
        <v>1</v>
      </c>
      <c r="D2577" s="22" t="s">
        <v>26270</v>
      </c>
      <c r="E2577" s="22" t="s">
        <v>5336</v>
      </c>
      <c r="F2577" s="22" t="s">
        <v>21231</v>
      </c>
      <c r="G2577" s="22" t="s">
        <v>26271</v>
      </c>
      <c r="H2577" s="22" t="s">
        <v>3697</v>
      </c>
    </row>
    <row r="2578" spans="1:9">
      <c r="A2578" s="22" t="s">
        <v>2268</v>
      </c>
      <c r="B2578" s="22" t="s">
        <v>16176</v>
      </c>
      <c r="C2578" s="22">
        <v>1</v>
      </c>
      <c r="D2578" s="22" t="s">
        <v>16177</v>
      </c>
      <c r="E2578" s="22" t="s">
        <v>5336</v>
      </c>
      <c r="F2578" s="22" t="s">
        <v>21537</v>
      </c>
      <c r="G2578" s="22" t="s">
        <v>16178</v>
      </c>
      <c r="H2578" s="22" t="s">
        <v>3697</v>
      </c>
    </row>
    <row r="2579" spans="1:9">
      <c r="A2579" s="22" t="s">
        <v>22510</v>
      </c>
      <c r="B2579" s="22" t="s">
        <v>6797</v>
      </c>
      <c r="C2579" s="22">
        <v>1</v>
      </c>
      <c r="D2579" s="22" t="s">
        <v>6798</v>
      </c>
      <c r="E2579" s="22" t="s">
        <v>5336</v>
      </c>
      <c r="F2579" s="22" t="s">
        <v>19498</v>
      </c>
      <c r="G2579" s="22" t="s">
        <v>6799</v>
      </c>
      <c r="H2579" s="22" t="s">
        <v>3697</v>
      </c>
    </row>
    <row r="2580" spans="1:9">
      <c r="A2580" s="22" t="s">
        <v>13074</v>
      </c>
      <c r="B2580" s="22" t="s">
        <v>13073</v>
      </c>
      <c r="C2580" s="22">
        <v>1</v>
      </c>
      <c r="D2580" s="22" t="s">
        <v>13074</v>
      </c>
      <c r="E2580" s="22" t="s">
        <v>5336</v>
      </c>
      <c r="F2580" s="22" t="s">
        <v>19277</v>
      </c>
      <c r="H2580" s="22" t="s">
        <v>3730</v>
      </c>
    </row>
    <row r="2581" spans="1:9">
      <c r="A2581" s="22" t="s">
        <v>23169</v>
      </c>
      <c r="B2581" s="22" t="s">
        <v>9629</v>
      </c>
      <c r="C2581" s="22">
        <v>1</v>
      </c>
      <c r="D2581" s="22" t="s">
        <v>9630</v>
      </c>
      <c r="E2581" s="22" t="s">
        <v>5336</v>
      </c>
      <c r="F2581" s="22" t="s">
        <v>20197</v>
      </c>
      <c r="G2581" s="22" t="s">
        <v>9631</v>
      </c>
      <c r="H2581" s="22" t="s">
        <v>3697</v>
      </c>
      <c r="I2581" s="22">
        <v>1</v>
      </c>
    </row>
    <row r="2582" spans="1:9">
      <c r="A2582" s="22" t="s">
        <v>23078</v>
      </c>
      <c r="B2582" s="22" t="s">
        <v>8242</v>
      </c>
      <c r="C2582" s="22">
        <v>1</v>
      </c>
      <c r="D2582" s="22" t="s">
        <v>8243</v>
      </c>
      <c r="E2582" s="22" t="s">
        <v>5336</v>
      </c>
      <c r="F2582" s="22" t="s">
        <v>19859</v>
      </c>
      <c r="G2582" s="22" t="s">
        <v>8244</v>
      </c>
      <c r="H2582" s="22" t="s">
        <v>3707</v>
      </c>
    </row>
    <row r="2583" spans="1:9">
      <c r="A2583" s="22" t="s">
        <v>17024</v>
      </c>
      <c r="B2583" s="22" t="s">
        <v>17023</v>
      </c>
      <c r="C2583" s="22">
        <v>1</v>
      </c>
      <c r="D2583" s="22" t="s">
        <v>17024</v>
      </c>
      <c r="E2583" s="22" t="s">
        <v>5336</v>
      </c>
      <c r="F2583" s="22" t="s">
        <v>21689</v>
      </c>
      <c r="H2583" s="22" t="s">
        <v>3715</v>
      </c>
    </row>
    <row r="2584" spans="1:9">
      <c r="A2584" s="22" t="s">
        <v>2264</v>
      </c>
      <c r="B2584" s="22" t="s">
        <v>11098</v>
      </c>
      <c r="C2584" s="22">
        <v>2</v>
      </c>
      <c r="D2584" s="22" t="s">
        <v>2264</v>
      </c>
      <c r="E2584" s="22" t="s">
        <v>5336</v>
      </c>
      <c r="F2584" s="22" t="s">
        <v>19546</v>
      </c>
      <c r="H2584" s="22" t="s">
        <v>3715</v>
      </c>
    </row>
    <row r="2585" spans="1:9">
      <c r="A2585" s="22" t="s">
        <v>2264</v>
      </c>
      <c r="B2585" s="22" t="s">
        <v>14368</v>
      </c>
      <c r="C2585" s="22">
        <v>2</v>
      </c>
      <c r="D2585" s="22" t="s">
        <v>14369</v>
      </c>
      <c r="E2585" s="22" t="s">
        <v>5336</v>
      </c>
      <c r="F2585" s="22" t="s">
        <v>19546</v>
      </c>
      <c r="G2585" s="22" t="s">
        <v>14370</v>
      </c>
      <c r="H2585" s="22" t="s">
        <v>3697</v>
      </c>
    </row>
    <row r="2586" spans="1:9">
      <c r="A2586" s="22" t="s">
        <v>22509</v>
      </c>
      <c r="B2586" s="22" t="s">
        <v>16857</v>
      </c>
      <c r="C2586" s="22">
        <v>1</v>
      </c>
      <c r="D2586" s="22" t="s">
        <v>16858</v>
      </c>
      <c r="E2586" s="22" t="s">
        <v>5336</v>
      </c>
      <c r="F2586" s="22" t="s">
        <v>19552</v>
      </c>
      <c r="G2586" s="22" t="s">
        <v>16859</v>
      </c>
      <c r="H2586" s="22" t="s">
        <v>3697</v>
      </c>
    </row>
    <row r="2587" spans="1:9">
      <c r="A2587" s="22" t="s">
        <v>12771</v>
      </c>
      <c r="B2587" s="22" t="s">
        <v>12770</v>
      </c>
      <c r="C2587" s="22">
        <v>1</v>
      </c>
      <c r="D2587" s="22" t="s">
        <v>12771</v>
      </c>
      <c r="E2587" s="22" t="s">
        <v>5336</v>
      </c>
      <c r="F2587" s="22" t="s">
        <v>20865</v>
      </c>
      <c r="H2587" s="22" t="s">
        <v>3730</v>
      </c>
    </row>
    <row r="2588" spans="1:9">
      <c r="A2588" s="22" t="s">
        <v>7324</v>
      </c>
      <c r="B2588" s="22" t="s">
        <v>7323</v>
      </c>
      <c r="C2588" s="22">
        <v>1</v>
      </c>
      <c r="D2588" s="22" t="s">
        <v>7324</v>
      </c>
      <c r="E2588" s="22" t="s">
        <v>5336</v>
      </c>
      <c r="F2588" s="22" t="s">
        <v>19626</v>
      </c>
      <c r="H2588" s="22" t="s">
        <v>3715</v>
      </c>
    </row>
    <row r="2589" spans="1:9">
      <c r="A2589" s="22" t="s">
        <v>17414</v>
      </c>
      <c r="B2589" s="22" t="s">
        <v>17413</v>
      </c>
      <c r="C2589" s="22">
        <v>1</v>
      </c>
      <c r="D2589" s="22" t="s">
        <v>17414</v>
      </c>
      <c r="E2589" s="22" t="s">
        <v>5336</v>
      </c>
      <c r="F2589" s="22" t="s">
        <v>21761</v>
      </c>
      <c r="H2589" s="22" t="s">
        <v>3715</v>
      </c>
    </row>
    <row r="2590" spans="1:9">
      <c r="A2590" s="22" t="s">
        <v>2262</v>
      </c>
      <c r="B2590" s="22" t="s">
        <v>6217</v>
      </c>
      <c r="C2590" s="22">
        <v>1</v>
      </c>
      <c r="D2590" s="22" t="s">
        <v>6218</v>
      </c>
      <c r="E2590" s="22" t="s">
        <v>5336</v>
      </c>
      <c r="F2590" s="22" t="s">
        <v>19339</v>
      </c>
      <c r="G2590" s="22" t="s">
        <v>6219</v>
      </c>
      <c r="H2590" s="22" t="s">
        <v>3697</v>
      </c>
    </row>
    <row r="2591" spans="1:9">
      <c r="A2591" s="22" t="s">
        <v>6180</v>
      </c>
      <c r="B2591" s="22" t="s">
        <v>6179</v>
      </c>
      <c r="C2591" s="22">
        <v>1</v>
      </c>
      <c r="D2591" s="22" t="s">
        <v>6180</v>
      </c>
      <c r="E2591" s="22" t="s">
        <v>5336</v>
      </c>
      <c r="F2591" s="22" t="s">
        <v>19328</v>
      </c>
      <c r="H2591" s="22" t="s">
        <v>3711</v>
      </c>
    </row>
    <row r="2592" spans="1:9">
      <c r="A2592" s="22" t="s">
        <v>22506</v>
      </c>
      <c r="B2592" s="22" t="s">
        <v>16676</v>
      </c>
      <c r="C2592" s="22">
        <v>1</v>
      </c>
      <c r="D2592" s="22" t="s">
        <v>16677</v>
      </c>
      <c r="E2592" s="22" t="s">
        <v>5336</v>
      </c>
      <c r="F2592" s="22" t="s">
        <v>21633</v>
      </c>
      <c r="G2592" s="22" t="s">
        <v>16678</v>
      </c>
      <c r="H2592" s="22" t="s">
        <v>3697</v>
      </c>
    </row>
    <row r="2593" spans="1:9">
      <c r="A2593" s="22" t="s">
        <v>25159</v>
      </c>
      <c r="B2593" s="22" t="s">
        <v>25157</v>
      </c>
      <c r="C2593" s="22">
        <v>1</v>
      </c>
      <c r="D2593" s="22" t="s">
        <v>25159</v>
      </c>
      <c r="E2593" s="22" t="s">
        <v>5336</v>
      </c>
      <c r="F2593" s="22" t="s">
        <v>25158</v>
      </c>
      <c r="H2593" s="22" t="s">
        <v>3715</v>
      </c>
    </row>
    <row r="2594" spans="1:9">
      <c r="A2594" s="22" t="s">
        <v>2260</v>
      </c>
      <c r="B2594" s="22" t="s">
        <v>12119</v>
      </c>
      <c r="C2594" s="22">
        <v>1</v>
      </c>
      <c r="D2594" s="22" t="s">
        <v>12120</v>
      </c>
      <c r="E2594" s="22" t="s">
        <v>5336</v>
      </c>
      <c r="F2594" s="22" t="s">
        <v>19112</v>
      </c>
      <c r="G2594" s="22" t="s">
        <v>12121</v>
      </c>
      <c r="H2594" s="22" t="s">
        <v>3697</v>
      </c>
    </row>
    <row r="2595" spans="1:9">
      <c r="A2595" s="22" t="s">
        <v>23243</v>
      </c>
      <c r="B2595" s="22" t="s">
        <v>10760</v>
      </c>
      <c r="C2595" s="22">
        <v>1</v>
      </c>
      <c r="D2595" s="22" t="s">
        <v>10761</v>
      </c>
      <c r="E2595" s="22" t="s">
        <v>5336</v>
      </c>
      <c r="F2595" s="22" t="s">
        <v>20460</v>
      </c>
      <c r="G2595" s="22" t="s">
        <v>10762</v>
      </c>
      <c r="H2595" s="22" t="s">
        <v>3697</v>
      </c>
    </row>
    <row r="2596" spans="1:9">
      <c r="A2596" s="22" t="s">
        <v>12148</v>
      </c>
      <c r="B2596" s="22" t="s">
        <v>12147</v>
      </c>
      <c r="C2596" s="22">
        <v>1</v>
      </c>
      <c r="D2596" s="22" t="s">
        <v>12148</v>
      </c>
      <c r="E2596" s="22" t="s">
        <v>5336</v>
      </c>
      <c r="F2596" s="22" t="s">
        <v>18712</v>
      </c>
      <c r="H2596" s="22" t="s">
        <v>3711</v>
      </c>
    </row>
    <row r="2597" spans="1:9">
      <c r="A2597" s="22" t="s">
        <v>2258</v>
      </c>
      <c r="B2597" s="22" t="s">
        <v>11286</v>
      </c>
      <c r="C2597" s="22">
        <v>2</v>
      </c>
      <c r="D2597" s="22" t="s">
        <v>11287</v>
      </c>
      <c r="E2597" s="22" t="s">
        <v>5336</v>
      </c>
      <c r="F2597" s="22" t="s">
        <v>20568</v>
      </c>
      <c r="G2597" s="22" t="s">
        <v>11288</v>
      </c>
      <c r="H2597" s="22" t="s">
        <v>3697</v>
      </c>
    </row>
    <row r="2598" spans="1:9">
      <c r="A2598" s="22" t="s">
        <v>2258</v>
      </c>
      <c r="B2598" s="22" t="s">
        <v>26055</v>
      </c>
      <c r="C2598" s="22">
        <v>2</v>
      </c>
      <c r="D2598" s="22" t="s">
        <v>26056</v>
      </c>
      <c r="E2598" s="22" t="s">
        <v>5336</v>
      </c>
      <c r="F2598" s="22" t="s">
        <v>20568</v>
      </c>
      <c r="G2598" s="22" t="s">
        <v>26057</v>
      </c>
      <c r="H2598" s="22" t="s">
        <v>3697</v>
      </c>
      <c r="I2598" s="22">
        <v>1</v>
      </c>
    </row>
    <row r="2599" spans="1:9">
      <c r="A2599" s="22" t="s">
        <v>14966</v>
      </c>
      <c r="B2599" s="22" t="s">
        <v>14965</v>
      </c>
      <c r="C2599" s="22">
        <v>1</v>
      </c>
      <c r="D2599" s="22" t="s">
        <v>14966</v>
      </c>
      <c r="E2599" s="22" t="s">
        <v>5336</v>
      </c>
      <c r="F2599" s="22" t="s">
        <v>21313</v>
      </c>
      <c r="H2599" s="22" t="s">
        <v>3730</v>
      </c>
    </row>
    <row r="2600" spans="1:9">
      <c r="A2600" s="22" t="s">
        <v>26591</v>
      </c>
      <c r="B2600" s="22" t="s">
        <v>24112</v>
      </c>
      <c r="C2600" s="22">
        <v>1</v>
      </c>
      <c r="D2600" s="22" t="s">
        <v>24114</v>
      </c>
      <c r="E2600" s="22" t="s">
        <v>24115</v>
      </c>
      <c r="F2600" s="22" t="s">
        <v>24113</v>
      </c>
      <c r="G2600" s="22" t="s">
        <v>24116</v>
      </c>
      <c r="H2600" s="22" t="s">
        <v>3711</v>
      </c>
    </row>
    <row r="2601" spans="1:9">
      <c r="A2601" s="22" t="s">
        <v>22730</v>
      </c>
      <c r="B2601" s="22" t="s">
        <v>18559</v>
      </c>
      <c r="C2601" s="22">
        <v>1</v>
      </c>
      <c r="D2601" s="22" t="s">
        <v>18560</v>
      </c>
      <c r="E2601" s="22" t="s">
        <v>18561</v>
      </c>
      <c r="F2601" s="22" t="s">
        <v>19928</v>
      </c>
      <c r="G2601" s="22" t="s">
        <v>18562</v>
      </c>
      <c r="H2601" s="22" t="s">
        <v>3697</v>
      </c>
    </row>
    <row r="2602" spans="1:9">
      <c r="A2602" s="22" t="s">
        <v>23226</v>
      </c>
      <c r="B2602" s="22" t="s">
        <v>10477</v>
      </c>
      <c r="C2602" s="22">
        <v>1</v>
      </c>
      <c r="D2602" s="22" t="s">
        <v>10478</v>
      </c>
      <c r="E2602" s="22" t="s">
        <v>5078</v>
      </c>
      <c r="F2602" s="22" t="s">
        <v>20400</v>
      </c>
      <c r="G2602" s="22" t="s">
        <v>10479</v>
      </c>
      <c r="H2602" s="22" t="s">
        <v>3697</v>
      </c>
    </row>
    <row r="2603" spans="1:9">
      <c r="A2603" s="22" t="s">
        <v>26731</v>
      </c>
      <c r="B2603" s="22" t="s">
        <v>25515</v>
      </c>
      <c r="C2603" s="22">
        <v>1</v>
      </c>
      <c r="D2603" s="22" t="s">
        <v>25516</v>
      </c>
      <c r="E2603" s="22" t="s">
        <v>5078</v>
      </c>
      <c r="F2603" s="22" t="s">
        <v>18755</v>
      </c>
      <c r="G2603" s="22" t="s">
        <v>25517</v>
      </c>
      <c r="H2603" s="22" t="s">
        <v>3697</v>
      </c>
    </row>
    <row r="2604" spans="1:9">
      <c r="A2604" s="22" t="s">
        <v>26319</v>
      </c>
      <c r="B2604" s="22" t="s">
        <v>26318</v>
      </c>
      <c r="C2604" s="22">
        <v>1</v>
      </c>
      <c r="D2604" s="22" t="s">
        <v>26319</v>
      </c>
      <c r="E2604" s="22" t="s">
        <v>5078</v>
      </c>
      <c r="F2604" s="22" t="s">
        <v>19904</v>
      </c>
      <c r="H2604" s="22" t="s">
        <v>3715</v>
      </c>
    </row>
    <row r="2605" spans="1:9">
      <c r="A2605" s="22" t="s">
        <v>2256</v>
      </c>
      <c r="B2605" s="22" t="s">
        <v>5709</v>
      </c>
      <c r="C2605" s="22">
        <v>1</v>
      </c>
      <c r="D2605" s="22" t="s">
        <v>5710</v>
      </c>
      <c r="E2605" s="22" t="s">
        <v>5078</v>
      </c>
      <c r="F2605" s="22" t="s">
        <v>19196</v>
      </c>
      <c r="G2605" s="22" t="s">
        <v>5711</v>
      </c>
      <c r="H2605" s="22" t="s">
        <v>3697</v>
      </c>
    </row>
    <row r="2606" spans="1:9">
      <c r="A2606" s="22" t="s">
        <v>14268</v>
      </c>
      <c r="B2606" s="22" t="s">
        <v>14267</v>
      </c>
      <c r="C2606" s="22">
        <v>1</v>
      </c>
      <c r="D2606" s="22" t="s">
        <v>14268</v>
      </c>
      <c r="E2606" s="22" t="s">
        <v>5078</v>
      </c>
      <c r="F2606" s="22" t="s">
        <v>19396</v>
      </c>
      <c r="H2606" s="22" t="s">
        <v>3711</v>
      </c>
    </row>
    <row r="2607" spans="1:9">
      <c r="A2607" s="22" t="s">
        <v>12077</v>
      </c>
      <c r="B2607" s="22" t="s">
        <v>12076</v>
      </c>
      <c r="C2607" s="22">
        <v>1</v>
      </c>
      <c r="D2607" s="22" t="s">
        <v>12077</v>
      </c>
      <c r="E2607" s="22" t="s">
        <v>5078</v>
      </c>
      <c r="F2607" s="22" t="s">
        <v>20728</v>
      </c>
      <c r="H2607" s="22" t="s">
        <v>3711</v>
      </c>
    </row>
    <row r="2608" spans="1:9">
      <c r="A2608" s="22" t="s">
        <v>22249</v>
      </c>
      <c r="B2608" s="22" t="s">
        <v>11693</v>
      </c>
      <c r="C2608" s="22">
        <v>1</v>
      </c>
      <c r="D2608" s="22" t="s">
        <v>11694</v>
      </c>
      <c r="E2608" s="22" t="s">
        <v>5078</v>
      </c>
      <c r="F2608" s="22" t="s">
        <v>19052</v>
      </c>
      <c r="G2608" s="22" t="s">
        <v>11695</v>
      </c>
      <c r="H2608" s="22" t="s">
        <v>3697</v>
      </c>
    </row>
    <row r="2609" spans="1:9">
      <c r="A2609" s="22" t="s">
        <v>24005</v>
      </c>
      <c r="B2609" s="22" t="s">
        <v>24004</v>
      </c>
      <c r="C2609" s="22">
        <v>1</v>
      </c>
      <c r="D2609" s="22" t="s">
        <v>24005</v>
      </c>
      <c r="E2609" s="22" t="s">
        <v>5078</v>
      </c>
      <c r="F2609" s="22" t="s">
        <v>20289</v>
      </c>
      <c r="H2609" s="22" t="s">
        <v>3711</v>
      </c>
    </row>
    <row r="2610" spans="1:9">
      <c r="A2610" s="22" t="s">
        <v>22250</v>
      </c>
      <c r="B2610" s="22" t="s">
        <v>12990</v>
      </c>
      <c r="C2610" s="22">
        <v>1</v>
      </c>
      <c r="D2610" s="22" t="s">
        <v>12991</v>
      </c>
      <c r="E2610" s="22" t="s">
        <v>5078</v>
      </c>
      <c r="F2610" s="22" t="s">
        <v>19477</v>
      </c>
      <c r="G2610" s="22" t="s">
        <v>12992</v>
      </c>
      <c r="H2610" s="22" t="s">
        <v>3697</v>
      </c>
    </row>
    <row r="2611" spans="1:9">
      <c r="A2611" s="22" t="s">
        <v>2254</v>
      </c>
      <c r="B2611" s="22" t="s">
        <v>25251</v>
      </c>
      <c r="C2611" s="22">
        <v>1</v>
      </c>
      <c r="D2611" s="22" t="s">
        <v>25253</v>
      </c>
      <c r="E2611" s="22" t="s">
        <v>5078</v>
      </c>
      <c r="F2611" s="22" t="s">
        <v>25252</v>
      </c>
      <c r="G2611" s="22" t="s">
        <v>25254</v>
      </c>
      <c r="H2611" s="22" t="s">
        <v>3697</v>
      </c>
      <c r="I2611" s="22">
        <v>1</v>
      </c>
    </row>
    <row r="2612" spans="1:9">
      <c r="A2612" s="22" t="s">
        <v>8795</v>
      </c>
      <c r="B2612" s="22" t="s">
        <v>8794</v>
      </c>
      <c r="C2612" s="22">
        <v>1</v>
      </c>
      <c r="D2612" s="22" t="s">
        <v>8795</v>
      </c>
      <c r="E2612" s="22" t="s">
        <v>5078</v>
      </c>
      <c r="F2612" s="22" t="s">
        <v>20003</v>
      </c>
      <c r="H2612" s="22" t="s">
        <v>3730</v>
      </c>
    </row>
    <row r="2613" spans="1:9">
      <c r="A2613" s="22" t="s">
        <v>23147</v>
      </c>
      <c r="B2613" s="22" t="s">
        <v>9296</v>
      </c>
      <c r="C2613" s="22">
        <v>1</v>
      </c>
      <c r="D2613" s="22" t="s">
        <v>9297</v>
      </c>
      <c r="E2613" s="22" t="s">
        <v>5078</v>
      </c>
      <c r="F2613" s="22" t="s">
        <v>20117</v>
      </c>
      <c r="G2613" s="22" t="s">
        <v>9298</v>
      </c>
      <c r="H2613" s="22" t="s">
        <v>3697</v>
      </c>
    </row>
    <row r="2614" spans="1:9">
      <c r="A2614" s="22" t="s">
        <v>5077</v>
      </c>
      <c r="B2614" s="22" t="s">
        <v>5076</v>
      </c>
      <c r="C2614" s="22">
        <v>1</v>
      </c>
      <c r="D2614" s="22" t="s">
        <v>5077</v>
      </c>
      <c r="E2614" s="22" t="s">
        <v>5078</v>
      </c>
      <c r="F2614" s="22" t="s">
        <v>19017</v>
      </c>
      <c r="H2614" s="22" t="s">
        <v>3711</v>
      </c>
    </row>
    <row r="2615" spans="1:9">
      <c r="A2615" s="22" t="s">
        <v>2251</v>
      </c>
      <c r="B2615" s="22" t="s">
        <v>8862</v>
      </c>
      <c r="C2615" s="22">
        <v>1</v>
      </c>
      <c r="D2615" s="22" t="s">
        <v>8863</v>
      </c>
      <c r="E2615" s="22" t="s">
        <v>5078</v>
      </c>
      <c r="F2615" s="22" t="s">
        <v>18944</v>
      </c>
      <c r="G2615" s="22" t="s">
        <v>8864</v>
      </c>
      <c r="H2615" s="22" t="s">
        <v>3697</v>
      </c>
    </row>
    <row r="2616" spans="1:9">
      <c r="A2616" s="22" t="s">
        <v>2233</v>
      </c>
      <c r="B2616" s="22" t="s">
        <v>14466</v>
      </c>
      <c r="C2616" s="22">
        <v>1</v>
      </c>
      <c r="D2616" s="22" t="s">
        <v>14467</v>
      </c>
      <c r="E2616" s="22" t="s">
        <v>3909</v>
      </c>
      <c r="F2616" s="22" t="s">
        <v>18877</v>
      </c>
      <c r="G2616" s="22" t="s">
        <v>14468</v>
      </c>
      <c r="H2616" s="22" t="s">
        <v>3697</v>
      </c>
      <c r="I2616" s="22">
        <v>1</v>
      </c>
    </row>
    <row r="2617" spans="1:9">
      <c r="A2617" s="22" t="s">
        <v>13362</v>
      </c>
      <c r="B2617" s="22" t="s">
        <v>13361</v>
      </c>
      <c r="C2617" s="22">
        <v>1</v>
      </c>
      <c r="D2617" s="22" t="s">
        <v>13362</v>
      </c>
      <c r="E2617" s="22" t="s">
        <v>3909</v>
      </c>
      <c r="F2617" s="22" t="s">
        <v>20755</v>
      </c>
      <c r="H2617" s="22" t="s">
        <v>3730</v>
      </c>
    </row>
    <row r="2618" spans="1:9">
      <c r="A2618" s="22" t="s">
        <v>22406</v>
      </c>
      <c r="B2618" s="22" t="s">
        <v>9134</v>
      </c>
      <c r="C2618" s="22">
        <v>1</v>
      </c>
      <c r="D2618" s="22" t="s">
        <v>9135</v>
      </c>
      <c r="E2618" s="22" t="s">
        <v>3909</v>
      </c>
      <c r="F2618" s="22" t="s">
        <v>18756</v>
      </c>
      <c r="G2618" s="22" t="s">
        <v>9136</v>
      </c>
      <c r="H2618" s="22" t="s">
        <v>3697</v>
      </c>
    </row>
    <row r="2619" spans="1:9">
      <c r="A2619" s="22" t="s">
        <v>22413</v>
      </c>
      <c r="B2619" s="22" t="s">
        <v>14437</v>
      </c>
      <c r="C2619" s="22">
        <v>1</v>
      </c>
      <c r="D2619" s="22" t="s">
        <v>14438</v>
      </c>
      <c r="E2619" s="22" t="s">
        <v>3909</v>
      </c>
      <c r="F2619" s="22" t="s">
        <v>20772</v>
      </c>
      <c r="G2619" s="22" t="s">
        <v>14439</v>
      </c>
      <c r="H2619" s="22" t="s">
        <v>3697</v>
      </c>
      <c r="I2619" s="22">
        <v>1</v>
      </c>
    </row>
    <row r="2620" spans="1:9">
      <c r="A2620" s="22" t="s">
        <v>23095</v>
      </c>
      <c r="B2620" s="22" t="s">
        <v>8484</v>
      </c>
      <c r="C2620" s="22">
        <v>1</v>
      </c>
      <c r="D2620" s="22" t="s">
        <v>8485</v>
      </c>
      <c r="E2620" s="22" t="s">
        <v>3909</v>
      </c>
      <c r="F2620" s="22" t="s">
        <v>19800</v>
      </c>
      <c r="G2620" s="22" t="s">
        <v>8486</v>
      </c>
      <c r="H2620" s="22" t="s">
        <v>3697</v>
      </c>
    </row>
    <row r="2621" spans="1:9">
      <c r="A2621" s="22" t="s">
        <v>22816</v>
      </c>
      <c r="B2621" s="22" t="s">
        <v>3907</v>
      </c>
      <c r="C2621" s="22">
        <v>1</v>
      </c>
      <c r="D2621" s="22" t="s">
        <v>3908</v>
      </c>
      <c r="E2621" s="22" t="s">
        <v>3909</v>
      </c>
      <c r="F2621" s="22" t="s">
        <v>18658</v>
      </c>
      <c r="G2621" s="22" t="s">
        <v>3910</v>
      </c>
      <c r="H2621" s="22" t="s">
        <v>3697</v>
      </c>
      <c r="I2621" s="22">
        <v>1</v>
      </c>
    </row>
    <row r="2622" spans="1:9">
      <c r="A2622" s="22" t="s">
        <v>2249</v>
      </c>
      <c r="B2622" s="22" t="s">
        <v>3954</v>
      </c>
      <c r="C2622" s="22">
        <v>1</v>
      </c>
      <c r="D2622" s="22" t="s">
        <v>3955</v>
      </c>
      <c r="E2622" s="22" t="s">
        <v>3909</v>
      </c>
      <c r="F2622" s="22" t="s">
        <v>18673</v>
      </c>
      <c r="G2622" s="22" t="s">
        <v>3956</v>
      </c>
      <c r="H2622" s="22" t="s">
        <v>3697</v>
      </c>
    </row>
    <row r="2623" spans="1:9">
      <c r="A2623" s="22" t="s">
        <v>22417</v>
      </c>
      <c r="B2623" s="22" t="s">
        <v>18264</v>
      </c>
      <c r="C2623" s="22">
        <v>1</v>
      </c>
      <c r="D2623" s="22" t="s">
        <v>18265</v>
      </c>
      <c r="E2623" s="22" t="s">
        <v>3909</v>
      </c>
      <c r="F2623" s="22" t="s">
        <v>19652</v>
      </c>
      <c r="G2623" s="22" t="s">
        <v>18266</v>
      </c>
      <c r="H2623" s="22" t="s">
        <v>3697</v>
      </c>
      <c r="I2623" s="22">
        <v>1</v>
      </c>
    </row>
    <row r="2624" spans="1:9">
      <c r="A2624" s="22" t="s">
        <v>6683</v>
      </c>
      <c r="B2624" s="22" t="s">
        <v>6682</v>
      </c>
      <c r="C2624" s="22">
        <v>1</v>
      </c>
      <c r="D2624" s="22" t="s">
        <v>6683</v>
      </c>
      <c r="E2624" s="22" t="s">
        <v>3909</v>
      </c>
      <c r="F2624" s="22" t="s">
        <v>19299</v>
      </c>
      <c r="H2624" s="22" t="s">
        <v>3715</v>
      </c>
    </row>
    <row r="2625" spans="1:9">
      <c r="A2625" s="22" t="s">
        <v>22409</v>
      </c>
      <c r="B2625" s="22" t="s">
        <v>14377</v>
      </c>
      <c r="C2625" s="22">
        <v>1</v>
      </c>
      <c r="D2625" s="22" t="s">
        <v>14378</v>
      </c>
      <c r="E2625" s="22" t="s">
        <v>3909</v>
      </c>
      <c r="F2625" s="22" t="s">
        <v>19689</v>
      </c>
      <c r="G2625" s="22" t="s">
        <v>14379</v>
      </c>
      <c r="H2625" s="22" t="s">
        <v>3697</v>
      </c>
    </row>
    <row r="2626" spans="1:9">
      <c r="A2626" s="22" t="s">
        <v>22407</v>
      </c>
      <c r="B2626" s="22" t="s">
        <v>13256</v>
      </c>
      <c r="C2626" s="22">
        <v>1</v>
      </c>
      <c r="D2626" s="22" t="s">
        <v>13257</v>
      </c>
      <c r="E2626" s="22" t="s">
        <v>3909</v>
      </c>
      <c r="F2626" s="22" t="s">
        <v>20965</v>
      </c>
      <c r="G2626" s="22" t="s">
        <v>13258</v>
      </c>
      <c r="H2626" s="22" t="s">
        <v>3697</v>
      </c>
    </row>
    <row r="2627" spans="1:9">
      <c r="A2627" s="22" t="s">
        <v>2247</v>
      </c>
      <c r="B2627" s="22" t="s">
        <v>6527</v>
      </c>
      <c r="C2627" s="22">
        <v>2</v>
      </c>
      <c r="D2627" s="22" t="s">
        <v>6528</v>
      </c>
      <c r="E2627" s="22" t="s">
        <v>3909</v>
      </c>
      <c r="F2627" s="22" t="s">
        <v>19294</v>
      </c>
      <c r="G2627" s="22" t="s">
        <v>6529</v>
      </c>
      <c r="H2627" s="22" t="s">
        <v>3697</v>
      </c>
      <c r="I2627" s="22">
        <v>2</v>
      </c>
    </row>
    <row r="2628" spans="1:9">
      <c r="A2628" s="22" t="s">
        <v>2247</v>
      </c>
      <c r="B2628" s="22" t="s">
        <v>24167</v>
      </c>
      <c r="C2628" s="22">
        <v>2</v>
      </c>
      <c r="D2628" s="22" t="s">
        <v>24168</v>
      </c>
      <c r="E2628" s="22" t="s">
        <v>3909</v>
      </c>
      <c r="F2628" s="22" t="s">
        <v>19294</v>
      </c>
      <c r="G2628" s="22" t="s">
        <v>24169</v>
      </c>
      <c r="H2628" s="22" t="s">
        <v>3697</v>
      </c>
      <c r="I2628" s="22">
        <v>1</v>
      </c>
    </row>
    <row r="2629" spans="1:9">
      <c r="A2629" s="22" t="s">
        <v>7202</v>
      </c>
      <c r="B2629" s="22" t="s">
        <v>7201</v>
      </c>
      <c r="C2629" s="22">
        <v>1</v>
      </c>
      <c r="D2629" s="22" t="s">
        <v>7202</v>
      </c>
      <c r="E2629" s="22" t="s">
        <v>3909</v>
      </c>
      <c r="F2629" s="22" t="s">
        <v>19597</v>
      </c>
      <c r="H2629" s="22" t="s">
        <v>3730</v>
      </c>
    </row>
    <row r="2630" spans="1:9">
      <c r="A2630" s="22" t="s">
        <v>2244</v>
      </c>
      <c r="B2630" s="22" t="s">
        <v>15492</v>
      </c>
      <c r="C2630" s="22">
        <v>1</v>
      </c>
      <c r="D2630" s="22" t="s">
        <v>15493</v>
      </c>
      <c r="E2630" s="22" t="s">
        <v>3909</v>
      </c>
      <c r="F2630" s="22" t="s">
        <v>19023</v>
      </c>
      <c r="G2630" s="22" t="s">
        <v>15494</v>
      </c>
      <c r="H2630" s="22" t="s">
        <v>3697</v>
      </c>
      <c r="I2630" s="22">
        <v>1</v>
      </c>
    </row>
    <row r="2631" spans="1:9">
      <c r="A2631" s="22" t="s">
        <v>2241</v>
      </c>
      <c r="B2631" s="22" t="s">
        <v>4569</v>
      </c>
      <c r="C2631" s="22">
        <v>1</v>
      </c>
      <c r="D2631" s="22" t="s">
        <v>4570</v>
      </c>
      <c r="E2631" s="22" t="s">
        <v>3909</v>
      </c>
      <c r="F2631" s="22" t="s">
        <v>18865</v>
      </c>
      <c r="G2631" s="22" t="s">
        <v>4571</v>
      </c>
      <c r="H2631" s="22" t="s">
        <v>3697</v>
      </c>
    </row>
    <row r="2632" spans="1:9">
      <c r="A2632" s="22" t="s">
        <v>2239</v>
      </c>
      <c r="B2632" s="22" t="s">
        <v>25929</v>
      </c>
      <c r="C2632" s="22">
        <v>1</v>
      </c>
      <c r="D2632" s="22" t="s">
        <v>25931</v>
      </c>
      <c r="E2632" s="22" t="s">
        <v>3909</v>
      </c>
      <c r="F2632" s="22" t="s">
        <v>25930</v>
      </c>
      <c r="G2632" s="22" t="s">
        <v>25932</v>
      </c>
      <c r="H2632" s="22" t="s">
        <v>3697</v>
      </c>
    </row>
    <row r="2633" spans="1:9">
      <c r="A2633" s="22" t="s">
        <v>26235</v>
      </c>
      <c r="B2633" s="22" t="s">
        <v>26234</v>
      </c>
      <c r="C2633" s="22">
        <v>1</v>
      </c>
      <c r="D2633" s="22" t="s">
        <v>26235</v>
      </c>
      <c r="E2633" s="22" t="s">
        <v>3909</v>
      </c>
      <c r="F2633" s="22" t="s">
        <v>19904</v>
      </c>
      <c r="H2633" s="22" t="s">
        <v>3715</v>
      </c>
    </row>
    <row r="2634" spans="1:9">
      <c r="A2634" s="22" t="s">
        <v>22415</v>
      </c>
      <c r="B2634" s="22" t="s">
        <v>7459</v>
      </c>
      <c r="C2634" s="22">
        <v>1</v>
      </c>
      <c r="D2634" s="22" t="s">
        <v>7460</v>
      </c>
      <c r="E2634" s="22" t="s">
        <v>3909</v>
      </c>
      <c r="F2634" s="22" t="s">
        <v>19662</v>
      </c>
      <c r="G2634" s="22" t="s">
        <v>7461</v>
      </c>
      <c r="H2634" s="22" t="s">
        <v>3697</v>
      </c>
      <c r="I2634" s="22">
        <v>1</v>
      </c>
    </row>
    <row r="2635" spans="1:9">
      <c r="A2635" s="22" t="s">
        <v>5755</v>
      </c>
      <c r="B2635" s="22" t="s">
        <v>5754</v>
      </c>
      <c r="C2635" s="22">
        <v>1</v>
      </c>
      <c r="D2635" s="22" t="s">
        <v>5755</v>
      </c>
      <c r="E2635" s="22" t="s">
        <v>3909</v>
      </c>
      <c r="F2635" s="22" t="s">
        <v>19210</v>
      </c>
      <c r="H2635" s="22" t="s">
        <v>3711</v>
      </c>
    </row>
    <row r="2636" spans="1:9">
      <c r="A2636" s="22" t="s">
        <v>15558</v>
      </c>
      <c r="B2636" s="22" t="s">
        <v>15557</v>
      </c>
      <c r="C2636" s="22">
        <v>1</v>
      </c>
      <c r="D2636" s="22" t="s">
        <v>15558</v>
      </c>
      <c r="E2636" s="22" t="s">
        <v>3909</v>
      </c>
      <c r="F2636" s="22" t="s">
        <v>21427</v>
      </c>
      <c r="H2636" s="22" t="s">
        <v>3715</v>
      </c>
    </row>
    <row r="2637" spans="1:9">
      <c r="A2637" s="22" t="s">
        <v>11126</v>
      </c>
      <c r="B2637" s="22" t="s">
        <v>11125</v>
      </c>
      <c r="C2637" s="22">
        <v>1</v>
      </c>
      <c r="D2637" s="22" t="s">
        <v>11126</v>
      </c>
      <c r="E2637" s="22" t="s">
        <v>3909</v>
      </c>
      <c r="F2637" s="22" t="s">
        <v>20533</v>
      </c>
      <c r="H2637" s="22" t="s">
        <v>3730</v>
      </c>
    </row>
    <row r="2638" spans="1:9">
      <c r="A2638" s="22" t="s">
        <v>2237</v>
      </c>
      <c r="B2638" s="22" t="s">
        <v>17062</v>
      </c>
      <c r="C2638" s="22">
        <v>1</v>
      </c>
      <c r="D2638" s="22" t="s">
        <v>17063</v>
      </c>
      <c r="E2638" s="22" t="s">
        <v>3909</v>
      </c>
      <c r="F2638" s="22" t="s">
        <v>19196</v>
      </c>
      <c r="G2638" s="22" t="s">
        <v>17064</v>
      </c>
      <c r="H2638" s="22" t="s">
        <v>3697</v>
      </c>
      <c r="I2638" s="22">
        <v>1</v>
      </c>
    </row>
    <row r="2639" spans="1:9">
      <c r="A2639" s="22" t="s">
        <v>8965</v>
      </c>
      <c r="B2639" s="22" t="s">
        <v>8964</v>
      </c>
      <c r="C2639" s="22">
        <v>1</v>
      </c>
      <c r="D2639" s="22" t="s">
        <v>8965</v>
      </c>
      <c r="E2639" s="22" t="s">
        <v>3909</v>
      </c>
      <c r="F2639" s="22" t="s">
        <v>19133</v>
      </c>
      <c r="H2639" s="22" t="s">
        <v>3730</v>
      </c>
    </row>
    <row r="2640" spans="1:9">
      <c r="A2640" s="22" t="s">
        <v>22416</v>
      </c>
      <c r="B2640" s="22" t="s">
        <v>16103</v>
      </c>
      <c r="C2640" s="22">
        <v>1</v>
      </c>
      <c r="D2640" s="22" t="s">
        <v>16104</v>
      </c>
      <c r="E2640" s="22" t="s">
        <v>3909</v>
      </c>
      <c r="F2640" s="22" t="s">
        <v>21409</v>
      </c>
      <c r="G2640" s="22" t="s">
        <v>16105</v>
      </c>
      <c r="H2640" s="22" t="s">
        <v>3697</v>
      </c>
      <c r="I2640" s="22">
        <v>1</v>
      </c>
    </row>
    <row r="2641" spans="1:8">
      <c r="A2641" s="22" t="s">
        <v>9198</v>
      </c>
      <c r="B2641" s="22" t="s">
        <v>9197</v>
      </c>
      <c r="C2641" s="22">
        <v>1</v>
      </c>
      <c r="D2641" s="22" t="s">
        <v>9198</v>
      </c>
      <c r="E2641" s="22" t="s">
        <v>3909</v>
      </c>
      <c r="F2641" s="22" t="s">
        <v>20098</v>
      </c>
      <c r="H2641" s="22" t="s">
        <v>3715</v>
      </c>
    </row>
    <row r="2642" spans="1:8">
      <c r="A2642" s="22" t="s">
        <v>10833</v>
      </c>
      <c r="B2642" s="22" t="s">
        <v>10832</v>
      </c>
      <c r="C2642" s="22">
        <v>1</v>
      </c>
      <c r="D2642" s="22" t="s">
        <v>10833</v>
      </c>
      <c r="E2642" s="22" t="s">
        <v>3909</v>
      </c>
      <c r="F2642" s="22" t="s">
        <v>19448</v>
      </c>
      <c r="H2642" s="22" t="s">
        <v>3715</v>
      </c>
    </row>
    <row r="2643" spans="1:8">
      <c r="A2643" s="22" t="s">
        <v>2231</v>
      </c>
      <c r="B2643" s="22" t="s">
        <v>12338</v>
      </c>
      <c r="C2643" s="22">
        <v>1</v>
      </c>
      <c r="D2643" s="22" t="s">
        <v>12339</v>
      </c>
      <c r="E2643" s="22" t="s">
        <v>3909</v>
      </c>
      <c r="F2643" s="22" t="s">
        <v>19476</v>
      </c>
      <c r="G2643" s="22" t="s">
        <v>12340</v>
      </c>
      <c r="H2643" s="22" t="s">
        <v>3697</v>
      </c>
    </row>
    <row r="2644" spans="1:8">
      <c r="A2644" s="22" t="s">
        <v>16896</v>
      </c>
      <c r="B2644" s="22" t="s">
        <v>16895</v>
      </c>
      <c r="C2644" s="22">
        <v>1</v>
      </c>
      <c r="D2644" s="22" t="s">
        <v>16896</v>
      </c>
      <c r="E2644" s="22" t="s">
        <v>3909</v>
      </c>
      <c r="F2644" s="22" t="s">
        <v>18862</v>
      </c>
      <c r="H2644" s="22" t="s">
        <v>3730</v>
      </c>
    </row>
    <row r="2645" spans="1:8">
      <c r="A2645" s="22" t="s">
        <v>17398</v>
      </c>
      <c r="B2645" s="22" t="s">
        <v>17397</v>
      </c>
      <c r="C2645" s="22">
        <v>1</v>
      </c>
      <c r="D2645" s="22" t="s">
        <v>17398</v>
      </c>
      <c r="E2645" s="22" t="s">
        <v>3909</v>
      </c>
      <c r="F2645" s="22" t="s">
        <v>20908</v>
      </c>
      <c r="H2645" s="22" t="s">
        <v>3715</v>
      </c>
    </row>
    <row r="2646" spans="1:8">
      <c r="A2646" s="22" t="s">
        <v>23057</v>
      </c>
      <c r="B2646" s="22" t="s">
        <v>8037</v>
      </c>
      <c r="C2646" s="22">
        <v>1</v>
      </c>
      <c r="D2646" s="22" t="s">
        <v>8038</v>
      </c>
      <c r="E2646" s="22" t="s">
        <v>3909</v>
      </c>
      <c r="F2646" s="22" t="s">
        <v>19147</v>
      </c>
      <c r="G2646" s="22" t="s">
        <v>8039</v>
      </c>
      <c r="H2646" s="22" t="s">
        <v>3697</v>
      </c>
    </row>
    <row r="2647" spans="1:8">
      <c r="A2647" s="22" t="s">
        <v>22411</v>
      </c>
      <c r="B2647" s="22" t="s">
        <v>5958</v>
      </c>
      <c r="C2647" s="22">
        <v>1</v>
      </c>
      <c r="D2647" s="22" t="s">
        <v>5959</v>
      </c>
      <c r="E2647" s="22" t="s">
        <v>3909</v>
      </c>
      <c r="F2647" s="22" t="s">
        <v>18699</v>
      </c>
      <c r="G2647" s="22" t="s">
        <v>5960</v>
      </c>
      <c r="H2647" s="22" t="s">
        <v>3697</v>
      </c>
    </row>
    <row r="2648" spans="1:8">
      <c r="A2648" s="22" t="s">
        <v>22408</v>
      </c>
      <c r="B2648" s="22" t="s">
        <v>17015</v>
      </c>
      <c r="C2648" s="22">
        <v>1</v>
      </c>
      <c r="D2648" s="22" t="s">
        <v>17016</v>
      </c>
      <c r="E2648" s="22" t="s">
        <v>3909</v>
      </c>
      <c r="F2648" s="22" t="s">
        <v>20715</v>
      </c>
      <c r="G2648" s="22" t="s">
        <v>17017</v>
      </c>
      <c r="H2648" s="22" t="s">
        <v>3697</v>
      </c>
    </row>
    <row r="2649" spans="1:8">
      <c r="A2649" s="22" t="s">
        <v>22404</v>
      </c>
      <c r="B2649" s="22" t="s">
        <v>13528</v>
      </c>
      <c r="C2649" s="22">
        <v>1</v>
      </c>
      <c r="D2649" s="22" t="s">
        <v>13529</v>
      </c>
      <c r="E2649" s="22" t="s">
        <v>3909</v>
      </c>
      <c r="F2649" s="22" t="s">
        <v>20251</v>
      </c>
      <c r="G2649" s="22" t="s">
        <v>13530</v>
      </c>
      <c r="H2649" s="22" t="s">
        <v>3697</v>
      </c>
    </row>
    <row r="2650" spans="1:8">
      <c r="A2650" s="22" t="s">
        <v>6639</v>
      </c>
      <c r="B2650" s="22" t="s">
        <v>6638</v>
      </c>
      <c r="C2650" s="22">
        <v>1</v>
      </c>
      <c r="D2650" s="22" t="s">
        <v>6639</v>
      </c>
      <c r="E2650" s="22" t="s">
        <v>3909</v>
      </c>
      <c r="F2650" s="22" t="s">
        <v>19052</v>
      </c>
      <c r="H2650" s="22" t="s">
        <v>3715</v>
      </c>
    </row>
    <row r="2651" spans="1:8">
      <c r="A2651" s="22" t="s">
        <v>2229</v>
      </c>
      <c r="B2651" s="22" t="s">
        <v>16426</v>
      </c>
      <c r="C2651" s="22">
        <v>1</v>
      </c>
      <c r="D2651" s="22" t="s">
        <v>16427</v>
      </c>
      <c r="E2651" s="22" t="s">
        <v>3909</v>
      </c>
      <c r="F2651" s="22" t="s">
        <v>21583</v>
      </c>
      <c r="G2651" s="22" t="s">
        <v>16428</v>
      </c>
      <c r="H2651" s="22" t="s">
        <v>3697</v>
      </c>
    </row>
    <row r="2652" spans="1:8">
      <c r="A2652" s="22" t="s">
        <v>22405</v>
      </c>
      <c r="B2652" s="22" t="s">
        <v>8610</v>
      </c>
      <c r="C2652" s="22">
        <v>1</v>
      </c>
      <c r="D2652" s="22" t="s">
        <v>8611</v>
      </c>
      <c r="E2652" s="22" t="s">
        <v>3909</v>
      </c>
      <c r="F2652" s="22" t="s">
        <v>19135</v>
      </c>
      <c r="G2652" s="22" t="s">
        <v>8612</v>
      </c>
      <c r="H2652" s="22" t="s">
        <v>3697</v>
      </c>
    </row>
    <row r="2653" spans="1:8">
      <c r="A2653" s="22" t="s">
        <v>8667</v>
      </c>
      <c r="B2653" s="22" t="s">
        <v>8666</v>
      </c>
      <c r="C2653" s="22">
        <v>1</v>
      </c>
      <c r="D2653" s="22" t="s">
        <v>8667</v>
      </c>
      <c r="E2653" s="22" t="s">
        <v>3909</v>
      </c>
      <c r="F2653" s="22" t="s">
        <v>18654</v>
      </c>
      <c r="H2653" s="22" t="s">
        <v>3715</v>
      </c>
    </row>
    <row r="2654" spans="1:8">
      <c r="A2654" s="22" t="s">
        <v>22403</v>
      </c>
      <c r="B2654" s="22" t="s">
        <v>16535</v>
      </c>
      <c r="C2654" s="22">
        <v>1</v>
      </c>
      <c r="D2654" s="22" t="s">
        <v>16536</v>
      </c>
      <c r="E2654" s="22" t="s">
        <v>3909</v>
      </c>
      <c r="F2654" s="22" t="s">
        <v>20931</v>
      </c>
      <c r="G2654" s="22" t="s">
        <v>16537</v>
      </c>
      <c r="H2654" s="22" t="s">
        <v>3697</v>
      </c>
    </row>
    <row r="2655" spans="1:8">
      <c r="A2655" s="22" t="s">
        <v>5903</v>
      </c>
      <c r="B2655" s="22" t="s">
        <v>5902</v>
      </c>
      <c r="C2655" s="22">
        <v>1</v>
      </c>
      <c r="D2655" s="22" t="s">
        <v>5903</v>
      </c>
      <c r="E2655" s="22" t="s">
        <v>3909</v>
      </c>
      <c r="F2655" s="22" t="s">
        <v>19249</v>
      </c>
      <c r="H2655" s="22" t="s">
        <v>3730</v>
      </c>
    </row>
    <row r="2656" spans="1:8">
      <c r="A2656" s="22" t="s">
        <v>2227</v>
      </c>
      <c r="B2656" s="22" t="s">
        <v>11900</v>
      </c>
      <c r="C2656" s="22">
        <v>1</v>
      </c>
      <c r="D2656" s="22" t="s">
        <v>11901</v>
      </c>
      <c r="E2656" s="22" t="s">
        <v>3909</v>
      </c>
      <c r="F2656" s="22" t="s">
        <v>18801</v>
      </c>
      <c r="G2656" s="22" t="s">
        <v>11902</v>
      </c>
      <c r="H2656" s="22" t="s">
        <v>3697</v>
      </c>
    </row>
    <row r="2657" spans="1:9">
      <c r="A2657" s="22" t="s">
        <v>22414</v>
      </c>
      <c r="B2657" s="22" t="s">
        <v>4766</v>
      </c>
      <c r="C2657" s="22">
        <v>1</v>
      </c>
      <c r="D2657" s="22" t="s">
        <v>4767</v>
      </c>
      <c r="E2657" s="22" t="s">
        <v>3909</v>
      </c>
      <c r="F2657" s="22" t="s">
        <v>18921</v>
      </c>
      <c r="G2657" s="22" t="s">
        <v>4768</v>
      </c>
      <c r="H2657" s="22" t="s">
        <v>3697</v>
      </c>
      <c r="I2657" s="22">
        <v>1</v>
      </c>
    </row>
    <row r="2658" spans="1:9">
      <c r="A2658" s="22" t="s">
        <v>22921</v>
      </c>
      <c r="B2658" s="22" t="s">
        <v>5740</v>
      </c>
      <c r="C2658" s="22">
        <v>1</v>
      </c>
      <c r="D2658" s="22" t="s">
        <v>5741</v>
      </c>
      <c r="E2658" s="22" t="s">
        <v>3909</v>
      </c>
      <c r="F2658" s="22" t="s">
        <v>19206</v>
      </c>
      <c r="G2658" s="22" t="s">
        <v>5742</v>
      </c>
      <c r="H2658" s="22" t="s">
        <v>3707</v>
      </c>
    </row>
    <row r="2659" spans="1:9">
      <c r="A2659" s="22" t="s">
        <v>22410</v>
      </c>
      <c r="B2659" s="22" t="s">
        <v>7038</v>
      </c>
      <c r="C2659" s="22">
        <v>1</v>
      </c>
      <c r="D2659" s="22" t="s">
        <v>7039</v>
      </c>
      <c r="E2659" s="22" t="s">
        <v>3909</v>
      </c>
      <c r="F2659" s="22" t="s">
        <v>19315</v>
      </c>
      <c r="G2659" s="22" t="s">
        <v>7040</v>
      </c>
      <c r="H2659" s="22" t="s">
        <v>3697</v>
      </c>
    </row>
    <row r="2660" spans="1:9">
      <c r="A2660" s="22" t="s">
        <v>8803</v>
      </c>
      <c r="B2660" s="22" t="s">
        <v>8802</v>
      </c>
      <c r="C2660" s="22">
        <v>1</v>
      </c>
      <c r="D2660" s="22" t="s">
        <v>8803</v>
      </c>
      <c r="E2660" s="22" t="s">
        <v>3909</v>
      </c>
      <c r="F2660" s="22" t="s">
        <v>20005</v>
      </c>
      <c r="H2660" s="22" t="s">
        <v>3715</v>
      </c>
    </row>
    <row r="2661" spans="1:9">
      <c r="A2661" s="22" t="s">
        <v>22412</v>
      </c>
      <c r="B2661" s="22" t="s">
        <v>18188</v>
      </c>
      <c r="C2661" s="22">
        <v>1</v>
      </c>
      <c r="D2661" s="22" t="s">
        <v>18189</v>
      </c>
      <c r="E2661" s="22" t="s">
        <v>3909</v>
      </c>
      <c r="F2661" s="22" t="s">
        <v>19458</v>
      </c>
      <c r="G2661" s="22" t="s">
        <v>18190</v>
      </c>
      <c r="H2661" s="22" t="s">
        <v>3697</v>
      </c>
      <c r="I2661" s="22">
        <v>1</v>
      </c>
    </row>
    <row r="2662" spans="1:9">
      <c r="A2662" s="22" t="s">
        <v>25211</v>
      </c>
      <c r="B2662" s="22" t="s">
        <v>25209</v>
      </c>
      <c r="C2662" s="22">
        <v>1</v>
      </c>
      <c r="D2662" s="22" t="s">
        <v>25211</v>
      </c>
      <c r="E2662" s="22" t="s">
        <v>3909</v>
      </c>
      <c r="F2662" s="22" t="s">
        <v>25210</v>
      </c>
      <c r="H2662" s="22" t="s">
        <v>3715</v>
      </c>
    </row>
    <row r="2663" spans="1:9">
      <c r="A2663" s="22" t="s">
        <v>5212</v>
      </c>
      <c r="B2663" s="22" t="s">
        <v>5211</v>
      </c>
      <c r="C2663" s="22">
        <v>1</v>
      </c>
      <c r="D2663" s="22" t="s">
        <v>5212</v>
      </c>
      <c r="E2663" s="22" t="s">
        <v>3909</v>
      </c>
      <c r="F2663" s="22" t="s">
        <v>19057</v>
      </c>
      <c r="H2663" s="22" t="s">
        <v>3715</v>
      </c>
    </row>
    <row r="2664" spans="1:9">
      <c r="A2664" s="22" t="s">
        <v>4012</v>
      </c>
      <c r="B2664" s="22" t="s">
        <v>4011</v>
      </c>
      <c r="C2664" s="22">
        <v>1</v>
      </c>
      <c r="D2664" s="22" t="s">
        <v>4012</v>
      </c>
      <c r="E2664" s="22" t="s">
        <v>3909</v>
      </c>
      <c r="F2664" s="22" t="s">
        <v>18691</v>
      </c>
      <c r="H2664" s="22" t="s">
        <v>3715</v>
      </c>
    </row>
    <row r="2665" spans="1:9">
      <c r="A2665" s="22" t="s">
        <v>2225</v>
      </c>
      <c r="B2665" s="22" t="s">
        <v>23955</v>
      </c>
      <c r="C2665" s="22">
        <v>1</v>
      </c>
      <c r="D2665" s="22" t="s">
        <v>23957</v>
      </c>
      <c r="E2665" s="22" t="s">
        <v>3909</v>
      </c>
      <c r="F2665" s="22" t="s">
        <v>23956</v>
      </c>
      <c r="G2665" s="22" t="s">
        <v>23958</v>
      </c>
      <c r="H2665" s="22" t="s">
        <v>3697</v>
      </c>
    </row>
    <row r="2666" spans="1:9">
      <c r="A2666" s="22" t="s">
        <v>10587</v>
      </c>
      <c r="B2666" s="22" t="s">
        <v>10586</v>
      </c>
      <c r="C2666" s="22">
        <v>1</v>
      </c>
      <c r="D2666" s="22" t="s">
        <v>10587</v>
      </c>
      <c r="E2666" s="22" t="s">
        <v>3909</v>
      </c>
      <c r="F2666" s="22" t="s">
        <v>20423</v>
      </c>
      <c r="H2666" s="22" t="s">
        <v>3715</v>
      </c>
    </row>
    <row r="2667" spans="1:9">
      <c r="A2667" s="22" t="s">
        <v>2223</v>
      </c>
      <c r="B2667" s="22" t="s">
        <v>6900</v>
      </c>
      <c r="C2667" s="22">
        <v>1</v>
      </c>
      <c r="D2667" s="22" t="s">
        <v>6901</v>
      </c>
      <c r="E2667" s="22" t="s">
        <v>3909</v>
      </c>
      <c r="F2667" s="22" t="s">
        <v>19530</v>
      </c>
      <c r="G2667" s="22" t="s">
        <v>6902</v>
      </c>
      <c r="H2667" s="22" t="s">
        <v>3697</v>
      </c>
    </row>
    <row r="2668" spans="1:9">
      <c r="A2668" s="22" t="s">
        <v>12302</v>
      </c>
      <c r="B2668" s="22" t="s">
        <v>12301</v>
      </c>
      <c r="C2668" s="22">
        <v>1</v>
      </c>
      <c r="D2668" s="22" t="s">
        <v>12302</v>
      </c>
      <c r="E2668" s="22" t="s">
        <v>3909</v>
      </c>
      <c r="F2668" s="22" t="s">
        <v>19390</v>
      </c>
      <c r="H2668" s="22" t="s">
        <v>3730</v>
      </c>
    </row>
    <row r="2669" spans="1:9">
      <c r="A2669" s="22" t="s">
        <v>25921</v>
      </c>
      <c r="B2669" s="22" t="s">
        <v>25920</v>
      </c>
      <c r="C2669" s="22">
        <v>1</v>
      </c>
      <c r="D2669" s="22" t="s">
        <v>25921</v>
      </c>
      <c r="E2669" s="22" t="s">
        <v>3909</v>
      </c>
      <c r="F2669" s="22" t="s">
        <v>20399</v>
      </c>
      <c r="H2669" s="22" t="s">
        <v>3715</v>
      </c>
    </row>
    <row r="2670" spans="1:9">
      <c r="A2670" s="22" t="s">
        <v>6870</v>
      </c>
      <c r="B2670" s="22" t="s">
        <v>6869</v>
      </c>
      <c r="C2670" s="22">
        <v>1</v>
      </c>
      <c r="D2670" s="22" t="s">
        <v>6870</v>
      </c>
      <c r="E2670" s="22" t="s">
        <v>3909</v>
      </c>
      <c r="F2670" s="22" t="s">
        <v>19520</v>
      </c>
      <c r="H2670" s="22" t="s">
        <v>3715</v>
      </c>
    </row>
    <row r="2671" spans="1:9">
      <c r="A2671" s="22" t="s">
        <v>3891</v>
      </c>
      <c r="B2671" s="22" t="s">
        <v>3890</v>
      </c>
      <c r="C2671" s="22">
        <v>1</v>
      </c>
      <c r="D2671" s="22" t="s">
        <v>3891</v>
      </c>
      <c r="E2671" s="22" t="s">
        <v>3892</v>
      </c>
      <c r="F2671" s="22" t="s">
        <v>18652</v>
      </c>
      <c r="H2671" s="22" t="s">
        <v>3715</v>
      </c>
    </row>
    <row r="2672" spans="1:9">
      <c r="A2672" s="22" t="s">
        <v>22960</v>
      </c>
      <c r="B2672" s="22" t="s">
        <v>6292</v>
      </c>
      <c r="C2672" s="22">
        <v>1</v>
      </c>
      <c r="D2672" s="22" t="s">
        <v>6293</v>
      </c>
      <c r="E2672" s="22" t="s">
        <v>3892</v>
      </c>
      <c r="F2672" s="22" t="s">
        <v>19361</v>
      </c>
      <c r="G2672" s="22" t="s">
        <v>6294</v>
      </c>
      <c r="H2672" s="22" t="s">
        <v>3697</v>
      </c>
    </row>
    <row r="2673" spans="1:9">
      <c r="A2673" s="22" t="s">
        <v>15881</v>
      </c>
      <c r="B2673" s="22" t="s">
        <v>15880</v>
      </c>
      <c r="C2673" s="22">
        <v>1</v>
      </c>
      <c r="D2673" s="22" t="s">
        <v>15881</v>
      </c>
      <c r="E2673" s="22" t="s">
        <v>3892</v>
      </c>
      <c r="F2673" s="22" t="s">
        <v>21482</v>
      </c>
      <c r="H2673" s="22" t="s">
        <v>3711</v>
      </c>
    </row>
    <row r="2674" spans="1:9">
      <c r="A2674" s="22" t="s">
        <v>22300</v>
      </c>
      <c r="B2674" s="22" t="s">
        <v>10354</v>
      </c>
      <c r="C2674" s="22">
        <v>1</v>
      </c>
      <c r="D2674" s="22" t="s">
        <v>10355</v>
      </c>
      <c r="E2674" s="22" t="s">
        <v>3892</v>
      </c>
      <c r="F2674" s="22" t="s">
        <v>20365</v>
      </c>
      <c r="G2674" s="22" t="s">
        <v>10356</v>
      </c>
      <c r="H2674" s="22" t="s">
        <v>3697</v>
      </c>
    </row>
    <row r="2675" spans="1:9">
      <c r="A2675" s="22" t="s">
        <v>2221</v>
      </c>
      <c r="B2675" s="22" t="s">
        <v>5683</v>
      </c>
      <c r="C2675" s="22">
        <v>1</v>
      </c>
      <c r="D2675" s="22" t="s">
        <v>5684</v>
      </c>
      <c r="E2675" s="22" t="s">
        <v>3892</v>
      </c>
      <c r="F2675" s="22" t="s">
        <v>19187</v>
      </c>
      <c r="G2675" s="22" t="s">
        <v>5685</v>
      </c>
      <c r="H2675" s="22" t="s">
        <v>3697</v>
      </c>
    </row>
    <row r="2676" spans="1:9">
      <c r="A2676" s="22" t="s">
        <v>2219</v>
      </c>
      <c r="B2676" s="22" t="s">
        <v>25269</v>
      </c>
      <c r="C2676" s="22">
        <v>1</v>
      </c>
      <c r="D2676" s="22" t="s">
        <v>25270</v>
      </c>
      <c r="E2676" s="22" t="s">
        <v>3892</v>
      </c>
      <c r="F2676" s="22" t="s">
        <v>20768</v>
      </c>
      <c r="G2676" s="22" t="s">
        <v>25271</v>
      </c>
      <c r="H2676" s="22" t="s">
        <v>3697</v>
      </c>
    </row>
    <row r="2677" spans="1:9">
      <c r="A2677" s="22" t="s">
        <v>22299</v>
      </c>
      <c r="B2677" s="22" t="s">
        <v>12584</v>
      </c>
      <c r="C2677" s="22">
        <v>1</v>
      </c>
      <c r="D2677" s="22" t="s">
        <v>12585</v>
      </c>
      <c r="E2677" s="22" t="s">
        <v>3892</v>
      </c>
      <c r="F2677" s="22" t="s">
        <v>19841</v>
      </c>
      <c r="G2677" s="22" t="s">
        <v>12586</v>
      </c>
      <c r="H2677" s="22" t="s">
        <v>3697</v>
      </c>
    </row>
    <row r="2678" spans="1:9">
      <c r="A2678" s="22" t="s">
        <v>12943</v>
      </c>
      <c r="B2678" s="22" t="s">
        <v>12942</v>
      </c>
      <c r="C2678" s="22">
        <v>1</v>
      </c>
      <c r="D2678" s="22" t="s">
        <v>12943</v>
      </c>
      <c r="E2678" s="22" t="s">
        <v>3892</v>
      </c>
      <c r="F2678" s="22" t="s">
        <v>20902</v>
      </c>
      <c r="H2678" s="22" t="s">
        <v>3711</v>
      </c>
    </row>
    <row r="2679" spans="1:9">
      <c r="A2679" s="22" t="s">
        <v>22302</v>
      </c>
      <c r="B2679" s="22" t="s">
        <v>13809</v>
      </c>
      <c r="C2679" s="22">
        <v>1</v>
      </c>
      <c r="D2679" s="22" t="s">
        <v>13810</v>
      </c>
      <c r="E2679" s="22" t="s">
        <v>3892</v>
      </c>
      <c r="F2679" s="22" t="s">
        <v>19199</v>
      </c>
      <c r="G2679" s="22" t="s">
        <v>13811</v>
      </c>
      <c r="H2679" s="22" t="s">
        <v>3697</v>
      </c>
    </row>
    <row r="2680" spans="1:9">
      <c r="A2680" s="22" t="s">
        <v>23708</v>
      </c>
      <c r="B2680" s="22" t="s">
        <v>18309</v>
      </c>
      <c r="C2680" s="22">
        <v>1</v>
      </c>
      <c r="D2680" s="22" t="s">
        <v>18310</v>
      </c>
      <c r="E2680" s="22" t="s">
        <v>3892</v>
      </c>
      <c r="F2680" s="22" t="s">
        <v>21931</v>
      </c>
      <c r="G2680" s="22" t="s">
        <v>18311</v>
      </c>
      <c r="H2680" s="22" t="s">
        <v>3697</v>
      </c>
    </row>
    <row r="2681" spans="1:9">
      <c r="A2681" s="22" t="s">
        <v>2217</v>
      </c>
      <c r="B2681" s="22" t="s">
        <v>9141</v>
      </c>
      <c r="C2681" s="22">
        <v>1</v>
      </c>
      <c r="D2681" s="22" t="s">
        <v>9142</v>
      </c>
      <c r="E2681" s="22" t="s">
        <v>3892</v>
      </c>
      <c r="F2681" s="22" t="s">
        <v>20083</v>
      </c>
      <c r="G2681" s="22" t="s">
        <v>9143</v>
      </c>
      <c r="H2681" s="22" t="s">
        <v>3697</v>
      </c>
    </row>
    <row r="2682" spans="1:9">
      <c r="A2682" s="22" t="s">
        <v>11312</v>
      </c>
      <c r="B2682" s="22" t="s">
        <v>11311</v>
      </c>
      <c r="C2682" s="22">
        <v>1</v>
      </c>
      <c r="D2682" s="22" t="s">
        <v>11312</v>
      </c>
      <c r="E2682" s="22" t="s">
        <v>3892</v>
      </c>
      <c r="F2682" s="22" t="s">
        <v>20575</v>
      </c>
      <c r="H2682" s="22" t="s">
        <v>3730</v>
      </c>
    </row>
    <row r="2683" spans="1:9">
      <c r="A2683" s="22" t="s">
        <v>2215</v>
      </c>
      <c r="B2683" s="22" t="s">
        <v>15282</v>
      </c>
      <c r="C2683" s="22">
        <v>1</v>
      </c>
      <c r="D2683" s="22" t="s">
        <v>15283</v>
      </c>
      <c r="E2683" s="22" t="s">
        <v>3892</v>
      </c>
      <c r="F2683" s="22" t="s">
        <v>21373</v>
      </c>
      <c r="G2683" s="22" t="s">
        <v>15284</v>
      </c>
      <c r="H2683" s="22" t="s">
        <v>3697</v>
      </c>
    </row>
    <row r="2684" spans="1:9">
      <c r="A2684" s="22" t="s">
        <v>2213</v>
      </c>
      <c r="B2684" s="22" t="s">
        <v>9879</v>
      </c>
      <c r="C2684" s="22">
        <v>1</v>
      </c>
      <c r="D2684" s="22" t="s">
        <v>9880</v>
      </c>
      <c r="E2684" s="22" t="s">
        <v>3892</v>
      </c>
      <c r="F2684" s="22" t="s">
        <v>18638</v>
      </c>
      <c r="G2684" s="22" t="s">
        <v>9881</v>
      </c>
      <c r="H2684" s="22" t="s">
        <v>3697</v>
      </c>
    </row>
    <row r="2685" spans="1:9">
      <c r="A2685" s="22" t="s">
        <v>2211</v>
      </c>
      <c r="B2685" s="22" t="s">
        <v>9596</v>
      </c>
      <c r="C2685" s="22">
        <v>2</v>
      </c>
      <c r="D2685" s="22" t="s">
        <v>9597</v>
      </c>
      <c r="E2685" s="22" t="s">
        <v>3892</v>
      </c>
      <c r="F2685" s="22" t="s">
        <v>20188</v>
      </c>
      <c r="G2685" s="22" t="s">
        <v>9598</v>
      </c>
      <c r="H2685" s="22" t="s">
        <v>3697</v>
      </c>
    </row>
    <row r="2686" spans="1:9">
      <c r="A2686" s="22" t="s">
        <v>2211</v>
      </c>
      <c r="B2686" s="22" t="s">
        <v>26404</v>
      </c>
      <c r="C2686" s="22">
        <v>2</v>
      </c>
      <c r="D2686" s="22" t="s">
        <v>26405</v>
      </c>
      <c r="E2686" s="22" t="s">
        <v>3892</v>
      </c>
      <c r="F2686" s="22" t="s">
        <v>20188</v>
      </c>
      <c r="G2686" s="22" t="s">
        <v>26406</v>
      </c>
      <c r="H2686" s="22" t="s">
        <v>3697</v>
      </c>
      <c r="I2686" s="22">
        <v>2</v>
      </c>
    </row>
    <row r="2687" spans="1:9">
      <c r="A2687" s="22" t="s">
        <v>5106</v>
      </c>
      <c r="B2687" s="22" t="s">
        <v>5105</v>
      </c>
      <c r="C2687" s="22">
        <v>1</v>
      </c>
      <c r="D2687" s="22" t="s">
        <v>5106</v>
      </c>
      <c r="E2687" s="22" t="s">
        <v>3892</v>
      </c>
      <c r="F2687" s="22" t="s">
        <v>19027</v>
      </c>
      <c r="H2687" s="22" t="s">
        <v>3730</v>
      </c>
    </row>
    <row r="2688" spans="1:9">
      <c r="A2688" s="22" t="s">
        <v>2209</v>
      </c>
      <c r="B2688" s="22" t="s">
        <v>6987</v>
      </c>
      <c r="C2688" s="22">
        <v>1</v>
      </c>
      <c r="D2688" s="22" t="s">
        <v>6988</v>
      </c>
      <c r="E2688" s="22" t="s">
        <v>3892</v>
      </c>
      <c r="F2688" s="22" t="s">
        <v>18650</v>
      </c>
      <c r="G2688" s="22" t="s">
        <v>6989</v>
      </c>
      <c r="H2688" s="22" t="s">
        <v>3697</v>
      </c>
    </row>
    <row r="2689" spans="1:8">
      <c r="A2689" s="22" t="s">
        <v>2207</v>
      </c>
      <c r="B2689" s="22" t="s">
        <v>25147</v>
      </c>
      <c r="C2689" s="22">
        <v>1</v>
      </c>
      <c r="D2689" s="22" t="s">
        <v>25148</v>
      </c>
      <c r="E2689" s="22" t="s">
        <v>3892</v>
      </c>
      <c r="F2689" s="22" t="s">
        <v>18683</v>
      </c>
      <c r="H2689" s="22" t="s">
        <v>3707</v>
      </c>
    </row>
    <row r="2690" spans="1:8">
      <c r="A2690" s="22" t="s">
        <v>2205</v>
      </c>
      <c r="B2690" s="22" t="s">
        <v>10019</v>
      </c>
      <c r="C2690" s="22">
        <v>1</v>
      </c>
      <c r="D2690" s="22" t="s">
        <v>10020</v>
      </c>
      <c r="E2690" s="22" t="s">
        <v>3892</v>
      </c>
      <c r="F2690" s="22" t="s">
        <v>20290</v>
      </c>
      <c r="G2690" s="22" t="s">
        <v>10021</v>
      </c>
      <c r="H2690" s="22" t="s">
        <v>3697</v>
      </c>
    </row>
    <row r="2691" spans="1:8">
      <c r="A2691" s="22" t="s">
        <v>2203</v>
      </c>
      <c r="B2691" s="22" t="s">
        <v>9936</v>
      </c>
      <c r="C2691" s="22">
        <v>1</v>
      </c>
      <c r="D2691" s="22" t="s">
        <v>9937</v>
      </c>
      <c r="E2691" s="22" t="s">
        <v>3892</v>
      </c>
      <c r="F2691" s="22" t="s">
        <v>19682</v>
      </c>
      <c r="G2691" s="22" t="s">
        <v>9938</v>
      </c>
      <c r="H2691" s="22" t="s">
        <v>3697</v>
      </c>
    </row>
    <row r="2692" spans="1:8">
      <c r="A2692" s="22" t="s">
        <v>22298</v>
      </c>
      <c r="B2692" s="22" t="s">
        <v>4656</v>
      </c>
      <c r="C2692" s="22">
        <v>1</v>
      </c>
      <c r="D2692" s="22" t="s">
        <v>4657</v>
      </c>
      <c r="E2692" s="22" t="s">
        <v>3892</v>
      </c>
      <c r="F2692" s="22" t="s">
        <v>18888</v>
      </c>
      <c r="G2692" s="22" t="s">
        <v>4658</v>
      </c>
      <c r="H2692" s="22" t="s">
        <v>3697</v>
      </c>
    </row>
    <row r="2693" spans="1:8">
      <c r="A2693" s="22" t="s">
        <v>2201</v>
      </c>
      <c r="B2693" s="22" t="s">
        <v>15112</v>
      </c>
      <c r="C2693" s="22">
        <v>1</v>
      </c>
      <c r="D2693" s="22" t="s">
        <v>15113</v>
      </c>
      <c r="E2693" s="22" t="s">
        <v>3892</v>
      </c>
      <c r="F2693" s="22" t="s">
        <v>19155</v>
      </c>
      <c r="G2693" s="22" t="s">
        <v>15114</v>
      </c>
      <c r="H2693" s="22" t="s">
        <v>3697</v>
      </c>
    </row>
    <row r="2694" spans="1:8">
      <c r="A2694" s="22" t="s">
        <v>5447</v>
      </c>
      <c r="B2694" s="22" t="s">
        <v>5446</v>
      </c>
      <c r="C2694" s="22">
        <v>1</v>
      </c>
      <c r="D2694" s="22" t="s">
        <v>5447</v>
      </c>
      <c r="E2694" s="22" t="s">
        <v>3892</v>
      </c>
      <c r="F2694" s="22" t="s">
        <v>19125</v>
      </c>
      <c r="H2694" s="22" t="s">
        <v>3730</v>
      </c>
    </row>
    <row r="2695" spans="1:8">
      <c r="A2695" s="22" t="s">
        <v>2199</v>
      </c>
      <c r="B2695" s="22" t="s">
        <v>17405</v>
      </c>
      <c r="C2695" s="22">
        <v>1</v>
      </c>
      <c r="D2695" s="22" t="s">
        <v>17406</v>
      </c>
      <c r="E2695" s="22" t="s">
        <v>3892</v>
      </c>
      <c r="F2695" s="22" t="s">
        <v>21231</v>
      </c>
      <c r="G2695" s="22" t="s">
        <v>17407</v>
      </c>
      <c r="H2695" s="22" t="s">
        <v>3697</v>
      </c>
    </row>
    <row r="2696" spans="1:8">
      <c r="A2696" s="22" t="s">
        <v>2197</v>
      </c>
      <c r="B2696" s="22" t="s">
        <v>11010</v>
      </c>
      <c r="C2696" s="22">
        <v>1</v>
      </c>
      <c r="D2696" s="22" t="s">
        <v>11011</v>
      </c>
      <c r="E2696" s="22" t="s">
        <v>3892</v>
      </c>
      <c r="F2696" s="22" t="s">
        <v>19423</v>
      </c>
      <c r="G2696" s="22" t="s">
        <v>11012</v>
      </c>
      <c r="H2696" s="22" t="s">
        <v>3697</v>
      </c>
    </row>
    <row r="2697" spans="1:8">
      <c r="A2697" s="22" t="s">
        <v>22301</v>
      </c>
      <c r="B2697" s="22" t="s">
        <v>7191</v>
      </c>
      <c r="C2697" s="22">
        <v>1</v>
      </c>
      <c r="D2697" s="22" t="s">
        <v>7192</v>
      </c>
      <c r="E2697" s="22" t="s">
        <v>3892</v>
      </c>
      <c r="F2697" s="22" t="s">
        <v>19596</v>
      </c>
      <c r="G2697" s="22" t="s">
        <v>7193</v>
      </c>
      <c r="H2697" s="22" t="s">
        <v>3697</v>
      </c>
    </row>
    <row r="2698" spans="1:8">
      <c r="A2698" s="22" t="s">
        <v>26712</v>
      </c>
      <c r="B2698" s="22" t="s">
        <v>25365</v>
      </c>
      <c r="C2698" s="22">
        <v>1</v>
      </c>
      <c r="D2698" s="22" t="s">
        <v>25366</v>
      </c>
      <c r="E2698" s="22" t="s">
        <v>3892</v>
      </c>
      <c r="F2698" s="22" t="s">
        <v>19552</v>
      </c>
      <c r="G2698" s="22" t="s">
        <v>25367</v>
      </c>
      <c r="H2698" s="22" t="s">
        <v>3697</v>
      </c>
    </row>
    <row r="2699" spans="1:8">
      <c r="A2699" s="22" t="s">
        <v>26395</v>
      </c>
      <c r="B2699" s="22" t="s">
        <v>26394</v>
      </c>
      <c r="C2699" s="22">
        <v>1</v>
      </c>
      <c r="D2699" s="22" t="s">
        <v>26395</v>
      </c>
      <c r="E2699" s="22" t="s">
        <v>3892</v>
      </c>
      <c r="F2699" s="22" t="s">
        <v>20865</v>
      </c>
      <c r="H2699" s="22" t="s">
        <v>3730</v>
      </c>
    </row>
    <row r="2700" spans="1:8">
      <c r="A2700" s="22" t="s">
        <v>14174</v>
      </c>
      <c r="B2700" s="22" t="s">
        <v>14173</v>
      </c>
      <c r="C2700" s="22">
        <v>1</v>
      </c>
      <c r="D2700" s="22" t="s">
        <v>14174</v>
      </c>
      <c r="E2700" s="22" t="s">
        <v>4828</v>
      </c>
      <c r="F2700" s="22" t="s">
        <v>21143</v>
      </c>
      <c r="H2700" s="22" t="s">
        <v>3715</v>
      </c>
    </row>
    <row r="2701" spans="1:8">
      <c r="A2701" s="22" t="s">
        <v>6654</v>
      </c>
      <c r="B2701" s="22" t="s">
        <v>6653</v>
      </c>
      <c r="C2701" s="22">
        <v>1</v>
      </c>
      <c r="D2701" s="22" t="s">
        <v>6654</v>
      </c>
      <c r="E2701" s="22" t="s">
        <v>4828</v>
      </c>
      <c r="F2701" s="22" t="s">
        <v>19456</v>
      </c>
      <c r="H2701" s="22" t="s">
        <v>3711</v>
      </c>
    </row>
    <row r="2702" spans="1:8">
      <c r="A2702" s="22" t="s">
        <v>4827</v>
      </c>
      <c r="B2702" s="22" t="s">
        <v>4826</v>
      </c>
      <c r="C2702" s="22">
        <v>1</v>
      </c>
      <c r="D2702" s="22" t="s">
        <v>4827</v>
      </c>
      <c r="E2702" s="22" t="s">
        <v>4828</v>
      </c>
      <c r="F2702" s="22" t="s">
        <v>18941</v>
      </c>
      <c r="H2702" s="22" t="s">
        <v>3711</v>
      </c>
    </row>
    <row r="2703" spans="1:8">
      <c r="A2703" s="22" t="s">
        <v>22224</v>
      </c>
      <c r="B2703" s="22" t="s">
        <v>11707</v>
      </c>
      <c r="C2703" s="22">
        <v>1</v>
      </c>
      <c r="D2703" s="22" t="s">
        <v>11708</v>
      </c>
      <c r="E2703" s="22" t="s">
        <v>4828</v>
      </c>
      <c r="F2703" s="22" t="s">
        <v>18812</v>
      </c>
      <c r="G2703" s="22" t="s">
        <v>11709</v>
      </c>
      <c r="H2703" s="22" t="s">
        <v>3697</v>
      </c>
    </row>
    <row r="2704" spans="1:8">
      <c r="A2704" s="22" t="s">
        <v>22223</v>
      </c>
      <c r="B2704" s="22" t="s">
        <v>6568</v>
      </c>
      <c r="C2704" s="22">
        <v>1</v>
      </c>
      <c r="D2704" s="22" t="s">
        <v>6569</v>
      </c>
      <c r="E2704" s="22" t="s">
        <v>4828</v>
      </c>
      <c r="F2704" s="22" t="s">
        <v>19436</v>
      </c>
      <c r="G2704" s="22" t="s">
        <v>6570</v>
      </c>
      <c r="H2704" s="22" t="s">
        <v>3697</v>
      </c>
    </row>
    <row r="2705" spans="1:9">
      <c r="A2705" s="22" t="s">
        <v>2193</v>
      </c>
      <c r="B2705" s="22" t="s">
        <v>6857</v>
      </c>
      <c r="C2705" s="22">
        <v>1</v>
      </c>
      <c r="D2705" s="22" t="s">
        <v>6858</v>
      </c>
      <c r="E2705" s="22" t="s">
        <v>4828</v>
      </c>
      <c r="F2705" s="22" t="s">
        <v>19517</v>
      </c>
      <c r="G2705" s="22" t="s">
        <v>6859</v>
      </c>
      <c r="H2705" s="22" t="s">
        <v>3697</v>
      </c>
    </row>
    <row r="2706" spans="1:9">
      <c r="A2706" s="22" t="s">
        <v>14315</v>
      </c>
      <c r="B2706" s="22" t="s">
        <v>14314</v>
      </c>
      <c r="C2706" s="22">
        <v>1</v>
      </c>
      <c r="D2706" s="22" t="s">
        <v>14315</v>
      </c>
      <c r="E2706" s="22" t="s">
        <v>4828</v>
      </c>
      <c r="F2706" s="22" t="s">
        <v>19552</v>
      </c>
      <c r="H2706" s="22" t="s">
        <v>3715</v>
      </c>
    </row>
    <row r="2707" spans="1:9">
      <c r="A2707" s="22" t="s">
        <v>2191</v>
      </c>
      <c r="B2707" s="22" t="s">
        <v>7837</v>
      </c>
      <c r="C2707" s="22">
        <v>1</v>
      </c>
      <c r="D2707" s="22" t="s">
        <v>7838</v>
      </c>
      <c r="E2707" s="22" t="s">
        <v>4828</v>
      </c>
      <c r="F2707" s="22" t="s">
        <v>19755</v>
      </c>
      <c r="G2707" s="22" t="s">
        <v>7839</v>
      </c>
      <c r="H2707" s="22" t="s">
        <v>3697</v>
      </c>
    </row>
    <row r="2708" spans="1:9">
      <c r="A2708" s="22" t="s">
        <v>13856</v>
      </c>
      <c r="B2708" s="22" t="s">
        <v>13855</v>
      </c>
      <c r="C2708" s="22">
        <v>1</v>
      </c>
      <c r="D2708" s="22" t="s">
        <v>13856</v>
      </c>
      <c r="E2708" s="22" t="s">
        <v>4828</v>
      </c>
      <c r="F2708" s="22" t="s">
        <v>21098</v>
      </c>
      <c r="H2708" s="22" t="s">
        <v>3730</v>
      </c>
    </row>
    <row r="2709" spans="1:9">
      <c r="A2709" s="22" t="s">
        <v>2189</v>
      </c>
      <c r="B2709" s="22" t="s">
        <v>14712</v>
      </c>
      <c r="C2709" s="22">
        <v>1</v>
      </c>
      <c r="D2709" s="22" t="s">
        <v>14713</v>
      </c>
      <c r="E2709" s="22" t="s">
        <v>4460</v>
      </c>
      <c r="F2709" s="22" t="s">
        <v>19127</v>
      </c>
      <c r="G2709" s="22" t="s">
        <v>14714</v>
      </c>
      <c r="H2709" s="22" t="s">
        <v>3697</v>
      </c>
    </row>
    <row r="2710" spans="1:9">
      <c r="A2710" s="22" t="s">
        <v>4459</v>
      </c>
      <c r="B2710" s="22" t="s">
        <v>4458</v>
      </c>
      <c r="C2710" s="22">
        <v>1</v>
      </c>
      <c r="D2710" s="22" t="s">
        <v>4459</v>
      </c>
      <c r="E2710" s="22" t="s">
        <v>4460</v>
      </c>
      <c r="F2710" s="22" t="s">
        <v>18830</v>
      </c>
      <c r="H2710" s="22" t="s">
        <v>3730</v>
      </c>
    </row>
    <row r="2711" spans="1:9">
      <c r="A2711" s="22" t="s">
        <v>13321</v>
      </c>
      <c r="B2711" s="22" t="s">
        <v>13320</v>
      </c>
      <c r="C2711" s="22">
        <v>1</v>
      </c>
      <c r="D2711" s="22" t="s">
        <v>13321</v>
      </c>
      <c r="E2711" s="22" t="s">
        <v>4460</v>
      </c>
      <c r="F2711" s="22" t="s">
        <v>19827</v>
      </c>
      <c r="H2711" s="22" t="s">
        <v>3715</v>
      </c>
    </row>
    <row r="2712" spans="1:9">
      <c r="A2712" s="22" t="s">
        <v>22686</v>
      </c>
      <c r="B2712" s="22" t="s">
        <v>9127</v>
      </c>
      <c r="C2712" s="22">
        <v>1</v>
      </c>
      <c r="D2712" s="22" t="s">
        <v>9128</v>
      </c>
      <c r="E2712" s="22" t="s">
        <v>4460</v>
      </c>
      <c r="F2712" s="22" t="s">
        <v>20079</v>
      </c>
      <c r="G2712" s="22" t="s">
        <v>9129</v>
      </c>
      <c r="H2712" s="22" t="s">
        <v>3697</v>
      </c>
    </row>
    <row r="2713" spans="1:9">
      <c r="A2713" s="22" t="s">
        <v>22687</v>
      </c>
      <c r="B2713" s="22" t="s">
        <v>16280</v>
      </c>
      <c r="C2713" s="22">
        <v>1</v>
      </c>
      <c r="D2713" s="22" t="s">
        <v>16281</v>
      </c>
      <c r="E2713" s="22" t="s">
        <v>4460</v>
      </c>
      <c r="F2713" s="22" t="s">
        <v>21382</v>
      </c>
      <c r="G2713" s="22" t="s">
        <v>16282</v>
      </c>
      <c r="H2713" s="22" t="s">
        <v>3697</v>
      </c>
      <c r="I2713" s="22">
        <v>1</v>
      </c>
    </row>
    <row r="2714" spans="1:9">
      <c r="A2714" s="22" t="s">
        <v>22685</v>
      </c>
      <c r="B2714" s="22" t="s">
        <v>7107</v>
      </c>
      <c r="C2714" s="22">
        <v>1</v>
      </c>
      <c r="D2714" s="22" t="s">
        <v>7108</v>
      </c>
      <c r="E2714" s="22" t="s">
        <v>4460</v>
      </c>
      <c r="F2714" s="22" t="s">
        <v>18604</v>
      </c>
      <c r="G2714" s="22" t="s">
        <v>7109</v>
      </c>
      <c r="H2714" s="22" t="s">
        <v>3697</v>
      </c>
    </row>
    <row r="2715" spans="1:9">
      <c r="A2715" s="22" t="s">
        <v>2186</v>
      </c>
      <c r="B2715" s="22" t="s">
        <v>17200</v>
      </c>
      <c r="C2715" s="22">
        <v>1</v>
      </c>
      <c r="D2715" s="22" t="s">
        <v>17201</v>
      </c>
      <c r="E2715" s="22" t="s">
        <v>17202</v>
      </c>
      <c r="F2715" s="22" t="s">
        <v>21717</v>
      </c>
      <c r="G2715" s="22" t="s">
        <v>17203</v>
      </c>
      <c r="H2715" s="22" t="s">
        <v>3697</v>
      </c>
    </row>
    <row r="2716" spans="1:9">
      <c r="A2716" s="22" t="s">
        <v>26717</v>
      </c>
      <c r="B2716" s="22" t="s">
        <v>25401</v>
      </c>
      <c r="C2716" s="22">
        <v>1</v>
      </c>
      <c r="D2716" s="22" t="s">
        <v>25402</v>
      </c>
      <c r="E2716" s="22" t="s">
        <v>17202</v>
      </c>
      <c r="F2716" s="22" t="s">
        <v>19276</v>
      </c>
      <c r="G2716" s="22" t="s">
        <v>25403</v>
      </c>
      <c r="H2716" s="22" t="s">
        <v>3697</v>
      </c>
    </row>
    <row r="2717" spans="1:9">
      <c r="A2717" s="22" t="s">
        <v>11113</v>
      </c>
      <c r="B2717" s="22" t="s">
        <v>11112</v>
      </c>
      <c r="C2717" s="22">
        <v>1</v>
      </c>
      <c r="D2717" s="22" t="s">
        <v>11113</v>
      </c>
      <c r="E2717" s="22" t="s">
        <v>11114</v>
      </c>
      <c r="F2717" s="22" t="s">
        <v>20530</v>
      </c>
      <c r="H2717" s="22" t="s">
        <v>3711</v>
      </c>
    </row>
    <row r="2718" spans="1:9">
      <c r="A2718" s="22" t="s">
        <v>22580</v>
      </c>
      <c r="B2718" s="22" t="s">
        <v>11956</v>
      </c>
      <c r="C2718" s="22">
        <v>1</v>
      </c>
      <c r="D2718" s="22" t="s">
        <v>11957</v>
      </c>
      <c r="E2718" s="22" t="s">
        <v>11114</v>
      </c>
      <c r="F2718" s="22" t="s">
        <v>19594</v>
      </c>
      <c r="G2718" s="22" t="s">
        <v>11958</v>
      </c>
      <c r="H2718" s="22" t="s">
        <v>3697</v>
      </c>
      <c r="I2718" s="22">
        <v>1</v>
      </c>
    </row>
    <row r="2719" spans="1:9">
      <c r="A2719" s="22" t="s">
        <v>23257</v>
      </c>
      <c r="B2719" s="22" t="s">
        <v>10883</v>
      </c>
      <c r="C2719" s="22">
        <v>2</v>
      </c>
      <c r="D2719" s="22" t="s">
        <v>10884</v>
      </c>
      <c r="E2719" s="22" t="s">
        <v>10885</v>
      </c>
      <c r="F2719" s="22" t="s">
        <v>19865</v>
      </c>
      <c r="G2719" s="22" t="s">
        <v>10886</v>
      </c>
      <c r="H2719" s="22" t="s">
        <v>3697</v>
      </c>
    </row>
    <row r="2720" spans="1:9">
      <c r="A2720" s="22" t="s">
        <v>23257</v>
      </c>
      <c r="B2720" s="22" t="s">
        <v>26042</v>
      </c>
      <c r="C2720" s="22">
        <v>2</v>
      </c>
      <c r="D2720" s="22" t="s">
        <v>26043</v>
      </c>
      <c r="E2720" s="22" t="s">
        <v>10885</v>
      </c>
      <c r="F2720" s="22" t="s">
        <v>19865</v>
      </c>
      <c r="G2720" s="22" t="s">
        <v>26044</v>
      </c>
      <c r="H2720" s="22" t="s">
        <v>3697</v>
      </c>
      <c r="I2720" s="22">
        <v>1</v>
      </c>
    </row>
    <row r="2721" spans="1:9">
      <c r="A2721" s="22" t="s">
        <v>24476</v>
      </c>
      <c r="B2721" s="22" t="s">
        <v>24474</v>
      </c>
      <c r="C2721" s="22">
        <v>1</v>
      </c>
      <c r="D2721" s="22" t="s">
        <v>24476</v>
      </c>
      <c r="E2721" s="22" t="s">
        <v>10885</v>
      </c>
      <c r="F2721" s="22" t="s">
        <v>24475</v>
      </c>
      <c r="H2721" s="22" t="s">
        <v>3730</v>
      </c>
    </row>
    <row r="2722" spans="1:9">
      <c r="A2722" s="22" t="s">
        <v>26611</v>
      </c>
      <c r="B2722" s="22" t="s">
        <v>24412</v>
      </c>
      <c r="C2722" s="22">
        <v>1</v>
      </c>
      <c r="D2722" s="22" t="s">
        <v>24414</v>
      </c>
      <c r="E2722" s="22" t="s">
        <v>24415</v>
      </c>
      <c r="F2722" s="22" t="s">
        <v>24413</v>
      </c>
      <c r="H2722" s="22" t="s">
        <v>3697</v>
      </c>
    </row>
    <row r="2723" spans="1:9">
      <c r="A2723" s="22" t="s">
        <v>8639</v>
      </c>
      <c r="B2723" s="22" t="s">
        <v>8638</v>
      </c>
      <c r="C2723" s="22">
        <v>1</v>
      </c>
      <c r="D2723" s="22" t="s">
        <v>8639</v>
      </c>
      <c r="E2723" s="22" t="s">
        <v>8640</v>
      </c>
      <c r="F2723" s="22" t="s">
        <v>19960</v>
      </c>
      <c r="H2723" s="22" t="s">
        <v>3711</v>
      </c>
    </row>
    <row r="2724" spans="1:9">
      <c r="A2724" s="22" t="s">
        <v>22493</v>
      </c>
      <c r="B2724" s="22" t="s">
        <v>16061</v>
      </c>
      <c r="C2724" s="22">
        <v>1</v>
      </c>
      <c r="D2724" s="22" t="s">
        <v>16062</v>
      </c>
      <c r="E2724" s="22" t="s">
        <v>8640</v>
      </c>
      <c r="F2724" s="22" t="s">
        <v>21513</v>
      </c>
      <c r="G2724" s="22" t="s">
        <v>16063</v>
      </c>
      <c r="H2724" s="22" t="s">
        <v>3697</v>
      </c>
      <c r="I2724" s="22">
        <v>2</v>
      </c>
    </row>
    <row r="2725" spans="1:9">
      <c r="A2725" s="22" t="s">
        <v>2182</v>
      </c>
      <c r="B2725" s="22" t="s">
        <v>9271</v>
      </c>
      <c r="C2725" s="22">
        <v>1</v>
      </c>
      <c r="D2725" s="22" t="s">
        <v>9272</v>
      </c>
      <c r="E2725" s="22" t="s">
        <v>8640</v>
      </c>
      <c r="F2725" s="22" t="s">
        <v>20110</v>
      </c>
      <c r="G2725" s="22" t="s">
        <v>9273</v>
      </c>
      <c r="H2725" s="22" t="s">
        <v>3697</v>
      </c>
    </row>
    <row r="2726" spans="1:9">
      <c r="A2726" s="22" t="s">
        <v>15717</v>
      </c>
      <c r="B2726" s="22" t="s">
        <v>15716</v>
      </c>
      <c r="C2726" s="22">
        <v>1</v>
      </c>
      <c r="D2726" s="22" t="s">
        <v>15717</v>
      </c>
      <c r="E2726" s="22" t="s">
        <v>8640</v>
      </c>
      <c r="F2726" s="22" t="s">
        <v>21456</v>
      </c>
      <c r="H2726" s="22" t="s">
        <v>3730</v>
      </c>
    </row>
    <row r="2727" spans="1:9">
      <c r="A2727" s="22" t="s">
        <v>12568</v>
      </c>
      <c r="B2727" s="22" t="s">
        <v>12567</v>
      </c>
      <c r="C2727" s="22">
        <v>1</v>
      </c>
      <c r="D2727" s="22" t="s">
        <v>12568</v>
      </c>
      <c r="E2727" s="22" t="s">
        <v>8640</v>
      </c>
      <c r="F2727" s="22" t="s">
        <v>20822</v>
      </c>
      <c r="H2727" s="22" t="s">
        <v>3715</v>
      </c>
    </row>
    <row r="2728" spans="1:9">
      <c r="A2728" s="22" t="s">
        <v>2177</v>
      </c>
      <c r="B2728" s="22" t="s">
        <v>13797</v>
      </c>
      <c r="C2728" s="22">
        <v>1</v>
      </c>
      <c r="D2728" s="22" t="s">
        <v>13798</v>
      </c>
      <c r="E2728" s="22" t="s">
        <v>8640</v>
      </c>
      <c r="F2728" s="22" t="s">
        <v>20586</v>
      </c>
      <c r="G2728" s="22" t="s">
        <v>13799</v>
      </c>
      <c r="H2728" s="22" t="s">
        <v>3697</v>
      </c>
    </row>
    <row r="2729" spans="1:9">
      <c r="A2729" s="22" t="s">
        <v>9381</v>
      </c>
      <c r="B2729" s="22" t="s">
        <v>9380</v>
      </c>
      <c r="C2729" s="22">
        <v>1</v>
      </c>
      <c r="D2729" s="22" t="s">
        <v>9381</v>
      </c>
      <c r="E2729" s="22" t="s">
        <v>8640</v>
      </c>
      <c r="F2729" s="22" t="s">
        <v>18596</v>
      </c>
      <c r="H2729" s="22" t="s">
        <v>3715</v>
      </c>
    </row>
    <row r="2730" spans="1:9">
      <c r="A2730" s="22" t="s">
        <v>11004</v>
      </c>
      <c r="B2730" s="22" t="s">
        <v>11003</v>
      </c>
      <c r="C2730" s="22">
        <v>1</v>
      </c>
      <c r="D2730" s="22" t="s">
        <v>11004</v>
      </c>
      <c r="E2730" s="22" t="s">
        <v>8640</v>
      </c>
      <c r="F2730" s="22" t="s">
        <v>18600</v>
      </c>
      <c r="H2730" s="22" t="s">
        <v>3715</v>
      </c>
    </row>
    <row r="2731" spans="1:9">
      <c r="A2731" s="22" t="s">
        <v>9568</v>
      </c>
      <c r="B2731" s="22" t="s">
        <v>9567</v>
      </c>
      <c r="C2731" s="22">
        <v>1</v>
      </c>
      <c r="D2731" s="22" t="s">
        <v>9568</v>
      </c>
      <c r="E2731" s="22" t="s">
        <v>8640</v>
      </c>
      <c r="F2731" s="22" t="s">
        <v>18689</v>
      </c>
      <c r="H2731" s="22" t="s">
        <v>3730</v>
      </c>
    </row>
    <row r="2732" spans="1:9">
      <c r="A2732" s="22" t="s">
        <v>22725</v>
      </c>
      <c r="B2732" s="22" t="s">
        <v>8453</v>
      </c>
      <c r="C2732" s="22">
        <v>1</v>
      </c>
      <c r="D2732" s="22" t="s">
        <v>8454</v>
      </c>
      <c r="E2732" s="22" t="s">
        <v>3964</v>
      </c>
      <c r="F2732" s="22" t="s">
        <v>19911</v>
      </c>
      <c r="G2732" s="22" t="s">
        <v>8455</v>
      </c>
      <c r="H2732" s="22" t="s">
        <v>3697</v>
      </c>
    </row>
    <row r="2733" spans="1:9">
      <c r="A2733" s="22" t="s">
        <v>2175</v>
      </c>
      <c r="B2733" s="22" t="s">
        <v>25168</v>
      </c>
      <c r="C2733" s="22">
        <v>1</v>
      </c>
      <c r="D2733" s="22" t="s">
        <v>25169</v>
      </c>
      <c r="E2733" s="22" t="s">
        <v>3964</v>
      </c>
      <c r="F2733" s="22" t="s">
        <v>19118</v>
      </c>
      <c r="G2733" s="22" t="s">
        <v>25170</v>
      </c>
      <c r="H2733" s="22" t="s">
        <v>3697</v>
      </c>
    </row>
    <row r="2734" spans="1:9">
      <c r="A2734" s="22" t="s">
        <v>17479</v>
      </c>
      <c r="B2734" s="22" t="s">
        <v>17478</v>
      </c>
      <c r="C2734" s="22">
        <v>1</v>
      </c>
      <c r="D2734" s="22" t="s">
        <v>17479</v>
      </c>
      <c r="E2734" s="22" t="s">
        <v>3964</v>
      </c>
      <c r="F2734" s="22" t="s">
        <v>21774</v>
      </c>
      <c r="H2734" s="22" t="s">
        <v>3730</v>
      </c>
    </row>
    <row r="2735" spans="1:9">
      <c r="A2735" s="22" t="s">
        <v>2173</v>
      </c>
      <c r="B2735" s="22" t="s">
        <v>3962</v>
      </c>
      <c r="C2735" s="22">
        <v>1</v>
      </c>
      <c r="D2735" s="22" t="s">
        <v>3963</v>
      </c>
      <c r="E2735" s="22" t="s">
        <v>3964</v>
      </c>
      <c r="F2735" s="22" t="s">
        <v>18676</v>
      </c>
      <c r="G2735" s="22" t="s">
        <v>3965</v>
      </c>
      <c r="H2735" s="22" t="s">
        <v>3697</v>
      </c>
    </row>
    <row r="2736" spans="1:9">
      <c r="A2736" s="22" t="s">
        <v>22726</v>
      </c>
      <c r="B2736" s="22" t="s">
        <v>7482</v>
      </c>
      <c r="C2736" s="22">
        <v>1</v>
      </c>
      <c r="D2736" s="22" t="s">
        <v>7483</v>
      </c>
      <c r="E2736" s="22" t="s">
        <v>3964</v>
      </c>
      <c r="F2736" s="22" t="s">
        <v>19669</v>
      </c>
      <c r="G2736" s="22" t="s">
        <v>7484</v>
      </c>
      <c r="H2736" s="22" t="s">
        <v>3697</v>
      </c>
      <c r="I2736" s="22">
        <v>1</v>
      </c>
    </row>
    <row r="2737" spans="1:9">
      <c r="A2737" s="22" t="s">
        <v>23324</v>
      </c>
      <c r="B2737" s="22" t="s">
        <v>11950</v>
      </c>
      <c r="C2737" s="22">
        <v>1</v>
      </c>
      <c r="D2737" s="22" t="s">
        <v>11951</v>
      </c>
      <c r="E2737" s="22" t="s">
        <v>3964</v>
      </c>
      <c r="F2737" s="22" t="s">
        <v>20493</v>
      </c>
      <c r="G2737" s="22" t="s">
        <v>11952</v>
      </c>
      <c r="H2737" s="22" t="s">
        <v>3697</v>
      </c>
    </row>
    <row r="2738" spans="1:9">
      <c r="A2738" s="22" t="s">
        <v>23388</v>
      </c>
      <c r="B2738" s="22" t="s">
        <v>12923</v>
      </c>
      <c r="C2738" s="22">
        <v>1</v>
      </c>
      <c r="D2738" s="22" t="s">
        <v>12924</v>
      </c>
      <c r="E2738" s="22" t="s">
        <v>12925</v>
      </c>
      <c r="F2738" s="22" t="s">
        <v>20899</v>
      </c>
      <c r="G2738" s="22" t="s">
        <v>12926</v>
      </c>
      <c r="H2738" s="22" t="s">
        <v>3697</v>
      </c>
    </row>
    <row r="2739" spans="1:9">
      <c r="A2739" s="22" t="s">
        <v>22972</v>
      </c>
      <c r="B2739" s="22" t="s">
        <v>6559</v>
      </c>
      <c r="C2739" s="22">
        <v>1</v>
      </c>
      <c r="D2739" s="22" t="s">
        <v>6560</v>
      </c>
      <c r="E2739" s="22" t="s">
        <v>6561</v>
      </c>
      <c r="F2739" s="22" t="s">
        <v>19433</v>
      </c>
      <c r="G2739" s="22" t="s">
        <v>6562</v>
      </c>
      <c r="H2739" s="22" t="s">
        <v>3697</v>
      </c>
    </row>
    <row r="2740" spans="1:9">
      <c r="A2740" s="22" t="s">
        <v>22555</v>
      </c>
      <c r="B2740" s="22" t="s">
        <v>14706</v>
      </c>
      <c r="C2740" s="22">
        <v>1</v>
      </c>
      <c r="D2740" s="22" t="s">
        <v>14707</v>
      </c>
      <c r="E2740" s="22" t="s">
        <v>6646</v>
      </c>
      <c r="F2740" s="22" t="s">
        <v>18990</v>
      </c>
      <c r="G2740" s="22" t="s">
        <v>14708</v>
      </c>
      <c r="H2740" s="22" t="s">
        <v>3697</v>
      </c>
    </row>
    <row r="2741" spans="1:9">
      <c r="A2741" s="22" t="s">
        <v>22557</v>
      </c>
      <c r="B2741" s="22" t="s">
        <v>14094</v>
      </c>
      <c r="C2741" s="22">
        <v>1</v>
      </c>
      <c r="D2741" s="22" t="s">
        <v>14095</v>
      </c>
      <c r="E2741" s="22" t="s">
        <v>6646</v>
      </c>
      <c r="F2741" s="22" t="s">
        <v>21128</v>
      </c>
      <c r="G2741" s="22" t="s">
        <v>14096</v>
      </c>
      <c r="H2741" s="22" t="s">
        <v>3697</v>
      </c>
    </row>
    <row r="2742" spans="1:9">
      <c r="A2742" s="22" t="s">
        <v>2167</v>
      </c>
      <c r="B2742" s="22" t="s">
        <v>24181</v>
      </c>
      <c r="C2742" s="22">
        <v>1</v>
      </c>
      <c r="D2742" s="22" t="s">
        <v>24183</v>
      </c>
      <c r="E2742" s="22" t="s">
        <v>6646</v>
      </c>
      <c r="F2742" s="22" t="s">
        <v>24182</v>
      </c>
      <c r="G2742" s="22" t="s">
        <v>24184</v>
      </c>
      <c r="H2742" s="22" t="s">
        <v>3697</v>
      </c>
    </row>
    <row r="2743" spans="1:9">
      <c r="A2743" s="22" t="s">
        <v>22556</v>
      </c>
      <c r="B2743" s="22" t="s">
        <v>9068</v>
      </c>
      <c r="C2743" s="22">
        <v>1</v>
      </c>
      <c r="D2743" s="22" t="s">
        <v>9069</v>
      </c>
      <c r="E2743" s="22" t="s">
        <v>6646</v>
      </c>
      <c r="F2743" s="22" t="s">
        <v>20064</v>
      </c>
      <c r="G2743" s="22" t="s">
        <v>9070</v>
      </c>
      <c r="H2743" s="22" t="s">
        <v>3697</v>
      </c>
    </row>
    <row r="2744" spans="1:9">
      <c r="A2744" s="22" t="s">
        <v>13458</v>
      </c>
      <c r="B2744" s="22" t="s">
        <v>13457</v>
      </c>
      <c r="C2744" s="22">
        <v>1</v>
      </c>
      <c r="D2744" s="22" t="s">
        <v>13458</v>
      </c>
      <c r="E2744" s="22" t="s">
        <v>6646</v>
      </c>
      <c r="F2744" s="22" t="s">
        <v>21012</v>
      </c>
      <c r="H2744" s="22" t="s">
        <v>3730</v>
      </c>
    </row>
    <row r="2745" spans="1:9">
      <c r="A2745" s="22" t="s">
        <v>22554</v>
      </c>
      <c r="B2745" s="22" t="s">
        <v>6994</v>
      </c>
      <c r="C2745" s="22">
        <v>1</v>
      </c>
      <c r="D2745" s="22" t="s">
        <v>6995</v>
      </c>
      <c r="E2745" s="22" t="s">
        <v>6646</v>
      </c>
      <c r="F2745" s="22" t="s">
        <v>19552</v>
      </c>
      <c r="G2745" s="22" t="s">
        <v>6996</v>
      </c>
      <c r="H2745" s="22" t="s">
        <v>3697</v>
      </c>
    </row>
    <row r="2746" spans="1:9">
      <c r="A2746" s="22" t="s">
        <v>17693</v>
      </c>
      <c r="B2746" s="22" t="s">
        <v>17692</v>
      </c>
      <c r="C2746" s="22">
        <v>1</v>
      </c>
      <c r="D2746" s="22" t="s">
        <v>17693</v>
      </c>
      <c r="E2746" s="22" t="s">
        <v>6646</v>
      </c>
      <c r="F2746" s="22" t="s">
        <v>20865</v>
      </c>
      <c r="H2746" s="22" t="s">
        <v>3730</v>
      </c>
    </row>
    <row r="2747" spans="1:9">
      <c r="A2747" s="22" t="s">
        <v>2163</v>
      </c>
      <c r="B2747" s="22" t="s">
        <v>6644</v>
      </c>
      <c r="C2747" s="22">
        <v>1</v>
      </c>
      <c r="D2747" s="22" t="s">
        <v>6645</v>
      </c>
      <c r="E2747" s="22" t="s">
        <v>6646</v>
      </c>
      <c r="F2747" s="22" t="s">
        <v>19112</v>
      </c>
      <c r="G2747" s="22" t="s">
        <v>6647</v>
      </c>
      <c r="H2747" s="22" t="s">
        <v>3697</v>
      </c>
    </row>
    <row r="2748" spans="1:9">
      <c r="A2748" s="22" t="s">
        <v>2161</v>
      </c>
      <c r="B2748" s="22" t="s">
        <v>24579</v>
      </c>
      <c r="C2748" s="22">
        <v>1</v>
      </c>
      <c r="D2748" s="22" t="s">
        <v>24580</v>
      </c>
      <c r="E2748" s="22" t="s">
        <v>24581</v>
      </c>
      <c r="F2748" s="22" t="s">
        <v>18596</v>
      </c>
      <c r="G2748" s="22" t="s">
        <v>2160</v>
      </c>
      <c r="H2748" s="22" t="s">
        <v>3697</v>
      </c>
    </row>
    <row r="2749" spans="1:9">
      <c r="A2749" s="22" t="s">
        <v>22876</v>
      </c>
      <c r="B2749" s="22" t="s">
        <v>5107</v>
      </c>
      <c r="C2749" s="22">
        <v>1</v>
      </c>
      <c r="D2749" s="22" t="s">
        <v>5108</v>
      </c>
      <c r="E2749" s="22" t="s">
        <v>5109</v>
      </c>
      <c r="F2749" s="22" t="s">
        <v>19028</v>
      </c>
      <c r="G2749" s="22" t="s">
        <v>5110</v>
      </c>
      <c r="H2749" s="22" t="s">
        <v>3711</v>
      </c>
    </row>
    <row r="2750" spans="1:9">
      <c r="A2750" s="22" t="s">
        <v>22840</v>
      </c>
      <c r="B2750" s="22" t="s">
        <v>4426</v>
      </c>
      <c r="C2750" s="22">
        <v>1</v>
      </c>
      <c r="D2750" s="22" t="s">
        <v>4427</v>
      </c>
      <c r="E2750" s="22" t="s">
        <v>4428</v>
      </c>
      <c r="F2750" s="22" t="s">
        <v>18820</v>
      </c>
      <c r="G2750" s="22" t="s">
        <v>4429</v>
      </c>
      <c r="H2750" s="22" t="s">
        <v>3697</v>
      </c>
    </row>
    <row r="2751" spans="1:9">
      <c r="A2751" s="22" t="s">
        <v>2159</v>
      </c>
      <c r="B2751" s="22" t="s">
        <v>14539</v>
      </c>
      <c r="C2751" s="22">
        <v>1</v>
      </c>
      <c r="D2751" s="22" t="s">
        <v>14540</v>
      </c>
      <c r="E2751" s="22" t="s">
        <v>4428</v>
      </c>
      <c r="F2751" s="22" t="s">
        <v>18715</v>
      </c>
      <c r="G2751" s="22" t="s">
        <v>14541</v>
      </c>
      <c r="H2751" s="22" t="s">
        <v>3697</v>
      </c>
    </row>
    <row r="2752" spans="1:9">
      <c r="A2752" s="22" t="s">
        <v>1126</v>
      </c>
      <c r="B2752" s="22" t="s">
        <v>8502</v>
      </c>
      <c r="C2752" s="22">
        <v>1</v>
      </c>
      <c r="D2752" s="22" t="s">
        <v>8503</v>
      </c>
      <c r="E2752" s="22" t="s">
        <v>8504</v>
      </c>
      <c r="F2752" s="22" t="s">
        <v>19924</v>
      </c>
      <c r="G2752" s="22" t="s">
        <v>8505</v>
      </c>
      <c r="H2752" s="22" t="s">
        <v>3697</v>
      </c>
      <c r="I2752" s="22">
        <v>1</v>
      </c>
    </row>
    <row r="2753" spans="1:9">
      <c r="A2753" s="22" t="s">
        <v>13302</v>
      </c>
      <c r="B2753" s="22" t="s">
        <v>13301</v>
      </c>
      <c r="C2753" s="22">
        <v>1</v>
      </c>
      <c r="D2753" s="22" t="s">
        <v>13302</v>
      </c>
      <c r="E2753" s="22" t="s">
        <v>13303</v>
      </c>
      <c r="F2753" s="22" t="s">
        <v>20978</v>
      </c>
      <c r="H2753" s="22" t="s">
        <v>3711</v>
      </c>
    </row>
    <row r="2754" spans="1:9">
      <c r="A2754" s="22" t="s">
        <v>23184</v>
      </c>
      <c r="B2754" s="22" t="s">
        <v>9862</v>
      </c>
      <c r="C2754" s="22">
        <v>2</v>
      </c>
      <c r="D2754" s="22" t="s">
        <v>9863</v>
      </c>
      <c r="E2754" s="22" t="s">
        <v>7396</v>
      </c>
      <c r="F2754" s="22" t="s">
        <v>20255</v>
      </c>
      <c r="G2754" s="22" t="s">
        <v>9864</v>
      </c>
      <c r="H2754" s="22" t="s">
        <v>3697</v>
      </c>
    </row>
    <row r="2755" spans="1:9">
      <c r="A2755" s="22" t="s">
        <v>23184</v>
      </c>
      <c r="B2755" s="22" t="s">
        <v>24977</v>
      </c>
      <c r="C2755" s="22">
        <v>2</v>
      </c>
      <c r="D2755" s="22" t="s">
        <v>23184</v>
      </c>
      <c r="E2755" s="22" t="s">
        <v>7396</v>
      </c>
      <c r="F2755" s="22" t="s">
        <v>20255</v>
      </c>
      <c r="H2755" s="22" t="s">
        <v>3715</v>
      </c>
    </row>
    <row r="2756" spans="1:9">
      <c r="A2756" s="22" t="s">
        <v>7395</v>
      </c>
      <c r="B2756" s="22" t="s">
        <v>7394</v>
      </c>
      <c r="C2756" s="22">
        <v>1</v>
      </c>
      <c r="D2756" s="22" t="s">
        <v>7395</v>
      </c>
      <c r="E2756" s="22" t="s">
        <v>7396</v>
      </c>
      <c r="F2756" s="22" t="s">
        <v>19266</v>
      </c>
      <c r="H2756" s="22" t="s">
        <v>3715</v>
      </c>
    </row>
    <row r="2757" spans="1:9">
      <c r="A2757" s="22" t="s">
        <v>2155</v>
      </c>
      <c r="B2757" s="22" t="s">
        <v>14590</v>
      </c>
      <c r="C2757" s="22">
        <v>1</v>
      </c>
      <c r="D2757" s="22" t="s">
        <v>14591</v>
      </c>
      <c r="E2757" s="22" t="s">
        <v>7396</v>
      </c>
      <c r="F2757" s="22" t="s">
        <v>21229</v>
      </c>
      <c r="G2757" s="22" t="s">
        <v>14592</v>
      </c>
      <c r="H2757" s="22" t="s">
        <v>3697</v>
      </c>
    </row>
    <row r="2758" spans="1:9">
      <c r="A2758" s="22" t="s">
        <v>1868</v>
      </c>
      <c r="B2758" s="22" t="s">
        <v>6192</v>
      </c>
      <c r="C2758" s="22">
        <v>1</v>
      </c>
      <c r="D2758" s="22" t="s">
        <v>6193</v>
      </c>
      <c r="E2758" s="22" t="s">
        <v>6194</v>
      </c>
      <c r="F2758" s="22" t="s">
        <v>19332</v>
      </c>
      <c r="G2758" s="22" t="s">
        <v>1867</v>
      </c>
      <c r="H2758" s="22" t="s">
        <v>3697</v>
      </c>
      <c r="I2758" s="22">
        <v>1</v>
      </c>
    </row>
    <row r="2759" spans="1:9">
      <c r="A2759" s="22" t="s">
        <v>1859</v>
      </c>
      <c r="B2759" s="22" t="s">
        <v>9837</v>
      </c>
      <c r="C2759" s="22">
        <v>1</v>
      </c>
      <c r="D2759" s="22" t="s">
        <v>9838</v>
      </c>
      <c r="E2759" s="22" t="s">
        <v>6194</v>
      </c>
      <c r="F2759" s="22" t="s">
        <v>19155</v>
      </c>
      <c r="G2759" s="22" t="s">
        <v>1858</v>
      </c>
      <c r="H2759" s="22" t="s">
        <v>3697</v>
      </c>
      <c r="I2759" s="22">
        <v>1</v>
      </c>
    </row>
    <row r="2760" spans="1:9">
      <c r="A2760" s="22" t="s">
        <v>12539</v>
      </c>
      <c r="B2760" s="22" t="s">
        <v>12538</v>
      </c>
      <c r="C2760" s="22">
        <v>1</v>
      </c>
      <c r="D2760" s="22" t="s">
        <v>12539</v>
      </c>
      <c r="E2760" s="22" t="s">
        <v>7504</v>
      </c>
      <c r="F2760" s="22" t="s">
        <v>20314</v>
      </c>
      <c r="H2760" s="22" t="s">
        <v>3711</v>
      </c>
    </row>
    <row r="2761" spans="1:9">
      <c r="A2761" s="22" t="s">
        <v>2153</v>
      </c>
      <c r="B2761" s="22" t="s">
        <v>24142</v>
      </c>
      <c r="C2761" s="22">
        <v>1</v>
      </c>
      <c r="D2761" s="22" t="s">
        <v>24143</v>
      </c>
      <c r="E2761" s="22" t="s">
        <v>7504</v>
      </c>
      <c r="F2761" s="22" t="s">
        <v>19374</v>
      </c>
      <c r="G2761" s="22" t="s">
        <v>24144</v>
      </c>
      <c r="H2761" s="22" t="s">
        <v>3697</v>
      </c>
    </row>
    <row r="2762" spans="1:9">
      <c r="A2762" s="22" t="s">
        <v>23143</v>
      </c>
      <c r="B2762" s="22" t="s">
        <v>9248</v>
      </c>
      <c r="C2762" s="22">
        <v>1</v>
      </c>
      <c r="D2762" s="22" t="s">
        <v>9249</v>
      </c>
      <c r="E2762" s="22" t="s">
        <v>7504</v>
      </c>
      <c r="F2762" s="22" t="s">
        <v>18902</v>
      </c>
      <c r="G2762" s="22" t="s">
        <v>9250</v>
      </c>
      <c r="H2762" s="22" t="s">
        <v>3697</v>
      </c>
    </row>
    <row r="2763" spans="1:9">
      <c r="A2763" s="22" t="s">
        <v>17427</v>
      </c>
      <c r="B2763" s="22" t="s">
        <v>17426</v>
      </c>
      <c r="C2763" s="22">
        <v>1</v>
      </c>
      <c r="D2763" s="22" t="s">
        <v>17427</v>
      </c>
      <c r="E2763" s="22" t="s">
        <v>7504</v>
      </c>
      <c r="F2763" s="22" t="s">
        <v>21764</v>
      </c>
      <c r="H2763" s="22" t="s">
        <v>3711</v>
      </c>
    </row>
    <row r="2764" spans="1:9">
      <c r="A2764" s="22" t="s">
        <v>2151</v>
      </c>
      <c r="B2764" s="22" t="s">
        <v>7502</v>
      </c>
      <c r="C2764" s="22">
        <v>1</v>
      </c>
      <c r="D2764" s="22" t="s">
        <v>7503</v>
      </c>
      <c r="E2764" s="22" t="s">
        <v>7504</v>
      </c>
      <c r="F2764" s="22" t="s">
        <v>18596</v>
      </c>
      <c r="G2764" s="22" t="s">
        <v>7505</v>
      </c>
      <c r="H2764" s="22" t="s">
        <v>3697</v>
      </c>
    </row>
    <row r="2765" spans="1:9">
      <c r="A2765" s="22" t="s">
        <v>17291</v>
      </c>
      <c r="B2765" s="22" t="s">
        <v>17290</v>
      </c>
      <c r="C2765" s="22">
        <v>1</v>
      </c>
      <c r="D2765" s="22" t="s">
        <v>17291</v>
      </c>
      <c r="E2765" s="22" t="s">
        <v>17292</v>
      </c>
      <c r="F2765" s="22" t="s">
        <v>21734</v>
      </c>
      <c r="H2765" s="22" t="s">
        <v>3711</v>
      </c>
    </row>
    <row r="2766" spans="1:9">
      <c r="A2766" s="22" t="s">
        <v>24218</v>
      </c>
      <c r="B2766" s="22" t="s">
        <v>24217</v>
      </c>
      <c r="C2766" s="22">
        <v>1</v>
      </c>
      <c r="D2766" s="22" t="s">
        <v>24218</v>
      </c>
      <c r="E2766" s="22" t="s">
        <v>24219</v>
      </c>
      <c r="F2766" s="22" t="s">
        <v>19627</v>
      </c>
      <c r="H2766" s="22" t="s">
        <v>3711</v>
      </c>
    </row>
    <row r="2767" spans="1:9">
      <c r="A2767" s="22" t="s">
        <v>1643</v>
      </c>
      <c r="B2767" s="22" t="s">
        <v>9913</v>
      </c>
      <c r="C2767" s="22">
        <v>1</v>
      </c>
      <c r="D2767" s="22" t="s">
        <v>9914</v>
      </c>
      <c r="E2767" s="22" t="s">
        <v>9915</v>
      </c>
      <c r="F2767" s="22" t="s">
        <v>20266</v>
      </c>
      <c r="G2767" s="22" t="s">
        <v>9916</v>
      </c>
      <c r="H2767" s="22" t="s">
        <v>3697</v>
      </c>
      <c r="I2767" s="22">
        <v>1</v>
      </c>
    </row>
    <row r="2768" spans="1:9">
      <c r="A2768" s="22" t="s">
        <v>2149</v>
      </c>
      <c r="B2768" s="22" t="s">
        <v>9789</v>
      </c>
      <c r="C2768" s="22">
        <v>1</v>
      </c>
      <c r="D2768" s="22" t="s">
        <v>9790</v>
      </c>
      <c r="E2768" s="22" t="s">
        <v>9791</v>
      </c>
      <c r="F2768" s="22" t="s">
        <v>20236</v>
      </c>
      <c r="G2768" s="22" t="s">
        <v>2148</v>
      </c>
      <c r="H2768" s="22" t="s">
        <v>3697</v>
      </c>
    </row>
    <row r="2769" spans="1:9">
      <c r="A2769" s="22" t="s">
        <v>17377</v>
      </c>
      <c r="B2769" s="22" t="s">
        <v>17376</v>
      </c>
      <c r="C2769" s="22">
        <v>1</v>
      </c>
      <c r="D2769" s="22" t="s">
        <v>17377</v>
      </c>
      <c r="E2769" s="22" t="s">
        <v>17378</v>
      </c>
      <c r="F2769" s="22" t="s">
        <v>19525</v>
      </c>
      <c r="H2769" s="22" t="s">
        <v>3711</v>
      </c>
    </row>
    <row r="2770" spans="1:9">
      <c r="A2770" s="22" t="s">
        <v>4682</v>
      </c>
      <c r="B2770" s="22" t="s">
        <v>4681</v>
      </c>
      <c r="C2770" s="22">
        <v>1</v>
      </c>
      <c r="D2770" s="22" t="s">
        <v>4682</v>
      </c>
      <c r="E2770" s="22" t="s">
        <v>4683</v>
      </c>
      <c r="F2770" s="22" t="s">
        <v>18894</v>
      </c>
      <c r="H2770" s="22" t="s">
        <v>3715</v>
      </c>
    </row>
    <row r="2771" spans="1:9">
      <c r="A2771" s="22" t="s">
        <v>23748</v>
      </c>
      <c r="B2771" s="22" t="s">
        <v>23746</v>
      </c>
      <c r="C2771" s="22">
        <v>1</v>
      </c>
      <c r="D2771" s="22" t="s">
        <v>23748</v>
      </c>
      <c r="E2771" s="22" t="s">
        <v>4683</v>
      </c>
      <c r="F2771" s="22" t="s">
        <v>23747</v>
      </c>
      <c r="H2771" s="22" t="s">
        <v>3715</v>
      </c>
    </row>
    <row r="2772" spans="1:9">
      <c r="A2772" s="22" t="s">
        <v>25973</v>
      </c>
      <c r="B2772" s="22" t="s">
        <v>25972</v>
      </c>
      <c r="C2772" s="22">
        <v>1</v>
      </c>
      <c r="D2772" s="22" t="s">
        <v>25973</v>
      </c>
      <c r="E2772" s="22" t="s">
        <v>4683</v>
      </c>
      <c r="F2772" s="22" t="s">
        <v>20530</v>
      </c>
      <c r="H2772" s="22" t="s">
        <v>3711</v>
      </c>
    </row>
    <row r="2773" spans="1:9">
      <c r="A2773" s="22" t="s">
        <v>24949</v>
      </c>
      <c r="B2773" s="22" t="s">
        <v>12235</v>
      </c>
      <c r="C2773" s="22">
        <v>1</v>
      </c>
      <c r="D2773" s="22" t="s">
        <v>24949</v>
      </c>
      <c r="E2773" s="22" t="s">
        <v>4683</v>
      </c>
      <c r="F2773" s="22" t="s">
        <v>24948</v>
      </c>
      <c r="H2773" s="22" t="s">
        <v>3715</v>
      </c>
    </row>
    <row r="2774" spans="1:9">
      <c r="A2774" s="22" t="s">
        <v>22296</v>
      </c>
      <c r="B2774" s="22" t="s">
        <v>17977</v>
      </c>
      <c r="C2774" s="22">
        <v>1</v>
      </c>
      <c r="D2774" s="22" t="s">
        <v>17978</v>
      </c>
      <c r="E2774" s="22" t="s">
        <v>4683</v>
      </c>
      <c r="F2774" s="22" t="s">
        <v>21860</v>
      </c>
      <c r="G2774" s="22" t="s">
        <v>17979</v>
      </c>
      <c r="H2774" s="22" t="s">
        <v>3697</v>
      </c>
      <c r="I2774" s="22">
        <v>1</v>
      </c>
    </row>
    <row r="2775" spans="1:9">
      <c r="A2775" s="22" t="s">
        <v>25268</v>
      </c>
      <c r="B2775" s="22" t="s">
        <v>25266</v>
      </c>
      <c r="C2775" s="22">
        <v>1</v>
      </c>
      <c r="D2775" s="22" t="s">
        <v>25268</v>
      </c>
      <c r="E2775" s="22" t="s">
        <v>4683</v>
      </c>
      <c r="F2775" s="22" t="s">
        <v>25267</v>
      </c>
      <c r="H2775" s="22" t="s">
        <v>3730</v>
      </c>
    </row>
    <row r="2776" spans="1:9">
      <c r="A2776" s="22" t="s">
        <v>6606</v>
      </c>
      <c r="B2776" s="22" t="s">
        <v>6605</v>
      </c>
      <c r="C2776" s="22">
        <v>1</v>
      </c>
      <c r="D2776" s="22" t="s">
        <v>6606</v>
      </c>
      <c r="E2776" s="22" t="s">
        <v>6607</v>
      </c>
      <c r="F2776" s="22" t="s">
        <v>19445</v>
      </c>
      <c r="H2776" s="22" t="s">
        <v>3711</v>
      </c>
    </row>
    <row r="2777" spans="1:9">
      <c r="A2777" s="22" t="s">
        <v>22335</v>
      </c>
      <c r="B2777" s="22" t="s">
        <v>16871</v>
      </c>
      <c r="C2777" s="22">
        <v>1</v>
      </c>
      <c r="D2777" s="22" t="s">
        <v>16872</v>
      </c>
      <c r="E2777" s="22" t="s">
        <v>4812</v>
      </c>
      <c r="F2777" s="22" t="s">
        <v>18778</v>
      </c>
      <c r="G2777" s="22" t="s">
        <v>16873</v>
      </c>
      <c r="H2777" s="22" t="s">
        <v>3697</v>
      </c>
    </row>
    <row r="2778" spans="1:9">
      <c r="A2778" s="22" t="s">
        <v>22333</v>
      </c>
      <c r="B2778" s="22" t="s">
        <v>12849</v>
      </c>
      <c r="C2778" s="22">
        <v>1</v>
      </c>
      <c r="D2778" s="22" t="s">
        <v>12850</v>
      </c>
      <c r="E2778" s="22" t="s">
        <v>4812</v>
      </c>
      <c r="F2778" s="22" t="s">
        <v>20883</v>
      </c>
      <c r="G2778" s="22" t="s">
        <v>12851</v>
      </c>
      <c r="H2778" s="22" t="s">
        <v>3697</v>
      </c>
    </row>
    <row r="2779" spans="1:9">
      <c r="A2779" s="22" t="s">
        <v>22336</v>
      </c>
      <c r="B2779" s="22" t="s">
        <v>18533</v>
      </c>
      <c r="C2779" s="22">
        <v>1</v>
      </c>
      <c r="D2779" s="22" t="s">
        <v>18534</v>
      </c>
      <c r="E2779" s="22" t="s">
        <v>4812</v>
      </c>
      <c r="F2779" s="22" t="s">
        <v>20228</v>
      </c>
      <c r="G2779" s="22" t="s">
        <v>18535</v>
      </c>
      <c r="H2779" s="22" t="s">
        <v>3697</v>
      </c>
    </row>
    <row r="2780" spans="1:9">
      <c r="A2780" s="22" t="s">
        <v>8633</v>
      </c>
      <c r="B2780" s="22" t="s">
        <v>8632</v>
      </c>
      <c r="C2780" s="22">
        <v>1</v>
      </c>
      <c r="D2780" s="22" t="s">
        <v>8633</v>
      </c>
      <c r="E2780" s="22" t="s">
        <v>4812</v>
      </c>
      <c r="F2780" s="22" t="s">
        <v>19958</v>
      </c>
      <c r="H2780" s="22" t="s">
        <v>3711</v>
      </c>
    </row>
    <row r="2781" spans="1:9">
      <c r="A2781" s="22" t="s">
        <v>26578</v>
      </c>
      <c r="B2781" s="22" t="s">
        <v>23980</v>
      </c>
      <c r="C2781" s="22">
        <v>1</v>
      </c>
      <c r="D2781" s="22" t="s">
        <v>23981</v>
      </c>
      <c r="E2781" s="22" t="s">
        <v>4812</v>
      </c>
      <c r="F2781" s="22" t="s">
        <v>18599</v>
      </c>
      <c r="G2781" s="22" t="s">
        <v>23982</v>
      </c>
      <c r="H2781" s="22" t="s">
        <v>3697</v>
      </c>
    </row>
    <row r="2782" spans="1:9">
      <c r="A2782" s="22" t="s">
        <v>24822</v>
      </c>
      <c r="B2782" s="22" t="s">
        <v>24820</v>
      </c>
      <c r="C2782" s="22">
        <v>1</v>
      </c>
      <c r="D2782" s="22" t="s">
        <v>24822</v>
      </c>
      <c r="E2782" s="22" t="s">
        <v>4812</v>
      </c>
      <c r="F2782" s="22" t="s">
        <v>24821</v>
      </c>
      <c r="H2782" s="22" t="s">
        <v>3711</v>
      </c>
    </row>
    <row r="2783" spans="1:9">
      <c r="A2783" s="22" t="s">
        <v>2125</v>
      </c>
      <c r="B2783" s="22" t="s">
        <v>4810</v>
      </c>
      <c r="C2783" s="22">
        <v>5</v>
      </c>
      <c r="D2783" s="22" t="s">
        <v>4811</v>
      </c>
      <c r="E2783" s="22" t="s">
        <v>4812</v>
      </c>
      <c r="F2783" s="22" t="s">
        <v>18936</v>
      </c>
      <c r="G2783" s="22" t="s">
        <v>4813</v>
      </c>
      <c r="H2783" s="22" t="s">
        <v>3697</v>
      </c>
      <c r="I2783" s="22">
        <v>1</v>
      </c>
    </row>
    <row r="2784" spans="1:9">
      <c r="A2784" s="22" t="s">
        <v>2125</v>
      </c>
      <c r="B2784" s="22" t="s">
        <v>5951</v>
      </c>
      <c r="C2784" s="22">
        <v>5</v>
      </c>
      <c r="D2784" s="22" t="s">
        <v>5952</v>
      </c>
      <c r="E2784" s="22" t="s">
        <v>4812</v>
      </c>
      <c r="F2784" s="22" t="s">
        <v>18936</v>
      </c>
      <c r="G2784" s="22" t="s">
        <v>5953</v>
      </c>
      <c r="H2784" s="22" t="s">
        <v>3697</v>
      </c>
    </row>
    <row r="2785" spans="1:9">
      <c r="A2785" s="22" t="s">
        <v>2125</v>
      </c>
      <c r="B2785" s="22" t="s">
        <v>6317</v>
      </c>
      <c r="C2785" s="22">
        <v>5</v>
      </c>
      <c r="D2785" s="22" t="s">
        <v>6318</v>
      </c>
      <c r="E2785" s="22" t="s">
        <v>4812</v>
      </c>
      <c r="F2785" s="22" t="s">
        <v>18936</v>
      </c>
      <c r="G2785" s="22" t="s">
        <v>6319</v>
      </c>
      <c r="H2785" s="22" t="s">
        <v>3697</v>
      </c>
      <c r="I2785" s="22">
        <v>1</v>
      </c>
    </row>
    <row r="2786" spans="1:9">
      <c r="A2786" s="22" t="s">
        <v>2125</v>
      </c>
      <c r="B2786" s="22" t="s">
        <v>7633</v>
      </c>
      <c r="C2786" s="22">
        <v>5</v>
      </c>
      <c r="D2786" s="22" t="s">
        <v>7634</v>
      </c>
      <c r="E2786" s="22" t="s">
        <v>4812</v>
      </c>
      <c r="F2786" s="22" t="s">
        <v>18936</v>
      </c>
      <c r="G2786" s="22" t="s">
        <v>7635</v>
      </c>
      <c r="H2786" s="22" t="s">
        <v>3697</v>
      </c>
      <c r="I2786" s="22">
        <v>1</v>
      </c>
    </row>
    <row r="2787" spans="1:9">
      <c r="A2787" s="22" t="s">
        <v>2125</v>
      </c>
      <c r="B2787" s="22" t="s">
        <v>10898</v>
      </c>
      <c r="C2787" s="22">
        <v>5</v>
      </c>
      <c r="D2787" s="22" t="s">
        <v>24540</v>
      </c>
      <c r="E2787" s="22" t="s">
        <v>4812</v>
      </c>
      <c r="F2787" s="22" t="s">
        <v>18936</v>
      </c>
      <c r="G2787" s="22" t="s">
        <v>24541</v>
      </c>
      <c r="H2787" s="22" t="s">
        <v>3697</v>
      </c>
      <c r="I2787" s="22">
        <v>1</v>
      </c>
    </row>
    <row r="2788" spans="1:9">
      <c r="A2788" s="22" t="s">
        <v>15360</v>
      </c>
      <c r="B2788" s="22" t="s">
        <v>15359</v>
      </c>
      <c r="C2788" s="22">
        <v>1</v>
      </c>
      <c r="D2788" s="22" t="s">
        <v>15360</v>
      </c>
      <c r="E2788" s="22" t="s">
        <v>4812</v>
      </c>
      <c r="F2788" s="22" t="s">
        <v>21389</v>
      </c>
      <c r="H2788" s="22" t="s">
        <v>3730</v>
      </c>
    </row>
    <row r="2789" spans="1:9">
      <c r="A2789" s="22" t="s">
        <v>13512</v>
      </c>
      <c r="B2789" s="22" t="s">
        <v>13511</v>
      </c>
      <c r="C2789" s="22">
        <v>1</v>
      </c>
      <c r="D2789" s="22" t="s">
        <v>13512</v>
      </c>
      <c r="E2789" s="22" t="s">
        <v>4812</v>
      </c>
      <c r="F2789" s="22" t="s">
        <v>21026</v>
      </c>
      <c r="H2789" s="22" t="s">
        <v>3730</v>
      </c>
    </row>
    <row r="2790" spans="1:9">
      <c r="A2790" s="22" t="s">
        <v>22334</v>
      </c>
      <c r="B2790" s="22" t="s">
        <v>16724</v>
      </c>
      <c r="C2790" s="22">
        <v>1</v>
      </c>
      <c r="D2790" s="22" t="s">
        <v>16725</v>
      </c>
      <c r="E2790" s="22" t="s">
        <v>4812</v>
      </c>
      <c r="F2790" s="22" t="s">
        <v>21058</v>
      </c>
      <c r="G2790" s="22" t="s">
        <v>16726</v>
      </c>
      <c r="H2790" s="22" t="s">
        <v>3697</v>
      </c>
    </row>
    <row r="2791" spans="1:9">
      <c r="A2791" s="22" t="s">
        <v>23528</v>
      </c>
      <c r="B2791" s="22" t="s">
        <v>15228</v>
      </c>
      <c r="C2791" s="22">
        <v>1</v>
      </c>
      <c r="D2791" s="22" t="s">
        <v>15229</v>
      </c>
      <c r="E2791" s="22" t="s">
        <v>6494</v>
      </c>
      <c r="F2791" s="22" t="s">
        <v>19408</v>
      </c>
      <c r="G2791" s="22" t="s">
        <v>15230</v>
      </c>
      <c r="H2791" s="22" t="s">
        <v>3697</v>
      </c>
    </row>
    <row r="2792" spans="1:9">
      <c r="A2792" s="22" t="s">
        <v>23577</v>
      </c>
      <c r="B2792" s="22" t="s">
        <v>16214</v>
      </c>
      <c r="C2792" s="22">
        <v>1</v>
      </c>
      <c r="D2792" s="22" t="s">
        <v>16215</v>
      </c>
      <c r="E2792" s="22" t="s">
        <v>6494</v>
      </c>
      <c r="F2792" s="22" t="s">
        <v>21544</v>
      </c>
      <c r="H2792" s="22" t="s">
        <v>3943</v>
      </c>
    </row>
    <row r="2793" spans="1:9">
      <c r="A2793" s="22" t="s">
        <v>23107</v>
      </c>
      <c r="B2793" s="22" t="s">
        <v>8628</v>
      </c>
      <c r="C2793" s="22">
        <v>1</v>
      </c>
      <c r="D2793" s="22" t="s">
        <v>8629</v>
      </c>
      <c r="E2793" s="22" t="s">
        <v>6494</v>
      </c>
      <c r="F2793" s="22" t="s">
        <v>18782</v>
      </c>
      <c r="H2793" s="22" t="s">
        <v>3943</v>
      </c>
    </row>
    <row r="2794" spans="1:9">
      <c r="A2794" s="22" t="s">
        <v>23525</v>
      </c>
      <c r="B2794" s="22" t="s">
        <v>15202</v>
      </c>
      <c r="C2794" s="22">
        <v>1</v>
      </c>
      <c r="D2794" s="22" t="s">
        <v>15203</v>
      </c>
      <c r="E2794" s="22" t="s">
        <v>6494</v>
      </c>
      <c r="F2794" s="22" t="s">
        <v>21359</v>
      </c>
      <c r="H2794" s="22" t="s">
        <v>3943</v>
      </c>
    </row>
    <row r="2795" spans="1:9">
      <c r="A2795" s="22" t="s">
        <v>26740</v>
      </c>
      <c r="B2795" s="22" t="s">
        <v>25618</v>
      </c>
      <c r="C2795" s="22">
        <v>1</v>
      </c>
      <c r="D2795" s="22" t="s">
        <v>25619</v>
      </c>
      <c r="E2795" s="22" t="s">
        <v>6494</v>
      </c>
      <c r="F2795" s="22" t="s">
        <v>20948</v>
      </c>
      <c r="H2795" s="22" t="s">
        <v>3697</v>
      </c>
      <c r="I2795" s="22">
        <v>1</v>
      </c>
    </row>
    <row r="2796" spans="1:9">
      <c r="A2796" s="22" t="s">
        <v>23003</v>
      </c>
      <c r="B2796" s="22" t="s">
        <v>7119</v>
      </c>
      <c r="C2796" s="22">
        <v>1</v>
      </c>
      <c r="D2796" s="22" t="s">
        <v>7120</v>
      </c>
      <c r="E2796" s="22" t="s">
        <v>6494</v>
      </c>
      <c r="F2796" s="22" t="s">
        <v>19195</v>
      </c>
      <c r="G2796" s="22" t="s">
        <v>7121</v>
      </c>
      <c r="H2796" s="22" t="s">
        <v>3697</v>
      </c>
    </row>
    <row r="2797" spans="1:9">
      <c r="A2797" s="22" t="s">
        <v>6493</v>
      </c>
      <c r="B2797" s="22" t="s">
        <v>6492</v>
      </c>
      <c r="C2797" s="22">
        <v>1</v>
      </c>
      <c r="D2797" s="22" t="s">
        <v>6493</v>
      </c>
      <c r="E2797" s="22" t="s">
        <v>6494</v>
      </c>
      <c r="F2797" s="22" t="s">
        <v>19417</v>
      </c>
      <c r="H2797" s="22" t="s">
        <v>3730</v>
      </c>
    </row>
    <row r="2798" spans="1:9">
      <c r="A2798" s="22" t="s">
        <v>26383</v>
      </c>
      <c r="B2798" s="22" t="s">
        <v>26382</v>
      </c>
      <c r="C2798" s="22">
        <v>1</v>
      </c>
      <c r="D2798" s="22" t="s">
        <v>26383</v>
      </c>
      <c r="E2798" s="22" t="s">
        <v>6672</v>
      </c>
      <c r="F2798" s="22" t="s">
        <v>19988</v>
      </c>
      <c r="H2798" s="22" t="s">
        <v>3711</v>
      </c>
    </row>
    <row r="2799" spans="1:9">
      <c r="A2799" s="22" t="s">
        <v>22981</v>
      </c>
      <c r="B2799" s="22" t="s">
        <v>6670</v>
      </c>
      <c r="C2799" s="22">
        <v>1</v>
      </c>
      <c r="D2799" s="22" t="s">
        <v>6671</v>
      </c>
      <c r="E2799" s="22" t="s">
        <v>6672</v>
      </c>
      <c r="F2799" s="22" t="s">
        <v>18599</v>
      </c>
      <c r="G2799" s="22" t="s">
        <v>6673</v>
      </c>
      <c r="H2799" s="22" t="s">
        <v>3697</v>
      </c>
    </row>
    <row r="2800" spans="1:9">
      <c r="A2800" s="22" t="s">
        <v>23584</v>
      </c>
      <c r="B2800" s="22" t="s">
        <v>16365</v>
      </c>
      <c r="C2800" s="22">
        <v>1</v>
      </c>
      <c r="D2800" s="22" t="s">
        <v>16366</v>
      </c>
      <c r="E2800" s="22" t="s">
        <v>6672</v>
      </c>
      <c r="F2800" s="22" t="s">
        <v>21570</v>
      </c>
      <c r="G2800" s="22" t="s">
        <v>16367</v>
      </c>
      <c r="H2800" s="22" t="s">
        <v>3697</v>
      </c>
    </row>
    <row r="2801" spans="1:9">
      <c r="A2801" s="22" t="s">
        <v>13371</v>
      </c>
      <c r="B2801" s="22" t="s">
        <v>13370</v>
      </c>
      <c r="C2801" s="22">
        <v>1</v>
      </c>
      <c r="D2801" s="22" t="s">
        <v>13371</v>
      </c>
      <c r="E2801" s="22" t="s">
        <v>4454</v>
      </c>
      <c r="F2801" s="22" t="s">
        <v>20991</v>
      </c>
      <c r="H2801" s="22" t="s">
        <v>3715</v>
      </c>
    </row>
    <row r="2802" spans="1:9">
      <c r="A2802" s="22" t="s">
        <v>5088</v>
      </c>
      <c r="B2802" s="22" t="s">
        <v>5087</v>
      </c>
      <c r="C2802" s="22">
        <v>1</v>
      </c>
      <c r="D2802" s="22" t="s">
        <v>5088</v>
      </c>
      <c r="E2802" s="22" t="s">
        <v>4454</v>
      </c>
      <c r="F2802" s="22" t="s">
        <v>19021</v>
      </c>
      <c r="H2802" s="22" t="s">
        <v>3715</v>
      </c>
    </row>
    <row r="2803" spans="1:9">
      <c r="A2803" s="22" t="s">
        <v>15056</v>
      </c>
      <c r="B2803" s="22" t="s">
        <v>15055</v>
      </c>
      <c r="C2803" s="22">
        <v>1</v>
      </c>
      <c r="D2803" s="22" t="s">
        <v>15056</v>
      </c>
      <c r="E2803" s="22" t="s">
        <v>4454</v>
      </c>
      <c r="F2803" s="22" t="s">
        <v>20220</v>
      </c>
      <c r="H2803" s="22" t="s">
        <v>3711</v>
      </c>
    </row>
    <row r="2804" spans="1:9">
      <c r="A2804" s="22" t="s">
        <v>13020</v>
      </c>
      <c r="B2804" s="22" t="s">
        <v>13019</v>
      </c>
      <c r="C2804" s="22">
        <v>1</v>
      </c>
      <c r="D2804" s="22" t="s">
        <v>13020</v>
      </c>
      <c r="E2804" s="22" t="s">
        <v>4454</v>
      </c>
      <c r="F2804" s="22" t="s">
        <v>20917</v>
      </c>
      <c r="H2804" s="22" t="s">
        <v>3715</v>
      </c>
    </row>
    <row r="2805" spans="1:9">
      <c r="A2805" s="22" t="s">
        <v>7037</v>
      </c>
      <c r="B2805" s="22" t="s">
        <v>7036</v>
      </c>
      <c r="C2805" s="22">
        <v>1</v>
      </c>
      <c r="D2805" s="22" t="s">
        <v>7037</v>
      </c>
      <c r="E2805" s="22" t="s">
        <v>4454</v>
      </c>
      <c r="F2805" s="22" t="s">
        <v>19412</v>
      </c>
      <c r="H2805" s="22" t="s">
        <v>3715</v>
      </c>
    </row>
    <row r="2806" spans="1:9">
      <c r="A2806" s="22" t="s">
        <v>23079</v>
      </c>
      <c r="B2806" s="22" t="s">
        <v>8245</v>
      </c>
      <c r="C2806" s="22">
        <v>1</v>
      </c>
      <c r="D2806" s="22" t="s">
        <v>8246</v>
      </c>
      <c r="E2806" s="22" t="s">
        <v>4454</v>
      </c>
      <c r="F2806" s="22" t="s">
        <v>19860</v>
      </c>
      <c r="G2806" s="22" t="s">
        <v>8247</v>
      </c>
      <c r="H2806" s="22" t="s">
        <v>3697</v>
      </c>
    </row>
    <row r="2807" spans="1:9">
      <c r="A2807" s="22" t="s">
        <v>17802</v>
      </c>
      <c r="B2807" s="22" t="s">
        <v>17801</v>
      </c>
      <c r="C2807" s="22">
        <v>1</v>
      </c>
      <c r="D2807" s="22" t="s">
        <v>17802</v>
      </c>
      <c r="E2807" s="22" t="s">
        <v>4454</v>
      </c>
      <c r="F2807" s="22" t="s">
        <v>21825</v>
      </c>
      <c r="H2807" s="22" t="s">
        <v>3715</v>
      </c>
    </row>
    <row r="2808" spans="1:9">
      <c r="A2808" s="22" t="s">
        <v>9140</v>
      </c>
      <c r="B2808" s="22" t="s">
        <v>9139</v>
      </c>
      <c r="C2808" s="22">
        <v>1</v>
      </c>
      <c r="D2808" s="22" t="s">
        <v>9140</v>
      </c>
      <c r="E2808" s="22" t="s">
        <v>4454</v>
      </c>
      <c r="F2808" s="22" t="s">
        <v>20082</v>
      </c>
      <c r="H2808" s="22" t="s">
        <v>3715</v>
      </c>
    </row>
    <row r="2809" spans="1:9">
      <c r="A2809" s="22" t="s">
        <v>23576</v>
      </c>
      <c r="B2809" s="22" t="s">
        <v>16198</v>
      </c>
      <c r="C2809" s="22">
        <v>1</v>
      </c>
      <c r="D2809" s="22" t="s">
        <v>16199</v>
      </c>
      <c r="E2809" s="22" t="s">
        <v>4454</v>
      </c>
      <c r="F2809" s="22" t="s">
        <v>21540</v>
      </c>
      <c r="G2809" s="22" t="s">
        <v>16200</v>
      </c>
      <c r="H2809" s="22" t="s">
        <v>3697</v>
      </c>
    </row>
    <row r="2810" spans="1:9">
      <c r="A2810" s="22" t="s">
        <v>2121</v>
      </c>
      <c r="B2810" s="22" t="s">
        <v>10875</v>
      </c>
      <c r="C2810" s="22">
        <v>1</v>
      </c>
      <c r="D2810" s="22" t="s">
        <v>10876</v>
      </c>
      <c r="E2810" s="22" t="s">
        <v>4454</v>
      </c>
      <c r="F2810" s="22" t="s">
        <v>18650</v>
      </c>
      <c r="G2810" s="22" t="s">
        <v>10877</v>
      </c>
      <c r="H2810" s="22" t="s">
        <v>3697</v>
      </c>
      <c r="I2810" s="22">
        <v>1</v>
      </c>
    </row>
    <row r="2811" spans="1:9">
      <c r="A2811" s="22" t="s">
        <v>8563</v>
      </c>
      <c r="B2811" s="22" t="s">
        <v>8562</v>
      </c>
      <c r="C2811" s="22">
        <v>1</v>
      </c>
      <c r="D2811" s="22" t="s">
        <v>8563</v>
      </c>
      <c r="E2811" s="22" t="s">
        <v>4454</v>
      </c>
      <c r="F2811" s="22" t="s">
        <v>19942</v>
      </c>
      <c r="H2811" s="22" t="s">
        <v>3730</v>
      </c>
    </row>
    <row r="2812" spans="1:9">
      <c r="A2812" s="22" t="s">
        <v>7613</v>
      </c>
      <c r="B2812" s="22" t="s">
        <v>7612</v>
      </c>
      <c r="C2812" s="22">
        <v>1</v>
      </c>
      <c r="D2812" s="22" t="s">
        <v>7613</v>
      </c>
      <c r="E2812" s="22" t="s">
        <v>4454</v>
      </c>
      <c r="F2812" s="22" t="s">
        <v>19700</v>
      </c>
      <c r="H2812" s="22" t="s">
        <v>3715</v>
      </c>
    </row>
    <row r="2813" spans="1:9">
      <c r="A2813" s="22" t="s">
        <v>2118</v>
      </c>
      <c r="B2813" s="22" t="s">
        <v>14525</v>
      </c>
      <c r="C2813" s="22">
        <v>1</v>
      </c>
      <c r="D2813" s="22" t="s">
        <v>14526</v>
      </c>
      <c r="E2813" s="22" t="s">
        <v>4454</v>
      </c>
      <c r="F2813" s="22" t="s">
        <v>19089</v>
      </c>
      <c r="G2813" s="22" t="s">
        <v>14527</v>
      </c>
      <c r="H2813" s="22" t="s">
        <v>3697</v>
      </c>
      <c r="I2813" s="22">
        <v>1</v>
      </c>
    </row>
    <row r="2814" spans="1:9">
      <c r="A2814" s="22" t="s">
        <v>9171</v>
      </c>
      <c r="B2814" s="22" t="s">
        <v>9170</v>
      </c>
      <c r="C2814" s="22">
        <v>1</v>
      </c>
      <c r="D2814" s="22" t="s">
        <v>9171</v>
      </c>
      <c r="E2814" s="22" t="s">
        <v>4454</v>
      </c>
      <c r="F2814" s="22" t="s">
        <v>20089</v>
      </c>
      <c r="H2814" s="22" t="s">
        <v>3730</v>
      </c>
    </row>
    <row r="2815" spans="1:9">
      <c r="A2815" s="22" t="s">
        <v>23072</v>
      </c>
      <c r="B2815" s="22" t="s">
        <v>8216</v>
      </c>
      <c r="C2815" s="22">
        <v>1</v>
      </c>
      <c r="D2815" s="22" t="s">
        <v>8217</v>
      </c>
      <c r="E2815" s="22" t="s">
        <v>4454</v>
      </c>
      <c r="F2815" s="22" t="s">
        <v>19852</v>
      </c>
      <c r="G2815" s="22" t="s">
        <v>8218</v>
      </c>
      <c r="H2815" s="22" t="s">
        <v>3697</v>
      </c>
      <c r="I2815" s="22">
        <v>1</v>
      </c>
    </row>
    <row r="2816" spans="1:9">
      <c r="A2816" s="22" t="s">
        <v>26575</v>
      </c>
      <c r="B2816" s="22" t="s">
        <v>23949</v>
      </c>
      <c r="C2816" s="22">
        <v>1</v>
      </c>
      <c r="D2816" s="22" t="s">
        <v>23950</v>
      </c>
      <c r="E2816" s="22" t="s">
        <v>4454</v>
      </c>
      <c r="F2816" s="22" t="s">
        <v>18744</v>
      </c>
      <c r="G2816" s="22" t="s">
        <v>23951</v>
      </c>
      <c r="H2816" s="22" t="s">
        <v>3697</v>
      </c>
    </row>
    <row r="2817" spans="1:9">
      <c r="A2817" s="22" t="s">
        <v>4453</v>
      </c>
      <c r="B2817" s="22" t="s">
        <v>4452</v>
      </c>
      <c r="C2817" s="22">
        <v>1</v>
      </c>
      <c r="D2817" s="22" t="s">
        <v>4453</v>
      </c>
      <c r="E2817" s="22" t="s">
        <v>4454</v>
      </c>
      <c r="F2817" s="22" t="s">
        <v>18674</v>
      </c>
      <c r="H2817" s="22" t="s">
        <v>3730</v>
      </c>
    </row>
    <row r="2818" spans="1:9">
      <c r="A2818" s="22" t="s">
        <v>24441</v>
      </c>
      <c r="B2818" s="22" t="s">
        <v>10820</v>
      </c>
      <c r="C2818" s="22">
        <v>1</v>
      </c>
      <c r="D2818" s="22" t="s">
        <v>24441</v>
      </c>
      <c r="E2818" s="22" t="s">
        <v>4454</v>
      </c>
      <c r="F2818" s="22" t="s">
        <v>24440</v>
      </c>
      <c r="H2818" s="22" t="s">
        <v>3715</v>
      </c>
    </row>
    <row r="2819" spans="1:9">
      <c r="A2819" s="22" t="s">
        <v>22729</v>
      </c>
      <c r="B2819" s="22" t="s">
        <v>5272</v>
      </c>
      <c r="C2819" s="22">
        <v>1</v>
      </c>
      <c r="D2819" s="22" t="s">
        <v>5273</v>
      </c>
      <c r="E2819" s="22" t="s">
        <v>4454</v>
      </c>
      <c r="F2819" s="22" t="s">
        <v>19075</v>
      </c>
      <c r="G2819" s="22" t="s">
        <v>5274</v>
      </c>
      <c r="H2819" s="22" t="s">
        <v>3697</v>
      </c>
      <c r="I2819" s="22">
        <v>1</v>
      </c>
    </row>
    <row r="2820" spans="1:9">
      <c r="A2820" s="22" t="s">
        <v>16160</v>
      </c>
      <c r="B2820" s="22" t="s">
        <v>16159</v>
      </c>
      <c r="C2820" s="22">
        <v>1</v>
      </c>
      <c r="D2820" s="22" t="s">
        <v>16160</v>
      </c>
      <c r="E2820" s="22" t="s">
        <v>4454</v>
      </c>
      <c r="F2820" s="22" t="s">
        <v>21532</v>
      </c>
      <c r="H2820" s="22" t="s">
        <v>3730</v>
      </c>
    </row>
    <row r="2821" spans="1:9">
      <c r="A2821" s="22" t="s">
        <v>22420</v>
      </c>
      <c r="B2821" s="22" t="s">
        <v>12343</v>
      </c>
      <c r="C2821" s="22">
        <v>1</v>
      </c>
      <c r="D2821" s="22" t="s">
        <v>12344</v>
      </c>
      <c r="E2821" s="22" t="s">
        <v>12345</v>
      </c>
      <c r="F2821" s="22" t="s">
        <v>19754</v>
      </c>
      <c r="G2821" s="22" t="s">
        <v>12346</v>
      </c>
      <c r="H2821" s="22" t="s">
        <v>3697</v>
      </c>
    </row>
    <row r="2822" spans="1:9">
      <c r="A2822" s="22" t="s">
        <v>18532</v>
      </c>
      <c r="B2822" s="22" t="s">
        <v>18531</v>
      </c>
      <c r="C2822" s="22">
        <v>1</v>
      </c>
      <c r="D2822" s="22" t="s">
        <v>18532</v>
      </c>
      <c r="E2822" s="22" t="s">
        <v>3996</v>
      </c>
      <c r="F2822" s="22" t="s">
        <v>20469</v>
      </c>
      <c r="H2822" s="22" t="s">
        <v>3715</v>
      </c>
    </row>
    <row r="2823" spans="1:9">
      <c r="A2823" s="22" t="s">
        <v>24766</v>
      </c>
      <c r="B2823" s="22" t="s">
        <v>24765</v>
      </c>
      <c r="C2823" s="22">
        <v>1</v>
      </c>
      <c r="D2823" s="22" t="s">
        <v>24766</v>
      </c>
      <c r="E2823" s="22" t="s">
        <v>3996</v>
      </c>
      <c r="F2823" s="22" t="s">
        <v>21723</v>
      </c>
      <c r="H2823" s="22" t="s">
        <v>3711</v>
      </c>
    </row>
    <row r="2824" spans="1:9">
      <c r="A2824" s="22" t="s">
        <v>2115</v>
      </c>
      <c r="B2824" s="22" t="s">
        <v>11244</v>
      </c>
      <c r="C2824" s="22">
        <v>1</v>
      </c>
      <c r="D2824" s="22" t="s">
        <v>11245</v>
      </c>
      <c r="E2824" s="22" t="s">
        <v>3996</v>
      </c>
      <c r="F2824" s="22" t="s">
        <v>20562</v>
      </c>
      <c r="G2824" s="22" t="s">
        <v>11246</v>
      </c>
      <c r="H2824" s="22" t="s">
        <v>3697</v>
      </c>
    </row>
    <row r="2825" spans="1:9">
      <c r="A2825" s="22" t="s">
        <v>12865</v>
      </c>
      <c r="B2825" s="22" t="s">
        <v>12864</v>
      </c>
      <c r="C2825" s="22">
        <v>1</v>
      </c>
      <c r="D2825" s="22" t="s">
        <v>12865</v>
      </c>
      <c r="E2825" s="22" t="s">
        <v>3996</v>
      </c>
      <c r="F2825" s="22" t="s">
        <v>20886</v>
      </c>
      <c r="H2825" s="22" t="s">
        <v>3715</v>
      </c>
    </row>
    <row r="2826" spans="1:9">
      <c r="A2826" s="22" t="s">
        <v>22094</v>
      </c>
      <c r="B2826" s="22" t="s">
        <v>3994</v>
      </c>
      <c r="C2826" s="22">
        <v>1</v>
      </c>
      <c r="D2826" s="22" t="s">
        <v>3995</v>
      </c>
      <c r="E2826" s="22" t="s">
        <v>3996</v>
      </c>
      <c r="F2826" s="22" t="s">
        <v>18685</v>
      </c>
      <c r="G2826" s="22" t="s">
        <v>3997</v>
      </c>
      <c r="H2826" s="22" t="s">
        <v>3697</v>
      </c>
    </row>
    <row r="2827" spans="1:9">
      <c r="A2827" s="22" t="s">
        <v>14331</v>
      </c>
      <c r="B2827" s="22" t="s">
        <v>14330</v>
      </c>
      <c r="C2827" s="22">
        <v>1</v>
      </c>
      <c r="D2827" s="22" t="s">
        <v>14331</v>
      </c>
      <c r="E2827" s="22" t="s">
        <v>3996</v>
      </c>
      <c r="F2827" s="22" t="s">
        <v>21181</v>
      </c>
      <c r="H2827" s="22" t="s">
        <v>3730</v>
      </c>
    </row>
    <row r="2828" spans="1:9">
      <c r="A2828" s="22" t="s">
        <v>5203</v>
      </c>
      <c r="B2828" s="22" t="s">
        <v>5202</v>
      </c>
      <c r="C2828" s="22">
        <v>1</v>
      </c>
      <c r="D2828" s="22" t="s">
        <v>5203</v>
      </c>
      <c r="E2828" s="22" t="s">
        <v>3996</v>
      </c>
      <c r="F2828" s="22" t="s">
        <v>19053</v>
      </c>
      <c r="H2828" s="22" t="s">
        <v>3711</v>
      </c>
    </row>
    <row r="2829" spans="1:9">
      <c r="A2829" s="22" t="s">
        <v>23032</v>
      </c>
      <c r="B2829" s="22" t="s">
        <v>7645</v>
      </c>
      <c r="C2829" s="22">
        <v>1</v>
      </c>
      <c r="D2829" s="22" t="s">
        <v>7646</v>
      </c>
      <c r="E2829" s="22" t="s">
        <v>3996</v>
      </c>
      <c r="F2829" s="22" t="s">
        <v>18829</v>
      </c>
      <c r="H2829" s="22" t="s">
        <v>3697</v>
      </c>
    </row>
    <row r="2830" spans="1:9">
      <c r="A2830" s="22" t="s">
        <v>2113</v>
      </c>
      <c r="B2830" s="22" t="s">
        <v>23889</v>
      </c>
      <c r="C2830" s="22">
        <v>1</v>
      </c>
      <c r="D2830" s="22" t="s">
        <v>23890</v>
      </c>
      <c r="E2830" s="22" t="s">
        <v>3996</v>
      </c>
      <c r="F2830" s="22" t="s">
        <v>19454</v>
      </c>
      <c r="G2830" s="22" t="s">
        <v>23891</v>
      </c>
      <c r="H2830" s="22" t="s">
        <v>3697</v>
      </c>
    </row>
    <row r="2831" spans="1:9">
      <c r="A2831" s="22" t="s">
        <v>10145</v>
      </c>
      <c r="B2831" s="22" t="s">
        <v>10144</v>
      </c>
      <c r="C2831" s="22">
        <v>1</v>
      </c>
      <c r="D2831" s="22" t="s">
        <v>10145</v>
      </c>
      <c r="E2831" s="22" t="s">
        <v>3996</v>
      </c>
      <c r="F2831" s="22" t="s">
        <v>19695</v>
      </c>
      <c r="H2831" s="22" t="s">
        <v>3730</v>
      </c>
    </row>
    <row r="2832" spans="1:9">
      <c r="A2832" s="22" t="s">
        <v>2109</v>
      </c>
      <c r="B2832" s="22" t="s">
        <v>17651</v>
      </c>
      <c r="C2832" s="22">
        <v>1</v>
      </c>
      <c r="D2832" s="22" t="s">
        <v>17652</v>
      </c>
      <c r="E2832" s="22" t="s">
        <v>14239</v>
      </c>
      <c r="F2832" s="22" t="s">
        <v>21800</v>
      </c>
      <c r="G2832" s="22" t="s">
        <v>17653</v>
      </c>
      <c r="H2832" s="22" t="s">
        <v>3697</v>
      </c>
    </row>
    <row r="2833" spans="1:9">
      <c r="A2833" s="22" t="s">
        <v>23469</v>
      </c>
      <c r="B2833" s="22" t="s">
        <v>14237</v>
      </c>
      <c r="C2833" s="22">
        <v>1</v>
      </c>
      <c r="D2833" s="22" t="s">
        <v>14238</v>
      </c>
      <c r="E2833" s="22" t="s">
        <v>14239</v>
      </c>
      <c r="F2833" s="22" t="s">
        <v>21159</v>
      </c>
      <c r="G2833" s="22" t="s">
        <v>14240</v>
      </c>
      <c r="H2833" s="22" t="s">
        <v>3697</v>
      </c>
      <c r="I2833" s="22">
        <v>1</v>
      </c>
    </row>
    <row r="2834" spans="1:9">
      <c r="A2834" s="22" t="s">
        <v>2106</v>
      </c>
      <c r="B2834" s="22" t="s">
        <v>24699</v>
      </c>
      <c r="C2834" s="22">
        <v>1</v>
      </c>
      <c r="D2834" s="22" t="s">
        <v>24700</v>
      </c>
      <c r="E2834" s="22" t="s">
        <v>24701</v>
      </c>
      <c r="F2834" s="22" t="s">
        <v>20380</v>
      </c>
      <c r="G2834" s="22" t="s">
        <v>24702</v>
      </c>
      <c r="H2834" s="22" t="s">
        <v>3697</v>
      </c>
      <c r="I2834" s="22">
        <v>1</v>
      </c>
    </row>
    <row r="2835" spans="1:9">
      <c r="A2835" s="22" t="s">
        <v>22371</v>
      </c>
      <c r="B2835" s="22" t="s">
        <v>13882</v>
      </c>
      <c r="C2835" s="22">
        <v>1</v>
      </c>
      <c r="D2835" s="22" t="s">
        <v>13883</v>
      </c>
      <c r="E2835" s="22" t="s">
        <v>5845</v>
      </c>
      <c r="F2835" s="22" t="s">
        <v>19463</v>
      </c>
      <c r="G2835" s="22" t="s">
        <v>13884</v>
      </c>
      <c r="H2835" s="22" t="s">
        <v>3697</v>
      </c>
    </row>
    <row r="2836" spans="1:9">
      <c r="A2836" s="22" t="s">
        <v>8790</v>
      </c>
      <c r="B2836" s="22" t="s">
        <v>8789</v>
      </c>
      <c r="C2836" s="22">
        <v>1</v>
      </c>
      <c r="D2836" s="22" t="s">
        <v>8790</v>
      </c>
      <c r="E2836" s="22" t="s">
        <v>5845</v>
      </c>
      <c r="F2836" s="22" t="s">
        <v>20002</v>
      </c>
      <c r="H2836" s="22" t="s">
        <v>3730</v>
      </c>
    </row>
    <row r="2837" spans="1:9">
      <c r="A2837" s="22" t="s">
        <v>23031</v>
      </c>
      <c r="B2837" s="22" t="s">
        <v>7639</v>
      </c>
      <c r="C2837" s="22">
        <v>1</v>
      </c>
      <c r="D2837" s="22" t="s">
        <v>7640</v>
      </c>
      <c r="E2837" s="22" t="s">
        <v>5845</v>
      </c>
      <c r="F2837" s="22" t="s">
        <v>19706</v>
      </c>
      <c r="G2837" s="22" t="s">
        <v>7641</v>
      </c>
      <c r="H2837" s="22" t="s">
        <v>3697</v>
      </c>
    </row>
    <row r="2838" spans="1:9">
      <c r="A2838" s="22" t="s">
        <v>17747</v>
      </c>
      <c r="B2838" s="22" t="s">
        <v>17746</v>
      </c>
      <c r="C2838" s="22">
        <v>1</v>
      </c>
      <c r="D2838" s="22" t="s">
        <v>17747</v>
      </c>
      <c r="E2838" s="22" t="s">
        <v>5845</v>
      </c>
      <c r="F2838" s="22" t="s">
        <v>20320</v>
      </c>
      <c r="H2838" s="22" t="s">
        <v>3711</v>
      </c>
    </row>
    <row r="2839" spans="1:9">
      <c r="A2839" s="22" t="s">
        <v>10966</v>
      </c>
      <c r="B2839" s="22" t="s">
        <v>10965</v>
      </c>
      <c r="C2839" s="22">
        <v>1</v>
      </c>
      <c r="D2839" s="22" t="s">
        <v>10966</v>
      </c>
      <c r="E2839" s="22" t="s">
        <v>5845</v>
      </c>
      <c r="F2839" s="22" t="s">
        <v>19596</v>
      </c>
      <c r="H2839" s="22" t="s">
        <v>3715</v>
      </c>
    </row>
    <row r="2840" spans="1:9">
      <c r="A2840" s="22" t="s">
        <v>18568</v>
      </c>
      <c r="B2840" s="22" t="s">
        <v>18567</v>
      </c>
      <c r="C2840" s="22">
        <v>1</v>
      </c>
      <c r="D2840" s="22" t="s">
        <v>18568</v>
      </c>
      <c r="E2840" s="22" t="s">
        <v>5845</v>
      </c>
      <c r="F2840" s="22" t="s">
        <v>21972</v>
      </c>
      <c r="H2840" s="22" t="s">
        <v>3715</v>
      </c>
    </row>
    <row r="2841" spans="1:9">
      <c r="A2841" s="22" t="s">
        <v>2102</v>
      </c>
      <c r="B2841" s="22" t="s">
        <v>5843</v>
      </c>
      <c r="C2841" s="22">
        <v>5</v>
      </c>
      <c r="D2841" s="22" t="s">
        <v>5844</v>
      </c>
      <c r="E2841" s="22" t="s">
        <v>5845</v>
      </c>
      <c r="F2841" s="22" t="s">
        <v>19233</v>
      </c>
      <c r="G2841" s="22" t="s">
        <v>5846</v>
      </c>
      <c r="H2841" s="22" t="s">
        <v>3697</v>
      </c>
    </row>
    <row r="2842" spans="1:9">
      <c r="A2842" s="22" t="s">
        <v>2102</v>
      </c>
      <c r="B2842" s="22" t="s">
        <v>13987</v>
      </c>
      <c r="C2842" s="22">
        <v>5</v>
      </c>
      <c r="D2842" s="22" t="s">
        <v>13988</v>
      </c>
      <c r="E2842" s="22" t="s">
        <v>5845</v>
      </c>
      <c r="F2842" s="22" t="s">
        <v>19233</v>
      </c>
      <c r="G2842" s="22" t="s">
        <v>13989</v>
      </c>
      <c r="H2842" s="22" t="s">
        <v>3697</v>
      </c>
      <c r="I2842" s="22">
        <v>1</v>
      </c>
    </row>
    <row r="2843" spans="1:9">
      <c r="A2843" s="22" t="s">
        <v>2102</v>
      </c>
      <c r="B2843" s="22" t="s">
        <v>16889</v>
      </c>
      <c r="C2843" s="22">
        <v>5</v>
      </c>
      <c r="D2843" s="22" t="s">
        <v>16890</v>
      </c>
      <c r="E2843" s="22" t="s">
        <v>5845</v>
      </c>
      <c r="F2843" s="22" t="s">
        <v>19233</v>
      </c>
      <c r="G2843" s="22" t="s">
        <v>16891</v>
      </c>
      <c r="H2843" s="22" t="s">
        <v>3697</v>
      </c>
      <c r="I2843" s="22">
        <v>2</v>
      </c>
    </row>
    <row r="2844" spans="1:9">
      <c r="A2844" s="22" t="s">
        <v>2102</v>
      </c>
      <c r="B2844" s="22" t="s">
        <v>17298</v>
      </c>
      <c r="C2844" s="22">
        <v>5</v>
      </c>
      <c r="D2844" s="22" t="s">
        <v>17299</v>
      </c>
      <c r="E2844" s="22" t="s">
        <v>5845</v>
      </c>
      <c r="F2844" s="22" t="s">
        <v>19233</v>
      </c>
      <c r="G2844" s="22" t="s">
        <v>17300</v>
      </c>
      <c r="H2844" s="22" t="s">
        <v>3697</v>
      </c>
      <c r="I2844" s="22">
        <v>2</v>
      </c>
    </row>
    <row r="2845" spans="1:9">
      <c r="A2845" s="22" t="s">
        <v>2102</v>
      </c>
      <c r="B2845" s="22" t="s">
        <v>18094</v>
      </c>
      <c r="C2845" s="22">
        <v>5</v>
      </c>
      <c r="D2845" s="22" t="s">
        <v>18095</v>
      </c>
      <c r="E2845" s="22" t="s">
        <v>5845</v>
      </c>
      <c r="F2845" s="22" t="s">
        <v>19233</v>
      </c>
      <c r="H2845" s="22" t="s">
        <v>3705</v>
      </c>
    </row>
    <row r="2846" spans="1:9">
      <c r="A2846" s="22" t="s">
        <v>2100</v>
      </c>
      <c r="B2846" s="22" t="s">
        <v>14745</v>
      </c>
      <c r="C2846" s="22">
        <v>1</v>
      </c>
      <c r="D2846" s="22" t="s">
        <v>25090</v>
      </c>
      <c r="E2846" s="22" t="s">
        <v>25091</v>
      </c>
      <c r="F2846" s="22" t="s">
        <v>25089</v>
      </c>
      <c r="G2846" s="22" t="s">
        <v>25092</v>
      </c>
      <c r="H2846" s="22" t="s">
        <v>3697</v>
      </c>
    </row>
    <row r="2847" spans="1:9">
      <c r="A2847" s="22" t="s">
        <v>17010</v>
      </c>
      <c r="B2847" s="22" t="s">
        <v>17009</v>
      </c>
      <c r="C2847" s="22">
        <v>1</v>
      </c>
      <c r="D2847" s="22" t="s">
        <v>17010</v>
      </c>
      <c r="E2847" s="22" t="s">
        <v>17011</v>
      </c>
      <c r="F2847" s="22" t="s">
        <v>19195</v>
      </c>
      <c r="H2847" s="22" t="s">
        <v>3711</v>
      </c>
    </row>
    <row r="2848" spans="1:9">
      <c r="A2848" s="22" t="s">
        <v>22073</v>
      </c>
      <c r="B2848" s="22" t="s">
        <v>16318</v>
      </c>
      <c r="C2848" s="22">
        <v>1</v>
      </c>
      <c r="D2848" s="22" t="s">
        <v>16319</v>
      </c>
      <c r="E2848" s="22" t="s">
        <v>10682</v>
      </c>
      <c r="F2848" s="22" t="s">
        <v>18756</v>
      </c>
      <c r="G2848" s="22" t="s">
        <v>16320</v>
      </c>
      <c r="H2848" s="22" t="s">
        <v>3697</v>
      </c>
    </row>
    <row r="2849" spans="1:8">
      <c r="A2849" s="22" t="s">
        <v>2098</v>
      </c>
      <c r="B2849" s="22" t="s">
        <v>10680</v>
      </c>
      <c r="C2849" s="22">
        <v>1</v>
      </c>
      <c r="D2849" s="22" t="s">
        <v>10681</v>
      </c>
      <c r="E2849" s="22" t="s">
        <v>10682</v>
      </c>
      <c r="F2849" s="22" t="s">
        <v>19433</v>
      </c>
      <c r="G2849" s="22" t="s">
        <v>10683</v>
      </c>
      <c r="H2849" s="22" t="s">
        <v>3697</v>
      </c>
    </row>
    <row r="2850" spans="1:8">
      <c r="A2850" s="22" t="s">
        <v>2096</v>
      </c>
      <c r="B2850" s="22" t="s">
        <v>12122</v>
      </c>
      <c r="C2850" s="22">
        <v>1</v>
      </c>
      <c r="D2850" s="22" t="s">
        <v>12123</v>
      </c>
      <c r="E2850" s="22" t="s">
        <v>10682</v>
      </c>
      <c r="F2850" s="22" t="s">
        <v>18869</v>
      </c>
      <c r="G2850" s="22" t="s">
        <v>12124</v>
      </c>
      <c r="H2850" s="22" t="s">
        <v>3697</v>
      </c>
    </row>
    <row r="2851" spans="1:8">
      <c r="A2851" s="22" t="s">
        <v>23337</v>
      </c>
      <c r="B2851" s="22" t="s">
        <v>12114</v>
      </c>
      <c r="C2851" s="22">
        <v>1</v>
      </c>
      <c r="D2851" s="22" t="s">
        <v>12115</v>
      </c>
      <c r="E2851" s="22" t="s">
        <v>10682</v>
      </c>
      <c r="F2851" s="22" t="s">
        <v>18791</v>
      </c>
      <c r="G2851" s="22" t="s">
        <v>12116</v>
      </c>
      <c r="H2851" s="22" t="s">
        <v>3697</v>
      </c>
    </row>
    <row r="2852" spans="1:8">
      <c r="A2852" s="22" t="s">
        <v>13394</v>
      </c>
      <c r="B2852" s="22" t="s">
        <v>13393</v>
      </c>
      <c r="C2852" s="22">
        <v>1</v>
      </c>
      <c r="D2852" s="22" t="s">
        <v>13394</v>
      </c>
      <c r="E2852" s="22" t="s">
        <v>6500</v>
      </c>
      <c r="F2852" s="22" t="s">
        <v>20995</v>
      </c>
      <c r="H2852" s="22" t="s">
        <v>3715</v>
      </c>
    </row>
    <row r="2853" spans="1:8">
      <c r="A2853" s="22" t="s">
        <v>6499</v>
      </c>
      <c r="B2853" s="22" t="s">
        <v>6498</v>
      </c>
      <c r="C2853" s="22">
        <v>1</v>
      </c>
      <c r="D2853" s="22" t="s">
        <v>6499</v>
      </c>
      <c r="E2853" s="22" t="s">
        <v>6500</v>
      </c>
      <c r="F2853" s="22" t="s">
        <v>19419</v>
      </c>
      <c r="H2853" s="22" t="s">
        <v>3711</v>
      </c>
    </row>
    <row r="2854" spans="1:8">
      <c r="A2854" s="22" t="s">
        <v>2094</v>
      </c>
      <c r="B2854" s="22" t="s">
        <v>6518</v>
      </c>
      <c r="C2854" s="22">
        <v>1</v>
      </c>
      <c r="D2854" s="22" t="s">
        <v>6519</v>
      </c>
      <c r="E2854" s="22" t="s">
        <v>6500</v>
      </c>
      <c r="F2854" s="22" t="s">
        <v>19424</v>
      </c>
      <c r="G2854" s="22" t="s">
        <v>6520</v>
      </c>
      <c r="H2854" s="22" t="s">
        <v>3697</v>
      </c>
    </row>
    <row r="2855" spans="1:8">
      <c r="A2855" s="22" t="s">
        <v>11162</v>
      </c>
      <c r="B2855" s="22" t="s">
        <v>11161</v>
      </c>
      <c r="C2855" s="22">
        <v>1</v>
      </c>
      <c r="D2855" s="22" t="s">
        <v>11162</v>
      </c>
      <c r="E2855" s="22" t="s">
        <v>6500</v>
      </c>
      <c r="F2855" s="22" t="s">
        <v>20542</v>
      </c>
      <c r="H2855" s="22" t="s">
        <v>3730</v>
      </c>
    </row>
    <row r="2856" spans="1:8">
      <c r="A2856" s="22" t="s">
        <v>12394</v>
      </c>
      <c r="B2856" s="22" t="s">
        <v>12393</v>
      </c>
      <c r="C2856" s="22">
        <v>1</v>
      </c>
      <c r="D2856" s="22" t="s">
        <v>12394</v>
      </c>
      <c r="E2856" s="22" t="s">
        <v>6500</v>
      </c>
      <c r="F2856" s="22" t="s">
        <v>20789</v>
      </c>
      <c r="H2856" s="22" t="s">
        <v>3715</v>
      </c>
    </row>
    <row r="2857" spans="1:8">
      <c r="A2857" s="22" t="s">
        <v>7423</v>
      </c>
      <c r="B2857" s="22" t="s">
        <v>7422</v>
      </c>
      <c r="C2857" s="22">
        <v>1</v>
      </c>
      <c r="D2857" s="22" t="s">
        <v>7423</v>
      </c>
      <c r="E2857" s="22" t="s">
        <v>6500</v>
      </c>
      <c r="F2857" s="22" t="s">
        <v>18632</v>
      </c>
      <c r="H2857" s="22" t="s">
        <v>3715</v>
      </c>
    </row>
    <row r="2858" spans="1:8">
      <c r="A2858" s="22" t="s">
        <v>6931</v>
      </c>
      <c r="B2858" s="22" t="s">
        <v>6930</v>
      </c>
      <c r="C2858" s="22">
        <v>1</v>
      </c>
      <c r="D2858" s="22" t="s">
        <v>6931</v>
      </c>
      <c r="E2858" s="22" t="s">
        <v>6500</v>
      </c>
      <c r="F2858" s="22" t="s">
        <v>19537</v>
      </c>
      <c r="H2858" s="22" t="s">
        <v>3711</v>
      </c>
    </row>
    <row r="2859" spans="1:8">
      <c r="A2859" s="22" t="s">
        <v>11430</v>
      </c>
      <c r="B2859" s="22" t="s">
        <v>11429</v>
      </c>
      <c r="C2859" s="22">
        <v>1</v>
      </c>
      <c r="D2859" s="22" t="s">
        <v>11430</v>
      </c>
      <c r="E2859" s="22" t="s">
        <v>4437</v>
      </c>
      <c r="F2859" s="22" t="s">
        <v>19389</v>
      </c>
      <c r="H2859" s="22" t="s">
        <v>3715</v>
      </c>
    </row>
    <row r="2860" spans="1:8">
      <c r="A2860" s="22" t="s">
        <v>12495</v>
      </c>
      <c r="B2860" s="22" t="s">
        <v>12494</v>
      </c>
      <c r="C2860" s="22">
        <v>1</v>
      </c>
      <c r="D2860" s="22" t="s">
        <v>12495</v>
      </c>
      <c r="E2860" s="22" t="s">
        <v>4437</v>
      </c>
      <c r="F2860" s="22" t="s">
        <v>20809</v>
      </c>
      <c r="H2860" s="22" t="s">
        <v>3730</v>
      </c>
    </row>
    <row r="2861" spans="1:8">
      <c r="A2861" s="22" t="s">
        <v>17999</v>
      </c>
      <c r="B2861" s="22" t="s">
        <v>17998</v>
      </c>
      <c r="C2861" s="22">
        <v>1</v>
      </c>
      <c r="D2861" s="22" t="s">
        <v>17999</v>
      </c>
      <c r="E2861" s="22" t="s">
        <v>4437</v>
      </c>
      <c r="F2861" s="22" t="s">
        <v>21811</v>
      </c>
      <c r="H2861" s="22" t="s">
        <v>3715</v>
      </c>
    </row>
    <row r="2862" spans="1:8">
      <c r="A2862" s="22" t="s">
        <v>4436</v>
      </c>
      <c r="B2862" s="22" t="s">
        <v>4435</v>
      </c>
      <c r="C2862" s="22">
        <v>1</v>
      </c>
      <c r="D2862" s="22" t="s">
        <v>4436</v>
      </c>
      <c r="E2862" s="22" t="s">
        <v>4437</v>
      </c>
      <c r="F2862" s="22" t="s">
        <v>18823</v>
      </c>
      <c r="H2862" s="22" t="s">
        <v>3715</v>
      </c>
    </row>
    <row r="2863" spans="1:8">
      <c r="A2863" s="22" t="s">
        <v>22756</v>
      </c>
      <c r="B2863" s="22" t="s">
        <v>10066</v>
      </c>
      <c r="C2863" s="22">
        <v>1</v>
      </c>
      <c r="D2863" s="22" t="s">
        <v>10067</v>
      </c>
      <c r="E2863" s="22" t="s">
        <v>10068</v>
      </c>
      <c r="F2863" s="22" t="s">
        <v>20301</v>
      </c>
      <c r="G2863" s="22" t="s">
        <v>10069</v>
      </c>
      <c r="H2863" s="22" t="s">
        <v>3697</v>
      </c>
    </row>
    <row r="2864" spans="1:8">
      <c r="A2864" s="22" t="s">
        <v>24730</v>
      </c>
      <c r="B2864" s="22" t="s">
        <v>24729</v>
      </c>
      <c r="C2864" s="22">
        <v>1</v>
      </c>
      <c r="D2864" s="22" t="s">
        <v>24730</v>
      </c>
      <c r="E2864" s="22" t="s">
        <v>24731</v>
      </c>
      <c r="F2864" s="22" t="s">
        <v>20893</v>
      </c>
      <c r="H2864" s="22" t="s">
        <v>3711</v>
      </c>
    </row>
    <row r="2865" spans="1:9">
      <c r="A2865" s="22" t="s">
        <v>23969</v>
      </c>
      <c r="B2865" s="22" t="s">
        <v>23967</v>
      </c>
      <c r="C2865" s="22">
        <v>1</v>
      </c>
      <c r="D2865" s="22" t="s">
        <v>23969</v>
      </c>
      <c r="E2865" s="22" t="s">
        <v>10558</v>
      </c>
      <c r="F2865" s="22" t="s">
        <v>23968</v>
      </c>
      <c r="H2865" s="22" t="s">
        <v>3711</v>
      </c>
    </row>
    <row r="2866" spans="1:9">
      <c r="A2866" s="22" t="s">
        <v>23231</v>
      </c>
      <c r="B2866" s="22" t="s">
        <v>10556</v>
      </c>
      <c r="C2866" s="22">
        <v>1</v>
      </c>
      <c r="D2866" s="22" t="s">
        <v>10557</v>
      </c>
      <c r="E2866" s="22" t="s">
        <v>10558</v>
      </c>
      <c r="F2866" s="22" t="s">
        <v>20417</v>
      </c>
      <c r="H2866" s="22" t="s">
        <v>3697</v>
      </c>
    </row>
    <row r="2867" spans="1:9">
      <c r="A2867" s="22" t="s">
        <v>22646</v>
      </c>
      <c r="B2867" s="22" t="s">
        <v>15164</v>
      </c>
      <c r="C2867" s="22">
        <v>1</v>
      </c>
      <c r="D2867" s="22" t="s">
        <v>15165</v>
      </c>
      <c r="E2867" s="22" t="s">
        <v>3815</v>
      </c>
      <c r="F2867" s="22" t="s">
        <v>20925</v>
      </c>
      <c r="G2867" s="22" t="s">
        <v>15166</v>
      </c>
      <c r="H2867" s="22" t="s">
        <v>3697</v>
      </c>
    </row>
    <row r="2868" spans="1:9">
      <c r="A2868" s="22" t="s">
        <v>22649</v>
      </c>
      <c r="B2868" s="22" t="s">
        <v>14450</v>
      </c>
      <c r="C2868" s="22">
        <v>1</v>
      </c>
      <c r="D2868" s="22" t="s">
        <v>14451</v>
      </c>
      <c r="E2868" s="22" t="s">
        <v>3815</v>
      </c>
      <c r="F2868" s="22" t="s">
        <v>19241</v>
      </c>
      <c r="G2868" s="22" t="s">
        <v>14452</v>
      </c>
      <c r="H2868" s="22" t="s">
        <v>3697</v>
      </c>
    </row>
    <row r="2869" spans="1:9">
      <c r="A2869" s="22" t="s">
        <v>2092</v>
      </c>
      <c r="B2869" s="22" t="s">
        <v>15289</v>
      </c>
      <c r="C2869" s="22">
        <v>1</v>
      </c>
      <c r="D2869" s="22" t="s">
        <v>15290</v>
      </c>
      <c r="E2869" s="22" t="s">
        <v>3815</v>
      </c>
      <c r="F2869" s="22" t="s">
        <v>21375</v>
      </c>
      <c r="G2869" s="22" t="s">
        <v>15291</v>
      </c>
      <c r="H2869" s="22" t="s">
        <v>3697</v>
      </c>
    </row>
    <row r="2870" spans="1:9">
      <c r="A2870" s="22" t="s">
        <v>22645</v>
      </c>
      <c r="B2870" s="22" t="s">
        <v>12415</v>
      </c>
      <c r="C2870" s="22">
        <v>1</v>
      </c>
      <c r="D2870" s="22" t="s">
        <v>12416</v>
      </c>
      <c r="E2870" s="22" t="s">
        <v>3815</v>
      </c>
      <c r="F2870" s="22" t="s">
        <v>18899</v>
      </c>
      <c r="G2870" s="22" t="s">
        <v>12417</v>
      </c>
      <c r="H2870" s="22" t="s">
        <v>3697</v>
      </c>
      <c r="I2870" s="22">
        <v>1</v>
      </c>
    </row>
    <row r="2871" spans="1:9">
      <c r="A2871" s="22" t="s">
        <v>24003</v>
      </c>
      <c r="B2871" s="22" t="s">
        <v>24002</v>
      </c>
      <c r="C2871" s="22">
        <v>1</v>
      </c>
      <c r="D2871" s="22" t="s">
        <v>24003</v>
      </c>
      <c r="E2871" s="22" t="s">
        <v>3815</v>
      </c>
      <c r="F2871" s="22" t="s">
        <v>18612</v>
      </c>
      <c r="H2871" s="22" t="s">
        <v>3730</v>
      </c>
    </row>
    <row r="2872" spans="1:9">
      <c r="A2872" s="22" t="s">
        <v>2090</v>
      </c>
      <c r="B2872" s="22" t="s">
        <v>12128</v>
      </c>
      <c r="C2872" s="22">
        <v>1</v>
      </c>
      <c r="D2872" s="22" t="s">
        <v>12129</v>
      </c>
      <c r="E2872" s="22" t="s">
        <v>3815</v>
      </c>
      <c r="F2872" s="22" t="s">
        <v>19833</v>
      </c>
      <c r="G2872" s="22" t="s">
        <v>12130</v>
      </c>
      <c r="H2872" s="22" t="s">
        <v>3697</v>
      </c>
    </row>
    <row r="2873" spans="1:9">
      <c r="A2873" s="22" t="s">
        <v>2085</v>
      </c>
      <c r="B2873" s="22" t="s">
        <v>10891</v>
      </c>
      <c r="C2873" s="22">
        <v>1</v>
      </c>
      <c r="D2873" s="22" t="s">
        <v>10892</v>
      </c>
      <c r="E2873" s="22" t="s">
        <v>3815</v>
      </c>
      <c r="F2873" s="22" t="s">
        <v>19156</v>
      </c>
      <c r="G2873" s="22" t="s">
        <v>10893</v>
      </c>
      <c r="H2873" s="22" t="s">
        <v>3697</v>
      </c>
    </row>
    <row r="2874" spans="1:9">
      <c r="A2874" s="22" t="s">
        <v>2083</v>
      </c>
      <c r="B2874" s="22" t="s">
        <v>18541</v>
      </c>
      <c r="C2874" s="22">
        <v>1</v>
      </c>
      <c r="D2874" s="22" t="s">
        <v>18542</v>
      </c>
      <c r="E2874" s="22" t="s">
        <v>3815</v>
      </c>
      <c r="F2874" s="22" t="s">
        <v>21969</v>
      </c>
      <c r="G2874" s="22" t="s">
        <v>18543</v>
      </c>
      <c r="H2874" s="22" t="s">
        <v>3697</v>
      </c>
    </row>
    <row r="2875" spans="1:9">
      <c r="A2875" s="22" t="s">
        <v>2081</v>
      </c>
      <c r="B2875" s="22" t="s">
        <v>15271</v>
      </c>
      <c r="C2875" s="22">
        <v>1</v>
      </c>
      <c r="D2875" s="22" t="s">
        <v>15272</v>
      </c>
      <c r="E2875" s="22" t="s">
        <v>3815</v>
      </c>
      <c r="F2875" s="22" t="s">
        <v>20678</v>
      </c>
      <c r="G2875" s="22" t="s">
        <v>15273</v>
      </c>
      <c r="H2875" s="22" t="s">
        <v>3697</v>
      </c>
    </row>
    <row r="2876" spans="1:9">
      <c r="A2876" s="22" t="s">
        <v>23364</v>
      </c>
      <c r="B2876" s="22" t="s">
        <v>12565</v>
      </c>
      <c r="C2876" s="22">
        <v>1</v>
      </c>
      <c r="D2876" s="22" t="s">
        <v>12566</v>
      </c>
      <c r="E2876" s="22" t="s">
        <v>3815</v>
      </c>
      <c r="F2876" s="22" t="s">
        <v>20821</v>
      </c>
      <c r="H2876" s="22" t="s">
        <v>3697</v>
      </c>
    </row>
    <row r="2877" spans="1:9">
      <c r="A2877" s="22" t="s">
        <v>2079</v>
      </c>
      <c r="B2877" s="22" t="s">
        <v>11504</v>
      </c>
      <c r="C2877" s="22">
        <v>1</v>
      </c>
      <c r="D2877" s="22" t="s">
        <v>11505</v>
      </c>
      <c r="E2877" s="22" t="s">
        <v>3815</v>
      </c>
      <c r="F2877" s="22" t="s">
        <v>20620</v>
      </c>
      <c r="G2877" s="22" t="s">
        <v>11506</v>
      </c>
      <c r="H2877" s="22" t="s">
        <v>3697</v>
      </c>
    </row>
    <row r="2878" spans="1:9">
      <c r="A2878" s="22" t="s">
        <v>17066</v>
      </c>
      <c r="B2878" s="22" t="s">
        <v>17065</v>
      </c>
      <c r="C2878" s="22">
        <v>1</v>
      </c>
      <c r="D2878" s="22" t="s">
        <v>17066</v>
      </c>
      <c r="E2878" s="22" t="s">
        <v>3815</v>
      </c>
      <c r="F2878" s="22" t="s">
        <v>21695</v>
      </c>
      <c r="H2878" s="22" t="s">
        <v>3730</v>
      </c>
    </row>
    <row r="2879" spans="1:9">
      <c r="A2879" s="22" t="s">
        <v>2077</v>
      </c>
      <c r="B2879" s="22" t="s">
        <v>24324</v>
      </c>
      <c r="C2879" s="22">
        <v>1</v>
      </c>
      <c r="D2879" s="22" t="s">
        <v>24326</v>
      </c>
      <c r="E2879" s="22" t="s">
        <v>3815</v>
      </c>
      <c r="F2879" s="22" t="s">
        <v>24325</v>
      </c>
      <c r="G2879" s="22" t="s">
        <v>24327</v>
      </c>
      <c r="H2879" s="22" t="s">
        <v>3697</v>
      </c>
    </row>
    <row r="2880" spans="1:9">
      <c r="A2880" s="22" t="s">
        <v>7101</v>
      </c>
      <c r="B2880" s="22" t="s">
        <v>7100</v>
      </c>
      <c r="C2880" s="22">
        <v>1</v>
      </c>
      <c r="D2880" s="22" t="s">
        <v>7101</v>
      </c>
      <c r="E2880" s="22" t="s">
        <v>3815</v>
      </c>
      <c r="F2880" s="22" t="s">
        <v>19574</v>
      </c>
      <c r="H2880" s="22" t="s">
        <v>3730</v>
      </c>
    </row>
    <row r="2881" spans="1:9">
      <c r="A2881" s="22" t="s">
        <v>12663</v>
      </c>
      <c r="B2881" s="22" t="s">
        <v>12662</v>
      </c>
      <c r="C2881" s="22">
        <v>1</v>
      </c>
      <c r="D2881" s="22" t="s">
        <v>12663</v>
      </c>
      <c r="E2881" s="22" t="s">
        <v>3815</v>
      </c>
      <c r="F2881" s="22" t="s">
        <v>19235</v>
      </c>
      <c r="H2881" s="22" t="s">
        <v>3715</v>
      </c>
    </row>
    <row r="2882" spans="1:9">
      <c r="A2882" s="22" t="s">
        <v>23682</v>
      </c>
      <c r="B2882" s="22" t="s">
        <v>17980</v>
      </c>
      <c r="C2882" s="22">
        <v>1</v>
      </c>
      <c r="D2882" s="22" t="s">
        <v>17981</v>
      </c>
      <c r="E2882" s="22" t="s">
        <v>3815</v>
      </c>
      <c r="F2882" s="22" t="s">
        <v>20746</v>
      </c>
      <c r="G2882" s="22" t="s">
        <v>17982</v>
      </c>
      <c r="H2882" s="22" t="s">
        <v>3707</v>
      </c>
    </row>
    <row r="2883" spans="1:9">
      <c r="A2883" s="22" t="s">
        <v>4096</v>
      </c>
      <c r="B2883" s="22" t="s">
        <v>4095</v>
      </c>
      <c r="C2883" s="22">
        <v>1</v>
      </c>
      <c r="D2883" s="22" t="s">
        <v>4096</v>
      </c>
      <c r="E2883" s="22" t="s">
        <v>3815</v>
      </c>
      <c r="F2883" s="22" t="s">
        <v>18716</v>
      </c>
      <c r="H2883" s="22" t="s">
        <v>3715</v>
      </c>
    </row>
    <row r="2884" spans="1:9">
      <c r="A2884" s="22" t="s">
        <v>26609</v>
      </c>
      <c r="B2884" s="22" t="s">
        <v>24385</v>
      </c>
      <c r="C2884" s="22">
        <v>1</v>
      </c>
      <c r="D2884" s="22" t="s">
        <v>24387</v>
      </c>
      <c r="E2884" s="22" t="s">
        <v>3815</v>
      </c>
      <c r="F2884" s="22" t="s">
        <v>24386</v>
      </c>
      <c r="G2884" s="22" t="s">
        <v>24388</v>
      </c>
      <c r="H2884" s="22" t="s">
        <v>3943</v>
      </c>
      <c r="I2884" s="22">
        <v>1</v>
      </c>
    </row>
    <row r="2885" spans="1:9">
      <c r="A2885" s="22" t="s">
        <v>2075</v>
      </c>
      <c r="B2885" s="22" t="s">
        <v>18253</v>
      </c>
      <c r="C2885" s="22">
        <v>1</v>
      </c>
      <c r="D2885" s="22" t="s">
        <v>18254</v>
      </c>
      <c r="E2885" s="22" t="s">
        <v>3815</v>
      </c>
      <c r="F2885" s="22" t="s">
        <v>21919</v>
      </c>
      <c r="G2885" s="22" t="s">
        <v>18255</v>
      </c>
      <c r="H2885" s="22" t="s">
        <v>3697</v>
      </c>
    </row>
    <row r="2886" spans="1:9">
      <c r="A2886" s="22" t="s">
        <v>2073</v>
      </c>
      <c r="B2886" s="22" t="s">
        <v>13493</v>
      </c>
      <c r="C2886" s="22">
        <v>1</v>
      </c>
      <c r="D2886" s="22" t="s">
        <v>13494</v>
      </c>
      <c r="E2886" s="22" t="s">
        <v>3815</v>
      </c>
      <c r="F2886" s="22" t="s">
        <v>21008</v>
      </c>
      <c r="G2886" s="22" t="s">
        <v>13495</v>
      </c>
      <c r="H2886" s="22" t="s">
        <v>3697</v>
      </c>
    </row>
    <row r="2887" spans="1:9">
      <c r="A2887" s="22" t="s">
        <v>2071</v>
      </c>
      <c r="B2887" s="22" t="s">
        <v>4988</v>
      </c>
      <c r="C2887" s="22">
        <v>1</v>
      </c>
      <c r="D2887" s="22" t="s">
        <v>4989</v>
      </c>
      <c r="E2887" s="22" t="s">
        <v>3815</v>
      </c>
      <c r="F2887" s="22" t="s">
        <v>18990</v>
      </c>
      <c r="G2887" s="22" t="s">
        <v>4990</v>
      </c>
      <c r="H2887" s="22" t="s">
        <v>3697</v>
      </c>
    </row>
    <row r="2888" spans="1:9">
      <c r="A2888" s="22" t="s">
        <v>2069</v>
      </c>
      <c r="B2888" s="22" t="s">
        <v>10322</v>
      </c>
      <c r="C2888" s="22">
        <v>1</v>
      </c>
      <c r="D2888" s="22" t="s">
        <v>10323</v>
      </c>
      <c r="E2888" s="22" t="s">
        <v>3815</v>
      </c>
      <c r="F2888" s="22" t="s">
        <v>20359</v>
      </c>
      <c r="G2888" s="22" t="s">
        <v>10324</v>
      </c>
      <c r="H2888" s="22" t="s">
        <v>3697</v>
      </c>
    </row>
    <row r="2889" spans="1:9">
      <c r="A2889" s="22" t="s">
        <v>22650</v>
      </c>
      <c r="B2889" s="22" t="s">
        <v>5277</v>
      </c>
      <c r="C2889" s="22">
        <v>1</v>
      </c>
      <c r="D2889" s="22" t="s">
        <v>5278</v>
      </c>
      <c r="E2889" s="22" t="s">
        <v>3815</v>
      </c>
      <c r="F2889" s="22" t="s">
        <v>19077</v>
      </c>
      <c r="G2889" s="22" t="s">
        <v>5279</v>
      </c>
      <c r="H2889" s="22" t="s">
        <v>3697</v>
      </c>
    </row>
    <row r="2890" spans="1:9">
      <c r="A2890" s="22" t="s">
        <v>2067</v>
      </c>
      <c r="B2890" s="22" t="s">
        <v>5471</v>
      </c>
      <c r="C2890" s="22">
        <v>1</v>
      </c>
      <c r="D2890" s="22" t="s">
        <v>5472</v>
      </c>
      <c r="E2890" s="22" t="s">
        <v>3815</v>
      </c>
      <c r="F2890" s="22" t="s">
        <v>19131</v>
      </c>
      <c r="G2890" s="22" t="s">
        <v>5473</v>
      </c>
      <c r="H2890" s="22" t="s">
        <v>3697</v>
      </c>
    </row>
    <row r="2891" spans="1:9">
      <c r="A2891" s="22" t="s">
        <v>2087</v>
      </c>
      <c r="B2891" s="22" t="s">
        <v>15016</v>
      </c>
      <c r="C2891" s="22">
        <v>1</v>
      </c>
      <c r="D2891" s="22" t="s">
        <v>15017</v>
      </c>
      <c r="E2891" s="22" t="s">
        <v>3815</v>
      </c>
      <c r="F2891" s="22" t="s">
        <v>21322</v>
      </c>
      <c r="G2891" s="22" t="s">
        <v>15018</v>
      </c>
      <c r="H2891" s="22" t="s">
        <v>3697</v>
      </c>
      <c r="I2891" s="22">
        <v>1</v>
      </c>
    </row>
    <row r="2892" spans="1:9">
      <c r="A2892" s="22" t="s">
        <v>2065</v>
      </c>
      <c r="B2892" s="22" t="s">
        <v>13452</v>
      </c>
      <c r="C2892" s="22">
        <v>1</v>
      </c>
      <c r="D2892" s="22" t="s">
        <v>13453</v>
      </c>
      <c r="E2892" s="22" t="s">
        <v>3815</v>
      </c>
      <c r="F2892" s="22" t="s">
        <v>19412</v>
      </c>
      <c r="G2892" s="22" t="s">
        <v>13454</v>
      </c>
      <c r="H2892" s="22" t="s">
        <v>3697</v>
      </c>
    </row>
    <row r="2893" spans="1:9">
      <c r="A2893" s="22" t="s">
        <v>23464</v>
      </c>
      <c r="B2893" s="22" t="s">
        <v>14132</v>
      </c>
      <c r="C2893" s="22">
        <v>1</v>
      </c>
      <c r="D2893" s="22" t="s">
        <v>14133</v>
      </c>
      <c r="E2893" s="22" t="s">
        <v>3815</v>
      </c>
      <c r="F2893" s="22" t="s">
        <v>21135</v>
      </c>
      <c r="G2893" s="22" t="s">
        <v>14134</v>
      </c>
      <c r="H2893" s="22" t="s">
        <v>3697</v>
      </c>
    </row>
    <row r="2894" spans="1:9">
      <c r="A2894" s="22" t="s">
        <v>23383</v>
      </c>
      <c r="B2894" s="22" t="s">
        <v>12846</v>
      </c>
      <c r="C2894" s="22">
        <v>1</v>
      </c>
      <c r="D2894" s="22" t="s">
        <v>12847</v>
      </c>
      <c r="E2894" s="22" t="s">
        <v>3815</v>
      </c>
      <c r="F2894" s="22" t="s">
        <v>20742</v>
      </c>
      <c r="G2894" s="22" t="s">
        <v>12848</v>
      </c>
      <c r="H2894" s="22" t="s">
        <v>3707</v>
      </c>
    </row>
    <row r="2895" spans="1:9">
      <c r="A2895" s="22" t="s">
        <v>13561</v>
      </c>
      <c r="B2895" s="22" t="s">
        <v>13560</v>
      </c>
      <c r="C2895" s="22">
        <v>1</v>
      </c>
      <c r="D2895" s="22" t="s">
        <v>13561</v>
      </c>
      <c r="E2895" s="22" t="s">
        <v>3815</v>
      </c>
      <c r="F2895" s="22" t="s">
        <v>21037</v>
      </c>
      <c r="H2895" s="22" t="s">
        <v>3715</v>
      </c>
    </row>
    <row r="2896" spans="1:9">
      <c r="A2896" s="22" t="s">
        <v>2064</v>
      </c>
      <c r="B2896" s="22" t="s">
        <v>5448</v>
      </c>
      <c r="C2896" s="22">
        <v>2</v>
      </c>
      <c r="D2896" s="22" t="s">
        <v>5449</v>
      </c>
      <c r="E2896" s="22" t="s">
        <v>3815</v>
      </c>
      <c r="F2896" s="22" t="s">
        <v>19126</v>
      </c>
      <c r="G2896" s="22" t="s">
        <v>5450</v>
      </c>
      <c r="H2896" s="22" t="s">
        <v>3697</v>
      </c>
    </row>
    <row r="2897" spans="1:9">
      <c r="A2897" s="22" t="s">
        <v>2064</v>
      </c>
      <c r="B2897" s="22" t="s">
        <v>25939</v>
      </c>
      <c r="C2897" s="22">
        <v>2</v>
      </c>
      <c r="D2897" s="22" t="s">
        <v>25940</v>
      </c>
      <c r="E2897" s="22" t="s">
        <v>3815</v>
      </c>
      <c r="F2897" s="22" t="s">
        <v>19126</v>
      </c>
      <c r="H2897" s="22" t="s">
        <v>3943</v>
      </c>
    </row>
    <row r="2898" spans="1:9">
      <c r="A2898" s="22" t="s">
        <v>22643</v>
      </c>
      <c r="B2898" s="22" t="s">
        <v>16415</v>
      </c>
      <c r="C2898" s="22">
        <v>1</v>
      </c>
      <c r="D2898" s="22" t="s">
        <v>16416</v>
      </c>
      <c r="E2898" s="22" t="s">
        <v>3815</v>
      </c>
      <c r="F2898" s="22" t="s">
        <v>21580</v>
      </c>
      <c r="G2898" s="22" t="s">
        <v>16417</v>
      </c>
      <c r="H2898" s="22" t="s">
        <v>3697</v>
      </c>
    </row>
    <row r="2899" spans="1:9">
      <c r="A2899" s="22" t="s">
        <v>26805</v>
      </c>
      <c r="B2899" s="22" t="s">
        <v>26259</v>
      </c>
      <c r="C2899" s="22">
        <v>1</v>
      </c>
      <c r="D2899" s="22" t="s">
        <v>26261</v>
      </c>
      <c r="E2899" s="22" t="s">
        <v>3815</v>
      </c>
      <c r="F2899" s="22" t="s">
        <v>26260</v>
      </c>
      <c r="G2899" s="22" t="s">
        <v>26262</v>
      </c>
      <c r="H2899" s="22" t="s">
        <v>3697</v>
      </c>
    </row>
    <row r="2900" spans="1:9">
      <c r="A2900" s="22" t="s">
        <v>23128</v>
      </c>
      <c r="B2900" s="22" t="s">
        <v>8950</v>
      </c>
      <c r="C2900" s="22">
        <v>1</v>
      </c>
      <c r="D2900" s="22" t="s">
        <v>8951</v>
      </c>
      <c r="E2900" s="22" t="s">
        <v>3815</v>
      </c>
      <c r="F2900" s="22" t="s">
        <v>20039</v>
      </c>
      <c r="H2900" s="22" t="s">
        <v>3943</v>
      </c>
    </row>
    <row r="2901" spans="1:9">
      <c r="A2901" s="22" t="s">
        <v>22814</v>
      </c>
      <c r="B2901" s="22" t="s">
        <v>3813</v>
      </c>
      <c r="C2901" s="22">
        <v>1</v>
      </c>
      <c r="D2901" s="22" t="s">
        <v>3814</v>
      </c>
      <c r="E2901" s="22" t="s">
        <v>3815</v>
      </c>
      <c r="F2901" s="22" t="s">
        <v>18628</v>
      </c>
      <c r="H2901" s="22" t="s">
        <v>3730</v>
      </c>
    </row>
    <row r="2902" spans="1:9">
      <c r="A2902" s="22" t="s">
        <v>2061</v>
      </c>
      <c r="B2902" s="22" t="s">
        <v>10136</v>
      </c>
      <c r="C2902" s="22">
        <v>1</v>
      </c>
      <c r="D2902" s="22" t="s">
        <v>10137</v>
      </c>
      <c r="E2902" s="22" t="s">
        <v>3815</v>
      </c>
      <c r="F2902" s="22" t="s">
        <v>20316</v>
      </c>
      <c r="G2902" s="22" t="s">
        <v>10138</v>
      </c>
      <c r="H2902" s="22" t="s">
        <v>3697</v>
      </c>
    </row>
    <row r="2903" spans="1:9">
      <c r="A2903" s="22" t="s">
        <v>6752</v>
      </c>
      <c r="B2903" s="22" t="s">
        <v>6751</v>
      </c>
      <c r="C2903" s="22">
        <v>1</v>
      </c>
      <c r="D2903" s="22" t="s">
        <v>6752</v>
      </c>
      <c r="E2903" s="22" t="s">
        <v>3815</v>
      </c>
      <c r="F2903" s="22" t="s">
        <v>19486</v>
      </c>
      <c r="H2903" s="22" t="s">
        <v>3730</v>
      </c>
    </row>
    <row r="2904" spans="1:9">
      <c r="A2904" s="22" t="s">
        <v>2059</v>
      </c>
      <c r="B2904" s="22" t="s">
        <v>13150</v>
      </c>
      <c r="C2904" s="22">
        <v>1</v>
      </c>
      <c r="D2904" s="22" t="s">
        <v>13151</v>
      </c>
      <c r="E2904" s="22" t="s">
        <v>3815</v>
      </c>
      <c r="F2904" s="22" t="s">
        <v>20944</v>
      </c>
      <c r="G2904" s="22" t="s">
        <v>13152</v>
      </c>
      <c r="H2904" s="22" t="s">
        <v>3697</v>
      </c>
    </row>
    <row r="2905" spans="1:9">
      <c r="A2905" s="22" t="s">
        <v>22989</v>
      </c>
      <c r="B2905" s="22" t="s">
        <v>6846</v>
      </c>
      <c r="C2905" s="22">
        <v>1</v>
      </c>
      <c r="D2905" s="22" t="s">
        <v>6847</v>
      </c>
      <c r="E2905" s="22" t="s">
        <v>3815</v>
      </c>
      <c r="F2905" s="22" t="s">
        <v>19515</v>
      </c>
      <c r="G2905" s="22" t="s">
        <v>6848</v>
      </c>
      <c r="H2905" s="22" t="s">
        <v>3697</v>
      </c>
    </row>
    <row r="2906" spans="1:9">
      <c r="A2906" s="22" t="s">
        <v>9818</v>
      </c>
      <c r="B2906" s="22" t="s">
        <v>9817</v>
      </c>
      <c r="C2906" s="22">
        <v>1</v>
      </c>
      <c r="D2906" s="22" t="s">
        <v>9818</v>
      </c>
      <c r="E2906" s="22" t="s">
        <v>3815</v>
      </c>
      <c r="F2906" s="22" t="s">
        <v>20242</v>
      </c>
      <c r="H2906" s="22" t="s">
        <v>3730</v>
      </c>
    </row>
    <row r="2907" spans="1:9">
      <c r="A2907" s="22" t="s">
        <v>2057</v>
      </c>
      <c r="B2907" s="22" t="s">
        <v>24534</v>
      </c>
      <c r="C2907" s="22">
        <v>1</v>
      </c>
      <c r="D2907" s="22" t="s">
        <v>24535</v>
      </c>
      <c r="E2907" s="22" t="s">
        <v>3815</v>
      </c>
      <c r="F2907" s="22" t="s">
        <v>18669</v>
      </c>
      <c r="G2907" s="22" t="s">
        <v>24536</v>
      </c>
      <c r="H2907" s="22" t="s">
        <v>3697</v>
      </c>
    </row>
    <row r="2908" spans="1:9">
      <c r="A2908" s="22" t="s">
        <v>24961</v>
      </c>
      <c r="B2908" s="22" t="s">
        <v>12598</v>
      </c>
      <c r="C2908" s="22">
        <v>1</v>
      </c>
      <c r="D2908" s="22" t="s">
        <v>24961</v>
      </c>
      <c r="E2908" s="22" t="s">
        <v>3815</v>
      </c>
      <c r="F2908" s="22" t="s">
        <v>24960</v>
      </c>
      <c r="H2908" s="22" t="s">
        <v>3715</v>
      </c>
    </row>
    <row r="2909" spans="1:9">
      <c r="A2909" s="22" t="s">
        <v>2055</v>
      </c>
      <c r="B2909" s="22" t="s">
        <v>24269</v>
      </c>
      <c r="C2909" s="22">
        <v>1</v>
      </c>
      <c r="D2909" s="22" t="s">
        <v>24270</v>
      </c>
      <c r="E2909" s="22" t="s">
        <v>3815</v>
      </c>
      <c r="F2909" s="22" t="s">
        <v>21043</v>
      </c>
      <c r="G2909" s="22" t="s">
        <v>24271</v>
      </c>
      <c r="H2909" s="22" t="s">
        <v>3697</v>
      </c>
    </row>
    <row r="2910" spans="1:9">
      <c r="A2910" s="22" t="s">
        <v>2053</v>
      </c>
      <c r="B2910" s="22" t="s">
        <v>11211</v>
      </c>
      <c r="C2910" s="22">
        <v>1</v>
      </c>
      <c r="D2910" s="22" t="s">
        <v>11212</v>
      </c>
      <c r="E2910" s="22" t="s">
        <v>3815</v>
      </c>
      <c r="F2910" s="22" t="s">
        <v>20553</v>
      </c>
      <c r="G2910" s="22" t="s">
        <v>11213</v>
      </c>
      <c r="H2910" s="22" t="s">
        <v>3697</v>
      </c>
    </row>
    <row r="2911" spans="1:9">
      <c r="A2911" s="22" t="s">
        <v>22644</v>
      </c>
      <c r="B2911" s="22" t="s">
        <v>15730</v>
      </c>
      <c r="C2911" s="22">
        <v>1</v>
      </c>
      <c r="D2911" s="22" t="s">
        <v>15731</v>
      </c>
      <c r="E2911" s="22" t="s">
        <v>3815</v>
      </c>
      <c r="F2911" s="22" t="s">
        <v>21459</v>
      </c>
      <c r="G2911" s="22" t="s">
        <v>15732</v>
      </c>
      <c r="H2911" s="22" t="s">
        <v>3697</v>
      </c>
      <c r="I2911" s="22">
        <v>1</v>
      </c>
    </row>
    <row r="2912" spans="1:9">
      <c r="A2912" s="22" t="s">
        <v>22647</v>
      </c>
      <c r="B2912" s="22" t="s">
        <v>6420</v>
      </c>
      <c r="C2912" s="22">
        <v>1</v>
      </c>
      <c r="D2912" s="22" t="s">
        <v>6421</v>
      </c>
      <c r="E2912" s="22" t="s">
        <v>3815</v>
      </c>
      <c r="F2912" s="22" t="s">
        <v>19397</v>
      </c>
      <c r="G2912" s="22" t="s">
        <v>6422</v>
      </c>
      <c r="H2912" s="22" t="s">
        <v>3697</v>
      </c>
      <c r="I2912" s="22">
        <v>1</v>
      </c>
    </row>
    <row r="2913" spans="1:8">
      <c r="A2913" s="22" t="s">
        <v>9189</v>
      </c>
      <c r="B2913" s="22" t="s">
        <v>9188</v>
      </c>
      <c r="C2913" s="22">
        <v>1</v>
      </c>
      <c r="D2913" s="22" t="s">
        <v>9189</v>
      </c>
      <c r="E2913" s="22" t="s">
        <v>3815</v>
      </c>
      <c r="F2913" s="22" t="s">
        <v>20094</v>
      </c>
      <c r="H2913" s="22" t="s">
        <v>3715</v>
      </c>
    </row>
    <row r="2914" spans="1:8">
      <c r="A2914" s="22" t="s">
        <v>22642</v>
      </c>
      <c r="B2914" s="22" t="s">
        <v>18206</v>
      </c>
      <c r="C2914" s="22">
        <v>1</v>
      </c>
      <c r="D2914" s="22" t="s">
        <v>18207</v>
      </c>
      <c r="E2914" s="22" t="s">
        <v>3815</v>
      </c>
      <c r="F2914" s="22" t="s">
        <v>21910</v>
      </c>
      <c r="G2914" s="22" t="s">
        <v>18208</v>
      </c>
      <c r="H2914" s="22" t="s">
        <v>3697</v>
      </c>
    </row>
    <row r="2915" spans="1:8">
      <c r="A2915" s="22" t="s">
        <v>23676</v>
      </c>
      <c r="B2915" s="22" t="s">
        <v>17933</v>
      </c>
      <c r="C2915" s="22">
        <v>1</v>
      </c>
      <c r="D2915" s="22" t="s">
        <v>17934</v>
      </c>
      <c r="E2915" s="22" t="s">
        <v>3815</v>
      </c>
      <c r="F2915" s="22" t="s">
        <v>21851</v>
      </c>
      <c r="H2915" s="22" t="s">
        <v>3943</v>
      </c>
    </row>
    <row r="2916" spans="1:8">
      <c r="A2916" s="22" t="s">
        <v>22975</v>
      </c>
      <c r="B2916" s="22" t="s">
        <v>6608</v>
      </c>
      <c r="C2916" s="22">
        <v>1</v>
      </c>
      <c r="D2916" s="22" t="s">
        <v>6609</v>
      </c>
      <c r="E2916" s="22" t="s">
        <v>3815</v>
      </c>
      <c r="F2916" s="22" t="s">
        <v>19446</v>
      </c>
      <c r="H2916" s="22" t="s">
        <v>3943</v>
      </c>
    </row>
    <row r="2917" spans="1:8">
      <c r="A2917" s="22" t="s">
        <v>22648</v>
      </c>
      <c r="B2917" s="22" t="s">
        <v>5906</v>
      </c>
      <c r="C2917" s="22">
        <v>1</v>
      </c>
      <c r="D2917" s="22" t="s">
        <v>5907</v>
      </c>
      <c r="E2917" s="22" t="s">
        <v>3815</v>
      </c>
      <c r="F2917" s="22" t="s">
        <v>18884</v>
      </c>
      <c r="G2917" s="22" t="s">
        <v>5908</v>
      </c>
      <c r="H2917" s="22" t="s">
        <v>3697</v>
      </c>
    </row>
    <row r="2918" spans="1:8">
      <c r="A2918" s="22" t="s">
        <v>4577</v>
      </c>
      <c r="B2918" s="22" t="s">
        <v>4576</v>
      </c>
      <c r="C2918" s="22">
        <v>1</v>
      </c>
      <c r="D2918" s="22" t="s">
        <v>4577</v>
      </c>
      <c r="E2918" s="22" t="s">
        <v>3815</v>
      </c>
      <c r="F2918" s="22" t="s">
        <v>18866</v>
      </c>
      <c r="H2918" s="22" t="s">
        <v>3715</v>
      </c>
    </row>
    <row r="2919" spans="1:8">
      <c r="A2919" s="22" t="s">
        <v>2051</v>
      </c>
      <c r="B2919" s="22" t="s">
        <v>8822</v>
      </c>
      <c r="C2919" s="22">
        <v>1</v>
      </c>
      <c r="D2919" s="22" t="s">
        <v>8823</v>
      </c>
      <c r="E2919" s="22" t="s">
        <v>3815</v>
      </c>
      <c r="F2919" s="22" t="s">
        <v>20011</v>
      </c>
      <c r="G2919" s="22" t="s">
        <v>8824</v>
      </c>
      <c r="H2919" s="22" t="s">
        <v>3697</v>
      </c>
    </row>
    <row r="2920" spans="1:8">
      <c r="A2920" s="22" t="s">
        <v>23759</v>
      </c>
      <c r="B2920" s="22" t="s">
        <v>23758</v>
      </c>
      <c r="C2920" s="22">
        <v>1</v>
      </c>
      <c r="D2920" s="22" t="s">
        <v>23759</v>
      </c>
      <c r="E2920" s="22" t="s">
        <v>3815</v>
      </c>
      <c r="F2920" s="22" t="s">
        <v>19406</v>
      </c>
      <c r="H2920" s="22" t="s">
        <v>3730</v>
      </c>
    </row>
    <row r="2921" spans="1:8">
      <c r="A2921" s="22" t="s">
        <v>23536</v>
      </c>
      <c r="B2921" s="22" t="s">
        <v>15321</v>
      </c>
      <c r="C2921" s="22">
        <v>1</v>
      </c>
      <c r="D2921" s="22" t="s">
        <v>15322</v>
      </c>
      <c r="E2921" s="22" t="s">
        <v>3815</v>
      </c>
      <c r="F2921" s="22" t="s">
        <v>21383</v>
      </c>
      <c r="H2921" s="22" t="s">
        <v>3943</v>
      </c>
    </row>
    <row r="2922" spans="1:8">
      <c r="A2922" s="22" t="s">
        <v>2049</v>
      </c>
      <c r="B2922" s="22" t="s">
        <v>4720</v>
      </c>
      <c r="C2922" s="22">
        <v>1</v>
      </c>
      <c r="D2922" s="22" t="s">
        <v>4721</v>
      </c>
      <c r="E2922" s="22" t="s">
        <v>3815</v>
      </c>
      <c r="F2922" s="22" t="s">
        <v>18905</v>
      </c>
      <c r="G2922" s="22" t="s">
        <v>4722</v>
      </c>
      <c r="H2922" s="22" t="s">
        <v>3697</v>
      </c>
    </row>
    <row r="2923" spans="1:8">
      <c r="A2923" s="22" t="s">
        <v>26346</v>
      </c>
      <c r="B2923" s="22" t="s">
        <v>26344</v>
      </c>
      <c r="C2923" s="22">
        <v>1</v>
      </c>
      <c r="D2923" s="22" t="s">
        <v>26346</v>
      </c>
      <c r="E2923" s="22" t="s">
        <v>3815</v>
      </c>
      <c r="F2923" s="22" t="s">
        <v>26345</v>
      </c>
      <c r="H2923" s="22" t="s">
        <v>3715</v>
      </c>
    </row>
    <row r="2924" spans="1:8">
      <c r="A2924" s="22" t="s">
        <v>11030</v>
      </c>
      <c r="B2924" s="22" t="s">
        <v>11029</v>
      </c>
      <c r="C2924" s="22">
        <v>1</v>
      </c>
      <c r="D2924" s="22" t="s">
        <v>11030</v>
      </c>
      <c r="E2924" s="22" t="s">
        <v>3815</v>
      </c>
      <c r="F2924" s="22" t="s">
        <v>20516</v>
      </c>
      <c r="H2924" s="22" t="s">
        <v>3715</v>
      </c>
    </row>
    <row r="2925" spans="1:8">
      <c r="A2925" s="22" t="s">
        <v>6649</v>
      </c>
      <c r="B2925" s="22" t="s">
        <v>6648</v>
      </c>
      <c r="C2925" s="22">
        <v>1</v>
      </c>
      <c r="D2925" s="22" t="s">
        <v>6649</v>
      </c>
      <c r="E2925" s="22" t="s">
        <v>6650</v>
      </c>
      <c r="F2925" s="22" t="s">
        <v>19455</v>
      </c>
      <c r="H2925" s="22" t="s">
        <v>3715</v>
      </c>
    </row>
    <row r="2926" spans="1:8">
      <c r="A2926" s="22" t="s">
        <v>23684</v>
      </c>
      <c r="B2926" s="22" t="s">
        <v>18027</v>
      </c>
      <c r="C2926" s="22">
        <v>1</v>
      </c>
      <c r="D2926" s="22" t="s">
        <v>18028</v>
      </c>
      <c r="E2926" s="22" t="s">
        <v>6650</v>
      </c>
      <c r="F2926" s="22" t="s">
        <v>19056</v>
      </c>
      <c r="G2926" s="22" t="s">
        <v>18029</v>
      </c>
      <c r="H2926" s="22" t="s">
        <v>3697</v>
      </c>
    </row>
    <row r="2927" spans="1:8">
      <c r="A2927" s="22" t="s">
        <v>22737</v>
      </c>
      <c r="B2927" s="22" t="s">
        <v>17989</v>
      </c>
      <c r="C2927" s="22">
        <v>1</v>
      </c>
      <c r="D2927" s="22" t="s">
        <v>17990</v>
      </c>
      <c r="E2927" s="22" t="s">
        <v>6650</v>
      </c>
      <c r="F2927" s="22" t="s">
        <v>20383</v>
      </c>
      <c r="G2927" s="22" t="s">
        <v>17991</v>
      </c>
      <c r="H2927" s="22" t="s">
        <v>3697</v>
      </c>
    </row>
    <row r="2928" spans="1:8">
      <c r="A2928" s="22" t="s">
        <v>13032</v>
      </c>
      <c r="B2928" s="22" t="s">
        <v>13031</v>
      </c>
      <c r="C2928" s="22">
        <v>1</v>
      </c>
      <c r="D2928" s="22" t="s">
        <v>13032</v>
      </c>
      <c r="E2928" s="22" t="s">
        <v>6650</v>
      </c>
      <c r="F2928" s="22" t="s">
        <v>20921</v>
      </c>
      <c r="H2928" s="22" t="s">
        <v>3730</v>
      </c>
    </row>
    <row r="2929" spans="1:9">
      <c r="A2929" s="22" t="s">
        <v>13929</v>
      </c>
      <c r="B2929" s="22" t="s">
        <v>13928</v>
      </c>
      <c r="C2929" s="22">
        <v>1</v>
      </c>
      <c r="D2929" s="22" t="s">
        <v>13929</v>
      </c>
      <c r="E2929" s="22" t="s">
        <v>5574</v>
      </c>
      <c r="F2929" s="22" t="s">
        <v>21107</v>
      </c>
      <c r="H2929" s="22" t="s">
        <v>3715</v>
      </c>
    </row>
    <row r="2930" spans="1:9">
      <c r="A2930" s="22" t="s">
        <v>2045</v>
      </c>
      <c r="B2930" s="22" t="s">
        <v>8235</v>
      </c>
      <c r="C2930" s="22">
        <v>1</v>
      </c>
      <c r="D2930" s="22" t="s">
        <v>8236</v>
      </c>
      <c r="E2930" s="22" t="s">
        <v>5574</v>
      </c>
      <c r="F2930" s="22" t="s">
        <v>19857</v>
      </c>
      <c r="G2930" s="22" t="s">
        <v>8237</v>
      </c>
      <c r="H2930" s="22" t="s">
        <v>3697</v>
      </c>
    </row>
    <row r="2931" spans="1:9">
      <c r="A2931" s="22" t="s">
        <v>24316</v>
      </c>
      <c r="B2931" s="22" t="s">
        <v>24314</v>
      </c>
      <c r="C2931" s="22">
        <v>1</v>
      </c>
      <c r="D2931" s="22" t="s">
        <v>24316</v>
      </c>
      <c r="E2931" s="22" t="s">
        <v>5574</v>
      </c>
      <c r="F2931" s="22" t="s">
        <v>24315</v>
      </c>
      <c r="H2931" s="22" t="s">
        <v>3730</v>
      </c>
    </row>
    <row r="2932" spans="1:9">
      <c r="A2932" s="22" t="s">
        <v>22907</v>
      </c>
      <c r="B2932" s="22" t="s">
        <v>5572</v>
      </c>
      <c r="C2932" s="22">
        <v>1</v>
      </c>
      <c r="D2932" s="22" t="s">
        <v>5573</v>
      </c>
      <c r="E2932" s="22" t="s">
        <v>5574</v>
      </c>
      <c r="F2932" s="22" t="s">
        <v>19155</v>
      </c>
      <c r="H2932" s="22" t="s">
        <v>3697</v>
      </c>
    </row>
    <row r="2933" spans="1:9">
      <c r="A2933" s="22" t="s">
        <v>2043</v>
      </c>
      <c r="B2933" s="22" t="s">
        <v>12165</v>
      </c>
      <c r="C2933" s="22">
        <v>1</v>
      </c>
      <c r="D2933" s="22" t="s">
        <v>12166</v>
      </c>
      <c r="E2933" s="22" t="s">
        <v>12167</v>
      </c>
      <c r="F2933" s="22" t="s">
        <v>20471</v>
      </c>
      <c r="G2933" s="22" t="s">
        <v>2042</v>
      </c>
      <c r="H2933" s="22" t="s">
        <v>3697</v>
      </c>
    </row>
    <row r="2934" spans="1:9">
      <c r="A2934" s="22" t="s">
        <v>16947</v>
      </c>
      <c r="B2934" s="22" t="s">
        <v>16946</v>
      </c>
      <c r="C2934" s="22">
        <v>1</v>
      </c>
      <c r="D2934" s="22" t="s">
        <v>16947</v>
      </c>
      <c r="E2934" s="22" t="s">
        <v>12167</v>
      </c>
      <c r="F2934" s="22" t="s">
        <v>21676</v>
      </c>
      <c r="H2934" s="22" t="s">
        <v>3715</v>
      </c>
    </row>
    <row r="2935" spans="1:9">
      <c r="A2935" s="22" t="s">
        <v>22293</v>
      </c>
      <c r="B2935" s="22" t="s">
        <v>17592</v>
      </c>
      <c r="C2935" s="22">
        <v>1</v>
      </c>
      <c r="D2935" s="22" t="s">
        <v>17593</v>
      </c>
      <c r="E2935" s="22" t="s">
        <v>12167</v>
      </c>
      <c r="F2935" s="22" t="s">
        <v>21794</v>
      </c>
      <c r="G2935" s="22" t="s">
        <v>2761</v>
      </c>
      <c r="H2935" s="22" t="s">
        <v>3697</v>
      </c>
      <c r="I2935" s="22">
        <v>1</v>
      </c>
    </row>
    <row r="2936" spans="1:9">
      <c r="A2936" s="22" t="s">
        <v>25452</v>
      </c>
      <c r="B2936" s="22" t="s">
        <v>25450</v>
      </c>
      <c r="C2936" s="22">
        <v>1</v>
      </c>
      <c r="D2936" s="22" t="s">
        <v>25452</v>
      </c>
      <c r="E2936" s="22" t="s">
        <v>12167</v>
      </c>
      <c r="F2936" s="22" t="s">
        <v>25451</v>
      </c>
      <c r="H2936" s="22" t="s">
        <v>3730</v>
      </c>
    </row>
    <row r="2937" spans="1:9">
      <c r="A2937" s="22" t="s">
        <v>4394</v>
      </c>
      <c r="B2937" s="22" t="s">
        <v>4393</v>
      </c>
      <c r="C2937" s="22">
        <v>1</v>
      </c>
      <c r="D2937" s="22" t="s">
        <v>4394</v>
      </c>
      <c r="E2937" s="22" t="s">
        <v>4395</v>
      </c>
      <c r="F2937" s="22" t="s">
        <v>18808</v>
      </c>
      <c r="H2937" s="22" t="s">
        <v>3715</v>
      </c>
    </row>
    <row r="2938" spans="1:9">
      <c r="A2938" s="22" t="s">
        <v>22321</v>
      </c>
      <c r="B2938" s="22" t="s">
        <v>12423</v>
      </c>
      <c r="C2938" s="22">
        <v>1</v>
      </c>
      <c r="D2938" s="22" t="s">
        <v>12424</v>
      </c>
      <c r="E2938" s="22" t="s">
        <v>4395</v>
      </c>
      <c r="F2938" s="22" t="s">
        <v>20795</v>
      </c>
      <c r="G2938" s="22" t="s">
        <v>12425</v>
      </c>
      <c r="H2938" s="22" t="s">
        <v>3697</v>
      </c>
    </row>
    <row r="2939" spans="1:9">
      <c r="A2939" s="22" t="s">
        <v>17745</v>
      </c>
      <c r="B2939" s="22" t="s">
        <v>17744</v>
      </c>
      <c r="C2939" s="22">
        <v>1</v>
      </c>
      <c r="D2939" s="22" t="s">
        <v>17745</v>
      </c>
      <c r="E2939" s="22" t="s">
        <v>4395</v>
      </c>
      <c r="F2939" s="22" t="s">
        <v>21817</v>
      </c>
      <c r="H2939" s="22" t="s">
        <v>3730</v>
      </c>
    </row>
    <row r="2940" spans="1:9">
      <c r="A2940" s="22" t="s">
        <v>2039</v>
      </c>
      <c r="B2940" s="22" t="s">
        <v>6732</v>
      </c>
      <c r="C2940" s="22">
        <v>1</v>
      </c>
      <c r="D2940" s="22" t="s">
        <v>6733</v>
      </c>
      <c r="E2940" s="22" t="s">
        <v>6734</v>
      </c>
      <c r="F2940" s="22" t="s">
        <v>18600</v>
      </c>
      <c r="G2940" s="22" t="s">
        <v>6735</v>
      </c>
      <c r="H2940" s="22" t="s">
        <v>3697</v>
      </c>
    </row>
    <row r="2941" spans="1:9">
      <c r="A2941" s="22" t="s">
        <v>2037</v>
      </c>
      <c r="B2941" s="22" t="s">
        <v>4330</v>
      </c>
      <c r="C2941" s="22">
        <v>1</v>
      </c>
      <c r="D2941" s="22" t="s">
        <v>4331</v>
      </c>
      <c r="E2941" s="22" t="s">
        <v>4332</v>
      </c>
      <c r="F2941" s="22" t="s">
        <v>18791</v>
      </c>
      <c r="G2941" s="22" t="s">
        <v>2036</v>
      </c>
      <c r="H2941" s="22" t="s">
        <v>3697</v>
      </c>
    </row>
    <row r="2942" spans="1:9">
      <c r="A2942" s="22" t="s">
        <v>17687</v>
      </c>
      <c r="B2942" s="22" t="s">
        <v>17686</v>
      </c>
      <c r="C2942" s="22">
        <v>1</v>
      </c>
      <c r="D2942" s="22" t="s">
        <v>17687</v>
      </c>
      <c r="E2942" s="22" t="s">
        <v>17688</v>
      </c>
      <c r="F2942" s="22" t="s">
        <v>21808</v>
      </c>
      <c r="H2942" s="22" t="s">
        <v>3711</v>
      </c>
    </row>
    <row r="2943" spans="1:9">
      <c r="A2943" s="22" t="s">
        <v>2035</v>
      </c>
      <c r="B2943" s="22" t="s">
        <v>24382</v>
      </c>
      <c r="C2943" s="22">
        <v>1</v>
      </c>
      <c r="D2943" s="22" t="s">
        <v>24383</v>
      </c>
      <c r="E2943" s="22" t="s">
        <v>6144</v>
      </c>
      <c r="F2943" s="22" t="s">
        <v>19656</v>
      </c>
      <c r="G2943" s="22" t="s">
        <v>24384</v>
      </c>
      <c r="H2943" s="22" t="s">
        <v>3697</v>
      </c>
    </row>
    <row r="2944" spans="1:9">
      <c r="A2944" s="22" t="s">
        <v>16107</v>
      </c>
      <c r="B2944" s="22" t="s">
        <v>16106</v>
      </c>
      <c r="C2944" s="22">
        <v>1</v>
      </c>
      <c r="D2944" s="22" t="s">
        <v>16107</v>
      </c>
      <c r="E2944" s="22" t="s">
        <v>6144</v>
      </c>
      <c r="F2944" s="22" t="s">
        <v>21521</v>
      </c>
      <c r="H2944" s="22" t="s">
        <v>3730</v>
      </c>
    </row>
    <row r="2945" spans="1:9">
      <c r="A2945" s="22" t="s">
        <v>2033</v>
      </c>
      <c r="B2945" s="22" t="s">
        <v>6142</v>
      </c>
      <c r="C2945" s="22">
        <v>1</v>
      </c>
      <c r="D2945" s="22" t="s">
        <v>6143</v>
      </c>
      <c r="E2945" s="22" t="s">
        <v>6144</v>
      </c>
      <c r="F2945" s="22" t="s">
        <v>19318</v>
      </c>
      <c r="G2945" s="22" t="s">
        <v>6145</v>
      </c>
      <c r="H2945" s="22" t="s">
        <v>3697</v>
      </c>
    </row>
    <row r="2946" spans="1:9">
      <c r="A2946" s="22" t="s">
        <v>8661</v>
      </c>
      <c r="B2946" s="22" t="s">
        <v>8660</v>
      </c>
      <c r="C2946" s="22">
        <v>1</v>
      </c>
      <c r="D2946" s="22" t="s">
        <v>8661</v>
      </c>
      <c r="E2946" s="22" t="s">
        <v>6144</v>
      </c>
      <c r="F2946" s="22" t="s">
        <v>19967</v>
      </c>
      <c r="H2946" s="22" t="s">
        <v>3715</v>
      </c>
    </row>
    <row r="2947" spans="1:9">
      <c r="A2947" s="22" t="s">
        <v>22836</v>
      </c>
      <c r="B2947" s="22" t="s">
        <v>4294</v>
      </c>
      <c r="C2947" s="22">
        <v>1</v>
      </c>
      <c r="D2947" s="22" t="s">
        <v>4295</v>
      </c>
      <c r="E2947" s="22" t="s">
        <v>4296</v>
      </c>
      <c r="F2947" s="22" t="s">
        <v>18779</v>
      </c>
      <c r="H2947" s="22" t="s">
        <v>3707</v>
      </c>
    </row>
    <row r="2948" spans="1:9">
      <c r="A2948" s="22" t="s">
        <v>9053</v>
      </c>
      <c r="B2948" s="22" t="s">
        <v>9052</v>
      </c>
      <c r="C2948" s="22">
        <v>1</v>
      </c>
      <c r="D2948" s="22" t="s">
        <v>9053</v>
      </c>
      <c r="E2948" s="22" t="s">
        <v>9054</v>
      </c>
      <c r="F2948" s="22" t="s">
        <v>18664</v>
      </c>
      <c r="H2948" s="22" t="s">
        <v>3715</v>
      </c>
    </row>
    <row r="2949" spans="1:9">
      <c r="A2949" s="22" t="s">
        <v>2031</v>
      </c>
      <c r="B2949" s="22" t="s">
        <v>13106</v>
      </c>
      <c r="C2949" s="22">
        <v>1</v>
      </c>
      <c r="D2949" s="22" t="s">
        <v>13107</v>
      </c>
      <c r="E2949" s="22" t="s">
        <v>9054</v>
      </c>
      <c r="F2949" s="22" t="s">
        <v>20011</v>
      </c>
      <c r="G2949" s="22" t="s">
        <v>13108</v>
      </c>
      <c r="H2949" s="22" t="s">
        <v>3697</v>
      </c>
    </row>
    <row r="2950" spans="1:9">
      <c r="A2950" s="22" t="s">
        <v>9965</v>
      </c>
      <c r="B2950" s="22" t="s">
        <v>9964</v>
      </c>
      <c r="C2950" s="22">
        <v>1</v>
      </c>
      <c r="D2950" s="22" t="s">
        <v>9965</v>
      </c>
      <c r="E2950" s="22" t="s">
        <v>9054</v>
      </c>
      <c r="F2950" s="22" t="s">
        <v>19406</v>
      </c>
      <c r="H2950" s="22" t="s">
        <v>3730</v>
      </c>
    </row>
    <row r="2951" spans="1:9">
      <c r="A2951" s="22" t="s">
        <v>2029</v>
      </c>
      <c r="B2951" s="22" t="s">
        <v>14143</v>
      </c>
      <c r="C2951" s="22">
        <v>1</v>
      </c>
      <c r="D2951" s="22" t="s">
        <v>14144</v>
      </c>
      <c r="E2951" s="22" t="s">
        <v>9258</v>
      </c>
      <c r="F2951" s="22" t="s">
        <v>18756</v>
      </c>
      <c r="G2951" s="22" t="s">
        <v>14145</v>
      </c>
      <c r="H2951" s="22" t="s">
        <v>3697</v>
      </c>
    </row>
    <row r="2952" spans="1:9">
      <c r="A2952" s="22" t="s">
        <v>14608</v>
      </c>
      <c r="B2952" s="22" t="s">
        <v>14607</v>
      </c>
      <c r="C2952" s="22">
        <v>1</v>
      </c>
      <c r="D2952" s="22" t="s">
        <v>14608</v>
      </c>
      <c r="E2952" s="22" t="s">
        <v>9258</v>
      </c>
      <c r="F2952" s="22" t="s">
        <v>20108</v>
      </c>
      <c r="H2952" s="22" t="s">
        <v>3711</v>
      </c>
    </row>
    <row r="2953" spans="1:9">
      <c r="A2953" s="22" t="s">
        <v>9257</v>
      </c>
      <c r="B2953" s="22" t="s">
        <v>9256</v>
      </c>
      <c r="C2953" s="22">
        <v>1</v>
      </c>
      <c r="D2953" s="22" t="s">
        <v>9257</v>
      </c>
      <c r="E2953" s="22" t="s">
        <v>9258</v>
      </c>
      <c r="F2953" s="22" t="s">
        <v>18632</v>
      </c>
      <c r="H2953" s="22" t="s">
        <v>3711</v>
      </c>
    </row>
    <row r="2954" spans="1:9">
      <c r="A2954" s="22" t="s">
        <v>2569</v>
      </c>
      <c r="B2954" s="22" t="s">
        <v>9917</v>
      </c>
      <c r="C2954" s="22">
        <v>1</v>
      </c>
      <c r="D2954" s="22" t="s">
        <v>9918</v>
      </c>
      <c r="E2954" s="22" t="s">
        <v>9919</v>
      </c>
      <c r="F2954" s="22" t="s">
        <v>19257</v>
      </c>
      <c r="G2954" s="22" t="s">
        <v>9920</v>
      </c>
      <c r="H2954" s="22" t="s">
        <v>3697</v>
      </c>
      <c r="I2954" s="22">
        <v>1</v>
      </c>
    </row>
    <row r="2955" spans="1:9">
      <c r="A2955" s="22" t="s">
        <v>2027</v>
      </c>
      <c r="B2955" s="22" t="s">
        <v>14755</v>
      </c>
      <c r="C2955" s="22">
        <v>1</v>
      </c>
      <c r="D2955" s="22" t="s">
        <v>25101</v>
      </c>
      <c r="E2955" s="22" t="s">
        <v>5282</v>
      </c>
      <c r="F2955" s="22" t="s">
        <v>25100</v>
      </c>
      <c r="G2955" s="22" t="s">
        <v>25102</v>
      </c>
      <c r="H2955" s="22" t="s">
        <v>3697</v>
      </c>
    </row>
    <row r="2956" spans="1:9">
      <c r="A2956" s="22" t="s">
        <v>22887</v>
      </c>
      <c r="B2956" s="22" t="s">
        <v>5280</v>
      </c>
      <c r="C2956" s="22">
        <v>1</v>
      </c>
      <c r="D2956" s="22" t="s">
        <v>5281</v>
      </c>
      <c r="E2956" s="22" t="s">
        <v>5282</v>
      </c>
      <c r="F2956" s="22" t="s">
        <v>19078</v>
      </c>
      <c r="G2956" s="22" t="s">
        <v>5283</v>
      </c>
      <c r="H2956" s="22" t="s">
        <v>3697</v>
      </c>
    </row>
    <row r="2957" spans="1:9">
      <c r="A2957" s="22" t="s">
        <v>2025</v>
      </c>
      <c r="B2957" s="22" t="s">
        <v>13184</v>
      </c>
      <c r="C2957" s="22">
        <v>2</v>
      </c>
      <c r="D2957" s="22" t="s">
        <v>13185</v>
      </c>
      <c r="E2957" s="22" t="s">
        <v>5282</v>
      </c>
      <c r="F2957" s="22" t="s">
        <v>20952</v>
      </c>
      <c r="G2957" s="22" t="s">
        <v>13186</v>
      </c>
      <c r="H2957" s="22" t="s">
        <v>3697</v>
      </c>
    </row>
    <row r="2958" spans="1:9">
      <c r="A2958" s="22" t="s">
        <v>2025</v>
      </c>
      <c r="B2958" s="22" t="s">
        <v>26308</v>
      </c>
      <c r="C2958" s="22">
        <v>2</v>
      </c>
      <c r="D2958" s="22" t="s">
        <v>26309</v>
      </c>
      <c r="E2958" s="22" t="s">
        <v>5282</v>
      </c>
      <c r="F2958" s="22" t="s">
        <v>20952</v>
      </c>
      <c r="G2958" s="22" t="s">
        <v>26310</v>
      </c>
      <c r="H2958" s="22" t="s">
        <v>3697</v>
      </c>
      <c r="I2958" s="22">
        <v>1</v>
      </c>
    </row>
    <row r="2959" spans="1:9">
      <c r="A2959" s="22" t="s">
        <v>25769</v>
      </c>
      <c r="B2959" s="22" t="s">
        <v>25767</v>
      </c>
      <c r="C2959" s="22">
        <v>1</v>
      </c>
      <c r="D2959" s="22" t="s">
        <v>25769</v>
      </c>
      <c r="E2959" s="22" t="s">
        <v>5282</v>
      </c>
      <c r="F2959" s="22" t="s">
        <v>25768</v>
      </c>
      <c r="H2959" s="22" t="s">
        <v>3730</v>
      </c>
    </row>
    <row r="2960" spans="1:9">
      <c r="A2960" s="22" t="s">
        <v>2022</v>
      </c>
      <c r="B2960" s="22" t="s">
        <v>13800</v>
      </c>
      <c r="C2960" s="22">
        <v>1</v>
      </c>
      <c r="D2960" s="22" t="s">
        <v>13801</v>
      </c>
      <c r="E2960" s="22" t="s">
        <v>5282</v>
      </c>
      <c r="F2960" s="22" t="s">
        <v>21088</v>
      </c>
      <c r="G2960" s="22" t="s">
        <v>13802</v>
      </c>
      <c r="H2960" s="22" t="s">
        <v>3697</v>
      </c>
      <c r="I2960" s="22">
        <v>1</v>
      </c>
    </row>
    <row r="2961" spans="1:9">
      <c r="A2961" s="22" t="s">
        <v>2020</v>
      </c>
      <c r="B2961" s="22" t="s">
        <v>10696</v>
      </c>
      <c r="C2961" s="22">
        <v>3</v>
      </c>
      <c r="D2961" s="22" t="s">
        <v>10697</v>
      </c>
      <c r="E2961" s="22" t="s">
        <v>5282</v>
      </c>
      <c r="F2961" s="22" t="s">
        <v>18649</v>
      </c>
      <c r="G2961" s="22" t="s">
        <v>10698</v>
      </c>
      <c r="H2961" s="22" t="s">
        <v>3697</v>
      </c>
    </row>
    <row r="2962" spans="1:9">
      <c r="A2962" s="22" t="s">
        <v>2020</v>
      </c>
      <c r="B2962" s="22" t="s">
        <v>17141</v>
      </c>
      <c r="C2962" s="22">
        <v>3</v>
      </c>
      <c r="D2962" s="22" t="s">
        <v>17142</v>
      </c>
      <c r="E2962" s="22" t="s">
        <v>5282</v>
      </c>
      <c r="F2962" s="22" t="s">
        <v>18649</v>
      </c>
      <c r="G2962" s="22" t="s">
        <v>17143</v>
      </c>
      <c r="H2962" s="22" t="s">
        <v>3697</v>
      </c>
    </row>
    <row r="2963" spans="1:9">
      <c r="A2963" s="22" t="s">
        <v>2020</v>
      </c>
      <c r="B2963" s="22" t="s">
        <v>17322</v>
      </c>
      <c r="C2963" s="22">
        <v>3</v>
      </c>
      <c r="D2963" s="22" t="s">
        <v>17323</v>
      </c>
      <c r="E2963" s="22" t="s">
        <v>5282</v>
      </c>
      <c r="F2963" s="22" t="s">
        <v>18649</v>
      </c>
      <c r="H2963" s="22" t="s">
        <v>3705</v>
      </c>
    </row>
    <row r="2964" spans="1:9">
      <c r="A2964" s="22" t="s">
        <v>26685</v>
      </c>
      <c r="B2964" s="22" t="s">
        <v>13834</v>
      </c>
      <c r="C2964" s="22">
        <v>1</v>
      </c>
      <c r="D2964" s="22" t="s">
        <v>25044</v>
      </c>
      <c r="E2964" s="22" t="s">
        <v>25045</v>
      </c>
      <c r="F2964" s="22" t="s">
        <v>19682</v>
      </c>
      <c r="G2964" s="22" t="s">
        <v>25046</v>
      </c>
      <c r="H2964" s="22" t="s">
        <v>3697</v>
      </c>
    </row>
    <row r="2965" spans="1:9">
      <c r="A2965" s="22" t="s">
        <v>2013</v>
      </c>
      <c r="B2965" s="22" t="s">
        <v>7772</v>
      </c>
      <c r="C2965" s="22">
        <v>1</v>
      </c>
      <c r="D2965" s="22" t="s">
        <v>7773</v>
      </c>
      <c r="E2965" s="22" t="s">
        <v>7774</v>
      </c>
      <c r="F2965" s="22" t="s">
        <v>19443</v>
      </c>
      <c r="G2965" s="22" t="s">
        <v>2012</v>
      </c>
      <c r="H2965" s="22" t="s">
        <v>3697</v>
      </c>
      <c r="I2965" s="22">
        <v>1</v>
      </c>
    </row>
    <row r="2966" spans="1:9">
      <c r="A2966" s="22" t="s">
        <v>15266</v>
      </c>
      <c r="B2966" s="22" t="s">
        <v>15265</v>
      </c>
      <c r="C2966" s="22">
        <v>1</v>
      </c>
      <c r="D2966" s="22" t="s">
        <v>15266</v>
      </c>
      <c r="E2966" s="22" t="s">
        <v>15267</v>
      </c>
      <c r="F2966" s="22" t="s">
        <v>21370</v>
      </c>
      <c r="H2966" s="22" t="s">
        <v>3711</v>
      </c>
    </row>
    <row r="2967" spans="1:9">
      <c r="A2967" s="22" t="s">
        <v>2018</v>
      </c>
      <c r="B2967" s="22" t="s">
        <v>4617</v>
      </c>
      <c r="C2967" s="22">
        <v>1</v>
      </c>
      <c r="D2967" s="22" t="s">
        <v>4618</v>
      </c>
      <c r="E2967" s="22" t="s">
        <v>4619</v>
      </c>
      <c r="F2967" s="22" t="s">
        <v>18604</v>
      </c>
      <c r="G2967" s="22" t="s">
        <v>4620</v>
      </c>
      <c r="H2967" s="22" t="s">
        <v>3697</v>
      </c>
    </row>
    <row r="2968" spans="1:9">
      <c r="A2968" s="22" t="s">
        <v>26782</v>
      </c>
      <c r="B2968" s="22" t="s">
        <v>26035</v>
      </c>
      <c r="C2968" s="22">
        <v>1</v>
      </c>
      <c r="D2968" s="22" t="s">
        <v>26036</v>
      </c>
      <c r="E2968" s="22" t="s">
        <v>26037</v>
      </c>
      <c r="F2968" s="22" t="s">
        <v>20992</v>
      </c>
      <c r="G2968" s="22" t="s">
        <v>26038</v>
      </c>
      <c r="H2968" s="22" t="s">
        <v>3697</v>
      </c>
    </row>
    <row r="2969" spans="1:9">
      <c r="A2969" s="22" t="s">
        <v>2016</v>
      </c>
      <c r="B2969" s="22" t="s">
        <v>15701</v>
      </c>
      <c r="C2969" s="22">
        <v>1</v>
      </c>
      <c r="D2969" s="22" t="s">
        <v>15702</v>
      </c>
      <c r="E2969" s="22" t="s">
        <v>9944</v>
      </c>
      <c r="F2969" s="22" t="s">
        <v>21455</v>
      </c>
      <c r="G2969" s="22" t="s">
        <v>2015</v>
      </c>
      <c r="H2969" s="22" t="s">
        <v>3697</v>
      </c>
    </row>
    <row r="2970" spans="1:9">
      <c r="A2970" s="22" t="s">
        <v>9943</v>
      </c>
      <c r="B2970" s="22" t="s">
        <v>9942</v>
      </c>
      <c r="C2970" s="22">
        <v>1</v>
      </c>
      <c r="D2970" s="22" t="s">
        <v>9943</v>
      </c>
      <c r="E2970" s="22" t="s">
        <v>9944</v>
      </c>
      <c r="F2970" s="22" t="s">
        <v>20274</v>
      </c>
      <c r="H2970" s="22" t="s">
        <v>3711</v>
      </c>
    </row>
    <row r="2971" spans="1:9">
      <c r="A2971" s="22" t="s">
        <v>1662</v>
      </c>
      <c r="B2971" s="22" t="s">
        <v>16074</v>
      </c>
      <c r="C2971" s="22">
        <v>1</v>
      </c>
      <c r="D2971" s="22" t="s">
        <v>16075</v>
      </c>
      <c r="E2971" s="22" t="s">
        <v>16076</v>
      </c>
      <c r="F2971" s="22" t="s">
        <v>21514</v>
      </c>
      <c r="G2971" s="22" t="s">
        <v>16077</v>
      </c>
      <c r="H2971" s="22" t="s">
        <v>3697</v>
      </c>
      <c r="I2971" s="22">
        <v>1</v>
      </c>
    </row>
    <row r="2972" spans="1:9">
      <c r="A2972" s="22" t="s">
        <v>25005</v>
      </c>
      <c r="B2972" s="22" t="s">
        <v>12935</v>
      </c>
      <c r="C2972" s="22">
        <v>1</v>
      </c>
      <c r="D2972" s="22" t="s">
        <v>25005</v>
      </c>
      <c r="E2972" s="22" t="s">
        <v>6356</v>
      </c>
      <c r="F2972" s="22" t="s">
        <v>19396</v>
      </c>
      <c r="H2972" s="22" t="s">
        <v>3715</v>
      </c>
    </row>
    <row r="2973" spans="1:9">
      <c r="A2973" s="22" t="s">
        <v>6355</v>
      </c>
      <c r="B2973" s="22" t="s">
        <v>6354</v>
      </c>
      <c r="C2973" s="22">
        <v>1</v>
      </c>
      <c r="D2973" s="22" t="s">
        <v>6355</v>
      </c>
      <c r="E2973" s="22" t="s">
        <v>6356</v>
      </c>
      <c r="F2973" s="22" t="s">
        <v>19378</v>
      </c>
      <c r="H2973" s="22" t="s">
        <v>3711</v>
      </c>
    </row>
    <row r="2974" spans="1:9">
      <c r="A2974" s="22" t="s">
        <v>23114</v>
      </c>
      <c r="B2974" s="22" t="s">
        <v>8804</v>
      </c>
      <c r="C2974" s="22">
        <v>1</v>
      </c>
      <c r="D2974" s="22" t="s">
        <v>8805</v>
      </c>
      <c r="E2974" s="22" t="s">
        <v>6356</v>
      </c>
      <c r="F2974" s="22" t="s">
        <v>20006</v>
      </c>
      <c r="G2974" s="22" t="s">
        <v>8806</v>
      </c>
      <c r="H2974" s="22" t="s">
        <v>3697</v>
      </c>
      <c r="I2974" s="22">
        <v>1</v>
      </c>
    </row>
    <row r="2975" spans="1:9">
      <c r="A2975" s="22" t="s">
        <v>9909</v>
      </c>
      <c r="B2975" s="22" t="s">
        <v>9908</v>
      </c>
      <c r="C2975" s="22">
        <v>1</v>
      </c>
      <c r="D2975" s="22" t="s">
        <v>9909</v>
      </c>
      <c r="E2975" s="22" t="s">
        <v>6356</v>
      </c>
      <c r="F2975" s="22" t="s">
        <v>20264</v>
      </c>
      <c r="H2975" s="22" t="s">
        <v>3730</v>
      </c>
    </row>
    <row r="2976" spans="1:9">
      <c r="A2976" s="22" t="s">
        <v>4456</v>
      </c>
      <c r="B2976" s="22" t="s">
        <v>4455</v>
      </c>
      <c r="C2976" s="22">
        <v>1</v>
      </c>
      <c r="D2976" s="22" t="s">
        <v>4456</v>
      </c>
      <c r="E2976" s="22" t="s">
        <v>4457</v>
      </c>
      <c r="F2976" s="22" t="s">
        <v>18829</v>
      </c>
      <c r="H2976" s="22" t="s">
        <v>3711</v>
      </c>
    </row>
    <row r="2977" spans="1:8">
      <c r="A2977" s="22" t="s">
        <v>2011</v>
      </c>
      <c r="B2977" s="22" t="s">
        <v>7065</v>
      </c>
      <c r="C2977" s="22">
        <v>1</v>
      </c>
      <c r="D2977" s="22" t="s">
        <v>7066</v>
      </c>
      <c r="E2977" s="22" t="s">
        <v>7067</v>
      </c>
      <c r="F2977" s="22" t="s">
        <v>19564</v>
      </c>
      <c r="G2977" s="22" t="s">
        <v>7068</v>
      </c>
      <c r="H2977" s="22" t="s">
        <v>3697</v>
      </c>
    </row>
    <row r="2978" spans="1:8">
      <c r="A2978" s="22" t="s">
        <v>5829</v>
      </c>
      <c r="B2978" s="22" t="s">
        <v>5828</v>
      </c>
      <c r="C2978" s="22">
        <v>1</v>
      </c>
      <c r="D2978" s="22" t="s">
        <v>5829</v>
      </c>
      <c r="E2978" s="22" t="s">
        <v>5830</v>
      </c>
      <c r="F2978" s="22" t="s">
        <v>19229</v>
      </c>
      <c r="H2978" s="22" t="s">
        <v>3711</v>
      </c>
    </row>
    <row r="2979" spans="1:8">
      <c r="A2979" s="22" t="s">
        <v>2009</v>
      </c>
      <c r="B2979" s="22" t="s">
        <v>13251</v>
      </c>
      <c r="C2979" s="22">
        <v>1</v>
      </c>
      <c r="D2979" s="22" t="s">
        <v>13252</v>
      </c>
      <c r="E2979" s="22" t="s">
        <v>5830</v>
      </c>
      <c r="F2979" s="22" t="s">
        <v>18600</v>
      </c>
      <c r="G2979" s="22" t="s">
        <v>13253</v>
      </c>
      <c r="H2979" s="22" t="s">
        <v>3697</v>
      </c>
    </row>
    <row r="2980" spans="1:8">
      <c r="A2980" s="22" t="s">
        <v>22176</v>
      </c>
      <c r="B2980" s="22" t="s">
        <v>13164</v>
      </c>
      <c r="C2980" s="22">
        <v>1</v>
      </c>
      <c r="D2980" s="22" t="s">
        <v>13165</v>
      </c>
      <c r="E2980" s="22" t="s">
        <v>6713</v>
      </c>
      <c r="F2980" s="22" t="s">
        <v>20948</v>
      </c>
      <c r="G2980" s="22" t="s">
        <v>13166</v>
      </c>
      <c r="H2980" s="22" t="s">
        <v>3697</v>
      </c>
    </row>
    <row r="2981" spans="1:8">
      <c r="A2981" s="22" t="s">
        <v>22983</v>
      </c>
      <c r="B2981" s="22" t="s">
        <v>6711</v>
      </c>
      <c r="C2981" s="22">
        <v>1</v>
      </c>
      <c r="D2981" s="22" t="s">
        <v>6712</v>
      </c>
      <c r="E2981" s="22" t="s">
        <v>6713</v>
      </c>
      <c r="F2981" s="22" t="s">
        <v>19470</v>
      </c>
      <c r="G2981" s="22" t="s">
        <v>6714</v>
      </c>
      <c r="H2981" s="22" t="s">
        <v>3697</v>
      </c>
    </row>
    <row r="2982" spans="1:8">
      <c r="A2982" s="22" t="s">
        <v>15530</v>
      </c>
      <c r="B2982" s="22" t="s">
        <v>15529</v>
      </c>
      <c r="C2982" s="22">
        <v>1</v>
      </c>
      <c r="D2982" s="22" t="s">
        <v>15530</v>
      </c>
      <c r="E2982" s="22" t="s">
        <v>6713</v>
      </c>
      <c r="F2982" s="22" t="s">
        <v>21422</v>
      </c>
      <c r="H2982" s="22" t="s">
        <v>3730</v>
      </c>
    </row>
    <row r="2983" spans="1:8">
      <c r="A2983" s="22" t="s">
        <v>11848</v>
      </c>
      <c r="B2983" s="22" t="s">
        <v>11847</v>
      </c>
      <c r="C2983" s="22">
        <v>1</v>
      </c>
      <c r="D2983" s="22" t="s">
        <v>11848</v>
      </c>
      <c r="E2983" s="22" t="s">
        <v>11849</v>
      </c>
      <c r="F2983" s="22" t="s">
        <v>20684</v>
      </c>
      <c r="H2983" s="22" t="s">
        <v>3711</v>
      </c>
    </row>
    <row r="2984" spans="1:8">
      <c r="A2984" s="22" t="s">
        <v>14473</v>
      </c>
      <c r="B2984" s="22" t="s">
        <v>14472</v>
      </c>
      <c r="C2984" s="22">
        <v>1</v>
      </c>
      <c r="D2984" s="22" t="s">
        <v>14473</v>
      </c>
      <c r="E2984" s="22" t="s">
        <v>6505</v>
      </c>
      <c r="F2984" s="22" t="s">
        <v>18647</v>
      </c>
      <c r="H2984" s="22" t="s">
        <v>3711</v>
      </c>
    </row>
    <row r="2985" spans="1:8">
      <c r="A2985" s="22" t="s">
        <v>2007</v>
      </c>
      <c r="B2985" s="22" t="s">
        <v>6503</v>
      </c>
      <c r="C2985" s="22">
        <v>1</v>
      </c>
      <c r="D2985" s="22" t="s">
        <v>6504</v>
      </c>
      <c r="E2985" s="22" t="s">
        <v>6505</v>
      </c>
      <c r="F2985" s="22" t="s">
        <v>18685</v>
      </c>
      <c r="G2985" s="22" t="s">
        <v>6506</v>
      </c>
      <c r="H2985" s="22" t="s">
        <v>3697</v>
      </c>
    </row>
    <row r="2986" spans="1:8">
      <c r="A2986" s="22" t="s">
        <v>24688</v>
      </c>
      <c r="B2986" s="22" t="s">
        <v>24687</v>
      </c>
      <c r="C2986" s="22">
        <v>1</v>
      </c>
      <c r="D2986" s="22" t="s">
        <v>24688</v>
      </c>
      <c r="E2986" s="22" t="s">
        <v>24689</v>
      </c>
      <c r="F2986" s="22" t="s">
        <v>19477</v>
      </c>
      <c r="H2986" s="22" t="s">
        <v>3711</v>
      </c>
    </row>
    <row r="2987" spans="1:8">
      <c r="A2987" s="22" t="s">
        <v>11999</v>
      </c>
      <c r="B2987" s="22" t="s">
        <v>11998</v>
      </c>
      <c r="C2987" s="22">
        <v>1</v>
      </c>
      <c r="D2987" s="22" t="s">
        <v>11999</v>
      </c>
      <c r="E2987" s="22" t="s">
        <v>12000</v>
      </c>
      <c r="F2987" s="22" t="s">
        <v>18620</v>
      </c>
      <c r="H2987" s="22" t="s">
        <v>3711</v>
      </c>
    </row>
    <row r="2988" spans="1:8">
      <c r="A2988" s="22" t="s">
        <v>2002</v>
      </c>
      <c r="B2988" s="22" t="s">
        <v>6566</v>
      </c>
      <c r="C2988" s="22">
        <v>1</v>
      </c>
      <c r="D2988" s="22" t="s">
        <v>6567</v>
      </c>
      <c r="E2988" s="22" t="s">
        <v>4406</v>
      </c>
      <c r="F2988" s="22" t="s">
        <v>19435</v>
      </c>
      <c r="G2988" s="22" t="s">
        <v>2001</v>
      </c>
      <c r="H2988" s="22" t="s">
        <v>3697</v>
      </c>
    </row>
    <row r="2989" spans="1:8">
      <c r="A2989" s="22" t="s">
        <v>8523</v>
      </c>
      <c r="B2989" s="22" t="s">
        <v>8522</v>
      </c>
      <c r="C2989" s="22">
        <v>1</v>
      </c>
      <c r="D2989" s="22" t="s">
        <v>8523</v>
      </c>
      <c r="E2989" s="22" t="s">
        <v>4406</v>
      </c>
      <c r="F2989" s="22" t="s">
        <v>19930</v>
      </c>
      <c r="H2989" s="22" t="s">
        <v>3711</v>
      </c>
    </row>
    <row r="2990" spans="1:8">
      <c r="A2990" s="22" t="s">
        <v>23529</v>
      </c>
      <c r="B2990" s="22" t="s">
        <v>15234</v>
      </c>
      <c r="C2990" s="22">
        <v>1</v>
      </c>
      <c r="D2990" s="22" t="s">
        <v>15235</v>
      </c>
      <c r="E2990" s="22" t="s">
        <v>4406</v>
      </c>
      <c r="F2990" s="22" t="s">
        <v>21366</v>
      </c>
      <c r="G2990" s="22" t="s">
        <v>15236</v>
      </c>
      <c r="H2990" s="22" t="s">
        <v>3697</v>
      </c>
    </row>
    <row r="2991" spans="1:8">
      <c r="A2991" s="22" t="s">
        <v>22322</v>
      </c>
      <c r="B2991" s="22" t="s">
        <v>12592</v>
      </c>
      <c r="C2991" s="22">
        <v>1</v>
      </c>
      <c r="D2991" s="22" t="s">
        <v>12593</v>
      </c>
      <c r="E2991" s="22" t="s">
        <v>4406</v>
      </c>
      <c r="F2991" s="22" t="s">
        <v>20829</v>
      </c>
      <c r="G2991" s="22" t="s">
        <v>12594</v>
      </c>
      <c r="H2991" s="22" t="s">
        <v>3697</v>
      </c>
    </row>
    <row r="2992" spans="1:8">
      <c r="A2992" s="22" t="s">
        <v>16463</v>
      </c>
      <c r="B2992" s="22" t="s">
        <v>16462</v>
      </c>
      <c r="C2992" s="22">
        <v>1</v>
      </c>
      <c r="D2992" s="22" t="s">
        <v>16463</v>
      </c>
      <c r="E2992" s="22" t="s">
        <v>4406</v>
      </c>
      <c r="F2992" s="22" t="s">
        <v>21592</v>
      </c>
      <c r="H2992" s="22" t="s">
        <v>3711</v>
      </c>
    </row>
    <row r="2993" spans="1:9">
      <c r="A2993" s="22" t="s">
        <v>8319</v>
      </c>
      <c r="B2993" s="22" t="s">
        <v>8318</v>
      </c>
      <c r="C2993" s="22">
        <v>1</v>
      </c>
      <c r="D2993" s="22" t="s">
        <v>8319</v>
      </c>
      <c r="E2993" s="22" t="s">
        <v>4406</v>
      </c>
      <c r="F2993" s="22" t="s">
        <v>19880</v>
      </c>
      <c r="H2993" s="22" t="s">
        <v>3715</v>
      </c>
    </row>
    <row r="2994" spans="1:9">
      <c r="A2994" s="22" t="s">
        <v>23568</v>
      </c>
      <c r="B2994" s="22" t="s">
        <v>15939</v>
      </c>
      <c r="C2994" s="22">
        <v>1</v>
      </c>
      <c r="D2994" s="22" t="s">
        <v>15940</v>
      </c>
      <c r="E2994" s="22" t="s">
        <v>4406</v>
      </c>
      <c r="F2994" s="22" t="s">
        <v>19857</v>
      </c>
      <c r="G2994" s="22" t="s">
        <v>15941</v>
      </c>
      <c r="H2994" s="22" t="s">
        <v>3697</v>
      </c>
    </row>
    <row r="2995" spans="1:9">
      <c r="A2995" s="22" t="s">
        <v>1995</v>
      </c>
      <c r="B2995" s="22" t="s">
        <v>26479</v>
      </c>
      <c r="C2995" s="22">
        <v>1</v>
      </c>
      <c r="D2995" s="22" t="s">
        <v>26480</v>
      </c>
      <c r="E2995" s="22" t="s">
        <v>4406</v>
      </c>
      <c r="F2995" s="22" t="s">
        <v>18664</v>
      </c>
      <c r="G2995" s="22" t="s">
        <v>26481</v>
      </c>
      <c r="H2995" s="22" t="s">
        <v>3697</v>
      </c>
    </row>
    <row r="2996" spans="1:9">
      <c r="A2996" s="22" t="s">
        <v>1993</v>
      </c>
      <c r="B2996" s="22" t="s">
        <v>10838</v>
      </c>
      <c r="C2996" s="22">
        <v>1</v>
      </c>
      <c r="D2996" s="22" t="s">
        <v>10839</v>
      </c>
      <c r="E2996" s="22" t="s">
        <v>4406</v>
      </c>
      <c r="F2996" s="22" t="s">
        <v>20478</v>
      </c>
      <c r="G2996" s="22" t="s">
        <v>10840</v>
      </c>
      <c r="H2996" s="22" t="s">
        <v>3697</v>
      </c>
    </row>
    <row r="2997" spans="1:9">
      <c r="A2997" s="22" t="s">
        <v>16545</v>
      </c>
      <c r="B2997" s="22" t="s">
        <v>16544</v>
      </c>
      <c r="C2997" s="22">
        <v>1</v>
      </c>
      <c r="D2997" s="22" t="s">
        <v>16545</v>
      </c>
      <c r="E2997" s="22" t="s">
        <v>4406</v>
      </c>
      <c r="F2997" s="22" t="s">
        <v>21605</v>
      </c>
      <c r="H2997" s="22" t="s">
        <v>3711</v>
      </c>
    </row>
    <row r="2998" spans="1:9">
      <c r="A2998" s="22" t="s">
        <v>1991</v>
      </c>
      <c r="B2998" s="22" t="s">
        <v>5700</v>
      </c>
      <c r="C2998" s="22">
        <v>2</v>
      </c>
      <c r="D2998" s="22" t="s">
        <v>5701</v>
      </c>
      <c r="E2998" s="22" t="s">
        <v>4406</v>
      </c>
      <c r="F2998" s="22" t="s">
        <v>19193</v>
      </c>
      <c r="G2998" s="22" t="s">
        <v>5702</v>
      </c>
      <c r="H2998" s="22" t="s">
        <v>3697</v>
      </c>
      <c r="I2998" s="22">
        <v>2</v>
      </c>
    </row>
    <row r="2999" spans="1:9">
      <c r="A2999" s="22" t="s">
        <v>1991</v>
      </c>
      <c r="B2999" s="22" t="s">
        <v>14217</v>
      </c>
      <c r="C2999" s="22">
        <v>2</v>
      </c>
      <c r="D2999" s="22" t="s">
        <v>14218</v>
      </c>
      <c r="E2999" s="22" t="s">
        <v>4406</v>
      </c>
      <c r="F2999" s="22" t="s">
        <v>19193</v>
      </c>
      <c r="G2999" s="22" t="s">
        <v>14219</v>
      </c>
      <c r="H2999" s="22" t="s">
        <v>3697</v>
      </c>
    </row>
    <row r="3000" spans="1:9">
      <c r="A3000" s="22" t="s">
        <v>1989</v>
      </c>
      <c r="B3000" s="22" t="s">
        <v>4404</v>
      </c>
      <c r="C3000" s="22">
        <v>1</v>
      </c>
      <c r="D3000" s="22" t="s">
        <v>4405</v>
      </c>
      <c r="E3000" s="22" t="s">
        <v>4406</v>
      </c>
      <c r="F3000" s="22" t="s">
        <v>18812</v>
      </c>
      <c r="G3000" s="22" t="s">
        <v>4407</v>
      </c>
      <c r="H3000" s="22" t="s">
        <v>3697</v>
      </c>
    </row>
    <row r="3001" spans="1:9">
      <c r="A3001" s="22" t="s">
        <v>8521</v>
      </c>
      <c r="B3001" s="22" t="s">
        <v>8520</v>
      </c>
      <c r="C3001" s="22">
        <v>1</v>
      </c>
      <c r="D3001" s="22" t="s">
        <v>8521</v>
      </c>
      <c r="E3001" s="22" t="s">
        <v>4406</v>
      </c>
      <c r="F3001" s="22" t="s">
        <v>19929</v>
      </c>
      <c r="H3001" s="22" t="s">
        <v>3711</v>
      </c>
    </row>
    <row r="3002" spans="1:9">
      <c r="A3002" s="22" t="s">
        <v>23505</v>
      </c>
      <c r="B3002" s="22" t="s">
        <v>14875</v>
      </c>
      <c r="C3002" s="22">
        <v>1</v>
      </c>
      <c r="D3002" s="22" t="s">
        <v>14876</v>
      </c>
      <c r="E3002" s="22" t="s">
        <v>4406</v>
      </c>
      <c r="F3002" s="22" t="s">
        <v>18936</v>
      </c>
      <c r="G3002" s="22" t="s">
        <v>14877</v>
      </c>
      <c r="H3002" s="22" t="s">
        <v>3697</v>
      </c>
    </row>
    <row r="3003" spans="1:9">
      <c r="A3003" s="22" t="s">
        <v>9762</v>
      </c>
      <c r="B3003" s="22" t="s">
        <v>9761</v>
      </c>
      <c r="C3003" s="22">
        <v>1</v>
      </c>
      <c r="D3003" s="22" t="s">
        <v>9762</v>
      </c>
      <c r="E3003" s="22" t="s">
        <v>4406</v>
      </c>
      <c r="F3003" s="22" t="s">
        <v>20226</v>
      </c>
      <c r="H3003" s="22" t="s">
        <v>3711</v>
      </c>
    </row>
    <row r="3004" spans="1:9">
      <c r="A3004" s="22" t="s">
        <v>1987</v>
      </c>
      <c r="B3004" s="22" t="s">
        <v>23806</v>
      </c>
      <c r="C3004" s="22">
        <v>2</v>
      </c>
      <c r="D3004" s="22" t="s">
        <v>23807</v>
      </c>
      <c r="E3004" s="22" t="s">
        <v>4406</v>
      </c>
      <c r="F3004" s="22" t="s">
        <v>19504</v>
      </c>
      <c r="G3004" s="22" t="s">
        <v>23808</v>
      </c>
      <c r="H3004" s="22" t="s">
        <v>3697</v>
      </c>
      <c r="I3004" s="22">
        <v>1</v>
      </c>
    </row>
    <row r="3005" spans="1:9">
      <c r="A3005" s="22" t="s">
        <v>1987</v>
      </c>
      <c r="B3005" s="22" t="s">
        <v>16256</v>
      </c>
      <c r="C3005" s="22">
        <v>2</v>
      </c>
      <c r="D3005" s="22" t="s">
        <v>16257</v>
      </c>
      <c r="E3005" s="22" t="s">
        <v>4406</v>
      </c>
      <c r="F3005" s="22" t="s">
        <v>19504</v>
      </c>
      <c r="G3005" s="22" t="s">
        <v>16258</v>
      </c>
      <c r="H3005" s="22" t="s">
        <v>3697</v>
      </c>
    </row>
    <row r="3006" spans="1:9">
      <c r="A3006" s="22" t="s">
        <v>15807</v>
      </c>
      <c r="B3006" s="22" t="s">
        <v>15806</v>
      </c>
      <c r="C3006" s="22">
        <v>1</v>
      </c>
      <c r="D3006" s="22" t="s">
        <v>15807</v>
      </c>
      <c r="E3006" s="22" t="s">
        <v>4406</v>
      </c>
      <c r="F3006" s="22" t="s">
        <v>21468</v>
      </c>
      <c r="H3006" s="22" t="s">
        <v>3730</v>
      </c>
    </row>
    <row r="3007" spans="1:9">
      <c r="A3007" s="22" t="s">
        <v>1985</v>
      </c>
      <c r="B3007" s="22" t="s">
        <v>7148</v>
      </c>
      <c r="C3007" s="22">
        <v>1</v>
      </c>
      <c r="D3007" s="22" t="s">
        <v>7149</v>
      </c>
      <c r="E3007" s="22" t="s">
        <v>4406</v>
      </c>
      <c r="F3007" s="22" t="s">
        <v>19585</v>
      </c>
      <c r="G3007" s="22" t="s">
        <v>7150</v>
      </c>
      <c r="H3007" s="22" t="s">
        <v>3697</v>
      </c>
    </row>
    <row r="3008" spans="1:9">
      <c r="A3008" s="22" t="s">
        <v>22323</v>
      </c>
      <c r="B3008" s="22" t="s">
        <v>5050</v>
      </c>
      <c r="C3008" s="22">
        <v>1</v>
      </c>
      <c r="D3008" s="22" t="s">
        <v>5051</v>
      </c>
      <c r="E3008" s="22" t="s">
        <v>4406</v>
      </c>
      <c r="F3008" s="22" t="s">
        <v>19008</v>
      </c>
      <c r="G3008" s="22" t="s">
        <v>5052</v>
      </c>
      <c r="H3008" s="22" t="s">
        <v>3697</v>
      </c>
    </row>
    <row r="3009" spans="1:9">
      <c r="A3009" s="22" t="s">
        <v>12342</v>
      </c>
      <c r="B3009" s="22" t="s">
        <v>12341</v>
      </c>
      <c r="C3009" s="22">
        <v>1</v>
      </c>
      <c r="D3009" s="22" t="s">
        <v>12342</v>
      </c>
      <c r="E3009" s="22" t="s">
        <v>4406</v>
      </c>
      <c r="F3009" s="22" t="s">
        <v>20780</v>
      </c>
      <c r="H3009" s="22" t="s">
        <v>3730</v>
      </c>
    </row>
    <row r="3010" spans="1:9">
      <c r="A3010" s="22" t="s">
        <v>2004</v>
      </c>
      <c r="B3010" s="22" t="s">
        <v>8448</v>
      </c>
      <c r="C3010" s="22">
        <v>1</v>
      </c>
      <c r="D3010" s="22" t="s">
        <v>8449</v>
      </c>
      <c r="E3010" s="22" t="s">
        <v>4406</v>
      </c>
      <c r="F3010" s="22" t="s">
        <v>19910</v>
      </c>
      <c r="G3010" s="22" t="s">
        <v>8450</v>
      </c>
      <c r="H3010" s="22" t="s">
        <v>3697</v>
      </c>
      <c r="I3010" s="22">
        <v>1</v>
      </c>
    </row>
    <row r="3011" spans="1:9">
      <c r="A3011" s="22" t="s">
        <v>4677</v>
      </c>
      <c r="B3011" s="22" t="s">
        <v>4676</v>
      </c>
      <c r="C3011" s="22">
        <v>1</v>
      </c>
      <c r="D3011" s="22" t="s">
        <v>4677</v>
      </c>
      <c r="E3011" s="22" t="s">
        <v>4406</v>
      </c>
      <c r="F3011" s="22" t="s">
        <v>18884</v>
      </c>
      <c r="H3011" s="22" t="s">
        <v>3711</v>
      </c>
    </row>
    <row r="3012" spans="1:9">
      <c r="A3012" s="22" t="s">
        <v>22324</v>
      </c>
      <c r="B3012" s="22" t="s">
        <v>7809</v>
      </c>
      <c r="C3012" s="22">
        <v>1</v>
      </c>
      <c r="D3012" s="22" t="s">
        <v>7810</v>
      </c>
      <c r="E3012" s="22" t="s">
        <v>4406</v>
      </c>
      <c r="F3012" s="22" t="s">
        <v>19746</v>
      </c>
      <c r="G3012" s="22" t="s">
        <v>7811</v>
      </c>
      <c r="H3012" s="22" t="s">
        <v>3697</v>
      </c>
    </row>
    <row r="3013" spans="1:9">
      <c r="A3013" s="22" t="s">
        <v>15547</v>
      </c>
      <c r="B3013" s="22" t="s">
        <v>15546</v>
      </c>
      <c r="C3013" s="22">
        <v>1</v>
      </c>
      <c r="D3013" s="22" t="s">
        <v>15547</v>
      </c>
      <c r="E3013" s="22" t="s">
        <v>5410</v>
      </c>
      <c r="F3013" s="22" t="s">
        <v>21425</v>
      </c>
      <c r="H3013" s="22" t="s">
        <v>3711</v>
      </c>
    </row>
    <row r="3014" spans="1:9">
      <c r="A3014" s="22" t="s">
        <v>23401</v>
      </c>
      <c r="B3014" s="22" t="s">
        <v>13153</v>
      </c>
      <c r="C3014" s="22">
        <v>1</v>
      </c>
      <c r="D3014" s="22" t="s">
        <v>13154</v>
      </c>
      <c r="E3014" s="22" t="s">
        <v>5410</v>
      </c>
      <c r="F3014" s="22" t="s">
        <v>20945</v>
      </c>
      <c r="G3014" s="22" t="s">
        <v>13155</v>
      </c>
      <c r="H3014" s="22" t="s">
        <v>3697</v>
      </c>
      <c r="I3014" s="22">
        <v>1</v>
      </c>
    </row>
    <row r="3015" spans="1:9">
      <c r="A3015" s="22" t="s">
        <v>22622</v>
      </c>
      <c r="B3015" s="22" t="s">
        <v>7318</v>
      </c>
      <c r="C3015" s="22">
        <v>1</v>
      </c>
      <c r="D3015" s="22" t="s">
        <v>7319</v>
      </c>
      <c r="E3015" s="22" t="s">
        <v>5410</v>
      </c>
      <c r="F3015" s="22" t="s">
        <v>19433</v>
      </c>
      <c r="G3015" s="22" t="s">
        <v>7320</v>
      </c>
      <c r="H3015" s="22" t="s">
        <v>3697</v>
      </c>
    </row>
    <row r="3016" spans="1:9">
      <c r="A3016" s="22" t="s">
        <v>22621</v>
      </c>
      <c r="B3016" s="22" t="s">
        <v>12194</v>
      </c>
      <c r="C3016" s="22">
        <v>1</v>
      </c>
      <c r="D3016" s="22" t="s">
        <v>12195</v>
      </c>
      <c r="E3016" s="22" t="s">
        <v>5410</v>
      </c>
      <c r="F3016" s="22" t="s">
        <v>19919</v>
      </c>
      <c r="G3016" s="22" t="s">
        <v>12196</v>
      </c>
      <c r="H3016" s="22" t="s">
        <v>3697</v>
      </c>
    </row>
    <row r="3017" spans="1:9">
      <c r="A3017" s="22" t="s">
        <v>22623</v>
      </c>
      <c r="B3017" s="22" t="s">
        <v>5408</v>
      </c>
      <c r="C3017" s="22">
        <v>1</v>
      </c>
      <c r="D3017" s="22" t="s">
        <v>5409</v>
      </c>
      <c r="E3017" s="22" t="s">
        <v>5410</v>
      </c>
      <c r="F3017" s="22" t="s">
        <v>19115</v>
      </c>
      <c r="G3017" s="22" t="s">
        <v>5411</v>
      </c>
      <c r="H3017" s="22" t="s">
        <v>3697</v>
      </c>
    </row>
    <row r="3018" spans="1:9">
      <c r="A3018" s="22" t="s">
        <v>22941</v>
      </c>
      <c r="B3018" s="22" t="s">
        <v>6023</v>
      </c>
      <c r="C3018" s="22">
        <v>2</v>
      </c>
      <c r="D3018" s="22" t="s">
        <v>6024</v>
      </c>
      <c r="E3018" s="22" t="s">
        <v>5410</v>
      </c>
      <c r="F3018" s="22" t="s">
        <v>18671</v>
      </c>
      <c r="H3018" s="22" t="s">
        <v>3705</v>
      </c>
    </row>
    <row r="3019" spans="1:9">
      <c r="A3019" s="22" t="s">
        <v>22941</v>
      </c>
      <c r="B3019" s="22" t="s">
        <v>14666</v>
      </c>
      <c r="C3019" s="22">
        <v>2</v>
      </c>
      <c r="D3019" s="22" t="s">
        <v>25082</v>
      </c>
      <c r="E3019" s="22" t="s">
        <v>5410</v>
      </c>
      <c r="F3019" s="22" t="s">
        <v>18671</v>
      </c>
      <c r="G3019" s="22" t="s">
        <v>25083</v>
      </c>
      <c r="H3019" s="22" t="s">
        <v>3697</v>
      </c>
    </row>
    <row r="3020" spans="1:9">
      <c r="A3020" s="22" t="s">
        <v>15140</v>
      </c>
      <c r="B3020" s="22" t="s">
        <v>15139</v>
      </c>
      <c r="C3020" s="22">
        <v>1</v>
      </c>
      <c r="D3020" s="22" t="s">
        <v>15140</v>
      </c>
      <c r="E3020" s="22" t="s">
        <v>8664</v>
      </c>
      <c r="F3020" s="22" t="s">
        <v>20362</v>
      </c>
      <c r="H3020" s="22" t="s">
        <v>3715</v>
      </c>
    </row>
    <row r="3021" spans="1:9">
      <c r="A3021" s="22" t="s">
        <v>17678</v>
      </c>
      <c r="B3021" s="22" t="s">
        <v>17677</v>
      </c>
      <c r="C3021" s="22">
        <v>1</v>
      </c>
      <c r="D3021" s="22" t="s">
        <v>17678</v>
      </c>
      <c r="E3021" s="22" t="s">
        <v>8664</v>
      </c>
      <c r="F3021" s="22" t="s">
        <v>19834</v>
      </c>
      <c r="H3021" s="22" t="s">
        <v>3715</v>
      </c>
    </row>
    <row r="3022" spans="1:9">
      <c r="A3022" s="22" t="s">
        <v>22452</v>
      </c>
      <c r="B3022" s="22" t="s">
        <v>8662</v>
      </c>
      <c r="C3022" s="22">
        <v>1</v>
      </c>
      <c r="D3022" s="22" t="s">
        <v>8663</v>
      </c>
      <c r="E3022" s="22" t="s">
        <v>8664</v>
      </c>
      <c r="F3022" s="22" t="s">
        <v>18715</v>
      </c>
      <c r="G3022" s="22" t="s">
        <v>8665</v>
      </c>
      <c r="H3022" s="22" t="s">
        <v>3697</v>
      </c>
    </row>
    <row r="3023" spans="1:9">
      <c r="A3023" s="22" t="s">
        <v>24993</v>
      </c>
      <c r="B3023" s="22" t="s">
        <v>12862</v>
      </c>
      <c r="C3023" s="22">
        <v>1</v>
      </c>
      <c r="D3023" s="22" t="s">
        <v>24993</v>
      </c>
      <c r="E3023" s="22" t="s">
        <v>8664</v>
      </c>
      <c r="F3023" s="22" t="s">
        <v>18727</v>
      </c>
      <c r="H3023" s="22" t="s">
        <v>3730</v>
      </c>
    </row>
    <row r="3024" spans="1:9">
      <c r="A3024" s="22" t="s">
        <v>25020</v>
      </c>
      <c r="B3024" s="22" t="s">
        <v>13501</v>
      </c>
      <c r="C3024" s="22">
        <v>1</v>
      </c>
      <c r="D3024" s="22" t="s">
        <v>25020</v>
      </c>
      <c r="E3024" s="22" t="s">
        <v>8664</v>
      </c>
      <c r="F3024" s="22" t="s">
        <v>25019</v>
      </c>
      <c r="H3024" s="22" t="s">
        <v>3715</v>
      </c>
    </row>
    <row r="3025" spans="1:9">
      <c r="A3025" s="22" t="s">
        <v>1977</v>
      </c>
      <c r="B3025" s="22" t="s">
        <v>14385</v>
      </c>
      <c r="C3025" s="22">
        <v>1</v>
      </c>
      <c r="D3025" s="22" t="s">
        <v>14386</v>
      </c>
      <c r="E3025" s="22" t="s">
        <v>4888</v>
      </c>
      <c r="F3025" s="22" t="s">
        <v>21005</v>
      </c>
      <c r="G3025" s="22" t="s">
        <v>14387</v>
      </c>
      <c r="H3025" s="22" t="s">
        <v>3697</v>
      </c>
    </row>
    <row r="3026" spans="1:9">
      <c r="A3026" s="22" t="s">
        <v>12777</v>
      </c>
      <c r="B3026" s="22" t="s">
        <v>12776</v>
      </c>
      <c r="C3026" s="22">
        <v>1</v>
      </c>
      <c r="D3026" s="22" t="s">
        <v>12777</v>
      </c>
      <c r="E3026" s="22" t="s">
        <v>4888</v>
      </c>
      <c r="F3026" s="22" t="s">
        <v>20867</v>
      </c>
      <c r="H3026" s="22" t="s">
        <v>3730</v>
      </c>
    </row>
    <row r="3027" spans="1:9">
      <c r="A3027" s="22" t="s">
        <v>7055</v>
      </c>
      <c r="B3027" s="22" t="s">
        <v>7054</v>
      </c>
      <c r="C3027" s="22">
        <v>1</v>
      </c>
      <c r="D3027" s="22" t="s">
        <v>7055</v>
      </c>
      <c r="E3027" s="22" t="s">
        <v>4888</v>
      </c>
      <c r="F3027" s="22" t="s">
        <v>19561</v>
      </c>
      <c r="H3027" s="22" t="s">
        <v>3715</v>
      </c>
    </row>
    <row r="3028" spans="1:9">
      <c r="A3028" s="22" t="s">
        <v>8941</v>
      </c>
      <c r="B3028" s="22" t="s">
        <v>8940</v>
      </c>
      <c r="C3028" s="22">
        <v>1</v>
      </c>
      <c r="D3028" s="22" t="s">
        <v>8941</v>
      </c>
      <c r="E3028" s="22" t="s">
        <v>4888</v>
      </c>
      <c r="F3028" s="22" t="s">
        <v>20036</v>
      </c>
      <c r="H3028" s="22" t="s">
        <v>3730</v>
      </c>
    </row>
    <row r="3029" spans="1:9">
      <c r="A3029" s="22" t="s">
        <v>25161</v>
      </c>
      <c r="B3029" s="22" t="s">
        <v>25160</v>
      </c>
      <c r="C3029" s="22">
        <v>1</v>
      </c>
      <c r="D3029" s="22" t="s">
        <v>25161</v>
      </c>
      <c r="E3029" s="22" t="s">
        <v>4888</v>
      </c>
      <c r="F3029" s="22" t="s">
        <v>19023</v>
      </c>
      <c r="H3029" s="22" t="s">
        <v>3715</v>
      </c>
    </row>
    <row r="3030" spans="1:9">
      <c r="A3030" s="22" t="s">
        <v>23327</v>
      </c>
      <c r="B3030" s="22" t="s">
        <v>11995</v>
      </c>
      <c r="C3030" s="22">
        <v>1</v>
      </c>
      <c r="D3030" s="22" t="s">
        <v>11996</v>
      </c>
      <c r="E3030" s="22" t="s">
        <v>4888</v>
      </c>
      <c r="F3030" s="22" t="s">
        <v>18668</v>
      </c>
      <c r="G3030" s="22" t="s">
        <v>11997</v>
      </c>
      <c r="H3030" s="22" t="s">
        <v>3697</v>
      </c>
      <c r="I3030" s="22">
        <v>2</v>
      </c>
    </row>
    <row r="3031" spans="1:9">
      <c r="A3031" s="22" t="s">
        <v>23594</v>
      </c>
      <c r="B3031" s="22" t="s">
        <v>16455</v>
      </c>
      <c r="C3031" s="22">
        <v>1</v>
      </c>
      <c r="D3031" s="22" t="s">
        <v>16456</v>
      </c>
      <c r="E3031" s="22" t="s">
        <v>4888</v>
      </c>
      <c r="F3031" s="22" t="s">
        <v>19492</v>
      </c>
      <c r="H3031" s="22" t="s">
        <v>3707</v>
      </c>
    </row>
    <row r="3032" spans="1:9">
      <c r="A3032" s="22" t="s">
        <v>15048</v>
      </c>
      <c r="B3032" s="22" t="s">
        <v>15047</v>
      </c>
      <c r="C3032" s="22">
        <v>1</v>
      </c>
      <c r="D3032" s="22" t="s">
        <v>15048</v>
      </c>
      <c r="E3032" s="22" t="s">
        <v>4888</v>
      </c>
      <c r="F3032" s="22" t="s">
        <v>19147</v>
      </c>
      <c r="H3032" s="22" t="s">
        <v>3715</v>
      </c>
    </row>
    <row r="3033" spans="1:9">
      <c r="A3033" s="22" t="s">
        <v>1975</v>
      </c>
      <c r="B3033" s="22" t="s">
        <v>15899</v>
      </c>
      <c r="C3033" s="22">
        <v>1</v>
      </c>
      <c r="D3033" s="22" t="s">
        <v>15900</v>
      </c>
      <c r="E3033" s="22" t="s">
        <v>4888</v>
      </c>
      <c r="F3033" s="22" t="s">
        <v>20018</v>
      </c>
      <c r="G3033" s="22" t="s">
        <v>15901</v>
      </c>
      <c r="H3033" s="22" t="s">
        <v>3697</v>
      </c>
    </row>
    <row r="3034" spans="1:9">
      <c r="A3034" s="22" t="s">
        <v>22182</v>
      </c>
      <c r="B3034" s="22" t="s">
        <v>8097</v>
      </c>
      <c r="C3034" s="22">
        <v>1</v>
      </c>
      <c r="D3034" s="22" t="s">
        <v>8098</v>
      </c>
      <c r="E3034" s="22" t="s">
        <v>4888</v>
      </c>
      <c r="F3034" s="22" t="s">
        <v>18745</v>
      </c>
      <c r="G3034" s="22" t="s">
        <v>8099</v>
      </c>
      <c r="H3034" s="22" t="s">
        <v>3697</v>
      </c>
    </row>
    <row r="3035" spans="1:9">
      <c r="A3035" s="22" t="s">
        <v>23171</v>
      </c>
      <c r="B3035" s="22" t="s">
        <v>9666</v>
      </c>
      <c r="C3035" s="22">
        <v>1</v>
      </c>
      <c r="D3035" s="22" t="s">
        <v>9667</v>
      </c>
      <c r="E3035" s="22" t="s">
        <v>4888</v>
      </c>
      <c r="F3035" s="22" t="s">
        <v>18744</v>
      </c>
      <c r="G3035" s="22" t="s">
        <v>9668</v>
      </c>
      <c r="H3035" s="22" t="s">
        <v>3697</v>
      </c>
    </row>
    <row r="3036" spans="1:9">
      <c r="A3036" s="22" t="s">
        <v>23283</v>
      </c>
      <c r="B3036" s="22" t="s">
        <v>11419</v>
      </c>
      <c r="C3036" s="22">
        <v>1</v>
      </c>
      <c r="D3036" s="22" t="s">
        <v>11420</v>
      </c>
      <c r="E3036" s="22" t="s">
        <v>4888</v>
      </c>
      <c r="F3036" s="22" t="s">
        <v>20448</v>
      </c>
      <c r="G3036" s="22" t="s">
        <v>11421</v>
      </c>
      <c r="H3036" s="22" t="s">
        <v>3697</v>
      </c>
    </row>
    <row r="3037" spans="1:9">
      <c r="A3037" s="22" t="s">
        <v>4887</v>
      </c>
      <c r="B3037" s="22" t="s">
        <v>4886</v>
      </c>
      <c r="C3037" s="22">
        <v>1</v>
      </c>
      <c r="D3037" s="22" t="s">
        <v>4887</v>
      </c>
      <c r="E3037" s="22" t="s">
        <v>4888</v>
      </c>
      <c r="F3037" s="22" t="s">
        <v>18960</v>
      </c>
      <c r="H3037" s="22" t="s">
        <v>3730</v>
      </c>
    </row>
    <row r="3038" spans="1:9">
      <c r="A3038" s="22" t="s">
        <v>1973</v>
      </c>
      <c r="B3038" s="22" t="s">
        <v>11230</v>
      </c>
      <c r="C3038" s="22">
        <v>1</v>
      </c>
      <c r="D3038" s="22" t="s">
        <v>11231</v>
      </c>
      <c r="E3038" s="22" t="s">
        <v>11232</v>
      </c>
      <c r="F3038" s="22" t="s">
        <v>20555</v>
      </c>
      <c r="G3038" s="22" t="s">
        <v>1972</v>
      </c>
      <c r="H3038" s="22" t="s">
        <v>3697</v>
      </c>
    </row>
    <row r="3039" spans="1:9">
      <c r="A3039" s="22" t="s">
        <v>22822</v>
      </c>
      <c r="B3039" s="22" t="s">
        <v>4082</v>
      </c>
      <c r="C3039" s="22">
        <v>1</v>
      </c>
      <c r="D3039" s="22" t="s">
        <v>4083</v>
      </c>
      <c r="E3039" s="22" t="s">
        <v>4084</v>
      </c>
      <c r="F3039" s="22" t="s">
        <v>18712</v>
      </c>
      <c r="G3039" s="22" t="s">
        <v>4085</v>
      </c>
      <c r="H3039" s="22" t="s">
        <v>3697</v>
      </c>
    </row>
    <row r="3040" spans="1:9">
      <c r="A3040" s="22" t="s">
        <v>22315</v>
      </c>
      <c r="B3040" s="22" t="s">
        <v>17402</v>
      </c>
      <c r="C3040" s="22">
        <v>1</v>
      </c>
      <c r="D3040" s="22" t="s">
        <v>17403</v>
      </c>
      <c r="E3040" s="22" t="s">
        <v>7833</v>
      </c>
      <c r="F3040" s="22" t="s">
        <v>21758</v>
      </c>
      <c r="G3040" s="22" t="s">
        <v>17404</v>
      </c>
      <c r="H3040" s="22" t="s">
        <v>3697</v>
      </c>
    </row>
    <row r="3041" spans="1:8">
      <c r="A3041" s="22" t="s">
        <v>17644</v>
      </c>
      <c r="B3041" s="22" t="s">
        <v>17643</v>
      </c>
      <c r="C3041" s="22">
        <v>1</v>
      </c>
      <c r="D3041" s="22" t="s">
        <v>17644</v>
      </c>
      <c r="E3041" s="22" t="s">
        <v>7833</v>
      </c>
      <c r="F3041" s="22" t="s">
        <v>21798</v>
      </c>
      <c r="H3041" s="22" t="s">
        <v>3711</v>
      </c>
    </row>
    <row r="3042" spans="1:8">
      <c r="A3042" s="22" t="s">
        <v>1971</v>
      </c>
      <c r="B3042" s="22" t="s">
        <v>10269</v>
      </c>
      <c r="C3042" s="22">
        <v>1</v>
      </c>
      <c r="D3042" s="22" t="s">
        <v>23767</v>
      </c>
      <c r="E3042" s="22" t="s">
        <v>7833</v>
      </c>
      <c r="F3042" s="22" t="s">
        <v>23766</v>
      </c>
      <c r="G3042" s="22" t="s">
        <v>23768</v>
      </c>
      <c r="H3042" s="22" t="s">
        <v>3697</v>
      </c>
    </row>
    <row r="3043" spans="1:8">
      <c r="A3043" s="22" t="s">
        <v>1969</v>
      </c>
      <c r="B3043" s="22" t="s">
        <v>7831</v>
      </c>
      <c r="C3043" s="22">
        <v>1</v>
      </c>
      <c r="D3043" s="22" t="s">
        <v>7832</v>
      </c>
      <c r="E3043" s="22" t="s">
        <v>7833</v>
      </c>
      <c r="F3043" s="22" t="s">
        <v>19753</v>
      </c>
      <c r="G3043" s="22" t="s">
        <v>7834</v>
      </c>
      <c r="H3043" s="22" t="s">
        <v>3697</v>
      </c>
    </row>
    <row r="3044" spans="1:8">
      <c r="A3044" s="22" t="s">
        <v>1967</v>
      </c>
      <c r="B3044" s="22" t="s">
        <v>14025</v>
      </c>
      <c r="C3044" s="22">
        <v>1</v>
      </c>
      <c r="D3044" s="22" t="s">
        <v>14026</v>
      </c>
      <c r="E3044" s="22" t="s">
        <v>7833</v>
      </c>
      <c r="F3044" s="22" t="s">
        <v>19856</v>
      </c>
      <c r="G3044" s="22" t="s">
        <v>14027</v>
      </c>
      <c r="H3044" s="22" t="s">
        <v>3697</v>
      </c>
    </row>
    <row r="3045" spans="1:8">
      <c r="A3045" s="22" t="s">
        <v>23137</v>
      </c>
      <c r="B3045" s="22" t="s">
        <v>9058</v>
      </c>
      <c r="C3045" s="22">
        <v>1</v>
      </c>
      <c r="D3045" s="22" t="s">
        <v>9059</v>
      </c>
      <c r="E3045" s="22" t="s">
        <v>3939</v>
      </c>
      <c r="F3045" s="22" t="s">
        <v>20060</v>
      </c>
      <c r="G3045" s="22" t="s">
        <v>9060</v>
      </c>
      <c r="H3045" s="22" t="s">
        <v>3697</v>
      </c>
    </row>
    <row r="3046" spans="1:8">
      <c r="A3046" s="22" t="s">
        <v>1965</v>
      </c>
      <c r="B3046" s="22" t="s">
        <v>4313</v>
      </c>
      <c r="C3046" s="22">
        <v>1</v>
      </c>
      <c r="D3046" s="22" t="s">
        <v>4314</v>
      </c>
      <c r="E3046" s="22" t="s">
        <v>3939</v>
      </c>
      <c r="F3046" s="22" t="s">
        <v>18785</v>
      </c>
      <c r="G3046" s="22" t="s">
        <v>4315</v>
      </c>
      <c r="H3046" s="22" t="s">
        <v>3697</v>
      </c>
    </row>
    <row r="3047" spans="1:8">
      <c r="A3047" s="22" t="s">
        <v>22562</v>
      </c>
      <c r="B3047" s="22" t="s">
        <v>4442</v>
      </c>
      <c r="C3047" s="22">
        <v>1</v>
      </c>
      <c r="D3047" s="22" t="s">
        <v>4443</v>
      </c>
      <c r="E3047" s="22" t="s">
        <v>3939</v>
      </c>
      <c r="F3047" s="22" t="s">
        <v>18825</v>
      </c>
      <c r="G3047" s="22" t="s">
        <v>1962</v>
      </c>
      <c r="H3047" s="22" t="s">
        <v>3697</v>
      </c>
    </row>
    <row r="3048" spans="1:8">
      <c r="A3048" s="22" t="s">
        <v>23672</v>
      </c>
      <c r="B3048" s="22" t="s">
        <v>17828</v>
      </c>
      <c r="C3048" s="22">
        <v>1</v>
      </c>
      <c r="D3048" s="22" t="s">
        <v>17829</v>
      </c>
      <c r="E3048" s="22" t="s">
        <v>3939</v>
      </c>
      <c r="F3048" s="22" t="s">
        <v>21830</v>
      </c>
      <c r="G3048" s="22" t="s">
        <v>17830</v>
      </c>
      <c r="H3048" s="22" t="s">
        <v>3697</v>
      </c>
    </row>
    <row r="3049" spans="1:8">
      <c r="A3049" s="22" t="s">
        <v>8689</v>
      </c>
      <c r="B3049" s="22" t="s">
        <v>8688</v>
      </c>
      <c r="C3049" s="22">
        <v>1</v>
      </c>
      <c r="D3049" s="22" t="s">
        <v>8689</v>
      </c>
      <c r="E3049" s="22" t="s">
        <v>3939</v>
      </c>
      <c r="F3049" s="22" t="s">
        <v>19196</v>
      </c>
      <c r="H3049" s="22" t="s">
        <v>3711</v>
      </c>
    </row>
    <row r="3050" spans="1:8">
      <c r="A3050" s="22" t="s">
        <v>23359</v>
      </c>
      <c r="B3050" s="22" t="s">
        <v>12496</v>
      </c>
      <c r="C3050" s="22">
        <v>1</v>
      </c>
      <c r="D3050" s="22" t="s">
        <v>12497</v>
      </c>
      <c r="E3050" s="22" t="s">
        <v>3939</v>
      </c>
      <c r="F3050" s="22" t="s">
        <v>19493</v>
      </c>
      <c r="G3050" s="22" t="s">
        <v>12498</v>
      </c>
      <c r="H3050" s="22" t="s">
        <v>3697</v>
      </c>
    </row>
    <row r="3051" spans="1:8">
      <c r="A3051" s="22" t="s">
        <v>23178</v>
      </c>
      <c r="B3051" s="22" t="s">
        <v>9773</v>
      </c>
      <c r="C3051" s="22">
        <v>1</v>
      </c>
      <c r="D3051" s="22" t="s">
        <v>9774</v>
      </c>
      <c r="E3051" s="22" t="s">
        <v>3939</v>
      </c>
      <c r="F3051" s="22" t="s">
        <v>20230</v>
      </c>
      <c r="G3051" s="22" t="s">
        <v>9775</v>
      </c>
      <c r="H3051" s="22" t="s">
        <v>3697</v>
      </c>
    </row>
    <row r="3052" spans="1:8">
      <c r="A3052" s="22" t="s">
        <v>1961</v>
      </c>
      <c r="B3052" s="22" t="s">
        <v>3937</v>
      </c>
      <c r="C3052" s="22">
        <v>1</v>
      </c>
      <c r="D3052" s="22" t="s">
        <v>3938</v>
      </c>
      <c r="E3052" s="22" t="s">
        <v>3939</v>
      </c>
      <c r="F3052" s="22" t="s">
        <v>18667</v>
      </c>
      <c r="G3052" s="22" t="s">
        <v>3940</v>
      </c>
      <c r="H3052" s="22" t="s">
        <v>3697</v>
      </c>
    </row>
    <row r="3053" spans="1:8">
      <c r="A3053" s="22" t="s">
        <v>1959</v>
      </c>
      <c r="B3053" s="22" t="s">
        <v>7303</v>
      </c>
      <c r="C3053" s="22">
        <v>1</v>
      </c>
      <c r="D3053" s="22" t="s">
        <v>7304</v>
      </c>
      <c r="E3053" s="22" t="s">
        <v>3939</v>
      </c>
      <c r="F3053" s="22" t="s">
        <v>18620</v>
      </c>
      <c r="G3053" s="22" t="s">
        <v>7305</v>
      </c>
      <c r="H3053" s="22" t="s">
        <v>3697</v>
      </c>
    </row>
    <row r="3054" spans="1:8">
      <c r="A3054" s="22" t="s">
        <v>26812</v>
      </c>
      <c r="B3054" s="22" t="s">
        <v>26315</v>
      </c>
      <c r="C3054" s="22">
        <v>1</v>
      </c>
      <c r="D3054" s="22" t="s">
        <v>26316</v>
      </c>
      <c r="E3054" s="22" t="s">
        <v>3939</v>
      </c>
      <c r="F3054" s="22" t="s">
        <v>18775</v>
      </c>
      <c r="G3054" s="22" t="s">
        <v>26317</v>
      </c>
      <c r="H3054" s="22" t="s">
        <v>3697</v>
      </c>
    </row>
    <row r="3055" spans="1:8">
      <c r="A3055" s="22" t="s">
        <v>24906</v>
      </c>
      <c r="B3055" s="22" t="s">
        <v>11882</v>
      </c>
      <c r="C3055" s="22">
        <v>1</v>
      </c>
      <c r="D3055" s="22" t="s">
        <v>24906</v>
      </c>
      <c r="E3055" s="22" t="s">
        <v>3939</v>
      </c>
      <c r="F3055" s="22" t="s">
        <v>24905</v>
      </c>
      <c r="H3055" s="22" t="s">
        <v>3711</v>
      </c>
    </row>
    <row r="3056" spans="1:8">
      <c r="A3056" s="22" t="s">
        <v>11706</v>
      </c>
      <c r="B3056" s="22" t="s">
        <v>11705</v>
      </c>
      <c r="C3056" s="22">
        <v>1</v>
      </c>
      <c r="D3056" s="22" t="s">
        <v>11706</v>
      </c>
      <c r="E3056" s="22" t="s">
        <v>3939</v>
      </c>
      <c r="F3056" s="22" t="s">
        <v>18829</v>
      </c>
      <c r="H3056" s="22" t="s">
        <v>3711</v>
      </c>
    </row>
    <row r="3057" spans="1:9">
      <c r="A3057" s="22" t="s">
        <v>1957</v>
      </c>
      <c r="B3057" s="22" t="s">
        <v>25236</v>
      </c>
      <c r="C3057" s="22">
        <v>1</v>
      </c>
      <c r="D3057" s="22" t="s">
        <v>25238</v>
      </c>
      <c r="E3057" s="22" t="s">
        <v>3939</v>
      </c>
      <c r="F3057" s="22" t="s">
        <v>25237</v>
      </c>
      <c r="G3057" s="22" t="s">
        <v>25239</v>
      </c>
      <c r="H3057" s="22" t="s">
        <v>3697</v>
      </c>
    </row>
    <row r="3058" spans="1:9">
      <c r="A3058" s="22" t="s">
        <v>16687</v>
      </c>
      <c r="B3058" s="22" t="s">
        <v>16686</v>
      </c>
      <c r="C3058" s="22">
        <v>1</v>
      </c>
      <c r="D3058" s="22" t="s">
        <v>16687</v>
      </c>
      <c r="E3058" s="22" t="s">
        <v>3939</v>
      </c>
      <c r="F3058" s="22" t="s">
        <v>21634</v>
      </c>
      <c r="H3058" s="22" t="s">
        <v>3730</v>
      </c>
    </row>
    <row r="3059" spans="1:9">
      <c r="A3059" s="22" t="s">
        <v>22561</v>
      </c>
      <c r="B3059" s="22" t="s">
        <v>9868</v>
      </c>
      <c r="C3059" s="22">
        <v>1</v>
      </c>
      <c r="D3059" s="22" t="s">
        <v>9869</v>
      </c>
      <c r="E3059" s="22" t="s">
        <v>3939</v>
      </c>
      <c r="F3059" s="22" t="s">
        <v>20256</v>
      </c>
      <c r="G3059" s="22" t="s">
        <v>9870</v>
      </c>
      <c r="H3059" s="22" t="s">
        <v>3697</v>
      </c>
    </row>
    <row r="3060" spans="1:9">
      <c r="A3060" s="22" t="s">
        <v>14047</v>
      </c>
      <c r="B3060" s="22" t="s">
        <v>14046</v>
      </c>
      <c r="C3060" s="22">
        <v>1</v>
      </c>
      <c r="D3060" s="22" t="s">
        <v>14047</v>
      </c>
      <c r="E3060" s="22" t="s">
        <v>3939</v>
      </c>
      <c r="F3060" s="22" t="s">
        <v>20643</v>
      </c>
      <c r="H3060" s="22" t="s">
        <v>3711</v>
      </c>
    </row>
    <row r="3061" spans="1:9">
      <c r="A3061" s="22" t="s">
        <v>17464</v>
      </c>
      <c r="B3061" s="22" t="s">
        <v>17463</v>
      </c>
      <c r="C3061" s="22">
        <v>1</v>
      </c>
      <c r="D3061" s="22" t="s">
        <v>17464</v>
      </c>
      <c r="E3061" s="22" t="s">
        <v>11319</v>
      </c>
      <c r="F3061" s="22" t="s">
        <v>19865</v>
      </c>
      <c r="H3061" s="22" t="s">
        <v>3711</v>
      </c>
    </row>
    <row r="3062" spans="1:9">
      <c r="A3062" s="22" t="s">
        <v>16554</v>
      </c>
      <c r="B3062" s="22" t="s">
        <v>16553</v>
      </c>
      <c r="C3062" s="22">
        <v>1</v>
      </c>
      <c r="D3062" s="22" t="s">
        <v>16554</v>
      </c>
      <c r="E3062" s="22" t="s">
        <v>11319</v>
      </c>
      <c r="F3062" s="22" t="s">
        <v>21607</v>
      </c>
      <c r="H3062" s="22" t="s">
        <v>3711</v>
      </c>
    </row>
    <row r="3063" spans="1:9">
      <c r="A3063" s="22" t="s">
        <v>11318</v>
      </c>
      <c r="B3063" s="22" t="s">
        <v>11317</v>
      </c>
      <c r="C3063" s="22">
        <v>1</v>
      </c>
      <c r="D3063" s="22" t="s">
        <v>11318</v>
      </c>
      <c r="E3063" s="22" t="s">
        <v>11319</v>
      </c>
      <c r="F3063" s="22" t="s">
        <v>18801</v>
      </c>
      <c r="H3063" s="22" t="s">
        <v>3711</v>
      </c>
    </row>
    <row r="3064" spans="1:9">
      <c r="A3064" s="22" t="s">
        <v>23141</v>
      </c>
      <c r="B3064" s="22" t="s">
        <v>9194</v>
      </c>
      <c r="C3064" s="22">
        <v>1</v>
      </c>
      <c r="D3064" s="22" t="s">
        <v>9195</v>
      </c>
      <c r="E3064" s="22" t="s">
        <v>4779</v>
      </c>
      <c r="F3064" s="22" t="s">
        <v>20097</v>
      </c>
      <c r="G3064" s="22" t="s">
        <v>9196</v>
      </c>
      <c r="H3064" s="22" t="s">
        <v>3697</v>
      </c>
    </row>
    <row r="3065" spans="1:9">
      <c r="A3065" s="22" t="s">
        <v>8994</v>
      </c>
      <c r="B3065" s="22" t="s">
        <v>8993</v>
      </c>
      <c r="C3065" s="22">
        <v>1</v>
      </c>
      <c r="D3065" s="22" t="s">
        <v>8994</v>
      </c>
      <c r="E3065" s="22" t="s">
        <v>4779</v>
      </c>
      <c r="F3065" s="22" t="s">
        <v>20046</v>
      </c>
      <c r="H3065" s="22" t="s">
        <v>3715</v>
      </c>
    </row>
    <row r="3066" spans="1:9">
      <c r="A3066" s="22" t="s">
        <v>22858</v>
      </c>
      <c r="B3066" s="22" t="s">
        <v>4777</v>
      </c>
      <c r="C3066" s="22">
        <v>1</v>
      </c>
      <c r="D3066" s="22" t="s">
        <v>4778</v>
      </c>
      <c r="E3066" s="22" t="s">
        <v>4779</v>
      </c>
      <c r="F3066" s="22" t="s">
        <v>18924</v>
      </c>
      <c r="G3066" s="22" t="s">
        <v>4780</v>
      </c>
      <c r="H3066" s="22" t="s">
        <v>3697</v>
      </c>
    </row>
    <row r="3067" spans="1:9">
      <c r="A3067" s="22" t="s">
        <v>8821</v>
      </c>
      <c r="B3067" s="22" t="s">
        <v>8820</v>
      </c>
      <c r="C3067" s="22">
        <v>1</v>
      </c>
      <c r="D3067" s="22" t="s">
        <v>8821</v>
      </c>
      <c r="E3067" s="22" t="s">
        <v>4779</v>
      </c>
      <c r="F3067" s="22" t="s">
        <v>19133</v>
      </c>
      <c r="H3067" s="22" t="s">
        <v>3730</v>
      </c>
    </row>
    <row r="3068" spans="1:9">
      <c r="A3068" s="22" t="s">
        <v>22684</v>
      </c>
      <c r="B3068" s="22" t="s">
        <v>6266</v>
      </c>
      <c r="C3068" s="22">
        <v>1</v>
      </c>
      <c r="D3068" s="22" t="s">
        <v>6267</v>
      </c>
      <c r="E3068" s="22" t="s">
        <v>4779</v>
      </c>
      <c r="F3068" s="22" t="s">
        <v>19354</v>
      </c>
      <c r="G3068" s="22" t="s">
        <v>6268</v>
      </c>
      <c r="H3068" s="22" t="s">
        <v>3697</v>
      </c>
    </row>
    <row r="3069" spans="1:9">
      <c r="A3069" s="22" t="s">
        <v>23395</v>
      </c>
      <c r="B3069" s="22" t="s">
        <v>12980</v>
      </c>
      <c r="C3069" s="22">
        <v>1</v>
      </c>
      <c r="D3069" s="22" t="s">
        <v>12981</v>
      </c>
      <c r="E3069" s="22" t="s">
        <v>4779</v>
      </c>
      <c r="F3069" s="22" t="s">
        <v>20908</v>
      </c>
      <c r="G3069" s="22" t="s">
        <v>12982</v>
      </c>
      <c r="H3069" s="22" t="s">
        <v>3697</v>
      </c>
      <c r="I3069" s="22">
        <v>1</v>
      </c>
    </row>
    <row r="3070" spans="1:9">
      <c r="A3070" s="22" t="s">
        <v>23255</v>
      </c>
      <c r="B3070" s="22" t="s">
        <v>10878</v>
      </c>
      <c r="C3070" s="22">
        <v>1</v>
      </c>
      <c r="D3070" s="22" t="s">
        <v>10879</v>
      </c>
      <c r="E3070" s="22" t="s">
        <v>4779</v>
      </c>
      <c r="F3070" s="22" t="s">
        <v>19589</v>
      </c>
      <c r="G3070" s="22" t="s">
        <v>10880</v>
      </c>
      <c r="H3070" s="22" t="s">
        <v>3697</v>
      </c>
    </row>
    <row r="3071" spans="1:9">
      <c r="A3071" s="22" t="s">
        <v>1954</v>
      </c>
      <c r="B3071" s="22" t="s">
        <v>7452</v>
      </c>
      <c r="C3071" s="22">
        <v>1</v>
      </c>
      <c r="D3071" s="22" t="s">
        <v>7453</v>
      </c>
      <c r="E3071" s="22" t="s">
        <v>4779</v>
      </c>
      <c r="F3071" s="22" t="s">
        <v>19661</v>
      </c>
      <c r="G3071" s="22" t="s">
        <v>7454</v>
      </c>
      <c r="H3071" s="22" t="s">
        <v>3697</v>
      </c>
    </row>
    <row r="3072" spans="1:9">
      <c r="A3072" s="22" t="s">
        <v>15190</v>
      </c>
      <c r="B3072" s="22" t="s">
        <v>15189</v>
      </c>
      <c r="C3072" s="22">
        <v>1</v>
      </c>
      <c r="D3072" s="22" t="s">
        <v>15190</v>
      </c>
      <c r="E3072" s="22" t="s">
        <v>4779</v>
      </c>
      <c r="F3072" s="22" t="s">
        <v>18654</v>
      </c>
      <c r="H3072" s="22" t="s">
        <v>3711</v>
      </c>
    </row>
    <row r="3073" spans="1:9">
      <c r="A3073" s="22" t="s">
        <v>1952</v>
      </c>
      <c r="B3073" s="22" t="s">
        <v>15598</v>
      </c>
      <c r="C3073" s="22">
        <v>1</v>
      </c>
      <c r="D3073" s="22" t="s">
        <v>15599</v>
      </c>
      <c r="E3073" s="22" t="s">
        <v>4779</v>
      </c>
      <c r="F3073" s="22" t="s">
        <v>19977</v>
      </c>
      <c r="G3073" s="22" t="s">
        <v>15600</v>
      </c>
      <c r="H3073" s="22" t="s">
        <v>3697</v>
      </c>
    </row>
    <row r="3074" spans="1:9">
      <c r="A3074" s="22" t="s">
        <v>23357</v>
      </c>
      <c r="B3074" s="22" t="s">
        <v>12451</v>
      </c>
      <c r="C3074" s="22">
        <v>1</v>
      </c>
      <c r="D3074" s="22" t="s">
        <v>12452</v>
      </c>
      <c r="E3074" s="22" t="s">
        <v>4779</v>
      </c>
      <c r="F3074" s="22" t="s">
        <v>20231</v>
      </c>
      <c r="G3074" s="22" t="s">
        <v>12453</v>
      </c>
      <c r="H3074" s="22" t="s">
        <v>3697</v>
      </c>
    </row>
    <row r="3075" spans="1:9">
      <c r="A3075" s="22" t="s">
        <v>26806</v>
      </c>
      <c r="B3075" s="22" t="s">
        <v>26272</v>
      </c>
      <c r="C3075" s="22">
        <v>1</v>
      </c>
      <c r="D3075" s="22" t="s">
        <v>26274</v>
      </c>
      <c r="E3075" s="22" t="s">
        <v>4779</v>
      </c>
      <c r="F3075" s="22" t="s">
        <v>26273</v>
      </c>
      <c r="G3075" s="22" t="s">
        <v>26275</v>
      </c>
      <c r="H3075" s="22" t="s">
        <v>3697</v>
      </c>
    </row>
    <row r="3076" spans="1:9">
      <c r="A3076" s="22" t="s">
        <v>23105</v>
      </c>
      <c r="B3076" s="22" t="s">
        <v>8619</v>
      </c>
      <c r="C3076" s="22">
        <v>1</v>
      </c>
      <c r="D3076" s="22" t="s">
        <v>8620</v>
      </c>
      <c r="E3076" s="22" t="s">
        <v>4779</v>
      </c>
      <c r="F3076" s="22" t="s">
        <v>19955</v>
      </c>
      <c r="G3076" s="22" t="s">
        <v>8621</v>
      </c>
      <c r="H3076" s="22" t="s">
        <v>3697</v>
      </c>
    </row>
    <row r="3077" spans="1:9">
      <c r="A3077" s="22" t="s">
        <v>23387</v>
      </c>
      <c r="B3077" s="22" t="s">
        <v>12887</v>
      </c>
      <c r="C3077" s="22">
        <v>1</v>
      </c>
      <c r="D3077" s="22" t="s">
        <v>12888</v>
      </c>
      <c r="E3077" s="22" t="s">
        <v>4779</v>
      </c>
      <c r="F3077" s="22" t="s">
        <v>20890</v>
      </c>
      <c r="G3077" s="22" t="s">
        <v>12889</v>
      </c>
      <c r="H3077" s="22" t="s">
        <v>3697</v>
      </c>
    </row>
    <row r="3078" spans="1:9">
      <c r="A3078" s="22" t="s">
        <v>26258</v>
      </c>
      <c r="B3078" s="22" t="s">
        <v>26257</v>
      </c>
      <c r="C3078" s="22">
        <v>1</v>
      </c>
      <c r="D3078" s="22" t="s">
        <v>26258</v>
      </c>
      <c r="E3078" s="22" t="s">
        <v>4836</v>
      </c>
      <c r="F3078" s="22" t="s">
        <v>18756</v>
      </c>
      <c r="H3078" s="22" t="s">
        <v>3715</v>
      </c>
    </row>
    <row r="3079" spans="1:9">
      <c r="A3079" s="22" t="s">
        <v>25718</v>
      </c>
      <c r="B3079" s="22" t="s">
        <v>25717</v>
      </c>
      <c r="C3079" s="22">
        <v>1</v>
      </c>
      <c r="D3079" s="22" t="s">
        <v>25718</v>
      </c>
      <c r="E3079" s="22" t="s">
        <v>4836</v>
      </c>
      <c r="F3079" s="22" t="s">
        <v>18891</v>
      </c>
      <c r="H3079" s="22" t="s">
        <v>3715</v>
      </c>
    </row>
    <row r="3080" spans="1:9">
      <c r="A3080" s="22" t="s">
        <v>1950</v>
      </c>
      <c r="B3080" s="22" t="s">
        <v>4834</v>
      </c>
      <c r="C3080" s="22">
        <v>1</v>
      </c>
      <c r="D3080" s="22" t="s">
        <v>4835</v>
      </c>
      <c r="E3080" s="22" t="s">
        <v>4836</v>
      </c>
      <c r="F3080" s="22" t="s">
        <v>18944</v>
      </c>
      <c r="G3080" s="22" t="s">
        <v>4837</v>
      </c>
      <c r="H3080" s="22" t="s">
        <v>3697</v>
      </c>
    </row>
    <row r="3081" spans="1:9">
      <c r="A3081" s="22" t="s">
        <v>8447</v>
      </c>
      <c r="B3081" s="22" t="s">
        <v>8446</v>
      </c>
      <c r="C3081" s="22">
        <v>1</v>
      </c>
      <c r="D3081" s="22" t="s">
        <v>8447</v>
      </c>
      <c r="E3081" s="22" t="s">
        <v>4836</v>
      </c>
      <c r="F3081" s="22" t="s">
        <v>19909</v>
      </c>
      <c r="H3081" s="22" t="s">
        <v>3730</v>
      </c>
    </row>
    <row r="3082" spans="1:9">
      <c r="A3082" s="22" t="s">
        <v>21983</v>
      </c>
      <c r="B3082" s="22" t="s">
        <v>18121</v>
      </c>
      <c r="C3082" s="22">
        <v>1</v>
      </c>
      <c r="D3082" s="22" t="s">
        <v>18122</v>
      </c>
      <c r="E3082" s="22" t="s">
        <v>18123</v>
      </c>
      <c r="F3082" s="22" t="s">
        <v>21888</v>
      </c>
      <c r="G3082" s="22" t="s">
        <v>18124</v>
      </c>
      <c r="H3082" s="22" t="s">
        <v>3697</v>
      </c>
      <c r="I3082" s="22">
        <v>1</v>
      </c>
    </row>
    <row r="3083" spans="1:9">
      <c r="A3083" s="22" t="s">
        <v>26703</v>
      </c>
      <c r="B3083" s="22" t="s">
        <v>25274</v>
      </c>
      <c r="C3083" s="22">
        <v>1</v>
      </c>
      <c r="D3083" s="22" t="s">
        <v>25275</v>
      </c>
      <c r="E3083" s="22" t="s">
        <v>18123</v>
      </c>
      <c r="F3083" s="22" t="s">
        <v>21673</v>
      </c>
      <c r="G3083" s="22" t="s">
        <v>25276</v>
      </c>
      <c r="H3083" s="22" t="s">
        <v>3697</v>
      </c>
    </row>
    <row r="3084" spans="1:9">
      <c r="A3084" s="22" t="s">
        <v>26233</v>
      </c>
      <c r="B3084" s="22" t="s">
        <v>26231</v>
      </c>
      <c r="C3084" s="22">
        <v>1</v>
      </c>
      <c r="D3084" s="22" t="s">
        <v>26233</v>
      </c>
      <c r="E3084" s="22" t="s">
        <v>18123</v>
      </c>
      <c r="F3084" s="22" t="s">
        <v>26232</v>
      </c>
      <c r="H3084" s="22" t="s">
        <v>3711</v>
      </c>
    </row>
    <row r="3085" spans="1:9">
      <c r="A3085" s="22" t="s">
        <v>18048</v>
      </c>
      <c r="B3085" s="22" t="s">
        <v>18047</v>
      </c>
      <c r="C3085" s="22">
        <v>1</v>
      </c>
      <c r="D3085" s="22" t="s">
        <v>18048</v>
      </c>
      <c r="E3085" s="22" t="s">
        <v>11253</v>
      </c>
      <c r="F3085" s="22" t="s">
        <v>20282</v>
      </c>
      <c r="H3085" s="22" t="s">
        <v>3711</v>
      </c>
    </row>
    <row r="3086" spans="1:9">
      <c r="A3086" s="22" t="s">
        <v>697</v>
      </c>
      <c r="B3086" s="22" t="s">
        <v>11251</v>
      </c>
      <c r="C3086" s="22">
        <v>1</v>
      </c>
      <c r="D3086" s="22" t="s">
        <v>11252</v>
      </c>
      <c r="E3086" s="22" t="s">
        <v>11253</v>
      </c>
      <c r="F3086" s="22" t="s">
        <v>20563</v>
      </c>
      <c r="G3086" s="22" t="s">
        <v>11254</v>
      </c>
      <c r="H3086" s="22" t="s">
        <v>3697</v>
      </c>
      <c r="I3086" s="22">
        <v>1</v>
      </c>
    </row>
    <row r="3087" spans="1:9">
      <c r="A3087" s="22" t="s">
        <v>22097</v>
      </c>
      <c r="B3087" s="22" t="s">
        <v>10164</v>
      </c>
      <c r="C3087" s="22">
        <v>1</v>
      </c>
      <c r="D3087" s="22" t="s">
        <v>10165</v>
      </c>
      <c r="E3087" s="22" t="s">
        <v>10166</v>
      </c>
      <c r="F3087" s="22" t="s">
        <v>20323</v>
      </c>
      <c r="G3087" s="22" t="s">
        <v>10167</v>
      </c>
      <c r="H3087" s="22" t="s">
        <v>3697</v>
      </c>
    </row>
    <row r="3088" spans="1:9">
      <c r="A3088" s="22" t="s">
        <v>14414</v>
      </c>
      <c r="B3088" s="22" t="s">
        <v>14413</v>
      </c>
      <c r="C3088" s="22">
        <v>1</v>
      </c>
      <c r="D3088" s="22" t="s">
        <v>14414</v>
      </c>
      <c r="E3088" s="22" t="s">
        <v>14415</v>
      </c>
      <c r="F3088" s="22" t="s">
        <v>21194</v>
      </c>
      <c r="H3088" s="22" t="s">
        <v>3711</v>
      </c>
    </row>
    <row r="3089" spans="1:9">
      <c r="A3089" s="22" t="s">
        <v>22869</v>
      </c>
      <c r="B3089" s="22" t="s">
        <v>4968</v>
      </c>
      <c r="C3089" s="22">
        <v>1</v>
      </c>
      <c r="D3089" s="22" t="s">
        <v>4969</v>
      </c>
      <c r="E3089" s="22" t="s">
        <v>4970</v>
      </c>
      <c r="F3089" s="22" t="s">
        <v>18986</v>
      </c>
      <c r="G3089" s="22" t="s">
        <v>4971</v>
      </c>
      <c r="H3089" s="22" t="s">
        <v>3697</v>
      </c>
      <c r="I3089" s="22">
        <v>1</v>
      </c>
    </row>
    <row r="3090" spans="1:9">
      <c r="A3090" s="22" t="s">
        <v>1948</v>
      </c>
      <c r="B3090" s="22" t="s">
        <v>10828</v>
      </c>
      <c r="C3090" s="22">
        <v>1</v>
      </c>
      <c r="D3090" s="22" t="s">
        <v>10829</v>
      </c>
      <c r="E3090" s="22" t="s">
        <v>4970</v>
      </c>
      <c r="F3090" s="22" t="s">
        <v>18775</v>
      </c>
      <c r="G3090" s="22" t="s">
        <v>10830</v>
      </c>
      <c r="H3090" s="22" t="s">
        <v>3697</v>
      </c>
    </row>
    <row r="3091" spans="1:9">
      <c r="A3091" s="22" t="s">
        <v>23589</v>
      </c>
      <c r="B3091" s="22" t="s">
        <v>16412</v>
      </c>
      <c r="C3091" s="22">
        <v>1</v>
      </c>
      <c r="D3091" s="22" t="s">
        <v>16413</v>
      </c>
      <c r="E3091" s="22" t="s">
        <v>5151</v>
      </c>
      <c r="F3091" s="22" t="s">
        <v>19488</v>
      </c>
      <c r="G3091" s="22" t="s">
        <v>16414</v>
      </c>
      <c r="H3091" s="22" t="s">
        <v>3697</v>
      </c>
    </row>
    <row r="3092" spans="1:9">
      <c r="A3092" s="22" t="s">
        <v>23688</v>
      </c>
      <c r="B3092" s="22" t="s">
        <v>18067</v>
      </c>
      <c r="C3092" s="22">
        <v>1</v>
      </c>
      <c r="D3092" s="22" t="s">
        <v>18068</v>
      </c>
      <c r="E3092" s="22" t="s">
        <v>5151</v>
      </c>
      <c r="F3092" s="22" t="s">
        <v>21874</v>
      </c>
      <c r="G3092" s="22" t="s">
        <v>18069</v>
      </c>
      <c r="H3092" s="22" t="s">
        <v>3697</v>
      </c>
    </row>
    <row r="3093" spans="1:9">
      <c r="A3093" s="22" t="s">
        <v>22881</v>
      </c>
      <c r="B3093" s="22" t="s">
        <v>5149</v>
      </c>
      <c r="C3093" s="22">
        <v>1</v>
      </c>
      <c r="D3093" s="22" t="s">
        <v>5150</v>
      </c>
      <c r="E3093" s="22" t="s">
        <v>5151</v>
      </c>
      <c r="F3093" s="22" t="s">
        <v>18648</v>
      </c>
      <c r="G3093" s="22" t="s">
        <v>5152</v>
      </c>
      <c r="H3093" s="22" t="s">
        <v>3697</v>
      </c>
    </row>
    <row r="3094" spans="1:9">
      <c r="A3094" s="22" t="s">
        <v>18257</v>
      </c>
      <c r="B3094" s="22" t="s">
        <v>18256</v>
      </c>
      <c r="C3094" s="22">
        <v>1</v>
      </c>
      <c r="D3094" s="22" t="s">
        <v>18257</v>
      </c>
      <c r="E3094" s="22" t="s">
        <v>5788</v>
      </c>
      <c r="F3094" s="22" t="s">
        <v>18765</v>
      </c>
      <c r="H3094" s="22" t="s">
        <v>3715</v>
      </c>
    </row>
    <row r="3095" spans="1:9">
      <c r="A3095" s="22" t="s">
        <v>22923</v>
      </c>
      <c r="B3095" s="22" t="s">
        <v>5786</v>
      </c>
      <c r="C3095" s="22">
        <v>1</v>
      </c>
      <c r="D3095" s="22" t="s">
        <v>5787</v>
      </c>
      <c r="E3095" s="22" t="s">
        <v>5788</v>
      </c>
      <c r="F3095" s="22" t="s">
        <v>18694</v>
      </c>
      <c r="G3095" s="22" t="s">
        <v>5789</v>
      </c>
      <c r="H3095" s="22" t="s">
        <v>3697</v>
      </c>
      <c r="I3095" s="22">
        <v>1</v>
      </c>
    </row>
    <row r="3096" spans="1:9">
      <c r="A3096" s="22" t="s">
        <v>5995</v>
      </c>
      <c r="B3096" s="22" t="s">
        <v>5994</v>
      </c>
      <c r="C3096" s="22">
        <v>1</v>
      </c>
      <c r="D3096" s="22" t="s">
        <v>5995</v>
      </c>
      <c r="E3096" s="22" t="s">
        <v>5788</v>
      </c>
      <c r="F3096" s="22" t="s">
        <v>19275</v>
      </c>
      <c r="H3096" s="22" t="s">
        <v>3715</v>
      </c>
    </row>
    <row r="3097" spans="1:9">
      <c r="A3097" s="22" t="s">
        <v>25523</v>
      </c>
      <c r="B3097" s="22" t="s">
        <v>25521</v>
      </c>
      <c r="C3097" s="22">
        <v>1</v>
      </c>
      <c r="D3097" s="22" t="s">
        <v>25523</v>
      </c>
      <c r="E3097" s="22" t="s">
        <v>5788</v>
      </c>
      <c r="F3097" s="22" t="s">
        <v>25522</v>
      </c>
      <c r="H3097" s="22" t="s">
        <v>3730</v>
      </c>
    </row>
    <row r="3098" spans="1:9">
      <c r="A3098" s="22" t="s">
        <v>25959</v>
      </c>
      <c r="B3098" s="22" t="s">
        <v>25958</v>
      </c>
      <c r="C3098" s="22">
        <v>1</v>
      </c>
      <c r="D3098" s="22" t="s">
        <v>25959</v>
      </c>
      <c r="E3098" s="22" t="s">
        <v>5788</v>
      </c>
      <c r="F3098" s="22" t="s">
        <v>18620</v>
      </c>
      <c r="H3098" s="22" t="s">
        <v>3715</v>
      </c>
    </row>
    <row r="3099" spans="1:9">
      <c r="A3099" s="22" t="s">
        <v>15567</v>
      </c>
      <c r="B3099" s="22" t="s">
        <v>15566</v>
      </c>
      <c r="C3099" s="22">
        <v>1</v>
      </c>
      <c r="D3099" s="22" t="s">
        <v>15567</v>
      </c>
      <c r="E3099" s="22" t="s">
        <v>5788</v>
      </c>
      <c r="F3099" s="22" t="s">
        <v>21430</v>
      </c>
      <c r="H3099" s="22" t="s">
        <v>3715</v>
      </c>
    </row>
    <row r="3100" spans="1:9">
      <c r="A3100" s="22" t="s">
        <v>1946</v>
      </c>
      <c r="B3100" s="22" t="s">
        <v>14819</v>
      </c>
      <c r="C3100" s="22">
        <v>1</v>
      </c>
      <c r="D3100" s="22" t="s">
        <v>14820</v>
      </c>
      <c r="E3100" s="22" t="s">
        <v>14821</v>
      </c>
      <c r="F3100" s="22" t="s">
        <v>21276</v>
      </c>
      <c r="G3100" s="22" t="s">
        <v>14822</v>
      </c>
      <c r="H3100" s="22" t="s">
        <v>3697</v>
      </c>
    </row>
    <row r="3101" spans="1:9">
      <c r="A3101" s="22" t="s">
        <v>1944</v>
      </c>
      <c r="B3101" s="22" t="s">
        <v>6595</v>
      </c>
      <c r="C3101" s="22">
        <v>1</v>
      </c>
      <c r="D3101" s="22" t="s">
        <v>6596</v>
      </c>
      <c r="E3101" s="22" t="s">
        <v>3738</v>
      </c>
      <c r="F3101" s="22" t="s">
        <v>19441</v>
      </c>
      <c r="G3101" s="22" t="s">
        <v>6597</v>
      </c>
      <c r="H3101" s="22" t="s">
        <v>3697</v>
      </c>
    </row>
    <row r="3102" spans="1:9">
      <c r="A3102" s="22" t="s">
        <v>8779</v>
      </c>
      <c r="B3102" s="22" t="s">
        <v>8778</v>
      </c>
      <c r="C3102" s="22">
        <v>2</v>
      </c>
      <c r="D3102" s="22" t="s">
        <v>8779</v>
      </c>
      <c r="E3102" s="22" t="s">
        <v>3738</v>
      </c>
      <c r="F3102" s="22" t="s">
        <v>19997</v>
      </c>
      <c r="H3102" s="22" t="s">
        <v>3715</v>
      </c>
    </row>
    <row r="3103" spans="1:9">
      <c r="A3103" s="22" t="s">
        <v>8779</v>
      </c>
      <c r="B3103" s="22" t="s">
        <v>17228</v>
      </c>
      <c r="C3103" s="22">
        <v>2</v>
      </c>
      <c r="D3103" s="22" t="s">
        <v>17229</v>
      </c>
      <c r="E3103" s="22" t="s">
        <v>3738</v>
      </c>
      <c r="F3103" s="22" t="s">
        <v>19997</v>
      </c>
      <c r="G3103" s="22" t="s">
        <v>17230</v>
      </c>
      <c r="H3103" s="22" t="s">
        <v>3697</v>
      </c>
      <c r="I3103" s="22">
        <v>1</v>
      </c>
    </row>
    <row r="3104" spans="1:9">
      <c r="A3104" s="22" t="s">
        <v>22982</v>
      </c>
      <c r="B3104" s="22" t="s">
        <v>6690</v>
      </c>
      <c r="C3104" s="22">
        <v>1</v>
      </c>
      <c r="D3104" s="22" t="s">
        <v>6691</v>
      </c>
      <c r="E3104" s="22" t="s">
        <v>3738</v>
      </c>
      <c r="F3104" s="22" t="s">
        <v>19469</v>
      </c>
      <c r="G3104" s="22" t="s">
        <v>6692</v>
      </c>
      <c r="H3104" s="22" t="s">
        <v>3697</v>
      </c>
      <c r="I3104" s="22">
        <v>1</v>
      </c>
    </row>
    <row r="3105" spans="1:8">
      <c r="A3105" s="22" t="s">
        <v>12984</v>
      </c>
      <c r="B3105" s="22" t="s">
        <v>12983</v>
      </c>
      <c r="C3105" s="22">
        <v>1</v>
      </c>
      <c r="D3105" s="22" t="s">
        <v>12984</v>
      </c>
      <c r="E3105" s="22" t="s">
        <v>3738</v>
      </c>
      <c r="F3105" s="22" t="s">
        <v>20909</v>
      </c>
      <c r="H3105" s="22" t="s">
        <v>3715</v>
      </c>
    </row>
    <row r="3106" spans="1:8">
      <c r="A3106" s="22" t="s">
        <v>22689</v>
      </c>
      <c r="B3106" s="22" t="s">
        <v>3866</v>
      </c>
      <c r="C3106" s="22">
        <v>1</v>
      </c>
      <c r="D3106" s="22" t="s">
        <v>3867</v>
      </c>
      <c r="E3106" s="22" t="s">
        <v>3738</v>
      </c>
      <c r="F3106" s="22" t="s">
        <v>18645</v>
      </c>
      <c r="G3106" s="22" t="s">
        <v>3868</v>
      </c>
      <c r="H3106" s="22" t="s">
        <v>3697</v>
      </c>
    </row>
    <row r="3107" spans="1:8">
      <c r="A3107" s="22" t="s">
        <v>1939</v>
      </c>
      <c r="B3107" s="22" t="s">
        <v>6788</v>
      </c>
      <c r="C3107" s="22">
        <v>1</v>
      </c>
      <c r="D3107" s="22" t="s">
        <v>6789</v>
      </c>
      <c r="E3107" s="22" t="s">
        <v>3738</v>
      </c>
      <c r="F3107" s="22" t="s">
        <v>19496</v>
      </c>
      <c r="G3107" s="22" t="s">
        <v>6790</v>
      </c>
      <c r="H3107" s="22" t="s">
        <v>3697</v>
      </c>
    </row>
    <row r="3108" spans="1:8">
      <c r="A3108" s="22" t="s">
        <v>23817</v>
      </c>
      <c r="B3108" s="22" t="s">
        <v>23815</v>
      </c>
      <c r="C3108" s="22">
        <v>1</v>
      </c>
      <c r="D3108" s="22" t="s">
        <v>23817</v>
      </c>
      <c r="E3108" s="22" t="s">
        <v>3738</v>
      </c>
      <c r="F3108" s="22" t="s">
        <v>23816</v>
      </c>
      <c r="H3108" s="22" t="s">
        <v>3730</v>
      </c>
    </row>
    <row r="3109" spans="1:8">
      <c r="A3109" s="22" t="s">
        <v>26165</v>
      </c>
      <c r="B3109" s="22" t="s">
        <v>26163</v>
      </c>
      <c r="C3109" s="22">
        <v>1</v>
      </c>
      <c r="D3109" s="22" t="s">
        <v>26165</v>
      </c>
      <c r="E3109" s="22" t="s">
        <v>3738</v>
      </c>
      <c r="F3109" s="22" t="s">
        <v>26164</v>
      </c>
      <c r="H3109" s="22" t="s">
        <v>3711</v>
      </c>
    </row>
    <row r="3110" spans="1:8">
      <c r="A3110" s="22" t="s">
        <v>1937</v>
      </c>
      <c r="B3110" s="22" t="s">
        <v>3816</v>
      </c>
      <c r="C3110" s="22">
        <v>1</v>
      </c>
      <c r="D3110" s="22" t="s">
        <v>3817</v>
      </c>
      <c r="E3110" s="22" t="s">
        <v>3738</v>
      </c>
      <c r="F3110" s="22" t="s">
        <v>18629</v>
      </c>
      <c r="G3110" s="22" t="s">
        <v>3818</v>
      </c>
      <c r="H3110" s="22" t="s">
        <v>3697</v>
      </c>
    </row>
    <row r="3111" spans="1:8">
      <c r="A3111" s="22" t="s">
        <v>9732</v>
      </c>
      <c r="B3111" s="22" t="s">
        <v>9731</v>
      </c>
      <c r="C3111" s="22">
        <v>1</v>
      </c>
      <c r="D3111" s="22" t="s">
        <v>9732</v>
      </c>
      <c r="E3111" s="22" t="s">
        <v>3738</v>
      </c>
      <c r="F3111" s="22" t="s">
        <v>20221</v>
      </c>
      <c r="H3111" s="22" t="s">
        <v>3730</v>
      </c>
    </row>
    <row r="3112" spans="1:8">
      <c r="A3112" s="22" t="s">
        <v>1935</v>
      </c>
      <c r="B3112" s="22" t="s">
        <v>11179</v>
      </c>
      <c r="C3112" s="22">
        <v>1</v>
      </c>
      <c r="D3112" s="22" t="s">
        <v>11180</v>
      </c>
      <c r="E3112" s="22" t="s">
        <v>3738</v>
      </c>
      <c r="F3112" s="22" t="s">
        <v>20547</v>
      </c>
      <c r="G3112" s="22" t="s">
        <v>11181</v>
      </c>
      <c r="H3112" s="22" t="s">
        <v>3697</v>
      </c>
    </row>
    <row r="3113" spans="1:8">
      <c r="A3113" s="22" t="s">
        <v>22694</v>
      </c>
      <c r="B3113" s="22" t="s">
        <v>18032</v>
      </c>
      <c r="C3113" s="22">
        <v>1</v>
      </c>
      <c r="D3113" s="22" t="s">
        <v>18033</v>
      </c>
      <c r="E3113" s="22" t="s">
        <v>3738</v>
      </c>
      <c r="F3113" s="22" t="s">
        <v>21869</v>
      </c>
      <c r="G3113" s="22" t="s">
        <v>18034</v>
      </c>
      <c r="H3113" s="22" t="s">
        <v>3697</v>
      </c>
    </row>
    <row r="3114" spans="1:8">
      <c r="A3114" s="22" t="s">
        <v>22696</v>
      </c>
      <c r="B3114" s="22" t="s">
        <v>7783</v>
      </c>
      <c r="C3114" s="22">
        <v>1</v>
      </c>
      <c r="D3114" s="22" t="s">
        <v>7784</v>
      </c>
      <c r="E3114" s="22" t="s">
        <v>3738</v>
      </c>
      <c r="F3114" s="22" t="s">
        <v>19739</v>
      </c>
      <c r="G3114" s="22" t="s">
        <v>7785</v>
      </c>
      <c r="H3114" s="22" t="s">
        <v>3697</v>
      </c>
    </row>
    <row r="3115" spans="1:8">
      <c r="A3115" s="22" t="s">
        <v>1933</v>
      </c>
      <c r="B3115" s="22" t="s">
        <v>18482</v>
      </c>
      <c r="C3115" s="22">
        <v>1</v>
      </c>
      <c r="D3115" s="22" t="s">
        <v>18483</v>
      </c>
      <c r="E3115" s="22" t="s">
        <v>3738</v>
      </c>
      <c r="F3115" s="22" t="s">
        <v>19846</v>
      </c>
      <c r="G3115" s="22" t="s">
        <v>18484</v>
      </c>
      <c r="H3115" s="22" t="s">
        <v>3697</v>
      </c>
    </row>
    <row r="3116" spans="1:8">
      <c r="A3116" s="22" t="s">
        <v>8766</v>
      </c>
      <c r="B3116" s="22" t="s">
        <v>8765</v>
      </c>
      <c r="C3116" s="22">
        <v>1</v>
      </c>
      <c r="D3116" s="22" t="s">
        <v>8766</v>
      </c>
      <c r="E3116" s="22" t="s">
        <v>3738</v>
      </c>
      <c r="F3116" s="22" t="s">
        <v>19995</v>
      </c>
      <c r="H3116" s="22" t="s">
        <v>3730</v>
      </c>
    </row>
    <row r="3117" spans="1:8">
      <c r="A3117" s="22" t="s">
        <v>1931</v>
      </c>
      <c r="B3117" s="22" t="s">
        <v>5669</v>
      </c>
      <c r="C3117" s="22">
        <v>1</v>
      </c>
      <c r="D3117" s="22" t="s">
        <v>5670</v>
      </c>
      <c r="E3117" s="22" t="s">
        <v>3738</v>
      </c>
      <c r="F3117" s="22" t="s">
        <v>19183</v>
      </c>
      <c r="G3117" s="22" t="s">
        <v>5671</v>
      </c>
      <c r="H3117" s="22" t="s">
        <v>3697</v>
      </c>
    </row>
    <row r="3118" spans="1:8">
      <c r="A3118" s="22" t="s">
        <v>1929</v>
      </c>
      <c r="B3118" s="22" t="s">
        <v>14353</v>
      </c>
      <c r="C3118" s="22">
        <v>1</v>
      </c>
      <c r="D3118" s="22" t="s">
        <v>14354</v>
      </c>
      <c r="E3118" s="22" t="s">
        <v>3738</v>
      </c>
      <c r="F3118" s="22" t="s">
        <v>21185</v>
      </c>
      <c r="G3118" s="22" t="s">
        <v>14355</v>
      </c>
      <c r="H3118" s="22" t="s">
        <v>3697</v>
      </c>
    </row>
    <row r="3119" spans="1:8">
      <c r="A3119" s="22" t="s">
        <v>23992</v>
      </c>
      <c r="B3119" s="22" t="s">
        <v>23990</v>
      </c>
      <c r="C3119" s="22">
        <v>1</v>
      </c>
      <c r="D3119" s="22" t="s">
        <v>23992</v>
      </c>
      <c r="E3119" s="22" t="s">
        <v>3738</v>
      </c>
      <c r="F3119" s="22" t="s">
        <v>23991</v>
      </c>
      <c r="H3119" s="22" t="s">
        <v>3730</v>
      </c>
    </row>
    <row r="3120" spans="1:8">
      <c r="A3120" s="22" t="s">
        <v>14461</v>
      </c>
      <c r="B3120" s="22" t="s">
        <v>14460</v>
      </c>
      <c r="C3120" s="22">
        <v>1</v>
      </c>
      <c r="D3120" s="22" t="s">
        <v>14461</v>
      </c>
      <c r="E3120" s="22" t="s">
        <v>3738</v>
      </c>
      <c r="F3120" s="22" t="s">
        <v>21204</v>
      </c>
      <c r="H3120" s="22" t="s">
        <v>3711</v>
      </c>
    </row>
    <row r="3121" spans="1:9">
      <c r="A3121" s="22" t="s">
        <v>1927</v>
      </c>
      <c r="B3121" s="22" t="s">
        <v>17736</v>
      </c>
      <c r="C3121" s="22">
        <v>1</v>
      </c>
      <c r="D3121" s="22" t="s">
        <v>17737</v>
      </c>
      <c r="E3121" s="22" t="s">
        <v>3738</v>
      </c>
      <c r="F3121" s="22" t="s">
        <v>18968</v>
      </c>
      <c r="G3121" s="22" t="s">
        <v>17738</v>
      </c>
      <c r="H3121" s="22" t="s">
        <v>3697</v>
      </c>
    </row>
    <row r="3122" spans="1:9">
      <c r="A3122" s="22" t="s">
        <v>23254</v>
      </c>
      <c r="B3122" s="22" t="s">
        <v>10861</v>
      </c>
      <c r="C3122" s="22">
        <v>1</v>
      </c>
      <c r="D3122" s="22" t="s">
        <v>10862</v>
      </c>
      <c r="E3122" s="22" t="s">
        <v>3738</v>
      </c>
      <c r="F3122" s="22" t="s">
        <v>19246</v>
      </c>
      <c r="G3122" s="22" t="s">
        <v>10863</v>
      </c>
      <c r="H3122" s="22" t="s">
        <v>3697</v>
      </c>
    </row>
    <row r="3123" spans="1:9">
      <c r="A3123" s="22" t="s">
        <v>1925</v>
      </c>
      <c r="B3123" s="22" t="s">
        <v>8733</v>
      </c>
      <c r="C3123" s="22">
        <v>1</v>
      </c>
      <c r="D3123" s="22" t="s">
        <v>8734</v>
      </c>
      <c r="E3123" s="22" t="s">
        <v>3738</v>
      </c>
      <c r="F3123" s="22" t="s">
        <v>19986</v>
      </c>
      <c r="G3123" s="22" t="s">
        <v>8735</v>
      </c>
      <c r="H3123" s="22" t="s">
        <v>3697</v>
      </c>
    </row>
    <row r="3124" spans="1:9">
      <c r="A3124" s="22" t="s">
        <v>22688</v>
      </c>
      <c r="B3124" s="22" t="s">
        <v>9366</v>
      </c>
      <c r="C3124" s="22">
        <v>1</v>
      </c>
      <c r="D3124" s="22" t="s">
        <v>9367</v>
      </c>
      <c r="E3124" s="22" t="s">
        <v>3738</v>
      </c>
      <c r="F3124" s="22" t="s">
        <v>19858</v>
      </c>
      <c r="G3124" s="22" t="s">
        <v>9368</v>
      </c>
      <c r="H3124" s="22" t="s">
        <v>3697</v>
      </c>
    </row>
    <row r="3125" spans="1:9">
      <c r="A3125" s="22" t="s">
        <v>13686</v>
      </c>
      <c r="B3125" s="22" t="s">
        <v>13685</v>
      </c>
      <c r="C3125" s="22">
        <v>1</v>
      </c>
      <c r="D3125" s="22" t="s">
        <v>13686</v>
      </c>
      <c r="E3125" s="22" t="s">
        <v>3738</v>
      </c>
      <c r="F3125" s="22" t="s">
        <v>21066</v>
      </c>
      <c r="H3125" s="22" t="s">
        <v>3715</v>
      </c>
    </row>
    <row r="3126" spans="1:9">
      <c r="A3126" s="22" t="s">
        <v>22691</v>
      </c>
      <c r="B3126" s="22" t="s">
        <v>4696</v>
      </c>
      <c r="C3126" s="22">
        <v>1</v>
      </c>
      <c r="D3126" s="22" t="s">
        <v>4697</v>
      </c>
      <c r="E3126" s="22" t="s">
        <v>3738</v>
      </c>
      <c r="F3126" s="22" t="s">
        <v>18898</v>
      </c>
      <c r="G3126" s="22" t="s">
        <v>4698</v>
      </c>
      <c r="H3126" s="22" t="s">
        <v>3697</v>
      </c>
      <c r="I3126" s="22">
        <v>1</v>
      </c>
    </row>
    <row r="3127" spans="1:9">
      <c r="A3127" s="22" t="s">
        <v>23495</v>
      </c>
      <c r="B3127" s="22" t="s">
        <v>14679</v>
      </c>
      <c r="C3127" s="22">
        <v>1</v>
      </c>
      <c r="D3127" s="22" t="s">
        <v>14680</v>
      </c>
      <c r="E3127" s="22" t="s">
        <v>3738</v>
      </c>
      <c r="F3127" s="22" t="s">
        <v>20436</v>
      </c>
      <c r="G3127" s="22" t="s">
        <v>14681</v>
      </c>
      <c r="H3127" s="22" t="s">
        <v>3707</v>
      </c>
    </row>
    <row r="3128" spans="1:9">
      <c r="A3128" s="22" t="s">
        <v>23598</v>
      </c>
      <c r="B3128" s="22" t="s">
        <v>16514</v>
      </c>
      <c r="C3128" s="22">
        <v>1</v>
      </c>
      <c r="D3128" s="22" t="s">
        <v>16515</v>
      </c>
      <c r="E3128" s="22" t="s">
        <v>3738</v>
      </c>
      <c r="F3128" s="22" t="s">
        <v>21601</v>
      </c>
      <c r="G3128" s="22" t="s">
        <v>16516</v>
      </c>
      <c r="H3128" s="22" t="s">
        <v>3697</v>
      </c>
    </row>
    <row r="3129" spans="1:9">
      <c r="A3129" s="22" t="s">
        <v>22692</v>
      </c>
      <c r="B3129" s="22" t="s">
        <v>16095</v>
      </c>
      <c r="C3129" s="22">
        <v>1</v>
      </c>
      <c r="D3129" s="22" t="s">
        <v>16096</v>
      </c>
      <c r="E3129" s="22" t="s">
        <v>3738</v>
      </c>
      <c r="F3129" s="22" t="s">
        <v>21518</v>
      </c>
      <c r="G3129" s="22" t="s">
        <v>16097</v>
      </c>
      <c r="H3129" s="22" t="s">
        <v>3697</v>
      </c>
    </row>
    <row r="3130" spans="1:9">
      <c r="A3130" s="22" t="s">
        <v>12253</v>
      </c>
      <c r="B3130" s="22" t="s">
        <v>12252</v>
      </c>
      <c r="C3130" s="22">
        <v>1</v>
      </c>
      <c r="D3130" s="22" t="s">
        <v>12253</v>
      </c>
      <c r="E3130" s="22" t="s">
        <v>3738</v>
      </c>
      <c r="F3130" s="22" t="s">
        <v>20759</v>
      </c>
      <c r="H3130" s="22" t="s">
        <v>3715</v>
      </c>
    </row>
    <row r="3131" spans="1:9">
      <c r="A3131" s="22" t="s">
        <v>1923</v>
      </c>
      <c r="B3131" s="22" t="s">
        <v>7338</v>
      </c>
      <c r="C3131" s="22">
        <v>1</v>
      </c>
      <c r="D3131" s="22" t="s">
        <v>7339</v>
      </c>
      <c r="E3131" s="22" t="s">
        <v>3738</v>
      </c>
      <c r="F3131" s="22" t="s">
        <v>19631</v>
      </c>
      <c r="G3131" s="22" t="s">
        <v>7340</v>
      </c>
      <c r="H3131" s="22" t="s">
        <v>3697</v>
      </c>
    </row>
    <row r="3132" spans="1:9">
      <c r="A3132" s="22" t="s">
        <v>1921</v>
      </c>
      <c r="B3132" s="22" t="s">
        <v>15159</v>
      </c>
      <c r="C3132" s="22">
        <v>1</v>
      </c>
      <c r="D3132" s="22" t="s">
        <v>15160</v>
      </c>
      <c r="E3132" s="22" t="s">
        <v>3738</v>
      </c>
      <c r="F3132" s="22" t="s">
        <v>21350</v>
      </c>
      <c r="G3132" s="22" t="s">
        <v>15161</v>
      </c>
      <c r="H3132" s="22" t="s">
        <v>3697</v>
      </c>
    </row>
    <row r="3133" spans="1:9">
      <c r="A3133" s="22" t="s">
        <v>22693</v>
      </c>
      <c r="B3133" s="22" t="s">
        <v>3736</v>
      </c>
      <c r="C3133" s="22">
        <v>1</v>
      </c>
      <c r="D3133" s="22" t="s">
        <v>3737</v>
      </c>
      <c r="E3133" s="22" t="s">
        <v>3738</v>
      </c>
      <c r="F3133" s="22" t="s">
        <v>18605</v>
      </c>
      <c r="G3133" s="22" t="s">
        <v>3739</v>
      </c>
      <c r="H3133" s="22" t="s">
        <v>3697</v>
      </c>
    </row>
    <row r="3134" spans="1:9">
      <c r="A3134" s="22" t="s">
        <v>17061</v>
      </c>
      <c r="B3134" s="22" t="s">
        <v>17060</v>
      </c>
      <c r="C3134" s="22">
        <v>1</v>
      </c>
      <c r="D3134" s="22" t="s">
        <v>17061</v>
      </c>
      <c r="E3134" s="22" t="s">
        <v>3738</v>
      </c>
      <c r="F3134" s="22" t="s">
        <v>21694</v>
      </c>
      <c r="H3134" s="22" t="s">
        <v>3730</v>
      </c>
    </row>
    <row r="3135" spans="1:9">
      <c r="A3135" s="22" t="s">
        <v>1919</v>
      </c>
      <c r="B3135" s="22" t="s">
        <v>10185</v>
      </c>
      <c r="C3135" s="22">
        <v>1</v>
      </c>
      <c r="D3135" s="22" t="s">
        <v>10186</v>
      </c>
      <c r="E3135" s="22" t="s">
        <v>3738</v>
      </c>
      <c r="F3135" s="22" t="s">
        <v>20327</v>
      </c>
      <c r="G3135" s="22" t="s">
        <v>10187</v>
      </c>
      <c r="H3135" s="22" t="s">
        <v>3697</v>
      </c>
    </row>
    <row r="3136" spans="1:9">
      <c r="A3136" s="22" t="s">
        <v>22690</v>
      </c>
      <c r="B3136" s="22" t="s">
        <v>5025</v>
      </c>
      <c r="C3136" s="22">
        <v>1</v>
      </c>
      <c r="D3136" s="22" t="s">
        <v>5026</v>
      </c>
      <c r="E3136" s="22" t="s">
        <v>3738</v>
      </c>
      <c r="F3136" s="22" t="s">
        <v>19002</v>
      </c>
      <c r="G3136" s="22" t="s">
        <v>5027</v>
      </c>
      <c r="H3136" s="22" t="s">
        <v>3697</v>
      </c>
    </row>
    <row r="3137" spans="1:9">
      <c r="A3137" s="22" t="s">
        <v>23921</v>
      </c>
      <c r="B3137" s="22" t="s">
        <v>23919</v>
      </c>
      <c r="C3137" s="22">
        <v>1</v>
      </c>
      <c r="D3137" s="22" t="s">
        <v>23921</v>
      </c>
      <c r="E3137" s="22" t="s">
        <v>3738</v>
      </c>
      <c r="F3137" s="22" t="s">
        <v>23920</v>
      </c>
      <c r="H3137" s="22" t="s">
        <v>3730</v>
      </c>
    </row>
    <row r="3138" spans="1:9">
      <c r="A3138" s="22" t="s">
        <v>22695</v>
      </c>
      <c r="B3138" s="22" t="s">
        <v>13410</v>
      </c>
      <c r="C3138" s="22">
        <v>1</v>
      </c>
      <c r="D3138" s="22" t="s">
        <v>13411</v>
      </c>
      <c r="E3138" s="22" t="s">
        <v>3738</v>
      </c>
      <c r="F3138" s="22" t="s">
        <v>21001</v>
      </c>
      <c r="G3138" s="22" t="s">
        <v>13412</v>
      </c>
      <c r="H3138" s="22" t="s">
        <v>3697</v>
      </c>
    </row>
    <row r="3139" spans="1:9">
      <c r="A3139" s="22" t="s">
        <v>1917</v>
      </c>
      <c r="B3139" s="22" t="s">
        <v>5451</v>
      </c>
      <c r="C3139" s="22">
        <v>2</v>
      </c>
      <c r="D3139" s="22" t="s">
        <v>5452</v>
      </c>
      <c r="E3139" s="22" t="s">
        <v>5453</v>
      </c>
      <c r="F3139" s="22" t="s">
        <v>19127</v>
      </c>
      <c r="G3139" s="22" t="s">
        <v>5454</v>
      </c>
      <c r="H3139" s="22" t="s">
        <v>3697</v>
      </c>
      <c r="I3139" s="22">
        <v>2</v>
      </c>
    </row>
    <row r="3140" spans="1:9">
      <c r="A3140" s="22" t="s">
        <v>1917</v>
      </c>
      <c r="B3140" s="22" t="s">
        <v>6941</v>
      </c>
      <c r="C3140" s="22">
        <v>2</v>
      </c>
      <c r="D3140" s="22" t="s">
        <v>6942</v>
      </c>
      <c r="E3140" s="22" t="s">
        <v>5453</v>
      </c>
      <c r="F3140" s="22" t="s">
        <v>19127</v>
      </c>
      <c r="G3140" s="22" t="s">
        <v>6943</v>
      </c>
      <c r="H3140" s="22" t="s">
        <v>3697</v>
      </c>
    </row>
    <row r="3141" spans="1:9">
      <c r="A3141" s="22" t="s">
        <v>13460</v>
      </c>
      <c r="B3141" s="22" t="s">
        <v>13459</v>
      </c>
      <c r="C3141" s="22">
        <v>1</v>
      </c>
      <c r="D3141" s="22" t="s">
        <v>13460</v>
      </c>
      <c r="E3141" s="22" t="s">
        <v>5453</v>
      </c>
      <c r="F3141" s="22" t="s">
        <v>18830</v>
      </c>
      <c r="H3141" s="22" t="s">
        <v>3730</v>
      </c>
    </row>
    <row r="3142" spans="1:9">
      <c r="A3142" s="22" t="s">
        <v>17556</v>
      </c>
      <c r="B3142" s="22" t="s">
        <v>17555</v>
      </c>
      <c r="C3142" s="22">
        <v>1</v>
      </c>
      <c r="D3142" s="22" t="s">
        <v>17556</v>
      </c>
      <c r="E3142" s="22" t="s">
        <v>5453</v>
      </c>
      <c r="F3142" s="22" t="s">
        <v>21789</v>
      </c>
      <c r="H3142" s="22" t="s">
        <v>3715</v>
      </c>
    </row>
    <row r="3143" spans="1:9">
      <c r="A3143" s="22" t="s">
        <v>10365</v>
      </c>
      <c r="B3143" s="22" t="s">
        <v>10364</v>
      </c>
      <c r="C3143" s="22">
        <v>1</v>
      </c>
      <c r="D3143" s="22" t="s">
        <v>10365</v>
      </c>
      <c r="E3143" s="22" t="s">
        <v>5453</v>
      </c>
      <c r="F3143" s="22" t="s">
        <v>20369</v>
      </c>
      <c r="H3143" s="22" t="s">
        <v>3711</v>
      </c>
    </row>
    <row r="3144" spans="1:9">
      <c r="A3144" s="22" t="s">
        <v>25478</v>
      </c>
      <c r="B3144" s="22" t="s">
        <v>25476</v>
      </c>
      <c r="C3144" s="22">
        <v>1</v>
      </c>
      <c r="D3144" s="22" t="s">
        <v>25478</v>
      </c>
      <c r="E3144" s="22" t="s">
        <v>5453</v>
      </c>
      <c r="F3144" s="22" t="s">
        <v>25477</v>
      </c>
      <c r="H3144" s="22" t="s">
        <v>3711</v>
      </c>
    </row>
    <row r="3145" spans="1:9">
      <c r="A3145" s="22" t="s">
        <v>26746</v>
      </c>
      <c r="B3145" s="22" t="s">
        <v>25687</v>
      </c>
      <c r="C3145" s="22">
        <v>1</v>
      </c>
      <c r="D3145" s="22" t="s">
        <v>25689</v>
      </c>
      <c r="E3145" s="22" t="s">
        <v>5453</v>
      </c>
      <c r="F3145" s="22" t="s">
        <v>25688</v>
      </c>
      <c r="G3145" s="22" t="s">
        <v>25690</v>
      </c>
      <c r="H3145" s="22" t="s">
        <v>3697</v>
      </c>
    </row>
    <row r="3146" spans="1:9">
      <c r="A3146" s="22" t="s">
        <v>23320</v>
      </c>
      <c r="B3146" s="22" t="s">
        <v>11911</v>
      </c>
      <c r="C3146" s="22">
        <v>1</v>
      </c>
      <c r="D3146" s="22" t="s">
        <v>11912</v>
      </c>
      <c r="E3146" s="22" t="s">
        <v>5453</v>
      </c>
      <c r="F3146" s="22" t="s">
        <v>20697</v>
      </c>
      <c r="G3146" s="22" t="s">
        <v>11913</v>
      </c>
      <c r="H3146" s="22" t="s">
        <v>3697</v>
      </c>
    </row>
    <row r="3147" spans="1:9">
      <c r="A3147" s="22" t="s">
        <v>24659</v>
      </c>
      <c r="B3147" s="22" t="s">
        <v>24658</v>
      </c>
      <c r="C3147" s="22">
        <v>1</v>
      </c>
      <c r="D3147" s="22" t="s">
        <v>24659</v>
      </c>
      <c r="E3147" s="22" t="s">
        <v>24660</v>
      </c>
      <c r="F3147" s="22" t="s">
        <v>19318</v>
      </c>
      <c r="H3147" s="22" t="s">
        <v>3711</v>
      </c>
    </row>
    <row r="3148" spans="1:9">
      <c r="A3148" s="22" t="s">
        <v>13821</v>
      </c>
      <c r="B3148" s="22" t="s">
        <v>13820</v>
      </c>
      <c r="C3148" s="22">
        <v>1</v>
      </c>
      <c r="D3148" s="22" t="s">
        <v>13821</v>
      </c>
      <c r="E3148" s="22" t="s">
        <v>13822</v>
      </c>
      <c r="F3148" s="22" t="s">
        <v>19800</v>
      </c>
      <c r="H3148" s="22" t="s">
        <v>3711</v>
      </c>
    </row>
    <row r="3149" spans="1:9">
      <c r="A3149" s="22" t="s">
        <v>1913</v>
      </c>
      <c r="B3149" s="22" t="s">
        <v>15705</v>
      </c>
      <c r="C3149" s="22">
        <v>1</v>
      </c>
      <c r="D3149" s="22" t="s">
        <v>15706</v>
      </c>
      <c r="E3149" s="22" t="s">
        <v>15707</v>
      </c>
      <c r="F3149" s="22" t="s">
        <v>18745</v>
      </c>
      <c r="G3149" s="22" t="s">
        <v>15708</v>
      </c>
      <c r="H3149" s="22" t="s">
        <v>3697</v>
      </c>
    </row>
    <row r="3150" spans="1:9">
      <c r="A3150" s="22" t="s">
        <v>23053</v>
      </c>
      <c r="B3150" s="22" t="s">
        <v>7993</v>
      </c>
      <c r="C3150" s="22">
        <v>1</v>
      </c>
      <c r="D3150" s="22" t="s">
        <v>7994</v>
      </c>
      <c r="E3150" s="22" t="s">
        <v>7995</v>
      </c>
      <c r="F3150" s="22" t="s">
        <v>18720</v>
      </c>
      <c r="G3150" s="22" t="s">
        <v>7996</v>
      </c>
      <c r="H3150" s="22" t="s">
        <v>3711</v>
      </c>
    </row>
    <row r="3151" spans="1:9">
      <c r="A3151" s="22" t="s">
        <v>1762</v>
      </c>
      <c r="B3151" s="22" t="s">
        <v>3822</v>
      </c>
      <c r="C3151" s="22">
        <v>1</v>
      </c>
      <c r="D3151" s="22" t="s">
        <v>3823</v>
      </c>
      <c r="E3151" s="22" t="s">
        <v>3824</v>
      </c>
      <c r="F3151" s="22" t="s">
        <v>18631</v>
      </c>
      <c r="G3151" s="22" t="s">
        <v>3825</v>
      </c>
      <c r="H3151" s="22" t="s">
        <v>3697</v>
      </c>
      <c r="I3151" s="22">
        <v>1</v>
      </c>
    </row>
    <row r="3152" spans="1:9">
      <c r="A3152" s="22" t="s">
        <v>1754</v>
      </c>
      <c r="B3152" s="22" t="s">
        <v>6271</v>
      </c>
      <c r="C3152" s="22">
        <v>1</v>
      </c>
      <c r="D3152" s="22" t="s">
        <v>6272</v>
      </c>
      <c r="E3152" s="22" t="s">
        <v>3824</v>
      </c>
      <c r="F3152" s="22" t="s">
        <v>19356</v>
      </c>
      <c r="G3152" s="22" t="s">
        <v>6273</v>
      </c>
      <c r="H3152" s="22" t="s">
        <v>3697</v>
      </c>
      <c r="I3152" s="22">
        <v>1</v>
      </c>
    </row>
    <row r="3153" spans="1:8">
      <c r="A3153" s="22" t="s">
        <v>1911</v>
      </c>
      <c r="B3153" s="22" t="s">
        <v>5146</v>
      </c>
      <c r="C3153" s="22">
        <v>1</v>
      </c>
      <c r="D3153" s="22" t="s">
        <v>5147</v>
      </c>
      <c r="E3153" s="22" t="s">
        <v>4466</v>
      </c>
      <c r="F3153" s="22" t="s">
        <v>18948</v>
      </c>
      <c r="G3153" s="22" t="s">
        <v>5148</v>
      </c>
      <c r="H3153" s="22" t="s">
        <v>3697</v>
      </c>
    </row>
    <row r="3154" spans="1:8">
      <c r="A3154" s="22" t="s">
        <v>24749</v>
      </c>
      <c r="B3154" s="22" t="s">
        <v>24748</v>
      </c>
      <c r="C3154" s="22">
        <v>1</v>
      </c>
      <c r="D3154" s="22" t="s">
        <v>24749</v>
      </c>
      <c r="E3154" s="22" t="s">
        <v>4466</v>
      </c>
      <c r="F3154" s="22" t="s">
        <v>19394</v>
      </c>
      <c r="H3154" s="22" t="s">
        <v>3730</v>
      </c>
    </row>
    <row r="3155" spans="1:8">
      <c r="A3155" s="22" t="s">
        <v>15382</v>
      </c>
      <c r="B3155" s="22" t="s">
        <v>15381</v>
      </c>
      <c r="C3155" s="22">
        <v>1</v>
      </c>
      <c r="D3155" s="22" t="s">
        <v>15382</v>
      </c>
      <c r="E3155" s="22" t="s">
        <v>4466</v>
      </c>
      <c r="F3155" s="22" t="s">
        <v>21394</v>
      </c>
      <c r="H3155" s="22" t="s">
        <v>3715</v>
      </c>
    </row>
    <row r="3156" spans="1:8">
      <c r="A3156" s="22" t="s">
        <v>10058</v>
      </c>
      <c r="B3156" s="22" t="s">
        <v>10057</v>
      </c>
      <c r="C3156" s="22">
        <v>1</v>
      </c>
      <c r="D3156" s="22" t="s">
        <v>10058</v>
      </c>
      <c r="E3156" s="22" t="s">
        <v>4466</v>
      </c>
      <c r="F3156" s="22" t="s">
        <v>20299</v>
      </c>
      <c r="H3156" s="22" t="s">
        <v>3715</v>
      </c>
    </row>
    <row r="3157" spans="1:8">
      <c r="A3157" s="22" t="s">
        <v>5566</v>
      </c>
      <c r="B3157" s="22" t="s">
        <v>5565</v>
      </c>
      <c r="C3157" s="22">
        <v>1</v>
      </c>
      <c r="D3157" s="22" t="s">
        <v>5566</v>
      </c>
      <c r="E3157" s="22" t="s">
        <v>4466</v>
      </c>
      <c r="F3157" s="22" t="s">
        <v>19152</v>
      </c>
      <c r="H3157" s="22" t="s">
        <v>3715</v>
      </c>
    </row>
    <row r="3158" spans="1:8">
      <c r="A3158" s="22" t="s">
        <v>15003</v>
      </c>
      <c r="B3158" s="22" t="s">
        <v>15002</v>
      </c>
      <c r="C3158" s="22">
        <v>1</v>
      </c>
      <c r="D3158" s="22" t="s">
        <v>15003</v>
      </c>
      <c r="E3158" s="22" t="s">
        <v>4466</v>
      </c>
      <c r="F3158" s="22" t="s">
        <v>21320</v>
      </c>
      <c r="H3158" s="22" t="s">
        <v>3715</v>
      </c>
    </row>
    <row r="3159" spans="1:8">
      <c r="A3159" s="22" t="s">
        <v>1908</v>
      </c>
      <c r="B3159" s="22" t="s">
        <v>10182</v>
      </c>
      <c r="C3159" s="22">
        <v>2</v>
      </c>
      <c r="D3159" s="22" t="s">
        <v>10183</v>
      </c>
      <c r="E3159" s="22" t="s">
        <v>4466</v>
      </c>
      <c r="F3159" s="22" t="s">
        <v>20326</v>
      </c>
      <c r="G3159" s="22" t="s">
        <v>10184</v>
      </c>
      <c r="H3159" s="22" t="s">
        <v>3697</v>
      </c>
    </row>
    <row r="3160" spans="1:8">
      <c r="A3160" s="22" t="s">
        <v>1908</v>
      </c>
      <c r="B3160" s="22" t="s">
        <v>10984</v>
      </c>
      <c r="C3160" s="22">
        <v>2</v>
      </c>
      <c r="D3160" s="22" t="s">
        <v>10985</v>
      </c>
      <c r="E3160" s="22" t="s">
        <v>4466</v>
      </c>
      <c r="F3160" s="22" t="s">
        <v>20326</v>
      </c>
      <c r="G3160" s="22" t="s">
        <v>10986</v>
      </c>
      <c r="H3160" s="22" t="s">
        <v>3697</v>
      </c>
    </row>
    <row r="3161" spans="1:8">
      <c r="A3161" s="22" t="s">
        <v>8669</v>
      </c>
      <c r="B3161" s="22" t="s">
        <v>8668</v>
      </c>
      <c r="C3161" s="22">
        <v>1</v>
      </c>
      <c r="D3161" s="22" t="s">
        <v>8669</v>
      </c>
      <c r="E3161" s="22" t="s">
        <v>4466</v>
      </c>
      <c r="F3161" s="22" t="s">
        <v>19968</v>
      </c>
      <c r="H3161" s="22" t="s">
        <v>3730</v>
      </c>
    </row>
    <row r="3162" spans="1:8">
      <c r="A3162" s="22" t="s">
        <v>23565</v>
      </c>
      <c r="B3162" s="22" t="s">
        <v>15859</v>
      </c>
      <c r="C3162" s="22">
        <v>1</v>
      </c>
      <c r="D3162" s="22" t="s">
        <v>15860</v>
      </c>
      <c r="E3162" s="22" t="s">
        <v>4466</v>
      </c>
      <c r="F3162" s="22" t="s">
        <v>20754</v>
      </c>
      <c r="H3162" s="22" t="s">
        <v>3943</v>
      </c>
    </row>
    <row r="3163" spans="1:8">
      <c r="A3163" s="22" t="s">
        <v>24225</v>
      </c>
      <c r="B3163" s="22" t="s">
        <v>24223</v>
      </c>
      <c r="C3163" s="22">
        <v>1</v>
      </c>
      <c r="D3163" s="22" t="s">
        <v>24225</v>
      </c>
      <c r="E3163" s="22" t="s">
        <v>4466</v>
      </c>
      <c r="F3163" s="22" t="s">
        <v>24224</v>
      </c>
      <c r="H3163" s="22" t="s">
        <v>3730</v>
      </c>
    </row>
    <row r="3164" spans="1:8">
      <c r="A3164" s="22" t="s">
        <v>18200</v>
      </c>
      <c r="B3164" s="22" t="s">
        <v>18199</v>
      </c>
      <c r="C3164" s="22">
        <v>1</v>
      </c>
      <c r="D3164" s="22" t="s">
        <v>18200</v>
      </c>
      <c r="E3164" s="22" t="s">
        <v>4466</v>
      </c>
      <c r="F3164" s="22" t="s">
        <v>21907</v>
      </c>
      <c r="H3164" s="22" t="s">
        <v>3715</v>
      </c>
    </row>
    <row r="3165" spans="1:8">
      <c r="A3165" s="22" t="s">
        <v>22530</v>
      </c>
      <c r="B3165" s="22" t="s">
        <v>11452</v>
      </c>
      <c r="C3165" s="22">
        <v>1</v>
      </c>
      <c r="D3165" s="22" t="s">
        <v>11453</v>
      </c>
      <c r="E3165" s="22" t="s">
        <v>4466</v>
      </c>
      <c r="F3165" s="22" t="s">
        <v>20606</v>
      </c>
      <c r="G3165" s="22" t="s">
        <v>11454</v>
      </c>
      <c r="H3165" s="22" t="s">
        <v>3697</v>
      </c>
    </row>
    <row r="3166" spans="1:8">
      <c r="A3166" s="22" t="s">
        <v>9500</v>
      </c>
      <c r="B3166" s="22" t="s">
        <v>9499</v>
      </c>
      <c r="C3166" s="22">
        <v>1</v>
      </c>
      <c r="D3166" s="22" t="s">
        <v>9500</v>
      </c>
      <c r="E3166" s="22" t="s">
        <v>4466</v>
      </c>
      <c r="F3166" s="22" t="s">
        <v>19410</v>
      </c>
      <c r="H3166" s="22" t="s">
        <v>3715</v>
      </c>
    </row>
    <row r="3167" spans="1:8">
      <c r="A3167" s="22" t="s">
        <v>10714</v>
      </c>
      <c r="B3167" s="22" t="s">
        <v>10713</v>
      </c>
      <c r="C3167" s="22">
        <v>1</v>
      </c>
      <c r="D3167" s="22" t="s">
        <v>10714</v>
      </c>
      <c r="E3167" s="22" t="s">
        <v>4466</v>
      </c>
      <c r="F3167" s="22" t="s">
        <v>20449</v>
      </c>
      <c r="H3167" s="22" t="s">
        <v>3715</v>
      </c>
    </row>
    <row r="3168" spans="1:8">
      <c r="A3168" s="22" t="s">
        <v>17194</v>
      </c>
      <c r="B3168" s="22" t="s">
        <v>17193</v>
      </c>
      <c r="C3168" s="22">
        <v>1</v>
      </c>
      <c r="D3168" s="22" t="s">
        <v>17194</v>
      </c>
      <c r="E3168" s="22" t="s">
        <v>4466</v>
      </c>
      <c r="F3168" s="22" t="s">
        <v>20325</v>
      </c>
      <c r="H3168" s="22" t="s">
        <v>3711</v>
      </c>
    </row>
    <row r="3169" spans="1:9">
      <c r="A3169" s="22" t="s">
        <v>14740</v>
      </c>
      <c r="B3169" s="22" t="s">
        <v>14739</v>
      </c>
      <c r="C3169" s="22">
        <v>1</v>
      </c>
      <c r="D3169" s="22" t="s">
        <v>14740</v>
      </c>
      <c r="E3169" s="22" t="s">
        <v>4466</v>
      </c>
      <c r="F3169" s="22" t="s">
        <v>18668</v>
      </c>
      <c r="H3169" s="22" t="s">
        <v>3715</v>
      </c>
    </row>
    <row r="3170" spans="1:9">
      <c r="A3170" s="22" t="s">
        <v>9086</v>
      </c>
      <c r="B3170" s="22" t="s">
        <v>9085</v>
      </c>
      <c r="C3170" s="22">
        <v>1</v>
      </c>
      <c r="D3170" s="22" t="s">
        <v>9086</v>
      </c>
      <c r="E3170" s="22" t="s">
        <v>4466</v>
      </c>
      <c r="F3170" s="22" t="s">
        <v>19511</v>
      </c>
      <c r="H3170" s="22" t="s">
        <v>3715</v>
      </c>
    </row>
    <row r="3171" spans="1:9">
      <c r="A3171" s="22" t="s">
        <v>22845</v>
      </c>
      <c r="B3171" s="22" t="s">
        <v>4464</v>
      </c>
      <c r="C3171" s="22">
        <v>1</v>
      </c>
      <c r="D3171" s="22" t="s">
        <v>4465</v>
      </c>
      <c r="E3171" s="22" t="s">
        <v>4466</v>
      </c>
      <c r="F3171" s="22" t="s">
        <v>18831</v>
      </c>
      <c r="G3171" s="22" t="s">
        <v>4467</v>
      </c>
      <c r="H3171" s="22" t="s">
        <v>3697</v>
      </c>
    </row>
    <row r="3172" spans="1:9">
      <c r="A3172" s="22" t="s">
        <v>11904</v>
      </c>
      <c r="B3172" s="22" t="s">
        <v>11903</v>
      </c>
      <c r="C3172" s="22">
        <v>1</v>
      </c>
      <c r="D3172" s="22" t="s">
        <v>11904</v>
      </c>
      <c r="E3172" s="22" t="s">
        <v>4466</v>
      </c>
      <c r="F3172" s="22" t="s">
        <v>20696</v>
      </c>
      <c r="H3172" s="22" t="s">
        <v>3730</v>
      </c>
    </row>
    <row r="3173" spans="1:9">
      <c r="A3173" s="22" t="s">
        <v>10501</v>
      </c>
      <c r="B3173" s="22" t="s">
        <v>10500</v>
      </c>
      <c r="C3173" s="22">
        <v>1</v>
      </c>
      <c r="D3173" s="22" t="s">
        <v>10501</v>
      </c>
      <c r="E3173" s="22" t="s">
        <v>4466</v>
      </c>
      <c r="F3173" s="22" t="s">
        <v>19318</v>
      </c>
      <c r="H3173" s="22" t="s">
        <v>3715</v>
      </c>
    </row>
    <row r="3174" spans="1:9">
      <c r="A3174" s="22" t="s">
        <v>24957</v>
      </c>
      <c r="B3174" s="22" t="s">
        <v>24956</v>
      </c>
      <c r="C3174" s="22">
        <v>1</v>
      </c>
      <c r="D3174" s="22" t="s">
        <v>24957</v>
      </c>
      <c r="E3174" s="22" t="s">
        <v>4466</v>
      </c>
      <c r="F3174" s="22" t="s">
        <v>19554</v>
      </c>
      <c r="H3174" s="22" t="s">
        <v>3715</v>
      </c>
    </row>
    <row r="3175" spans="1:9">
      <c r="A3175" s="22" t="s">
        <v>11398</v>
      </c>
      <c r="B3175" s="22" t="s">
        <v>11397</v>
      </c>
      <c r="C3175" s="22">
        <v>1</v>
      </c>
      <c r="D3175" s="22" t="s">
        <v>11398</v>
      </c>
      <c r="E3175" s="22" t="s">
        <v>4466</v>
      </c>
      <c r="F3175" s="22" t="s">
        <v>20593</v>
      </c>
      <c r="H3175" s="22" t="s">
        <v>3715</v>
      </c>
    </row>
    <row r="3176" spans="1:9">
      <c r="A3176" s="22" t="s">
        <v>22532</v>
      </c>
      <c r="B3176" s="22" t="s">
        <v>12365</v>
      </c>
      <c r="C3176" s="22">
        <v>1</v>
      </c>
      <c r="D3176" s="22" t="s">
        <v>12366</v>
      </c>
      <c r="E3176" s="22" t="s">
        <v>4466</v>
      </c>
      <c r="F3176" s="22" t="s">
        <v>18801</v>
      </c>
      <c r="G3176" s="22" t="s">
        <v>12367</v>
      </c>
      <c r="H3176" s="22" t="s">
        <v>3697</v>
      </c>
    </row>
    <row r="3177" spans="1:9">
      <c r="A3177" s="22" t="s">
        <v>6324</v>
      </c>
      <c r="B3177" s="22" t="s">
        <v>6323</v>
      </c>
      <c r="C3177" s="22">
        <v>1</v>
      </c>
      <c r="D3177" s="22" t="s">
        <v>6324</v>
      </c>
      <c r="E3177" s="22" t="s">
        <v>4466</v>
      </c>
      <c r="F3177" s="22" t="s">
        <v>19369</v>
      </c>
      <c r="H3177" s="22" t="s">
        <v>3715</v>
      </c>
    </row>
    <row r="3178" spans="1:9">
      <c r="A3178" s="22" t="s">
        <v>23651</v>
      </c>
      <c r="B3178" s="22" t="s">
        <v>17473</v>
      </c>
      <c r="C3178" s="22">
        <v>1</v>
      </c>
      <c r="D3178" s="22" t="s">
        <v>17474</v>
      </c>
      <c r="E3178" s="22" t="s">
        <v>4466</v>
      </c>
      <c r="F3178" s="22" t="s">
        <v>21773</v>
      </c>
      <c r="G3178" s="22" t="s">
        <v>17475</v>
      </c>
      <c r="H3178" s="22" t="s">
        <v>3697</v>
      </c>
    </row>
    <row r="3179" spans="1:9">
      <c r="A3179" s="22" t="s">
        <v>22531</v>
      </c>
      <c r="B3179" s="22" t="s">
        <v>6924</v>
      </c>
      <c r="C3179" s="22">
        <v>1</v>
      </c>
      <c r="D3179" s="22" t="s">
        <v>6925</v>
      </c>
      <c r="E3179" s="22" t="s">
        <v>4466</v>
      </c>
      <c r="F3179" s="22" t="s">
        <v>19536</v>
      </c>
      <c r="G3179" s="22" t="s">
        <v>6926</v>
      </c>
      <c r="H3179" s="22" t="s">
        <v>3697</v>
      </c>
    </row>
    <row r="3180" spans="1:9">
      <c r="A3180" s="22" t="s">
        <v>23728</v>
      </c>
      <c r="B3180" s="22" t="s">
        <v>18582</v>
      </c>
      <c r="C3180" s="22">
        <v>1</v>
      </c>
      <c r="D3180" s="22" t="s">
        <v>18583</v>
      </c>
      <c r="E3180" s="22" t="s">
        <v>4466</v>
      </c>
      <c r="F3180" s="22" t="s">
        <v>21975</v>
      </c>
      <c r="G3180" s="22" t="s">
        <v>18584</v>
      </c>
      <c r="H3180" s="22" t="s">
        <v>3697</v>
      </c>
    </row>
    <row r="3181" spans="1:9">
      <c r="A3181" s="22" t="s">
        <v>26659</v>
      </c>
      <c r="B3181" s="22" t="s">
        <v>11500</v>
      </c>
      <c r="C3181" s="22">
        <v>1</v>
      </c>
      <c r="D3181" s="22" t="s">
        <v>24872</v>
      </c>
      <c r="E3181" s="22" t="s">
        <v>24873</v>
      </c>
      <c r="F3181" s="22" t="s">
        <v>24871</v>
      </c>
      <c r="G3181" s="22" t="s">
        <v>24874</v>
      </c>
      <c r="H3181" s="22" t="s">
        <v>3697</v>
      </c>
      <c r="I3181" s="22">
        <v>1</v>
      </c>
    </row>
    <row r="3182" spans="1:9">
      <c r="A3182" s="22" t="s">
        <v>22998</v>
      </c>
      <c r="B3182" s="22" t="s">
        <v>7022</v>
      </c>
      <c r="C3182" s="22">
        <v>1</v>
      </c>
      <c r="D3182" s="22" t="s">
        <v>7023</v>
      </c>
      <c r="E3182" s="22" t="s">
        <v>5544</v>
      </c>
      <c r="F3182" s="22" t="s">
        <v>18618</v>
      </c>
      <c r="G3182" s="22" t="s">
        <v>7024</v>
      </c>
      <c r="H3182" s="22" t="s">
        <v>3697</v>
      </c>
      <c r="I3182" s="22">
        <v>1</v>
      </c>
    </row>
    <row r="3183" spans="1:9">
      <c r="A3183" s="22" t="s">
        <v>1906</v>
      </c>
      <c r="B3183" s="22" t="s">
        <v>9116</v>
      </c>
      <c r="C3183" s="22">
        <v>1</v>
      </c>
      <c r="D3183" s="22" t="s">
        <v>9117</v>
      </c>
      <c r="E3183" s="22" t="s">
        <v>5544</v>
      </c>
      <c r="F3183" s="22" t="s">
        <v>20075</v>
      </c>
      <c r="G3183" s="22" t="s">
        <v>9118</v>
      </c>
      <c r="H3183" s="22" t="s">
        <v>3697</v>
      </c>
    </row>
    <row r="3184" spans="1:9">
      <c r="A3184" s="22" t="s">
        <v>22732</v>
      </c>
      <c r="B3184" s="22" t="s">
        <v>16244</v>
      </c>
      <c r="C3184" s="22">
        <v>1</v>
      </c>
      <c r="D3184" s="22" t="s">
        <v>16245</v>
      </c>
      <c r="E3184" s="22" t="s">
        <v>5544</v>
      </c>
      <c r="F3184" s="22" t="s">
        <v>18869</v>
      </c>
      <c r="G3184" s="22" t="s">
        <v>16246</v>
      </c>
      <c r="H3184" s="22" t="s">
        <v>3697</v>
      </c>
    </row>
    <row r="3185" spans="1:9">
      <c r="A3185" s="22" t="s">
        <v>23514</v>
      </c>
      <c r="B3185" s="22" t="s">
        <v>15028</v>
      </c>
      <c r="C3185" s="22">
        <v>1</v>
      </c>
      <c r="D3185" s="22" t="s">
        <v>15029</v>
      </c>
      <c r="E3185" s="22" t="s">
        <v>5544</v>
      </c>
      <c r="F3185" s="22" t="s">
        <v>20235</v>
      </c>
      <c r="G3185" s="22" t="s">
        <v>15030</v>
      </c>
      <c r="H3185" s="22" t="s">
        <v>3697</v>
      </c>
      <c r="I3185" s="22">
        <v>1</v>
      </c>
    </row>
    <row r="3186" spans="1:9">
      <c r="A3186" s="22" t="s">
        <v>1903</v>
      </c>
      <c r="B3186" s="22" t="s">
        <v>24761</v>
      </c>
      <c r="C3186" s="22">
        <v>1</v>
      </c>
      <c r="D3186" s="22" t="s">
        <v>24763</v>
      </c>
      <c r="E3186" s="22" t="s">
        <v>5544</v>
      </c>
      <c r="F3186" s="22" t="s">
        <v>24762</v>
      </c>
      <c r="G3186" s="22" t="s">
        <v>24764</v>
      </c>
      <c r="H3186" s="22" t="s">
        <v>3697</v>
      </c>
      <c r="I3186" s="22">
        <v>2</v>
      </c>
    </row>
    <row r="3187" spans="1:9">
      <c r="A3187" s="22" t="s">
        <v>8930</v>
      </c>
      <c r="B3187" s="22" t="s">
        <v>8929</v>
      </c>
      <c r="C3187" s="22">
        <v>1</v>
      </c>
      <c r="D3187" s="22" t="s">
        <v>8930</v>
      </c>
      <c r="E3187" s="22" t="s">
        <v>5544</v>
      </c>
      <c r="F3187" s="22" t="s">
        <v>18775</v>
      </c>
      <c r="H3187" s="22" t="s">
        <v>3715</v>
      </c>
    </row>
    <row r="3188" spans="1:9">
      <c r="A3188" s="22" t="s">
        <v>1901</v>
      </c>
      <c r="B3188" s="22" t="s">
        <v>5542</v>
      </c>
      <c r="C3188" s="22">
        <v>2</v>
      </c>
      <c r="D3188" s="22" t="s">
        <v>5543</v>
      </c>
      <c r="E3188" s="22" t="s">
        <v>5544</v>
      </c>
      <c r="F3188" s="22" t="s">
        <v>19145</v>
      </c>
      <c r="H3188" s="22" t="s">
        <v>3705</v>
      </c>
    </row>
    <row r="3189" spans="1:9">
      <c r="A3189" s="22" t="s">
        <v>1901</v>
      </c>
      <c r="B3189" s="22" t="s">
        <v>9161</v>
      </c>
      <c r="C3189" s="22">
        <v>2</v>
      </c>
      <c r="D3189" s="22" t="s">
        <v>9162</v>
      </c>
      <c r="E3189" s="22" t="s">
        <v>5544</v>
      </c>
      <c r="F3189" s="22" t="s">
        <v>19145</v>
      </c>
      <c r="G3189" s="22" t="s">
        <v>9163</v>
      </c>
      <c r="H3189" s="22" t="s">
        <v>3697</v>
      </c>
    </row>
    <row r="3190" spans="1:9">
      <c r="A3190" s="22" t="s">
        <v>22731</v>
      </c>
      <c r="B3190" s="22" t="s">
        <v>11501</v>
      </c>
      <c r="C3190" s="22">
        <v>1</v>
      </c>
      <c r="D3190" s="22" t="s">
        <v>11502</v>
      </c>
      <c r="E3190" s="22" t="s">
        <v>5544</v>
      </c>
      <c r="F3190" s="22" t="s">
        <v>20619</v>
      </c>
      <c r="G3190" s="22" t="s">
        <v>11503</v>
      </c>
      <c r="H3190" s="22" t="s">
        <v>3697</v>
      </c>
    </row>
    <row r="3191" spans="1:9">
      <c r="A3191" s="22" t="s">
        <v>14029</v>
      </c>
      <c r="B3191" s="22" t="s">
        <v>14028</v>
      </c>
      <c r="C3191" s="22">
        <v>1</v>
      </c>
      <c r="D3191" s="22" t="s">
        <v>14029</v>
      </c>
      <c r="E3191" s="22" t="s">
        <v>14030</v>
      </c>
      <c r="F3191" s="22" t="s">
        <v>18902</v>
      </c>
      <c r="H3191" s="22" t="s">
        <v>3711</v>
      </c>
    </row>
    <row r="3192" spans="1:9">
      <c r="A3192" s="22" t="s">
        <v>14570</v>
      </c>
      <c r="B3192" s="22" t="s">
        <v>14569</v>
      </c>
      <c r="C3192" s="22">
        <v>1</v>
      </c>
      <c r="D3192" s="22" t="s">
        <v>14570</v>
      </c>
      <c r="E3192" s="22" t="s">
        <v>14571</v>
      </c>
      <c r="F3192" s="22" t="s">
        <v>21226</v>
      </c>
      <c r="H3192" s="22" t="s">
        <v>3711</v>
      </c>
    </row>
    <row r="3193" spans="1:9">
      <c r="A3193" s="22" t="s">
        <v>22244</v>
      </c>
      <c r="B3193" s="22" t="s">
        <v>5869</v>
      </c>
      <c r="C3193" s="22">
        <v>1</v>
      </c>
      <c r="D3193" s="22" t="s">
        <v>5870</v>
      </c>
      <c r="E3193" s="22" t="s">
        <v>5871</v>
      </c>
      <c r="F3193" s="22" t="s">
        <v>19241</v>
      </c>
      <c r="G3193" s="22" t="s">
        <v>5872</v>
      </c>
      <c r="H3193" s="22" t="s">
        <v>3697</v>
      </c>
    </row>
    <row r="3194" spans="1:9">
      <c r="A3194" s="22" t="s">
        <v>12928</v>
      </c>
      <c r="B3194" s="22" t="s">
        <v>12927</v>
      </c>
      <c r="C3194" s="22">
        <v>1</v>
      </c>
      <c r="D3194" s="22" t="s">
        <v>12928</v>
      </c>
      <c r="E3194" s="22" t="s">
        <v>5871</v>
      </c>
      <c r="F3194" s="22" t="s">
        <v>20096</v>
      </c>
      <c r="H3194" s="22" t="s">
        <v>3730</v>
      </c>
    </row>
    <row r="3195" spans="1:9">
      <c r="A3195" s="22" t="s">
        <v>7175</v>
      </c>
      <c r="B3195" s="22" t="s">
        <v>7174</v>
      </c>
      <c r="C3195" s="22">
        <v>1</v>
      </c>
      <c r="D3195" s="22" t="s">
        <v>7175</v>
      </c>
      <c r="E3195" s="22" t="s">
        <v>5871</v>
      </c>
      <c r="F3195" s="22" t="s">
        <v>19593</v>
      </c>
      <c r="H3195" s="22" t="s">
        <v>3715</v>
      </c>
    </row>
    <row r="3196" spans="1:9">
      <c r="A3196" s="22" t="s">
        <v>22243</v>
      </c>
      <c r="B3196" s="22" t="s">
        <v>18193</v>
      </c>
      <c r="C3196" s="22">
        <v>1</v>
      </c>
      <c r="D3196" s="22" t="s">
        <v>18194</v>
      </c>
      <c r="E3196" s="22" t="s">
        <v>5871</v>
      </c>
      <c r="F3196" s="22" t="s">
        <v>21905</v>
      </c>
      <c r="G3196" s="22" t="s">
        <v>18195</v>
      </c>
      <c r="H3196" s="22" t="s">
        <v>3697</v>
      </c>
    </row>
    <row r="3197" spans="1:9">
      <c r="A3197" s="22" t="s">
        <v>17729</v>
      </c>
      <c r="B3197" s="22" t="s">
        <v>17728</v>
      </c>
      <c r="C3197" s="22">
        <v>1</v>
      </c>
      <c r="D3197" s="22" t="s">
        <v>17729</v>
      </c>
      <c r="E3197" s="22" t="s">
        <v>4154</v>
      </c>
      <c r="F3197" s="22" t="s">
        <v>19178</v>
      </c>
      <c r="H3197" s="22" t="s">
        <v>3715</v>
      </c>
    </row>
    <row r="3198" spans="1:9">
      <c r="A3198" s="22" t="s">
        <v>9536</v>
      </c>
      <c r="B3198" s="22" t="s">
        <v>9535</v>
      </c>
      <c r="C3198" s="22">
        <v>1</v>
      </c>
      <c r="D3198" s="22" t="s">
        <v>9536</v>
      </c>
      <c r="E3198" s="22" t="s">
        <v>4154</v>
      </c>
      <c r="F3198" s="22" t="s">
        <v>20172</v>
      </c>
      <c r="H3198" s="22" t="s">
        <v>3715</v>
      </c>
    </row>
    <row r="3199" spans="1:9">
      <c r="A3199" s="22" t="s">
        <v>1899</v>
      </c>
      <c r="B3199" s="22" t="s">
        <v>14447</v>
      </c>
      <c r="C3199" s="22">
        <v>1</v>
      </c>
      <c r="D3199" s="22" t="s">
        <v>14448</v>
      </c>
      <c r="E3199" s="22" t="s">
        <v>4154</v>
      </c>
      <c r="F3199" s="22" t="s">
        <v>19953</v>
      </c>
      <c r="G3199" s="22" t="s">
        <v>14449</v>
      </c>
      <c r="H3199" s="22" t="s">
        <v>3697</v>
      </c>
    </row>
    <row r="3200" spans="1:9">
      <c r="A3200" s="22" t="s">
        <v>6051</v>
      </c>
      <c r="B3200" s="22" t="s">
        <v>6050</v>
      </c>
      <c r="C3200" s="22">
        <v>1</v>
      </c>
      <c r="D3200" s="22" t="s">
        <v>6051</v>
      </c>
      <c r="E3200" s="22" t="s">
        <v>4154</v>
      </c>
      <c r="F3200" s="22" t="s">
        <v>19293</v>
      </c>
      <c r="H3200" s="22" t="s">
        <v>3730</v>
      </c>
    </row>
    <row r="3201" spans="1:9">
      <c r="A3201" s="22" t="s">
        <v>14995</v>
      </c>
      <c r="B3201" s="22" t="s">
        <v>14994</v>
      </c>
      <c r="C3201" s="22">
        <v>1</v>
      </c>
      <c r="D3201" s="22" t="s">
        <v>14995</v>
      </c>
      <c r="E3201" s="22" t="s">
        <v>4154</v>
      </c>
      <c r="F3201" s="22" t="s">
        <v>21319</v>
      </c>
      <c r="H3201" s="22" t="s">
        <v>3715</v>
      </c>
    </row>
    <row r="3202" spans="1:9">
      <c r="A3202" s="22" t="s">
        <v>26376</v>
      </c>
      <c r="B3202" s="22" t="s">
        <v>26374</v>
      </c>
      <c r="C3202" s="22">
        <v>1</v>
      </c>
      <c r="D3202" s="22" t="s">
        <v>26376</v>
      </c>
      <c r="E3202" s="22" t="s">
        <v>4154</v>
      </c>
      <c r="F3202" s="22" t="s">
        <v>26375</v>
      </c>
      <c r="H3202" s="22" t="s">
        <v>3730</v>
      </c>
    </row>
    <row r="3203" spans="1:9">
      <c r="A3203" s="22" t="s">
        <v>10447</v>
      </c>
      <c r="B3203" s="22" t="s">
        <v>10446</v>
      </c>
      <c r="C3203" s="22">
        <v>1</v>
      </c>
      <c r="D3203" s="22" t="s">
        <v>10447</v>
      </c>
      <c r="E3203" s="22" t="s">
        <v>4154</v>
      </c>
      <c r="F3203" s="22" t="s">
        <v>18771</v>
      </c>
      <c r="H3203" s="22" t="s">
        <v>3715</v>
      </c>
    </row>
    <row r="3204" spans="1:9">
      <c r="A3204" s="22" t="s">
        <v>22628</v>
      </c>
      <c r="B3204" s="22" t="s">
        <v>14150</v>
      </c>
      <c r="C3204" s="22">
        <v>1</v>
      </c>
      <c r="D3204" s="22" t="s">
        <v>14151</v>
      </c>
      <c r="E3204" s="22" t="s">
        <v>4154</v>
      </c>
      <c r="F3204" s="22" t="s">
        <v>21138</v>
      </c>
      <c r="G3204" s="22" t="s">
        <v>14152</v>
      </c>
      <c r="H3204" s="22" t="s">
        <v>3697</v>
      </c>
    </row>
    <row r="3205" spans="1:9">
      <c r="A3205" s="22" t="s">
        <v>23341</v>
      </c>
      <c r="B3205" s="22" t="s">
        <v>12186</v>
      </c>
      <c r="C3205" s="22">
        <v>1</v>
      </c>
      <c r="D3205" s="22" t="s">
        <v>12187</v>
      </c>
      <c r="E3205" s="22" t="s">
        <v>4154</v>
      </c>
      <c r="F3205" s="22" t="s">
        <v>18988</v>
      </c>
      <c r="G3205" s="22" t="s">
        <v>12188</v>
      </c>
      <c r="H3205" s="22" t="s">
        <v>3697</v>
      </c>
    </row>
    <row r="3206" spans="1:9">
      <c r="A3206" s="22" t="s">
        <v>1897</v>
      </c>
      <c r="B3206" s="22" t="s">
        <v>6533</v>
      </c>
      <c r="C3206" s="22">
        <v>1</v>
      </c>
      <c r="D3206" s="22" t="s">
        <v>6534</v>
      </c>
      <c r="E3206" s="22" t="s">
        <v>4154</v>
      </c>
      <c r="F3206" s="22" t="s">
        <v>19428</v>
      </c>
      <c r="G3206" s="22" t="s">
        <v>6535</v>
      </c>
      <c r="H3206" s="22" t="s">
        <v>3697</v>
      </c>
    </row>
    <row r="3207" spans="1:9">
      <c r="A3207" s="22" t="s">
        <v>23596</v>
      </c>
      <c r="B3207" s="22" t="s">
        <v>16491</v>
      </c>
      <c r="C3207" s="22">
        <v>1</v>
      </c>
      <c r="D3207" s="22" t="s">
        <v>16492</v>
      </c>
      <c r="E3207" s="22" t="s">
        <v>4154</v>
      </c>
      <c r="F3207" s="22" t="s">
        <v>21597</v>
      </c>
      <c r="G3207" s="22" t="s">
        <v>16493</v>
      </c>
      <c r="H3207" s="22" t="s">
        <v>3697</v>
      </c>
    </row>
    <row r="3208" spans="1:9">
      <c r="A3208" s="22" t="s">
        <v>22627</v>
      </c>
      <c r="B3208" s="22" t="s">
        <v>4152</v>
      </c>
      <c r="C3208" s="22">
        <v>1</v>
      </c>
      <c r="D3208" s="22" t="s">
        <v>4153</v>
      </c>
      <c r="E3208" s="22" t="s">
        <v>4154</v>
      </c>
      <c r="F3208" s="22" t="s">
        <v>18734</v>
      </c>
      <c r="G3208" s="22" t="s">
        <v>4155</v>
      </c>
      <c r="H3208" s="22" t="s">
        <v>3697</v>
      </c>
    </row>
    <row r="3209" spans="1:9">
      <c r="A3209" s="22" t="s">
        <v>24929</v>
      </c>
      <c r="B3209" s="22" t="s">
        <v>24927</v>
      </c>
      <c r="C3209" s="22">
        <v>1</v>
      </c>
      <c r="D3209" s="22" t="s">
        <v>24929</v>
      </c>
      <c r="E3209" s="22" t="s">
        <v>4154</v>
      </c>
      <c r="F3209" s="22" t="s">
        <v>24928</v>
      </c>
      <c r="H3209" s="22" t="s">
        <v>3730</v>
      </c>
    </row>
    <row r="3210" spans="1:9">
      <c r="A3210" s="22" t="s">
        <v>22629</v>
      </c>
      <c r="B3210" s="22" t="s">
        <v>9146</v>
      </c>
      <c r="C3210" s="22">
        <v>1</v>
      </c>
      <c r="D3210" s="22" t="s">
        <v>9147</v>
      </c>
      <c r="E3210" s="22" t="s">
        <v>4154</v>
      </c>
      <c r="F3210" s="22" t="s">
        <v>20085</v>
      </c>
      <c r="G3210" s="22" t="s">
        <v>9148</v>
      </c>
      <c r="H3210" s="22" t="s">
        <v>3697</v>
      </c>
    </row>
    <row r="3211" spans="1:9">
      <c r="A3211" s="22" t="s">
        <v>22995</v>
      </c>
      <c r="B3211" s="22" t="s">
        <v>6970</v>
      </c>
      <c r="C3211" s="22">
        <v>1</v>
      </c>
      <c r="D3211" s="22" t="s">
        <v>6971</v>
      </c>
      <c r="E3211" s="22" t="s">
        <v>6972</v>
      </c>
      <c r="F3211" s="22" t="s">
        <v>18750</v>
      </c>
      <c r="G3211" s="22" t="s">
        <v>6973</v>
      </c>
      <c r="H3211" s="22" t="s">
        <v>3697</v>
      </c>
    </row>
    <row r="3212" spans="1:9">
      <c r="A3212" s="22" t="s">
        <v>23463</v>
      </c>
      <c r="B3212" s="22" t="s">
        <v>14122</v>
      </c>
      <c r="C3212" s="22">
        <v>1</v>
      </c>
      <c r="D3212" s="22" t="s">
        <v>14123</v>
      </c>
      <c r="E3212" s="22" t="s">
        <v>14124</v>
      </c>
      <c r="F3212" s="22" t="s">
        <v>18833</v>
      </c>
      <c r="G3212" s="22" t="s">
        <v>14125</v>
      </c>
      <c r="H3212" s="22" t="s">
        <v>3711</v>
      </c>
    </row>
    <row r="3213" spans="1:9">
      <c r="A3213" s="22" t="s">
        <v>1895</v>
      </c>
      <c r="B3213" s="22" t="s">
        <v>7253</v>
      </c>
      <c r="C3213" s="22">
        <v>1</v>
      </c>
      <c r="D3213" s="22" t="s">
        <v>7254</v>
      </c>
      <c r="E3213" s="22" t="s">
        <v>3990</v>
      </c>
      <c r="F3213" s="22" t="s">
        <v>19265</v>
      </c>
      <c r="G3213" s="22" t="s">
        <v>7255</v>
      </c>
      <c r="H3213" s="22" t="s">
        <v>3697</v>
      </c>
    </row>
    <row r="3214" spans="1:9">
      <c r="A3214" s="22" t="s">
        <v>1893</v>
      </c>
      <c r="B3214" s="22" t="s">
        <v>18238</v>
      </c>
      <c r="C3214" s="22">
        <v>1</v>
      </c>
      <c r="D3214" s="22" t="s">
        <v>18239</v>
      </c>
      <c r="E3214" s="22" t="s">
        <v>3990</v>
      </c>
      <c r="F3214" s="22" t="s">
        <v>21375</v>
      </c>
      <c r="G3214" s="22" t="s">
        <v>18240</v>
      </c>
      <c r="H3214" s="22" t="s">
        <v>3697</v>
      </c>
    </row>
    <row r="3215" spans="1:9">
      <c r="A3215" s="22" t="s">
        <v>6728</v>
      </c>
      <c r="B3215" s="22" t="s">
        <v>6727</v>
      </c>
      <c r="C3215" s="22">
        <v>1</v>
      </c>
      <c r="D3215" s="22" t="s">
        <v>6728</v>
      </c>
      <c r="E3215" s="22" t="s">
        <v>3990</v>
      </c>
      <c r="F3215" s="22" t="s">
        <v>19478</v>
      </c>
      <c r="H3215" s="22" t="s">
        <v>3715</v>
      </c>
    </row>
    <row r="3216" spans="1:9">
      <c r="A3216" s="22" t="s">
        <v>22440</v>
      </c>
      <c r="B3216" s="22" t="s">
        <v>8679</v>
      </c>
      <c r="C3216" s="22">
        <v>3</v>
      </c>
      <c r="D3216" s="22" t="s">
        <v>8680</v>
      </c>
      <c r="E3216" s="22" t="s">
        <v>3990</v>
      </c>
      <c r="F3216" s="22" t="s">
        <v>19971</v>
      </c>
      <c r="G3216" s="22" t="s">
        <v>8681</v>
      </c>
      <c r="H3216" s="22" t="s">
        <v>3697</v>
      </c>
      <c r="I3216" s="22">
        <v>2</v>
      </c>
    </row>
    <row r="3217" spans="1:9">
      <c r="A3217" s="22" t="s">
        <v>22440</v>
      </c>
      <c r="B3217" s="22" t="s">
        <v>15301</v>
      </c>
      <c r="C3217" s="22">
        <v>3</v>
      </c>
      <c r="D3217" s="22" t="s">
        <v>15302</v>
      </c>
      <c r="E3217" s="22" t="s">
        <v>3990</v>
      </c>
      <c r="F3217" s="22" t="s">
        <v>19971</v>
      </c>
      <c r="G3217" s="22" t="s">
        <v>15303</v>
      </c>
      <c r="H3217" s="22" t="s">
        <v>3697</v>
      </c>
      <c r="I3217" s="22">
        <v>1</v>
      </c>
    </row>
    <row r="3218" spans="1:9">
      <c r="A3218" s="22" t="s">
        <v>22440</v>
      </c>
      <c r="B3218" s="22" t="s">
        <v>15660</v>
      </c>
      <c r="C3218" s="22">
        <v>3</v>
      </c>
      <c r="D3218" s="22" t="s">
        <v>15661</v>
      </c>
      <c r="E3218" s="22" t="s">
        <v>3990</v>
      </c>
      <c r="F3218" s="22" t="s">
        <v>19971</v>
      </c>
      <c r="G3218" s="22" t="s">
        <v>15662</v>
      </c>
      <c r="H3218" s="22" t="s">
        <v>3697</v>
      </c>
      <c r="I3218" s="22">
        <v>2</v>
      </c>
    </row>
    <row r="3219" spans="1:9">
      <c r="A3219" s="22" t="s">
        <v>5373</v>
      </c>
      <c r="B3219" s="22" t="s">
        <v>5372</v>
      </c>
      <c r="C3219" s="22">
        <v>1</v>
      </c>
      <c r="D3219" s="22" t="s">
        <v>5373</v>
      </c>
      <c r="E3219" s="22" t="s">
        <v>3990</v>
      </c>
      <c r="F3219" s="22" t="s">
        <v>19104</v>
      </c>
      <c r="H3219" s="22" t="s">
        <v>3730</v>
      </c>
    </row>
    <row r="3220" spans="1:9">
      <c r="A3220" s="22" t="s">
        <v>4879</v>
      </c>
      <c r="B3220" s="22" t="s">
        <v>4878</v>
      </c>
      <c r="C3220" s="22">
        <v>1</v>
      </c>
      <c r="D3220" s="22" t="s">
        <v>4879</v>
      </c>
      <c r="E3220" s="22" t="s">
        <v>3990</v>
      </c>
      <c r="F3220" s="22" t="s">
        <v>18957</v>
      </c>
      <c r="H3220" s="22" t="s">
        <v>3711</v>
      </c>
    </row>
    <row r="3221" spans="1:9">
      <c r="A3221" s="22" t="s">
        <v>1891</v>
      </c>
      <c r="B3221" s="22" t="s">
        <v>7654</v>
      </c>
      <c r="C3221" s="22">
        <v>1</v>
      </c>
      <c r="D3221" s="22" t="s">
        <v>7655</v>
      </c>
      <c r="E3221" s="22" t="s">
        <v>3990</v>
      </c>
      <c r="F3221" s="22" t="s">
        <v>19211</v>
      </c>
      <c r="G3221" s="22" t="s">
        <v>7656</v>
      </c>
      <c r="H3221" s="22" t="s">
        <v>3697</v>
      </c>
    </row>
    <row r="3222" spans="1:9">
      <c r="A3222" s="22" t="s">
        <v>1889</v>
      </c>
      <c r="B3222" s="22" t="s">
        <v>17214</v>
      </c>
      <c r="C3222" s="22">
        <v>1</v>
      </c>
      <c r="D3222" s="22" t="s">
        <v>17215</v>
      </c>
      <c r="E3222" s="22" t="s">
        <v>3990</v>
      </c>
      <c r="F3222" s="22" t="s">
        <v>19193</v>
      </c>
      <c r="G3222" s="22" t="s">
        <v>17216</v>
      </c>
      <c r="H3222" s="22" t="s">
        <v>3697</v>
      </c>
    </row>
    <row r="3223" spans="1:9">
      <c r="A3223" s="22" t="s">
        <v>26692</v>
      </c>
      <c r="B3223" s="22" t="s">
        <v>14760</v>
      </c>
      <c r="C3223" s="22">
        <v>1</v>
      </c>
      <c r="D3223" s="22" t="s">
        <v>25117</v>
      </c>
      <c r="E3223" s="22" t="s">
        <v>3990</v>
      </c>
      <c r="F3223" s="22" t="s">
        <v>25116</v>
      </c>
      <c r="G3223" s="22" t="s">
        <v>25118</v>
      </c>
      <c r="H3223" s="22" t="s">
        <v>3697</v>
      </c>
    </row>
    <row r="3224" spans="1:9">
      <c r="A3224" s="22" t="s">
        <v>1884</v>
      </c>
      <c r="B3224" s="22" t="s">
        <v>3988</v>
      </c>
      <c r="C3224" s="22">
        <v>1</v>
      </c>
      <c r="D3224" s="22" t="s">
        <v>3989</v>
      </c>
      <c r="E3224" s="22" t="s">
        <v>3990</v>
      </c>
      <c r="F3224" s="22" t="s">
        <v>18683</v>
      </c>
      <c r="G3224" s="22" t="s">
        <v>3991</v>
      </c>
      <c r="H3224" s="22" t="s">
        <v>3697</v>
      </c>
    </row>
    <row r="3225" spans="1:9">
      <c r="A3225" s="22" t="s">
        <v>25788</v>
      </c>
      <c r="B3225" s="22" t="s">
        <v>25787</v>
      </c>
      <c r="C3225" s="22">
        <v>1</v>
      </c>
      <c r="D3225" s="22" t="s">
        <v>25788</v>
      </c>
      <c r="E3225" s="22" t="s">
        <v>25789</v>
      </c>
      <c r="F3225" s="22" t="s">
        <v>20931</v>
      </c>
      <c r="H3225" s="22" t="s">
        <v>3711</v>
      </c>
    </row>
    <row r="3226" spans="1:9">
      <c r="A3226" s="22" t="s">
        <v>22433</v>
      </c>
      <c r="B3226" s="22" t="s">
        <v>17373</v>
      </c>
      <c r="C3226" s="22">
        <v>1</v>
      </c>
      <c r="D3226" s="22" t="s">
        <v>17374</v>
      </c>
      <c r="E3226" s="22" t="s">
        <v>11025</v>
      </c>
      <c r="F3226" s="22" t="s">
        <v>21010</v>
      </c>
      <c r="G3226" s="22" t="s">
        <v>17375</v>
      </c>
      <c r="H3226" s="22" t="s">
        <v>3697</v>
      </c>
    </row>
    <row r="3227" spans="1:9">
      <c r="A3227" s="22" t="s">
        <v>1881</v>
      </c>
      <c r="B3227" s="22" t="s">
        <v>11023</v>
      </c>
      <c r="C3227" s="22">
        <v>1</v>
      </c>
      <c r="D3227" s="22" t="s">
        <v>11024</v>
      </c>
      <c r="E3227" s="22" t="s">
        <v>11025</v>
      </c>
      <c r="F3227" s="22" t="s">
        <v>19789</v>
      </c>
      <c r="G3227" s="22" t="s">
        <v>11026</v>
      </c>
      <c r="H3227" s="22" t="s">
        <v>3697</v>
      </c>
      <c r="I3227" s="22">
        <v>1</v>
      </c>
    </row>
    <row r="3228" spans="1:9">
      <c r="A3228" s="22" t="s">
        <v>1879</v>
      </c>
      <c r="B3228" s="22" t="s">
        <v>11977</v>
      </c>
      <c r="C3228" s="22">
        <v>2</v>
      </c>
      <c r="D3228" s="22" t="s">
        <v>11978</v>
      </c>
      <c r="E3228" s="22" t="s">
        <v>11979</v>
      </c>
      <c r="F3228" s="22" t="s">
        <v>19127</v>
      </c>
      <c r="G3228" s="22" t="s">
        <v>11980</v>
      </c>
      <c r="H3228" s="22" t="s">
        <v>3697</v>
      </c>
    </row>
    <row r="3229" spans="1:9">
      <c r="A3229" s="22" t="s">
        <v>1879</v>
      </c>
      <c r="B3229" s="22" t="s">
        <v>16915</v>
      </c>
      <c r="C3229" s="22">
        <v>2</v>
      </c>
      <c r="D3229" s="22" t="s">
        <v>16916</v>
      </c>
      <c r="E3229" s="22" t="s">
        <v>11979</v>
      </c>
      <c r="F3229" s="22" t="s">
        <v>19127</v>
      </c>
      <c r="G3229" s="22" t="s">
        <v>16917</v>
      </c>
      <c r="H3229" s="22" t="s">
        <v>3697</v>
      </c>
    </row>
    <row r="3230" spans="1:9">
      <c r="A3230" s="22" t="s">
        <v>23822</v>
      </c>
      <c r="B3230" s="22" t="s">
        <v>23821</v>
      </c>
      <c r="C3230" s="22">
        <v>1</v>
      </c>
      <c r="D3230" s="22" t="s">
        <v>23822</v>
      </c>
      <c r="E3230" s="22" t="s">
        <v>11979</v>
      </c>
      <c r="F3230" s="22" t="s">
        <v>18830</v>
      </c>
      <c r="H3230" s="22" t="s">
        <v>3730</v>
      </c>
    </row>
    <row r="3231" spans="1:9">
      <c r="A3231" s="22" t="s">
        <v>1877</v>
      </c>
      <c r="B3231" s="22" t="s">
        <v>8458</v>
      </c>
      <c r="C3231" s="22">
        <v>1</v>
      </c>
      <c r="D3231" s="22" t="s">
        <v>8459</v>
      </c>
      <c r="E3231" s="22" t="s">
        <v>8460</v>
      </c>
      <c r="F3231" s="22" t="s">
        <v>19913</v>
      </c>
      <c r="G3231" s="22" t="s">
        <v>1876</v>
      </c>
      <c r="H3231" s="22" t="s">
        <v>3697</v>
      </c>
    </row>
    <row r="3232" spans="1:9">
      <c r="A3232" s="22" t="s">
        <v>24100</v>
      </c>
      <c r="B3232" s="22" t="s">
        <v>10502</v>
      </c>
      <c r="C3232" s="22">
        <v>1</v>
      </c>
      <c r="D3232" s="22" t="s">
        <v>24100</v>
      </c>
      <c r="E3232" s="22" t="s">
        <v>24101</v>
      </c>
      <c r="F3232" s="22" t="s">
        <v>24099</v>
      </c>
      <c r="H3232" s="22" t="s">
        <v>3711</v>
      </c>
    </row>
    <row r="3233" spans="1:9">
      <c r="A3233" s="22" t="s">
        <v>22925</v>
      </c>
      <c r="B3233" s="22" t="s">
        <v>5808</v>
      </c>
      <c r="C3233" s="22">
        <v>1</v>
      </c>
      <c r="D3233" s="22" t="s">
        <v>5809</v>
      </c>
      <c r="E3233" s="22" t="s">
        <v>4054</v>
      </c>
      <c r="F3233" s="22" t="s">
        <v>19222</v>
      </c>
      <c r="G3233" s="22" t="s">
        <v>5810</v>
      </c>
      <c r="H3233" s="22" t="s">
        <v>3697</v>
      </c>
    </row>
    <row r="3234" spans="1:9">
      <c r="A3234" s="22" t="s">
        <v>26600</v>
      </c>
      <c r="B3234" s="22" t="s">
        <v>24238</v>
      </c>
      <c r="C3234" s="22">
        <v>1</v>
      </c>
      <c r="D3234" s="22" t="s">
        <v>24239</v>
      </c>
      <c r="E3234" s="22" t="s">
        <v>4054</v>
      </c>
      <c r="F3234" s="22" t="s">
        <v>19067</v>
      </c>
      <c r="G3234" s="22" t="s">
        <v>24240</v>
      </c>
      <c r="H3234" s="22" t="s">
        <v>3697</v>
      </c>
      <c r="I3234" s="22">
        <v>1</v>
      </c>
    </row>
    <row r="3235" spans="1:9">
      <c r="A3235" s="22" t="s">
        <v>22372</v>
      </c>
      <c r="B3235" s="22" t="s">
        <v>7918</v>
      </c>
      <c r="C3235" s="22">
        <v>1</v>
      </c>
      <c r="D3235" s="22" t="s">
        <v>7919</v>
      </c>
      <c r="E3235" s="22" t="s">
        <v>4054</v>
      </c>
      <c r="F3235" s="22" t="s">
        <v>19779</v>
      </c>
      <c r="G3235" s="22" t="s">
        <v>7920</v>
      </c>
      <c r="H3235" s="22" t="s">
        <v>3697</v>
      </c>
    </row>
    <row r="3236" spans="1:9">
      <c r="A3236" s="22" t="s">
        <v>23247</v>
      </c>
      <c r="B3236" s="22" t="s">
        <v>10794</v>
      </c>
      <c r="C3236" s="22">
        <v>1</v>
      </c>
      <c r="D3236" s="22" t="s">
        <v>10795</v>
      </c>
      <c r="E3236" s="22" t="s">
        <v>4054</v>
      </c>
      <c r="F3236" s="22" t="s">
        <v>20467</v>
      </c>
      <c r="H3236" s="22" t="s">
        <v>3707</v>
      </c>
    </row>
    <row r="3237" spans="1:9">
      <c r="A3237" s="22" t="s">
        <v>10432</v>
      </c>
      <c r="B3237" s="22" t="s">
        <v>10431</v>
      </c>
      <c r="C3237" s="22">
        <v>1</v>
      </c>
      <c r="D3237" s="22" t="s">
        <v>10432</v>
      </c>
      <c r="E3237" s="22" t="s">
        <v>4054</v>
      </c>
      <c r="F3237" s="22" t="s">
        <v>20387</v>
      </c>
      <c r="H3237" s="22" t="s">
        <v>3730</v>
      </c>
    </row>
    <row r="3238" spans="1:9">
      <c r="A3238" s="22" t="s">
        <v>1875</v>
      </c>
      <c r="B3238" s="22" t="s">
        <v>8013</v>
      </c>
      <c r="C3238" s="22">
        <v>1</v>
      </c>
      <c r="D3238" s="22" t="s">
        <v>8014</v>
      </c>
      <c r="E3238" s="22" t="s">
        <v>4054</v>
      </c>
      <c r="F3238" s="22" t="s">
        <v>19803</v>
      </c>
      <c r="G3238" s="22" t="s">
        <v>8015</v>
      </c>
      <c r="H3238" s="22" t="s">
        <v>3697</v>
      </c>
    </row>
    <row r="3239" spans="1:9">
      <c r="A3239" s="22" t="s">
        <v>23572</v>
      </c>
      <c r="B3239" s="22" t="s">
        <v>16100</v>
      </c>
      <c r="C3239" s="22">
        <v>1</v>
      </c>
      <c r="D3239" s="22" t="s">
        <v>16101</v>
      </c>
      <c r="E3239" s="22" t="s">
        <v>4054</v>
      </c>
      <c r="F3239" s="22" t="s">
        <v>21520</v>
      </c>
      <c r="G3239" s="22" t="s">
        <v>16102</v>
      </c>
      <c r="H3239" s="22" t="s">
        <v>3697</v>
      </c>
    </row>
    <row r="3240" spans="1:9">
      <c r="A3240" s="22" t="s">
        <v>22912</v>
      </c>
      <c r="B3240" s="22" t="s">
        <v>5620</v>
      </c>
      <c r="C3240" s="22">
        <v>1</v>
      </c>
      <c r="D3240" s="22" t="s">
        <v>5621</v>
      </c>
      <c r="E3240" s="22" t="s">
        <v>4054</v>
      </c>
      <c r="F3240" s="22" t="s">
        <v>19171</v>
      </c>
      <c r="G3240" s="22" t="s">
        <v>5622</v>
      </c>
      <c r="H3240" s="22" t="s">
        <v>3697</v>
      </c>
    </row>
    <row r="3241" spans="1:9">
      <c r="A3241" s="22" t="s">
        <v>1873</v>
      </c>
      <c r="B3241" s="22" t="s">
        <v>12044</v>
      </c>
      <c r="C3241" s="22">
        <v>1</v>
      </c>
      <c r="D3241" s="22" t="s">
        <v>12045</v>
      </c>
      <c r="E3241" s="22" t="s">
        <v>4054</v>
      </c>
      <c r="F3241" s="22" t="s">
        <v>20720</v>
      </c>
      <c r="G3241" s="22" t="s">
        <v>12046</v>
      </c>
      <c r="H3241" s="22" t="s">
        <v>3697</v>
      </c>
    </row>
    <row r="3242" spans="1:9">
      <c r="A3242" s="22" t="s">
        <v>1871</v>
      </c>
      <c r="B3242" s="22" t="s">
        <v>4052</v>
      </c>
      <c r="C3242" s="22">
        <v>1</v>
      </c>
      <c r="D3242" s="22" t="s">
        <v>4053</v>
      </c>
      <c r="E3242" s="22" t="s">
        <v>4054</v>
      </c>
      <c r="F3242" s="22" t="s">
        <v>18704</v>
      </c>
      <c r="G3242" s="22" t="s">
        <v>4055</v>
      </c>
      <c r="H3242" s="22" t="s">
        <v>3697</v>
      </c>
    </row>
    <row r="3243" spans="1:9">
      <c r="A3243" s="22" t="s">
        <v>24902</v>
      </c>
      <c r="B3243" s="22" t="s">
        <v>11637</v>
      </c>
      <c r="C3243" s="22">
        <v>1</v>
      </c>
      <c r="D3243" s="22" t="s">
        <v>24902</v>
      </c>
      <c r="E3243" s="22" t="s">
        <v>7581</v>
      </c>
      <c r="F3243" s="22" t="s">
        <v>24901</v>
      </c>
      <c r="H3243" s="22" t="s">
        <v>3711</v>
      </c>
    </row>
    <row r="3244" spans="1:9">
      <c r="A3244" s="22" t="s">
        <v>1854</v>
      </c>
      <c r="B3244" s="22" t="s">
        <v>7579</v>
      </c>
      <c r="C3244" s="22">
        <v>1</v>
      </c>
      <c r="D3244" s="22" t="s">
        <v>7580</v>
      </c>
      <c r="E3244" s="22" t="s">
        <v>7581</v>
      </c>
      <c r="F3244" s="22" t="s">
        <v>19691</v>
      </c>
      <c r="G3244" s="22" t="s">
        <v>1853</v>
      </c>
      <c r="H3244" s="22" t="s">
        <v>3697</v>
      </c>
    </row>
    <row r="3245" spans="1:9">
      <c r="A3245" s="22" t="s">
        <v>15332</v>
      </c>
      <c r="B3245" s="22" t="s">
        <v>15331</v>
      </c>
      <c r="C3245" s="22">
        <v>1</v>
      </c>
      <c r="D3245" s="22" t="s">
        <v>15332</v>
      </c>
      <c r="E3245" s="22" t="s">
        <v>7581</v>
      </c>
      <c r="F3245" s="22" t="s">
        <v>21384</v>
      </c>
      <c r="H3245" s="22" t="s">
        <v>3730</v>
      </c>
    </row>
    <row r="3246" spans="1:9">
      <c r="A3246" s="22" t="s">
        <v>15991</v>
      </c>
      <c r="B3246" s="22" t="s">
        <v>15990</v>
      </c>
      <c r="C3246" s="22">
        <v>1</v>
      </c>
      <c r="D3246" s="22" t="s">
        <v>15991</v>
      </c>
      <c r="E3246" s="22" t="s">
        <v>7581</v>
      </c>
      <c r="F3246" s="22" t="s">
        <v>21499</v>
      </c>
      <c r="H3246" s="22" t="s">
        <v>3715</v>
      </c>
    </row>
    <row r="3247" spans="1:9">
      <c r="A3247" s="22" t="s">
        <v>23468</v>
      </c>
      <c r="B3247" s="22" t="s">
        <v>14231</v>
      </c>
      <c r="C3247" s="22">
        <v>1</v>
      </c>
      <c r="D3247" s="22" t="s">
        <v>14232</v>
      </c>
      <c r="E3247" s="22" t="s">
        <v>4172</v>
      </c>
      <c r="F3247" s="22" t="s">
        <v>20872</v>
      </c>
      <c r="G3247" s="22" t="s">
        <v>14233</v>
      </c>
      <c r="H3247" s="22" t="s">
        <v>3697</v>
      </c>
    </row>
    <row r="3248" spans="1:9">
      <c r="A3248" s="22" t="s">
        <v>8675</v>
      </c>
      <c r="B3248" s="22" t="s">
        <v>8674</v>
      </c>
      <c r="C3248" s="22">
        <v>1</v>
      </c>
      <c r="D3248" s="22" t="s">
        <v>8675</v>
      </c>
      <c r="E3248" s="22" t="s">
        <v>4172</v>
      </c>
      <c r="F3248" s="22" t="s">
        <v>19408</v>
      </c>
      <c r="H3248" s="22" t="s">
        <v>3711</v>
      </c>
    </row>
    <row r="3249" spans="1:9">
      <c r="A3249" s="22" t="s">
        <v>1852</v>
      </c>
      <c r="B3249" s="22" t="s">
        <v>14306</v>
      </c>
      <c r="C3249" s="22">
        <v>1</v>
      </c>
      <c r="D3249" s="22" t="s">
        <v>14307</v>
      </c>
      <c r="E3249" s="22" t="s">
        <v>4172</v>
      </c>
      <c r="F3249" s="22" t="s">
        <v>21175</v>
      </c>
      <c r="G3249" s="22" t="s">
        <v>14308</v>
      </c>
      <c r="H3249" s="22" t="s">
        <v>3697</v>
      </c>
    </row>
    <row r="3250" spans="1:9">
      <c r="A3250" s="22" t="s">
        <v>24274</v>
      </c>
      <c r="B3250" s="22" t="s">
        <v>10642</v>
      </c>
      <c r="C3250" s="22">
        <v>1</v>
      </c>
      <c r="D3250" s="22" t="s">
        <v>24274</v>
      </c>
      <c r="E3250" s="22" t="s">
        <v>4172</v>
      </c>
      <c r="F3250" s="22" t="s">
        <v>21482</v>
      </c>
      <c r="H3250" s="22" t="s">
        <v>3715</v>
      </c>
    </row>
    <row r="3251" spans="1:9">
      <c r="A3251" s="22" t="s">
        <v>26670</v>
      </c>
      <c r="B3251" s="22" t="s">
        <v>12034</v>
      </c>
      <c r="C3251" s="22">
        <v>1</v>
      </c>
      <c r="D3251" s="22" t="s">
        <v>24930</v>
      </c>
      <c r="E3251" s="22" t="s">
        <v>4172</v>
      </c>
      <c r="F3251" s="22" t="s">
        <v>19156</v>
      </c>
      <c r="G3251" s="22" t="s">
        <v>24931</v>
      </c>
      <c r="H3251" s="22" t="s">
        <v>3697</v>
      </c>
    </row>
    <row r="3252" spans="1:9">
      <c r="A3252" s="22" t="s">
        <v>1850</v>
      </c>
      <c r="B3252" s="22" t="s">
        <v>9363</v>
      </c>
      <c r="C3252" s="22">
        <v>1</v>
      </c>
      <c r="D3252" s="22" t="s">
        <v>9364</v>
      </c>
      <c r="E3252" s="22" t="s">
        <v>4172</v>
      </c>
      <c r="F3252" s="22" t="s">
        <v>20132</v>
      </c>
      <c r="G3252" s="22" t="s">
        <v>9365</v>
      </c>
      <c r="H3252" s="22" t="s">
        <v>3697</v>
      </c>
    </row>
    <row r="3253" spans="1:9">
      <c r="A3253" s="22" t="s">
        <v>9460</v>
      </c>
      <c r="B3253" s="22" t="s">
        <v>9459</v>
      </c>
      <c r="C3253" s="22">
        <v>1</v>
      </c>
      <c r="D3253" s="22" t="s">
        <v>9460</v>
      </c>
      <c r="E3253" s="22" t="s">
        <v>4172</v>
      </c>
      <c r="F3253" s="22" t="s">
        <v>19468</v>
      </c>
      <c r="H3253" s="22" t="s">
        <v>3715</v>
      </c>
    </row>
    <row r="3254" spans="1:9">
      <c r="A3254" s="22" t="s">
        <v>26636</v>
      </c>
      <c r="B3254" s="22" t="s">
        <v>24634</v>
      </c>
      <c r="C3254" s="22">
        <v>1</v>
      </c>
      <c r="D3254" s="22" t="s">
        <v>24635</v>
      </c>
      <c r="E3254" s="22" t="s">
        <v>4172</v>
      </c>
      <c r="F3254" s="22" t="s">
        <v>18968</v>
      </c>
      <c r="G3254" s="22" t="s">
        <v>24636</v>
      </c>
      <c r="H3254" s="22" t="s">
        <v>3707</v>
      </c>
    </row>
    <row r="3255" spans="1:9">
      <c r="A3255" s="22" t="s">
        <v>7710</v>
      </c>
      <c r="B3255" s="22" t="s">
        <v>7709</v>
      </c>
      <c r="C3255" s="22">
        <v>1</v>
      </c>
      <c r="D3255" s="22" t="s">
        <v>7710</v>
      </c>
      <c r="E3255" s="22" t="s">
        <v>4172</v>
      </c>
      <c r="F3255" s="22" t="s">
        <v>19724</v>
      </c>
      <c r="H3255" s="22" t="s">
        <v>3730</v>
      </c>
    </row>
    <row r="3256" spans="1:9">
      <c r="A3256" s="22" t="s">
        <v>1848</v>
      </c>
      <c r="B3256" s="22" t="s">
        <v>8202</v>
      </c>
      <c r="C3256" s="22">
        <v>1</v>
      </c>
      <c r="D3256" s="22" t="s">
        <v>8203</v>
      </c>
      <c r="E3256" s="22" t="s">
        <v>4172</v>
      </c>
      <c r="F3256" s="22" t="s">
        <v>19849</v>
      </c>
      <c r="G3256" s="22" t="s">
        <v>8204</v>
      </c>
      <c r="H3256" s="22" t="s">
        <v>3697</v>
      </c>
    </row>
    <row r="3257" spans="1:9">
      <c r="A3257" s="22" t="s">
        <v>1846</v>
      </c>
      <c r="B3257" s="22" t="s">
        <v>4170</v>
      </c>
      <c r="C3257" s="22">
        <v>1</v>
      </c>
      <c r="D3257" s="22" t="s">
        <v>4171</v>
      </c>
      <c r="E3257" s="22" t="s">
        <v>4172</v>
      </c>
      <c r="F3257" s="22" t="s">
        <v>18740</v>
      </c>
      <c r="G3257" s="22" t="s">
        <v>4173</v>
      </c>
      <c r="H3257" s="22" t="s">
        <v>3697</v>
      </c>
    </row>
    <row r="3258" spans="1:9">
      <c r="A3258" s="22" t="s">
        <v>11022</v>
      </c>
      <c r="B3258" s="22" t="s">
        <v>11021</v>
      </c>
      <c r="C3258" s="22">
        <v>1</v>
      </c>
      <c r="D3258" s="22" t="s">
        <v>11022</v>
      </c>
      <c r="E3258" s="22" t="s">
        <v>4172</v>
      </c>
      <c r="F3258" s="22" t="s">
        <v>20514</v>
      </c>
      <c r="H3258" s="22" t="s">
        <v>3715</v>
      </c>
    </row>
    <row r="3259" spans="1:9">
      <c r="A3259" s="22" t="s">
        <v>1844</v>
      </c>
      <c r="B3259" s="22" t="s">
        <v>24104</v>
      </c>
      <c r="C3259" s="22">
        <v>1</v>
      </c>
      <c r="D3259" s="22" t="s">
        <v>24105</v>
      </c>
      <c r="E3259" s="22" t="s">
        <v>4172</v>
      </c>
      <c r="F3259" s="22" t="s">
        <v>20535</v>
      </c>
      <c r="G3259" s="22" t="s">
        <v>24106</v>
      </c>
      <c r="H3259" s="22" t="s">
        <v>3697</v>
      </c>
    </row>
    <row r="3260" spans="1:9">
      <c r="A3260" s="22" t="s">
        <v>1841</v>
      </c>
      <c r="B3260" s="22" t="s">
        <v>24163</v>
      </c>
      <c r="C3260" s="22">
        <v>1</v>
      </c>
      <c r="D3260" s="22" t="s">
        <v>24165</v>
      </c>
      <c r="E3260" s="22" t="s">
        <v>4172</v>
      </c>
      <c r="F3260" s="22" t="s">
        <v>24164</v>
      </c>
      <c r="G3260" s="22" t="s">
        <v>24166</v>
      </c>
      <c r="H3260" s="22" t="s">
        <v>3697</v>
      </c>
      <c r="I3260" s="22">
        <v>1</v>
      </c>
    </row>
    <row r="3261" spans="1:9">
      <c r="A3261" s="22" t="s">
        <v>22915</v>
      </c>
      <c r="B3261" s="22" t="s">
        <v>5631</v>
      </c>
      <c r="C3261" s="22">
        <v>1</v>
      </c>
      <c r="D3261" s="22" t="s">
        <v>5632</v>
      </c>
      <c r="E3261" s="22" t="s">
        <v>4172</v>
      </c>
      <c r="F3261" s="22" t="s">
        <v>19175</v>
      </c>
      <c r="H3261" s="22" t="s">
        <v>3707</v>
      </c>
    </row>
    <row r="3262" spans="1:9">
      <c r="A3262" s="22" t="s">
        <v>1839</v>
      </c>
      <c r="B3262" s="22" t="s">
        <v>11193</v>
      </c>
      <c r="C3262" s="22">
        <v>1</v>
      </c>
      <c r="D3262" s="22" t="s">
        <v>11194</v>
      </c>
      <c r="E3262" s="22" t="s">
        <v>4172</v>
      </c>
      <c r="F3262" s="22" t="s">
        <v>18685</v>
      </c>
      <c r="G3262" s="22" t="s">
        <v>11195</v>
      </c>
      <c r="H3262" s="22" t="s">
        <v>3697</v>
      </c>
    </row>
    <row r="3263" spans="1:9">
      <c r="A3263" s="22" t="s">
        <v>1837</v>
      </c>
      <c r="B3263" s="22" t="s">
        <v>14244</v>
      </c>
      <c r="C3263" s="22">
        <v>1</v>
      </c>
      <c r="D3263" s="22" t="s">
        <v>14245</v>
      </c>
      <c r="E3263" s="22" t="s">
        <v>4172</v>
      </c>
      <c r="F3263" s="22" t="s">
        <v>21161</v>
      </c>
      <c r="G3263" s="22" t="s">
        <v>14246</v>
      </c>
      <c r="H3263" s="22" t="s">
        <v>3697</v>
      </c>
    </row>
    <row r="3264" spans="1:9">
      <c r="A3264" s="22" t="s">
        <v>22275</v>
      </c>
      <c r="B3264" s="22" t="s">
        <v>7663</v>
      </c>
      <c r="C3264" s="22">
        <v>1</v>
      </c>
      <c r="D3264" s="22" t="s">
        <v>7664</v>
      </c>
      <c r="E3264" s="22" t="s">
        <v>4172</v>
      </c>
      <c r="F3264" s="22" t="s">
        <v>19279</v>
      </c>
      <c r="G3264" s="22" t="s">
        <v>7665</v>
      </c>
      <c r="H3264" s="22" t="s">
        <v>3697</v>
      </c>
      <c r="I3264" s="22">
        <v>1</v>
      </c>
    </row>
    <row r="3265" spans="1:9">
      <c r="A3265" s="22" t="s">
        <v>13678</v>
      </c>
      <c r="B3265" s="22" t="s">
        <v>13677</v>
      </c>
      <c r="C3265" s="22">
        <v>1</v>
      </c>
      <c r="D3265" s="22" t="s">
        <v>13678</v>
      </c>
      <c r="E3265" s="22" t="s">
        <v>4172</v>
      </c>
      <c r="F3265" s="22" t="s">
        <v>21065</v>
      </c>
      <c r="H3265" s="22" t="s">
        <v>3715</v>
      </c>
    </row>
    <row r="3266" spans="1:9">
      <c r="A3266" s="22" t="s">
        <v>12040</v>
      </c>
      <c r="B3266" s="22" t="s">
        <v>12039</v>
      </c>
      <c r="C3266" s="22">
        <v>1</v>
      </c>
      <c r="D3266" s="22" t="s">
        <v>12040</v>
      </c>
      <c r="E3266" s="22" t="s">
        <v>4172</v>
      </c>
      <c r="F3266" s="22" t="s">
        <v>20718</v>
      </c>
      <c r="H3266" s="22" t="s">
        <v>3730</v>
      </c>
    </row>
    <row r="3267" spans="1:9">
      <c r="A3267" s="22" t="s">
        <v>15750</v>
      </c>
      <c r="B3267" s="22" t="s">
        <v>15749</v>
      </c>
      <c r="C3267" s="22">
        <v>1</v>
      </c>
      <c r="D3267" s="22" t="s">
        <v>15750</v>
      </c>
      <c r="E3267" s="22" t="s">
        <v>4172</v>
      </c>
      <c r="F3267" s="22" t="s">
        <v>21463</v>
      </c>
      <c r="H3267" s="22" t="s">
        <v>3711</v>
      </c>
    </row>
    <row r="3268" spans="1:9">
      <c r="A3268" s="22" t="s">
        <v>10189</v>
      </c>
      <c r="B3268" s="22" t="s">
        <v>10188</v>
      </c>
      <c r="C3268" s="22">
        <v>1</v>
      </c>
      <c r="D3268" s="22" t="s">
        <v>10189</v>
      </c>
      <c r="E3268" s="22" t="s">
        <v>4172</v>
      </c>
      <c r="F3268" s="22" t="s">
        <v>20269</v>
      </c>
      <c r="H3268" s="22" t="s">
        <v>3711</v>
      </c>
    </row>
    <row r="3269" spans="1:9">
      <c r="A3269" s="22" t="s">
        <v>26604</v>
      </c>
      <c r="B3269" s="22" t="s">
        <v>24345</v>
      </c>
      <c r="C3269" s="22">
        <v>1</v>
      </c>
      <c r="D3269" s="22" t="s">
        <v>24346</v>
      </c>
      <c r="E3269" s="22" t="s">
        <v>4172</v>
      </c>
      <c r="F3269" s="22" t="s">
        <v>18604</v>
      </c>
      <c r="G3269" s="22" t="s">
        <v>24347</v>
      </c>
      <c r="H3269" s="22" t="s">
        <v>3697</v>
      </c>
    </row>
    <row r="3270" spans="1:9">
      <c r="A3270" s="22" t="s">
        <v>16087</v>
      </c>
      <c r="B3270" s="22" t="s">
        <v>16086</v>
      </c>
      <c r="C3270" s="22">
        <v>1</v>
      </c>
      <c r="D3270" s="22" t="s">
        <v>16087</v>
      </c>
      <c r="E3270" s="22" t="s">
        <v>4172</v>
      </c>
      <c r="F3270" s="22" t="s">
        <v>21087</v>
      </c>
      <c r="H3270" s="22" t="s">
        <v>3715</v>
      </c>
    </row>
    <row r="3271" spans="1:9">
      <c r="A3271" s="22" t="s">
        <v>7222</v>
      </c>
      <c r="B3271" s="22" t="s">
        <v>7221</v>
      </c>
      <c r="C3271" s="22">
        <v>1</v>
      </c>
      <c r="D3271" s="22" t="s">
        <v>7222</v>
      </c>
      <c r="E3271" s="22" t="s">
        <v>4172</v>
      </c>
      <c r="F3271" s="22" t="s">
        <v>19604</v>
      </c>
      <c r="H3271" s="22" t="s">
        <v>3730</v>
      </c>
    </row>
    <row r="3272" spans="1:9">
      <c r="A3272" s="22" t="s">
        <v>1833</v>
      </c>
      <c r="B3272" s="22" t="s">
        <v>5100</v>
      </c>
      <c r="C3272" s="22">
        <v>1</v>
      </c>
      <c r="D3272" s="22" t="s">
        <v>5101</v>
      </c>
      <c r="E3272" s="22" t="s">
        <v>4172</v>
      </c>
      <c r="F3272" s="22" t="s">
        <v>18675</v>
      </c>
      <c r="G3272" s="22" t="s">
        <v>5102</v>
      </c>
      <c r="H3272" s="22" t="s">
        <v>3697</v>
      </c>
      <c r="I3272" s="22">
        <v>2</v>
      </c>
    </row>
    <row r="3273" spans="1:9">
      <c r="A3273" s="22" t="s">
        <v>15883</v>
      </c>
      <c r="B3273" s="22" t="s">
        <v>15882</v>
      </c>
      <c r="C3273" s="22">
        <v>1</v>
      </c>
      <c r="D3273" s="22" t="s">
        <v>15883</v>
      </c>
      <c r="E3273" s="22" t="s">
        <v>4172</v>
      </c>
      <c r="F3273" s="22" t="s">
        <v>20227</v>
      </c>
      <c r="H3273" s="22" t="s">
        <v>3730</v>
      </c>
    </row>
    <row r="3274" spans="1:9">
      <c r="A3274" s="22" t="s">
        <v>26682</v>
      </c>
      <c r="B3274" s="22" t="s">
        <v>13687</v>
      </c>
      <c r="C3274" s="22">
        <v>1</v>
      </c>
      <c r="D3274" s="22" t="s">
        <v>25035</v>
      </c>
      <c r="E3274" s="22" t="s">
        <v>4172</v>
      </c>
      <c r="F3274" s="22" t="s">
        <v>19240</v>
      </c>
      <c r="G3274" s="22" t="s">
        <v>25036</v>
      </c>
      <c r="H3274" s="22" t="s">
        <v>3697</v>
      </c>
    </row>
    <row r="3275" spans="1:9">
      <c r="A3275" s="22" t="s">
        <v>23269</v>
      </c>
      <c r="B3275" s="22" t="s">
        <v>11072</v>
      </c>
      <c r="C3275" s="22">
        <v>1</v>
      </c>
      <c r="D3275" s="22" t="s">
        <v>11073</v>
      </c>
      <c r="E3275" s="22" t="s">
        <v>4172</v>
      </c>
      <c r="F3275" s="22" t="s">
        <v>20522</v>
      </c>
      <c r="G3275" s="22" t="s">
        <v>11074</v>
      </c>
      <c r="H3275" s="22" t="s">
        <v>3697</v>
      </c>
    </row>
    <row r="3276" spans="1:9">
      <c r="A3276" s="22" t="s">
        <v>10594</v>
      </c>
      <c r="B3276" s="22" t="s">
        <v>10593</v>
      </c>
      <c r="C3276" s="22">
        <v>1</v>
      </c>
      <c r="D3276" s="22" t="s">
        <v>10594</v>
      </c>
      <c r="E3276" s="22" t="s">
        <v>4172</v>
      </c>
      <c r="F3276" s="22" t="s">
        <v>20426</v>
      </c>
      <c r="H3276" s="22" t="s">
        <v>3730</v>
      </c>
    </row>
    <row r="3277" spans="1:9">
      <c r="A3277" s="22" t="s">
        <v>22277</v>
      </c>
      <c r="B3277" s="22" t="s">
        <v>11283</v>
      </c>
      <c r="C3277" s="22">
        <v>1</v>
      </c>
      <c r="D3277" s="22" t="s">
        <v>11284</v>
      </c>
      <c r="E3277" s="22" t="s">
        <v>4172</v>
      </c>
      <c r="F3277" s="22" t="s">
        <v>20567</v>
      </c>
      <c r="G3277" s="22" t="s">
        <v>11285</v>
      </c>
      <c r="H3277" s="22" t="s">
        <v>3697</v>
      </c>
    </row>
    <row r="3278" spans="1:9">
      <c r="A3278" s="22" t="s">
        <v>22276</v>
      </c>
      <c r="B3278" s="22" t="s">
        <v>17041</v>
      </c>
      <c r="C3278" s="22">
        <v>1</v>
      </c>
      <c r="D3278" s="22" t="s">
        <v>17042</v>
      </c>
      <c r="E3278" s="22" t="s">
        <v>4172</v>
      </c>
      <c r="F3278" s="22" t="s">
        <v>18632</v>
      </c>
      <c r="G3278" s="22" t="s">
        <v>17043</v>
      </c>
      <c r="H3278" s="22" t="s">
        <v>3697</v>
      </c>
    </row>
    <row r="3279" spans="1:9">
      <c r="A3279" s="22" t="s">
        <v>25872</v>
      </c>
      <c r="B3279" s="22" t="s">
        <v>25871</v>
      </c>
      <c r="C3279" s="22">
        <v>1</v>
      </c>
      <c r="D3279" s="22" t="s">
        <v>25872</v>
      </c>
      <c r="E3279" s="22" t="s">
        <v>4172</v>
      </c>
      <c r="F3279" s="22" t="s">
        <v>18642</v>
      </c>
      <c r="H3279" s="22" t="s">
        <v>3730</v>
      </c>
    </row>
    <row r="3280" spans="1:9">
      <c r="A3280" s="22" t="s">
        <v>1829</v>
      </c>
      <c r="B3280" s="22" t="s">
        <v>5706</v>
      </c>
      <c r="C3280" s="22">
        <v>1</v>
      </c>
      <c r="D3280" s="22" t="s">
        <v>5707</v>
      </c>
      <c r="E3280" s="22" t="s">
        <v>4172</v>
      </c>
      <c r="F3280" s="22" t="s">
        <v>19195</v>
      </c>
      <c r="G3280" s="22" t="s">
        <v>5708</v>
      </c>
      <c r="H3280" s="22" t="s">
        <v>3697</v>
      </c>
    </row>
    <row r="3281" spans="1:9">
      <c r="A3281" s="22" t="s">
        <v>5860</v>
      </c>
      <c r="B3281" s="22" t="s">
        <v>5859</v>
      </c>
      <c r="C3281" s="22">
        <v>1</v>
      </c>
      <c r="D3281" s="22" t="s">
        <v>5860</v>
      </c>
      <c r="E3281" s="22" t="s">
        <v>4172</v>
      </c>
      <c r="F3281" s="22" t="s">
        <v>19238</v>
      </c>
      <c r="H3281" s="22" t="s">
        <v>3715</v>
      </c>
    </row>
    <row r="3282" spans="1:9">
      <c r="A3282" s="22" t="s">
        <v>23715</v>
      </c>
      <c r="B3282" s="22" t="s">
        <v>18387</v>
      </c>
      <c r="C3282" s="22">
        <v>1</v>
      </c>
      <c r="D3282" s="22" t="s">
        <v>18388</v>
      </c>
      <c r="E3282" s="22" t="s">
        <v>4172</v>
      </c>
      <c r="F3282" s="22" t="s">
        <v>20551</v>
      </c>
      <c r="H3282" s="22" t="s">
        <v>3707</v>
      </c>
    </row>
    <row r="3283" spans="1:9">
      <c r="A3283" s="22" t="s">
        <v>22274</v>
      </c>
      <c r="B3283" s="22" t="s">
        <v>10133</v>
      </c>
      <c r="C3283" s="22">
        <v>1</v>
      </c>
      <c r="D3283" s="22" t="s">
        <v>10134</v>
      </c>
      <c r="E3283" s="22" t="s">
        <v>4172</v>
      </c>
      <c r="F3283" s="22" t="s">
        <v>20315</v>
      </c>
      <c r="G3283" s="22" t="s">
        <v>10135</v>
      </c>
      <c r="H3283" s="22" t="s">
        <v>3697</v>
      </c>
    </row>
    <row r="3284" spans="1:9">
      <c r="A3284" s="22" t="s">
        <v>1827</v>
      </c>
      <c r="B3284" s="22" t="s">
        <v>11944</v>
      </c>
      <c r="C3284" s="22">
        <v>2</v>
      </c>
      <c r="D3284" s="22" t="s">
        <v>11945</v>
      </c>
      <c r="E3284" s="22" t="s">
        <v>4172</v>
      </c>
      <c r="F3284" s="22" t="s">
        <v>20557</v>
      </c>
      <c r="G3284" s="22" t="s">
        <v>11946</v>
      </c>
      <c r="H3284" s="22" t="s">
        <v>3697</v>
      </c>
      <c r="I3284" s="22">
        <v>2</v>
      </c>
    </row>
    <row r="3285" spans="1:9">
      <c r="A3285" s="22" t="s">
        <v>1827</v>
      </c>
      <c r="B3285" s="22" t="s">
        <v>14494</v>
      </c>
      <c r="C3285" s="22">
        <v>2</v>
      </c>
      <c r="D3285" s="22" t="s">
        <v>14495</v>
      </c>
      <c r="E3285" s="22" t="s">
        <v>4172</v>
      </c>
      <c r="F3285" s="22" t="s">
        <v>20557</v>
      </c>
      <c r="G3285" s="22" t="s">
        <v>14496</v>
      </c>
      <c r="H3285" s="22" t="s">
        <v>3697</v>
      </c>
    </row>
    <row r="3286" spans="1:9">
      <c r="A3286" s="22" t="s">
        <v>17554</v>
      </c>
      <c r="B3286" s="22" t="s">
        <v>17553</v>
      </c>
      <c r="C3286" s="22">
        <v>1</v>
      </c>
      <c r="D3286" s="22" t="s">
        <v>17554</v>
      </c>
      <c r="E3286" s="22" t="s">
        <v>4172</v>
      </c>
      <c r="F3286" s="22" t="s">
        <v>18752</v>
      </c>
      <c r="H3286" s="22" t="s">
        <v>3730</v>
      </c>
    </row>
    <row r="3287" spans="1:9">
      <c r="A3287" s="22" t="s">
        <v>23222</v>
      </c>
      <c r="B3287" s="22" t="s">
        <v>10397</v>
      </c>
      <c r="C3287" s="22">
        <v>1</v>
      </c>
      <c r="D3287" s="22" t="s">
        <v>10398</v>
      </c>
      <c r="E3287" s="22" t="s">
        <v>10399</v>
      </c>
      <c r="F3287" s="22" t="s">
        <v>20380</v>
      </c>
      <c r="G3287" s="22" t="s">
        <v>10400</v>
      </c>
      <c r="H3287" s="22" t="s">
        <v>3697</v>
      </c>
    </row>
    <row r="3288" spans="1:9">
      <c r="A3288" s="22" t="s">
        <v>23185</v>
      </c>
      <c r="B3288" s="22" t="s">
        <v>9873</v>
      </c>
      <c r="C3288" s="22">
        <v>1</v>
      </c>
      <c r="D3288" s="22" t="s">
        <v>9874</v>
      </c>
      <c r="E3288" s="22" t="s">
        <v>6785</v>
      </c>
      <c r="F3288" s="22" t="s">
        <v>19800</v>
      </c>
      <c r="G3288" s="22" t="s">
        <v>9875</v>
      </c>
      <c r="H3288" s="22" t="s">
        <v>3697</v>
      </c>
      <c r="I3288" s="22">
        <v>1</v>
      </c>
    </row>
    <row r="3289" spans="1:9">
      <c r="A3289" s="22" t="s">
        <v>6784</v>
      </c>
      <c r="B3289" s="22" t="s">
        <v>6783</v>
      </c>
      <c r="C3289" s="22">
        <v>1</v>
      </c>
      <c r="D3289" s="22" t="s">
        <v>6784</v>
      </c>
      <c r="E3289" s="22" t="s">
        <v>6785</v>
      </c>
      <c r="F3289" s="22" t="s">
        <v>19335</v>
      </c>
      <c r="H3289" s="22" t="s">
        <v>3711</v>
      </c>
    </row>
    <row r="3290" spans="1:9">
      <c r="A3290" s="22" t="s">
        <v>10271</v>
      </c>
      <c r="B3290" s="22" t="s">
        <v>10270</v>
      </c>
      <c r="C3290" s="22">
        <v>1</v>
      </c>
      <c r="D3290" s="22" t="s">
        <v>10271</v>
      </c>
      <c r="E3290" s="22" t="s">
        <v>8586</v>
      </c>
      <c r="F3290" s="22" t="s">
        <v>19165</v>
      </c>
      <c r="H3290" s="22" t="s">
        <v>3711</v>
      </c>
    </row>
    <row r="3291" spans="1:9">
      <c r="A3291" s="22" t="s">
        <v>12271</v>
      </c>
      <c r="B3291" s="22" t="s">
        <v>12270</v>
      </c>
      <c r="C3291" s="22">
        <v>1</v>
      </c>
      <c r="D3291" s="22" t="s">
        <v>12271</v>
      </c>
      <c r="E3291" s="22" t="s">
        <v>8586</v>
      </c>
      <c r="F3291" s="22" t="s">
        <v>20765</v>
      </c>
      <c r="H3291" s="22" t="s">
        <v>3711</v>
      </c>
    </row>
    <row r="3292" spans="1:9">
      <c r="A3292" s="22" t="s">
        <v>8585</v>
      </c>
      <c r="B3292" s="22" t="s">
        <v>8584</v>
      </c>
      <c r="C3292" s="22">
        <v>1</v>
      </c>
      <c r="D3292" s="22" t="s">
        <v>8585</v>
      </c>
      <c r="E3292" s="22" t="s">
        <v>8586</v>
      </c>
      <c r="F3292" s="22" t="s">
        <v>19948</v>
      </c>
      <c r="H3292" s="22" t="s">
        <v>3711</v>
      </c>
    </row>
    <row r="3293" spans="1:9">
      <c r="A3293" s="22" t="s">
        <v>24826</v>
      </c>
      <c r="B3293" s="22" t="s">
        <v>24825</v>
      </c>
      <c r="C3293" s="22">
        <v>1</v>
      </c>
      <c r="D3293" s="22" t="s">
        <v>24826</v>
      </c>
      <c r="E3293" s="22" t="s">
        <v>24827</v>
      </c>
      <c r="F3293" s="22" t="s">
        <v>18638</v>
      </c>
      <c r="H3293" s="22" t="s">
        <v>3711</v>
      </c>
    </row>
    <row r="3294" spans="1:9">
      <c r="A3294" s="22" t="s">
        <v>1825</v>
      </c>
      <c r="B3294" s="22" t="s">
        <v>26387</v>
      </c>
      <c r="C3294" s="22">
        <v>1</v>
      </c>
      <c r="D3294" s="22" t="s">
        <v>26389</v>
      </c>
      <c r="E3294" s="22" t="s">
        <v>26390</v>
      </c>
      <c r="F3294" s="22" t="s">
        <v>26388</v>
      </c>
      <c r="G3294" s="22" t="s">
        <v>26391</v>
      </c>
      <c r="H3294" s="22" t="s">
        <v>3697</v>
      </c>
    </row>
    <row r="3295" spans="1:9">
      <c r="A3295" s="22" t="s">
        <v>17945</v>
      </c>
      <c r="B3295" s="22" t="s">
        <v>17944</v>
      </c>
      <c r="C3295" s="22">
        <v>1</v>
      </c>
      <c r="D3295" s="22" t="s">
        <v>17945</v>
      </c>
      <c r="E3295" s="22" t="s">
        <v>15371</v>
      </c>
      <c r="F3295" s="22" t="s">
        <v>18933</v>
      </c>
      <c r="H3295" s="22" t="s">
        <v>3711</v>
      </c>
    </row>
    <row r="3296" spans="1:9">
      <c r="A3296" s="22" t="s">
        <v>22540</v>
      </c>
      <c r="B3296" s="22" t="s">
        <v>15481</v>
      </c>
      <c r="C3296" s="22">
        <v>1</v>
      </c>
      <c r="D3296" s="22" t="s">
        <v>15482</v>
      </c>
      <c r="E3296" s="22" t="s">
        <v>15371</v>
      </c>
      <c r="F3296" s="22" t="s">
        <v>18939</v>
      </c>
      <c r="G3296" s="22" t="s">
        <v>15483</v>
      </c>
      <c r="H3296" s="22" t="s">
        <v>3697</v>
      </c>
    </row>
    <row r="3297" spans="1:9">
      <c r="A3297" s="22" t="s">
        <v>15370</v>
      </c>
      <c r="B3297" s="22" t="s">
        <v>15369</v>
      </c>
      <c r="C3297" s="22">
        <v>1</v>
      </c>
      <c r="D3297" s="22" t="s">
        <v>15370</v>
      </c>
      <c r="E3297" s="22" t="s">
        <v>15371</v>
      </c>
      <c r="F3297" s="22" t="s">
        <v>19473</v>
      </c>
      <c r="H3297" s="22" t="s">
        <v>3711</v>
      </c>
    </row>
    <row r="3298" spans="1:9">
      <c r="A3298" s="22" t="s">
        <v>1823</v>
      </c>
      <c r="B3298" s="22" t="s">
        <v>24317</v>
      </c>
      <c r="C3298" s="22">
        <v>1</v>
      </c>
      <c r="D3298" s="22" t="s">
        <v>24319</v>
      </c>
      <c r="E3298" s="22" t="s">
        <v>15371</v>
      </c>
      <c r="F3298" s="22" t="s">
        <v>24318</v>
      </c>
      <c r="G3298" s="22" t="s">
        <v>24320</v>
      </c>
      <c r="H3298" s="22" t="s">
        <v>3697</v>
      </c>
    </row>
    <row r="3299" spans="1:9">
      <c r="A3299" s="22" t="s">
        <v>15898</v>
      </c>
      <c r="B3299" s="22" t="s">
        <v>15897</v>
      </c>
      <c r="C3299" s="22">
        <v>1</v>
      </c>
      <c r="D3299" s="22" t="s">
        <v>15898</v>
      </c>
      <c r="E3299" s="22" t="s">
        <v>7593</v>
      </c>
      <c r="F3299" s="22" t="s">
        <v>21484</v>
      </c>
      <c r="H3299" s="22" t="s">
        <v>3711</v>
      </c>
    </row>
    <row r="3300" spans="1:9">
      <c r="A3300" s="22" t="s">
        <v>1821</v>
      </c>
      <c r="B3300" s="22" t="s">
        <v>7591</v>
      </c>
      <c r="C3300" s="22">
        <v>1</v>
      </c>
      <c r="D3300" s="22" t="s">
        <v>7592</v>
      </c>
      <c r="E3300" s="22" t="s">
        <v>7593</v>
      </c>
      <c r="F3300" s="22" t="s">
        <v>19694</v>
      </c>
      <c r="G3300" s="22" t="s">
        <v>7594</v>
      </c>
      <c r="H3300" s="22" t="s">
        <v>3697</v>
      </c>
    </row>
    <row r="3301" spans="1:9">
      <c r="A3301" s="22" t="s">
        <v>1819</v>
      </c>
      <c r="B3301" s="22" t="s">
        <v>8045</v>
      </c>
      <c r="C3301" s="22">
        <v>1</v>
      </c>
      <c r="D3301" s="22" t="s">
        <v>8046</v>
      </c>
      <c r="E3301" s="22" t="s">
        <v>7593</v>
      </c>
      <c r="F3301" s="22" t="s">
        <v>18929</v>
      </c>
      <c r="G3301" s="22" t="s">
        <v>8047</v>
      </c>
      <c r="H3301" s="22" t="s">
        <v>3697</v>
      </c>
    </row>
    <row r="3302" spans="1:9">
      <c r="A3302" s="22" t="s">
        <v>18509</v>
      </c>
      <c r="B3302" s="22" t="s">
        <v>18508</v>
      </c>
      <c r="C3302" s="22">
        <v>1</v>
      </c>
      <c r="D3302" s="22" t="s">
        <v>18509</v>
      </c>
      <c r="E3302" s="22" t="s">
        <v>7593</v>
      </c>
      <c r="F3302" s="22" t="s">
        <v>20739</v>
      </c>
      <c r="H3302" s="22" t="s">
        <v>3730</v>
      </c>
    </row>
    <row r="3303" spans="1:9">
      <c r="A3303" s="22" t="s">
        <v>26686</v>
      </c>
      <c r="B3303" s="22" t="s">
        <v>13918</v>
      </c>
      <c r="C3303" s="22">
        <v>1</v>
      </c>
      <c r="D3303" s="22" t="s">
        <v>25050</v>
      </c>
      <c r="E3303" s="22" t="s">
        <v>7593</v>
      </c>
      <c r="F3303" s="22" t="s">
        <v>19726</v>
      </c>
      <c r="G3303" s="22" t="s">
        <v>25051</v>
      </c>
      <c r="H3303" s="22" t="s">
        <v>3697</v>
      </c>
      <c r="I3303" s="22">
        <v>1</v>
      </c>
    </row>
    <row r="3304" spans="1:9">
      <c r="A3304" s="22" t="s">
        <v>1817</v>
      </c>
      <c r="B3304" s="22" t="s">
        <v>18134</v>
      </c>
      <c r="C3304" s="22">
        <v>1</v>
      </c>
      <c r="D3304" s="22" t="s">
        <v>18135</v>
      </c>
      <c r="E3304" s="22" t="s">
        <v>7593</v>
      </c>
      <c r="F3304" s="22" t="s">
        <v>21890</v>
      </c>
      <c r="G3304" s="22" t="s">
        <v>18136</v>
      </c>
      <c r="H3304" s="22" t="s">
        <v>3697</v>
      </c>
    </row>
    <row r="3305" spans="1:9">
      <c r="A3305" s="22" t="s">
        <v>9520</v>
      </c>
      <c r="B3305" s="22" t="s">
        <v>9519</v>
      </c>
      <c r="C3305" s="22">
        <v>1</v>
      </c>
      <c r="D3305" s="22" t="s">
        <v>9520</v>
      </c>
      <c r="E3305" s="22" t="s">
        <v>7593</v>
      </c>
      <c r="F3305" s="22" t="s">
        <v>20167</v>
      </c>
      <c r="H3305" s="22" t="s">
        <v>3715</v>
      </c>
    </row>
    <row r="3306" spans="1:9">
      <c r="A3306" s="22" t="s">
        <v>23630</v>
      </c>
      <c r="B3306" s="22" t="s">
        <v>17003</v>
      </c>
      <c r="C3306" s="22">
        <v>1</v>
      </c>
      <c r="D3306" s="22" t="s">
        <v>17004</v>
      </c>
      <c r="E3306" s="22" t="s">
        <v>5343</v>
      </c>
      <c r="F3306" s="22" t="s">
        <v>21688</v>
      </c>
      <c r="G3306" s="22" t="s">
        <v>17005</v>
      </c>
      <c r="H3306" s="22" t="s">
        <v>3697</v>
      </c>
    </row>
    <row r="3307" spans="1:9">
      <c r="A3307" s="22" t="s">
        <v>6390</v>
      </c>
      <c r="B3307" s="22" t="s">
        <v>6389</v>
      </c>
      <c r="C3307" s="22">
        <v>1</v>
      </c>
      <c r="D3307" s="22" t="s">
        <v>6390</v>
      </c>
      <c r="E3307" s="22" t="s">
        <v>5343</v>
      </c>
      <c r="F3307" s="22" t="s">
        <v>19388</v>
      </c>
      <c r="H3307" s="22" t="s">
        <v>3730</v>
      </c>
    </row>
    <row r="3308" spans="1:9">
      <c r="A3308" s="22" t="s">
        <v>5342</v>
      </c>
      <c r="B3308" s="22" t="s">
        <v>5341</v>
      </c>
      <c r="C3308" s="22">
        <v>1</v>
      </c>
      <c r="D3308" s="22" t="s">
        <v>5342</v>
      </c>
      <c r="E3308" s="22" t="s">
        <v>5343</v>
      </c>
      <c r="F3308" s="22" t="s">
        <v>19096</v>
      </c>
      <c r="H3308" s="22" t="s">
        <v>3715</v>
      </c>
    </row>
    <row r="3309" spans="1:9">
      <c r="A3309" s="22" t="s">
        <v>24715</v>
      </c>
      <c r="B3309" s="22" t="s">
        <v>24714</v>
      </c>
      <c r="C3309" s="22">
        <v>1</v>
      </c>
      <c r="D3309" s="22" t="s">
        <v>24715</v>
      </c>
      <c r="E3309" s="22" t="s">
        <v>4189</v>
      </c>
      <c r="F3309" s="22" t="s">
        <v>19621</v>
      </c>
      <c r="H3309" s="22" t="s">
        <v>3715</v>
      </c>
    </row>
    <row r="3310" spans="1:9">
      <c r="A3310" s="22" t="s">
        <v>1815</v>
      </c>
      <c r="B3310" s="22" t="s">
        <v>5122</v>
      </c>
      <c r="C3310" s="22">
        <v>2</v>
      </c>
      <c r="D3310" s="22" t="s">
        <v>1815</v>
      </c>
      <c r="E3310" s="22" t="s">
        <v>4189</v>
      </c>
      <c r="F3310" s="22" t="s">
        <v>18661</v>
      </c>
      <c r="H3310" s="22" t="s">
        <v>3715</v>
      </c>
    </row>
    <row r="3311" spans="1:9">
      <c r="A3311" s="22" t="s">
        <v>1815</v>
      </c>
      <c r="B3311" s="22" t="s">
        <v>11477</v>
      </c>
      <c r="C3311" s="22">
        <v>2</v>
      </c>
      <c r="D3311" s="22" t="s">
        <v>11478</v>
      </c>
      <c r="E3311" s="22" t="s">
        <v>4189</v>
      </c>
      <c r="F3311" s="22" t="s">
        <v>18661</v>
      </c>
      <c r="G3311" s="22" t="s">
        <v>11479</v>
      </c>
      <c r="H3311" s="22" t="s">
        <v>3697</v>
      </c>
    </row>
    <row r="3312" spans="1:9">
      <c r="A3312" s="22" t="s">
        <v>26495</v>
      </c>
      <c r="B3312" s="22" t="s">
        <v>26493</v>
      </c>
      <c r="C3312" s="22">
        <v>1</v>
      </c>
      <c r="D3312" s="22" t="s">
        <v>26495</v>
      </c>
      <c r="E3312" s="22" t="s">
        <v>4189</v>
      </c>
      <c r="F3312" s="22" t="s">
        <v>26494</v>
      </c>
      <c r="H3312" s="22" t="s">
        <v>3711</v>
      </c>
    </row>
    <row r="3313" spans="1:9">
      <c r="A3313" s="22" t="s">
        <v>22625</v>
      </c>
      <c r="B3313" s="22" t="s">
        <v>12633</v>
      </c>
      <c r="C3313" s="22">
        <v>1</v>
      </c>
      <c r="D3313" s="22" t="s">
        <v>12634</v>
      </c>
      <c r="E3313" s="22" t="s">
        <v>4189</v>
      </c>
      <c r="F3313" s="22" t="s">
        <v>19268</v>
      </c>
      <c r="G3313" s="22" t="s">
        <v>12635</v>
      </c>
      <c r="H3313" s="22" t="s">
        <v>3697</v>
      </c>
    </row>
    <row r="3314" spans="1:9">
      <c r="A3314" s="22" t="s">
        <v>4501</v>
      </c>
      <c r="B3314" s="22" t="s">
        <v>4500</v>
      </c>
      <c r="C3314" s="22">
        <v>1</v>
      </c>
      <c r="D3314" s="22" t="s">
        <v>4501</v>
      </c>
      <c r="E3314" s="22" t="s">
        <v>4189</v>
      </c>
      <c r="F3314" s="22" t="s">
        <v>18843</v>
      </c>
      <c r="H3314" s="22" t="s">
        <v>3715</v>
      </c>
    </row>
    <row r="3315" spans="1:9">
      <c r="A3315" s="22" t="s">
        <v>24522</v>
      </c>
      <c r="B3315" s="22" t="s">
        <v>24521</v>
      </c>
      <c r="C3315" s="22">
        <v>1</v>
      </c>
      <c r="D3315" s="22" t="s">
        <v>24522</v>
      </c>
      <c r="E3315" s="22" t="s">
        <v>4189</v>
      </c>
      <c r="F3315" s="22" t="s">
        <v>21707</v>
      </c>
      <c r="H3315" s="22" t="s">
        <v>3715</v>
      </c>
    </row>
    <row r="3316" spans="1:9">
      <c r="A3316" s="22" t="s">
        <v>1813</v>
      </c>
      <c r="B3316" s="22" t="s">
        <v>10637</v>
      </c>
      <c r="C3316" s="22">
        <v>1</v>
      </c>
      <c r="D3316" s="22" t="s">
        <v>10638</v>
      </c>
      <c r="E3316" s="22" t="s">
        <v>4189</v>
      </c>
      <c r="F3316" s="22" t="s">
        <v>20123</v>
      </c>
      <c r="G3316" s="22" t="s">
        <v>10639</v>
      </c>
      <c r="H3316" s="22" t="s">
        <v>3697</v>
      </c>
    </row>
    <row r="3317" spans="1:9">
      <c r="A3317" s="22" t="s">
        <v>11684</v>
      </c>
      <c r="B3317" s="22" t="s">
        <v>11683</v>
      </c>
      <c r="C3317" s="22">
        <v>1</v>
      </c>
      <c r="D3317" s="22" t="s">
        <v>11684</v>
      </c>
      <c r="E3317" s="22" t="s">
        <v>4189</v>
      </c>
      <c r="F3317" s="22" t="s">
        <v>18696</v>
      </c>
      <c r="H3317" s="22" t="s">
        <v>3711</v>
      </c>
    </row>
    <row r="3318" spans="1:9">
      <c r="A3318" s="22" t="s">
        <v>1811</v>
      </c>
      <c r="B3318" s="22" t="s">
        <v>5180</v>
      </c>
      <c r="C3318" s="22">
        <v>4</v>
      </c>
      <c r="D3318" s="22" t="s">
        <v>5181</v>
      </c>
      <c r="E3318" s="22" t="s">
        <v>4189</v>
      </c>
      <c r="F3318" s="22" t="s">
        <v>19046</v>
      </c>
      <c r="G3318" s="22" t="s">
        <v>5182</v>
      </c>
      <c r="H3318" s="22" t="s">
        <v>3697</v>
      </c>
      <c r="I3318" s="22">
        <v>1</v>
      </c>
    </row>
    <row r="3319" spans="1:9">
      <c r="A3319" s="22" t="s">
        <v>1811</v>
      </c>
      <c r="B3319" s="22" t="s">
        <v>9262</v>
      </c>
      <c r="C3319" s="22">
        <v>4</v>
      </c>
      <c r="D3319" s="22" t="s">
        <v>9263</v>
      </c>
      <c r="E3319" s="22" t="s">
        <v>4189</v>
      </c>
      <c r="F3319" s="22" t="s">
        <v>19046</v>
      </c>
      <c r="G3319" s="22" t="s">
        <v>9264</v>
      </c>
      <c r="H3319" s="22" t="s">
        <v>3697</v>
      </c>
      <c r="I3319" s="22">
        <v>1</v>
      </c>
    </row>
    <row r="3320" spans="1:9">
      <c r="A3320" s="22" t="s">
        <v>1811</v>
      </c>
      <c r="B3320" s="22" t="s">
        <v>11968</v>
      </c>
      <c r="C3320" s="22">
        <v>4</v>
      </c>
      <c r="D3320" s="22" t="s">
        <v>24921</v>
      </c>
      <c r="E3320" s="22" t="s">
        <v>4189</v>
      </c>
      <c r="F3320" s="22" t="s">
        <v>19046</v>
      </c>
      <c r="G3320" s="22" t="s">
        <v>24922</v>
      </c>
      <c r="H3320" s="22" t="s">
        <v>3697</v>
      </c>
      <c r="I3320" s="22">
        <v>1</v>
      </c>
    </row>
    <row r="3321" spans="1:9">
      <c r="A3321" s="22" t="s">
        <v>1811</v>
      </c>
      <c r="B3321" s="22" t="s">
        <v>13951</v>
      </c>
      <c r="C3321" s="22">
        <v>4</v>
      </c>
      <c r="D3321" s="22" t="s">
        <v>13952</v>
      </c>
      <c r="E3321" s="22" t="s">
        <v>4189</v>
      </c>
      <c r="F3321" s="22" t="s">
        <v>19046</v>
      </c>
      <c r="G3321" s="22" t="s">
        <v>13953</v>
      </c>
      <c r="H3321" s="22" t="s">
        <v>3697</v>
      </c>
    </row>
    <row r="3322" spans="1:9">
      <c r="A3322" s="22" t="s">
        <v>6065</v>
      </c>
      <c r="B3322" s="22" t="s">
        <v>6064</v>
      </c>
      <c r="C3322" s="22">
        <v>1</v>
      </c>
      <c r="D3322" s="22" t="s">
        <v>6065</v>
      </c>
      <c r="E3322" s="22" t="s">
        <v>4189</v>
      </c>
      <c r="F3322" s="22" t="s">
        <v>19297</v>
      </c>
      <c r="H3322" s="22" t="s">
        <v>3730</v>
      </c>
    </row>
    <row r="3323" spans="1:9">
      <c r="A3323" s="22" t="s">
        <v>22626</v>
      </c>
      <c r="B3323" s="22" t="s">
        <v>4596</v>
      </c>
      <c r="C3323" s="22">
        <v>2</v>
      </c>
      <c r="D3323" s="22" t="s">
        <v>4597</v>
      </c>
      <c r="E3323" s="22" t="s">
        <v>4189</v>
      </c>
      <c r="F3323" s="22" t="s">
        <v>18871</v>
      </c>
      <c r="G3323" s="22" t="s">
        <v>4598</v>
      </c>
      <c r="H3323" s="22" t="s">
        <v>3697</v>
      </c>
      <c r="I3323" s="22">
        <v>1</v>
      </c>
    </row>
    <row r="3324" spans="1:9">
      <c r="A3324" s="22" t="s">
        <v>22626</v>
      </c>
      <c r="B3324" s="22" t="s">
        <v>15550</v>
      </c>
      <c r="C3324" s="22">
        <v>2</v>
      </c>
      <c r="D3324" s="22" t="s">
        <v>15551</v>
      </c>
      <c r="E3324" s="22" t="s">
        <v>4189</v>
      </c>
      <c r="F3324" s="22" t="s">
        <v>18871</v>
      </c>
      <c r="G3324" s="22" t="s">
        <v>15552</v>
      </c>
      <c r="H3324" s="22" t="s">
        <v>3697</v>
      </c>
    </row>
    <row r="3325" spans="1:9">
      <c r="A3325" s="22" t="s">
        <v>25128</v>
      </c>
      <c r="B3325" s="22" t="s">
        <v>14765</v>
      </c>
      <c r="C3325" s="22">
        <v>1</v>
      </c>
      <c r="D3325" s="22" t="s">
        <v>25128</v>
      </c>
      <c r="E3325" s="22" t="s">
        <v>4189</v>
      </c>
      <c r="F3325" s="22" t="s">
        <v>19588</v>
      </c>
      <c r="H3325" s="22" t="s">
        <v>3730</v>
      </c>
    </row>
    <row r="3326" spans="1:9">
      <c r="A3326" s="22" t="s">
        <v>24187</v>
      </c>
      <c r="B3326" s="22" t="s">
        <v>24185</v>
      </c>
      <c r="C3326" s="22">
        <v>1</v>
      </c>
      <c r="D3326" s="22" t="s">
        <v>24187</v>
      </c>
      <c r="E3326" s="22" t="s">
        <v>4189</v>
      </c>
      <c r="F3326" s="22" t="s">
        <v>24186</v>
      </c>
      <c r="H3326" s="22" t="s">
        <v>3715</v>
      </c>
    </row>
    <row r="3327" spans="1:9">
      <c r="A3327" s="22" t="s">
        <v>22624</v>
      </c>
      <c r="B3327" s="22" t="s">
        <v>15964</v>
      </c>
      <c r="C3327" s="22">
        <v>1</v>
      </c>
      <c r="D3327" s="22" t="s">
        <v>15965</v>
      </c>
      <c r="E3327" s="22" t="s">
        <v>4189</v>
      </c>
      <c r="F3327" s="22" t="s">
        <v>19834</v>
      </c>
      <c r="G3327" s="22" t="s">
        <v>15966</v>
      </c>
      <c r="H3327" s="22" t="s">
        <v>3697</v>
      </c>
    </row>
    <row r="3328" spans="1:9">
      <c r="A3328" s="22" t="s">
        <v>7099</v>
      </c>
      <c r="B3328" s="22" t="s">
        <v>7098</v>
      </c>
      <c r="C3328" s="22">
        <v>1</v>
      </c>
      <c r="D3328" s="22" t="s">
        <v>7099</v>
      </c>
      <c r="E3328" s="22" t="s">
        <v>4189</v>
      </c>
      <c r="F3328" s="22" t="s">
        <v>19573</v>
      </c>
      <c r="H3328" s="22" t="s">
        <v>3730</v>
      </c>
    </row>
    <row r="3329" spans="1:9">
      <c r="A3329" s="22" t="s">
        <v>10437</v>
      </c>
      <c r="B3329" s="22" t="s">
        <v>10436</v>
      </c>
      <c r="C3329" s="22">
        <v>1</v>
      </c>
      <c r="D3329" s="22" t="s">
        <v>10437</v>
      </c>
      <c r="E3329" s="22" t="s">
        <v>4189</v>
      </c>
      <c r="F3329" s="22" t="s">
        <v>18675</v>
      </c>
      <c r="H3329" s="22" t="s">
        <v>3715</v>
      </c>
    </row>
    <row r="3330" spans="1:9">
      <c r="A3330" s="22" t="s">
        <v>17167</v>
      </c>
      <c r="B3330" s="22" t="s">
        <v>17166</v>
      </c>
      <c r="C3330" s="22">
        <v>1</v>
      </c>
      <c r="D3330" s="22" t="s">
        <v>17167</v>
      </c>
      <c r="E3330" s="22" t="s">
        <v>4189</v>
      </c>
      <c r="F3330" s="22" t="s">
        <v>21712</v>
      </c>
      <c r="H3330" s="22" t="s">
        <v>3730</v>
      </c>
    </row>
    <row r="3331" spans="1:9">
      <c r="A3331" s="22" t="s">
        <v>1805</v>
      </c>
      <c r="B3331" s="22" t="s">
        <v>4187</v>
      </c>
      <c r="C3331" s="22">
        <v>1</v>
      </c>
      <c r="D3331" s="22" t="s">
        <v>4188</v>
      </c>
      <c r="E3331" s="22" t="s">
        <v>4189</v>
      </c>
      <c r="F3331" s="22" t="s">
        <v>18745</v>
      </c>
      <c r="G3331" s="22" t="s">
        <v>1804</v>
      </c>
      <c r="H3331" s="22" t="s">
        <v>3697</v>
      </c>
      <c r="I3331" s="22">
        <v>1</v>
      </c>
    </row>
    <row r="3332" spans="1:9">
      <c r="A3332" s="22" t="s">
        <v>26622</v>
      </c>
      <c r="B3332" s="22" t="s">
        <v>10831</v>
      </c>
      <c r="C3332" s="22">
        <v>1</v>
      </c>
      <c r="D3332" s="22" t="s">
        <v>24514</v>
      </c>
      <c r="E3332" s="22" t="s">
        <v>4189</v>
      </c>
      <c r="F3332" s="22" t="s">
        <v>19195</v>
      </c>
      <c r="G3332" s="22" t="s">
        <v>24515</v>
      </c>
      <c r="H3332" s="22" t="s">
        <v>3697</v>
      </c>
    </row>
    <row r="3333" spans="1:9">
      <c r="A3333" s="22" t="s">
        <v>22560</v>
      </c>
      <c r="B3333" s="22" t="s">
        <v>13232</v>
      </c>
      <c r="C3333" s="22">
        <v>1</v>
      </c>
      <c r="D3333" s="22" t="s">
        <v>13233</v>
      </c>
      <c r="E3333" s="22" t="s">
        <v>13234</v>
      </c>
      <c r="F3333" s="22" t="s">
        <v>19241</v>
      </c>
      <c r="G3333" s="22" t="s">
        <v>13235</v>
      </c>
      <c r="H3333" s="22" t="s">
        <v>3697</v>
      </c>
    </row>
    <row r="3334" spans="1:9">
      <c r="A3334" s="22" t="s">
        <v>1803</v>
      </c>
      <c r="B3334" s="22" t="s">
        <v>4062</v>
      </c>
      <c r="C3334" s="22">
        <v>1</v>
      </c>
      <c r="D3334" s="22" t="s">
        <v>4063</v>
      </c>
      <c r="E3334" s="22" t="s">
        <v>4064</v>
      </c>
      <c r="F3334" s="22" t="s">
        <v>18706</v>
      </c>
      <c r="G3334" s="22" t="s">
        <v>4065</v>
      </c>
      <c r="H3334" s="22" t="s">
        <v>3697</v>
      </c>
    </row>
    <row r="3335" spans="1:9">
      <c r="A3335" s="22" t="s">
        <v>9645</v>
      </c>
      <c r="B3335" s="22" t="s">
        <v>9644</v>
      </c>
      <c r="C3335" s="22">
        <v>1</v>
      </c>
      <c r="D3335" s="22" t="s">
        <v>9645</v>
      </c>
      <c r="E3335" s="22" t="s">
        <v>4064</v>
      </c>
      <c r="F3335" s="22" t="s">
        <v>20199</v>
      </c>
      <c r="H3335" s="22" t="s">
        <v>3730</v>
      </c>
    </row>
    <row r="3336" spans="1:9">
      <c r="A3336" s="22" t="s">
        <v>11779</v>
      </c>
      <c r="B3336" s="22" t="s">
        <v>11778</v>
      </c>
      <c r="C3336" s="22">
        <v>1</v>
      </c>
      <c r="D3336" s="22" t="s">
        <v>11779</v>
      </c>
      <c r="E3336" s="22" t="s">
        <v>4064</v>
      </c>
      <c r="F3336" s="22" t="s">
        <v>18985</v>
      </c>
      <c r="H3336" s="22" t="s">
        <v>3715</v>
      </c>
    </row>
    <row r="3337" spans="1:9">
      <c r="A3337" s="22" t="s">
        <v>23516</v>
      </c>
      <c r="B3337" s="22" t="s">
        <v>15063</v>
      </c>
      <c r="C3337" s="22">
        <v>1</v>
      </c>
      <c r="D3337" s="22" t="s">
        <v>15064</v>
      </c>
      <c r="E3337" s="22" t="s">
        <v>4064</v>
      </c>
      <c r="F3337" s="22" t="s">
        <v>21333</v>
      </c>
      <c r="G3337" s="22" t="s">
        <v>15065</v>
      </c>
      <c r="H3337" s="22" t="s">
        <v>3697</v>
      </c>
    </row>
    <row r="3338" spans="1:9">
      <c r="A3338" s="22" t="s">
        <v>10808</v>
      </c>
      <c r="B3338" s="22" t="s">
        <v>10807</v>
      </c>
      <c r="C3338" s="22">
        <v>1</v>
      </c>
      <c r="D3338" s="22" t="s">
        <v>10808</v>
      </c>
      <c r="E3338" s="22" t="s">
        <v>4064</v>
      </c>
      <c r="F3338" s="22" t="s">
        <v>20472</v>
      </c>
      <c r="H3338" s="22" t="s">
        <v>3715</v>
      </c>
    </row>
    <row r="3339" spans="1:9">
      <c r="A3339" s="22" t="s">
        <v>1801</v>
      </c>
      <c r="B3339" s="22" t="s">
        <v>10310</v>
      </c>
      <c r="C3339" s="22">
        <v>1</v>
      </c>
      <c r="D3339" s="22" t="s">
        <v>10311</v>
      </c>
      <c r="E3339" s="22" t="s">
        <v>6253</v>
      </c>
      <c r="F3339" s="22" t="s">
        <v>18681</v>
      </c>
      <c r="G3339" s="22" t="s">
        <v>10312</v>
      </c>
      <c r="H3339" s="22" t="s">
        <v>3697</v>
      </c>
    </row>
    <row r="3340" spans="1:9">
      <c r="A3340" s="22" t="s">
        <v>6252</v>
      </c>
      <c r="B3340" s="22" t="s">
        <v>6251</v>
      </c>
      <c r="C3340" s="22">
        <v>1</v>
      </c>
      <c r="D3340" s="22" t="s">
        <v>6252</v>
      </c>
      <c r="E3340" s="22" t="s">
        <v>6253</v>
      </c>
      <c r="F3340" s="22" t="s">
        <v>19347</v>
      </c>
      <c r="H3340" s="22" t="s">
        <v>3730</v>
      </c>
    </row>
    <row r="3341" spans="1:9">
      <c r="A3341" s="22" t="s">
        <v>1799</v>
      </c>
      <c r="B3341" s="22" t="s">
        <v>12212</v>
      </c>
      <c r="C3341" s="22">
        <v>1</v>
      </c>
      <c r="D3341" s="22" t="s">
        <v>12213</v>
      </c>
      <c r="E3341" s="22" t="s">
        <v>6253</v>
      </c>
      <c r="F3341" s="22" t="s">
        <v>19235</v>
      </c>
      <c r="G3341" s="22" t="s">
        <v>12214</v>
      </c>
      <c r="H3341" s="22" t="s">
        <v>3697</v>
      </c>
    </row>
    <row r="3342" spans="1:9">
      <c r="A3342" s="22" t="s">
        <v>22185</v>
      </c>
      <c r="B3342" s="22" t="s">
        <v>12793</v>
      </c>
      <c r="C3342" s="22">
        <v>1</v>
      </c>
      <c r="D3342" s="22" t="s">
        <v>12794</v>
      </c>
      <c r="E3342" s="22" t="s">
        <v>6253</v>
      </c>
      <c r="F3342" s="22" t="s">
        <v>20871</v>
      </c>
      <c r="G3342" s="22" t="s">
        <v>12795</v>
      </c>
      <c r="H3342" s="22" t="s">
        <v>3697</v>
      </c>
    </row>
    <row r="3343" spans="1:9">
      <c r="A3343" s="22" t="s">
        <v>23853</v>
      </c>
      <c r="B3343" s="22" t="s">
        <v>23852</v>
      </c>
      <c r="C3343" s="22">
        <v>1</v>
      </c>
      <c r="D3343" s="22" t="s">
        <v>23853</v>
      </c>
      <c r="E3343" s="22" t="s">
        <v>6253</v>
      </c>
      <c r="F3343" s="22" t="s">
        <v>19048</v>
      </c>
      <c r="H3343" s="22" t="s">
        <v>3715</v>
      </c>
    </row>
    <row r="3344" spans="1:9">
      <c r="A3344" s="22" t="s">
        <v>17360</v>
      </c>
      <c r="B3344" s="22" t="s">
        <v>17359</v>
      </c>
      <c r="C3344" s="22">
        <v>1</v>
      </c>
      <c r="D3344" s="22" t="s">
        <v>17360</v>
      </c>
      <c r="E3344" s="22" t="s">
        <v>6253</v>
      </c>
      <c r="F3344" s="22" t="s">
        <v>19958</v>
      </c>
      <c r="H3344" s="22" t="s">
        <v>3715</v>
      </c>
    </row>
    <row r="3345" spans="1:9">
      <c r="A3345" s="22" t="s">
        <v>1794</v>
      </c>
      <c r="B3345" s="22" t="s">
        <v>8926</v>
      </c>
      <c r="C3345" s="22">
        <v>1</v>
      </c>
      <c r="D3345" s="22" t="s">
        <v>8927</v>
      </c>
      <c r="E3345" s="22" t="s">
        <v>6253</v>
      </c>
      <c r="F3345" s="22" t="s">
        <v>19803</v>
      </c>
      <c r="G3345" s="22" t="s">
        <v>8928</v>
      </c>
      <c r="H3345" s="22" t="s">
        <v>3697</v>
      </c>
    </row>
    <row r="3346" spans="1:9">
      <c r="A3346" s="22" t="s">
        <v>1792</v>
      </c>
      <c r="B3346" s="22" t="s">
        <v>17539</v>
      </c>
      <c r="C3346" s="22">
        <v>1</v>
      </c>
      <c r="D3346" s="22" t="s">
        <v>17540</v>
      </c>
      <c r="E3346" s="22" t="s">
        <v>6253</v>
      </c>
      <c r="F3346" s="22" t="s">
        <v>19703</v>
      </c>
      <c r="G3346" s="22" t="s">
        <v>17541</v>
      </c>
      <c r="H3346" s="22" t="s">
        <v>3697</v>
      </c>
    </row>
    <row r="3347" spans="1:9">
      <c r="A3347" s="22" t="s">
        <v>1790</v>
      </c>
      <c r="B3347" s="22" t="s">
        <v>25636</v>
      </c>
      <c r="C3347" s="22">
        <v>1</v>
      </c>
      <c r="D3347" s="22" t="s">
        <v>25637</v>
      </c>
      <c r="E3347" s="22" t="s">
        <v>6253</v>
      </c>
      <c r="F3347" s="22" t="s">
        <v>20495</v>
      </c>
      <c r="G3347" s="22" t="s">
        <v>25638</v>
      </c>
      <c r="H3347" s="22" t="s">
        <v>3697</v>
      </c>
    </row>
    <row r="3348" spans="1:9">
      <c r="A3348" s="22" t="s">
        <v>1788</v>
      </c>
      <c r="B3348" s="22" t="s">
        <v>15170</v>
      </c>
      <c r="C3348" s="22">
        <v>1</v>
      </c>
      <c r="D3348" s="22" t="s">
        <v>15171</v>
      </c>
      <c r="E3348" s="22" t="s">
        <v>6253</v>
      </c>
      <c r="F3348" s="22" t="s">
        <v>18713</v>
      </c>
      <c r="G3348" s="22" t="s">
        <v>15172</v>
      </c>
      <c r="H3348" s="22" t="s">
        <v>3697</v>
      </c>
    </row>
    <row r="3349" spans="1:9">
      <c r="A3349" s="22" t="s">
        <v>1786</v>
      </c>
      <c r="B3349" s="22" t="s">
        <v>7250</v>
      </c>
      <c r="C3349" s="22">
        <v>1</v>
      </c>
      <c r="D3349" s="22" t="s">
        <v>7251</v>
      </c>
      <c r="E3349" s="22" t="s">
        <v>6253</v>
      </c>
      <c r="F3349" s="22" t="s">
        <v>19612</v>
      </c>
      <c r="G3349" s="22" t="s">
        <v>7252</v>
      </c>
      <c r="H3349" s="22" t="s">
        <v>3697</v>
      </c>
    </row>
    <row r="3350" spans="1:9">
      <c r="A3350" s="22" t="s">
        <v>13367</v>
      </c>
      <c r="B3350" s="22" t="s">
        <v>13366</v>
      </c>
      <c r="C3350" s="22">
        <v>1</v>
      </c>
      <c r="D3350" s="22" t="s">
        <v>13367</v>
      </c>
      <c r="E3350" s="22" t="s">
        <v>6253</v>
      </c>
      <c r="F3350" s="22" t="s">
        <v>20399</v>
      </c>
      <c r="H3350" s="22" t="s">
        <v>3715</v>
      </c>
    </row>
    <row r="3351" spans="1:9">
      <c r="A3351" s="22" t="s">
        <v>1784</v>
      </c>
      <c r="B3351" s="22" t="s">
        <v>7262</v>
      </c>
      <c r="C3351" s="22">
        <v>1</v>
      </c>
      <c r="D3351" s="22" t="s">
        <v>7263</v>
      </c>
      <c r="E3351" s="22" t="s">
        <v>6253</v>
      </c>
      <c r="F3351" s="22" t="s">
        <v>19614</v>
      </c>
      <c r="G3351" s="22" t="s">
        <v>7264</v>
      </c>
      <c r="H3351" s="22" t="s">
        <v>3697</v>
      </c>
    </row>
    <row r="3352" spans="1:9">
      <c r="A3352" s="22" t="s">
        <v>11807</v>
      </c>
      <c r="B3352" s="22" t="s">
        <v>11806</v>
      </c>
      <c r="C3352" s="22">
        <v>1</v>
      </c>
      <c r="D3352" s="22" t="s">
        <v>11807</v>
      </c>
      <c r="E3352" s="22" t="s">
        <v>6253</v>
      </c>
      <c r="F3352" s="22" t="s">
        <v>20675</v>
      </c>
      <c r="H3352" s="22" t="s">
        <v>3730</v>
      </c>
    </row>
    <row r="3353" spans="1:9">
      <c r="A3353" s="22" t="s">
        <v>23245</v>
      </c>
      <c r="B3353" s="22" t="s">
        <v>10772</v>
      </c>
      <c r="C3353" s="22">
        <v>1</v>
      </c>
      <c r="D3353" s="22" t="s">
        <v>10773</v>
      </c>
      <c r="E3353" s="22" t="s">
        <v>10774</v>
      </c>
      <c r="F3353" s="22" t="s">
        <v>20463</v>
      </c>
      <c r="G3353" s="22" t="s">
        <v>10775</v>
      </c>
      <c r="H3353" s="22" t="s">
        <v>3697</v>
      </c>
      <c r="I3353" s="22">
        <v>1</v>
      </c>
    </row>
    <row r="3354" spans="1:9">
      <c r="A3354" s="22" t="s">
        <v>22582</v>
      </c>
      <c r="B3354" s="22" t="s">
        <v>7874</v>
      </c>
      <c r="C3354" s="22">
        <v>2</v>
      </c>
      <c r="D3354" s="22" t="s">
        <v>7875</v>
      </c>
      <c r="E3354" s="22" t="s">
        <v>7876</v>
      </c>
      <c r="F3354" s="22" t="s">
        <v>18756</v>
      </c>
      <c r="H3354" s="22" t="s">
        <v>3705</v>
      </c>
    </row>
    <row r="3355" spans="1:9">
      <c r="A3355" s="22" t="s">
        <v>22582</v>
      </c>
      <c r="B3355" s="22" t="s">
        <v>15581</v>
      </c>
      <c r="C3355" s="22">
        <v>2</v>
      </c>
      <c r="D3355" s="22" t="s">
        <v>15582</v>
      </c>
      <c r="E3355" s="22" t="s">
        <v>7876</v>
      </c>
      <c r="F3355" s="22" t="s">
        <v>18756</v>
      </c>
      <c r="G3355" s="22" t="s">
        <v>15583</v>
      </c>
      <c r="H3355" s="22" t="s">
        <v>3697</v>
      </c>
      <c r="I3355" s="22">
        <v>1</v>
      </c>
    </row>
    <row r="3356" spans="1:9">
      <c r="A3356" s="22" t="s">
        <v>26628</v>
      </c>
      <c r="B3356" s="22" t="s">
        <v>24574</v>
      </c>
      <c r="C3356" s="22">
        <v>1</v>
      </c>
      <c r="D3356" s="22" t="s">
        <v>24575</v>
      </c>
      <c r="E3356" s="22" t="s">
        <v>7876</v>
      </c>
      <c r="F3356" s="22" t="s">
        <v>19502</v>
      </c>
      <c r="H3356" s="22" t="s">
        <v>3943</v>
      </c>
      <c r="I3356" s="22">
        <v>1</v>
      </c>
    </row>
    <row r="3357" spans="1:9">
      <c r="A3357" s="22" t="s">
        <v>2844</v>
      </c>
      <c r="B3357" s="22" t="s">
        <v>13877</v>
      </c>
      <c r="C3357" s="22">
        <v>1</v>
      </c>
      <c r="D3357" s="22" t="s">
        <v>13878</v>
      </c>
      <c r="E3357" s="22" t="s">
        <v>4026</v>
      </c>
      <c r="F3357" s="22" t="s">
        <v>21100</v>
      </c>
      <c r="G3357" s="22" t="s">
        <v>13879</v>
      </c>
      <c r="H3357" s="22" t="s">
        <v>3697</v>
      </c>
      <c r="I3357" s="22">
        <v>1</v>
      </c>
    </row>
    <row r="3358" spans="1:9">
      <c r="A3358" s="22" t="s">
        <v>17770</v>
      </c>
      <c r="B3358" s="22" t="s">
        <v>17769</v>
      </c>
      <c r="C3358" s="22">
        <v>1</v>
      </c>
      <c r="D3358" s="22" t="s">
        <v>17770</v>
      </c>
      <c r="E3358" s="22" t="s">
        <v>4026</v>
      </c>
      <c r="F3358" s="22" t="s">
        <v>18711</v>
      </c>
      <c r="H3358" s="22" t="s">
        <v>3715</v>
      </c>
    </row>
    <row r="3359" spans="1:9">
      <c r="A3359" s="22" t="s">
        <v>10047</v>
      </c>
      <c r="B3359" s="22" t="s">
        <v>10046</v>
      </c>
      <c r="C3359" s="22">
        <v>1</v>
      </c>
      <c r="D3359" s="22" t="s">
        <v>10047</v>
      </c>
      <c r="E3359" s="22" t="s">
        <v>4026</v>
      </c>
      <c r="F3359" s="22" t="s">
        <v>20296</v>
      </c>
      <c r="H3359" s="22" t="s">
        <v>3730</v>
      </c>
    </row>
    <row r="3360" spans="1:9">
      <c r="A3360" s="22" t="s">
        <v>7748</v>
      </c>
      <c r="B3360" s="22" t="s">
        <v>7747</v>
      </c>
      <c r="C3360" s="22">
        <v>1</v>
      </c>
      <c r="D3360" s="22" t="s">
        <v>7748</v>
      </c>
      <c r="E3360" s="22" t="s">
        <v>4026</v>
      </c>
      <c r="F3360" s="22" t="s">
        <v>19006</v>
      </c>
      <c r="H3360" s="22" t="s">
        <v>3715</v>
      </c>
    </row>
    <row r="3361" spans="1:9">
      <c r="A3361" s="22" t="s">
        <v>16328</v>
      </c>
      <c r="B3361" s="22" t="s">
        <v>16327</v>
      </c>
      <c r="C3361" s="22">
        <v>1</v>
      </c>
      <c r="D3361" s="22" t="s">
        <v>16328</v>
      </c>
      <c r="E3361" s="22" t="s">
        <v>4026</v>
      </c>
      <c r="F3361" s="22" t="s">
        <v>21564</v>
      </c>
      <c r="H3361" s="22" t="s">
        <v>3715</v>
      </c>
    </row>
    <row r="3362" spans="1:9">
      <c r="A3362" s="22" t="s">
        <v>22882</v>
      </c>
      <c r="B3362" s="22" t="s">
        <v>5162</v>
      </c>
      <c r="C3362" s="22">
        <v>1</v>
      </c>
      <c r="D3362" s="22" t="s">
        <v>5163</v>
      </c>
      <c r="E3362" s="22" t="s">
        <v>4026</v>
      </c>
      <c r="F3362" s="22" t="s">
        <v>19041</v>
      </c>
      <c r="G3362" s="22" t="s">
        <v>5164</v>
      </c>
      <c r="H3362" s="22" t="s">
        <v>3697</v>
      </c>
      <c r="I3362" s="22">
        <v>1</v>
      </c>
    </row>
    <row r="3363" spans="1:9">
      <c r="A3363" s="22" t="s">
        <v>5885</v>
      </c>
      <c r="B3363" s="22" t="s">
        <v>5884</v>
      </c>
      <c r="C3363" s="22">
        <v>1</v>
      </c>
      <c r="D3363" s="22" t="s">
        <v>5885</v>
      </c>
      <c r="E3363" s="22" t="s">
        <v>4026</v>
      </c>
      <c r="F3363" s="22" t="s">
        <v>18901</v>
      </c>
      <c r="H3363" s="22" t="s">
        <v>3715</v>
      </c>
    </row>
    <row r="3364" spans="1:9">
      <c r="A3364" s="22" t="s">
        <v>7549</v>
      </c>
      <c r="B3364" s="22" t="s">
        <v>7548</v>
      </c>
      <c r="C3364" s="22">
        <v>1</v>
      </c>
      <c r="D3364" s="22" t="s">
        <v>7549</v>
      </c>
      <c r="E3364" s="22" t="s">
        <v>4026</v>
      </c>
      <c r="F3364" s="22" t="s">
        <v>19686</v>
      </c>
      <c r="H3364" s="22" t="s">
        <v>3711</v>
      </c>
    </row>
    <row r="3365" spans="1:9">
      <c r="A3365" s="22" t="s">
        <v>22584</v>
      </c>
      <c r="B3365" s="22" t="s">
        <v>5245</v>
      </c>
      <c r="C3365" s="22">
        <v>1</v>
      </c>
      <c r="D3365" s="22" t="s">
        <v>5246</v>
      </c>
      <c r="E3365" s="22" t="s">
        <v>4026</v>
      </c>
      <c r="F3365" s="22" t="s">
        <v>19067</v>
      </c>
      <c r="H3365" s="22" t="s">
        <v>3943</v>
      </c>
      <c r="I3365" s="22">
        <v>1</v>
      </c>
    </row>
    <row r="3366" spans="1:9">
      <c r="A3366" s="22" t="s">
        <v>22586</v>
      </c>
      <c r="B3366" s="22" t="s">
        <v>14695</v>
      </c>
      <c r="C3366" s="22">
        <v>1</v>
      </c>
      <c r="D3366" s="22" t="s">
        <v>14696</v>
      </c>
      <c r="E3366" s="22" t="s">
        <v>4026</v>
      </c>
      <c r="F3366" s="22" t="s">
        <v>19779</v>
      </c>
      <c r="G3366" s="22" t="s">
        <v>14697</v>
      </c>
      <c r="H3366" s="22" t="s">
        <v>3697</v>
      </c>
      <c r="I3366" s="22">
        <v>1</v>
      </c>
    </row>
    <row r="3367" spans="1:9">
      <c r="A3367" s="22" t="s">
        <v>22585</v>
      </c>
      <c r="B3367" s="22" t="s">
        <v>10054</v>
      </c>
      <c r="C3367" s="22">
        <v>1</v>
      </c>
      <c r="D3367" s="22" t="s">
        <v>10055</v>
      </c>
      <c r="E3367" s="22" t="s">
        <v>4026</v>
      </c>
      <c r="F3367" s="22" t="s">
        <v>19048</v>
      </c>
      <c r="G3367" s="22" t="s">
        <v>10056</v>
      </c>
      <c r="H3367" s="22" t="s">
        <v>3697</v>
      </c>
      <c r="I3367" s="22">
        <v>1</v>
      </c>
    </row>
    <row r="3368" spans="1:9">
      <c r="A3368" s="22" t="s">
        <v>25058</v>
      </c>
      <c r="B3368" s="22" t="s">
        <v>13954</v>
      </c>
      <c r="C3368" s="22">
        <v>1</v>
      </c>
      <c r="D3368" s="22" t="s">
        <v>25058</v>
      </c>
      <c r="E3368" s="22" t="s">
        <v>4026</v>
      </c>
      <c r="F3368" s="22" t="s">
        <v>25057</v>
      </c>
      <c r="H3368" s="22" t="s">
        <v>3715</v>
      </c>
    </row>
    <row r="3369" spans="1:9">
      <c r="A3369" s="22" t="s">
        <v>12140</v>
      </c>
      <c r="B3369" s="22" t="s">
        <v>12139</v>
      </c>
      <c r="C3369" s="22">
        <v>1</v>
      </c>
      <c r="D3369" s="22" t="s">
        <v>12140</v>
      </c>
      <c r="E3369" s="22" t="s">
        <v>4026</v>
      </c>
      <c r="F3369" s="22" t="s">
        <v>20741</v>
      </c>
      <c r="H3369" s="22" t="s">
        <v>3715</v>
      </c>
    </row>
    <row r="3370" spans="1:9">
      <c r="A3370" s="22" t="s">
        <v>4025</v>
      </c>
      <c r="B3370" s="22" t="s">
        <v>4024</v>
      </c>
      <c r="C3370" s="22">
        <v>1</v>
      </c>
      <c r="D3370" s="22" t="s">
        <v>4025</v>
      </c>
      <c r="E3370" s="22" t="s">
        <v>4026</v>
      </c>
      <c r="F3370" s="22" t="s">
        <v>18695</v>
      </c>
      <c r="H3370" s="22" t="s">
        <v>3715</v>
      </c>
    </row>
    <row r="3371" spans="1:9">
      <c r="A3371" s="22" t="s">
        <v>5550</v>
      </c>
      <c r="B3371" s="22" t="s">
        <v>5549</v>
      </c>
      <c r="C3371" s="22">
        <v>1</v>
      </c>
      <c r="D3371" s="22" t="s">
        <v>5550</v>
      </c>
      <c r="E3371" s="22" t="s">
        <v>4026</v>
      </c>
      <c r="F3371" s="22" t="s">
        <v>19146</v>
      </c>
      <c r="H3371" s="22" t="s">
        <v>3715</v>
      </c>
    </row>
    <row r="3372" spans="1:9">
      <c r="A3372" s="22" t="s">
        <v>11937</v>
      </c>
      <c r="B3372" s="22" t="s">
        <v>11936</v>
      </c>
      <c r="C3372" s="22">
        <v>1</v>
      </c>
      <c r="D3372" s="22" t="s">
        <v>11937</v>
      </c>
      <c r="E3372" s="22" t="s">
        <v>4026</v>
      </c>
      <c r="F3372" s="22" t="s">
        <v>20702</v>
      </c>
      <c r="H3372" s="22" t="s">
        <v>3715</v>
      </c>
    </row>
    <row r="3373" spans="1:9">
      <c r="A3373" s="22" t="s">
        <v>2832</v>
      </c>
      <c r="B3373" s="22" t="s">
        <v>24170</v>
      </c>
      <c r="C3373" s="22">
        <v>1</v>
      </c>
      <c r="D3373" s="22" t="s">
        <v>24171</v>
      </c>
      <c r="E3373" s="22" t="s">
        <v>4026</v>
      </c>
      <c r="F3373" s="22" t="s">
        <v>18891</v>
      </c>
      <c r="H3373" s="22" t="s">
        <v>3943</v>
      </c>
      <c r="I3373" s="22">
        <v>1</v>
      </c>
    </row>
    <row r="3374" spans="1:9">
      <c r="A3374" s="22" t="s">
        <v>26466</v>
      </c>
      <c r="B3374" s="22" t="s">
        <v>26464</v>
      </c>
      <c r="C3374" s="22">
        <v>1</v>
      </c>
      <c r="D3374" s="22" t="s">
        <v>26466</v>
      </c>
      <c r="E3374" s="22" t="s">
        <v>4026</v>
      </c>
      <c r="F3374" s="22" t="s">
        <v>26465</v>
      </c>
      <c r="H3374" s="22" t="s">
        <v>3715</v>
      </c>
    </row>
    <row r="3375" spans="1:9">
      <c r="A3375" s="22" t="s">
        <v>5855</v>
      </c>
      <c r="B3375" s="22" t="s">
        <v>5854</v>
      </c>
      <c r="C3375" s="22">
        <v>1</v>
      </c>
      <c r="D3375" s="22" t="s">
        <v>5855</v>
      </c>
      <c r="E3375" s="22" t="s">
        <v>4026</v>
      </c>
      <c r="F3375" s="22" t="s">
        <v>19236</v>
      </c>
      <c r="H3375" s="22" t="s">
        <v>3715</v>
      </c>
    </row>
    <row r="3376" spans="1:9">
      <c r="A3376" s="22" t="s">
        <v>22583</v>
      </c>
      <c r="B3376" s="22" t="s">
        <v>13904</v>
      </c>
      <c r="C3376" s="22">
        <v>2</v>
      </c>
      <c r="D3376" s="22" t="s">
        <v>13905</v>
      </c>
      <c r="E3376" s="22" t="s">
        <v>4026</v>
      </c>
      <c r="F3376" s="22" t="s">
        <v>18649</v>
      </c>
      <c r="G3376" s="22" t="s">
        <v>13906</v>
      </c>
      <c r="H3376" s="22" t="s">
        <v>3697</v>
      </c>
    </row>
    <row r="3377" spans="1:9">
      <c r="A3377" s="22" t="s">
        <v>22583</v>
      </c>
      <c r="B3377" s="22" t="s">
        <v>15204</v>
      </c>
      <c r="C3377" s="22">
        <v>2</v>
      </c>
      <c r="D3377" s="22" t="s">
        <v>15205</v>
      </c>
      <c r="E3377" s="22" t="s">
        <v>4026</v>
      </c>
      <c r="F3377" s="22" t="s">
        <v>18649</v>
      </c>
      <c r="H3377" s="22" t="s">
        <v>3943</v>
      </c>
      <c r="I3377" s="22">
        <v>1</v>
      </c>
    </row>
    <row r="3378" spans="1:9">
      <c r="A3378" s="22" t="s">
        <v>22679</v>
      </c>
      <c r="B3378" s="22" t="s">
        <v>3849</v>
      </c>
      <c r="C3378" s="22">
        <v>1</v>
      </c>
      <c r="D3378" s="22" t="s">
        <v>3850</v>
      </c>
      <c r="E3378" s="22" t="s">
        <v>3851</v>
      </c>
      <c r="F3378" s="22" t="s">
        <v>18639</v>
      </c>
      <c r="G3378" s="22" t="s">
        <v>3852</v>
      </c>
      <c r="H3378" s="22" t="s">
        <v>3697</v>
      </c>
    </row>
    <row r="3379" spans="1:9">
      <c r="A3379" s="22" t="s">
        <v>8594</v>
      </c>
      <c r="B3379" s="22" t="s">
        <v>8593</v>
      </c>
      <c r="C3379" s="22">
        <v>1</v>
      </c>
      <c r="D3379" s="22" t="s">
        <v>8594</v>
      </c>
      <c r="E3379" s="22" t="s">
        <v>3851</v>
      </c>
      <c r="F3379" s="22" t="s">
        <v>19951</v>
      </c>
      <c r="H3379" s="22" t="s">
        <v>3715</v>
      </c>
    </row>
    <row r="3380" spans="1:9">
      <c r="A3380" s="22" t="s">
        <v>16172</v>
      </c>
      <c r="B3380" s="22" t="s">
        <v>16171</v>
      </c>
      <c r="C3380" s="22">
        <v>1</v>
      </c>
      <c r="D3380" s="22" t="s">
        <v>16172</v>
      </c>
      <c r="E3380" s="22" t="s">
        <v>3851</v>
      </c>
      <c r="F3380" s="22" t="s">
        <v>21535</v>
      </c>
      <c r="H3380" s="22" t="s">
        <v>3715</v>
      </c>
    </row>
    <row r="3381" spans="1:9">
      <c r="A3381" s="22" t="s">
        <v>16340</v>
      </c>
      <c r="B3381" s="22" t="s">
        <v>16339</v>
      </c>
      <c r="C3381" s="22">
        <v>1</v>
      </c>
      <c r="D3381" s="22" t="s">
        <v>16340</v>
      </c>
      <c r="E3381" s="22" t="s">
        <v>3851</v>
      </c>
      <c r="F3381" s="22" t="s">
        <v>21568</v>
      </c>
      <c r="H3381" s="22" t="s">
        <v>3730</v>
      </c>
    </row>
    <row r="3382" spans="1:9">
      <c r="A3382" s="22" t="s">
        <v>1782</v>
      </c>
      <c r="B3382" s="22" t="s">
        <v>17131</v>
      </c>
      <c r="C3382" s="22">
        <v>1</v>
      </c>
      <c r="D3382" s="22" t="s">
        <v>17132</v>
      </c>
      <c r="E3382" s="22" t="s">
        <v>3851</v>
      </c>
      <c r="F3382" s="22" t="s">
        <v>21469</v>
      </c>
      <c r="G3382" s="22" t="s">
        <v>17133</v>
      </c>
      <c r="H3382" s="22" t="s">
        <v>3697</v>
      </c>
    </row>
    <row r="3383" spans="1:9">
      <c r="A3383" s="22" t="s">
        <v>23314</v>
      </c>
      <c r="B3383" s="22" t="s">
        <v>11780</v>
      </c>
      <c r="C3383" s="22">
        <v>1</v>
      </c>
      <c r="D3383" s="22" t="s">
        <v>11781</v>
      </c>
      <c r="E3383" s="22" t="s">
        <v>11782</v>
      </c>
      <c r="F3383" s="22" t="s">
        <v>20668</v>
      </c>
      <c r="G3383" s="22" t="s">
        <v>11783</v>
      </c>
      <c r="H3383" s="22" t="s">
        <v>3697</v>
      </c>
    </row>
    <row r="3384" spans="1:9">
      <c r="A3384" s="22" t="s">
        <v>23376</v>
      </c>
      <c r="B3384" s="22" t="s">
        <v>12729</v>
      </c>
      <c r="C3384" s="22">
        <v>1</v>
      </c>
      <c r="D3384" s="22" t="s">
        <v>12730</v>
      </c>
      <c r="E3384" s="22" t="s">
        <v>12731</v>
      </c>
      <c r="F3384" s="22" t="s">
        <v>18648</v>
      </c>
      <c r="G3384" s="22" t="s">
        <v>12732</v>
      </c>
      <c r="H3384" s="22" t="s">
        <v>3697</v>
      </c>
    </row>
    <row r="3385" spans="1:9">
      <c r="A3385" s="22" t="s">
        <v>8705</v>
      </c>
      <c r="B3385" s="22" t="s">
        <v>8704</v>
      </c>
      <c r="C3385" s="22">
        <v>1</v>
      </c>
      <c r="D3385" s="22" t="s">
        <v>8705</v>
      </c>
      <c r="E3385" s="22" t="s">
        <v>8706</v>
      </c>
      <c r="F3385" s="22" t="s">
        <v>19977</v>
      </c>
      <c r="H3385" s="22" t="s">
        <v>3711</v>
      </c>
    </row>
    <row r="3386" spans="1:9">
      <c r="A3386" s="22" t="s">
        <v>23046</v>
      </c>
      <c r="B3386" s="22" t="s">
        <v>7860</v>
      </c>
      <c r="C3386" s="22">
        <v>1</v>
      </c>
      <c r="D3386" s="22" t="s">
        <v>7861</v>
      </c>
      <c r="E3386" s="22" t="s">
        <v>4691</v>
      </c>
      <c r="F3386" s="22" t="s">
        <v>19762</v>
      </c>
      <c r="G3386" s="22" t="s">
        <v>7862</v>
      </c>
      <c r="H3386" s="22" t="s">
        <v>3697</v>
      </c>
    </row>
    <row r="3387" spans="1:9">
      <c r="A3387" s="22" t="s">
        <v>26764</v>
      </c>
      <c r="B3387" s="22" t="s">
        <v>25833</v>
      </c>
      <c r="C3387" s="22">
        <v>1</v>
      </c>
      <c r="D3387" s="22" t="s">
        <v>25834</v>
      </c>
      <c r="E3387" s="22" t="s">
        <v>4691</v>
      </c>
      <c r="F3387" s="22" t="s">
        <v>19199</v>
      </c>
      <c r="G3387" s="22" t="s">
        <v>25835</v>
      </c>
      <c r="H3387" s="22" t="s">
        <v>3697</v>
      </c>
      <c r="I3387" s="22">
        <v>2</v>
      </c>
    </row>
    <row r="3388" spans="1:9">
      <c r="A3388" s="22" t="s">
        <v>22365</v>
      </c>
      <c r="B3388" s="22" t="s">
        <v>4689</v>
      </c>
      <c r="C3388" s="22">
        <v>1</v>
      </c>
      <c r="D3388" s="22" t="s">
        <v>4690</v>
      </c>
      <c r="E3388" s="22" t="s">
        <v>4691</v>
      </c>
      <c r="F3388" s="22" t="s">
        <v>18897</v>
      </c>
      <c r="G3388" s="22" t="s">
        <v>4692</v>
      </c>
      <c r="H3388" s="22" t="s">
        <v>3697</v>
      </c>
    </row>
    <row r="3389" spans="1:9">
      <c r="A3389" s="22" t="s">
        <v>22364</v>
      </c>
      <c r="B3389" s="22" t="s">
        <v>11294</v>
      </c>
      <c r="C3389" s="22">
        <v>1</v>
      </c>
      <c r="D3389" s="22" t="s">
        <v>11295</v>
      </c>
      <c r="E3389" s="22" t="s">
        <v>4691</v>
      </c>
      <c r="F3389" s="22" t="s">
        <v>20570</v>
      </c>
      <c r="G3389" s="22" t="s">
        <v>11296</v>
      </c>
      <c r="H3389" s="22" t="s">
        <v>3697</v>
      </c>
    </row>
    <row r="3390" spans="1:9">
      <c r="A3390" s="22" t="s">
        <v>7742</v>
      </c>
      <c r="B3390" s="22" t="s">
        <v>7741</v>
      </c>
      <c r="C3390" s="22">
        <v>1</v>
      </c>
      <c r="D3390" s="22" t="s">
        <v>7742</v>
      </c>
      <c r="E3390" s="22" t="s">
        <v>7743</v>
      </c>
      <c r="F3390" s="22" t="s">
        <v>19732</v>
      </c>
      <c r="H3390" s="22" t="s">
        <v>3711</v>
      </c>
    </row>
    <row r="3391" spans="1:9">
      <c r="A3391" s="22" t="s">
        <v>26802</v>
      </c>
      <c r="B3391" s="22" t="s">
        <v>26212</v>
      </c>
      <c r="C3391" s="22">
        <v>1</v>
      </c>
      <c r="D3391" s="22" t="s">
        <v>26213</v>
      </c>
      <c r="E3391" s="22" t="s">
        <v>7743</v>
      </c>
      <c r="F3391" s="22" t="s">
        <v>19199</v>
      </c>
      <c r="H3391" s="22" t="s">
        <v>3697</v>
      </c>
    </row>
    <row r="3392" spans="1:9">
      <c r="A3392" s="22" t="s">
        <v>7766</v>
      </c>
      <c r="B3392" s="22" t="s">
        <v>7765</v>
      </c>
      <c r="C3392" s="22">
        <v>1</v>
      </c>
      <c r="D3392" s="22" t="s">
        <v>7766</v>
      </c>
      <c r="E3392" s="22" t="s">
        <v>7743</v>
      </c>
      <c r="F3392" s="22" t="s">
        <v>19735</v>
      </c>
      <c r="H3392" s="22" t="s">
        <v>3711</v>
      </c>
    </row>
    <row r="3393" spans="1:9">
      <c r="A3393" s="22" t="s">
        <v>13138</v>
      </c>
      <c r="B3393" s="22" t="s">
        <v>13137</v>
      </c>
      <c r="C3393" s="22">
        <v>1</v>
      </c>
      <c r="D3393" s="22" t="s">
        <v>13138</v>
      </c>
      <c r="E3393" s="22" t="s">
        <v>7743</v>
      </c>
      <c r="F3393" s="22" t="s">
        <v>20941</v>
      </c>
      <c r="H3393" s="22" t="s">
        <v>3711</v>
      </c>
    </row>
    <row r="3394" spans="1:9">
      <c r="A3394" s="22" t="s">
        <v>1777</v>
      </c>
      <c r="B3394" s="22" t="s">
        <v>25317</v>
      </c>
      <c r="C3394" s="22">
        <v>1</v>
      </c>
      <c r="D3394" s="22" t="s">
        <v>25318</v>
      </c>
      <c r="E3394" s="22" t="s">
        <v>7743</v>
      </c>
      <c r="F3394" s="22" t="s">
        <v>18649</v>
      </c>
      <c r="G3394" s="22" t="s">
        <v>25319</v>
      </c>
      <c r="H3394" s="22" t="s">
        <v>3697</v>
      </c>
    </row>
    <row r="3395" spans="1:9">
      <c r="A3395" s="22" t="s">
        <v>22670</v>
      </c>
      <c r="B3395" s="22" t="s">
        <v>6187</v>
      </c>
      <c r="C3395" s="22">
        <v>2</v>
      </c>
      <c r="D3395" s="22" t="s">
        <v>6188</v>
      </c>
      <c r="E3395" s="22" t="s">
        <v>5931</v>
      </c>
      <c r="F3395" s="22" t="s">
        <v>19330</v>
      </c>
      <c r="G3395" s="22" t="s">
        <v>6189</v>
      </c>
      <c r="H3395" s="22" t="s">
        <v>3697</v>
      </c>
      <c r="I3395" s="22">
        <v>1</v>
      </c>
    </row>
    <row r="3396" spans="1:9">
      <c r="A3396" s="22" t="s">
        <v>22670</v>
      </c>
      <c r="B3396" s="22" t="s">
        <v>25844</v>
      </c>
      <c r="C3396" s="22">
        <v>2</v>
      </c>
      <c r="D3396" s="22" t="s">
        <v>25845</v>
      </c>
      <c r="E3396" s="22" t="s">
        <v>5931</v>
      </c>
      <c r="F3396" s="22" t="s">
        <v>19330</v>
      </c>
      <c r="G3396" s="22" t="s">
        <v>25846</v>
      </c>
      <c r="H3396" s="22" t="s">
        <v>3697</v>
      </c>
    </row>
    <row r="3397" spans="1:9">
      <c r="A3397" s="22" t="s">
        <v>10109</v>
      </c>
      <c r="B3397" s="22" t="s">
        <v>10108</v>
      </c>
      <c r="C3397" s="22">
        <v>1</v>
      </c>
      <c r="D3397" s="22" t="s">
        <v>10109</v>
      </c>
      <c r="E3397" s="22" t="s">
        <v>5931</v>
      </c>
      <c r="F3397" s="22" t="s">
        <v>20309</v>
      </c>
      <c r="H3397" s="22" t="s">
        <v>3730</v>
      </c>
    </row>
    <row r="3398" spans="1:9">
      <c r="A3398" s="22" t="s">
        <v>15843</v>
      </c>
      <c r="B3398" s="22" t="s">
        <v>15842</v>
      </c>
      <c r="C3398" s="22">
        <v>1</v>
      </c>
      <c r="D3398" s="22" t="s">
        <v>15843</v>
      </c>
      <c r="E3398" s="22" t="s">
        <v>5931</v>
      </c>
      <c r="F3398" s="22" t="s">
        <v>21476</v>
      </c>
      <c r="H3398" s="22" t="s">
        <v>3711</v>
      </c>
    </row>
    <row r="3399" spans="1:9">
      <c r="A3399" s="22" t="s">
        <v>26119</v>
      </c>
      <c r="B3399" s="22" t="s">
        <v>26118</v>
      </c>
      <c r="C3399" s="22">
        <v>1</v>
      </c>
      <c r="D3399" s="22" t="s">
        <v>26119</v>
      </c>
      <c r="E3399" s="22" t="s">
        <v>5931</v>
      </c>
      <c r="F3399" s="22" t="s">
        <v>19918</v>
      </c>
      <c r="H3399" s="22" t="s">
        <v>3711</v>
      </c>
    </row>
    <row r="3400" spans="1:9">
      <c r="A3400" s="22" t="s">
        <v>1772</v>
      </c>
      <c r="B3400" s="22" t="s">
        <v>5929</v>
      </c>
      <c r="C3400" s="22">
        <v>1</v>
      </c>
      <c r="D3400" s="22" t="s">
        <v>5930</v>
      </c>
      <c r="E3400" s="22" t="s">
        <v>5931</v>
      </c>
      <c r="F3400" s="22" t="s">
        <v>19259</v>
      </c>
      <c r="G3400" s="22" t="s">
        <v>5932</v>
      </c>
      <c r="H3400" s="22" t="s">
        <v>3697</v>
      </c>
    </row>
    <row r="3401" spans="1:9">
      <c r="A3401" s="22" t="s">
        <v>8156</v>
      </c>
      <c r="B3401" s="22" t="s">
        <v>8155</v>
      </c>
      <c r="C3401" s="22">
        <v>1</v>
      </c>
      <c r="D3401" s="22" t="s">
        <v>8156</v>
      </c>
      <c r="E3401" s="22" t="s">
        <v>5931</v>
      </c>
      <c r="F3401" s="22" t="s">
        <v>19836</v>
      </c>
      <c r="H3401" s="22" t="s">
        <v>3711</v>
      </c>
    </row>
    <row r="3402" spans="1:9">
      <c r="A3402" s="22" t="s">
        <v>22797</v>
      </c>
      <c r="B3402" s="22" t="s">
        <v>12915</v>
      </c>
      <c r="C3402" s="22">
        <v>1</v>
      </c>
      <c r="D3402" s="22" t="s">
        <v>12916</v>
      </c>
      <c r="E3402" s="22" t="s">
        <v>12917</v>
      </c>
      <c r="F3402" s="22" t="s">
        <v>20896</v>
      </c>
      <c r="G3402" s="22" t="s">
        <v>12918</v>
      </c>
      <c r="H3402" s="22" t="s">
        <v>3697</v>
      </c>
    </row>
    <row r="3403" spans="1:9">
      <c r="A3403" s="22" t="s">
        <v>1770</v>
      </c>
      <c r="B3403" s="22" t="s">
        <v>16125</v>
      </c>
      <c r="C3403" s="22">
        <v>1</v>
      </c>
      <c r="D3403" s="22" t="s">
        <v>16126</v>
      </c>
      <c r="E3403" s="22" t="s">
        <v>16127</v>
      </c>
      <c r="F3403" s="22" t="s">
        <v>18608</v>
      </c>
      <c r="G3403" s="22" t="s">
        <v>16128</v>
      </c>
      <c r="H3403" s="22" t="s">
        <v>3697</v>
      </c>
    </row>
    <row r="3404" spans="1:9">
      <c r="A3404" s="22" t="s">
        <v>1768</v>
      </c>
      <c r="B3404" s="22" t="s">
        <v>7462</v>
      </c>
      <c r="C3404" s="22">
        <v>2</v>
      </c>
      <c r="D3404" s="22" t="s">
        <v>7463</v>
      </c>
      <c r="E3404" s="22" t="s">
        <v>5499</v>
      </c>
      <c r="F3404" s="22" t="s">
        <v>18756</v>
      </c>
      <c r="G3404" s="22" t="s">
        <v>7464</v>
      </c>
      <c r="H3404" s="22" t="s">
        <v>3697</v>
      </c>
      <c r="I3404" s="22">
        <v>1</v>
      </c>
    </row>
    <row r="3405" spans="1:9">
      <c r="A3405" s="22" t="s">
        <v>1768</v>
      </c>
      <c r="B3405" s="22" t="s">
        <v>13097</v>
      </c>
      <c r="C3405" s="22">
        <v>2</v>
      </c>
      <c r="D3405" s="22" t="s">
        <v>13098</v>
      </c>
      <c r="E3405" s="22" t="s">
        <v>5499</v>
      </c>
      <c r="F3405" s="22" t="s">
        <v>18756</v>
      </c>
      <c r="G3405" s="22" t="s">
        <v>13099</v>
      </c>
      <c r="H3405" s="22" t="s">
        <v>3697</v>
      </c>
    </row>
    <row r="3406" spans="1:9">
      <c r="A3406" s="22" t="s">
        <v>24373</v>
      </c>
      <c r="B3406" s="22" t="s">
        <v>24372</v>
      </c>
      <c r="C3406" s="22">
        <v>1</v>
      </c>
      <c r="D3406" s="22" t="s">
        <v>24373</v>
      </c>
      <c r="E3406" s="22" t="s">
        <v>5499</v>
      </c>
      <c r="F3406" s="22" t="s">
        <v>20014</v>
      </c>
      <c r="H3406" s="22" t="s">
        <v>3730</v>
      </c>
    </row>
    <row r="3407" spans="1:9">
      <c r="A3407" s="22" t="s">
        <v>22466</v>
      </c>
      <c r="B3407" s="22" t="s">
        <v>17645</v>
      </c>
      <c r="C3407" s="22">
        <v>1</v>
      </c>
      <c r="D3407" s="22" t="s">
        <v>17646</v>
      </c>
      <c r="E3407" s="22" t="s">
        <v>5499</v>
      </c>
      <c r="F3407" s="22" t="s">
        <v>21491</v>
      </c>
      <c r="G3407" s="22" t="s">
        <v>17647</v>
      </c>
      <c r="H3407" s="22" t="s">
        <v>3697</v>
      </c>
    </row>
    <row r="3408" spans="1:9">
      <c r="A3408" s="22" t="s">
        <v>23353</v>
      </c>
      <c r="B3408" s="22" t="s">
        <v>12410</v>
      </c>
      <c r="C3408" s="22">
        <v>1</v>
      </c>
      <c r="D3408" s="22" t="s">
        <v>12411</v>
      </c>
      <c r="E3408" s="22" t="s">
        <v>5499</v>
      </c>
      <c r="F3408" s="22" t="s">
        <v>18948</v>
      </c>
      <c r="G3408" s="22" t="s">
        <v>12412</v>
      </c>
      <c r="H3408" s="22" t="s">
        <v>3697</v>
      </c>
    </row>
    <row r="3409" spans="1:9">
      <c r="A3409" s="22" t="s">
        <v>16999</v>
      </c>
      <c r="B3409" s="22" t="s">
        <v>16998</v>
      </c>
      <c r="C3409" s="22">
        <v>1</v>
      </c>
      <c r="D3409" s="22" t="s">
        <v>16999</v>
      </c>
      <c r="E3409" s="22" t="s">
        <v>5499</v>
      </c>
      <c r="F3409" s="22" t="s">
        <v>21474</v>
      </c>
      <c r="H3409" s="22" t="s">
        <v>3711</v>
      </c>
    </row>
    <row r="3410" spans="1:9">
      <c r="A3410" s="22" t="s">
        <v>23436</v>
      </c>
      <c r="B3410" s="22" t="s">
        <v>24602</v>
      </c>
      <c r="C3410" s="22">
        <v>2</v>
      </c>
      <c r="D3410" s="22" t="s">
        <v>24603</v>
      </c>
      <c r="E3410" s="22" t="s">
        <v>5499</v>
      </c>
      <c r="F3410" s="22" t="s">
        <v>21072</v>
      </c>
      <c r="H3410" s="22" t="s">
        <v>3697</v>
      </c>
      <c r="I3410" s="22">
        <v>1</v>
      </c>
    </row>
    <row r="3411" spans="1:9">
      <c r="A3411" s="22" t="s">
        <v>23436</v>
      </c>
      <c r="B3411" s="22" t="s">
        <v>13703</v>
      </c>
      <c r="C3411" s="22">
        <v>2</v>
      </c>
      <c r="D3411" s="22" t="s">
        <v>13704</v>
      </c>
      <c r="E3411" s="22" t="s">
        <v>5499</v>
      </c>
      <c r="F3411" s="22" t="s">
        <v>21072</v>
      </c>
      <c r="H3411" s="22" t="s">
        <v>3705</v>
      </c>
    </row>
    <row r="3412" spans="1:9">
      <c r="A3412" s="22" t="s">
        <v>5498</v>
      </c>
      <c r="B3412" s="22" t="s">
        <v>5497</v>
      </c>
      <c r="C3412" s="22">
        <v>1</v>
      </c>
      <c r="D3412" s="22" t="s">
        <v>5498</v>
      </c>
      <c r="E3412" s="22" t="s">
        <v>5499</v>
      </c>
      <c r="F3412" s="22" t="s">
        <v>19134</v>
      </c>
      <c r="H3412" s="22" t="s">
        <v>3730</v>
      </c>
    </row>
    <row r="3413" spans="1:9">
      <c r="A3413" s="22" t="s">
        <v>23132</v>
      </c>
      <c r="B3413" s="22" t="s">
        <v>9013</v>
      </c>
      <c r="C3413" s="22">
        <v>1</v>
      </c>
      <c r="D3413" s="22" t="s">
        <v>9014</v>
      </c>
      <c r="E3413" s="22" t="s">
        <v>5499</v>
      </c>
      <c r="F3413" s="22" t="s">
        <v>20051</v>
      </c>
      <c r="G3413" s="22" t="s">
        <v>9015</v>
      </c>
      <c r="H3413" s="22" t="s">
        <v>3707</v>
      </c>
    </row>
    <row r="3414" spans="1:9">
      <c r="A3414" s="22" t="s">
        <v>26657</v>
      </c>
      <c r="B3414" s="22" t="s">
        <v>11249</v>
      </c>
      <c r="C3414" s="22">
        <v>1</v>
      </c>
      <c r="D3414" s="22" t="s">
        <v>24838</v>
      </c>
      <c r="E3414" s="22" t="s">
        <v>5499</v>
      </c>
      <c r="F3414" s="22" t="s">
        <v>18801</v>
      </c>
      <c r="H3414" s="22" t="s">
        <v>3707</v>
      </c>
    </row>
    <row r="3415" spans="1:9">
      <c r="A3415" s="22" t="s">
        <v>22465</v>
      </c>
      <c r="B3415" s="22" t="s">
        <v>12557</v>
      </c>
      <c r="C3415" s="22">
        <v>1</v>
      </c>
      <c r="D3415" s="22" t="s">
        <v>12558</v>
      </c>
      <c r="E3415" s="22" t="s">
        <v>5499</v>
      </c>
      <c r="F3415" s="22" t="s">
        <v>18596</v>
      </c>
      <c r="G3415" s="22" t="s">
        <v>12559</v>
      </c>
      <c r="H3415" s="22" t="s">
        <v>3697</v>
      </c>
    </row>
    <row r="3416" spans="1:9">
      <c r="A3416" s="22" t="s">
        <v>1757</v>
      </c>
      <c r="B3416" s="22" t="s">
        <v>16209</v>
      </c>
      <c r="C3416" s="22">
        <v>1</v>
      </c>
      <c r="D3416" s="22" t="s">
        <v>16210</v>
      </c>
      <c r="E3416" s="22" t="s">
        <v>5499</v>
      </c>
      <c r="F3416" s="22" t="s">
        <v>18764</v>
      </c>
      <c r="G3416" s="22" t="s">
        <v>16211</v>
      </c>
      <c r="H3416" s="22" t="s">
        <v>3697</v>
      </c>
    </row>
    <row r="3417" spans="1:9">
      <c r="A3417" s="22" t="s">
        <v>23681</v>
      </c>
      <c r="B3417" s="22" t="s">
        <v>17960</v>
      </c>
      <c r="C3417" s="22">
        <v>1</v>
      </c>
      <c r="D3417" s="22" t="s">
        <v>17961</v>
      </c>
      <c r="E3417" s="22" t="s">
        <v>5499</v>
      </c>
      <c r="F3417" s="22" t="s">
        <v>19933</v>
      </c>
      <c r="G3417" s="22" t="s">
        <v>17962</v>
      </c>
      <c r="H3417" s="22" t="s">
        <v>3697</v>
      </c>
    </row>
    <row r="3418" spans="1:9">
      <c r="A3418" s="22" t="s">
        <v>23580</v>
      </c>
      <c r="B3418" s="22" t="s">
        <v>16249</v>
      </c>
      <c r="C3418" s="22">
        <v>1</v>
      </c>
      <c r="D3418" s="22" t="s">
        <v>16250</v>
      </c>
      <c r="E3418" s="22" t="s">
        <v>5499</v>
      </c>
      <c r="F3418" s="22" t="s">
        <v>21553</v>
      </c>
      <c r="G3418" s="22" t="s">
        <v>16251</v>
      </c>
      <c r="H3418" s="22" t="s">
        <v>3697</v>
      </c>
    </row>
    <row r="3419" spans="1:9">
      <c r="A3419" s="22" t="s">
        <v>1752</v>
      </c>
      <c r="B3419" s="22" t="s">
        <v>9591</v>
      </c>
      <c r="C3419" s="22">
        <v>1</v>
      </c>
      <c r="D3419" s="22" t="s">
        <v>9592</v>
      </c>
      <c r="E3419" s="22" t="s">
        <v>5499</v>
      </c>
      <c r="F3419" s="22" t="s">
        <v>18600</v>
      </c>
      <c r="G3419" s="22" t="s">
        <v>9593</v>
      </c>
      <c r="H3419" s="22" t="s">
        <v>3697</v>
      </c>
    </row>
    <row r="3420" spans="1:9">
      <c r="A3420" s="22" t="s">
        <v>11726</v>
      </c>
      <c r="B3420" s="22" t="s">
        <v>11725</v>
      </c>
      <c r="C3420" s="22">
        <v>1</v>
      </c>
      <c r="D3420" s="22" t="s">
        <v>11726</v>
      </c>
      <c r="E3420" s="22" t="s">
        <v>5499</v>
      </c>
      <c r="F3420" s="22" t="s">
        <v>18689</v>
      </c>
      <c r="H3420" s="22" t="s">
        <v>3730</v>
      </c>
    </row>
    <row r="3421" spans="1:9">
      <c r="A3421" s="22" t="s">
        <v>17967</v>
      </c>
      <c r="B3421" s="22" t="s">
        <v>17966</v>
      </c>
      <c r="C3421" s="22">
        <v>1</v>
      </c>
      <c r="D3421" s="22" t="s">
        <v>17967</v>
      </c>
      <c r="E3421" s="22" t="s">
        <v>3809</v>
      </c>
      <c r="F3421" s="22" t="s">
        <v>21858</v>
      </c>
      <c r="H3421" s="22" t="s">
        <v>3715</v>
      </c>
    </row>
    <row r="3422" spans="1:9">
      <c r="A3422" s="22" t="s">
        <v>22813</v>
      </c>
      <c r="B3422" s="22" t="s">
        <v>3807</v>
      </c>
      <c r="C3422" s="22">
        <v>1</v>
      </c>
      <c r="D3422" s="22" t="s">
        <v>3808</v>
      </c>
      <c r="E3422" s="22" t="s">
        <v>3809</v>
      </c>
      <c r="F3422" s="22" t="s">
        <v>18626</v>
      </c>
      <c r="H3422" s="22" t="s">
        <v>3707</v>
      </c>
    </row>
    <row r="3423" spans="1:9">
      <c r="A3423" s="22" t="s">
        <v>11136</v>
      </c>
      <c r="B3423" s="22" t="s">
        <v>11135</v>
      </c>
      <c r="C3423" s="22">
        <v>1</v>
      </c>
      <c r="D3423" s="22" t="s">
        <v>11136</v>
      </c>
      <c r="E3423" s="22" t="s">
        <v>3809</v>
      </c>
      <c r="F3423" s="22" t="s">
        <v>20536</v>
      </c>
      <c r="H3423" s="22" t="s">
        <v>3730</v>
      </c>
    </row>
    <row r="3424" spans="1:9">
      <c r="A3424" s="22" t="s">
        <v>22460</v>
      </c>
      <c r="B3424" s="22" t="s">
        <v>7449</v>
      </c>
      <c r="C3424" s="22">
        <v>1</v>
      </c>
      <c r="D3424" s="22" t="s">
        <v>7450</v>
      </c>
      <c r="E3424" s="22" t="s">
        <v>3809</v>
      </c>
      <c r="F3424" s="22" t="s">
        <v>19470</v>
      </c>
      <c r="G3424" s="22" t="s">
        <v>7451</v>
      </c>
      <c r="H3424" s="22" t="s">
        <v>3697</v>
      </c>
      <c r="I3424" s="22">
        <v>1</v>
      </c>
    </row>
    <row r="3425" spans="1:9">
      <c r="A3425" s="22" t="s">
        <v>22519</v>
      </c>
      <c r="B3425" s="22" t="s">
        <v>18588</v>
      </c>
      <c r="C3425" s="22">
        <v>1</v>
      </c>
      <c r="D3425" s="22" t="s">
        <v>18589</v>
      </c>
      <c r="E3425" s="22" t="s">
        <v>18590</v>
      </c>
      <c r="F3425" s="22" t="s">
        <v>20180</v>
      </c>
      <c r="G3425" s="22" t="s">
        <v>18591</v>
      </c>
      <c r="H3425" s="22" t="s">
        <v>3697</v>
      </c>
    </row>
    <row r="3426" spans="1:9">
      <c r="A3426" s="22" t="s">
        <v>22305</v>
      </c>
      <c r="B3426" s="22" t="s">
        <v>12020</v>
      </c>
      <c r="C3426" s="22">
        <v>1</v>
      </c>
      <c r="D3426" s="22" t="s">
        <v>12021</v>
      </c>
      <c r="E3426" s="22" t="s">
        <v>3865</v>
      </c>
      <c r="F3426" s="22" t="s">
        <v>19241</v>
      </c>
      <c r="G3426" s="22" t="s">
        <v>12022</v>
      </c>
      <c r="H3426" s="22" t="s">
        <v>3697</v>
      </c>
      <c r="I3426" s="22">
        <v>1</v>
      </c>
    </row>
    <row r="3427" spans="1:9">
      <c r="A3427" s="22" t="s">
        <v>17704</v>
      </c>
      <c r="B3427" s="22" t="s">
        <v>17703</v>
      </c>
      <c r="C3427" s="22">
        <v>1</v>
      </c>
      <c r="D3427" s="22" t="s">
        <v>17704</v>
      </c>
      <c r="E3427" s="22" t="s">
        <v>3865</v>
      </c>
      <c r="F3427" s="22" t="s">
        <v>21810</v>
      </c>
      <c r="H3427" s="22" t="s">
        <v>3711</v>
      </c>
    </row>
    <row r="3428" spans="1:9">
      <c r="A3428" s="22" t="s">
        <v>22306</v>
      </c>
      <c r="B3428" s="22" t="s">
        <v>10972</v>
      </c>
      <c r="C3428" s="22">
        <v>1</v>
      </c>
      <c r="D3428" s="22" t="s">
        <v>10973</v>
      </c>
      <c r="E3428" s="22" t="s">
        <v>3865</v>
      </c>
      <c r="F3428" s="22" t="s">
        <v>19463</v>
      </c>
      <c r="G3428" s="22" t="s">
        <v>10974</v>
      </c>
      <c r="H3428" s="22" t="s">
        <v>3697</v>
      </c>
    </row>
    <row r="3429" spans="1:9">
      <c r="A3429" s="22" t="s">
        <v>23632</v>
      </c>
      <c r="B3429" s="22" t="s">
        <v>17028</v>
      </c>
      <c r="C3429" s="22">
        <v>1</v>
      </c>
      <c r="D3429" s="22" t="s">
        <v>17029</v>
      </c>
      <c r="E3429" s="22" t="s">
        <v>3865</v>
      </c>
      <c r="F3429" s="22" t="s">
        <v>21690</v>
      </c>
      <c r="G3429" s="22" t="s">
        <v>17030</v>
      </c>
      <c r="H3429" s="22" t="s">
        <v>3697</v>
      </c>
      <c r="I3429" s="22">
        <v>1</v>
      </c>
    </row>
    <row r="3430" spans="1:9">
      <c r="A3430" s="22" t="s">
        <v>5099</v>
      </c>
      <c r="B3430" s="22" t="s">
        <v>5098</v>
      </c>
      <c r="C3430" s="22">
        <v>1</v>
      </c>
      <c r="D3430" s="22" t="s">
        <v>5099</v>
      </c>
      <c r="E3430" s="22" t="s">
        <v>3865</v>
      </c>
      <c r="F3430" s="22" t="s">
        <v>19025</v>
      </c>
      <c r="H3430" s="22" t="s">
        <v>3711</v>
      </c>
    </row>
    <row r="3431" spans="1:9">
      <c r="A3431" s="22" t="s">
        <v>1750</v>
      </c>
      <c r="B3431" s="22" t="s">
        <v>14682</v>
      </c>
      <c r="C3431" s="22">
        <v>1</v>
      </c>
      <c r="D3431" s="22" t="s">
        <v>14683</v>
      </c>
      <c r="E3431" s="22" t="s">
        <v>3865</v>
      </c>
      <c r="F3431" s="22" t="s">
        <v>21247</v>
      </c>
      <c r="G3431" s="22" t="s">
        <v>14684</v>
      </c>
      <c r="H3431" s="22" t="s">
        <v>3697</v>
      </c>
    </row>
    <row r="3432" spans="1:9">
      <c r="A3432" s="22" t="s">
        <v>16387</v>
      </c>
      <c r="B3432" s="22" t="s">
        <v>16386</v>
      </c>
      <c r="C3432" s="22">
        <v>1</v>
      </c>
      <c r="D3432" s="22" t="s">
        <v>16387</v>
      </c>
      <c r="E3432" s="22" t="s">
        <v>3865</v>
      </c>
      <c r="F3432" s="22" t="s">
        <v>21577</v>
      </c>
      <c r="H3432" s="22" t="s">
        <v>3730</v>
      </c>
    </row>
    <row r="3433" spans="1:9">
      <c r="A3433" s="22" t="s">
        <v>17327</v>
      </c>
      <c r="B3433" s="22" t="s">
        <v>17326</v>
      </c>
      <c r="C3433" s="22">
        <v>1</v>
      </c>
      <c r="D3433" s="22" t="s">
        <v>17327</v>
      </c>
      <c r="E3433" s="22" t="s">
        <v>3865</v>
      </c>
      <c r="F3433" s="22" t="s">
        <v>21338</v>
      </c>
      <c r="H3433" s="22" t="s">
        <v>3715</v>
      </c>
    </row>
    <row r="3434" spans="1:9">
      <c r="A3434" s="22" t="s">
        <v>3864</v>
      </c>
      <c r="B3434" s="22" t="s">
        <v>3863</v>
      </c>
      <c r="C3434" s="22">
        <v>1</v>
      </c>
      <c r="D3434" s="22" t="s">
        <v>3864</v>
      </c>
      <c r="E3434" s="22" t="s">
        <v>3865</v>
      </c>
      <c r="F3434" s="22" t="s">
        <v>18644</v>
      </c>
      <c r="H3434" s="22" t="s">
        <v>3715</v>
      </c>
    </row>
    <row r="3435" spans="1:9">
      <c r="A3435" s="22" t="s">
        <v>6303</v>
      </c>
      <c r="B3435" s="22" t="s">
        <v>6302</v>
      </c>
      <c r="C3435" s="22">
        <v>1</v>
      </c>
      <c r="D3435" s="22" t="s">
        <v>6303</v>
      </c>
      <c r="E3435" s="22" t="s">
        <v>3865</v>
      </c>
      <c r="F3435" s="22" t="s">
        <v>19276</v>
      </c>
      <c r="H3435" s="22" t="s">
        <v>3711</v>
      </c>
    </row>
    <row r="3436" spans="1:9">
      <c r="A3436" s="22" t="s">
        <v>3928</v>
      </c>
      <c r="B3436" s="22" t="s">
        <v>3927</v>
      </c>
      <c r="C3436" s="22">
        <v>1</v>
      </c>
      <c r="D3436" s="22" t="s">
        <v>3928</v>
      </c>
      <c r="E3436" s="22" t="s">
        <v>3865</v>
      </c>
      <c r="F3436" s="22" t="s">
        <v>18664</v>
      </c>
      <c r="H3436" s="22" t="s">
        <v>3711</v>
      </c>
    </row>
    <row r="3437" spans="1:9">
      <c r="A3437" s="22" t="s">
        <v>8742</v>
      </c>
      <c r="B3437" s="22" t="s">
        <v>8741</v>
      </c>
      <c r="C3437" s="22">
        <v>1</v>
      </c>
      <c r="D3437" s="22" t="s">
        <v>8742</v>
      </c>
      <c r="E3437" s="22" t="s">
        <v>3865</v>
      </c>
      <c r="F3437" s="22" t="s">
        <v>19989</v>
      </c>
      <c r="H3437" s="22" t="s">
        <v>3715</v>
      </c>
    </row>
    <row r="3438" spans="1:9">
      <c r="A3438" s="22" t="s">
        <v>12972</v>
      </c>
      <c r="B3438" s="22" t="s">
        <v>12971</v>
      </c>
      <c r="C3438" s="22">
        <v>1</v>
      </c>
      <c r="D3438" s="22" t="s">
        <v>12972</v>
      </c>
      <c r="E3438" s="22" t="s">
        <v>3865</v>
      </c>
      <c r="F3438" s="22" t="s">
        <v>20906</v>
      </c>
      <c r="H3438" s="22" t="s">
        <v>3711</v>
      </c>
    </row>
    <row r="3439" spans="1:9">
      <c r="A3439" s="22" t="s">
        <v>8034</v>
      </c>
      <c r="B3439" s="22" t="s">
        <v>8033</v>
      </c>
      <c r="C3439" s="22">
        <v>1</v>
      </c>
      <c r="D3439" s="22" t="s">
        <v>8034</v>
      </c>
      <c r="E3439" s="22" t="s">
        <v>3865</v>
      </c>
      <c r="F3439" s="22" t="s">
        <v>18812</v>
      </c>
      <c r="H3439" s="22" t="s">
        <v>3715</v>
      </c>
    </row>
    <row r="3440" spans="1:9">
      <c r="A3440" s="22" t="s">
        <v>22304</v>
      </c>
      <c r="B3440" s="22" t="s">
        <v>16959</v>
      </c>
      <c r="C3440" s="22">
        <v>1</v>
      </c>
      <c r="D3440" s="22" t="s">
        <v>16960</v>
      </c>
      <c r="E3440" s="22" t="s">
        <v>3865</v>
      </c>
      <c r="F3440" s="22" t="s">
        <v>21681</v>
      </c>
      <c r="G3440" s="22" t="s">
        <v>16961</v>
      </c>
      <c r="H3440" s="22" t="s">
        <v>3697</v>
      </c>
    </row>
    <row r="3441" spans="1:9">
      <c r="A3441" s="22" t="s">
        <v>17605</v>
      </c>
      <c r="B3441" s="22" t="s">
        <v>17604</v>
      </c>
      <c r="C3441" s="22">
        <v>1</v>
      </c>
      <c r="D3441" s="22" t="s">
        <v>17605</v>
      </c>
      <c r="E3441" s="22" t="s">
        <v>3865</v>
      </c>
      <c r="F3441" s="22" t="s">
        <v>20722</v>
      </c>
      <c r="H3441" s="22" t="s">
        <v>3711</v>
      </c>
    </row>
    <row r="3442" spans="1:9">
      <c r="A3442" s="22" t="s">
        <v>23212</v>
      </c>
      <c r="B3442" s="22" t="s">
        <v>10259</v>
      </c>
      <c r="C3442" s="22">
        <v>1</v>
      </c>
      <c r="D3442" s="22" t="s">
        <v>10260</v>
      </c>
      <c r="E3442" s="22" t="s">
        <v>3865</v>
      </c>
      <c r="F3442" s="22" t="s">
        <v>20344</v>
      </c>
      <c r="H3442" s="22" t="s">
        <v>3707</v>
      </c>
    </row>
    <row r="3443" spans="1:9">
      <c r="A3443" s="22" t="s">
        <v>23830</v>
      </c>
      <c r="B3443" s="22" t="s">
        <v>10334</v>
      </c>
      <c r="C3443" s="22">
        <v>1</v>
      </c>
      <c r="D3443" s="22" t="s">
        <v>23830</v>
      </c>
      <c r="E3443" s="22" t="s">
        <v>3865</v>
      </c>
      <c r="F3443" s="22" t="s">
        <v>23829</v>
      </c>
      <c r="H3443" s="22" t="s">
        <v>3730</v>
      </c>
    </row>
    <row r="3444" spans="1:9">
      <c r="A3444" s="22" t="s">
        <v>8044</v>
      </c>
      <c r="B3444" s="22" t="s">
        <v>8043</v>
      </c>
      <c r="C3444" s="22">
        <v>1</v>
      </c>
      <c r="D3444" s="22" t="s">
        <v>8044</v>
      </c>
      <c r="E3444" s="22" t="s">
        <v>3865</v>
      </c>
      <c r="F3444" s="22" t="s">
        <v>19292</v>
      </c>
      <c r="H3444" s="22" t="s">
        <v>3715</v>
      </c>
    </row>
    <row r="3445" spans="1:9">
      <c r="A3445" s="22" t="s">
        <v>18476</v>
      </c>
      <c r="B3445" s="22" t="s">
        <v>18475</v>
      </c>
      <c r="C3445" s="22">
        <v>1</v>
      </c>
      <c r="D3445" s="22" t="s">
        <v>18476</v>
      </c>
      <c r="E3445" s="22" t="s">
        <v>3865</v>
      </c>
      <c r="F3445" s="22" t="s">
        <v>21956</v>
      </c>
      <c r="H3445" s="22" t="s">
        <v>3730</v>
      </c>
    </row>
    <row r="3446" spans="1:9">
      <c r="A3446" s="22" t="s">
        <v>3993</v>
      </c>
      <c r="B3446" s="22" t="s">
        <v>3992</v>
      </c>
      <c r="C3446" s="22">
        <v>1</v>
      </c>
      <c r="D3446" s="22" t="s">
        <v>3993</v>
      </c>
      <c r="E3446" s="22" t="s">
        <v>3865</v>
      </c>
      <c r="F3446" s="22" t="s">
        <v>18684</v>
      </c>
      <c r="H3446" s="22" t="s">
        <v>3715</v>
      </c>
    </row>
    <row r="3447" spans="1:9">
      <c r="A3447" s="22" t="s">
        <v>1748</v>
      </c>
      <c r="B3447" s="22" t="s">
        <v>17044</v>
      </c>
      <c r="C3447" s="22">
        <v>1</v>
      </c>
      <c r="D3447" s="22" t="s">
        <v>17045</v>
      </c>
      <c r="E3447" s="22" t="s">
        <v>3865</v>
      </c>
      <c r="F3447" s="22" t="s">
        <v>19781</v>
      </c>
      <c r="G3447" s="22" t="s">
        <v>17046</v>
      </c>
      <c r="H3447" s="22" t="s">
        <v>3697</v>
      </c>
    </row>
    <row r="3448" spans="1:9">
      <c r="A3448" s="22" t="s">
        <v>23696</v>
      </c>
      <c r="B3448" s="22" t="s">
        <v>18150</v>
      </c>
      <c r="C3448" s="22">
        <v>1</v>
      </c>
      <c r="D3448" s="22" t="s">
        <v>18151</v>
      </c>
      <c r="E3448" s="22" t="s">
        <v>3865</v>
      </c>
      <c r="F3448" s="22" t="s">
        <v>21894</v>
      </c>
      <c r="G3448" s="22" t="s">
        <v>18152</v>
      </c>
      <c r="H3448" s="22" t="s">
        <v>3697</v>
      </c>
      <c r="I3448" s="22">
        <v>1</v>
      </c>
    </row>
    <row r="3449" spans="1:9">
      <c r="A3449" s="22" t="s">
        <v>23191</v>
      </c>
      <c r="B3449" s="22" t="s">
        <v>9969</v>
      </c>
      <c r="C3449" s="22">
        <v>1</v>
      </c>
      <c r="D3449" s="22" t="s">
        <v>9970</v>
      </c>
      <c r="E3449" s="22" t="s">
        <v>3865</v>
      </c>
      <c r="F3449" s="22" t="s">
        <v>20279</v>
      </c>
      <c r="G3449" s="22" t="s">
        <v>9971</v>
      </c>
      <c r="H3449" s="22" t="s">
        <v>3697</v>
      </c>
    </row>
    <row r="3450" spans="1:9">
      <c r="A3450" s="22" t="s">
        <v>14556</v>
      </c>
      <c r="B3450" s="22" t="s">
        <v>14555</v>
      </c>
      <c r="C3450" s="22">
        <v>1</v>
      </c>
      <c r="D3450" s="22" t="s">
        <v>14556</v>
      </c>
      <c r="E3450" s="22" t="s">
        <v>3865</v>
      </c>
      <c r="F3450" s="22" t="s">
        <v>21222</v>
      </c>
      <c r="H3450" s="22" t="s">
        <v>3730</v>
      </c>
    </row>
    <row r="3451" spans="1:9">
      <c r="A3451" s="22" t="s">
        <v>4613</v>
      </c>
      <c r="B3451" s="22" t="s">
        <v>4612</v>
      </c>
      <c r="C3451" s="22">
        <v>1</v>
      </c>
      <c r="D3451" s="22" t="s">
        <v>4613</v>
      </c>
      <c r="E3451" s="22" t="s">
        <v>3865</v>
      </c>
      <c r="F3451" s="22" t="s">
        <v>18875</v>
      </c>
      <c r="H3451" s="22" t="s">
        <v>3711</v>
      </c>
    </row>
    <row r="3452" spans="1:9">
      <c r="A3452" s="22" t="s">
        <v>1746</v>
      </c>
      <c r="B3452" s="22" t="s">
        <v>15792</v>
      </c>
      <c r="C3452" s="22">
        <v>1</v>
      </c>
      <c r="D3452" s="22" t="s">
        <v>15793</v>
      </c>
      <c r="E3452" s="22" t="s">
        <v>15794</v>
      </c>
      <c r="F3452" s="22" t="s">
        <v>19258</v>
      </c>
      <c r="G3452" s="22" t="s">
        <v>15795</v>
      </c>
      <c r="H3452" s="22" t="s">
        <v>3697</v>
      </c>
    </row>
    <row r="3453" spans="1:9">
      <c r="A3453" s="22" t="s">
        <v>23674</v>
      </c>
      <c r="B3453" s="22" t="s">
        <v>17890</v>
      </c>
      <c r="C3453" s="22">
        <v>1</v>
      </c>
      <c r="D3453" s="22" t="s">
        <v>17891</v>
      </c>
      <c r="E3453" s="22" t="s">
        <v>17892</v>
      </c>
      <c r="F3453" s="22" t="s">
        <v>21842</v>
      </c>
      <c r="G3453" s="22" t="s">
        <v>17893</v>
      </c>
      <c r="H3453" s="22" t="s">
        <v>3711</v>
      </c>
    </row>
    <row r="3454" spans="1:9">
      <c r="A3454" s="22" t="s">
        <v>1744</v>
      </c>
      <c r="B3454" s="22" t="s">
        <v>4924</v>
      </c>
      <c r="C3454" s="22">
        <v>1</v>
      </c>
      <c r="D3454" s="22" t="s">
        <v>4925</v>
      </c>
      <c r="E3454" s="22" t="s">
        <v>4926</v>
      </c>
      <c r="F3454" s="22" t="s">
        <v>18971</v>
      </c>
      <c r="G3454" s="22" t="s">
        <v>4927</v>
      </c>
      <c r="H3454" s="22" t="s">
        <v>3697</v>
      </c>
    </row>
    <row r="3455" spans="1:9">
      <c r="A3455" s="22" t="s">
        <v>1742</v>
      </c>
      <c r="B3455" s="22" t="s">
        <v>5236</v>
      </c>
      <c r="C3455" s="22">
        <v>1</v>
      </c>
      <c r="D3455" s="22" t="s">
        <v>5237</v>
      </c>
      <c r="E3455" s="22" t="s">
        <v>4926</v>
      </c>
      <c r="F3455" s="22" t="s">
        <v>19064</v>
      </c>
      <c r="G3455" s="22" t="s">
        <v>5238</v>
      </c>
      <c r="H3455" s="22" t="s">
        <v>3697</v>
      </c>
    </row>
    <row r="3456" spans="1:9">
      <c r="A3456" s="22" t="s">
        <v>8602</v>
      </c>
      <c r="B3456" s="22" t="s">
        <v>8601</v>
      </c>
      <c r="C3456" s="22">
        <v>1</v>
      </c>
      <c r="D3456" s="22" t="s">
        <v>8602</v>
      </c>
      <c r="E3456" s="22" t="s">
        <v>8603</v>
      </c>
      <c r="F3456" s="22" t="s">
        <v>19116</v>
      </c>
      <c r="H3456" s="22" t="s">
        <v>3711</v>
      </c>
    </row>
    <row r="3457" spans="1:9">
      <c r="A3457" s="22" t="s">
        <v>1737</v>
      </c>
      <c r="B3457" s="22" t="s">
        <v>16470</v>
      </c>
      <c r="C3457" s="22">
        <v>1</v>
      </c>
      <c r="D3457" s="22" t="s">
        <v>16471</v>
      </c>
      <c r="E3457" s="22" t="s">
        <v>16472</v>
      </c>
      <c r="F3457" s="22" t="s">
        <v>18648</v>
      </c>
      <c r="G3457" s="22" t="s">
        <v>16473</v>
      </c>
      <c r="H3457" s="22" t="s">
        <v>3697</v>
      </c>
    </row>
    <row r="3458" spans="1:9">
      <c r="A3458" s="22" t="s">
        <v>22518</v>
      </c>
      <c r="B3458" s="22" t="s">
        <v>4343</v>
      </c>
      <c r="C3458" s="22">
        <v>1</v>
      </c>
      <c r="D3458" s="22" t="s">
        <v>4344</v>
      </c>
      <c r="E3458" s="22" t="s">
        <v>4345</v>
      </c>
      <c r="F3458" s="22" t="s">
        <v>18671</v>
      </c>
      <c r="G3458" s="22" t="s">
        <v>4346</v>
      </c>
      <c r="H3458" s="22" t="s">
        <v>3697</v>
      </c>
    </row>
    <row r="3459" spans="1:9">
      <c r="A3459" s="22" t="s">
        <v>26559</v>
      </c>
      <c r="B3459" s="22" t="s">
        <v>23823</v>
      </c>
      <c r="C3459" s="22">
        <v>1</v>
      </c>
      <c r="D3459" s="22" t="s">
        <v>23824</v>
      </c>
      <c r="E3459" s="22" t="s">
        <v>23825</v>
      </c>
      <c r="F3459" s="22" t="s">
        <v>20463</v>
      </c>
      <c r="G3459" s="22" t="s">
        <v>23826</v>
      </c>
      <c r="H3459" s="22" t="s">
        <v>3697</v>
      </c>
    </row>
    <row r="3460" spans="1:9">
      <c r="A3460" s="22" t="s">
        <v>23282</v>
      </c>
      <c r="B3460" s="22" t="s">
        <v>11402</v>
      </c>
      <c r="C3460" s="22">
        <v>1</v>
      </c>
      <c r="D3460" s="22" t="s">
        <v>11403</v>
      </c>
      <c r="E3460" s="22" t="s">
        <v>11404</v>
      </c>
      <c r="F3460" s="22" t="s">
        <v>20594</v>
      </c>
      <c r="H3460" s="22" t="s">
        <v>3697</v>
      </c>
    </row>
    <row r="3461" spans="1:9">
      <c r="A3461" s="22" t="s">
        <v>23449</v>
      </c>
      <c r="B3461" s="22" t="s">
        <v>13874</v>
      </c>
      <c r="C3461" s="22">
        <v>1</v>
      </c>
      <c r="D3461" s="22" t="s">
        <v>13875</v>
      </c>
      <c r="E3461" s="22" t="s">
        <v>13876</v>
      </c>
      <c r="F3461" s="22" t="s">
        <v>19165</v>
      </c>
      <c r="H3461" s="22" t="s">
        <v>3697</v>
      </c>
    </row>
    <row r="3462" spans="1:9">
      <c r="A3462" s="22" t="s">
        <v>22375</v>
      </c>
      <c r="B3462" s="22" t="s">
        <v>12548</v>
      </c>
      <c r="C3462" s="22">
        <v>1</v>
      </c>
      <c r="D3462" s="22" t="s">
        <v>12549</v>
      </c>
      <c r="E3462" s="22" t="s">
        <v>12550</v>
      </c>
      <c r="F3462" s="22" t="s">
        <v>19470</v>
      </c>
      <c r="G3462" s="22" t="s">
        <v>12551</v>
      </c>
      <c r="H3462" s="22" t="s">
        <v>3697</v>
      </c>
    </row>
    <row r="3463" spans="1:9">
      <c r="A3463" s="22" t="s">
        <v>1730</v>
      </c>
      <c r="B3463" s="22" t="s">
        <v>16219</v>
      </c>
      <c r="C3463" s="22">
        <v>1</v>
      </c>
      <c r="D3463" s="22" t="s">
        <v>16220</v>
      </c>
      <c r="E3463" s="22" t="s">
        <v>7728</v>
      </c>
      <c r="F3463" s="22" t="s">
        <v>21547</v>
      </c>
      <c r="G3463" s="22" t="s">
        <v>16221</v>
      </c>
      <c r="H3463" s="22" t="s">
        <v>3697</v>
      </c>
    </row>
    <row r="3464" spans="1:9">
      <c r="A3464" s="22" t="s">
        <v>1728</v>
      </c>
      <c r="B3464" s="22" t="s">
        <v>14234</v>
      </c>
      <c r="C3464" s="22">
        <v>1</v>
      </c>
      <c r="D3464" s="22" t="s">
        <v>14235</v>
      </c>
      <c r="E3464" s="22" t="s">
        <v>7728</v>
      </c>
      <c r="F3464" s="22" t="s">
        <v>20344</v>
      </c>
      <c r="G3464" s="22" t="s">
        <v>14236</v>
      </c>
      <c r="H3464" s="22" t="s">
        <v>3697</v>
      </c>
    </row>
    <row r="3465" spans="1:9">
      <c r="A3465" s="22" t="s">
        <v>1726</v>
      </c>
      <c r="B3465" s="22" t="s">
        <v>7726</v>
      </c>
      <c r="C3465" s="22">
        <v>1</v>
      </c>
      <c r="D3465" s="22" t="s">
        <v>7727</v>
      </c>
      <c r="E3465" s="22" t="s">
        <v>7728</v>
      </c>
      <c r="F3465" s="22" t="s">
        <v>19728</v>
      </c>
      <c r="G3465" s="22" t="s">
        <v>7729</v>
      </c>
      <c r="H3465" s="22" t="s">
        <v>3697</v>
      </c>
    </row>
    <row r="3466" spans="1:9">
      <c r="A3466" s="22" t="s">
        <v>1724</v>
      </c>
      <c r="B3466" s="22" t="s">
        <v>12993</v>
      </c>
      <c r="C3466" s="22">
        <v>1</v>
      </c>
      <c r="D3466" s="22" t="s">
        <v>25009</v>
      </c>
      <c r="E3466" s="22" t="s">
        <v>7728</v>
      </c>
      <c r="F3466" s="22" t="s">
        <v>21002</v>
      </c>
      <c r="G3466" s="22" t="s">
        <v>25010</v>
      </c>
      <c r="H3466" s="22" t="s">
        <v>3697</v>
      </c>
    </row>
    <row r="3467" spans="1:9">
      <c r="A3467" s="22" t="s">
        <v>1722</v>
      </c>
      <c r="B3467" s="22" t="s">
        <v>13217</v>
      </c>
      <c r="C3467" s="22">
        <v>1</v>
      </c>
      <c r="D3467" s="22" t="s">
        <v>13218</v>
      </c>
      <c r="E3467" s="22" t="s">
        <v>7728</v>
      </c>
      <c r="F3467" s="22" t="s">
        <v>20958</v>
      </c>
      <c r="G3467" s="22" t="s">
        <v>13219</v>
      </c>
      <c r="H3467" s="22" t="s">
        <v>3697</v>
      </c>
    </row>
    <row r="3468" spans="1:9">
      <c r="A3468" s="22" t="s">
        <v>22418</v>
      </c>
      <c r="B3468" s="22" t="s">
        <v>6032</v>
      </c>
      <c r="C3468" s="22">
        <v>1</v>
      </c>
      <c r="D3468" s="22" t="s">
        <v>6033</v>
      </c>
      <c r="E3468" s="22" t="s">
        <v>6034</v>
      </c>
      <c r="F3468" s="22" t="s">
        <v>18679</v>
      </c>
      <c r="G3468" s="22" t="s">
        <v>6035</v>
      </c>
      <c r="H3468" s="22" t="s">
        <v>3697</v>
      </c>
    </row>
    <row r="3469" spans="1:9">
      <c r="A3469" s="22" t="s">
        <v>22533</v>
      </c>
      <c r="B3469" s="22" t="s">
        <v>11625</v>
      </c>
      <c r="C3469" s="22">
        <v>1</v>
      </c>
      <c r="D3469" s="22" t="s">
        <v>11626</v>
      </c>
      <c r="E3469" s="22" t="s">
        <v>7525</v>
      </c>
      <c r="F3469" s="22" t="s">
        <v>20558</v>
      </c>
      <c r="G3469" s="22" t="s">
        <v>11627</v>
      </c>
      <c r="H3469" s="22" t="s">
        <v>3697</v>
      </c>
      <c r="I3469" s="22">
        <v>1</v>
      </c>
    </row>
    <row r="3470" spans="1:9">
      <c r="A3470" s="22" t="s">
        <v>26497</v>
      </c>
      <c r="B3470" s="22" t="s">
        <v>26496</v>
      </c>
      <c r="C3470" s="22">
        <v>1</v>
      </c>
      <c r="D3470" s="22" t="s">
        <v>26497</v>
      </c>
      <c r="E3470" s="22" t="s">
        <v>7525</v>
      </c>
      <c r="F3470" s="22" t="s">
        <v>18764</v>
      </c>
      <c r="H3470" s="22" t="s">
        <v>3715</v>
      </c>
    </row>
    <row r="3471" spans="1:9">
      <c r="A3471" s="22" t="s">
        <v>7524</v>
      </c>
      <c r="B3471" s="22" t="s">
        <v>7523</v>
      </c>
      <c r="C3471" s="22">
        <v>1</v>
      </c>
      <c r="D3471" s="22" t="s">
        <v>7524</v>
      </c>
      <c r="E3471" s="22" t="s">
        <v>7525</v>
      </c>
      <c r="F3471" s="22" t="s">
        <v>19679</v>
      </c>
      <c r="H3471" s="22" t="s">
        <v>3715</v>
      </c>
    </row>
    <row r="3472" spans="1:9">
      <c r="A3472" s="22" t="s">
        <v>12458</v>
      </c>
      <c r="B3472" s="22" t="s">
        <v>12457</v>
      </c>
      <c r="C3472" s="22">
        <v>1</v>
      </c>
      <c r="D3472" s="22" t="s">
        <v>12458</v>
      </c>
      <c r="E3472" s="22" t="s">
        <v>7525</v>
      </c>
      <c r="F3472" s="22" t="s">
        <v>20802</v>
      </c>
      <c r="H3472" s="22" t="s">
        <v>3730</v>
      </c>
    </row>
    <row r="3473" spans="1:8">
      <c r="A3473" s="22" t="s">
        <v>1720</v>
      </c>
      <c r="B3473" s="22" t="s">
        <v>14198</v>
      </c>
      <c r="C3473" s="22">
        <v>1</v>
      </c>
      <c r="D3473" s="22" t="s">
        <v>14199</v>
      </c>
      <c r="E3473" s="22" t="s">
        <v>4574</v>
      </c>
      <c r="F3473" s="22" t="s">
        <v>21151</v>
      </c>
      <c r="G3473" s="22" t="s">
        <v>14200</v>
      </c>
      <c r="H3473" s="22" t="s">
        <v>3697</v>
      </c>
    </row>
    <row r="3474" spans="1:8">
      <c r="A3474" s="22" t="s">
        <v>22520</v>
      </c>
      <c r="B3474" s="22" t="s">
        <v>5487</v>
      </c>
      <c r="C3474" s="22">
        <v>1</v>
      </c>
      <c r="D3474" s="22" t="s">
        <v>5488</v>
      </c>
      <c r="E3474" s="22" t="s">
        <v>4574</v>
      </c>
      <c r="F3474" s="22" t="s">
        <v>18873</v>
      </c>
      <c r="G3474" s="22" t="s">
        <v>5489</v>
      </c>
      <c r="H3474" s="22" t="s">
        <v>3697</v>
      </c>
    </row>
    <row r="3475" spans="1:8">
      <c r="A3475" s="22" t="s">
        <v>8406</v>
      </c>
      <c r="B3475" s="22" t="s">
        <v>8405</v>
      </c>
      <c r="C3475" s="22">
        <v>1</v>
      </c>
      <c r="D3475" s="22" t="s">
        <v>8406</v>
      </c>
      <c r="E3475" s="22" t="s">
        <v>4574</v>
      </c>
      <c r="F3475" s="22" t="s">
        <v>19551</v>
      </c>
      <c r="H3475" s="22" t="s">
        <v>3730</v>
      </c>
    </row>
    <row r="3476" spans="1:8">
      <c r="A3476" s="22" t="s">
        <v>1718</v>
      </c>
      <c r="B3476" s="22" t="s">
        <v>8180</v>
      </c>
      <c r="C3476" s="22">
        <v>1</v>
      </c>
      <c r="D3476" s="22" t="s">
        <v>8181</v>
      </c>
      <c r="E3476" s="22" t="s">
        <v>4574</v>
      </c>
      <c r="F3476" s="22" t="s">
        <v>19843</v>
      </c>
      <c r="G3476" s="22" t="s">
        <v>8182</v>
      </c>
      <c r="H3476" s="22" t="s">
        <v>3697</v>
      </c>
    </row>
    <row r="3477" spans="1:8">
      <c r="A3477" s="22" t="s">
        <v>22522</v>
      </c>
      <c r="B3477" s="22" t="s">
        <v>16878</v>
      </c>
      <c r="C3477" s="22">
        <v>1</v>
      </c>
      <c r="D3477" s="22" t="s">
        <v>16879</v>
      </c>
      <c r="E3477" s="22" t="s">
        <v>4574</v>
      </c>
      <c r="F3477" s="22" t="s">
        <v>21663</v>
      </c>
      <c r="G3477" s="22" t="s">
        <v>16880</v>
      </c>
      <c r="H3477" s="22" t="s">
        <v>3697</v>
      </c>
    </row>
    <row r="3478" spans="1:8">
      <c r="A3478" s="22" t="s">
        <v>23498</v>
      </c>
      <c r="B3478" s="22" t="s">
        <v>14773</v>
      </c>
      <c r="C3478" s="22">
        <v>1</v>
      </c>
      <c r="D3478" s="22" t="s">
        <v>14774</v>
      </c>
      <c r="E3478" s="22" t="s">
        <v>4574</v>
      </c>
      <c r="F3478" s="22" t="s">
        <v>21264</v>
      </c>
      <c r="H3478" s="22" t="s">
        <v>3697</v>
      </c>
    </row>
    <row r="3479" spans="1:8">
      <c r="A3479" s="22" t="s">
        <v>25071</v>
      </c>
      <c r="B3479" s="22" t="s">
        <v>14082</v>
      </c>
      <c r="C3479" s="22">
        <v>1</v>
      </c>
      <c r="D3479" s="22" t="s">
        <v>25071</v>
      </c>
      <c r="E3479" s="22" t="s">
        <v>4574</v>
      </c>
      <c r="F3479" s="22" t="s">
        <v>25070</v>
      </c>
      <c r="H3479" s="22" t="s">
        <v>3711</v>
      </c>
    </row>
    <row r="3480" spans="1:8">
      <c r="A3480" s="22" t="s">
        <v>22521</v>
      </c>
      <c r="B3480" s="22" t="s">
        <v>4572</v>
      </c>
      <c r="C3480" s="22">
        <v>1</v>
      </c>
      <c r="D3480" s="22" t="s">
        <v>4573</v>
      </c>
      <c r="E3480" s="22" t="s">
        <v>4574</v>
      </c>
      <c r="F3480" s="22" t="s">
        <v>18720</v>
      </c>
      <c r="G3480" s="22" t="s">
        <v>4575</v>
      </c>
      <c r="H3480" s="22" t="s">
        <v>3697</v>
      </c>
    </row>
    <row r="3481" spans="1:8">
      <c r="A3481" s="22" t="s">
        <v>1716</v>
      </c>
      <c r="B3481" s="22" t="s">
        <v>23749</v>
      </c>
      <c r="C3481" s="22">
        <v>1</v>
      </c>
      <c r="D3481" s="22" t="s">
        <v>23750</v>
      </c>
      <c r="E3481" s="22" t="s">
        <v>4574</v>
      </c>
      <c r="F3481" s="22" t="s">
        <v>19798</v>
      </c>
      <c r="G3481" s="22" t="s">
        <v>23751</v>
      </c>
      <c r="H3481" s="22" t="s">
        <v>3697</v>
      </c>
    </row>
    <row r="3482" spans="1:8">
      <c r="A3482" s="22" t="s">
        <v>23069</v>
      </c>
      <c r="B3482" s="22" t="s">
        <v>8198</v>
      </c>
      <c r="C3482" s="22">
        <v>1</v>
      </c>
      <c r="D3482" s="22" t="s">
        <v>8199</v>
      </c>
      <c r="E3482" s="22" t="s">
        <v>4574</v>
      </c>
      <c r="F3482" s="22" t="s">
        <v>19542</v>
      </c>
      <c r="H3482" s="22" t="s">
        <v>3697</v>
      </c>
    </row>
    <row r="3483" spans="1:8">
      <c r="A3483" s="22" t="s">
        <v>9665</v>
      </c>
      <c r="B3483" s="22" t="s">
        <v>9664</v>
      </c>
      <c r="C3483" s="22">
        <v>1</v>
      </c>
      <c r="D3483" s="22" t="s">
        <v>9665</v>
      </c>
      <c r="E3483" s="22" t="s">
        <v>4574</v>
      </c>
      <c r="F3483" s="22" t="s">
        <v>20205</v>
      </c>
      <c r="H3483" s="22" t="s">
        <v>3715</v>
      </c>
    </row>
    <row r="3484" spans="1:8">
      <c r="A3484" s="22" t="s">
        <v>1714</v>
      </c>
      <c r="B3484" s="22" t="s">
        <v>14322</v>
      </c>
      <c r="C3484" s="22">
        <v>1</v>
      </c>
      <c r="D3484" s="22" t="s">
        <v>14323</v>
      </c>
      <c r="E3484" s="22" t="s">
        <v>4574</v>
      </c>
      <c r="F3484" s="22" t="s">
        <v>21180</v>
      </c>
      <c r="G3484" s="22" t="s">
        <v>14324</v>
      </c>
      <c r="H3484" s="22" t="s">
        <v>3697</v>
      </c>
    </row>
    <row r="3485" spans="1:8">
      <c r="A3485" s="22" t="s">
        <v>23546</v>
      </c>
      <c r="B3485" s="22" t="s">
        <v>15559</v>
      </c>
      <c r="C3485" s="22">
        <v>1</v>
      </c>
      <c r="D3485" s="22" t="s">
        <v>15560</v>
      </c>
      <c r="E3485" s="22" t="s">
        <v>4574</v>
      </c>
      <c r="F3485" s="22" t="s">
        <v>21428</v>
      </c>
      <c r="H3485" s="22" t="s">
        <v>3697</v>
      </c>
    </row>
    <row r="3486" spans="1:8">
      <c r="A3486" s="22" t="s">
        <v>26596</v>
      </c>
      <c r="B3486" s="22" t="s">
        <v>10574</v>
      </c>
      <c r="C3486" s="22">
        <v>1</v>
      </c>
      <c r="D3486" s="22" t="s">
        <v>24188</v>
      </c>
      <c r="E3486" s="22" t="s">
        <v>4574</v>
      </c>
      <c r="F3486" s="22" t="s">
        <v>20922</v>
      </c>
      <c r="G3486" s="22" t="s">
        <v>24189</v>
      </c>
      <c r="H3486" s="22" t="s">
        <v>3697</v>
      </c>
    </row>
    <row r="3487" spans="1:8">
      <c r="A3487" s="22" t="s">
        <v>1712</v>
      </c>
      <c r="B3487" s="22" t="s">
        <v>18409</v>
      </c>
      <c r="C3487" s="22">
        <v>1</v>
      </c>
      <c r="D3487" s="22" t="s">
        <v>18410</v>
      </c>
      <c r="E3487" s="22" t="s">
        <v>4574</v>
      </c>
      <c r="F3487" s="22" t="s">
        <v>21948</v>
      </c>
      <c r="G3487" s="22" t="s">
        <v>18411</v>
      </c>
      <c r="H3487" s="22" t="s">
        <v>3697</v>
      </c>
    </row>
    <row r="3488" spans="1:8">
      <c r="A3488" s="22" t="s">
        <v>18344</v>
      </c>
      <c r="B3488" s="22" t="s">
        <v>18343</v>
      </c>
      <c r="C3488" s="22">
        <v>1</v>
      </c>
      <c r="D3488" s="22" t="s">
        <v>18344</v>
      </c>
      <c r="E3488" s="22" t="s">
        <v>18345</v>
      </c>
      <c r="F3488" s="22" t="s">
        <v>19257</v>
      </c>
      <c r="H3488" s="22" t="s">
        <v>3711</v>
      </c>
    </row>
    <row r="3489" spans="1:9">
      <c r="A3489" s="22" t="s">
        <v>1710</v>
      </c>
      <c r="B3489" s="22" t="s">
        <v>12172</v>
      </c>
      <c r="C3489" s="22">
        <v>1</v>
      </c>
      <c r="D3489" s="22" t="s">
        <v>12173</v>
      </c>
      <c r="E3489" s="22" t="s">
        <v>5081</v>
      </c>
      <c r="F3489" s="22" t="s">
        <v>19621</v>
      </c>
      <c r="G3489" s="22" t="s">
        <v>12174</v>
      </c>
      <c r="H3489" s="22" t="s">
        <v>3697</v>
      </c>
    </row>
    <row r="3490" spans="1:9">
      <c r="A3490" s="22" t="s">
        <v>8275</v>
      </c>
      <c r="B3490" s="22" t="s">
        <v>8274</v>
      </c>
      <c r="C3490" s="22">
        <v>1</v>
      </c>
      <c r="D3490" s="22" t="s">
        <v>8275</v>
      </c>
      <c r="E3490" s="22" t="s">
        <v>5081</v>
      </c>
      <c r="F3490" s="22" t="s">
        <v>19866</v>
      </c>
      <c r="H3490" s="22" t="s">
        <v>3711</v>
      </c>
    </row>
    <row r="3491" spans="1:9">
      <c r="A3491" s="22" t="s">
        <v>1708</v>
      </c>
      <c r="B3491" s="22" t="s">
        <v>8998</v>
      </c>
      <c r="C3491" s="22">
        <v>3</v>
      </c>
      <c r="D3491" s="22" t="s">
        <v>8999</v>
      </c>
      <c r="E3491" s="22" t="s">
        <v>5081</v>
      </c>
      <c r="F3491" s="22" t="s">
        <v>20048</v>
      </c>
      <c r="H3491" s="22" t="s">
        <v>3943</v>
      </c>
      <c r="I3491" s="22">
        <v>2</v>
      </c>
    </row>
    <row r="3492" spans="1:9">
      <c r="A3492" s="22" t="s">
        <v>1708</v>
      </c>
      <c r="B3492" s="22" t="s">
        <v>11573</v>
      </c>
      <c r="C3492" s="22">
        <v>3</v>
      </c>
      <c r="D3492" s="22" t="s">
        <v>11574</v>
      </c>
      <c r="E3492" s="22" t="s">
        <v>5081</v>
      </c>
      <c r="F3492" s="22" t="s">
        <v>20048</v>
      </c>
      <c r="G3492" s="22" t="s">
        <v>11575</v>
      </c>
      <c r="H3492" s="22" t="s">
        <v>3697</v>
      </c>
    </row>
    <row r="3493" spans="1:9">
      <c r="A3493" s="22" t="s">
        <v>1708</v>
      </c>
      <c r="B3493" s="22" t="s">
        <v>14537</v>
      </c>
      <c r="C3493" s="22">
        <v>3</v>
      </c>
      <c r="D3493" s="22" t="s">
        <v>14538</v>
      </c>
      <c r="E3493" s="22" t="s">
        <v>5081</v>
      </c>
      <c r="F3493" s="22" t="s">
        <v>20048</v>
      </c>
      <c r="H3493" s="22" t="s">
        <v>3705</v>
      </c>
    </row>
    <row r="3494" spans="1:9">
      <c r="A3494" s="22" t="s">
        <v>23620</v>
      </c>
      <c r="B3494" s="22" t="s">
        <v>16907</v>
      </c>
      <c r="C3494" s="22">
        <v>1</v>
      </c>
      <c r="D3494" s="22" t="s">
        <v>16908</v>
      </c>
      <c r="E3494" s="22" t="s">
        <v>5081</v>
      </c>
      <c r="F3494" s="22" t="s">
        <v>21668</v>
      </c>
      <c r="H3494" s="22" t="s">
        <v>3707</v>
      </c>
    </row>
    <row r="3495" spans="1:9">
      <c r="A3495" s="22" t="s">
        <v>14384</v>
      </c>
      <c r="B3495" s="22" t="s">
        <v>14383</v>
      </c>
      <c r="C3495" s="22">
        <v>1</v>
      </c>
      <c r="D3495" s="22" t="s">
        <v>14384</v>
      </c>
      <c r="E3495" s="22" t="s">
        <v>5081</v>
      </c>
      <c r="F3495" s="22" t="s">
        <v>21188</v>
      </c>
      <c r="H3495" s="22" t="s">
        <v>3711</v>
      </c>
    </row>
    <row r="3496" spans="1:9">
      <c r="A3496" s="22" t="s">
        <v>22291</v>
      </c>
      <c r="B3496" s="22" t="s">
        <v>5079</v>
      </c>
      <c r="C3496" s="22">
        <v>1</v>
      </c>
      <c r="D3496" s="22" t="s">
        <v>5080</v>
      </c>
      <c r="E3496" s="22" t="s">
        <v>5081</v>
      </c>
      <c r="F3496" s="22" t="s">
        <v>19018</v>
      </c>
      <c r="G3496" s="22" t="s">
        <v>408</v>
      </c>
      <c r="H3496" s="22" t="s">
        <v>3697</v>
      </c>
      <c r="I3496" s="22">
        <v>2</v>
      </c>
    </row>
    <row r="3497" spans="1:9">
      <c r="A3497" s="22" t="s">
        <v>18205</v>
      </c>
      <c r="B3497" s="22" t="s">
        <v>18204</v>
      </c>
      <c r="C3497" s="22">
        <v>1</v>
      </c>
      <c r="D3497" s="22" t="s">
        <v>18205</v>
      </c>
      <c r="E3497" s="22" t="s">
        <v>5081</v>
      </c>
      <c r="F3497" s="22" t="s">
        <v>21909</v>
      </c>
      <c r="H3497" s="22" t="s">
        <v>3730</v>
      </c>
    </row>
    <row r="3498" spans="1:9">
      <c r="A3498" s="22" t="s">
        <v>9410</v>
      </c>
      <c r="B3498" s="22" t="s">
        <v>9409</v>
      </c>
      <c r="C3498" s="22">
        <v>1</v>
      </c>
      <c r="D3498" s="22" t="s">
        <v>9410</v>
      </c>
      <c r="E3498" s="22" t="s">
        <v>5081</v>
      </c>
      <c r="F3498" s="22" t="s">
        <v>20140</v>
      </c>
      <c r="H3498" s="22" t="s">
        <v>3711</v>
      </c>
    </row>
    <row r="3499" spans="1:9">
      <c r="A3499" s="22" t="s">
        <v>22290</v>
      </c>
      <c r="B3499" s="22" t="s">
        <v>15698</v>
      </c>
      <c r="C3499" s="22">
        <v>1</v>
      </c>
      <c r="D3499" s="22" t="s">
        <v>15699</v>
      </c>
      <c r="E3499" s="22" t="s">
        <v>5081</v>
      </c>
      <c r="F3499" s="22" t="s">
        <v>21454</v>
      </c>
      <c r="G3499" s="22" t="s">
        <v>15700</v>
      </c>
      <c r="H3499" s="22" t="s">
        <v>3697</v>
      </c>
      <c r="I3499" s="22">
        <v>1</v>
      </c>
    </row>
    <row r="3500" spans="1:9">
      <c r="A3500" s="22" t="s">
        <v>25078</v>
      </c>
      <c r="B3500" s="22" t="s">
        <v>25076</v>
      </c>
      <c r="C3500" s="22">
        <v>1</v>
      </c>
      <c r="D3500" s="22" t="s">
        <v>25078</v>
      </c>
      <c r="E3500" s="22" t="s">
        <v>5081</v>
      </c>
      <c r="F3500" s="22" t="s">
        <v>25077</v>
      </c>
      <c r="H3500" s="22" t="s">
        <v>3715</v>
      </c>
    </row>
    <row r="3501" spans="1:9">
      <c r="A3501" s="22" t="s">
        <v>1704</v>
      </c>
      <c r="B3501" s="22" t="s">
        <v>11069</v>
      </c>
      <c r="C3501" s="22">
        <v>1</v>
      </c>
      <c r="D3501" s="22" t="s">
        <v>11070</v>
      </c>
      <c r="E3501" s="22" t="s">
        <v>5081</v>
      </c>
      <c r="F3501" s="22" t="s">
        <v>20327</v>
      </c>
      <c r="G3501" s="22" t="s">
        <v>11071</v>
      </c>
      <c r="H3501" s="22" t="s">
        <v>3697</v>
      </c>
      <c r="I3501" s="22">
        <v>1</v>
      </c>
    </row>
    <row r="3502" spans="1:9">
      <c r="A3502" s="22" t="s">
        <v>23575</v>
      </c>
      <c r="B3502" s="22" t="s">
        <v>16167</v>
      </c>
      <c r="C3502" s="22">
        <v>1</v>
      </c>
      <c r="D3502" s="22" t="s">
        <v>16168</v>
      </c>
      <c r="E3502" s="22" t="s">
        <v>16169</v>
      </c>
      <c r="F3502" s="22" t="s">
        <v>19090</v>
      </c>
      <c r="G3502" s="22" t="s">
        <v>16170</v>
      </c>
      <c r="H3502" s="22" t="s">
        <v>3707</v>
      </c>
    </row>
    <row r="3503" spans="1:9">
      <c r="A3503" s="22" t="s">
        <v>1700</v>
      </c>
      <c r="B3503" s="22" t="s">
        <v>25660</v>
      </c>
      <c r="C3503" s="22">
        <v>1</v>
      </c>
      <c r="D3503" s="22" t="s">
        <v>25661</v>
      </c>
      <c r="E3503" s="22" t="s">
        <v>16169</v>
      </c>
      <c r="F3503" s="22" t="s">
        <v>18604</v>
      </c>
      <c r="G3503" s="22" t="s">
        <v>25662</v>
      </c>
      <c r="H3503" s="22" t="s">
        <v>3697</v>
      </c>
    </row>
    <row r="3504" spans="1:9">
      <c r="A3504" s="22" t="s">
        <v>1698</v>
      </c>
      <c r="B3504" s="22" t="s">
        <v>5484</v>
      </c>
      <c r="C3504" s="22">
        <v>1</v>
      </c>
      <c r="D3504" s="22" t="s">
        <v>5485</v>
      </c>
      <c r="E3504" s="22" t="s">
        <v>3840</v>
      </c>
      <c r="F3504" s="22" t="s">
        <v>19132</v>
      </c>
      <c r="G3504" s="22" t="s">
        <v>5486</v>
      </c>
      <c r="H3504" s="22" t="s">
        <v>3697</v>
      </c>
    </row>
    <row r="3505" spans="1:9">
      <c r="A3505" s="22" t="s">
        <v>12829</v>
      </c>
      <c r="B3505" s="22" t="s">
        <v>12828</v>
      </c>
      <c r="C3505" s="22">
        <v>1</v>
      </c>
      <c r="D3505" s="22" t="s">
        <v>12829</v>
      </c>
      <c r="E3505" s="22" t="s">
        <v>3840</v>
      </c>
      <c r="F3505" s="22" t="s">
        <v>20090</v>
      </c>
      <c r="H3505" s="22" t="s">
        <v>3730</v>
      </c>
    </row>
    <row r="3506" spans="1:9">
      <c r="A3506" s="22" t="s">
        <v>17307</v>
      </c>
      <c r="B3506" s="22" t="s">
        <v>17306</v>
      </c>
      <c r="C3506" s="22">
        <v>1</v>
      </c>
      <c r="D3506" s="22" t="s">
        <v>17307</v>
      </c>
      <c r="E3506" s="22" t="s">
        <v>3840</v>
      </c>
      <c r="F3506" s="22" t="s">
        <v>21737</v>
      </c>
      <c r="H3506" s="22" t="s">
        <v>3715</v>
      </c>
    </row>
    <row r="3507" spans="1:9">
      <c r="A3507" s="22" t="s">
        <v>1696</v>
      </c>
      <c r="B3507" s="22" t="s">
        <v>3838</v>
      </c>
      <c r="C3507" s="22">
        <v>1</v>
      </c>
      <c r="D3507" s="22" t="s">
        <v>3839</v>
      </c>
      <c r="E3507" s="22" t="s">
        <v>3840</v>
      </c>
      <c r="F3507" s="22" t="s">
        <v>18636</v>
      </c>
      <c r="G3507" s="22" t="s">
        <v>3841</v>
      </c>
      <c r="H3507" s="22" t="s">
        <v>3697</v>
      </c>
    </row>
    <row r="3508" spans="1:9">
      <c r="A3508" s="22" t="s">
        <v>23727</v>
      </c>
      <c r="B3508" s="22" t="s">
        <v>18575</v>
      </c>
      <c r="C3508" s="22">
        <v>1</v>
      </c>
      <c r="D3508" s="22" t="s">
        <v>18576</v>
      </c>
      <c r="E3508" s="22" t="s">
        <v>8606</v>
      </c>
      <c r="F3508" s="22" t="s">
        <v>18647</v>
      </c>
      <c r="G3508" s="22" t="s">
        <v>18577</v>
      </c>
      <c r="H3508" s="22" t="s">
        <v>3697</v>
      </c>
    </row>
    <row r="3509" spans="1:9">
      <c r="A3509" s="22" t="s">
        <v>23265</v>
      </c>
      <c r="B3509" s="22" t="s">
        <v>11007</v>
      </c>
      <c r="C3509" s="22">
        <v>1</v>
      </c>
      <c r="D3509" s="22" t="s">
        <v>11008</v>
      </c>
      <c r="E3509" s="22" t="s">
        <v>8606</v>
      </c>
      <c r="F3509" s="22" t="s">
        <v>20512</v>
      </c>
      <c r="G3509" s="22" t="s">
        <v>11009</v>
      </c>
      <c r="H3509" s="22" t="s">
        <v>3697</v>
      </c>
    </row>
    <row r="3510" spans="1:9">
      <c r="A3510" s="22" t="s">
        <v>14867</v>
      </c>
      <c r="B3510" s="22" t="s">
        <v>14866</v>
      </c>
      <c r="C3510" s="22">
        <v>1</v>
      </c>
      <c r="D3510" s="22" t="s">
        <v>14867</v>
      </c>
      <c r="E3510" s="22" t="s">
        <v>8606</v>
      </c>
      <c r="F3510" s="22" t="s">
        <v>21283</v>
      </c>
      <c r="H3510" s="22" t="s">
        <v>3730</v>
      </c>
    </row>
    <row r="3511" spans="1:9">
      <c r="A3511" s="22" t="s">
        <v>12700</v>
      </c>
      <c r="B3511" s="22" t="s">
        <v>12699</v>
      </c>
      <c r="C3511" s="22">
        <v>1</v>
      </c>
      <c r="D3511" s="22" t="s">
        <v>12700</v>
      </c>
      <c r="E3511" s="22" t="s">
        <v>8606</v>
      </c>
      <c r="F3511" s="22" t="s">
        <v>19403</v>
      </c>
      <c r="H3511" s="22" t="s">
        <v>3711</v>
      </c>
    </row>
    <row r="3512" spans="1:9">
      <c r="A3512" s="22" t="s">
        <v>8605</v>
      </c>
      <c r="B3512" s="22" t="s">
        <v>8604</v>
      </c>
      <c r="C3512" s="22">
        <v>1</v>
      </c>
      <c r="D3512" s="22" t="s">
        <v>8605</v>
      </c>
      <c r="E3512" s="22" t="s">
        <v>8606</v>
      </c>
      <c r="F3512" s="22" t="s">
        <v>19953</v>
      </c>
      <c r="H3512" s="22" t="s">
        <v>3711</v>
      </c>
    </row>
    <row r="3513" spans="1:9">
      <c r="A3513" s="22" t="s">
        <v>23703</v>
      </c>
      <c r="B3513" s="22" t="s">
        <v>18231</v>
      </c>
      <c r="C3513" s="22">
        <v>1</v>
      </c>
      <c r="D3513" s="22" t="s">
        <v>18232</v>
      </c>
      <c r="E3513" s="22" t="s">
        <v>8606</v>
      </c>
      <c r="F3513" s="22" t="s">
        <v>21914</v>
      </c>
      <c r="G3513" s="22" t="s">
        <v>18233</v>
      </c>
      <c r="H3513" s="22" t="s">
        <v>3697</v>
      </c>
    </row>
    <row r="3514" spans="1:9">
      <c r="A3514" s="22" t="s">
        <v>18149</v>
      </c>
      <c r="B3514" s="22" t="s">
        <v>18148</v>
      </c>
      <c r="C3514" s="22">
        <v>1</v>
      </c>
      <c r="D3514" s="22" t="s">
        <v>18149</v>
      </c>
      <c r="E3514" s="22" t="s">
        <v>8606</v>
      </c>
      <c r="F3514" s="22" t="s">
        <v>21893</v>
      </c>
      <c r="H3514" s="22" t="s">
        <v>3715</v>
      </c>
    </row>
    <row r="3515" spans="1:9">
      <c r="A3515" s="22" t="s">
        <v>10554</v>
      </c>
      <c r="B3515" s="22" t="s">
        <v>10553</v>
      </c>
      <c r="C3515" s="22">
        <v>1</v>
      </c>
      <c r="D3515" s="22" t="s">
        <v>10554</v>
      </c>
      <c r="E3515" s="22" t="s">
        <v>10555</v>
      </c>
      <c r="F3515" s="22" t="s">
        <v>19044</v>
      </c>
      <c r="H3515" s="22" t="s">
        <v>3711</v>
      </c>
    </row>
    <row r="3516" spans="1:9">
      <c r="A3516" s="22" t="s">
        <v>23402</v>
      </c>
      <c r="B3516" s="22" t="s">
        <v>13193</v>
      </c>
      <c r="C3516" s="22">
        <v>1</v>
      </c>
      <c r="D3516" s="22" t="s">
        <v>13194</v>
      </c>
      <c r="E3516" s="22" t="s">
        <v>5541</v>
      </c>
      <c r="F3516" s="22" t="s">
        <v>18756</v>
      </c>
      <c r="G3516" s="22" t="s">
        <v>13195</v>
      </c>
      <c r="H3516" s="22" t="s">
        <v>3697</v>
      </c>
    </row>
    <row r="3517" spans="1:9">
      <c r="A3517" s="22" t="s">
        <v>22700</v>
      </c>
      <c r="B3517" s="22" t="s">
        <v>16758</v>
      </c>
      <c r="C3517" s="22">
        <v>1</v>
      </c>
      <c r="D3517" s="22" t="s">
        <v>16759</v>
      </c>
      <c r="E3517" s="22" t="s">
        <v>5541</v>
      </c>
      <c r="F3517" s="22" t="s">
        <v>21642</v>
      </c>
      <c r="G3517" s="22" t="s">
        <v>16760</v>
      </c>
      <c r="H3517" s="22" t="s">
        <v>3697</v>
      </c>
      <c r="I3517" s="22">
        <v>1</v>
      </c>
    </row>
    <row r="3518" spans="1:9">
      <c r="A3518" s="22" t="s">
        <v>12698</v>
      </c>
      <c r="B3518" s="22" t="s">
        <v>12697</v>
      </c>
      <c r="C3518" s="22">
        <v>1</v>
      </c>
      <c r="D3518" s="22" t="s">
        <v>12698</v>
      </c>
      <c r="E3518" s="22" t="s">
        <v>5541</v>
      </c>
      <c r="F3518" s="22" t="s">
        <v>20849</v>
      </c>
      <c r="H3518" s="22" t="s">
        <v>3730</v>
      </c>
    </row>
    <row r="3519" spans="1:9">
      <c r="A3519" s="22" t="s">
        <v>1694</v>
      </c>
      <c r="B3519" s="22" t="s">
        <v>17295</v>
      </c>
      <c r="C3519" s="22">
        <v>1</v>
      </c>
      <c r="D3519" s="22" t="s">
        <v>17296</v>
      </c>
      <c r="E3519" s="22" t="s">
        <v>5541</v>
      </c>
      <c r="F3519" s="22" t="s">
        <v>19294</v>
      </c>
      <c r="G3519" s="22" t="s">
        <v>17297</v>
      </c>
      <c r="H3519" s="22" t="s">
        <v>3697</v>
      </c>
    </row>
    <row r="3520" spans="1:9">
      <c r="A3520" s="22" t="s">
        <v>11266</v>
      </c>
      <c r="B3520" s="22" t="s">
        <v>11265</v>
      </c>
      <c r="C3520" s="22">
        <v>1</v>
      </c>
      <c r="D3520" s="22" t="s">
        <v>11266</v>
      </c>
      <c r="E3520" s="22" t="s">
        <v>5541</v>
      </c>
      <c r="F3520" s="22" t="s">
        <v>19597</v>
      </c>
      <c r="H3520" s="22" t="s">
        <v>3730</v>
      </c>
    </row>
    <row r="3521" spans="1:9">
      <c r="A3521" s="22" t="s">
        <v>5540</v>
      </c>
      <c r="B3521" s="22" t="s">
        <v>5539</v>
      </c>
      <c r="C3521" s="22">
        <v>1</v>
      </c>
      <c r="D3521" s="22" t="s">
        <v>5540</v>
      </c>
      <c r="E3521" s="22" t="s">
        <v>5541</v>
      </c>
      <c r="F3521" s="22" t="s">
        <v>19144</v>
      </c>
      <c r="H3521" s="22" t="s">
        <v>3715</v>
      </c>
    </row>
    <row r="3522" spans="1:9">
      <c r="A3522" s="22" t="s">
        <v>17718</v>
      </c>
      <c r="B3522" s="22" t="s">
        <v>17717</v>
      </c>
      <c r="C3522" s="22">
        <v>1</v>
      </c>
      <c r="D3522" s="22" t="s">
        <v>17718</v>
      </c>
      <c r="E3522" s="22" t="s">
        <v>5541</v>
      </c>
      <c r="F3522" s="22" t="s">
        <v>21812</v>
      </c>
      <c r="H3522" s="22" t="s">
        <v>3715</v>
      </c>
    </row>
    <row r="3523" spans="1:9">
      <c r="A3523" s="22" t="s">
        <v>23661</v>
      </c>
      <c r="B3523" s="22" t="s">
        <v>17601</v>
      </c>
      <c r="C3523" s="22">
        <v>1</v>
      </c>
      <c r="D3523" s="22" t="s">
        <v>17602</v>
      </c>
      <c r="E3523" s="22" t="s">
        <v>5541</v>
      </c>
      <c r="F3523" s="22" t="s">
        <v>21795</v>
      </c>
      <c r="G3523" s="22" t="s">
        <v>17603</v>
      </c>
      <c r="H3523" s="22" t="s">
        <v>3697</v>
      </c>
    </row>
    <row r="3524" spans="1:9">
      <c r="A3524" s="22" t="s">
        <v>16588</v>
      </c>
      <c r="B3524" s="22" t="s">
        <v>16587</v>
      </c>
      <c r="C3524" s="22">
        <v>1</v>
      </c>
      <c r="D3524" s="22" t="s">
        <v>16588</v>
      </c>
      <c r="E3524" s="22" t="s">
        <v>5541</v>
      </c>
      <c r="F3524" s="22" t="s">
        <v>21613</v>
      </c>
      <c r="H3524" s="22" t="s">
        <v>3715</v>
      </c>
    </row>
    <row r="3525" spans="1:9">
      <c r="A3525" s="22" t="s">
        <v>17160</v>
      </c>
      <c r="B3525" s="22" t="s">
        <v>17159</v>
      </c>
      <c r="C3525" s="22">
        <v>1</v>
      </c>
      <c r="D3525" s="22" t="s">
        <v>17160</v>
      </c>
      <c r="E3525" s="22" t="s">
        <v>5541</v>
      </c>
      <c r="F3525" s="22" t="s">
        <v>21711</v>
      </c>
      <c r="H3525" s="22" t="s">
        <v>3715</v>
      </c>
    </row>
    <row r="3526" spans="1:9">
      <c r="A3526" s="22" t="s">
        <v>13723</v>
      </c>
      <c r="B3526" s="22" t="s">
        <v>13722</v>
      </c>
      <c r="C3526" s="22">
        <v>1</v>
      </c>
      <c r="D3526" s="22" t="s">
        <v>13723</v>
      </c>
      <c r="E3526" s="22" t="s">
        <v>5541</v>
      </c>
      <c r="F3526" s="22" t="s">
        <v>21075</v>
      </c>
      <c r="H3526" s="22" t="s">
        <v>3715</v>
      </c>
    </row>
    <row r="3527" spans="1:9">
      <c r="A3527" s="22" t="s">
        <v>22701</v>
      </c>
      <c r="B3527" s="22" t="s">
        <v>10200</v>
      </c>
      <c r="C3527" s="22">
        <v>1</v>
      </c>
      <c r="D3527" s="22" t="s">
        <v>10201</v>
      </c>
      <c r="E3527" s="22" t="s">
        <v>5541</v>
      </c>
      <c r="F3527" s="22" t="s">
        <v>20331</v>
      </c>
      <c r="G3527" s="22" t="s">
        <v>10202</v>
      </c>
      <c r="H3527" s="22" t="s">
        <v>3697</v>
      </c>
    </row>
    <row r="3528" spans="1:9">
      <c r="A3528" s="22" t="s">
        <v>22911</v>
      </c>
      <c r="B3528" s="22" t="s">
        <v>5617</v>
      </c>
      <c r="C3528" s="22">
        <v>1</v>
      </c>
      <c r="D3528" s="22" t="s">
        <v>5618</v>
      </c>
      <c r="E3528" s="22" t="s">
        <v>5541</v>
      </c>
      <c r="F3528" s="22" t="s">
        <v>19170</v>
      </c>
      <c r="G3528" s="22" t="s">
        <v>5619</v>
      </c>
      <c r="H3528" s="22" t="s">
        <v>3697</v>
      </c>
    </row>
    <row r="3529" spans="1:9">
      <c r="A3529" s="22" t="s">
        <v>22699</v>
      </c>
      <c r="B3529" s="22" t="s">
        <v>7231</v>
      </c>
      <c r="C3529" s="22">
        <v>1</v>
      </c>
      <c r="D3529" s="22" t="s">
        <v>7232</v>
      </c>
      <c r="E3529" s="22" t="s">
        <v>5541</v>
      </c>
      <c r="F3529" s="22" t="s">
        <v>19476</v>
      </c>
      <c r="G3529" s="22" t="s">
        <v>7233</v>
      </c>
      <c r="H3529" s="22" t="s">
        <v>3697</v>
      </c>
    </row>
    <row r="3530" spans="1:9">
      <c r="A3530" s="22" t="s">
        <v>1691</v>
      </c>
      <c r="B3530" s="22" t="s">
        <v>18378</v>
      </c>
      <c r="C3530" s="22">
        <v>1</v>
      </c>
      <c r="D3530" s="22" t="s">
        <v>18379</v>
      </c>
      <c r="E3530" s="22" t="s">
        <v>5541</v>
      </c>
      <c r="F3530" s="22" t="s">
        <v>21944</v>
      </c>
      <c r="G3530" s="22" t="s">
        <v>18380</v>
      </c>
      <c r="H3530" s="22" t="s">
        <v>3697</v>
      </c>
      <c r="I3530" s="22">
        <v>1</v>
      </c>
    </row>
    <row r="3531" spans="1:9">
      <c r="A3531" s="22" t="s">
        <v>1686</v>
      </c>
      <c r="B3531" s="22" t="s">
        <v>11357</v>
      </c>
      <c r="C3531" s="22">
        <v>2</v>
      </c>
      <c r="D3531" s="22" t="s">
        <v>24850</v>
      </c>
      <c r="E3531" s="22" t="s">
        <v>5541</v>
      </c>
      <c r="F3531" s="22" t="s">
        <v>21160</v>
      </c>
      <c r="G3531" s="22" t="s">
        <v>24851</v>
      </c>
      <c r="H3531" s="22" t="s">
        <v>3697</v>
      </c>
    </row>
    <row r="3532" spans="1:9">
      <c r="A3532" s="22" t="s">
        <v>1686</v>
      </c>
      <c r="B3532" s="22" t="s">
        <v>17632</v>
      </c>
      <c r="C3532" s="22">
        <v>2</v>
      </c>
      <c r="D3532" s="22" t="s">
        <v>17633</v>
      </c>
      <c r="E3532" s="22" t="s">
        <v>5541</v>
      </c>
      <c r="F3532" s="22" t="s">
        <v>21160</v>
      </c>
      <c r="G3532" s="22" t="s">
        <v>17634</v>
      </c>
      <c r="H3532" s="22" t="s">
        <v>3697</v>
      </c>
      <c r="I3532" s="22">
        <v>1</v>
      </c>
    </row>
    <row r="3533" spans="1:9">
      <c r="A3533" s="22" t="s">
        <v>13221</v>
      </c>
      <c r="B3533" s="22" t="s">
        <v>13220</v>
      </c>
      <c r="C3533" s="22">
        <v>1</v>
      </c>
      <c r="D3533" s="22" t="s">
        <v>13221</v>
      </c>
      <c r="E3533" s="22" t="s">
        <v>5541</v>
      </c>
      <c r="F3533" s="22" t="s">
        <v>20959</v>
      </c>
      <c r="H3533" s="22" t="s">
        <v>3730</v>
      </c>
    </row>
    <row r="3534" spans="1:9">
      <c r="A3534" s="22" t="s">
        <v>1689</v>
      </c>
      <c r="B3534" s="22" t="s">
        <v>17860</v>
      </c>
      <c r="C3534" s="22">
        <v>1</v>
      </c>
      <c r="D3534" s="22" t="s">
        <v>17861</v>
      </c>
      <c r="E3534" s="22" t="s">
        <v>5541</v>
      </c>
      <c r="F3534" s="22" t="s">
        <v>19068</v>
      </c>
      <c r="G3534" s="22" t="s">
        <v>17862</v>
      </c>
      <c r="H3534" s="22" t="s">
        <v>3697</v>
      </c>
    </row>
    <row r="3535" spans="1:9">
      <c r="A3535" s="22" t="s">
        <v>1684</v>
      </c>
      <c r="B3535" s="22" t="s">
        <v>25605</v>
      </c>
      <c r="C3535" s="22">
        <v>1</v>
      </c>
      <c r="D3535" s="22" t="s">
        <v>25606</v>
      </c>
      <c r="E3535" s="22" t="s">
        <v>5541</v>
      </c>
      <c r="F3535" s="22" t="s">
        <v>20789</v>
      </c>
      <c r="G3535" s="22" t="s">
        <v>25607</v>
      </c>
      <c r="H3535" s="22" t="s">
        <v>3697</v>
      </c>
    </row>
    <row r="3536" spans="1:9">
      <c r="A3536" s="22" t="s">
        <v>23519</v>
      </c>
      <c r="B3536" s="22" t="s">
        <v>15131</v>
      </c>
      <c r="C3536" s="22">
        <v>1</v>
      </c>
      <c r="D3536" s="22" t="s">
        <v>15132</v>
      </c>
      <c r="E3536" s="22" t="s">
        <v>5541</v>
      </c>
      <c r="F3536" s="22" t="s">
        <v>19367</v>
      </c>
      <c r="G3536" s="22" t="s">
        <v>15133</v>
      </c>
      <c r="H3536" s="22" t="s">
        <v>3697</v>
      </c>
    </row>
    <row r="3537" spans="1:9">
      <c r="A3537" s="22" t="s">
        <v>11818</v>
      </c>
      <c r="B3537" s="22" t="s">
        <v>11817</v>
      </c>
      <c r="C3537" s="22">
        <v>1</v>
      </c>
      <c r="D3537" s="22" t="s">
        <v>11818</v>
      </c>
      <c r="E3537" s="22" t="s">
        <v>5541</v>
      </c>
      <c r="F3537" s="22" t="s">
        <v>18773</v>
      </c>
      <c r="H3537" s="22" t="s">
        <v>3715</v>
      </c>
    </row>
    <row r="3538" spans="1:9">
      <c r="A3538" s="22" t="s">
        <v>23048</v>
      </c>
      <c r="B3538" s="22" t="s">
        <v>7925</v>
      </c>
      <c r="C3538" s="22">
        <v>1</v>
      </c>
      <c r="D3538" s="22" t="s">
        <v>7926</v>
      </c>
      <c r="E3538" s="22" t="s">
        <v>5541</v>
      </c>
      <c r="F3538" s="22" t="s">
        <v>19782</v>
      </c>
      <c r="G3538" s="22" t="s">
        <v>7927</v>
      </c>
      <c r="H3538" s="22" t="s">
        <v>3707</v>
      </c>
    </row>
    <row r="3539" spans="1:9">
      <c r="A3539" s="22" t="s">
        <v>1682</v>
      </c>
      <c r="B3539" s="22" t="s">
        <v>26498</v>
      </c>
      <c r="C3539" s="22">
        <v>1</v>
      </c>
      <c r="D3539" s="22" t="s">
        <v>26499</v>
      </c>
      <c r="E3539" s="22" t="s">
        <v>5541</v>
      </c>
      <c r="F3539" s="22" t="s">
        <v>19052</v>
      </c>
      <c r="G3539" s="22" t="s">
        <v>26500</v>
      </c>
      <c r="H3539" s="22" t="s">
        <v>3697</v>
      </c>
    </row>
    <row r="3540" spans="1:9">
      <c r="A3540" s="22" t="s">
        <v>23313</v>
      </c>
      <c r="B3540" s="22" t="s">
        <v>11775</v>
      </c>
      <c r="C3540" s="22">
        <v>1</v>
      </c>
      <c r="D3540" s="22" t="s">
        <v>11776</v>
      </c>
      <c r="E3540" s="22" t="s">
        <v>5541</v>
      </c>
      <c r="F3540" s="22" t="s">
        <v>20427</v>
      </c>
      <c r="G3540" s="22" t="s">
        <v>11777</v>
      </c>
      <c r="H3540" s="22" t="s">
        <v>3697</v>
      </c>
    </row>
    <row r="3541" spans="1:9">
      <c r="A3541" s="22" t="s">
        <v>22697</v>
      </c>
      <c r="B3541" s="22" t="s">
        <v>7915</v>
      </c>
      <c r="C3541" s="22">
        <v>3</v>
      </c>
      <c r="D3541" s="22" t="s">
        <v>7916</v>
      </c>
      <c r="E3541" s="22" t="s">
        <v>5541</v>
      </c>
      <c r="F3541" s="22" t="s">
        <v>19462</v>
      </c>
      <c r="G3541" s="22" t="s">
        <v>7917</v>
      </c>
      <c r="H3541" s="22" t="s">
        <v>3697</v>
      </c>
    </row>
    <row r="3542" spans="1:9">
      <c r="A3542" s="22" t="s">
        <v>22697</v>
      </c>
      <c r="B3542" s="22" t="s">
        <v>11576</v>
      </c>
      <c r="C3542" s="22">
        <v>3</v>
      </c>
      <c r="D3542" s="22" t="s">
        <v>11577</v>
      </c>
      <c r="E3542" s="22" t="s">
        <v>5541</v>
      </c>
      <c r="F3542" s="22" t="s">
        <v>19462</v>
      </c>
      <c r="H3542" s="22" t="s">
        <v>3705</v>
      </c>
    </row>
    <row r="3543" spans="1:9">
      <c r="A3543" s="22" t="s">
        <v>22697</v>
      </c>
      <c r="B3543" s="22" t="s">
        <v>11758</v>
      </c>
      <c r="C3543" s="22">
        <v>3</v>
      </c>
      <c r="D3543" s="22" t="s">
        <v>11759</v>
      </c>
      <c r="E3543" s="22" t="s">
        <v>5541</v>
      </c>
      <c r="F3543" s="22" t="s">
        <v>19462</v>
      </c>
      <c r="G3543" s="22" t="s">
        <v>11760</v>
      </c>
      <c r="H3543" s="22" t="s">
        <v>3697</v>
      </c>
    </row>
    <row r="3544" spans="1:9">
      <c r="A3544" s="22" t="s">
        <v>1678</v>
      </c>
      <c r="B3544" s="22" t="s">
        <v>14753</v>
      </c>
      <c r="C3544" s="22">
        <v>1</v>
      </c>
      <c r="D3544" s="22" t="s">
        <v>25096</v>
      </c>
      <c r="E3544" s="22" t="s">
        <v>5541</v>
      </c>
      <c r="F3544" s="22" t="s">
        <v>20114</v>
      </c>
      <c r="G3544" s="22" t="s">
        <v>25097</v>
      </c>
      <c r="H3544" s="22" t="s">
        <v>3697</v>
      </c>
    </row>
    <row r="3545" spans="1:9">
      <c r="A3545" s="22" t="s">
        <v>22698</v>
      </c>
      <c r="B3545" s="22" t="s">
        <v>5563</v>
      </c>
      <c r="C3545" s="22">
        <v>2</v>
      </c>
      <c r="D3545" s="22" t="s">
        <v>5564</v>
      </c>
      <c r="E3545" s="22" t="s">
        <v>5541</v>
      </c>
      <c r="F3545" s="22" t="s">
        <v>19151</v>
      </c>
      <c r="H3545" s="22" t="s">
        <v>3705</v>
      </c>
    </row>
    <row r="3546" spans="1:9">
      <c r="A3546" s="22" t="s">
        <v>22698</v>
      </c>
      <c r="B3546" s="22" t="s">
        <v>16897</v>
      </c>
      <c r="C3546" s="22">
        <v>2</v>
      </c>
      <c r="D3546" s="22" t="s">
        <v>16898</v>
      </c>
      <c r="E3546" s="22" t="s">
        <v>5541</v>
      </c>
      <c r="F3546" s="22" t="s">
        <v>19151</v>
      </c>
      <c r="G3546" s="22" t="s">
        <v>16899</v>
      </c>
      <c r="H3546" s="22" t="s">
        <v>3697</v>
      </c>
    </row>
    <row r="3547" spans="1:9">
      <c r="A3547" s="22" t="s">
        <v>23527</v>
      </c>
      <c r="B3547" s="22" t="s">
        <v>15212</v>
      </c>
      <c r="C3547" s="22">
        <v>1</v>
      </c>
      <c r="D3547" s="22" t="s">
        <v>15213</v>
      </c>
      <c r="E3547" s="22" t="s">
        <v>5385</v>
      </c>
      <c r="F3547" s="22" t="s">
        <v>21362</v>
      </c>
      <c r="G3547" s="22" t="s">
        <v>15214</v>
      </c>
      <c r="H3547" s="22" t="s">
        <v>3697</v>
      </c>
      <c r="I3547" s="22">
        <v>1</v>
      </c>
    </row>
    <row r="3548" spans="1:9">
      <c r="A3548" s="22" t="s">
        <v>10326</v>
      </c>
      <c r="B3548" s="22" t="s">
        <v>10325</v>
      </c>
      <c r="C3548" s="22">
        <v>1</v>
      </c>
      <c r="D3548" s="22" t="s">
        <v>10326</v>
      </c>
      <c r="E3548" s="22" t="s">
        <v>5385</v>
      </c>
      <c r="F3548" s="22" t="s">
        <v>20360</v>
      </c>
      <c r="H3548" s="22" t="s">
        <v>3730</v>
      </c>
    </row>
    <row r="3549" spans="1:9">
      <c r="A3549" s="22" t="s">
        <v>22895</v>
      </c>
      <c r="B3549" s="22" t="s">
        <v>5383</v>
      </c>
      <c r="C3549" s="22">
        <v>1</v>
      </c>
      <c r="D3549" s="22" t="s">
        <v>5384</v>
      </c>
      <c r="E3549" s="22" t="s">
        <v>5385</v>
      </c>
      <c r="F3549" s="22" t="s">
        <v>19108</v>
      </c>
      <c r="G3549" s="22" t="s">
        <v>5386</v>
      </c>
      <c r="H3549" s="22" t="s">
        <v>3697</v>
      </c>
    </row>
    <row r="3550" spans="1:9">
      <c r="A3550" s="22" t="s">
        <v>7836</v>
      </c>
      <c r="B3550" s="22" t="s">
        <v>7835</v>
      </c>
      <c r="C3550" s="22">
        <v>1</v>
      </c>
      <c r="D3550" s="22" t="s">
        <v>7836</v>
      </c>
      <c r="E3550" s="22" t="s">
        <v>5385</v>
      </c>
      <c r="F3550" s="22" t="s">
        <v>19754</v>
      </c>
      <c r="H3550" s="22" t="s">
        <v>3711</v>
      </c>
    </row>
    <row r="3551" spans="1:9">
      <c r="A3551" s="22" t="s">
        <v>23349</v>
      </c>
      <c r="B3551" s="22" t="s">
        <v>12330</v>
      </c>
      <c r="C3551" s="22">
        <v>1</v>
      </c>
      <c r="D3551" s="22" t="s">
        <v>12331</v>
      </c>
      <c r="E3551" s="22" t="s">
        <v>12332</v>
      </c>
      <c r="F3551" s="22" t="s">
        <v>20778</v>
      </c>
      <c r="G3551" s="22" t="s">
        <v>12333</v>
      </c>
      <c r="H3551" s="22" t="s">
        <v>3697</v>
      </c>
      <c r="I3551" s="22">
        <v>1</v>
      </c>
    </row>
    <row r="3552" spans="1:9">
      <c r="A3552" s="22" t="s">
        <v>1665</v>
      </c>
      <c r="B3552" s="22" t="s">
        <v>7056</v>
      </c>
      <c r="C3552" s="22">
        <v>1</v>
      </c>
      <c r="D3552" s="22" t="s">
        <v>7057</v>
      </c>
      <c r="E3552" s="22" t="s">
        <v>7058</v>
      </c>
      <c r="F3552" s="22" t="s">
        <v>19562</v>
      </c>
      <c r="G3552" s="22" t="s">
        <v>7059</v>
      </c>
      <c r="H3552" s="22" t="s">
        <v>3697</v>
      </c>
      <c r="I3552" s="22">
        <v>1</v>
      </c>
    </row>
    <row r="3553" spans="1:9">
      <c r="A3553" s="22" t="s">
        <v>1670</v>
      </c>
      <c r="B3553" s="22" t="s">
        <v>7933</v>
      </c>
      <c r="C3553" s="22">
        <v>2</v>
      </c>
      <c r="D3553" s="22" t="s">
        <v>7934</v>
      </c>
      <c r="E3553" s="22" t="s">
        <v>6363</v>
      </c>
      <c r="F3553" s="22" t="s">
        <v>19783</v>
      </c>
      <c r="H3553" s="22" t="s">
        <v>3705</v>
      </c>
    </row>
    <row r="3554" spans="1:9">
      <c r="A3554" s="22" t="s">
        <v>1670</v>
      </c>
      <c r="B3554" s="22" t="s">
        <v>9390</v>
      </c>
      <c r="C3554" s="22">
        <v>2</v>
      </c>
      <c r="D3554" s="22" t="s">
        <v>9391</v>
      </c>
      <c r="E3554" s="22" t="s">
        <v>6363</v>
      </c>
      <c r="F3554" s="22" t="s">
        <v>19783</v>
      </c>
      <c r="G3554" s="22" t="s">
        <v>9392</v>
      </c>
      <c r="H3554" s="22" t="s">
        <v>3697</v>
      </c>
      <c r="I3554" s="22">
        <v>1</v>
      </c>
    </row>
    <row r="3555" spans="1:9">
      <c r="A3555" s="22" t="s">
        <v>1668</v>
      </c>
      <c r="B3555" s="22" t="s">
        <v>6361</v>
      </c>
      <c r="C3555" s="22">
        <v>2</v>
      </c>
      <c r="D3555" s="22" t="s">
        <v>6362</v>
      </c>
      <c r="E3555" s="22" t="s">
        <v>6363</v>
      </c>
      <c r="F3555" s="22" t="s">
        <v>19380</v>
      </c>
      <c r="G3555" s="22" t="s">
        <v>6364</v>
      </c>
      <c r="H3555" s="22" t="s">
        <v>3697</v>
      </c>
      <c r="I3555" s="22">
        <v>1</v>
      </c>
    </row>
    <row r="3556" spans="1:9">
      <c r="A3556" s="22" t="s">
        <v>1668</v>
      </c>
      <c r="B3556" s="22" t="s">
        <v>10545</v>
      </c>
      <c r="C3556" s="22">
        <v>2</v>
      </c>
      <c r="D3556" s="22" t="s">
        <v>24152</v>
      </c>
      <c r="E3556" s="22" t="s">
        <v>6363</v>
      </c>
      <c r="F3556" s="22" t="s">
        <v>19380</v>
      </c>
      <c r="G3556" s="22" t="s">
        <v>24153</v>
      </c>
      <c r="H3556" s="22" t="s">
        <v>3697</v>
      </c>
    </row>
    <row r="3557" spans="1:9">
      <c r="A3557" s="22" t="s">
        <v>13192</v>
      </c>
      <c r="B3557" s="22" t="s">
        <v>13191</v>
      </c>
      <c r="C3557" s="22">
        <v>1</v>
      </c>
      <c r="D3557" s="22" t="s">
        <v>13192</v>
      </c>
      <c r="E3557" s="22" t="s">
        <v>6363</v>
      </c>
      <c r="F3557" s="22" t="s">
        <v>20954</v>
      </c>
      <c r="H3557" s="22" t="s">
        <v>3730</v>
      </c>
    </row>
    <row r="3558" spans="1:9">
      <c r="A3558" s="22" t="s">
        <v>22980</v>
      </c>
      <c r="B3558" s="22" t="s">
        <v>6663</v>
      </c>
      <c r="C3558" s="22">
        <v>1</v>
      </c>
      <c r="D3558" s="22" t="s">
        <v>6664</v>
      </c>
      <c r="E3558" s="22" t="s">
        <v>6363</v>
      </c>
      <c r="F3558" s="22" t="s">
        <v>19459</v>
      </c>
      <c r="H3558" s="22" t="s">
        <v>3707</v>
      </c>
    </row>
    <row r="3559" spans="1:9">
      <c r="A3559" s="22" t="s">
        <v>1660</v>
      </c>
      <c r="B3559" s="22" t="s">
        <v>5922</v>
      </c>
      <c r="C3559" s="22">
        <v>3</v>
      </c>
      <c r="D3559" s="22" t="s">
        <v>5923</v>
      </c>
      <c r="E3559" s="22" t="s">
        <v>5924</v>
      </c>
      <c r="F3559" s="22" t="s">
        <v>19257</v>
      </c>
      <c r="G3559" s="22" t="s">
        <v>5925</v>
      </c>
      <c r="H3559" s="22" t="s">
        <v>3697</v>
      </c>
    </row>
    <row r="3560" spans="1:9">
      <c r="A3560" s="22" t="s">
        <v>1660</v>
      </c>
      <c r="B3560" s="22" t="s">
        <v>25453</v>
      </c>
      <c r="C3560" s="22">
        <v>3</v>
      </c>
      <c r="D3560" s="22" t="s">
        <v>25454</v>
      </c>
      <c r="E3560" s="22" t="s">
        <v>5924</v>
      </c>
      <c r="F3560" s="22" t="s">
        <v>19257</v>
      </c>
      <c r="G3560" s="22" t="s">
        <v>25455</v>
      </c>
      <c r="H3560" s="22" t="s">
        <v>3697</v>
      </c>
      <c r="I3560" s="22">
        <v>1</v>
      </c>
    </row>
    <row r="3561" spans="1:9">
      <c r="A3561" s="22" t="s">
        <v>1660</v>
      </c>
      <c r="B3561" s="22" t="s">
        <v>15942</v>
      </c>
      <c r="C3561" s="22">
        <v>3</v>
      </c>
      <c r="D3561" s="22" t="s">
        <v>15943</v>
      </c>
      <c r="E3561" s="22" t="s">
        <v>5924</v>
      </c>
      <c r="F3561" s="22" t="s">
        <v>19257</v>
      </c>
      <c r="H3561" s="22" t="s">
        <v>3705</v>
      </c>
    </row>
    <row r="3562" spans="1:9">
      <c r="A3562" s="22" t="s">
        <v>23007</v>
      </c>
      <c r="B3562" s="22" t="s">
        <v>7234</v>
      </c>
      <c r="C3562" s="22">
        <v>1</v>
      </c>
      <c r="D3562" s="22" t="s">
        <v>7235</v>
      </c>
      <c r="E3562" s="22" t="s">
        <v>5924</v>
      </c>
      <c r="F3562" s="22" t="s">
        <v>19607</v>
      </c>
      <c r="G3562" s="22" t="s">
        <v>7236</v>
      </c>
      <c r="H3562" s="22" t="s">
        <v>3697</v>
      </c>
    </row>
    <row r="3563" spans="1:9">
      <c r="A3563" s="22" t="s">
        <v>23649</v>
      </c>
      <c r="B3563" s="22" t="s">
        <v>17438</v>
      </c>
      <c r="C3563" s="22">
        <v>1</v>
      </c>
      <c r="D3563" s="22" t="s">
        <v>17439</v>
      </c>
      <c r="E3563" s="22" t="s">
        <v>17440</v>
      </c>
      <c r="F3563" s="22" t="s">
        <v>21766</v>
      </c>
      <c r="G3563" s="22" t="s">
        <v>17441</v>
      </c>
      <c r="H3563" s="22" t="s">
        <v>3707</v>
      </c>
    </row>
    <row r="3564" spans="1:9">
      <c r="A3564" s="22" t="s">
        <v>1658</v>
      </c>
      <c r="B3564" s="22" t="s">
        <v>9725</v>
      </c>
      <c r="C3564" s="22">
        <v>1</v>
      </c>
      <c r="D3564" s="22" t="s">
        <v>9726</v>
      </c>
      <c r="E3564" s="22" t="s">
        <v>6497</v>
      </c>
      <c r="F3564" s="22" t="s">
        <v>20181</v>
      </c>
      <c r="G3564" s="22" t="s">
        <v>9727</v>
      </c>
      <c r="H3564" s="22" t="s">
        <v>3697</v>
      </c>
    </row>
    <row r="3565" spans="1:9">
      <c r="A3565" s="22" t="s">
        <v>1656</v>
      </c>
      <c r="B3565" s="22" t="s">
        <v>6495</v>
      </c>
      <c r="C3565" s="22">
        <v>1</v>
      </c>
      <c r="D3565" s="22" t="s">
        <v>6496</v>
      </c>
      <c r="E3565" s="22" t="s">
        <v>6497</v>
      </c>
      <c r="F3565" s="22" t="s">
        <v>19418</v>
      </c>
      <c r="G3565" s="22" t="s">
        <v>1655</v>
      </c>
      <c r="H3565" s="22" t="s">
        <v>3697</v>
      </c>
    </row>
    <row r="3566" spans="1:9">
      <c r="A3566" s="22" t="s">
        <v>26671</v>
      </c>
      <c r="B3566" s="22" t="s">
        <v>24934</v>
      </c>
      <c r="C3566" s="22">
        <v>1</v>
      </c>
      <c r="D3566" s="22" t="s">
        <v>24935</v>
      </c>
      <c r="E3566" s="22" t="s">
        <v>6497</v>
      </c>
      <c r="F3566" s="22" t="s">
        <v>20931</v>
      </c>
      <c r="G3566" s="22" t="s">
        <v>24936</v>
      </c>
      <c r="H3566" s="22" t="s">
        <v>3697</v>
      </c>
    </row>
    <row r="3567" spans="1:9">
      <c r="A3567" s="22" t="s">
        <v>1654</v>
      </c>
      <c r="B3567" s="22" t="s">
        <v>9824</v>
      </c>
      <c r="C3567" s="22">
        <v>1</v>
      </c>
      <c r="D3567" s="22" t="s">
        <v>9825</v>
      </c>
      <c r="E3567" s="22" t="s">
        <v>6497</v>
      </c>
      <c r="F3567" s="22" t="s">
        <v>20244</v>
      </c>
      <c r="G3567" s="22" t="s">
        <v>9826</v>
      </c>
      <c r="H3567" s="22" t="s">
        <v>3697</v>
      </c>
    </row>
    <row r="3568" spans="1:9">
      <c r="A3568" s="22" t="s">
        <v>1652</v>
      </c>
      <c r="B3568" s="22" t="s">
        <v>14989</v>
      </c>
      <c r="C3568" s="22">
        <v>1</v>
      </c>
      <c r="D3568" s="22" t="s">
        <v>14990</v>
      </c>
      <c r="E3568" s="22" t="s">
        <v>6497</v>
      </c>
      <c r="F3568" s="22" t="s">
        <v>18600</v>
      </c>
      <c r="G3568" s="22" t="s">
        <v>14991</v>
      </c>
      <c r="H3568" s="22" t="s">
        <v>3697</v>
      </c>
    </row>
    <row r="3569" spans="1:9">
      <c r="A3569" s="22" t="s">
        <v>25625</v>
      </c>
      <c r="B3569" s="22" t="s">
        <v>25623</v>
      </c>
      <c r="C3569" s="22">
        <v>1</v>
      </c>
      <c r="D3569" s="22" t="s">
        <v>25625</v>
      </c>
      <c r="E3569" s="22" t="s">
        <v>7528</v>
      </c>
      <c r="F3569" s="22" t="s">
        <v>25624</v>
      </c>
      <c r="H3569" s="22" t="s">
        <v>3715</v>
      </c>
    </row>
    <row r="3570" spans="1:9">
      <c r="A3570" s="22" t="s">
        <v>1650</v>
      </c>
      <c r="B3570" s="22" t="s">
        <v>8799</v>
      </c>
      <c r="C3570" s="22">
        <v>1</v>
      </c>
      <c r="D3570" s="22" t="s">
        <v>8800</v>
      </c>
      <c r="E3570" s="22" t="s">
        <v>7528</v>
      </c>
      <c r="F3570" s="22" t="s">
        <v>20004</v>
      </c>
      <c r="G3570" s="22" t="s">
        <v>8801</v>
      </c>
      <c r="H3570" s="22" t="s">
        <v>3697</v>
      </c>
    </row>
    <row r="3571" spans="1:9">
      <c r="A3571" s="22" t="s">
        <v>13527</v>
      </c>
      <c r="B3571" s="22" t="s">
        <v>13526</v>
      </c>
      <c r="C3571" s="22">
        <v>1</v>
      </c>
      <c r="D3571" s="22" t="s">
        <v>13527</v>
      </c>
      <c r="E3571" s="22" t="s">
        <v>7528</v>
      </c>
      <c r="F3571" s="22" t="s">
        <v>21029</v>
      </c>
      <c r="H3571" s="22" t="s">
        <v>3730</v>
      </c>
    </row>
    <row r="3572" spans="1:9">
      <c r="A3572" s="22" t="s">
        <v>22341</v>
      </c>
      <c r="B3572" s="22" t="s">
        <v>7526</v>
      </c>
      <c r="C3572" s="22">
        <v>1</v>
      </c>
      <c r="D3572" s="22" t="s">
        <v>7527</v>
      </c>
      <c r="E3572" s="22" t="s">
        <v>7528</v>
      </c>
      <c r="F3572" s="22" t="s">
        <v>19680</v>
      </c>
      <c r="G3572" s="22" t="s">
        <v>7529</v>
      </c>
      <c r="H3572" s="22" t="s">
        <v>3697</v>
      </c>
      <c r="I3572" s="22">
        <v>1</v>
      </c>
    </row>
    <row r="3573" spans="1:9">
      <c r="A3573" s="22" t="s">
        <v>15347</v>
      </c>
      <c r="B3573" s="22" t="s">
        <v>15346</v>
      </c>
      <c r="C3573" s="22">
        <v>1</v>
      </c>
      <c r="D3573" s="22" t="s">
        <v>15347</v>
      </c>
      <c r="E3573" s="22" t="s">
        <v>7528</v>
      </c>
      <c r="F3573" s="22" t="s">
        <v>21387</v>
      </c>
      <c r="H3573" s="22" t="s">
        <v>3730</v>
      </c>
    </row>
    <row r="3574" spans="1:9">
      <c r="A3574" s="22" t="s">
        <v>1648</v>
      </c>
      <c r="B3574" s="22" t="s">
        <v>14894</v>
      </c>
      <c r="C3574" s="22">
        <v>1</v>
      </c>
      <c r="D3574" s="22" t="s">
        <v>14895</v>
      </c>
      <c r="E3574" s="22" t="s">
        <v>7528</v>
      </c>
      <c r="F3574" s="22" t="s">
        <v>21291</v>
      </c>
      <c r="G3574" s="22" t="s">
        <v>14896</v>
      </c>
      <c r="H3574" s="22" t="s">
        <v>3697</v>
      </c>
    </row>
    <row r="3575" spans="1:9">
      <c r="A3575" s="22" t="s">
        <v>17196</v>
      </c>
      <c r="B3575" s="22" t="s">
        <v>17195</v>
      </c>
      <c r="C3575" s="22">
        <v>1</v>
      </c>
      <c r="D3575" s="22" t="s">
        <v>17196</v>
      </c>
      <c r="E3575" s="22" t="s">
        <v>7528</v>
      </c>
      <c r="F3575" s="22" t="s">
        <v>18663</v>
      </c>
      <c r="H3575" s="22" t="s">
        <v>3715</v>
      </c>
    </row>
    <row r="3576" spans="1:9">
      <c r="A3576" s="22" t="s">
        <v>13286</v>
      </c>
      <c r="B3576" s="22" t="s">
        <v>13285</v>
      </c>
      <c r="C3576" s="22">
        <v>1</v>
      </c>
      <c r="D3576" s="22" t="s">
        <v>13286</v>
      </c>
      <c r="E3576" s="22" t="s">
        <v>7528</v>
      </c>
      <c r="F3576" s="22" t="s">
        <v>20971</v>
      </c>
      <c r="H3576" s="22" t="s">
        <v>3715</v>
      </c>
    </row>
    <row r="3577" spans="1:9">
      <c r="A3577" s="22" t="s">
        <v>23448</v>
      </c>
      <c r="B3577" s="22" t="s">
        <v>13862</v>
      </c>
      <c r="C3577" s="22">
        <v>1</v>
      </c>
      <c r="D3577" s="22" t="s">
        <v>13863</v>
      </c>
      <c r="E3577" s="22" t="s">
        <v>7528</v>
      </c>
      <c r="F3577" s="22" t="s">
        <v>20141</v>
      </c>
      <c r="G3577" s="22" t="s">
        <v>13864</v>
      </c>
      <c r="H3577" s="22" t="s">
        <v>3697</v>
      </c>
    </row>
    <row r="3578" spans="1:9">
      <c r="A3578" s="22" t="s">
        <v>5250</v>
      </c>
      <c r="B3578" s="22" t="s">
        <v>5249</v>
      </c>
      <c r="C3578" s="22">
        <v>1</v>
      </c>
      <c r="D3578" s="22" t="s">
        <v>5250</v>
      </c>
      <c r="E3578" s="22" t="s">
        <v>5251</v>
      </c>
      <c r="F3578" s="22" t="s">
        <v>18971</v>
      </c>
      <c r="H3578" s="22" t="s">
        <v>3711</v>
      </c>
    </row>
    <row r="3579" spans="1:9">
      <c r="A3579" s="22" t="s">
        <v>23411</v>
      </c>
      <c r="B3579" s="22" t="s">
        <v>13376</v>
      </c>
      <c r="C3579" s="22">
        <v>1</v>
      </c>
      <c r="D3579" s="22" t="s">
        <v>13377</v>
      </c>
      <c r="E3579" s="22" t="s">
        <v>13378</v>
      </c>
      <c r="F3579" s="22" t="s">
        <v>20555</v>
      </c>
      <c r="G3579" s="22" t="s">
        <v>13379</v>
      </c>
      <c r="H3579" s="22" t="s">
        <v>3697</v>
      </c>
    </row>
    <row r="3580" spans="1:9">
      <c r="A3580" s="22" t="s">
        <v>22676</v>
      </c>
      <c r="B3580" s="22" t="s">
        <v>13955</v>
      </c>
      <c r="C3580" s="22">
        <v>1</v>
      </c>
      <c r="D3580" s="22" t="s">
        <v>13956</v>
      </c>
      <c r="E3580" s="22" t="s">
        <v>13957</v>
      </c>
      <c r="F3580" s="22" t="s">
        <v>21113</v>
      </c>
      <c r="G3580" s="22" t="s">
        <v>13958</v>
      </c>
      <c r="H3580" s="22" t="s">
        <v>3697</v>
      </c>
    </row>
    <row r="3581" spans="1:9">
      <c r="A3581" s="22" t="s">
        <v>22807</v>
      </c>
      <c r="B3581" s="22" t="s">
        <v>14718</v>
      </c>
      <c r="C3581" s="22">
        <v>1</v>
      </c>
      <c r="D3581" s="22" t="s">
        <v>14719</v>
      </c>
      <c r="E3581" s="22" t="s">
        <v>14720</v>
      </c>
      <c r="F3581" s="22" t="s">
        <v>21253</v>
      </c>
      <c r="G3581" s="22" t="s">
        <v>14721</v>
      </c>
      <c r="H3581" s="22" t="s">
        <v>3697</v>
      </c>
      <c r="I3581" s="22">
        <v>1</v>
      </c>
    </row>
    <row r="3582" spans="1:9">
      <c r="A3582" s="22" t="s">
        <v>7282</v>
      </c>
      <c r="B3582" s="22" t="s">
        <v>7281</v>
      </c>
      <c r="C3582" s="22">
        <v>1</v>
      </c>
      <c r="D3582" s="22" t="s">
        <v>7282</v>
      </c>
      <c r="E3582" s="22" t="s">
        <v>7283</v>
      </c>
      <c r="F3582" s="22" t="s">
        <v>19616</v>
      </c>
      <c r="H3582" s="22" t="s">
        <v>3711</v>
      </c>
    </row>
    <row r="3583" spans="1:9">
      <c r="A3583" s="22" t="s">
        <v>10149</v>
      </c>
      <c r="B3583" s="22" t="s">
        <v>10148</v>
      </c>
      <c r="C3583" s="22">
        <v>1</v>
      </c>
      <c r="D3583" s="22" t="s">
        <v>10149</v>
      </c>
      <c r="E3583" s="22" t="s">
        <v>6385</v>
      </c>
      <c r="F3583" s="22" t="s">
        <v>20319</v>
      </c>
      <c r="H3583" s="22" t="s">
        <v>3715</v>
      </c>
    </row>
    <row r="3584" spans="1:9">
      <c r="A3584" s="22" t="s">
        <v>23118</v>
      </c>
      <c r="B3584" s="22" t="s">
        <v>8835</v>
      </c>
      <c r="C3584" s="22">
        <v>1</v>
      </c>
      <c r="D3584" s="22" t="s">
        <v>8836</v>
      </c>
      <c r="E3584" s="22" t="s">
        <v>6385</v>
      </c>
      <c r="F3584" s="22" t="s">
        <v>19415</v>
      </c>
      <c r="G3584" s="22" t="s">
        <v>8837</v>
      </c>
      <c r="H3584" s="22" t="s">
        <v>3697</v>
      </c>
    </row>
    <row r="3585" spans="1:9">
      <c r="A3585" s="22" t="s">
        <v>16475</v>
      </c>
      <c r="B3585" s="22" t="s">
        <v>16474</v>
      </c>
      <c r="C3585" s="22">
        <v>1</v>
      </c>
      <c r="D3585" s="22" t="s">
        <v>16475</v>
      </c>
      <c r="E3585" s="22" t="s">
        <v>6385</v>
      </c>
      <c r="F3585" s="22" t="s">
        <v>21593</v>
      </c>
      <c r="H3585" s="22" t="s">
        <v>3711</v>
      </c>
    </row>
    <row r="3586" spans="1:9">
      <c r="A3586" s="22" t="s">
        <v>1264</v>
      </c>
      <c r="B3586" s="22" t="s">
        <v>6383</v>
      </c>
      <c r="C3586" s="22">
        <v>2</v>
      </c>
      <c r="D3586" s="22" t="s">
        <v>6384</v>
      </c>
      <c r="E3586" s="22" t="s">
        <v>6385</v>
      </c>
      <c r="F3586" s="22" t="s">
        <v>18632</v>
      </c>
      <c r="H3586" s="22" t="s">
        <v>3705</v>
      </c>
      <c r="I3586" s="22">
        <v>1</v>
      </c>
    </row>
    <row r="3587" spans="1:9">
      <c r="A3587" s="22" t="s">
        <v>1264</v>
      </c>
      <c r="B3587" s="22" t="s">
        <v>11673</v>
      </c>
      <c r="C3587" s="22">
        <v>2</v>
      </c>
      <c r="D3587" s="22" t="s">
        <v>11674</v>
      </c>
      <c r="E3587" s="22" t="s">
        <v>6385</v>
      </c>
      <c r="F3587" s="22" t="s">
        <v>18632</v>
      </c>
      <c r="G3587" s="22" t="s">
        <v>11675</v>
      </c>
      <c r="H3587" s="22" t="s">
        <v>3697</v>
      </c>
    </row>
    <row r="3588" spans="1:9">
      <c r="A3588" s="22" t="s">
        <v>1641</v>
      </c>
      <c r="B3588" s="22" t="s">
        <v>16640</v>
      </c>
      <c r="C3588" s="22">
        <v>1</v>
      </c>
      <c r="D3588" s="22" t="s">
        <v>16641</v>
      </c>
      <c r="E3588" s="22" t="s">
        <v>4380</v>
      </c>
      <c r="F3588" s="22" t="s">
        <v>21626</v>
      </c>
      <c r="G3588" s="22" t="s">
        <v>16642</v>
      </c>
      <c r="H3588" s="22" t="s">
        <v>3697</v>
      </c>
    </row>
    <row r="3589" spans="1:9">
      <c r="A3589" s="22" t="s">
        <v>13018</v>
      </c>
      <c r="B3589" s="22" t="s">
        <v>13017</v>
      </c>
      <c r="C3589" s="22">
        <v>1</v>
      </c>
      <c r="D3589" s="22" t="s">
        <v>13018</v>
      </c>
      <c r="E3589" s="22" t="s">
        <v>4380</v>
      </c>
      <c r="F3589" s="22" t="s">
        <v>20916</v>
      </c>
      <c r="H3589" s="22" t="s">
        <v>3715</v>
      </c>
    </row>
    <row r="3590" spans="1:9">
      <c r="A3590" s="22" t="s">
        <v>1639</v>
      </c>
      <c r="B3590" s="22" t="s">
        <v>11045</v>
      </c>
      <c r="C3590" s="22">
        <v>1</v>
      </c>
      <c r="D3590" s="22" t="s">
        <v>11046</v>
      </c>
      <c r="E3590" s="22" t="s">
        <v>4380</v>
      </c>
      <c r="F3590" s="22" t="s">
        <v>20517</v>
      </c>
      <c r="G3590" s="22" t="s">
        <v>11047</v>
      </c>
      <c r="H3590" s="22" t="s">
        <v>3697</v>
      </c>
    </row>
    <row r="3591" spans="1:9">
      <c r="A3591" s="22" t="s">
        <v>1637</v>
      </c>
      <c r="B3591" s="22" t="s">
        <v>4980</v>
      </c>
      <c r="C3591" s="22">
        <v>1</v>
      </c>
      <c r="D3591" s="22" t="s">
        <v>4981</v>
      </c>
      <c r="E3591" s="22" t="s">
        <v>4380</v>
      </c>
      <c r="F3591" s="22" t="s">
        <v>18820</v>
      </c>
      <c r="G3591" s="22" t="s">
        <v>4982</v>
      </c>
      <c r="H3591" s="22" t="s">
        <v>3697</v>
      </c>
    </row>
    <row r="3592" spans="1:9">
      <c r="A3592" s="22" t="s">
        <v>15324</v>
      </c>
      <c r="B3592" s="22" t="s">
        <v>15323</v>
      </c>
      <c r="C3592" s="22">
        <v>1</v>
      </c>
      <c r="D3592" s="22" t="s">
        <v>15324</v>
      </c>
      <c r="E3592" s="22" t="s">
        <v>4380</v>
      </c>
      <c r="F3592" s="22" t="s">
        <v>19875</v>
      </c>
      <c r="H3592" s="22" t="s">
        <v>3715</v>
      </c>
    </row>
    <row r="3593" spans="1:9">
      <c r="A3593" s="22" t="s">
        <v>26283</v>
      </c>
      <c r="B3593" s="22" t="s">
        <v>26282</v>
      </c>
      <c r="C3593" s="22">
        <v>1</v>
      </c>
      <c r="D3593" s="22" t="s">
        <v>26283</v>
      </c>
      <c r="E3593" s="22" t="s">
        <v>4380</v>
      </c>
      <c r="F3593" s="22" t="s">
        <v>19856</v>
      </c>
      <c r="H3593" s="22" t="s">
        <v>3715</v>
      </c>
    </row>
    <row r="3594" spans="1:9">
      <c r="A3594" s="22" t="s">
        <v>4788</v>
      </c>
      <c r="B3594" s="22" t="s">
        <v>4787</v>
      </c>
      <c r="C3594" s="22">
        <v>1</v>
      </c>
      <c r="D3594" s="22" t="s">
        <v>4788</v>
      </c>
      <c r="E3594" s="22" t="s">
        <v>4380</v>
      </c>
      <c r="F3594" s="22" t="s">
        <v>18927</v>
      </c>
      <c r="H3594" s="22" t="s">
        <v>3730</v>
      </c>
    </row>
    <row r="3595" spans="1:9">
      <c r="A3595" s="22" t="s">
        <v>23259</v>
      </c>
      <c r="B3595" s="22" t="s">
        <v>10894</v>
      </c>
      <c r="C3595" s="22">
        <v>1</v>
      </c>
      <c r="D3595" s="22" t="s">
        <v>10895</v>
      </c>
      <c r="E3595" s="22" t="s">
        <v>4380</v>
      </c>
      <c r="F3595" s="22" t="s">
        <v>20490</v>
      </c>
      <c r="G3595" s="22" t="s">
        <v>10896</v>
      </c>
      <c r="H3595" s="22" t="s">
        <v>3707</v>
      </c>
    </row>
    <row r="3596" spans="1:9">
      <c r="A3596" s="22" t="s">
        <v>22320</v>
      </c>
      <c r="B3596" s="22" t="s">
        <v>4378</v>
      </c>
      <c r="C3596" s="22">
        <v>1</v>
      </c>
      <c r="D3596" s="22" t="s">
        <v>4379</v>
      </c>
      <c r="E3596" s="22" t="s">
        <v>4380</v>
      </c>
      <c r="F3596" s="22" t="s">
        <v>18632</v>
      </c>
      <c r="G3596" s="22" t="s">
        <v>4381</v>
      </c>
      <c r="H3596" s="22" t="s">
        <v>3697</v>
      </c>
    </row>
    <row r="3597" spans="1:9">
      <c r="A3597" s="22" t="s">
        <v>17019</v>
      </c>
      <c r="B3597" s="22" t="s">
        <v>17018</v>
      </c>
      <c r="C3597" s="22">
        <v>1</v>
      </c>
      <c r="D3597" s="22" t="s">
        <v>17019</v>
      </c>
      <c r="E3597" s="22" t="s">
        <v>4380</v>
      </c>
      <c r="F3597" s="22" t="s">
        <v>18642</v>
      </c>
      <c r="H3597" s="22" t="s">
        <v>3730</v>
      </c>
    </row>
    <row r="3598" spans="1:9">
      <c r="A3598" s="22" t="s">
        <v>23144</v>
      </c>
      <c r="B3598" s="22" t="s">
        <v>9274</v>
      </c>
      <c r="C3598" s="22">
        <v>1</v>
      </c>
      <c r="D3598" s="22" t="s">
        <v>9275</v>
      </c>
      <c r="E3598" s="22" t="s">
        <v>4380</v>
      </c>
      <c r="F3598" s="22" t="s">
        <v>19184</v>
      </c>
      <c r="G3598" s="22" t="s">
        <v>9276</v>
      </c>
      <c r="H3598" s="22" t="s">
        <v>3697</v>
      </c>
    </row>
    <row r="3599" spans="1:9">
      <c r="A3599" s="22" t="s">
        <v>15174</v>
      </c>
      <c r="B3599" s="22" t="s">
        <v>15173</v>
      </c>
      <c r="C3599" s="22">
        <v>1</v>
      </c>
      <c r="D3599" s="22" t="s">
        <v>15174</v>
      </c>
      <c r="E3599" s="22" t="s">
        <v>15175</v>
      </c>
      <c r="F3599" s="22" t="s">
        <v>20459</v>
      </c>
      <c r="H3599" s="22" t="s">
        <v>3711</v>
      </c>
    </row>
    <row r="3600" spans="1:9">
      <c r="A3600" s="22" t="s">
        <v>13532</v>
      </c>
      <c r="B3600" s="22" t="s">
        <v>13531</v>
      </c>
      <c r="C3600" s="22">
        <v>1</v>
      </c>
      <c r="D3600" s="22" t="s">
        <v>13532</v>
      </c>
      <c r="E3600" s="22" t="s">
        <v>6979</v>
      </c>
      <c r="F3600" s="22" t="s">
        <v>21030</v>
      </c>
      <c r="H3600" s="22" t="s">
        <v>3711</v>
      </c>
    </row>
    <row r="3601" spans="1:9">
      <c r="A3601" s="22" t="s">
        <v>1633</v>
      </c>
      <c r="B3601" s="22" t="s">
        <v>6977</v>
      </c>
      <c r="C3601" s="22">
        <v>1</v>
      </c>
      <c r="D3601" s="22" t="s">
        <v>6978</v>
      </c>
      <c r="E3601" s="22" t="s">
        <v>6979</v>
      </c>
      <c r="F3601" s="22" t="s">
        <v>18649</v>
      </c>
      <c r="G3601" s="22" t="s">
        <v>6980</v>
      </c>
      <c r="H3601" s="22" t="s">
        <v>3697</v>
      </c>
    </row>
    <row r="3602" spans="1:9">
      <c r="A3602" s="22" t="s">
        <v>22012</v>
      </c>
      <c r="B3602" s="22" t="s">
        <v>16368</v>
      </c>
      <c r="C3602" s="22">
        <v>1</v>
      </c>
      <c r="D3602" s="22" t="s">
        <v>16369</v>
      </c>
      <c r="E3602" s="22" t="s">
        <v>16370</v>
      </c>
      <c r="F3602" s="22" t="s">
        <v>21571</v>
      </c>
      <c r="G3602" s="22" t="s">
        <v>16371</v>
      </c>
      <c r="H3602" s="22" t="s">
        <v>3697</v>
      </c>
    </row>
    <row r="3603" spans="1:9">
      <c r="A3603" s="22" t="s">
        <v>1631</v>
      </c>
      <c r="B3603" s="22" t="s">
        <v>7679</v>
      </c>
      <c r="C3603" s="22">
        <v>1</v>
      </c>
      <c r="D3603" s="22" t="s">
        <v>7680</v>
      </c>
      <c r="E3603" s="22" t="s">
        <v>7681</v>
      </c>
      <c r="F3603" s="22" t="s">
        <v>19716</v>
      </c>
      <c r="G3603" s="22" t="s">
        <v>7682</v>
      </c>
      <c r="H3603" s="22" t="s">
        <v>3697</v>
      </c>
      <c r="I3603" s="22">
        <v>1</v>
      </c>
    </row>
    <row r="3604" spans="1:9">
      <c r="A3604" s="22" t="s">
        <v>22579</v>
      </c>
      <c r="B3604" s="22" t="s">
        <v>17683</v>
      </c>
      <c r="C3604" s="22">
        <v>1</v>
      </c>
      <c r="D3604" s="22" t="s">
        <v>17684</v>
      </c>
      <c r="E3604" s="22" t="s">
        <v>7681</v>
      </c>
      <c r="F3604" s="22" t="s">
        <v>21807</v>
      </c>
      <c r="G3604" s="22" t="s">
        <v>17685</v>
      </c>
      <c r="H3604" s="22" t="s">
        <v>3697</v>
      </c>
      <c r="I3604" s="22">
        <v>2</v>
      </c>
    </row>
    <row r="3605" spans="1:9">
      <c r="A3605" s="22" t="s">
        <v>1626</v>
      </c>
      <c r="B3605" s="22" t="s">
        <v>16560</v>
      </c>
      <c r="C3605" s="22">
        <v>1</v>
      </c>
      <c r="D3605" s="22" t="s">
        <v>16561</v>
      </c>
      <c r="E3605" s="22" t="s">
        <v>16562</v>
      </c>
      <c r="F3605" s="22" t="s">
        <v>21608</v>
      </c>
      <c r="G3605" s="22" t="s">
        <v>16563</v>
      </c>
      <c r="H3605" s="22" t="s">
        <v>3697</v>
      </c>
    </row>
    <row r="3606" spans="1:9">
      <c r="A3606" s="22" t="s">
        <v>23510</v>
      </c>
      <c r="B3606" s="22" t="s">
        <v>15004</v>
      </c>
      <c r="C3606" s="22">
        <v>1</v>
      </c>
      <c r="D3606" s="22" t="s">
        <v>15005</v>
      </c>
      <c r="E3606" s="22" t="s">
        <v>7797</v>
      </c>
      <c r="F3606" s="22" t="s">
        <v>18680</v>
      </c>
      <c r="H3606" s="22" t="s">
        <v>3707</v>
      </c>
    </row>
    <row r="3607" spans="1:9">
      <c r="A3607" s="22" t="s">
        <v>8536</v>
      </c>
      <c r="B3607" s="22" t="s">
        <v>8535</v>
      </c>
      <c r="C3607" s="22">
        <v>1</v>
      </c>
      <c r="D3607" s="22" t="s">
        <v>8536</v>
      </c>
      <c r="E3607" s="22" t="s">
        <v>7797</v>
      </c>
      <c r="F3607" s="22" t="s">
        <v>19936</v>
      </c>
      <c r="H3607" s="22" t="s">
        <v>3730</v>
      </c>
    </row>
    <row r="3608" spans="1:9">
      <c r="A3608" s="22" t="s">
        <v>10455</v>
      </c>
      <c r="B3608" s="22" t="s">
        <v>10454</v>
      </c>
      <c r="C3608" s="22">
        <v>1</v>
      </c>
      <c r="D3608" s="22" t="s">
        <v>10455</v>
      </c>
      <c r="E3608" s="22" t="s">
        <v>7797</v>
      </c>
      <c r="F3608" s="22" t="s">
        <v>18791</v>
      </c>
      <c r="H3608" s="22" t="s">
        <v>3711</v>
      </c>
    </row>
    <row r="3609" spans="1:9">
      <c r="A3609" s="22" t="s">
        <v>22145</v>
      </c>
      <c r="B3609" s="22" t="s">
        <v>7795</v>
      </c>
      <c r="C3609" s="22">
        <v>1</v>
      </c>
      <c r="D3609" s="22" t="s">
        <v>7796</v>
      </c>
      <c r="E3609" s="22" t="s">
        <v>7797</v>
      </c>
      <c r="F3609" s="22" t="s">
        <v>19617</v>
      </c>
      <c r="G3609" s="22" t="s">
        <v>7798</v>
      </c>
      <c r="H3609" s="22" t="s">
        <v>3697</v>
      </c>
      <c r="I3609" s="22">
        <v>1</v>
      </c>
    </row>
    <row r="3610" spans="1:9">
      <c r="A3610" s="22" t="s">
        <v>26439</v>
      </c>
      <c r="B3610" s="22" t="s">
        <v>26438</v>
      </c>
      <c r="C3610" s="22">
        <v>1</v>
      </c>
      <c r="D3610" s="22" t="s">
        <v>26439</v>
      </c>
      <c r="E3610" s="22" t="s">
        <v>26440</v>
      </c>
      <c r="F3610" s="22" t="s">
        <v>19822</v>
      </c>
      <c r="H3610" s="22" t="s">
        <v>3711</v>
      </c>
    </row>
    <row r="3611" spans="1:9">
      <c r="A3611" s="22" t="s">
        <v>23718</v>
      </c>
      <c r="B3611" s="22" t="s">
        <v>18415</v>
      </c>
      <c r="C3611" s="22">
        <v>1</v>
      </c>
      <c r="D3611" s="22" t="s">
        <v>18416</v>
      </c>
      <c r="E3611" s="22" t="s">
        <v>18417</v>
      </c>
      <c r="F3611" s="22" t="s">
        <v>21949</v>
      </c>
      <c r="G3611" s="22" t="s">
        <v>18418</v>
      </c>
      <c r="H3611" s="22" t="s">
        <v>3697</v>
      </c>
    </row>
    <row r="3612" spans="1:9">
      <c r="A3612" s="22" t="s">
        <v>1624</v>
      </c>
      <c r="B3612" s="22" t="s">
        <v>12254</v>
      </c>
      <c r="C3612" s="22">
        <v>1</v>
      </c>
      <c r="D3612" s="22" t="s">
        <v>12255</v>
      </c>
      <c r="E3612" s="22" t="s">
        <v>5610</v>
      </c>
      <c r="F3612" s="22" t="s">
        <v>20760</v>
      </c>
      <c r="G3612" s="22" t="s">
        <v>12256</v>
      </c>
      <c r="H3612" s="22" t="s">
        <v>3697</v>
      </c>
    </row>
    <row r="3613" spans="1:9">
      <c r="A3613" s="22" t="s">
        <v>22926</v>
      </c>
      <c r="B3613" s="22" t="s">
        <v>5811</v>
      </c>
      <c r="C3613" s="22">
        <v>1</v>
      </c>
      <c r="D3613" s="22" t="s">
        <v>5812</v>
      </c>
      <c r="E3613" s="22" t="s">
        <v>5610</v>
      </c>
      <c r="F3613" s="22" t="s">
        <v>19223</v>
      </c>
      <c r="G3613" s="22" t="s">
        <v>5813</v>
      </c>
      <c r="H3613" s="22" t="s">
        <v>3697</v>
      </c>
    </row>
    <row r="3614" spans="1:9">
      <c r="A3614" s="22" t="s">
        <v>11762</v>
      </c>
      <c r="B3614" s="22" t="s">
        <v>11761</v>
      </c>
      <c r="C3614" s="22">
        <v>1</v>
      </c>
      <c r="D3614" s="22" t="s">
        <v>11762</v>
      </c>
      <c r="E3614" s="22" t="s">
        <v>5610</v>
      </c>
      <c r="F3614" s="22" t="s">
        <v>20663</v>
      </c>
      <c r="H3614" s="22" t="s">
        <v>3711</v>
      </c>
    </row>
    <row r="3615" spans="1:9">
      <c r="A3615" s="22" t="s">
        <v>1622</v>
      </c>
      <c r="B3615" s="22" t="s">
        <v>24214</v>
      </c>
      <c r="C3615" s="22">
        <v>1</v>
      </c>
      <c r="D3615" s="22" t="s">
        <v>24215</v>
      </c>
      <c r="E3615" s="22" t="s">
        <v>5610</v>
      </c>
      <c r="F3615" s="22" t="s">
        <v>18933</v>
      </c>
      <c r="G3615" s="22" t="s">
        <v>24216</v>
      </c>
      <c r="H3615" s="22" t="s">
        <v>3697</v>
      </c>
    </row>
    <row r="3616" spans="1:9">
      <c r="A3616" s="22" t="s">
        <v>5609</v>
      </c>
      <c r="B3616" s="22" t="s">
        <v>5608</v>
      </c>
      <c r="C3616" s="22">
        <v>1</v>
      </c>
      <c r="D3616" s="22" t="s">
        <v>5609</v>
      </c>
      <c r="E3616" s="22" t="s">
        <v>5610</v>
      </c>
      <c r="F3616" s="22" t="s">
        <v>19166</v>
      </c>
      <c r="H3616" s="22" t="s">
        <v>3715</v>
      </c>
    </row>
    <row r="3617" spans="1:9">
      <c r="A3617" s="22" t="s">
        <v>17563</v>
      </c>
      <c r="B3617" s="22" t="s">
        <v>17562</v>
      </c>
      <c r="C3617" s="22">
        <v>1</v>
      </c>
      <c r="D3617" s="22" t="s">
        <v>17563</v>
      </c>
      <c r="E3617" s="22" t="s">
        <v>5610</v>
      </c>
      <c r="F3617" s="22" t="s">
        <v>21790</v>
      </c>
      <c r="H3617" s="22" t="s">
        <v>3711</v>
      </c>
    </row>
    <row r="3618" spans="1:9">
      <c r="A3618" s="22" t="s">
        <v>1617</v>
      </c>
      <c r="B3618" s="22" t="s">
        <v>11242</v>
      </c>
      <c r="C3618" s="22">
        <v>1</v>
      </c>
      <c r="D3618" s="22" t="s">
        <v>11243</v>
      </c>
      <c r="E3618" s="22" t="s">
        <v>5610</v>
      </c>
      <c r="F3618" s="22" t="s">
        <v>20561</v>
      </c>
      <c r="G3618" s="22" t="s">
        <v>1616</v>
      </c>
      <c r="H3618" s="22" t="s">
        <v>3697</v>
      </c>
    </row>
    <row r="3619" spans="1:9">
      <c r="A3619" s="22" t="s">
        <v>1615</v>
      </c>
      <c r="B3619" s="22" t="s">
        <v>15128</v>
      </c>
      <c r="C3619" s="22">
        <v>1</v>
      </c>
      <c r="D3619" s="22" t="s">
        <v>15129</v>
      </c>
      <c r="E3619" s="22" t="s">
        <v>5610</v>
      </c>
      <c r="F3619" s="22" t="s">
        <v>19502</v>
      </c>
      <c r="G3619" s="22" t="s">
        <v>15130</v>
      </c>
      <c r="H3619" s="22" t="s">
        <v>3697</v>
      </c>
    </row>
    <row r="3620" spans="1:9">
      <c r="A3620" s="22" t="s">
        <v>23329</v>
      </c>
      <c r="B3620" s="22" t="s">
        <v>12023</v>
      </c>
      <c r="C3620" s="22">
        <v>1</v>
      </c>
      <c r="D3620" s="22" t="s">
        <v>12024</v>
      </c>
      <c r="E3620" s="22" t="s">
        <v>5610</v>
      </c>
      <c r="F3620" s="22" t="s">
        <v>20715</v>
      </c>
      <c r="G3620" s="22" t="s">
        <v>12025</v>
      </c>
      <c r="H3620" s="22" t="s">
        <v>3697</v>
      </c>
    </row>
    <row r="3621" spans="1:9">
      <c r="A3621" s="22" t="s">
        <v>15960</v>
      </c>
      <c r="B3621" s="22" t="s">
        <v>15959</v>
      </c>
      <c r="C3621" s="22">
        <v>1</v>
      </c>
      <c r="D3621" s="22" t="s">
        <v>15960</v>
      </c>
      <c r="E3621" s="22" t="s">
        <v>5610</v>
      </c>
      <c r="F3621" s="22" t="s">
        <v>21495</v>
      </c>
      <c r="H3621" s="22" t="s">
        <v>3711</v>
      </c>
    </row>
    <row r="3622" spans="1:9">
      <c r="A3622" s="22" t="s">
        <v>26760</v>
      </c>
      <c r="B3622" s="22" t="s">
        <v>25790</v>
      </c>
      <c r="C3622" s="22">
        <v>1</v>
      </c>
      <c r="D3622" s="22" t="s">
        <v>25792</v>
      </c>
      <c r="E3622" s="22" t="s">
        <v>5610</v>
      </c>
      <c r="F3622" s="22" t="s">
        <v>25791</v>
      </c>
      <c r="G3622" s="22" t="s">
        <v>25793</v>
      </c>
      <c r="H3622" s="22" t="s">
        <v>3697</v>
      </c>
      <c r="I3622" s="22">
        <v>2</v>
      </c>
    </row>
    <row r="3623" spans="1:9">
      <c r="A3623" s="22" t="s">
        <v>22927</v>
      </c>
      <c r="B3623" s="22" t="s">
        <v>5831</v>
      </c>
      <c r="C3623" s="22">
        <v>1</v>
      </c>
      <c r="D3623" s="22" t="s">
        <v>5832</v>
      </c>
      <c r="E3623" s="22" t="s">
        <v>5610</v>
      </c>
      <c r="F3623" s="22" t="s">
        <v>19135</v>
      </c>
      <c r="G3623" s="22" t="s">
        <v>5833</v>
      </c>
      <c r="H3623" s="22" t="s">
        <v>3697</v>
      </c>
    </row>
    <row r="3624" spans="1:9">
      <c r="A3624" s="22" t="s">
        <v>23360</v>
      </c>
      <c r="B3624" s="22" t="s">
        <v>12506</v>
      </c>
      <c r="C3624" s="22">
        <v>1</v>
      </c>
      <c r="D3624" s="22" t="s">
        <v>12507</v>
      </c>
      <c r="E3624" s="22" t="s">
        <v>5610</v>
      </c>
      <c r="F3624" s="22" t="s">
        <v>20811</v>
      </c>
      <c r="G3624" s="22" t="s">
        <v>12508</v>
      </c>
      <c r="H3624" s="22" t="s">
        <v>3697</v>
      </c>
    </row>
    <row r="3625" spans="1:9">
      <c r="A3625" s="22" t="s">
        <v>1613</v>
      </c>
      <c r="B3625" s="22" t="s">
        <v>16773</v>
      </c>
      <c r="C3625" s="22">
        <v>1</v>
      </c>
      <c r="D3625" s="22" t="s">
        <v>16774</v>
      </c>
      <c r="E3625" s="22" t="s">
        <v>5610</v>
      </c>
      <c r="F3625" s="22" t="s">
        <v>18988</v>
      </c>
      <c r="G3625" s="22" t="s">
        <v>1612</v>
      </c>
      <c r="H3625" s="22" t="s">
        <v>3697</v>
      </c>
    </row>
    <row r="3626" spans="1:9">
      <c r="A3626" s="22" t="s">
        <v>7559</v>
      </c>
      <c r="B3626" s="22" t="s">
        <v>7558</v>
      </c>
      <c r="C3626" s="22">
        <v>1</v>
      </c>
      <c r="D3626" s="22" t="s">
        <v>7559</v>
      </c>
      <c r="E3626" s="22" t="s">
        <v>5610</v>
      </c>
      <c r="F3626" s="22" t="s">
        <v>18931</v>
      </c>
      <c r="H3626" s="22" t="s">
        <v>3730</v>
      </c>
    </row>
    <row r="3627" spans="1:9">
      <c r="A3627" s="22" t="s">
        <v>9832</v>
      </c>
      <c r="B3627" s="22" t="s">
        <v>9831</v>
      </c>
      <c r="C3627" s="22">
        <v>1</v>
      </c>
      <c r="D3627" s="22" t="s">
        <v>9832</v>
      </c>
      <c r="E3627" s="22" t="s">
        <v>5610</v>
      </c>
      <c r="F3627" s="22" t="s">
        <v>19545</v>
      </c>
      <c r="H3627" s="22" t="s">
        <v>3711</v>
      </c>
    </row>
    <row r="3628" spans="1:9">
      <c r="A3628" s="22" t="s">
        <v>1611</v>
      </c>
      <c r="B3628" s="22" t="s">
        <v>24604</v>
      </c>
      <c r="C3628" s="22">
        <v>1</v>
      </c>
      <c r="D3628" s="22" t="s">
        <v>24605</v>
      </c>
      <c r="E3628" s="22" t="s">
        <v>7842</v>
      </c>
      <c r="F3628" s="22" t="s">
        <v>18693</v>
      </c>
      <c r="G3628" s="22" t="s">
        <v>24606</v>
      </c>
      <c r="H3628" s="22" t="s">
        <v>3697</v>
      </c>
    </row>
    <row r="3629" spans="1:9">
      <c r="A3629" s="22" t="s">
        <v>12741</v>
      </c>
      <c r="B3629" s="22" t="s">
        <v>12740</v>
      </c>
      <c r="C3629" s="22">
        <v>1</v>
      </c>
      <c r="D3629" s="22" t="s">
        <v>12741</v>
      </c>
      <c r="E3629" s="22" t="s">
        <v>7842</v>
      </c>
      <c r="F3629" s="22" t="s">
        <v>20808</v>
      </c>
      <c r="H3629" s="22" t="s">
        <v>3730</v>
      </c>
    </row>
    <row r="3630" spans="1:9">
      <c r="A3630" s="22" t="s">
        <v>16089</v>
      </c>
      <c r="B3630" s="22" t="s">
        <v>16088</v>
      </c>
      <c r="C3630" s="22">
        <v>1</v>
      </c>
      <c r="D3630" s="22" t="s">
        <v>16089</v>
      </c>
      <c r="E3630" s="22" t="s">
        <v>7842</v>
      </c>
      <c r="F3630" s="22" t="s">
        <v>19930</v>
      </c>
      <c r="H3630" s="22" t="s">
        <v>3715</v>
      </c>
    </row>
    <row r="3631" spans="1:9">
      <c r="A3631" s="22" t="s">
        <v>26103</v>
      </c>
      <c r="B3631" s="22" t="s">
        <v>26101</v>
      </c>
      <c r="C3631" s="22">
        <v>1</v>
      </c>
      <c r="D3631" s="22" t="s">
        <v>26103</v>
      </c>
      <c r="E3631" s="22" t="s">
        <v>7842</v>
      </c>
      <c r="F3631" s="22" t="s">
        <v>26102</v>
      </c>
      <c r="H3631" s="22" t="s">
        <v>3715</v>
      </c>
    </row>
    <row r="3632" spans="1:9">
      <c r="A3632" s="22" t="s">
        <v>16040</v>
      </c>
      <c r="B3632" s="22" t="s">
        <v>16039</v>
      </c>
      <c r="C3632" s="22">
        <v>1</v>
      </c>
      <c r="D3632" s="22" t="s">
        <v>16040</v>
      </c>
      <c r="E3632" s="22" t="s">
        <v>7842</v>
      </c>
      <c r="F3632" s="22" t="s">
        <v>21510</v>
      </c>
      <c r="H3632" s="22" t="s">
        <v>3715</v>
      </c>
    </row>
    <row r="3633" spans="1:8">
      <c r="A3633" s="22" t="s">
        <v>1609</v>
      </c>
      <c r="B3633" s="22" t="s">
        <v>17270</v>
      </c>
      <c r="C3633" s="22">
        <v>1</v>
      </c>
      <c r="D3633" s="22" t="s">
        <v>17271</v>
      </c>
      <c r="E3633" s="22" t="s">
        <v>7842</v>
      </c>
      <c r="F3633" s="22" t="s">
        <v>21730</v>
      </c>
      <c r="G3633" s="22" t="s">
        <v>17272</v>
      </c>
      <c r="H3633" s="22" t="s">
        <v>3697</v>
      </c>
    </row>
    <row r="3634" spans="1:8">
      <c r="A3634" s="22" t="s">
        <v>9252</v>
      </c>
      <c r="B3634" s="22" t="s">
        <v>9251</v>
      </c>
      <c r="C3634" s="22">
        <v>1</v>
      </c>
      <c r="D3634" s="22" t="s">
        <v>9252</v>
      </c>
      <c r="E3634" s="22" t="s">
        <v>7842</v>
      </c>
      <c r="F3634" s="22" t="s">
        <v>18599</v>
      </c>
      <c r="H3634" s="22" t="s">
        <v>3715</v>
      </c>
    </row>
    <row r="3635" spans="1:8">
      <c r="A3635" s="22" t="s">
        <v>22472</v>
      </c>
      <c r="B3635" s="22" t="s">
        <v>17394</v>
      </c>
      <c r="C3635" s="22">
        <v>1</v>
      </c>
      <c r="D3635" s="22" t="s">
        <v>17395</v>
      </c>
      <c r="E3635" s="22" t="s">
        <v>7842</v>
      </c>
      <c r="F3635" s="22" t="s">
        <v>21330</v>
      </c>
      <c r="G3635" s="22" t="s">
        <v>17396</v>
      </c>
      <c r="H3635" s="22" t="s">
        <v>3697</v>
      </c>
    </row>
    <row r="3636" spans="1:8">
      <c r="A3636" s="22" t="s">
        <v>7841</v>
      </c>
      <c r="B3636" s="22" t="s">
        <v>7840</v>
      </c>
      <c r="C3636" s="22">
        <v>1</v>
      </c>
      <c r="D3636" s="22" t="s">
        <v>7841</v>
      </c>
      <c r="E3636" s="22" t="s">
        <v>7842</v>
      </c>
      <c r="F3636" s="22" t="s">
        <v>19756</v>
      </c>
      <c r="H3636" s="22" t="s">
        <v>3730</v>
      </c>
    </row>
    <row r="3637" spans="1:8">
      <c r="A3637" s="22" t="s">
        <v>1607</v>
      </c>
      <c r="B3637" s="22" t="s">
        <v>26214</v>
      </c>
      <c r="C3637" s="22">
        <v>1</v>
      </c>
      <c r="D3637" s="22" t="s">
        <v>26215</v>
      </c>
      <c r="E3637" s="22" t="s">
        <v>7842</v>
      </c>
      <c r="F3637" s="22" t="s">
        <v>18650</v>
      </c>
      <c r="G3637" s="22" t="s">
        <v>26216</v>
      </c>
      <c r="H3637" s="22" t="s">
        <v>3697</v>
      </c>
    </row>
    <row r="3638" spans="1:8">
      <c r="A3638" s="22" t="s">
        <v>8002</v>
      </c>
      <c r="B3638" s="22" t="s">
        <v>8001</v>
      </c>
      <c r="C3638" s="22">
        <v>1</v>
      </c>
      <c r="D3638" s="22" t="s">
        <v>8002</v>
      </c>
      <c r="E3638" s="22" t="s">
        <v>7842</v>
      </c>
      <c r="F3638" s="22" t="s">
        <v>19801</v>
      </c>
      <c r="H3638" s="22" t="s">
        <v>3715</v>
      </c>
    </row>
    <row r="3639" spans="1:8">
      <c r="A3639" s="22" t="s">
        <v>22473</v>
      </c>
      <c r="B3639" s="22" t="s">
        <v>10063</v>
      </c>
      <c r="C3639" s="22">
        <v>1</v>
      </c>
      <c r="D3639" s="22" t="s">
        <v>10064</v>
      </c>
      <c r="E3639" s="22" t="s">
        <v>7842</v>
      </c>
      <c r="F3639" s="22" t="s">
        <v>19552</v>
      </c>
      <c r="G3639" s="22" t="s">
        <v>10065</v>
      </c>
      <c r="H3639" s="22" t="s">
        <v>3697</v>
      </c>
    </row>
    <row r="3640" spans="1:8">
      <c r="A3640" s="22" t="s">
        <v>23336</v>
      </c>
      <c r="B3640" s="22" t="s">
        <v>12110</v>
      </c>
      <c r="C3640" s="22">
        <v>1</v>
      </c>
      <c r="D3640" s="22" t="s">
        <v>12111</v>
      </c>
      <c r="E3640" s="22" t="s">
        <v>7842</v>
      </c>
      <c r="F3640" s="22" t="s">
        <v>20735</v>
      </c>
      <c r="H3640" s="22" t="s">
        <v>3943</v>
      </c>
    </row>
    <row r="3641" spans="1:8">
      <c r="A3641" s="22" t="s">
        <v>9922</v>
      </c>
      <c r="B3641" s="22" t="s">
        <v>9921</v>
      </c>
      <c r="C3641" s="22">
        <v>1</v>
      </c>
      <c r="D3641" s="22" t="s">
        <v>9922</v>
      </c>
      <c r="E3641" s="22" t="s">
        <v>5094</v>
      </c>
      <c r="F3641" s="22" t="s">
        <v>20267</v>
      </c>
      <c r="H3641" s="22" t="s">
        <v>3715</v>
      </c>
    </row>
    <row r="3642" spans="1:8">
      <c r="A3642" s="22" t="s">
        <v>1603</v>
      </c>
      <c r="B3642" s="22" t="s">
        <v>5092</v>
      </c>
      <c r="C3642" s="22">
        <v>1</v>
      </c>
      <c r="D3642" s="22" t="s">
        <v>5093</v>
      </c>
      <c r="E3642" s="22" t="s">
        <v>5094</v>
      </c>
      <c r="F3642" s="22" t="s">
        <v>19023</v>
      </c>
      <c r="G3642" s="22" t="s">
        <v>5095</v>
      </c>
      <c r="H3642" s="22" t="s">
        <v>3697</v>
      </c>
    </row>
    <row r="3643" spans="1:8">
      <c r="A3643" s="22" t="s">
        <v>12986</v>
      </c>
      <c r="B3643" s="22" t="s">
        <v>12985</v>
      </c>
      <c r="C3643" s="22">
        <v>1</v>
      </c>
      <c r="D3643" s="22" t="s">
        <v>12986</v>
      </c>
      <c r="E3643" s="22" t="s">
        <v>5094</v>
      </c>
      <c r="F3643" s="22" t="s">
        <v>20910</v>
      </c>
      <c r="H3643" s="22" t="s">
        <v>3730</v>
      </c>
    </row>
    <row r="3644" spans="1:8">
      <c r="A3644" s="22" t="s">
        <v>25535</v>
      </c>
      <c r="B3644" s="22" t="s">
        <v>25533</v>
      </c>
      <c r="C3644" s="22">
        <v>1</v>
      </c>
      <c r="D3644" s="22" t="s">
        <v>25535</v>
      </c>
      <c r="E3644" s="22" t="s">
        <v>5094</v>
      </c>
      <c r="F3644" s="22" t="s">
        <v>25534</v>
      </c>
      <c r="H3644" s="22" t="s">
        <v>3715</v>
      </c>
    </row>
    <row r="3645" spans="1:8">
      <c r="A3645" s="22" t="s">
        <v>7718</v>
      </c>
      <c r="B3645" s="22" t="s">
        <v>7717</v>
      </c>
      <c r="C3645" s="22">
        <v>1</v>
      </c>
      <c r="D3645" s="22" t="s">
        <v>7718</v>
      </c>
      <c r="E3645" s="22" t="s">
        <v>5094</v>
      </c>
      <c r="F3645" s="22" t="s">
        <v>19726</v>
      </c>
      <c r="H3645" s="22" t="s">
        <v>3711</v>
      </c>
    </row>
    <row r="3646" spans="1:8">
      <c r="A3646" s="22" t="s">
        <v>1601</v>
      </c>
      <c r="B3646" s="22" t="s">
        <v>6314</v>
      </c>
      <c r="C3646" s="22">
        <v>1</v>
      </c>
      <c r="D3646" s="22" t="s">
        <v>6315</v>
      </c>
      <c r="E3646" s="22" t="s">
        <v>5094</v>
      </c>
      <c r="F3646" s="22" t="s">
        <v>19367</v>
      </c>
      <c r="G3646" s="22" t="s">
        <v>6316</v>
      </c>
      <c r="H3646" s="22" t="s">
        <v>3697</v>
      </c>
    </row>
    <row r="3647" spans="1:8">
      <c r="A3647" s="22" t="s">
        <v>16837</v>
      </c>
      <c r="B3647" s="22" t="s">
        <v>16836</v>
      </c>
      <c r="C3647" s="22">
        <v>1</v>
      </c>
      <c r="D3647" s="22" t="s">
        <v>16837</v>
      </c>
      <c r="E3647" s="22" t="s">
        <v>5094</v>
      </c>
      <c r="F3647" s="22" t="s">
        <v>20262</v>
      </c>
      <c r="H3647" s="22" t="s">
        <v>3730</v>
      </c>
    </row>
    <row r="3648" spans="1:8">
      <c r="A3648" s="22" t="s">
        <v>17622</v>
      </c>
      <c r="B3648" s="22" t="s">
        <v>17621</v>
      </c>
      <c r="C3648" s="22">
        <v>1</v>
      </c>
      <c r="D3648" s="22" t="s">
        <v>17622</v>
      </c>
      <c r="E3648" s="22" t="s">
        <v>5094</v>
      </c>
      <c r="F3648" s="22" t="s">
        <v>18851</v>
      </c>
      <c r="H3648" s="22" t="s">
        <v>3715</v>
      </c>
    </row>
    <row r="3649" spans="1:8">
      <c r="A3649" s="22" t="s">
        <v>22724</v>
      </c>
      <c r="B3649" s="22" t="s">
        <v>8838</v>
      </c>
      <c r="C3649" s="22">
        <v>1</v>
      </c>
      <c r="D3649" s="22" t="s">
        <v>8839</v>
      </c>
      <c r="E3649" s="22" t="s">
        <v>5094</v>
      </c>
      <c r="F3649" s="22" t="s">
        <v>20013</v>
      </c>
      <c r="G3649" s="22" t="s">
        <v>8840</v>
      </c>
      <c r="H3649" s="22" t="s">
        <v>3697</v>
      </c>
    </row>
    <row r="3650" spans="1:8">
      <c r="A3650" s="22" t="s">
        <v>1599</v>
      </c>
      <c r="B3650" s="22" t="s">
        <v>17846</v>
      </c>
      <c r="C3650" s="22">
        <v>1</v>
      </c>
      <c r="D3650" s="22" t="s">
        <v>17847</v>
      </c>
      <c r="E3650" s="22" t="s">
        <v>5094</v>
      </c>
      <c r="F3650" s="22" t="s">
        <v>18671</v>
      </c>
      <c r="G3650" s="22" t="s">
        <v>17848</v>
      </c>
      <c r="H3650" s="22" t="s">
        <v>3697</v>
      </c>
    </row>
    <row r="3651" spans="1:8">
      <c r="A3651" s="22" t="s">
        <v>1597</v>
      </c>
      <c r="B3651" s="22" t="s">
        <v>15783</v>
      </c>
      <c r="C3651" s="22">
        <v>1</v>
      </c>
      <c r="D3651" s="22" t="s">
        <v>15784</v>
      </c>
      <c r="E3651" s="22" t="s">
        <v>4093</v>
      </c>
      <c r="F3651" s="22" t="s">
        <v>18647</v>
      </c>
      <c r="G3651" s="22" t="s">
        <v>15785</v>
      </c>
      <c r="H3651" s="22" t="s">
        <v>3697</v>
      </c>
    </row>
    <row r="3652" spans="1:8">
      <c r="A3652" s="22" t="s">
        <v>1595</v>
      </c>
      <c r="B3652" s="22" t="s">
        <v>25703</v>
      </c>
      <c r="C3652" s="22">
        <v>1</v>
      </c>
      <c r="D3652" s="22" t="s">
        <v>25705</v>
      </c>
      <c r="E3652" s="22" t="s">
        <v>4093</v>
      </c>
      <c r="F3652" s="22" t="s">
        <v>25704</v>
      </c>
      <c r="G3652" s="22" t="s">
        <v>25706</v>
      </c>
      <c r="H3652" s="22" t="s">
        <v>3697</v>
      </c>
    </row>
    <row r="3653" spans="1:8">
      <c r="A3653" s="22" t="s">
        <v>6787</v>
      </c>
      <c r="B3653" s="22" t="s">
        <v>6786</v>
      </c>
      <c r="C3653" s="22">
        <v>1</v>
      </c>
      <c r="D3653" s="22" t="s">
        <v>6787</v>
      </c>
      <c r="E3653" s="22" t="s">
        <v>4093</v>
      </c>
      <c r="F3653" s="22" t="s">
        <v>19495</v>
      </c>
      <c r="H3653" s="22" t="s">
        <v>3715</v>
      </c>
    </row>
    <row r="3654" spans="1:8">
      <c r="A3654" s="22" t="s">
        <v>1593</v>
      </c>
      <c r="B3654" s="22" t="s">
        <v>15844</v>
      </c>
      <c r="C3654" s="22">
        <v>1</v>
      </c>
      <c r="D3654" s="22" t="s">
        <v>15845</v>
      </c>
      <c r="E3654" s="22" t="s">
        <v>4093</v>
      </c>
      <c r="F3654" s="22" t="s">
        <v>21477</v>
      </c>
      <c r="G3654" s="22" t="s">
        <v>15846</v>
      </c>
      <c r="H3654" s="22" t="s">
        <v>3697</v>
      </c>
    </row>
    <row r="3655" spans="1:8">
      <c r="A3655" s="22" t="s">
        <v>15314</v>
      </c>
      <c r="B3655" s="22" t="s">
        <v>15313</v>
      </c>
      <c r="C3655" s="22">
        <v>1</v>
      </c>
      <c r="D3655" s="22" t="s">
        <v>15314</v>
      </c>
      <c r="E3655" s="22" t="s">
        <v>4093</v>
      </c>
      <c r="F3655" s="22" t="s">
        <v>21382</v>
      </c>
      <c r="H3655" s="22" t="s">
        <v>3715</v>
      </c>
    </row>
    <row r="3656" spans="1:8">
      <c r="A3656" s="22" t="s">
        <v>26673</v>
      </c>
      <c r="B3656" s="22" t="s">
        <v>12192</v>
      </c>
      <c r="C3656" s="22">
        <v>1</v>
      </c>
      <c r="D3656" s="22" t="s">
        <v>24945</v>
      </c>
      <c r="E3656" s="22" t="s">
        <v>4093</v>
      </c>
      <c r="F3656" s="22" t="s">
        <v>24944</v>
      </c>
      <c r="G3656" s="22" t="s">
        <v>24946</v>
      </c>
      <c r="H3656" s="22" t="s">
        <v>3697</v>
      </c>
    </row>
    <row r="3657" spans="1:8">
      <c r="A3657" s="22" t="s">
        <v>1591</v>
      </c>
      <c r="B3657" s="22" t="s">
        <v>4091</v>
      </c>
      <c r="C3657" s="22">
        <v>1</v>
      </c>
      <c r="D3657" s="22" t="s">
        <v>4092</v>
      </c>
      <c r="E3657" s="22" t="s">
        <v>4093</v>
      </c>
      <c r="F3657" s="22" t="s">
        <v>18715</v>
      </c>
      <c r="G3657" s="22" t="s">
        <v>4094</v>
      </c>
      <c r="H3657" s="22" t="s">
        <v>3697</v>
      </c>
    </row>
    <row r="3658" spans="1:8">
      <c r="A3658" s="22" t="s">
        <v>14536</v>
      </c>
      <c r="B3658" s="22" t="s">
        <v>14535</v>
      </c>
      <c r="C3658" s="22">
        <v>1</v>
      </c>
      <c r="D3658" s="22" t="s">
        <v>14536</v>
      </c>
      <c r="E3658" s="22" t="s">
        <v>4093</v>
      </c>
      <c r="F3658" s="22" t="s">
        <v>18727</v>
      </c>
      <c r="H3658" s="22" t="s">
        <v>3730</v>
      </c>
    </row>
    <row r="3659" spans="1:8">
      <c r="A3659" s="22" t="s">
        <v>22281</v>
      </c>
      <c r="B3659" s="22" t="s">
        <v>10742</v>
      </c>
      <c r="C3659" s="22">
        <v>1</v>
      </c>
      <c r="D3659" s="22" t="s">
        <v>10743</v>
      </c>
      <c r="E3659" s="22" t="s">
        <v>4093</v>
      </c>
      <c r="F3659" s="22" t="s">
        <v>20458</v>
      </c>
      <c r="G3659" s="22" t="s">
        <v>10744</v>
      </c>
      <c r="H3659" s="22" t="s">
        <v>3697</v>
      </c>
    </row>
    <row r="3660" spans="1:8">
      <c r="A3660" s="22" t="s">
        <v>23148</v>
      </c>
      <c r="B3660" s="22" t="s">
        <v>9302</v>
      </c>
      <c r="C3660" s="22">
        <v>1</v>
      </c>
      <c r="D3660" s="22" t="s">
        <v>9303</v>
      </c>
      <c r="E3660" s="22" t="s">
        <v>9304</v>
      </c>
      <c r="F3660" s="22" t="s">
        <v>18715</v>
      </c>
      <c r="G3660" s="22" t="s">
        <v>9305</v>
      </c>
      <c r="H3660" s="22" t="s">
        <v>3697</v>
      </c>
    </row>
    <row r="3661" spans="1:8">
      <c r="A3661" s="22" t="s">
        <v>1589</v>
      </c>
      <c r="B3661" s="22" t="s">
        <v>18499</v>
      </c>
      <c r="C3661" s="22">
        <v>1</v>
      </c>
      <c r="D3661" s="22" t="s">
        <v>18500</v>
      </c>
      <c r="E3661" s="22" t="s">
        <v>18501</v>
      </c>
      <c r="F3661" s="22" t="s">
        <v>21960</v>
      </c>
      <c r="G3661" s="22" t="s">
        <v>18502</v>
      </c>
      <c r="H3661" s="22" t="s">
        <v>3697</v>
      </c>
    </row>
    <row r="3662" spans="1:8">
      <c r="A3662" s="22" t="s">
        <v>1587</v>
      </c>
      <c r="B3662" s="22" t="s">
        <v>3746</v>
      </c>
      <c r="C3662" s="22">
        <v>1</v>
      </c>
      <c r="D3662" s="22" t="s">
        <v>3747</v>
      </c>
      <c r="E3662" s="22" t="s">
        <v>3748</v>
      </c>
      <c r="F3662" s="22" t="s">
        <v>18608</v>
      </c>
      <c r="G3662" s="22" t="s">
        <v>3749</v>
      </c>
      <c r="H3662" s="22" t="s">
        <v>3697</v>
      </c>
    </row>
    <row r="3663" spans="1:8">
      <c r="A3663" s="22" t="s">
        <v>1585</v>
      </c>
      <c r="B3663" s="22" t="s">
        <v>16224</v>
      </c>
      <c r="C3663" s="22">
        <v>1</v>
      </c>
      <c r="D3663" s="22" t="s">
        <v>16225</v>
      </c>
      <c r="E3663" s="22" t="s">
        <v>3748</v>
      </c>
      <c r="F3663" s="22" t="s">
        <v>18948</v>
      </c>
      <c r="G3663" s="22" t="s">
        <v>16226</v>
      </c>
      <c r="H3663" s="22" t="s">
        <v>3697</v>
      </c>
    </row>
    <row r="3664" spans="1:8">
      <c r="A3664" s="22" t="s">
        <v>8510</v>
      </c>
      <c r="B3664" s="22" t="s">
        <v>8509</v>
      </c>
      <c r="C3664" s="22">
        <v>1</v>
      </c>
      <c r="D3664" s="22" t="s">
        <v>8510</v>
      </c>
      <c r="E3664" s="22" t="s">
        <v>3748</v>
      </c>
      <c r="F3664" s="22" t="s">
        <v>19926</v>
      </c>
      <c r="H3664" s="22" t="s">
        <v>3715</v>
      </c>
    </row>
    <row r="3665" spans="1:9">
      <c r="A3665" s="22" t="s">
        <v>1583</v>
      </c>
      <c r="B3665" s="22" t="s">
        <v>5156</v>
      </c>
      <c r="C3665" s="22">
        <v>1</v>
      </c>
      <c r="D3665" s="22" t="s">
        <v>5157</v>
      </c>
      <c r="E3665" s="22" t="s">
        <v>3748</v>
      </c>
      <c r="F3665" s="22" t="s">
        <v>18831</v>
      </c>
      <c r="G3665" s="22" t="s">
        <v>5158</v>
      </c>
      <c r="H3665" s="22" t="s">
        <v>3697</v>
      </c>
    </row>
    <row r="3666" spans="1:9">
      <c r="A3666" s="22" t="s">
        <v>22455</v>
      </c>
      <c r="B3666" s="22" t="s">
        <v>17972</v>
      </c>
      <c r="C3666" s="22">
        <v>1</v>
      </c>
      <c r="D3666" s="22" t="s">
        <v>17973</v>
      </c>
      <c r="E3666" s="22" t="s">
        <v>3748</v>
      </c>
      <c r="F3666" s="22" t="s">
        <v>21859</v>
      </c>
      <c r="G3666" s="22" t="s">
        <v>17974</v>
      </c>
      <c r="H3666" s="22" t="s">
        <v>3697</v>
      </c>
    </row>
    <row r="3667" spans="1:9">
      <c r="A3667" s="22" t="s">
        <v>24473</v>
      </c>
      <c r="B3667" s="22" t="s">
        <v>24471</v>
      </c>
      <c r="C3667" s="22">
        <v>1</v>
      </c>
      <c r="D3667" s="22" t="s">
        <v>24473</v>
      </c>
      <c r="E3667" s="22" t="s">
        <v>3748</v>
      </c>
      <c r="F3667" s="22" t="s">
        <v>24472</v>
      </c>
      <c r="H3667" s="22" t="s">
        <v>3711</v>
      </c>
    </row>
    <row r="3668" spans="1:9">
      <c r="A3668" s="22" t="s">
        <v>1578</v>
      </c>
      <c r="B3668" s="22" t="s">
        <v>6667</v>
      </c>
      <c r="C3668" s="22">
        <v>1</v>
      </c>
      <c r="D3668" s="22" t="s">
        <v>6668</v>
      </c>
      <c r="E3668" s="22" t="s">
        <v>3748</v>
      </c>
      <c r="F3668" s="22" t="s">
        <v>19462</v>
      </c>
      <c r="G3668" s="22" t="s">
        <v>6669</v>
      </c>
      <c r="H3668" s="22" t="s">
        <v>3697</v>
      </c>
    </row>
    <row r="3669" spans="1:9">
      <c r="A3669" s="22" t="s">
        <v>14944</v>
      </c>
      <c r="B3669" s="22" t="s">
        <v>14943</v>
      </c>
      <c r="C3669" s="22">
        <v>1</v>
      </c>
      <c r="D3669" s="22" t="s">
        <v>14944</v>
      </c>
      <c r="E3669" s="22" t="s">
        <v>3748</v>
      </c>
      <c r="F3669" s="22" t="s">
        <v>21304</v>
      </c>
      <c r="H3669" s="22" t="s">
        <v>3730</v>
      </c>
    </row>
    <row r="3670" spans="1:9">
      <c r="A3670" s="22" t="s">
        <v>1580</v>
      </c>
      <c r="B3670" s="22" t="s">
        <v>12973</v>
      </c>
      <c r="C3670" s="22">
        <v>1</v>
      </c>
      <c r="D3670" s="22" t="s">
        <v>25007</v>
      </c>
      <c r="E3670" s="22" t="s">
        <v>3748</v>
      </c>
      <c r="F3670" s="22" t="s">
        <v>18733</v>
      </c>
      <c r="G3670" s="22" t="s">
        <v>25008</v>
      </c>
      <c r="H3670" s="22" t="s">
        <v>3697</v>
      </c>
      <c r="I3670" s="22">
        <v>1</v>
      </c>
    </row>
    <row r="3671" spans="1:9">
      <c r="A3671" s="22" t="s">
        <v>5677</v>
      </c>
      <c r="B3671" s="22" t="s">
        <v>5676</v>
      </c>
      <c r="C3671" s="22">
        <v>1</v>
      </c>
      <c r="D3671" s="22" t="s">
        <v>5677</v>
      </c>
      <c r="E3671" s="22" t="s">
        <v>3748</v>
      </c>
      <c r="F3671" s="22" t="s">
        <v>19184</v>
      </c>
      <c r="H3671" s="22" t="s">
        <v>3715</v>
      </c>
    </row>
    <row r="3672" spans="1:9">
      <c r="A3672" s="22" t="s">
        <v>16621</v>
      </c>
      <c r="B3672" s="22" t="s">
        <v>16620</v>
      </c>
      <c r="C3672" s="22">
        <v>1</v>
      </c>
      <c r="D3672" s="22" t="s">
        <v>16621</v>
      </c>
      <c r="E3672" s="22" t="s">
        <v>3748</v>
      </c>
      <c r="F3672" s="22" t="s">
        <v>18633</v>
      </c>
      <c r="H3672" s="22" t="s">
        <v>3715</v>
      </c>
    </row>
    <row r="3673" spans="1:9">
      <c r="A3673" s="22" t="s">
        <v>23705</v>
      </c>
      <c r="B3673" s="22" t="s">
        <v>18267</v>
      </c>
      <c r="C3673" s="22">
        <v>1</v>
      </c>
      <c r="D3673" s="22" t="s">
        <v>18268</v>
      </c>
      <c r="E3673" s="22" t="s">
        <v>3748</v>
      </c>
      <c r="F3673" s="22" t="s">
        <v>21921</v>
      </c>
      <c r="G3673" s="22" t="s">
        <v>18269</v>
      </c>
      <c r="H3673" s="22" t="s">
        <v>3697</v>
      </c>
    </row>
    <row r="3674" spans="1:9">
      <c r="A3674" s="22" t="s">
        <v>1576</v>
      </c>
      <c r="B3674" s="22" t="s">
        <v>11891</v>
      </c>
      <c r="C3674" s="22">
        <v>1</v>
      </c>
      <c r="D3674" s="22" t="s">
        <v>11892</v>
      </c>
      <c r="E3674" s="22" t="s">
        <v>11893</v>
      </c>
      <c r="F3674" s="22" t="s">
        <v>20693</v>
      </c>
      <c r="G3674" s="22" t="s">
        <v>11894</v>
      </c>
      <c r="H3674" s="22" t="s">
        <v>3697</v>
      </c>
    </row>
    <row r="3675" spans="1:9">
      <c r="A3675" s="22" t="s">
        <v>1574</v>
      </c>
      <c r="B3675" s="22" t="s">
        <v>6753</v>
      </c>
      <c r="C3675" s="22">
        <v>1</v>
      </c>
      <c r="D3675" s="22" t="s">
        <v>6754</v>
      </c>
      <c r="E3675" s="22" t="s">
        <v>6755</v>
      </c>
      <c r="F3675" s="22" t="s">
        <v>19132</v>
      </c>
      <c r="G3675" s="22" t="s">
        <v>6756</v>
      </c>
      <c r="H3675" s="22" t="s">
        <v>3697</v>
      </c>
    </row>
    <row r="3676" spans="1:9">
      <c r="A3676" s="22" t="s">
        <v>22307</v>
      </c>
      <c r="B3676" s="22" t="s">
        <v>11933</v>
      </c>
      <c r="C3676" s="22">
        <v>1</v>
      </c>
      <c r="D3676" s="22" t="s">
        <v>11934</v>
      </c>
      <c r="E3676" s="22" t="s">
        <v>6755</v>
      </c>
      <c r="F3676" s="22" t="s">
        <v>19064</v>
      </c>
      <c r="G3676" s="22" t="s">
        <v>11935</v>
      </c>
      <c r="H3676" s="22" t="s">
        <v>3697</v>
      </c>
    </row>
    <row r="3677" spans="1:9">
      <c r="A3677" s="22" t="s">
        <v>1572</v>
      </c>
      <c r="B3677" s="22" t="s">
        <v>9446</v>
      </c>
      <c r="C3677" s="22">
        <v>1</v>
      </c>
      <c r="D3677" s="22" t="s">
        <v>9447</v>
      </c>
      <c r="E3677" s="22" t="s">
        <v>6755</v>
      </c>
      <c r="F3677" s="22" t="s">
        <v>19953</v>
      </c>
      <c r="G3677" s="22" t="s">
        <v>9448</v>
      </c>
      <c r="H3677" s="22" t="s">
        <v>3697</v>
      </c>
    </row>
    <row r="3678" spans="1:9">
      <c r="A3678" s="22" t="s">
        <v>9239</v>
      </c>
      <c r="B3678" s="22" t="s">
        <v>9238</v>
      </c>
      <c r="C3678" s="22">
        <v>1</v>
      </c>
      <c r="D3678" s="22" t="s">
        <v>9239</v>
      </c>
      <c r="E3678" s="22" t="s">
        <v>6755</v>
      </c>
      <c r="F3678" s="22" t="s">
        <v>19293</v>
      </c>
      <c r="H3678" s="22" t="s">
        <v>3730</v>
      </c>
    </row>
    <row r="3679" spans="1:9">
      <c r="A3679" s="22" t="s">
        <v>1570</v>
      </c>
      <c r="B3679" s="22" t="s">
        <v>24293</v>
      </c>
      <c r="C3679" s="22">
        <v>1</v>
      </c>
      <c r="D3679" s="22" t="s">
        <v>24294</v>
      </c>
      <c r="E3679" s="22" t="s">
        <v>24295</v>
      </c>
      <c r="F3679" s="22" t="s">
        <v>19196</v>
      </c>
      <c r="G3679" s="22" t="s">
        <v>1569</v>
      </c>
      <c r="H3679" s="22" t="s">
        <v>3697</v>
      </c>
    </row>
    <row r="3680" spans="1:9">
      <c r="A3680" s="22" t="s">
        <v>1568</v>
      </c>
      <c r="B3680" s="22" t="s">
        <v>23973</v>
      </c>
      <c r="C3680" s="22">
        <v>1</v>
      </c>
      <c r="D3680" s="22" t="s">
        <v>23975</v>
      </c>
      <c r="E3680" s="22" t="s">
        <v>23976</v>
      </c>
      <c r="F3680" s="22" t="s">
        <v>23974</v>
      </c>
      <c r="G3680" s="22" t="s">
        <v>23977</v>
      </c>
      <c r="H3680" s="22" t="s">
        <v>3697</v>
      </c>
    </row>
    <row r="3681" spans="1:9">
      <c r="A3681" s="22" t="s">
        <v>23606</v>
      </c>
      <c r="B3681" s="22" t="s">
        <v>16665</v>
      </c>
      <c r="C3681" s="22">
        <v>1</v>
      </c>
      <c r="D3681" s="22" t="s">
        <v>16666</v>
      </c>
      <c r="E3681" s="22" t="s">
        <v>16667</v>
      </c>
      <c r="F3681" s="22" t="s">
        <v>19502</v>
      </c>
      <c r="G3681" s="22" t="s">
        <v>16668</v>
      </c>
      <c r="H3681" s="22" t="s">
        <v>3697</v>
      </c>
    </row>
    <row r="3682" spans="1:9">
      <c r="A3682" s="22" t="s">
        <v>5112</v>
      </c>
      <c r="B3682" s="22" t="s">
        <v>5111</v>
      </c>
      <c r="C3682" s="22">
        <v>1</v>
      </c>
      <c r="D3682" s="22" t="s">
        <v>5112</v>
      </c>
      <c r="E3682" s="22" t="s">
        <v>5113</v>
      </c>
      <c r="F3682" s="22" t="s">
        <v>19029</v>
      </c>
      <c r="H3682" s="22" t="s">
        <v>3711</v>
      </c>
    </row>
    <row r="3683" spans="1:9">
      <c r="A3683" s="22" t="s">
        <v>15682</v>
      </c>
      <c r="B3683" s="22" t="s">
        <v>15681</v>
      </c>
      <c r="C3683" s="22">
        <v>1</v>
      </c>
      <c r="D3683" s="22" t="s">
        <v>15682</v>
      </c>
      <c r="E3683" s="22" t="s">
        <v>5113</v>
      </c>
      <c r="F3683" s="22" t="s">
        <v>18663</v>
      </c>
      <c r="H3683" s="22" t="s">
        <v>3711</v>
      </c>
    </row>
    <row r="3684" spans="1:9">
      <c r="A3684" s="22" t="s">
        <v>24103</v>
      </c>
      <c r="B3684" s="22" t="s">
        <v>24102</v>
      </c>
      <c r="C3684" s="22">
        <v>1</v>
      </c>
      <c r="D3684" s="22" t="s">
        <v>24103</v>
      </c>
      <c r="E3684" s="22" t="s">
        <v>12965</v>
      </c>
      <c r="F3684" s="22" t="s">
        <v>20108</v>
      </c>
      <c r="H3684" s="22" t="s">
        <v>3715</v>
      </c>
    </row>
    <row r="3685" spans="1:9">
      <c r="A3685" s="22" t="s">
        <v>26615</v>
      </c>
      <c r="B3685" s="22" t="s">
        <v>24458</v>
      </c>
      <c r="C3685" s="22">
        <v>1</v>
      </c>
      <c r="D3685" s="22" t="s">
        <v>24459</v>
      </c>
      <c r="E3685" s="22" t="s">
        <v>12965</v>
      </c>
      <c r="F3685" s="22" t="s">
        <v>20496</v>
      </c>
      <c r="G3685" s="22" t="s">
        <v>24460</v>
      </c>
      <c r="H3685" s="22" t="s">
        <v>3697</v>
      </c>
    </row>
    <row r="3686" spans="1:9">
      <c r="A3686" s="22" t="s">
        <v>12964</v>
      </c>
      <c r="B3686" s="22" t="s">
        <v>12963</v>
      </c>
      <c r="C3686" s="22">
        <v>1</v>
      </c>
      <c r="D3686" s="22" t="s">
        <v>12964</v>
      </c>
      <c r="E3686" s="22" t="s">
        <v>12965</v>
      </c>
      <c r="F3686" s="22" t="s">
        <v>19524</v>
      </c>
      <c r="H3686" s="22" t="s">
        <v>3730</v>
      </c>
    </row>
    <row r="3687" spans="1:9">
      <c r="A3687" s="22" t="s">
        <v>22716</v>
      </c>
      <c r="B3687" s="22" t="s">
        <v>17909</v>
      </c>
      <c r="C3687" s="22">
        <v>1</v>
      </c>
      <c r="D3687" s="22" t="s">
        <v>17910</v>
      </c>
      <c r="E3687" s="22" t="s">
        <v>17911</v>
      </c>
      <c r="F3687" s="22" t="s">
        <v>21846</v>
      </c>
      <c r="G3687" s="22" t="s">
        <v>17912</v>
      </c>
      <c r="H3687" s="22" t="s">
        <v>3697</v>
      </c>
      <c r="I3687" s="22">
        <v>2</v>
      </c>
    </row>
    <row r="3688" spans="1:9">
      <c r="A3688" s="22" t="s">
        <v>25285</v>
      </c>
      <c r="B3688" s="22" t="s">
        <v>25283</v>
      </c>
      <c r="C3688" s="22">
        <v>1</v>
      </c>
      <c r="D3688" s="22" t="s">
        <v>25285</v>
      </c>
      <c r="E3688" s="22" t="s">
        <v>12739</v>
      </c>
      <c r="F3688" s="22" t="s">
        <v>25284</v>
      </c>
      <c r="H3688" s="22" t="s">
        <v>3715</v>
      </c>
    </row>
    <row r="3689" spans="1:9">
      <c r="A3689" s="22" t="s">
        <v>1566</v>
      </c>
      <c r="B3689" s="22" t="s">
        <v>17287</v>
      </c>
      <c r="C3689" s="22">
        <v>1</v>
      </c>
      <c r="D3689" s="22" t="s">
        <v>17288</v>
      </c>
      <c r="E3689" s="22" t="s">
        <v>12739</v>
      </c>
      <c r="F3689" s="22" t="s">
        <v>21733</v>
      </c>
      <c r="G3689" s="22" t="s">
        <v>17289</v>
      </c>
      <c r="H3689" s="22" t="s">
        <v>3697</v>
      </c>
    </row>
    <row r="3690" spans="1:9">
      <c r="A3690" s="22" t="s">
        <v>12738</v>
      </c>
      <c r="B3690" s="22" t="s">
        <v>12737</v>
      </c>
      <c r="C3690" s="22">
        <v>1</v>
      </c>
      <c r="D3690" s="22" t="s">
        <v>12738</v>
      </c>
      <c r="E3690" s="22" t="s">
        <v>12739</v>
      </c>
      <c r="F3690" s="22" t="s">
        <v>20857</v>
      </c>
      <c r="H3690" s="22" t="s">
        <v>3730</v>
      </c>
    </row>
    <row r="3691" spans="1:9">
      <c r="A3691" s="22" t="s">
        <v>18278</v>
      </c>
      <c r="B3691" s="22" t="s">
        <v>18277</v>
      </c>
      <c r="C3691" s="22">
        <v>1</v>
      </c>
      <c r="D3691" s="22" t="s">
        <v>18278</v>
      </c>
      <c r="E3691" s="22" t="s">
        <v>12739</v>
      </c>
      <c r="F3691" s="22" t="s">
        <v>21924</v>
      </c>
      <c r="H3691" s="22" t="s">
        <v>3711</v>
      </c>
    </row>
    <row r="3692" spans="1:9">
      <c r="A3692" s="22" t="s">
        <v>1564</v>
      </c>
      <c r="B3692" s="22" t="s">
        <v>7488</v>
      </c>
      <c r="C3692" s="22">
        <v>1</v>
      </c>
      <c r="D3692" s="22" t="s">
        <v>7489</v>
      </c>
      <c r="E3692" s="22" t="s">
        <v>7490</v>
      </c>
      <c r="F3692" s="22" t="s">
        <v>19671</v>
      </c>
      <c r="G3692" s="22" t="s">
        <v>7491</v>
      </c>
      <c r="H3692" s="22" t="s">
        <v>3697</v>
      </c>
    </row>
    <row r="3693" spans="1:9">
      <c r="A3693" s="22" t="s">
        <v>23249</v>
      </c>
      <c r="B3693" s="22" t="s">
        <v>10801</v>
      </c>
      <c r="C3693" s="22">
        <v>1</v>
      </c>
      <c r="D3693" s="22" t="s">
        <v>10802</v>
      </c>
      <c r="E3693" s="22" t="s">
        <v>7490</v>
      </c>
      <c r="F3693" s="22" t="s">
        <v>20470</v>
      </c>
      <c r="G3693" s="22" t="s">
        <v>10803</v>
      </c>
      <c r="H3693" s="22" t="s">
        <v>3697</v>
      </c>
    </row>
    <row r="3694" spans="1:9">
      <c r="A3694" s="22" t="s">
        <v>23673</v>
      </c>
      <c r="B3694" s="22" t="s">
        <v>17881</v>
      </c>
      <c r="C3694" s="22">
        <v>1</v>
      </c>
      <c r="D3694" s="22" t="s">
        <v>17882</v>
      </c>
      <c r="E3694" s="22" t="s">
        <v>3785</v>
      </c>
      <c r="F3694" s="22" t="s">
        <v>19299</v>
      </c>
      <c r="G3694" s="22" t="s">
        <v>17883</v>
      </c>
      <c r="H3694" s="22" t="s">
        <v>3697</v>
      </c>
    </row>
    <row r="3695" spans="1:9">
      <c r="A3695" s="22" t="s">
        <v>12970</v>
      </c>
      <c r="B3695" s="22" t="s">
        <v>12969</v>
      </c>
      <c r="C3695" s="22">
        <v>1</v>
      </c>
      <c r="D3695" s="22" t="s">
        <v>12970</v>
      </c>
      <c r="E3695" s="22" t="s">
        <v>3785</v>
      </c>
      <c r="F3695" s="22" t="s">
        <v>20905</v>
      </c>
      <c r="H3695" s="22" t="s">
        <v>3730</v>
      </c>
    </row>
    <row r="3696" spans="1:9">
      <c r="A3696" s="22" t="s">
        <v>26677</v>
      </c>
      <c r="B3696" s="22" t="s">
        <v>12803</v>
      </c>
      <c r="C3696" s="22">
        <v>1</v>
      </c>
      <c r="D3696" s="22" t="s">
        <v>24988</v>
      </c>
      <c r="E3696" s="22" t="s">
        <v>3785</v>
      </c>
      <c r="F3696" s="22" t="s">
        <v>18753</v>
      </c>
      <c r="G3696" s="22" t="s">
        <v>24989</v>
      </c>
      <c r="H3696" s="22" t="s">
        <v>3697</v>
      </c>
    </row>
    <row r="3697" spans="1:9">
      <c r="A3697" s="22" t="s">
        <v>22060</v>
      </c>
      <c r="B3697" s="22" t="s">
        <v>12265</v>
      </c>
      <c r="C3697" s="22">
        <v>1</v>
      </c>
      <c r="D3697" s="22" t="s">
        <v>12266</v>
      </c>
      <c r="E3697" s="22" t="s">
        <v>3785</v>
      </c>
      <c r="F3697" s="22" t="s">
        <v>20763</v>
      </c>
      <c r="G3697" s="22" t="s">
        <v>12267</v>
      </c>
      <c r="H3697" s="22" t="s">
        <v>3697</v>
      </c>
    </row>
    <row r="3698" spans="1:9">
      <c r="A3698" s="22" t="s">
        <v>22058</v>
      </c>
      <c r="B3698" s="22" t="s">
        <v>24455</v>
      </c>
      <c r="C3698" s="22">
        <v>2</v>
      </c>
      <c r="D3698" s="22" t="s">
        <v>24456</v>
      </c>
      <c r="E3698" s="22" t="s">
        <v>3785</v>
      </c>
      <c r="F3698" s="22" t="s">
        <v>21249</v>
      </c>
      <c r="G3698" s="22" t="s">
        <v>24457</v>
      </c>
      <c r="H3698" s="22" t="s">
        <v>3697</v>
      </c>
      <c r="I3698" s="22">
        <v>1</v>
      </c>
    </row>
    <row r="3699" spans="1:9">
      <c r="A3699" s="22" t="s">
        <v>22058</v>
      </c>
      <c r="B3699" s="22" t="s">
        <v>14690</v>
      </c>
      <c r="C3699" s="22">
        <v>2</v>
      </c>
      <c r="D3699" s="22" t="s">
        <v>14691</v>
      </c>
      <c r="E3699" s="22" t="s">
        <v>3785</v>
      </c>
      <c r="F3699" s="22" t="s">
        <v>21249</v>
      </c>
      <c r="G3699" s="22" t="s">
        <v>14692</v>
      </c>
      <c r="H3699" s="22" t="s">
        <v>3697</v>
      </c>
      <c r="I3699" s="22">
        <v>1</v>
      </c>
    </row>
    <row r="3700" spans="1:9">
      <c r="A3700" s="22" t="s">
        <v>17733</v>
      </c>
      <c r="B3700" s="22" t="s">
        <v>17732</v>
      </c>
      <c r="C3700" s="22">
        <v>1</v>
      </c>
      <c r="D3700" s="22" t="s">
        <v>17733</v>
      </c>
      <c r="E3700" s="22" t="s">
        <v>3785</v>
      </c>
      <c r="F3700" s="22" t="s">
        <v>21815</v>
      </c>
      <c r="H3700" s="22" t="s">
        <v>3730</v>
      </c>
    </row>
    <row r="3701" spans="1:9">
      <c r="A3701" s="22" t="s">
        <v>13759</v>
      </c>
      <c r="B3701" s="22" t="s">
        <v>13758</v>
      </c>
      <c r="C3701" s="22">
        <v>1</v>
      </c>
      <c r="D3701" s="22" t="s">
        <v>13759</v>
      </c>
      <c r="E3701" s="22" t="s">
        <v>3785</v>
      </c>
      <c r="F3701" s="22" t="s">
        <v>21083</v>
      </c>
      <c r="H3701" s="22" t="s">
        <v>3715</v>
      </c>
    </row>
    <row r="3702" spans="1:9">
      <c r="A3702" s="22" t="s">
        <v>11236</v>
      </c>
      <c r="B3702" s="22" t="s">
        <v>11235</v>
      </c>
      <c r="C3702" s="22">
        <v>1</v>
      </c>
      <c r="D3702" s="22" t="s">
        <v>11236</v>
      </c>
      <c r="E3702" s="22" t="s">
        <v>3785</v>
      </c>
      <c r="F3702" s="22" t="s">
        <v>20558</v>
      </c>
      <c r="H3702" s="22" t="s">
        <v>3711</v>
      </c>
    </row>
    <row r="3703" spans="1:9">
      <c r="A3703" s="22" t="s">
        <v>23234</v>
      </c>
      <c r="B3703" s="22" t="s">
        <v>10611</v>
      </c>
      <c r="C3703" s="22">
        <v>1</v>
      </c>
      <c r="D3703" s="22" t="s">
        <v>10612</v>
      </c>
      <c r="E3703" s="22" t="s">
        <v>3785</v>
      </c>
      <c r="F3703" s="22" t="s">
        <v>19937</v>
      </c>
      <c r="G3703" s="22" t="s">
        <v>10613</v>
      </c>
      <c r="H3703" s="22" t="s">
        <v>3697</v>
      </c>
    </row>
    <row r="3704" spans="1:9">
      <c r="A3704" s="22" t="s">
        <v>22053</v>
      </c>
      <c r="B3704" s="22" t="s">
        <v>17465</v>
      </c>
      <c r="C3704" s="22">
        <v>1</v>
      </c>
      <c r="D3704" s="22" t="s">
        <v>17466</v>
      </c>
      <c r="E3704" s="22" t="s">
        <v>3785</v>
      </c>
      <c r="F3704" s="22" t="s">
        <v>21771</v>
      </c>
      <c r="H3704" s="22" t="s">
        <v>3707</v>
      </c>
    </row>
    <row r="3705" spans="1:9">
      <c r="A3705" s="22" t="s">
        <v>13806</v>
      </c>
      <c r="B3705" s="22" t="s">
        <v>13805</v>
      </c>
      <c r="C3705" s="22">
        <v>1</v>
      </c>
      <c r="D3705" s="22" t="s">
        <v>13806</v>
      </c>
      <c r="E3705" s="22" t="s">
        <v>3785</v>
      </c>
      <c r="F3705" s="22" t="s">
        <v>20538</v>
      </c>
      <c r="H3705" s="22" t="s">
        <v>3730</v>
      </c>
    </row>
    <row r="3706" spans="1:9">
      <c r="A3706" s="22" t="s">
        <v>6245</v>
      </c>
      <c r="B3706" s="22" t="s">
        <v>6244</v>
      </c>
      <c r="C3706" s="22">
        <v>1</v>
      </c>
      <c r="D3706" s="22" t="s">
        <v>6245</v>
      </c>
      <c r="E3706" s="22" t="s">
        <v>3785</v>
      </c>
      <c r="F3706" s="22" t="s">
        <v>19344</v>
      </c>
      <c r="H3706" s="22" t="s">
        <v>3715</v>
      </c>
    </row>
    <row r="3707" spans="1:9">
      <c r="A3707" s="22" t="s">
        <v>25740</v>
      </c>
      <c r="B3707" s="22" t="s">
        <v>25739</v>
      </c>
      <c r="C3707" s="22">
        <v>1</v>
      </c>
      <c r="D3707" s="22" t="s">
        <v>25740</v>
      </c>
      <c r="E3707" s="22" t="s">
        <v>3785</v>
      </c>
      <c r="F3707" s="22" t="s">
        <v>20928</v>
      </c>
      <c r="H3707" s="22" t="s">
        <v>3715</v>
      </c>
    </row>
    <row r="3708" spans="1:9">
      <c r="A3708" s="22" t="s">
        <v>22061</v>
      </c>
      <c r="B3708" s="22" t="s">
        <v>11786</v>
      </c>
      <c r="C3708" s="22">
        <v>1</v>
      </c>
      <c r="D3708" s="22" t="s">
        <v>11787</v>
      </c>
      <c r="E3708" s="22" t="s">
        <v>3785</v>
      </c>
      <c r="F3708" s="22" t="s">
        <v>20669</v>
      </c>
      <c r="G3708" s="22" t="s">
        <v>11788</v>
      </c>
      <c r="H3708" s="22" t="s">
        <v>3697</v>
      </c>
    </row>
    <row r="3709" spans="1:9">
      <c r="A3709" s="22" t="s">
        <v>18017</v>
      </c>
      <c r="B3709" s="22" t="s">
        <v>18016</v>
      </c>
      <c r="C3709" s="22">
        <v>1</v>
      </c>
      <c r="D3709" s="22" t="s">
        <v>18017</v>
      </c>
      <c r="E3709" s="22" t="s">
        <v>3785</v>
      </c>
      <c r="F3709" s="22" t="s">
        <v>21866</v>
      </c>
      <c r="H3709" s="22" t="s">
        <v>3730</v>
      </c>
    </row>
    <row r="3710" spans="1:9">
      <c r="A3710" s="22" t="s">
        <v>12325</v>
      </c>
      <c r="B3710" s="22" t="s">
        <v>12324</v>
      </c>
      <c r="C3710" s="22">
        <v>1</v>
      </c>
      <c r="D3710" s="22" t="s">
        <v>12325</v>
      </c>
      <c r="E3710" s="22" t="s">
        <v>3785</v>
      </c>
      <c r="F3710" s="22" t="s">
        <v>20776</v>
      </c>
      <c r="H3710" s="22" t="s">
        <v>3715</v>
      </c>
    </row>
    <row r="3711" spans="1:9">
      <c r="A3711" s="22" t="s">
        <v>22056</v>
      </c>
      <c r="B3711" s="22" t="s">
        <v>7205</v>
      </c>
      <c r="C3711" s="22">
        <v>1</v>
      </c>
      <c r="D3711" s="22" t="s">
        <v>7206</v>
      </c>
      <c r="E3711" s="22" t="s">
        <v>3785</v>
      </c>
      <c r="F3711" s="22" t="s">
        <v>19599</v>
      </c>
      <c r="G3711" s="22" t="s">
        <v>7207</v>
      </c>
      <c r="H3711" s="22" t="s">
        <v>3697</v>
      </c>
    </row>
    <row r="3712" spans="1:9">
      <c r="A3712" s="22" t="s">
        <v>22055</v>
      </c>
      <c r="B3712" s="22" t="s">
        <v>9977</v>
      </c>
      <c r="C3712" s="22">
        <v>1</v>
      </c>
      <c r="D3712" s="22" t="s">
        <v>9978</v>
      </c>
      <c r="E3712" s="22" t="s">
        <v>3785</v>
      </c>
      <c r="F3712" s="22" t="s">
        <v>19884</v>
      </c>
      <c r="G3712" s="22" t="s">
        <v>9979</v>
      </c>
      <c r="H3712" s="22" t="s">
        <v>3697</v>
      </c>
      <c r="I3712" s="22">
        <v>1</v>
      </c>
    </row>
    <row r="3713" spans="1:9">
      <c r="A3713" s="22" t="s">
        <v>15310</v>
      </c>
      <c r="B3713" s="22" t="s">
        <v>15309</v>
      </c>
      <c r="C3713" s="22">
        <v>1</v>
      </c>
      <c r="D3713" s="22" t="s">
        <v>15310</v>
      </c>
      <c r="E3713" s="22" t="s">
        <v>3785</v>
      </c>
      <c r="F3713" s="22" t="s">
        <v>21380</v>
      </c>
      <c r="H3713" s="22" t="s">
        <v>3730</v>
      </c>
    </row>
    <row r="3714" spans="1:9">
      <c r="A3714" s="22" t="s">
        <v>22054</v>
      </c>
      <c r="B3714" s="22" t="s">
        <v>7160</v>
      </c>
      <c r="C3714" s="22">
        <v>1</v>
      </c>
      <c r="D3714" s="22" t="s">
        <v>7161</v>
      </c>
      <c r="E3714" s="22" t="s">
        <v>3785</v>
      </c>
      <c r="F3714" s="22" t="s">
        <v>18595</v>
      </c>
      <c r="G3714" s="22" t="s">
        <v>7162</v>
      </c>
      <c r="H3714" s="22" t="s">
        <v>3697</v>
      </c>
      <c r="I3714" s="22">
        <v>1</v>
      </c>
    </row>
    <row r="3715" spans="1:9">
      <c r="A3715" s="22" t="s">
        <v>22057</v>
      </c>
      <c r="B3715" s="22" t="s">
        <v>8676</v>
      </c>
      <c r="C3715" s="22">
        <v>1</v>
      </c>
      <c r="D3715" s="22" t="s">
        <v>8677</v>
      </c>
      <c r="E3715" s="22" t="s">
        <v>3785</v>
      </c>
      <c r="F3715" s="22" t="s">
        <v>18803</v>
      </c>
      <c r="G3715" s="22" t="s">
        <v>8678</v>
      </c>
      <c r="H3715" s="22" t="s">
        <v>3697</v>
      </c>
    </row>
    <row r="3716" spans="1:9">
      <c r="A3716" s="22" t="s">
        <v>24638</v>
      </c>
      <c r="B3716" s="22" t="s">
        <v>24637</v>
      </c>
      <c r="C3716" s="22">
        <v>1</v>
      </c>
      <c r="D3716" s="22" t="s">
        <v>24638</v>
      </c>
      <c r="E3716" s="22" t="s">
        <v>3785</v>
      </c>
      <c r="F3716" s="22" t="s">
        <v>20001</v>
      </c>
      <c r="H3716" s="22" t="s">
        <v>3730</v>
      </c>
    </row>
    <row r="3717" spans="1:9">
      <c r="A3717" s="22" t="s">
        <v>22062</v>
      </c>
      <c r="B3717" s="22" t="s">
        <v>10471</v>
      </c>
      <c r="C3717" s="22">
        <v>1</v>
      </c>
      <c r="D3717" s="22" t="s">
        <v>10472</v>
      </c>
      <c r="E3717" s="22" t="s">
        <v>3785</v>
      </c>
      <c r="F3717" s="22" t="s">
        <v>20398</v>
      </c>
      <c r="G3717" s="22" t="s">
        <v>10473</v>
      </c>
      <c r="H3717" s="22" t="s">
        <v>3697</v>
      </c>
    </row>
    <row r="3718" spans="1:9">
      <c r="A3718" s="22" t="s">
        <v>23677</v>
      </c>
      <c r="B3718" s="22" t="s">
        <v>17935</v>
      </c>
      <c r="C3718" s="22">
        <v>1</v>
      </c>
      <c r="D3718" s="22" t="s">
        <v>17936</v>
      </c>
      <c r="E3718" s="22" t="s">
        <v>3785</v>
      </c>
      <c r="F3718" s="22" t="s">
        <v>20563</v>
      </c>
      <c r="G3718" s="22" t="s">
        <v>17937</v>
      </c>
      <c r="H3718" s="22" t="s">
        <v>3697</v>
      </c>
    </row>
    <row r="3719" spans="1:9">
      <c r="A3719" s="22" t="s">
        <v>22059</v>
      </c>
      <c r="B3719" s="22" t="s">
        <v>3783</v>
      </c>
      <c r="C3719" s="22">
        <v>1</v>
      </c>
      <c r="D3719" s="22" t="s">
        <v>3784</v>
      </c>
      <c r="E3719" s="22" t="s">
        <v>3785</v>
      </c>
      <c r="F3719" s="22" t="s">
        <v>18619</v>
      </c>
      <c r="G3719" s="22" t="s">
        <v>3786</v>
      </c>
      <c r="H3719" s="22" t="s">
        <v>3697</v>
      </c>
    </row>
    <row r="3720" spans="1:9">
      <c r="A3720" s="22" t="s">
        <v>10160</v>
      </c>
      <c r="B3720" s="22" t="s">
        <v>10159</v>
      </c>
      <c r="C3720" s="22">
        <v>1</v>
      </c>
      <c r="D3720" s="22" t="s">
        <v>10160</v>
      </c>
      <c r="E3720" s="22" t="s">
        <v>3785</v>
      </c>
      <c r="F3720" s="22" t="s">
        <v>20322</v>
      </c>
      <c r="H3720" s="22" t="s">
        <v>3715</v>
      </c>
    </row>
    <row r="3721" spans="1:9">
      <c r="A3721" s="22" t="s">
        <v>16675</v>
      </c>
      <c r="B3721" s="22" t="s">
        <v>14033</v>
      </c>
      <c r="C3721" s="22">
        <v>2</v>
      </c>
      <c r="D3721" s="22" t="s">
        <v>14034</v>
      </c>
      <c r="E3721" s="22" t="s">
        <v>3785</v>
      </c>
      <c r="F3721" s="22" t="s">
        <v>19530</v>
      </c>
      <c r="G3721" s="22" t="s">
        <v>14035</v>
      </c>
      <c r="H3721" s="22" t="s">
        <v>3697</v>
      </c>
    </row>
    <row r="3722" spans="1:9">
      <c r="A3722" s="22" t="s">
        <v>16675</v>
      </c>
      <c r="B3722" s="22" t="s">
        <v>16674</v>
      </c>
      <c r="C3722" s="22">
        <v>2</v>
      </c>
      <c r="D3722" s="22" t="s">
        <v>16675</v>
      </c>
      <c r="E3722" s="22" t="s">
        <v>3785</v>
      </c>
      <c r="F3722" s="22" t="s">
        <v>19530</v>
      </c>
      <c r="H3722" s="22" t="s">
        <v>3715</v>
      </c>
    </row>
    <row r="3723" spans="1:9">
      <c r="A3723" s="22" t="s">
        <v>8012</v>
      </c>
      <c r="B3723" s="22" t="s">
        <v>8011</v>
      </c>
      <c r="C3723" s="22">
        <v>1</v>
      </c>
      <c r="D3723" s="22" t="s">
        <v>8012</v>
      </c>
      <c r="E3723" s="22" t="s">
        <v>3785</v>
      </c>
      <c r="F3723" s="22" t="s">
        <v>19390</v>
      </c>
      <c r="H3723" s="22" t="s">
        <v>3730</v>
      </c>
    </row>
    <row r="3724" spans="1:9">
      <c r="A3724" s="22" t="s">
        <v>23714</v>
      </c>
      <c r="B3724" s="22" t="s">
        <v>18384</v>
      </c>
      <c r="C3724" s="22">
        <v>1</v>
      </c>
      <c r="D3724" s="22" t="s">
        <v>18385</v>
      </c>
      <c r="E3724" s="22" t="s">
        <v>3785</v>
      </c>
      <c r="F3724" s="22" t="s">
        <v>20592</v>
      </c>
      <c r="G3724" s="22" t="s">
        <v>18386</v>
      </c>
      <c r="H3724" s="22" t="s">
        <v>3697</v>
      </c>
      <c r="I3724" s="22">
        <v>1</v>
      </c>
    </row>
    <row r="3725" spans="1:9">
      <c r="A3725" s="22" t="s">
        <v>7734</v>
      </c>
      <c r="B3725" s="22" t="s">
        <v>7733</v>
      </c>
      <c r="C3725" s="22">
        <v>1</v>
      </c>
      <c r="D3725" s="22" t="s">
        <v>7734</v>
      </c>
      <c r="E3725" s="22" t="s">
        <v>7735</v>
      </c>
      <c r="F3725" s="22" t="s">
        <v>19730</v>
      </c>
      <c r="H3725" s="22" t="s">
        <v>3711</v>
      </c>
    </row>
    <row r="3726" spans="1:9">
      <c r="A3726" s="22" t="s">
        <v>23238</v>
      </c>
      <c r="B3726" s="22" t="s">
        <v>10653</v>
      </c>
      <c r="C3726" s="22">
        <v>1</v>
      </c>
      <c r="D3726" s="22" t="s">
        <v>10654</v>
      </c>
      <c r="E3726" s="22" t="s">
        <v>10655</v>
      </c>
      <c r="F3726" s="22" t="s">
        <v>18915</v>
      </c>
      <c r="H3726" s="22" t="s">
        <v>3697</v>
      </c>
    </row>
    <row r="3727" spans="1:9">
      <c r="A3727" s="22" t="s">
        <v>18352</v>
      </c>
      <c r="B3727" s="22" t="s">
        <v>18351</v>
      </c>
      <c r="C3727" s="22">
        <v>1</v>
      </c>
      <c r="D3727" s="22" t="s">
        <v>18352</v>
      </c>
      <c r="E3727" s="22" t="s">
        <v>3806</v>
      </c>
      <c r="F3727" s="22" t="s">
        <v>21366</v>
      </c>
      <c r="H3727" s="22" t="s">
        <v>3715</v>
      </c>
    </row>
    <row r="3728" spans="1:9">
      <c r="A3728" s="22" t="s">
        <v>3426</v>
      </c>
      <c r="B3728" s="22" t="s">
        <v>4742</v>
      </c>
      <c r="C3728" s="22">
        <v>1</v>
      </c>
      <c r="D3728" s="22" t="s">
        <v>4743</v>
      </c>
      <c r="E3728" s="22" t="s">
        <v>3806</v>
      </c>
      <c r="F3728" s="22" t="s">
        <v>18913</v>
      </c>
      <c r="G3728" s="22" t="s">
        <v>4744</v>
      </c>
      <c r="H3728" s="22" t="s">
        <v>3697</v>
      </c>
      <c r="I3728" s="22">
        <v>1</v>
      </c>
    </row>
    <row r="3729" spans="1:9">
      <c r="A3729" s="22" t="s">
        <v>3805</v>
      </c>
      <c r="B3729" s="22" t="s">
        <v>3804</v>
      </c>
      <c r="C3729" s="22">
        <v>1</v>
      </c>
      <c r="D3729" s="22" t="s">
        <v>3805</v>
      </c>
      <c r="E3729" s="22" t="s">
        <v>3806</v>
      </c>
      <c r="F3729" s="22" t="s">
        <v>18625</v>
      </c>
      <c r="H3729" s="22" t="s">
        <v>3730</v>
      </c>
    </row>
    <row r="3730" spans="1:9">
      <c r="A3730" s="22" t="s">
        <v>11620</v>
      </c>
      <c r="B3730" s="22" t="s">
        <v>11619</v>
      </c>
      <c r="C3730" s="22">
        <v>1</v>
      </c>
      <c r="D3730" s="22" t="s">
        <v>11620</v>
      </c>
      <c r="E3730" s="22" t="s">
        <v>11621</v>
      </c>
      <c r="F3730" s="22" t="s">
        <v>19326</v>
      </c>
      <c r="H3730" s="22" t="s">
        <v>3711</v>
      </c>
    </row>
    <row r="3731" spans="1:9">
      <c r="A3731" s="22" t="s">
        <v>23482</v>
      </c>
      <c r="B3731" s="22" t="s">
        <v>14462</v>
      </c>
      <c r="C3731" s="22">
        <v>1</v>
      </c>
      <c r="D3731" s="22" t="s">
        <v>14463</v>
      </c>
      <c r="E3731" s="22" t="s">
        <v>3831</v>
      </c>
      <c r="F3731" s="22" t="s">
        <v>19689</v>
      </c>
      <c r="H3731" s="22" t="s">
        <v>3707</v>
      </c>
    </row>
    <row r="3732" spans="1:9">
      <c r="A3732" s="22" t="s">
        <v>24855</v>
      </c>
      <c r="B3732" s="22" t="s">
        <v>11375</v>
      </c>
      <c r="C3732" s="22">
        <v>1</v>
      </c>
      <c r="D3732" s="22" t="s">
        <v>24855</v>
      </c>
      <c r="E3732" s="22" t="s">
        <v>3831</v>
      </c>
      <c r="F3732" s="22" t="s">
        <v>21700</v>
      </c>
      <c r="H3732" s="22" t="s">
        <v>3730</v>
      </c>
    </row>
    <row r="3733" spans="1:9">
      <c r="A3733" s="22" t="s">
        <v>22051</v>
      </c>
      <c r="B3733" s="22" t="s">
        <v>12706</v>
      </c>
      <c r="C3733" s="22">
        <v>1</v>
      </c>
      <c r="D3733" s="22" t="s">
        <v>12707</v>
      </c>
      <c r="E3733" s="22" t="s">
        <v>3831</v>
      </c>
      <c r="F3733" s="22" t="s">
        <v>19023</v>
      </c>
      <c r="G3733" s="22" t="s">
        <v>12708</v>
      </c>
      <c r="H3733" s="22" t="s">
        <v>3697</v>
      </c>
    </row>
    <row r="3734" spans="1:9">
      <c r="A3734" s="22" t="s">
        <v>17150</v>
      </c>
      <c r="B3734" s="22" t="s">
        <v>17149</v>
      </c>
      <c r="C3734" s="22">
        <v>1</v>
      </c>
      <c r="D3734" s="22" t="s">
        <v>17150</v>
      </c>
      <c r="E3734" s="22" t="s">
        <v>3831</v>
      </c>
      <c r="F3734" s="22" t="s">
        <v>20910</v>
      </c>
      <c r="H3734" s="22" t="s">
        <v>3730</v>
      </c>
    </row>
    <row r="3735" spans="1:9">
      <c r="A3735" s="22" t="s">
        <v>23145</v>
      </c>
      <c r="B3735" s="22" t="s">
        <v>9282</v>
      </c>
      <c r="C3735" s="22">
        <v>1</v>
      </c>
      <c r="D3735" s="22" t="s">
        <v>9283</v>
      </c>
      <c r="E3735" s="22" t="s">
        <v>3831</v>
      </c>
      <c r="F3735" s="22" t="s">
        <v>20113</v>
      </c>
      <c r="G3735" s="22" t="s">
        <v>9284</v>
      </c>
      <c r="H3735" s="22" t="s">
        <v>3697</v>
      </c>
    </row>
    <row r="3736" spans="1:9">
      <c r="A3736" s="22" t="s">
        <v>23330</v>
      </c>
      <c r="B3736" s="22" t="s">
        <v>12026</v>
      </c>
      <c r="C3736" s="22">
        <v>1</v>
      </c>
      <c r="D3736" s="22" t="s">
        <v>12027</v>
      </c>
      <c r="E3736" s="22" t="s">
        <v>3831</v>
      </c>
      <c r="F3736" s="22" t="s">
        <v>20716</v>
      </c>
      <c r="G3736" s="22" t="s">
        <v>12028</v>
      </c>
      <c r="H3736" s="22" t="s">
        <v>3697</v>
      </c>
    </row>
    <row r="3737" spans="1:9">
      <c r="A3737" s="22" t="s">
        <v>9417</v>
      </c>
      <c r="B3737" s="22" t="s">
        <v>9416</v>
      </c>
      <c r="C3737" s="22">
        <v>1</v>
      </c>
      <c r="D3737" s="22" t="s">
        <v>9417</v>
      </c>
      <c r="E3737" s="22" t="s">
        <v>3831</v>
      </c>
      <c r="F3737" s="22" t="s">
        <v>20142</v>
      </c>
      <c r="H3737" s="22" t="s">
        <v>3711</v>
      </c>
    </row>
    <row r="3738" spans="1:9">
      <c r="A3738" s="22" t="s">
        <v>24486</v>
      </c>
      <c r="B3738" s="22" t="s">
        <v>24484</v>
      </c>
      <c r="C3738" s="22">
        <v>1</v>
      </c>
      <c r="D3738" s="22" t="s">
        <v>24486</v>
      </c>
      <c r="E3738" s="22" t="s">
        <v>3831</v>
      </c>
      <c r="F3738" s="22" t="s">
        <v>24485</v>
      </c>
      <c r="H3738" s="22" t="s">
        <v>3715</v>
      </c>
    </row>
    <row r="3739" spans="1:9">
      <c r="A3739" s="22" t="s">
        <v>23541</v>
      </c>
      <c r="B3739" s="22" t="s">
        <v>15462</v>
      </c>
      <c r="C3739" s="22">
        <v>1</v>
      </c>
      <c r="D3739" s="22" t="s">
        <v>15463</v>
      </c>
      <c r="E3739" s="22" t="s">
        <v>3831</v>
      </c>
      <c r="F3739" s="22" t="s">
        <v>21409</v>
      </c>
      <c r="G3739" s="22" t="s">
        <v>15464</v>
      </c>
      <c r="H3739" s="22" t="s">
        <v>3697</v>
      </c>
      <c r="I3739" s="22">
        <v>1</v>
      </c>
    </row>
    <row r="3740" spans="1:9">
      <c r="A3740" s="22" t="s">
        <v>3942</v>
      </c>
      <c r="B3740" s="22" t="s">
        <v>3941</v>
      </c>
      <c r="C3740" s="22">
        <v>1</v>
      </c>
      <c r="D3740" s="22" t="s">
        <v>3942</v>
      </c>
      <c r="E3740" s="22" t="s">
        <v>3831</v>
      </c>
      <c r="F3740" s="22" t="s">
        <v>18668</v>
      </c>
      <c r="H3740" s="22" t="s">
        <v>3715</v>
      </c>
    </row>
    <row r="3741" spans="1:9">
      <c r="A3741" s="22" t="s">
        <v>17152</v>
      </c>
      <c r="B3741" s="22" t="s">
        <v>17151</v>
      </c>
      <c r="C3741" s="22">
        <v>1</v>
      </c>
      <c r="D3741" s="22" t="s">
        <v>17152</v>
      </c>
      <c r="E3741" s="22" t="s">
        <v>3831</v>
      </c>
      <c r="F3741" s="22" t="s">
        <v>21709</v>
      </c>
      <c r="H3741" s="22" t="s">
        <v>3715</v>
      </c>
    </row>
    <row r="3742" spans="1:9">
      <c r="A3742" s="22" t="s">
        <v>4923</v>
      </c>
      <c r="B3742" s="22" t="s">
        <v>4922</v>
      </c>
      <c r="C3742" s="22">
        <v>1</v>
      </c>
      <c r="D3742" s="22" t="s">
        <v>4923</v>
      </c>
      <c r="E3742" s="22" t="s">
        <v>3831</v>
      </c>
      <c r="F3742" s="22" t="s">
        <v>18970</v>
      </c>
      <c r="H3742" s="22" t="s">
        <v>3715</v>
      </c>
    </row>
    <row r="3743" spans="1:9">
      <c r="A3743" s="22" t="s">
        <v>1560</v>
      </c>
      <c r="B3743" s="22" t="s">
        <v>12560</v>
      </c>
      <c r="C3743" s="22">
        <v>1</v>
      </c>
      <c r="D3743" s="22" t="s">
        <v>12561</v>
      </c>
      <c r="E3743" s="22" t="s">
        <v>3831</v>
      </c>
      <c r="F3743" s="22" t="s">
        <v>20820</v>
      </c>
      <c r="G3743" s="22" t="s">
        <v>12562</v>
      </c>
      <c r="H3743" s="22" t="s">
        <v>3697</v>
      </c>
    </row>
    <row r="3744" spans="1:9">
      <c r="A3744" s="22" t="s">
        <v>18219</v>
      </c>
      <c r="B3744" s="22" t="s">
        <v>18218</v>
      </c>
      <c r="C3744" s="22">
        <v>1</v>
      </c>
      <c r="D3744" s="22" t="s">
        <v>18219</v>
      </c>
      <c r="E3744" s="22" t="s">
        <v>3831</v>
      </c>
      <c r="F3744" s="22" t="s">
        <v>21913</v>
      </c>
      <c r="H3744" s="22" t="s">
        <v>3730</v>
      </c>
    </row>
    <row r="3745" spans="1:9">
      <c r="A3745" s="22" t="s">
        <v>15286</v>
      </c>
      <c r="B3745" s="22" t="s">
        <v>15285</v>
      </c>
      <c r="C3745" s="22">
        <v>1</v>
      </c>
      <c r="D3745" s="22" t="s">
        <v>15286</v>
      </c>
      <c r="E3745" s="22" t="s">
        <v>3831</v>
      </c>
      <c r="F3745" s="22" t="s">
        <v>19326</v>
      </c>
      <c r="H3745" s="22" t="s">
        <v>3715</v>
      </c>
    </row>
    <row r="3746" spans="1:9">
      <c r="A3746" s="22" t="s">
        <v>24943</v>
      </c>
      <c r="B3746" s="22" t="s">
        <v>12149</v>
      </c>
      <c r="C3746" s="22">
        <v>1</v>
      </c>
      <c r="D3746" s="22" t="s">
        <v>24943</v>
      </c>
      <c r="E3746" s="22" t="s">
        <v>3831</v>
      </c>
      <c r="F3746" s="22" t="s">
        <v>20398</v>
      </c>
      <c r="H3746" s="22" t="s">
        <v>3711</v>
      </c>
    </row>
    <row r="3747" spans="1:9">
      <c r="A3747" s="22" t="s">
        <v>1558</v>
      </c>
      <c r="B3747" s="22" t="s">
        <v>14701</v>
      </c>
      <c r="C3747" s="22">
        <v>1</v>
      </c>
      <c r="D3747" s="22" t="s">
        <v>14702</v>
      </c>
      <c r="E3747" s="22" t="s">
        <v>3831</v>
      </c>
      <c r="F3747" s="22" t="s">
        <v>21251</v>
      </c>
      <c r="G3747" s="22" t="s">
        <v>14703</v>
      </c>
      <c r="H3747" s="22" t="s">
        <v>3697</v>
      </c>
    </row>
    <row r="3748" spans="1:9">
      <c r="A3748" s="22" t="s">
        <v>3833</v>
      </c>
      <c r="B3748" s="22" t="s">
        <v>3832</v>
      </c>
      <c r="C3748" s="22">
        <v>1</v>
      </c>
      <c r="D3748" s="22" t="s">
        <v>3833</v>
      </c>
      <c r="E3748" s="22" t="s">
        <v>3831</v>
      </c>
      <c r="F3748" s="22" t="s">
        <v>18634</v>
      </c>
      <c r="H3748" s="22" t="s">
        <v>3730</v>
      </c>
    </row>
    <row r="3749" spans="1:9">
      <c r="A3749" s="22" t="s">
        <v>3830</v>
      </c>
      <c r="B3749" s="22" t="s">
        <v>3829</v>
      </c>
      <c r="C3749" s="22">
        <v>1</v>
      </c>
      <c r="D3749" s="22" t="s">
        <v>3830</v>
      </c>
      <c r="E3749" s="22" t="s">
        <v>3831</v>
      </c>
      <c r="F3749" s="22" t="s">
        <v>18633</v>
      </c>
      <c r="H3749" s="22" t="s">
        <v>3715</v>
      </c>
    </row>
    <row r="3750" spans="1:9">
      <c r="A3750" s="22" t="s">
        <v>23106</v>
      </c>
      <c r="B3750" s="22" t="s">
        <v>8622</v>
      </c>
      <c r="C3750" s="22">
        <v>1</v>
      </c>
      <c r="D3750" s="22" t="s">
        <v>8623</v>
      </c>
      <c r="E3750" s="22" t="s">
        <v>8624</v>
      </c>
      <c r="F3750" s="22" t="s">
        <v>19538</v>
      </c>
      <c r="G3750" s="22" t="s">
        <v>8625</v>
      </c>
      <c r="H3750" s="22" t="s">
        <v>3697</v>
      </c>
    </row>
    <row r="3751" spans="1:9">
      <c r="A3751" s="22" t="s">
        <v>1556</v>
      </c>
      <c r="B3751" s="22" t="s">
        <v>8682</v>
      </c>
      <c r="C3751" s="22">
        <v>1</v>
      </c>
      <c r="D3751" s="22" t="s">
        <v>8683</v>
      </c>
      <c r="E3751" s="22" t="s">
        <v>8624</v>
      </c>
      <c r="F3751" s="22" t="s">
        <v>19972</v>
      </c>
      <c r="G3751" s="22" t="s">
        <v>8684</v>
      </c>
      <c r="H3751" s="22" t="s">
        <v>3697</v>
      </c>
    </row>
    <row r="3752" spans="1:9">
      <c r="A3752" s="22" t="s">
        <v>1551</v>
      </c>
      <c r="B3752" s="22" t="s">
        <v>5295</v>
      </c>
      <c r="C3752" s="22">
        <v>2</v>
      </c>
      <c r="D3752" s="22" t="s">
        <v>5296</v>
      </c>
      <c r="E3752" s="22" t="s">
        <v>5297</v>
      </c>
      <c r="F3752" s="22" t="s">
        <v>18726</v>
      </c>
      <c r="G3752" s="22" t="s">
        <v>5298</v>
      </c>
      <c r="H3752" s="22" t="s">
        <v>3697</v>
      </c>
      <c r="I3752" s="22">
        <v>1</v>
      </c>
    </row>
    <row r="3753" spans="1:9">
      <c r="A3753" s="22" t="s">
        <v>1551</v>
      </c>
      <c r="B3753" s="22" t="s">
        <v>15353</v>
      </c>
      <c r="C3753" s="22">
        <v>2</v>
      </c>
      <c r="D3753" s="22" t="s">
        <v>1551</v>
      </c>
      <c r="E3753" s="22" t="s">
        <v>5297</v>
      </c>
      <c r="F3753" s="22" t="s">
        <v>18726</v>
      </c>
      <c r="H3753" s="22" t="s">
        <v>3715</v>
      </c>
    </row>
    <row r="3754" spans="1:9">
      <c r="A3754" s="22" t="s">
        <v>26616</v>
      </c>
      <c r="B3754" s="22" t="s">
        <v>24477</v>
      </c>
      <c r="C3754" s="22">
        <v>1</v>
      </c>
      <c r="D3754" s="22" t="s">
        <v>24478</v>
      </c>
      <c r="E3754" s="22" t="s">
        <v>5297</v>
      </c>
      <c r="F3754" s="22" t="s">
        <v>18873</v>
      </c>
      <c r="G3754" s="22" t="s">
        <v>24479</v>
      </c>
      <c r="H3754" s="22" t="s">
        <v>3697</v>
      </c>
    </row>
    <row r="3755" spans="1:9">
      <c r="A3755" s="22" t="s">
        <v>6991</v>
      </c>
      <c r="B3755" s="22" t="s">
        <v>6990</v>
      </c>
      <c r="C3755" s="22">
        <v>1</v>
      </c>
      <c r="D3755" s="22" t="s">
        <v>6991</v>
      </c>
      <c r="E3755" s="22" t="s">
        <v>5297</v>
      </c>
      <c r="F3755" s="22" t="s">
        <v>19551</v>
      </c>
      <c r="H3755" s="22" t="s">
        <v>3730</v>
      </c>
    </row>
    <row r="3756" spans="1:9">
      <c r="A3756" s="22" t="s">
        <v>14964</v>
      </c>
      <c r="B3756" s="22" t="s">
        <v>14963</v>
      </c>
      <c r="C3756" s="22">
        <v>1</v>
      </c>
      <c r="D3756" s="22" t="s">
        <v>14964</v>
      </c>
      <c r="E3756" s="22" t="s">
        <v>5297</v>
      </c>
      <c r="F3756" s="22" t="s">
        <v>21312</v>
      </c>
      <c r="H3756" s="22" t="s">
        <v>3715</v>
      </c>
    </row>
    <row r="3757" spans="1:9">
      <c r="A3757" s="22" t="s">
        <v>5694</v>
      </c>
      <c r="B3757" s="22" t="s">
        <v>5693</v>
      </c>
      <c r="C3757" s="22">
        <v>1</v>
      </c>
      <c r="D3757" s="22" t="s">
        <v>5694</v>
      </c>
      <c r="E3757" s="22" t="s">
        <v>5695</v>
      </c>
      <c r="F3757" s="22" t="s">
        <v>19184</v>
      </c>
      <c r="H3757" s="22" t="s">
        <v>3711</v>
      </c>
    </row>
    <row r="3758" spans="1:9">
      <c r="A3758" s="22" t="s">
        <v>22350</v>
      </c>
      <c r="B3758" s="22" t="s">
        <v>12883</v>
      </c>
      <c r="C3758" s="22">
        <v>1</v>
      </c>
      <c r="D3758" s="22" t="s">
        <v>12884</v>
      </c>
      <c r="E3758" s="22" t="s">
        <v>12885</v>
      </c>
      <c r="F3758" s="22" t="s">
        <v>20889</v>
      </c>
      <c r="G3758" s="22" t="s">
        <v>12886</v>
      </c>
      <c r="H3758" s="22" t="s">
        <v>3697</v>
      </c>
    </row>
    <row r="3759" spans="1:9">
      <c r="A3759" s="22" t="s">
        <v>13123</v>
      </c>
      <c r="B3759" s="22" t="s">
        <v>13122</v>
      </c>
      <c r="C3759" s="22">
        <v>1</v>
      </c>
      <c r="D3759" s="22" t="s">
        <v>13123</v>
      </c>
      <c r="E3759" s="22" t="s">
        <v>13124</v>
      </c>
      <c r="F3759" s="22" t="s">
        <v>20938</v>
      </c>
      <c r="H3759" s="22" t="s">
        <v>3711</v>
      </c>
    </row>
    <row r="3760" spans="1:9">
      <c r="A3760" s="22" t="s">
        <v>996</v>
      </c>
      <c r="B3760" s="22" t="s">
        <v>3947</v>
      </c>
      <c r="C3760" s="22">
        <v>1</v>
      </c>
      <c r="D3760" s="22" t="s">
        <v>3948</v>
      </c>
      <c r="E3760" s="22" t="s">
        <v>3949</v>
      </c>
      <c r="F3760" s="22" t="s">
        <v>18671</v>
      </c>
      <c r="G3760" s="22" t="s">
        <v>3950</v>
      </c>
      <c r="H3760" s="22" t="s">
        <v>3697</v>
      </c>
      <c r="I3760" s="22">
        <v>1</v>
      </c>
    </row>
    <row r="3761" spans="1:9">
      <c r="A3761" s="22" t="s">
        <v>1549</v>
      </c>
      <c r="B3761" s="22" t="s">
        <v>10947</v>
      </c>
      <c r="C3761" s="22">
        <v>1</v>
      </c>
      <c r="D3761" s="22" t="s">
        <v>10948</v>
      </c>
      <c r="E3761" s="22" t="s">
        <v>4539</v>
      </c>
      <c r="F3761" s="22" t="s">
        <v>20501</v>
      </c>
      <c r="G3761" s="22" t="s">
        <v>10949</v>
      </c>
      <c r="H3761" s="22" t="s">
        <v>3697</v>
      </c>
    </row>
    <row r="3762" spans="1:9">
      <c r="A3762" s="22" t="s">
        <v>1547</v>
      </c>
      <c r="B3762" s="22" t="s">
        <v>4537</v>
      </c>
      <c r="C3762" s="22">
        <v>2</v>
      </c>
      <c r="D3762" s="22" t="s">
        <v>4538</v>
      </c>
      <c r="E3762" s="22" t="s">
        <v>4539</v>
      </c>
      <c r="F3762" s="22" t="s">
        <v>18855</v>
      </c>
      <c r="G3762" s="22" t="s">
        <v>4540</v>
      </c>
      <c r="H3762" s="22" t="s">
        <v>3697</v>
      </c>
    </row>
    <row r="3763" spans="1:9">
      <c r="A3763" s="22" t="s">
        <v>1547</v>
      </c>
      <c r="B3763" s="22" t="s">
        <v>4632</v>
      </c>
      <c r="C3763" s="22">
        <v>2</v>
      </c>
      <c r="D3763" s="22" t="s">
        <v>4633</v>
      </c>
      <c r="E3763" s="22" t="s">
        <v>4539</v>
      </c>
      <c r="F3763" s="22" t="s">
        <v>18855</v>
      </c>
      <c r="H3763" s="22" t="s">
        <v>3705</v>
      </c>
    </row>
    <row r="3764" spans="1:9">
      <c r="A3764" s="22" t="s">
        <v>22870</v>
      </c>
      <c r="B3764" s="22" t="s">
        <v>4994</v>
      </c>
      <c r="C3764" s="22">
        <v>4</v>
      </c>
      <c r="D3764" s="22" t="s">
        <v>4995</v>
      </c>
      <c r="E3764" s="22" t="s">
        <v>4996</v>
      </c>
      <c r="F3764" s="22" t="s">
        <v>18992</v>
      </c>
      <c r="G3764" s="22" t="s">
        <v>4997</v>
      </c>
      <c r="H3764" s="22" t="s">
        <v>3697</v>
      </c>
    </row>
    <row r="3765" spans="1:9">
      <c r="A3765" s="22" t="s">
        <v>22870</v>
      </c>
      <c r="B3765" s="22" t="s">
        <v>25542</v>
      </c>
      <c r="C3765" s="22">
        <v>4</v>
      </c>
      <c r="D3765" s="22" t="s">
        <v>25543</v>
      </c>
      <c r="E3765" s="22" t="s">
        <v>4996</v>
      </c>
      <c r="F3765" s="22" t="s">
        <v>18992</v>
      </c>
      <c r="G3765" s="22" t="s">
        <v>25544</v>
      </c>
      <c r="H3765" s="22" t="s">
        <v>3697</v>
      </c>
    </row>
    <row r="3766" spans="1:9">
      <c r="A3766" s="22" t="s">
        <v>22870</v>
      </c>
      <c r="B3766" s="22" t="s">
        <v>16137</v>
      </c>
      <c r="C3766" s="22">
        <v>4</v>
      </c>
      <c r="D3766" s="22" t="s">
        <v>16138</v>
      </c>
      <c r="E3766" s="22" t="s">
        <v>4996</v>
      </c>
      <c r="F3766" s="22" t="s">
        <v>18992</v>
      </c>
      <c r="G3766" s="22" t="s">
        <v>16139</v>
      </c>
      <c r="H3766" s="22" t="s">
        <v>3697</v>
      </c>
      <c r="I3766" s="22">
        <v>1</v>
      </c>
    </row>
    <row r="3767" spans="1:9">
      <c r="A3767" s="22" t="s">
        <v>22870</v>
      </c>
      <c r="B3767" s="22" t="s">
        <v>16865</v>
      </c>
      <c r="C3767" s="22">
        <v>4</v>
      </c>
      <c r="D3767" s="22" t="s">
        <v>16866</v>
      </c>
      <c r="E3767" s="22" t="s">
        <v>4996</v>
      </c>
      <c r="F3767" s="22" t="s">
        <v>18992</v>
      </c>
      <c r="G3767" s="22" t="s">
        <v>16867</v>
      </c>
      <c r="H3767" s="22" t="s">
        <v>3697</v>
      </c>
      <c r="I3767" s="22">
        <v>2</v>
      </c>
    </row>
    <row r="3768" spans="1:9">
      <c r="A3768" s="22" t="s">
        <v>10457</v>
      </c>
      <c r="B3768" s="22" t="s">
        <v>10456</v>
      </c>
      <c r="C3768" s="22">
        <v>1</v>
      </c>
      <c r="D3768" s="22" t="s">
        <v>10457</v>
      </c>
      <c r="E3768" s="22" t="s">
        <v>4996</v>
      </c>
      <c r="F3768" s="22" t="s">
        <v>20393</v>
      </c>
      <c r="H3768" s="22" t="s">
        <v>3730</v>
      </c>
    </row>
    <row r="3769" spans="1:9">
      <c r="A3769" s="22" t="s">
        <v>23622</v>
      </c>
      <c r="B3769" s="22" t="s">
        <v>16927</v>
      </c>
      <c r="C3769" s="22">
        <v>1</v>
      </c>
      <c r="D3769" s="22" t="s">
        <v>16928</v>
      </c>
      <c r="E3769" s="22" t="s">
        <v>16929</v>
      </c>
      <c r="F3769" s="22" t="s">
        <v>18621</v>
      </c>
      <c r="G3769" s="22" t="s">
        <v>16930</v>
      </c>
      <c r="H3769" s="22" t="s">
        <v>3697</v>
      </c>
    </row>
    <row r="3770" spans="1:9">
      <c r="A3770" s="22" t="s">
        <v>26721</v>
      </c>
      <c r="B3770" s="22" t="s">
        <v>25429</v>
      </c>
      <c r="C3770" s="22">
        <v>1</v>
      </c>
      <c r="D3770" s="22" t="s">
        <v>25430</v>
      </c>
      <c r="E3770" s="22" t="s">
        <v>16929</v>
      </c>
      <c r="F3770" s="22" t="s">
        <v>19798</v>
      </c>
      <c r="G3770" s="22" t="s">
        <v>25431</v>
      </c>
      <c r="H3770" s="22" t="s">
        <v>3697</v>
      </c>
    </row>
    <row r="3771" spans="1:9">
      <c r="A3771" s="22" t="s">
        <v>26758</v>
      </c>
      <c r="B3771" s="22" t="s">
        <v>25779</v>
      </c>
      <c r="C3771" s="22">
        <v>1</v>
      </c>
      <c r="D3771" s="22" t="s">
        <v>25781</v>
      </c>
      <c r="E3771" s="22" t="s">
        <v>15486</v>
      </c>
      <c r="F3771" s="22" t="s">
        <v>25780</v>
      </c>
      <c r="G3771" s="22" t="s">
        <v>25782</v>
      </c>
      <c r="H3771" s="22" t="s">
        <v>3697</v>
      </c>
    </row>
    <row r="3772" spans="1:9">
      <c r="A3772" s="22" t="s">
        <v>15485</v>
      </c>
      <c r="B3772" s="22" t="s">
        <v>15484</v>
      </c>
      <c r="C3772" s="22">
        <v>1</v>
      </c>
      <c r="D3772" s="22" t="s">
        <v>15485</v>
      </c>
      <c r="E3772" s="22" t="s">
        <v>15486</v>
      </c>
      <c r="F3772" s="22" t="s">
        <v>21413</v>
      </c>
      <c r="H3772" s="22" t="s">
        <v>3711</v>
      </c>
    </row>
    <row r="3773" spans="1:9">
      <c r="A3773" s="22" t="s">
        <v>22139</v>
      </c>
      <c r="B3773" s="22" t="s">
        <v>13932</v>
      </c>
      <c r="C3773" s="22">
        <v>1</v>
      </c>
      <c r="D3773" s="22" t="s">
        <v>13933</v>
      </c>
      <c r="E3773" s="22" t="s">
        <v>13934</v>
      </c>
      <c r="F3773" s="22" t="s">
        <v>21109</v>
      </c>
      <c r="G3773" s="22" t="s">
        <v>13935</v>
      </c>
      <c r="H3773" s="22" t="s">
        <v>3697</v>
      </c>
    </row>
    <row r="3774" spans="1:9">
      <c r="A3774" s="22" t="s">
        <v>23792</v>
      </c>
      <c r="B3774" s="22" t="s">
        <v>23790</v>
      </c>
      <c r="C3774" s="22">
        <v>1</v>
      </c>
      <c r="D3774" s="22" t="s">
        <v>23792</v>
      </c>
      <c r="E3774" s="22" t="s">
        <v>23793</v>
      </c>
      <c r="F3774" s="22" t="s">
        <v>23791</v>
      </c>
      <c r="H3774" s="22" t="s">
        <v>3711</v>
      </c>
    </row>
    <row r="3775" spans="1:9">
      <c r="A3775" s="22" t="s">
        <v>8231</v>
      </c>
      <c r="B3775" s="22" t="s">
        <v>8230</v>
      </c>
      <c r="C3775" s="22">
        <v>1</v>
      </c>
      <c r="D3775" s="22" t="s">
        <v>8231</v>
      </c>
      <c r="E3775" s="22" t="s">
        <v>4391</v>
      </c>
      <c r="F3775" s="22" t="s">
        <v>19855</v>
      </c>
      <c r="H3775" s="22" t="s">
        <v>3715</v>
      </c>
    </row>
    <row r="3776" spans="1:9">
      <c r="A3776" s="22" t="s">
        <v>1545</v>
      </c>
      <c r="B3776" s="22" t="s">
        <v>10825</v>
      </c>
      <c r="C3776" s="22">
        <v>1</v>
      </c>
      <c r="D3776" s="22" t="s">
        <v>10826</v>
      </c>
      <c r="E3776" s="22" t="s">
        <v>4391</v>
      </c>
      <c r="F3776" s="22" t="s">
        <v>20476</v>
      </c>
      <c r="G3776" s="22" t="s">
        <v>10827</v>
      </c>
      <c r="H3776" s="22" t="s">
        <v>3697</v>
      </c>
    </row>
    <row r="3777" spans="1:9">
      <c r="A3777" s="22" t="s">
        <v>11742</v>
      </c>
      <c r="B3777" s="22" t="s">
        <v>11741</v>
      </c>
      <c r="C3777" s="22">
        <v>1</v>
      </c>
      <c r="D3777" s="22" t="s">
        <v>11742</v>
      </c>
      <c r="E3777" s="22" t="s">
        <v>4391</v>
      </c>
      <c r="F3777" s="22" t="s">
        <v>20658</v>
      </c>
      <c r="H3777" s="22" t="s">
        <v>3711</v>
      </c>
    </row>
    <row r="3778" spans="1:9">
      <c r="A3778" s="22" t="s">
        <v>1543</v>
      </c>
      <c r="B3778" s="22" t="s">
        <v>4389</v>
      </c>
      <c r="C3778" s="22">
        <v>1</v>
      </c>
      <c r="D3778" s="22" t="s">
        <v>4390</v>
      </c>
      <c r="E3778" s="22" t="s">
        <v>4391</v>
      </c>
      <c r="F3778" s="22" t="s">
        <v>18807</v>
      </c>
      <c r="G3778" s="22" t="s">
        <v>4392</v>
      </c>
      <c r="H3778" s="22" t="s">
        <v>3697</v>
      </c>
    </row>
    <row r="3779" spans="1:9">
      <c r="A3779" s="22" t="s">
        <v>7269</v>
      </c>
      <c r="B3779" s="22" t="s">
        <v>7268</v>
      </c>
      <c r="C3779" s="22">
        <v>1</v>
      </c>
      <c r="D3779" s="22" t="s">
        <v>7269</v>
      </c>
      <c r="E3779" s="22" t="s">
        <v>4391</v>
      </c>
      <c r="F3779" s="22" t="s">
        <v>19615</v>
      </c>
      <c r="H3779" s="22" t="s">
        <v>3730</v>
      </c>
    </row>
    <row r="3780" spans="1:9">
      <c r="A3780" s="22" t="s">
        <v>15933</v>
      </c>
      <c r="B3780" s="22" t="s">
        <v>15932</v>
      </c>
      <c r="C3780" s="22">
        <v>1</v>
      </c>
      <c r="D3780" s="22" t="s">
        <v>15933</v>
      </c>
      <c r="E3780" s="22" t="s">
        <v>4391</v>
      </c>
      <c r="F3780" s="22" t="s">
        <v>19803</v>
      </c>
      <c r="H3780" s="22" t="s">
        <v>3711</v>
      </c>
    </row>
    <row r="3781" spans="1:9">
      <c r="A3781" s="22" t="s">
        <v>1541</v>
      </c>
      <c r="B3781" s="22" t="s">
        <v>7620</v>
      </c>
      <c r="C3781" s="22">
        <v>1</v>
      </c>
      <c r="D3781" s="22" t="s">
        <v>7621</v>
      </c>
      <c r="E3781" s="22" t="s">
        <v>4391</v>
      </c>
      <c r="F3781" s="22" t="s">
        <v>19703</v>
      </c>
      <c r="G3781" s="22" t="s">
        <v>7622</v>
      </c>
      <c r="H3781" s="22" t="s">
        <v>3697</v>
      </c>
    </row>
    <row r="3782" spans="1:9">
      <c r="A3782" s="22" t="s">
        <v>1539</v>
      </c>
      <c r="B3782" s="22" t="s">
        <v>12824</v>
      </c>
      <c r="C3782" s="22">
        <v>1</v>
      </c>
      <c r="D3782" s="22" t="s">
        <v>24990</v>
      </c>
      <c r="E3782" s="22" t="s">
        <v>4391</v>
      </c>
      <c r="F3782" s="22" t="s">
        <v>21043</v>
      </c>
      <c r="G3782" s="22" t="s">
        <v>24991</v>
      </c>
      <c r="H3782" s="22" t="s">
        <v>3697</v>
      </c>
    </row>
    <row r="3783" spans="1:9">
      <c r="A3783" s="22" t="s">
        <v>24495</v>
      </c>
      <c r="B3783" s="22" t="s">
        <v>24493</v>
      </c>
      <c r="C3783" s="22">
        <v>1</v>
      </c>
      <c r="D3783" s="22" t="s">
        <v>24495</v>
      </c>
      <c r="E3783" s="22" t="s">
        <v>4391</v>
      </c>
      <c r="F3783" s="22" t="s">
        <v>24494</v>
      </c>
      <c r="H3783" s="22" t="s">
        <v>3730</v>
      </c>
    </row>
    <row r="3784" spans="1:9">
      <c r="A3784" s="22" t="s">
        <v>25330</v>
      </c>
      <c r="B3784" s="22" t="s">
        <v>25329</v>
      </c>
      <c r="C3784" s="22">
        <v>1</v>
      </c>
      <c r="D3784" s="22" t="s">
        <v>25330</v>
      </c>
      <c r="E3784" s="22" t="s">
        <v>4391</v>
      </c>
      <c r="F3784" s="22" t="s">
        <v>19446</v>
      </c>
      <c r="H3784" s="22" t="s">
        <v>3715</v>
      </c>
    </row>
    <row r="3785" spans="1:9">
      <c r="A3785" s="22" t="s">
        <v>1536</v>
      </c>
      <c r="B3785" s="22" t="s">
        <v>16993</v>
      </c>
      <c r="C3785" s="22">
        <v>1</v>
      </c>
      <c r="D3785" s="22" t="s">
        <v>16994</v>
      </c>
      <c r="E3785" s="22" t="s">
        <v>16995</v>
      </c>
      <c r="F3785" s="22" t="s">
        <v>20495</v>
      </c>
      <c r="G3785" s="22" t="s">
        <v>1535</v>
      </c>
      <c r="H3785" s="22" t="s">
        <v>3697</v>
      </c>
    </row>
    <row r="3786" spans="1:9">
      <c r="A3786" s="22" t="s">
        <v>1534</v>
      </c>
      <c r="B3786" s="22" t="s">
        <v>12215</v>
      </c>
      <c r="C3786" s="22">
        <v>1</v>
      </c>
      <c r="D3786" s="22" t="s">
        <v>12216</v>
      </c>
      <c r="E3786" s="22" t="s">
        <v>12217</v>
      </c>
      <c r="F3786" s="22" t="s">
        <v>19374</v>
      </c>
      <c r="G3786" s="22" t="s">
        <v>1533</v>
      </c>
      <c r="H3786" s="22" t="s">
        <v>3697</v>
      </c>
    </row>
    <row r="3787" spans="1:9">
      <c r="A3787" s="22" t="s">
        <v>22430</v>
      </c>
      <c r="B3787" s="22" t="s">
        <v>10928</v>
      </c>
      <c r="C3787" s="22">
        <v>1</v>
      </c>
      <c r="D3787" s="22" t="s">
        <v>10929</v>
      </c>
      <c r="E3787" s="22" t="s">
        <v>4530</v>
      </c>
      <c r="F3787" s="22" t="s">
        <v>19312</v>
      </c>
      <c r="G3787" s="22" t="s">
        <v>10930</v>
      </c>
      <c r="H3787" s="22" t="s">
        <v>3697</v>
      </c>
    </row>
    <row r="3788" spans="1:9">
      <c r="A3788" s="22" t="s">
        <v>1532</v>
      </c>
      <c r="B3788" s="22" t="s">
        <v>24011</v>
      </c>
      <c r="C3788" s="22">
        <v>1</v>
      </c>
      <c r="D3788" s="22" t="s">
        <v>24012</v>
      </c>
      <c r="E3788" s="22" t="s">
        <v>4530</v>
      </c>
      <c r="F3788" s="22" t="s">
        <v>18948</v>
      </c>
      <c r="G3788" s="22" t="s">
        <v>24013</v>
      </c>
      <c r="H3788" s="22" t="s">
        <v>3697</v>
      </c>
    </row>
    <row r="3789" spans="1:9">
      <c r="A3789" s="22" t="s">
        <v>22431</v>
      </c>
      <c r="B3789" s="22" t="s">
        <v>10568</v>
      </c>
      <c r="C3789" s="22">
        <v>1</v>
      </c>
      <c r="D3789" s="22" t="s">
        <v>10569</v>
      </c>
      <c r="E3789" s="22" t="s">
        <v>4530</v>
      </c>
      <c r="F3789" s="22" t="s">
        <v>18662</v>
      </c>
      <c r="G3789" s="22" t="s">
        <v>10570</v>
      </c>
      <c r="H3789" s="22" t="s">
        <v>3697</v>
      </c>
      <c r="I3789" s="22">
        <v>1</v>
      </c>
    </row>
    <row r="3790" spans="1:9">
      <c r="A3790" s="22" t="s">
        <v>23350</v>
      </c>
      <c r="B3790" s="22" t="s">
        <v>12347</v>
      </c>
      <c r="C3790" s="22">
        <v>1</v>
      </c>
      <c r="D3790" s="22" t="s">
        <v>12348</v>
      </c>
      <c r="E3790" s="22" t="s">
        <v>4530</v>
      </c>
      <c r="F3790" s="22" t="s">
        <v>19932</v>
      </c>
      <c r="G3790" s="22" t="s">
        <v>12349</v>
      </c>
      <c r="H3790" s="22" t="s">
        <v>3697</v>
      </c>
    </row>
    <row r="3791" spans="1:9">
      <c r="A3791" s="22" t="s">
        <v>1527</v>
      </c>
      <c r="B3791" s="22" t="s">
        <v>13746</v>
      </c>
      <c r="C3791" s="22">
        <v>1</v>
      </c>
      <c r="D3791" s="22" t="s">
        <v>13747</v>
      </c>
      <c r="E3791" s="22" t="s">
        <v>4530</v>
      </c>
      <c r="F3791" s="22" t="s">
        <v>20108</v>
      </c>
      <c r="G3791" s="22" t="s">
        <v>13748</v>
      </c>
      <c r="H3791" s="22" t="s">
        <v>3697</v>
      </c>
    </row>
    <row r="3792" spans="1:9">
      <c r="A3792" s="22" t="s">
        <v>14615</v>
      </c>
      <c r="B3792" s="22" t="s">
        <v>14614</v>
      </c>
      <c r="C3792" s="22">
        <v>1</v>
      </c>
      <c r="D3792" s="22" t="s">
        <v>14615</v>
      </c>
      <c r="E3792" s="22" t="s">
        <v>4530</v>
      </c>
      <c r="F3792" s="22" t="s">
        <v>19787</v>
      </c>
      <c r="H3792" s="22" t="s">
        <v>3715</v>
      </c>
    </row>
    <row r="3793" spans="1:9">
      <c r="A3793" s="22" t="s">
        <v>7226</v>
      </c>
      <c r="B3793" s="22" t="s">
        <v>7225</v>
      </c>
      <c r="C3793" s="22">
        <v>1</v>
      </c>
      <c r="D3793" s="22" t="s">
        <v>7226</v>
      </c>
      <c r="E3793" s="22" t="s">
        <v>4530</v>
      </c>
      <c r="F3793" s="22" t="s">
        <v>19606</v>
      </c>
      <c r="H3793" s="22" t="s">
        <v>3715</v>
      </c>
    </row>
    <row r="3794" spans="1:9">
      <c r="A3794" s="22" t="s">
        <v>12448</v>
      </c>
      <c r="B3794" s="22" t="s">
        <v>12447</v>
      </c>
      <c r="C3794" s="22">
        <v>1</v>
      </c>
      <c r="D3794" s="22" t="s">
        <v>12448</v>
      </c>
      <c r="E3794" s="22" t="s">
        <v>4530</v>
      </c>
      <c r="F3794" s="22" t="s">
        <v>20800</v>
      </c>
      <c r="H3794" s="22" t="s">
        <v>3715</v>
      </c>
    </row>
    <row r="3795" spans="1:9">
      <c r="A3795" s="22" t="s">
        <v>17642</v>
      </c>
      <c r="B3795" s="22" t="s">
        <v>17641</v>
      </c>
      <c r="C3795" s="22">
        <v>1</v>
      </c>
      <c r="D3795" s="22" t="s">
        <v>17642</v>
      </c>
      <c r="E3795" s="22" t="s">
        <v>4530</v>
      </c>
      <c r="F3795" s="22" t="s">
        <v>21173</v>
      </c>
      <c r="H3795" s="22" t="s">
        <v>3715</v>
      </c>
    </row>
    <row r="3796" spans="1:9">
      <c r="A3796" s="22" t="s">
        <v>1525</v>
      </c>
      <c r="B3796" s="22" t="s">
        <v>9638</v>
      </c>
      <c r="C3796" s="22">
        <v>1</v>
      </c>
      <c r="D3796" s="22" t="s">
        <v>9639</v>
      </c>
      <c r="E3796" s="22" t="s">
        <v>4530</v>
      </c>
      <c r="F3796" s="22" t="s">
        <v>19826</v>
      </c>
      <c r="G3796" s="22" t="s">
        <v>9640</v>
      </c>
      <c r="H3796" s="22" t="s">
        <v>3697</v>
      </c>
      <c r="I3796" s="22">
        <v>1</v>
      </c>
    </row>
    <row r="3797" spans="1:9">
      <c r="A3797" s="22" t="s">
        <v>1519</v>
      </c>
      <c r="B3797" s="22" t="s">
        <v>12287</v>
      </c>
      <c r="C3797" s="22">
        <v>1</v>
      </c>
      <c r="D3797" s="22" t="s">
        <v>12288</v>
      </c>
      <c r="E3797" s="22" t="s">
        <v>4530</v>
      </c>
      <c r="F3797" s="22" t="s">
        <v>18771</v>
      </c>
      <c r="G3797" s="22" t="s">
        <v>12289</v>
      </c>
      <c r="H3797" s="22" t="s">
        <v>3697</v>
      </c>
    </row>
    <row r="3798" spans="1:9">
      <c r="A3798" s="22" t="s">
        <v>1517</v>
      </c>
      <c r="B3798" s="22" t="s">
        <v>9635</v>
      </c>
      <c r="C3798" s="22">
        <v>1</v>
      </c>
      <c r="D3798" s="22" t="s">
        <v>9636</v>
      </c>
      <c r="E3798" s="22" t="s">
        <v>4530</v>
      </c>
      <c r="F3798" s="22" t="s">
        <v>20198</v>
      </c>
      <c r="G3798" s="22" t="s">
        <v>9637</v>
      </c>
      <c r="H3798" s="22" t="s">
        <v>3697</v>
      </c>
    </row>
    <row r="3799" spans="1:9">
      <c r="A3799" s="22" t="s">
        <v>1521</v>
      </c>
      <c r="B3799" s="22" t="s">
        <v>17074</v>
      </c>
      <c r="C3799" s="22">
        <v>1</v>
      </c>
      <c r="D3799" s="22" t="s">
        <v>17075</v>
      </c>
      <c r="E3799" s="22" t="s">
        <v>4530</v>
      </c>
      <c r="F3799" s="22" t="s">
        <v>21697</v>
      </c>
      <c r="G3799" s="22" t="s">
        <v>17076</v>
      </c>
      <c r="H3799" s="22" t="s">
        <v>3697</v>
      </c>
      <c r="I3799" s="22">
        <v>1</v>
      </c>
    </row>
    <row r="3800" spans="1:9">
      <c r="A3800" s="22" t="s">
        <v>15124</v>
      </c>
      <c r="B3800" s="22" t="s">
        <v>15123</v>
      </c>
      <c r="C3800" s="22">
        <v>1</v>
      </c>
      <c r="D3800" s="22" t="s">
        <v>15124</v>
      </c>
      <c r="E3800" s="22" t="s">
        <v>4530</v>
      </c>
      <c r="F3800" s="22" t="s">
        <v>21344</v>
      </c>
      <c r="H3800" s="22" t="s">
        <v>3730</v>
      </c>
    </row>
    <row r="3801" spans="1:9">
      <c r="A3801" s="22" t="s">
        <v>4529</v>
      </c>
      <c r="B3801" s="22" t="s">
        <v>4528</v>
      </c>
      <c r="C3801" s="22">
        <v>1</v>
      </c>
      <c r="D3801" s="22" t="s">
        <v>4529</v>
      </c>
      <c r="E3801" s="22" t="s">
        <v>4530</v>
      </c>
      <c r="F3801" s="22" t="s">
        <v>18852</v>
      </c>
      <c r="H3801" s="22" t="s">
        <v>3711</v>
      </c>
    </row>
    <row r="3802" spans="1:9">
      <c r="A3802" s="22" t="s">
        <v>16279</v>
      </c>
      <c r="B3802" s="22" t="s">
        <v>16278</v>
      </c>
      <c r="C3802" s="22">
        <v>1</v>
      </c>
      <c r="D3802" s="22" t="s">
        <v>16279</v>
      </c>
      <c r="E3802" s="22" t="s">
        <v>4530</v>
      </c>
      <c r="F3802" s="22" t="s">
        <v>21559</v>
      </c>
      <c r="H3802" s="22" t="s">
        <v>3711</v>
      </c>
    </row>
    <row r="3803" spans="1:9">
      <c r="A3803" s="22" t="s">
        <v>17312</v>
      </c>
      <c r="B3803" s="22" t="s">
        <v>17311</v>
      </c>
      <c r="C3803" s="22">
        <v>1</v>
      </c>
      <c r="D3803" s="22" t="s">
        <v>17312</v>
      </c>
      <c r="E3803" s="22" t="s">
        <v>4530</v>
      </c>
      <c r="F3803" s="22" t="s">
        <v>21739</v>
      </c>
      <c r="H3803" s="22" t="s">
        <v>3715</v>
      </c>
    </row>
    <row r="3804" spans="1:9">
      <c r="A3804" s="22" t="s">
        <v>10837</v>
      </c>
      <c r="B3804" s="22" t="s">
        <v>10836</v>
      </c>
      <c r="C3804" s="22">
        <v>1</v>
      </c>
      <c r="D3804" s="22" t="s">
        <v>10837</v>
      </c>
      <c r="E3804" s="22" t="s">
        <v>4530</v>
      </c>
      <c r="F3804" s="22" t="s">
        <v>20477</v>
      </c>
      <c r="H3804" s="22" t="s">
        <v>3715</v>
      </c>
    </row>
    <row r="3805" spans="1:9">
      <c r="A3805" s="22" t="s">
        <v>1513</v>
      </c>
      <c r="B3805" s="22" t="s">
        <v>26012</v>
      </c>
      <c r="C3805" s="22">
        <v>1</v>
      </c>
      <c r="D3805" s="22" t="s">
        <v>26013</v>
      </c>
      <c r="E3805" s="22" t="s">
        <v>4530</v>
      </c>
      <c r="F3805" s="22" t="s">
        <v>18619</v>
      </c>
      <c r="G3805" s="22" t="s">
        <v>26014</v>
      </c>
      <c r="H3805" s="22" t="s">
        <v>3697</v>
      </c>
    </row>
    <row r="3806" spans="1:9">
      <c r="A3806" s="22" t="s">
        <v>23918</v>
      </c>
      <c r="B3806" s="22" t="s">
        <v>23917</v>
      </c>
      <c r="C3806" s="22">
        <v>1</v>
      </c>
      <c r="D3806" s="22" t="s">
        <v>23918</v>
      </c>
      <c r="E3806" s="22" t="s">
        <v>4530</v>
      </c>
      <c r="F3806" s="22" t="s">
        <v>20437</v>
      </c>
      <c r="H3806" s="22" t="s">
        <v>3730</v>
      </c>
    </row>
    <row r="3807" spans="1:9">
      <c r="A3807" s="22" t="s">
        <v>23660</v>
      </c>
      <c r="B3807" s="22" t="s">
        <v>17594</v>
      </c>
      <c r="C3807" s="22">
        <v>1</v>
      </c>
      <c r="D3807" s="22" t="s">
        <v>17595</v>
      </c>
      <c r="E3807" s="22" t="s">
        <v>4530</v>
      </c>
      <c r="F3807" s="22" t="s">
        <v>19151</v>
      </c>
      <c r="G3807" s="22" t="s">
        <v>17596</v>
      </c>
      <c r="H3807" s="22" t="s">
        <v>3697</v>
      </c>
    </row>
    <row r="3808" spans="1:9">
      <c r="A3808" s="22" t="s">
        <v>13557</v>
      </c>
      <c r="B3808" s="22" t="s">
        <v>13556</v>
      </c>
      <c r="C3808" s="22">
        <v>1</v>
      </c>
      <c r="D3808" s="22" t="s">
        <v>13557</v>
      </c>
      <c r="E3808" s="22" t="s">
        <v>4530</v>
      </c>
      <c r="F3808" s="22" t="s">
        <v>21036</v>
      </c>
      <c r="H3808" s="22" t="s">
        <v>3730</v>
      </c>
    </row>
    <row r="3809" spans="1:9">
      <c r="A3809" s="22" t="s">
        <v>18406</v>
      </c>
      <c r="B3809" s="22" t="s">
        <v>18405</v>
      </c>
      <c r="C3809" s="22">
        <v>1</v>
      </c>
      <c r="D3809" s="22" t="s">
        <v>18406</v>
      </c>
      <c r="E3809" s="22" t="s">
        <v>4530</v>
      </c>
      <c r="F3809" s="22" t="s">
        <v>20891</v>
      </c>
      <c r="H3809" s="22" t="s">
        <v>3715</v>
      </c>
    </row>
    <row r="3810" spans="1:9">
      <c r="A3810" s="22" t="s">
        <v>446</v>
      </c>
      <c r="B3810" s="22" t="s">
        <v>18035</v>
      </c>
      <c r="C3810" s="22">
        <v>1</v>
      </c>
      <c r="D3810" s="22" t="s">
        <v>18036</v>
      </c>
      <c r="E3810" s="22" t="s">
        <v>18037</v>
      </c>
      <c r="F3810" s="22" t="s">
        <v>21870</v>
      </c>
      <c r="G3810" s="22" t="s">
        <v>18038</v>
      </c>
      <c r="H3810" s="22" t="s">
        <v>3697</v>
      </c>
      <c r="I3810" s="22">
        <v>1</v>
      </c>
    </row>
    <row r="3811" spans="1:9">
      <c r="A3811" s="22" t="s">
        <v>22124</v>
      </c>
      <c r="B3811" s="22" t="s">
        <v>7113</v>
      </c>
      <c r="C3811" s="22">
        <v>1</v>
      </c>
      <c r="D3811" s="22" t="s">
        <v>7114</v>
      </c>
      <c r="E3811" s="22" t="s">
        <v>7115</v>
      </c>
      <c r="F3811" s="22" t="s">
        <v>19578</v>
      </c>
      <c r="G3811" s="22" t="s">
        <v>7116</v>
      </c>
      <c r="H3811" s="22" t="s">
        <v>3697</v>
      </c>
    </row>
    <row r="3812" spans="1:9">
      <c r="A3812" s="22" t="s">
        <v>1511</v>
      </c>
      <c r="B3812" s="22" t="s">
        <v>16147</v>
      </c>
      <c r="C3812" s="22">
        <v>1</v>
      </c>
      <c r="D3812" s="22" t="s">
        <v>16148</v>
      </c>
      <c r="E3812" s="22" t="s">
        <v>16149</v>
      </c>
      <c r="F3812" s="22" t="s">
        <v>19196</v>
      </c>
      <c r="G3812" s="22" t="s">
        <v>16150</v>
      </c>
      <c r="H3812" s="22" t="s">
        <v>3697</v>
      </c>
    </row>
    <row r="3813" spans="1:9">
      <c r="A3813" s="22" t="s">
        <v>22345</v>
      </c>
      <c r="B3813" s="22" t="s">
        <v>6539</v>
      </c>
      <c r="C3813" s="22">
        <v>1</v>
      </c>
      <c r="D3813" s="22" t="s">
        <v>6540</v>
      </c>
      <c r="E3813" s="22" t="s">
        <v>5188</v>
      </c>
      <c r="F3813" s="22" t="s">
        <v>19430</v>
      </c>
      <c r="G3813" s="22" t="s">
        <v>6541</v>
      </c>
      <c r="H3813" s="22" t="s">
        <v>3697</v>
      </c>
    </row>
    <row r="3814" spans="1:9">
      <c r="A3814" s="22" t="s">
        <v>22883</v>
      </c>
      <c r="B3814" s="22" t="s">
        <v>5186</v>
      </c>
      <c r="C3814" s="22">
        <v>1</v>
      </c>
      <c r="D3814" s="22" t="s">
        <v>5187</v>
      </c>
      <c r="E3814" s="22" t="s">
        <v>5188</v>
      </c>
      <c r="F3814" s="22" t="s">
        <v>19048</v>
      </c>
      <c r="G3814" s="22" t="s">
        <v>5189</v>
      </c>
      <c r="H3814" s="22" t="s">
        <v>3697</v>
      </c>
    </row>
    <row r="3815" spans="1:9">
      <c r="A3815" s="22" t="s">
        <v>1509</v>
      </c>
      <c r="B3815" s="22" t="s">
        <v>8344</v>
      </c>
      <c r="C3815" s="22">
        <v>1</v>
      </c>
      <c r="D3815" s="22" t="s">
        <v>8345</v>
      </c>
      <c r="E3815" s="22" t="s">
        <v>5188</v>
      </c>
      <c r="F3815" s="22" t="s">
        <v>18867</v>
      </c>
      <c r="G3815" s="22" t="s">
        <v>8346</v>
      </c>
      <c r="H3815" s="22" t="s">
        <v>3697</v>
      </c>
    </row>
    <row r="3816" spans="1:9">
      <c r="A3816" s="22" t="s">
        <v>1507</v>
      </c>
      <c r="B3816" s="22" t="s">
        <v>11255</v>
      </c>
      <c r="C3816" s="22">
        <v>1</v>
      </c>
      <c r="D3816" s="22" t="s">
        <v>11256</v>
      </c>
      <c r="E3816" s="22" t="s">
        <v>5188</v>
      </c>
      <c r="F3816" s="22" t="s">
        <v>18712</v>
      </c>
      <c r="G3816" s="22" t="s">
        <v>11257</v>
      </c>
      <c r="H3816" s="22" t="s">
        <v>3697</v>
      </c>
    </row>
    <row r="3817" spans="1:9">
      <c r="A3817" s="22" t="s">
        <v>22349</v>
      </c>
      <c r="B3817" s="22" t="s">
        <v>18461</v>
      </c>
      <c r="C3817" s="22">
        <v>1</v>
      </c>
      <c r="D3817" s="22" t="s">
        <v>18462</v>
      </c>
      <c r="E3817" s="22" t="s">
        <v>18463</v>
      </c>
      <c r="F3817" s="22" t="s">
        <v>20383</v>
      </c>
      <c r="G3817" s="22" t="s">
        <v>18464</v>
      </c>
      <c r="H3817" s="22" t="s">
        <v>3697</v>
      </c>
    </row>
    <row r="3818" spans="1:9">
      <c r="A3818" s="22" t="s">
        <v>15479</v>
      </c>
      <c r="B3818" s="22" t="s">
        <v>15478</v>
      </c>
      <c r="C3818" s="22">
        <v>1</v>
      </c>
      <c r="D3818" s="22" t="s">
        <v>15479</v>
      </c>
      <c r="E3818" s="22" t="s">
        <v>15480</v>
      </c>
      <c r="F3818" s="22" t="s">
        <v>20682</v>
      </c>
      <c r="H3818" s="22" t="s">
        <v>3711</v>
      </c>
    </row>
    <row r="3819" spans="1:9">
      <c r="A3819" s="22" t="s">
        <v>23270</v>
      </c>
      <c r="B3819" s="22" t="s">
        <v>11091</v>
      </c>
      <c r="C3819" s="22">
        <v>1</v>
      </c>
      <c r="D3819" s="22" t="s">
        <v>11092</v>
      </c>
      <c r="E3819" s="22" t="s">
        <v>11093</v>
      </c>
      <c r="F3819" s="22" t="s">
        <v>19127</v>
      </c>
      <c r="G3819" s="22" t="s">
        <v>11094</v>
      </c>
      <c r="H3819" s="22" t="s">
        <v>3697</v>
      </c>
    </row>
    <row r="3820" spans="1:9">
      <c r="A3820" s="22" t="s">
        <v>1505</v>
      </c>
      <c r="B3820" s="22" t="s">
        <v>16788</v>
      </c>
      <c r="C3820" s="22">
        <v>1</v>
      </c>
      <c r="D3820" s="22" t="s">
        <v>16789</v>
      </c>
      <c r="E3820" s="22" t="s">
        <v>10605</v>
      </c>
      <c r="F3820" s="22" t="s">
        <v>21645</v>
      </c>
      <c r="G3820" s="22" t="s">
        <v>16790</v>
      </c>
      <c r="H3820" s="22" t="s">
        <v>3697</v>
      </c>
    </row>
    <row r="3821" spans="1:9">
      <c r="A3821" s="22" t="s">
        <v>16746</v>
      </c>
      <c r="B3821" s="22" t="s">
        <v>16745</v>
      </c>
      <c r="C3821" s="22">
        <v>1</v>
      </c>
      <c r="D3821" s="22" t="s">
        <v>16746</v>
      </c>
      <c r="E3821" s="22" t="s">
        <v>10605</v>
      </c>
      <c r="F3821" s="22" t="s">
        <v>21640</v>
      </c>
      <c r="H3821" s="22" t="s">
        <v>3711</v>
      </c>
    </row>
    <row r="3822" spans="1:9">
      <c r="A3822" s="22" t="s">
        <v>23413</v>
      </c>
      <c r="B3822" s="22" t="s">
        <v>13391</v>
      </c>
      <c r="C3822" s="22">
        <v>1</v>
      </c>
      <c r="D3822" s="22" t="s">
        <v>13392</v>
      </c>
      <c r="E3822" s="22" t="s">
        <v>10605</v>
      </c>
      <c r="F3822" s="22" t="s">
        <v>18668</v>
      </c>
      <c r="H3822" s="22" t="s">
        <v>3707</v>
      </c>
    </row>
    <row r="3823" spans="1:9">
      <c r="A3823" s="22" t="s">
        <v>1503</v>
      </c>
      <c r="B3823" s="22" t="s">
        <v>10603</v>
      </c>
      <c r="C3823" s="22">
        <v>1</v>
      </c>
      <c r="D3823" s="22" t="s">
        <v>10604</v>
      </c>
      <c r="E3823" s="22" t="s">
        <v>10605</v>
      </c>
      <c r="F3823" s="22" t="s">
        <v>20428</v>
      </c>
      <c r="G3823" s="22" t="s">
        <v>10606</v>
      </c>
      <c r="H3823" s="22" t="s">
        <v>3697</v>
      </c>
      <c r="I3823" s="22">
        <v>1</v>
      </c>
    </row>
    <row r="3824" spans="1:9">
      <c r="A3824" s="22" t="s">
        <v>17914</v>
      </c>
      <c r="B3824" s="22" t="s">
        <v>17913</v>
      </c>
      <c r="C3824" s="22">
        <v>1</v>
      </c>
      <c r="D3824" s="22" t="s">
        <v>17914</v>
      </c>
      <c r="E3824" s="22" t="s">
        <v>10605</v>
      </c>
      <c r="F3824" s="22" t="s">
        <v>21847</v>
      </c>
      <c r="H3824" s="22" t="s">
        <v>3730</v>
      </c>
    </row>
    <row r="3825" spans="1:9">
      <c r="A3825" s="22" t="s">
        <v>1501</v>
      </c>
      <c r="B3825" s="22" t="s">
        <v>25586</v>
      </c>
      <c r="C3825" s="22">
        <v>1</v>
      </c>
      <c r="D3825" s="22" t="s">
        <v>25587</v>
      </c>
      <c r="E3825" s="22" t="s">
        <v>10605</v>
      </c>
      <c r="F3825" s="22" t="s">
        <v>18929</v>
      </c>
      <c r="G3825" s="22" t="s">
        <v>25588</v>
      </c>
      <c r="H3825" s="22" t="s">
        <v>3697</v>
      </c>
    </row>
    <row r="3826" spans="1:9">
      <c r="A3826" s="22" t="s">
        <v>11366</v>
      </c>
      <c r="B3826" s="22" t="s">
        <v>11365</v>
      </c>
      <c r="C3826" s="22">
        <v>1</v>
      </c>
      <c r="D3826" s="22" t="s">
        <v>11366</v>
      </c>
      <c r="E3826" s="22" t="s">
        <v>4302</v>
      </c>
      <c r="F3826" s="22" t="s">
        <v>20585</v>
      </c>
      <c r="H3826" s="22" t="s">
        <v>3711</v>
      </c>
    </row>
    <row r="3827" spans="1:9">
      <c r="A3827" s="22" t="s">
        <v>26568</v>
      </c>
      <c r="B3827" s="22" t="s">
        <v>23896</v>
      </c>
      <c r="C3827" s="22">
        <v>1</v>
      </c>
      <c r="D3827" s="22" t="s">
        <v>23898</v>
      </c>
      <c r="E3827" s="22" t="s">
        <v>4302</v>
      </c>
      <c r="F3827" s="22" t="s">
        <v>23897</v>
      </c>
      <c r="G3827" s="22" t="s">
        <v>23899</v>
      </c>
      <c r="H3827" s="22" t="s">
        <v>3697</v>
      </c>
    </row>
    <row r="3828" spans="1:9">
      <c r="A3828" s="22" t="s">
        <v>6574</v>
      </c>
      <c r="B3828" s="22" t="s">
        <v>6573</v>
      </c>
      <c r="C3828" s="22">
        <v>1</v>
      </c>
      <c r="D3828" s="22" t="s">
        <v>6574</v>
      </c>
      <c r="E3828" s="22" t="s">
        <v>4302</v>
      </c>
      <c r="F3828" s="22" t="s">
        <v>18929</v>
      </c>
      <c r="H3828" s="22" t="s">
        <v>3711</v>
      </c>
    </row>
    <row r="3829" spans="1:9">
      <c r="A3829" s="22" t="s">
        <v>22680</v>
      </c>
      <c r="B3829" s="22" t="s">
        <v>5369</v>
      </c>
      <c r="C3829" s="22">
        <v>1</v>
      </c>
      <c r="D3829" s="22" t="s">
        <v>5370</v>
      </c>
      <c r="E3829" s="22" t="s">
        <v>4302</v>
      </c>
      <c r="F3829" s="22" t="s">
        <v>19103</v>
      </c>
      <c r="G3829" s="22" t="s">
        <v>5371</v>
      </c>
      <c r="H3829" s="22" t="s">
        <v>3697</v>
      </c>
    </row>
    <row r="3830" spans="1:9">
      <c r="A3830" s="22" t="s">
        <v>11412</v>
      </c>
      <c r="B3830" s="22" t="s">
        <v>11411</v>
      </c>
      <c r="C3830" s="22">
        <v>1</v>
      </c>
      <c r="D3830" s="22" t="s">
        <v>11412</v>
      </c>
      <c r="E3830" s="22" t="s">
        <v>4302</v>
      </c>
      <c r="F3830" s="22" t="s">
        <v>20597</v>
      </c>
      <c r="H3830" s="22" t="s">
        <v>3730</v>
      </c>
    </row>
    <row r="3831" spans="1:9">
      <c r="A3831" s="22" t="s">
        <v>1497</v>
      </c>
      <c r="B3831" s="22" t="s">
        <v>4634</v>
      </c>
      <c r="C3831" s="22">
        <v>1</v>
      </c>
      <c r="D3831" s="22" t="s">
        <v>4635</v>
      </c>
      <c r="E3831" s="22" t="s">
        <v>4302</v>
      </c>
      <c r="F3831" s="22" t="s">
        <v>18881</v>
      </c>
      <c r="G3831" s="22" t="s">
        <v>4636</v>
      </c>
      <c r="H3831" s="22" t="s">
        <v>3697</v>
      </c>
    </row>
    <row r="3832" spans="1:9">
      <c r="A3832" s="22" t="s">
        <v>1495</v>
      </c>
      <c r="B3832" s="22" t="s">
        <v>4300</v>
      </c>
      <c r="C3832" s="22">
        <v>1</v>
      </c>
      <c r="D3832" s="22" t="s">
        <v>4301</v>
      </c>
      <c r="E3832" s="22" t="s">
        <v>4302</v>
      </c>
      <c r="F3832" s="22" t="s">
        <v>18781</v>
      </c>
      <c r="G3832" s="22" t="s">
        <v>4303</v>
      </c>
      <c r="H3832" s="22" t="s">
        <v>3697</v>
      </c>
      <c r="I3832" s="22">
        <v>1</v>
      </c>
    </row>
    <row r="3833" spans="1:9">
      <c r="A3833" s="22" t="s">
        <v>4485</v>
      </c>
      <c r="B3833" s="22" t="s">
        <v>4484</v>
      </c>
      <c r="C3833" s="22">
        <v>1</v>
      </c>
      <c r="D3833" s="22" t="s">
        <v>4485</v>
      </c>
      <c r="E3833" s="22" t="s">
        <v>4302</v>
      </c>
      <c r="F3833" s="22" t="s">
        <v>18838</v>
      </c>
      <c r="H3833" s="22" t="s">
        <v>3711</v>
      </c>
    </row>
    <row r="3834" spans="1:9">
      <c r="A3834" s="22" t="s">
        <v>22885</v>
      </c>
      <c r="B3834" s="22" t="s">
        <v>5227</v>
      </c>
      <c r="C3834" s="22">
        <v>1</v>
      </c>
      <c r="D3834" s="22" t="s">
        <v>5228</v>
      </c>
      <c r="E3834" s="22" t="s">
        <v>4302</v>
      </c>
      <c r="F3834" s="22" t="s">
        <v>19062</v>
      </c>
      <c r="G3834" s="22" t="s">
        <v>5229</v>
      </c>
      <c r="H3834" s="22" t="s">
        <v>3697</v>
      </c>
    </row>
    <row r="3835" spans="1:9">
      <c r="A3835" s="22" t="s">
        <v>22682</v>
      </c>
      <c r="B3835" s="22" t="s">
        <v>5764</v>
      </c>
      <c r="C3835" s="22">
        <v>1</v>
      </c>
      <c r="D3835" s="22" t="s">
        <v>5765</v>
      </c>
      <c r="E3835" s="22" t="s">
        <v>4302</v>
      </c>
      <c r="F3835" s="22" t="s">
        <v>19212</v>
      </c>
      <c r="G3835" s="22" t="s">
        <v>5766</v>
      </c>
      <c r="H3835" s="22" t="s">
        <v>3697</v>
      </c>
      <c r="I3835" s="22">
        <v>1</v>
      </c>
    </row>
    <row r="3836" spans="1:9">
      <c r="A3836" s="22" t="s">
        <v>22681</v>
      </c>
      <c r="B3836" s="22" t="s">
        <v>14649</v>
      </c>
      <c r="C3836" s="22">
        <v>1</v>
      </c>
      <c r="D3836" s="22" t="s">
        <v>14650</v>
      </c>
      <c r="E3836" s="22" t="s">
        <v>4302</v>
      </c>
      <c r="F3836" s="22" t="s">
        <v>21239</v>
      </c>
      <c r="G3836" s="22" t="s">
        <v>14651</v>
      </c>
      <c r="H3836" s="22" t="s">
        <v>3697</v>
      </c>
    </row>
    <row r="3837" spans="1:9">
      <c r="A3837" s="22" t="s">
        <v>1493</v>
      </c>
      <c r="B3837" s="22" t="s">
        <v>13752</v>
      </c>
      <c r="C3837" s="22">
        <v>1</v>
      </c>
      <c r="D3837" s="22" t="s">
        <v>13753</v>
      </c>
      <c r="E3837" s="22" t="s">
        <v>13754</v>
      </c>
      <c r="F3837" s="22" t="s">
        <v>18619</v>
      </c>
      <c r="G3837" s="22" t="s">
        <v>13755</v>
      </c>
      <c r="H3837" s="22" t="s">
        <v>3697</v>
      </c>
    </row>
    <row r="3838" spans="1:9">
      <c r="A3838" s="22" t="s">
        <v>1491</v>
      </c>
      <c r="B3838" s="22" t="s">
        <v>5583</v>
      </c>
      <c r="C3838" s="22">
        <v>1</v>
      </c>
      <c r="D3838" s="22" t="s">
        <v>5584</v>
      </c>
      <c r="E3838" s="22" t="s">
        <v>5585</v>
      </c>
      <c r="F3838" s="22" t="s">
        <v>19158</v>
      </c>
      <c r="G3838" s="22" t="s">
        <v>5586</v>
      </c>
      <c r="H3838" s="22" t="s">
        <v>3697</v>
      </c>
    </row>
    <row r="3839" spans="1:9">
      <c r="A3839" s="22" t="s">
        <v>1489</v>
      </c>
      <c r="B3839" s="22" t="s">
        <v>9608</v>
      </c>
      <c r="C3839" s="22">
        <v>1</v>
      </c>
      <c r="D3839" s="22" t="s">
        <v>9609</v>
      </c>
      <c r="E3839" s="22" t="s">
        <v>5585</v>
      </c>
      <c r="F3839" s="22" t="s">
        <v>18648</v>
      </c>
      <c r="G3839" s="22" t="s">
        <v>9610</v>
      </c>
      <c r="H3839" s="22" t="s">
        <v>3697</v>
      </c>
    </row>
    <row r="3840" spans="1:9">
      <c r="A3840" s="22" t="s">
        <v>25949</v>
      </c>
      <c r="B3840" s="22" t="s">
        <v>25948</v>
      </c>
      <c r="C3840" s="22">
        <v>1</v>
      </c>
      <c r="D3840" s="22" t="s">
        <v>25949</v>
      </c>
      <c r="E3840" s="22" t="s">
        <v>5585</v>
      </c>
      <c r="F3840" s="22" t="s">
        <v>18641</v>
      </c>
      <c r="H3840" s="22" t="s">
        <v>3730</v>
      </c>
    </row>
    <row r="3841" spans="1:9">
      <c r="A3841" s="22" t="s">
        <v>23458</v>
      </c>
      <c r="B3841" s="22" t="s">
        <v>14071</v>
      </c>
      <c r="C3841" s="22">
        <v>1</v>
      </c>
      <c r="D3841" s="22" t="s">
        <v>14072</v>
      </c>
      <c r="E3841" s="22" t="s">
        <v>14073</v>
      </c>
      <c r="F3841" s="22" t="s">
        <v>21123</v>
      </c>
      <c r="G3841" s="22" t="s">
        <v>14074</v>
      </c>
      <c r="H3841" s="22" t="s">
        <v>3697</v>
      </c>
    </row>
    <row r="3842" spans="1:9">
      <c r="A3842" s="22" t="s">
        <v>25590</v>
      </c>
      <c r="B3842" s="22" t="s">
        <v>25589</v>
      </c>
      <c r="C3842" s="22">
        <v>1</v>
      </c>
      <c r="D3842" s="22" t="s">
        <v>25590</v>
      </c>
      <c r="E3842" s="22" t="s">
        <v>25591</v>
      </c>
      <c r="F3842" s="22" t="s">
        <v>19919</v>
      </c>
      <c r="H3842" s="22" t="s">
        <v>3711</v>
      </c>
    </row>
    <row r="3843" spans="1:9">
      <c r="A3843" s="22" t="s">
        <v>1487</v>
      </c>
      <c r="B3843" s="22" t="s">
        <v>9717</v>
      </c>
      <c r="C3843" s="22">
        <v>1</v>
      </c>
      <c r="D3843" s="22" t="s">
        <v>9718</v>
      </c>
      <c r="E3843" s="22" t="s">
        <v>9719</v>
      </c>
      <c r="F3843" s="22" t="s">
        <v>20218</v>
      </c>
      <c r="G3843" s="22" t="s">
        <v>9720</v>
      </c>
      <c r="H3843" s="22" t="s">
        <v>3697</v>
      </c>
    </row>
    <row r="3844" spans="1:9">
      <c r="A3844" s="22" t="s">
        <v>22443</v>
      </c>
      <c r="B3844" s="22" t="s">
        <v>17897</v>
      </c>
      <c r="C3844" s="22">
        <v>1</v>
      </c>
      <c r="D3844" s="22" t="s">
        <v>17898</v>
      </c>
      <c r="E3844" s="22" t="s">
        <v>9562</v>
      </c>
      <c r="F3844" s="22" t="s">
        <v>21843</v>
      </c>
      <c r="G3844" s="22" t="s">
        <v>17899</v>
      </c>
      <c r="H3844" s="22" t="s">
        <v>3697</v>
      </c>
    </row>
    <row r="3845" spans="1:9">
      <c r="A3845" s="22" t="s">
        <v>23344</v>
      </c>
      <c r="B3845" s="22" t="s">
        <v>12243</v>
      </c>
      <c r="C3845" s="22">
        <v>1</v>
      </c>
      <c r="D3845" s="22" t="s">
        <v>12244</v>
      </c>
      <c r="E3845" s="22" t="s">
        <v>9562</v>
      </c>
      <c r="F3845" s="22" t="s">
        <v>20756</v>
      </c>
      <c r="G3845" s="22" t="s">
        <v>12245</v>
      </c>
      <c r="H3845" s="22" t="s">
        <v>3697</v>
      </c>
    </row>
    <row r="3846" spans="1:9">
      <c r="A3846" s="22" t="s">
        <v>22444</v>
      </c>
      <c r="B3846" s="22" t="s">
        <v>9560</v>
      </c>
      <c r="C3846" s="22">
        <v>1</v>
      </c>
      <c r="D3846" s="22" t="s">
        <v>9561</v>
      </c>
      <c r="E3846" s="22" t="s">
        <v>9562</v>
      </c>
      <c r="F3846" s="22" t="s">
        <v>20179</v>
      </c>
      <c r="G3846" s="22" t="s">
        <v>9563</v>
      </c>
      <c r="H3846" s="22" t="s">
        <v>3697</v>
      </c>
      <c r="I3846" s="22">
        <v>1</v>
      </c>
    </row>
    <row r="3847" spans="1:9">
      <c r="A3847" s="22" t="s">
        <v>17793</v>
      </c>
      <c r="B3847" s="22" t="s">
        <v>17792</v>
      </c>
      <c r="C3847" s="22">
        <v>1</v>
      </c>
      <c r="D3847" s="22" t="s">
        <v>17793</v>
      </c>
      <c r="E3847" s="22" t="s">
        <v>9562</v>
      </c>
      <c r="F3847" s="22" t="s">
        <v>19797</v>
      </c>
      <c r="H3847" s="22" t="s">
        <v>3711</v>
      </c>
    </row>
    <row r="3848" spans="1:9">
      <c r="A3848" s="22" t="s">
        <v>12380</v>
      </c>
      <c r="B3848" s="22" t="s">
        <v>12379</v>
      </c>
      <c r="C3848" s="22">
        <v>1</v>
      </c>
      <c r="D3848" s="22" t="s">
        <v>12380</v>
      </c>
      <c r="E3848" s="22" t="s">
        <v>12381</v>
      </c>
      <c r="F3848" s="22" t="s">
        <v>20785</v>
      </c>
      <c r="H3848" s="22" t="s">
        <v>3711</v>
      </c>
    </row>
    <row r="3849" spans="1:9">
      <c r="A3849" s="22" t="s">
        <v>1485</v>
      </c>
      <c r="B3849" s="22" t="s">
        <v>12952</v>
      </c>
      <c r="C3849" s="22">
        <v>2</v>
      </c>
      <c r="D3849" s="22" t="s">
        <v>12953</v>
      </c>
      <c r="E3849" s="22" t="s">
        <v>12954</v>
      </c>
      <c r="F3849" s="22" t="s">
        <v>18902</v>
      </c>
      <c r="G3849" s="22" t="s">
        <v>12955</v>
      </c>
      <c r="H3849" s="22" t="s">
        <v>3697</v>
      </c>
    </row>
    <row r="3850" spans="1:9">
      <c r="A3850" s="22" t="s">
        <v>1485</v>
      </c>
      <c r="B3850" s="22" t="s">
        <v>13907</v>
      </c>
      <c r="C3850" s="22">
        <v>2</v>
      </c>
      <c r="D3850" s="22" t="s">
        <v>13908</v>
      </c>
      <c r="E3850" s="22" t="s">
        <v>12954</v>
      </c>
      <c r="F3850" s="22" t="s">
        <v>18902</v>
      </c>
      <c r="G3850" s="22" t="s">
        <v>13909</v>
      </c>
      <c r="H3850" s="22" t="s">
        <v>3697</v>
      </c>
      <c r="I3850" s="22">
        <v>1</v>
      </c>
    </row>
    <row r="3851" spans="1:9">
      <c r="A3851" s="22" t="s">
        <v>13293</v>
      </c>
      <c r="B3851" s="22" t="s">
        <v>13292</v>
      </c>
      <c r="C3851" s="22">
        <v>1</v>
      </c>
      <c r="D3851" s="22" t="s">
        <v>13293</v>
      </c>
      <c r="E3851" s="22" t="s">
        <v>12954</v>
      </c>
      <c r="F3851" s="22" t="s">
        <v>20974</v>
      </c>
      <c r="H3851" s="22" t="s">
        <v>3730</v>
      </c>
    </row>
    <row r="3852" spans="1:9">
      <c r="A3852" s="22" t="s">
        <v>23695</v>
      </c>
      <c r="B3852" s="22" t="s">
        <v>18144</v>
      </c>
      <c r="C3852" s="22">
        <v>1</v>
      </c>
      <c r="D3852" s="22" t="s">
        <v>18145</v>
      </c>
      <c r="E3852" s="22" t="s">
        <v>18146</v>
      </c>
      <c r="F3852" s="22" t="s">
        <v>21892</v>
      </c>
      <c r="G3852" s="22" t="s">
        <v>18147</v>
      </c>
      <c r="H3852" s="22" t="s">
        <v>3697</v>
      </c>
    </row>
    <row r="3853" spans="1:9">
      <c r="A3853" s="22" t="s">
        <v>11919</v>
      </c>
      <c r="B3853" s="22" t="s">
        <v>11918</v>
      </c>
      <c r="C3853" s="22">
        <v>1</v>
      </c>
      <c r="D3853" s="22" t="s">
        <v>11919</v>
      </c>
      <c r="E3853" s="22" t="s">
        <v>5127</v>
      </c>
      <c r="F3853" s="22" t="s">
        <v>20698</v>
      </c>
      <c r="H3853" s="22" t="s">
        <v>3711</v>
      </c>
    </row>
    <row r="3854" spans="1:9">
      <c r="A3854" s="22" t="s">
        <v>23034</v>
      </c>
      <c r="B3854" s="22" t="s">
        <v>7676</v>
      </c>
      <c r="C3854" s="22">
        <v>1</v>
      </c>
      <c r="D3854" s="22" t="s">
        <v>7677</v>
      </c>
      <c r="E3854" s="22" t="s">
        <v>5127</v>
      </c>
      <c r="F3854" s="22" t="s">
        <v>19715</v>
      </c>
      <c r="G3854" s="22" t="s">
        <v>7678</v>
      </c>
      <c r="H3854" s="22" t="s">
        <v>3697</v>
      </c>
    </row>
    <row r="3855" spans="1:9">
      <c r="A3855" s="22" t="s">
        <v>22877</v>
      </c>
      <c r="B3855" s="22" t="s">
        <v>5125</v>
      </c>
      <c r="C3855" s="22">
        <v>1</v>
      </c>
      <c r="D3855" s="22" t="s">
        <v>5126</v>
      </c>
      <c r="E3855" s="22" t="s">
        <v>5127</v>
      </c>
      <c r="F3855" s="22" t="s">
        <v>19033</v>
      </c>
      <c r="G3855" s="22" t="s">
        <v>5128</v>
      </c>
      <c r="H3855" s="22" t="s">
        <v>3697</v>
      </c>
    </row>
    <row r="3856" spans="1:9">
      <c r="A3856" s="22" t="s">
        <v>1483</v>
      </c>
      <c r="B3856" s="22" t="s">
        <v>14409</v>
      </c>
      <c r="C3856" s="22">
        <v>1</v>
      </c>
      <c r="D3856" s="22" t="s">
        <v>14410</v>
      </c>
      <c r="E3856" s="22" t="s">
        <v>14411</v>
      </c>
      <c r="F3856" s="22" t="s">
        <v>18948</v>
      </c>
      <c r="G3856" s="22" t="s">
        <v>14412</v>
      </c>
      <c r="H3856" s="22" t="s">
        <v>3697</v>
      </c>
    </row>
    <row r="3857" spans="1:9">
      <c r="A3857" s="22" t="s">
        <v>26684</v>
      </c>
      <c r="B3857" s="22" t="s">
        <v>13742</v>
      </c>
      <c r="C3857" s="22">
        <v>1</v>
      </c>
      <c r="D3857" s="22" t="s">
        <v>25042</v>
      </c>
      <c r="E3857" s="22" t="s">
        <v>14411</v>
      </c>
      <c r="F3857" s="22" t="s">
        <v>25041</v>
      </c>
      <c r="G3857" s="22" t="s">
        <v>25043</v>
      </c>
      <c r="H3857" s="22" t="s">
        <v>3697</v>
      </c>
    </row>
    <row r="3858" spans="1:9">
      <c r="A3858" s="22" t="s">
        <v>4951</v>
      </c>
      <c r="B3858" s="22" t="s">
        <v>4950</v>
      </c>
      <c r="C3858" s="22">
        <v>1</v>
      </c>
      <c r="D3858" s="22" t="s">
        <v>4951</v>
      </c>
      <c r="E3858" s="22" t="s">
        <v>4262</v>
      </c>
      <c r="F3858" s="22" t="s">
        <v>18979</v>
      </c>
      <c r="H3858" s="22" t="s">
        <v>3715</v>
      </c>
    </row>
    <row r="3859" spans="1:9">
      <c r="A3859" s="22" t="s">
        <v>23321</v>
      </c>
      <c r="B3859" s="22" t="s">
        <v>11923</v>
      </c>
      <c r="C3859" s="22">
        <v>1</v>
      </c>
      <c r="D3859" s="22" t="s">
        <v>11924</v>
      </c>
      <c r="E3859" s="22" t="s">
        <v>4262</v>
      </c>
      <c r="F3859" s="22" t="s">
        <v>19299</v>
      </c>
      <c r="H3859" s="22" t="s">
        <v>3697</v>
      </c>
    </row>
    <row r="3860" spans="1:9">
      <c r="A3860" s="22" t="s">
        <v>6472</v>
      </c>
      <c r="B3860" s="22" t="s">
        <v>6471</v>
      </c>
      <c r="C3860" s="22">
        <v>1</v>
      </c>
      <c r="D3860" s="22" t="s">
        <v>6472</v>
      </c>
      <c r="E3860" s="22" t="s">
        <v>4262</v>
      </c>
      <c r="F3860" s="22" t="s">
        <v>19411</v>
      </c>
      <c r="H3860" s="22" t="s">
        <v>3715</v>
      </c>
    </row>
    <row r="3861" spans="1:9">
      <c r="A3861" s="22" t="s">
        <v>25651</v>
      </c>
      <c r="B3861" s="22" t="s">
        <v>25649</v>
      </c>
      <c r="C3861" s="22">
        <v>1</v>
      </c>
      <c r="D3861" s="22" t="s">
        <v>25651</v>
      </c>
      <c r="E3861" s="22" t="s">
        <v>4262</v>
      </c>
      <c r="F3861" s="22" t="s">
        <v>25650</v>
      </c>
      <c r="H3861" s="22" t="s">
        <v>3715</v>
      </c>
    </row>
    <row r="3862" spans="1:9">
      <c r="A3862" s="22" t="s">
        <v>26821</v>
      </c>
      <c r="B3862" s="22" t="s">
        <v>26501</v>
      </c>
      <c r="C3862" s="22">
        <v>1</v>
      </c>
      <c r="D3862" s="22" t="s">
        <v>26502</v>
      </c>
      <c r="E3862" s="22" t="s">
        <v>4262</v>
      </c>
      <c r="F3862" s="22" t="s">
        <v>18618</v>
      </c>
      <c r="H3862" s="22" t="s">
        <v>3697</v>
      </c>
    </row>
    <row r="3863" spans="1:9">
      <c r="A3863" s="22" t="s">
        <v>23543</v>
      </c>
      <c r="B3863" s="22" t="s">
        <v>15509</v>
      </c>
      <c r="C3863" s="22">
        <v>1</v>
      </c>
      <c r="D3863" s="22" t="s">
        <v>15510</v>
      </c>
      <c r="E3863" s="22" t="s">
        <v>4262</v>
      </c>
      <c r="F3863" s="22" t="s">
        <v>21419</v>
      </c>
      <c r="H3863" s="22" t="s">
        <v>3697</v>
      </c>
    </row>
    <row r="3864" spans="1:9">
      <c r="A3864" s="22" t="s">
        <v>12906</v>
      </c>
      <c r="B3864" s="22" t="s">
        <v>12905</v>
      </c>
      <c r="C3864" s="22">
        <v>1</v>
      </c>
      <c r="D3864" s="22" t="s">
        <v>12906</v>
      </c>
      <c r="E3864" s="22" t="s">
        <v>4262</v>
      </c>
      <c r="F3864" s="22" t="s">
        <v>20894</v>
      </c>
      <c r="H3864" s="22" t="s">
        <v>3715</v>
      </c>
    </row>
    <row r="3865" spans="1:9">
      <c r="A3865" s="22" t="s">
        <v>18294</v>
      </c>
      <c r="B3865" s="22" t="s">
        <v>18293</v>
      </c>
      <c r="C3865" s="22">
        <v>1</v>
      </c>
      <c r="D3865" s="22" t="s">
        <v>18294</v>
      </c>
      <c r="E3865" s="22" t="s">
        <v>4262</v>
      </c>
      <c r="F3865" s="22" t="s">
        <v>19787</v>
      </c>
      <c r="H3865" s="22" t="s">
        <v>3715</v>
      </c>
    </row>
    <row r="3866" spans="1:9">
      <c r="A3866" s="22" t="s">
        <v>26379</v>
      </c>
      <c r="B3866" s="22" t="s">
        <v>26377</v>
      </c>
      <c r="C3866" s="22">
        <v>1</v>
      </c>
      <c r="D3866" s="22" t="s">
        <v>26379</v>
      </c>
      <c r="E3866" s="22" t="s">
        <v>4262</v>
      </c>
      <c r="F3866" s="22" t="s">
        <v>26378</v>
      </c>
      <c r="H3866" s="22" t="s">
        <v>3715</v>
      </c>
    </row>
    <row r="3867" spans="1:9">
      <c r="A3867" s="22" t="s">
        <v>17561</v>
      </c>
      <c r="B3867" s="22" t="s">
        <v>17560</v>
      </c>
      <c r="C3867" s="22">
        <v>1</v>
      </c>
      <c r="D3867" s="22" t="s">
        <v>17561</v>
      </c>
      <c r="E3867" s="22" t="s">
        <v>4262</v>
      </c>
      <c r="F3867" s="22" t="s">
        <v>18929</v>
      </c>
      <c r="H3867" s="22" t="s">
        <v>3715</v>
      </c>
    </row>
    <row r="3868" spans="1:9">
      <c r="A3868" s="22" t="s">
        <v>1481</v>
      </c>
      <c r="B3868" s="22" t="s">
        <v>10219</v>
      </c>
      <c r="C3868" s="22">
        <v>1</v>
      </c>
      <c r="D3868" s="22" t="s">
        <v>10220</v>
      </c>
      <c r="E3868" s="22" t="s">
        <v>4262</v>
      </c>
      <c r="F3868" s="22" t="s">
        <v>19798</v>
      </c>
      <c r="H3868" s="22" t="s">
        <v>3705</v>
      </c>
    </row>
    <row r="3869" spans="1:9">
      <c r="A3869" s="22" t="s">
        <v>22799</v>
      </c>
      <c r="B3869" s="22" t="s">
        <v>13330</v>
      </c>
      <c r="C3869" s="22">
        <v>1</v>
      </c>
      <c r="D3869" s="22" t="s">
        <v>13331</v>
      </c>
      <c r="E3869" s="22" t="s">
        <v>4262</v>
      </c>
      <c r="F3869" s="22" t="s">
        <v>18768</v>
      </c>
      <c r="G3869" s="22" t="s">
        <v>13332</v>
      </c>
      <c r="H3869" s="22" t="s">
        <v>3697</v>
      </c>
    </row>
    <row r="3870" spans="1:9">
      <c r="A3870" s="22" t="s">
        <v>22800</v>
      </c>
      <c r="B3870" s="22" t="s">
        <v>13143</v>
      </c>
      <c r="C3870" s="22">
        <v>1</v>
      </c>
      <c r="D3870" s="22" t="s">
        <v>13144</v>
      </c>
      <c r="E3870" s="22" t="s">
        <v>4262</v>
      </c>
      <c r="F3870" s="22" t="s">
        <v>18595</v>
      </c>
      <c r="G3870" s="22" t="s">
        <v>13145</v>
      </c>
      <c r="H3870" s="22" t="s">
        <v>3697</v>
      </c>
      <c r="I3870" s="22">
        <v>1</v>
      </c>
    </row>
    <row r="3871" spans="1:9">
      <c r="A3871" s="22" t="s">
        <v>24683</v>
      </c>
      <c r="B3871" s="22" t="s">
        <v>24682</v>
      </c>
      <c r="C3871" s="22">
        <v>1</v>
      </c>
      <c r="D3871" s="22" t="s">
        <v>24683</v>
      </c>
      <c r="E3871" s="22" t="s">
        <v>4262</v>
      </c>
      <c r="F3871" s="22" t="s">
        <v>18903</v>
      </c>
      <c r="H3871" s="22" t="s">
        <v>3715</v>
      </c>
    </row>
    <row r="3872" spans="1:9">
      <c r="A3872" s="22" t="s">
        <v>24155</v>
      </c>
      <c r="B3872" s="22" t="s">
        <v>24154</v>
      </c>
      <c r="C3872" s="22">
        <v>1</v>
      </c>
      <c r="D3872" s="22" t="s">
        <v>24155</v>
      </c>
      <c r="E3872" s="22" t="s">
        <v>4262</v>
      </c>
      <c r="F3872" s="22" t="s">
        <v>21009</v>
      </c>
      <c r="H3872" s="22" t="s">
        <v>3715</v>
      </c>
    </row>
    <row r="3873" spans="1:9">
      <c r="A3873" s="22" t="s">
        <v>22427</v>
      </c>
      <c r="B3873" s="22" t="s">
        <v>10745</v>
      </c>
      <c r="C3873" s="22">
        <v>1</v>
      </c>
      <c r="D3873" s="22" t="s">
        <v>10746</v>
      </c>
      <c r="E3873" s="22" t="s">
        <v>8168</v>
      </c>
      <c r="F3873" s="22" t="s">
        <v>19538</v>
      </c>
      <c r="G3873" s="22" t="s">
        <v>10747</v>
      </c>
      <c r="H3873" s="22" t="s">
        <v>3697</v>
      </c>
      <c r="I3873" s="22">
        <v>1</v>
      </c>
    </row>
    <row r="3874" spans="1:9">
      <c r="A3874" s="22" t="s">
        <v>22426</v>
      </c>
      <c r="B3874" s="22" t="s">
        <v>8166</v>
      </c>
      <c r="C3874" s="22">
        <v>1</v>
      </c>
      <c r="D3874" s="22" t="s">
        <v>8167</v>
      </c>
      <c r="E3874" s="22" t="s">
        <v>8168</v>
      </c>
      <c r="F3874" s="22" t="s">
        <v>19476</v>
      </c>
      <c r="G3874" s="22" t="s">
        <v>8169</v>
      </c>
      <c r="H3874" s="22" t="s">
        <v>3697</v>
      </c>
    </row>
    <row r="3875" spans="1:9">
      <c r="A3875" s="22" t="s">
        <v>26791</v>
      </c>
      <c r="B3875" s="22" t="s">
        <v>26096</v>
      </c>
      <c r="C3875" s="22">
        <v>1</v>
      </c>
      <c r="D3875" s="22" t="s">
        <v>26098</v>
      </c>
      <c r="E3875" s="22" t="s">
        <v>26099</v>
      </c>
      <c r="F3875" s="22" t="s">
        <v>26097</v>
      </c>
      <c r="G3875" s="22" t="s">
        <v>26100</v>
      </c>
      <c r="H3875" s="22" t="s">
        <v>3697</v>
      </c>
      <c r="I3875" s="22">
        <v>1</v>
      </c>
    </row>
    <row r="3876" spans="1:9">
      <c r="A3876" s="22" t="s">
        <v>22092</v>
      </c>
      <c r="B3876" s="22" t="s">
        <v>11148</v>
      </c>
      <c r="C3876" s="22">
        <v>1</v>
      </c>
      <c r="D3876" s="22" t="s">
        <v>11149</v>
      </c>
      <c r="E3876" s="22" t="s">
        <v>11150</v>
      </c>
      <c r="F3876" s="22" t="s">
        <v>19476</v>
      </c>
      <c r="G3876" s="22" t="s">
        <v>11151</v>
      </c>
      <c r="H3876" s="22" t="s">
        <v>3697</v>
      </c>
    </row>
    <row r="3877" spans="1:9">
      <c r="A3877" s="22" t="s">
        <v>17667</v>
      </c>
      <c r="B3877" s="22" t="s">
        <v>17666</v>
      </c>
      <c r="C3877" s="22">
        <v>1</v>
      </c>
      <c r="D3877" s="22" t="s">
        <v>17667</v>
      </c>
      <c r="E3877" s="22" t="s">
        <v>11150</v>
      </c>
      <c r="F3877" s="22" t="s">
        <v>18862</v>
      </c>
      <c r="H3877" s="22" t="s">
        <v>3730</v>
      </c>
    </row>
    <row r="3878" spans="1:9">
      <c r="A3878" s="22" t="s">
        <v>22093</v>
      </c>
      <c r="B3878" s="22" t="s">
        <v>15816</v>
      </c>
      <c r="C3878" s="22">
        <v>1</v>
      </c>
      <c r="D3878" s="22" t="s">
        <v>15817</v>
      </c>
      <c r="E3878" s="22" t="s">
        <v>11150</v>
      </c>
      <c r="F3878" s="22" t="s">
        <v>18654</v>
      </c>
      <c r="G3878" s="22" t="s">
        <v>15818</v>
      </c>
      <c r="H3878" s="22" t="s">
        <v>3697</v>
      </c>
    </row>
    <row r="3879" spans="1:9">
      <c r="A3879" s="22" t="s">
        <v>1475</v>
      </c>
      <c r="B3879" s="22" t="s">
        <v>24284</v>
      </c>
      <c r="C3879" s="22">
        <v>1</v>
      </c>
      <c r="D3879" s="22" t="s">
        <v>24285</v>
      </c>
      <c r="E3879" s="22" t="s">
        <v>17796</v>
      </c>
      <c r="F3879" s="22" t="s">
        <v>18621</v>
      </c>
      <c r="G3879" s="22" t="s">
        <v>24286</v>
      </c>
      <c r="H3879" s="22" t="s">
        <v>3697</v>
      </c>
    </row>
    <row r="3880" spans="1:9">
      <c r="A3880" s="22" t="s">
        <v>24830</v>
      </c>
      <c r="B3880" s="22" t="s">
        <v>11173</v>
      </c>
      <c r="C3880" s="22">
        <v>1</v>
      </c>
      <c r="D3880" s="22" t="s">
        <v>24830</v>
      </c>
      <c r="E3880" s="22" t="s">
        <v>17796</v>
      </c>
      <c r="F3880" s="22" t="s">
        <v>20412</v>
      </c>
      <c r="H3880" s="22" t="s">
        <v>3730</v>
      </c>
    </row>
    <row r="3881" spans="1:9">
      <c r="A3881" s="22" t="s">
        <v>23668</v>
      </c>
      <c r="B3881" s="22" t="s">
        <v>17794</v>
      </c>
      <c r="C3881" s="22">
        <v>1</v>
      </c>
      <c r="D3881" s="22" t="s">
        <v>17795</v>
      </c>
      <c r="E3881" s="22" t="s">
        <v>17796</v>
      </c>
      <c r="F3881" s="22" t="s">
        <v>21824</v>
      </c>
      <c r="G3881" s="22" t="s">
        <v>17797</v>
      </c>
      <c r="H3881" s="22" t="s">
        <v>3697</v>
      </c>
    </row>
    <row r="3882" spans="1:9">
      <c r="A3882" s="22" t="s">
        <v>1473</v>
      </c>
      <c r="B3882" s="22" t="s">
        <v>15144</v>
      </c>
      <c r="C3882" s="22">
        <v>1</v>
      </c>
      <c r="D3882" s="22" t="s">
        <v>15145</v>
      </c>
      <c r="E3882" s="22" t="s">
        <v>15146</v>
      </c>
      <c r="F3882" s="22" t="s">
        <v>19568</v>
      </c>
      <c r="G3882" s="22" t="s">
        <v>15147</v>
      </c>
      <c r="H3882" s="22" t="s">
        <v>3697</v>
      </c>
    </row>
    <row r="3883" spans="1:9">
      <c r="A3883" s="22" t="s">
        <v>22917</v>
      </c>
      <c r="B3883" s="22" t="s">
        <v>5659</v>
      </c>
      <c r="C3883" s="22">
        <v>1</v>
      </c>
      <c r="D3883" s="22" t="s">
        <v>5660</v>
      </c>
      <c r="E3883" s="22" t="s">
        <v>5661</v>
      </c>
      <c r="F3883" s="22" t="s">
        <v>19180</v>
      </c>
      <c r="G3883" s="22" t="s">
        <v>5662</v>
      </c>
      <c r="H3883" s="22" t="s">
        <v>3697</v>
      </c>
    </row>
    <row r="3884" spans="1:9">
      <c r="A3884" s="22" t="s">
        <v>14732</v>
      </c>
      <c r="B3884" s="22" t="s">
        <v>14731</v>
      </c>
      <c r="C3884" s="22">
        <v>1</v>
      </c>
      <c r="D3884" s="22" t="s">
        <v>14732</v>
      </c>
      <c r="E3884" s="22" t="s">
        <v>4145</v>
      </c>
      <c r="F3884" s="22" t="s">
        <v>21257</v>
      </c>
      <c r="H3884" s="22" t="s">
        <v>3711</v>
      </c>
    </row>
    <row r="3885" spans="1:9">
      <c r="A3885" s="22" t="s">
        <v>23230</v>
      </c>
      <c r="B3885" s="22" t="s">
        <v>10519</v>
      </c>
      <c r="C3885" s="22">
        <v>1</v>
      </c>
      <c r="D3885" s="22" t="s">
        <v>10520</v>
      </c>
      <c r="E3885" s="22" t="s">
        <v>4145</v>
      </c>
      <c r="F3885" s="22" t="s">
        <v>20408</v>
      </c>
      <c r="G3885" s="22" t="s">
        <v>10521</v>
      </c>
      <c r="H3885" s="22" t="s">
        <v>3697</v>
      </c>
    </row>
    <row r="3886" spans="1:9">
      <c r="A3886" s="22" t="s">
        <v>22481</v>
      </c>
      <c r="B3886" s="22" t="s">
        <v>6443</v>
      </c>
      <c r="C3886" s="22">
        <v>1</v>
      </c>
      <c r="D3886" s="22" t="s">
        <v>6444</v>
      </c>
      <c r="E3886" s="22" t="s">
        <v>4145</v>
      </c>
      <c r="F3886" s="22" t="s">
        <v>19403</v>
      </c>
      <c r="G3886" s="22" t="s">
        <v>6445</v>
      </c>
      <c r="H3886" s="22" t="s">
        <v>3697</v>
      </c>
    </row>
    <row r="3887" spans="1:9">
      <c r="A3887" s="22" t="s">
        <v>24677</v>
      </c>
      <c r="B3887" s="22" t="s">
        <v>24675</v>
      </c>
      <c r="C3887" s="22">
        <v>1</v>
      </c>
      <c r="D3887" s="22" t="s">
        <v>24677</v>
      </c>
      <c r="E3887" s="22" t="s">
        <v>4145</v>
      </c>
      <c r="F3887" s="22" t="s">
        <v>24676</v>
      </c>
      <c r="H3887" s="22" t="s">
        <v>3730</v>
      </c>
    </row>
    <row r="3888" spans="1:9">
      <c r="A3888" s="22" t="s">
        <v>4144</v>
      </c>
      <c r="B3888" s="22" t="s">
        <v>4143</v>
      </c>
      <c r="C3888" s="22">
        <v>1</v>
      </c>
      <c r="D3888" s="22" t="s">
        <v>4144</v>
      </c>
      <c r="E3888" s="22" t="s">
        <v>4145</v>
      </c>
      <c r="F3888" s="22" t="s">
        <v>18731</v>
      </c>
      <c r="H3888" s="22" t="s">
        <v>3715</v>
      </c>
    </row>
    <row r="3889" spans="1:9">
      <c r="A3889" s="22" t="s">
        <v>1465</v>
      </c>
      <c r="B3889" s="22" t="s">
        <v>12869</v>
      </c>
      <c r="C3889" s="22">
        <v>1</v>
      </c>
      <c r="D3889" s="22" t="s">
        <v>12870</v>
      </c>
      <c r="E3889" s="22" t="s">
        <v>4145</v>
      </c>
      <c r="F3889" s="22" t="s">
        <v>20557</v>
      </c>
      <c r="H3889" s="22" t="s">
        <v>3705</v>
      </c>
    </row>
    <row r="3890" spans="1:9">
      <c r="A3890" s="22" t="s">
        <v>22480</v>
      </c>
      <c r="B3890" s="22" t="s">
        <v>14960</v>
      </c>
      <c r="C3890" s="22">
        <v>1</v>
      </c>
      <c r="D3890" s="22" t="s">
        <v>14961</v>
      </c>
      <c r="E3890" s="22" t="s">
        <v>4145</v>
      </c>
      <c r="F3890" s="22" t="s">
        <v>21311</v>
      </c>
      <c r="G3890" s="22" t="s">
        <v>14962</v>
      </c>
      <c r="H3890" s="22" t="s">
        <v>3697</v>
      </c>
    </row>
    <row r="3891" spans="1:9">
      <c r="A3891" s="22" t="s">
        <v>1468</v>
      </c>
      <c r="B3891" s="22" t="s">
        <v>7182</v>
      </c>
      <c r="C3891" s="22">
        <v>1</v>
      </c>
      <c r="D3891" s="22" t="s">
        <v>7183</v>
      </c>
      <c r="E3891" s="22" t="s">
        <v>4145</v>
      </c>
      <c r="F3891" s="22" t="s">
        <v>18600</v>
      </c>
      <c r="G3891" s="22" t="s">
        <v>7184</v>
      </c>
      <c r="H3891" s="22" t="s">
        <v>3697</v>
      </c>
      <c r="I3891" s="22">
        <v>2</v>
      </c>
    </row>
    <row r="3892" spans="1:9">
      <c r="A3892" s="22" t="s">
        <v>1463</v>
      </c>
      <c r="B3892" s="22" t="s">
        <v>14588</v>
      </c>
      <c r="C3892" s="22">
        <v>1</v>
      </c>
      <c r="D3892" s="22" t="s">
        <v>14589</v>
      </c>
      <c r="E3892" s="22" t="s">
        <v>5306</v>
      </c>
      <c r="F3892" s="22" t="s">
        <v>18608</v>
      </c>
      <c r="G3892" s="22" t="s">
        <v>1462</v>
      </c>
      <c r="H3892" s="22" t="s">
        <v>3697</v>
      </c>
    </row>
    <row r="3893" spans="1:9">
      <c r="A3893" s="22" t="s">
        <v>6502</v>
      </c>
      <c r="B3893" s="22" t="s">
        <v>6501</v>
      </c>
      <c r="C3893" s="22">
        <v>1</v>
      </c>
      <c r="D3893" s="22" t="s">
        <v>6502</v>
      </c>
      <c r="E3893" s="22" t="s">
        <v>5306</v>
      </c>
      <c r="F3893" s="22" t="s">
        <v>19420</v>
      </c>
      <c r="H3893" s="22" t="s">
        <v>3730</v>
      </c>
    </row>
    <row r="3894" spans="1:9">
      <c r="A3894" s="22" t="s">
        <v>22890</v>
      </c>
      <c r="B3894" s="22" t="s">
        <v>5304</v>
      </c>
      <c r="C3894" s="22">
        <v>1</v>
      </c>
      <c r="D3894" s="22" t="s">
        <v>5305</v>
      </c>
      <c r="E3894" s="22" t="s">
        <v>5306</v>
      </c>
      <c r="F3894" s="22" t="s">
        <v>19085</v>
      </c>
      <c r="G3894" s="22" t="s">
        <v>5307</v>
      </c>
      <c r="H3894" s="22" t="s">
        <v>3707</v>
      </c>
    </row>
    <row r="3895" spans="1:9">
      <c r="A3895" s="22" t="s">
        <v>22353</v>
      </c>
      <c r="B3895" s="22" t="s">
        <v>13035</v>
      </c>
      <c r="C3895" s="22">
        <v>1</v>
      </c>
      <c r="D3895" s="22" t="s">
        <v>13036</v>
      </c>
      <c r="E3895" s="22" t="s">
        <v>5306</v>
      </c>
      <c r="F3895" s="22" t="s">
        <v>19251</v>
      </c>
      <c r="G3895" s="22" t="s">
        <v>13037</v>
      </c>
      <c r="H3895" s="22" t="s">
        <v>3697</v>
      </c>
    </row>
    <row r="3896" spans="1:9">
      <c r="A3896" s="22" t="s">
        <v>23289</v>
      </c>
      <c r="B3896" s="22" t="s">
        <v>11488</v>
      </c>
      <c r="C3896" s="22">
        <v>1</v>
      </c>
      <c r="D3896" s="22" t="s">
        <v>11489</v>
      </c>
      <c r="E3896" s="22" t="s">
        <v>5306</v>
      </c>
      <c r="F3896" s="22" t="s">
        <v>20615</v>
      </c>
      <c r="G3896" s="22" t="s">
        <v>11490</v>
      </c>
      <c r="H3896" s="22" t="s">
        <v>3697</v>
      </c>
    </row>
    <row r="3897" spans="1:9">
      <c r="A3897" s="22" t="s">
        <v>1461</v>
      </c>
      <c r="B3897" s="22" t="s">
        <v>5640</v>
      </c>
      <c r="C3897" s="22">
        <v>1</v>
      </c>
      <c r="D3897" s="22" t="s">
        <v>5641</v>
      </c>
      <c r="E3897" s="22" t="s">
        <v>5306</v>
      </c>
      <c r="F3897" s="22" t="s">
        <v>19131</v>
      </c>
      <c r="G3897" s="22" t="s">
        <v>5642</v>
      </c>
      <c r="H3897" s="22" t="s">
        <v>3697</v>
      </c>
    </row>
    <row r="3898" spans="1:9">
      <c r="A3898" s="22" t="s">
        <v>26715</v>
      </c>
      <c r="B3898" s="22" t="s">
        <v>25387</v>
      </c>
      <c r="C3898" s="22">
        <v>1</v>
      </c>
      <c r="D3898" s="22" t="s">
        <v>25389</v>
      </c>
      <c r="E3898" s="22" t="s">
        <v>5306</v>
      </c>
      <c r="F3898" s="22" t="s">
        <v>25388</v>
      </c>
      <c r="G3898" s="22" t="s">
        <v>25390</v>
      </c>
      <c r="H3898" s="22" t="s">
        <v>3697</v>
      </c>
    </row>
    <row r="3899" spans="1:9">
      <c r="A3899" s="22" t="s">
        <v>13849</v>
      </c>
      <c r="B3899" s="22" t="s">
        <v>13848</v>
      </c>
      <c r="C3899" s="22">
        <v>1</v>
      </c>
      <c r="D3899" s="22" t="s">
        <v>13849</v>
      </c>
      <c r="E3899" s="22" t="s">
        <v>5306</v>
      </c>
      <c r="F3899" s="22" t="s">
        <v>21096</v>
      </c>
      <c r="H3899" s="22" t="s">
        <v>3715</v>
      </c>
    </row>
    <row r="3900" spans="1:9">
      <c r="A3900" s="22" t="s">
        <v>16779</v>
      </c>
      <c r="B3900" s="22" t="s">
        <v>16778</v>
      </c>
      <c r="C3900" s="22">
        <v>1</v>
      </c>
      <c r="D3900" s="22" t="s">
        <v>16779</v>
      </c>
      <c r="E3900" s="22" t="s">
        <v>5306</v>
      </c>
      <c r="F3900" s="22" t="s">
        <v>21643</v>
      </c>
      <c r="H3900" s="22" t="s">
        <v>3730</v>
      </c>
    </row>
    <row r="3901" spans="1:9">
      <c r="A3901" s="22" t="s">
        <v>5407</v>
      </c>
      <c r="B3901" s="22" t="s">
        <v>5406</v>
      </c>
      <c r="C3901" s="22">
        <v>1</v>
      </c>
      <c r="D3901" s="22" t="s">
        <v>5407</v>
      </c>
      <c r="E3901" s="22" t="s">
        <v>5306</v>
      </c>
      <c r="F3901" s="22" t="s">
        <v>19114</v>
      </c>
      <c r="H3901" s="22" t="s">
        <v>3715</v>
      </c>
    </row>
    <row r="3902" spans="1:9">
      <c r="A3902" s="22" t="s">
        <v>15945</v>
      </c>
      <c r="B3902" s="22" t="s">
        <v>15944</v>
      </c>
      <c r="C3902" s="22">
        <v>1</v>
      </c>
      <c r="D3902" s="22" t="s">
        <v>15945</v>
      </c>
      <c r="E3902" s="22" t="s">
        <v>4568</v>
      </c>
      <c r="F3902" s="22" t="s">
        <v>21491</v>
      </c>
      <c r="H3902" s="22" t="s">
        <v>3715</v>
      </c>
    </row>
    <row r="3903" spans="1:9">
      <c r="A3903" s="22" t="s">
        <v>1459</v>
      </c>
      <c r="B3903" s="22" t="s">
        <v>4566</v>
      </c>
      <c r="C3903" s="22">
        <v>2</v>
      </c>
      <c r="D3903" s="22" t="s">
        <v>4567</v>
      </c>
      <c r="E3903" s="22" t="s">
        <v>4568</v>
      </c>
      <c r="F3903" s="22" t="s">
        <v>18864</v>
      </c>
      <c r="H3903" s="22" t="s">
        <v>3705</v>
      </c>
    </row>
    <row r="3904" spans="1:9">
      <c r="A3904" s="22" t="s">
        <v>1459</v>
      </c>
      <c r="B3904" s="22" t="s">
        <v>6092</v>
      </c>
      <c r="C3904" s="22">
        <v>2</v>
      </c>
      <c r="D3904" s="22" t="s">
        <v>1459</v>
      </c>
      <c r="E3904" s="22" t="s">
        <v>4568</v>
      </c>
      <c r="F3904" s="22" t="s">
        <v>18864</v>
      </c>
      <c r="H3904" s="22" t="s">
        <v>3715</v>
      </c>
    </row>
    <row r="3905" spans="1:9">
      <c r="A3905" s="22" t="s">
        <v>5276</v>
      </c>
      <c r="B3905" s="22" t="s">
        <v>5275</v>
      </c>
      <c r="C3905" s="22">
        <v>1</v>
      </c>
      <c r="D3905" s="22" t="s">
        <v>5276</v>
      </c>
      <c r="E3905" s="22" t="s">
        <v>4568</v>
      </c>
      <c r="F3905" s="22" t="s">
        <v>19076</v>
      </c>
      <c r="H3905" s="22" t="s">
        <v>3715</v>
      </c>
    </row>
    <row r="3906" spans="1:9">
      <c r="A3906" s="22" t="s">
        <v>13445</v>
      </c>
      <c r="B3906" s="22" t="s">
        <v>13444</v>
      </c>
      <c r="C3906" s="22">
        <v>1</v>
      </c>
      <c r="D3906" s="22" t="s">
        <v>13445</v>
      </c>
      <c r="E3906" s="22" t="s">
        <v>4568</v>
      </c>
      <c r="F3906" s="22" t="s">
        <v>21010</v>
      </c>
      <c r="H3906" s="22" t="s">
        <v>3715</v>
      </c>
    </row>
    <row r="3907" spans="1:9">
      <c r="A3907" s="22" t="s">
        <v>9590</v>
      </c>
      <c r="B3907" s="22" t="s">
        <v>9589</v>
      </c>
      <c r="C3907" s="22">
        <v>1</v>
      </c>
      <c r="D3907" s="22" t="s">
        <v>9590</v>
      </c>
      <c r="E3907" s="22" t="s">
        <v>4568</v>
      </c>
      <c r="F3907" s="22" t="s">
        <v>20186</v>
      </c>
      <c r="H3907" s="22" t="s">
        <v>3715</v>
      </c>
    </row>
    <row r="3908" spans="1:9">
      <c r="A3908" s="22" t="s">
        <v>25644</v>
      </c>
      <c r="B3908" s="22" t="s">
        <v>25643</v>
      </c>
      <c r="C3908" s="22">
        <v>1</v>
      </c>
      <c r="D3908" s="22" t="s">
        <v>25644</v>
      </c>
      <c r="E3908" s="22" t="s">
        <v>4568</v>
      </c>
      <c r="F3908" s="22" t="s">
        <v>18716</v>
      </c>
      <c r="H3908" s="22" t="s">
        <v>3715</v>
      </c>
    </row>
    <row r="3909" spans="1:9">
      <c r="A3909" s="22" t="s">
        <v>23333</v>
      </c>
      <c r="B3909" s="22" t="s">
        <v>12085</v>
      </c>
      <c r="C3909" s="22">
        <v>1</v>
      </c>
      <c r="D3909" s="22" t="s">
        <v>12086</v>
      </c>
      <c r="E3909" s="22" t="s">
        <v>4568</v>
      </c>
      <c r="F3909" s="22" t="s">
        <v>20730</v>
      </c>
      <c r="G3909" s="22" t="s">
        <v>12087</v>
      </c>
      <c r="H3909" s="22" t="s">
        <v>3697</v>
      </c>
      <c r="I3909" s="22">
        <v>2</v>
      </c>
    </row>
    <row r="3910" spans="1:9">
      <c r="A3910" s="22" t="s">
        <v>23210</v>
      </c>
      <c r="B3910" s="22" t="s">
        <v>10247</v>
      </c>
      <c r="C3910" s="22">
        <v>1</v>
      </c>
      <c r="D3910" s="22" t="s">
        <v>10248</v>
      </c>
      <c r="E3910" s="22" t="s">
        <v>4568</v>
      </c>
      <c r="F3910" s="22" t="s">
        <v>20342</v>
      </c>
      <c r="H3910" s="22" t="s">
        <v>3707</v>
      </c>
    </row>
    <row r="3911" spans="1:9">
      <c r="A3911" s="22" t="s">
        <v>14869</v>
      </c>
      <c r="B3911" s="22" t="s">
        <v>14868</v>
      </c>
      <c r="C3911" s="22">
        <v>1</v>
      </c>
      <c r="D3911" s="22" t="s">
        <v>14869</v>
      </c>
      <c r="E3911" s="22" t="s">
        <v>4568</v>
      </c>
      <c r="F3911" s="22" t="s">
        <v>21284</v>
      </c>
      <c r="H3911" s="22" t="s">
        <v>3715</v>
      </c>
    </row>
    <row r="3912" spans="1:9">
      <c r="A3912" s="22" t="s">
        <v>7421</v>
      </c>
      <c r="B3912" s="22" t="s">
        <v>7420</v>
      </c>
      <c r="C3912" s="22">
        <v>1</v>
      </c>
      <c r="D3912" s="22" t="s">
        <v>7421</v>
      </c>
      <c r="E3912" s="22" t="s">
        <v>4568</v>
      </c>
      <c r="F3912" s="22" t="s">
        <v>19654</v>
      </c>
      <c r="H3912" s="22" t="s">
        <v>3715</v>
      </c>
    </row>
    <row r="3913" spans="1:9">
      <c r="A3913" s="22" t="s">
        <v>23284</v>
      </c>
      <c r="B3913" s="22" t="s">
        <v>11426</v>
      </c>
      <c r="C3913" s="22">
        <v>1</v>
      </c>
      <c r="D3913" s="22" t="s">
        <v>11427</v>
      </c>
      <c r="E3913" s="22" t="s">
        <v>4568</v>
      </c>
      <c r="F3913" s="22" t="s">
        <v>19856</v>
      </c>
      <c r="G3913" s="22" t="s">
        <v>11428</v>
      </c>
      <c r="H3913" s="22" t="s">
        <v>3697</v>
      </c>
      <c r="I3913" s="22">
        <v>2</v>
      </c>
    </row>
    <row r="3914" spans="1:9">
      <c r="A3914" s="22" t="s">
        <v>5121</v>
      </c>
      <c r="B3914" s="22" t="s">
        <v>5120</v>
      </c>
      <c r="C3914" s="22">
        <v>1</v>
      </c>
      <c r="D3914" s="22" t="s">
        <v>5121</v>
      </c>
      <c r="E3914" s="22" t="s">
        <v>4568</v>
      </c>
      <c r="F3914" s="22" t="s">
        <v>19032</v>
      </c>
      <c r="H3914" s="22" t="s">
        <v>3715</v>
      </c>
    </row>
    <row r="3915" spans="1:9">
      <c r="A3915" s="22" t="s">
        <v>14401</v>
      </c>
      <c r="B3915" s="22" t="s">
        <v>14400</v>
      </c>
      <c r="C3915" s="22">
        <v>1</v>
      </c>
      <c r="D3915" s="22" t="s">
        <v>14401</v>
      </c>
      <c r="E3915" s="22" t="s">
        <v>4568</v>
      </c>
      <c r="F3915" s="22" t="s">
        <v>21191</v>
      </c>
      <c r="H3915" s="22" t="s">
        <v>3715</v>
      </c>
    </row>
    <row r="3916" spans="1:9">
      <c r="A3916" s="22" t="s">
        <v>11264</v>
      </c>
      <c r="B3916" s="22" t="s">
        <v>11263</v>
      </c>
      <c r="C3916" s="22">
        <v>1</v>
      </c>
      <c r="D3916" s="22" t="s">
        <v>11264</v>
      </c>
      <c r="E3916" s="22" t="s">
        <v>4568</v>
      </c>
      <c r="F3916" s="22" t="s">
        <v>18762</v>
      </c>
      <c r="H3916" s="22" t="s">
        <v>3711</v>
      </c>
    </row>
    <row r="3917" spans="1:9">
      <c r="A3917" s="22" t="s">
        <v>7904</v>
      </c>
      <c r="B3917" s="22" t="s">
        <v>7903</v>
      </c>
      <c r="C3917" s="22">
        <v>1</v>
      </c>
      <c r="D3917" s="22" t="s">
        <v>7904</v>
      </c>
      <c r="E3917" s="22" t="s">
        <v>4568</v>
      </c>
      <c r="F3917" s="22" t="s">
        <v>19774</v>
      </c>
      <c r="H3917" s="22" t="s">
        <v>3715</v>
      </c>
    </row>
    <row r="3918" spans="1:9">
      <c r="A3918" s="22" t="s">
        <v>23467</v>
      </c>
      <c r="B3918" s="22" t="s">
        <v>14215</v>
      </c>
      <c r="C3918" s="22">
        <v>1</v>
      </c>
      <c r="D3918" s="22" t="s">
        <v>14216</v>
      </c>
      <c r="E3918" s="22" t="s">
        <v>4568</v>
      </c>
      <c r="F3918" s="22" t="s">
        <v>18733</v>
      </c>
      <c r="H3918" s="22" t="s">
        <v>3707</v>
      </c>
    </row>
    <row r="3919" spans="1:9">
      <c r="A3919" s="22" t="s">
        <v>12092</v>
      </c>
      <c r="B3919" s="22" t="s">
        <v>12091</v>
      </c>
      <c r="C3919" s="22">
        <v>1</v>
      </c>
      <c r="D3919" s="22" t="s">
        <v>12092</v>
      </c>
      <c r="E3919" s="22" t="s">
        <v>4568</v>
      </c>
      <c r="F3919" s="22" t="s">
        <v>20731</v>
      </c>
      <c r="H3919" s="22" t="s">
        <v>3715</v>
      </c>
    </row>
    <row r="3920" spans="1:9">
      <c r="A3920" s="22" t="s">
        <v>10250</v>
      </c>
      <c r="B3920" s="22" t="s">
        <v>10249</v>
      </c>
      <c r="C3920" s="22">
        <v>1</v>
      </c>
      <c r="D3920" s="22" t="s">
        <v>10250</v>
      </c>
      <c r="E3920" s="22" t="s">
        <v>4568</v>
      </c>
      <c r="F3920" s="22" t="s">
        <v>20343</v>
      </c>
      <c r="H3920" s="22" t="s">
        <v>3715</v>
      </c>
    </row>
    <row r="3921" spans="1:9">
      <c r="A3921" s="22" t="s">
        <v>22952</v>
      </c>
      <c r="B3921" s="22" t="s">
        <v>6181</v>
      </c>
      <c r="C3921" s="22">
        <v>1</v>
      </c>
      <c r="D3921" s="22" t="s">
        <v>6182</v>
      </c>
      <c r="E3921" s="22" t="s">
        <v>4568</v>
      </c>
      <c r="F3921" s="22" t="s">
        <v>18633</v>
      </c>
      <c r="G3921" s="22" t="s">
        <v>6183</v>
      </c>
      <c r="H3921" s="22" t="s">
        <v>3697</v>
      </c>
      <c r="I3921" s="22">
        <v>1</v>
      </c>
    </row>
    <row r="3922" spans="1:9">
      <c r="A3922" s="22" t="s">
        <v>23447</v>
      </c>
      <c r="B3922" s="22" t="s">
        <v>13830</v>
      </c>
      <c r="C3922" s="22">
        <v>1</v>
      </c>
      <c r="D3922" s="22" t="s">
        <v>13831</v>
      </c>
      <c r="E3922" s="22" t="s">
        <v>13832</v>
      </c>
      <c r="F3922" s="22" t="s">
        <v>20049</v>
      </c>
      <c r="G3922" s="22" t="s">
        <v>13833</v>
      </c>
      <c r="H3922" s="22" t="s">
        <v>3697</v>
      </c>
    </row>
    <row r="3923" spans="1:9">
      <c r="A3923" s="22" t="s">
        <v>6774</v>
      </c>
      <c r="B3923" s="22" t="s">
        <v>6773</v>
      </c>
      <c r="C3923" s="22">
        <v>1</v>
      </c>
      <c r="D3923" s="22" t="s">
        <v>6774</v>
      </c>
      <c r="E3923" s="22" t="s">
        <v>6775</v>
      </c>
      <c r="F3923" s="22" t="s">
        <v>19492</v>
      </c>
      <c r="H3923" s="22" t="s">
        <v>3711</v>
      </c>
    </row>
    <row r="3924" spans="1:9">
      <c r="A3924" s="22" t="s">
        <v>26442</v>
      </c>
      <c r="B3924" s="22" t="s">
        <v>26441</v>
      </c>
      <c r="C3924" s="22">
        <v>1</v>
      </c>
      <c r="D3924" s="22" t="s">
        <v>26442</v>
      </c>
      <c r="E3924" s="22" t="s">
        <v>6775</v>
      </c>
      <c r="F3924" s="22" t="s">
        <v>21697</v>
      </c>
      <c r="H3924" s="22" t="s">
        <v>3711</v>
      </c>
    </row>
    <row r="3925" spans="1:9">
      <c r="A3925" s="22" t="s">
        <v>23429</v>
      </c>
      <c r="B3925" s="22" t="s">
        <v>13601</v>
      </c>
      <c r="C3925" s="22">
        <v>1</v>
      </c>
      <c r="D3925" s="22" t="s">
        <v>13602</v>
      </c>
      <c r="E3925" s="22" t="s">
        <v>6775</v>
      </c>
      <c r="F3925" s="22" t="s">
        <v>19530</v>
      </c>
      <c r="G3925" s="22" t="s">
        <v>13603</v>
      </c>
      <c r="H3925" s="22" t="s">
        <v>3697</v>
      </c>
    </row>
    <row r="3926" spans="1:9">
      <c r="A3926" s="22" t="s">
        <v>1457</v>
      </c>
      <c r="B3926" s="22" t="s">
        <v>12903</v>
      </c>
      <c r="C3926" s="22">
        <v>1</v>
      </c>
      <c r="D3926" s="22" t="s">
        <v>25002</v>
      </c>
      <c r="E3926" s="22" t="s">
        <v>5935</v>
      </c>
      <c r="F3926" s="22" t="s">
        <v>18694</v>
      </c>
      <c r="G3926" s="22" t="s">
        <v>25003</v>
      </c>
      <c r="H3926" s="22" t="s">
        <v>3697</v>
      </c>
    </row>
    <row r="3927" spans="1:9">
      <c r="A3927" s="22" t="s">
        <v>1455</v>
      </c>
      <c r="B3927" s="22" t="s">
        <v>8685</v>
      </c>
      <c r="C3927" s="22">
        <v>1</v>
      </c>
      <c r="D3927" s="22" t="s">
        <v>8686</v>
      </c>
      <c r="E3927" s="22" t="s">
        <v>5935</v>
      </c>
      <c r="F3927" s="22" t="s">
        <v>18775</v>
      </c>
      <c r="G3927" s="22" t="s">
        <v>8687</v>
      </c>
      <c r="H3927" s="22" t="s">
        <v>3697</v>
      </c>
    </row>
    <row r="3928" spans="1:9">
      <c r="A3928" s="22" t="s">
        <v>23356</v>
      </c>
      <c r="B3928" s="22" t="s">
        <v>12442</v>
      </c>
      <c r="C3928" s="22">
        <v>1</v>
      </c>
      <c r="D3928" s="22" t="s">
        <v>12443</v>
      </c>
      <c r="E3928" s="22" t="s">
        <v>5935</v>
      </c>
      <c r="F3928" s="22" t="s">
        <v>18745</v>
      </c>
      <c r="G3928" s="22" t="s">
        <v>12444</v>
      </c>
      <c r="H3928" s="22" t="s">
        <v>3697</v>
      </c>
    </row>
    <row r="3929" spans="1:9">
      <c r="A3929" s="22" t="s">
        <v>16158</v>
      </c>
      <c r="B3929" s="22" t="s">
        <v>16157</v>
      </c>
      <c r="C3929" s="22">
        <v>1</v>
      </c>
      <c r="D3929" s="22" t="s">
        <v>16158</v>
      </c>
      <c r="E3929" s="22" t="s">
        <v>5935</v>
      </c>
      <c r="F3929" s="22" t="s">
        <v>19933</v>
      </c>
      <c r="H3929" s="22" t="s">
        <v>3711</v>
      </c>
    </row>
    <row r="3930" spans="1:9">
      <c r="A3930" s="22" t="s">
        <v>15677</v>
      </c>
      <c r="B3930" s="22" t="s">
        <v>15676</v>
      </c>
      <c r="C3930" s="22">
        <v>1</v>
      </c>
      <c r="D3930" s="22" t="s">
        <v>15677</v>
      </c>
      <c r="E3930" s="22" t="s">
        <v>5935</v>
      </c>
      <c r="F3930" s="22" t="s">
        <v>21450</v>
      </c>
      <c r="H3930" s="22" t="s">
        <v>3715</v>
      </c>
    </row>
    <row r="3931" spans="1:9">
      <c r="A3931" s="22" t="s">
        <v>1453</v>
      </c>
      <c r="B3931" s="22" t="s">
        <v>11465</v>
      </c>
      <c r="C3931" s="22">
        <v>1</v>
      </c>
      <c r="D3931" s="22" t="s">
        <v>11466</v>
      </c>
      <c r="E3931" s="22" t="s">
        <v>5935</v>
      </c>
      <c r="F3931" s="22" t="s">
        <v>20610</v>
      </c>
      <c r="G3931" s="22" t="s">
        <v>11467</v>
      </c>
      <c r="H3931" s="22" t="s">
        <v>3697</v>
      </c>
    </row>
    <row r="3932" spans="1:9">
      <c r="A3932" s="22" t="s">
        <v>5934</v>
      </c>
      <c r="B3932" s="22" t="s">
        <v>5933</v>
      </c>
      <c r="C3932" s="22">
        <v>1</v>
      </c>
      <c r="D3932" s="22" t="s">
        <v>5934</v>
      </c>
      <c r="E3932" s="22" t="s">
        <v>5935</v>
      </c>
      <c r="F3932" s="22" t="s">
        <v>19260</v>
      </c>
      <c r="H3932" s="22" t="s">
        <v>3730</v>
      </c>
    </row>
    <row r="3933" spans="1:9">
      <c r="A3933" s="22" t="s">
        <v>17543</v>
      </c>
      <c r="B3933" s="22" t="s">
        <v>17542</v>
      </c>
      <c r="C3933" s="22">
        <v>1</v>
      </c>
      <c r="D3933" s="22" t="s">
        <v>17543</v>
      </c>
      <c r="E3933" s="22" t="s">
        <v>4672</v>
      </c>
      <c r="F3933" s="22" t="s">
        <v>21787</v>
      </c>
      <c r="H3933" s="22" t="s">
        <v>3715</v>
      </c>
    </row>
    <row r="3934" spans="1:9">
      <c r="A3934" s="22" t="s">
        <v>15219</v>
      </c>
      <c r="B3934" s="22" t="s">
        <v>15218</v>
      </c>
      <c r="C3934" s="22">
        <v>1</v>
      </c>
      <c r="D3934" s="22" t="s">
        <v>15219</v>
      </c>
      <c r="E3934" s="22" t="s">
        <v>4672</v>
      </c>
      <c r="F3934" s="22" t="s">
        <v>18948</v>
      </c>
      <c r="H3934" s="22" t="s">
        <v>3715</v>
      </c>
    </row>
    <row r="3935" spans="1:9">
      <c r="A3935" s="22" t="s">
        <v>15695</v>
      </c>
      <c r="B3935" s="22" t="s">
        <v>15694</v>
      </c>
      <c r="C3935" s="22">
        <v>1</v>
      </c>
      <c r="D3935" s="22" t="s">
        <v>15695</v>
      </c>
      <c r="E3935" s="22" t="s">
        <v>4672</v>
      </c>
      <c r="F3935" s="22" t="s">
        <v>21453</v>
      </c>
      <c r="H3935" s="22" t="s">
        <v>3711</v>
      </c>
    </row>
    <row r="3936" spans="1:9">
      <c r="A3936" s="22" t="s">
        <v>26767</v>
      </c>
      <c r="B3936" s="22" t="s">
        <v>25856</v>
      </c>
      <c r="C3936" s="22">
        <v>1</v>
      </c>
      <c r="D3936" s="22" t="s">
        <v>25857</v>
      </c>
      <c r="E3936" s="22" t="s">
        <v>4672</v>
      </c>
      <c r="F3936" s="22" t="s">
        <v>18643</v>
      </c>
      <c r="G3936" s="22" t="s">
        <v>25858</v>
      </c>
      <c r="H3936" s="22" t="s">
        <v>3697</v>
      </c>
      <c r="I3936" s="22">
        <v>1</v>
      </c>
    </row>
    <row r="3937" spans="1:9">
      <c r="A3937" s="22" t="s">
        <v>22977</v>
      </c>
      <c r="B3937" s="22" t="s">
        <v>6620</v>
      </c>
      <c r="C3937" s="22">
        <v>1</v>
      </c>
      <c r="D3937" s="22" t="s">
        <v>6621</v>
      </c>
      <c r="E3937" s="22" t="s">
        <v>4672</v>
      </c>
      <c r="F3937" s="22" t="s">
        <v>19116</v>
      </c>
      <c r="G3937" s="22" t="s">
        <v>6622</v>
      </c>
      <c r="H3937" s="22" t="s">
        <v>3697</v>
      </c>
    </row>
    <row r="3938" spans="1:9">
      <c r="A3938" s="22" t="s">
        <v>17241</v>
      </c>
      <c r="B3938" s="22" t="s">
        <v>17240</v>
      </c>
      <c r="C3938" s="22">
        <v>1</v>
      </c>
      <c r="D3938" s="22" t="s">
        <v>17241</v>
      </c>
      <c r="E3938" s="22" t="s">
        <v>4672</v>
      </c>
      <c r="F3938" s="22" t="s">
        <v>21722</v>
      </c>
      <c r="H3938" s="22" t="s">
        <v>3711</v>
      </c>
    </row>
    <row r="3939" spans="1:9">
      <c r="A3939" s="22" t="s">
        <v>22279</v>
      </c>
      <c r="B3939" s="22" t="s">
        <v>6524</v>
      </c>
      <c r="C3939" s="22">
        <v>1</v>
      </c>
      <c r="D3939" s="22" t="s">
        <v>6525</v>
      </c>
      <c r="E3939" s="22" t="s">
        <v>4672</v>
      </c>
      <c r="F3939" s="22" t="s">
        <v>19426</v>
      </c>
      <c r="G3939" s="22" t="s">
        <v>6526</v>
      </c>
      <c r="H3939" s="22" t="s">
        <v>3697</v>
      </c>
    </row>
    <row r="3940" spans="1:9">
      <c r="A3940" s="22" t="s">
        <v>22280</v>
      </c>
      <c r="B3940" s="22" t="s">
        <v>15961</v>
      </c>
      <c r="C3940" s="22">
        <v>1</v>
      </c>
      <c r="D3940" s="22" t="s">
        <v>15962</v>
      </c>
      <c r="E3940" s="22" t="s">
        <v>4672</v>
      </c>
      <c r="F3940" s="22" t="s">
        <v>20490</v>
      </c>
      <c r="G3940" s="22" t="s">
        <v>15963</v>
      </c>
      <c r="H3940" s="22" t="s">
        <v>3697</v>
      </c>
    </row>
    <row r="3941" spans="1:9">
      <c r="A3941" s="22" t="s">
        <v>14475</v>
      </c>
      <c r="B3941" s="22" t="s">
        <v>14474</v>
      </c>
      <c r="C3941" s="22">
        <v>1</v>
      </c>
      <c r="D3941" s="22" t="s">
        <v>14475</v>
      </c>
      <c r="E3941" s="22" t="s">
        <v>4672</v>
      </c>
      <c r="F3941" s="22" t="s">
        <v>21206</v>
      </c>
      <c r="H3941" s="22" t="s">
        <v>3711</v>
      </c>
    </row>
    <row r="3942" spans="1:9">
      <c r="A3942" s="22" t="s">
        <v>1451</v>
      </c>
      <c r="B3942" s="22" t="s">
        <v>23996</v>
      </c>
      <c r="C3942" s="22">
        <v>1</v>
      </c>
      <c r="D3942" s="22" t="s">
        <v>23997</v>
      </c>
      <c r="E3942" s="22" t="s">
        <v>4672</v>
      </c>
      <c r="F3942" s="22" t="s">
        <v>18596</v>
      </c>
      <c r="G3942" s="22" t="s">
        <v>23998</v>
      </c>
      <c r="H3942" s="22" t="s">
        <v>3697</v>
      </c>
      <c r="I3942" s="22">
        <v>1</v>
      </c>
    </row>
    <row r="3943" spans="1:9">
      <c r="A3943" s="22" t="s">
        <v>22278</v>
      </c>
      <c r="B3943" s="22" t="s">
        <v>9106</v>
      </c>
      <c r="C3943" s="22">
        <v>1</v>
      </c>
      <c r="D3943" s="22" t="s">
        <v>9107</v>
      </c>
      <c r="E3943" s="22" t="s">
        <v>4672</v>
      </c>
      <c r="F3943" s="22" t="s">
        <v>18823</v>
      </c>
      <c r="G3943" s="22" t="s">
        <v>9108</v>
      </c>
      <c r="H3943" s="22" t="s">
        <v>3697</v>
      </c>
    </row>
    <row r="3944" spans="1:9">
      <c r="A3944" s="22" t="s">
        <v>1449</v>
      </c>
      <c r="B3944" s="22" t="s">
        <v>8954</v>
      </c>
      <c r="C3944" s="22">
        <v>2</v>
      </c>
      <c r="D3944" s="22" t="s">
        <v>8955</v>
      </c>
      <c r="E3944" s="22" t="s">
        <v>4672</v>
      </c>
      <c r="F3944" s="22" t="s">
        <v>18766</v>
      </c>
      <c r="G3944" s="22" t="s">
        <v>8956</v>
      </c>
      <c r="H3944" s="22" t="s">
        <v>3697</v>
      </c>
    </row>
    <row r="3945" spans="1:9">
      <c r="A3945" s="22" t="s">
        <v>1449</v>
      </c>
      <c r="B3945" s="22" t="s">
        <v>25106</v>
      </c>
      <c r="C3945" s="22">
        <v>2</v>
      </c>
      <c r="D3945" s="22" t="s">
        <v>25107</v>
      </c>
      <c r="E3945" s="22" t="s">
        <v>4672</v>
      </c>
      <c r="F3945" s="22" t="s">
        <v>18766</v>
      </c>
      <c r="G3945" s="22" t="s">
        <v>25108</v>
      </c>
      <c r="H3945" s="22" t="s">
        <v>3697</v>
      </c>
      <c r="I3945" s="22">
        <v>1</v>
      </c>
    </row>
    <row r="3946" spans="1:9">
      <c r="A3946" s="22" t="s">
        <v>4671</v>
      </c>
      <c r="B3946" s="22" t="s">
        <v>4670</v>
      </c>
      <c r="C3946" s="22">
        <v>1</v>
      </c>
      <c r="D3946" s="22" t="s">
        <v>4671</v>
      </c>
      <c r="E3946" s="22" t="s">
        <v>4672</v>
      </c>
      <c r="F3946" s="22" t="s">
        <v>18839</v>
      </c>
      <c r="H3946" s="22" t="s">
        <v>3730</v>
      </c>
    </row>
    <row r="3947" spans="1:9">
      <c r="A3947" s="22" t="s">
        <v>17918</v>
      </c>
      <c r="B3947" s="22" t="s">
        <v>17917</v>
      </c>
      <c r="C3947" s="22">
        <v>1</v>
      </c>
      <c r="D3947" s="22" t="s">
        <v>17918</v>
      </c>
      <c r="E3947" s="22" t="s">
        <v>4672</v>
      </c>
      <c r="F3947" s="22" t="s">
        <v>20493</v>
      </c>
      <c r="H3947" s="22" t="s">
        <v>3711</v>
      </c>
    </row>
    <row r="3948" spans="1:9">
      <c r="A3948" s="22" t="s">
        <v>1447</v>
      </c>
      <c r="B3948" s="22" t="s">
        <v>15683</v>
      </c>
      <c r="C3948" s="22">
        <v>1</v>
      </c>
      <c r="D3948" s="22" t="s">
        <v>15684</v>
      </c>
      <c r="E3948" s="22" t="s">
        <v>9889</v>
      </c>
      <c r="F3948" s="22" t="s">
        <v>21451</v>
      </c>
      <c r="G3948" s="22" t="s">
        <v>15685</v>
      </c>
      <c r="H3948" s="22" t="s">
        <v>3697</v>
      </c>
    </row>
    <row r="3949" spans="1:9">
      <c r="A3949" s="22" t="s">
        <v>9888</v>
      </c>
      <c r="B3949" s="22" t="s">
        <v>9887</v>
      </c>
      <c r="C3949" s="22">
        <v>1</v>
      </c>
      <c r="D3949" s="22" t="s">
        <v>9888</v>
      </c>
      <c r="E3949" s="22" t="s">
        <v>9889</v>
      </c>
      <c r="F3949" s="22" t="s">
        <v>20260</v>
      </c>
      <c r="H3949" s="22" t="s">
        <v>3711</v>
      </c>
    </row>
    <row r="3950" spans="1:9">
      <c r="A3950" s="22" t="s">
        <v>12169</v>
      </c>
      <c r="B3950" s="22" t="s">
        <v>12168</v>
      </c>
      <c r="C3950" s="22">
        <v>1</v>
      </c>
      <c r="D3950" s="22" t="s">
        <v>12169</v>
      </c>
      <c r="E3950" s="22" t="s">
        <v>4281</v>
      </c>
      <c r="F3950" s="22" t="s">
        <v>20746</v>
      </c>
      <c r="H3950" s="22" t="s">
        <v>3715</v>
      </c>
    </row>
    <row r="3951" spans="1:9">
      <c r="A3951" s="22" t="s">
        <v>6250</v>
      </c>
      <c r="B3951" s="22" t="s">
        <v>6249</v>
      </c>
      <c r="C3951" s="22">
        <v>1</v>
      </c>
      <c r="D3951" s="22" t="s">
        <v>6250</v>
      </c>
      <c r="E3951" s="22" t="s">
        <v>4281</v>
      </c>
      <c r="F3951" s="22" t="s">
        <v>19346</v>
      </c>
      <c r="H3951" s="22" t="s">
        <v>3730</v>
      </c>
    </row>
    <row r="3952" spans="1:9">
      <c r="A3952" s="22" t="s">
        <v>8721</v>
      </c>
      <c r="B3952" s="22" t="s">
        <v>8720</v>
      </c>
      <c r="C3952" s="22">
        <v>1</v>
      </c>
      <c r="D3952" s="22" t="s">
        <v>8721</v>
      </c>
      <c r="E3952" s="22" t="s">
        <v>4281</v>
      </c>
      <c r="F3952" s="22" t="s">
        <v>19982</v>
      </c>
      <c r="H3952" s="22" t="s">
        <v>3715</v>
      </c>
    </row>
    <row r="3953" spans="1:9">
      <c r="A3953" s="22" t="s">
        <v>22422</v>
      </c>
      <c r="B3953" s="22" t="s">
        <v>17261</v>
      </c>
      <c r="C3953" s="22">
        <v>1</v>
      </c>
      <c r="D3953" s="22" t="s">
        <v>17262</v>
      </c>
      <c r="E3953" s="22" t="s">
        <v>4281</v>
      </c>
      <c r="F3953" s="22" t="s">
        <v>18667</v>
      </c>
      <c r="G3953" s="22" t="s">
        <v>17263</v>
      </c>
      <c r="H3953" s="22" t="s">
        <v>3697</v>
      </c>
      <c r="I3953" s="22">
        <v>2</v>
      </c>
    </row>
    <row r="3954" spans="1:9">
      <c r="A3954" s="22" t="s">
        <v>22421</v>
      </c>
      <c r="B3954" s="22" t="s">
        <v>4279</v>
      </c>
      <c r="C3954" s="22">
        <v>1</v>
      </c>
      <c r="D3954" s="22" t="s">
        <v>4280</v>
      </c>
      <c r="E3954" s="22" t="s">
        <v>4281</v>
      </c>
      <c r="F3954" s="22" t="s">
        <v>18774</v>
      </c>
      <c r="G3954" s="22" t="s">
        <v>4282</v>
      </c>
      <c r="H3954" s="22" t="s">
        <v>3697</v>
      </c>
      <c r="I3954" s="22">
        <v>2</v>
      </c>
    </row>
    <row r="3955" spans="1:9">
      <c r="A3955" s="22" t="s">
        <v>25359</v>
      </c>
      <c r="B3955" s="22" t="s">
        <v>25357</v>
      </c>
      <c r="C3955" s="22">
        <v>1</v>
      </c>
      <c r="D3955" s="22" t="s">
        <v>25359</v>
      </c>
      <c r="E3955" s="22" t="s">
        <v>4281</v>
      </c>
      <c r="F3955" s="22" t="s">
        <v>25358</v>
      </c>
      <c r="H3955" s="22" t="s">
        <v>3715</v>
      </c>
    </row>
    <row r="3956" spans="1:9">
      <c r="A3956" s="22" t="s">
        <v>1445</v>
      </c>
      <c r="B3956" s="22" t="s">
        <v>24134</v>
      </c>
      <c r="C3956" s="22">
        <v>1</v>
      </c>
      <c r="D3956" s="22" t="s">
        <v>24136</v>
      </c>
      <c r="E3956" s="22" t="s">
        <v>24137</v>
      </c>
      <c r="F3956" s="22" t="s">
        <v>24135</v>
      </c>
      <c r="G3956" s="22" t="s">
        <v>24138</v>
      </c>
      <c r="H3956" s="22" t="s">
        <v>3697</v>
      </c>
    </row>
    <row r="3957" spans="1:9">
      <c r="A3957" s="22" t="s">
        <v>1443</v>
      </c>
      <c r="B3957" s="22" t="s">
        <v>26536</v>
      </c>
      <c r="C3957" s="22">
        <v>2</v>
      </c>
      <c r="D3957" s="22" t="s">
        <v>26537</v>
      </c>
      <c r="E3957" s="22" t="s">
        <v>4176</v>
      </c>
      <c r="F3957" s="22" t="s">
        <v>21546</v>
      </c>
      <c r="H3957" s="22" t="s">
        <v>3707</v>
      </c>
    </row>
    <row r="3958" spans="1:9">
      <c r="A3958" s="22" t="s">
        <v>1443</v>
      </c>
      <c r="B3958" s="22" t="s">
        <v>17851</v>
      </c>
      <c r="C3958" s="22">
        <v>2</v>
      </c>
      <c r="D3958" s="22" t="s">
        <v>17852</v>
      </c>
      <c r="E3958" s="22" t="s">
        <v>4176</v>
      </c>
      <c r="F3958" s="22" t="s">
        <v>21546</v>
      </c>
      <c r="G3958" s="22" t="s">
        <v>17853</v>
      </c>
      <c r="H3958" s="22" t="s">
        <v>3697</v>
      </c>
      <c r="I3958" s="22">
        <v>5</v>
      </c>
    </row>
    <row r="3959" spans="1:9">
      <c r="A3959" s="22" t="s">
        <v>6491</v>
      </c>
      <c r="B3959" s="22" t="s">
        <v>6490</v>
      </c>
      <c r="C3959" s="22">
        <v>1</v>
      </c>
      <c r="D3959" s="22" t="s">
        <v>6491</v>
      </c>
      <c r="E3959" s="22" t="s">
        <v>4176</v>
      </c>
      <c r="F3959" s="22" t="s">
        <v>19416</v>
      </c>
      <c r="H3959" s="22" t="s">
        <v>3730</v>
      </c>
    </row>
    <row r="3960" spans="1:9">
      <c r="A3960" s="22" t="s">
        <v>12258</v>
      </c>
      <c r="B3960" s="22" t="s">
        <v>12257</v>
      </c>
      <c r="C3960" s="22">
        <v>1</v>
      </c>
      <c r="D3960" s="22" t="s">
        <v>12258</v>
      </c>
      <c r="E3960" s="22" t="s">
        <v>4176</v>
      </c>
      <c r="F3960" s="22" t="s">
        <v>20761</v>
      </c>
      <c r="H3960" s="22" t="s">
        <v>3715</v>
      </c>
    </row>
    <row r="3961" spans="1:9">
      <c r="A3961" s="22" t="s">
        <v>22948</v>
      </c>
      <c r="B3961" s="22" t="s">
        <v>6099</v>
      </c>
      <c r="C3961" s="22">
        <v>1</v>
      </c>
      <c r="D3961" s="22" t="s">
        <v>6100</v>
      </c>
      <c r="E3961" s="22" t="s">
        <v>4176</v>
      </c>
      <c r="F3961" s="22" t="s">
        <v>19306</v>
      </c>
      <c r="G3961" s="22" t="s">
        <v>6101</v>
      </c>
      <c r="H3961" s="22" t="s">
        <v>3697</v>
      </c>
    </row>
    <row r="3962" spans="1:9">
      <c r="A3962" s="22" t="s">
        <v>12205</v>
      </c>
      <c r="B3962" s="22" t="s">
        <v>12204</v>
      </c>
      <c r="C3962" s="22">
        <v>1</v>
      </c>
      <c r="D3962" s="22" t="s">
        <v>12205</v>
      </c>
      <c r="E3962" s="22" t="s">
        <v>4176</v>
      </c>
      <c r="F3962" s="22" t="s">
        <v>19773</v>
      </c>
      <c r="H3962" s="22" t="s">
        <v>3715</v>
      </c>
    </row>
    <row r="3963" spans="1:9">
      <c r="A3963" s="22" t="s">
        <v>7374</v>
      </c>
      <c r="B3963" s="22" t="s">
        <v>7373</v>
      </c>
      <c r="C3963" s="22">
        <v>1</v>
      </c>
      <c r="D3963" s="22" t="s">
        <v>7374</v>
      </c>
      <c r="E3963" s="22" t="s">
        <v>4176</v>
      </c>
      <c r="F3963" s="22" t="s">
        <v>19640</v>
      </c>
      <c r="H3963" s="22" t="s">
        <v>3715</v>
      </c>
    </row>
    <row r="3964" spans="1:9">
      <c r="A3964" s="22" t="s">
        <v>22928</v>
      </c>
      <c r="B3964" s="22" t="s">
        <v>5856</v>
      </c>
      <c r="C3964" s="22">
        <v>1</v>
      </c>
      <c r="D3964" s="22" t="s">
        <v>5857</v>
      </c>
      <c r="E3964" s="22" t="s">
        <v>4176</v>
      </c>
      <c r="F3964" s="22" t="s">
        <v>19237</v>
      </c>
      <c r="G3964" s="22" t="s">
        <v>5858</v>
      </c>
      <c r="H3964" s="22" t="s">
        <v>3697</v>
      </c>
      <c r="I3964" s="22">
        <v>2</v>
      </c>
    </row>
    <row r="3965" spans="1:9">
      <c r="A3965" s="22" t="s">
        <v>23058</v>
      </c>
      <c r="B3965" s="22" t="s">
        <v>8048</v>
      </c>
      <c r="C3965" s="22">
        <v>1</v>
      </c>
      <c r="D3965" s="22" t="s">
        <v>8049</v>
      </c>
      <c r="E3965" s="22" t="s">
        <v>4176</v>
      </c>
      <c r="F3965" s="22" t="s">
        <v>18610</v>
      </c>
      <c r="H3965" s="22" t="s">
        <v>3707</v>
      </c>
    </row>
    <row r="3966" spans="1:9">
      <c r="A3966" s="22" t="s">
        <v>23972</v>
      </c>
      <c r="B3966" s="22" t="s">
        <v>23970</v>
      </c>
      <c r="C3966" s="22">
        <v>1</v>
      </c>
      <c r="D3966" s="22" t="s">
        <v>23972</v>
      </c>
      <c r="E3966" s="22" t="s">
        <v>4176</v>
      </c>
      <c r="F3966" s="22" t="s">
        <v>23971</v>
      </c>
      <c r="H3966" s="22" t="s">
        <v>3715</v>
      </c>
    </row>
    <row r="3967" spans="1:9">
      <c r="A3967" s="22" t="s">
        <v>11147</v>
      </c>
      <c r="B3967" s="22" t="s">
        <v>11146</v>
      </c>
      <c r="C3967" s="22">
        <v>1</v>
      </c>
      <c r="D3967" s="22" t="s">
        <v>11147</v>
      </c>
      <c r="E3967" s="22" t="s">
        <v>4176</v>
      </c>
      <c r="F3967" s="22" t="s">
        <v>20539</v>
      </c>
      <c r="H3967" s="22" t="s">
        <v>3711</v>
      </c>
    </row>
    <row r="3968" spans="1:9">
      <c r="A3968" s="22" t="s">
        <v>1440</v>
      </c>
      <c r="B3968" s="22" t="s">
        <v>5712</v>
      </c>
      <c r="C3968" s="22">
        <v>2</v>
      </c>
      <c r="D3968" s="22" t="s">
        <v>5713</v>
      </c>
      <c r="E3968" s="22" t="s">
        <v>4176</v>
      </c>
      <c r="F3968" s="22" t="s">
        <v>19197</v>
      </c>
      <c r="G3968" s="22" t="s">
        <v>5714</v>
      </c>
      <c r="H3968" s="22" t="s">
        <v>3697</v>
      </c>
    </row>
    <row r="3969" spans="1:9">
      <c r="A3969" s="22" t="s">
        <v>1440</v>
      </c>
      <c r="B3969" s="22" t="s">
        <v>24527</v>
      </c>
      <c r="C3969" s="22">
        <v>2</v>
      </c>
      <c r="D3969" s="22" t="s">
        <v>24528</v>
      </c>
      <c r="E3969" s="22" t="s">
        <v>4176</v>
      </c>
      <c r="F3969" s="22" t="s">
        <v>19197</v>
      </c>
      <c r="G3969" s="22" t="s">
        <v>24529</v>
      </c>
      <c r="H3969" s="22" t="s">
        <v>3697</v>
      </c>
      <c r="I3969" s="22">
        <v>1</v>
      </c>
    </row>
    <row r="3970" spans="1:9">
      <c r="A3970" s="22" t="s">
        <v>8196</v>
      </c>
      <c r="B3970" s="22" t="s">
        <v>8195</v>
      </c>
      <c r="C3970" s="22">
        <v>1</v>
      </c>
      <c r="D3970" s="22" t="s">
        <v>8196</v>
      </c>
      <c r="E3970" s="22" t="s">
        <v>4176</v>
      </c>
      <c r="F3970" s="22" t="s">
        <v>19847</v>
      </c>
      <c r="H3970" s="22" t="s">
        <v>3730</v>
      </c>
    </row>
    <row r="3971" spans="1:9">
      <c r="A3971" s="22" t="s">
        <v>1438</v>
      </c>
      <c r="B3971" s="22" t="s">
        <v>16892</v>
      </c>
      <c r="C3971" s="22">
        <v>1</v>
      </c>
      <c r="D3971" s="22" t="s">
        <v>16893</v>
      </c>
      <c r="E3971" s="22" t="s">
        <v>4176</v>
      </c>
      <c r="F3971" s="22" t="s">
        <v>21666</v>
      </c>
      <c r="G3971" s="22" t="s">
        <v>16894</v>
      </c>
      <c r="H3971" s="22" t="s">
        <v>3697</v>
      </c>
    </row>
    <row r="3972" spans="1:9">
      <c r="A3972" s="22" t="s">
        <v>13157</v>
      </c>
      <c r="B3972" s="22" t="s">
        <v>13156</v>
      </c>
      <c r="C3972" s="22">
        <v>1</v>
      </c>
      <c r="D3972" s="22" t="s">
        <v>13157</v>
      </c>
      <c r="E3972" s="22" t="s">
        <v>4176</v>
      </c>
      <c r="F3972" s="22" t="s">
        <v>19476</v>
      </c>
      <c r="H3972" s="22" t="s">
        <v>3711</v>
      </c>
    </row>
    <row r="3973" spans="1:9">
      <c r="A3973" s="22" t="s">
        <v>18086</v>
      </c>
      <c r="B3973" s="22" t="s">
        <v>18085</v>
      </c>
      <c r="C3973" s="22">
        <v>1</v>
      </c>
      <c r="D3973" s="22" t="s">
        <v>18086</v>
      </c>
      <c r="E3973" s="22" t="s">
        <v>4176</v>
      </c>
      <c r="F3973" s="22" t="s">
        <v>21878</v>
      </c>
      <c r="H3973" s="22" t="s">
        <v>3715</v>
      </c>
    </row>
    <row r="3974" spans="1:9">
      <c r="A3974" s="22" t="s">
        <v>12879</v>
      </c>
      <c r="B3974" s="22" t="s">
        <v>12878</v>
      </c>
      <c r="C3974" s="22">
        <v>1</v>
      </c>
      <c r="D3974" s="22" t="s">
        <v>12879</v>
      </c>
      <c r="E3974" s="22" t="s">
        <v>4176</v>
      </c>
      <c r="F3974" s="22" t="s">
        <v>20887</v>
      </c>
      <c r="H3974" s="22" t="s">
        <v>3715</v>
      </c>
    </row>
    <row r="3975" spans="1:9">
      <c r="A3975" s="22" t="s">
        <v>25713</v>
      </c>
      <c r="B3975" s="22" t="s">
        <v>25712</v>
      </c>
      <c r="C3975" s="22">
        <v>1</v>
      </c>
      <c r="D3975" s="22" t="s">
        <v>25713</v>
      </c>
      <c r="E3975" s="22" t="s">
        <v>4176</v>
      </c>
      <c r="F3975" s="22" t="s">
        <v>18731</v>
      </c>
      <c r="H3975" s="22" t="s">
        <v>3715</v>
      </c>
    </row>
    <row r="3976" spans="1:9">
      <c r="A3976" s="22" t="s">
        <v>13072</v>
      </c>
      <c r="B3976" s="22" t="s">
        <v>13071</v>
      </c>
      <c r="C3976" s="22">
        <v>1</v>
      </c>
      <c r="D3976" s="22" t="s">
        <v>13072</v>
      </c>
      <c r="E3976" s="22" t="s">
        <v>4176</v>
      </c>
      <c r="F3976" s="22" t="s">
        <v>20929</v>
      </c>
      <c r="H3976" s="22" t="s">
        <v>3715</v>
      </c>
    </row>
    <row r="3977" spans="1:9">
      <c r="A3977" s="22" t="s">
        <v>9532</v>
      </c>
      <c r="B3977" s="22" t="s">
        <v>9531</v>
      </c>
      <c r="C3977" s="22">
        <v>1</v>
      </c>
      <c r="D3977" s="22" t="s">
        <v>9532</v>
      </c>
      <c r="E3977" s="22" t="s">
        <v>4176</v>
      </c>
      <c r="F3977" s="22" t="s">
        <v>20170</v>
      </c>
      <c r="H3977" s="22" t="s">
        <v>3715</v>
      </c>
    </row>
    <row r="3978" spans="1:9">
      <c r="A3978" s="22" t="s">
        <v>1436</v>
      </c>
      <c r="B3978" s="22" t="s">
        <v>4174</v>
      </c>
      <c r="C3978" s="22">
        <v>2</v>
      </c>
      <c r="D3978" s="22" t="s">
        <v>4175</v>
      </c>
      <c r="E3978" s="22" t="s">
        <v>4176</v>
      </c>
      <c r="F3978" s="22" t="s">
        <v>18741</v>
      </c>
      <c r="H3978" s="22" t="s">
        <v>3705</v>
      </c>
    </row>
    <row r="3979" spans="1:9">
      <c r="A3979" s="22" t="s">
        <v>1436</v>
      </c>
      <c r="B3979" s="22" t="s">
        <v>7275</v>
      </c>
      <c r="C3979" s="22">
        <v>2</v>
      </c>
      <c r="D3979" s="22" t="s">
        <v>7276</v>
      </c>
      <c r="E3979" s="22" t="s">
        <v>4176</v>
      </c>
      <c r="F3979" s="22" t="s">
        <v>18741</v>
      </c>
      <c r="G3979" s="22" t="s">
        <v>7277</v>
      </c>
      <c r="H3979" s="22" t="s">
        <v>3697</v>
      </c>
    </row>
    <row r="3980" spans="1:9">
      <c r="A3980" s="22" t="s">
        <v>8187</v>
      </c>
      <c r="B3980" s="22" t="s">
        <v>8186</v>
      </c>
      <c r="C3980" s="22">
        <v>1</v>
      </c>
      <c r="D3980" s="22" t="s">
        <v>8187</v>
      </c>
      <c r="E3980" s="22" t="s">
        <v>4176</v>
      </c>
      <c r="F3980" s="22" t="s">
        <v>19845</v>
      </c>
      <c r="H3980" s="22" t="s">
        <v>3715</v>
      </c>
    </row>
    <row r="3981" spans="1:9">
      <c r="A3981" s="22" t="s">
        <v>8532</v>
      </c>
      <c r="B3981" s="22" t="s">
        <v>8531</v>
      </c>
      <c r="C3981" s="22">
        <v>1</v>
      </c>
      <c r="D3981" s="22" t="s">
        <v>8532</v>
      </c>
      <c r="E3981" s="22" t="s">
        <v>4176</v>
      </c>
      <c r="F3981" s="22" t="s">
        <v>19934</v>
      </c>
      <c r="H3981" s="22" t="s">
        <v>3711</v>
      </c>
    </row>
    <row r="3982" spans="1:9">
      <c r="A3982" s="22" t="s">
        <v>22751</v>
      </c>
      <c r="B3982" s="22" t="s">
        <v>13125</v>
      </c>
      <c r="C3982" s="22">
        <v>1</v>
      </c>
      <c r="D3982" s="22" t="s">
        <v>13126</v>
      </c>
      <c r="E3982" s="22" t="s">
        <v>13127</v>
      </c>
      <c r="F3982" s="22" t="s">
        <v>20939</v>
      </c>
      <c r="G3982" s="22" t="s">
        <v>13128</v>
      </c>
      <c r="H3982" s="22" t="s">
        <v>3697</v>
      </c>
    </row>
    <row r="3983" spans="1:9">
      <c r="A3983" s="22" t="s">
        <v>17400</v>
      </c>
      <c r="B3983" s="22" t="s">
        <v>17399</v>
      </c>
      <c r="C3983" s="22">
        <v>1</v>
      </c>
      <c r="D3983" s="22" t="s">
        <v>17400</v>
      </c>
      <c r="E3983" s="22" t="s">
        <v>17401</v>
      </c>
      <c r="F3983" s="22" t="s">
        <v>21757</v>
      </c>
      <c r="H3983" s="22" t="s">
        <v>3711</v>
      </c>
    </row>
    <row r="3984" spans="1:9">
      <c r="A3984" s="22" t="s">
        <v>17516</v>
      </c>
      <c r="B3984" s="22" t="s">
        <v>17515</v>
      </c>
      <c r="C3984" s="22">
        <v>1</v>
      </c>
      <c r="D3984" s="22" t="s">
        <v>17516</v>
      </c>
      <c r="E3984" s="22" t="s">
        <v>7611</v>
      </c>
      <c r="F3984" s="22" t="s">
        <v>21782</v>
      </c>
      <c r="H3984" s="22" t="s">
        <v>3715</v>
      </c>
    </row>
    <row r="3985" spans="1:9">
      <c r="A3985" s="22" t="s">
        <v>23593</v>
      </c>
      <c r="B3985" s="22" t="s">
        <v>16452</v>
      </c>
      <c r="C3985" s="22">
        <v>1</v>
      </c>
      <c r="D3985" s="22" t="s">
        <v>16453</v>
      </c>
      <c r="E3985" s="22" t="s">
        <v>7611</v>
      </c>
      <c r="F3985" s="22" t="s">
        <v>18964</v>
      </c>
      <c r="G3985" s="22" t="s">
        <v>16454</v>
      </c>
      <c r="H3985" s="22" t="s">
        <v>3697</v>
      </c>
      <c r="I3985" s="22">
        <v>2</v>
      </c>
    </row>
    <row r="3986" spans="1:9">
      <c r="A3986" s="22" t="s">
        <v>13110</v>
      </c>
      <c r="B3986" s="22" t="s">
        <v>13109</v>
      </c>
      <c r="C3986" s="22">
        <v>1</v>
      </c>
      <c r="D3986" s="22" t="s">
        <v>13110</v>
      </c>
      <c r="E3986" s="22" t="s">
        <v>7611</v>
      </c>
      <c r="F3986" s="22" t="s">
        <v>20934</v>
      </c>
      <c r="H3986" s="22" t="s">
        <v>3730</v>
      </c>
    </row>
    <row r="3987" spans="1:9">
      <c r="A3987" s="22" t="s">
        <v>23149</v>
      </c>
      <c r="B3987" s="22" t="s">
        <v>9306</v>
      </c>
      <c r="C3987" s="22">
        <v>1</v>
      </c>
      <c r="D3987" s="22" t="s">
        <v>9307</v>
      </c>
      <c r="E3987" s="22" t="s">
        <v>7611</v>
      </c>
      <c r="F3987" s="22" t="s">
        <v>20119</v>
      </c>
      <c r="H3987" s="22" t="s">
        <v>3697</v>
      </c>
    </row>
    <row r="3988" spans="1:9">
      <c r="A3988" s="22" t="s">
        <v>7610</v>
      </c>
      <c r="B3988" s="22" t="s">
        <v>7609</v>
      </c>
      <c r="C3988" s="22">
        <v>1</v>
      </c>
      <c r="D3988" s="22" t="s">
        <v>7610</v>
      </c>
      <c r="E3988" s="22" t="s">
        <v>7611</v>
      </c>
      <c r="F3988" s="22" t="s">
        <v>19699</v>
      </c>
      <c r="H3988" s="22" t="s">
        <v>3715</v>
      </c>
    </row>
    <row r="3989" spans="1:9">
      <c r="A3989" s="22" t="s">
        <v>10302</v>
      </c>
      <c r="B3989" s="22" t="s">
        <v>10301</v>
      </c>
      <c r="C3989" s="22">
        <v>1</v>
      </c>
      <c r="D3989" s="22" t="s">
        <v>10302</v>
      </c>
      <c r="E3989" s="22" t="s">
        <v>7611</v>
      </c>
      <c r="F3989" s="22" t="s">
        <v>20354</v>
      </c>
      <c r="H3989" s="22" t="s">
        <v>3715</v>
      </c>
    </row>
    <row r="3990" spans="1:9">
      <c r="A3990" s="22" t="s">
        <v>12588</v>
      </c>
      <c r="B3990" s="22" t="s">
        <v>12587</v>
      </c>
      <c r="C3990" s="22">
        <v>1</v>
      </c>
      <c r="D3990" s="22" t="s">
        <v>12588</v>
      </c>
      <c r="E3990" s="22" t="s">
        <v>7611</v>
      </c>
      <c r="F3990" s="22" t="s">
        <v>20827</v>
      </c>
      <c r="H3990" s="22" t="s">
        <v>3715</v>
      </c>
    </row>
    <row r="3991" spans="1:9">
      <c r="A3991" s="22" t="s">
        <v>9859</v>
      </c>
      <c r="B3991" s="22" t="s">
        <v>9858</v>
      </c>
      <c r="C3991" s="22">
        <v>1</v>
      </c>
      <c r="D3991" s="22" t="s">
        <v>9859</v>
      </c>
      <c r="E3991" s="22" t="s">
        <v>7611</v>
      </c>
      <c r="F3991" s="22" t="s">
        <v>20253</v>
      </c>
      <c r="H3991" s="22" t="s">
        <v>3715</v>
      </c>
    </row>
    <row r="3992" spans="1:9">
      <c r="A3992" s="22" t="s">
        <v>25795</v>
      </c>
      <c r="B3992" s="22" t="s">
        <v>25794</v>
      </c>
      <c r="C3992" s="22">
        <v>1</v>
      </c>
      <c r="D3992" s="22" t="s">
        <v>25795</v>
      </c>
      <c r="E3992" s="22" t="s">
        <v>7611</v>
      </c>
      <c r="F3992" s="22" t="s">
        <v>18619</v>
      </c>
      <c r="H3992" s="22" t="s">
        <v>3715</v>
      </c>
    </row>
    <row r="3993" spans="1:9">
      <c r="A3993" s="22" t="s">
        <v>24992</v>
      </c>
      <c r="B3993" s="22" t="s">
        <v>12861</v>
      </c>
      <c r="C3993" s="22">
        <v>1</v>
      </c>
      <c r="D3993" s="22" t="s">
        <v>24992</v>
      </c>
      <c r="E3993" s="22" t="s">
        <v>4209</v>
      </c>
      <c r="F3993" s="22" t="s">
        <v>21736</v>
      </c>
      <c r="H3993" s="22" t="s">
        <v>3715</v>
      </c>
    </row>
    <row r="3994" spans="1:9">
      <c r="A3994" s="22" t="s">
        <v>1434</v>
      </c>
      <c r="B3994" s="22" t="s">
        <v>4207</v>
      </c>
      <c r="C3994" s="22">
        <v>1</v>
      </c>
      <c r="D3994" s="22" t="s">
        <v>4208</v>
      </c>
      <c r="E3994" s="22" t="s">
        <v>4209</v>
      </c>
      <c r="F3994" s="22" t="s">
        <v>18751</v>
      </c>
      <c r="G3994" s="22" t="s">
        <v>4210</v>
      </c>
      <c r="H3994" s="22" t="s">
        <v>3697</v>
      </c>
    </row>
    <row r="3995" spans="1:9">
      <c r="A3995" s="22" t="s">
        <v>13981</v>
      </c>
      <c r="B3995" s="22" t="s">
        <v>13980</v>
      </c>
      <c r="C3995" s="22">
        <v>1</v>
      </c>
      <c r="D3995" s="22" t="s">
        <v>13981</v>
      </c>
      <c r="E3995" s="22" t="s">
        <v>4209</v>
      </c>
      <c r="F3995" s="22" t="s">
        <v>21114</v>
      </c>
      <c r="H3995" s="22" t="s">
        <v>3730</v>
      </c>
    </row>
    <row r="3996" spans="1:9">
      <c r="A3996" s="22" t="s">
        <v>4552</v>
      </c>
      <c r="B3996" s="22" t="s">
        <v>4551</v>
      </c>
      <c r="C3996" s="22">
        <v>1</v>
      </c>
      <c r="D3996" s="22" t="s">
        <v>4552</v>
      </c>
      <c r="E3996" s="22" t="s">
        <v>4209</v>
      </c>
      <c r="F3996" s="22" t="s">
        <v>18859</v>
      </c>
      <c r="H3996" s="22" t="s">
        <v>3715</v>
      </c>
    </row>
    <row r="3997" spans="1:9">
      <c r="A3997" s="22" t="s">
        <v>16449</v>
      </c>
      <c r="B3997" s="22" t="s">
        <v>16448</v>
      </c>
      <c r="C3997" s="22">
        <v>1</v>
      </c>
      <c r="D3997" s="22" t="s">
        <v>16449</v>
      </c>
      <c r="E3997" s="22" t="s">
        <v>4209</v>
      </c>
      <c r="F3997" s="22" t="s">
        <v>21591</v>
      </c>
      <c r="H3997" s="22" t="s">
        <v>3715</v>
      </c>
    </row>
    <row r="3998" spans="1:9">
      <c r="A3998" s="22" t="s">
        <v>26601</v>
      </c>
      <c r="B3998" s="22" t="s">
        <v>24280</v>
      </c>
      <c r="C3998" s="22">
        <v>1</v>
      </c>
      <c r="D3998" s="22" t="s">
        <v>24282</v>
      </c>
      <c r="E3998" s="22" t="s">
        <v>4209</v>
      </c>
      <c r="F3998" s="22" t="s">
        <v>24281</v>
      </c>
      <c r="G3998" s="22" t="s">
        <v>24283</v>
      </c>
      <c r="H3998" s="22" t="s">
        <v>3697</v>
      </c>
    </row>
    <row r="3999" spans="1:9">
      <c r="A3999" s="22" t="s">
        <v>11476</v>
      </c>
      <c r="B3999" s="22" t="s">
        <v>11475</v>
      </c>
      <c r="C3999" s="22">
        <v>1</v>
      </c>
      <c r="D3999" s="22" t="s">
        <v>11476</v>
      </c>
      <c r="E3999" s="22" t="s">
        <v>4209</v>
      </c>
      <c r="F3999" s="22" t="s">
        <v>20612</v>
      </c>
      <c r="H3999" s="22" t="s">
        <v>3730</v>
      </c>
    </row>
    <row r="4000" spans="1:9">
      <c r="A4000" s="22" t="s">
        <v>1420</v>
      </c>
      <c r="B4000" s="22" t="s">
        <v>11595</v>
      </c>
      <c r="C4000" s="22">
        <v>2</v>
      </c>
      <c r="D4000" s="22" t="s">
        <v>11596</v>
      </c>
      <c r="E4000" s="22" t="s">
        <v>4209</v>
      </c>
      <c r="F4000" s="22" t="s">
        <v>20632</v>
      </c>
      <c r="H4000" s="22" t="s">
        <v>3697</v>
      </c>
    </row>
    <row r="4001" spans="1:8">
      <c r="A4001" s="22" t="s">
        <v>1420</v>
      </c>
      <c r="B4001" s="22" t="s">
        <v>12581</v>
      </c>
      <c r="C4001" s="22">
        <v>2</v>
      </c>
      <c r="D4001" s="22" t="s">
        <v>12582</v>
      </c>
      <c r="E4001" s="22" t="s">
        <v>4209</v>
      </c>
      <c r="F4001" s="22" t="s">
        <v>20632</v>
      </c>
      <c r="G4001" s="22" t="s">
        <v>12583</v>
      </c>
      <c r="H4001" s="22" t="s">
        <v>3697</v>
      </c>
    </row>
    <row r="4002" spans="1:8">
      <c r="A4002" s="22" t="s">
        <v>26196</v>
      </c>
      <c r="B4002" s="22" t="s">
        <v>26194</v>
      </c>
      <c r="C4002" s="22">
        <v>1</v>
      </c>
      <c r="D4002" s="22" t="s">
        <v>26196</v>
      </c>
      <c r="E4002" s="22" t="s">
        <v>4209</v>
      </c>
      <c r="F4002" s="22" t="s">
        <v>26195</v>
      </c>
      <c r="H4002" s="22" t="s">
        <v>3730</v>
      </c>
    </row>
    <row r="4003" spans="1:8">
      <c r="A4003" s="22" t="s">
        <v>1418</v>
      </c>
      <c r="B4003" s="22" t="s">
        <v>17903</v>
      </c>
      <c r="C4003" s="22">
        <v>1</v>
      </c>
      <c r="D4003" s="22" t="s">
        <v>17904</v>
      </c>
      <c r="E4003" s="22" t="s">
        <v>4209</v>
      </c>
      <c r="F4003" s="22" t="s">
        <v>21845</v>
      </c>
      <c r="G4003" s="22" t="s">
        <v>17905</v>
      </c>
      <c r="H4003" s="22" t="s">
        <v>3697</v>
      </c>
    </row>
    <row r="4004" spans="1:8">
      <c r="A4004" s="22" t="s">
        <v>1416</v>
      </c>
      <c r="B4004" s="22" t="s">
        <v>12466</v>
      </c>
      <c r="C4004" s="22">
        <v>1</v>
      </c>
      <c r="D4004" s="22" t="s">
        <v>12467</v>
      </c>
      <c r="E4004" s="22" t="s">
        <v>4209</v>
      </c>
      <c r="F4004" s="22" t="s">
        <v>20804</v>
      </c>
      <c r="G4004" s="22" t="s">
        <v>12468</v>
      </c>
      <c r="H4004" s="22" t="s">
        <v>3697</v>
      </c>
    </row>
    <row r="4005" spans="1:8">
      <c r="A4005" s="22" t="s">
        <v>10700</v>
      </c>
      <c r="B4005" s="22" t="s">
        <v>10699</v>
      </c>
      <c r="C4005" s="22">
        <v>1</v>
      </c>
      <c r="D4005" s="22" t="s">
        <v>10700</v>
      </c>
      <c r="E4005" s="22" t="s">
        <v>4209</v>
      </c>
      <c r="F4005" s="22" t="s">
        <v>20445</v>
      </c>
      <c r="H4005" s="22" t="s">
        <v>3730</v>
      </c>
    </row>
    <row r="4006" spans="1:8">
      <c r="A4006" s="22" t="s">
        <v>5801</v>
      </c>
      <c r="B4006" s="22" t="s">
        <v>5800</v>
      </c>
      <c r="C4006" s="22">
        <v>1</v>
      </c>
      <c r="D4006" s="22" t="s">
        <v>5801</v>
      </c>
      <c r="E4006" s="22" t="s">
        <v>4209</v>
      </c>
      <c r="F4006" s="22" t="s">
        <v>19220</v>
      </c>
      <c r="H4006" s="22" t="s">
        <v>3715</v>
      </c>
    </row>
    <row r="4007" spans="1:8">
      <c r="A4007" s="22" t="s">
        <v>1414</v>
      </c>
      <c r="B4007" s="22" t="s">
        <v>9235</v>
      </c>
      <c r="C4007" s="22">
        <v>1</v>
      </c>
      <c r="D4007" s="22" t="s">
        <v>9236</v>
      </c>
      <c r="E4007" s="22" t="s">
        <v>4209</v>
      </c>
      <c r="F4007" s="22" t="s">
        <v>19146</v>
      </c>
      <c r="G4007" s="22" t="s">
        <v>9237</v>
      </c>
      <c r="H4007" s="22" t="s">
        <v>3697</v>
      </c>
    </row>
    <row r="4008" spans="1:8">
      <c r="A4008" s="22" t="s">
        <v>17070</v>
      </c>
      <c r="B4008" s="22" t="s">
        <v>17069</v>
      </c>
      <c r="C4008" s="22">
        <v>1</v>
      </c>
      <c r="D4008" s="22" t="s">
        <v>17070</v>
      </c>
      <c r="E4008" s="22" t="s">
        <v>4209</v>
      </c>
      <c r="F4008" s="22" t="s">
        <v>21696</v>
      </c>
      <c r="H4008" s="22" t="s">
        <v>3730</v>
      </c>
    </row>
    <row r="4009" spans="1:8">
      <c r="A4009" s="22" t="s">
        <v>1412</v>
      </c>
      <c r="B4009" s="22" t="s">
        <v>6234</v>
      </c>
      <c r="C4009" s="22">
        <v>1</v>
      </c>
      <c r="D4009" s="22" t="s">
        <v>6235</v>
      </c>
      <c r="E4009" s="22" t="s">
        <v>4209</v>
      </c>
      <c r="F4009" s="22" t="s">
        <v>18604</v>
      </c>
      <c r="G4009" s="22" t="s">
        <v>6236</v>
      </c>
      <c r="H4009" s="22" t="s">
        <v>3697</v>
      </c>
    </row>
    <row r="4010" spans="1:8">
      <c r="A4010" s="22" t="s">
        <v>23030</v>
      </c>
      <c r="B4010" s="22" t="s">
        <v>7623</v>
      </c>
      <c r="C4010" s="22">
        <v>1</v>
      </c>
      <c r="D4010" s="22" t="s">
        <v>7624</v>
      </c>
      <c r="E4010" s="22" t="s">
        <v>4209</v>
      </c>
      <c r="F4010" s="22" t="s">
        <v>19704</v>
      </c>
      <c r="G4010" s="22" t="s">
        <v>7625</v>
      </c>
      <c r="H4010" s="22" t="s">
        <v>3697</v>
      </c>
    </row>
    <row r="4011" spans="1:8">
      <c r="A4011" s="22" t="s">
        <v>9247</v>
      </c>
      <c r="B4011" s="22" t="s">
        <v>9246</v>
      </c>
      <c r="C4011" s="22">
        <v>1</v>
      </c>
      <c r="D4011" s="22" t="s">
        <v>9247</v>
      </c>
      <c r="E4011" s="22" t="s">
        <v>4209</v>
      </c>
      <c r="F4011" s="22" t="s">
        <v>20047</v>
      </c>
      <c r="H4011" s="22" t="s">
        <v>3711</v>
      </c>
    </row>
    <row r="4012" spans="1:8">
      <c r="A4012" s="22" t="s">
        <v>15644</v>
      </c>
      <c r="B4012" s="22" t="s">
        <v>15643</v>
      </c>
      <c r="C4012" s="22">
        <v>1</v>
      </c>
      <c r="D4012" s="22" t="s">
        <v>15644</v>
      </c>
      <c r="E4012" s="22" t="s">
        <v>4209</v>
      </c>
      <c r="F4012" s="22" t="s">
        <v>18851</v>
      </c>
      <c r="H4012" s="22" t="s">
        <v>3715</v>
      </c>
    </row>
    <row r="4013" spans="1:8">
      <c r="A4013" s="22" t="s">
        <v>22804</v>
      </c>
      <c r="B4013" s="22" t="s">
        <v>15856</v>
      </c>
      <c r="C4013" s="22">
        <v>1</v>
      </c>
      <c r="D4013" s="22" t="s">
        <v>15857</v>
      </c>
      <c r="E4013" s="22" t="s">
        <v>4209</v>
      </c>
      <c r="F4013" s="22" t="s">
        <v>18731</v>
      </c>
      <c r="G4013" s="22" t="s">
        <v>15858</v>
      </c>
      <c r="H4013" s="22" t="s">
        <v>3697</v>
      </c>
    </row>
    <row r="4014" spans="1:8">
      <c r="A4014" s="22" t="s">
        <v>1410</v>
      </c>
      <c r="B4014" s="22" t="s">
        <v>8893</v>
      </c>
      <c r="C4014" s="22">
        <v>1</v>
      </c>
      <c r="D4014" s="22" t="s">
        <v>8894</v>
      </c>
      <c r="E4014" s="22" t="s">
        <v>4209</v>
      </c>
      <c r="F4014" s="22" t="s">
        <v>18801</v>
      </c>
      <c r="G4014" s="22" t="s">
        <v>8895</v>
      </c>
      <c r="H4014" s="22" t="s">
        <v>3697</v>
      </c>
    </row>
    <row r="4015" spans="1:8">
      <c r="A4015" s="22" t="s">
        <v>1408</v>
      </c>
      <c r="B4015" s="22" t="s">
        <v>12701</v>
      </c>
      <c r="C4015" s="22">
        <v>1</v>
      </c>
      <c r="D4015" s="22" t="s">
        <v>12702</v>
      </c>
      <c r="E4015" s="22" t="s">
        <v>4209</v>
      </c>
      <c r="F4015" s="22" t="s">
        <v>20850</v>
      </c>
      <c r="G4015" s="22" t="s">
        <v>12703</v>
      </c>
      <c r="H4015" s="22" t="s">
        <v>3697</v>
      </c>
    </row>
    <row r="4016" spans="1:8">
      <c r="A4016" s="22" t="s">
        <v>23317</v>
      </c>
      <c r="B4016" s="22" t="s">
        <v>11844</v>
      </c>
      <c r="C4016" s="22">
        <v>1</v>
      </c>
      <c r="D4016" s="22" t="s">
        <v>11845</v>
      </c>
      <c r="E4016" s="22" t="s">
        <v>4209</v>
      </c>
      <c r="F4016" s="22" t="s">
        <v>20683</v>
      </c>
      <c r="G4016" s="22" t="s">
        <v>11846</v>
      </c>
      <c r="H4016" s="22" t="s">
        <v>3697</v>
      </c>
    </row>
    <row r="4017" spans="1:9">
      <c r="A4017" s="22" t="s">
        <v>22803</v>
      </c>
      <c r="B4017" s="22" t="s">
        <v>16990</v>
      </c>
      <c r="C4017" s="22">
        <v>1</v>
      </c>
      <c r="D4017" s="22" t="s">
        <v>16991</v>
      </c>
      <c r="E4017" s="22" t="s">
        <v>4209</v>
      </c>
      <c r="F4017" s="22" t="s">
        <v>21685</v>
      </c>
      <c r="G4017" s="22" t="s">
        <v>16992</v>
      </c>
      <c r="H4017" s="22" t="s">
        <v>3697</v>
      </c>
    </row>
    <row r="4018" spans="1:9">
      <c r="A4018" s="22" t="s">
        <v>13323</v>
      </c>
      <c r="B4018" s="22" t="s">
        <v>13322</v>
      </c>
      <c r="C4018" s="22">
        <v>1</v>
      </c>
      <c r="D4018" s="22" t="s">
        <v>13323</v>
      </c>
      <c r="E4018" s="22" t="s">
        <v>4209</v>
      </c>
      <c r="F4018" s="22" t="s">
        <v>20982</v>
      </c>
      <c r="H4018" s="22" t="s">
        <v>3730</v>
      </c>
    </row>
    <row r="4019" spans="1:9">
      <c r="A4019" s="22" t="s">
        <v>1403</v>
      </c>
      <c r="B4019" s="22" t="s">
        <v>6553</v>
      </c>
      <c r="C4019" s="22">
        <v>2</v>
      </c>
      <c r="D4019" s="22" t="s">
        <v>6554</v>
      </c>
      <c r="E4019" s="22" t="s">
        <v>4209</v>
      </c>
      <c r="F4019" s="22" t="s">
        <v>19432</v>
      </c>
      <c r="G4019" s="22" t="s">
        <v>6555</v>
      </c>
      <c r="H4019" s="22" t="s">
        <v>3697</v>
      </c>
    </row>
    <row r="4020" spans="1:9">
      <c r="A4020" s="22" t="s">
        <v>1403</v>
      </c>
      <c r="B4020" s="22" t="s">
        <v>13994</v>
      </c>
      <c r="C4020" s="22">
        <v>2</v>
      </c>
      <c r="D4020" s="22" t="s">
        <v>1403</v>
      </c>
      <c r="E4020" s="22" t="s">
        <v>4209</v>
      </c>
      <c r="F4020" s="22" t="s">
        <v>19432</v>
      </c>
      <c r="H4020" s="22" t="s">
        <v>3715</v>
      </c>
    </row>
    <row r="4021" spans="1:9">
      <c r="A4021" s="22" t="s">
        <v>22723</v>
      </c>
      <c r="B4021" s="22" t="s">
        <v>12874</v>
      </c>
      <c r="C4021" s="22">
        <v>1</v>
      </c>
      <c r="D4021" s="22" t="s">
        <v>12875</v>
      </c>
      <c r="E4021" s="22" t="s">
        <v>6631</v>
      </c>
      <c r="F4021" s="22" t="s">
        <v>20671</v>
      </c>
      <c r="G4021" s="22" t="s">
        <v>12876</v>
      </c>
      <c r="H4021" s="22" t="s">
        <v>3697</v>
      </c>
      <c r="I4021" s="22">
        <v>1</v>
      </c>
    </row>
    <row r="4022" spans="1:9">
      <c r="A4022" s="22" t="s">
        <v>6630</v>
      </c>
      <c r="B4022" s="22" t="s">
        <v>6629</v>
      </c>
      <c r="C4022" s="22">
        <v>1</v>
      </c>
      <c r="D4022" s="22" t="s">
        <v>6630</v>
      </c>
      <c r="E4022" s="22" t="s">
        <v>6631</v>
      </c>
      <c r="F4022" s="22" t="s">
        <v>19451</v>
      </c>
      <c r="H4022" s="22" t="s">
        <v>3730</v>
      </c>
    </row>
    <row r="4023" spans="1:9">
      <c r="A4023" s="22" t="s">
        <v>13534</v>
      </c>
      <c r="B4023" s="22" t="s">
        <v>13533</v>
      </c>
      <c r="C4023" s="22">
        <v>1</v>
      </c>
      <c r="D4023" s="22" t="s">
        <v>13534</v>
      </c>
      <c r="E4023" s="22" t="s">
        <v>6631</v>
      </c>
      <c r="F4023" s="22" t="s">
        <v>21031</v>
      </c>
      <c r="H4023" s="22" t="s">
        <v>3715</v>
      </c>
    </row>
    <row r="4024" spans="1:9">
      <c r="A4024" s="22" t="s">
        <v>21995</v>
      </c>
      <c r="B4024" s="22" t="s">
        <v>5967</v>
      </c>
      <c r="C4024" s="22">
        <v>1</v>
      </c>
      <c r="D4024" s="22" t="s">
        <v>5968</v>
      </c>
      <c r="E4024" s="22" t="s">
        <v>5969</v>
      </c>
      <c r="F4024" s="22" t="s">
        <v>19267</v>
      </c>
      <c r="G4024" s="22" t="s">
        <v>5970</v>
      </c>
      <c r="H4024" s="22" t="s">
        <v>3697</v>
      </c>
      <c r="I4024" s="22">
        <v>2</v>
      </c>
    </row>
    <row r="4025" spans="1:9">
      <c r="A4025" s="22" t="s">
        <v>23165</v>
      </c>
      <c r="B4025" s="22" t="s">
        <v>9578</v>
      </c>
      <c r="C4025" s="22">
        <v>1</v>
      </c>
      <c r="D4025" s="22" t="s">
        <v>9579</v>
      </c>
      <c r="E4025" s="22" t="s">
        <v>9580</v>
      </c>
      <c r="F4025" s="22" t="s">
        <v>20183</v>
      </c>
      <c r="G4025" s="22" t="s">
        <v>9581</v>
      </c>
      <c r="H4025" s="22" t="s">
        <v>3697</v>
      </c>
      <c r="I4025" s="22">
        <v>1</v>
      </c>
    </row>
    <row r="4026" spans="1:9">
      <c r="A4026" s="22" t="s">
        <v>24842</v>
      </c>
      <c r="B4026" s="22" t="s">
        <v>24840</v>
      </c>
      <c r="C4026" s="22">
        <v>1</v>
      </c>
      <c r="D4026" s="22" t="s">
        <v>24842</v>
      </c>
      <c r="E4026" s="22" t="s">
        <v>9580</v>
      </c>
      <c r="F4026" s="22" t="s">
        <v>24841</v>
      </c>
      <c r="H4026" s="22" t="s">
        <v>3715</v>
      </c>
    </row>
    <row r="4027" spans="1:9">
      <c r="A4027" s="22" t="s">
        <v>1401</v>
      </c>
      <c r="B4027" s="22" t="s">
        <v>26199</v>
      </c>
      <c r="C4027" s="22">
        <v>1</v>
      </c>
      <c r="D4027" s="22" t="s">
        <v>26200</v>
      </c>
      <c r="E4027" s="22" t="s">
        <v>9580</v>
      </c>
      <c r="F4027" s="22" t="s">
        <v>18649</v>
      </c>
      <c r="G4027" s="22" t="s">
        <v>26201</v>
      </c>
      <c r="H4027" s="22" t="s">
        <v>3697</v>
      </c>
    </row>
    <row r="4028" spans="1:9">
      <c r="A4028" s="22" t="s">
        <v>13579</v>
      </c>
      <c r="B4028" s="22" t="s">
        <v>13578</v>
      </c>
      <c r="C4028" s="22">
        <v>1</v>
      </c>
      <c r="D4028" s="22" t="s">
        <v>13579</v>
      </c>
      <c r="E4028" s="22" t="s">
        <v>9580</v>
      </c>
      <c r="F4028" s="22" t="s">
        <v>18708</v>
      </c>
      <c r="H4028" s="22" t="s">
        <v>3730</v>
      </c>
    </row>
    <row r="4029" spans="1:9">
      <c r="A4029" s="22" t="s">
        <v>15469</v>
      </c>
      <c r="B4029" s="22" t="s">
        <v>15468</v>
      </c>
      <c r="C4029" s="22">
        <v>1</v>
      </c>
      <c r="D4029" s="22" t="s">
        <v>15469</v>
      </c>
      <c r="E4029" s="22" t="s">
        <v>15470</v>
      </c>
      <c r="F4029" s="22" t="s">
        <v>21411</v>
      </c>
      <c r="H4029" s="22" t="s">
        <v>3711</v>
      </c>
    </row>
    <row r="4030" spans="1:9">
      <c r="A4030" s="22" t="s">
        <v>1399</v>
      </c>
      <c r="B4030" s="22" t="s">
        <v>18544</v>
      </c>
      <c r="C4030" s="22">
        <v>1</v>
      </c>
      <c r="D4030" s="22" t="s">
        <v>18545</v>
      </c>
      <c r="E4030" s="22" t="s">
        <v>15470</v>
      </c>
      <c r="F4030" s="22" t="s">
        <v>19090</v>
      </c>
      <c r="G4030" s="22" t="s">
        <v>18546</v>
      </c>
      <c r="H4030" s="22" t="s">
        <v>3697</v>
      </c>
    </row>
    <row r="4031" spans="1:9">
      <c r="A4031" s="22" t="s">
        <v>23564</v>
      </c>
      <c r="B4031" s="22" t="s">
        <v>15852</v>
      </c>
      <c r="C4031" s="22">
        <v>1</v>
      </c>
      <c r="D4031" s="22" t="s">
        <v>15853</v>
      </c>
      <c r="E4031" s="22" t="s">
        <v>15854</v>
      </c>
      <c r="F4031" s="22" t="s">
        <v>20380</v>
      </c>
      <c r="G4031" s="22" t="s">
        <v>15855</v>
      </c>
      <c r="H4031" s="22" t="s">
        <v>3697</v>
      </c>
      <c r="I4031" s="22">
        <v>1</v>
      </c>
    </row>
    <row r="4032" spans="1:9">
      <c r="A4032" s="22" t="s">
        <v>23832</v>
      </c>
      <c r="B4032" s="22" t="s">
        <v>23831</v>
      </c>
      <c r="C4032" s="22">
        <v>1</v>
      </c>
      <c r="D4032" s="22" t="s">
        <v>23832</v>
      </c>
      <c r="E4032" s="22" t="s">
        <v>3695</v>
      </c>
      <c r="F4032" s="22" t="s">
        <v>18899</v>
      </c>
      <c r="H4032" s="22" t="s">
        <v>3715</v>
      </c>
    </row>
    <row r="4033" spans="1:9">
      <c r="A4033" s="22" t="s">
        <v>22808</v>
      </c>
      <c r="B4033" s="22" t="s">
        <v>3693</v>
      </c>
      <c r="C4033" s="22">
        <v>1</v>
      </c>
      <c r="D4033" s="22" t="s">
        <v>3694</v>
      </c>
      <c r="E4033" s="22" t="s">
        <v>3695</v>
      </c>
      <c r="F4033" s="22" t="s">
        <v>18593</v>
      </c>
      <c r="G4033" s="22" t="s">
        <v>3696</v>
      </c>
      <c r="H4033" s="22" t="s">
        <v>3697</v>
      </c>
    </row>
    <row r="4034" spans="1:9">
      <c r="A4034" s="22" t="s">
        <v>15393</v>
      </c>
      <c r="B4034" s="22" t="s">
        <v>15392</v>
      </c>
      <c r="C4034" s="22">
        <v>1</v>
      </c>
      <c r="D4034" s="22" t="s">
        <v>15393</v>
      </c>
      <c r="E4034" s="22" t="s">
        <v>3695</v>
      </c>
      <c r="F4034" s="22" t="s">
        <v>21396</v>
      </c>
      <c r="H4034" s="22" t="s">
        <v>3715</v>
      </c>
    </row>
    <row r="4035" spans="1:9">
      <c r="A4035" s="22" t="s">
        <v>5289</v>
      </c>
      <c r="B4035" s="22" t="s">
        <v>5288</v>
      </c>
      <c r="C4035" s="22">
        <v>1</v>
      </c>
      <c r="D4035" s="22" t="s">
        <v>5289</v>
      </c>
      <c r="E4035" s="22" t="s">
        <v>3695</v>
      </c>
      <c r="F4035" s="22" t="s">
        <v>18807</v>
      </c>
      <c r="H4035" s="22" t="s">
        <v>3715</v>
      </c>
    </row>
    <row r="4036" spans="1:9">
      <c r="A4036" s="22" t="s">
        <v>10290</v>
      </c>
      <c r="B4036" s="22" t="s">
        <v>10289</v>
      </c>
      <c r="C4036" s="22">
        <v>1</v>
      </c>
      <c r="D4036" s="22" t="s">
        <v>10290</v>
      </c>
      <c r="E4036" s="22" t="s">
        <v>3695</v>
      </c>
      <c r="F4036" s="22" t="s">
        <v>20349</v>
      </c>
      <c r="H4036" s="22" t="s">
        <v>3715</v>
      </c>
    </row>
    <row r="4037" spans="1:9">
      <c r="A4037" s="22" t="s">
        <v>22949</v>
      </c>
      <c r="B4037" s="22" t="s">
        <v>6104</v>
      </c>
      <c r="C4037" s="22">
        <v>1</v>
      </c>
      <c r="D4037" s="22" t="s">
        <v>6105</v>
      </c>
      <c r="E4037" s="22" t="s">
        <v>3695</v>
      </c>
      <c r="F4037" s="22" t="s">
        <v>19308</v>
      </c>
      <c r="G4037" s="22" t="s">
        <v>6106</v>
      </c>
      <c r="H4037" s="22" t="s">
        <v>3697</v>
      </c>
      <c r="I4037" s="22">
        <v>2</v>
      </c>
    </row>
    <row r="4038" spans="1:9">
      <c r="A4038" s="22" t="s">
        <v>14790</v>
      </c>
      <c r="B4038" s="22" t="s">
        <v>14789</v>
      </c>
      <c r="C4038" s="22">
        <v>1</v>
      </c>
      <c r="D4038" s="22" t="s">
        <v>14790</v>
      </c>
      <c r="E4038" s="22" t="s">
        <v>3695</v>
      </c>
      <c r="F4038" s="22" t="s">
        <v>21269</v>
      </c>
      <c r="H4038" s="22" t="s">
        <v>3715</v>
      </c>
    </row>
    <row r="4039" spans="1:9">
      <c r="A4039" s="22" t="s">
        <v>26710</v>
      </c>
      <c r="B4039" s="22" t="s">
        <v>25352</v>
      </c>
      <c r="C4039" s="22">
        <v>1</v>
      </c>
      <c r="D4039" s="22" t="s">
        <v>25353</v>
      </c>
      <c r="E4039" s="22" t="s">
        <v>3695</v>
      </c>
      <c r="F4039" s="22" t="s">
        <v>21681</v>
      </c>
      <c r="G4039" s="22" t="s">
        <v>25354</v>
      </c>
      <c r="H4039" s="22" t="s">
        <v>3697</v>
      </c>
    </row>
    <row r="4040" spans="1:9">
      <c r="A4040" s="22" t="s">
        <v>1397</v>
      </c>
      <c r="B4040" s="22" t="s">
        <v>25714</v>
      </c>
      <c r="C4040" s="22">
        <v>1</v>
      </c>
      <c r="D4040" s="22" t="s">
        <v>25715</v>
      </c>
      <c r="E4040" s="22" t="s">
        <v>3695</v>
      </c>
      <c r="F4040" s="22" t="s">
        <v>19367</v>
      </c>
      <c r="G4040" s="22" t="s">
        <v>25716</v>
      </c>
      <c r="H4040" s="22" t="s">
        <v>3697</v>
      </c>
    </row>
    <row r="4041" spans="1:9">
      <c r="A4041" s="22" t="s">
        <v>10231</v>
      </c>
      <c r="B4041" s="22" t="s">
        <v>10230</v>
      </c>
      <c r="C4041" s="22">
        <v>1</v>
      </c>
      <c r="D4041" s="22" t="s">
        <v>10231</v>
      </c>
      <c r="E4041" s="22" t="s">
        <v>3695</v>
      </c>
      <c r="F4041" s="22" t="s">
        <v>20262</v>
      </c>
      <c r="H4041" s="22" t="s">
        <v>3730</v>
      </c>
    </row>
    <row r="4042" spans="1:9">
      <c r="A4042" s="22" t="s">
        <v>14705</v>
      </c>
      <c r="B4042" s="22" t="s">
        <v>14704</v>
      </c>
      <c r="C4042" s="22">
        <v>1</v>
      </c>
      <c r="D4042" s="22" t="s">
        <v>14705</v>
      </c>
      <c r="E4042" s="22" t="s">
        <v>3695</v>
      </c>
      <c r="F4042" s="22" t="s">
        <v>21252</v>
      </c>
      <c r="H4042" s="22" t="s">
        <v>3715</v>
      </c>
    </row>
    <row r="4043" spans="1:9">
      <c r="A4043" s="22" t="s">
        <v>1395</v>
      </c>
      <c r="B4043" s="22" t="s">
        <v>7630</v>
      </c>
      <c r="C4043" s="22">
        <v>2</v>
      </c>
      <c r="D4043" s="22" t="s">
        <v>7631</v>
      </c>
      <c r="E4043" s="22" t="s">
        <v>3695</v>
      </c>
      <c r="F4043" s="22" t="s">
        <v>19682</v>
      </c>
      <c r="G4043" s="22" t="s">
        <v>7632</v>
      </c>
      <c r="H4043" s="22" t="s">
        <v>3697</v>
      </c>
    </row>
    <row r="4044" spans="1:9">
      <c r="A4044" s="22" t="s">
        <v>1395</v>
      </c>
      <c r="B4044" s="22" t="s">
        <v>10903</v>
      </c>
      <c r="C4044" s="22">
        <v>2</v>
      </c>
      <c r="D4044" s="22" t="s">
        <v>10904</v>
      </c>
      <c r="E4044" s="22" t="s">
        <v>3695</v>
      </c>
      <c r="F4044" s="22" t="s">
        <v>19682</v>
      </c>
      <c r="G4044" s="22" t="s">
        <v>10905</v>
      </c>
      <c r="H4044" s="22" t="s">
        <v>3697</v>
      </c>
      <c r="I4044" s="22">
        <v>1</v>
      </c>
    </row>
    <row r="4045" spans="1:9">
      <c r="A4045" s="22" t="s">
        <v>7315</v>
      </c>
      <c r="B4045" s="22" t="s">
        <v>7314</v>
      </c>
      <c r="C4045" s="22">
        <v>1</v>
      </c>
      <c r="D4045" s="22" t="s">
        <v>7315</v>
      </c>
      <c r="E4045" s="22" t="s">
        <v>3695</v>
      </c>
      <c r="F4045" s="22" t="s">
        <v>19624</v>
      </c>
      <c r="H4045" s="22" t="s">
        <v>3730</v>
      </c>
    </row>
    <row r="4046" spans="1:9">
      <c r="A4046" s="22" t="s">
        <v>1393</v>
      </c>
      <c r="B4046" s="22" t="s">
        <v>15948</v>
      </c>
      <c r="C4046" s="22">
        <v>1</v>
      </c>
      <c r="D4046" s="22" t="s">
        <v>15949</v>
      </c>
      <c r="E4046" s="22" t="s">
        <v>3695</v>
      </c>
      <c r="F4046" s="22" t="s">
        <v>20011</v>
      </c>
      <c r="G4046" s="22" t="s">
        <v>15950</v>
      </c>
      <c r="H4046" s="22" t="s">
        <v>3697</v>
      </c>
    </row>
    <row r="4047" spans="1:9">
      <c r="A4047" s="22" t="s">
        <v>6452</v>
      </c>
      <c r="B4047" s="22" t="s">
        <v>6451</v>
      </c>
      <c r="C4047" s="22">
        <v>1</v>
      </c>
      <c r="D4047" s="22" t="s">
        <v>6452</v>
      </c>
      <c r="E4047" s="22" t="s">
        <v>3695</v>
      </c>
      <c r="F4047" s="22" t="s">
        <v>19406</v>
      </c>
      <c r="H4047" s="22" t="s">
        <v>3730</v>
      </c>
    </row>
    <row r="4048" spans="1:9">
      <c r="A4048" s="22" t="s">
        <v>1391</v>
      </c>
      <c r="B4048" s="22" t="s">
        <v>15668</v>
      </c>
      <c r="C4048" s="22">
        <v>1</v>
      </c>
      <c r="D4048" s="22" t="s">
        <v>15669</v>
      </c>
      <c r="E4048" s="22" t="s">
        <v>15670</v>
      </c>
      <c r="F4048" s="22" t="s">
        <v>21447</v>
      </c>
      <c r="G4048" s="22" t="s">
        <v>15671</v>
      </c>
      <c r="H4048" s="22" t="s">
        <v>3697</v>
      </c>
    </row>
    <row r="4049" spans="1:9">
      <c r="A4049" s="22" t="s">
        <v>15970</v>
      </c>
      <c r="B4049" s="22" t="s">
        <v>15969</v>
      </c>
      <c r="C4049" s="22">
        <v>1</v>
      </c>
      <c r="D4049" s="22" t="s">
        <v>15970</v>
      </c>
      <c r="E4049" s="22" t="s">
        <v>15670</v>
      </c>
      <c r="F4049" s="22" t="s">
        <v>19240</v>
      </c>
      <c r="H4049" s="22" t="s">
        <v>3711</v>
      </c>
    </row>
    <row r="4050" spans="1:9">
      <c r="A4050" s="22" t="s">
        <v>1389</v>
      </c>
      <c r="B4050" s="22" t="s">
        <v>15258</v>
      </c>
      <c r="C4050" s="22">
        <v>1</v>
      </c>
      <c r="D4050" s="22" t="s">
        <v>15259</v>
      </c>
      <c r="E4050" s="22" t="s">
        <v>4206</v>
      </c>
      <c r="F4050" s="22" t="s">
        <v>18621</v>
      </c>
      <c r="G4050" s="22" t="s">
        <v>15260</v>
      </c>
      <c r="H4050" s="22" t="s">
        <v>3697</v>
      </c>
    </row>
    <row r="4051" spans="1:9">
      <c r="A4051" s="22" t="s">
        <v>1387</v>
      </c>
      <c r="B4051" s="22" t="s">
        <v>6173</v>
      </c>
      <c r="C4051" s="22">
        <v>2</v>
      </c>
      <c r="D4051" s="22" t="s">
        <v>6174</v>
      </c>
      <c r="E4051" s="22" t="s">
        <v>4206</v>
      </c>
      <c r="F4051" s="22" t="s">
        <v>19327</v>
      </c>
      <c r="G4051" s="22" t="s">
        <v>6175</v>
      </c>
      <c r="H4051" s="22" t="s">
        <v>3697</v>
      </c>
    </row>
    <row r="4052" spans="1:9">
      <c r="A4052" s="22" t="s">
        <v>1387</v>
      </c>
      <c r="B4052" s="22" t="s">
        <v>11381</v>
      </c>
      <c r="C4052" s="22">
        <v>2</v>
      </c>
      <c r="D4052" s="22" t="s">
        <v>11382</v>
      </c>
      <c r="E4052" s="22" t="s">
        <v>4206</v>
      </c>
      <c r="F4052" s="22" t="s">
        <v>19327</v>
      </c>
      <c r="G4052" s="22" t="s">
        <v>11383</v>
      </c>
      <c r="H4052" s="22" t="s">
        <v>3697</v>
      </c>
      <c r="I4052" s="22">
        <v>1</v>
      </c>
    </row>
    <row r="4053" spans="1:9">
      <c r="A4053" s="22" t="s">
        <v>16248</v>
      </c>
      <c r="B4053" s="22" t="s">
        <v>16247</v>
      </c>
      <c r="C4053" s="22">
        <v>1</v>
      </c>
      <c r="D4053" s="22" t="s">
        <v>16248</v>
      </c>
      <c r="E4053" s="22" t="s">
        <v>4206</v>
      </c>
      <c r="F4053" s="22" t="s">
        <v>21552</v>
      </c>
      <c r="H4053" s="22" t="s">
        <v>3730</v>
      </c>
    </row>
    <row r="4054" spans="1:9">
      <c r="A4054" s="22" t="s">
        <v>23641</v>
      </c>
      <c r="B4054" s="22" t="s">
        <v>17245</v>
      </c>
      <c r="C4054" s="22">
        <v>1</v>
      </c>
      <c r="D4054" s="22" t="s">
        <v>17246</v>
      </c>
      <c r="E4054" s="22" t="s">
        <v>4206</v>
      </c>
      <c r="F4054" s="22" t="s">
        <v>20855</v>
      </c>
      <c r="G4054" s="22" t="s">
        <v>17247</v>
      </c>
      <c r="H4054" s="22" t="s">
        <v>3697</v>
      </c>
    </row>
    <row r="4055" spans="1:9">
      <c r="A4055" s="22" t="s">
        <v>22494</v>
      </c>
      <c r="B4055" s="22" t="s">
        <v>17798</v>
      </c>
      <c r="C4055" s="22">
        <v>1</v>
      </c>
      <c r="D4055" s="22" t="s">
        <v>17799</v>
      </c>
      <c r="E4055" s="22" t="s">
        <v>4206</v>
      </c>
      <c r="F4055" s="22" t="s">
        <v>18694</v>
      </c>
      <c r="G4055" s="22" t="s">
        <v>17800</v>
      </c>
      <c r="H4055" s="22" t="s">
        <v>3697</v>
      </c>
      <c r="I4055" s="22">
        <v>1</v>
      </c>
    </row>
    <row r="4056" spans="1:9">
      <c r="A4056" s="22" t="s">
        <v>22495</v>
      </c>
      <c r="B4056" s="22" t="s">
        <v>18572</v>
      </c>
      <c r="C4056" s="22">
        <v>1</v>
      </c>
      <c r="D4056" s="22" t="s">
        <v>18573</v>
      </c>
      <c r="E4056" s="22" t="s">
        <v>4206</v>
      </c>
      <c r="F4056" s="22" t="s">
        <v>21974</v>
      </c>
      <c r="G4056" s="22" t="s">
        <v>18574</v>
      </c>
      <c r="H4056" s="22" t="s">
        <v>3697</v>
      </c>
      <c r="I4056" s="22">
        <v>1</v>
      </c>
    </row>
    <row r="4057" spans="1:9">
      <c r="A4057" s="22" t="s">
        <v>16015</v>
      </c>
      <c r="B4057" s="22" t="s">
        <v>16014</v>
      </c>
      <c r="C4057" s="22">
        <v>1</v>
      </c>
      <c r="D4057" s="22" t="s">
        <v>16015</v>
      </c>
      <c r="E4057" s="22" t="s">
        <v>4206</v>
      </c>
      <c r="F4057" s="22" t="s">
        <v>21503</v>
      </c>
      <c r="H4057" s="22" t="s">
        <v>3715</v>
      </c>
    </row>
    <row r="4058" spans="1:9">
      <c r="A4058" s="22" t="s">
        <v>22496</v>
      </c>
      <c r="B4058" s="22" t="s">
        <v>14424</v>
      </c>
      <c r="C4058" s="22">
        <v>1</v>
      </c>
      <c r="D4058" s="22" t="s">
        <v>14425</v>
      </c>
      <c r="E4058" s="22" t="s">
        <v>4206</v>
      </c>
      <c r="F4058" s="22" t="s">
        <v>21198</v>
      </c>
      <c r="G4058" s="22" t="s">
        <v>14426</v>
      </c>
      <c r="H4058" s="22" t="s">
        <v>3697</v>
      </c>
      <c r="I4058" s="22">
        <v>1</v>
      </c>
    </row>
    <row r="4059" spans="1:9">
      <c r="A4059" s="22" t="s">
        <v>23193</v>
      </c>
      <c r="B4059" s="22" t="s">
        <v>9986</v>
      </c>
      <c r="C4059" s="22">
        <v>1</v>
      </c>
      <c r="D4059" s="22" t="s">
        <v>9987</v>
      </c>
      <c r="E4059" s="22" t="s">
        <v>4206</v>
      </c>
      <c r="F4059" s="22" t="s">
        <v>20282</v>
      </c>
      <c r="G4059" s="22" t="s">
        <v>9988</v>
      </c>
      <c r="H4059" s="22" t="s">
        <v>3697</v>
      </c>
    </row>
    <row r="4060" spans="1:9">
      <c r="A4060" s="22" t="s">
        <v>4239</v>
      </c>
      <c r="B4060" s="22" t="s">
        <v>4238</v>
      </c>
      <c r="C4060" s="22">
        <v>1</v>
      </c>
      <c r="D4060" s="22" t="s">
        <v>4239</v>
      </c>
      <c r="E4060" s="22" t="s">
        <v>4206</v>
      </c>
      <c r="F4060" s="22" t="s">
        <v>18760</v>
      </c>
      <c r="H4060" s="22" t="s">
        <v>3730</v>
      </c>
    </row>
    <row r="4061" spans="1:9">
      <c r="A4061" s="22" t="s">
        <v>13117</v>
      </c>
      <c r="B4061" s="22" t="s">
        <v>13116</v>
      </c>
      <c r="C4061" s="22">
        <v>1</v>
      </c>
      <c r="D4061" s="22" t="s">
        <v>13117</v>
      </c>
      <c r="E4061" s="22" t="s">
        <v>4206</v>
      </c>
      <c r="F4061" s="22" t="s">
        <v>19687</v>
      </c>
      <c r="H4061" s="22" t="s">
        <v>3715</v>
      </c>
    </row>
    <row r="4062" spans="1:9">
      <c r="A4062" s="22" t="s">
        <v>24034</v>
      </c>
      <c r="B4062" s="22" t="s">
        <v>24033</v>
      </c>
      <c r="C4062" s="22">
        <v>1</v>
      </c>
      <c r="D4062" s="22" t="s">
        <v>24034</v>
      </c>
      <c r="E4062" s="22" t="s">
        <v>4206</v>
      </c>
      <c r="F4062" s="22" t="s">
        <v>21341</v>
      </c>
      <c r="H4062" s="22" t="s">
        <v>3715</v>
      </c>
    </row>
    <row r="4063" spans="1:9">
      <c r="A4063" s="22" t="s">
        <v>22497</v>
      </c>
      <c r="B4063" s="22" t="s">
        <v>13207</v>
      </c>
      <c r="C4063" s="22">
        <v>1</v>
      </c>
      <c r="D4063" s="22" t="s">
        <v>13208</v>
      </c>
      <c r="E4063" s="22" t="s">
        <v>4206</v>
      </c>
      <c r="F4063" s="22" t="s">
        <v>20250</v>
      </c>
      <c r="G4063" s="22" t="s">
        <v>13209</v>
      </c>
      <c r="H4063" s="22" t="s">
        <v>3697</v>
      </c>
      <c r="I4063" s="22">
        <v>1</v>
      </c>
    </row>
    <row r="4064" spans="1:9">
      <c r="A4064" s="22" t="s">
        <v>22499</v>
      </c>
      <c r="B4064" s="22" t="s">
        <v>16847</v>
      </c>
      <c r="C4064" s="22">
        <v>1</v>
      </c>
      <c r="D4064" s="22" t="s">
        <v>16848</v>
      </c>
      <c r="E4064" s="22" t="s">
        <v>4206</v>
      </c>
      <c r="F4064" s="22" t="s">
        <v>21587</v>
      </c>
      <c r="G4064" s="22" t="s">
        <v>16849</v>
      </c>
      <c r="H4064" s="22" t="s">
        <v>3697</v>
      </c>
    </row>
    <row r="4065" spans="1:8">
      <c r="A4065" s="22" t="s">
        <v>22502</v>
      </c>
      <c r="B4065" s="22" t="s">
        <v>17544</v>
      </c>
      <c r="C4065" s="22">
        <v>1</v>
      </c>
      <c r="D4065" s="22" t="s">
        <v>17545</v>
      </c>
      <c r="E4065" s="22" t="s">
        <v>4206</v>
      </c>
      <c r="F4065" s="22" t="s">
        <v>19410</v>
      </c>
      <c r="G4065" s="22" t="s">
        <v>17546</v>
      </c>
      <c r="H4065" s="22" t="s">
        <v>3697</v>
      </c>
    </row>
    <row r="4066" spans="1:8">
      <c r="A4066" s="22" t="s">
        <v>1385</v>
      </c>
      <c r="B4066" s="22" t="s">
        <v>15778</v>
      </c>
      <c r="C4066" s="22">
        <v>1</v>
      </c>
      <c r="D4066" s="22" t="s">
        <v>15779</v>
      </c>
      <c r="E4066" s="22" t="s">
        <v>4206</v>
      </c>
      <c r="F4066" s="22" t="s">
        <v>21466</v>
      </c>
      <c r="G4066" s="22" t="s">
        <v>15780</v>
      </c>
      <c r="H4066" s="22" t="s">
        <v>3697</v>
      </c>
    </row>
    <row r="4067" spans="1:8">
      <c r="A4067" s="22" t="s">
        <v>22498</v>
      </c>
      <c r="B4067" s="22" t="s">
        <v>11163</v>
      </c>
      <c r="C4067" s="22">
        <v>1</v>
      </c>
      <c r="D4067" s="22" t="s">
        <v>11164</v>
      </c>
      <c r="E4067" s="22" t="s">
        <v>4206</v>
      </c>
      <c r="F4067" s="22" t="s">
        <v>20543</v>
      </c>
      <c r="G4067" s="22" t="s">
        <v>11165</v>
      </c>
      <c r="H4067" s="22" t="s">
        <v>3697</v>
      </c>
    </row>
    <row r="4068" spans="1:8">
      <c r="A4068" s="22" t="s">
        <v>26706</v>
      </c>
      <c r="B4068" s="22" t="s">
        <v>25331</v>
      </c>
      <c r="C4068" s="22">
        <v>1</v>
      </c>
      <c r="D4068" s="22" t="s">
        <v>25333</v>
      </c>
      <c r="E4068" s="22" t="s">
        <v>4206</v>
      </c>
      <c r="F4068" s="22" t="s">
        <v>25332</v>
      </c>
      <c r="G4068" s="22" t="s">
        <v>25334</v>
      </c>
      <c r="H4068" s="22" t="s">
        <v>3697</v>
      </c>
    </row>
    <row r="4069" spans="1:8">
      <c r="A4069" s="22" t="s">
        <v>25085</v>
      </c>
      <c r="B4069" s="22" t="s">
        <v>14685</v>
      </c>
      <c r="C4069" s="22">
        <v>1</v>
      </c>
      <c r="D4069" s="22" t="s">
        <v>25085</v>
      </c>
      <c r="E4069" s="22" t="s">
        <v>4206</v>
      </c>
      <c r="F4069" s="22" t="s">
        <v>25084</v>
      </c>
      <c r="H4069" s="22" t="s">
        <v>3730</v>
      </c>
    </row>
    <row r="4070" spans="1:8">
      <c r="A4070" s="22" t="s">
        <v>1383</v>
      </c>
      <c r="B4070" s="22" t="s">
        <v>26533</v>
      </c>
      <c r="C4070" s="22">
        <v>1</v>
      </c>
      <c r="D4070" s="22" t="s">
        <v>26534</v>
      </c>
      <c r="E4070" s="22" t="s">
        <v>4206</v>
      </c>
      <c r="F4070" s="22" t="s">
        <v>19476</v>
      </c>
      <c r="G4070" s="22" t="s">
        <v>26535</v>
      </c>
      <c r="H4070" s="22" t="s">
        <v>3697</v>
      </c>
    </row>
    <row r="4071" spans="1:8">
      <c r="A4071" s="22" t="s">
        <v>1381</v>
      </c>
      <c r="B4071" s="22" t="s">
        <v>23952</v>
      </c>
      <c r="C4071" s="22">
        <v>1</v>
      </c>
      <c r="D4071" s="22" t="s">
        <v>23953</v>
      </c>
      <c r="E4071" s="22" t="s">
        <v>4206</v>
      </c>
      <c r="F4071" s="22" t="s">
        <v>18929</v>
      </c>
      <c r="G4071" s="22" t="s">
        <v>23954</v>
      </c>
      <c r="H4071" s="22" t="s">
        <v>3697</v>
      </c>
    </row>
    <row r="4072" spans="1:8">
      <c r="A4072" s="22" t="s">
        <v>24890</v>
      </c>
      <c r="B4072" s="22" t="s">
        <v>11567</v>
      </c>
      <c r="C4072" s="22">
        <v>1</v>
      </c>
      <c r="D4072" s="22" t="s">
        <v>24890</v>
      </c>
      <c r="E4072" s="22" t="s">
        <v>4206</v>
      </c>
      <c r="F4072" s="22" t="s">
        <v>20739</v>
      </c>
      <c r="H4072" s="22" t="s">
        <v>3730</v>
      </c>
    </row>
    <row r="4073" spans="1:8">
      <c r="A4073" s="22" t="s">
        <v>14121</v>
      </c>
      <c r="B4073" s="22" t="s">
        <v>14120</v>
      </c>
      <c r="C4073" s="22">
        <v>1</v>
      </c>
      <c r="D4073" s="22" t="s">
        <v>14121</v>
      </c>
      <c r="E4073" s="22" t="s">
        <v>4206</v>
      </c>
      <c r="F4073" s="22" t="s">
        <v>21134</v>
      </c>
      <c r="H4073" s="22" t="s">
        <v>3715</v>
      </c>
    </row>
    <row r="4074" spans="1:8">
      <c r="A4074" s="22" t="s">
        <v>5552</v>
      </c>
      <c r="B4074" s="22" t="s">
        <v>5551</v>
      </c>
      <c r="C4074" s="22">
        <v>1</v>
      </c>
      <c r="D4074" s="22" t="s">
        <v>5552</v>
      </c>
      <c r="E4074" s="22" t="s">
        <v>4206</v>
      </c>
      <c r="F4074" s="22" t="s">
        <v>19147</v>
      </c>
      <c r="H4074" s="22" t="s">
        <v>3715</v>
      </c>
    </row>
    <row r="4075" spans="1:8">
      <c r="A4075" s="22" t="s">
        <v>25810</v>
      </c>
      <c r="B4075" s="22" t="s">
        <v>25808</v>
      </c>
      <c r="C4075" s="22">
        <v>1</v>
      </c>
      <c r="D4075" s="22" t="s">
        <v>25810</v>
      </c>
      <c r="E4075" s="22" t="s">
        <v>4206</v>
      </c>
      <c r="F4075" s="22" t="s">
        <v>25809</v>
      </c>
      <c r="H4075" s="22" t="s">
        <v>3715</v>
      </c>
    </row>
    <row r="4076" spans="1:8">
      <c r="A4076" s="22" t="s">
        <v>1379</v>
      </c>
      <c r="B4076" s="22" t="s">
        <v>4893</v>
      </c>
      <c r="C4076" s="22">
        <v>1</v>
      </c>
      <c r="D4076" s="22" t="s">
        <v>4894</v>
      </c>
      <c r="E4076" s="22" t="s">
        <v>4206</v>
      </c>
      <c r="F4076" s="22" t="s">
        <v>18962</v>
      </c>
      <c r="G4076" s="22" t="s">
        <v>4895</v>
      </c>
      <c r="H4076" s="22" t="s">
        <v>3697</v>
      </c>
    </row>
    <row r="4077" spans="1:8">
      <c r="A4077" s="22" t="s">
        <v>1377</v>
      </c>
      <c r="B4077" s="22" t="s">
        <v>15325</v>
      </c>
      <c r="C4077" s="22">
        <v>1</v>
      </c>
      <c r="D4077" s="22" t="s">
        <v>15326</v>
      </c>
      <c r="E4077" s="22" t="s">
        <v>4206</v>
      </c>
      <c r="F4077" s="22" t="s">
        <v>18801</v>
      </c>
      <c r="G4077" s="22" t="s">
        <v>15327</v>
      </c>
      <c r="H4077" s="22" t="s">
        <v>3697</v>
      </c>
    </row>
    <row r="4078" spans="1:8">
      <c r="A4078" s="22" t="s">
        <v>1375</v>
      </c>
      <c r="B4078" s="22" t="s">
        <v>13710</v>
      </c>
      <c r="C4078" s="22">
        <v>1</v>
      </c>
      <c r="D4078" s="22" t="s">
        <v>13711</v>
      </c>
      <c r="E4078" s="22" t="s">
        <v>4206</v>
      </c>
      <c r="F4078" s="22" t="s">
        <v>18921</v>
      </c>
      <c r="G4078" s="22" t="s">
        <v>13712</v>
      </c>
      <c r="H4078" s="22" t="s">
        <v>3697</v>
      </c>
    </row>
    <row r="4079" spans="1:8">
      <c r="A4079" s="22" t="s">
        <v>24940</v>
      </c>
      <c r="B4079" s="22" t="s">
        <v>12127</v>
      </c>
      <c r="C4079" s="22">
        <v>1</v>
      </c>
      <c r="D4079" s="22" t="s">
        <v>24940</v>
      </c>
      <c r="E4079" s="22" t="s">
        <v>4206</v>
      </c>
      <c r="F4079" s="22" t="s">
        <v>24939</v>
      </c>
      <c r="H4079" s="22" t="s">
        <v>3730</v>
      </c>
    </row>
    <row r="4080" spans="1:8">
      <c r="A4080" s="22" t="s">
        <v>22501</v>
      </c>
      <c r="B4080" s="22" t="s">
        <v>13175</v>
      </c>
      <c r="C4080" s="22">
        <v>1</v>
      </c>
      <c r="D4080" s="22" t="s">
        <v>13176</v>
      </c>
      <c r="E4080" s="22" t="s">
        <v>4206</v>
      </c>
      <c r="F4080" s="22" t="s">
        <v>20950</v>
      </c>
      <c r="G4080" s="22" t="s">
        <v>13177</v>
      </c>
      <c r="H4080" s="22" t="s">
        <v>3697</v>
      </c>
    </row>
    <row r="4081" spans="1:9">
      <c r="A4081" s="22" t="s">
        <v>15475</v>
      </c>
      <c r="B4081" s="22" t="s">
        <v>15474</v>
      </c>
      <c r="C4081" s="22">
        <v>1</v>
      </c>
      <c r="D4081" s="22" t="s">
        <v>15475</v>
      </c>
      <c r="E4081" s="22" t="s">
        <v>4206</v>
      </c>
      <c r="F4081" s="22" t="s">
        <v>21412</v>
      </c>
      <c r="H4081" s="22" t="s">
        <v>3730</v>
      </c>
    </row>
    <row r="4082" spans="1:9">
      <c r="A4082" s="22" t="s">
        <v>1373</v>
      </c>
      <c r="B4082" s="22" t="s">
        <v>15069</v>
      </c>
      <c r="C4082" s="22">
        <v>1</v>
      </c>
      <c r="D4082" s="22" t="s">
        <v>15070</v>
      </c>
      <c r="E4082" s="22" t="s">
        <v>4206</v>
      </c>
      <c r="F4082" s="22" t="s">
        <v>19317</v>
      </c>
      <c r="G4082" s="22" t="s">
        <v>15071</v>
      </c>
      <c r="H4082" s="22" t="s">
        <v>3697</v>
      </c>
    </row>
    <row r="4083" spans="1:9">
      <c r="A4083" s="22" t="s">
        <v>22500</v>
      </c>
      <c r="B4083" s="22" t="s">
        <v>11730</v>
      </c>
      <c r="C4083" s="22">
        <v>1</v>
      </c>
      <c r="D4083" s="22" t="s">
        <v>11731</v>
      </c>
      <c r="E4083" s="22" t="s">
        <v>4206</v>
      </c>
      <c r="F4083" s="22" t="s">
        <v>20654</v>
      </c>
      <c r="G4083" s="22" t="s">
        <v>11732</v>
      </c>
      <c r="H4083" s="22" t="s">
        <v>3697</v>
      </c>
    </row>
    <row r="4084" spans="1:9">
      <c r="A4084" s="22" t="s">
        <v>1371</v>
      </c>
      <c r="B4084" s="22" t="s">
        <v>7102</v>
      </c>
      <c r="C4084" s="22">
        <v>1</v>
      </c>
      <c r="D4084" s="22" t="s">
        <v>7103</v>
      </c>
      <c r="E4084" s="22" t="s">
        <v>4206</v>
      </c>
      <c r="F4084" s="22" t="s">
        <v>19575</v>
      </c>
      <c r="G4084" s="22" t="s">
        <v>7104</v>
      </c>
      <c r="H4084" s="22" t="s">
        <v>3697</v>
      </c>
    </row>
    <row r="4085" spans="1:9">
      <c r="A4085" s="22" t="s">
        <v>9777</v>
      </c>
      <c r="B4085" s="22" t="s">
        <v>9776</v>
      </c>
      <c r="C4085" s="22">
        <v>1</v>
      </c>
      <c r="D4085" s="22" t="s">
        <v>9777</v>
      </c>
      <c r="E4085" s="22" t="s">
        <v>4206</v>
      </c>
      <c r="F4085" s="22" t="s">
        <v>20231</v>
      </c>
      <c r="H4085" s="22" t="s">
        <v>3711</v>
      </c>
    </row>
    <row r="4086" spans="1:9">
      <c r="A4086" s="22" t="s">
        <v>22373</v>
      </c>
      <c r="B4086" s="22" t="s">
        <v>17564</v>
      </c>
      <c r="C4086" s="22">
        <v>1</v>
      </c>
      <c r="D4086" s="22" t="s">
        <v>17565</v>
      </c>
      <c r="E4086" s="22" t="s">
        <v>17566</v>
      </c>
      <c r="F4086" s="22" t="s">
        <v>18852</v>
      </c>
      <c r="G4086" s="22" t="s">
        <v>17567</v>
      </c>
      <c r="H4086" s="22" t="s">
        <v>3697</v>
      </c>
      <c r="I4086" s="22">
        <v>1</v>
      </c>
    </row>
    <row r="4087" spans="1:9">
      <c r="A4087" s="22" t="s">
        <v>17742</v>
      </c>
      <c r="B4087" s="22" t="s">
        <v>17741</v>
      </c>
      <c r="C4087" s="22">
        <v>1</v>
      </c>
      <c r="D4087" s="22" t="s">
        <v>17742</v>
      </c>
      <c r="E4087" s="22" t="s">
        <v>17743</v>
      </c>
      <c r="F4087" s="22" t="s">
        <v>18988</v>
      </c>
      <c r="H4087" s="22" t="s">
        <v>3711</v>
      </c>
    </row>
    <row r="4088" spans="1:9">
      <c r="A4088" s="22" t="s">
        <v>21990</v>
      </c>
      <c r="B4088" s="22" t="s">
        <v>4400</v>
      </c>
      <c r="C4088" s="22">
        <v>1</v>
      </c>
      <c r="D4088" s="22" t="s">
        <v>4401</v>
      </c>
      <c r="E4088" s="22" t="s">
        <v>4402</v>
      </c>
      <c r="F4088" s="22" t="s">
        <v>18811</v>
      </c>
      <c r="G4088" s="22" t="s">
        <v>4403</v>
      </c>
      <c r="H4088" s="22" t="s">
        <v>3697</v>
      </c>
    </row>
    <row r="4089" spans="1:9">
      <c r="A4089" s="22" t="s">
        <v>22030</v>
      </c>
      <c r="B4089" s="22" t="s">
        <v>7626</v>
      </c>
      <c r="C4089" s="22">
        <v>1</v>
      </c>
      <c r="D4089" s="22" t="s">
        <v>7627</v>
      </c>
      <c r="E4089" s="22" t="s">
        <v>7628</v>
      </c>
      <c r="F4089" s="22" t="s">
        <v>19705</v>
      </c>
      <c r="G4089" s="22" t="s">
        <v>7629</v>
      </c>
      <c r="H4089" s="22" t="s">
        <v>3697</v>
      </c>
    </row>
    <row r="4090" spans="1:9">
      <c r="A4090" s="22" t="s">
        <v>22856</v>
      </c>
      <c r="B4090" s="22" t="s">
        <v>4710</v>
      </c>
      <c r="C4090" s="22">
        <v>1</v>
      </c>
      <c r="D4090" s="22" t="s">
        <v>4711</v>
      </c>
      <c r="E4090" s="22" t="s">
        <v>4712</v>
      </c>
      <c r="F4090" s="22" t="s">
        <v>18621</v>
      </c>
      <c r="G4090" s="22" t="s">
        <v>4713</v>
      </c>
      <c r="H4090" s="22" t="s">
        <v>3697</v>
      </c>
    </row>
    <row r="4091" spans="1:9">
      <c r="A4091" s="22" t="s">
        <v>1367</v>
      </c>
      <c r="B4091" s="22" t="s">
        <v>9311</v>
      </c>
      <c r="C4091" s="22">
        <v>1</v>
      </c>
      <c r="D4091" s="22" t="s">
        <v>9312</v>
      </c>
      <c r="E4091" s="22" t="s">
        <v>4796</v>
      </c>
      <c r="F4091" s="22" t="s">
        <v>19507</v>
      </c>
      <c r="G4091" s="22" t="s">
        <v>9313</v>
      </c>
      <c r="H4091" s="22" t="s">
        <v>3697</v>
      </c>
    </row>
    <row r="4092" spans="1:9">
      <c r="A4092" s="22" t="s">
        <v>1365</v>
      </c>
      <c r="B4092" s="22" t="s">
        <v>25257</v>
      </c>
      <c r="C4092" s="22">
        <v>1</v>
      </c>
      <c r="D4092" s="22" t="s">
        <v>25259</v>
      </c>
      <c r="E4092" s="22" t="s">
        <v>4796</v>
      </c>
      <c r="F4092" s="22" t="s">
        <v>25258</v>
      </c>
      <c r="G4092" s="22" t="s">
        <v>25260</v>
      </c>
      <c r="H4092" s="22" t="s">
        <v>3697</v>
      </c>
    </row>
    <row r="4093" spans="1:9">
      <c r="A4093" s="22" t="s">
        <v>4795</v>
      </c>
      <c r="B4093" s="22" t="s">
        <v>4794</v>
      </c>
      <c r="C4093" s="22">
        <v>1</v>
      </c>
      <c r="D4093" s="22" t="s">
        <v>4795</v>
      </c>
      <c r="E4093" s="22" t="s">
        <v>4796</v>
      </c>
      <c r="F4093" s="22" t="s">
        <v>18930</v>
      </c>
      <c r="H4093" s="22" t="s">
        <v>3730</v>
      </c>
    </row>
    <row r="4094" spans="1:9">
      <c r="A4094" s="22" t="s">
        <v>7061</v>
      </c>
      <c r="B4094" s="22" t="s">
        <v>7060</v>
      </c>
      <c r="C4094" s="22">
        <v>1</v>
      </c>
      <c r="D4094" s="22" t="s">
        <v>7061</v>
      </c>
      <c r="E4094" s="22" t="s">
        <v>4796</v>
      </c>
      <c r="F4094" s="22" t="s">
        <v>19563</v>
      </c>
      <c r="H4094" s="22" t="s">
        <v>3711</v>
      </c>
    </row>
    <row r="4095" spans="1:9">
      <c r="A4095" s="22" t="s">
        <v>6891</v>
      </c>
      <c r="B4095" s="22" t="s">
        <v>6890</v>
      </c>
      <c r="C4095" s="22">
        <v>1</v>
      </c>
      <c r="D4095" s="22" t="s">
        <v>6891</v>
      </c>
      <c r="E4095" s="22" t="s">
        <v>4796</v>
      </c>
      <c r="F4095" s="22" t="s">
        <v>19526</v>
      </c>
      <c r="H4095" s="22" t="s">
        <v>3711</v>
      </c>
    </row>
    <row r="4096" spans="1:9">
      <c r="A4096" s="22" t="s">
        <v>23136</v>
      </c>
      <c r="B4096" s="22" t="s">
        <v>9045</v>
      </c>
      <c r="C4096" s="22">
        <v>1</v>
      </c>
      <c r="D4096" s="22" t="s">
        <v>9046</v>
      </c>
      <c r="E4096" s="22" t="s">
        <v>4796</v>
      </c>
      <c r="F4096" s="22" t="s">
        <v>20056</v>
      </c>
      <c r="G4096" s="22" t="s">
        <v>9047</v>
      </c>
      <c r="H4096" s="22" t="s">
        <v>3697</v>
      </c>
    </row>
    <row r="4097" spans="1:9">
      <c r="A4097" s="22" t="s">
        <v>7986</v>
      </c>
      <c r="B4097" s="22" t="s">
        <v>7985</v>
      </c>
      <c r="C4097" s="22">
        <v>1</v>
      </c>
      <c r="D4097" s="22" t="s">
        <v>7986</v>
      </c>
      <c r="E4097" s="22" t="s">
        <v>4796</v>
      </c>
      <c r="F4097" s="22" t="s">
        <v>19335</v>
      </c>
      <c r="H4097" s="22" t="s">
        <v>3711</v>
      </c>
    </row>
    <row r="4098" spans="1:9">
      <c r="A4098" s="22" t="s">
        <v>18187</v>
      </c>
      <c r="B4098" s="22" t="s">
        <v>18186</v>
      </c>
      <c r="C4098" s="22">
        <v>1</v>
      </c>
      <c r="D4098" s="22" t="s">
        <v>18187</v>
      </c>
      <c r="E4098" s="22" t="s">
        <v>4796</v>
      </c>
      <c r="F4098" s="22" t="s">
        <v>18596</v>
      </c>
      <c r="H4098" s="22" t="s">
        <v>3715</v>
      </c>
    </row>
    <row r="4099" spans="1:9">
      <c r="A4099" s="22" t="s">
        <v>22297</v>
      </c>
      <c r="B4099" s="22" t="s">
        <v>12974</v>
      </c>
      <c r="C4099" s="22">
        <v>1</v>
      </c>
      <c r="D4099" s="22" t="s">
        <v>12975</v>
      </c>
      <c r="E4099" s="22" t="s">
        <v>4796</v>
      </c>
      <c r="F4099" s="22" t="s">
        <v>18619</v>
      </c>
      <c r="G4099" s="22" t="s">
        <v>12976</v>
      </c>
      <c r="H4099" s="22" t="s">
        <v>3697</v>
      </c>
      <c r="I4099" s="22">
        <v>2</v>
      </c>
    </row>
    <row r="4100" spans="1:9">
      <c r="A4100" s="22" t="s">
        <v>22036</v>
      </c>
      <c r="B4100" s="22" t="s">
        <v>12334</v>
      </c>
      <c r="C4100" s="22">
        <v>1</v>
      </c>
      <c r="D4100" s="22" t="s">
        <v>12335</v>
      </c>
      <c r="E4100" s="22" t="s">
        <v>12336</v>
      </c>
      <c r="F4100" s="22" t="s">
        <v>20779</v>
      </c>
      <c r="G4100" s="22" t="s">
        <v>12337</v>
      </c>
      <c r="H4100" s="22" t="s">
        <v>3697</v>
      </c>
    </row>
    <row r="4101" spans="1:9">
      <c r="A4101" s="22" t="s">
        <v>12734</v>
      </c>
      <c r="B4101" s="22" t="s">
        <v>12733</v>
      </c>
      <c r="C4101" s="22">
        <v>1</v>
      </c>
      <c r="D4101" s="22" t="s">
        <v>12734</v>
      </c>
      <c r="E4101" s="22" t="s">
        <v>4764</v>
      </c>
      <c r="F4101" s="22" t="s">
        <v>20855</v>
      </c>
      <c r="H4101" s="22" t="s">
        <v>3715</v>
      </c>
    </row>
    <row r="4102" spans="1:9">
      <c r="A4102" s="22" t="s">
        <v>22264</v>
      </c>
      <c r="B4102" s="22" t="s">
        <v>6052</v>
      </c>
      <c r="C4102" s="22">
        <v>3</v>
      </c>
      <c r="D4102" s="22" t="s">
        <v>6053</v>
      </c>
      <c r="E4102" s="22" t="s">
        <v>4764</v>
      </c>
      <c r="F4102" s="22" t="s">
        <v>19294</v>
      </c>
      <c r="G4102" s="22" t="s">
        <v>6054</v>
      </c>
      <c r="H4102" s="22" t="s">
        <v>3697</v>
      </c>
    </row>
    <row r="4103" spans="1:9">
      <c r="A4103" s="22" t="s">
        <v>22264</v>
      </c>
      <c r="B4103" s="22" t="s">
        <v>6511</v>
      </c>
      <c r="C4103" s="22">
        <v>3</v>
      </c>
      <c r="D4103" s="22" t="s">
        <v>6512</v>
      </c>
      <c r="E4103" s="22" t="s">
        <v>4764</v>
      </c>
      <c r="F4103" s="22" t="s">
        <v>19294</v>
      </c>
      <c r="H4103" s="22" t="s">
        <v>3705</v>
      </c>
    </row>
    <row r="4104" spans="1:9">
      <c r="A4104" s="22" t="s">
        <v>22264</v>
      </c>
      <c r="B4104" s="22" t="s">
        <v>10415</v>
      </c>
      <c r="C4104" s="22">
        <v>3</v>
      </c>
      <c r="D4104" s="22" t="s">
        <v>10416</v>
      </c>
      <c r="E4104" s="22" t="s">
        <v>4764</v>
      </c>
      <c r="F4104" s="22" t="s">
        <v>19294</v>
      </c>
      <c r="G4104" s="22" t="s">
        <v>10417</v>
      </c>
      <c r="H4104" s="22" t="s">
        <v>3697</v>
      </c>
    </row>
    <row r="4105" spans="1:9">
      <c r="A4105" s="22" t="s">
        <v>26296</v>
      </c>
      <c r="B4105" s="22" t="s">
        <v>26295</v>
      </c>
      <c r="C4105" s="22">
        <v>1</v>
      </c>
      <c r="D4105" s="22" t="s">
        <v>26296</v>
      </c>
      <c r="E4105" s="22" t="s">
        <v>4764</v>
      </c>
      <c r="F4105" s="22" t="s">
        <v>19152</v>
      </c>
      <c r="H4105" s="22" t="s">
        <v>3715</v>
      </c>
    </row>
    <row r="4106" spans="1:9">
      <c r="A4106" s="22" t="s">
        <v>22267</v>
      </c>
      <c r="B4106" s="22" t="s">
        <v>4762</v>
      </c>
      <c r="C4106" s="22">
        <v>1</v>
      </c>
      <c r="D4106" s="22" t="s">
        <v>4763</v>
      </c>
      <c r="E4106" s="22" t="s">
        <v>4764</v>
      </c>
      <c r="F4106" s="22" t="s">
        <v>18920</v>
      </c>
      <c r="G4106" s="22" t="s">
        <v>4765</v>
      </c>
      <c r="H4106" s="22" t="s">
        <v>3697</v>
      </c>
    </row>
    <row r="4107" spans="1:9">
      <c r="A4107" s="22" t="s">
        <v>22265</v>
      </c>
      <c r="B4107" s="22" t="s">
        <v>10534</v>
      </c>
      <c r="C4107" s="22">
        <v>2</v>
      </c>
      <c r="D4107" s="22" t="s">
        <v>10535</v>
      </c>
      <c r="E4107" s="22" t="s">
        <v>4764</v>
      </c>
      <c r="F4107" s="22" t="s">
        <v>19779</v>
      </c>
      <c r="G4107" s="22" t="s">
        <v>10536</v>
      </c>
      <c r="H4107" s="22" t="s">
        <v>3697</v>
      </c>
      <c r="I4107" s="22">
        <v>1</v>
      </c>
    </row>
    <row r="4108" spans="1:9">
      <c r="A4108" s="22" t="s">
        <v>22265</v>
      </c>
      <c r="B4108" s="22" t="s">
        <v>13995</v>
      </c>
      <c r="C4108" s="22">
        <v>2</v>
      </c>
      <c r="D4108" s="22" t="s">
        <v>13996</v>
      </c>
      <c r="E4108" s="22" t="s">
        <v>4764</v>
      </c>
      <c r="F4108" s="22" t="s">
        <v>19779</v>
      </c>
      <c r="G4108" s="22" t="s">
        <v>13997</v>
      </c>
      <c r="H4108" s="22" t="s">
        <v>3697</v>
      </c>
      <c r="I4108" s="22">
        <v>1</v>
      </c>
    </row>
    <row r="4109" spans="1:9">
      <c r="A4109" s="22" t="s">
        <v>15345</v>
      </c>
      <c r="B4109" s="22" t="s">
        <v>15344</v>
      </c>
      <c r="C4109" s="22">
        <v>1</v>
      </c>
      <c r="D4109" s="22" t="s">
        <v>15345</v>
      </c>
      <c r="E4109" s="22" t="s">
        <v>4764</v>
      </c>
      <c r="F4109" s="22" t="s">
        <v>18655</v>
      </c>
      <c r="H4109" s="22" t="s">
        <v>3730</v>
      </c>
    </row>
    <row r="4110" spans="1:9">
      <c r="A4110" s="22" t="s">
        <v>22262</v>
      </c>
      <c r="B4110" s="22" t="s">
        <v>16656</v>
      </c>
      <c r="C4110" s="22">
        <v>1</v>
      </c>
      <c r="D4110" s="22" t="s">
        <v>16657</v>
      </c>
      <c r="E4110" s="22" t="s">
        <v>4764</v>
      </c>
      <c r="F4110" s="22" t="s">
        <v>18667</v>
      </c>
      <c r="G4110" s="22" t="s">
        <v>16658</v>
      </c>
      <c r="H4110" s="22" t="s">
        <v>3697</v>
      </c>
      <c r="I4110" s="22">
        <v>1</v>
      </c>
    </row>
    <row r="4111" spans="1:9">
      <c r="A4111" s="22" t="s">
        <v>22261</v>
      </c>
      <c r="B4111" s="22" t="s">
        <v>12540</v>
      </c>
      <c r="C4111" s="22">
        <v>1</v>
      </c>
      <c r="D4111" s="22" t="s">
        <v>12541</v>
      </c>
      <c r="E4111" s="22" t="s">
        <v>4764</v>
      </c>
      <c r="F4111" s="22" t="s">
        <v>19858</v>
      </c>
      <c r="G4111" s="22" t="s">
        <v>12542</v>
      </c>
      <c r="H4111" s="22" t="s">
        <v>3697</v>
      </c>
    </row>
    <row r="4112" spans="1:9">
      <c r="A4112" s="22" t="s">
        <v>26393</v>
      </c>
      <c r="B4112" s="22" t="s">
        <v>26392</v>
      </c>
      <c r="C4112" s="22">
        <v>1</v>
      </c>
      <c r="D4112" s="22" t="s">
        <v>26393</v>
      </c>
      <c r="E4112" s="22" t="s">
        <v>4764</v>
      </c>
      <c r="F4112" s="22" t="s">
        <v>20707</v>
      </c>
      <c r="H4112" s="22" t="s">
        <v>3730</v>
      </c>
    </row>
    <row r="4113" spans="1:9">
      <c r="A4113" s="22" t="s">
        <v>22260</v>
      </c>
      <c r="B4113" s="22" t="s">
        <v>8114</v>
      </c>
      <c r="C4113" s="22">
        <v>1</v>
      </c>
      <c r="D4113" s="22" t="s">
        <v>8115</v>
      </c>
      <c r="E4113" s="22" t="s">
        <v>4764</v>
      </c>
      <c r="F4113" s="22" t="s">
        <v>19825</v>
      </c>
      <c r="G4113" s="22" t="s">
        <v>8116</v>
      </c>
      <c r="H4113" s="22" t="s">
        <v>3697</v>
      </c>
    </row>
    <row r="4114" spans="1:9">
      <c r="A4114" s="22" t="s">
        <v>22263</v>
      </c>
      <c r="B4114" s="22" t="s">
        <v>15394</v>
      </c>
      <c r="C4114" s="22">
        <v>1</v>
      </c>
      <c r="D4114" s="22" t="s">
        <v>15395</v>
      </c>
      <c r="E4114" s="22" t="s">
        <v>4764</v>
      </c>
      <c r="F4114" s="22" t="s">
        <v>18820</v>
      </c>
      <c r="G4114" s="22" t="s">
        <v>15396</v>
      </c>
      <c r="H4114" s="22" t="s">
        <v>3697</v>
      </c>
      <c r="I4114" s="22">
        <v>2</v>
      </c>
    </row>
    <row r="4115" spans="1:9">
      <c r="A4115" s="22" t="s">
        <v>22266</v>
      </c>
      <c r="B4115" s="22" t="s">
        <v>10161</v>
      </c>
      <c r="C4115" s="22">
        <v>1</v>
      </c>
      <c r="D4115" s="22" t="s">
        <v>10162</v>
      </c>
      <c r="E4115" s="22" t="s">
        <v>4764</v>
      </c>
      <c r="F4115" s="22" t="s">
        <v>19052</v>
      </c>
      <c r="G4115" s="22" t="s">
        <v>10163</v>
      </c>
      <c r="H4115" s="22" t="s">
        <v>3697</v>
      </c>
    </row>
    <row r="4116" spans="1:9">
      <c r="A4116" s="22" t="s">
        <v>12627</v>
      </c>
      <c r="B4116" s="22" t="s">
        <v>12626</v>
      </c>
      <c r="C4116" s="22">
        <v>1</v>
      </c>
      <c r="D4116" s="22" t="s">
        <v>12627</v>
      </c>
      <c r="E4116" s="22" t="s">
        <v>4764</v>
      </c>
      <c r="F4116" s="22" t="s">
        <v>20834</v>
      </c>
      <c r="H4116" s="22" t="s">
        <v>3715</v>
      </c>
    </row>
    <row r="4117" spans="1:9">
      <c r="A4117" s="22" t="s">
        <v>26186</v>
      </c>
      <c r="B4117" s="22" t="s">
        <v>26184</v>
      </c>
      <c r="C4117" s="22">
        <v>1</v>
      </c>
      <c r="D4117" s="22" t="s">
        <v>26186</v>
      </c>
      <c r="E4117" s="22" t="s">
        <v>26187</v>
      </c>
      <c r="F4117" s="22" t="s">
        <v>26185</v>
      </c>
      <c r="H4117" s="22" t="s">
        <v>3711</v>
      </c>
    </row>
    <row r="4118" spans="1:9">
      <c r="A4118" s="22" t="s">
        <v>23331</v>
      </c>
      <c r="B4118" s="22" t="s">
        <v>12063</v>
      </c>
      <c r="C4118" s="22">
        <v>1</v>
      </c>
      <c r="D4118" s="22" t="s">
        <v>12064</v>
      </c>
      <c r="E4118" s="22" t="s">
        <v>12065</v>
      </c>
      <c r="F4118" s="22" t="s">
        <v>20725</v>
      </c>
      <c r="G4118" s="22" t="s">
        <v>12066</v>
      </c>
      <c r="H4118" s="22" t="s">
        <v>3697</v>
      </c>
      <c r="I4118" s="22">
        <v>1</v>
      </c>
    </row>
    <row r="4119" spans="1:9">
      <c r="A4119" s="22" t="s">
        <v>15339</v>
      </c>
      <c r="B4119" s="22" t="s">
        <v>15338</v>
      </c>
      <c r="C4119" s="22">
        <v>1</v>
      </c>
      <c r="D4119" s="22" t="s">
        <v>15339</v>
      </c>
      <c r="E4119" s="22" t="s">
        <v>12065</v>
      </c>
      <c r="F4119" s="22" t="s">
        <v>19476</v>
      </c>
      <c r="H4119" s="22" t="s">
        <v>3711</v>
      </c>
    </row>
    <row r="4120" spans="1:9">
      <c r="A4120" s="22" t="s">
        <v>16479</v>
      </c>
      <c r="B4120" s="22" t="s">
        <v>16478</v>
      </c>
      <c r="C4120" s="22">
        <v>1</v>
      </c>
      <c r="D4120" s="22" t="s">
        <v>16479</v>
      </c>
      <c r="E4120" s="22" t="s">
        <v>7886</v>
      </c>
      <c r="F4120" s="22" t="s">
        <v>21594</v>
      </c>
      <c r="H4120" s="22" t="s">
        <v>3715</v>
      </c>
    </row>
    <row r="4121" spans="1:9">
      <c r="A4121" s="22" t="s">
        <v>16166</v>
      </c>
      <c r="B4121" s="22" t="s">
        <v>16165</v>
      </c>
      <c r="C4121" s="22">
        <v>1</v>
      </c>
      <c r="D4121" s="22" t="s">
        <v>16166</v>
      </c>
      <c r="E4121" s="22" t="s">
        <v>7886</v>
      </c>
      <c r="F4121" s="22" t="s">
        <v>21534</v>
      </c>
      <c r="H4121" s="22" t="s">
        <v>3715</v>
      </c>
    </row>
    <row r="4122" spans="1:9">
      <c r="A4122" s="22" t="s">
        <v>17122</v>
      </c>
      <c r="B4122" s="22" t="s">
        <v>17121</v>
      </c>
      <c r="C4122" s="22">
        <v>1</v>
      </c>
      <c r="D4122" s="22" t="s">
        <v>17122</v>
      </c>
      <c r="E4122" s="22" t="s">
        <v>7886</v>
      </c>
      <c r="F4122" s="22" t="s">
        <v>20632</v>
      </c>
      <c r="H4122" s="22" t="s">
        <v>3711</v>
      </c>
    </row>
    <row r="4123" spans="1:9">
      <c r="A4123" s="22" t="s">
        <v>10665</v>
      </c>
      <c r="B4123" s="22" t="s">
        <v>10664</v>
      </c>
      <c r="C4123" s="22">
        <v>1</v>
      </c>
      <c r="D4123" s="22" t="s">
        <v>10665</v>
      </c>
      <c r="E4123" s="22" t="s">
        <v>7886</v>
      </c>
      <c r="F4123" s="22" t="s">
        <v>19121</v>
      </c>
      <c r="H4123" s="22" t="s">
        <v>3715</v>
      </c>
    </row>
    <row r="4124" spans="1:9">
      <c r="A4124" s="22" t="s">
        <v>22129</v>
      </c>
      <c r="B4124" s="22" t="s">
        <v>7884</v>
      </c>
      <c r="C4124" s="22">
        <v>1</v>
      </c>
      <c r="D4124" s="22" t="s">
        <v>7885</v>
      </c>
      <c r="E4124" s="22" t="s">
        <v>7886</v>
      </c>
      <c r="F4124" s="22" t="s">
        <v>18715</v>
      </c>
      <c r="G4124" s="22" t="s">
        <v>7887</v>
      </c>
      <c r="H4124" s="22" t="s">
        <v>3697</v>
      </c>
    </row>
    <row r="4125" spans="1:9">
      <c r="A4125" s="22" t="s">
        <v>8326</v>
      </c>
      <c r="B4125" s="22" t="s">
        <v>8325</v>
      </c>
      <c r="C4125" s="22">
        <v>1</v>
      </c>
      <c r="D4125" s="22" t="s">
        <v>8326</v>
      </c>
      <c r="E4125" s="22" t="s">
        <v>7886</v>
      </c>
      <c r="F4125" s="22" t="s">
        <v>18727</v>
      </c>
      <c r="H4125" s="22" t="s">
        <v>3730</v>
      </c>
    </row>
    <row r="4126" spans="1:9">
      <c r="A4126" s="22" t="s">
        <v>23119</v>
      </c>
      <c r="B4126" s="22" t="s">
        <v>8846</v>
      </c>
      <c r="C4126" s="22">
        <v>1</v>
      </c>
      <c r="D4126" s="22" t="s">
        <v>8847</v>
      </c>
      <c r="E4126" s="22" t="s">
        <v>8848</v>
      </c>
      <c r="F4126" s="22" t="s">
        <v>20016</v>
      </c>
      <c r="G4126" s="22" t="s">
        <v>8849</v>
      </c>
      <c r="H4126" s="22" t="s">
        <v>3697</v>
      </c>
    </row>
    <row r="4127" spans="1:9">
      <c r="A4127" s="22" t="s">
        <v>23644</v>
      </c>
      <c r="B4127" s="22" t="s">
        <v>17318</v>
      </c>
      <c r="C4127" s="22">
        <v>1</v>
      </c>
      <c r="D4127" s="22" t="s">
        <v>17319</v>
      </c>
      <c r="E4127" s="22" t="s">
        <v>17320</v>
      </c>
      <c r="F4127" s="22" t="s">
        <v>18766</v>
      </c>
      <c r="G4127" s="22" t="s">
        <v>17321</v>
      </c>
      <c r="H4127" s="22" t="s">
        <v>3697</v>
      </c>
      <c r="I4127" s="22">
        <v>1</v>
      </c>
    </row>
    <row r="4128" spans="1:9">
      <c r="A4128" s="22" t="s">
        <v>1354</v>
      </c>
      <c r="B4128" s="22" t="s">
        <v>6563</v>
      </c>
      <c r="C4128" s="22">
        <v>1</v>
      </c>
      <c r="D4128" s="22" t="s">
        <v>6564</v>
      </c>
      <c r="E4128" s="22" t="s">
        <v>4088</v>
      </c>
      <c r="F4128" s="22" t="s">
        <v>19434</v>
      </c>
      <c r="G4128" s="22" t="s">
        <v>6565</v>
      </c>
      <c r="H4128" s="22" t="s">
        <v>3697</v>
      </c>
    </row>
    <row r="4129" spans="1:9">
      <c r="A4129" s="22" t="s">
        <v>17827</v>
      </c>
      <c r="B4129" s="22" t="s">
        <v>17826</v>
      </c>
      <c r="C4129" s="22">
        <v>1</v>
      </c>
      <c r="D4129" s="22" t="s">
        <v>17827</v>
      </c>
      <c r="E4129" s="22" t="s">
        <v>4088</v>
      </c>
      <c r="F4129" s="22" t="s">
        <v>21829</v>
      </c>
      <c r="H4129" s="22" t="s">
        <v>3730</v>
      </c>
    </row>
    <row r="4130" spans="1:9">
      <c r="A4130" s="22" t="s">
        <v>23420</v>
      </c>
      <c r="B4130" s="22" t="s">
        <v>13479</v>
      </c>
      <c r="C4130" s="22">
        <v>1</v>
      </c>
      <c r="D4130" s="22" t="s">
        <v>13480</v>
      </c>
      <c r="E4130" s="22" t="s">
        <v>4088</v>
      </c>
      <c r="F4130" s="22" t="s">
        <v>21019</v>
      </c>
      <c r="G4130" s="22" t="s">
        <v>13481</v>
      </c>
      <c r="H4130" s="22" t="s">
        <v>3697</v>
      </c>
    </row>
    <row r="4131" spans="1:9">
      <c r="A4131" s="22" t="s">
        <v>25018</v>
      </c>
      <c r="B4131" s="22" t="s">
        <v>13105</v>
      </c>
      <c r="C4131" s="22">
        <v>1</v>
      </c>
      <c r="D4131" s="22" t="s">
        <v>25018</v>
      </c>
      <c r="E4131" s="22" t="s">
        <v>4088</v>
      </c>
      <c r="F4131" s="22" t="s">
        <v>25017</v>
      </c>
      <c r="H4131" s="22" t="s">
        <v>3715</v>
      </c>
    </row>
    <row r="4132" spans="1:9">
      <c r="A4132" s="22" t="s">
        <v>14744</v>
      </c>
      <c r="B4132" s="22" t="s">
        <v>14743</v>
      </c>
      <c r="C4132" s="22">
        <v>1</v>
      </c>
      <c r="D4132" s="22" t="s">
        <v>14744</v>
      </c>
      <c r="E4132" s="22" t="s">
        <v>4088</v>
      </c>
      <c r="F4132" s="22" t="s">
        <v>21260</v>
      </c>
      <c r="H4132" s="22" t="s">
        <v>3711</v>
      </c>
    </row>
    <row r="4133" spans="1:9">
      <c r="A4133" s="22" t="s">
        <v>14784</v>
      </c>
      <c r="B4133" s="22" t="s">
        <v>14783</v>
      </c>
      <c r="C4133" s="22">
        <v>1</v>
      </c>
      <c r="D4133" s="22" t="s">
        <v>14784</v>
      </c>
      <c r="E4133" s="22" t="s">
        <v>4088</v>
      </c>
      <c r="F4133" s="22" t="s">
        <v>21266</v>
      </c>
      <c r="H4133" s="22" t="s">
        <v>3707</v>
      </c>
    </row>
    <row r="4134" spans="1:9">
      <c r="A4134" s="22" t="s">
        <v>1352</v>
      </c>
      <c r="B4134" s="22" t="s">
        <v>4167</v>
      </c>
      <c r="C4134" s="22">
        <v>1</v>
      </c>
      <c r="D4134" s="22" t="s">
        <v>4168</v>
      </c>
      <c r="E4134" s="22" t="s">
        <v>4088</v>
      </c>
      <c r="F4134" s="22" t="s">
        <v>18739</v>
      </c>
      <c r="G4134" s="22" t="s">
        <v>4169</v>
      </c>
      <c r="H4134" s="22" t="s">
        <v>3697</v>
      </c>
    </row>
    <row r="4135" spans="1:9">
      <c r="A4135" s="22" t="s">
        <v>17224</v>
      </c>
      <c r="B4135" s="22" t="s">
        <v>17223</v>
      </c>
      <c r="C4135" s="22">
        <v>1</v>
      </c>
      <c r="D4135" s="22" t="s">
        <v>17224</v>
      </c>
      <c r="E4135" s="22" t="s">
        <v>4088</v>
      </c>
      <c r="F4135" s="22" t="s">
        <v>21720</v>
      </c>
      <c r="H4135" s="22" t="s">
        <v>3730</v>
      </c>
    </row>
    <row r="4136" spans="1:9">
      <c r="A4136" s="22" t="s">
        <v>15777</v>
      </c>
      <c r="B4136" s="22" t="s">
        <v>15776</v>
      </c>
      <c r="C4136" s="22">
        <v>1</v>
      </c>
      <c r="D4136" s="22" t="s">
        <v>15777</v>
      </c>
      <c r="E4136" s="22" t="s">
        <v>4088</v>
      </c>
      <c r="F4136" s="22" t="s">
        <v>21465</v>
      </c>
      <c r="H4136" s="22" t="s">
        <v>3715</v>
      </c>
    </row>
    <row r="4137" spans="1:9">
      <c r="A4137" s="22" t="s">
        <v>4087</v>
      </c>
      <c r="B4137" s="22" t="s">
        <v>4086</v>
      </c>
      <c r="C4137" s="22">
        <v>1</v>
      </c>
      <c r="D4137" s="22" t="s">
        <v>4087</v>
      </c>
      <c r="E4137" s="22" t="s">
        <v>4088</v>
      </c>
      <c r="F4137" s="22" t="s">
        <v>18713</v>
      </c>
      <c r="H4137" s="22" t="s">
        <v>3715</v>
      </c>
    </row>
    <row r="4138" spans="1:9">
      <c r="A4138" s="22" t="s">
        <v>15534</v>
      </c>
      <c r="B4138" s="22" t="s">
        <v>12200</v>
      </c>
      <c r="C4138" s="22">
        <v>2</v>
      </c>
      <c r="D4138" s="22" t="s">
        <v>12201</v>
      </c>
      <c r="E4138" s="22" t="s">
        <v>4508</v>
      </c>
      <c r="F4138" s="22" t="s">
        <v>19241</v>
      </c>
      <c r="H4138" s="22" t="s">
        <v>3705</v>
      </c>
    </row>
    <row r="4139" spans="1:9">
      <c r="A4139" s="22" t="s">
        <v>15534</v>
      </c>
      <c r="B4139" s="22" t="s">
        <v>15533</v>
      </c>
      <c r="C4139" s="22">
        <v>2</v>
      </c>
      <c r="D4139" s="22" t="s">
        <v>15534</v>
      </c>
      <c r="E4139" s="22" t="s">
        <v>4508</v>
      </c>
      <c r="F4139" s="22" t="s">
        <v>19241</v>
      </c>
      <c r="H4139" s="22" t="s">
        <v>3715</v>
      </c>
    </row>
    <row r="4140" spans="1:9">
      <c r="A4140" s="22" t="s">
        <v>26716</v>
      </c>
      <c r="B4140" s="22" t="s">
        <v>25397</v>
      </c>
      <c r="C4140" s="22">
        <v>1</v>
      </c>
      <c r="D4140" s="22" t="s">
        <v>25399</v>
      </c>
      <c r="E4140" s="22" t="s">
        <v>4508</v>
      </c>
      <c r="F4140" s="22" t="s">
        <v>25398</v>
      </c>
      <c r="G4140" s="22" t="s">
        <v>25400</v>
      </c>
      <c r="H4140" s="22" t="s">
        <v>3697</v>
      </c>
    </row>
    <row r="4141" spans="1:9">
      <c r="A4141" s="22" t="s">
        <v>1350</v>
      </c>
      <c r="B4141" s="22" t="s">
        <v>12987</v>
      </c>
      <c r="C4141" s="22">
        <v>1</v>
      </c>
      <c r="D4141" s="22" t="s">
        <v>12988</v>
      </c>
      <c r="E4141" s="22" t="s">
        <v>4508</v>
      </c>
      <c r="F4141" s="22" t="s">
        <v>20911</v>
      </c>
      <c r="G4141" s="22" t="s">
        <v>12989</v>
      </c>
      <c r="H4141" s="22" t="s">
        <v>3697</v>
      </c>
    </row>
    <row r="4142" spans="1:9">
      <c r="A4142" s="22" t="s">
        <v>26508</v>
      </c>
      <c r="B4142" s="22" t="s">
        <v>26506</v>
      </c>
      <c r="C4142" s="22">
        <v>1</v>
      </c>
      <c r="D4142" s="22" t="s">
        <v>26508</v>
      </c>
      <c r="E4142" s="22" t="s">
        <v>4508</v>
      </c>
      <c r="F4142" s="22" t="s">
        <v>26507</v>
      </c>
      <c r="H4142" s="22" t="s">
        <v>3711</v>
      </c>
    </row>
    <row r="4143" spans="1:9">
      <c r="A4143" s="22" t="s">
        <v>22132</v>
      </c>
      <c r="B4143" s="22" t="s">
        <v>8140</v>
      </c>
      <c r="C4143" s="22">
        <v>1</v>
      </c>
      <c r="D4143" s="22" t="s">
        <v>8141</v>
      </c>
      <c r="E4143" s="22" t="s">
        <v>4508</v>
      </c>
      <c r="F4143" s="22" t="s">
        <v>19833</v>
      </c>
      <c r="G4143" s="22" t="s">
        <v>8142</v>
      </c>
      <c r="H4143" s="22" t="s">
        <v>3697</v>
      </c>
      <c r="I4143" s="22">
        <v>1</v>
      </c>
    </row>
    <row r="4144" spans="1:9">
      <c r="A4144" s="22" t="s">
        <v>12920</v>
      </c>
      <c r="B4144" s="22" t="s">
        <v>12919</v>
      </c>
      <c r="C4144" s="22">
        <v>1</v>
      </c>
      <c r="D4144" s="22" t="s">
        <v>12920</v>
      </c>
      <c r="E4144" s="22" t="s">
        <v>4508</v>
      </c>
      <c r="F4144" s="22" t="s">
        <v>20897</v>
      </c>
      <c r="H4144" s="22" t="s">
        <v>3715</v>
      </c>
    </row>
    <row r="4145" spans="1:9">
      <c r="A4145" s="22" t="s">
        <v>22131</v>
      </c>
      <c r="B4145" s="22" t="s">
        <v>4506</v>
      </c>
      <c r="C4145" s="22">
        <v>1</v>
      </c>
      <c r="D4145" s="22" t="s">
        <v>4507</v>
      </c>
      <c r="E4145" s="22" t="s">
        <v>4508</v>
      </c>
      <c r="F4145" s="22" t="s">
        <v>18845</v>
      </c>
      <c r="G4145" s="22" t="s">
        <v>4509</v>
      </c>
      <c r="H4145" s="22" t="s">
        <v>3697</v>
      </c>
      <c r="I4145" s="22">
        <v>1</v>
      </c>
    </row>
    <row r="4146" spans="1:9">
      <c r="A4146" s="22" t="s">
        <v>1348</v>
      </c>
      <c r="B4146" s="22" t="s">
        <v>9436</v>
      </c>
      <c r="C4146" s="22">
        <v>2</v>
      </c>
      <c r="D4146" s="22" t="s">
        <v>9437</v>
      </c>
      <c r="E4146" s="22" t="s">
        <v>4508</v>
      </c>
      <c r="F4146" s="22" t="s">
        <v>19459</v>
      </c>
      <c r="G4146" s="22" t="s">
        <v>9438</v>
      </c>
      <c r="H4146" s="22" t="s">
        <v>3697</v>
      </c>
    </row>
    <row r="4147" spans="1:9">
      <c r="A4147" s="22" t="s">
        <v>1348</v>
      </c>
      <c r="B4147" s="22" t="s">
        <v>9803</v>
      </c>
      <c r="C4147" s="22">
        <v>2</v>
      </c>
      <c r="D4147" s="22" t="s">
        <v>9804</v>
      </c>
      <c r="E4147" s="22" t="s">
        <v>4508</v>
      </c>
      <c r="F4147" s="22" t="s">
        <v>19459</v>
      </c>
      <c r="G4147" s="22" t="s">
        <v>9805</v>
      </c>
      <c r="H4147" s="22" t="s">
        <v>3697</v>
      </c>
      <c r="I4147" s="22">
        <v>1</v>
      </c>
    </row>
    <row r="4148" spans="1:9">
      <c r="A4148" s="22" t="s">
        <v>13136</v>
      </c>
      <c r="B4148" s="22" t="s">
        <v>13135</v>
      </c>
      <c r="C4148" s="22">
        <v>1</v>
      </c>
      <c r="D4148" s="22" t="s">
        <v>13136</v>
      </c>
      <c r="E4148" s="22" t="s">
        <v>4508</v>
      </c>
      <c r="F4148" s="22" t="s">
        <v>20940</v>
      </c>
      <c r="H4148" s="22" t="s">
        <v>3715</v>
      </c>
    </row>
    <row r="4149" spans="1:9">
      <c r="A4149" s="22" t="s">
        <v>22130</v>
      </c>
      <c r="B4149" s="22" t="s">
        <v>17020</v>
      </c>
      <c r="C4149" s="22">
        <v>1</v>
      </c>
      <c r="D4149" s="22" t="s">
        <v>17021</v>
      </c>
      <c r="E4149" s="22" t="s">
        <v>4508</v>
      </c>
      <c r="F4149" s="22" t="s">
        <v>19211</v>
      </c>
      <c r="G4149" s="22" t="s">
        <v>17022</v>
      </c>
      <c r="H4149" s="22" t="s">
        <v>3697</v>
      </c>
    </row>
    <row r="4150" spans="1:9">
      <c r="A4150" s="22" t="s">
        <v>4666</v>
      </c>
      <c r="B4150" s="22" t="s">
        <v>4665</v>
      </c>
      <c r="C4150" s="22">
        <v>1</v>
      </c>
      <c r="D4150" s="22" t="s">
        <v>4666</v>
      </c>
      <c r="E4150" s="22" t="s">
        <v>4508</v>
      </c>
      <c r="F4150" s="22" t="s">
        <v>18890</v>
      </c>
      <c r="H4150" s="22" t="s">
        <v>3730</v>
      </c>
    </row>
    <row r="4151" spans="1:9">
      <c r="A4151" s="22" t="s">
        <v>12470</v>
      </c>
      <c r="B4151" s="22" t="s">
        <v>12469</v>
      </c>
      <c r="C4151" s="22">
        <v>1</v>
      </c>
      <c r="D4151" s="22" t="s">
        <v>12470</v>
      </c>
      <c r="E4151" s="22" t="s">
        <v>4508</v>
      </c>
      <c r="F4151" s="22" t="s">
        <v>19606</v>
      </c>
      <c r="H4151" s="22" t="s">
        <v>3715</v>
      </c>
    </row>
    <row r="4152" spans="1:9">
      <c r="A4152" s="22" t="s">
        <v>11790</v>
      </c>
      <c r="B4152" s="22" t="s">
        <v>11789</v>
      </c>
      <c r="C4152" s="22">
        <v>1</v>
      </c>
      <c r="D4152" s="22" t="s">
        <v>11790</v>
      </c>
      <c r="E4152" s="22" t="s">
        <v>4508</v>
      </c>
      <c r="F4152" s="22" t="s">
        <v>20670</v>
      </c>
      <c r="H4152" s="22" t="s">
        <v>3715</v>
      </c>
    </row>
    <row r="4153" spans="1:9">
      <c r="A4153" s="22" t="s">
        <v>22134</v>
      </c>
      <c r="B4153" s="22" t="s">
        <v>17197</v>
      </c>
      <c r="C4153" s="22">
        <v>1</v>
      </c>
      <c r="D4153" s="22" t="s">
        <v>17198</v>
      </c>
      <c r="E4153" s="22" t="s">
        <v>4508</v>
      </c>
      <c r="F4153" s="22" t="s">
        <v>21716</v>
      </c>
      <c r="G4153" s="22" t="s">
        <v>17199</v>
      </c>
      <c r="H4153" s="22" t="s">
        <v>3697</v>
      </c>
    </row>
    <row r="4154" spans="1:9">
      <c r="A4154" s="22" t="s">
        <v>1344</v>
      </c>
      <c r="B4154" s="22" t="s">
        <v>12818</v>
      </c>
      <c r="C4154" s="22">
        <v>1</v>
      </c>
      <c r="D4154" s="22" t="s">
        <v>12819</v>
      </c>
      <c r="E4154" s="22" t="s">
        <v>4508</v>
      </c>
      <c r="F4154" s="22" t="s">
        <v>20879</v>
      </c>
      <c r="G4154" s="22" t="s">
        <v>12820</v>
      </c>
      <c r="H4154" s="22" t="s">
        <v>3697</v>
      </c>
    </row>
    <row r="4155" spans="1:9">
      <c r="A4155" s="22" t="s">
        <v>6480</v>
      </c>
      <c r="B4155" s="22" t="s">
        <v>6479</v>
      </c>
      <c r="C4155" s="22">
        <v>1</v>
      </c>
      <c r="D4155" s="22" t="s">
        <v>6480</v>
      </c>
      <c r="E4155" s="22" t="s">
        <v>4508</v>
      </c>
      <c r="F4155" s="22" t="s">
        <v>19413</v>
      </c>
      <c r="H4155" s="22" t="s">
        <v>3730</v>
      </c>
    </row>
    <row r="4156" spans="1:9">
      <c r="A4156" s="22" t="s">
        <v>22133</v>
      </c>
      <c r="B4156" s="22" t="s">
        <v>8251</v>
      </c>
      <c r="C4156" s="22">
        <v>1</v>
      </c>
      <c r="D4156" s="22" t="s">
        <v>8252</v>
      </c>
      <c r="E4156" s="22" t="s">
        <v>4508</v>
      </c>
      <c r="F4156" s="22" t="s">
        <v>19861</v>
      </c>
      <c r="G4156" s="22" t="s">
        <v>8253</v>
      </c>
      <c r="H4156" s="22" t="s">
        <v>3697</v>
      </c>
    </row>
    <row r="4157" spans="1:9">
      <c r="A4157" s="22" t="s">
        <v>23567</v>
      </c>
      <c r="B4157" s="22" t="s">
        <v>15913</v>
      </c>
      <c r="C4157" s="22">
        <v>1</v>
      </c>
      <c r="D4157" s="22" t="s">
        <v>15914</v>
      </c>
      <c r="E4157" s="22" t="s">
        <v>4508</v>
      </c>
      <c r="F4157" s="22" t="s">
        <v>21486</v>
      </c>
      <c r="G4157" s="22" t="s">
        <v>15915</v>
      </c>
      <c r="H4157" s="22" t="s">
        <v>3697</v>
      </c>
    </row>
    <row r="4158" spans="1:9">
      <c r="A4158" s="22" t="s">
        <v>5697</v>
      </c>
      <c r="B4158" s="22" t="s">
        <v>5696</v>
      </c>
      <c r="C4158" s="22">
        <v>1</v>
      </c>
      <c r="D4158" s="22" t="s">
        <v>5697</v>
      </c>
      <c r="E4158" s="22" t="s">
        <v>4508</v>
      </c>
      <c r="F4158" s="22" t="s">
        <v>19191</v>
      </c>
      <c r="H4158" s="22" t="s">
        <v>3715</v>
      </c>
    </row>
    <row r="4159" spans="1:9">
      <c r="A4159" s="22" t="s">
        <v>22660</v>
      </c>
      <c r="B4159" s="22" t="s">
        <v>14542</v>
      </c>
      <c r="C4159" s="22">
        <v>1</v>
      </c>
      <c r="D4159" s="22" t="s">
        <v>14543</v>
      </c>
      <c r="E4159" s="22" t="s">
        <v>14544</v>
      </c>
      <c r="F4159" s="22" t="s">
        <v>21218</v>
      </c>
      <c r="G4159" s="22" t="s">
        <v>14545</v>
      </c>
      <c r="H4159" s="22" t="s">
        <v>3697</v>
      </c>
    </row>
    <row r="4160" spans="1:9">
      <c r="A4160" s="22" t="s">
        <v>25870</v>
      </c>
      <c r="B4160" s="22" t="s">
        <v>25869</v>
      </c>
      <c r="C4160" s="22">
        <v>1</v>
      </c>
      <c r="D4160" s="22" t="s">
        <v>25870</v>
      </c>
      <c r="E4160" s="22" t="s">
        <v>15391</v>
      </c>
      <c r="F4160" s="22" t="s">
        <v>19335</v>
      </c>
      <c r="H4160" s="22" t="s">
        <v>3711</v>
      </c>
    </row>
    <row r="4161" spans="1:9">
      <c r="A4161" s="22" t="s">
        <v>15390</v>
      </c>
      <c r="B4161" s="22" t="s">
        <v>15389</v>
      </c>
      <c r="C4161" s="22">
        <v>1</v>
      </c>
      <c r="D4161" s="22" t="s">
        <v>15390</v>
      </c>
      <c r="E4161" s="22" t="s">
        <v>15391</v>
      </c>
      <c r="F4161" s="22" t="s">
        <v>20643</v>
      </c>
      <c r="H4161" s="22" t="s">
        <v>3711</v>
      </c>
    </row>
    <row r="4162" spans="1:9">
      <c r="A4162" s="22" t="s">
        <v>22033</v>
      </c>
      <c r="B4162" s="22" t="s">
        <v>17808</v>
      </c>
      <c r="C4162" s="22">
        <v>1</v>
      </c>
      <c r="D4162" s="22" t="s">
        <v>17809</v>
      </c>
      <c r="E4162" s="22" t="s">
        <v>5359</v>
      </c>
      <c r="F4162" s="22" t="s">
        <v>21827</v>
      </c>
      <c r="G4162" s="22" t="s">
        <v>17810</v>
      </c>
      <c r="H4162" s="22" t="s">
        <v>3697</v>
      </c>
      <c r="I4162" s="22">
        <v>1</v>
      </c>
    </row>
    <row r="4163" spans="1:9">
      <c r="A4163" s="22" t="s">
        <v>5358</v>
      </c>
      <c r="B4163" s="22" t="s">
        <v>5357</v>
      </c>
      <c r="C4163" s="22">
        <v>1</v>
      </c>
      <c r="D4163" s="22" t="s">
        <v>5358</v>
      </c>
      <c r="E4163" s="22" t="s">
        <v>5359</v>
      </c>
      <c r="F4163" s="22" t="s">
        <v>19100</v>
      </c>
      <c r="H4163" s="22" t="s">
        <v>3711</v>
      </c>
    </row>
    <row r="4164" spans="1:9">
      <c r="A4164" s="22" t="s">
        <v>26756</v>
      </c>
      <c r="B4164" s="22" t="s">
        <v>25770</v>
      </c>
      <c r="C4164" s="22">
        <v>1</v>
      </c>
      <c r="D4164" s="22" t="s">
        <v>25771</v>
      </c>
      <c r="E4164" s="22" t="s">
        <v>5359</v>
      </c>
      <c r="F4164" s="22" t="s">
        <v>18715</v>
      </c>
      <c r="G4164" s="22" t="s">
        <v>25772</v>
      </c>
      <c r="H4164" s="22" t="s">
        <v>3697</v>
      </c>
      <c r="I4164" s="22">
        <v>1</v>
      </c>
    </row>
    <row r="4165" spans="1:9">
      <c r="A4165" s="22" t="s">
        <v>16362</v>
      </c>
      <c r="B4165" s="22" t="s">
        <v>16361</v>
      </c>
      <c r="C4165" s="22">
        <v>1</v>
      </c>
      <c r="D4165" s="22" t="s">
        <v>16362</v>
      </c>
      <c r="E4165" s="22" t="s">
        <v>5359</v>
      </c>
      <c r="F4165" s="22" t="s">
        <v>18727</v>
      </c>
      <c r="H4165" s="22" t="s">
        <v>3730</v>
      </c>
    </row>
    <row r="4166" spans="1:9">
      <c r="A4166" s="22" t="s">
        <v>1342</v>
      </c>
      <c r="B4166" s="22" t="s">
        <v>17597</v>
      </c>
      <c r="C4166" s="22">
        <v>1</v>
      </c>
      <c r="D4166" s="22" t="s">
        <v>17598</v>
      </c>
      <c r="E4166" s="22" t="s">
        <v>17599</v>
      </c>
      <c r="F4166" s="22" t="s">
        <v>21571</v>
      </c>
      <c r="G4166" s="22" t="s">
        <v>17600</v>
      </c>
      <c r="H4166" s="22" t="s">
        <v>3697</v>
      </c>
    </row>
    <row r="4167" spans="1:9">
      <c r="A4167" s="22" t="s">
        <v>1340</v>
      </c>
      <c r="B4167" s="22" t="s">
        <v>5490</v>
      </c>
      <c r="C4167" s="22">
        <v>1</v>
      </c>
      <c r="D4167" s="22" t="s">
        <v>5491</v>
      </c>
      <c r="E4167" s="22" t="s">
        <v>5492</v>
      </c>
      <c r="F4167" s="22" t="s">
        <v>18604</v>
      </c>
      <c r="G4167" s="22" t="s">
        <v>5493</v>
      </c>
      <c r="H4167" s="22" t="s">
        <v>3697</v>
      </c>
    </row>
    <row r="4168" spans="1:9">
      <c r="A4168" s="22" t="s">
        <v>18408</v>
      </c>
      <c r="B4168" s="22" t="s">
        <v>18407</v>
      </c>
      <c r="C4168" s="22">
        <v>1</v>
      </c>
      <c r="D4168" s="22" t="s">
        <v>18408</v>
      </c>
      <c r="E4168" s="22" t="s">
        <v>7616</v>
      </c>
      <c r="F4168" s="22" t="s">
        <v>20377</v>
      </c>
      <c r="H4168" s="22" t="s">
        <v>3711</v>
      </c>
    </row>
    <row r="4169" spans="1:9">
      <c r="A4169" s="22" t="s">
        <v>8408</v>
      </c>
      <c r="B4169" s="22" t="s">
        <v>8407</v>
      </c>
      <c r="C4169" s="22">
        <v>1</v>
      </c>
      <c r="D4169" s="22" t="s">
        <v>8408</v>
      </c>
      <c r="E4169" s="22" t="s">
        <v>7616</v>
      </c>
      <c r="F4169" s="22" t="s">
        <v>19902</v>
      </c>
      <c r="H4169" s="22" t="s">
        <v>3715</v>
      </c>
    </row>
    <row r="4170" spans="1:9">
      <c r="A4170" s="22" t="s">
        <v>23585</v>
      </c>
      <c r="B4170" s="22" t="s">
        <v>16374</v>
      </c>
      <c r="C4170" s="22">
        <v>1</v>
      </c>
      <c r="D4170" s="22" t="s">
        <v>16375</v>
      </c>
      <c r="E4170" s="22" t="s">
        <v>7616</v>
      </c>
      <c r="F4170" s="22" t="s">
        <v>21573</v>
      </c>
      <c r="H4170" s="22" t="s">
        <v>3707</v>
      </c>
    </row>
    <row r="4171" spans="1:9">
      <c r="A4171" s="22" t="s">
        <v>7615</v>
      </c>
      <c r="B4171" s="22" t="s">
        <v>7614</v>
      </c>
      <c r="C4171" s="22">
        <v>1</v>
      </c>
      <c r="D4171" s="22" t="s">
        <v>7615</v>
      </c>
      <c r="E4171" s="22" t="s">
        <v>7616</v>
      </c>
      <c r="F4171" s="22" t="s">
        <v>19701</v>
      </c>
      <c r="H4171" s="22" t="s">
        <v>3730</v>
      </c>
    </row>
    <row r="4172" spans="1:9">
      <c r="A4172" s="22" t="s">
        <v>23663</v>
      </c>
      <c r="B4172" s="22" t="s">
        <v>17674</v>
      </c>
      <c r="C4172" s="22">
        <v>1</v>
      </c>
      <c r="D4172" s="22" t="s">
        <v>17675</v>
      </c>
      <c r="E4172" s="22" t="s">
        <v>7616</v>
      </c>
      <c r="F4172" s="22" t="s">
        <v>21805</v>
      </c>
      <c r="G4172" s="22" t="s">
        <v>17676</v>
      </c>
      <c r="H4172" s="22" t="s">
        <v>3697</v>
      </c>
    </row>
    <row r="4173" spans="1:9">
      <c r="A4173" s="22" t="s">
        <v>23452</v>
      </c>
      <c r="B4173" s="22" t="s">
        <v>13910</v>
      </c>
      <c r="C4173" s="22">
        <v>1</v>
      </c>
      <c r="D4173" s="22" t="s">
        <v>13911</v>
      </c>
      <c r="E4173" s="22" t="s">
        <v>7616</v>
      </c>
      <c r="F4173" s="22" t="s">
        <v>19708</v>
      </c>
      <c r="G4173" s="22" t="s">
        <v>13912</v>
      </c>
      <c r="H4173" s="22" t="s">
        <v>3697</v>
      </c>
      <c r="I4173" s="22">
        <v>1</v>
      </c>
    </row>
    <row r="4174" spans="1:9">
      <c r="A4174" s="22" t="s">
        <v>23325</v>
      </c>
      <c r="B4174" s="22" t="s">
        <v>11972</v>
      </c>
      <c r="C4174" s="22">
        <v>1</v>
      </c>
      <c r="D4174" s="22" t="s">
        <v>11973</v>
      </c>
      <c r="E4174" s="22" t="s">
        <v>7245</v>
      </c>
      <c r="F4174" s="22" t="s">
        <v>20708</v>
      </c>
      <c r="G4174" s="22" t="s">
        <v>11974</v>
      </c>
      <c r="H4174" s="22" t="s">
        <v>3697</v>
      </c>
    </row>
    <row r="4175" spans="1:9">
      <c r="A4175" s="22" t="s">
        <v>23008</v>
      </c>
      <c r="B4175" s="22" t="s">
        <v>7243</v>
      </c>
      <c r="C4175" s="22">
        <v>1</v>
      </c>
      <c r="D4175" s="22" t="s">
        <v>7244</v>
      </c>
      <c r="E4175" s="22" t="s">
        <v>7245</v>
      </c>
      <c r="F4175" s="22" t="s">
        <v>19610</v>
      </c>
      <c r="G4175" s="22" t="s">
        <v>7246</v>
      </c>
      <c r="H4175" s="22" t="s">
        <v>3697</v>
      </c>
    </row>
    <row r="4176" spans="1:9">
      <c r="A4176" s="22" t="s">
        <v>10104</v>
      </c>
      <c r="B4176" s="22" t="s">
        <v>10103</v>
      </c>
      <c r="C4176" s="22">
        <v>1</v>
      </c>
      <c r="D4176" s="22" t="s">
        <v>10104</v>
      </c>
      <c r="E4176" s="22" t="s">
        <v>7245</v>
      </c>
      <c r="F4176" s="22" t="s">
        <v>20307</v>
      </c>
      <c r="H4176" s="22" t="s">
        <v>3730</v>
      </c>
    </row>
    <row r="4177" spans="1:8">
      <c r="A4177" s="22" t="s">
        <v>23479</v>
      </c>
      <c r="B4177" s="22" t="s">
        <v>14366</v>
      </c>
      <c r="C4177" s="22">
        <v>1</v>
      </c>
      <c r="D4177" s="22" t="s">
        <v>14367</v>
      </c>
      <c r="E4177" s="22" t="s">
        <v>7245</v>
      </c>
      <c r="F4177" s="22" t="s">
        <v>19066</v>
      </c>
      <c r="H4177" s="22" t="s">
        <v>3697</v>
      </c>
    </row>
    <row r="4178" spans="1:8">
      <c r="A4178" s="22" t="s">
        <v>14375</v>
      </c>
      <c r="B4178" s="22" t="s">
        <v>14374</v>
      </c>
      <c r="C4178" s="22">
        <v>1</v>
      </c>
      <c r="D4178" s="22" t="s">
        <v>14375</v>
      </c>
      <c r="E4178" s="22" t="s">
        <v>14376</v>
      </c>
      <c r="F4178" s="22" t="s">
        <v>21187</v>
      </c>
      <c r="H4178" s="22" t="s">
        <v>3711</v>
      </c>
    </row>
    <row r="4179" spans="1:8">
      <c r="A4179" s="22" t="s">
        <v>22846</v>
      </c>
      <c r="B4179" s="22" t="s">
        <v>4468</v>
      </c>
      <c r="C4179" s="22">
        <v>1</v>
      </c>
      <c r="D4179" s="22" t="s">
        <v>4469</v>
      </c>
      <c r="E4179" s="22" t="s">
        <v>4470</v>
      </c>
      <c r="F4179" s="22" t="s">
        <v>18832</v>
      </c>
      <c r="H4179" s="22" t="s">
        <v>3697</v>
      </c>
    </row>
    <row r="4180" spans="1:8">
      <c r="A4180" s="22" t="s">
        <v>5817</v>
      </c>
      <c r="B4180" s="22" t="s">
        <v>5816</v>
      </c>
      <c r="C4180" s="22">
        <v>1</v>
      </c>
      <c r="D4180" s="22" t="s">
        <v>5817</v>
      </c>
      <c r="E4180" s="22" t="s">
        <v>4470</v>
      </c>
      <c r="F4180" s="22" t="s">
        <v>19225</v>
      </c>
      <c r="H4180" s="22" t="s">
        <v>3711</v>
      </c>
    </row>
    <row r="4181" spans="1:8">
      <c r="A4181" s="22" t="s">
        <v>1338</v>
      </c>
      <c r="B4181" s="22" t="s">
        <v>4976</v>
      </c>
      <c r="C4181" s="22">
        <v>4</v>
      </c>
      <c r="D4181" s="22" t="s">
        <v>4977</v>
      </c>
      <c r="E4181" s="22" t="s">
        <v>4978</v>
      </c>
      <c r="F4181" s="22" t="s">
        <v>18988</v>
      </c>
      <c r="G4181" s="22" t="s">
        <v>4979</v>
      </c>
      <c r="H4181" s="22" t="s">
        <v>3697</v>
      </c>
    </row>
    <row r="4182" spans="1:8">
      <c r="A4182" s="22" t="s">
        <v>1338</v>
      </c>
      <c r="B4182" s="22" t="s">
        <v>14077</v>
      </c>
      <c r="C4182" s="22">
        <v>4</v>
      </c>
      <c r="D4182" s="22" t="s">
        <v>14078</v>
      </c>
      <c r="E4182" s="22" t="s">
        <v>4978</v>
      </c>
      <c r="F4182" s="22" t="s">
        <v>18988</v>
      </c>
      <c r="G4182" s="22" t="s">
        <v>14079</v>
      </c>
      <c r="H4182" s="22" t="s">
        <v>3697</v>
      </c>
    </row>
    <row r="4183" spans="1:8">
      <c r="A4183" s="22" t="s">
        <v>1338</v>
      </c>
      <c r="B4183" s="22" t="s">
        <v>16355</v>
      </c>
      <c r="C4183" s="22">
        <v>4</v>
      </c>
      <c r="D4183" s="22" t="s">
        <v>16356</v>
      </c>
      <c r="E4183" s="22" t="s">
        <v>4978</v>
      </c>
      <c r="F4183" s="22" t="s">
        <v>18988</v>
      </c>
      <c r="G4183" s="22" t="s">
        <v>16357</v>
      </c>
      <c r="H4183" s="22" t="s">
        <v>3697</v>
      </c>
    </row>
    <row r="4184" spans="1:8">
      <c r="A4184" s="22" t="s">
        <v>1338</v>
      </c>
      <c r="B4184" s="22" t="s">
        <v>16810</v>
      </c>
      <c r="C4184" s="22">
        <v>4</v>
      </c>
      <c r="D4184" s="22" t="s">
        <v>1338</v>
      </c>
      <c r="E4184" s="22" t="s">
        <v>4978</v>
      </c>
      <c r="F4184" s="22" t="s">
        <v>18988</v>
      </c>
      <c r="H4184" s="22" t="s">
        <v>3715</v>
      </c>
    </row>
    <row r="4185" spans="1:8">
      <c r="A4185" s="22" t="s">
        <v>14357</v>
      </c>
      <c r="B4185" s="22" t="s">
        <v>14356</v>
      </c>
      <c r="C4185" s="22">
        <v>1</v>
      </c>
      <c r="D4185" s="22" t="s">
        <v>14357</v>
      </c>
      <c r="E4185" s="22" t="s">
        <v>4978</v>
      </c>
      <c r="F4185" s="22" t="s">
        <v>18931</v>
      </c>
      <c r="H4185" s="22" t="s">
        <v>3730</v>
      </c>
    </row>
    <row r="4186" spans="1:8">
      <c r="A4186" s="22" t="s">
        <v>23451</v>
      </c>
      <c r="B4186" s="22" t="s">
        <v>13899</v>
      </c>
      <c r="C4186" s="22">
        <v>1</v>
      </c>
      <c r="D4186" s="22" t="s">
        <v>13900</v>
      </c>
      <c r="E4186" s="22" t="s">
        <v>13901</v>
      </c>
      <c r="F4186" s="22" t="s">
        <v>19113</v>
      </c>
      <c r="H4186" s="22" t="s">
        <v>3697</v>
      </c>
    </row>
    <row r="4187" spans="1:8">
      <c r="A4187" s="22" t="s">
        <v>23369</v>
      </c>
      <c r="B4187" s="22" t="s">
        <v>12595</v>
      </c>
      <c r="C4187" s="22">
        <v>1</v>
      </c>
      <c r="D4187" s="22" t="s">
        <v>12596</v>
      </c>
      <c r="E4187" s="22" t="s">
        <v>4124</v>
      </c>
      <c r="F4187" s="22" t="s">
        <v>18877</v>
      </c>
      <c r="G4187" s="22" t="s">
        <v>12597</v>
      </c>
      <c r="H4187" s="22" t="s">
        <v>3697</v>
      </c>
    </row>
    <row r="4188" spans="1:8">
      <c r="A4188" s="22" t="s">
        <v>22486</v>
      </c>
      <c r="B4188" s="22" t="s">
        <v>11581</v>
      </c>
      <c r="C4188" s="22">
        <v>1</v>
      </c>
      <c r="D4188" s="22" t="s">
        <v>11582</v>
      </c>
      <c r="E4188" s="22" t="s">
        <v>4124</v>
      </c>
      <c r="F4188" s="22" t="s">
        <v>19142</v>
      </c>
      <c r="G4188" s="22" t="s">
        <v>11583</v>
      </c>
      <c r="H4188" s="22" t="s">
        <v>3697</v>
      </c>
    </row>
    <row r="4189" spans="1:8">
      <c r="A4189" s="22" t="s">
        <v>22491</v>
      </c>
      <c r="B4189" s="22" t="s">
        <v>4218</v>
      </c>
      <c r="C4189" s="22">
        <v>1</v>
      </c>
      <c r="D4189" s="22" t="s">
        <v>4219</v>
      </c>
      <c r="E4189" s="22" t="s">
        <v>4124</v>
      </c>
      <c r="F4189" s="22" t="s">
        <v>18754</v>
      </c>
      <c r="G4189" s="22" t="s">
        <v>4220</v>
      </c>
      <c r="H4189" s="22" t="s">
        <v>3697</v>
      </c>
    </row>
    <row r="4190" spans="1:8">
      <c r="A4190" s="22" t="s">
        <v>23059</v>
      </c>
      <c r="B4190" s="22" t="s">
        <v>8066</v>
      </c>
      <c r="C4190" s="22">
        <v>1</v>
      </c>
      <c r="D4190" s="22" t="s">
        <v>8067</v>
      </c>
      <c r="E4190" s="22" t="s">
        <v>4124</v>
      </c>
      <c r="F4190" s="22" t="s">
        <v>18618</v>
      </c>
      <c r="G4190" s="22" t="s">
        <v>8068</v>
      </c>
      <c r="H4190" s="22" t="s">
        <v>3697</v>
      </c>
    </row>
    <row r="4191" spans="1:8">
      <c r="A4191" s="22" t="s">
        <v>23250</v>
      </c>
      <c r="B4191" s="22" t="s">
        <v>10804</v>
      </c>
      <c r="C4191" s="22">
        <v>1</v>
      </c>
      <c r="D4191" s="22" t="s">
        <v>10805</v>
      </c>
      <c r="E4191" s="22" t="s">
        <v>4124</v>
      </c>
      <c r="F4191" s="22" t="s">
        <v>20471</v>
      </c>
      <c r="G4191" s="22" t="s">
        <v>10806</v>
      </c>
      <c r="H4191" s="22" t="s">
        <v>3697</v>
      </c>
    </row>
    <row r="4192" spans="1:8">
      <c r="A4192" s="22" t="s">
        <v>23052</v>
      </c>
      <c r="B4192" s="22" t="s">
        <v>7987</v>
      </c>
      <c r="C4192" s="22">
        <v>1</v>
      </c>
      <c r="D4192" s="22" t="s">
        <v>7988</v>
      </c>
      <c r="E4192" s="22" t="s">
        <v>4124</v>
      </c>
      <c r="F4192" s="22" t="s">
        <v>19253</v>
      </c>
      <c r="G4192" s="22" t="s">
        <v>7989</v>
      </c>
      <c r="H4192" s="22" t="s">
        <v>3697</v>
      </c>
    </row>
    <row r="4193" spans="1:8">
      <c r="A4193" s="22" t="s">
        <v>22482</v>
      </c>
      <c r="B4193" s="22" t="s">
        <v>17659</v>
      </c>
      <c r="C4193" s="22">
        <v>1</v>
      </c>
      <c r="D4193" s="22" t="s">
        <v>17660</v>
      </c>
      <c r="E4193" s="22" t="s">
        <v>4124</v>
      </c>
      <c r="F4193" s="22" t="s">
        <v>21802</v>
      </c>
      <c r="G4193" s="22" t="s">
        <v>17661</v>
      </c>
      <c r="H4193" s="22" t="s">
        <v>3697</v>
      </c>
    </row>
    <row r="4194" spans="1:8">
      <c r="A4194" s="22" t="s">
        <v>9440</v>
      </c>
      <c r="B4194" s="22" t="s">
        <v>9439</v>
      </c>
      <c r="C4194" s="22">
        <v>1</v>
      </c>
      <c r="D4194" s="22" t="s">
        <v>9440</v>
      </c>
      <c r="E4194" s="22" t="s">
        <v>4124</v>
      </c>
      <c r="F4194" s="22" t="s">
        <v>20147</v>
      </c>
      <c r="H4194" s="22" t="s">
        <v>3730</v>
      </c>
    </row>
    <row r="4195" spans="1:8">
      <c r="A4195" s="22" t="s">
        <v>22490</v>
      </c>
      <c r="B4195" s="22" t="s">
        <v>17308</v>
      </c>
      <c r="C4195" s="22">
        <v>1</v>
      </c>
      <c r="D4195" s="22" t="s">
        <v>17309</v>
      </c>
      <c r="E4195" s="22" t="s">
        <v>4124</v>
      </c>
      <c r="F4195" s="22" t="s">
        <v>21738</v>
      </c>
      <c r="G4195" s="22" t="s">
        <v>17310</v>
      </c>
      <c r="H4195" s="22" t="s">
        <v>3697</v>
      </c>
    </row>
    <row r="4196" spans="1:8">
      <c r="A4196" s="22" t="s">
        <v>25868</v>
      </c>
      <c r="B4196" s="22" t="s">
        <v>25867</v>
      </c>
      <c r="C4196" s="22">
        <v>1</v>
      </c>
      <c r="D4196" s="22" t="s">
        <v>25868</v>
      </c>
      <c r="E4196" s="22" t="s">
        <v>4124</v>
      </c>
      <c r="F4196" s="22" t="s">
        <v>19322</v>
      </c>
      <c r="H4196" s="22" t="s">
        <v>3715</v>
      </c>
    </row>
    <row r="4197" spans="1:8">
      <c r="A4197" s="22" t="s">
        <v>8364</v>
      </c>
      <c r="B4197" s="22" t="s">
        <v>8363</v>
      </c>
      <c r="C4197" s="22">
        <v>1</v>
      </c>
      <c r="D4197" s="22" t="s">
        <v>8364</v>
      </c>
      <c r="E4197" s="22" t="s">
        <v>4124</v>
      </c>
      <c r="F4197" s="22" t="s">
        <v>19891</v>
      </c>
      <c r="H4197" s="22" t="s">
        <v>3715</v>
      </c>
    </row>
    <row r="4198" spans="1:8">
      <c r="A4198" s="22" t="s">
        <v>23986</v>
      </c>
      <c r="B4198" s="22" t="s">
        <v>23985</v>
      </c>
      <c r="C4198" s="22">
        <v>1</v>
      </c>
      <c r="D4198" s="22" t="s">
        <v>23986</v>
      </c>
      <c r="E4198" s="22" t="s">
        <v>4124</v>
      </c>
      <c r="F4198" s="22" t="s">
        <v>21308</v>
      </c>
      <c r="H4198" s="22" t="s">
        <v>3715</v>
      </c>
    </row>
    <row r="4199" spans="1:8">
      <c r="A4199" s="22" t="s">
        <v>22489</v>
      </c>
      <c r="B4199" s="22" t="s">
        <v>8006</v>
      </c>
      <c r="C4199" s="22">
        <v>1</v>
      </c>
      <c r="D4199" s="22" t="s">
        <v>8007</v>
      </c>
      <c r="E4199" s="22" t="s">
        <v>4124</v>
      </c>
      <c r="F4199" s="22" t="s">
        <v>19606</v>
      </c>
      <c r="G4199" s="22" t="s">
        <v>8008</v>
      </c>
      <c r="H4199" s="22" t="s">
        <v>3697</v>
      </c>
    </row>
    <row r="4200" spans="1:8">
      <c r="A4200" s="22" t="s">
        <v>22483</v>
      </c>
      <c r="B4200" s="22" t="s">
        <v>5678</v>
      </c>
      <c r="C4200" s="22">
        <v>1</v>
      </c>
      <c r="D4200" s="22" t="s">
        <v>5679</v>
      </c>
      <c r="E4200" s="22" t="s">
        <v>4124</v>
      </c>
      <c r="F4200" s="22" t="s">
        <v>19185</v>
      </c>
      <c r="G4200" s="22" t="s">
        <v>5680</v>
      </c>
      <c r="H4200" s="22" t="s">
        <v>3697</v>
      </c>
    </row>
    <row r="4201" spans="1:8">
      <c r="A4201" s="22" t="s">
        <v>1336</v>
      </c>
      <c r="B4201" s="22" t="s">
        <v>8054</v>
      </c>
      <c r="C4201" s="22">
        <v>1</v>
      </c>
      <c r="D4201" s="22" t="s">
        <v>8055</v>
      </c>
      <c r="E4201" s="22" t="s">
        <v>4124</v>
      </c>
      <c r="F4201" s="22" t="s">
        <v>18604</v>
      </c>
      <c r="G4201" s="22" t="s">
        <v>8056</v>
      </c>
      <c r="H4201" s="22" t="s">
        <v>3697</v>
      </c>
    </row>
    <row r="4202" spans="1:8">
      <c r="A4202" s="22" t="s">
        <v>9722</v>
      </c>
      <c r="B4202" s="22" t="s">
        <v>9721</v>
      </c>
      <c r="C4202" s="22">
        <v>1</v>
      </c>
      <c r="D4202" s="22" t="s">
        <v>9722</v>
      </c>
      <c r="E4202" s="22" t="s">
        <v>4124</v>
      </c>
      <c r="F4202" s="22" t="s">
        <v>20219</v>
      </c>
      <c r="H4202" s="22" t="s">
        <v>3711</v>
      </c>
    </row>
    <row r="4203" spans="1:8">
      <c r="A4203" s="22" t="s">
        <v>1334</v>
      </c>
      <c r="B4203" s="22" t="s">
        <v>11878</v>
      </c>
      <c r="C4203" s="22">
        <v>1</v>
      </c>
      <c r="D4203" s="22" t="s">
        <v>11879</v>
      </c>
      <c r="E4203" s="22" t="s">
        <v>4124</v>
      </c>
      <c r="F4203" s="22" t="s">
        <v>20690</v>
      </c>
      <c r="G4203" s="22" t="s">
        <v>11880</v>
      </c>
      <c r="H4203" s="22" t="s">
        <v>3697</v>
      </c>
    </row>
    <row r="4204" spans="1:8">
      <c r="A4204" s="22" t="s">
        <v>22932</v>
      </c>
      <c r="B4204" s="22" t="s">
        <v>5879</v>
      </c>
      <c r="C4204" s="22">
        <v>2</v>
      </c>
      <c r="D4204" s="22" t="s">
        <v>5880</v>
      </c>
      <c r="E4204" s="22" t="s">
        <v>4124</v>
      </c>
      <c r="F4204" s="22" t="s">
        <v>18762</v>
      </c>
      <c r="G4204" s="22" t="s">
        <v>5881</v>
      </c>
      <c r="H4204" s="22" t="s">
        <v>3697</v>
      </c>
    </row>
    <row r="4205" spans="1:8">
      <c r="A4205" s="22" t="s">
        <v>22932</v>
      </c>
      <c r="B4205" s="22" t="s">
        <v>13817</v>
      </c>
      <c r="C4205" s="22">
        <v>2</v>
      </c>
      <c r="D4205" s="22" t="s">
        <v>13818</v>
      </c>
      <c r="E4205" s="22" t="s">
        <v>4124</v>
      </c>
      <c r="F4205" s="22" t="s">
        <v>18762</v>
      </c>
      <c r="G4205" s="22" t="s">
        <v>13819</v>
      </c>
      <c r="H4205" s="22" t="s">
        <v>3697</v>
      </c>
    </row>
    <row r="4206" spans="1:8">
      <c r="A4206" s="22" t="s">
        <v>24517</v>
      </c>
      <c r="B4206" s="22" t="s">
        <v>24516</v>
      </c>
      <c r="C4206" s="22">
        <v>1</v>
      </c>
      <c r="D4206" s="22" t="s">
        <v>24517</v>
      </c>
      <c r="E4206" s="22" t="s">
        <v>4124</v>
      </c>
      <c r="F4206" s="22" t="s">
        <v>21602</v>
      </c>
      <c r="H4206" s="22" t="s">
        <v>3730</v>
      </c>
    </row>
    <row r="4207" spans="1:8">
      <c r="A4207" s="22" t="s">
        <v>22488</v>
      </c>
      <c r="B4207" s="22" t="s">
        <v>4122</v>
      </c>
      <c r="C4207" s="22">
        <v>1</v>
      </c>
      <c r="D4207" s="22" t="s">
        <v>4123</v>
      </c>
      <c r="E4207" s="22" t="s">
        <v>4124</v>
      </c>
      <c r="F4207" s="22" t="s">
        <v>18725</v>
      </c>
      <c r="G4207" s="22" t="s">
        <v>4125</v>
      </c>
      <c r="H4207" s="22" t="s">
        <v>3697</v>
      </c>
    </row>
    <row r="4208" spans="1:8">
      <c r="A4208" s="22" t="s">
        <v>22487</v>
      </c>
      <c r="B4208" s="22" t="s">
        <v>13688</v>
      </c>
      <c r="C4208" s="22">
        <v>2</v>
      </c>
      <c r="D4208" s="22" t="s">
        <v>22487</v>
      </c>
      <c r="E4208" s="22" t="s">
        <v>4124</v>
      </c>
      <c r="F4208" s="22" t="s">
        <v>21145</v>
      </c>
      <c r="H4208" s="22" t="s">
        <v>3715</v>
      </c>
    </row>
    <row r="4209" spans="1:9">
      <c r="A4209" s="22" t="s">
        <v>22487</v>
      </c>
      <c r="B4209" s="22" t="s">
        <v>14177</v>
      </c>
      <c r="C4209" s="22">
        <v>2</v>
      </c>
      <c r="D4209" s="22" t="s">
        <v>14178</v>
      </c>
      <c r="E4209" s="22" t="s">
        <v>4124</v>
      </c>
      <c r="F4209" s="22" t="s">
        <v>21145</v>
      </c>
      <c r="H4209" s="22" t="s">
        <v>3943</v>
      </c>
    </row>
    <row r="4210" spans="1:9">
      <c r="A4210" s="22" t="s">
        <v>16839</v>
      </c>
      <c r="B4210" s="22" t="s">
        <v>16838</v>
      </c>
      <c r="C4210" s="22">
        <v>1</v>
      </c>
      <c r="D4210" s="22" t="s">
        <v>16839</v>
      </c>
      <c r="E4210" s="22" t="s">
        <v>4124</v>
      </c>
      <c r="F4210" s="22" t="s">
        <v>21655</v>
      </c>
      <c r="H4210" s="22" t="s">
        <v>3730</v>
      </c>
    </row>
    <row r="4211" spans="1:9">
      <c r="A4211" s="22" t="s">
        <v>23532</v>
      </c>
      <c r="B4211" s="22" t="s">
        <v>15279</v>
      </c>
      <c r="C4211" s="22">
        <v>1</v>
      </c>
      <c r="D4211" s="22" t="s">
        <v>15280</v>
      </c>
      <c r="E4211" s="22" t="s">
        <v>4124</v>
      </c>
      <c r="F4211" s="22" t="s">
        <v>21372</v>
      </c>
      <c r="G4211" s="22" t="s">
        <v>15281</v>
      </c>
      <c r="H4211" s="22" t="s">
        <v>3707</v>
      </c>
    </row>
    <row r="4212" spans="1:9">
      <c r="A4212" s="22" t="s">
        <v>22485</v>
      </c>
      <c r="B4212" s="22" t="s">
        <v>16813</v>
      </c>
      <c r="C4212" s="22">
        <v>1</v>
      </c>
      <c r="D4212" s="22" t="s">
        <v>16814</v>
      </c>
      <c r="E4212" s="22" t="s">
        <v>4124</v>
      </c>
      <c r="F4212" s="22" t="s">
        <v>19151</v>
      </c>
      <c r="G4212" s="22" t="s">
        <v>16815</v>
      </c>
      <c r="H4212" s="22" t="s">
        <v>3697</v>
      </c>
    </row>
    <row r="4213" spans="1:9">
      <c r="A4213" s="22" t="s">
        <v>26696</v>
      </c>
      <c r="B4213" s="22" t="s">
        <v>25154</v>
      </c>
      <c r="C4213" s="22">
        <v>1</v>
      </c>
      <c r="D4213" s="22" t="s">
        <v>25155</v>
      </c>
      <c r="E4213" s="22" t="s">
        <v>4124</v>
      </c>
      <c r="F4213" s="22" t="s">
        <v>20175</v>
      </c>
      <c r="G4213" s="22" t="s">
        <v>25156</v>
      </c>
      <c r="H4213" s="22" t="s">
        <v>3697</v>
      </c>
    </row>
    <row r="4214" spans="1:9">
      <c r="A4214" s="22" t="s">
        <v>24158</v>
      </c>
      <c r="B4214" s="22" t="s">
        <v>24156</v>
      </c>
      <c r="C4214" s="22">
        <v>1</v>
      </c>
      <c r="D4214" s="22" t="s">
        <v>24158</v>
      </c>
      <c r="E4214" s="22" t="s">
        <v>4124</v>
      </c>
      <c r="F4214" s="22" t="s">
        <v>24157</v>
      </c>
      <c r="H4214" s="22" t="s">
        <v>3730</v>
      </c>
    </row>
    <row r="4215" spans="1:9">
      <c r="A4215" s="22" t="s">
        <v>22484</v>
      </c>
      <c r="B4215" s="22" t="s">
        <v>15009</v>
      </c>
      <c r="C4215" s="22">
        <v>1</v>
      </c>
      <c r="D4215" s="22" t="s">
        <v>15010</v>
      </c>
      <c r="E4215" s="22" t="s">
        <v>4124</v>
      </c>
      <c r="F4215" s="22" t="s">
        <v>19184</v>
      </c>
      <c r="G4215" s="22" t="s">
        <v>15011</v>
      </c>
      <c r="H4215" s="22" t="s">
        <v>3697</v>
      </c>
    </row>
    <row r="4216" spans="1:9">
      <c r="A4216" s="22" t="s">
        <v>10037</v>
      </c>
      <c r="B4216" s="22" t="s">
        <v>10036</v>
      </c>
      <c r="C4216" s="22">
        <v>1</v>
      </c>
      <c r="D4216" s="22" t="s">
        <v>10037</v>
      </c>
      <c r="E4216" s="22" t="s">
        <v>10038</v>
      </c>
      <c r="F4216" s="22" t="s">
        <v>20294</v>
      </c>
      <c r="H4216" s="22" t="s">
        <v>3711</v>
      </c>
    </row>
    <row r="4217" spans="1:9">
      <c r="A4217" s="22" t="s">
        <v>11040</v>
      </c>
      <c r="B4217" s="22" t="s">
        <v>11039</v>
      </c>
      <c r="C4217" s="22">
        <v>1</v>
      </c>
      <c r="D4217" s="22" t="s">
        <v>11040</v>
      </c>
      <c r="E4217" s="22" t="s">
        <v>11041</v>
      </c>
      <c r="F4217" s="22" t="s">
        <v>20395</v>
      </c>
      <c r="H4217" s="22" t="s">
        <v>3711</v>
      </c>
    </row>
    <row r="4218" spans="1:9">
      <c r="A4218" s="22" t="s">
        <v>24724</v>
      </c>
      <c r="B4218" s="22" t="s">
        <v>24723</v>
      </c>
      <c r="C4218" s="22">
        <v>1</v>
      </c>
      <c r="D4218" s="22" t="s">
        <v>24724</v>
      </c>
      <c r="E4218" s="22" t="s">
        <v>11041</v>
      </c>
      <c r="F4218" s="22" t="s">
        <v>18905</v>
      </c>
      <c r="H4218" s="22" t="s">
        <v>3711</v>
      </c>
    </row>
    <row r="4219" spans="1:9">
      <c r="A4219" s="22" t="s">
        <v>1328</v>
      </c>
      <c r="B4219" s="22" t="s">
        <v>15268</v>
      </c>
      <c r="C4219" s="22">
        <v>1</v>
      </c>
      <c r="D4219" s="22" t="s">
        <v>15269</v>
      </c>
      <c r="E4219" s="22" t="s">
        <v>4884</v>
      </c>
      <c r="F4219" s="22" t="s">
        <v>18647</v>
      </c>
      <c r="G4219" s="22" t="s">
        <v>15270</v>
      </c>
      <c r="H4219" s="22" t="s">
        <v>3697</v>
      </c>
    </row>
    <row r="4220" spans="1:9">
      <c r="A4220" s="22" t="s">
        <v>1326</v>
      </c>
      <c r="B4220" s="22" t="s">
        <v>4882</v>
      </c>
      <c r="C4220" s="22">
        <v>1</v>
      </c>
      <c r="D4220" s="22" t="s">
        <v>4883</v>
      </c>
      <c r="E4220" s="22" t="s">
        <v>4884</v>
      </c>
      <c r="F4220" s="22" t="s">
        <v>18959</v>
      </c>
      <c r="G4220" s="22" t="s">
        <v>4885</v>
      </c>
      <c r="H4220" s="22" t="s">
        <v>3697</v>
      </c>
    </row>
    <row r="4221" spans="1:9">
      <c r="A4221" s="22" t="s">
        <v>1324</v>
      </c>
      <c r="B4221" s="22" t="s">
        <v>17057</v>
      </c>
      <c r="C4221" s="22">
        <v>1</v>
      </c>
      <c r="D4221" s="22" t="s">
        <v>17058</v>
      </c>
      <c r="E4221" s="22" t="s">
        <v>4884</v>
      </c>
      <c r="F4221" s="22" t="s">
        <v>21693</v>
      </c>
      <c r="G4221" s="22" t="s">
        <v>17059</v>
      </c>
      <c r="H4221" s="22" t="s">
        <v>3697</v>
      </c>
    </row>
    <row r="4222" spans="1:9">
      <c r="A4222" s="22" t="s">
        <v>23698</v>
      </c>
      <c r="B4222" s="22" t="s">
        <v>18164</v>
      </c>
      <c r="C4222" s="22">
        <v>1</v>
      </c>
      <c r="D4222" s="22" t="s">
        <v>18165</v>
      </c>
      <c r="E4222" s="22" t="s">
        <v>4884</v>
      </c>
      <c r="F4222" s="22" t="s">
        <v>21898</v>
      </c>
      <c r="G4222" s="22" t="s">
        <v>18166</v>
      </c>
      <c r="H4222" s="22" t="s">
        <v>3697</v>
      </c>
      <c r="I4222" s="22">
        <v>1</v>
      </c>
    </row>
    <row r="4223" spans="1:9">
      <c r="A4223" s="22" t="s">
        <v>26666</v>
      </c>
      <c r="B4223" s="22" t="s">
        <v>24913</v>
      </c>
      <c r="C4223" s="22">
        <v>1</v>
      </c>
      <c r="D4223" s="22" t="s">
        <v>24914</v>
      </c>
      <c r="E4223" s="22" t="s">
        <v>24915</v>
      </c>
      <c r="F4223" s="22" t="s">
        <v>18819</v>
      </c>
      <c r="G4223" s="22" t="s">
        <v>24916</v>
      </c>
      <c r="H4223" s="22" t="s">
        <v>3697</v>
      </c>
    </row>
    <row r="4224" spans="1:9">
      <c r="A4224" s="22" t="s">
        <v>274</v>
      </c>
      <c r="B4224" s="22" t="s">
        <v>12306</v>
      </c>
      <c r="C4224" s="22">
        <v>1</v>
      </c>
      <c r="D4224" s="22" t="s">
        <v>12307</v>
      </c>
      <c r="E4224" s="22" t="s">
        <v>8582</v>
      </c>
      <c r="F4224" s="22" t="s">
        <v>20771</v>
      </c>
      <c r="G4224" s="22" t="s">
        <v>12308</v>
      </c>
      <c r="H4224" s="22" t="s">
        <v>3697</v>
      </c>
      <c r="I4224" s="22">
        <v>1</v>
      </c>
    </row>
    <row r="4225" spans="1:9">
      <c r="A4225" s="22" t="s">
        <v>22088</v>
      </c>
      <c r="B4225" s="22" t="s">
        <v>8580</v>
      </c>
      <c r="C4225" s="22">
        <v>1</v>
      </c>
      <c r="D4225" s="22" t="s">
        <v>8581</v>
      </c>
      <c r="E4225" s="22" t="s">
        <v>8582</v>
      </c>
      <c r="F4225" s="22" t="s">
        <v>19303</v>
      </c>
      <c r="G4225" s="22" t="s">
        <v>8583</v>
      </c>
      <c r="H4225" s="22" t="s">
        <v>3697</v>
      </c>
      <c r="I4225" s="22">
        <v>1</v>
      </c>
    </row>
    <row r="4226" spans="1:9">
      <c r="A4226" s="22" t="s">
        <v>23697</v>
      </c>
      <c r="B4226" s="22" t="s">
        <v>18157</v>
      </c>
      <c r="C4226" s="22">
        <v>1</v>
      </c>
      <c r="D4226" s="22" t="s">
        <v>18158</v>
      </c>
      <c r="E4226" s="22" t="s">
        <v>18159</v>
      </c>
      <c r="F4226" s="22" t="s">
        <v>21897</v>
      </c>
      <c r="G4226" s="22" t="s">
        <v>18160</v>
      </c>
      <c r="H4226" s="22" t="s">
        <v>3697</v>
      </c>
      <c r="I4226" s="22">
        <v>1</v>
      </c>
    </row>
    <row r="4227" spans="1:9">
      <c r="A4227" s="22" t="s">
        <v>25956</v>
      </c>
      <c r="B4227" s="22" t="s">
        <v>25954</v>
      </c>
      <c r="C4227" s="22">
        <v>1</v>
      </c>
      <c r="D4227" s="22" t="s">
        <v>25956</v>
      </c>
      <c r="E4227" s="22" t="s">
        <v>25957</v>
      </c>
      <c r="F4227" s="22" t="s">
        <v>25955</v>
      </c>
      <c r="H4227" s="22" t="s">
        <v>3711</v>
      </c>
    </row>
    <row r="4228" spans="1:9">
      <c r="A4228" s="22" t="s">
        <v>22817</v>
      </c>
      <c r="B4228" s="22" t="s">
        <v>3913</v>
      </c>
      <c r="C4228" s="22">
        <v>1</v>
      </c>
      <c r="D4228" s="22" t="s">
        <v>3914</v>
      </c>
      <c r="E4228" s="22" t="s">
        <v>3915</v>
      </c>
      <c r="F4228" s="22" t="s">
        <v>18660</v>
      </c>
      <c r="G4228" s="22" t="s">
        <v>3916</v>
      </c>
      <c r="H4228" s="22" t="s">
        <v>3697</v>
      </c>
    </row>
    <row r="4229" spans="1:9">
      <c r="A4229" s="22" t="s">
        <v>23966</v>
      </c>
      <c r="B4229" s="22" t="s">
        <v>23964</v>
      </c>
      <c r="C4229" s="22">
        <v>1</v>
      </c>
      <c r="D4229" s="22" t="s">
        <v>23966</v>
      </c>
      <c r="E4229" s="22" t="s">
        <v>3915</v>
      </c>
      <c r="F4229" s="22" t="s">
        <v>23965</v>
      </c>
      <c r="H4229" s="22" t="s">
        <v>3730</v>
      </c>
    </row>
    <row r="4230" spans="1:9">
      <c r="A4230" s="22" t="s">
        <v>22369</v>
      </c>
      <c r="B4230" s="22" t="s">
        <v>7977</v>
      </c>
      <c r="C4230" s="22">
        <v>3</v>
      </c>
      <c r="D4230" s="22" t="s">
        <v>7978</v>
      </c>
      <c r="E4230" s="22" t="s">
        <v>3915</v>
      </c>
      <c r="F4230" s="22" t="s">
        <v>19463</v>
      </c>
      <c r="H4230" s="22" t="s">
        <v>3697</v>
      </c>
      <c r="I4230" s="22">
        <v>1</v>
      </c>
    </row>
    <row r="4231" spans="1:9">
      <c r="A4231" s="22" t="s">
        <v>22369</v>
      </c>
      <c r="B4231" s="22" t="s">
        <v>15476</v>
      </c>
      <c r="C4231" s="22">
        <v>3</v>
      </c>
      <c r="D4231" s="22" t="s">
        <v>15477</v>
      </c>
      <c r="E4231" s="22" t="s">
        <v>3915</v>
      </c>
      <c r="F4231" s="22" t="s">
        <v>19463</v>
      </c>
      <c r="H4231" s="22" t="s">
        <v>3707</v>
      </c>
    </row>
    <row r="4232" spans="1:9">
      <c r="A4232" s="22" t="s">
        <v>22369</v>
      </c>
      <c r="B4232" s="22" t="s">
        <v>17949</v>
      </c>
      <c r="C4232" s="22">
        <v>3</v>
      </c>
      <c r="D4232" s="22" t="s">
        <v>17950</v>
      </c>
      <c r="E4232" s="22" t="s">
        <v>3915</v>
      </c>
      <c r="F4232" s="22" t="s">
        <v>19463</v>
      </c>
      <c r="G4232" s="22" t="s">
        <v>17951</v>
      </c>
      <c r="H4232" s="22" t="s">
        <v>3697</v>
      </c>
    </row>
    <row r="4233" spans="1:9">
      <c r="A4233" s="22" t="s">
        <v>22367</v>
      </c>
      <c r="B4233" s="22" t="s">
        <v>13407</v>
      </c>
      <c r="C4233" s="22">
        <v>1</v>
      </c>
      <c r="D4233" s="22" t="s">
        <v>13408</v>
      </c>
      <c r="E4233" s="22" t="s">
        <v>3915</v>
      </c>
      <c r="F4233" s="22" t="s">
        <v>21000</v>
      </c>
      <c r="G4233" s="22" t="s">
        <v>13409</v>
      </c>
      <c r="H4233" s="22" t="s">
        <v>3697</v>
      </c>
    </row>
    <row r="4234" spans="1:9">
      <c r="A4234" s="22" t="s">
        <v>9115</v>
      </c>
      <c r="B4234" s="22" t="s">
        <v>9114</v>
      </c>
      <c r="C4234" s="22">
        <v>1</v>
      </c>
      <c r="D4234" s="22" t="s">
        <v>9115</v>
      </c>
      <c r="E4234" s="22" t="s">
        <v>3915</v>
      </c>
      <c r="F4234" s="22" t="s">
        <v>20074</v>
      </c>
      <c r="H4234" s="22" t="s">
        <v>3730</v>
      </c>
    </row>
    <row r="4235" spans="1:9">
      <c r="A4235" s="22" t="s">
        <v>1322</v>
      </c>
      <c r="B4235" s="22" t="s">
        <v>15336</v>
      </c>
      <c r="C4235" s="22">
        <v>1</v>
      </c>
      <c r="D4235" s="22" t="s">
        <v>15337</v>
      </c>
      <c r="E4235" s="22" t="s">
        <v>3915</v>
      </c>
      <c r="F4235" s="22" t="s">
        <v>21385</v>
      </c>
      <c r="G4235" s="22" t="s">
        <v>1321</v>
      </c>
      <c r="H4235" s="22" t="s">
        <v>3697</v>
      </c>
    </row>
    <row r="4236" spans="1:9">
      <c r="A4236" s="22" t="s">
        <v>13199</v>
      </c>
      <c r="B4236" s="22" t="s">
        <v>13198</v>
      </c>
      <c r="C4236" s="22">
        <v>1</v>
      </c>
      <c r="D4236" s="22" t="s">
        <v>13199</v>
      </c>
      <c r="E4236" s="22" t="s">
        <v>3915</v>
      </c>
      <c r="F4236" s="22" t="s">
        <v>20956</v>
      </c>
      <c r="H4236" s="22" t="s">
        <v>3707</v>
      </c>
    </row>
    <row r="4237" spans="1:9">
      <c r="A4237" s="22" t="s">
        <v>25103</v>
      </c>
      <c r="B4237" s="22" t="s">
        <v>14756</v>
      </c>
      <c r="C4237" s="22">
        <v>1</v>
      </c>
      <c r="D4237" s="22" t="s">
        <v>25103</v>
      </c>
      <c r="E4237" s="22" t="s">
        <v>3915</v>
      </c>
      <c r="F4237" s="22" t="s">
        <v>19222</v>
      </c>
      <c r="H4237" s="22" t="s">
        <v>3715</v>
      </c>
    </row>
    <row r="4238" spans="1:9">
      <c r="A4238" s="22" t="s">
        <v>26151</v>
      </c>
      <c r="B4238" s="22" t="s">
        <v>26149</v>
      </c>
      <c r="C4238" s="22">
        <v>1</v>
      </c>
      <c r="D4238" s="22" t="s">
        <v>26151</v>
      </c>
      <c r="E4238" s="22" t="s">
        <v>3915</v>
      </c>
      <c r="F4238" s="22" t="s">
        <v>26150</v>
      </c>
      <c r="H4238" s="22" t="s">
        <v>3730</v>
      </c>
    </row>
    <row r="4239" spans="1:9">
      <c r="A4239" s="22" t="s">
        <v>23422</v>
      </c>
      <c r="B4239" s="22" t="s">
        <v>13515</v>
      </c>
      <c r="C4239" s="22">
        <v>1</v>
      </c>
      <c r="D4239" s="22" t="s">
        <v>13516</v>
      </c>
      <c r="E4239" s="22" t="s">
        <v>3915</v>
      </c>
      <c r="F4239" s="22" t="s">
        <v>18648</v>
      </c>
      <c r="G4239" s="22" t="s">
        <v>13517</v>
      </c>
      <c r="H4239" s="22" t="s">
        <v>3697</v>
      </c>
    </row>
    <row r="4240" spans="1:9">
      <c r="A4240" s="22" t="s">
        <v>1320</v>
      </c>
      <c r="B4240" s="22" t="s">
        <v>5360</v>
      </c>
      <c r="C4240" s="22">
        <v>1</v>
      </c>
      <c r="D4240" s="22" t="s">
        <v>5361</v>
      </c>
      <c r="E4240" s="22" t="s">
        <v>3915</v>
      </c>
      <c r="F4240" s="22" t="s">
        <v>19101</v>
      </c>
      <c r="G4240" s="22" t="s">
        <v>5362</v>
      </c>
      <c r="H4240" s="22" t="s">
        <v>3697</v>
      </c>
    </row>
    <row r="4241" spans="1:9">
      <c r="A4241" s="22" t="s">
        <v>1318</v>
      </c>
      <c r="B4241" s="22" t="s">
        <v>7848</v>
      </c>
      <c r="C4241" s="22">
        <v>1</v>
      </c>
      <c r="D4241" s="22" t="s">
        <v>7849</v>
      </c>
      <c r="E4241" s="22" t="s">
        <v>3915</v>
      </c>
      <c r="F4241" s="22" t="s">
        <v>19757</v>
      </c>
      <c r="G4241" s="22" t="s">
        <v>1317</v>
      </c>
      <c r="H4241" s="22" t="s">
        <v>3697</v>
      </c>
    </row>
    <row r="4242" spans="1:9">
      <c r="A4242" s="22" t="s">
        <v>1316</v>
      </c>
      <c r="B4242" s="22" t="s">
        <v>7025</v>
      </c>
      <c r="C4242" s="22">
        <v>1</v>
      </c>
      <c r="D4242" s="22" t="s">
        <v>7026</v>
      </c>
      <c r="E4242" s="22" t="s">
        <v>3915</v>
      </c>
      <c r="F4242" s="22" t="s">
        <v>18638</v>
      </c>
      <c r="G4242" s="22" t="s">
        <v>7027</v>
      </c>
      <c r="H4242" s="22" t="s">
        <v>3697</v>
      </c>
    </row>
    <row r="4243" spans="1:9">
      <c r="A4243" s="22" t="s">
        <v>23354</v>
      </c>
      <c r="B4243" s="22" t="s">
        <v>12429</v>
      </c>
      <c r="C4243" s="22">
        <v>1</v>
      </c>
      <c r="D4243" s="22" t="s">
        <v>12430</v>
      </c>
      <c r="E4243" s="22" t="s">
        <v>3915</v>
      </c>
      <c r="F4243" s="22" t="s">
        <v>19363</v>
      </c>
      <c r="G4243" s="22" t="s">
        <v>12431</v>
      </c>
      <c r="H4243" s="22" t="s">
        <v>3697</v>
      </c>
    </row>
    <row r="4244" spans="1:9">
      <c r="A4244" s="22" t="s">
        <v>22368</v>
      </c>
      <c r="B4244" s="22" t="s">
        <v>5183</v>
      </c>
      <c r="C4244" s="22">
        <v>1</v>
      </c>
      <c r="D4244" s="22" t="s">
        <v>5184</v>
      </c>
      <c r="E4244" s="22" t="s">
        <v>3915</v>
      </c>
      <c r="F4244" s="22" t="s">
        <v>19047</v>
      </c>
      <c r="G4244" s="22" t="s">
        <v>5185</v>
      </c>
      <c r="H4244" s="22" t="s">
        <v>3697</v>
      </c>
    </row>
    <row r="4245" spans="1:9">
      <c r="A4245" s="22" t="s">
        <v>22370</v>
      </c>
      <c r="B4245" s="22" t="s">
        <v>9948</v>
      </c>
      <c r="C4245" s="22">
        <v>1</v>
      </c>
      <c r="D4245" s="22" t="s">
        <v>9949</v>
      </c>
      <c r="E4245" s="22" t="s">
        <v>3915</v>
      </c>
      <c r="F4245" s="22" t="s">
        <v>20275</v>
      </c>
      <c r="G4245" s="22" t="s">
        <v>9950</v>
      </c>
      <c r="H4245" s="22" t="s">
        <v>3697</v>
      </c>
    </row>
    <row r="4246" spans="1:9">
      <c r="A4246" s="22" t="s">
        <v>23410</v>
      </c>
      <c r="B4246" s="22" t="s">
        <v>13372</v>
      </c>
      <c r="C4246" s="22">
        <v>1</v>
      </c>
      <c r="D4246" s="22" t="s">
        <v>13373</v>
      </c>
      <c r="E4246" s="22" t="s">
        <v>13374</v>
      </c>
      <c r="F4246" s="22" t="s">
        <v>20992</v>
      </c>
      <c r="G4246" s="22" t="s">
        <v>13375</v>
      </c>
      <c r="H4246" s="22" t="s">
        <v>3697</v>
      </c>
    </row>
    <row r="4247" spans="1:9">
      <c r="A4247" s="22" t="s">
        <v>26485</v>
      </c>
      <c r="B4247" s="22" t="s">
        <v>26484</v>
      </c>
      <c r="C4247" s="22">
        <v>1</v>
      </c>
      <c r="D4247" s="22" t="s">
        <v>26485</v>
      </c>
      <c r="E4247" s="22" t="s">
        <v>10868</v>
      </c>
      <c r="F4247" s="22" t="s">
        <v>19831</v>
      </c>
      <c r="H4247" s="22" t="s">
        <v>3715</v>
      </c>
    </row>
    <row r="4248" spans="1:9">
      <c r="A4248" s="22" t="s">
        <v>10867</v>
      </c>
      <c r="B4248" s="22" t="s">
        <v>10866</v>
      </c>
      <c r="C4248" s="22">
        <v>1</v>
      </c>
      <c r="D4248" s="22" t="s">
        <v>10867</v>
      </c>
      <c r="E4248" s="22" t="s">
        <v>10868</v>
      </c>
      <c r="F4248" s="22" t="s">
        <v>20197</v>
      </c>
      <c r="H4248" s="22" t="s">
        <v>3715</v>
      </c>
    </row>
    <row r="4249" spans="1:9">
      <c r="A4249" s="22" t="s">
        <v>18513</v>
      </c>
      <c r="B4249" s="22" t="s">
        <v>18512</v>
      </c>
      <c r="C4249" s="22">
        <v>1</v>
      </c>
      <c r="D4249" s="22" t="s">
        <v>18513</v>
      </c>
      <c r="E4249" s="22" t="s">
        <v>10868</v>
      </c>
      <c r="F4249" s="22" t="s">
        <v>21068</v>
      </c>
      <c r="H4249" s="22" t="s">
        <v>3730</v>
      </c>
    </row>
    <row r="4250" spans="1:9">
      <c r="A4250" s="22" t="s">
        <v>12853</v>
      </c>
      <c r="B4250" s="22" t="s">
        <v>12852</v>
      </c>
      <c r="C4250" s="22">
        <v>1</v>
      </c>
      <c r="D4250" s="22" t="s">
        <v>12853</v>
      </c>
      <c r="E4250" s="22" t="s">
        <v>10868</v>
      </c>
      <c r="F4250" s="22" t="s">
        <v>20884</v>
      </c>
      <c r="H4250" s="22" t="s">
        <v>3711</v>
      </c>
    </row>
    <row r="4251" spans="1:9">
      <c r="A4251" s="22" t="s">
        <v>255</v>
      </c>
      <c r="B4251" s="22" t="s">
        <v>16886</v>
      </c>
      <c r="C4251" s="22">
        <v>1</v>
      </c>
      <c r="D4251" s="22" t="s">
        <v>16887</v>
      </c>
      <c r="E4251" s="22" t="s">
        <v>9321</v>
      </c>
      <c r="F4251" s="22" t="s">
        <v>18726</v>
      </c>
      <c r="G4251" s="22" t="s">
        <v>16888</v>
      </c>
      <c r="H4251" s="22" t="s">
        <v>3697</v>
      </c>
      <c r="I4251" s="22">
        <v>1</v>
      </c>
    </row>
    <row r="4252" spans="1:9">
      <c r="A4252" s="22" t="s">
        <v>1314</v>
      </c>
      <c r="B4252" s="22" t="s">
        <v>9319</v>
      </c>
      <c r="C4252" s="22">
        <v>1</v>
      </c>
      <c r="D4252" s="22" t="s">
        <v>9320</v>
      </c>
      <c r="E4252" s="22" t="s">
        <v>9321</v>
      </c>
      <c r="F4252" s="22" t="s">
        <v>20124</v>
      </c>
      <c r="G4252" s="22" t="s">
        <v>1313</v>
      </c>
      <c r="H4252" s="22" t="s">
        <v>3697</v>
      </c>
    </row>
    <row r="4253" spans="1:9">
      <c r="A4253" s="22" t="s">
        <v>22985</v>
      </c>
      <c r="B4253" s="22" t="s">
        <v>6741</v>
      </c>
      <c r="C4253" s="22">
        <v>1</v>
      </c>
      <c r="D4253" s="22" t="s">
        <v>6742</v>
      </c>
      <c r="E4253" s="22" t="s">
        <v>5438</v>
      </c>
      <c r="F4253" s="22" t="s">
        <v>19482</v>
      </c>
      <c r="G4253" s="22" t="s">
        <v>6743</v>
      </c>
      <c r="H4253" s="22" t="s">
        <v>3697</v>
      </c>
    </row>
    <row r="4254" spans="1:9">
      <c r="A4254" s="22" t="s">
        <v>22900</v>
      </c>
      <c r="B4254" s="22" t="s">
        <v>5436</v>
      </c>
      <c r="C4254" s="22">
        <v>1</v>
      </c>
      <c r="D4254" s="22" t="s">
        <v>5437</v>
      </c>
      <c r="E4254" s="22" t="s">
        <v>5438</v>
      </c>
      <c r="F4254" s="22" t="s">
        <v>18600</v>
      </c>
      <c r="G4254" s="22" t="s">
        <v>5439</v>
      </c>
      <c r="H4254" s="22" t="s">
        <v>3697</v>
      </c>
    </row>
    <row r="4255" spans="1:9">
      <c r="A4255" s="22" t="s">
        <v>21996</v>
      </c>
      <c r="B4255" s="22" t="s">
        <v>5553</v>
      </c>
      <c r="C4255" s="22">
        <v>1</v>
      </c>
      <c r="D4255" s="22" t="s">
        <v>5554</v>
      </c>
      <c r="E4255" s="22" t="s">
        <v>5555</v>
      </c>
      <c r="F4255" s="22" t="s">
        <v>19148</v>
      </c>
      <c r="G4255" s="22" t="s">
        <v>1861</v>
      </c>
      <c r="H4255" s="22" t="s">
        <v>3697</v>
      </c>
      <c r="I4255" s="22">
        <v>2</v>
      </c>
    </row>
    <row r="4256" spans="1:9">
      <c r="A4256" s="22" t="s">
        <v>22959</v>
      </c>
      <c r="B4256" s="22" t="s">
        <v>6286</v>
      </c>
      <c r="C4256" s="22">
        <v>1</v>
      </c>
      <c r="D4256" s="22" t="s">
        <v>6287</v>
      </c>
      <c r="E4256" s="22" t="s">
        <v>6288</v>
      </c>
      <c r="F4256" s="22" t="s">
        <v>19360</v>
      </c>
      <c r="G4256" s="22" t="s">
        <v>6289</v>
      </c>
      <c r="H4256" s="22" t="s">
        <v>3697</v>
      </c>
    </row>
    <row r="4257" spans="1:9">
      <c r="A4257" s="22" t="s">
        <v>9530</v>
      </c>
      <c r="B4257" s="22" t="s">
        <v>9529</v>
      </c>
      <c r="C4257" s="22">
        <v>1</v>
      </c>
      <c r="D4257" s="22" t="s">
        <v>9530</v>
      </c>
      <c r="E4257" s="22" t="s">
        <v>7914</v>
      </c>
      <c r="F4257" s="22" t="s">
        <v>19800</v>
      </c>
      <c r="H4257" s="22" t="s">
        <v>3715</v>
      </c>
    </row>
    <row r="4258" spans="1:9">
      <c r="A4258" s="22" t="s">
        <v>23205</v>
      </c>
      <c r="B4258" s="22" t="s">
        <v>10130</v>
      </c>
      <c r="C4258" s="22">
        <v>1</v>
      </c>
      <c r="D4258" s="22" t="s">
        <v>10131</v>
      </c>
      <c r="E4258" s="22" t="s">
        <v>7914</v>
      </c>
      <c r="F4258" s="22" t="s">
        <v>19335</v>
      </c>
      <c r="G4258" s="22" t="s">
        <v>10132</v>
      </c>
      <c r="H4258" s="22" t="s">
        <v>3697</v>
      </c>
    </row>
    <row r="4259" spans="1:9">
      <c r="A4259" s="22" t="s">
        <v>7913</v>
      </c>
      <c r="B4259" s="22" t="s">
        <v>7912</v>
      </c>
      <c r="C4259" s="22">
        <v>1</v>
      </c>
      <c r="D4259" s="22" t="s">
        <v>7913</v>
      </c>
      <c r="E4259" s="22" t="s">
        <v>7914</v>
      </c>
      <c r="F4259" s="22" t="s">
        <v>19778</v>
      </c>
      <c r="H4259" s="22" t="s">
        <v>3730</v>
      </c>
    </row>
    <row r="4260" spans="1:9">
      <c r="A4260" s="22" t="s">
        <v>1312</v>
      </c>
      <c r="B4260" s="22" t="s">
        <v>16498</v>
      </c>
      <c r="C4260" s="22">
        <v>2</v>
      </c>
      <c r="D4260" s="22" t="s">
        <v>16499</v>
      </c>
      <c r="E4260" s="22" t="s">
        <v>3885</v>
      </c>
      <c r="F4260" s="22" t="s">
        <v>19241</v>
      </c>
      <c r="H4260" s="22" t="s">
        <v>3705</v>
      </c>
    </row>
    <row r="4261" spans="1:9">
      <c r="A4261" s="22" t="s">
        <v>1312</v>
      </c>
      <c r="B4261" s="22" t="s">
        <v>18356</v>
      </c>
      <c r="C4261" s="22">
        <v>2</v>
      </c>
      <c r="D4261" s="22" t="s">
        <v>18357</v>
      </c>
      <c r="E4261" s="22" t="s">
        <v>3885</v>
      </c>
      <c r="F4261" s="22" t="s">
        <v>19241</v>
      </c>
      <c r="G4261" s="22" t="s">
        <v>18358</v>
      </c>
      <c r="H4261" s="22" t="s">
        <v>3697</v>
      </c>
      <c r="I4261" s="22">
        <v>1</v>
      </c>
    </row>
    <row r="4262" spans="1:9">
      <c r="A4262" s="22" t="s">
        <v>23111</v>
      </c>
      <c r="B4262" s="22" t="s">
        <v>8738</v>
      </c>
      <c r="C4262" s="22">
        <v>1</v>
      </c>
      <c r="D4262" s="22" t="s">
        <v>8739</v>
      </c>
      <c r="E4262" s="22" t="s">
        <v>3885</v>
      </c>
      <c r="F4262" s="22" t="s">
        <v>19988</v>
      </c>
      <c r="G4262" s="22" t="s">
        <v>8740</v>
      </c>
      <c r="H4262" s="22" t="s">
        <v>3697</v>
      </c>
    </row>
    <row r="4263" spans="1:9">
      <c r="A4263" s="22" t="s">
        <v>1306</v>
      </c>
      <c r="B4263" s="22" t="s">
        <v>7752</v>
      </c>
      <c r="C4263" s="22">
        <v>1</v>
      </c>
      <c r="D4263" s="22" t="s">
        <v>7753</v>
      </c>
      <c r="E4263" s="22" t="s">
        <v>3885</v>
      </c>
      <c r="F4263" s="22" t="s">
        <v>18610</v>
      </c>
      <c r="G4263" s="22" t="s">
        <v>7754</v>
      </c>
      <c r="H4263" s="22" t="s">
        <v>3697</v>
      </c>
      <c r="I4263" s="22">
        <v>2</v>
      </c>
    </row>
    <row r="4264" spans="1:9">
      <c r="A4264" s="22" t="s">
        <v>22743</v>
      </c>
      <c r="B4264" s="22" t="s">
        <v>14048</v>
      </c>
      <c r="C4264" s="22">
        <v>1</v>
      </c>
      <c r="D4264" s="22" t="s">
        <v>14049</v>
      </c>
      <c r="E4264" s="22" t="s">
        <v>3885</v>
      </c>
      <c r="F4264" s="22" t="s">
        <v>18664</v>
      </c>
      <c r="G4264" s="22" t="s">
        <v>14050</v>
      </c>
      <c r="H4264" s="22" t="s">
        <v>3697</v>
      </c>
    </row>
    <row r="4265" spans="1:9">
      <c r="A4265" s="22" t="s">
        <v>1304</v>
      </c>
      <c r="B4265" s="22" t="s">
        <v>24328</v>
      </c>
      <c r="C4265" s="22">
        <v>1</v>
      </c>
      <c r="D4265" s="22" t="s">
        <v>24329</v>
      </c>
      <c r="E4265" s="22" t="s">
        <v>3885</v>
      </c>
      <c r="F4265" s="22" t="s">
        <v>20434</v>
      </c>
      <c r="G4265" s="22" t="s">
        <v>24330</v>
      </c>
      <c r="H4265" s="22" t="s">
        <v>3697</v>
      </c>
    </row>
    <row r="4266" spans="1:9">
      <c r="A4266" s="22" t="s">
        <v>1309</v>
      </c>
      <c r="B4266" s="22" t="s">
        <v>25196</v>
      </c>
      <c r="C4266" s="22">
        <v>1</v>
      </c>
      <c r="D4266" s="22" t="s">
        <v>25198</v>
      </c>
      <c r="E4266" s="22" t="s">
        <v>3885</v>
      </c>
      <c r="F4266" s="22" t="s">
        <v>25197</v>
      </c>
      <c r="G4266" s="22" t="s">
        <v>25199</v>
      </c>
      <c r="H4266" s="22" t="s">
        <v>3697</v>
      </c>
      <c r="I4266" s="22">
        <v>1</v>
      </c>
    </row>
    <row r="4267" spans="1:9">
      <c r="A4267" s="22" t="s">
        <v>1302</v>
      </c>
      <c r="B4267" s="22" t="s">
        <v>3883</v>
      </c>
      <c r="C4267" s="22">
        <v>2</v>
      </c>
      <c r="D4267" s="22" t="s">
        <v>3884</v>
      </c>
      <c r="E4267" s="22" t="s">
        <v>3885</v>
      </c>
      <c r="F4267" s="22" t="s">
        <v>18650</v>
      </c>
      <c r="G4267" s="22" t="s">
        <v>3886</v>
      </c>
      <c r="H4267" s="22" t="s">
        <v>3697</v>
      </c>
    </row>
    <row r="4268" spans="1:9">
      <c r="A4268" s="22" t="s">
        <v>1302</v>
      </c>
      <c r="B4268" s="22" t="s">
        <v>4132</v>
      </c>
      <c r="C4268" s="22">
        <v>2</v>
      </c>
      <c r="D4268" s="22" t="s">
        <v>4133</v>
      </c>
      <c r="E4268" s="22" t="s">
        <v>3885</v>
      </c>
      <c r="F4268" s="22" t="s">
        <v>18650</v>
      </c>
      <c r="H4268" s="22" t="s">
        <v>3705</v>
      </c>
    </row>
    <row r="4269" spans="1:9">
      <c r="A4269" s="22" t="s">
        <v>26748</v>
      </c>
      <c r="B4269" s="22" t="s">
        <v>25722</v>
      </c>
      <c r="C4269" s="22">
        <v>1</v>
      </c>
      <c r="D4269" s="22" t="s">
        <v>25723</v>
      </c>
      <c r="E4269" s="22" t="s">
        <v>3885</v>
      </c>
      <c r="F4269" s="22" t="s">
        <v>21750</v>
      </c>
      <c r="G4269" s="22" t="s">
        <v>25724</v>
      </c>
      <c r="H4269" s="22" t="s">
        <v>3697</v>
      </c>
      <c r="I4269" s="22">
        <v>2</v>
      </c>
    </row>
    <row r="4270" spans="1:9">
      <c r="A4270" s="22" t="s">
        <v>16572</v>
      </c>
      <c r="B4270" s="22" t="s">
        <v>16571</v>
      </c>
      <c r="C4270" s="22">
        <v>1</v>
      </c>
      <c r="D4270" s="22" t="s">
        <v>16572</v>
      </c>
      <c r="E4270" s="22" t="s">
        <v>3885</v>
      </c>
      <c r="F4270" s="22" t="s">
        <v>21609</v>
      </c>
      <c r="H4270" s="22" t="s">
        <v>3711</v>
      </c>
    </row>
    <row r="4271" spans="1:9">
      <c r="A4271" s="22" t="s">
        <v>6636</v>
      </c>
      <c r="B4271" s="22" t="s">
        <v>6635</v>
      </c>
      <c r="C4271" s="22">
        <v>1</v>
      </c>
      <c r="D4271" s="22" t="s">
        <v>6636</v>
      </c>
      <c r="E4271" s="22" t="s">
        <v>6637</v>
      </c>
      <c r="F4271" s="22" t="s">
        <v>19453</v>
      </c>
      <c r="H4271" s="22" t="s">
        <v>3711</v>
      </c>
    </row>
    <row r="4272" spans="1:9">
      <c r="A4272" s="22" t="s">
        <v>17443</v>
      </c>
      <c r="B4272" s="22" t="s">
        <v>17442</v>
      </c>
      <c r="C4272" s="22">
        <v>1</v>
      </c>
      <c r="D4272" s="22" t="s">
        <v>17443</v>
      </c>
      <c r="E4272" s="22" t="s">
        <v>6637</v>
      </c>
      <c r="F4272" s="22" t="s">
        <v>21767</v>
      </c>
      <c r="H4272" s="22" t="s">
        <v>3711</v>
      </c>
    </row>
    <row r="4273" spans="1:9">
      <c r="A4273" s="22" t="s">
        <v>9102</v>
      </c>
      <c r="B4273" s="22" t="s">
        <v>9101</v>
      </c>
      <c r="C4273" s="22">
        <v>1</v>
      </c>
      <c r="D4273" s="22" t="s">
        <v>9102</v>
      </c>
      <c r="E4273" s="22" t="s">
        <v>6637</v>
      </c>
      <c r="F4273" s="22" t="s">
        <v>20072</v>
      </c>
      <c r="H4273" s="22" t="s">
        <v>3711</v>
      </c>
    </row>
    <row r="4274" spans="1:9">
      <c r="A4274" s="22" t="s">
        <v>5479</v>
      </c>
      <c r="B4274" s="22" t="s">
        <v>5478</v>
      </c>
      <c r="C4274" s="22">
        <v>1</v>
      </c>
      <c r="D4274" s="22" t="s">
        <v>5479</v>
      </c>
      <c r="E4274" s="22" t="s">
        <v>5480</v>
      </c>
      <c r="F4274" s="22" t="s">
        <v>18902</v>
      </c>
      <c r="H4274" s="22" t="s">
        <v>3711</v>
      </c>
    </row>
    <row r="4275" spans="1:9">
      <c r="A4275" s="22" t="s">
        <v>1299</v>
      </c>
      <c r="B4275" s="22" t="s">
        <v>14063</v>
      </c>
      <c r="C4275" s="22">
        <v>1</v>
      </c>
      <c r="D4275" s="22" t="s">
        <v>14064</v>
      </c>
      <c r="E4275" s="22" t="s">
        <v>14065</v>
      </c>
      <c r="F4275" s="22" t="s">
        <v>19056</v>
      </c>
      <c r="G4275" s="22" t="s">
        <v>14066</v>
      </c>
      <c r="H4275" s="22" t="s">
        <v>3697</v>
      </c>
      <c r="I4275" s="22">
        <v>1</v>
      </c>
    </row>
    <row r="4276" spans="1:9">
      <c r="A4276" s="22" t="s">
        <v>18014</v>
      </c>
      <c r="B4276" s="22" t="s">
        <v>18013</v>
      </c>
      <c r="C4276" s="22">
        <v>1</v>
      </c>
      <c r="D4276" s="22" t="s">
        <v>18014</v>
      </c>
      <c r="E4276" s="22" t="s">
        <v>18015</v>
      </c>
      <c r="F4276" s="22" t="s">
        <v>21865</v>
      </c>
      <c r="H4276" s="22" t="s">
        <v>3711</v>
      </c>
    </row>
    <row r="4277" spans="1:9">
      <c r="A4277" s="22" t="s">
        <v>1297</v>
      </c>
      <c r="B4277" s="22" t="s">
        <v>10463</v>
      </c>
      <c r="C4277" s="22">
        <v>1</v>
      </c>
      <c r="D4277" s="22" t="s">
        <v>10464</v>
      </c>
      <c r="E4277" s="22" t="s">
        <v>10465</v>
      </c>
      <c r="F4277" s="22" t="s">
        <v>20396</v>
      </c>
      <c r="G4277" s="22" t="s">
        <v>1296</v>
      </c>
      <c r="H4277" s="22" t="s">
        <v>3697</v>
      </c>
      <c r="I4277" s="22">
        <v>1</v>
      </c>
    </row>
    <row r="4278" spans="1:9">
      <c r="A4278" s="22" t="s">
        <v>1295</v>
      </c>
      <c r="B4278" s="22" t="s">
        <v>8305</v>
      </c>
      <c r="C4278" s="22">
        <v>1</v>
      </c>
      <c r="D4278" s="22" t="s">
        <v>8306</v>
      </c>
      <c r="E4278" s="22" t="s">
        <v>3871</v>
      </c>
      <c r="F4278" s="22" t="s">
        <v>19876</v>
      </c>
      <c r="G4278" s="22" t="s">
        <v>8307</v>
      </c>
      <c r="H4278" s="22" t="s">
        <v>3697</v>
      </c>
    </row>
    <row r="4279" spans="1:9">
      <c r="A4279" s="22" t="s">
        <v>3870</v>
      </c>
      <c r="B4279" s="22" t="s">
        <v>3869</v>
      </c>
      <c r="C4279" s="22">
        <v>1</v>
      </c>
      <c r="D4279" s="22" t="s">
        <v>3870</v>
      </c>
      <c r="E4279" s="22" t="s">
        <v>3871</v>
      </c>
      <c r="F4279" s="22" t="s">
        <v>18646</v>
      </c>
      <c r="H4279" s="22" t="s">
        <v>3730</v>
      </c>
    </row>
    <row r="4280" spans="1:9">
      <c r="A4280" s="22" t="s">
        <v>4499</v>
      </c>
      <c r="B4280" s="22" t="s">
        <v>4498</v>
      </c>
      <c r="C4280" s="22">
        <v>1</v>
      </c>
      <c r="D4280" s="22" t="s">
        <v>4499</v>
      </c>
      <c r="E4280" s="22" t="s">
        <v>3871</v>
      </c>
      <c r="F4280" s="22" t="s">
        <v>18842</v>
      </c>
      <c r="H4280" s="22" t="s">
        <v>3711</v>
      </c>
    </row>
    <row r="4281" spans="1:9">
      <c r="A4281" s="22" t="s">
        <v>10961</v>
      </c>
      <c r="B4281" s="22" t="s">
        <v>10960</v>
      </c>
      <c r="C4281" s="22">
        <v>1</v>
      </c>
      <c r="D4281" s="22" t="s">
        <v>10961</v>
      </c>
      <c r="E4281" s="22" t="s">
        <v>3871</v>
      </c>
      <c r="F4281" s="22" t="s">
        <v>20505</v>
      </c>
      <c r="H4281" s="22" t="s">
        <v>3715</v>
      </c>
    </row>
    <row r="4282" spans="1:9">
      <c r="A4282" s="22" t="s">
        <v>15835</v>
      </c>
      <c r="B4282" s="22" t="s">
        <v>15834</v>
      </c>
      <c r="C4282" s="22">
        <v>1</v>
      </c>
      <c r="D4282" s="22" t="s">
        <v>15835</v>
      </c>
      <c r="E4282" s="22" t="s">
        <v>3871</v>
      </c>
      <c r="F4282" s="22" t="s">
        <v>21472</v>
      </c>
      <c r="H4282" s="22" t="s">
        <v>3711</v>
      </c>
    </row>
    <row r="4283" spans="1:9">
      <c r="A4283" s="22" t="s">
        <v>14147</v>
      </c>
      <c r="B4283" s="22" t="s">
        <v>14146</v>
      </c>
      <c r="C4283" s="22">
        <v>1</v>
      </c>
      <c r="D4283" s="22" t="s">
        <v>14147</v>
      </c>
      <c r="E4283" s="22" t="s">
        <v>3871</v>
      </c>
      <c r="F4283" s="22" t="s">
        <v>19089</v>
      </c>
      <c r="H4283" s="22" t="s">
        <v>3711</v>
      </c>
    </row>
    <row r="4284" spans="1:9">
      <c r="A4284" s="22" t="s">
        <v>23437</v>
      </c>
      <c r="B4284" s="22" t="s">
        <v>13707</v>
      </c>
      <c r="C4284" s="22">
        <v>1</v>
      </c>
      <c r="D4284" s="22" t="s">
        <v>13708</v>
      </c>
      <c r="E4284" s="22" t="s">
        <v>13709</v>
      </c>
      <c r="F4284" s="22" t="s">
        <v>21074</v>
      </c>
      <c r="H4284" s="22" t="s">
        <v>3697</v>
      </c>
    </row>
    <row r="4285" spans="1:9">
      <c r="A4285" s="22" t="s">
        <v>23609</v>
      </c>
      <c r="B4285" s="22" t="s">
        <v>16697</v>
      </c>
      <c r="C4285" s="22">
        <v>1</v>
      </c>
      <c r="D4285" s="22" t="s">
        <v>16698</v>
      </c>
      <c r="E4285" s="22" t="s">
        <v>16699</v>
      </c>
      <c r="F4285" s="22" t="s">
        <v>20471</v>
      </c>
      <c r="G4285" s="22" t="s">
        <v>16700</v>
      </c>
      <c r="H4285" s="22" t="s">
        <v>3697</v>
      </c>
      <c r="I4285" s="22">
        <v>1</v>
      </c>
    </row>
    <row r="4286" spans="1:9">
      <c r="A4286" s="22" t="s">
        <v>25901</v>
      </c>
      <c r="B4286" s="22" t="s">
        <v>25899</v>
      </c>
      <c r="C4286" s="22">
        <v>1</v>
      </c>
      <c r="D4286" s="22" t="s">
        <v>25901</v>
      </c>
      <c r="E4286" s="22" t="s">
        <v>25902</v>
      </c>
      <c r="F4286" s="22" t="s">
        <v>25900</v>
      </c>
      <c r="H4286" s="22" t="s">
        <v>3711</v>
      </c>
    </row>
    <row r="4287" spans="1:9">
      <c r="A4287" s="22" t="s">
        <v>15576</v>
      </c>
      <c r="B4287" s="22" t="s">
        <v>15575</v>
      </c>
      <c r="C4287" s="22">
        <v>1</v>
      </c>
      <c r="D4287" s="22" t="s">
        <v>15576</v>
      </c>
      <c r="E4287" s="22" t="s">
        <v>15577</v>
      </c>
      <c r="F4287" s="22" t="s">
        <v>18923</v>
      </c>
      <c r="H4287" s="22" t="s">
        <v>3711</v>
      </c>
    </row>
    <row r="4288" spans="1:9">
      <c r="A4288" s="22" t="s">
        <v>22543</v>
      </c>
      <c r="B4288" s="22" t="s">
        <v>8282</v>
      </c>
      <c r="C4288" s="22">
        <v>1</v>
      </c>
      <c r="D4288" s="22" t="s">
        <v>8283</v>
      </c>
      <c r="E4288" s="22" t="s">
        <v>7777</v>
      </c>
      <c r="F4288" s="22" t="s">
        <v>19868</v>
      </c>
      <c r="G4288" s="22" t="s">
        <v>8284</v>
      </c>
      <c r="H4288" s="22" t="s">
        <v>3697</v>
      </c>
    </row>
    <row r="4289" spans="1:8">
      <c r="A4289" s="22" t="s">
        <v>13171</v>
      </c>
      <c r="B4289" s="22" t="s">
        <v>13170</v>
      </c>
      <c r="C4289" s="22">
        <v>1</v>
      </c>
      <c r="D4289" s="22" t="s">
        <v>13171</v>
      </c>
      <c r="E4289" s="22" t="s">
        <v>7777</v>
      </c>
      <c r="F4289" s="22" t="s">
        <v>20949</v>
      </c>
      <c r="H4289" s="22" t="s">
        <v>3730</v>
      </c>
    </row>
    <row r="4290" spans="1:8">
      <c r="A4290" s="22" t="s">
        <v>23473</v>
      </c>
      <c r="B4290" s="22" t="s">
        <v>14291</v>
      </c>
      <c r="C4290" s="22">
        <v>1</v>
      </c>
      <c r="D4290" s="22" t="s">
        <v>14292</v>
      </c>
      <c r="E4290" s="22" t="s">
        <v>7777</v>
      </c>
      <c r="F4290" s="22" t="s">
        <v>21172</v>
      </c>
      <c r="G4290" s="22" t="s">
        <v>14293</v>
      </c>
      <c r="H4290" s="22" t="s">
        <v>3697</v>
      </c>
    </row>
    <row r="4291" spans="1:8">
      <c r="A4291" s="22" t="s">
        <v>7922</v>
      </c>
      <c r="B4291" s="22" t="s">
        <v>7921</v>
      </c>
      <c r="C4291" s="22">
        <v>1</v>
      </c>
      <c r="D4291" s="22" t="s">
        <v>7922</v>
      </c>
      <c r="E4291" s="22" t="s">
        <v>7777</v>
      </c>
      <c r="F4291" s="22" t="s">
        <v>19780</v>
      </c>
      <c r="H4291" s="22" t="s">
        <v>3715</v>
      </c>
    </row>
    <row r="4292" spans="1:8">
      <c r="A4292" s="22" t="s">
        <v>12842</v>
      </c>
      <c r="B4292" s="22" t="s">
        <v>12841</v>
      </c>
      <c r="C4292" s="22">
        <v>1</v>
      </c>
      <c r="D4292" s="22" t="s">
        <v>12842</v>
      </c>
      <c r="E4292" s="22" t="s">
        <v>7777</v>
      </c>
      <c r="F4292" s="22" t="s">
        <v>20881</v>
      </c>
      <c r="H4292" s="22" t="s">
        <v>3715</v>
      </c>
    </row>
    <row r="4293" spans="1:8">
      <c r="A4293" s="22" t="s">
        <v>18498</v>
      </c>
      <c r="B4293" s="22" t="s">
        <v>18497</v>
      </c>
      <c r="C4293" s="22">
        <v>1</v>
      </c>
      <c r="D4293" s="22" t="s">
        <v>18498</v>
      </c>
      <c r="E4293" s="22" t="s">
        <v>7777</v>
      </c>
      <c r="F4293" s="22" t="s">
        <v>21959</v>
      </c>
      <c r="H4293" s="22" t="s">
        <v>3711</v>
      </c>
    </row>
    <row r="4294" spans="1:8">
      <c r="A4294" s="22" t="s">
        <v>26656</v>
      </c>
      <c r="B4294" s="22" t="s">
        <v>24834</v>
      </c>
      <c r="C4294" s="22">
        <v>1</v>
      </c>
      <c r="D4294" s="22" t="s">
        <v>24836</v>
      </c>
      <c r="E4294" s="22" t="s">
        <v>7777</v>
      </c>
      <c r="F4294" s="22" t="s">
        <v>24835</v>
      </c>
      <c r="G4294" s="22" t="s">
        <v>24837</v>
      </c>
      <c r="H4294" s="22" t="s">
        <v>3697</v>
      </c>
    </row>
    <row r="4295" spans="1:8">
      <c r="A4295" s="22" t="s">
        <v>13119</v>
      </c>
      <c r="B4295" s="22" t="s">
        <v>13118</v>
      </c>
      <c r="C4295" s="22">
        <v>1</v>
      </c>
      <c r="D4295" s="22" t="s">
        <v>13119</v>
      </c>
      <c r="E4295" s="22" t="s">
        <v>7777</v>
      </c>
      <c r="F4295" s="22" t="s">
        <v>20936</v>
      </c>
      <c r="H4295" s="22" t="s">
        <v>3730</v>
      </c>
    </row>
    <row r="4296" spans="1:8">
      <c r="A4296" s="22" t="s">
        <v>22545</v>
      </c>
      <c r="B4296" s="22" t="s">
        <v>18049</v>
      </c>
      <c r="C4296" s="22">
        <v>1</v>
      </c>
      <c r="D4296" s="22" t="s">
        <v>18050</v>
      </c>
      <c r="E4296" s="22" t="s">
        <v>7777</v>
      </c>
      <c r="F4296" s="22" t="s">
        <v>21871</v>
      </c>
      <c r="G4296" s="22" t="s">
        <v>18051</v>
      </c>
      <c r="H4296" s="22" t="s">
        <v>3697</v>
      </c>
    </row>
    <row r="4297" spans="1:8">
      <c r="A4297" s="22" t="s">
        <v>26725</v>
      </c>
      <c r="B4297" s="22" t="s">
        <v>25470</v>
      </c>
      <c r="C4297" s="22">
        <v>1</v>
      </c>
      <c r="D4297" s="22" t="s">
        <v>25472</v>
      </c>
      <c r="E4297" s="22" t="s">
        <v>7777</v>
      </c>
      <c r="F4297" s="22" t="s">
        <v>25471</v>
      </c>
      <c r="G4297" s="22" t="s">
        <v>25473</v>
      </c>
      <c r="H4297" s="22" t="s">
        <v>3697</v>
      </c>
    </row>
    <row r="4298" spans="1:8">
      <c r="A4298" s="22" t="s">
        <v>22546</v>
      </c>
      <c r="B4298" s="22" t="s">
        <v>15920</v>
      </c>
      <c r="C4298" s="22">
        <v>1</v>
      </c>
      <c r="D4298" s="22" t="s">
        <v>15921</v>
      </c>
      <c r="E4298" s="22" t="s">
        <v>7777</v>
      </c>
      <c r="F4298" s="22" t="s">
        <v>20359</v>
      </c>
      <c r="G4298" s="22" t="s">
        <v>15922</v>
      </c>
      <c r="H4298" s="22" t="s">
        <v>3697</v>
      </c>
    </row>
    <row r="4299" spans="1:8">
      <c r="A4299" s="22" t="s">
        <v>26653</v>
      </c>
      <c r="B4299" s="22" t="s">
        <v>24791</v>
      </c>
      <c r="C4299" s="22">
        <v>1</v>
      </c>
      <c r="D4299" s="22" t="s">
        <v>24793</v>
      </c>
      <c r="E4299" s="22" t="s">
        <v>7777</v>
      </c>
      <c r="F4299" s="22" t="s">
        <v>24792</v>
      </c>
      <c r="G4299" s="22" t="s">
        <v>24794</v>
      </c>
      <c r="H4299" s="22" t="s">
        <v>3697</v>
      </c>
    </row>
    <row r="4300" spans="1:8">
      <c r="A4300" s="22" t="s">
        <v>23113</v>
      </c>
      <c r="B4300" s="22" t="s">
        <v>8775</v>
      </c>
      <c r="C4300" s="22">
        <v>1</v>
      </c>
      <c r="D4300" s="22" t="s">
        <v>8776</v>
      </c>
      <c r="E4300" s="22" t="s">
        <v>7777</v>
      </c>
      <c r="F4300" s="22" t="s">
        <v>19512</v>
      </c>
      <c r="G4300" s="22" t="s">
        <v>8777</v>
      </c>
      <c r="H4300" s="22" t="s">
        <v>3697</v>
      </c>
    </row>
    <row r="4301" spans="1:8">
      <c r="A4301" s="22" t="s">
        <v>1293</v>
      </c>
      <c r="B4301" s="22" t="s">
        <v>18241</v>
      </c>
      <c r="C4301" s="22">
        <v>1</v>
      </c>
      <c r="D4301" s="22" t="s">
        <v>18242</v>
      </c>
      <c r="E4301" s="22" t="s">
        <v>7777</v>
      </c>
      <c r="F4301" s="22" t="s">
        <v>21916</v>
      </c>
      <c r="G4301" s="22" t="s">
        <v>18243</v>
      </c>
      <c r="H4301" s="22" t="s">
        <v>3697</v>
      </c>
    </row>
    <row r="4302" spans="1:8">
      <c r="A4302" s="22" t="s">
        <v>15425</v>
      </c>
      <c r="B4302" s="22" t="s">
        <v>15424</v>
      </c>
      <c r="C4302" s="22">
        <v>1</v>
      </c>
      <c r="D4302" s="22" t="s">
        <v>15425</v>
      </c>
      <c r="E4302" s="22" t="s">
        <v>7777</v>
      </c>
      <c r="F4302" s="22" t="s">
        <v>21402</v>
      </c>
      <c r="H4302" s="22" t="s">
        <v>3730</v>
      </c>
    </row>
    <row r="4303" spans="1:8">
      <c r="A4303" s="22" t="s">
        <v>22541</v>
      </c>
      <c r="B4303" s="22" t="s">
        <v>7775</v>
      </c>
      <c r="C4303" s="22">
        <v>1</v>
      </c>
      <c r="D4303" s="22" t="s">
        <v>7776</v>
      </c>
      <c r="E4303" s="22" t="s">
        <v>7777</v>
      </c>
      <c r="F4303" s="22" t="s">
        <v>19737</v>
      </c>
      <c r="G4303" s="22" t="s">
        <v>7778</v>
      </c>
      <c r="H4303" s="22" t="s">
        <v>3697</v>
      </c>
    </row>
    <row r="4304" spans="1:8">
      <c r="A4304" s="22" t="s">
        <v>25053</v>
      </c>
      <c r="B4304" s="22" t="s">
        <v>13921</v>
      </c>
      <c r="C4304" s="22">
        <v>1</v>
      </c>
      <c r="D4304" s="22" t="s">
        <v>25053</v>
      </c>
      <c r="E4304" s="22" t="s">
        <v>7777</v>
      </c>
      <c r="F4304" s="22" t="s">
        <v>25052</v>
      </c>
      <c r="H4304" s="22" t="s">
        <v>3715</v>
      </c>
    </row>
    <row r="4305" spans="1:9">
      <c r="A4305" s="22" t="s">
        <v>22544</v>
      </c>
      <c r="B4305" s="22" t="s">
        <v>14667</v>
      </c>
      <c r="C4305" s="22">
        <v>1</v>
      </c>
      <c r="D4305" s="22" t="s">
        <v>14668</v>
      </c>
      <c r="E4305" s="22" t="s">
        <v>7777</v>
      </c>
      <c r="F4305" s="22" t="s">
        <v>19381</v>
      </c>
      <c r="G4305" s="22" t="s">
        <v>14669</v>
      </c>
      <c r="H4305" s="22" t="s">
        <v>3697</v>
      </c>
    </row>
    <row r="4306" spans="1:9">
      <c r="A4306" s="22" t="s">
        <v>10000</v>
      </c>
      <c r="B4306" s="22" t="s">
        <v>9999</v>
      </c>
      <c r="C4306" s="22">
        <v>1</v>
      </c>
      <c r="D4306" s="22" t="s">
        <v>10000</v>
      </c>
      <c r="E4306" s="22" t="s">
        <v>7777</v>
      </c>
      <c r="F4306" s="22" t="s">
        <v>20284</v>
      </c>
      <c r="H4306" s="22" t="s">
        <v>3730</v>
      </c>
    </row>
    <row r="4307" spans="1:9">
      <c r="A4307" s="22" t="s">
        <v>22542</v>
      </c>
      <c r="B4307" s="22" t="s">
        <v>11799</v>
      </c>
      <c r="C4307" s="22">
        <v>1</v>
      </c>
      <c r="D4307" s="22" t="s">
        <v>11800</v>
      </c>
      <c r="E4307" s="22" t="s">
        <v>7777</v>
      </c>
      <c r="F4307" s="22" t="s">
        <v>20673</v>
      </c>
      <c r="G4307" s="22" t="s">
        <v>11801</v>
      </c>
      <c r="H4307" s="22" t="s">
        <v>3697</v>
      </c>
    </row>
    <row r="4308" spans="1:9">
      <c r="A4308" s="22" t="s">
        <v>23233</v>
      </c>
      <c r="B4308" s="22" t="s">
        <v>10600</v>
      </c>
      <c r="C4308" s="22">
        <v>1</v>
      </c>
      <c r="D4308" s="22" t="s">
        <v>10601</v>
      </c>
      <c r="E4308" s="22" t="s">
        <v>7777</v>
      </c>
      <c r="F4308" s="22" t="s">
        <v>20427</v>
      </c>
      <c r="G4308" s="22" t="s">
        <v>10602</v>
      </c>
      <c r="H4308" s="22" t="s">
        <v>3697</v>
      </c>
    </row>
    <row r="4309" spans="1:9">
      <c r="A4309" s="22" t="s">
        <v>1291</v>
      </c>
      <c r="B4309" s="22" t="s">
        <v>17281</v>
      </c>
      <c r="C4309" s="22">
        <v>1</v>
      </c>
      <c r="D4309" s="22" t="s">
        <v>17282</v>
      </c>
      <c r="E4309" s="22" t="s">
        <v>7777</v>
      </c>
      <c r="F4309" s="22" t="s">
        <v>18867</v>
      </c>
      <c r="G4309" s="22" t="s">
        <v>17283</v>
      </c>
      <c r="H4309" s="22" t="s">
        <v>3697</v>
      </c>
    </row>
    <row r="4310" spans="1:9">
      <c r="A4310" s="22" t="s">
        <v>15400</v>
      </c>
      <c r="B4310" s="22" t="s">
        <v>15399</v>
      </c>
      <c r="C4310" s="22">
        <v>1</v>
      </c>
      <c r="D4310" s="22" t="s">
        <v>15400</v>
      </c>
      <c r="E4310" s="22" t="s">
        <v>7777</v>
      </c>
      <c r="F4310" s="22" t="s">
        <v>20399</v>
      </c>
      <c r="H4310" s="22" t="s">
        <v>3715</v>
      </c>
    </row>
    <row r="4311" spans="1:9">
      <c r="A4311" s="22" t="s">
        <v>13004</v>
      </c>
      <c r="B4311" s="22" t="s">
        <v>13003</v>
      </c>
      <c r="C4311" s="22">
        <v>1</v>
      </c>
      <c r="D4311" s="22" t="s">
        <v>13004</v>
      </c>
      <c r="E4311" s="22" t="s">
        <v>7777</v>
      </c>
      <c r="F4311" s="22" t="s">
        <v>20914</v>
      </c>
      <c r="H4311" s="22" t="s">
        <v>3715</v>
      </c>
    </row>
    <row r="4312" spans="1:9">
      <c r="A4312" s="22" t="s">
        <v>1289</v>
      </c>
      <c r="B4312" s="22" t="s">
        <v>12896</v>
      </c>
      <c r="C4312" s="22">
        <v>1</v>
      </c>
      <c r="D4312" s="22" t="s">
        <v>12897</v>
      </c>
      <c r="E4312" s="22" t="s">
        <v>4197</v>
      </c>
      <c r="F4312" s="22" t="s">
        <v>20893</v>
      </c>
      <c r="G4312" s="22" t="s">
        <v>12898</v>
      </c>
      <c r="H4312" s="22" t="s">
        <v>3697</v>
      </c>
    </row>
    <row r="4313" spans="1:9">
      <c r="A4313" s="22" t="s">
        <v>22828</v>
      </c>
      <c r="B4313" s="22" t="s">
        <v>4195</v>
      </c>
      <c r="C4313" s="22">
        <v>1</v>
      </c>
      <c r="D4313" s="22" t="s">
        <v>4196</v>
      </c>
      <c r="E4313" s="22" t="s">
        <v>4197</v>
      </c>
      <c r="F4313" s="22" t="s">
        <v>18748</v>
      </c>
      <c r="G4313" s="22" t="s">
        <v>4198</v>
      </c>
      <c r="H4313" s="22" t="s">
        <v>3697</v>
      </c>
    </row>
    <row r="4314" spans="1:9">
      <c r="A4314" s="22" t="s">
        <v>1286</v>
      </c>
      <c r="B4314" s="22" t="s">
        <v>24626</v>
      </c>
      <c r="C4314" s="22">
        <v>1</v>
      </c>
      <c r="D4314" s="22" t="s">
        <v>24628</v>
      </c>
      <c r="E4314" s="22" t="s">
        <v>24629</v>
      </c>
      <c r="F4314" s="22" t="s">
        <v>24627</v>
      </c>
      <c r="G4314" s="22" t="s">
        <v>24630</v>
      </c>
      <c r="H4314" s="22" t="s">
        <v>3697</v>
      </c>
      <c r="I4314" s="22">
        <v>1</v>
      </c>
    </row>
    <row r="4315" spans="1:9">
      <c r="A4315" s="22" t="s">
        <v>11119</v>
      </c>
      <c r="B4315" s="22" t="s">
        <v>11118</v>
      </c>
      <c r="C4315" s="22">
        <v>1</v>
      </c>
      <c r="D4315" s="22" t="s">
        <v>11119</v>
      </c>
      <c r="E4315" s="22" t="s">
        <v>11120</v>
      </c>
      <c r="F4315" s="22" t="s">
        <v>20531</v>
      </c>
      <c r="H4315" s="22" t="s">
        <v>3711</v>
      </c>
    </row>
    <row r="4316" spans="1:9">
      <c r="A4316" s="22" t="s">
        <v>16213</v>
      </c>
      <c r="B4316" s="22" t="s">
        <v>16212</v>
      </c>
      <c r="C4316" s="22">
        <v>1</v>
      </c>
      <c r="D4316" s="22" t="s">
        <v>16213</v>
      </c>
      <c r="E4316" s="22" t="s">
        <v>6717</v>
      </c>
      <c r="F4316" s="22" t="s">
        <v>18965</v>
      </c>
      <c r="H4316" s="22" t="s">
        <v>3715</v>
      </c>
    </row>
    <row r="4317" spans="1:9">
      <c r="A4317" s="22" t="s">
        <v>1284</v>
      </c>
      <c r="B4317" s="22" t="s">
        <v>15356</v>
      </c>
      <c r="C4317" s="22">
        <v>1</v>
      </c>
      <c r="D4317" s="22" t="s">
        <v>15357</v>
      </c>
      <c r="E4317" s="22" t="s">
        <v>6717</v>
      </c>
      <c r="F4317" s="22" t="s">
        <v>20746</v>
      </c>
      <c r="G4317" s="22" t="s">
        <v>15358</v>
      </c>
      <c r="H4317" s="22" t="s">
        <v>3697</v>
      </c>
    </row>
    <row r="4318" spans="1:9">
      <c r="A4318" s="22" t="s">
        <v>25124</v>
      </c>
      <c r="B4318" s="22" t="s">
        <v>25123</v>
      </c>
      <c r="C4318" s="22">
        <v>1</v>
      </c>
      <c r="D4318" s="22" t="s">
        <v>25124</v>
      </c>
      <c r="E4318" s="22" t="s">
        <v>6717</v>
      </c>
      <c r="F4318" s="22" t="s">
        <v>19090</v>
      </c>
      <c r="H4318" s="22" t="s">
        <v>3715</v>
      </c>
    </row>
    <row r="4319" spans="1:9">
      <c r="A4319" s="22" t="s">
        <v>1282</v>
      </c>
      <c r="B4319" s="22" t="s">
        <v>6715</v>
      </c>
      <c r="C4319" s="22">
        <v>2</v>
      </c>
      <c r="D4319" s="22" t="s">
        <v>6716</v>
      </c>
      <c r="E4319" s="22" t="s">
        <v>6717</v>
      </c>
      <c r="F4319" s="22" t="s">
        <v>19474</v>
      </c>
      <c r="G4319" s="22" t="s">
        <v>6718</v>
      </c>
      <c r="H4319" s="22" t="s">
        <v>3697</v>
      </c>
    </row>
    <row r="4320" spans="1:9">
      <c r="A4320" s="22" t="s">
        <v>1282</v>
      </c>
      <c r="B4320" s="22" t="s">
        <v>14632</v>
      </c>
      <c r="C4320" s="22">
        <v>2</v>
      </c>
      <c r="D4320" s="22" t="s">
        <v>14633</v>
      </c>
      <c r="E4320" s="22" t="s">
        <v>6717</v>
      </c>
      <c r="F4320" s="22" t="s">
        <v>19474</v>
      </c>
      <c r="G4320" s="22" t="s">
        <v>14634</v>
      </c>
      <c r="H4320" s="22" t="s">
        <v>3697</v>
      </c>
      <c r="I4320" s="22">
        <v>2</v>
      </c>
    </row>
    <row r="4321" spans="1:8">
      <c r="A4321" s="22" t="s">
        <v>13325</v>
      </c>
      <c r="B4321" s="22" t="s">
        <v>13324</v>
      </c>
      <c r="C4321" s="22">
        <v>1</v>
      </c>
      <c r="D4321" s="22" t="s">
        <v>13325</v>
      </c>
      <c r="E4321" s="22" t="s">
        <v>6717</v>
      </c>
      <c r="F4321" s="22" t="s">
        <v>20983</v>
      </c>
      <c r="H4321" s="22" t="s">
        <v>3730</v>
      </c>
    </row>
    <row r="4322" spans="1:8">
      <c r="A4322" s="22" t="s">
        <v>15262</v>
      </c>
      <c r="B4322" s="22" t="s">
        <v>15261</v>
      </c>
      <c r="C4322" s="22">
        <v>1</v>
      </c>
      <c r="D4322" s="22" t="s">
        <v>15262</v>
      </c>
      <c r="E4322" s="22" t="s">
        <v>6717</v>
      </c>
      <c r="F4322" s="22" t="s">
        <v>20047</v>
      </c>
      <c r="H4322" s="22" t="s">
        <v>3715</v>
      </c>
    </row>
    <row r="4323" spans="1:8">
      <c r="A4323" s="22" t="s">
        <v>25146</v>
      </c>
      <c r="B4323" s="22" t="s">
        <v>25144</v>
      </c>
      <c r="C4323" s="22">
        <v>1</v>
      </c>
      <c r="D4323" s="22" t="s">
        <v>25146</v>
      </c>
      <c r="E4323" s="22" t="s">
        <v>6717</v>
      </c>
      <c r="F4323" s="22" t="s">
        <v>25145</v>
      </c>
      <c r="H4323" s="22" t="s">
        <v>3730</v>
      </c>
    </row>
    <row r="4324" spans="1:8">
      <c r="A4324" s="22" t="s">
        <v>9315</v>
      </c>
      <c r="B4324" s="22" t="s">
        <v>9314</v>
      </c>
      <c r="C4324" s="22">
        <v>1</v>
      </c>
      <c r="D4324" s="22" t="s">
        <v>9315</v>
      </c>
      <c r="E4324" s="22" t="s">
        <v>6717</v>
      </c>
      <c r="F4324" s="22" t="s">
        <v>20122</v>
      </c>
      <c r="H4324" s="22" t="s">
        <v>3715</v>
      </c>
    </row>
    <row r="4325" spans="1:8">
      <c r="A4325" s="22" t="s">
        <v>15724</v>
      </c>
      <c r="B4325" s="22" t="s">
        <v>15723</v>
      </c>
      <c r="C4325" s="22">
        <v>1</v>
      </c>
      <c r="D4325" s="22" t="s">
        <v>15724</v>
      </c>
      <c r="E4325" s="22" t="s">
        <v>15725</v>
      </c>
      <c r="F4325" s="22" t="s">
        <v>20820</v>
      </c>
      <c r="H4325" s="22" t="s">
        <v>3711</v>
      </c>
    </row>
    <row r="4326" spans="1:8">
      <c r="A4326" s="22" t="s">
        <v>22013</v>
      </c>
      <c r="B4326" s="22" t="s">
        <v>13586</v>
      </c>
      <c r="C4326" s="22">
        <v>1</v>
      </c>
      <c r="D4326" s="22" t="s">
        <v>13587</v>
      </c>
      <c r="E4326" s="22" t="s">
        <v>13588</v>
      </c>
      <c r="F4326" s="22" t="s">
        <v>21042</v>
      </c>
      <c r="G4326" s="22" t="s">
        <v>13589</v>
      </c>
      <c r="H4326" s="22" t="s">
        <v>3697</v>
      </c>
    </row>
    <row r="4327" spans="1:8">
      <c r="A4327" s="22" t="s">
        <v>23268</v>
      </c>
      <c r="B4327" s="22" t="s">
        <v>11036</v>
      </c>
      <c r="C4327" s="22">
        <v>1</v>
      </c>
      <c r="D4327" s="22" t="s">
        <v>11037</v>
      </c>
      <c r="E4327" s="22" t="s">
        <v>4364</v>
      </c>
      <c r="F4327" s="22" t="s">
        <v>18756</v>
      </c>
      <c r="G4327" s="22" t="s">
        <v>11038</v>
      </c>
      <c r="H4327" s="22" t="s">
        <v>3697</v>
      </c>
    </row>
    <row r="4328" spans="1:8">
      <c r="A4328" s="22" t="s">
        <v>10560</v>
      </c>
      <c r="B4328" s="22" t="s">
        <v>10559</v>
      </c>
      <c r="C4328" s="22">
        <v>1</v>
      </c>
      <c r="D4328" s="22" t="s">
        <v>10560</v>
      </c>
      <c r="E4328" s="22" t="s">
        <v>4364</v>
      </c>
      <c r="F4328" s="22" t="s">
        <v>20418</v>
      </c>
      <c r="H4328" s="22" t="s">
        <v>3711</v>
      </c>
    </row>
    <row r="4329" spans="1:8">
      <c r="A4329" s="22" t="s">
        <v>1280</v>
      </c>
      <c r="B4329" s="22" t="s">
        <v>5986</v>
      </c>
      <c r="C4329" s="22">
        <v>2</v>
      </c>
      <c r="D4329" s="22" t="s">
        <v>5987</v>
      </c>
      <c r="E4329" s="22" t="s">
        <v>4364</v>
      </c>
      <c r="F4329" s="22" t="s">
        <v>18750</v>
      </c>
      <c r="G4329" s="22" t="s">
        <v>5988</v>
      </c>
      <c r="H4329" s="22" t="s">
        <v>3697</v>
      </c>
    </row>
    <row r="4330" spans="1:8">
      <c r="A4330" s="22" t="s">
        <v>1280</v>
      </c>
      <c r="B4330" s="22" t="s">
        <v>11766</v>
      </c>
      <c r="C4330" s="22">
        <v>2</v>
      </c>
      <c r="D4330" s="22" t="s">
        <v>1280</v>
      </c>
      <c r="E4330" s="22" t="s">
        <v>4364</v>
      </c>
      <c r="F4330" s="22" t="s">
        <v>18750</v>
      </c>
      <c r="H4330" s="22" t="s">
        <v>3715</v>
      </c>
    </row>
    <row r="4331" spans="1:8">
      <c r="A4331" s="22" t="s">
        <v>26564</v>
      </c>
      <c r="B4331" s="22" t="s">
        <v>23866</v>
      </c>
      <c r="C4331" s="22">
        <v>1</v>
      </c>
      <c r="D4331" s="22" t="s">
        <v>23867</v>
      </c>
      <c r="E4331" s="22" t="s">
        <v>4364</v>
      </c>
      <c r="F4331" s="22" t="s">
        <v>19798</v>
      </c>
      <c r="G4331" s="22" t="s">
        <v>23868</v>
      </c>
      <c r="H4331" s="22" t="s">
        <v>3697</v>
      </c>
    </row>
    <row r="4332" spans="1:8">
      <c r="A4332" s="22" t="s">
        <v>26585</v>
      </c>
      <c r="B4332" s="22" t="s">
        <v>24058</v>
      </c>
      <c r="C4332" s="22">
        <v>1</v>
      </c>
      <c r="D4332" s="22" t="s">
        <v>24059</v>
      </c>
      <c r="E4332" s="22" t="s">
        <v>4364</v>
      </c>
      <c r="F4332" s="22" t="s">
        <v>19261</v>
      </c>
      <c r="H4332" s="22" t="s">
        <v>3697</v>
      </c>
    </row>
    <row r="4333" spans="1:8">
      <c r="A4333" s="22" t="s">
        <v>8732</v>
      </c>
      <c r="B4333" s="22" t="s">
        <v>8731</v>
      </c>
      <c r="C4333" s="22">
        <v>1</v>
      </c>
      <c r="D4333" s="22" t="s">
        <v>8732</v>
      </c>
      <c r="E4333" s="22" t="s">
        <v>4364</v>
      </c>
      <c r="F4333" s="22" t="s">
        <v>18595</v>
      </c>
      <c r="H4333" s="22" t="s">
        <v>3715</v>
      </c>
    </row>
    <row r="4334" spans="1:8">
      <c r="A4334" s="22" t="s">
        <v>1278</v>
      </c>
      <c r="B4334" s="22" t="s">
        <v>6800</v>
      </c>
      <c r="C4334" s="22">
        <v>2</v>
      </c>
      <c r="D4334" s="22" t="s">
        <v>6801</v>
      </c>
      <c r="E4334" s="22" t="s">
        <v>4364</v>
      </c>
      <c r="F4334" s="22" t="s">
        <v>19303</v>
      </c>
      <c r="H4334" s="22" t="s">
        <v>3705</v>
      </c>
    </row>
    <row r="4335" spans="1:8">
      <c r="A4335" s="22" t="s">
        <v>1278</v>
      </c>
      <c r="B4335" s="22" t="s">
        <v>16352</v>
      </c>
      <c r="C4335" s="22">
        <v>2</v>
      </c>
      <c r="D4335" s="22" t="s">
        <v>16353</v>
      </c>
      <c r="E4335" s="22" t="s">
        <v>4364</v>
      </c>
      <c r="F4335" s="22" t="s">
        <v>19303</v>
      </c>
      <c r="G4335" s="22" t="s">
        <v>16354</v>
      </c>
      <c r="H4335" s="22" t="s">
        <v>3697</v>
      </c>
    </row>
    <row r="4336" spans="1:8">
      <c r="A4336" s="22" t="s">
        <v>4363</v>
      </c>
      <c r="B4336" s="22" t="s">
        <v>4362</v>
      </c>
      <c r="C4336" s="22">
        <v>1</v>
      </c>
      <c r="D4336" s="22" t="s">
        <v>4363</v>
      </c>
      <c r="E4336" s="22" t="s">
        <v>4364</v>
      </c>
      <c r="F4336" s="22" t="s">
        <v>18799</v>
      </c>
      <c r="H4336" s="22" t="s">
        <v>3711</v>
      </c>
    </row>
    <row r="4337" spans="1:9">
      <c r="A4337" s="22" t="s">
        <v>1276</v>
      </c>
      <c r="B4337" s="22" t="s">
        <v>11176</v>
      </c>
      <c r="C4337" s="22">
        <v>1</v>
      </c>
      <c r="D4337" s="22" t="s">
        <v>11177</v>
      </c>
      <c r="E4337" s="22" t="s">
        <v>6276</v>
      </c>
      <c r="F4337" s="22" t="s">
        <v>18756</v>
      </c>
      <c r="G4337" s="22" t="s">
        <v>11178</v>
      </c>
      <c r="H4337" s="22" t="s">
        <v>3697</v>
      </c>
    </row>
    <row r="4338" spans="1:9">
      <c r="A4338" s="22" t="s">
        <v>12007</v>
      </c>
      <c r="B4338" s="22" t="s">
        <v>12006</v>
      </c>
      <c r="C4338" s="22">
        <v>1</v>
      </c>
      <c r="D4338" s="22" t="s">
        <v>12007</v>
      </c>
      <c r="E4338" s="22" t="s">
        <v>6276</v>
      </c>
      <c r="F4338" s="22" t="s">
        <v>20712</v>
      </c>
      <c r="H4338" s="22" t="s">
        <v>3715</v>
      </c>
    </row>
    <row r="4339" spans="1:9">
      <c r="A4339" s="22" t="s">
        <v>22503</v>
      </c>
      <c r="B4339" s="22" t="s">
        <v>7585</v>
      </c>
      <c r="C4339" s="22">
        <v>2</v>
      </c>
      <c r="D4339" s="22" t="s">
        <v>7586</v>
      </c>
      <c r="E4339" s="22" t="s">
        <v>6276</v>
      </c>
      <c r="F4339" s="22" t="s">
        <v>19090</v>
      </c>
      <c r="G4339" s="22" t="s">
        <v>7587</v>
      </c>
      <c r="H4339" s="22" t="s">
        <v>3697</v>
      </c>
    </row>
    <row r="4340" spans="1:9">
      <c r="A4340" s="22" t="s">
        <v>22503</v>
      </c>
      <c r="B4340" s="22" t="s">
        <v>14011</v>
      </c>
      <c r="C4340" s="22">
        <v>2</v>
      </c>
      <c r="D4340" s="22" t="s">
        <v>14012</v>
      </c>
      <c r="E4340" s="22" t="s">
        <v>6276</v>
      </c>
      <c r="F4340" s="22" t="s">
        <v>19090</v>
      </c>
      <c r="G4340" s="22" t="s">
        <v>14013</v>
      </c>
      <c r="H4340" s="22" t="s">
        <v>3697</v>
      </c>
    </row>
    <row r="4341" spans="1:9">
      <c r="A4341" s="22" t="s">
        <v>7469</v>
      </c>
      <c r="B4341" s="22" t="s">
        <v>7468</v>
      </c>
      <c r="C4341" s="22">
        <v>1</v>
      </c>
      <c r="D4341" s="22" t="s">
        <v>7469</v>
      </c>
      <c r="E4341" s="22" t="s">
        <v>6276</v>
      </c>
      <c r="F4341" s="22" t="s">
        <v>19664</v>
      </c>
      <c r="H4341" s="22" t="s">
        <v>3730</v>
      </c>
    </row>
    <row r="4342" spans="1:9">
      <c r="A4342" s="22" t="s">
        <v>9379</v>
      </c>
      <c r="B4342" s="22" t="s">
        <v>9378</v>
      </c>
      <c r="C4342" s="22">
        <v>1</v>
      </c>
      <c r="D4342" s="22" t="s">
        <v>9379</v>
      </c>
      <c r="E4342" s="22" t="s">
        <v>6276</v>
      </c>
      <c r="F4342" s="22" t="s">
        <v>20134</v>
      </c>
      <c r="H4342" s="22" t="s">
        <v>3711</v>
      </c>
    </row>
    <row r="4343" spans="1:9">
      <c r="A4343" s="22" t="s">
        <v>26718</v>
      </c>
      <c r="B4343" s="22" t="s">
        <v>25412</v>
      </c>
      <c r="C4343" s="22">
        <v>1</v>
      </c>
      <c r="D4343" s="22" t="s">
        <v>25414</v>
      </c>
      <c r="E4343" s="22" t="s">
        <v>6276</v>
      </c>
      <c r="F4343" s="22" t="s">
        <v>25413</v>
      </c>
      <c r="G4343" s="22" t="s">
        <v>25415</v>
      </c>
      <c r="H4343" s="22" t="s">
        <v>3697</v>
      </c>
    </row>
    <row r="4344" spans="1:9">
      <c r="A4344" s="22" t="s">
        <v>15496</v>
      </c>
      <c r="B4344" s="22" t="s">
        <v>15495</v>
      </c>
      <c r="C4344" s="22">
        <v>1</v>
      </c>
      <c r="D4344" s="22" t="s">
        <v>15496</v>
      </c>
      <c r="E4344" s="22" t="s">
        <v>6276</v>
      </c>
      <c r="F4344" s="22" t="s">
        <v>21415</v>
      </c>
      <c r="H4344" s="22" t="s">
        <v>3711</v>
      </c>
    </row>
    <row r="4345" spans="1:9">
      <c r="A4345" s="22" t="s">
        <v>6275</v>
      </c>
      <c r="B4345" s="22" t="s">
        <v>6274</v>
      </c>
      <c r="C4345" s="22">
        <v>1</v>
      </c>
      <c r="D4345" s="22" t="s">
        <v>6275</v>
      </c>
      <c r="E4345" s="22" t="s">
        <v>6276</v>
      </c>
      <c r="F4345" s="22" t="s">
        <v>19357</v>
      </c>
      <c r="H4345" s="22" t="s">
        <v>3715</v>
      </c>
    </row>
    <row r="4346" spans="1:9">
      <c r="A4346" s="22" t="s">
        <v>1274</v>
      </c>
      <c r="B4346" s="22" t="s">
        <v>8465</v>
      </c>
      <c r="C4346" s="22">
        <v>1</v>
      </c>
      <c r="D4346" s="22" t="s">
        <v>8466</v>
      </c>
      <c r="E4346" s="22" t="s">
        <v>6276</v>
      </c>
      <c r="F4346" s="22" t="s">
        <v>18600</v>
      </c>
      <c r="G4346" s="22" t="s">
        <v>8467</v>
      </c>
      <c r="H4346" s="22" t="s">
        <v>3697</v>
      </c>
    </row>
    <row r="4347" spans="1:9">
      <c r="A4347" s="22" t="s">
        <v>22015</v>
      </c>
      <c r="B4347" s="22" t="s">
        <v>9406</v>
      </c>
      <c r="C4347" s="22">
        <v>1</v>
      </c>
      <c r="D4347" s="22" t="s">
        <v>9407</v>
      </c>
      <c r="E4347" s="22" t="s">
        <v>5537</v>
      </c>
      <c r="F4347" s="22" t="s">
        <v>20139</v>
      </c>
      <c r="G4347" s="22" t="s">
        <v>9408</v>
      </c>
      <c r="H4347" s="22" t="s">
        <v>3697</v>
      </c>
    </row>
    <row r="4348" spans="1:9">
      <c r="A4348" s="22" t="s">
        <v>6373</v>
      </c>
      <c r="B4348" s="22" t="s">
        <v>6372</v>
      </c>
      <c r="C4348" s="22">
        <v>1</v>
      </c>
      <c r="D4348" s="22" t="s">
        <v>6373</v>
      </c>
      <c r="E4348" s="22" t="s">
        <v>5537</v>
      </c>
      <c r="F4348" s="22" t="s">
        <v>19384</v>
      </c>
      <c r="H4348" s="22" t="s">
        <v>3715</v>
      </c>
    </row>
    <row r="4349" spans="1:9">
      <c r="A4349" s="22" t="s">
        <v>17372</v>
      </c>
      <c r="B4349" s="22" t="s">
        <v>17371</v>
      </c>
      <c r="C4349" s="22">
        <v>1</v>
      </c>
      <c r="D4349" s="22" t="s">
        <v>17372</v>
      </c>
      <c r="E4349" s="22" t="s">
        <v>5537</v>
      </c>
      <c r="F4349" s="22" t="s">
        <v>21752</v>
      </c>
      <c r="H4349" s="22" t="s">
        <v>3711</v>
      </c>
    </row>
    <row r="4350" spans="1:9">
      <c r="A4350" s="22" t="s">
        <v>22014</v>
      </c>
      <c r="B4350" s="22" t="s">
        <v>5535</v>
      </c>
      <c r="C4350" s="22">
        <v>2</v>
      </c>
      <c r="D4350" s="22" t="s">
        <v>5536</v>
      </c>
      <c r="E4350" s="22" t="s">
        <v>5537</v>
      </c>
      <c r="F4350" s="22" t="s">
        <v>19143</v>
      </c>
      <c r="G4350" s="22" t="s">
        <v>5538</v>
      </c>
      <c r="H4350" s="22" t="s">
        <v>3697</v>
      </c>
      <c r="I4350" s="22">
        <v>2</v>
      </c>
    </row>
    <row r="4351" spans="1:9">
      <c r="A4351" s="22" t="s">
        <v>22014</v>
      </c>
      <c r="B4351" s="22" t="s">
        <v>11570</v>
      </c>
      <c r="C4351" s="22">
        <v>2</v>
      </c>
      <c r="D4351" s="22" t="s">
        <v>11571</v>
      </c>
      <c r="E4351" s="22" t="s">
        <v>5537</v>
      </c>
      <c r="F4351" s="22" t="s">
        <v>19143</v>
      </c>
      <c r="G4351" s="22" t="s">
        <v>11572</v>
      </c>
      <c r="H4351" s="22" t="s">
        <v>3697</v>
      </c>
      <c r="I4351" s="22">
        <v>4</v>
      </c>
    </row>
    <row r="4352" spans="1:9">
      <c r="A4352" s="22" t="s">
        <v>13824</v>
      </c>
      <c r="B4352" s="22" t="s">
        <v>13823</v>
      </c>
      <c r="C4352" s="22">
        <v>1</v>
      </c>
      <c r="D4352" s="22" t="s">
        <v>13824</v>
      </c>
      <c r="E4352" s="22" t="s">
        <v>5537</v>
      </c>
      <c r="F4352" s="22" t="s">
        <v>21092</v>
      </c>
      <c r="H4352" s="22" t="s">
        <v>3730</v>
      </c>
    </row>
    <row r="4353" spans="1:9">
      <c r="A4353" s="22" t="s">
        <v>23235</v>
      </c>
      <c r="B4353" s="22" t="s">
        <v>10617</v>
      </c>
      <c r="C4353" s="22">
        <v>1</v>
      </c>
      <c r="D4353" s="22" t="s">
        <v>10618</v>
      </c>
      <c r="E4353" s="22" t="s">
        <v>5537</v>
      </c>
      <c r="F4353" s="22" t="s">
        <v>19798</v>
      </c>
      <c r="G4353" s="22" t="s">
        <v>10619</v>
      </c>
      <c r="H4353" s="22" t="s">
        <v>3697</v>
      </c>
    </row>
    <row r="4354" spans="1:9">
      <c r="A4354" s="22" t="s">
        <v>5768</v>
      </c>
      <c r="B4354" s="22" t="s">
        <v>5767</v>
      </c>
      <c r="C4354" s="22">
        <v>1</v>
      </c>
      <c r="D4354" s="22" t="s">
        <v>5768</v>
      </c>
      <c r="E4354" s="22" t="s">
        <v>5537</v>
      </c>
      <c r="F4354" s="22" t="s">
        <v>19213</v>
      </c>
      <c r="H4354" s="22" t="s">
        <v>3711</v>
      </c>
    </row>
    <row r="4355" spans="1:9">
      <c r="A4355" s="22" t="s">
        <v>17370</v>
      </c>
      <c r="B4355" s="22" t="s">
        <v>17369</v>
      </c>
      <c r="C4355" s="22">
        <v>1</v>
      </c>
      <c r="D4355" s="22" t="s">
        <v>17370</v>
      </c>
      <c r="E4355" s="22" t="s">
        <v>5537</v>
      </c>
      <c r="F4355" s="22" t="s">
        <v>21751</v>
      </c>
      <c r="H4355" s="22" t="s">
        <v>3715</v>
      </c>
    </row>
    <row r="4356" spans="1:9">
      <c r="A4356" s="22" t="s">
        <v>23563</v>
      </c>
      <c r="B4356" s="22" t="s">
        <v>15847</v>
      </c>
      <c r="C4356" s="22">
        <v>1</v>
      </c>
      <c r="D4356" s="22" t="s">
        <v>15848</v>
      </c>
      <c r="E4356" s="22" t="s">
        <v>5537</v>
      </c>
      <c r="F4356" s="22" t="s">
        <v>21478</v>
      </c>
      <c r="G4356" s="22" t="s">
        <v>15849</v>
      </c>
      <c r="H4356" s="22" t="s">
        <v>3697</v>
      </c>
    </row>
    <row r="4357" spans="1:9">
      <c r="A4357" s="22" t="s">
        <v>6697</v>
      </c>
      <c r="B4357" s="22" t="s">
        <v>6696</v>
      </c>
      <c r="C4357" s="22">
        <v>2</v>
      </c>
      <c r="D4357" s="22" t="s">
        <v>6697</v>
      </c>
      <c r="E4357" s="22" t="s">
        <v>5537</v>
      </c>
      <c r="F4357" s="22" t="s">
        <v>18632</v>
      </c>
      <c r="H4357" s="22" t="s">
        <v>3715</v>
      </c>
    </row>
    <row r="4358" spans="1:9">
      <c r="A4358" s="22" t="s">
        <v>6697</v>
      </c>
      <c r="B4358" s="22" t="s">
        <v>12676</v>
      </c>
      <c r="C4358" s="22">
        <v>2</v>
      </c>
      <c r="D4358" s="22" t="s">
        <v>24971</v>
      </c>
      <c r="E4358" s="22" t="s">
        <v>5537</v>
      </c>
      <c r="F4358" s="22" t="s">
        <v>18632</v>
      </c>
      <c r="G4358" s="22" t="s">
        <v>24972</v>
      </c>
      <c r="H4358" s="22" t="s">
        <v>3697</v>
      </c>
    </row>
    <row r="4359" spans="1:9">
      <c r="A4359" s="22" t="s">
        <v>7557</v>
      </c>
      <c r="B4359" s="22" t="s">
        <v>7556</v>
      </c>
      <c r="C4359" s="22">
        <v>1</v>
      </c>
      <c r="D4359" s="22" t="s">
        <v>7557</v>
      </c>
      <c r="E4359" s="22" t="s">
        <v>5888</v>
      </c>
      <c r="F4359" s="22" t="s">
        <v>19687</v>
      </c>
      <c r="H4359" s="22" t="s">
        <v>3711</v>
      </c>
    </row>
    <row r="4360" spans="1:9">
      <c r="A4360" s="22" t="s">
        <v>8372</v>
      </c>
      <c r="B4360" s="22" t="s">
        <v>8371</v>
      </c>
      <c r="C4360" s="22">
        <v>1</v>
      </c>
      <c r="D4360" s="22" t="s">
        <v>8372</v>
      </c>
      <c r="E4360" s="22" t="s">
        <v>5888</v>
      </c>
      <c r="F4360" s="22" t="s">
        <v>18739</v>
      </c>
      <c r="H4360" s="22" t="s">
        <v>3711</v>
      </c>
    </row>
    <row r="4361" spans="1:9">
      <c r="A4361" s="22" t="s">
        <v>23423</v>
      </c>
      <c r="B4361" s="22" t="s">
        <v>13535</v>
      </c>
      <c r="C4361" s="22">
        <v>1</v>
      </c>
      <c r="D4361" s="22" t="s">
        <v>13536</v>
      </c>
      <c r="E4361" s="22" t="s">
        <v>5888</v>
      </c>
      <c r="F4361" s="22" t="s">
        <v>21032</v>
      </c>
      <c r="G4361" s="22" t="s">
        <v>13537</v>
      </c>
      <c r="H4361" s="22" t="s">
        <v>3697</v>
      </c>
      <c r="I4361" s="22">
        <v>1</v>
      </c>
    </row>
    <row r="4362" spans="1:9">
      <c r="A4362" s="22" t="s">
        <v>5887</v>
      </c>
      <c r="B4362" s="22" t="s">
        <v>5886</v>
      </c>
      <c r="C4362" s="22">
        <v>1</v>
      </c>
      <c r="D4362" s="22" t="s">
        <v>5887</v>
      </c>
      <c r="E4362" s="22" t="s">
        <v>5888</v>
      </c>
      <c r="F4362" s="22" t="s">
        <v>19244</v>
      </c>
      <c r="H4362" s="22" t="s">
        <v>3730</v>
      </c>
    </row>
    <row r="4363" spans="1:9">
      <c r="A4363" s="22" t="s">
        <v>6257</v>
      </c>
      <c r="B4363" s="22" t="s">
        <v>6256</v>
      </c>
      <c r="C4363" s="22">
        <v>1</v>
      </c>
      <c r="D4363" s="22" t="s">
        <v>6257</v>
      </c>
      <c r="E4363" s="22" t="s">
        <v>5888</v>
      </c>
      <c r="F4363" s="22" t="s">
        <v>19349</v>
      </c>
      <c r="H4363" s="22" t="s">
        <v>3715</v>
      </c>
    </row>
    <row r="4364" spans="1:9">
      <c r="A4364" s="22" t="s">
        <v>4478</v>
      </c>
      <c r="B4364" s="22" t="s">
        <v>4477</v>
      </c>
      <c r="C4364" s="22">
        <v>1</v>
      </c>
      <c r="D4364" s="22" t="s">
        <v>4478</v>
      </c>
      <c r="E4364" s="22" t="s">
        <v>4479</v>
      </c>
      <c r="F4364" s="22" t="s">
        <v>18835</v>
      </c>
      <c r="H4364" s="22" t="s">
        <v>3711</v>
      </c>
    </row>
    <row r="4365" spans="1:9">
      <c r="A4365" s="22" t="s">
        <v>23223</v>
      </c>
      <c r="B4365" s="22" t="s">
        <v>10428</v>
      </c>
      <c r="C4365" s="22">
        <v>1</v>
      </c>
      <c r="D4365" s="22" t="s">
        <v>10429</v>
      </c>
      <c r="E4365" s="22" t="s">
        <v>4479</v>
      </c>
      <c r="F4365" s="22" t="s">
        <v>20386</v>
      </c>
      <c r="G4365" s="22" t="s">
        <v>10430</v>
      </c>
      <c r="H4365" s="22" t="s">
        <v>3697</v>
      </c>
    </row>
    <row r="4366" spans="1:9">
      <c r="A4366" s="22" t="s">
        <v>23246</v>
      </c>
      <c r="B4366" s="22" t="s">
        <v>24178</v>
      </c>
      <c r="C4366" s="22">
        <v>3</v>
      </c>
      <c r="D4366" s="22" t="s">
        <v>24179</v>
      </c>
      <c r="E4366" s="22" t="s">
        <v>10784</v>
      </c>
      <c r="F4366" s="22" t="s">
        <v>19612</v>
      </c>
      <c r="G4366" s="22" t="s">
        <v>24180</v>
      </c>
      <c r="H4366" s="22" t="s">
        <v>3697</v>
      </c>
      <c r="I4366" s="22">
        <v>1</v>
      </c>
    </row>
    <row r="4367" spans="1:9">
      <c r="A4367" s="22" t="s">
        <v>23246</v>
      </c>
      <c r="B4367" s="22" t="s">
        <v>10782</v>
      </c>
      <c r="C4367" s="22">
        <v>3</v>
      </c>
      <c r="D4367" s="22" t="s">
        <v>10783</v>
      </c>
      <c r="E4367" s="22" t="s">
        <v>10784</v>
      </c>
      <c r="F4367" s="22" t="s">
        <v>19612</v>
      </c>
      <c r="G4367" s="22" t="s">
        <v>10785</v>
      </c>
      <c r="H4367" s="22" t="s">
        <v>3697</v>
      </c>
      <c r="I4367" s="22">
        <v>2</v>
      </c>
    </row>
    <row r="4368" spans="1:9">
      <c r="A4368" s="22" t="s">
        <v>23246</v>
      </c>
      <c r="B4368" s="22" t="s">
        <v>13222</v>
      </c>
      <c r="C4368" s="22">
        <v>3</v>
      </c>
      <c r="D4368" s="22" t="s">
        <v>13223</v>
      </c>
      <c r="E4368" s="22" t="s">
        <v>10784</v>
      </c>
      <c r="F4368" s="22" t="s">
        <v>19612</v>
      </c>
      <c r="G4368" s="22" t="s">
        <v>13224</v>
      </c>
      <c r="H4368" s="22" t="s">
        <v>3697</v>
      </c>
    </row>
    <row r="4369" spans="1:9">
      <c r="A4369" s="22" t="s">
        <v>24641</v>
      </c>
      <c r="B4369" s="22" t="s">
        <v>24639</v>
      </c>
      <c r="C4369" s="22">
        <v>1</v>
      </c>
      <c r="D4369" s="22" t="s">
        <v>24641</v>
      </c>
      <c r="E4369" s="22" t="s">
        <v>10784</v>
      </c>
      <c r="F4369" s="22" t="s">
        <v>24640</v>
      </c>
      <c r="H4369" s="22" t="s">
        <v>3730</v>
      </c>
    </row>
    <row r="4370" spans="1:9">
      <c r="A4370" s="22" t="s">
        <v>23518</v>
      </c>
      <c r="B4370" s="22" t="s">
        <v>15108</v>
      </c>
      <c r="C4370" s="22">
        <v>1</v>
      </c>
      <c r="D4370" s="22" t="s">
        <v>15109</v>
      </c>
      <c r="E4370" s="22" t="s">
        <v>15110</v>
      </c>
      <c r="F4370" s="22" t="s">
        <v>21343</v>
      </c>
      <c r="G4370" s="22" t="s">
        <v>15111</v>
      </c>
      <c r="H4370" s="22" t="s">
        <v>3711</v>
      </c>
    </row>
    <row r="4371" spans="1:9">
      <c r="A4371" s="22" t="s">
        <v>1259</v>
      </c>
      <c r="B4371" s="22" t="s">
        <v>24404</v>
      </c>
      <c r="C4371" s="22">
        <v>1</v>
      </c>
      <c r="D4371" s="22" t="s">
        <v>24405</v>
      </c>
      <c r="E4371" s="22" t="s">
        <v>5604</v>
      </c>
      <c r="F4371" s="22" t="s">
        <v>18756</v>
      </c>
      <c r="G4371" s="22" t="s">
        <v>24406</v>
      </c>
      <c r="H4371" s="22" t="s">
        <v>3697</v>
      </c>
    </row>
    <row r="4372" spans="1:9">
      <c r="A4372" s="22" t="s">
        <v>17929</v>
      </c>
      <c r="B4372" s="22" t="s">
        <v>17928</v>
      </c>
      <c r="C4372" s="22">
        <v>1</v>
      </c>
      <c r="D4372" s="22" t="s">
        <v>17929</v>
      </c>
      <c r="E4372" s="22" t="s">
        <v>5604</v>
      </c>
      <c r="F4372" s="22" t="s">
        <v>20014</v>
      </c>
      <c r="H4372" s="22" t="s">
        <v>3730</v>
      </c>
    </row>
    <row r="4373" spans="1:9">
      <c r="A4373" s="22" t="s">
        <v>12068</v>
      </c>
      <c r="B4373" s="22" t="s">
        <v>12067</v>
      </c>
      <c r="C4373" s="22">
        <v>1</v>
      </c>
      <c r="D4373" s="22" t="s">
        <v>12068</v>
      </c>
      <c r="E4373" s="22" t="s">
        <v>5604</v>
      </c>
      <c r="F4373" s="22" t="s">
        <v>18965</v>
      </c>
      <c r="H4373" s="22" t="s">
        <v>3715</v>
      </c>
    </row>
    <row r="4374" spans="1:9">
      <c r="A4374" s="22" t="s">
        <v>22517</v>
      </c>
      <c r="B4374" s="22" t="s">
        <v>13227</v>
      </c>
      <c r="C4374" s="22">
        <v>1</v>
      </c>
      <c r="D4374" s="22" t="s">
        <v>13228</v>
      </c>
      <c r="E4374" s="22" t="s">
        <v>5604</v>
      </c>
      <c r="F4374" s="22" t="s">
        <v>18694</v>
      </c>
      <c r="G4374" s="22" t="s">
        <v>13229</v>
      </c>
      <c r="H4374" s="22" t="s">
        <v>3697</v>
      </c>
      <c r="I4374" s="22">
        <v>1</v>
      </c>
    </row>
    <row r="4375" spans="1:9">
      <c r="A4375" s="22" t="s">
        <v>23490</v>
      </c>
      <c r="B4375" s="22" t="s">
        <v>14611</v>
      </c>
      <c r="C4375" s="22">
        <v>1</v>
      </c>
      <c r="D4375" s="22" t="s">
        <v>14612</v>
      </c>
      <c r="E4375" s="22" t="s">
        <v>5604</v>
      </c>
      <c r="F4375" s="22" t="s">
        <v>20377</v>
      </c>
      <c r="G4375" s="22" t="s">
        <v>14613</v>
      </c>
      <c r="H4375" s="22" t="s">
        <v>3697</v>
      </c>
    </row>
    <row r="4376" spans="1:9">
      <c r="A4376" s="22" t="s">
        <v>22516</v>
      </c>
      <c r="B4376" s="22" t="s">
        <v>13839</v>
      </c>
      <c r="C4376" s="22">
        <v>2</v>
      </c>
      <c r="D4376" s="22" t="s">
        <v>13840</v>
      </c>
      <c r="E4376" s="22" t="s">
        <v>5604</v>
      </c>
      <c r="F4376" s="22" t="s">
        <v>19773</v>
      </c>
      <c r="G4376" s="22" t="s">
        <v>13841</v>
      </c>
      <c r="H4376" s="22" t="s">
        <v>3697</v>
      </c>
    </row>
    <row r="4377" spans="1:9">
      <c r="A4377" s="22" t="s">
        <v>22516</v>
      </c>
      <c r="B4377" s="22" t="s">
        <v>26341</v>
      </c>
      <c r="C4377" s="22">
        <v>2</v>
      </c>
      <c r="D4377" s="22" t="s">
        <v>26342</v>
      </c>
      <c r="E4377" s="22" t="s">
        <v>5604</v>
      </c>
      <c r="F4377" s="22" t="s">
        <v>19773</v>
      </c>
      <c r="G4377" s="22" t="s">
        <v>26343</v>
      </c>
      <c r="H4377" s="22" t="s">
        <v>3697</v>
      </c>
      <c r="I4377" s="22">
        <v>1</v>
      </c>
    </row>
    <row r="4378" spans="1:9">
      <c r="A4378" s="22" t="s">
        <v>9081</v>
      </c>
      <c r="B4378" s="22" t="s">
        <v>9080</v>
      </c>
      <c r="C4378" s="22">
        <v>1</v>
      </c>
      <c r="D4378" s="22" t="s">
        <v>9081</v>
      </c>
      <c r="E4378" s="22" t="s">
        <v>5604</v>
      </c>
      <c r="F4378" s="22" t="s">
        <v>20069</v>
      </c>
      <c r="H4378" s="22" t="s">
        <v>3730</v>
      </c>
    </row>
    <row r="4379" spans="1:9">
      <c r="A4379" s="22" t="s">
        <v>23248</v>
      </c>
      <c r="B4379" s="22" t="s">
        <v>10796</v>
      </c>
      <c r="C4379" s="22">
        <v>1</v>
      </c>
      <c r="D4379" s="22" t="s">
        <v>10797</v>
      </c>
      <c r="E4379" s="22" t="s">
        <v>5604</v>
      </c>
      <c r="F4379" s="22" t="s">
        <v>20468</v>
      </c>
      <c r="H4379" s="22" t="s">
        <v>3697</v>
      </c>
    </row>
    <row r="4380" spans="1:9">
      <c r="A4380" s="22" t="s">
        <v>11017</v>
      </c>
      <c r="B4380" s="22" t="s">
        <v>11016</v>
      </c>
      <c r="C4380" s="22">
        <v>1</v>
      </c>
      <c r="D4380" s="22" t="s">
        <v>11017</v>
      </c>
      <c r="E4380" s="22" t="s">
        <v>5604</v>
      </c>
      <c r="F4380" s="22" t="s">
        <v>20513</v>
      </c>
      <c r="H4380" s="22" t="s">
        <v>3715</v>
      </c>
    </row>
    <row r="4381" spans="1:9">
      <c r="A4381" s="22" t="s">
        <v>9219</v>
      </c>
      <c r="B4381" s="22" t="s">
        <v>9218</v>
      </c>
      <c r="C4381" s="22">
        <v>1</v>
      </c>
      <c r="D4381" s="22" t="s">
        <v>9219</v>
      </c>
      <c r="E4381" s="22" t="s">
        <v>5604</v>
      </c>
      <c r="F4381" s="22" t="s">
        <v>20102</v>
      </c>
      <c r="H4381" s="22" t="s">
        <v>3711</v>
      </c>
    </row>
    <row r="4382" spans="1:9">
      <c r="A4382" s="22" t="s">
        <v>1253</v>
      </c>
      <c r="B4382" s="22" t="s">
        <v>26368</v>
      </c>
      <c r="C4382" s="22">
        <v>1</v>
      </c>
      <c r="D4382" s="22" t="s">
        <v>26369</v>
      </c>
      <c r="E4382" s="22" t="s">
        <v>5604</v>
      </c>
      <c r="F4382" s="22" t="s">
        <v>20928</v>
      </c>
      <c r="G4382" s="22" t="s">
        <v>26370</v>
      </c>
      <c r="H4382" s="22" t="s">
        <v>3697</v>
      </c>
    </row>
    <row r="4383" spans="1:9">
      <c r="A4383" s="22" t="s">
        <v>9362</v>
      </c>
      <c r="B4383" s="22" t="s">
        <v>9361</v>
      </c>
      <c r="C4383" s="22">
        <v>1</v>
      </c>
      <c r="D4383" s="22" t="s">
        <v>9362</v>
      </c>
      <c r="E4383" s="22" t="s">
        <v>5604</v>
      </c>
      <c r="F4383" s="22" t="s">
        <v>20131</v>
      </c>
      <c r="H4383" s="22" t="s">
        <v>3730</v>
      </c>
    </row>
    <row r="4384" spans="1:9">
      <c r="A4384" s="22" t="s">
        <v>1251</v>
      </c>
      <c r="B4384" s="22" t="s">
        <v>25620</v>
      </c>
      <c r="C4384" s="22">
        <v>2</v>
      </c>
      <c r="D4384" s="22" t="s">
        <v>25621</v>
      </c>
      <c r="E4384" s="22" t="s">
        <v>5604</v>
      </c>
      <c r="F4384" s="22" t="s">
        <v>18750</v>
      </c>
      <c r="G4384" s="22" t="s">
        <v>25622</v>
      </c>
      <c r="H4384" s="22" t="s">
        <v>3697</v>
      </c>
      <c r="I4384" s="22">
        <v>1</v>
      </c>
    </row>
    <row r="4385" spans="1:9">
      <c r="A4385" s="22" t="s">
        <v>1251</v>
      </c>
      <c r="B4385" s="22" t="s">
        <v>15315</v>
      </c>
      <c r="C4385" s="22">
        <v>2</v>
      </c>
      <c r="D4385" s="22" t="s">
        <v>15316</v>
      </c>
      <c r="E4385" s="22" t="s">
        <v>5604</v>
      </c>
      <c r="F4385" s="22" t="s">
        <v>18750</v>
      </c>
      <c r="G4385" s="22" t="s">
        <v>15317</v>
      </c>
      <c r="H4385" s="22" t="s">
        <v>3697</v>
      </c>
    </row>
    <row r="4386" spans="1:9">
      <c r="A4386" s="22" t="s">
        <v>10915</v>
      </c>
      <c r="B4386" s="22" t="s">
        <v>10914</v>
      </c>
      <c r="C4386" s="22">
        <v>1</v>
      </c>
      <c r="D4386" s="22" t="s">
        <v>10915</v>
      </c>
      <c r="E4386" s="22" t="s">
        <v>5604</v>
      </c>
      <c r="F4386" s="22" t="s">
        <v>20494</v>
      </c>
      <c r="H4386" s="22" t="s">
        <v>3730</v>
      </c>
    </row>
    <row r="4387" spans="1:9">
      <c r="A4387" s="22" t="s">
        <v>22910</v>
      </c>
      <c r="B4387" s="22" t="s">
        <v>5602</v>
      </c>
      <c r="C4387" s="22">
        <v>1</v>
      </c>
      <c r="D4387" s="22" t="s">
        <v>5603</v>
      </c>
      <c r="E4387" s="22" t="s">
        <v>5604</v>
      </c>
      <c r="F4387" s="22" t="s">
        <v>19165</v>
      </c>
      <c r="H4387" s="22" t="s">
        <v>3707</v>
      </c>
    </row>
    <row r="4388" spans="1:9">
      <c r="A4388" s="22" t="s">
        <v>1249</v>
      </c>
      <c r="B4388" s="22" t="s">
        <v>11819</v>
      </c>
      <c r="C4388" s="22">
        <v>1</v>
      </c>
      <c r="D4388" s="22" t="s">
        <v>11820</v>
      </c>
      <c r="E4388" s="22" t="s">
        <v>5604</v>
      </c>
      <c r="F4388" s="22" t="s">
        <v>19733</v>
      </c>
      <c r="G4388" s="22" t="s">
        <v>11821</v>
      </c>
      <c r="H4388" s="22" t="s">
        <v>3697</v>
      </c>
    </row>
    <row r="4389" spans="1:9">
      <c r="A4389" s="22" t="s">
        <v>23600</v>
      </c>
      <c r="B4389" s="22" t="s">
        <v>16564</v>
      </c>
      <c r="C4389" s="22">
        <v>1</v>
      </c>
      <c r="D4389" s="22" t="s">
        <v>16565</v>
      </c>
      <c r="E4389" s="22" t="s">
        <v>5604</v>
      </c>
      <c r="F4389" s="22" t="s">
        <v>18744</v>
      </c>
      <c r="G4389" s="22" t="s">
        <v>16566</v>
      </c>
      <c r="H4389" s="22" t="s">
        <v>3697</v>
      </c>
    </row>
    <row r="4390" spans="1:9">
      <c r="A4390" s="22" t="s">
        <v>22515</v>
      </c>
      <c r="B4390" s="22" t="s">
        <v>7375</v>
      </c>
      <c r="C4390" s="22">
        <v>1</v>
      </c>
      <c r="D4390" s="22" t="s">
        <v>7376</v>
      </c>
      <c r="E4390" s="22" t="s">
        <v>5604</v>
      </c>
      <c r="F4390" s="22" t="s">
        <v>19641</v>
      </c>
      <c r="G4390" s="22" t="s">
        <v>7377</v>
      </c>
      <c r="H4390" s="22" t="s">
        <v>3697</v>
      </c>
    </row>
    <row r="4391" spans="1:9">
      <c r="A4391" s="22" t="s">
        <v>1247</v>
      </c>
      <c r="B4391" s="22" t="s">
        <v>18118</v>
      </c>
      <c r="C4391" s="22">
        <v>1</v>
      </c>
      <c r="D4391" s="22" t="s">
        <v>18119</v>
      </c>
      <c r="E4391" s="22" t="s">
        <v>6349</v>
      </c>
      <c r="F4391" s="22" t="s">
        <v>20957</v>
      </c>
      <c r="G4391" s="22" t="s">
        <v>18120</v>
      </c>
      <c r="H4391" s="22" t="s">
        <v>3697</v>
      </c>
    </row>
    <row r="4392" spans="1:9">
      <c r="A4392" s="22" t="s">
        <v>1245</v>
      </c>
      <c r="B4392" s="22" t="s">
        <v>6347</v>
      </c>
      <c r="C4392" s="22">
        <v>1</v>
      </c>
      <c r="D4392" s="22" t="s">
        <v>6348</v>
      </c>
      <c r="E4392" s="22" t="s">
        <v>6349</v>
      </c>
      <c r="F4392" s="22" t="s">
        <v>19376</v>
      </c>
      <c r="G4392" s="22" t="s">
        <v>6350</v>
      </c>
      <c r="H4392" s="22" t="s">
        <v>3697</v>
      </c>
    </row>
    <row r="4393" spans="1:9">
      <c r="A4393" s="22" t="s">
        <v>23285</v>
      </c>
      <c r="B4393" s="22" t="s">
        <v>11434</v>
      </c>
      <c r="C4393" s="22">
        <v>1</v>
      </c>
      <c r="D4393" s="22" t="s">
        <v>11435</v>
      </c>
      <c r="E4393" s="22" t="s">
        <v>11436</v>
      </c>
      <c r="F4393" s="22" t="s">
        <v>18829</v>
      </c>
      <c r="G4393" s="22" t="s">
        <v>11437</v>
      </c>
      <c r="H4393" s="22" t="s">
        <v>3697</v>
      </c>
    </row>
    <row r="4394" spans="1:9">
      <c r="A4394" s="22" t="s">
        <v>23647</v>
      </c>
      <c r="B4394" s="22" t="s">
        <v>17386</v>
      </c>
      <c r="C4394" s="22">
        <v>1</v>
      </c>
      <c r="D4394" s="22" t="s">
        <v>17387</v>
      </c>
      <c r="E4394" s="22" t="s">
        <v>11436</v>
      </c>
      <c r="F4394" s="22" t="s">
        <v>21755</v>
      </c>
      <c r="G4394" s="22" t="s">
        <v>17388</v>
      </c>
      <c r="H4394" s="22" t="s">
        <v>3697</v>
      </c>
      <c r="I4394" s="22">
        <v>1</v>
      </c>
    </row>
    <row r="4395" spans="1:9">
      <c r="A4395" s="22" t="s">
        <v>1243</v>
      </c>
      <c r="B4395" s="22" t="s">
        <v>14476</v>
      </c>
      <c r="C4395" s="22">
        <v>1</v>
      </c>
      <c r="D4395" s="22" t="s">
        <v>14477</v>
      </c>
      <c r="E4395" s="22" t="s">
        <v>14478</v>
      </c>
      <c r="F4395" s="22" t="s">
        <v>19463</v>
      </c>
      <c r="G4395" s="22" t="s">
        <v>14479</v>
      </c>
      <c r="H4395" s="22" t="s">
        <v>3697</v>
      </c>
    </row>
    <row r="4396" spans="1:9">
      <c r="A4396" s="22" t="s">
        <v>15885</v>
      </c>
      <c r="B4396" s="22" t="s">
        <v>15884</v>
      </c>
      <c r="C4396" s="22">
        <v>1</v>
      </c>
      <c r="D4396" s="22" t="s">
        <v>15885</v>
      </c>
      <c r="E4396" s="22" t="s">
        <v>15886</v>
      </c>
      <c r="F4396" s="22" t="s">
        <v>20049</v>
      </c>
      <c r="H4396" s="22" t="s">
        <v>3711</v>
      </c>
    </row>
    <row r="4397" spans="1:9">
      <c r="A4397" s="22" t="s">
        <v>1241</v>
      </c>
      <c r="B4397" s="22" t="s">
        <v>6884</v>
      </c>
      <c r="C4397" s="22">
        <v>1</v>
      </c>
      <c r="D4397" s="22" t="s">
        <v>6885</v>
      </c>
      <c r="E4397" s="22" t="s">
        <v>3935</v>
      </c>
      <c r="F4397" s="22" t="s">
        <v>18756</v>
      </c>
      <c r="G4397" s="22" t="s">
        <v>6886</v>
      </c>
      <c r="H4397" s="22" t="s">
        <v>3697</v>
      </c>
    </row>
    <row r="4398" spans="1:9">
      <c r="A4398" s="22" t="s">
        <v>23716</v>
      </c>
      <c r="B4398" s="22" t="s">
        <v>18399</v>
      </c>
      <c r="C4398" s="22">
        <v>1</v>
      </c>
      <c r="D4398" s="22" t="s">
        <v>18400</v>
      </c>
      <c r="E4398" s="22" t="s">
        <v>3935</v>
      </c>
      <c r="F4398" s="22" t="s">
        <v>19800</v>
      </c>
      <c r="G4398" s="22" t="s">
        <v>18401</v>
      </c>
      <c r="H4398" s="22" t="s">
        <v>3697</v>
      </c>
    </row>
    <row r="4399" spans="1:9">
      <c r="A4399" s="22" t="s">
        <v>1239</v>
      </c>
      <c r="B4399" s="22" t="s">
        <v>12709</v>
      </c>
      <c r="C4399" s="22">
        <v>1</v>
      </c>
      <c r="D4399" s="22" t="s">
        <v>24973</v>
      </c>
      <c r="E4399" s="22" t="s">
        <v>3935</v>
      </c>
      <c r="F4399" s="22" t="s">
        <v>19132</v>
      </c>
      <c r="G4399" s="22" t="s">
        <v>24974</v>
      </c>
      <c r="H4399" s="22" t="s">
        <v>3697</v>
      </c>
    </row>
    <row r="4400" spans="1:9">
      <c r="A4400" s="22" t="s">
        <v>9176</v>
      </c>
      <c r="B4400" s="22" t="s">
        <v>9175</v>
      </c>
      <c r="C4400" s="22">
        <v>1</v>
      </c>
      <c r="D4400" s="22" t="s">
        <v>9176</v>
      </c>
      <c r="E4400" s="22" t="s">
        <v>3935</v>
      </c>
      <c r="F4400" s="22" t="s">
        <v>20090</v>
      </c>
      <c r="H4400" s="22" t="s">
        <v>3730</v>
      </c>
    </row>
    <row r="4401" spans="1:8">
      <c r="A4401" s="22" t="s">
        <v>22719</v>
      </c>
      <c r="B4401" s="22" t="s">
        <v>7211</v>
      </c>
      <c r="C4401" s="22">
        <v>2</v>
      </c>
      <c r="D4401" s="22" t="s">
        <v>7212</v>
      </c>
      <c r="E4401" s="22" t="s">
        <v>3935</v>
      </c>
      <c r="F4401" s="22" t="s">
        <v>18954</v>
      </c>
      <c r="G4401" s="22" t="s">
        <v>7213</v>
      </c>
      <c r="H4401" s="22" t="s">
        <v>3697</v>
      </c>
    </row>
    <row r="4402" spans="1:8">
      <c r="A4402" s="22" t="s">
        <v>22719</v>
      </c>
      <c r="B4402" s="22" t="s">
        <v>14860</v>
      </c>
      <c r="C4402" s="22">
        <v>2</v>
      </c>
      <c r="D4402" s="22" t="s">
        <v>14861</v>
      </c>
      <c r="E4402" s="22" t="s">
        <v>3935</v>
      </c>
      <c r="F4402" s="22" t="s">
        <v>18954</v>
      </c>
      <c r="H4402" s="22" t="s">
        <v>3705</v>
      </c>
    </row>
    <row r="4403" spans="1:8">
      <c r="A4403" s="22" t="s">
        <v>1237</v>
      </c>
      <c r="B4403" s="22" t="s">
        <v>4735</v>
      </c>
      <c r="C4403" s="22">
        <v>1</v>
      </c>
      <c r="D4403" s="22" t="s">
        <v>4736</v>
      </c>
      <c r="E4403" s="22" t="s">
        <v>3935</v>
      </c>
      <c r="F4403" s="22" t="s">
        <v>18910</v>
      </c>
      <c r="G4403" s="22" t="s">
        <v>4737</v>
      </c>
      <c r="H4403" s="22" t="s">
        <v>3697</v>
      </c>
    </row>
    <row r="4404" spans="1:8">
      <c r="A4404" s="22" t="s">
        <v>9769</v>
      </c>
      <c r="B4404" s="22" t="s">
        <v>9768</v>
      </c>
      <c r="C4404" s="22">
        <v>1</v>
      </c>
      <c r="D4404" s="22" t="s">
        <v>9769</v>
      </c>
      <c r="E4404" s="22" t="s">
        <v>3935</v>
      </c>
      <c r="F4404" s="22" t="s">
        <v>20229</v>
      </c>
      <c r="H4404" s="22" t="s">
        <v>3730</v>
      </c>
    </row>
    <row r="4405" spans="1:8">
      <c r="A4405" s="22" t="s">
        <v>1235</v>
      </c>
      <c r="B4405" s="22" t="s">
        <v>14642</v>
      </c>
      <c r="C4405" s="22">
        <v>1</v>
      </c>
      <c r="D4405" s="22" t="s">
        <v>14643</v>
      </c>
      <c r="E4405" s="22" t="s">
        <v>3935</v>
      </c>
      <c r="F4405" s="22" t="s">
        <v>18618</v>
      </c>
      <c r="G4405" s="22" t="s">
        <v>14644</v>
      </c>
      <c r="H4405" s="22" t="s">
        <v>3697</v>
      </c>
    </row>
    <row r="4406" spans="1:8">
      <c r="A4406" s="22" t="s">
        <v>1233</v>
      </c>
      <c r="B4406" s="22" t="s">
        <v>8875</v>
      </c>
      <c r="C4406" s="22">
        <v>1</v>
      </c>
      <c r="D4406" s="22" t="s">
        <v>8876</v>
      </c>
      <c r="E4406" s="22" t="s">
        <v>3935</v>
      </c>
      <c r="F4406" s="22" t="s">
        <v>19178</v>
      </c>
      <c r="G4406" s="22" t="s">
        <v>8877</v>
      </c>
      <c r="H4406" s="22" t="s">
        <v>3697</v>
      </c>
    </row>
    <row r="4407" spans="1:8">
      <c r="A4407" s="22" t="s">
        <v>10140</v>
      </c>
      <c r="B4407" s="22" t="s">
        <v>10139</v>
      </c>
      <c r="C4407" s="22">
        <v>1</v>
      </c>
      <c r="D4407" s="22" t="s">
        <v>10140</v>
      </c>
      <c r="E4407" s="22" t="s">
        <v>3935</v>
      </c>
      <c r="F4407" s="22" t="s">
        <v>20317</v>
      </c>
      <c r="H4407" s="22" t="s">
        <v>3730</v>
      </c>
    </row>
    <row r="4408" spans="1:8">
      <c r="A4408" s="22" t="s">
        <v>1231</v>
      </c>
      <c r="B4408" s="22" t="s">
        <v>14480</v>
      </c>
      <c r="C4408" s="22">
        <v>1</v>
      </c>
      <c r="D4408" s="22" t="s">
        <v>14481</v>
      </c>
      <c r="E4408" s="22" t="s">
        <v>3935</v>
      </c>
      <c r="F4408" s="22" t="s">
        <v>21207</v>
      </c>
      <c r="G4408" s="22" t="s">
        <v>14482</v>
      </c>
      <c r="H4408" s="22" t="s">
        <v>3697</v>
      </c>
    </row>
    <row r="4409" spans="1:8">
      <c r="A4409" s="22" t="s">
        <v>10659</v>
      </c>
      <c r="B4409" s="22" t="s">
        <v>10658</v>
      </c>
      <c r="C4409" s="22">
        <v>1</v>
      </c>
      <c r="D4409" s="22" t="s">
        <v>10659</v>
      </c>
      <c r="E4409" s="22" t="s">
        <v>3935</v>
      </c>
      <c r="F4409" s="22" t="s">
        <v>20438</v>
      </c>
      <c r="H4409" s="22" t="s">
        <v>3715</v>
      </c>
    </row>
    <row r="4410" spans="1:8">
      <c r="A4410" s="22" t="s">
        <v>22718</v>
      </c>
      <c r="B4410" s="22" t="s">
        <v>15513</v>
      </c>
      <c r="C4410" s="22">
        <v>1</v>
      </c>
      <c r="D4410" s="22" t="s">
        <v>15514</v>
      </c>
      <c r="E4410" s="22" t="s">
        <v>3935</v>
      </c>
      <c r="F4410" s="22" t="s">
        <v>20234</v>
      </c>
      <c r="G4410" s="22" t="s">
        <v>15515</v>
      </c>
      <c r="H4410" s="22" t="s">
        <v>3697</v>
      </c>
    </row>
    <row r="4411" spans="1:8">
      <c r="A4411" s="22" t="s">
        <v>9348</v>
      </c>
      <c r="B4411" s="22" t="s">
        <v>9347</v>
      </c>
      <c r="C4411" s="22">
        <v>1</v>
      </c>
      <c r="D4411" s="22" t="s">
        <v>9348</v>
      </c>
      <c r="E4411" s="22" t="s">
        <v>3935</v>
      </c>
      <c r="F4411" s="22" t="s">
        <v>18722</v>
      </c>
      <c r="H4411" s="22" t="s">
        <v>3715</v>
      </c>
    </row>
    <row r="4412" spans="1:8">
      <c r="A4412" s="22" t="s">
        <v>1229</v>
      </c>
      <c r="B4412" s="22" t="s">
        <v>6932</v>
      </c>
      <c r="C4412" s="22">
        <v>1</v>
      </c>
      <c r="D4412" s="22" t="s">
        <v>6933</v>
      </c>
      <c r="E4412" s="22" t="s">
        <v>3935</v>
      </c>
      <c r="F4412" s="22" t="s">
        <v>18939</v>
      </c>
      <c r="G4412" s="22" t="s">
        <v>6934</v>
      </c>
      <c r="H4412" s="22" t="s">
        <v>3697</v>
      </c>
    </row>
    <row r="4413" spans="1:8">
      <c r="A4413" s="22" t="s">
        <v>24228</v>
      </c>
      <c r="B4413" s="22" t="s">
        <v>24226</v>
      </c>
      <c r="C4413" s="22">
        <v>1</v>
      </c>
      <c r="D4413" s="22" t="s">
        <v>24228</v>
      </c>
      <c r="E4413" s="22" t="s">
        <v>3935</v>
      </c>
      <c r="F4413" s="22" t="s">
        <v>24227</v>
      </c>
      <c r="H4413" s="22" t="s">
        <v>3715</v>
      </c>
    </row>
    <row r="4414" spans="1:8">
      <c r="A4414" s="22" t="s">
        <v>26553</v>
      </c>
      <c r="B4414" s="22" t="s">
        <v>23739</v>
      </c>
      <c r="C4414" s="22">
        <v>1</v>
      </c>
      <c r="D4414" s="22" t="s">
        <v>23740</v>
      </c>
      <c r="E4414" s="22" t="s">
        <v>3935</v>
      </c>
      <c r="F4414" s="22" t="s">
        <v>19353</v>
      </c>
      <c r="G4414" s="22" t="s">
        <v>23741</v>
      </c>
      <c r="H4414" s="22" t="s">
        <v>3697</v>
      </c>
    </row>
    <row r="4415" spans="1:8">
      <c r="A4415" s="22" t="s">
        <v>4833</v>
      </c>
      <c r="B4415" s="22" t="s">
        <v>4832</v>
      </c>
      <c r="C4415" s="22">
        <v>1</v>
      </c>
      <c r="D4415" s="22" t="s">
        <v>4833</v>
      </c>
      <c r="E4415" s="22" t="s">
        <v>3935</v>
      </c>
      <c r="F4415" s="22" t="s">
        <v>18943</v>
      </c>
      <c r="H4415" s="22" t="s">
        <v>3730</v>
      </c>
    </row>
    <row r="4416" spans="1:8">
      <c r="A4416" s="22" t="s">
        <v>22717</v>
      </c>
      <c r="B4416" s="22" t="s">
        <v>5605</v>
      </c>
      <c r="C4416" s="22">
        <v>1</v>
      </c>
      <c r="D4416" s="22" t="s">
        <v>5606</v>
      </c>
      <c r="E4416" s="22" t="s">
        <v>3935</v>
      </c>
      <c r="F4416" s="22" t="s">
        <v>18929</v>
      </c>
      <c r="G4416" s="22" t="s">
        <v>5607</v>
      </c>
      <c r="H4416" s="22" t="s">
        <v>3697</v>
      </c>
    </row>
    <row r="4417" spans="1:9">
      <c r="A4417" s="22" t="s">
        <v>23088</v>
      </c>
      <c r="B4417" s="22" t="s">
        <v>8368</v>
      </c>
      <c r="C4417" s="22">
        <v>1</v>
      </c>
      <c r="D4417" s="22" t="s">
        <v>8369</v>
      </c>
      <c r="E4417" s="22" t="s">
        <v>3935</v>
      </c>
      <c r="F4417" s="22" t="s">
        <v>19893</v>
      </c>
      <c r="G4417" s="22" t="s">
        <v>8370</v>
      </c>
      <c r="H4417" s="22" t="s">
        <v>3697</v>
      </c>
    </row>
    <row r="4418" spans="1:9">
      <c r="A4418" s="22" t="s">
        <v>1227</v>
      </c>
      <c r="B4418" s="22" t="s">
        <v>3933</v>
      </c>
      <c r="C4418" s="22">
        <v>1</v>
      </c>
      <c r="D4418" s="22" t="s">
        <v>3934</v>
      </c>
      <c r="E4418" s="22" t="s">
        <v>3935</v>
      </c>
      <c r="F4418" s="22" t="s">
        <v>18666</v>
      </c>
      <c r="G4418" s="22" t="s">
        <v>3936</v>
      </c>
      <c r="H4418" s="22" t="s">
        <v>3697</v>
      </c>
    </row>
    <row r="4419" spans="1:9">
      <c r="A4419" s="22" t="s">
        <v>1225</v>
      </c>
      <c r="B4419" s="22" t="s">
        <v>10595</v>
      </c>
      <c r="C4419" s="22">
        <v>1</v>
      </c>
      <c r="D4419" s="22" t="s">
        <v>10596</v>
      </c>
      <c r="E4419" s="22" t="s">
        <v>3935</v>
      </c>
      <c r="F4419" s="22" t="s">
        <v>18604</v>
      </c>
      <c r="G4419" s="22" t="s">
        <v>10597</v>
      </c>
      <c r="H4419" s="22" t="s">
        <v>3697</v>
      </c>
    </row>
    <row r="4420" spans="1:9">
      <c r="A4420" s="22" t="s">
        <v>7878</v>
      </c>
      <c r="B4420" s="22" t="s">
        <v>7877</v>
      </c>
      <c r="C4420" s="22">
        <v>1</v>
      </c>
      <c r="D4420" s="22" t="s">
        <v>7878</v>
      </c>
      <c r="E4420" s="22" t="s">
        <v>3935</v>
      </c>
      <c r="F4420" s="22" t="s">
        <v>19765</v>
      </c>
      <c r="H4420" s="22" t="s">
        <v>3730</v>
      </c>
    </row>
    <row r="4421" spans="1:9">
      <c r="A4421" s="22" t="s">
        <v>22720</v>
      </c>
      <c r="B4421" s="22" t="s">
        <v>8713</v>
      </c>
      <c r="C4421" s="22">
        <v>1</v>
      </c>
      <c r="D4421" s="22" t="s">
        <v>8714</v>
      </c>
      <c r="E4421" s="22" t="s">
        <v>3935</v>
      </c>
      <c r="F4421" s="22" t="s">
        <v>19979</v>
      </c>
      <c r="G4421" s="22" t="s">
        <v>8715</v>
      </c>
      <c r="H4421" s="22" t="s">
        <v>3697</v>
      </c>
      <c r="I4421" s="22">
        <v>1</v>
      </c>
    </row>
    <row r="4422" spans="1:9">
      <c r="A4422" s="22" t="s">
        <v>1223</v>
      </c>
      <c r="B4422" s="22" t="s">
        <v>3959</v>
      </c>
      <c r="C4422" s="22">
        <v>2</v>
      </c>
      <c r="D4422" s="22" t="s">
        <v>3960</v>
      </c>
      <c r="E4422" s="22" t="s">
        <v>3935</v>
      </c>
      <c r="F4422" s="22" t="s">
        <v>18675</v>
      </c>
      <c r="G4422" s="22" t="s">
        <v>3961</v>
      </c>
      <c r="H4422" s="22" t="s">
        <v>3697</v>
      </c>
    </row>
    <row r="4423" spans="1:9">
      <c r="A4423" s="22" t="s">
        <v>1223</v>
      </c>
      <c r="B4423" s="22" t="s">
        <v>4185</v>
      </c>
      <c r="C4423" s="22">
        <v>2</v>
      </c>
      <c r="D4423" s="22" t="s">
        <v>4186</v>
      </c>
      <c r="E4423" s="22" t="s">
        <v>3935</v>
      </c>
      <c r="F4423" s="22" t="s">
        <v>18675</v>
      </c>
      <c r="H4423" s="22" t="s">
        <v>3705</v>
      </c>
    </row>
    <row r="4424" spans="1:9">
      <c r="A4424" s="22" t="s">
        <v>5974</v>
      </c>
      <c r="B4424" s="22" t="s">
        <v>5973</v>
      </c>
      <c r="C4424" s="22">
        <v>1</v>
      </c>
      <c r="D4424" s="22" t="s">
        <v>5974</v>
      </c>
      <c r="E4424" s="22" t="s">
        <v>3935</v>
      </c>
      <c r="F4424" s="22" t="s">
        <v>18654</v>
      </c>
      <c r="H4424" s="22" t="s">
        <v>3715</v>
      </c>
    </row>
    <row r="4425" spans="1:9">
      <c r="A4425" s="22" t="s">
        <v>1221</v>
      </c>
      <c r="B4425" s="22" t="s">
        <v>14977</v>
      </c>
      <c r="C4425" s="22">
        <v>1</v>
      </c>
      <c r="D4425" s="22" t="s">
        <v>14978</v>
      </c>
      <c r="E4425" s="22" t="s">
        <v>3935</v>
      </c>
      <c r="F4425" s="22" t="s">
        <v>20844</v>
      </c>
      <c r="G4425" s="22" t="s">
        <v>14979</v>
      </c>
      <c r="H4425" s="22" t="s">
        <v>3697</v>
      </c>
    </row>
    <row r="4426" spans="1:9">
      <c r="A4426" s="22" t="s">
        <v>6702</v>
      </c>
      <c r="B4426" s="22" t="s">
        <v>6701</v>
      </c>
      <c r="C4426" s="22">
        <v>1</v>
      </c>
      <c r="D4426" s="22" t="s">
        <v>6702</v>
      </c>
      <c r="E4426" s="22" t="s">
        <v>3935</v>
      </c>
      <c r="F4426" s="22" t="s">
        <v>18903</v>
      </c>
      <c r="H4426" s="22" t="s">
        <v>3715</v>
      </c>
    </row>
    <row r="4427" spans="1:9">
      <c r="A4427" s="22" t="s">
        <v>1219</v>
      </c>
      <c r="B4427" s="22" t="s">
        <v>13482</v>
      </c>
      <c r="C4427" s="22">
        <v>1</v>
      </c>
      <c r="D4427" s="22" t="s">
        <v>13483</v>
      </c>
      <c r="E4427" s="22" t="s">
        <v>3935</v>
      </c>
      <c r="F4427" s="22" t="s">
        <v>19933</v>
      </c>
      <c r="G4427" s="22" t="s">
        <v>13484</v>
      </c>
      <c r="H4427" s="22" t="s">
        <v>3697</v>
      </c>
    </row>
    <row r="4428" spans="1:9">
      <c r="A4428" s="22" t="s">
        <v>1217</v>
      </c>
      <c r="B4428" s="22" t="s">
        <v>13630</v>
      </c>
      <c r="C4428" s="22">
        <v>2</v>
      </c>
      <c r="D4428" s="22" t="s">
        <v>13631</v>
      </c>
      <c r="E4428" s="22" t="s">
        <v>3935</v>
      </c>
      <c r="F4428" s="22" t="s">
        <v>21054</v>
      </c>
      <c r="G4428" s="22" t="s">
        <v>13632</v>
      </c>
      <c r="H4428" s="22" t="s">
        <v>3697</v>
      </c>
      <c r="I4428" s="22">
        <v>1</v>
      </c>
    </row>
    <row r="4429" spans="1:9">
      <c r="A4429" s="22" t="s">
        <v>1217</v>
      </c>
      <c r="B4429" s="22" t="s">
        <v>18288</v>
      </c>
      <c r="C4429" s="22">
        <v>2</v>
      </c>
      <c r="D4429" s="22" t="s">
        <v>18289</v>
      </c>
      <c r="E4429" s="22" t="s">
        <v>3935</v>
      </c>
      <c r="F4429" s="22" t="s">
        <v>21054</v>
      </c>
      <c r="G4429" s="22" t="s">
        <v>18290</v>
      </c>
      <c r="H4429" s="22" t="s">
        <v>3697</v>
      </c>
    </row>
    <row r="4430" spans="1:9">
      <c r="A4430" s="22" t="s">
        <v>8691</v>
      </c>
      <c r="B4430" s="22" t="s">
        <v>8690</v>
      </c>
      <c r="C4430" s="22">
        <v>1</v>
      </c>
      <c r="D4430" s="22" t="s">
        <v>8691</v>
      </c>
      <c r="E4430" s="22" t="s">
        <v>3935</v>
      </c>
      <c r="F4430" s="22" t="s">
        <v>19973</v>
      </c>
      <c r="H4430" s="22" t="s">
        <v>3730</v>
      </c>
    </row>
    <row r="4431" spans="1:9">
      <c r="A4431" s="22" t="s">
        <v>22721</v>
      </c>
      <c r="B4431" s="22" t="s">
        <v>9892</v>
      </c>
      <c r="C4431" s="22">
        <v>1</v>
      </c>
      <c r="D4431" s="22" t="s">
        <v>9893</v>
      </c>
      <c r="E4431" s="22" t="s">
        <v>3935</v>
      </c>
      <c r="F4431" s="22" t="s">
        <v>20231</v>
      </c>
      <c r="G4431" s="22" t="s">
        <v>9894</v>
      </c>
      <c r="H4431" s="22" t="s">
        <v>3697</v>
      </c>
      <c r="I4431" s="22">
        <v>1</v>
      </c>
    </row>
    <row r="4432" spans="1:9">
      <c r="A4432" s="22" t="s">
        <v>8138</v>
      </c>
      <c r="B4432" s="22" t="s">
        <v>8137</v>
      </c>
      <c r="C4432" s="22">
        <v>1</v>
      </c>
      <c r="D4432" s="22" t="s">
        <v>8138</v>
      </c>
      <c r="E4432" s="22" t="s">
        <v>8139</v>
      </c>
      <c r="F4432" s="22" t="s">
        <v>19832</v>
      </c>
      <c r="H4432" s="22" t="s">
        <v>3711</v>
      </c>
    </row>
    <row r="4433" spans="1:8">
      <c r="A4433" s="22" t="s">
        <v>26811</v>
      </c>
      <c r="B4433" s="22" t="s">
        <v>26304</v>
      </c>
      <c r="C4433" s="22">
        <v>1</v>
      </c>
      <c r="D4433" s="22" t="s">
        <v>26305</v>
      </c>
      <c r="E4433" s="22" t="s">
        <v>26306</v>
      </c>
      <c r="F4433" s="22" t="s">
        <v>18709</v>
      </c>
      <c r="G4433" s="22" t="s">
        <v>26307</v>
      </c>
      <c r="H4433" s="22" t="s">
        <v>3697</v>
      </c>
    </row>
    <row r="4434" spans="1:8">
      <c r="A4434" s="22" t="s">
        <v>1215</v>
      </c>
      <c r="B4434" s="22" t="s">
        <v>4726</v>
      </c>
      <c r="C4434" s="22">
        <v>1</v>
      </c>
      <c r="D4434" s="22" t="s">
        <v>4727</v>
      </c>
      <c r="E4434" s="22" t="s">
        <v>4728</v>
      </c>
      <c r="F4434" s="22" t="s">
        <v>18907</v>
      </c>
      <c r="G4434" s="22" t="s">
        <v>4729</v>
      </c>
      <c r="H4434" s="22" t="s">
        <v>3697</v>
      </c>
    </row>
    <row r="4435" spans="1:8">
      <c r="A4435" s="22" t="s">
        <v>1213</v>
      </c>
      <c r="B4435" s="22" t="s">
        <v>7349</v>
      </c>
      <c r="C4435" s="22">
        <v>1</v>
      </c>
      <c r="D4435" s="22" t="s">
        <v>7350</v>
      </c>
      <c r="E4435" s="22" t="s">
        <v>4101</v>
      </c>
      <c r="F4435" s="22" t="s">
        <v>18693</v>
      </c>
      <c r="G4435" s="22" t="s">
        <v>7351</v>
      </c>
      <c r="H4435" s="22" t="s">
        <v>3697</v>
      </c>
    </row>
    <row r="4436" spans="1:8">
      <c r="A4436" s="22" t="s">
        <v>13700</v>
      </c>
      <c r="B4436" s="22" t="s">
        <v>13699</v>
      </c>
      <c r="C4436" s="22">
        <v>1</v>
      </c>
      <c r="D4436" s="22" t="s">
        <v>13700</v>
      </c>
      <c r="E4436" s="22" t="s">
        <v>4101</v>
      </c>
      <c r="F4436" s="22" t="s">
        <v>20808</v>
      </c>
      <c r="H4436" s="22" t="s">
        <v>3730</v>
      </c>
    </row>
    <row r="4437" spans="1:8">
      <c r="A4437" s="22" t="s">
        <v>1211</v>
      </c>
      <c r="B4437" s="22" t="s">
        <v>4099</v>
      </c>
      <c r="C4437" s="22">
        <v>1</v>
      </c>
      <c r="D4437" s="22" t="s">
        <v>4100</v>
      </c>
      <c r="E4437" s="22" t="s">
        <v>4101</v>
      </c>
      <c r="F4437" s="22" t="s">
        <v>18718</v>
      </c>
      <c r="G4437" s="22" t="s">
        <v>4102</v>
      </c>
      <c r="H4437" s="22" t="s">
        <v>3697</v>
      </c>
    </row>
    <row r="4438" spans="1:8">
      <c r="A4438" s="22" t="s">
        <v>13226</v>
      </c>
      <c r="B4438" s="22" t="s">
        <v>13225</v>
      </c>
      <c r="C4438" s="22">
        <v>1</v>
      </c>
      <c r="D4438" s="22" t="s">
        <v>13226</v>
      </c>
      <c r="E4438" s="22" t="s">
        <v>4101</v>
      </c>
      <c r="F4438" s="22" t="s">
        <v>20460</v>
      </c>
      <c r="H4438" s="22" t="s">
        <v>3715</v>
      </c>
    </row>
    <row r="4439" spans="1:8">
      <c r="A4439" s="22" t="s">
        <v>1209</v>
      </c>
      <c r="B4439" s="22" t="s">
        <v>16607</v>
      </c>
      <c r="C4439" s="22">
        <v>1</v>
      </c>
      <c r="D4439" s="22" t="s">
        <v>16608</v>
      </c>
      <c r="E4439" s="22" t="s">
        <v>4105</v>
      </c>
      <c r="F4439" s="22" t="s">
        <v>19312</v>
      </c>
      <c r="G4439" s="22" t="s">
        <v>16609</v>
      </c>
      <c r="H4439" s="22" t="s">
        <v>3697</v>
      </c>
    </row>
    <row r="4440" spans="1:8">
      <c r="A4440" s="22" t="s">
        <v>13350</v>
      </c>
      <c r="B4440" s="22" t="s">
        <v>13349</v>
      </c>
      <c r="C4440" s="22">
        <v>1</v>
      </c>
      <c r="D4440" s="22" t="s">
        <v>13350</v>
      </c>
      <c r="E4440" s="22" t="s">
        <v>4105</v>
      </c>
      <c r="F4440" s="22" t="s">
        <v>19439</v>
      </c>
      <c r="H4440" s="22" t="s">
        <v>3730</v>
      </c>
    </row>
    <row r="4441" spans="1:8">
      <c r="A4441" s="22" t="s">
        <v>22312</v>
      </c>
      <c r="B4441" s="22" t="s">
        <v>6984</v>
      </c>
      <c r="C4441" s="22">
        <v>1</v>
      </c>
      <c r="D4441" s="22" t="s">
        <v>6985</v>
      </c>
      <c r="E4441" s="22" t="s">
        <v>4105</v>
      </c>
      <c r="F4441" s="22" t="s">
        <v>18756</v>
      </c>
      <c r="G4441" s="22" t="s">
        <v>6986</v>
      </c>
      <c r="H4441" s="22" t="s">
        <v>3697</v>
      </c>
    </row>
    <row r="4442" spans="1:8">
      <c r="A4442" s="22" t="s">
        <v>26634</v>
      </c>
      <c r="B4442" s="22" t="s">
        <v>24616</v>
      </c>
      <c r="C4442" s="22">
        <v>1</v>
      </c>
      <c r="D4442" s="22" t="s">
        <v>24617</v>
      </c>
      <c r="E4442" s="22" t="s">
        <v>4105</v>
      </c>
      <c r="F4442" s="22" t="s">
        <v>21005</v>
      </c>
      <c r="H4442" s="22" t="s">
        <v>3697</v>
      </c>
    </row>
    <row r="4443" spans="1:8">
      <c r="A4443" s="22" t="s">
        <v>23834</v>
      </c>
      <c r="B4443" s="22" t="s">
        <v>23833</v>
      </c>
      <c r="C4443" s="22">
        <v>1</v>
      </c>
      <c r="D4443" s="22" t="s">
        <v>23834</v>
      </c>
      <c r="E4443" s="22" t="s">
        <v>4105</v>
      </c>
      <c r="F4443" s="22" t="s">
        <v>20867</v>
      </c>
      <c r="H4443" s="22" t="s">
        <v>3730</v>
      </c>
    </row>
    <row r="4444" spans="1:8">
      <c r="A4444" s="22" t="s">
        <v>1207</v>
      </c>
      <c r="B4444" s="22" t="s">
        <v>12309</v>
      </c>
      <c r="C4444" s="22">
        <v>1</v>
      </c>
      <c r="D4444" s="22" t="s">
        <v>12310</v>
      </c>
      <c r="E4444" s="22" t="s">
        <v>4105</v>
      </c>
      <c r="F4444" s="22" t="s">
        <v>20772</v>
      </c>
      <c r="G4444" s="22" t="s">
        <v>12311</v>
      </c>
      <c r="H4444" s="22" t="s">
        <v>3697</v>
      </c>
    </row>
    <row r="4445" spans="1:8">
      <c r="A4445" s="22" t="s">
        <v>4104</v>
      </c>
      <c r="B4445" s="22" t="s">
        <v>4103</v>
      </c>
      <c r="C4445" s="22">
        <v>1</v>
      </c>
      <c r="D4445" s="22" t="s">
        <v>4104</v>
      </c>
      <c r="E4445" s="22" t="s">
        <v>4105</v>
      </c>
      <c r="F4445" s="22" t="s">
        <v>18719</v>
      </c>
      <c r="H4445" s="22" t="s">
        <v>3715</v>
      </c>
    </row>
    <row r="4446" spans="1:8">
      <c r="A4446" s="22" t="s">
        <v>22311</v>
      </c>
      <c r="B4446" s="22" t="s">
        <v>9349</v>
      </c>
      <c r="C4446" s="22">
        <v>1</v>
      </c>
      <c r="D4446" s="22" t="s">
        <v>9350</v>
      </c>
      <c r="E4446" s="22" t="s">
        <v>4105</v>
      </c>
      <c r="F4446" s="22" t="s">
        <v>20129</v>
      </c>
      <c r="G4446" s="22" t="s">
        <v>9351</v>
      </c>
      <c r="H4446" s="22" t="s">
        <v>3697</v>
      </c>
    </row>
    <row r="4447" spans="1:8">
      <c r="A4447" s="22" t="s">
        <v>12318</v>
      </c>
      <c r="B4447" s="22" t="s">
        <v>12317</v>
      </c>
      <c r="C4447" s="22">
        <v>1</v>
      </c>
      <c r="D4447" s="22" t="s">
        <v>12318</v>
      </c>
      <c r="E4447" s="22" t="s">
        <v>4105</v>
      </c>
      <c r="F4447" s="22" t="s">
        <v>20774</v>
      </c>
      <c r="H4447" s="22" t="s">
        <v>3715</v>
      </c>
    </row>
    <row r="4448" spans="1:8">
      <c r="A4448" s="22" t="s">
        <v>1205</v>
      </c>
      <c r="B4448" s="22" t="s">
        <v>23925</v>
      </c>
      <c r="C4448" s="22">
        <v>1</v>
      </c>
      <c r="D4448" s="22" t="s">
        <v>23927</v>
      </c>
      <c r="E4448" s="22" t="s">
        <v>4105</v>
      </c>
      <c r="F4448" s="22" t="s">
        <v>23926</v>
      </c>
      <c r="G4448" s="22" t="s">
        <v>23928</v>
      </c>
      <c r="H4448" s="22" t="s">
        <v>3697</v>
      </c>
    </row>
    <row r="4449" spans="1:9">
      <c r="A4449" s="22" t="s">
        <v>1203</v>
      </c>
      <c r="B4449" s="22" t="s">
        <v>25663</v>
      </c>
      <c r="C4449" s="22">
        <v>1</v>
      </c>
      <c r="D4449" s="22" t="s">
        <v>25664</v>
      </c>
      <c r="E4449" s="22" t="s">
        <v>4105</v>
      </c>
      <c r="F4449" s="22" t="s">
        <v>20471</v>
      </c>
      <c r="G4449" s="22" t="s">
        <v>25665</v>
      </c>
      <c r="H4449" s="22" t="s">
        <v>3697</v>
      </c>
    </row>
    <row r="4450" spans="1:9">
      <c r="A4450" s="22" t="s">
        <v>9124</v>
      </c>
      <c r="B4450" s="22" t="s">
        <v>9123</v>
      </c>
      <c r="C4450" s="22">
        <v>1</v>
      </c>
      <c r="D4450" s="22" t="s">
        <v>9124</v>
      </c>
      <c r="E4450" s="22" t="s">
        <v>4105</v>
      </c>
      <c r="F4450" s="22" t="s">
        <v>20077</v>
      </c>
      <c r="H4450" s="22" t="s">
        <v>3730</v>
      </c>
    </row>
    <row r="4451" spans="1:9">
      <c r="A4451" s="22" t="s">
        <v>15366</v>
      </c>
      <c r="B4451" s="22" t="s">
        <v>15365</v>
      </c>
      <c r="C4451" s="22">
        <v>1</v>
      </c>
      <c r="D4451" s="22" t="s">
        <v>15366</v>
      </c>
      <c r="E4451" s="22" t="s">
        <v>4105</v>
      </c>
      <c r="F4451" s="22" t="s">
        <v>21392</v>
      </c>
      <c r="H4451" s="22" t="s">
        <v>3715</v>
      </c>
    </row>
    <row r="4452" spans="1:9">
      <c r="A4452" s="22" t="s">
        <v>22997</v>
      </c>
      <c r="B4452" s="22" t="s">
        <v>6981</v>
      </c>
      <c r="C4452" s="22">
        <v>1</v>
      </c>
      <c r="D4452" s="22" t="s">
        <v>6982</v>
      </c>
      <c r="E4452" s="22" t="s">
        <v>4105</v>
      </c>
      <c r="F4452" s="22" t="s">
        <v>19550</v>
      </c>
      <c r="G4452" s="22" t="s">
        <v>6983</v>
      </c>
      <c r="H4452" s="22" t="s">
        <v>3707</v>
      </c>
    </row>
    <row r="4453" spans="1:9">
      <c r="A4453" s="22" t="s">
        <v>13316</v>
      </c>
      <c r="B4453" s="22" t="s">
        <v>13315</v>
      </c>
      <c r="C4453" s="22">
        <v>1</v>
      </c>
      <c r="D4453" s="22" t="s">
        <v>13316</v>
      </c>
      <c r="E4453" s="22" t="s">
        <v>4105</v>
      </c>
      <c r="F4453" s="22" t="s">
        <v>20980</v>
      </c>
      <c r="H4453" s="22" t="s">
        <v>3715</v>
      </c>
    </row>
    <row r="4454" spans="1:9">
      <c r="A4454" s="22" t="s">
        <v>16477</v>
      </c>
      <c r="B4454" s="22" t="s">
        <v>16476</v>
      </c>
      <c r="C4454" s="22">
        <v>1</v>
      </c>
      <c r="D4454" s="22" t="s">
        <v>16477</v>
      </c>
      <c r="E4454" s="22" t="s">
        <v>4105</v>
      </c>
      <c r="F4454" s="22" t="s">
        <v>18750</v>
      </c>
      <c r="H4454" s="22" t="s">
        <v>3711</v>
      </c>
    </row>
    <row r="4455" spans="1:9">
      <c r="A4455" s="22" t="s">
        <v>12316</v>
      </c>
      <c r="B4455" s="22" t="s">
        <v>12315</v>
      </c>
      <c r="C4455" s="22">
        <v>1</v>
      </c>
      <c r="D4455" s="22" t="s">
        <v>12316</v>
      </c>
      <c r="E4455" s="22" t="s">
        <v>4105</v>
      </c>
      <c r="F4455" s="22" t="s">
        <v>18789</v>
      </c>
      <c r="H4455" s="22" t="s">
        <v>3711</v>
      </c>
    </row>
    <row r="4456" spans="1:9">
      <c r="A4456" s="22" t="s">
        <v>13559</v>
      </c>
      <c r="B4456" s="22" t="s">
        <v>13558</v>
      </c>
      <c r="C4456" s="22">
        <v>1</v>
      </c>
      <c r="D4456" s="22" t="s">
        <v>13559</v>
      </c>
      <c r="E4456" s="22" t="s">
        <v>4105</v>
      </c>
      <c r="F4456" s="22" t="s">
        <v>19875</v>
      </c>
      <c r="H4456" s="22" t="s">
        <v>3715</v>
      </c>
    </row>
    <row r="4457" spans="1:9">
      <c r="A4457" s="22" t="s">
        <v>26814</v>
      </c>
      <c r="B4457" s="22" t="s">
        <v>26350</v>
      </c>
      <c r="C4457" s="22">
        <v>1</v>
      </c>
      <c r="D4457" s="22" t="s">
        <v>26351</v>
      </c>
      <c r="E4457" s="22" t="s">
        <v>4105</v>
      </c>
      <c r="F4457" s="22" t="s">
        <v>19782</v>
      </c>
      <c r="G4457" s="22" t="s">
        <v>26352</v>
      </c>
      <c r="H4457" s="22" t="s">
        <v>3697</v>
      </c>
    </row>
    <row r="4458" spans="1:9">
      <c r="A4458" s="22" t="s">
        <v>1199</v>
      </c>
      <c r="B4458" s="22" t="s">
        <v>7649</v>
      </c>
      <c r="C4458" s="22">
        <v>1</v>
      </c>
      <c r="D4458" s="22" t="s">
        <v>7650</v>
      </c>
      <c r="E4458" s="22" t="s">
        <v>4105</v>
      </c>
      <c r="F4458" s="22" t="s">
        <v>19708</v>
      </c>
      <c r="G4458" s="22" t="s">
        <v>7651</v>
      </c>
      <c r="H4458" s="22" t="s">
        <v>3697</v>
      </c>
    </row>
    <row r="4459" spans="1:9">
      <c r="A4459" s="22" t="s">
        <v>8949</v>
      </c>
      <c r="B4459" s="22" t="s">
        <v>8948</v>
      </c>
      <c r="C4459" s="22">
        <v>1</v>
      </c>
      <c r="D4459" s="22" t="s">
        <v>8949</v>
      </c>
      <c r="E4459" s="22" t="s">
        <v>4105</v>
      </c>
      <c r="F4459" s="22" t="s">
        <v>20038</v>
      </c>
      <c r="H4459" s="22" t="s">
        <v>3715</v>
      </c>
    </row>
    <row r="4460" spans="1:9">
      <c r="A4460" s="22" t="s">
        <v>1197</v>
      </c>
      <c r="B4460" s="22" t="s">
        <v>8003</v>
      </c>
      <c r="C4460" s="22">
        <v>2</v>
      </c>
      <c r="D4460" s="22" t="s">
        <v>8004</v>
      </c>
      <c r="E4460" s="22" t="s">
        <v>4105</v>
      </c>
      <c r="F4460" s="22" t="s">
        <v>18600</v>
      </c>
      <c r="G4460" s="22" t="s">
        <v>8005</v>
      </c>
      <c r="H4460" s="22" t="s">
        <v>3697</v>
      </c>
    </row>
    <row r="4461" spans="1:9">
      <c r="A4461" s="22" t="s">
        <v>1197</v>
      </c>
      <c r="B4461" s="22" t="s">
        <v>13449</v>
      </c>
      <c r="C4461" s="22">
        <v>2</v>
      </c>
      <c r="D4461" s="22" t="s">
        <v>13450</v>
      </c>
      <c r="E4461" s="22" t="s">
        <v>4105</v>
      </c>
      <c r="F4461" s="22" t="s">
        <v>18600</v>
      </c>
      <c r="G4461" s="22" t="s">
        <v>13451</v>
      </c>
      <c r="H4461" s="22" t="s">
        <v>3697</v>
      </c>
      <c r="I4461" s="22">
        <v>1</v>
      </c>
    </row>
    <row r="4462" spans="1:9">
      <c r="A4462" s="22" t="s">
        <v>17342</v>
      </c>
      <c r="B4462" s="22" t="s">
        <v>17341</v>
      </c>
      <c r="C4462" s="22">
        <v>1</v>
      </c>
      <c r="D4462" s="22" t="s">
        <v>17342</v>
      </c>
      <c r="E4462" s="22" t="s">
        <v>4105</v>
      </c>
      <c r="F4462" s="22" t="s">
        <v>18689</v>
      </c>
      <c r="H4462" s="22" t="s">
        <v>3730</v>
      </c>
    </row>
    <row r="4463" spans="1:9">
      <c r="A4463" s="22" t="s">
        <v>13591</v>
      </c>
      <c r="B4463" s="22" t="s">
        <v>13590</v>
      </c>
      <c r="C4463" s="22">
        <v>1</v>
      </c>
      <c r="D4463" s="22" t="s">
        <v>13591</v>
      </c>
      <c r="E4463" s="22" t="s">
        <v>13592</v>
      </c>
      <c r="F4463" s="22" t="s">
        <v>19803</v>
      </c>
      <c r="H4463" s="22" t="s">
        <v>3711</v>
      </c>
    </row>
    <row r="4464" spans="1:9">
      <c r="A4464" s="22" t="s">
        <v>1195</v>
      </c>
      <c r="B4464" s="22" t="s">
        <v>16794</v>
      </c>
      <c r="C4464" s="22">
        <v>1</v>
      </c>
      <c r="D4464" s="22" t="s">
        <v>16795</v>
      </c>
      <c r="E4464" s="22" t="s">
        <v>13592</v>
      </c>
      <c r="F4464" s="22" t="s">
        <v>21547</v>
      </c>
      <c r="G4464" s="22" t="s">
        <v>16796</v>
      </c>
      <c r="H4464" s="22" t="s">
        <v>3697</v>
      </c>
    </row>
    <row r="4465" spans="1:9">
      <c r="A4465" s="22" t="s">
        <v>1192</v>
      </c>
      <c r="B4465" s="22" t="s">
        <v>14241</v>
      </c>
      <c r="C4465" s="22">
        <v>1</v>
      </c>
      <c r="D4465" s="22" t="s">
        <v>14242</v>
      </c>
      <c r="E4465" s="22" t="s">
        <v>13592</v>
      </c>
      <c r="F4465" s="22" t="s">
        <v>19407</v>
      </c>
      <c r="G4465" s="22" t="s">
        <v>14243</v>
      </c>
      <c r="H4465" s="22" t="s">
        <v>3697</v>
      </c>
      <c r="I4465" s="22">
        <v>1</v>
      </c>
    </row>
    <row r="4466" spans="1:9">
      <c r="A4466" s="22" t="s">
        <v>1190</v>
      </c>
      <c r="B4466" s="22" t="s">
        <v>13654</v>
      </c>
      <c r="C4466" s="22">
        <v>1</v>
      </c>
      <c r="D4466" s="22" t="s">
        <v>13655</v>
      </c>
      <c r="E4466" s="22" t="s">
        <v>13592</v>
      </c>
      <c r="F4466" s="22" t="s">
        <v>18712</v>
      </c>
      <c r="G4466" s="22" t="s">
        <v>13656</v>
      </c>
      <c r="H4466" s="22" t="s">
        <v>3697</v>
      </c>
    </row>
    <row r="4467" spans="1:9">
      <c r="A4467" s="22" t="s">
        <v>22035</v>
      </c>
      <c r="B4467" s="22" t="s">
        <v>11057</v>
      </c>
      <c r="C4467" s="22">
        <v>1</v>
      </c>
      <c r="D4467" s="22" t="s">
        <v>11058</v>
      </c>
      <c r="E4467" s="22" t="s">
        <v>4753</v>
      </c>
      <c r="F4467" s="22" t="s">
        <v>19241</v>
      </c>
      <c r="G4467" s="22" t="s">
        <v>11059</v>
      </c>
      <c r="H4467" s="22" t="s">
        <v>3697</v>
      </c>
    </row>
    <row r="4468" spans="1:9">
      <c r="A4468" s="22" t="s">
        <v>1188</v>
      </c>
      <c r="B4468" s="22" t="s">
        <v>16832</v>
      </c>
      <c r="C4468" s="22">
        <v>1</v>
      </c>
      <c r="D4468" s="22" t="s">
        <v>16833</v>
      </c>
      <c r="E4468" s="22" t="s">
        <v>4753</v>
      </c>
      <c r="F4468" s="22" t="s">
        <v>21654</v>
      </c>
      <c r="G4468" s="22" t="s">
        <v>16834</v>
      </c>
      <c r="H4468" s="22" t="s">
        <v>3697</v>
      </c>
    </row>
    <row r="4469" spans="1:9">
      <c r="A4469" s="22" t="s">
        <v>23702</v>
      </c>
      <c r="B4469" s="22" t="s">
        <v>18212</v>
      </c>
      <c r="C4469" s="22">
        <v>1</v>
      </c>
      <c r="D4469" s="22" t="s">
        <v>18213</v>
      </c>
      <c r="E4469" s="22" t="s">
        <v>4753</v>
      </c>
      <c r="F4469" s="22" t="s">
        <v>21911</v>
      </c>
      <c r="G4469" s="22" t="s">
        <v>18214</v>
      </c>
      <c r="H4469" s="22" t="s">
        <v>3697</v>
      </c>
      <c r="I4469" s="22">
        <v>1</v>
      </c>
    </row>
    <row r="4470" spans="1:9">
      <c r="A4470" s="22" t="s">
        <v>1186</v>
      </c>
      <c r="B4470" s="22" t="s">
        <v>6944</v>
      </c>
      <c r="C4470" s="22">
        <v>2</v>
      </c>
      <c r="D4470" s="22" t="s">
        <v>6945</v>
      </c>
      <c r="E4470" s="22" t="s">
        <v>4753</v>
      </c>
      <c r="F4470" s="22" t="s">
        <v>19540</v>
      </c>
      <c r="H4470" s="22" t="s">
        <v>3705</v>
      </c>
    </row>
    <row r="4471" spans="1:9">
      <c r="A4471" s="22" t="s">
        <v>1186</v>
      </c>
      <c r="B4471" s="22" t="s">
        <v>15865</v>
      </c>
      <c r="C4471" s="22">
        <v>2</v>
      </c>
      <c r="D4471" s="22" t="s">
        <v>15866</v>
      </c>
      <c r="E4471" s="22" t="s">
        <v>4753</v>
      </c>
      <c r="F4471" s="22" t="s">
        <v>19540</v>
      </c>
      <c r="G4471" s="22" t="s">
        <v>15867</v>
      </c>
      <c r="H4471" s="22" t="s">
        <v>3697</v>
      </c>
    </row>
    <row r="4472" spans="1:9">
      <c r="A4472" s="22" t="s">
        <v>16435</v>
      </c>
      <c r="B4472" s="22" t="s">
        <v>16434</v>
      </c>
      <c r="C4472" s="22">
        <v>1</v>
      </c>
      <c r="D4472" s="22" t="s">
        <v>16435</v>
      </c>
      <c r="E4472" s="22" t="s">
        <v>4753</v>
      </c>
      <c r="F4472" s="22" t="s">
        <v>21586</v>
      </c>
      <c r="H4472" s="22" t="s">
        <v>3715</v>
      </c>
    </row>
    <row r="4473" spans="1:9">
      <c r="A4473" s="22" t="s">
        <v>1184</v>
      </c>
      <c r="B4473" s="22" t="s">
        <v>18167</v>
      </c>
      <c r="C4473" s="22">
        <v>1</v>
      </c>
      <c r="D4473" s="22" t="s">
        <v>18168</v>
      </c>
      <c r="E4473" s="22" t="s">
        <v>4753</v>
      </c>
      <c r="F4473" s="22" t="s">
        <v>21899</v>
      </c>
      <c r="G4473" s="22" t="s">
        <v>18169</v>
      </c>
      <c r="H4473" s="22" t="s">
        <v>3697</v>
      </c>
    </row>
    <row r="4474" spans="1:9">
      <c r="A4474" s="22" t="s">
        <v>9325</v>
      </c>
      <c r="B4474" s="22" t="s">
        <v>9324</v>
      </c>
      <c r="C4474" s="22">
        <v>1</v>
      </c>
      <c r="D4474" s="22" t="s">
        <v>9325</v>
      </c>
      <c r="E4474" s="22" t="s">
        <v>4753</v>
      </c>
      <c r="F4474" s="22" t="s">
        <v>20126</v>
      </c>
      <c r="H4474" s="22" t="s">
        <v>3715</v>
      </c>
    </row>
    <row r="4475" spans="1:9">
      <c r="A4475" s="22" t="s">
        <v>6382</v>
      </c>
      <c r="B4475" s="22" t="s">
        <v>6381</v>
      </c>
      <c r="C4475" s="22">
        <v>1</v>
      </c>
      <c r="D4475" s="22" t="s">
        <v>6382</v>
      </c>
      <c r="E4475" s="22" t="s">
        <v>4753</v>
      </c>
      <c r="F4475" s="22" t="s">
        <v>19386</v>
      </c>
      <c r="H4475" s="22" t="s">
        <v>3711</v>
      </c>
    </row>
    <row r="4476" spans="1:9">
      <c r="A4476" s="22" t="s">
        <v>1171</v>
      </c>
      <c r="B4476" s="22" t="s">
        <v>14153</v>
      </c>
      <c r="C4476" s="22">
        <v>1</v>
      </c>
      <c r="D4476" s="22" t="s">
        <v>14154</v>
      </c>
      <c r="E4476" s="22" t="s">
        <v>4753</v>
      </c>
      <c r="F4476" s="22" t="s">
        <v>21139</v>
      </c>
      <c r="G4476" s="22" t="s">
        <v>14155</v>
      </c>
      <c r="H4476" s="22" t="s">
        <v>3697</v>
      </c>
    </row>
    <row r="4477" spans="1:9">
      <c r="A4477" s="22" t="s">
        <v>11371</v>
      </c>
      <c r="B4477" s="22" t="s">
        <v>11370</v>
      </c>
      <c r="C4477" s="22">
        <v>1</v>
      </c>
      <c r="D4477" s="22" t="s">
        <v>11371</v>
      </c>
      <c r="E4477" s="22" t="s">
        <v>4753</v>
      </c>
      <c r="F4477" s="22" t="s">
        <v>20587</v>
      </c>
      <c r="H4477" s="22" t="s">
        <v>3730</v>
      </c>
    </row>
    <row r="4478" spans="1:9">
      <c r="A4478" s="22" t="s">
        <v>1169</v>
      </c>
      <c r="B4478" s="22" t="s">
        <v>4991</v>
      </c>
      <c r="C4478" s="22">
        <v>2</v>
      </c>
      <c r="D4478" s="22" t="s">
        <v>4992</v>
      </c>
      <c r="E4478" s="22" t="s">
        <v>4753</v>
      </c>
      <c r="F4478" s="22" t="s">
        <v>18991</v>
      </c>
      <c r="G4478" s="22" t="s">
        <v>4993</v>
      </c>
      <c r="H4478" s="22" t="s">
        <v>3697</v>
      </c>
      <c r="I4478" s="22">
        <v>2</v>
      </c>
    </row>
    <row r="4479" spans="1:9">
      <c r="A4479" s="22" t="s">
        <v>1169</v>
      </c>
      <c r="B4479" s="22" t="s">
        <v>10788</v>
      </c>
      <c r="C4479" s="22">
        <v>2</v>
      </c>
      <c r="D4479" s="22" t="s">
        <v>10789</v>
      </c>
      <c r="E4479" s="22" t="s">
        <v>4753</v>
      </c>
      <c r="F4479" s="22" t="s">
        <v>18991</v>
      </c>
      <c r="G4479" s="22" t="s">
        <v>10790</v>
      </c>
      <c r="H4479" s="22" t="s">
        <v>3697</v>
      </c>
    </row>
    <row r="4480" spans="1:9">
      <c r="A4480" s="22" t="s">
        <v>8036</v>
      </c>
      <c r="B4480" s="22" t="s">
        <v>8035</v>
      </c>
      <c r="C4480" s="22">
        <v>1</v>
      </c>
      <c r="D4480" s="22" t="s">
        <v>8036</v>
      </c>
      <c r="E4480" s="22" t="s">
        <v>4753</v>
      </c>
      <c r="F4480" s="22" t="s">
        <v>19809</v>
      </c>
      <c r="H4480" s="22" t="s">
        <v>3730</v>
      </c>
    </row>
    <row r="4481" spans="1:9">
      <c r="A4481" s="22" t="s">
        <v>4752</v>
      </c>
      <c r="B4481" s="22" t="s">
        <v>4751</v>
      </c>
      <c r="C4481" s="22">
        <v>1</v>
      </c>
      <c r="D4481" s="22" t="s">
        <v>4752</v>
      </c>
      <c r="E4481" s="22" t="s">
        <v>4753</v>
      </c>
      <c r="F4481" s="22" t="s">
        <v>18916</v>
      </c>
      <c r="H4481" s="22" t="s">
        <v>3715</v>
      </c>
    </row>
    <row r="4482" spans="1:9">
      <c r="A4482" s="22" t="s">
        <v>1167</v>
      </c>
      <c r="B4482" s="22" t="s">
        <v>24623</v>
      </c>
      <c r="C4482" s="22">
        <v>1</v>
      </c>
      <c r="D4482" s="22" t="s">
        <v>24624</v>
      </c>
      <c r="E4482" s="22" t="s">
        <v>4753</v>
      </c>
      <c r="F4482" s="22" t="s">
        <v>18700</v>
      </c>
      <c r="G4482" s="22" t="s">
        <v>24625</v>
      </c>
      <c r="H4482" s="22" t="s">
        <v>3697</v>
      </c>
    </row>
    <row r="4483" spans="1:9">
      <c r="A4483" s="22" t="s">
        <v>1165</v>
      </c>
      <c r="B4483" s="22" t="s">
        <v>17501</v>
      </c>
      <c r="C4483" s="22">
        <v>1</v>
      </c>
      <c r="D4483" s="22" t="s">
        <v>17502</v>
      </c>
      <c r="E4483" s="22" t="s">
        <v>4753</v>
      </c>
      <c r="F4483" s="22" t="s">
        <v>21779</v>
      </c>
      <c r="G4483" s="22" t="s">
        <v>17503</v>
      </c>
      <c r="H4483" s="22" t="s">
        <v>3697</v>
      </c>
    </row>
    <row r="4484" spans="1:9">
      <c r="A4484" s="22" t="s">
        <v>15415</v>
      </c>
      <c r="B4484" s="22" t="s">
        <v>15414</v>
      </c>
      <c r="C4484" s="22">
        <v>1</v>
      </c>
      <c r="D4484" s="22" t="s">
        <v>15415</v>
      </c>
      <c r="E4484" s="22" t="s">
        <v>4753</v>
      </c>
      <c r="F4484" s="22" t="s">
        <v>21399</v>
      </c>
      <c r="H4484" s="22" t="s">
        <v>3711</v>
      </c>
    </row>
    <row r="4485" spans="1:9">
      <c r="A4485" s="22" t="s">
        <v>23275</v>
      </c>
      <c r="B4485" s="22" t="s">
        <v>11271</v>
      </c>
      <c r="C4485" s="22">
        <v>1</v>
      </c>
      <c r="D4485" s="22" t="s">
        <v>11272</v>
      </c>
      <c r="E4485" s="22" t="s">
        <v>4753</v>
      </c>
      <c r="F4485" s="22" t="s">
        <v>19975</v>
      </c>
      <c r="G4485" s="22" t="s">
        <v>11273</v>
      </c>
      <c r="H4485" s="22" t="s">
        <v>3697</v>
      </c>
    </row>
    <row r="4486" spans="1:9">
      <c r="A4486" s="22" t="s">
        <v>7388</v>
      </c>
      <c r="B4486" s="22" t="s">
        <v>7387</v>
      </c>
      <c r="C4486" s="22">
        <v>1</v>
      </c>
      <c r="D4486" s="22" t="s">
        <v>7388</v>
      </c>
      <c r="E4486" s="22" t="s">
        <v>4753</v>
      </c>
      <c r="F4486" s="22" t="s">
        <v>19645</v>
      </c>
      <c r="H4486" s="22" t="s">
        <v>3715</v>
      </c>
    </row>
    <row r="4487" spans="1:9">
      <c r="A4487" s="22" t="s">
        <v>25672</v>
      </c>
      <c r="B4487" s="22" t="s">
        <v>25670</v>
      </c>
      <c r="C4487" s="22">
        <v>1</v>
      </c>
      <c r="D4487" s="22" t="s">
        <v>25672</v>
      </c>
      <c r="E4487" s="22" t="s">
        <v>4753</v>
      </c>
      <c r="F4487" s="22" t="s">
        <v>25671</v>
      </c>
      <c r="H4487" s="22" t="s">
        <v>3715</v>
      </c>
    </row>
    <row r="4488" spans="1:9">
      <c r="A4488" s="22" t="s">
        <v>1163</v>
      </c>
      <c r="B4488" s="22" t="s">
        <v>5837</v>
      </c>
      <c r="C4488" s="22">
        <v>1</v>
      </c>
      <c r="D4488" s="22" t="s">
        <v>5838</v>
      </c>
      <c r="E4488" s="22" t="s">
        <v>4753</v>
      </c>
      <c r="F4488" s="22" t="s">
        <v>19231</v>
      </c>
      <c r="G4488" s="22" t="s">
        <v>5839</v>
      </c>
      <c r="H4488" s="22" t="s">
        <v>3697</v>
      </c>
    </row>
    <row r="4489" spans="1:9">
      <c r="A4489" s="22" t="s">
        <v>1161</v>
      </c>
      <c r="B4489" s="22" t="s">
        <v>5114</v>
      </c>
      <c r="C4489" s="22">
        <v>1</v>
      </c>
      <c r="D4489" s="22" t="s">
        <v>5115</v>
      </c>
      <c r="E4489" s="22" t="s">
        <v>4753</v>
      </c>
      <c r="F4489" s="22" t="s">
        <v>19030</v>
      </c>
      <c r="G4489" s="22" t="s">
        <v>5116</v>
      </c>
      <c r="H4489" s="22" t="s">
        <v>3697</v>
      </c>
    </row>
    <row r="4490" spans="1:9">
      <c r="A4490" s="22" t="s">
        <v>1159</v>
      </c>
      <c r="B4490" s="22" t="s">
        <v>12486</v>
      </c>
      <c r="C4490" s="22">
        <v>1</v>
      </c>
      <c r="D4490" s="22" t="s">
        <v>12487</v>
      </c>
      <c r="E4490" s="22" t="s">
        <v>4753</v>
      </c>
      <c r="F4490" s="22" t="s">
        <v>20807</v>
      </c>
      <c r="G4490" s="22" t="s">
        <v>12488</v>
      </c>
      <c r="H4490" s="22" t="s">
        <v>3697</v>
      </c>
    </row>
    <row r="4491" spans="1:9">
      <c r="A4491" s="22" t="s">
        <v>22011</v>
      </c>
      <c r="B4491" s="22" t="s">
        <v>7015</v>
      </c>
      <c r="C4491" s="22">
        <v>1</v>
      </c>
      <c r="D4491" s="22" t="s">
        <v>7016</v>
      </c>
      <c r="E4491" s="22" t="s">
        <v>7017</v>
      </c>
      <c r="F4491" s="22" t="s">
        <v>19556</v>
      </c>
      <c r="G4491" s="22" t="s">
        <v>7018</v>
      </c>
      <c r="H4491" s="22" t="s">
        <v>3697</v>
      </c>
      <c r="I4491" s="22">
        <v>2</v>
      </c>
    </row>
    <row r="4492" spans="1:9">
      <c r="A4492" s="22" t="s">
        <v>1156</v>
      </c>
      <c r="B4492" s="22" t="s">
        <v>12015</v>
      </c>
      <c r="C4492" s="22">
        <v>1</v>
      </c>
      <c r="D4492" s="22" t="s">
        <v>12016</v>
      </c>
      <c r="E4492" s="22" t="s">
        <v>7017</v>
      </c>
      <c r="F4492" s="22" t="s">
        <v>20713</v>
      </c>
      <c r="G4492" s="22" t="s">
        <v>12017</v>
      </c>
      <c r="H4492" s="22" t="s">
        <v>3697</v>
      </c>
      <c r="I4492" s="22">
        <v>1</v>
      </c>
    </row>
    <row r="4493" spans="1:9">
      <c r="A4493" s="22" t="s">
        <v>1153</v>
      </c>
      <c r="B4493" s="22" t="s">
        <v>12426</v>
      </c>
      <c r="C4493" s="22">
        <v>1</v>
      </c>
      <c r="D4493" s="22" t="s">
        <v>12427</v>
      </c>
      <c r="E4493" s="22" t="s">
        <v>7017</v>
      </c>
      <c r="F4493" s="22" t="s">
        <v>18649</v>
      </c>
      <c r="G4493" s="22" t="s">
        <v>12428</v>
      </c>
      <c r="H4493" s="22" t="s">
        <v>3697</v>
      </c>
    </row>
    <row r="4494" spans="1:9">
      <c r="A4494" s="22" t="s">
        <v>10043</v>
      </c>
      <c r="B4494" s="22" t="s">
        <v>10042</v>
      </c>
      <c r="C4494" s="22">
        <v>1</v>
      </c>
      <c r="D4494" s="22" t="s">
        <v>10043</v>
      </c>
      <c r="E4494" s="22" t="s">
        <v>7017</v>
      </c>
      <c r="F4494" s="22" t="s">
        <v>18708</v>
      </c>
      <c r="H4494" s="22" t="s">
        <v>3730</v>
      </c>
    </row>
    <row r="4495" spans="1:9">
      <c r="A4495" s="22" t="s">
        <v>22867</v>
      </c>
      <c r="B4495" s="22" t="s">
        <v>4952</v>
      </c>
      <c r="C4495" s="22">
        <v>1</v>
      </c>
      <c r="D4495" s="22" t="s">
        <v>4953</v>
      </c>
      <c r="E4495" s="22" t="s">
        <v>4954</v>
      </c>
      <c r="F4495" s="22" t="s">
        <v>18980</v>
      </c>
      <c r="H4495" s="22" t="s">
        <v>3697</v>
      </c>
    </row>
    <row r="4496" spans="1:9">
      <c r="A4496" s="22" t="s">
        <v>9035</v>
      </c>
      <c r="B4496" s="22" t="s">
        <v>9034</v>
      </c>
      <c r="C4496" s="22">
        <v>1</v>
      </c>
      <c r="D4496" s="22" t="s">
        <v>9035</v>
      </c>
      <c r="E4496" s="22" t="s">
        <v>4954</v>
      </c>
      <c r="F4496" s="22" t="s">
        <v>19454</v>
      </c>
      <c r="H4496" s="22" t="s">
        <v>3711</v>
      </c>
    </row>
    <row r="4497" spans="1:9">
      <c r="A4497" s="22" t="s">
        <v>22007</v>
      </c>
      <c r="B4497" s="22" t="s">
        <v>9521</v>
      </c>
      <c r="C4497" s="22">
        <v>1</v>
      </c>
      <c r="D4497" s="22" t="s">
        <v>9522</v>
      </c>
      <c r="E4497" s="22" t="s">
        <v>4654</v>
      </c>
      <c r="F4497" s="22" t="s">
        <v>20168</v>
      </c>
      <c r="G4497" s="22" t="s">
        <v>9523</v>
      </c>
      <c r="H4497" s="22" t="s">
        <v>3697</v>
      </c>
      <c r="I4497" s="22">
        <v>1</v>
      </c>
    </row>
    <row r="4498" spans="1:9">
      <c r="A4498" s="22" t="s">
        <v>22008</v>
      </c>
      <c r="B4498" s="22" t="s">
        <v>5944</v>
      </c>
      <c r="C4498" s="22">
        <v>1</v>
      </c>
      <c r="D4498" s="22" t="s">
        <v>5945</v>
      </c>
      <c r="E4498" s="22" t="s">
        <v>4654</v>
      </c>
      <c r="F4498" s="22" t="s">
        <v>19263</v>
      </c>
      <c r="G4498" s="22" t="s">
        <v>5946</v>
      </c>
      <c r="H4498" s="22" t="s">
        <v>3697</v>
      </c>
    </row>
    <row r="4499" spans="1:9">
      <c r="A4499" s="22" t="s">
        <v>1148</v>
      </c>
      <c r="B4499" s="22" t="s">
        <v>4652</v>
      </c>
      <c r="C4499" s="22">
        <v>1</v>
      </c>
      <c r="D4499" s="22" t="s">
        <v>4653</v>
      </c>
      <c r="E4499" s="22" t="s">
        <v>4654</v>
      </c>
      <c r="F4499" s="22" t="s">
        <v>18887</v>
      </c>
      <c r="G4499" s="22" t="s">
        <v>4655</v>
      </c>
      <c r="H4499" s="22" t="s">
        <v>3697</v>
      </c>
    </row>
    <row r="4500" spans="1:9">
      <c r="A4500" s="22" t="s">
        <v>1146</v>
      </c>
      <c r="B4500" s="22" t="s">
        <v>16974</v>
      </c>
      <c r="C4500" s="22">
        <v>1</v>
      </c>
      <c r="D4500" s="22" t="s">
        <v>16975</v>
      </c>
      <c r="E4500" s="22" t="s">
        <v>4654</v>
      </c>
      <c r="F4500" s="22" t="s">
        <v>21683</v>
      </c>
      <c r="G4500" s="22" t="s">
        <v>16976</v>
      </c>
      <c r="H4500" s="22" t="s">
        <v>3697</v>
      </c>
    </row>
    <row r="4501" spans="1:9">
      <c r="A4501" s="22" t="s">
        <v>23096</v>
      </c>
      <c r="B4501" s="22" t="s">
        <v>8513</v>
      </c>
      <c r="C4501" s="22">
        <v>1</v>
      </c>
      <c r="D4501" s="22" t="s">
        <v>8514</v>
      </c>
      <c r="E4501" s="22" t="s">
        <v>8515</v>
      </c>
      <c r="F4501" s="22" t="s">
        <v>18971</v>
      </c>
      <c r="G4501" s="22" t="s">
        <v>8516</v>
      </c>
      <c r="H4501" s="22" t="s">
        <v>3697</v>
      </c>
    </row>
    <row r="4502" spans="1:9">
      <c r="A4502" s="22" t="s">
        <v>1144</v>
      </c>
      <c r="B4502" s="22" t="s">
        <v>7290</v>
      </c>
      <c r="C4502" s="22">
        <v>1</v>
      </c>
      <c r="D4502" s="22" t="s">
        <v>7291</v>
      </c>
      <c r="E4502" s="22" t="s">
        <v>7007</v>
      </c>
      <c r="F4502" s="22" t="s">
        <v>18621</v>
      </c>
      <c r="G4502" s="22" t="s">
        <v>7292</v>
      </c>
      <c r="H4502" s="22" t="s">
        <v>3697</v>
      </c>
    </row>
    <row r="4503" spans="1:9">
      <c r="A4503" s="22" t="s">
        <v>7006</v>
      </c>
      <c r="B4503" s="22" t="s">
        <v>7005</v>
      </c>
      <c r="C4503" s="22">
        <v>1</v>
      </c>
      <c r="D4503" s="22" t="s">
        <v>7006</v>
      </c>
      <c r="E4503" s="22" t="s">
        <v>7007</v>
      </c>
      <c r="F4503" s="22" t="s">
        <v>19555</v>
      </c>
      <c r="H4503" s="22" t="s">
        <v>3711</v>
      </c>
    </row>
    <row r="4504" spans="1:9">
      <c r="A4504" s="22" t="s">
        <v>1142</v>
      </c>
      <c r="B4504" s="22" t="s">
        <v>9010</v>
      </c>
      <c r="C4504" s="22">
        <v>2</v>
      </c>
      <c r="D4504" s="22" t="s">
        <v>9011</v>
      </c>
      <c r="E4504" s="22" t="s">
        <v>7007</v>
      </c>
      <c r="F4504" s="22" t="s">
        <v>19798</v>
      </c>
      <c r="G4504" s="22" t="s">
        <v>9012</v>
      </c>
      <c r="H4504" s="22" t="s">
        <v>3697</v>
      </c>
    </row>
    <row r="4505" spans="1:9">
      <c r="A4505" s="22" t="s">
        <v>1142</v>
      </c>
      <c r="B4505" s="22" t="s">
        <v>25823</v>
      </c>
      <c r="C4505" s="22">
        <v>2</v>
      </c>
      <c r="D4505" s="22" t="s">
        <v>25824</v>
      </c>
      <c r="E4505" s="22" t="s">
        <v>7007</v>
      </c>
      <c r="F4505" s="22" t="s">
        <v>19798</v>
      </c>
      <c r="G4505" s="22" t="s">
        <v>25825</v>
      </c>
      <c r="H4505" s="22" t="s">
        <v>3697</v>
      </c>
      <c r="I4505" s="22">
        <v>1</v>
      </c>
    </row>
    <row r="4506" spans="1:9">
      <c r="A4506" s="22" t="s">
        <v>12446</v>
      </c>
      <c r="B4506" s="22" t="s">
        <v>12445</v>
      </c>
      <c r="C4506" s="22">
        <v>1</v>
      </c>
      <c r="D4506" s="22" t="s">
        <v>12446</v>
      </c>
      <c r="E4506" s="22" t="s">
        <v>7007</v>
      </c>
      <c r="F4506" s="22" t="s">
        <v>20799</v>
      </c>
      <c r="H4506" s="22" t="s">
        <v>3730</v>
      </c>
    </row>
    <row r="4507" spans="1:9">
      <c r="A4507" s="22" t="s">
        <v>1140</v>
      </c>
      <c r="B4507" s="22" t="s">
        <v>25666</v>
      </c>
      <c r="C4507" s="22">
        <v>1</v>
      </c>
      <c r="D4507" s="22" t="s">
        <v>25668</v>
      </c>
      <c r="E4507" s="22" t="s">
        <v>7007</v>
      </c>
      <c r="F4507" s="22" t="s">
        <v>25667</v>
      </c>
      <c r="G4507" s="22" t="s">
        <v>25669</v>
      </c>
      <c r="H4507" s="22" t="s">
        <v>3697</v>
      </c>
    </row>
    <row r="4508" spans="1:9">
      <c r="A4508" s="22" t="s">
        <v>23371</v>
      </c>
      <c r="B4508" s="22" t="s">
        <v>12609</v>
      </c>
      <c r="C4508" s="22">
        <v>1</v>
      </c>
      <c r="D4508" s="22" t="s">
        <v>12610</v>
      </c>
      <c r="E4508" s="22" t="s">
        <v>7007</v>
      </c>
      <c r="F4508" s="22" t="s">
        <v>20830</v>
      </c>
      <c r="G4508" s="22" t="s">
        <v>12611</v>
      </c>
      <c r="H4508" s="22" t="s">
        <v>3697</v>
      </c>
    </row>
    <row r="4509" spans="1:9">
      <c r="A4509" s="22" t="s">
        <v>12260</v>
      </c>
      <c r="B4509" s="22" t="s">
        <v>12259</v>
      </c>
      <c r="C4509" s="22">
        <v>1</v>
      </c>
      <c r="D4509" s="22" t="s">
        <v>12260</v>
      </c>
      <c r="E4509" s="22" t="s">
        <v>10041</v>
      </c>
      <c r="F4509" s="22" t="s">
        <v>19090</v>
      </c>
      <c r="H4509" s="22" t="s">
        <v>3711</v>
      </c>
    </row>
    <row r="4510" spans="1:9">
      <c r="A4510" s="22" t="s">
        <v>1138</v>
      </c>
      <c r="B4510" s="22" t="s">
        <v>11108</v>
      </c>
      <c r="C4510" s="22">
        <v>2</v>
      </c>
      <c r="D4510" s="22" t="s">
        <v>24806</v>
      </c>
      <c r="E4510" s="22" t="s">
        <v>10041</v>
      </c>
      <c r="F4510" s="22" t="s">
        <v>19602</v>
      </c>
      <c r="G4510" s="22" t="s">
        <v>24807</v>
      </c>
      <c r="H4510" s="22" t="s">
        <v>3697</v>
      </c>
    </row>
    <row r="4511" spans="1:9">
      <c r="A4511" s="22" t="s">
        <v>1138</v>
      </c>
      <c r="B4511" s="22" t="s">
        <v>12224</v>
      </c>
      <c r="C4511" s="22">
        <v>2</v>
      </c>
      <c r="D4511" s="22" t="s">
        <v>12225</v>
      </c>
      <c r="E4511" s="22" t="s">
        <v>10041</v>
      </c>
      <c r="F4511" s="22" t="s">
        <v>19602</v>
      </c>
      <c r="G4511" s="22" t="s">
        <v>12226</v>
      </c>
      <c r="H4511" s="22" t="s">
        <v>3697</v>
      </c>
      <c r="I4511" s="22">
        <v>1</v>
      </c>
    </row>
    <row r="4512" spans="1:9">
      <c r="A4512" s="22" t="s">
        <v>10040</v>
      </c>
      <c r="B4512" s="22" t="s">
        <v>10039</v>
      </c>
      <c r="C4512" s="22">
        <v>1</v>
      </c>
      <c r="D4512" s="22" t="s">
        <v>10040</v>
      </c>
      <c r="E4512" s="22" t="s">
        <v>10041</v>
      </c>
      <c r="F4512" s="22" t="s">
        <v>19188</v>
      </c>
      <c r="H4512" s="22" t="s">
        <v>3730</v>
      </c>
    </row>
    <row r="4513" spans="1:9">
      <c r="A4513" s="22" t="s">
        <v>1136</v>
      </c>
      <c r="B4513" s="22" t="s">
        <v>15459</v>
      </c>
      <c r="C4513" s="22">
        <v>1</v>
      </c>
      <c r="D4513" s="22" t="s">
        <v>15460</v>
      </c>
      <c r="E4513" s="22" t="s">
        <v>5172</v>
      </c>
      <c r="F4513" s="22" t="s">
        <v>21408</v>
      </c>
      <c r="G4513" s="22" t="s">
        <v>15461</v>
      </c>
      <c r="H4513" s="22" t="s">
        <v>3697</v>
      </c>
    </row>
    <row r="4514" spans="1:9">
      <c r="A4514" s="22" t="s">
        <v>1134</v>
      </c>
      <c r="B4514" s="22" t="s">
        <v>7298</v>
      </c>
      <c r="C4514" s="22">
        <v>1</v>
      </c>
      <c r="D4514" s="22" t="s">
        <v>7299</v>
      </c>
      <c r="E4514" s="22" t="s">
        <v>5172</v>
      </c>
      <c r="F4514" s="22" t="s">
        <v>19621</v>
      </c>
      <c r="G4514" s="22" t="s">
        <v>7300</v>
      </c>
      <c r="H4514" s="22" t="s">
        <v>3697</v>
      </c>
    </row>
    <row r="4515" spans="1:9">
      <c r="A4515" s="22" t="s">
        <v>1102</v>
      </c>
      <c r="B4515" s="22" t="s">
        <v>5731</v>
      </c>
      <c r="C4515" s="22">
        <v>1</v>
      </c>
      <c r="D4515" s="22" t="s">
        <v>5732</v>
      </c>
      <c r="E4515" s="22" t="s">
        <v>5172</v>
      </c>
      <c r="F4515" s="22" t="s">
        <v>19203</v>
      </c>
      <c r="G4515" s="22" t="s">
        <v>5733</v>
      </c>
      <c r="H4515" s="22" t="s">
        <v>3697</v>
      </c>
      <c r="I4515" s="22">
        <v>1</v>
      </c>
    </row>
    <row r="4516" spans="1:9">
      <c r="A4516" s="22" t="s">
        <v>1131</v>
      </c>
      <c r="B4516" s="22" t="s">
        <v>13401</v>
      </c>
      <c r="C4516" s="22">
        <v>1</v>
      </c>
      <c r="D4516" s="22" t="s">
        <v>13402</v>
      </c>
      <c r="E4516" s="22" t="s">
        <v>5172</v>
      </c>
      <c r="F4516" s="22" t="s">
        <v>20998</v>
      </c>
      <c r="G4516" s="22" t="s">
        <v>13403</v>
      </c>
      <c r="H4516" s="22" t="s">
        <v>3697</v>
      </c>
      <c r="I4516" s="22">
        <v>1</v>
      </c>
    </row>
    <row r="4517" spans="1:9">
      <c r="A4517" s="22" t="s">
        <v>23068</v>
      </c>
      <c r="B4517" s="22" t="s">
        <v>8188</v>
      </c>
      <c r="C4517" s="22">
        <v>1</v>
      </c>
      <c r="D4517" s="22" t="s">
        <v>8189</v>
      </c>
      <c r="E4517" s="22" t="s">
        <v>5172</v>
      </c>
      <c r="F4517" s="22" t="s">
        <v>19846</v>
      </c>
      <c r="G4517" s="22" t="s">
        <v>8190</v>
      </c>
      <c r="H4517" s="22" t="s">
        <v>3697</v>
      </c>
    </row>
    <row r="4518" spans="1:9">
      <c r="A4518" s="22" t="s">
        <v>9389</v>
      </c>
      <c r="B4518" s="22" t="s">
        <v>9388</v>
      </c>
      <c r="C4518" s="22">
        <v>1</v>
      </c>
      <c r="D4518" s="22" t="s">
        <v>9389</v>
      </c>
      <c r="E4518" s="22" t="s">
        <v>5172</v>
      </c>
      <c r="F4518" s="22" t="s">
        <v>19995</v>
      </c>
      <c r="H4518" s="22" t="s">
        <v>3730</v>
      </c>
    </row>
    <row r="4519" spans="1:9">
      <c r="A4519" s="22" t="s">
        <v>1129</v>
      </c>
      <c r="B4519" s="22" t="s">
        <v>9692</v>
      </c>
      <c r="C4519" s="22">
        <v>1</v>
      </c>
      <c r="D4519" s="22" t="s">
        <v>9693</v>
      </c>
      <c r="E4519" s="22" t="s">
        <v>5172</v>
      </c>
      <c r="F4519" s="22" t="s">
        <v>19268</v>
      </c>
      <c r="G4519" s="22" t="s">
        <v>9694</v>
      </c>
      <c r="H4519" s="22" t="s">
        <v>3697</v>
      </c>
    </row>
    <row r="4520" spans="1:9">
      <c r="A4520" s="22" t="s">
        <v>1124</v>
      </c>
      <c r="B4520" s="22" t="s">
        <v>26007</v>
      </c>
      <c r="C4520" s="22">
        <v>1</v>
      </c>
      <c r="D4520" s="22" t="s">
        <v>26008</v>
      </c>
      <c r="E4520" s="22" t="s">
        <v>5172</v>
      </c>
      <c r="F4520" s="22" t="s">
        <v>18968</v>
      </c>
      <c r="G4520" s="22" t="s">
        <v>26009</v>
      </c>
      <c r="H4520" s="22" t="s">
        <v>3697</v>
      </c>
    </row>
    <row r="4521" spans="1:9">
      <c r="A4521" s="22" t="s">
        <v>1122</v>
      </c>
      <c r="B4521" s="22" t="s">
        <v>13568</v>
      </c>
      <c r="C4521" s="22">
        <v>1</v>
      </c>
      <c r="D4521" s="22" t="s">
        <v>13569</v>
      </c>
      <c r="E4521" s="22" t="s">
        <v>5172</v>
      </c>
      <c r="F4521" s="22" t="s">
        <v>21039</v>
      </c>
      <c r="G4521" s="22" t="s">
        <v>13570</v>
      </c>
      <c r="H4521" s="22" t="s">
        <v>3697</v>
      </c>
    </row>
    <row r="4522" spans="1:9">
      <c r="A4522" s="22" t="s">
        <v>1120</v>
      </c>
      <c r="B4522" s="22" t="s">
        <v>7565</v>
      </c>
      <c r="C4522" s="22">
        <v>1</v>
      </c>
      <c r="D4522" s="22" t="s">
        <v>7566</v>
      </c>
      <c r="E4522" s="22" t="s">
        <v>5172</v>
      </c>
      <c r="F4522" s="22" t="s">
        <v>19636</v>
      </c>
      <c r="G4522" s="22" t="s">
        <v>7567</v>
      </c>
      <c r="H4522" s="22" t="s">
        <v>3697</v>
      </c>
    </row>
    <row r="4523" spans="1:9">
      <c r="A4523" s="22" t="s">
        <v>1118</v>
      </c>
      <c r="B4523" s="22" t="s">
        <v>9316</v>
      </c>
      <c r="C4523" s="22">
        <v>1</v>
      </c>
      <c r="D4523" s="22" t="s">
        <v>9317</v>
      </c>
      <c r="E4523" s="22" t="s">
        <v>5172</v>
      </c>
      <c r="F4523" s="22" t="s">
        <v>20123</v>
      </c>
      <c r="G4523" s="22" t="s">
        <v>9318</v>
      </c>
      <c r="H4523" s="22" t="s">
        <v>3697</v>
      </c>
    </row>
    <row r="4524" spans="1:9">
      <c r="A4524" s="22" t="s">
        <v>1116</v>
      </c>
      <c r="B4524" s="22" t="s">
        <v>9605</v>
      </c>
      <c r="C4524" s="22">
        <v>1</v>
      </c>
      <c r="D4524" s="22" t="s">
        <v>9606</v>
      </c>
      <c r="E4524" s="22" t="s">
        <v>5172</v>
      </c>
      <c r="F4524" s="22" t="s">
        <v>20189</v>
      </c>
      <c r="G4524" s="22" t="s">
        <v>9607</v>
      </c>
      <c r="H4524" s="22" t="s">
        <v>3697</v>
      </c>
    </row>
    <row r="4525" spans="1:9">
      <c r="A4525" s="22" t="s">
        <v>1114</v>
      </c>
      <c r="B4525" s="22" t="s">
        <v>5170</v>
      </c>
      <c r="C4525" s="22">
        <v>1</v>
      </c>
      <c r="D4525" s="22" t="s">
        <v>5171</v>
      </c>
      <c r="E4525" s="22" t="s">
        <v>5172</v>
      </c>
      <c r="F4525" s="22" t="s">
        <v>19044</v>
      </c>
      <c r="G4525" s="22" t="s">
        <v>5173</v>
      </c>
      <c r="H4525" s="22" t="s">
        <v>3697</v>
      </c>
      <c r="I4525" s="22">
        <v>1</v>
      </c>
    </row>
    <row r="4526" spans="1:9">
      <c r="A4526" s="22" t="s">
        <v>18100</v>
      </c>
      <c r="B4526" s="22" t="s">
        <v>18099</v>
      </c>
      <c r="C4526" s="22">
        <v>1</v>
      </c>
      <c r="D4526" s="22" t="s">
        <v>18100</v>
      </c>
      <c r="E4526" s="22" t="s">
        <v>5172</v>
      </c>
      <c r="F4526" s="22" t="s">
        <v>21881</v>
      </c>
      <c r="H4526" s="22" t="s">
        <v>3730</v>
      </c>
    </row>
    <row r="4527" spans="1:9">
      <c r="A4527" s="22" t="s">
        <v>1111</v>
      </c>
      <c r="B4527" s="22" t="s">
        <v>12722</v>
      </c>
      <c r="C4527" s="22">
        <v>1</v>
      </c>
      <c r="D4527" s="22" t="s">
        <v>12723</v>
      </c>
      <c r="E4527" s="22" t="s">
        <v>5172</v>
      </c>
      <c r="F4527" s="22" t="s">
        <v>20853</v>
      </c>
      <c r="G4527" s="22" t="s">
        <v>12724</v>
      </c>
      <c r="H4527" s="22" t="s">
        <v>3697</v>
      </c>
    </row>
    <row r="4528" spans="1:9">
      <c r="A4528" s="22" t="s">
        <v>22656</v>
      </c>
      <c r="B4528" s="22" t="s">
        <v>15416</v>
      </c>
      <c r="C4528" s="22">
        <v>1</v>
      </c>
      <c r="D4528" s="22" t="s">
        <v>15417</v>
      </c>
      <c r="E4528" s="22" t="s">
        <v>5172</v>
      </c>
      <c r="F4528" s="22" t="s">
        <v>21400</v>
      </c>
      <c r="G4528" s="22" t="s">
        <v>15418</v>
      </c>
      <c r="H4528" s="22" t="s">
        <v>3697</v>
      </c>
    </row>
    <row r="4529" spans="1:9">
      <c r="A4529" s="22" t="s">
        <v>1107</v>
      </c>
      <c r="B4529" s="22" t="s">
        <v>26202</v>
      </c>
      <c r="C4529" s="22">
        <v>1</v>
      </c>
      <c r="D4529" s="22" t="s">
        <v>26204</v>
      </c>
      <c r="E4529" s="22" t="s">
        <v>5172</v>
      </c>
      <c r="F4529" s="22" t="s">
        <v>26203</v>
      </c>
      <c r="G4529" s="22" t="s">
        <v>26205</v>
      </c>
      <c r="H4529" s="22" t="s">
        <v>3697</v>
      </c>
    </row>
    <row r="4530" spans="1:9">
      <c r="A4530" s="22" t="s">
        <v>9924</v>
      </c>
      <c r="B4530" s="22" t="s">
        <v>9923</v>
      </c>
      <c r="C4530" s="22">
        <v>1</v>
      </c>
      <c r="D4530" s="22" t="s">
        <v>9924</v>
      </c>
      <c r="E4530" s="22" t="s">
        <v>5172</v>
      </c>
      <c r="F4530" s="22" t="s">
        <v>20268</v>
      </c>
      <c r="H4530" s="22" t="s">
        <v>3730</v>
      </c>
    </row>
    <row r="4531" spans="1:9">
      <c r="A4531" s="22" t="s">
        <v>1105</v>
      </c>
      <c r="B4531" s="22" t="s">
        <v>5299</v>
      </c>
      <c r="C4531" s="22">
        <v>1</v>
      </c>
      <c r="D4531" s="22" t="s">
        <v>5300</v>
      </c>
      <c r="E4531" s="22" t="s">
        <v>5172</v>
      </c>
      <c r="F4531" s="22" t="s">
        <v>19083</v>
      </c>
      <c r="G4531" s="22" t="s">
        <v>5301</v>
      </c>
      <c r="H4531" s="22" t="s">
        <v>3697</v>
      </c>
    </row>
    <row r="4532" spans="1:9">
      <c r="A4532" s="22" t="s">
        <v>26638</v>
      </c>
      <c r="B4532" s="22" t="s">
        <v>24651</v>
      </c>
      <c r="C4532" s="22">
        <v>1</v>
      </c>
      <c r="D4532" s="22" t="s">
        <v>24653</v>
      </c>
      <c r="E4532" s="22" t="s">
        <v>5172</v>
      </c>
      <c r="F4532" s="22" t="s">
        <v>24652</v>
      </c>
      <c r="G4532" s="22" t="s">
        <v>24654</v>
      </c>
      <c r="H4532" s="22" t="s">
        <v>3697</v>
      </c>
      <c r="I4532" s="22">
        <v>1</v>
      </c>
    </row>
    <row r="4533" spans="1:9">
      <c r="A4533" s="22" t="s">
        <v>22655</v>
      </c>
      <c r="B4533" s="22" t="s">
        <v>11384</v>
      </c>
      <c r="C4533" s="22">
        <v>1</v>
      </c>
      <c r="D4533" s="22" t="s">
        <v>11385</v>
      </c>
      <c r="E4533" s="22" t="s">
        <v>5172</v>
      </c>
      <c r="F4533" s="22" t="s">
        <v>20589</v>
      </c>
      <c r="G4533" s="22" t="s">
        <v>11386</v>
      </c>
      <c r="H4533" s="22" t="s">
        <v>3697</v>
      </c>
    </row>
    <row r="4534" spans="1:9">
      <c r="A4534" s="22" t="s">
        <v>1103</v>
      </c>
      <c r="B4534" s="22" t="s">
        <v>9671</v>
      </c>
      <c r="C4534" s="22">
        <v>1</v>
      </c>
      <c r="D4534" s="22" t="s">
        <v>9672</v>
      </c>
      <c r="E4534" s="22" t="s">
        <v>5172</v>
      </c>
      <c r="F4534" s="22" t="s">
        <v>20207</v>
      </c>
      <c r="G4534" s="22" t="s">
        <v>9673</v>
      </c>
      <c r="H4534" s="22" t="s">
        <v>3697</v>
      </c>
      <c r="I4534" s="22">
        <v>1</v>
      </c>
    </row>
    <row r="4535" spans="1:9">
      <c r="A4535" s="22" t="s">
        <v>8892</v>
      </c>
      <c r="B4535" s="22" t="s">
        <v>8891</v>
      </c>
      <c r="C4535" s="22">
        <v>1</v>
      </c>
      <c r="D4535" s="22" t="s">
        <v>8892</v>
      </c>
      <c r="E4535" s="22" t="s">
        <v>5172</v>
      </c>
      <c r="F4535" s="22" t="s">
        <v>20026</v>
      </c>
      <c r="H4535" s="22" t="s">
        <v>3730</v>
      </c>
    </row>
    <row r="4536" spans="1:9">
      <c r="A4536" s="22" t="s">
        <v>26555</v>
      </c>
      <c r="B4536" s="22" t="s">
        <v>23762</v>
      </c>
      <c r="C4536" s="22">
        <v>1</v>
      </c>
      <c r="D4536" s="22" t="s">
        <v>23764</v>
      </c>
      <c r="E4536" s="22" t="s">
        <v>5172</v>
      </c>
      <c r="F4536" s="22" t="s">
        <v>23763</v>
      </c>
      <c r="G4536" s="22" t="s">
        <v>23765</v>
      </c>
      <c r="H4536" s="22" t="s">
        <v>3697</v>
      </c>
    </row>
    <row r="4537" spans="1:9">
      <c r="A4537" s="22" t="s">
        <v>1101</v>
      </c>
      <c r="B4537" s="22" t="s">
        <v>16785</v>
      </c>
      <c r="C4537" s="22">
        <v>1</v>
      </c>
      <c r="D4537" s="22" t="s">
        <v>16786</v>
      </c>
      <c r="E4537" s="22" t="s">
        <v>4311</v>
      </c>
      <c r="F4537" s="22" t="s">
        <v>18621</v>
      </c>
      <c r="G4537" s="22" t="s">
        <v>16787</v>
      </c>
      <c r="H4537" s="22" t="s">
        <v>3697</v>
      </c>
    </row>
    <row r="4538" spans="1:9">
      <c r="A4538" s="22" t="s">
        <v>22226</v>
      </c>
      <c r="B4538" s="22" t="s">
        <v>13054</v>
      </c>
      <c r="C4538" s="22">
        <v>1</v>
      </c>
      <c r="D4538" s="22" t="s">
        <v>13055</v>
      </c>
      <c r="E4538" s="22" t="s">
        <v>4311</v>
      </c>
      <c r="F4538" s="22" t="s">
        <v>20925</v>
      </c>
      <c r="G4538" s="22" t="s">
        <v>13056</v>
      </c>
      <c r="H4538" s="22" t="s">
        <v>3697</v>
      </c>
    </row>
    <row r="4539" spans="1:9">
      <c r="A4539" s="22" t="s">
        <v>9122</v>
      </c>
      <c r="B4539" s="22" t="s">
        <v>9121</v>
      </c>
      <c r="C4539" s="22">
        <v>1</v>
      </c>
      <c r="D4539" s="22" t="s">
        <v>9122</v>
      </c>
      <c r="E4539" s="22" t="s">
        <v>4311</v>
      </c>
      <c r="F4539" s="22" t="s">
        <v>19327</v>
      </c>
      <c r="H4539" s="22" t="s">
        <v>3715</v>
      </c>
    </row>
    <row r="4540" spans="1:9">
      <c r="A4540" s="22" t="s">
        <v>23979</v>
      </c>
      <c r="B4540" s="22" t="s">
        <v>23978</v>
      </c>
      <c r="C4540" s="22">
        <v>1</v>
      </c>
      <c r="D4540" s="22" t="s">
        <v>23979</v>
      </c>
      <c r="E4540" s="22" t="s">
        <v>4311</v>
      </c>
      <c r="F4540" s="22" t="s">
        <v>20400</v>
      </c>
      <c r="H4540" s="22" t="s">
        <v>3715</v>
      </c>
    </row>
    <row r="4541" spans="1:9">
      <c r="A4541" s="22" t="s">
        <v>1099</v>
      </c>
      <c r="B4541" s="22" t="s">
        <v>11455</v>
      </c>
      <c r="C4541" s="22">
        <v>1</v>
      </c>
      <c r="D4541" s="22" t="s">
        <v>24866</v>
      </c>
      <c r="E4541" s="22" t="s">
        <v>4311</v>
      </c>
      <c r="F4541" s="22" t="s">
        <v>24865</v>
      </c>
      <c r="G4541" s="22" t="s">
        <v>24867</v>
      </c>
      <c r="H4541" s="22" t="s">
        <v>3697</v>
      </c>
    </row>
    <row r="4542" spans="1:9">
      <c r="A4542" s="22" t="s">
        <v>1097</v>
      </c>
      <c r="B4542" s="22" t="s">
        <v>16064</v>
      </c>
      <c r="C4542" s="22">
        <v>1</v>
      </c>
      <c r="D4542" s="22" t="s">
        <v>16065</v>
      </c>
      <c r="E4542" s="22" t="s">
        <v>4311</v>
      </c>
      <c r="F4542" s="22" t="s">
        <v>20377</v>
      </c>
      <c r="G4542" s="22" t="s">
        <v>16066</v>
      </c>
      <c r="H4542" s="22" t="s">
        <v>3697</v>
      </c>
    </row>
    <row r="4543" spans="1:9">
      <c r="A4543" s="22" t="s">
        <v>13266</v>
      </c>
      <c r="B4543" s="22" t="s">
        <v>13265</v>
      </c>
      <c r="C4543" s="22">
        <v>1</v>
      </c>
      <c r="D4543" s="22" t="s">
        <v>13266</v>
      </c>
      <c r="E4543" s="22" t="s">
        <v>4311</v>
      </c>
      <c r="F4543" s="22" t="s">
        <v>20967</v>
      </c>
      <c r="H4543" s="22" t="s">
        <v>3730</v>
      </c>
    </row>
    <row r="4544" spans="1:9">
      <c r="A4544" s="22" t="s">
        <v>1095</v>
      </c>
      <c r="B4544" s="22" t="s">
        <v>6162</v>
      </c>
      <c r="C4544" s="22">
        <v>1</v>
      </c>
      <c r="D4544" s="22" t="s">
        <v>6163</v>
      </c>
      <c r="E4544" s="22" t="s">
        <v>4311</v>
      </c>
      <c r="F4544" s="22" t="s">
        <v>19324</v>
      </c>
      <c r="G4544" s="22" t="s">
        <v>6164</v>
      </c>
      <c r="H4544" s="22" t="s">
        <v>3697</v>
      </c>
    </row>
    <row r="4545" spans="1:9">
      <c r="A4545" s="22" t="s">
        <v>8932</v>
      </c>
      <c r="B4545" s="22" t="s">
        <v>8931</v>
      </c>
      <c r="C4545" s="22">
        <v>1</v>
      </c>
      <c r="D4545" s="22" t="s">
        <v>8932</v>
      </c>
      <c r="E4545" s="22" t="s">
        <v>4311</v>
      </c>
      <c r="F4545" s="22" t="s">
        <v>19056</v>
      </c>
      <c r="H4545" s="22" t="s">
        <v>3715</v>
      </c>
    </row>
    <row r="4546" spans="1:9">
      <c r="A4546" s="22" t="s">
        <v>26647</v>
      </c>
      <c r="B4546" s="22" t="s">
        <v>24740</v>
      </c>
      <c r="C4546" s="22">
        <v>1</v>
      </c>
      <c r="D4546" s="22" t="s">
        <v>24742</v>
      </c>
      <c r="E4546" s="22" t="s">
        <v>4311</v>
      </c>
      <c r="F4546" s="22" t="s">
        <v>24741</v>
      </c>
      <c r="G4546" s="22" t="s">
        <v>24743</v>
      </c>
      <c r="H4546" s="22" t="s">
        <v>3697</v>
      </c>
      <c r="I4546" s="22">
        <v>1</v>
      </c>
    </row>
    <row r="4547" spans="1:9">
      <c r="A4547" s="22" t="s">
        <v>9557</v>
      </c>
      <c r="B4547" s="22" t="s">
        <v>9556</v>
      </c>
      <c r="C4547" s="22">
        <v>1</v>
      </c>
      <c r="D4547" s="22" t="s">
        <v>9557</v>
      </c>
      <c r="E4547" s="22" t="s">
        <v>4311</v>
      </c>
      <c r="F4547" s="22" t="s">
        <v>19309</v>
      </c>
      <c r="H4547" s="22" t="s">
        <v>3715</v>
      </c>
    </row>
    <row r="4548" spans="1:9">
      <c r="A4548" s="22" t="s">
        <v>1090</v>
      </c>
      <c r="B4548" s="22" t="s">
        <v>4309</v>
      </c>
      <c r="C4548" s="22">
        <v>1</v>
      </c>
      <c r="D4548" s="22" t="s">
        <v>4310</v>
      </c>
      <c r="E4548" s="22" t="s">
        <v>4311</v>
      </c>
      <c r="F4548" s="22" t="s">
        <v>18784</v>
      </c>
      <c r="G4548" s="22" t="s">
        <v>4312</v>
      </c>
      <c r="H4548" s="22" t="s">
        <v>3697</v>
      </c>
    </row>
    <row r="4549" spans="1:9">
      <c r="A4549" s="22" t="s">
        <v>22233</v>
      </c>
      <c r="B4549" s="22" t="s">
        <v>11962</v>
      </c>
      <c r="C4549" s="22">
        <v>1</v>
      </c>
      <c r="D4549" s="22" t="s">
        <v>11963</v>
      </c>
      <c r="E4549" s="22" t="s">
        <v>4311</v>
      </c>
      <c r="F4549" s="22" t="s">
        <v>18755</v>
      </c>
      <c r="G4549" s="22" t="s">
        <v>11964</v>
      </c>
      <c r="H4549" s="22" t="s">
        <v>3697</v>
      </c>
    </row>
    <row r="4550" spans="1:9">
      <c r="A4550" s="22" t="s">
        <v>23217</v>
      </c>
      <c r="B4550" s="22" t="s">
        <v>10295</v>
      </c>
      <c r="C4550" s="22">
        <v>1</v>
      </c>
      <c r="D4550" s="22" t="s">
        <v>10296</v>
      </c>
      <c r="E4550" s="22" t="s">
        <v>4311</v>
      </c>
      <c r="F4550" s="22" t="s">
        <v>20352</v>
      </c>
      <c r="G4550" s="22" t="s">
        <v>10297</v>
      </c>
      <c r="H4550" s="22" t="s">
        <v>3707</v>
      </c>
    </row>
    <row r="4551" spans="1:9">
      <c r="A4551" s="22" t="s">
        <v>22978</v>
      </c>
      <c r="B4551" s="22" t="s">
        <v>6623</v>
      </c>
      <c r="C4551" s="22">
        <v>2</v>
      </c>
      <c r="D4551" s="22" t="s">
        <v>6624</v>
      </c>
      <c r="E4551" s="22" t="s">
        <v>4311</v>
      </c>
      <c r="F4551" s="22" t="s">
        <v>19449</v>
      </c>
      <c r="G4551" s="22" t="s">
        <v>6625</v>
      </c>
      <c r="H4551" s="22" t="s">
        <v>3697</v>
      </c>
    </row>
    <row r="4552" spans="1:9">
      <c r="A4552" s="22" t="s">
        <v>22978</v>
      </c>
      <c r="B4552" s="22" t="s">
        <v>23797</v>
      </c>
      <c r="C4552" s="22">
        <v>2</v>
      </c>
      <c r="D4552" s="22" t="s">
        <v>23798</v>
      </c>
      <c r="E4552" s="22" t="s">
        <v>4311</v>
      </c>
      <c r="F4552" s="22" t="s">
        <v>19449</v>
      </c>
      <c r="H4552" s="22" t="s">
        <v>3705</v>
      </c>
    </row>
    <row r="4553" spans="1:9">
      <c r="A4553" s="22" t="s">
        <v>1088</v>
      </c>
      <c r="B4553" s="22" t="s">
        <v>9382</v>
      </c>
      <c r="C4553" s="22">
        <v>1</v>
      </c>
      <c r="D4553" s="22" t="s">
        <v>9383</v>
      </c>
      <c r="E4553" s="22" t="s">
        <v>4311</v>
      </c>
      <c r="F4553" s="22" t="s">
        <v>20135</v>
      </c>
      <c r="G4553" s="22" t="s">
        <v>9384</v>
      </c>
      <c r="H4553" s="22" t="s">
        <v>3697</v>
      </c>
    </row>
    <row r="4554" spans="1:9">
      <c r="A4554" s="22" t="s">
        <v>7474</v>
      </c>
      <c r="B4554" s="22" t="s">
        <v>7473</v>
      </c>
      <c r="C4554" s="22">
        <v>1</v>
      </c>
      <c r="D4554" s="22" t="s">
        <v>7474</v>
      </c>
      <c r="E4554" s="22" t="s">
        <v>4311</v>
      </c>
      <c r="F4554" s="22" t="s">
        <v>19666</v>
      </c>
      <c r="H4554" s="22" t="s">
        <v>3730</v>
      </c>
    </row>
    <row r="4555" spans="1:9">
      <c r="A4555" s="22" t="s">
        <v>23092</v>
      </c>
      <c r="B4555" s="22" t="s">
        <v>8414</v>
      </c>
      <c r="C4555" s="22">
        <v>1</v>
      </c>
      <c r="D4555" s="22" t="s">
        <v>8415</v>
      </c>
      <c r="E4555" s="22" t="s">
        <v>4311</v>
      </c>
      <c r="F4555" s="22" t="s">
        <v>19904</v>
      </c>
      <c r="G4555" s="22" t="s">
        <v>8416</v>
      </c>
      <c r="H4555" s="22" t="s">
        <v>3697</v>
      </c>
    </row>
    <row r="4556" spans="1:9">
      <c r="A4556" s="22" t="s">
        <v>1086</v>
      </c>
      <c r="B4556" s="22" t="s">
        <v>6935</v>
      </c>
      <c r="C4556" s="22">
        <v>1</v>
      </c>
      <c r="D4556" s="22" t="s">
        <v>6936</v>
      </c>
      <c r="E4556" s="22" t="s">
        <v>4311</v>
      </c>
      <c r="F4556" s="22" t="s">
        <v>19538</v>
      </c>
      <c r="G4556" s="22" t="s">
        <v>6937</v>
      </c>
      <c r="H4556" s="22" t="s">
        <v>3697</v>
      </c>
    </row>
    <row r="4557" spans="1:9">
      <c r="A4557" s="22" t="s">
        <v>11689</v>
      </c>
      <c r="B4557" s="22" t="s">
        <v>11688</v>
      </c>
      <c r="C4557" s="22">
        <v>1</v>
      </c>
      <c r="D4557" s="22" t="s">
        <v>11689</v>
      </c>
      <c r="E4557" s="22" t="s">
        <v>4311</v>
      </c>
      <c r="F4557" s="22" t="s">
        <v>20647</v>
      </c>
      <c r="H4557" s="22" t="s">
        <v>3730</v>
      </c>
    </row>
    <row r="4558" spans="1:9">
      <c r="A4558" s="22" t="s">
        <v>22231</v>
      </c>
      <c r="B4558" s="22" t="s">
        <v>7930</v>
      </c>
      <c r="C4558" s="22">
        <v>1</v>
      </c>
      <c r="D4558" s="22" t="s">
        <v>7931</v>
      </c>
      <c r="E4558" s="22" t="s">
        <v>4311</v>
      </c>
      <c r="F4558" s="22" t="s">
        <v>19210</v>
      </c>
      <c r="G4558" s="22" t="s">
        <v>7932</v>
      </c>
      <c r="H4558" s="22" t="s">
        <v>3697</v>
      </c>
    </row>
    <row r="4559" spans="1:9">
      <c r="A4559" s="22" t="s">
        <v>26769</v>
      </c>
      <c r="B4559" s="22" t="s">
        <v>25884</v>
      </c>
      <c r="C4559" s="22">
        <v>1</v>
      </c>
      <c r="D4559" s="22" t="s">
        <v>25885</v>
      </c>
      <c r="E4559" s="22" t="s">
        <v>4311</v>
      </c>
      <c r="F4559" s="22" t="s">
        <v>19116</v>
      </c>
      <c r="H4559" s="22" t="s">
        <v>3697</v>
      </c>
    </row>
    <row r="4560" spans="1:9">
      <c r="A4560" s="22" t="s">
        <v>22234</v>
      </c>
      <c r="B4560" s="22" t="s">
        <v>10791</v>
      </c>
      <c r="C4560" s="22">
        <v>1</v>
      </c>
      <c r="D4560" s="22" t="s">
        <v>10792</v>
      </c>
      <c r="E4560" s="22" t="s">
        <v>4311</v>
      </c>
      <c r="F4560" s="22" t="s">
        <v>20466</v>
      </c>
      <c r="G4560" s="22" t="s">
        <v>10793</v>
      </c>
      <c r="H4560" s="22" t="s">
        <v>3697</v>
      </c>
    </row>
    <row r="4561" spans="1:9">
      <c r="A4561" s="22" t="s">
        <v>22229</v>
      </c>
      <c r="B4561" s="22" t="s">
        <v>6919</v>
      </c>
      <c r="C4561" s="22">
        <v>1</v>
      </c>
      <c r="D4561" s="22" t="s">
        <v>6920</v>
      </c>
      <c r="E4561" s="22" t="s">
        <v>4311</v>
      </c>
      <c r="F4561" s="22" t="s">
        <v>19090</v>
      </c>
      <c r="G4561" s="22" t="s">
        <v>6921</v>
      </c>
      <c r="H4561" s="22" t="s">
        <v>3697</v>
      </c>
    </row>
    <row r="4562" spans="1:9">
      <c r="A4562" s="22" t="s">
        <v>1085</v>
      </c>
      <c r="B4562" s="22" t="s">
        <v>10113</v>
      </c>
      <c r="C4562" s="22">
        <v>1</v>
      </c>
      <c r="D4562" s="22" t="s">
        <v>10114</v>
      </c>
      <c r="E4562" s="22" t="s">
        <v>4311</v>
      </c>
      <c r="F4562" s="22" t="s">
        <v>20311</v>
      </c>
      <c r="G4562" s="22" t="s">
        <v>10115</v>
      </c>
      <c r="H4562" s="22" t="s">
        <v>3697</v>
      </c>
    </row>
    <row r="4563" spans="1:9">
      <c r="A4563" s="22" t="s">
        <v>16236</v>
      </c>
      <c r="B4563" s="22" t="s">
        <v>16235</v>
      </c>
      <c r="C4563" s="22">
        <v>1</v>
      </c>
      <c r="D4563" s="22" t="s">
        <v>16236</v>
      </c>
      <c r="E4563" s="22" t="s">
        <v>4311</v>
      </c>
      <c r="F4563" s="22" t="s">
        <v>21550</v>
      </c>
      <c r="H4563" s="22" t="s">
        <v>3730</v>
      </c>
    </row>
    <row r="4564" spans="1:9">
      <c r="A4564" s="22" t="s">
        <v>22969</v>
      </c>
      <c r="B4564" s="22" t="s">
        <v>6542</v>
      </c>
      <c r="C4564" s="22">
        <v>1</v>
      </c>
      <c r="D4564" s="22" t="s">
        <v>6543</v>
      </c>
      <c r="E4564" s="22" t="s">
        <v>4311</v>
      </c>
      <c r="F4564" s="22" t="s">
        <v>18620</v>
      </c>
      <c r="G4564" s="22" t="s">
        <v>6544</v>
      </c>
      <c r="H4564" s="22" t="s">
        <v>3707</v>
      </c>
    </row>
    <row r="4565" spans="1:9">
      <c r="A4565" s="22" t="s">
        <v>22232</v>
      </c>
      <c r="B4565" s="22" t="s">
        <v>10005</v>
      </c>
      <c r="C4565" s="22">
        <v>1</v>
      </c>
      <c r="D4565" s="22" t="s">
        <v>10006</v>
      </c>
      <c r="E4565" s="22" t="s">
        <v>4311</v>
      </c>
      <c r="F4565" s="22" t="s">
        <v>18791</v>
      </c>
      <c r="G4565" s="22" t="s">
        <v>10007</v>
      </c>
      <c r="H4565" s="22" t="s">
        <v>3697</v>
      </c>
      <c r="I4565" s="22">
        <v>1</v>
      </c>
    </row>
    <row r="4566" spans="1:9">
      <c r="A4566" s="22" t="s">
        <v>26674</v>
      </c>
      <c r="B4566" s="22" t="s">
        <v>24952</v>
      </c>
      <c r="C4566" s="22">
        <v>1</v>
      </c>
      <c r="D4566" s="22" t="s">
        <v>24954</v>
      </c>
      <c r="E4566" s="22" t="s">
        <v>4311</v>
      </c>
      <c r="F4566" s="22" t="s">
        <v>24953</v>
      </c>
      <c r="G4566" s="22" t="s">
        <v>24955</v>
      </c>
      <c r="H4566" s="22" t="s">
        <v>3697</v>
      </c>
      <c r="I4566" s="22">
        <v>2</v>
      </c>
    </row>
    <row r="4567" spans="1:9">
      <c r="A4567" s="22" t="s">
        <v>1083</v>
      </c>
      <c r="B4567" s="22" t="s">
        <v>8392</v>
      </c>
      <c r="C4567" s="22">
        <v>1</v>
      </c>
      <c r="D4567" s="22" t="s">
        <v>8393</v>
      </c>
      <c r="E4567" s="22" t="s">
        <v>4311</v>
      </c>
      <c r="F4567" s="22" t="s">
        <v>18668</v>
      </c>
      <c r="G4567" s="22" t="s">
        <v>8394</v>
      </c>
      <c r="H4567" s="22" t="s">
        <v>3697</v>
      </c>
    </row>
    <row r="4568" spans="1:9">
      <c r="A4568" s="22" t="s">
        <v>8746</v>
      </c>
      <c r="B4568" s="22" t="s">
        <v>8745</v>
      </c>
      <c r="C4568" s="22">
        <v>1</v>
      </c>
      <c r="D4568" s="22" t="s">
        <v>8746</v>
      </c>
      <c r="E4568" s="22" t="s">
        <v>4311</v>
      </c>
      <c r="F4568" s="22" t="s">
        <v>19991</v>
      </c>
      <c r="H4568" s="22" t="s">
        <v>3715</v>
      </c>
    </row>
    <row r="4569" spans="1:9">
      <c r="A4569" s="22" t="s">
        <v>23120</v>
      </c>
      <c r="B4569" s="22" t="s">
        <v>8859</v>
      </c>
      <c r="C4569" s="22">
        <v>1</v>
      </c>
      <c r="D4569" s="22" t="s">
        <v>8860</v>
      </c>
      <c r="E4569" s="22" t="s">
        <v>4311</v>
      </c>
      <c r="F4569" s="22" t="s">
        <v>20020</v>
      </c>
      <c r="G4569" s="22" t="s">
        <v>8861</v>
      </c>
      <c r="H4569" s="22" t="s">
        <v>3697</v>
      </c>
    </row>
    <row r="4570" spans="1:9">
      <c r="A4570" s="22" t="s">
        <v>1081</v>
      </c>
      <c r="B4570" s="22" t="s">
        <v>24290</v>
      </c>
      <c r="C4570" s="22">
        <v>1</v>
      </c>
      <c r="D4570" s="22" t="s">
        <v>24291</v>
      </c>
      <c r="E4570" s="22" t="s">
        <v>4311</v>
      </c>
      <c r="F4570" s="22" t="s">
        <v>19176</v>
      </c>
      <c r="G4570" s="22" t="s">
        <v>24292</v>
      </c>
      <c r="H4570" s="22" t="s">
        <v>3697</v>
      </c>
    </row>
    <row r="4571" spans="1:9">
      <c r="A4571" s="22" t="s">
        <v>22225</v>
      </c>
      <c r="B4571" s="22" t="s">
        <v>9369</v>
      </c>
      <c r="C4571" s="22">
        <v>1</v>
      </c>
      <c r="D4571" s="22" t="s">
        <v>9370</v>
      </c>
      <c r="E4571" s="22" t="s">
        <v>4311</v>
      </c>
      <c r="F4571" s="22" t="s">
        <v>20133</v>
      </c>
      <c r="G4571" s="22" t="s">
        <v>9371</v>
      </c>
      <c r="H4571" s="22" t="s">
        <v>3697</v>
      </c>
    </row>
    <row r="4572" spans="1:9">
      <c r="A4572" s="22" t="s">
        <v>13093</v>
      </c>
      <c r="B4572" s="22" t="s">
        <v>13092</v>
      </c>
      <c r="C4572" s="22">
        <v>1</v>
      </c>
      <c r="D4572" s="22" t="s">
        <v>13093</v>
      </c>
      <c r="E4572" s="22" t="s">
        <v>4311</v>
      </c>
      <c r="F4572" s="22" t="s">
        <v>18820</v>
      </c>
      <c r="H4572" s="22" t="s">
        <v>3715</v>
      </c>
    </row>
    <row r="4573" spans="1:9">
      <c r="A4573" s="22" t="s">
        <v>1063</v>
      </c>
      <c r="B4573" s="22" t="s">
        <v>15087</v>
      </c>
      <c r="C4573" s="22">
        <v>1</v>
      </c>
      <c r="D4573" s="22" t="s">
        <v>15088</v>
      </c>
      <c r="E4573" s="22" t="s">
        <v>4311</v>
      </c>
      <c r="F4573" s="22" t="s">
        <v>21336</v>
      </c>
      <c r="G4573" s="22" t="s">
        <v>15089</v>
      </c>
      <c r="H4573" s="22" t="s">
        <v>3697</v>
      </c>
      <c r="I4573" s="22">
        <v>2</v>
      </c>
    </row>
    <row r="4574" spans="1:9">
      <c r="A4574" s="22" t="s">
        <v>23310</v>
      </c>
      <c r="B4574" s="22" t="s">
        <v>11752</v>
      </c>
      <c r="C4574" s="22">
        <v>1</v>
      </c>
      <c r="D4574" s="22" t="s">
        <v>11753</v>
      </c>
      <c r="E4574" s="22" t="s">
        <v>4311</v>
      </c>
      <c r="F4574" s="22" t="s">
        <v>19542</v>
      </c>
      <c r="G4574" s="22" t="s">
        <v>11754</v>
      </c>
      <c r="H4574" s="22" t="s">
        <v>3697</v>
      </c>
    </row>
    <row r="4575" spans="1:9">
      <c r="A4575" s="22" t="s">
        <v>12207</v>
      </c>
      <c r="B4575" s="22" t="s">
        <v>12206</v>
      </c>
      <c r="C4575" s="22">
        <v>1</v>
      </c>
      <c r="D4575" s="22" t="s">
        <v>12207</v>
      </c>
      <c r="E4575" s="22" t="s">
        <v>4311</v>
      </c>
      <c r="F4575" s="22" t="s">
        <v>18699</v>
      </c>
      <c r="H4575" s="22" t="s">
        <v>3711</v>
      </c>
    </row>
    <row r="4576" spans="1:9">
      <c r="A4576" s="22" t="s">
        <v>26594</v>
      </c>
      <c r="B4576" s="22" t="s">
        <v>24125</v>
      </c>
      <c r="C4576" s="22">
        <v>1</v>
      </c>
      <c r="D4576" s="22" t="s">
        <v>24126</v>
      </c>
      <c r="E4576" s="22" t="s">
        <v>4311</v>
      </c>
      <c r="F4576" s="22" t="s">
        <v>20789</v>
      </c>
      <c r="G4576" s="22" t="s">
        <v>24127</v>
      </c>
      <c r="H4576" s="22" t="s">
        <v>3697</v>
      </c>
    </row>
    <row r="4577" spans="1:9">
      <c r="A4577" s="22" t="s">
        <v>1080</v>
      </c>
      <c r="B4577" s="22" t="s">
        <v>10669</v>
      </c>
      <c r="C4577" s="22">
        <v>1</v>
      </c>
      <c r="D4577" s="22" t="s">
        <v>10670</v>
      </c>
      <c r="E4577" s="22" t="s">
        <v>4311</v>
      </c>
      <c r="F4577" s="22" t="s">
        <v>20440</v>
      </c>
      <c r="G4577" s="22" t="s">
        <v>10671</v>
      </c>
      <c r="H4577" s="22" t="s">
        <v>3697</v>
      </c>
    </row>
    <row r="4578" spans="1:9">
      <c r="A4578" s="22" t="s">
        <v>2783</v>
      </c>
      <c r="B4578" s="22" t="s">
        <v>13014</v>
      </c>
      <c r="C4578" s="22">
        <v>1</v>
      </c>
      <c r="D4578" s="22" t="s">
        <v>13015</v>
      </c>
      <c r="E4578" s="22" t="s">
        <v>4311</v>
      </c>
      <c r="F4578" s="22" t="s">
        <v>18604</v>
      </c>
      <c r="G4578" s="22" t="s">
        <v>13016</v>
      </c>
      <c r="H4578" s="22" t="s">
        <v>3697</v>
      </c>
      <c r="I4578" s="22">
        <v>1</v>
      </c>
    </row>
    <row r="4579" spans="1:9">
      <c r="A4579" s="22" t="s">
        <v>26593</v>
      </c>
      <c r="B4579" s="22" t="s">
        <v>24121</v>
      </c>
      <c r="C4579" s="22">
        <v>1</v>
      </c>
      <c r="D4579" s="22" t="s">
        <v>24123</v>
      </c>
      <c r="E4579" s="22" t="s">
        <v>4311</v>
      </c>
      <c r="F4579" s="22" t="s">
        <v>24122</v>
      </c>
      <c r="G4579" s="22" t="s">
        <v>24124</v>
      </c>
      <c r="H4579" s="22" t="s">
        <v>3697</v>
      </c>
    </row>
    <row r="4580" spans="1:9">
      <c r="A4580" s="22" t="s">
        <v>22227</v>
      </c>
      <c r="B4580" s="22" t="s">
        <v>6167</v>
      </c>
      <c r="C4580" s="22">
        <v>1</v>
      </c>
      <c r="D4580" s="22" t="s">
        <v>6168</v>
      </c>
      <c r="E4580" s="22" t="s">
        <v>4311</v>
      </c>
      <c r="F4580" s="22" t="s">
        <v>18891</v>
      </c>
      <c r="G4580" s="22" t="s">
        <v>6169</v>
      </c>
      <c r="H4580" s="22" t="s">
        <v>3697</v>
      </c>
    </row>
    <row r="4581" spans="1:9">
      <c r="A4581" s="22" t="s">
        <v>1074</v>
      </c>
      <c r="B4581" s="22" t="s">
        <v>12956</v>
      </c>
      <c r="C4581" s="22">
        <v>1</v>
      </c>
      <c r="D4581" s="22" t="s">
        <v>12957</v>
      </c>
      <c r="E4581" s="22" t="s">
        <v>4311</v>
      </c>
      <c r="F4581" s="22" t="s">
        <v>20490</v>
      </c>
      <c r="G4581" s="22" t="s">
        <v>12958</v>
      </c>
      <c r="H4581" s="22" t="s">
        <v>3697</v>
      </c>
      <c r="I4581" s="22">
        <v>1</v>
      </c>
    </row>
    <row r="4582" spans="1:9">
      <c r="A4582" s="22" t="s">
        <v>1072</v>
      </c>
      <c r="B4582" s="22" t="s">
        <v>4912</v>
      </c>
      <c r="C4582" s="22">
        <v>1</v>
      </c>
      <c r="D4582" s="22" t="s">
        <v>4913</v>
      </c>
      <c r="E4582" s="22" t="s">
        <v>4311</v>
      </c>
      <c r="F4582" s="22" t="s">
        <v>18967</v>
      </c>
      <c r="G4582" s="22" t="s">
        <v>4914</v>
      </c>
      <c r="H4582" s="22" t="s">
        <v>3697</v>
      </c>
    </row>
    <row r="4583" spans="1:9">
      <c r="A4583" s="22" t="s">
        <v>12678</v>
      </c>
      <c r="B4583" s="22" t="s">
        <v>12677</v>
      </c>
      <c r="C4583" s="22">
        <v>1</v>
      </c>
      <c r="D4583" s="22" t="s">
        <v>12678</v>
      </c>
      <c r="E4583" s="22" t="s">
        <v>4311</v>
      </c>
      <c r="F4583" s="22" t="s">
        <v>20744</v>
      </c>
      <c r="H4583" s="22" t="s">
        <v>3730</v>
      </c>
    </row>
    <row r="4584" spans="1:9">
      <c r="A4584" s="22" t="s">
        <v>1070</v>
      </c>
      <c r="B4584" s="22" t="s">
        <v>11214</v>
      </c>
      <c r="C4584" s="22">
        <v>1</v>
      </c>
      <c r="D4584" s="22" t="s">
        <v>11215</v>
      </c>
      <c r="E4584" s="22" t="s">
        <v>4311</v>
      </c>
      <c r="F4584" s="22" t="s">
        <v>19436</v>
      </c>
      <c r="G4584" s="22" t="s">
        <v>11216</v>
      </c>
      <c r="H4584" s="22" t="s">
        <v>3697</v>
      </c>
    </row>
    <row r="4585" spans="1:9">
      <c r="A4585" s="22" t="s">
        <v>1068</v>
      </c>
      <c r="B4585" s="22" t="s">
        <v>26359</v>
      </c>
      <c r="C4585" s="22">
        <v>1</v>
      </c>
      <c r="D4585" s="22" t="s">
        <v>26360</v>
      </c>
      <c r="E4585" s="22" t="s">
        <v>4311</v>
      </c>
      <c r="F4585" s="22" t="s">
        <v>18803</v>
      </c>
      <c r="G4585" s="22" t="s">
        <v>26361</v>
      </c>
      <c r="H4585" s="22" t="s">
        <v>3697</v>
      </c>
    </row>
    <row r="4586" spans="1:9">
      <c r="A4586" s="22" t="s">
        <v>26327</v>
      </c>
      <c r="B4586" s="22" t="s">
        <v>26326</v>
      </c>
      <c r="C4586" s="22">
        <v>1</v>
      </c>
      <c r="D4586" s="22" t="s">
        <v>26327</v>
      </c>
      <c r="E4586" s="22" t="s">
        <v>4311</v>
      </c>
      <c r="F4586" s="22" t="s">
        <v>18745</v>
      </c>
      <c r="H4586" s="22" t="s">
        <v>3715</v>
      </c>
    </row>
    <row r="4587" spans="1:9">
      <c r="A4587" s="22" t="s">
        <v>10129</v>
      </c>
      <c r="B4587" s="22" t="s">
        <v>10128</v>
      </c>
      <c r="C4587" s="22">
        <v>1</v>
      </c>
      <c r="D4587" s="22" t="s">
        <v>10129</v>
      </c>
      <c r="E4587" s="22" t="s">
        <v>4311</v>
      </c>
      <c r="F4587" s="22" t="s">
        <v>19303</v>
      </c>
      <c r="H4587" s="22" t="s">
        <v>3711</v>
      </c>
    </row>
    <row r="4588" spans="1:9">
      <c r="A4588" s="22" t="s">
        <v>15013</v>
      </c>
      <c r="B4588" s="22" t="s">
        <v>15012</v>
      </c>
      <c r="C4588" s="22">
        <v>1</v>
      </c>
      <c r="D4588" s="22" t="s">
        <v>15013</v>
      </c>
      <c r="E4588" s="22" t="s">
        <v>4311</v>
      </c>
      <c r="F4588" s="22" t="s">
        <v>20492</v>
      </c>
      <c r="H4588" s="22" t="s">
        <v>3715</v>
      </c>
    </row>
    <row r="4589" spans="1:9">
      <c r="A4589" s="22" t="s">
        <v>1066</v>
      </c>
      <c r="B4589" s="22" t="s">
        <v>12159</v>
      </c>
      <c r="C4589" s="22">
        <v>1</v>
      </c>
      <c r="D4589" s="22" t="s">
        <v>12160</v>
      </c>
      <c r="E4589" s="22" t="s">
        <v>4311</v>
      </c>
      <c r="F4589" s="22" t="s">
        <v>18893</v>
      </c>
      <c r="G4589" s="22" t="s">
        <v>12161</v>
      </c>
      <c r="H4589" s="22" t="s">
        <v>3697</v>
      </c>
    </row>
    <row r="4590" spans="1:9">
      <c r="A4590" s="22" t="s">
        <v>17493</v>
      </c>
      <c r="B4590" s="22" t="s">
        <v>17492</v>
      </c>
      <c r="C4590" s="22">
        <v>1</v>
      </c>
      <c r="D4590" s="22" t="s">
        <v>17493</v>
      </c>
      <c r="E4590" s="22" t="s">
        <v>4311</v>
      </c>
      <c r="F4590" s="22" t="s">
        <v>21777</v>
      </c>
      <c r="H4590" s="22" t="s">
        <v>3730</v>
      </c>
    </row>
    <row r="4591" spans="1:9">
      <c r="A4591" s="22" t="s">
        <v>22228</v>
      </c>
      <c r="B4591" s="22" t="s">
        <v>12405</v>
      </c>
      <c r="C4591" s="22">
        <v>1</v>
      </c>
      <c r="D4591" s="22" t="s">
        <v>12406</v>
      </c>
      <c r="E4591" s="22" t="s">
        <v>4311</v>
      </c>
      <c r="F4591" s="22" t="s">
        <v>19933</v>
      </c>
      <c r="G4591" s="22" t="s">
        <v>12407</v>
      </c>
      <c r="H4591" s="22" t="s">
        <v>3697</v>
      </c>
    </row>
    <row r="4592" spans="1:9">
      <c r="A4592" s="22" t="s">
        <v>22230</v>
      </c>
      <c r="B4592" s="22" t="s">
        <v>16761</v>
      </c>
      <c r="C4592" s="22">
        <v>1</v>
      </c>
      <c r="D4592" s="22" t="s">
        <v>16762</v>
      </c>
      <c r="E4592" s="22" t="s">
        <v>4311</v>
      </c>
      <c r="F4592" s="22" t="s">
        <v>20765</v>
      </c>
      <c r="G4592" s="22" t="s">
        <v>16763</v>
      </c>
      <c r="H4592" s="22" t="s">
        <v>3697</v>
      </c>
      <c r="I4592" s="22">
        <v>1</v>
      </c>
    </row>
    <row r="4593" spans="1:9">
      <c r="A4593" s="22" t="s">
        <v>10292</v>
      </c>
      <c r="B4593" s="22" t="s">
        <v>10291</v>
      </c>
      <c r="C4593" s="22">
        <v>1</v>
      </c>
      <c r="D4593" s="22" t="s">
        <v>10292</v>
      </c>
      <c r="E4593" s="22" t="s">
        <v>4311</v>
      </c>
      <c r="F4593" s="22" t="s">
        <v>20350</v>
      </c>
      <c r="H4593" s="22" t="s">
        <v>3711</v>
      </c>
    </row>
    <row r="4594" spans="1:9">
      <c r="A4594" s="22" t="s">
        <v>14032</v>
      </c>
      <c r="B4594" s="22" t="s">
        <v>14031</v>
      </c>
      <c r="C4594" s="22">
        <v>1</v>
      </c>
      <c r="D4594" s="22" t="s">
        <v>14032</v>
      </c>
      <c r="E4594" s="22" t="s">
        <v>4311</v>
      </c>
      <c r="F4594" s="22" t="s">
        <v>19390</v>
      </c>
      <c r="H4594" s="22" t="s">
        <v>3730</v>
      </c>
    </row>
    <row r="4595" spans="1:9">
      <c r="A4595" s="22" t="s">
        <v>1061</v>
      </c>
      <c r="B4595" s="22" t="s">
        <v>4368</v>
      </c>
      <c r="C4595" s="22">
        <v>1</v>
      </c>
      <c r="D4595" s="22" t="s">
        <v>4369</v>
      </c>
      <c r="E4595" s="22" t="s">
        <v>4370</v>
      </c>
      <c r="F4595" s="22" t="s">
        <v>18801</v>
      </c>
      <c r="G4595" s="22" t="s">
        <v>4371</v>
      </c>
      <c r="H4595" s="22" t="s">
        <v>3697</v>
      </c>
    </row>
    <row r="4596" spans="1:9">
      <c r="A4596" s="22" t="s">
        <v>6808</v>
      </c>
      <c r="B4596" s="22" t="s">
        <v>6807</v>
      </c>
      <c r="C4596" s="22">
        <v>1</v>
      </c>
      <c r="D4596" s="22" t="s">
        <v>6808</v>
      </c>
      <c r="E4596" s="22" t="s">
        <v>4370</v>
      </c>
      <c r="F4596" s="22" t="s">
        <v>19501</v>
      </c>
      <c r="H4596" s="22" t="s">
        <v>3730</v>
      </c>
    </row>
    <row r="4597" spans="1:9">
      <c r="A4597" s="22" t="s">
        <v>22953</v>
      </c>
      <c r="B4597" s="22" t="s">
        <v>6190</v>
      </c>
      <c r="C4597" s="22">
        <v>1</v>
      </c>
      <c r="D4597" s="22" t="s">
        <v>6191</v>
      </c>
      <c r="E4597" s="22" t="s">
        <v>4370</v>
      </c>
      <c r="F4597" s="22" t="s">
        <v>19331</v>
      </c>
      <c r="H4597" s="22" t="s">
        <v>3943</v>
      </c>
    </row>
    <row r="4598" spans="1:9">
      <c r="A4598" s="22" t="s">
        <v>22379</v>
      </c>
      <c r="B4598" s="22" t="s">
        <v>7955</v>
      </c>
      <c r="C4598" s="22">
        <v>1</v>
      </c>
      <c r="D4598" s="22" t="s">
        <v>7956</v>
      </c>
      <c r="E4598" s="22" t="s">
        <v>3775</v>
      </c>
      <c r="F4598" s="22" t="s">
        <v>18877</v>
      </c>
      <c r="G4598" s="22" t="s">
        <v>7957</v>
      </c>
      <c r="H4598" s="22" t="s">
        <v>3697</v>
      </c>
      <c r="I4598" s="22">
        <v>1</v>
      </c>
    </row>
    <row r="4599" spans="1:9">
      <c r="A4599" s="22" t="s">
        <v>22945</v>
      </c>
      <c r="B4599" s="22" t="s">
        <v>6089</v>
      </c>
      <c r="C4599" s="22">
        <v>1</v>
      </c>
      <c r="D4599" s="22" t="s">
        <v>6090</v>
      </c>
      <c r="E4599" s="22" t="s">
        <v>3775</v>
      </c>
      <c r="F4599" s="22" t="s">
        <v>19304</v>
      </c>
      <c r="G4599" s="22" t="s">
        <v>6091</v>
      </c>
      <c r="H4599" s="22" t="s">
        <v>3697</v>
      </c>
    </row>
    <row r="4600" spans="1:9">
      <c r="A4600" s="22" t="s">
        <v>4254</v>
      </c>
      <c r="B4600" s="22" t="s">
        <v>4253</v>
      </c>
      <c r="C4600" s="22">
        <v>1</v>
      </c>
      <c r="D4600" s="22" t="s">
        <v>4254</v>
      </c>
      <c r="E4600" s="22" t="s">
        <v>3775</v>
      </c>
      <c r="F4600" s="22" t="s">
        <v>18765</v>
      </c>
      <c r="H4600" s="22" t="s">
        <v>3715</v>
      </c>
    </row>
    <row r="4601" spans="1:9">
      <c r="A4601" s="22" t="s">
        <v>1059</v>
      </c>
      <c r="B4601" s="22" t="s">
        <v>15191</v>
      </c>
      <c r="C4601" s="22">
        <v>1</v>
      </c>
      <c r="D4601" s="22" t="s">
        <v>15192</v>
      </c>
      <c r="E4601" s="22" t="s">
        <v>3775</v>
      </c>
      <c r="F4601" s="22" t="s">
        <v>21356</v>
      </c>
      <c r="G4601" s="22" t="s">
        <v>15193</v>
      </c>
      <c r="H4601" s="22" t="s">
        <v>3697</v>
      </c>
    </row>
    <row r="4602" spans="1:9">
      <c r="A4602" s="22" t="s">
        <v>7448</v>
      </c>
      <c r="B4602" s="22" t="s">
        <v>7447</v>
      </c>
      <c r="C4602" s="22">
        <v>1</v>
      </c>
      <c r="D4602" s="22" t="s">
        <v>7448</v>
      </c>
      <c r="E4602" s="22" t="s">
        <v>3775</v>
      </c>
      <c r="F4602" s="22" t="s">
        <v>19660</v>
      </c>
      <c r="H4602" s="22" t="s">
        <v>3730</v>
      </c>
    </row>
    <row r="4603" spans="1:9">
      <c r="A4603" s="22" t="s">
        <v>7386</v>
      </c>
      <c r="B4603" s="22" t="s">
        <v>7385</v>
      </c>
      <c r="C4603" s="22">
        <v>1</v>
      </c>
      <c r="D4603" s="22" t="s">
        <v>7386</v>
      </c>
      <c r="E4603" s="22" t="s">
        <v>3775</v>
      </c>
      <c r="F4603" s="22" t="s">
        <v>19644</v>
      </c>
      <c r="H4603" s="22" t="s">
        <v>3715</v>
      </c>
    </row>
    <row r="4604" spans="1:9">
      <c r="A4604" s="22" t="s">
        <v>25708</v>
      </c>
      <c r="B4604" s="22" t="s">
        <v>25707</v>
      </c>
      <c r="C4604" s="22">
        <v>1</v>
      </c>
      <c r="D4604" s="22" t="s">
        <v>25708</v>
      </c>
      <c r="E4604" s="22" t="s">
        <v>3775</v>
      </c>
      <c r="F4604" s="22" t="s">
        <v>19309</v>
      </c>
      <c r="H4604" s="22" t="s">
        <v>3715</v>
      </c>
    </row>
    <row r="4605" spans="1:9">
      <c r="A4605" s="22" t="s">
        <v>6045</v>
      </c>
      <c r="B4605" s="22" t="s">
        <v>6044</v>
      </c>
      <c r="C4605" s="22">
        <v>1</v>
      </c>
      <c r="D4605" s="22" t="s">
        <v>6045</v>
      </c>
      <c r="E4605" s="22" t="s">
        <v>3775</v>
      </c>
      <c r="F4605" s="22" t="s">
        <v>19290</v>
      </c>
      <c r="H4605" s="22" t="s">
        <v>3730</v>
      </c>
    </row>
    <row r="4606" spans="1:9">
      <c r="A4606" s="22" t="s">
        <v>17716</v>
      </c>
      <c r="B4606" s="22" t="s">
        <v>17715</v>
      </c>
      <c r="C4606" s="22">
        <v>1</v>
      </c>
      <c r="D4606" s="22" t="s">
        <v>17716</v>
      </c>
      <c r="E4606" s="22" t="s">
        <v>3775</v>
      </c>
      <c r="F4606" s="22" t="s">
        <v>20352</v>
      </c>
      <c r="H4606" s="22" t="s">
        <v>3715</v>
      </c>
    </row>
    <row r="4607" spans="1:9">
      <c r="A4607" s="22" t="s">
        <v>12736</v>
      </c>
      <c r="B4607" s="22" t="s">
        <v>12735</v>
      </c>
      <c r="C4607" s="22">
        <v>1</v>
      </c>
      <c r="D4607" s="22" t="s">
        <v>12736</v>
      </c>
      <c r="E4607" s="22" t="s">
        <v>3775</v>
      </c>
      <c r="F4607" s="22" t="s">
        <v>20856</v>
      </c>
      <c r="H4607" s="22" t="s">
        <v>3715</v>
      </c>
    </row>
    <row r="4608" spans="1:9">
      <c r="A4608" s="22" t="s">
        <v>25617</v>
      </c>
      <c r="B4608" s="22" t="s">
        <v>25615</v>
      </c>
      <c r="C4608" s="22">
        <v>1</v>
      </c>
      <c r="D4608" s="22" t="s">
        <v>25617</v>
      </c>
      <c r="E4608" s="22" t="s">
        <v>3775</v>
      </c>
      <c r="F4608" s="22" t="s">
        <v>25616</v>
      </c>
      <c r="H4608" s="22" t="s">
        <v>3715</v>
      </c>
    </row>
    <row r="4609" spans="1:9">
      <c r="A4609" s="22" t="s">
        <v>26779</v>
      </c>
      <c r="B4609" s="22" t="s">
        <v>26003</v>
      </c>
      <c r="C4609" s="22">
        <v>1</v>
      </c>
      <c r="D4609" s="22" t="s">
        <v>26005</v>
      </c>
      <c r="E4609" s="22" t="s">
        <v>3775</v>
      </c>
      <c r="F4609" s="22" t="s">
        <v>26004</v>
      </c>
      <c r="G4609" s="22" t="s">
        <v>26006</v>
      </c>
      <c r="H4609" s="22" t="s">
        <v>3697</v>
      </c>
    </row>
    <row r="4610" spans="1:9">
      <c r="A4610" s="22" t="s">
        <v>1054</v>
      </c>
      <c r="B4610" s="22" t="s">
        <v>13343</v>
      </c>
      <c r="C4610" s="22">
        <v>2</v>
      </c>
      <c r="D4610" s="22" t="s">
        <v>13344</v>
      </c>
      <c r="E4610" s="22" t="s">
        <v>3775</v>
      </c>
      <c r="F4610" s="22" t="s">
        <v>20250</v>
      </c>
      <c r="G4610" s="22" t="s">
        <v>13345</v>
      </c>
      <c r="H4610" s="22" t="s">
        <v>3697</v>
      </c>
    </row>
    <row r="4611" spans="1:9">
      <c r="A4611" s="22" t="s">
        <v>1054</v>
      </c>
      <c r="B4611" s="22" t="s">
        <v>25371</v>
      </c>
      <c r="C4611" s="22">
        <v>2</v>
      </c>
      <c r="D4611" s="22" t="s">
        <v>25372</v>
      </c>
      <c r="E4611" s="22" t="s">
        <v>3775</v>
      </c>
      <c r="F4611" s="22" t="s">
        <v>20250</v>
      </c>
      <c r="G4611" s="22" t="s">
        <v>25373</v>
      </c>
      <c r="H4611" s="22" t="s">
        <v>3697</v>
      </c>
      <c r="I4611" s="22">
        <v>1</v>
      </c>
    </row>
    <row r="4612" spans="1:9">
      <c r="A4612" s="22" t="s">
        <v>26451</v>
      </c>
      <c r="B4612" s="22" t="s">
        <v>26449</v>
      </c>
      <c r="C4612" s="22">
        <v>1</v>
      </c>
      <c r="D4612" s="22" t="s">
        <v>26451</v>
      </c>
      <c r="E4612" s="22" t="s">
        <v>3775</v>
      </c>
      <c r="F4612" s="22" t="s">
        <v>26450</v>
      </c>
      <c r="H4612" s="22" t="s">
        <v>3730</v>
      </c>
    </row>
    <row r="4613" spans="1:9">
      <c r="A4613" s="22" t="s">
        <v>1052</v>
      </c>
      <c r="B4613" s="22" t="s">
        <v>8495</v>
      </c>
      <c r="C4613" s="22">
        <v>1</v>
      </c>
      <c r="D4613" s="22" t="s">
        <v>8496</v>
      </c>
      <c r="E4613" s="22" t="s">
        <v>3775</v>
      </c>
      <c r="F4613" s="22" t="s">
        <v>19922</v>
      </c>
      <c r="G4613" s="22" t="s">
        <v>8497</v>
      </c>
      <c r="H4613" s="22" t="s">
        <v>3697</v>
      </c>
    </row>
    <row r="4614" spans="1:9">
      <c r="A4614" s="22" t="s">
        <v>23372</v>
      </c>
      <c r="B4614" s="22" t="s">
        <v>12621</v>
      </c>
      <c r="C4614" s="22">
        <v>1</v>
      </c>
      <c r="D4614" s="22" t="s">
        <v>12622</v>
      </c>
      <c r="E4614" s="22" t="s">
        <v>3775</v>
      </c>
      <c r="F4614" s="22" t="s">
        <v>20187</v>
      </c>
      <c r="G4614" s="22" t="s">
        <v>12623</v>
      </c>
      <c r="H4614" s="22" t="s">
        <v>3697</v>
      </c>
    </row>
    <row r="4615" spans="1:9">
      <c r="A4615" s="22" t="s">
        <v>22381</v>
      </c>
      <c r="B4615" s="22" t="s">
        <v>6927</v>
      </c>
      <c r="C4615" s="22">
        <v>1</v>
      </c>
      <c r="D4615" s="22" t="s">
        <v>6928</v>
      </c>
      <c r="E4615" s="22" t="s">
        <v>3775</v>
      </c>
      <c r="F4615" s="22" t="s">
        <v>19166</v>
      </c>
      <c r="G4615" s="22" t="s">
        <v>6929</v>
      </c>
      <c r="H4615" s="22" t="s">
        <v>3697</v>
      </c>
    </row>
    <row r="4616" spans="1:9">
      <c r="A4616" s="22" t="s">
        <v>23097</v>
      </c>
      <c r="B4616" s="22" t="s">
        <v>8539</v>
      </c>
      <c r="C4616" s="22">
        <v>1</v>
      </c>
      <c r="D4616" s="22" t="s">
        <v>8540</v>
      </c>
      <c r="E4616" s="22" t="s">
        <v>3775</v>
      </c>
      <c r="F4616" s="22" t="s">
        <v>19937</v>
      </c>
      <c r="H4616" s="22" t="s">
        <v>3697</v>
      </c>
    </row>
    <row r="4617" spans="1:9">
      <c r="A4617" s="22" t="s">
        <v>22380</v>
      </c>
      <c r="B4617" s="22" t="s">
        <v>9641</v>
      </c>
      <c r="C4617" s="22">
        <v>1</v>
      </c>
      <c r="D4617" s="22" t="s">
        <v>9642</v>
      </c>
      <c r="E4617" s="22" t="s">
        <v>3775</v>
      </c>
      <c r="F4617" s="22" t="s">
        <v>19779</v>
      </c>
      <c r="G4617" s="22" t="s">
        <v>9643</v>
      </c>
      <c r="H4617" s="22" t="s">
        <v>3697</v>
      </c>
    </row>
    <row r="4618" spans="1:9">
      <c r="A4618" s="22" t="s">
        <v>26618</v>
      </c>
      <c r="B4618" s="22" t="s">
        <v>24487</v>
      </c>
      <c r="C4618" s="22">
        <v>1</v>
      </c>
      <c r="D4618" s="22" t="s">
        <v>24488</v>
      </c>
      <c r="E4618" s="22" t="s">
        <v>3775</v>
      </c>
      <c r="F4618" s="22" t="s">
        <v>18869</v>
      </c>
      <c r="G4618" s="22" t="s">
        <v>24489</v>
      </c>
      <c r="H4618" s="22" t="s">
        <v>3697</v>
      </c>
    </row>
    <row r="4619" spans="1:9">
      <c r="A4619" s="22" t="s">
        <v>13653</v>
      </c>
      <c r="B4619" s="22" t="s">
        <v>13652</v>
      </c>
      <c r="C4619" s="22">
        <v>1</v>
      </c>
      <c r="D4619" s="22" t="s">
        <v>13653</v>
      </c>
      <c r="E4619" s="22" t="s">
        <v>3775</v>
      </c>
      <c r="F4619" s="22" t="s">
        <v>21059</v>
      </c>
      <c r="H4619" s="22" t="s">
        <v>3730</v>
      </c>
    </row>
    <row r="4620" spans="1:9">
      <c r="A4620" s="22" t="s">
        <v>14957</v>
      </c>
      <c r="B4620" s="22" t="s">
        <v>14956</v>
      </c>
      <c r="C4620" s="22">
        <v>1</v>
      </c>
      <c r="D4620" s="22" t="s">
        <v>14957</v>
      </c>
      <c r="E4620" s="22" t="s">
        <v>3775</v>
      </c>
      <c r="F4620" s="22" t="s">
        <v>21309</v>
      </c>
      <c r="H4620" s="22" t="s">
        <v>3715</v>
      </c>
    </row>
    <row r="4621" spans="1:9">
      <c r="A4621" s="22" t="s">
        <v>22382</v>
      </c>
      <c r="B4621" s="22" t="s">
        <v>16043</v>
      </c>
      <c r="C4621" s="22">
        <v>1</v>
      </c>
      <c r="D4621" s="22" t="s">
        <v>16044</v>
      </c>
      <c r="E4621" s="22" t="s">
        <v>3775</v>
      </c>
      <c r="F4621" s="22" t="s">
        <v>20325</v>
      </c>
      <c r="G4621" s="22" t="s">
        <v>16045</v>
      </c>
      <c r="H4621" s="22" t="s">
        <v>3697</v>
      </c>
    </row>
    <row r="4622" spans="1:9">
      <c r="A4622" s="22" t="s">
        <v>16364</v>
      </c>
      <c r="B4622" s="22" t="s">
        <v>16363</v>
      </c>
      <c r="C4622" s="22">
        <v>1</v>
      </c>
      <c r="D4622" s="22" t="s">
        <v>16364</v>
      </c>
      <c r="E4622" s="22" t="s">
        <v>3775</v>
      </c>
      <c r="F4622" s="22" t="s">
        <v>21569</v>
      </c>
      <c r="H4622" s="22" t="s">
        <v>3730</v>
      </c>
    </row>
    <row r="4623" spans="1:9">
      <c r="A4623" s="22" t="s">
        <v>18336</v>
      </c>
      <c r="B4623" s="22" t="s">
        <v>18335</v>
      </c>
      <c r="C4623" s="22">
        <v>1</v>
      </c>
      <c r="D4623" s="22" t="s">
        <v>18336</v>
      </c>
      <c r="E4623" s="22" t="s">
        <v>3775</v>
      </c>
      <c r="F4623" s="22" t="s">
        <v>21937</v>
      </c>
      <c r="H4623" s="22" t="s">
        <v>3715</v>
      </c>
    </row>
    <row r="4624" spans="1:9">
      <c r="A4624" s="22" t="s">
        <v>22383</v>
      </c>
      <c r="B4624" s="22" t="s">
        <v>11609</v>
      </c>
      <c r="C4624" s="22">
        <v>1</v>
      </c>
      <c r="D4624" s="22" t="s">
        <v>11610</v>
      </c>
      <c r="E4624" s="22" t="s">
        <v>3775</v>
      </c>
      <c r="F4624" s="22" t="s">
        <v>19335</v>
      </c>
      <c r="G4624" s="22" t="s">
        <v>11611</v>
      </c>
      <c r="H4624" s="22" t="s">
        <v>3697</v>
      </c>
    </row>
    <row r="4625" spans="1:9">
      <c r="A4625" s="22" t="s">
        <v>8382</v>
      </c>
      <c r="B4625" s="22" t="s">
        <v>8381</v>
      </c>
      <c r="C4625" s="22">
        <v>1</v>
      </c>
      <c r="D4625" s="22" t="s">
        <v>8382</v>
      </c>
      <c r="E4625" s="22" t="s">
        <v>3775</v>
      </c>
      <c r="F4625" s="22" t="s">
        <v>19029</v>
      </c>
      <c r="H4625" s="22" t="s">
        <v>3715</v>
      </c>
    </row>
    <row r="4626" spans="1:9">
      <c r="A4626" s="22" t="s">
        <v>23297</v>
      </c>
      <c r="B4626" s="22" t="s">
        <v>11592</v>
      </c>
      <c r="C4626" s="22">
        <v>1</v>
      </c>
      <c r="D4626" s="22" t="s">
        <v>11593</v>
      </c>
      <c r="E4626" s="22" t="s">
        <v>3775</v>
      </c>
      <c r="F4626" s="22" t="s">
        <v>19502</v>
      </c>
      <c r="G4626" s="22" t="s">
        <v>11594</v>
      </c>
      <c r="H4626" s="22" t="s">
        <v>3697</v>
      </c>
    </row>
    <row r="4627" spans="1:9">
      <c r="A4627" s="22" t="s">
        <v>23100</v>
      </c>
      <c r="B4627" s="22" t="s">
        <v>8571</v>
      </c>
      <c r="C4627" s="22">
        <v>1</v>
      </c>
      <c r="D4627" s="22" t="s">
        <v>8572</v>
      </c>
      <c r="E4627" s="22" t="s">
        <v>3775</v>
      </c>
      <c r="F4627" s="22" t="s">
        <v>19782</v>
      </c>
      <c r="G4627" s="22" t="s">
        <v>8573</v>
      </c>
      <c r="H4627" s="22" t="s">
        <v>3697</v>
      </c>
    </row>
    <row r="4628" spans="1:9">
      <c r="A4628" s="22" t="s">
        <v>15909</v>
      </c>
      <c r="B4628" s="22" t="s">
        <v>15908</v>
      </c>
      <c r="C4628" s="22">
        <v>1</v>
      </c>
      <c r="D4628" s="22" t="s">
        <v>15909</v>
      </c>
      <c r="E4628" s="22" t="s">
        <v>3775</v>
      </c>
      <c r="F4628" s="22" t="s">
        <v>21485</v>
      </c>
      <c r="H4628" s="22" t="s">
        <v>3715</v>
      </c>
    </row>
    <row r="4629" spans="1:9">
      <c r="A4629" s="22" t="s">
        <v>3774</v>
      </c>
      <c r="B4629" s="22" t="s">
        <v>3773</v>
      </c>
      <c r="C4629" s="22">
        <v>1</v>
      </c>
      <c r="D4629" s="22" t="s">
        <v>3774</v>
      </c>
      <c r="E4629" s="22" t="s">
        <v>3775</v>
      </c>
      <c r="F4629" s="22" t="s">
        <v>18616</v>
      </c>
      <c r="H4629" s="22" t="s">
        <v>3715</v>
      </c>
    </row>
    <row r="4630" spans="1:9">
      <c r="A4630" s="22" t="s">
        <v>17165</v>
      </c>
      <c r="B4630" s="22" t="s">
        <v>17164</v>
      </c>
      <c r="C4630" s="22">
        <v>1</v>
      </c>
      <c r="D4630" s="22" t="s">
        <v>17165</v>
      </c>
      <c r="E4630" s="22" t="s">
        <v>3775</v>
      </c>
      <c r="F4630" s="22" t="s">
        <v>21650</v>
      </c>
      <c r="H4630" s="22" t="s">
        <v>3730</v>
      </c>
    </row>
    <row r="4631" spans="1:9">
      <c r="A4631" s="22" t="s">
        <v>7806</v>
      </c>
      <c r="B4631" s="22" t="s">
        <v>7805</v>
      </c>
      <c r="C4631" s="22">
        <v>1</v>
      </c>
      <c r="D4631" s="22" t="s">
        <v>7806</v>
      </c>
      <c r="E4631" s="22" t="s">
        <v>3775</v>
      </c>
      <c r="F4631" s="22" t="s">
        <v>18935</v>
      </c>
      <c r="H4631" s="22" t="s">
        <v>3715</v>
      </c>
    </row>
    <row r="4632" spans="1:9">
      <c r="A4632" s="22" t="s">
        <v>1050</v>
      </c>
      <c r="B4632" s="22" t="s">
        <v>14014</v>
      </c>
      <c r="C4632" s="22">
        <v>2</v>
      </c>
      <c r="D4632" s="22" t="s">
        <v>14015</v>
      </c>
      <c r="E4632" s="22" t="s">
        <v>3775</v>
      </c>
      <c r="F4632" s="22" t="s">
        <v>21119</v>
      </c>
      <c r="G4632" s="22" t="s">
        <v>14016</v>
      </c>
      <c r="H4632" s="22" t="s">
        <v>3697</v>
      </c>
      <c r="I4632" s="22">
        <v>2</v>
      </c>
    </row>
    <row r="4633" spans="1:9">
      <c r="A4633" s="22" t="s">
        <v>1050</v>
      </c>
      <c r="B4633" s="22" t="s">
        <v>15905</v>
      </c>
      <c r="C4633" s="22">
        <v>2</v>
      </c>
      <c r="D4633" s="22" t="s">
        <v>15906</v>
      </c>
      <c r="E4633" s="22" t="s">
        <v>3775</v>
      </c>
      <c r="F4633" s="22" t="s">
        <v>21119</v>
      </c>
      <c r="G4633" s="22" t="s">
        <v>15907</v>
      </c>
      <c r="H4633" s="22" t="s">
        <v>3697</v>
      </c>
    </row>
    <row r="4634" spans="1:9">
      <c r="A4634" s="22" t="s">
        <v>25919</v>
      </c>
      <c r="B4634" s="22" t="s">
        <v>25917</v>
      </c>
      <c r="C4634" s="22">
        <v>1</v>
      </c>
      <c r="D4634" s="22" t="s">
        <v>25919</v>
      </c>
      <c r="E4634" s="22" t="s">
        <v>3775</v>
      </c>
      <c r="F4634" s="22" t="s">
        <v>25918</v>
      </c>
      <c r="H4634" s="22" t="s">
        <v>3730</v>
      </c>
    </row>
    <row r="4635" spans="1:9">
      <c r="A4635" s="22" t="s">
        <v>23273</v>
      </c>
      <c r="B4635" s="22" t="s">
        <v>11224</v>
      </c>
      <c r="C4635" s="22">
        <v>1</v>
      </c>
      <c r="D4635" s="22" t="s">
        <v>11225</v>
      </c>
      <c r="E4635" s="22" t="s">
        <v>3775</v>
      </c>
      <c r="F4635" s="22" t="s">
        <v>18633</v>
      </c>
      <c r="G4635" s="22" t="s">
        <v>11226</v>
      </c>
      <c r="H4635" s="22" t="s">
        <v>3697</v>
      </c>
    </row>
    <row r="4636" spans="1:9">
      <c r="A4636" s="22" t="s">
        <v>10996</v>
      </c>
      <c r="B4636" s="22" t="s">
        <v>10995</v>
      </c>
      <c r="C4636" s="22">
        <v>1</v>
      </c>
      <c r="D4636" s="22" t="s">
        <v>10996</v>
      </c>
      <c r="E4636" s="22" t="s">
        <v>3775</v>
      </c>
      <c r="F4636" s="22" t="s">
        <v>20510</v>
      </c>
      <c r="H4636" s="22" t="s">
        <v>3715</v>
      </c>
    </row>
    <row r="4637" spans="1:9">
      <c r="A4637" s="22" t="s">
        <v>8206</v>
      </c>
      <c r="B4637" s="22" t="s">
        <v>8205</v>
      </c>
      <c r="C4637" s="22">
        <v>1</v>
      </c>
      <c r="D4637" s="22" t="s">
        <v>8206</v>
      </c>
      <c r="E4637" s="22" t="s">
        <v>3775</v>
      </c>
      <c r="F4637" s="22" t="s">
        <v>19850</v>
      </c>
      <c r="H4637" s="22" t="s">
        <v>3715</v>
      </c>
    </row>
    <row r="4638" spans="1:9">
      <c r="A4638" s="22" t="s">
        <v>23004</v>
      </c>
      <c r="B4638" s="22" t="s">
        <v>7197</v>
      </c>
      <c r="C4638" s="22">
        <v>2</v>
      </c>
      <c r="D4638" s="22" t="s">
        <v>7198</v>
      </c>
      <c r="E4638" s="22" t="s">
        <v>7199</v>
      </c>
      <c r="F4638" s="22" t="s">
        <v>18756</v>
      </c>
      <c r="G4638" s="22" t="s">
        <v>7200</v>
      </c>
      <c r="H4638" s="22" t="s">
        <v>3697</v>
      </c>
      <c r="I4638" s="22">
        <v>1</v>
      </c>
    </row>
    <row r="4639" spans="1:9">
      <c r="A4639" s="22" t="s">
        <v>23004</v>
      </c>
      <c r="B4639" s="22" t="s">
        <v>25873</v>
      </c>
      <c r="C4639" s="22">
        <v>2</v>
      </c>
      <c r="D4639" s="22" t="s">
        <v>25874</v>
      </c>
      <c r="E4639" s="22" t="s">
        <v>7199</v>
      </c>
      <c r="F4639" s="22" t="s">
        <v>18756</v>
      </c>
      <c r="G4639" s="22" t="s">
        <v>25875</v>
      </c>
      <c r="H4639" s="22" t="s">
        <v>3697</v>
      </c>
      <c r="I4639" s="22">
        <v>1</v>
      </c>
    </row>
    <row r="4640" spans="1:9">
      <c r="A4640" s="22" t="s">
        <v>9935</v>
      </c>
      <c r="B4640" s="22" t="s">
        <v>9934</v>
      </c>
      <c r="C4640" s="22">
        <v>1</v>
      </c>
      <c r="D4640" s="22" t="s">
        <v>9935</v>
      </c>
      <c r="E4640" s="22" t="s">
        <v>7199</v>
      </c>
      <c r="F4640" s="22" t="s">
        <v>20014</v>
      </c>
      <c r="H4640" s="22" t="s">
        <v>3730</v>
      </c>
    </row>
    <row r="4641" spans="1:9">
      <c r="A4641" s="22" t="s">
        <v>26336</v>
      </c>
      <c r="B4641" s="22" t="s">
        <v>26335</v>
      </c>
      <c r="C4641" s="22">
        <v>1</v>
      </c>
      <c r="D4641" s="22" t="s">
        <v>26336</v>
      </c>
      <c r="E4641" s="22" t="s">
        <v>7199</v>
      </c>
      <c r="F4641" s="22" t="s">
        <v>23773</v>
      </c>
      <c r="H4641" s="22" t="s">
        <v>3715</v>
      </c>
    </row>
    <row r="4642" spans="1:9">
      <c r="A4642" s="22" t="s">
        <v>1046</v>
      </c>
      <c r="B4642" s="22" t="s">
        <v>15182</v>
      </c>
      <c r="C4642" s="22">
        <v>1</v>
      </c>
      <c r="D4642" s="22" t="s">
        <v>15183</v>
      </c>
      <c r="E4642" s="22" t="s">
        <v>9025</v>
      </c>
      <c r="F4642" s="22" t="s">
        <v>19090</v>
      </c>
      <c r="G4642" s="22" t="s">
        <v>15184</v>
      </c>
      <c r="H4642" s="22" t="s">
        <v>3697</v>
      </c>
    </row>
    <row r="4643" spans="1:9">
      <c r="A4643" s="22" t="s">
        <v>9024</v>
      </c>
      <c r="B4643" s="22" t="s">
        <v>9023</v>
      </c>
      <c r="C4643" s="22">
        <v>1</v>
      </c>
      <c r="D4643" s="22" t="s">
        <v>9024</v>
      </c>
      <c r="E4643" s="22" t="s">
        <v>9025</v>
      </c>
      <c r="F4643" s="22" t="s">
        <v>20004</v>
      </c>
      <c r="H4643" s="22" t="s">
        <v>3715</v>
      </c>
    </row>
    <row r="4644" spans="1:9">
      <c r="A4644" s="22" t="s">
        <v>1044</v>
      </c>
      <c r="B4644" s="22" t="s">
        <v>25426</v>
      </c>
      <c r="C4644" s="22">
        <v>1</v>
      </c>
      <c r="D4644" s="22" t="s">
        <v>25427</v>
      </c>
      <c r="E4644" s="22" t="s">
        <v>9025</v>
      </c>
      <c r="F4644" s="22" t="s">
        <v>19419</v>
      </c>
      <c r="G4644" s="22" t="s">
        <v>25428</v>
      </c>
      <c r="H4644" s="22" t="s">
        <v>3697</v>
      </c>
    </row>
    <row r="4645" spans="1:9">
      <c r="A4645" s="22" t="s">
        <v>1042</v>
      </c>
      <c r="B4645" s="22" t="s">
        <v>14110</v>
      </c>
      <c r="C4645" s="22">
        <v>1</v>
      </c>
      <c r="D4645" s="22" t="s">
        <v>14111</v>
      </c>
      <c r="E4645" s="22" t="s">
        <v>9025</v>
      </c>
      <c r="F4645" s="22" t="s">
        <v>18600</v>
      </c>
      <c r="G4645" s="22" t="s">
        <v>14112</v>
      </c>
      <c r="H4645" s="22" t="s">
        <v>3697</v>
      </c>
    </row>
    <row r="4646" spans="1:9">
      <c r="A4646" s="22" t="s">
        <v>25138</v>
      </c>
      <c r="B4646" s="22" t="s">
        <v>25137</v>
      </c>
      <c r="C4646" s="22">
        <v>1</v>
      </c>
      <c r="D4646" s="22" t="s">
        <v>25138</v>
      </c>
      <c r="E4646" s="22" t="s">
        <v>9025</v>
      </c>
      <c r="F4646" s="22" t="s">
        <v>18689</v>
      </c>
      <c r="H4646" s="22" t="s">
        <v>3730</v>
      </c>
    </row>
    <row r="4647" spans="1:9">
      <c r="A4647" s="22" t="s">
        <v>1040</v>
      </c>
      <c r="B4647" s="22" t="s">
        <v>10819</v>
      </c>
      <c r="C4647" s="22">
        <v>1</v>
      </c>
      <c r="D4647" s="22" t="s">
        <v>24438</v>
      </c>
      <c r="E4647" s="22" t="s">
        <v>5648</v>
      </c>
      <c r="F4647" s="22" t="s">
        <v>24437</v>
      </c>
      <c r="G4647" s="22" t="s">
        <v>24439</v>
      </c>
      <c r="H4647" s="22" t="s">
        <v>3697</v>
      </c>
    </row>
    <row r="4648" spans="1:9">
      <c r="A4648" s="22" t="s">
        <v>1038</v>
      </c>
      <c r="B4648" s="22" t="s">
        <v>9211</v>
      </c>
      <c r="C4648" s="22">
        <v>1</v>
      </c>
      <c r="D4648" s="22" t="s">
        <v>9212</v>
      </c>
      <c r="E4648" s="22" t="s">
        <v>5648</v>
      </c>
      <c r="F4648" s="22" t="s">
        <v>20100</v>
      </c>
      <c r="G4648" s="22" t="s">
        <v>1037</v>
      </c>
      <c r="H4648" s="22" t="s">
        <v>3697</v>
      </c>
    </row>
    <row r="4649" spans="1:9">
      <c r="A4649" s="22" t="s">
        <v>17314</v>
      </c>
      <c r="B4649" s="22" t="s">
        <v>17313</v>
      </c>
      <c r="C4649" s="22">
        <v>1</v>
      </c>
      <c r="D4649" s="22" t="s">
        <v>17314</v>
      </c>
      <c r="E4649" s="22" t="s">
        <v>5648</v>
      </c>
      <c r="F4649" s="22" t="s">
        <v>21740</v>
      </c>
      <c r="H4649" s="22" t="s">
        <v>3711</v>
      </c>
    </row>
    <row r="4650" spans="1:9">
      <c r="A4650" s="22" t="s">
        <v>23291</v>
      </c>
      <c r="B4650" s="22" t="s">
        <v>11537</v>
      </c>
      <c r="C4650" s="22">
        <v>1</v>
      </c>
      <c r="D4650" s="22" t="s">
        <v>11538</v>
      </c>
      <c r="E4650" s="22" t="s">
        <v>5648</v>
      </c>
      <c r="F4650" s="22" t="s">
        <v>20626</v>
      </c>
      <c r="G4650" s="22" t="s">
        <v>11539</v>
      </c>
      <c r="H4650" s="22" t="s">
        <v>3697</v>
      </c>
    </row>
    <row r="4651" spans="1:9">
      <c r="A4651" s="22" t="s">
        <v>1036</v>
      </c>
      <c r="B4651" s="22" t="s">
        <v>14022</v>
      </c>
      <c r="C4651" s="22">
        <v>2</v>
      </c>
      <c r="D4651" s="22" t="s">
        <v>14023</v>
      </c>
      <c r="E4651" s="22" t="s">
        <v>5648</v>
      </c>
      <c r="F4651" s="22" t="s">
        <v>21120</v>
      </c>
      <c r="G4651" s="22" t="s">
        <v>14024</v>
      </c>
      <c r="H4651" s="22" t="s">
        <v>3697</v>
      </c>
    </row>
    <row r="4652" spans="1:9">
      <c r="A4652" s="22" t="s">
        <v>1036</v>
      </c>
      <c r="B4652" s="22" t="s">
        <v>17609</v>
      </c>
      <c r="C4652" s="22">
        <v>2</v>
      </c>
      <c r="D4652" s="22" t="s">
        <v>17610</v>
      </c>
      <c r="E4652" s="22" t="s">
        <v>5648</v>
      </c>
      <c r="F4652" s="22" t="s">
        <v>21120</v>
      </c>
      <c r="G4652" s="22" t="s">
        <v>17611</v>
      </c>
      <c r="H4652" s="22" t="s">
        <v>3697</v>
      </c>
    </row>
    <row r="4653" spans="1:9">
      <c r="A4653" s="22" t="s">
        <v>6230</v>
      </c>
      <c r="B4653" s="22" t="s">
        <v>6229</v>
      </c>
      <c r="C4653" s="22">
        <v>1</v>
      </c>
      <c r="D4653" s="22" t="s">
        <v>6230</v>
      </c>
      <c r="E4653" s="22" t="s">
        <v>5648</v>
      </c>
      <c r="F4653" s="22" t="s">
        <v>19342</v>
      </c>
      <c r="H4653" s="22" t="s">
        <v>3730</v>
      </c>
    </row>
    <row r="4654" spans="1:9">
      <c r="A4654" s="22" t="s">
        <v>1034</v>
      </c>
      <c r="B4654" s="22" t="s">
        <v>6483</v>
      </c>
      <c r="C4654" s="22">
        <v>2</v>
      </c>
      <c r="D4654" s="22" t="s">
        <v>6484</v>
      </c>
      <c r="E4654" s="22" t="s">
        <v>5648</v>
      </c>
      <c r="F4654" s="22" t="s">
        <v>19415</v>
      </c>
      <c r="G4654" s="22" t="s">
        <v>6485</v>
      </c>
      <c r="H4654" s="22" t="s">
        <v>3697</v>
      </c>
    </row>
    <row r="4655" spans="1:9">
      <c r="A4655" s="22" t="s">
        <v>1034</v>
      </c>
      <c r="B4655" s="22" t="s">
        <v>24067</v>
      </c>
      <c r="C4655" s="22">
        <v>2</v>
      </c>
      <c r="D4655" s="22" t="s">
        <v>24068</v>
      </c>
      <c r="E4655" s="22" t="s">
        <v>5648</v>
      </c>
      <c r="F4655" s="22" t="s">
        <v>19415</v>
      </c>
      <c r="H4655" s="22" t="s">
        <v>3705</v>
      </c>
    </row>
    <row r="4656" spans="1:9">
      <c r="A4656" s="22" t="s">
        <v>22242</v>
      </c>
      <c r="B4656" s="22" t="s">
        <v>15902</v>
      </c>
      <c r="C4656" s="22">
        <v>1</v>
      </c>
      <c r="D4656" s="22" t="s">
        <v>15903</v>
      </c>
      <c r="E4656" s="22" t="s">
        <v>5648</v>
      </c>
      <c r="F4656" s="22" t="s">
        <v>21475</v>
      </c>
      <c r="G4656" s="22" t="s">
        <v>15904</v>
      </c>
      <c r="H4656" s="22" t="s">
        <v>3697</v>
      </c>
      <c r="I4656" s="22">
        <v>2</v>
      </c>
    </row>
    <row r="4657" spans="1:9">
      <c r="A4657" s="22" t="s">
        <v>22916</v>
      </c>
      <c r="B4657" s="22" t="s">
        <v>5646</v>
      </c>
      <c r="C4657" s="22">
        <v>1</v>
      </c>
      <c r="D4657" s="22" t="s">
        <v>5647</v>
      </c>
      <c r="E4657" s="22" t="s">
        <v>5648</v>
      </c>
      <c r="F4657" s="22" t="s">
        <v>19116</v>
      </c>
      <c r="G4657" s="22" t="s">
        <v>5649</v>
      </c>
      <c r="H4657" s="22" t="s">
        <v>3707</v>
      </c>
    </row>
    <row r="4658" spans="1:9">
      <c r="A4658" s="22" t="s">
        <v>1032</v>
      </c>
      <c r="B4658" s="22" t="s">
        <v>17887</v>
      </c>
      <c r="C4658" s="22">
        <v>1</v>
      </c>
      <c r="D4658" s="22" t="s">
        <v>17888</v>
      </c>
      <c r="E4658" s="22" t="s">
        <v>5648</v>
      </c>
      <c r="F4658" s="22" t="s">
        <v>21841</v>
      </c>
      <c r="G4658" s="22" t="s">
        <v>17889</v>
      </c>
      <c r="H4658" s="22" t="s">
        <v>3697</v>
      </c>
      <c r="I4658" s="22">
        <v>1</v>
      </c>
    </row>
    <row r="4659" spans="1:9">
      <c r="A4659" s="22" t="s">
        <v>23367</v>
      </c>
      <c r="B4659" s="22" t="s">
        <v>12578</v>
      </c>
      <c r="C4659" s="22">
        <v>1</v>
      </c>
      <c r="D4659" s="22" t="s">
        <v>12579</v>
      </c>
      <c r="E4659" s="22" t="s">
        <v>5648</v>
      </c>
      <c r="F4659" s="22" t="s">
        <v>20826</v>
      </c>
      <c r="G4659" s="22" t="s">
        <v>12580</v>
      </c>
      <c r="H4659" s="22" t="s">
        <v>3697</v>
      </c>
    </row>
    <row r="4660" spans="1:9">
      <c r="A4660" s="22" t="s">
        <v>1029</v>
      </c>
      <c r="B4660" s="22" t="s">
        <v>10769</v>
      </c>
      <c r="C4660" s="22">
        <v>1</v>
      </c>
      <c r="D4660" s="22" t="s">
        <v>10770</v>
      </c>
      <c r="E4660" s="22" t="s">
        <v>5648</v>
      </c>
      <c r="F4660" s="22" t="s">
        <v>20462</v>
      </c>
      <c r="G4660" s="22" t="s">
        <v>10771</v>
      </c>
      <c r="H4660" s="22" t="s">
        <v>3697</v>
      </c>
    </row>
    <row r="4661" spans="1:9">
      <c r="A4661" s="22" t="s">
        <v>1027</v>
      </c>
      <c r="B4661" s="22" t="s">
        <v>10943</v>
      </c>
      <c r="C4661" s="22">
        <v>2</v>
      </c>
      <c r="D4661" s="22" t="s">
        <v>10944</v>
      </c>
      <c r="E4661" s="22" t="s">
        <v>5648</v>
      </c>
      <c r="F4661" s="22" t="s">
        <v>20499</v>
      </c>
      <c r="G4661" s="22" t="s">
        <v>1026</v>
      </c>
      <c r="H4661" s="22" t="s">
        <v>3697</v>
      </c>
    </row>
    <row r="4662" spans="1:9">
      <c r="A4662" s="22" t="s">
        <v>1027</v>
      </c>
      <c r="B4662" s="22" t="s">
        <v>13132</v>
      </c>
      <c r="C4662" s="22">
        <v>2</v>
      </c>
      <c r="D4662" s="22" t="s">
        <v>13133</v>
      </c>
      <c r="E4662" s="22" t="s">
        <v>5648</v>
      </c>
      <c r="F4662" s="22" t="s">
        <v>20499</v>
      </c>
      <c r="G4662" s="22" t="s">
        <v>13134</v>
      </c>
      <c r="H4662" s="22" t="s">
        <v>3697</v>
      </c>
      <c r="I4662" s="22">
        <v>2</v>
      </c>
    </row>
    <row r="4663" spans="1:9">
      <c r="A4663" s="22" t="s">
        <v>10370</v>
      </c>
      <c r="B4663" s="22" t="s">
        <v>10369</v>
      </c>
      <c r="C4663" s="22">
        <v>1</v>
      </c>
      <c r="D4663" s="22" t="s">
        <v>10370</v>
      </c>
      <c r="E4663" s="22" t="s">
        <v>5648</v>
      </c>
      <c r="F4663" s="22" t="s">
        <v>20371</v>
      </c>
      <c r="H4663" s="22" t="s">
        <v>3730</v>
      </c>
    </row>
    <row r="4664" spans="1:9">
      <c r="A4664" s="22" t="s">
        <v>1025</v>
      </c>
      <c r="B4664" s="22" t="s">
        <v>14585</v>
      </c>
      <c r="C4664" s="22">
        <v>1</v>
      </c>
      <c r="D4664" s="22" t="s">
        <v>14586</v>
      </c>
      <c r="E4664" s="22" t="s">
        <v>5648</v>
      </c>
      <c r="F4664" s="22" t="s">
        <v>19619</v>
      </c>
      <c r="G4664" s="22" t="s">
        <v>14587</v>
      </c>
      <c r="H4664" s="22" t="s">
        <v>3697</v>
      </c>
    </row>
    <row r="4665" spans="1:9">
      <c r="A4665" s="22" t="s">
        <v>26603</v>
      </c>
      <c r="B4665" s="22" t="s">
        <v>24321</v>
      </c>
      <c r="C4665" s="22">
        <v>1</v>
      </c>
      <c r="D4665" s="22" t="s">
        <v>24322</v>
      </c>
      <c r="E4665" s="22" t="s">
        <v>5648</v>
      </c>
      <c r="F4665" s="22" t="s">
        <v>20463</v>
      </c>
      <c r="G4665" s="22" t="s">
        <v>24323</v>
      </c>
      <c r="H4665" s="22" t="s">
        <v>3697</v>
      </c>
    </row>
    <row r="4666" spans="1:9">
      <c r="A4666" s="22" t="s">
        <v>1023</v>
      </c>
      <c r="B4666" s="22" t="s">
        <v>25903</v>
      </c>
      <c r="C4666" s="22">
        <v>1</v>
      </c>
      <c r="D4666" s="22" t="s">
        <v>25904</v>
      </c>
      <c r="E4666" s="22" t="s">
        <v>5648</v>
      </c>
      <c r="F4666" s="22" t="s">
        <v>18766</v>
      </c>
      <c r="G4666" s="22" t="s">
        <v>25905</v>
      </c>
      <c r="H4666" s="22" t="s">
        <v>3697</v>
      </c>
    </row>
    <row r="4667" spans="1:9">
      <c r="A4667" s="22" t="s">
        <v>7345</v>
      </c>
      <c r="B4667" s="22" t="s">
        <v>7344</v>
      </c>
      <c r="C4667" s="22">
        <v>1</v>
      </c>
      <c r="D4667" s="22" t="s">
        <v>7345</v>
      </c>
      <c r="E4667" s="22" t="s">
        <v>7346</v>
      </c>
      <c r="F4667" s="22" t="s">
        <v>19633</v>
      </c>
      <c r="H4667" s="22" t="s">
        <v>3711</v>
      </c>
    </row>
    <row r="4668" spans="1:9">
      <c r="A4668" s="22" t="s">
        <v>9191</v>
      </c>
      <c r="B4668" s="22" t="s">
        <v>9190</v>
      </c>
      <c r="C4668" s="22">
        <v>1</v>
      </c>
      <c r="D4668" s="22" t="s">
        <v>9191</v>
      </c>
      <c r="E4668" s="22" t="s">
        <v>4476</v>
      </c>
      <c r="F4668" s="22" t="s">
        <v>20095</v>
      </c>
      <c r="H4668" s="22" t="s">
        <v>3715</v>
      </c>
    </row>
    <row r="4669" spans="1:9">
      <c r="A4669" s="22" t="s">
        <v>23560</v>
      </c>
      <c r="B4669" s="22" t="s">
        <v>15790</v>
      </c>
      <c r="C4669" s="22">
        <v>1</v>
      </c>
      <c r="D4669" s="22" t="s">
        <v>15791</v>
      </c>
      <c r="E4669" s="22" t="s">
        <v>4476</v>
      </c>
      <c r="F4669" s="22" t="s">
        <v>20906</v>
      </c>
      <c r="H4669" s="22" t="s">
        <v>3697</v>
      </c>
      <c r="I4669" s="22">
        <v>1</v>
      </c>
    </row>
    <row r="4670" spans="1:9">
      <c r="A4670" s="22" t="s">
        <v>14443</v>
      </c>
      <c r="B4670" s="22" t="s">
        <v>14442</v>
      </c>
      <c r="C4670" s="22">
        <v>1</v>
      </c>
      <c r="D4670" s="22" t="s">
        <v>14443</v>
      </c>
      <c r="E4670" s="22" t="s">
        <v>4476</v>
      </c>
      <c r="F4670" s="22" t="s">
        <v>21201</v>
      </c>
      <c r="H4670" s="22" t="s">
        <v>3715</v>
      </c>
    </row>
    <row r="4671" spans="1:9">
      <c r="A4671" s="22" t="s">
        <v>8673</v>
      </c>
      <c r="B4671" s="22" t="s">
        <v>8672</v>
      </c>
      <c r="C4671" s="22">
        <v>1</v>
      </c>
      <c r="D4671" s="22" t="s">
        <v>8673</v>
      </c>
      <c r="E4671" s="22" t="s">
        <v>4476</v>
      </c>
      <c r="F4671" s="22" t="s">
        <v>19970</v>
      </c>
      <c r="H4671" s="22" t="s">
        <v>3715</v>
      </c>
    </row>
    <row r="4672" spans="1:9">
      <c r="A4672" s="22" t="s">
        <v>9661</v>
      </c>
      <c r="B4672" s="22" t="s">
        <v>9660</v>
      </c>
      <c r="C4672" s="22">
        <v>1</v>
      </c>
      <c r="D4672" s="22" t="s">
        <v>9661</v>
      </c>
      <c r="E4672" s="22" t="s">
        <v>4476</v>
      </c>
      <c r="F4672" s="22" t="s">
        <v>19146</v>
      </c>
      <c r="H4672" s="22" t="s">
        <v>3715</v>
      </c>
    </row>
    <row r="4673" spans="1:9">
      <c r="A4673" s="22" t="s">
        <v>4475</v>
      </c>
      <c r="B4673" s="22" t="s">
        <v>4474</v>
      </c>
      <c r="C4673" s="22">
        <v>1</v>
      </c>
      <c r="D4673" s="22" t="s">
        <v>4475</v>
      </c>
      <c r="E4673" s="22" t="s">
        <v>4476</v>
      </c>
      <c r="F4673" s="22" t="s">
        <v>18834</v>
      </c>
      <c r="H4673" s="22" t="s">
        <v>3730</v>
      </c>
    </row>
    <row r="4674" spans="1:9">
      <c r="A4674" s="22" t="s">
        <v>1779</v>
      </c>
      <c r="B4674" s="22" t="s">
        <v>11589</v>
      </c>
      <c r="C4674" s="22">
        <v>1</v>
      </c>
      <c r="D4674" s="22" t="s">
        <v>11590</v>
      </c>
      <c r="E4674" s="22" t="s">
        <v>10347</v>
      </c>
      <c r="F4674" s="22" t="s">
        <v>19658</v>
      </c>
      <c r="G4674" s="22" t="s">
        <v>11591</v>
      </c>
      <c r="H4674" s="22" t="s">
        <v>3697</v>
      </c>
      <c r="I4674" s="22">
        <v>1</v>
      </c>
    </row>
    <row r="4675" spans="1:9">
      <c r="A4675" s="22" t="s">
        <v>11496</v>
      </c>
      <c r="B4675" s="22" t="s">
        <v>11495</v>
      </c>
      <c r="C4675" s="22">
        <v>1</v>
      </c>
      <c r="D4675" s="22" t="s">
        <v>11496</v>
      </c>
      <c r="E4675" s="22" t="s">
        <v>10347</v>
      </c>
      <c r="F4675" s="22" t="s">
        <v>20618</v>
      </c>
      <c r="H4675" s="22" t="s">
        <v>3730</v>
      </c>
    </row>
    <row r="4676" spans="1:9">
      <c r="A4676" s="22" t="s">
        <v>10346</v>
      </c>
      <c r="B4676" s="22" t="s">
        <v>10345</v>
      </c>
      <c r="C4676" s="22">
        <v>1</v>
      </c>
      <c r="D4676" s="22" t="s">
        <v>10346</v>
      </c>
      <c r="E4676" s="22" t="s">
        <v>10347</v>
      </c>
      <c r="F4676" s="22" t="s">
        <v>20364</v>
      </c>
      <c r="H4676" s="22" t="s">
        <v>3715</v>
      </c>
    </row>
    <row r="4677" spans="1:9">
      <c r="A4677" s="22" t="s">
        <v>4107</v>
      </c>
      <c r="B4677" s="22" t="s">
        <v>4106</v>
      </c>
      <c r="C4677" s="22">
        <v>1</v>
      </c>
      <c r="D4677" s="22" t="s">
        <v>4107</v>
      </c>
      <c r="E4677" s="22" t="s">
        <v>4108</v>
      </c>
      <c r="F4677" s="22" t="s">
        <v>18720</v>
      </c>
      <c r="H4677" s="22" t="s">
        <v>3711</v>
      </c>
    </row>
    <row r="4678" spans="1:9">
      <c r="A4678" s="22" t="s">
        <v>23130</v>
      </c>
      <c r="B4678" s="22" t="s">
        <v>9000</v>
      </c>
      <c r="C4678" s="22">
        <v>1</v>
      </c>
      <c r="D4678" s="22" t="s">
        <v>9001</v>
      </c>
      <c r="E4678" s="22" t="s">
        <v>9002</v>
      </c>
      <c r="F4678" s="22" t="s">
        <v>20049</v>
      </c>
      <c r="G4678" s="22" t="s">
        <v>9003</v>
      </c>
      <c r="H4678" s="22" t="s">
        <v>3697</v>
      </c>
    </row>
    <row r="4679" spans="1:9">
      <c r="A4679" s="22" t="s">
        <v>26768</v>
      </c>
      <c r="B4679" s="22" t="s">
        <v>25879</v>
      </c>
      <c r="C4679" s="22">
        <v>1</v>
      </c>
      <c r="D4679" s="22" t="s">
        <v>25881</v>
      </c>
      <c r="E4679" s="22" t="s">
        <v>25882</v>
      </c>
      <c r="F4679" s="22" t="s">
        <v>25880</v>
      </c>
      <c r="G4679" s="22" t="s">
        <v>25883</v>
      </c>
      <c r="H4679" s="22" t="s">
        <v>3697</v>
      </c>
      <c r="I4679" s="22">
        <v>1</v>
      </c>
    </row>
    <row r="4680" spans="1:9">
      <c r="A4680" s="22" t="s">
        <v>12163</v>
      </c>
      <c r="B4680" s="22" t="s">
        <v>12162</v>
      </c>
      <c r="C4680" s="22">
        <v>1</v>
      </c>
      <c r="D4680" s="22" t="s">
        <v>12163</v>
      </c>
      <c r="E4680" s="22" t="s">
        <v>12164</v>
      </c>
      <c r="F4680" s="22" t="s">
        <v>20745</v>
      </c>
      <c r="H4680" s="22" t="s">
        <v>3711</v>
      </c>
    </row>
    <row r="4681" spans="1:9">
      <c r="A4681" s="22" t="s">
        <v>1021</v>
      </c>
      <c r="B4681" s="22" t="s">
        <v>17496</v>
      </c>
      <c r="C4681" s="22">
        <v>1</v>
      </c>
      <c r="D4681" s="22" t="s">
        <v>17497</v>
      </c>
      <c r="E4681" s="22" t="s">
        <v>3844</v>
      </c>
      <c r="F4681" s="22" t="s">
        <v>21778</v>
      </c>
      <c r="G4681" s="22" t="s">
        <v>1020</v>
      </c>
      <c r="H4681" s="22" t="s">
        <v>3697</v>
      </c>
    </row>
    <row r="4682" spans="1:9">
      <c r="A4682" s="22" t="s">
        <v>14738</v>
      </c>
      <c r="B4682" s="22" t="s">
        <v>14737</v>
      </c>
      <c r="C4682" s="22">
        <v>1</v>
      </c>
      <c r="D4682" s="22" t="s">
        <v>14738</v>
      </c>
      <c r="E4682" s="22" t="s">
        <v>3844</v>
      </c>
      <c r="F4682" s="22" t="s">
        <v>21258</v>
      </c>
      <c r="H4682" s="22" t="s">
        <v>3730</v>
      </c>
    </row>
    <row r="4683" spans="1:9">
      <c r="A4683" s="22" t="s">
        <v>3843</v>
      </c>
      <c r="B4683" s="22" t="s">
        <v>3842</v>
      </c>
      <c r="C4683" s="22">
        <v>1</v>
      </c>
      <c r="D4683" s="22" t="s">
        <v>3843</v>
      </c>
      <c r="E4683" s="22" t="s">
        <v>3844</v>
      </c>
      <c r="F4683" s="22" t="s">
        <v>18637</v>
      </c>
      <c r="H4683" s="22" t="s">
        <v>3715</v>
      </c>
    </row>
    <row r="4684" spans="1:9">
      <c r="A4684" s="22" t="s">
        <v>26745</v>
      </c>
      <c r="B4684" s="22" t="s">
        <v>25681</v>
      </c>
      <c r="C4684" s="22">
        <v>1</v>
      </c>
      <c r="D4684" s="22" t="s">
        <v>25682</v>
      </c>
      <c r="E4684" s="22" t="s">
        <v>3772</v>
      </c>
      <c r="F4684" s="22" t="s">
        <v>19525</v>
      </c>
      <c r="G4684" s="22" t="s">
        <v>25683</v>
      </c>
      <c r="H4684" s="22" t="s">
        <v>3697</v>
      </c>
    </row>
    <row r="4685" spans="1:9">
      <c r="A4685" s="22" t="s">
        <v>22810</v>
      </c>
      <c r="B4685" s="22" t="s">
        <v>3770</v>
      </c>
      <c r="C4685" s="22">
        <v>1</v>
      </c>
      <c r="D4685" s="22" t="s">
        <v>3771</v>
      </c>
      <c r="E4685" s="22" t="s">
        <v>3772</v>
      </c>
      <c r="F4685" s="22" t="s">
        <v>18615</v>
      </c>
      <c r="H4685" s="22" t="s">
        <v>3697</v>
      </c>
      <c r="I4685" s="22">
        <v>1</v>
      </c>
    </row>
    <row r="4686" spans="1:9">
      <c r="A4686" s="22" t="s">
        <v>9497</v>
      </c>
      <c r="B4686" s="22" t="s">
        <v>9496</v>
      </c>
      <c r="C4686" s="22">
        <v>1</v>
      </c>
      <c r="D4686" s="22" t="s">
        <v>9497</v>
      </c>
      <c r="E4686" s="22" t="s">
        <v>9498</v>
      </c>
      <c r="F4686" s="22" t="s">
        <v>20161</v>
      </c>
      <c r="H4686" s="22" t="s">
        <v>3711</v>
      </c>
    </row>
    <row r="4687" spans="1:9">
      <c r="A4687" s="22" t="s">
        <v>22362</v>
      </c>
      <c r="B4687" s="22" t="s">
        <v>12352</v>
      </c>
      <c r="C4687" s="22">
        <v>1</v>
      </c>
      <c r="D4687" s="22" t="s">
        <v>12353</v>
      </c>
      <c r="E4687" s="22" t="s">
        <v>12354</v>
      </c>
      <c r="F4687" s="22" t="s">
        <v>19303</v>
      </c>
      <c r="G4687" s="22" t="s">
        <v>12355</v>
      </c>
      <c r="H4687" s="22" t="s">
        <v>3697</v>
      </c>
    </row>
    <row r="4688" spans="1:9">
      <c r="A4688" s="22" t="s">
        <v>1019</v>
      </c>
      <c r="B4688" s="22" t="s">
        <v>11784</v>
      </c>
      <c r="C4688" s="22">
        <v>1</v>
      </c>
      <c r="D4688" s="22" t="s">
        <v>11785</v>
      </c>
      <c r="E4688" s="22" t="s">
        <v>4840</v>
      </c>
      <c r="F4688" s="22" t="s">
        <v>19081</v>
      </c>
      <c r="G4688" s="22" t="s">
        <v>1018</v>
      </c>
      <c r="H4688" s="22" t="s">
        <v>3697</v>
      </c>
    </row>
    <row r="4689" spans="1:9">
      <c r="A4689" s="22" t="s">
        <v>4839</v>
      </c>
      <c r="B4689" s="22" t="s">
        <v>4838</v>
      </c>
      <c r="C4689" s="22">
        <v>1</v>
      </c>
      <c r="D4689" s="22" t="s">
        <v>4839</v>
      </c>
      <c r="E4689" s="22" t="s">
        <v>4840</v>
      </c>
      <c r="F4689" s="22" t="s">
        <v>18945</v>
      </c>
      <c r="H4689" s="22" t="s">
        <v>3730</v>
      </c>
    </row>
    <row r="4690" spans="1:9">
      <c r="A4690" s="22" t="s">
        <v>14488</v>
      </c>
      <c r="B4690" s="22" t="s">
        <v>14487</v>
      </c>
      <c r="C4690" s="22">
        <v>1</v>
      </c>
      <c r="D4690" s="22" t="s">
        <v>14488</v>
      </c>
      <c r="E4690" s="22" t="s">
        <v>4840</v>
      </c>
      <c r="F4690" s="22" t="s">
        <v>21208</v>
      </c>
      <c r="H4690" s="22" t="s">
        <v>3715</v>
      </c>
    </row>
    <row r="4691" spans="1:9">
      <c r="A4691" s="22" t="s">
        <v>23180</v>
      </c>
      <c r="B4691" s="22" t="s">
        <v>9786</v>
      </c>
      <c r="C4691" s="22">
        <v>1</v>
      </c>
      <c r="D4691" s="22" t="s">
        <v>9787</v>
      </c>
      <c r="E4691" s="22" t="s">
        <v>9788</v>
      </c>
      <c r="F4691" s="22" t="s">
        <v>20235</v>
      </c>
      <c r="H4691" s="22" t="s">
        <v>3697</v>
      </c>
      <c r="I4691" s="22">
        <v>1</v>
      </c>
    </row>
    <row r="4692" spans="1:9">
      <c r="A4692" s="22" t="s">
        <v>1017</v>
      </c>
      <c r="B4692" s="22" t="s">
        <v>12612</v>
      </c>
      <c r="C4692" s="22">
        <v>1</v>
      </c>
      <c r="D4692" s="22" t="s">
        <v>12613</v>
      </c>
      <c r="E4692" s="22" t="s">
        <v>8975</v>
      </c>
      <c r="F4692" s="22" t="s">
        <v>20831</v>
      </c>
      <c r="G4692" s="22" t="s">
        <v>12614</v>
      </c>
      <c r="H4692" s="22" t="s">
        <v>3697</v>
      </c>
    </row>
    <row r="4693" spans="1:9">
      <c r="A4693" s="22" t="s">
        <v>23781</v>
      </c>
      <c r="B4693" s="22" t="s">
        <v>23779</v>
      </c>
      <c r="C4693" s="22">
        <v>1</v>
      </c>
      <c r="D4693" s="22" t="s">
        <v>23781</v>
      </c>
      <c r="E4693" s="22" t="s">
        <v>8975</v>
      </c>
      <c r="F4693" s="22" t="s">
        <v>23780</v>
      </c>
      <c r="H4693" s="22" t="s">
        <v>3711</v>
      </c>
    </row>
    <row r="4694" spans="1:9">
      <c r="A4694" s="22" t="s">
        <v>15879</v>
      </c>
      <c r="B4694" s="22" t="s">
        <v>15878</v>
      </c>
      <c r="C4694" s="22">
        <v>1</v>
      </c>
      <c r="D4694" s="22" t="s">
        <v>15879</v>
      </c>
      <c r="E4694" s="22" t="s">
        <v>8975</v>
      </c>
      <c r="F4694" s="22" t="s">
        <v>20819</v>
      </c>
      <c r="H4694" s="22" t="s">
        <v>3711</v>
      </c>
    </row>
    <row r="4695" spans="1:9">
      <c r="A4695" s="22" t="s">
        <v>22563</v>
      </c>
      <c r="B4695" s="22" t="s">
        <v>8973</v>
      </c>
      <c r="C4695" s="22">
        <v>1</v>
      </c>
      <c r="D4695" s="22" t="s">
        <v>8974</v>
      </c>
      <c r="E4695" s="22" t="s">
        <v>8975</v>
      </c>
      <c r="F4695" s="22" t="s">
        <v>18600</v>
      </c>
      <c r="G4695" s="22" t="s">
        <v>8976</v>
      </c>
      <c r="H4695" s="22" t="s">
        <v>3697</v>
      </c>
    </row>
    <row r="4696" spans="1:9">
      <c r="A4696" s="22" t="s">
        <v>23476</v>
      </c>
      <c r="B4696" s="22" t="s">
        <v>14325</v>
      </c>
      <c r="C4696" s="22">
        <v>1</v>
      </c>
      <c r="D4696" s="22" t="s">
        <v>14326</v>
      </c>
      <c r="E4696" s="22" t="s">
        <v>4716</v>
      </c>
      <c r="F4696" s="22" t="s">
        <v>19800</v>
      </c>
      <c r="H4696" s="22" t="s">
        <v>3707</v>
      </c>
    </row>
    <row r="4697" spans="1:9">
      <c r="A4697" s="22" t="s">
        <v>12717</v>
      </c>
      <c r="B4697" s="22" t="s">
        <v>12716</v>
      </c>
      <c r="C4697" s="22">
        <v>1</v>
      </c>
      <c r="D4697" s="22" t="s">
        <v>12717</v>
      </c>
      <c r="E4697" s="22" t="s">
        <v>4716</v>
      </c>
      <c r="F4697" s="22" t="s">
        <v>20852</v>
      </c>
      <c r="H4697" s="22" t="s">
        <v>3730</v>
      </c>
    </row>
    <row r="4698" spans="1:9">
      <c r="A4698" s="22" t="s">
        <v>14558</v>
      </c>
      <c r="B4698" s="22" t="s">
        <v>14557</v>
      </c>
      <c r="C4698" s="22">
        <v>1</v>
      </c>
      <c r="D4698" s="22" t="s">
        <v>14558</v>
      </c>
      <c r="E4698" s="22" t="s">
        <v>4716</v>
      </c>
      <c r="F4698" s="22" t="s">
        <v>21223</v>
      </c>
      <c r="H4698" s="22" t="s">
        <v>3715</v>
      </c>
    </row>
    <row r="4699" spans="1:9">
      <c r="A4699" s="22" t="s">
        <v>22425</v>
      </c>
      <c r="B4699" s="22" t="s">
        <v>5218</v>
      </c>
      <c r="C4699" s="22">
        <v>1</v>
      </c>
      <c r="D4699" s="22" t="s">
        <v>5219</v>
      </c>
      <c r="E4699" s="22" t="s">
        <v>4716</v>
      </c>
      <c r="F4699" s="22" t="s">
        <v>19056</v>
      </c>
      <c r="G4699" s="22" t="s">
        <v>5220</v>
      </c>
      <c r="H4699" s="22" t="s">
        <v>3697</v>
      </c>
      <c r="I4699" s="22">
        <v>1</v>
      </c>
    </row>
    <row r="4700" spans="1:9">
      <c r="A4700" s="22" t="s">
        <v>16559</v>
      </c>
      <c r="B4700" s="22" t="s">
        <v>16558</v>
      </c>
      <c r="C4700" s="22">
        <v>1</v>
      </c>
      <c r="D4700" s="22" t="s">
        <v>16559</v>
      </c>
      <c r="E4700" s="22" t="s">
        <v>4716</v>
      </c>
      <c r="F4700" s="22" t="s">
        <v>20629</v>
      </c>
      <c r="H4700" s="22" t="s">
        <v>3715</v>
      </c>
    </row>
    <row r="4701" spans="1:9">
      <c r="A4701" s="22" t="s">
        <v>5287</v>
      </c>
      <c r="B4701" s="22" t="s">
        <v>5286</v>
      </c>
      <c r="C4701" s="22">
        <v>1</v>
      </c>
      <c r="D4701" s="22" t="s">
        <v>5287</v>
      </c>
      <c r="E4701" s="22" t="s">
        <v>4716</v>
      </c>
      <c r="F4701" s="22" t="s">
        <v>19080</v>
      </c>
      <c r="H4701" s="22" t="s">
        <v>3715</v>
      </c>
    </row>
    <row r="4702" spans="1:9">
      <c r="A4702" s="22" t="s">
        <v>18248</v>
      </c>
      <c r="B4702" s="22" t="s">
        <v>18247</v>
      </c>
      <c r="C4702" s="22">
        <v>1</v>
      </c>
      <c r="D4702" s="22" t="s">
        <v>18248</v>
      </c>
      <c r="E4702" s="22" t="s">
        <v>4716</v>
      </c>
      <c r="F4702" s="22" t="s">
        <v>19449</v>
      </c>
      <c r="H4702" s="22" t="s">
        <v>3715</v>
      </c>
    </row>
    <row r="4703" spans="1:9">
      <c r="A4703" s="22" t="s">
        <v>26153</v>
      </c>
      <c r="B4703" s="22" t="s">
        <v>26152</v>
      </c>
      <c r="C4703" s="22">
        <v>1</v>
      </c>
      <c r="D4703" s="22" t="s">
        <v>26153</v>
      </c>
      <c r="E4703" s="22" t="s">
        <v>4716</v>
      </c>
      <c r="F4703" s="22" t="s">
        <v>19904</v>
      </c>
      <c r="H4703" s="22" t="s">
        <v>3715</v>
      </c>
    </row>
    <row r="4704" spans="1:9">
      <c r="A4704" s="22" t="s">
        <v>23274</v>
      </c>
      <c r="B4704" s="22" t="s">
        <v>11227</v>
      </c>
      <c r="C4704" s="22">
        <v>1</v>
      </c>
      <c r="D4704" s="22" t="s">
        <v>11228</v>
      </c>
      <c r="E4704" s="22" t="s">
        <v>4716</v>
      </c>
      <c r="F4704" s="22" t="s">
        <v>18667</v>
      </c>
      <c r="G4704" s="22" t="s">
        <v>11229</v>
      </c>
      <c r="H4704" s="22" t="s">
        <v>3697</v>
      </c>
    </row>
    <row r="4705" spans="1:9">
      <c r="A4705" s="22" t="s">
        <v>17096</v>
      </c>
      <c r="B4705" s="22" t="s">
        <v>17095</v>
      </c>
      <c r="C4705" s="22">
        <v>1</v>
      </c>
      <c r="D4705" s="22" t="s">
        <v>17096</v>
      </c>
      <c r="E4705" s="22" t="s">
        <v>4716</v>
      </c>
      <c r="F4705" s="22" t="s">
        <v>19606</v>
      </c>
      <c r="H4705" s="22" t="s">
        <v>3715</v>
      </c>
    </row>
    <row r="4706" spans="1:9">
      <c r="A4706" s="22" t="s">
        <v>9559</v>
      </c>
      <c r="B4706" s="22" t="s">
        <v>9558</v>
      </c>
      <c r="C4706" s="22">
        <v>2</v>
      </c>
      <c r="D4706" s="22" t="s">
        <v>9559</v>
      </c>
      <c r="E4706" s="22" t="s">
        <v>4716</v>
      </c>
      <c r="F4706" s="22" t="s">
        <v>19318</v>
      </c>
      <c r="H4706" s="22" t="s">
        <v>3715</v>
      </c>
    </row>
    <row r="4707" spans="1:9">
      <c r="A4707" s="22" t="s">
        <v>9559</v>
      </c>
      <c r="B4707" s="22" t="s">
        <v>15696</v>
      </c>
      <c r="C4707" s="22">
        <v>2</v>
      </c>
      <c r="D4707" s="22" t="s">
        <v>15697</v>
      </c>
      <c r="E4707" s="22" t="s">
        <v>4716</v>
      </c>
      <c r="F4707" s="22" t="s">
        <v>19318</v>
      </c>
      <c r="H4707" s="22" t="s">
        <v>3943</v>
      </c>
      <c r="I4707" s="22">
        <v>1</v>
      </c>
    </row>
    <row r="4708" spans="1:9">
      <c r="A4708" s="22" t="s">
        <v>22424</v>
      </c>
      <c r="B4708" s="22" t="s">
        <v>25467</v>
      </c>
      <c r="C4708" s="22">
        <v>2</v>
      </c>
      <c r="D4708" s="22" t="s">
        <v>25468</v>
      </c>
      <c r="E4708" s="22" t="s">
        <v>4716</v>
      </c>
      <c r="F4708" s="22" t="s">
        <v>18775</v>
      </c>
      <c r="G4708" s="22" t="s">
        <v>25469</v>
      </c>
      <c r="H4708" s="22" t="s">
        <v>3697</v>
      </c>
      <c r="I4708" s="22">
        <v>1</v>
      </c>
    </row>
    <row r="4709" spans="1:9">
      <c r="A4709" s="22" t="s">
        <v>22424</v>
      </c>
      <c r="B4709" s="22" t="s">
        <v>15976</v>
      </c>
      <c r="C4709" s="22">
        <v>2</v>
      </c>
      <c r="D4709" s="22" t="s">
        <v>15977</v>
      </c>
      <c r="E4709" s="22" t="s">
        <v>4716</v>
      </c>
      <c r="F4709" s="22" t="s">
        <v>18775</v>
      </c>
      <c r="G4709" s="22" t="s">
        <v>15978</v>
      </c>
      <c r="H4709" s="22" t="s">
        <v>3697</v>
      </c>
    </row>
    <row r="4710" spans="1:9">
      <c r="A4710" s="22" t="s">
        <v>25814</v>
      </c>
      <c r="B4710" s="22" t="s">
        <v>25813</v>
      </c>
      <c r="C4710" s="22">
        <v>1</v>
      </c>
      <c r="D4710" s="22" t="s">
        <v>25814</v>
      </c>
      <c r="E4710" s="22" t="s">
        <v>4716</v>
      </c>
      <c r="F4710" s="22" t="s">
        <v>20328</v>
      </c>
      <c r="H4710" s="22" t="s">
        <v>3730</v>
      </c>
    </row>
    <row r="4711" spans="1:9">
      <c r="A4711" s="22" t="s">
        <v>1012</v>
      </c>
      <c r="B4711" s="22" t="s">
        <v>17919</v>
      </c>
      <c r="C4711" s="22">
        <v>1</v>
      </c>
      <c r="D4711" s="22" t="s">
        <v>17920</v>
      </c>
      <c r="E4711" s="22" t="s">
        <v>4716</v>
      </c>
      <c r="F4711" s="22" t="s">
        <v>21849</v>
      </c>
      <c r="G4711" s="22" t="s">
        <v>17921</v>
      </c>
      <c r="H4711" s="22" t="s">
        <v>3697</v>
      </c>
    </row>
    <row r="4712" spans="1:9">
      <c r="A4712" s="22" t="s">
        <v>1014</v>
      </c>
      <c r="B4712" s="22" t="s">
        <v>9172</v>
      </c>
      <c r="C4712" s="22">
        <v>2</v>
      </c>
      <c r="D4712" s="22" t="s">
        <v>9173</v>
      </c>
      <c r="E4712" s="22" t="s">
        <v>4716</v>
      </c>
      <c r="F4712" s="22" t="s">
        <v>18715</v>
      </c>
      <c r="G4712" s="22" t="s">
        <v>9174</v>
      </c>
      <c r="H4712" s="22" t="s">
        <v>3697</v>
      </c>
      <c r="I4712" s="22">
        <v>1</v>
      </c>
    </row>
    <row r="4713" spans="1:9">
      <c r="A4713" s="22" t="s">
        <v>1014</v>
      </c>
      <c r="B4713" s="22" t="s">
        <v>18283</v>
      </c>
      <c r="C4713" s="22">
        <v>2</v>
      </c>
      <c r="D4713" s="22" t="s">
        <v>18284</v>
      </c>
      <c r="E4713" s="22" t="s">
        <v>4716</v>
      </c>
      <c r="F4713" s="22" t="s">
        <v>18715</v>
      </c>
      <c r="H4713" s="22" t="s">
        <v>3705</v>
      </c>
      <c r="I4713" s="22">
        <v>1</v>
      </c>
    </row>
    <row r="4714" spans="1:9">
      <c r="A4714" s="22" t="s">
        <v>15822</v>
      </c>
      <c r="B4714" s="22" t="s">
        <v>15821</v>
      </c>
      <c r="C4714" s="22">
        <v>1</v>
      </c>
      <c r="D4714" s="22" t="s">
        <v>15822</v>
      </c>
      <c r="E4714" s="22" t="s">
        <v>4716</v>
      </c>
      <c r="F4714" s="22" t="s">
        <v>18851</v>
      </c>
      <c r="H4714" s="22" t="s">
        <v>3715</v>
      </c>
    </row>
    <row r="4715" spans="1:9">
      <c r="A4715" s="22" t="s">
        <v>12360</v>
      </c>
      <c r="B4715" s="22" t="s">
        <v>12359</v>
      </c>
      <c r="C4715" s="22">
        <v>1</v>
      </c>
      <c r="D4715" s="22" t="s">
        <v>12360</v>
      </c>
      <c r="E4715" s="22" t="s">
        <v>4716</v>
      </c>
      <c r="F4715" s="22" t="s">
        <v>20782</v>
      </c>
      <c r="H4715" s="22" t="s">
        <v>3715</v>
      </c>
    </row>
    <row r="4716" spans="1:9">
      <c r="A4716" s="22" t="s">
        <v>5169</v>
      </c>
      <c r="B4716" s="22" t="s">
        <v>5168</v>
      </c>
      <c r="C4716" s="22">
        <v>1</v>
      </c>
      <c r="D4716" s="22" t="s">
        <v>5169</v>
      </c>
      <c r="E4716" s="22" t="s">
        <v>4716</v>
      </c>
      <c r="F4716" s="22" t="s">
        <v>19043</v>
      </c>
      <c r="H4716" s="22" t="s">
        <v>3730</v>
      </c>
    </row>
    <row r="4717" spans="1:9">
      <c r="A4717" s="22" t="s">
        <v>4715</v>
      </c>
      <c r="B4717" s="22" t="s">
        <v>4714</v>
      </c>
      <c r="C4717" s="22">
        <v>1</v>
      </c>
      <c r="D4717" s="22" t="s">
        <v>4715</v>
      </c>
      <c r="E4717" s="22" t="s">
        <v>4716</v>
      </c>
      <c r="F4717" s="22" t="s">
        <v>18903</v>
      </c>
      <c r="H4717" s="22" t="s">
        <v>3715</v>
      </c>
    </row>
    <row r="4718" spans="1:9">
      <c r="A4718" s="22" t="s">
        <v>10716</v>
      </c>
      <c r="B4718" s="22" t="s">
        <v>10715</v>
      </c>
      <c r="C4718" s="22">
        <v>1</v>
      </c>
      <c r="D4718" s="22" t="s">
        <v>10716</v>
      </c>
      <c r="E4718" s="22" t="s">
        <v>4716</v>
      </c>
      <c r="F4718" s="22" t="s">
        <v>20450</v>
      </c>
      <c r="H4718" s="22" t="s">
        <v>3715</v>
      </c>
    </row>
    <row r="4719" spans="1:9">
      <c r="A4719" s="22" t="s">
        <v>22107</v>
      </c>
      <c r="B4719" s="22" t="s">
        <v>5190</v>
      </c>
      <c r="C4719" s="22">
        <v>7</v>
      </c>
      <c r="D4719" s="22" t="s">
        <v>5191</v>
      </c>
      <c r="E4719" s="22" t="s">
        <v>3901</v>
      </c>
      <c r="F4719" s="22" t="s">
        <v>18756</v>
      </c>
      <c r="G4719" s="22" t="s">
        <v>5192</v>
      </c>
      <c r="H4719" s="22" t="s">
        <v>3697</v>
      </c>
      <c r="I4719" s="22">
        <v>1</v>
      </c>
    </row>
    <row r="4720" spans="1:9">
      <c r="A4720" s="22" t="s">
        <v>22107</v>
      </c>
      <c r="B4720" s="22" t="s">
        <v>10328</v>
      </c>
      <c r="C4720" s="22">
        <v>7</v>
      </c>
      <c r="D4720" s="22" t="s">
        <v>10329</v>
      </c>
      <c r="E4720" s="22" t="s">
        <v>3901</v>
      </c>
      <c r="F4720" s="22" t="s">
        <v>18756</v>
      </c>
      <c r="G4720" s="22" t="s">
        <v>10330</v>
      </c>
      <c r="H4720" s="22" t="s">
        <v>3697</v>
      </c>
      <c r="I4720" s="22">
        <v>2</v>
      </c>
    </row>
    <row r="4721" spans="1:8">
      <c r="A4721" s="22" t="s">
        <v>22107</v>
      </c>
      <c r="B4721" s="22" t="s">
        <v>12275</v>
      </c>
      <c r="C4721" s="22">
        <v>7</v>
      </c>
      <c r="D4721" s="22" t="s">
        <v>12276</v>
      </c>
      <c r="E4721" s="22" t="s">
        <v>3901</v>
      </c>
      <c r="F4721" s="22" t="s">
        <v>18756</v>
      </c>
      <c r="H4721" s="22" t="s">
        <v>3697</v>
      </c>
    </row>
    <row r="4722" spans="1:8">
      <c r="A4722" s="22" t="s">
        <v>22107</v>
      </c>
      <c r="B4722" s="22" t="s">
        <v>12563</v>
      </c>
      <c r="C4722" s="22">
        <v>7</v>
      </c>
      <c r="D4722" s="22" t="s">
        <v>12564</v>
      </c>
      <c r="E4722" s="22" t="s">
        <v>3901</v>
      </c>
      <c r="F4722" s="22" t="s">
        <v>18756</v>
      </c>
      <c r="H4722" s="22" t="s">
        <v>3697</v>
      </c>
    </row>
    <row r="4723" spans="1:8">
      <c r="A4723" s="22" t="s">
        <v>22107</v>
      </c>
      <c r="B4723" s="22" t="s">
        <v>14165</v>
      </c>
      <c r="C4723" s="22">
        <v>7</v>
      </c>
      <c r="D4723" s="22" t="s">
        <v>14166</v>
      </c>
      <c r="E4723" s="22" t="s">
        <v>3901</v>
      </c>
      <c r="F4723" s="22" t="s">
        <v>18756</v>
      </c>
      <c r="G4723" s="22" t="s">
        <v>14167</v>
      </c>
      <c r="H4723" s="22" t="s">
        <v>3697</v>
      </c>
    </row>
    <row r="4724" spans="1:8">
      <c r="A4724" s="22" t="s">
        <v>22107</v>
      </c>
      <c r="B4724" s="22" t="s">
        <v>15115</v>
      </c>
      <c r="C4724" s="22">
        <v>7</v>
      </c>
      <c r="D4724" s="22" t="s">
        <v>15116</v>
      </c>
      <c r="E4724" s="22" t="s">
        <v>3901</v>
      </c>
      <c r="F4724" s="22" t="s">
        <v>18756</v>
      </c>
      <c r="H4724" s="22" t="s">
        <v>3697</v>
      </c>
    </row>
    <row r="4725" spans="1:8">
      <c r="A4725" s="22" t="s">
        <v>22107</v>
      </c>
      <c r="B4725" s="22" t="s">
        <v>17709</v>
      </c>
      <c r="C4725" s="22">
        <v>7</v>
      </c>
      <c r="D4725" s="22" t="s">
        <v>17710</v>
      </c>
      <c r="E4725" s="22" t="s">
        <v>3901</v>
      </c>
      <c r="F4725" s="22" t="s">
        <v>18756</v>
      </c>
      <c r="G4725" s="22" t="s">
        <v>17711</v>
      </c>
      <c r="H4725" s="22" t="s">
        <v>3697</v>
      </c>
    </row>
    <row r="4726" spans="1:8">
      <c r="A4726" s="22" t="s">
        <v>26303</v>
      </c>
      <c r="B4726" s="22" t="s">
        <v>26302</v>
      </c>
      <c r="C4726" s="22">
        <v>1</v>
      </c>
      <c r="D4726" s="22" t="s">
        <v>26303</v>
      </c>
      <c r="E4726" s="22" t="s">
        <v>3901</v>
      </c>
      <c r="F4726" s="22" t="s">
        <v>20014</v>
      </c>
      <c r="H4726" s="22" t="s">
        <v>3730</v>
      </c>
    </row>
    <row r="4727" spans="1:8">
      <c r="A4727" s="22" t="s">
        <v>10688</v>
      </c>
      <c r="B4727" s="22" t="s">
        <v>10687</v>
      </c>
      <c r="C4727" s="22">
        <v>1</v>
      </c>
      <c r="D4727" s="22" t="s">
        <v>10688</v>
      </c>
      <c r="E4727" s="22" t="s">
        <v>3901</v>
      </c>
      <c r="F4727" s="22" t="s">
        <v>20442</v>
      </c>
      <c r="H4727" s="22" t="s">
        <v>3715</v>
      </c>
    </row>
    <row r="4728" spans="1:8">
      <c r="A4728" s="22" t="s">
        <v>22109</v>
      </c>
      <c r="B4728" s="22" t="s">
        <v>15578</v>
      </c>
      <c r="C4728" s="22">
        <v>1</v>
      </c>
      <c r="D4728" s="22" t="s">
        <v>15579</v>
      </c>
      <c r="E4728" s="22" t="s">
        <v>3901</v>
      </c>
      <c r="F4728" s="22" t="s">
        <v>19779</v>
      </c>
      <c r="G4728" s="22" t="s">
        <v>15580</v>
      </c>
      <c r="H4728" s="22" t="s">
        <v>3697</v>
      </c>
    </row>
    <row r="4729" spans="1:8">
      <c r="A4729" s="22" t="s">
        <v>3900</v>
      </c>
      <c r="B4729" s="22" t="s">
        <v>3899</v>
      </c>
      <c r="C4729" s="22">
        <v>1</v>
      </c>
      <c r="D4729" s="22" t="s">
        <v>3900</v>
      </c>
      <c r="E4729" s="22" t="s">
        <v>3901</v>
      </c>
      <c r="F4729" s="22" t="s">
        <v>18655</v>
      </c>
      <c r="H4729" s="22" t="s">
        <v>3730</v>
      </c>
    </row>
    <row r="4730" spans="1:8">
      <c r="A4730" s="22" t="s">
        <v>26783</v>
      </c>
      <c r="B4730" s="22" t="s">
        <v>26039</v>
      </c>
      <c r="C4730" s="22">
        <v>1</v>
      </c>
      <c r="D4730" s="22" t="s">
        <v>26040</v>
      </c>
      <c r="E4730" s="22" t="s">
        <v>3901</v>
      </c>
      <c r="F4730" s="22" t="s">
        <v>18775</v>
      </c>
      <c r="G4730" s="22" t="s">
        <v>26041</v>
      </c>
      <c r="H4730" s="22" t="s">
        <v>3697</v>
      </c>
    </row>
    <row r="4731" spans="1:8">
      <c r="A4731" s="22" t="s">
        <v>9110</v>
      </c>
      <c r="B4731" s="22" t="s">
        <v>9109</v>
      </c>
      <c r="C4731" s="22">
        <v>1</v>
      </c>
      <c r="D4731" s="22" t="s">
        <v>9110</v>
      </c>
      <c r="E4731" s="22" t="s">
        <v>3901</v>
      </c>
      <c r="F4731" s="22" t="s">
        <v>18675</v>
      </c>
      <c r="H4731" s="22" t="s">
        <v>3715</v>
      </c>
    </row>
    <row r="4732" spans="1:8">
      <c r="A4732" s="22" t="s">
        <v>15712</v>
      </c>
      <c r="B4732" s="22" t="s">
        <v>15711</v>
      </c>
      <c r="C4732" s="22">
        <v>1</v>
      </c>
      <c r="D4732" s="22" t="s">
        <v>15712</v>
      </c>
      <c r="E4732" s="22" t="s">
        <v>3901</v>
      </c>
      <c r="F4732" s="22" t="s">
        <v>20227</v>
      </c>
      <c r="H4732" s="22" t="s">
        <v>3730</v>
      </c>
    </row>
    <row r="4733" spans="1:8">
      <c r="A4733" s="22" t="s">
        <v>23055</v>
      </c>
      <c r="B4733" s="22" t="s">
        <v>8027</v>
      </c>
      <c r="C4733" s="22">
        <v>1</v>
      </c>
      <c r="D4733" s="22" t="s">
        <v>8028</v>
      </c>
      <c r="E4733" s="22" t="s">
        <v>3901</v>
      </c>
      <c r="F4733" s="22" t="s">
        <v>18595</v>
      </c>
      <c r="G4733" s="22" t="s">
        <v>8029</v>
      </c>
      <c r="H4733" s="22" t="s">
        <v>3697</v>
      </c>
    </row>
    <row r="4734" spans="1:8">
      <c r="A4734" s="22" t="s">
        <v>25376</v>
      </c>
      <c r="B4734" s="22" t="s">
        <v>25374</v>
      </c>
      <c r="C4734" s="22">
        <v>1</v>
      </c>
      <c r="D4734" s="22" t="s">
        <v>25376</v>
      </c>
      <c r="E4734" s="22" t="s">
        <v>3901</v>
      </c>
      <c r="F4734" s="22" t="s">
        <v>25375</v>
      </c>
      <c r="H4734" s="22" t="s">
        <v>3715</v>
      </c>
    </row>
    <row r="4735" spans="1:8">
      <c r="A4735" s="22" t="s">
        <v>7393</v>
      </c>
      <c r="B4735" s="22" t="s">
        <v>7392</v>
      </c>
      <c r="C4735" s="22">
        <v>1</v>
      </c>
      <c r="D4735" s="22" t="s">
        <v>7393</v>
      </c>
      <c r="E4735" s="22" t="s">
        <v>3901</v>
      </c>
      <c r="F4735" s="22" t="s">
        <v>19646</v>
      </c>
      <c r="H4735" s="22" t="s">
        <v>3715</v>
      </c>
    </row>
    <row r="4736" spans="1:8">
      <c r="A4736" s="22" t="s">
        <v>22108</v>
      </c>
      <c r="B4736" s="22" t="s">
        <v>10092</v>
      </c>
      <c r="C4736" s="22">
        <v>1</v>
      </c>
      <c r="D4736" s="22" t="s">
        <v>10093</v>
      </c>
      <c r="E4736" s="22" t="s">
        <v>3901</v>
      </c>
      <c r="F4736" s="22" t="s">
        <v>19714</v>
      </c>
      <c r="G4736" s="22" t="s">
        <v>10094</v>
      </c>
      <c r="H4736" s="22" t="s">
        <v>3697</v>
      </c>
    </row>
    <row r="4737" spans="1:8">
      <c r="A4737" s="22" t="s">
        <v>1010</v>
      </c>
      <c r="B4737" s="22" t="s">
        <v>5252</v>
      </c>
      <c r="C4737" s="22">
        <v>1</v>
      </c>
      <c r="D4737" s="22" t="s">
        <v>5253</v>
      </c>
      <c r="E4737" s="22" t="s">
        <v>3901</v>
      </c>
      <c r="F4737" s="22" t="s">
        <v>18600</v>
      </c>
      <c r="G4737" s="22" t="s">
        <v>5254</v>
      </c>
      <c r="H4737" s="22" t="s">
        <v>3697</v>
      </c>
    </row>
    <row r="4738" spans="1:8">
      <c r="A4738" s="22" t="s">
        <v>7123</v>
      </c>
      <c r="B4738" s="22" t="s">
        <v>7122</v>
      </c>
      <c r="C4738" s="22">
        <v>1</v>
      </c>
      <c r="D4738" s="22" t="s">
        <v>7123</v>
      </c>
      <c r="E4738" s="22" t="s">
        <v>3901</v>
      </c>
      <c r="F4738" s="22" t="s">
        <v>18689</v>
      </c>
      <c r="H4738" s="22" t="s">
        <v>3730</v>
      </c>
    </row>
    <row r="4739" spans="1:8">
      <c r="A4739" s="22" t="s">
        <v>23438</v>
      </c>
      <c r="B4739" s="22" t="s">
        <v>13724</v>
      </c>
      <c r="C4739" s="22">
        <v>1</v>
      </c>
      <c r="D4739" s="22" t="s">
        <v>13725</v>
      </c>
      <c r="E4739" s="22" t="s">
        <v>13726</v>
      </c>
      <c r="F4739" s="22" t="s">
        <v>21076</v>
      </c>
      <c r="G4739" s="22" t="s">
        <v>13727</v>
      </c>
      <c r="H4739" s="22" t="s">
        <v>3697</v>
      </c>
    </row>
    <row r="4740" spans="1:8">
      <c r="A4740" s="22" t="s">
        <v>6336</v>
      </c>
      <c r="B4740" s="22" t="s">
        <v>6335</v>
      </c>
      <c r="C4740" s="22">
        <v>1</v>
      </c>
      <c r="D4740" s="22" t="s">
        <v>6336</v>
      </c>
      <c r="E4740" s="22" t="s">
        <v>6337</v>
      </c>
      <c r="F4740" s="22" t="s">
        <v>19372</v>
      </c>
      <c r="H4740" s="22" t="s">
        <v>3711</v>
      </c>
    </row>
    <row r="4741" spans="1:8">
      <c r="A4741" s="22" t="s">
        <v>23610</v>
      </c>
      <c r="B4741" s="22" t="s">
        <v>16701</v>
      </c>
      <c r="C4741" s="22">
        <v>1</v>
      </c>
      <c r="D4741" s="22" t="s">
        <v>16702</v>
      </c>
      <c r="E4741" s="22" t="s">
        <v>16703</v>
      </c>
      <c r="F4741" s="22" t="s">
        <v>21492</v>
      </c>
      <c r="H4741" s="22" t="s">
        <v>3697</v>
      </c>
    </row>
    <row r="4742" spans="1:8">
      <c r="A4742" s="22" t="s">
        <v>1008</v>
      </c>
      <c r="B4742" s="22" t="s">
        <v>14715</v>
      </c>
      <c r="C4742" s="22">
        <v>1</v>
      </c>
      <c r="D4742" s="22" t="s">
        <v>14716</v>
      </c>
      <c r="E4742" s="22" t="s">
        <v>6333</v>
      </c>
      <c r="F4742" s="22" t="s">
        <v>19376</v>
      </c>
      <c r="G4742" s="22" t="s">
        <v>14717</v>
      </c>
      <c r="H4742" s="22" t="s">
        <v>3697</v>
      </c>
    </row>
    <row r="4743" spans="1:8">
      <c r="A4743" s="22" t="s">
        <v>1006</v>
      </c>
      <c r="B4743" s="22" t="s">
        <v>13276</v>
      </c>
      <c r="C4743" s="22">
        <v>1</v>
      </c>
      <c r="D4743" s="22" t="s">
        <v>13277</v>
      </c>
      <c r="E4743" s="22" t="s">
        <v>6333</v>
      </c>
      <c r="F4743" s="22" t="s">
        <v>19733</v>
      </c>
      <c r="G4743" s="22" t="s">
        <v>13278</v>
      </c>
      <c r="H4743" s="22" t="s">
        <v>3697</v>
      </c>
    </row>
    <row r="4744" spans="1:8">
      <c r="A4744" s="22" t="s">
        <v>1004</v>
      </c>
      <c r="B4744" s="22" t="s">
        <v>6331</v>
      </c>
      <c r="C4744" s="22">
        <v>1</v>
      </c>
      <c r="D4744" s="22" t="s">
        <v>6332</v>
      </c>
      <c r="E4744" s="22" t="s">
        <v>6333</v>
      </c>
      <c r="F4744" s="22" t="s">
        <v>18929</v>
      </c>
      <c r="G4744" s="22" t="s">
        <v>6334</v>
      </c>
      <c r="H4744" s="22" t="s">
        <v>3697</v>
      </c>
    </row>
    <row r="4745" spans="1:8">
      <c r="A4745" s="22" t="s">
        <v>1002</v>
      </c>
      <c r="B4745" s="22" t="s">
        <v>15875</v>
      </c>
      <c r="C4745" s="22">
        <v>1</v>
      </c>
      <c r="D4745" s="22" t="s">
        <v>15876</v>
      </c>
      <c r="E4745" s="22" t="s">
        <v>6333</v>
      </c>
      <c r="F4745" s="22" t="s">
        <v>18823</v>
      </c>
      <c r="G4745" s="22" t="s">
        <v>15877</v>
      </c>
      <c r="H4745" s="22" t="s">
        <v>3697</v>
      </c>
    </row>
    <row r="4746" spans="1:8">
      <c r="A4746" s="22" t="s">
        <v>25953</v>
      </c>
      <c r="B4746" s="22" t="s">
        <v>25952</v>
      </c>
      <c r="C4746" s="22">
        <v>1</v>
      </c>
      <c r="D4746" s="22" t="s">
        <v>25953</v>
      </c>
      <c r="E4746" s="22" t="s">
        <v>4463</v>
      </c>
      <c r="F4746" s="22" t="s">
        <v>19299</v>
      </c>
      <c r="H4746" s="22" t="s">
        <v>3715</v>
      </c>
    </row>
    <row r="4747" spans="1:8">
      <c r="A4747" s="22" t="s">
        <v>23396</v>
      </c>
      <c r="B4747" s="22" t="s">
        <v>12997</v>
      </c>
      <c r="C4747" s="22">
        <v>1</v>
      </c>
      <c r="D4747" s="22" t="s">
        <v>12998</v>
      </c>
      <c r="E4747" s="22" t="s">
        <v>4463</v>
      </c>
      <c r="F4747" s="22" t="s">
        <v>19127</v>
      </c>
      <c r="G4747" s="22" t="s">
        <v>1260</v>
      </c>
      <c r="H4747" s="22" t="s">
        <v>3697</v>
      </c>
    </row>
    <row r="4748" spans="1:8">
      <c r="A4748" s="22" t="s">
        <v>17812</v>
      </c>
      <c r="B4748" s="22" t="s">
        <v>17811</v>
      </c>
      <c r="C4748" s="22">
        <v>1</v>
      </c>
      <c r="D4748" s="22" t="s">
        <v>17812</v>
      </c>
      <c r="E4748" s="22" t="s">
        <v>4463</v>
      </c>
      <c r="F4748" s="22" t="s">
        <v>18830</v>
      </c>
      <c r="H4748" s="22" t="s">
        <v>3730</v>
      </c>
    </row>
    <row r="4749" spans="1:8">
      <c r="A4749" s="22" t="s">
        <v>22237</v>
      </c>
      <c r="B4749" s="22" t="s">
        <v>11875</v>
      </c>
      <c r="C4749" s="22">
        <v>1</v>
      </c>
      <c r="D4749" s="22" t="s">
        <v>11876</v>
      </c>
      <c r="E4749" s="22" t="s">
        <v>4463</v>
      </c>
      <c r="F4749" s="22" t="s">
        <v>18699</v>
      </c>
      <c r="G4749" s="22" t="s">
        <v>11877</v>
      </c>
      <c r="H4749" s="22" t="s">
        <v>3697</v>
      </c>
    </row>
    <row r="4750" spans="1:8">
      <c r="A4750" s="22" t="s">
        <v>1261</v>
      </c>
      <c r="B4750" s="22" t="s">
        <v>24782</v>
      </c>
      <c r="C4750" s="22">
        <v>1</v>
      </c>
      <c r="D4750" s="22" t="s">
        <v>24783</v>
      </c>
      <c r="E4750" s="22" t="s">
        <v>4463</v>
      </c>
      <c r="F4750" s="22" t="s">
        <v>19254</v>
      </c>
      <c r="G4750" s="22" t="s">
        <v>24784</v>
      </c>
      <c r="H4750" s="22" t="s">
        <v>3697</v>
      </c>
    </row>
    <row r="4751" spans="1:8">
      <c r="A4751" s="22" t="s">
        <v>15585</v>
      </c>
      <c r="B4751" s="22" t="s">
        <v>15584</v>
      </c>
      <c r="C4751" s="22">
        <v>1</v>
      </c>
      <c r="D4751" s="22" t="s">
        <v>15585</v>
      </c>
      <c r="E4751" s="22" t="s">
        <v>4463</v>
      </c>
      <c r="F4751" s="22" t="s">
        <v>19946</v>
      </c>
      <c r="H4751" s="22" t="s">
        <v>3715</v>
      </c>
    </row>
    <row r="4752" spans="1:8">
      <c r="A4752" s="22" t="s">
        <v>4462</v>
      </c>
      <c r="B4752" s="22" t="s">
        <v>4461</v>
      </c>
      <c r="C4752" s="22">
        <v>1</v>
      </c>
      <c r="D4752" s="22" t="s">
        <v>4462</v>
      </c>
      <c r="E4752" s="22" t="s">
        <v>4463</v>
      </c>
      <c r="F4752" s="22" t="s">
        <v>18766</v>
      </c>
      <c r="H4752" s="22" t="s">
        <v>3715</v>
      </c>
    </row>
    <row r="4753" spans="1:8">
      <c r="A4753" s="22" t="s">
        <v>22031</v>
      </c>
      <c r="B4753" s="22" t="s">
        <v>5006</v>
      </c>
      <c r="C4753" s="22">
        <v>1</v>
      </c>
      <c r="D4753" s="22" t="s">
        <v>5007</v>
      </c>
      <c r="E4753" s="22" t="s">
        <v>5008</v>
      </c>
      <c r="F4753" s="22" t="s">
        <v>18995</v>
      </c>
      <c r="G4753" s="22" t="s">
        <v>5009</v>
      </c>
      <c r="H4753" s="22" t="s">
        <v>3697</v>
      </c>
    </row>
    <row r="4754" spans="1:8">
      <c r="A4754" s="22" t="s">
        <v>10942</v>
      </c>
      <c r="B4754" s="22" t="s">
        <v>10941</v>
      </c>
      <c r="C4754" s="22">
        <v>1</v>
      </c>
      <c r="D4754" s="22" t="s">
        <v>10942</v>
      </c>
      <c r="E4754" s="22" t="s">
        <v>5008</v>
      </c>
      <c r="F4754" s="22" t="s">
        <v>20498</v>
      </c>
      <c r="H4754" s="22" t="s">
        <v>3711</v>
      </c>
    </row>
    <row r="4755" spans="1:8">
      <c r="A4755" s="22" t="s">
        <v>26675</v>
      </c>
      <c r="B4755" s="22" t="s">
        <v>12600</v>
      </c>
      <c r="C4755" s="22">
        <v>1</v>
      </c>
      <c r="D4755" s="22" t="s">
        <v>24964</v>
      </c>
      <c r="E4755" s="22" t="s">
        <v>5008</v>
      </c>
      <c r="F4755" s="22" t="s">
        <v>21492</v>
      </c>
      <c r="G4755" s="22" t="s">
        <v>24965</v>
      </c>
      <c r="H4755" s="22" t="s">
        <v>3697</v>
      </c>
    </row>
    <row r="4756" spans="1:8">
      <c r="A4756" s="22" t="s">
        <v>15105</v>
      </c>
      <c r="B4756" s="22" t="s">
        <v>15104</v>
      </c>
      <c r="C4756" s="22">
        <v>1</v>
      </c>
      <c r="D4756" s="22" t="s">
        <v>15105</v>
      </c>
      <c r="E4756" s="22" t="s">
        <v>5008</v>
      </c>
      <c r="F4756" s="22" t="s">
        <v>21341</v>
      </c>
      <c r="H4756" s="22" t="s">
        <v>3715</v>
      </c>
    </row>
    <row r="4757" spans="1:8">
      <c r="A4757" s="22" t="s">
        <v>8380</v>
      </c>
      <c r="B4757" s="22" t="s">
        <v>8379</v>
      </c>
      <c r="C4757" s="22">
        <v>1</v>
      </c>
      <c r="D4757" s="22" t="s">
        <v>8380</v>
      </c>
      <c r="E4757" s="22" t="s">
        <v>5008</v>
      </c>
      <c r="F4757" s="22" t="s">
        <v>19897</v>
      </c>
      <c r="H4757" s="22" t="s">
        <v>3715</v>
      </c>
    </row>
    <row r="4758" spans="1:8">
      <c r="A4758" s="22" t="s">
        <v>23633</v>
      </c>
      <c r="B4758" s="22" t="s">
        <v>17036</v>
      </c>
      <c r="C4758" s="22">
        <v>1</v>
      </c>
      <c r="D4758" s="22" t="s">
        <v>17037</v>
      </c>
      <c r="E4758" s="22" t="s">
        <v>5008</v>
      </c>
      <c r="F4758" s="22" t="s">
        <v>21691</v>
      </c>
      <c r="G4758" s="22" t="s">
        <v>17038</v>
      </c>
      <c r="H4758" s="22" t="s">
        <v>3697</v>
      </c>
    </row>
    <row r="4759" spans="1:8">
      <c r="A4759" s="22" t="s">
        <v>26663</v>
      </c>
      <c r="B4759" s="22" t="s">
        <v>11597</v>
      </c>
      <c r="C4759" s="22">
        <v>1</v>
      </c>
      <c r="D4759" s="22" t="s">
        <v>24895</v>
      </c>
      <c r="E4759" s="22" t="s">
        <v>5008</v>
      </c>
      <c r="F4759" s="22" t="s">
        <v>18604</v>
      </c>
      <c r="H4759" s="22" t="s">
        <v>3697</v>
      </c>
    </row>
    <row r="4760" spans="1:8">
      <c r="A4760" s="22" t="s">
        <v>994</v>
      </c>
      <c r="B4760" s="22" t="s">
        <v>9738</v>
      </c>
      <c r="C4760" s="22">
        <v>1</v>
      </c>
      <c r="D4760" s="22" t="s">
        <v>9739</v>
      </c>
      <c r="E4760" s="22" t="s">
        <v>5008</v>
      </c>
      <c r="F4760" s="22" t="s">
        <v>19443</v>
      </c>
      <c r="G4760" s="22" t="s">
        <v>9740</v>
      </c>
      <c r="H4760" s="22" t="s">
        <v>3697</v>
      </c>
    </row>
    <row r="4761" spans="1:8">
      <c r="A4761" s="22" t="s">
        <v>992</v>
      </c>
      <c r="B4761" s="22" t="s">
        <v>13732</v>
      </c>
      <c r="C4761" s="22">
        <v>1</v>
      </c>
      <c r="D4761" s="22" t="s">
        <v>13733</v>
      </c>
      <c r="E4761" s="22" t="s">
        <v>5008</v>
      </c>
      <c r="F4761" s="22" t="s">
        <v>19089</v>
      </c>
      <c r="G4761" s="22" t="s">
        <v>13734</v>
      </c>
      <c r="H4761" s="22" t="s">
        <v>3697</v>
      </c>
    </row>
    <row r="4762" spans="1:8">
      <c r="A4762" s="22" t="s">
        <v>990</v>
      </c>
      <c r="B4762" s="22" t="s">
        <v>18295</v>
      </c>
      <c r="C4762" s="22">
        <v>1</v>
      </c>
      <c r="D4762" s="22" t="s">
        <v>18296</v>
      </c>
      <c r="E4762" s="22" t="s">
        <v>5008</v>
      </c>
      <c r="F4762" s="22" t="s">
        <v>21928</v>
      </c>
      <c r="G4762" s="22" t="s">
        <v>18297</v>
      </c>
      <c r="H4762" s="22" t="s">
        <v>3697</v>
      </c>
    </row>
    <row r="4763" spans="1:8">
      <c r="A4763" s="22" t="s">
        <v>11290</v>
      </c>
      <c r="B4763" s="22" t="s">
        <v>11289</v>
      </c>
      <c r="C4763" s="22">
        <v>1</v>
      </c>
      <c r="D4763" s="22" t="s">
        <v>11290</v>
      </c>
      <c r="E4763" s="22" t="s">
        <v>5008</v>
      </c>
      <c r="F4763" s="22" t="s">
        <v>20569</v>
      </c>
      <c r="H4763" s="22" t="s">
        <v>3730</v>
      </c>
    </row>
    <row r="4764" spans="1:8">
      <c r="A4764" s="22" t="s">
        <v>23239</v>
      </c>
      <c r="B4764" s="22" t="s">
        <v>10684</v>
      </c>
      <c r="C4764" s="22">
        <v>1</v>
      </c>
      <c r="D4764" s="22" t="s">
        <v>10685</v>
      </c>
      <c r="E4764" s="22" t="s">
        <v>5008</v>
      </c>
      <c r="F4764" s="22" t="s">
        <v>18595</v>
      </c>
      <c r="G4764" s="22" t="s">
        <v>10686</v>
      </c>
      <c r="H4764" s="22" t="s">
        <v>3697</v>
      </c>
    </row>
    <row r="4765" spans="1:8">
      <c r="A4765" s="22" t="s">
        <v>6604</v>
      </c>
      <c r="B4765" s="22" t="s">
        <v>6603</v>
      </c>
      <c r="C4765" s="22">
        <v>1</v>
      </c>
      <c r="D4765" s="22" t="s">
        <v>6604</v>
      </c>
      <c r="E4765" s="22" t="s">
        <v>5008</v>
      </c>
      <c r="F4765" s="22" t="s">
        <v>19444</v>
      </c>
      <c r="H4765" s="22" t="s">
        <v>3730</v>
      </c>
    </row>
    <row r="4766" spans="1:8">
      <c r="A4766" s="22" t="s">
        <v>7964</v>
      </c>
      <c r="B4766" s="22" t="s">
        <v>7963</v>
      </c>
      <c r="C4766" s="22">
        <v>1</v>
      </c>
      <c r="D4766" s="22" t="s">
        <v>7964</v>
      </c>
      <c r="E4766" s="22" t="s">
        <v>5008</v>
      </c>
      <c r="F4766" s="22" t="s">
        <v>19790</v>
      </c>
      <c r="H4766" s="22" t="s">
        <v>3715</v>
      </c>
    </row>
    <row r="4767" spans="1:8">
      <c r="A4767" s="22" t="s">
        <v>22903</v>
      </c>
      <c r="B4767" s="22" t="s">
        <v>5462</v>
      </c>
      <c r="C4767" s="22">
        <v>1</v>
      </c>
      <c r="D4767" s="22" t="s">
        <v>5463</v>
      </c>
      <c r="E4767" s="22" t="s">
        <v>5464</v>
      </c>
      <c r="F4767" s="22" t="s">
        <v>19129</v>
      </c>
      <c r="G4767" s="22" t="s">
        <v>5465</v>
      </c>
      <c r="H4767" s="22" t="s">
        <v>3697</v>
      </c>
    </row>
    <row r="4768" spans="1:8">
      <c r="A4768" s="22" t="s">
        <v>986</v>
      </c>
      <c r="B4768" s="22" t="s">
        <v>7470</v>
      </c>
      <c r="C4768" s="22">
        <v>1</v>
      </c>
      <c r="D4768" s="22" t="s">
        <v>7471</v>
      </c>
      <c r="E4768" s="22" t="s">
        <v>4234</v>
      </c>
      <c r="F4768" s="22" t="s">
        <v>19665</v>
      </c>
      <c r="G4768" s="22" t="s">
        <v>7472</v>
      </c>
      <c r="H4768" s="22" t="s">
        <v>3697</v>
      </c>
    </row>
    <row r="4769" spans="1:9">
      <c r="A4769" s="22" t="s">
        <v>11410</v>
      </c>
      <c r="B4769" s="22" t="s">
        <v>11409</v>
      </c>
      <c r="C4769" s="22">
        <v>1</v>
      </c>
      <c r="D4769" s="22" t="s">
        <v>11410</v>
      </c>
      <c r="E4769" s="22" t="s">
        <v>4234</v>
      </c>
      <c r="F4769" s="22" t="s">
        <v>20596</v>
      </c>
      <c r="H4769" s="22" t="s">
        <v>3730</v>
      </c>
    </row>
    <row r="4770" spans="1:9">
      <c r="A4770" s="22" t="s">
        <v>22114</v>
      </c>
      <c r="B4770" s="22" t="s">
        <v>17606</v>
      </c>
      <c r="C4770" s="22">
        <v>2</v>
      </c>
      <c r="D4770" s="22" t="s">
        <v>17607</v>
      </c>
      <c r="E4770" s="22" t="s">
        <v>4234</v>
      </c>
      <c r="F4770" s="22" t="s">
        <v>21796</v>
      </c>
      <c r="G4770" s="22" t="s">
        <v>17608</v>
      </c>
      <c r="H4770" s="22" t="s">
        <v>3697</v>
      </c>
      <c r="I4770" s="22">
        <v>1</v>
      </c>
    </row>
    <row r="4771" spans="1:9">
      <c r="A4771" s="22" t="s">
        <v>22114</v>
      </c>
      <c r="B4771" s="22" t="s">
        <v>17615</v>
      </c>
      <c r="C4771" s="22">
        <v>2</v>
      </c>
      <c r="D4771" s="22" t="s">
        <v>17616</v>
      </c>
      <c r="E4771" s="22" t="s">
        <v>4234</v>
      </c>
      <c r="F4771" s="22" t="s">
        <v>21796</v>
      </c>
      <c r="G4771" s="22" t="s">
        <v>17617</v>
      </c>
      <c r="H4771" s="22" t="s">
        <v>3697</v>
      </c>
      <c r="I4771" s="22">
        <v>1</v>
      </c>
    </row>
    <row r="4772" spans="1:9">
      <c r="A4772" s="22" t="s">
        <v>24427</v>
      </c>
      <c r="B4772" s="22" t="s">
        <v>10814</v>
      </c>
      <c r="C4772" s="22">
        <v>1</v>
      </c>
      <c r="D4772" s="22" t="s">
        <v>24427</v>
      </c>
      <c r="E4772" s="22" t="s">
        <v>4234</v>
      </c>
      <c r="F4772" s="22" t="s">
        <v>24426</v>
      </c>
      <c r="H4772" s="22" t="s">
        <v>3730</v>
      </c>
    </row>
    <row r="4773" spans="1:9">
      <c r="A4773" s="22" t="s">
        <v>6308</v>
      </c>
      <c r="B4773" s="22" t="s">
        <v>6307</v>
      </c>
      <c r="C4773" s="22">
        <v>1</v>
      </c>
      <c r="D4773" s="22" t="s">
        <v>6308</v>
      </c>
      <c r="E4773" s="22" t="s">
        <v>4234</v>
      </c>
      <c r="F4773" s="22" t="s">
        <v>19365</v>
      </c>
      <c r="H4773" s="22" t="s">
        <v>3715</v>
      </c>
    </row>
    <row r="4774" spans="1:9">
      <c r="A4774" s="22" t="s">
        <v>22991</v>
      </c>
      <c r="B4774" s="22" t="s">
        <v>6897</v>
      </c>
      <c r="C4774" s="22">
        <v>1</v>
      </c>
      <c r="D4774" s="22" t="s">
        <v>6898</v>
      </c>
      <c r="E4774" s="22" t="s">
        <v>4234</v>
      </c>
      <c r="F4774" s="22" t="s">
        <v>19529</v>
      </c>
      <c r="G4774" s="22" t="s">
        <v>6899</v>
      </c>
      <c r="H4774" s="22" t="s">
        <v>3707</v>
      </c>
    </row>
    <row r="4775" spans="1:9">
      <c r="A4775" s="22" t="s">
        <v>16738</v>
      </c>
      <c r="B4775" s="22" t="s">
        <v>16737</v>
      </c>
      <c r="C4775" s="22">
        <v>1</v>
      </c>
      <c r="D4775" s="22" t="s">
        <v>16738</v>
      </c>
      <c r="E4775" s="22" t="s">
        <v>4234</v>
      </c>
      <c r="F4775" s="22" t="s">
        <v>21638</v>
      </c>
      <c r="H4775" s="22" t="s">
        <v>3715</v>
      </c>
    </row>
    <row r="4776" spans="1:9">
      <c r="A4776" s="22" t="s">
        <v>16483</v>
      </c>
      <c r="B4776" s="22" t="s">
        <v>16482</v>
      </c>
      <c r="C4776" s="22">
        <v>1</v>
      </c>
      <c r="D4776" s="22" t="s">
        <v>16483</v>
      </c>
      <c r="E4776" s="22" t="s">
        <v>4234</v>
      </c>
      <c r="F4776" s="22" t="s">
        <v>21595</v>
      </c>
      <c r="H4776" s="22" t="s">
        <v>3715</v>
      </c>
    </row>
    <row r="4777" spans="1:9">
      <c r="A4777" s="22" t="s">
        <v>13658</v>
      </c>
      <c r="B4777" s="22" t="s">
        <v>13657</v>
      </c>
      <c r="C4777" s="22">
        <v>1</v>
      </c>
      <c r="D4777" s="22" t="s">
        <v>13658</v>
      </c>
      <c r="E4777" s="22" t="s">
        <v>4234</v>
      </c>
      <c r="F4777" s="22" t="s">
        <v>21060</v>
      </c>
      <c r="H4777" s="22" t="s">
        <v>3715</v>
      </c>
    </row>
    <row r="4778" spans="1:9">
      <c r="A4778" s="22" t="s">
        <v>26644</v>
      </c>
      <c r="B4778" s="22" t="s">
        <v>24706</v>
      </c>
      <c r="C4778" s="22">
        <v>1</v>
      </c>
      <c r="D4778" s="22" t="s">
        <v>24708</v>
      </c>
      <c r="E4778" s="22" t="s">
        <v>4234</v>
      </c>
      <c r="F4778" s="22" t="s">
        <v>24707</v>
      </c>
      <c r="H4778" s="22" t="s">
        <v>3943</v>
      </c>
    </row>
    <row r="4779" spans="1:9">
      <c r="A4779" s="22" t="s">
        <v>15587</v>
      </c>
      <c r="B4779" s="22" t="s">
        <v>15586</v>
      </c>
      <c r="C4779" s="22">
        <v>1</v>
      </c>
      <c r="D4779" s="22" t="s">
        <v>15587</v>
      </c>
      <c r="E4779" s="22" t="s">
        <v>4234</v>
      </c>
      <c r="F4779" s="22" t="s">
        <v>21432</v>
      </c>
      <c r="H4779" s="22" t="s">
        <v>3715</v>
      </c>
    </row>
    <row r="4780" spans="1:9">
      <c r="A4780" s="22" t="s">
        <v>984</v>
      </c>
      <c r="B4780" s="22" t="s">
        <v>9493</v>
      </c>
      <c r="C4780" s="22">
        <v>1</v>
      </c>
      <c r="D4780" s="22" t="s">
        <v>9494</v>
      </c>
      <c r="E4780" s="22" t="s">
        <v>4234</v>
      </c>
      <c r="F4780" s="22" t="s">
        <v>19312</v>
      </c>
      <c r="G4780" s="22" t="s">
        <v>9495</v>
      </c>
      <c r="H4780" s="22" t="s">
        <v>3697</v>
      </c>
    </row>
    <row r="4781" spans="1:9">
      <c r="A4781" s="22" t="s">
        <v>6584</v>
      </c>
      <c r="B4781" s="22" t="s">
        <v>6583</v>
      </c>
      <c r="C4781" s="22">
        <v>1</v>
      </c>
      <c r="D4781" s="22" t="s">
        <v>6584</v>
      </c>
      <c r="E4781" s="22" t="s">
        <v>4234</v>
      </c>
      <c r="F4781" s="22" t="s">
        <v>19439</v>
      </c>
      <c r="H4781" s="22" t="s">
        <v>3730</v>
      </c>
    </row>
    <row r="4782" spans="1:9">
      <c r="A4782" s="22" t="s">
        <v>17383</v>
      </c>
      <c r="B4782" s="22" t="s">
        <v>17382</v>
      </c>
      <c r="C4782" s="22">
        <v>1</v>
      </c>
      <c r="D4782" s="22" t="s">
        <v>17383</v>
      </c>
      <c r="E4782" s="22" t="s">
        <v>4234</v>
      </c>
      <c r="F4782" s="22" t="s">
        <v>21753</v>
      </c>
      <c r="H4782" s="22" t="s">
        <v>3715</v>
      </c>
    </row>
    <row r="4783" spans="1:9">
      <c r="A4783" s="22" t="s">
        <v>982</v>
      </c>
      <c r="B4783" s="22" t="s">
        <v>9611</v>
      </c>
      <c r="C4783" s="22">
        <v>1</v>
      </c>
      <c r="D4783" s="22" t="s">
        <v>9612</v>
      </c>
      <c r="E4783" s="22" t="s">
        <v>4234</v>
      </c>
      <c r="F4783" s="22" t="s">
        <v>20190</v>
      </c>
      <c r="G4783" s="22" t="s">
        <v>9613</v>
      </c>
      <c r="H4783" s="22" t="s">
        <v>3697</v>
      </c>
    </row>
    <row r="4784" spans="1:9">
      <c r="A4784" s="22" t="s">
        <v>23844</v>
      </c>
      <c r="B4784" s="22" t="s">
        <v>23842</v>
      </c>
      <c r="C4784" s="22">
        <v>1</v>
      </c>
      <c r="D4784" s="22" t="s">
        <v>23844</v>
      </c>
      <c r="E4784" s="22" t="s">
        <v>4234</v>
      </c>
      <c r="F4784" s="22" t="s">
        <v>23843</v>
      </c>
      <c r="H4784" s="22" t="s">
        <v>3730</v>
      </c>
    </row>
    <row r="4785" spans="1:9">
      <c r="A4785" s="22" t="s">
        <v>4877</v>
      </c>
      <c r="B4785" s="22" t="s">
        <v>4876</v>
      </c>
      <c r="C4785" s="22">
        <v>1</v>
      </c>
      <c r="D4785" s="22" t="s">
        <v>4877</v>
      </c>
      <c r="E4785" s="22" t="s">
        <v>4234</v>
      </c>
      <c r="F4785" s="22" t="s">
        <v>18956</v>
      </c>
      <c r="H4785" s="22" t="s">
        <v>3715</v>
      </c>
    </row>
    <row r="4786" spans="1:9">
      <c r="A4786" s="22" t="s">
        <v>980</v>
      </c>
      <c r="B4786" s="22" t="s">
        <v>13214</v>
      </c>
      <c r="C4786" s="22">
        <v>1</v>
      </c>
      <c r="D4786" s="22" t="s">
        <v>13215</v>
      </c>
      <c r="E4786" s="22" t="s">
        <v>4234</v>
      </c>
      <c r="F4786" s="22" t="s">
        <v>18948</v>
      </c>
      <c r="G4786" s="22" t="s">
        <v>13216</v>
      </c>
      <c r="H4786" s="22" t="s">
        <v>3697</v>
      </c>
    </row>
    <row r="4787" spans="1:9">
      <c r="A4787" s="22" t="s">
        <v>18171</v>
      </c>
      <c r="B4787" s="22" t="s">
        <v>18170</v>
      </c>
      <c r="C4787" s="22">
        <v>1</v>
      </c>
      <c r="D4787" s="22" t="s">
        <v>18171</v>
      </c>
      <c r="E4787" s="22" t="s">
        <v>4234</v>
      </c>
      <c r="F4787" s="22" t="s">
        <v>21900</v>
      </c>
      <c r="H4787" s="22" t="s">
        <v>3715</v>
      </c>
    </row>
    <row r="4788" spans="1:9">
      <c r="A4788" s="22" t="s">
        <v>978</v>
      </c>
      <c r="B4788" s="22" t="s">
        <v>12761</v>
      </c>
      <c r="C4788" s="22">
        <v>1</v>
      </c>
      <c r="D4788" s="22" t="s">
        <v>12762</v>
      </c>
      <c r="E4788" s="22" t="s">
        <v>4234</v>
      </c>
      <c r="F4788" s="22" t="s">
        <v>19461</v>
      </c>
      <c r="G4788" s="22" t="s">
        <v>12763</v>
      </c>
      <c r="H4788" s="22" t="s">
        <v>3697</v>
      </c>
    </row>
    <row r="4789" spans="1:9">
      <c r="A4789" s="22" t="s">
        <v>23037</v>
      </c>
      <c r="B4789" s="22" t="s">
        <v>7698</v>
      </c>
      <c r="C4789" s="22">
        <v>1</v>
      </c>
      <c r="D4789" s="22" t="s">
        <v>7699</v>
      </c>
      <c r="E4789" s="22" t="s">
        <v>4234</v>
      </c>
      <c r="F4789" s="22" t="s">
        <v>19721</v>
      </c>
      <c r="G4789" s="22" t="s">
        <v>7700</v>
      </c>
      <c r="H4789" s="22" t="s">
        <v>3697</v>
      </c>
    </row>
    <row r="4790" spans="1:9">
      <c r="A4790" s="22" t="s">
        <v>14076</v>
      </c>
      <c r="B4790" s="22" t="s">
        <v>14075</v>
      </c>
      <c r="C4790" s="22">
        <v>1</v>
      </c>
      <c r="D4790" s="22" t="s">
        <v>14076</v>
      </c>
      <c r="E4790" s="22" t="s">
        <v>4234</v>
      </c>
      <c r="F4790" s="22" t="s">
        <v>21124</v>
      </c>
      <c r="H4790" s="22" t="s">
        <v>3715</v>
      </c>
    </row>
    <row r="4791" spans="1:9">
      <c r="A4791" s="22" t="s">
        <v>18012</v>
      </c>
      <c r="B4791" s="22" t="s">
        <v>18011</v>
      </c>
      <c r="C4791" s="22">
        <v>1</v>
      </c>
      <c r="D4791" s="22" t="s">
        <v>18012</v>
      </c>
      <c r="E4791" s="22" t="s">
        <v>4234</v>
      </c>
      <c r="F4791" s="22" t="s">
        <v>21864</v>
      </c>
      <c r="H4791" s="22" t="s">
        <v>3715</v>
      </c>
    </row>
    <row r="4792" spans="1:9">
      <c r="A4792" s="22" t="s">
        <v>22839</v>
      </c>
      <c r="B4792" s="22" t="s">
        <v>4419</v>
      </c>
      <c r="C4792" s="22">
        <v>1</v>
      </c>
      <c r="D4792" s="22" t="s">
        <v>4420</v>
      </c>
      <c r="E4792" s="22" t="s">
        <v>4234</v>
      </c>
      <c r="F4792" s="22" t="s">
        <v>18817</v>
      </c>
      <c r="G4792" s="22" t="s">
        <v>4421</v>
      </c>
      <c r="H4792" s="22" t="s">
        <v>3697</v>
      </c>
    </row>
    <row r="4793" spans="1:9">
      <c r="A4793" s="22" t="s">
        <v>7608</v>
      </c>
      <c r="B4793" s="22" t="s">
        <v>7607</v>
      </c>
      <c r="C4793" s="22">
        <v>1</v>
      </c>
      <c r="D4793" s="22" t="s">
        <v>7608</v>
      </c>
      <c r="E4793" s="22" t="s">
        <v>4234</v>
      </c>
      <c r="F4793" s="22" t="s">
        <v>19698</v>
      </c>
      <c r="H4793" s="22" t="s">
        <v>3715</v>
      </c>
    </row>
    <row r="4794" spans="1:9">
      <c r="A4794" s="22" t="s">
        <v>22117</v>
      </c>
      <c r="B4794" s="22" t="s">
        <v>18180</v>
      </c>
      <c r="C4794" s="22">
        <v>1</v>
      </c>
      <c r="D4794" s="22" t="s">
        <v>18181</v>
      </c>
      <c r="E4794" s="22" t="s">
        <v>4234</v>
      </c>
      <c r="F4794" s="22" t="s">
        <v>21903</v>
      </c>
      <c r="G4794" s="22" t="s">
        <v>18182</v>
      </c>
      <c r="H4794" s="22" t="s">
        <v>3697</v>
      </c>
      <c r="I4794" s="22">
        <v>1</v>
      </c>
    </row>
    <row r="4795" spans="1:9">
      <c r="A4795" s="22" t="s">
        <v>976</v>
      </c>
      <c r="B4795" s="22" t="s">
        <v>11698</v>
      </c>
      <c r="C4795" s="22">
        <v>1</v>
      </c>
      <c r="D4795" s="22" t="s">
        <v>11699</v>
      </c>
      <c r="E4795" s="22" t="s">
        <v>4234</v>
      </c>
      <c r="F4795" s="22" t="s">
        <v>20547</v>
      </c>
      <c r="G4795" s="22" t="s">
        <v>11700</v>
      </c>
      <c r="H4795" s="22" t="s">
        <v>3697</v>
      </c>
    </row>
    <row r="4796" spans="1:9">
      <c r="A4796" s="22" t="s">
        <v>9077</v>
      </c>
      <c r="B4796" s="22" t="s">
        <v>9076</v>
      </c>
      <c r="C4796" s="22">
        <v>1</v>
      </c>
      <c r="D4796" s="22" t="s">
        <v>9077</v>
      </c>
      <c r="E4796" s="22" t="s">
        <v>4234</v>
      </c>
      <c r="F4796" s="22" t="s">
        <v>20067</v>
      </c>
      <c r="H4796" s="22" t="s">
        <v>3730</v>
      </c>
    </row>
    <row r="4797" spans="1:9">
      <c r="A4797" s="22" t="s">
        <v>14928</v>
      </c>
      <c r="B4797" s="22" t="s">
        <v>14927</v>
      </c>
      <c r="C4797" s="22">
        <v>1</v>
      </c>
      <c r="D4797" s="22" t="s">
        <v>14928</v>
      </c>
      <c r="E4797" s="22" t="s">
        <v>4234</v>
      </c>
      <c r="F4797" s="22" t="s">
        <v>21299</v>
      </c>
      <c r="H4797" s="22" t="s">
        <v>3715</v>
      </c>
    </row>
    <row r="4798" spans="1:9">
      <c r="A4798" s="22" t="s">
        <v>22115</v>
      </c>
      <c r="B4798" s="22" t="s">
        <v>15090</v>
      </c>
      <c r="C4798" s="22">
        <v>1</v>
      </c>
      <c r="D4798" s="22" t="s">
        <v>15091</v>
      </c>
      <c r="E4798" s="22" t="s">
        <v>4234</v>
      </c>
      <c r="F4798" s="22" t="s">
        <v>21337</v>
      </c>
      <c r="G4798" s="22" t="s">
        <v>15092</v>
      </c>
      <c r="H4798" s="22" t="s">
        <v>3697</v>
      </c>
    </row>
    <row r="4799" spans="1:9">
      <c r="A4799" s="22" t="s">
        <v>16966</v>
      </c>
      <c r="B4799" s="22" t="s">
        <v>16965</v>
      </c>
      <c r="C4799" s="22">
        <v>1</v>
      </c>
      <c r="D4799" s="22" t="s">
        <v>16966</v>
      </c>
      <c r="E4799" s="22" t="s">
        <v>4234</v>
      </c>
      <c r="F4799" s="22" t="s">
        <v>21682</v>
      </c>
      <c r="H4799" s="22" t="s">
        <v>3715</v>
      </c>
    </row>
    <row r="4800" spans="1:9">
      <c r="A4800" s="22" t="s">
        <v>974</v>
      </c>
      <c r="B4800" s="22" t="s">
        <v>14388</v>
      </c>
      <c r="C4800" s="22">
        <v>1</v>
      </c>
      <c r="D4800" s="22" t="s">
        <v>14389</v>
      </c>
      <c r="E4800" s="22" t="s">
        <v>4234</v>
      </c>
      <c r="F4800" s="22" t="s">
        <v>21189</v>
      </c>
      <c r="G4800" s="22" t="s">
        <v>14390</v>
      </c>
      <c r="H4800" s="22" t="s">
        <v>3697</v>
      </c>
    </row>
    <row r="4801" spans="1:8">
      <c r="A4801" s="22" t="s">
        <v>17135</v>
      </c>
      <c r="B4801" s="22" t="s">
        <v>17134</v>
      </c>
      <c r="C4801" s="22">
        <v>1</v>
      </c>
      <c r="D4801" s="22" t="s">
        <v>17135</v>
      </c>
      <c r="E4801" s="22" t="s">
        <v>4234</v>
      </c>
      <c r="F4801" s="22" t="s">
        <v>21705</v>
      </c>
      <c r="H4801" s="22" t="s">
        <v>3715</v>
      </c>
    </row>
    <row r="4802" spans="1:8">
      <c r="A4802" s="22" t="s">
        <v>13903</v>
      </c>
      <c r="B4802" s="22" t="s">
        <v>13902</v>
      </c>
      <c r="C4802" s="22">
        <v>1</v>
      </c>
      <c r="D4802" s="22" t="s">
        <v>13903</v>
      </c>
      <c r="E4802" s="22" t="s">
        <v>4234</v>
      </c>
      <c r="F4802" s="22" t="s">
        <v>21104</v>
      </c>
      <c r="H4802" s="22" t="s">
        <v>3711</v>
      </c>
    </row>
    <row r="4803" spans="1:8">
      <c r="A4803" s="22" t="s">
        <v>18398</v>
      </c>
      <c r="B4803" s="22" t="s">
        <v>18397</v>
      </c>
      <c r="C4803" s="22">
        <v>1</v>
      </c>
      <c r="D4803" s="22" t="s">
        <v>18398</v>
      </c>
      <c r="E4803" s="22" t="s">
        <v>4234</v>
      </c>
      <c r="F4803" s="22" t="s">
        <v>19272</v>
      </c>
      <c r="H4803" s="22" t="s">
        <v>3715</v>
      </c>
    </row>
    <row r="4804" spans="1:8">
      <c r="A4804" s="22" t="s">
        <v>10099</v>
      </c>
      <c r="B4804" s="22" t="s">
        <v>10098</v>
      </c>
      <c r="C4804" s="22">
        <v>1</v>
      </c>
      <c r="D4804" s="22" t="s">
        <v>10099</v>
      </c>
      <c r="E4804" s="22" t="s">
        <v>4234</v>
      </c>
      <c r="F4804" s="22" t="s">
        <v>18783</v>
      </c>
      <c r="H4804" s="22" t="s">
        <v>3711</v>
      </c>
    </row>
    <row r="4805" spans="1:8">
      <c r="A4805" s="22" t="s">
        <v>25067</v>
      </c>
      <c r="B4805" s="22" t="s">
        <v>14067</v>
      </c>
      <c r="C4805" s="22">
        <v>1</v>
      </c>
      <c r="D4805" s="22" t="s">
        <v>25067</v>
      </c>
      <c r="E4805" s="22" t="s">
        <v>4234</v>
      </c>
      <c r="F4805" s="22" t="s">
        <v>25066</v>
      </c>
      <c r="H4805" s="22" t="s">
        <v>3715</v>
      </c>
    </row>
    <row r="4806" spans="1:8">
      <c r="A4806" s="22" t="s">
        <v>972</v>
      </c>
      <c r="B4806" s="22" t="s">
        <v>10343</v>
      </c>
      <c r="C4806" s="22">
        <v>1</v>
      </c>
      <c r="D4806" s="22" t="s">
        <v>10344</v>
      </c>
      <c r="E4806" s="22" t="s">
        <v>4234</v>
      </c>
      <c r="F4806" s="22" t="s">
        <v>20363</v>
      </c>
      <c r="G4806" s="22" t="s">
        <v>971</v>
      </c>
      <c r="H4806" s="22" t="s">
        <v>3697</v>
      </c>
    </row>
    <row r="4807" spans="1:8">
      <c r="A4807" s="22" t="s">
        <v>9686</v>
      </c>
      <c r="B4807" s="22" t="s">
        <v>9685</v>
      </c>
      <c r="C4807" s="22">
        <v>1</v>
      </c>
      <c r="D4807" s="22" t="s">
        <v>9686</v>
      </c>
      <c r="E4807" s="22" t="s">
        <v>4234</v>
      </c>
      <c r="F4807" s="22" t="s">
        <v>20211</v>
      </c>
      <c r="H4807" s="22" t="s">
        <v>3730</v>
      </c>
    </row>
    <row r="4808" spans="1:8">
      <c r="A4808" s="22" t="s">
        <v>25985</v>
      </c>
      <c r="B4808" s="22" t="s">
        <v>25983</v>
      </c>
      <c r="C4808" s="22">
        <v>1</v>
      </c>
      <c r="D4808" s="22" t="s">
        <v>25985</v>
      </c>
      <c r="E4808" s="22" t="s">
        <v>4234</v>
      </c>
      <c r="F4808" s="22" t="s">
        <v>25984</v>
      </c>
      <c r="H4808" s="22" t="s">
        <v>3715</v>
      </c>
    </row>
    <row r="4809" spans="1:8">
      <c r="A4809" s="22" t="s">
        <v>970</v>
      </c>
      <c r="B4809" s="22" t="s">
        <v>11440</v>
      </c>
      <c r="C4809" s="22">
        <v>1</v>
      </c>
      <c r="D4809" s="22" t="s">
        <v>11441</v>
      </c>
      <c r="E4809" s="22" t="s">
        <v>4234</v>
      </c>
      <c r="F4809" s="22" t="s">
        <v>20602</v>
      </c>
      <c r="G4809" s="22" t="s">
        <v>11442</v>
      </c>
      <c r="H4809" s="22" t="s">
        <v>3697</v>
      </c>
    </row>
    <row r="4810" spans="1:8">
      <c r="A4810" s="22" t="s">
        <v>12113</v>
      </c>
      <c r="B4810" s="22" t="s">
        <v>12112</v>
      </c>
      <c r="C4810" s="22">
        <v>1</v>
      </c>
      <c r="D4810" s="22" t="s">
        <v>12113</v>
      </c>
      <c r="E4810" s="22" t="s">
        <v>4234</v>
      </c>
      <c r="F4810" s="22" t="s">
        <v>20736</v>
      </c>
      <c r="H4810" s="22" t="s">
        <v>3730</v>
      </c>
    </row>
    <row r="4811" spans="1:8">
      <c r="A4811" s="22" t="s">
        <v>968</v>
      </c>
      <c r="B4811" s="22" t="s">
        <v>17204</v>
      </c>
      <c r="C4811" s="22">
        <v>1</v>
      </c>
      <c r="D4811" s="22" t="s">
        <v>17205</v>
      </c>
      <c r="E4811" s="22" t="s">
        <v>4234</v>
      </c>
      <c r="F4811" s="22" t="s">
        <v>19118</v>
      </c>
      <c r="G4811" s="22" t="s">
        <v>17206</v>
      </c>
      <c r="H4811" s="22" t="s">
        <v>3697</v>
      </c>
    </row>
    <row r="4812" spans="1:8">
      <c r="A4812" s="22" t="s">
        <v>25065</v>
      </c>
      <c r="B4812" s="22" t="s">
        <v>14045</v>
      </c>
      <c r="C4812" s="22">
        <v>1</v>
      </c>
      <c r="D4812" s="22" t="s">
        <v>25065</v>
      </c>
      <c r="E4812" s="22" t="s">
        <v>4234</v>
      </c>
      <c r="F4812" s="22" t="s">
        <v>25064</v>
      </c>
      <c r="H4812" s="22" t="s">
        <v>3711</v>
      </c>
    </row>
    <row r="4813" spans="1:8">
      <c r="A4813" s="22" t="s">
        <v>22120</v>
      </c>
      <c r="B4813" s="22" t="s">
        <v>10418</v>
      </c>
      <c r="C4813" s="22">
        <v>1</v>
      </c>
      <c r="D4813" s="22" t="s">
        <v>10419</v>
      </c>
      <c r="E4813" s="22" t="s">
        <v>4234</v>
      </c>
      <c r="F4813" s="22" t="s">
        <v>18969</v>
      </c>
      <c r="G4813" s="22" t="s">
        <v>10420</v>
      </c>
      <c r="H4813" s="22" t="s">
        <v>3697</v>
      </c>
    </row>
    <row r="4814" spans="1:8">
      <c r="A4814" s="22" t="s">
        <v>17969</v>
      </c>
      <c r="B4814" s="22" t="s">
        <v>17968</v>
      </c>
      <c r="C4814" s="22">
        <v>1</v>
      </c>
      <c r="D4814" s="22" t="s">
        <v>17969</v>
      </c>
      <c r="E4814" s="22" t="s">
        <v>4234</v>
      </c>
      <c r="F4814" s="22" t="s">
        <v>19586</v>
      </c>
      <c r="H4814" s="22" t="s">
        <v>3715</v>
      </c>
    </row>
    <row r="4815" spans="1:8">
      <c r="A4815" s="22" t="s">
        <v>22122</v>
      </c>
      <c r="B4815" s="22" t="s">
        <v>7359</v>
      </c>
      <c r="C4815" s="22">
        <v>1</v>
      </c>
      <c r="D4815" s="22" t="s">
        <v>7360</v>
      </c>
      <c r="E4815" s="22" t="s">
        <v>4234</v>
      </c>
      <c r="F4815" s="22" t="s">
        <v>19636</v>
      </c>
      <c r="G4815" s="22" t="s">
        <v>7361</v>
      </c>
      <c r="H4815" s="22" t="s">
        <v>3697</v>
      </c>
    </row>
    <row r="4816" spans="1:8">
      <c r="A4816" s="22" t="s">
        <v>14552</v>
      </c>
      <c r="B4816" s="22" t="s">
        <v>14551</v>
      </c>
      <c r="C4816" s="22">
        <v>1</v>
      </c>
      <c r="D4816" s="22" t="s">
        <v>14552</v>
      </c>
      <c r="E4816" s="22" t="s">
        <v>4234</v>
      </c>
      <c r="F4816" s="22" t="s">
        <v>21220</v>
      </c>
      <c r="H4816" s="22" t="s">
        <v>3715</v>
      </c>
    </row>
    <row r="4817" spans="1:9">
      <c r="A4817" s="22" t="s">
        <v>25462</v>
      </c>
      <c r="B4817" s="22" t="s">
        <v>25461</v>
      </c>
      <c r="C4817" s="22">
        <v>1</v>
      </c>
      <c r="D4817" s="22" t="s">
        <v>25462</v>
      </c>
      <c r="E4817" s="22" t="s">
        <v>4234</v>
      </c>
      <c r="F4817" s="22" t="s">
        <v>19643</v>
      </c>
      <c r="H4817" s="22" t="s">
        <v>3715</v>
      </c>
    </row>
    <row r="4818" spans="1:9">
      <c r="A4818" s="22" t="s">
        <v>24987</v>
      </c>
      <c r="B4818" s="22" t="s">
        <v>12802</v>
      </c>
      <c r="C4818" s="22">
        <v>1</v>
      </c>
      <c r="D4818" s="22" t="s">
        <v>24987</v>
      </c>
      <c r="E4818" s="22" t="s">
        <v>4234</v>
      </c>
      <c r="F4818" s="22" t="s">
        <v>24986</v>
      </c>
      <c r="H4818" s="22" t="s">
        <v>3715</v>
      </c>
    </row>
    <row r="4819" spans="1:9">
      <c r="A4819" s="22" t="s">
        <v>22992</v>
      </c>
      <c r="B4819" s="22" t="s">
        <v>6903</v>
      </c>
      <c r="C4819" s="22">
        <v>1</v>
      </c>
      <c r="D4819" s="22" t="s">
        <v>6904</v>
      </c>
      <c r="E4819" s="22" t="s">
        <v>4234</v>
      </c>
      <c r="F4819" s="22" t="s">
        <v>19531</v>
      </c>
      <c r="G4819" s="22" t="s">
        <v>6905</v>
      </c>
      <c r="H4819" s="22" t="s">
        <v>3697</v>
      </c>
    </row>
    <row r="4820" spans="1:9">
      <c r="A4820" s="22" t="s">
        <v>26799</v>
      </c>
      <c r="B4820" s="22" t="s">
        <v>26197</v>
      </c>
      <c r="C4820" s="22">
        <v>1</v>
      </c>
      <c r="D4820" s="22" t="s">
        <v>26198</v>
      </c>
      <c r="E4820" s="22" t="s">
        <v>4234</v>
      </c>
      <c r="F4820" s="22" t="s">
        <v>20123</v>
      </c>
      <c r="H4820" s="22" t="s">
        <v>3943</v>
      </c>
    </row>
    <row r="4821" spans="1:9">
      <c r="A4821" s="22" t="s">
        <v>16377</v>
      </c>
      <c r="B4821" s="22" t="s">
        <v>16376</v>
      </c>
      <c r="C4821" s="22">
        <v>1</v>
      </c>
      <c r="D4821" s="22" t="s">
        <v>16377</v>
      </c>
      <c r="E4821" s="22" t="s">
        <v>4234</v>
      </c>
      <c r="F4821" s="22" t="s">
        <v>21574</v>
      </c>
      <c r="H4821" s="22" t="s">
        <v>3715</v>
      </c>
    </row>
    <row r="4822" spans="1:9">
      <c r="A4822" s="22" t="s">
        <v>23098</v>
      </c>
      <c r="B4822" s="22" t="s">
        <v>8547</v>
      </c>
      <c r="C4822" s="22">
        <v>1</v>
      </c>
      <c r="D4822" s="22" t="s">
        <v>8548</v>
      </c>
      <c r="E4822" s="22" t="s">
        <v>4234</v>
      </c>
      <c r="F4822" s="22" t="s">
        <v>18959</v>
      </c>
      <c r="G4822" s="22" t="s">
        <v>8549</v>
      </c>
      <c r="H4822" s="22" t="s">
        <v>3697</v>
      </c>
    </row>
    <row r="4823" spans="1:9">
      <c r="A4823" s="22" t="s">
        <v>8121</v>
      </c>
      <c r="B4823" s="22" t="s">
        <v>8120</v>
      </c>
      <c r="C4823" s="22">
        <v>1</v>
      </c>
      <c r="D4823" s="22" t="s">
        <v>8121</v>
      </c>
      <c r="E4823" s="22" t="s">
        <v>4234</v>
      </c>
      <c r="F4823" s="22" t="s">
        <v>19827</v>
      </c>
      <c r="H4823" s="22" t="s">
        <v>3711</v>
      </c>
    </row>
    <row r="4824" spans="1:9">
      <c r="A4824" s="22" t="s">
        <v>17169</v>
      </c>
      <c r="B4824" s="22" t="s">
        <v>17168</v>
      </c>
      <c r="C4824" s="22">
        <v>1</v>
      </c>
      <c r="D4824" s="22" t="s">
        <v>17169</v>
      </c>
      <c r="E4824" s="22" t="s">
        <v>4234</v>
      </c>
      <c r="F4824" s="22" t="s">
        <v>21713</v>
      </c>
      <c r="H4824" s="22" t="s">
        <v>3715</v>
      </c>
    </row>
    <row r="4825" spans="1:9">
      <c r="A4825" s="22" t="s">
        <v>5682</v>
      </c>
      <c r="B4825" s="22" t="s">
        <v>5681</v>
      </c>
      <c r="C4825" s="22">
        <v>1</v>
      </c>
      <c r="D4825" s="22" t="s">
        <v>5682</v>
      </c>
      <c r="E4825" s="22" t="s">
        <v>4234</v>
      </c>
      <c r="F4825" s="22" t="s">
        <v>19186</v>
      </c>
      <c r="H4825" s="22" t="s">
        <v>3715</v>
      </c>
    </row>
    <row r="4826" spans="1:9">
      <c r="A4826" s="22" t="s">
        <v>16828</v>
      </c>
      <c r="B4826" s="22" t="s">
        <v>16827</v>
      </c>
      <c r="C4826" s="22">
        <v>1</v>
      </c>
      <c r="D4826" s="22" t="s">
        <v>16828</v>
      </c>
      <c r="E4826" s="22" t="s">
        <v>4234</v>
      </c>
      <c r="F4826" s="22" t="s">
        <v>20432</v>
      </c>
      <c r="H4826" s="22" t="s">
        <v>3715</v>
      </c>
    </row>
    <row r="4827" spans="1:9">
      <c r="A4827" s="22" t="s">
        <v>22121</v>
      </c>
      <c r="B4827" s="22" t="s">
        <v>17444</v>
      </c>
      <c r="C4827" s="22">
        <v>1</v>
      </c>
      <c r="D4827" s="22" t="s">
        <v>17445</v>
      </c>
      <c r="E4827" s="22" t="s">
        <v>4234</v>
      </c>
      <c r="F4827" s="22" t="s">
        <v>21768</v>
      </c>
      <c r="G4827" s="22" t="s">
        <v>17446</v>
      </c>
      <c r="H4827" s="22" t="s">
        <v>3697</v>
      </c>
      <c r="I4827" s="22">
        <v>2</v>
      </c>
    </row>
    <row r="4828" spans="1:9">
      <c r="A4828" s="22" t="s">
        <v>26418</v>
      </c>
      <c r="B4828" s="22" t="s">
        <v>26416</v>
      </c>
      <c r="C4828" s="22">
        <v>1</v>
      </c>
      <c r="D4828" s="22" t="s">
        <v>26418</v>
      </c>
      <c r="E4828" s="22" t="s">
        <v>4234</v>
      </c>
      <c r="F4828" s="22" t="s">
        <v>26417</v>
      </c>
      <c r="H4828" s="22" t="s">
        <v>3715</v>
      </c>
    </row>
    <row r="4829" spans="1:9">
      <c r="A4829" s="22" t="s">
        <v>963</v>
      </c>
      <c r="B4829" s="22" t="s">
        <v>4723</v>
      </c>
      <c r="C4829" s="22">
        <v>1</v>
      </c>
      <c r="D4829" s="22" t="s">
        <v>4724</v>
      </c>
      <c r="E4829" s="22" t="s">
        <v>4234</v>
      </c>
      <c r="F4829" s="22" t="s">
        <v>18906</v>
      </c>
      <c r="G4829" s="22" t="s">
        <v>4725</v>
      </c>
      <c r="H4829" s="22" t="s">
        <v>3697</v>
      </c>
    </row>
    <row r="4830" spans="1:9">
      <c r="A4830" s="22" t="s">
        <v>15040</v>
      </c>
      <c r="B4830" s="22" t="s">
        <v>15039</v>
      </c>
      <c r="C4830" s="22">
        <v>1</v>
      </c>
      <c r="D4830" s="22" t="s">
        <v>15040</v>
      </c>
      <c r="E4830" s="22" t="s">
        <v>4234</v>
      </c>
      <c r="F4830" s="22" t="s">
        <v>21328</v>
      </c>
      <c r="H4830" s="22" t="s">
        <v>3715</v>
      </c>
    </row>
    <row r="4831" spans="1:9">
      <c r="A4831" s="22" t="s">
        <v>7302</v>
      </c>
      <c r="B4831" s="22" t="s">
        <v>7301</v>
      </c>
      <c r="C4831" s="22">
        <v>1</v>
      </c>
      <c r="D4831" s="22" t="s">
        <v>7302</v>
      </c>
      <c r="E4831" s="22" t="s">
        <v>4234</v>
      </c>
      <c r="F4831" s="22" t="s">
        <v>19622</v>
      </c>
      <c r="H4831" s="22" t="s">
        <v>3715</v>
      </c>
    </row>
    <row r="4832" spans="1:9">
      <c r="A4832" s="22" t="s">
        <v>961</v>
      </c>
      <c r="B4832" s="22" t="s">
        <v>5834</v>
      </c>
      <c r="C4832" s="22">
        <v>1</v>
      </c>
      <c r="D4832" s="22" t="s">
        <v>5835</v>
      </c>
      <c r="E4832" s="22" t="s">
        <v>4234</v>
      </c>
      <c r="F4832" s="22" t="s">
        <v>19230</v>
      </c>
      <c r="G4832" s="22" t="s">
        <v>5836</v>
      </c>
      <c r="H4832" s="22" t="s">
        <v>3697</v>
      </c>
    </row>
    <row r="4833" spans="1:9">
      <c r="A4833" s="22" t="s">
        <v>13381</v>
      </c>
      <c r="B4833" s="22" t="s">
        <v>13380</v>
      </c>
      <c r="C4833" s="22">
        <v>1</v>
      </c>
      <c r="D4833" s="22" t="s">
        <v>13381</v>
      </c>
      <c r="E4833" s="22" t="s">
        <v>4234</v>
      </c>
      <c r="F4833" s="22" t="s">
        <v>20993</v>
      </c>
      <c r="H4833" s="22" t="s">
        <v>3715</v>
      </c>
    </row>
    <row r="4834" spans="1:9">
      <c r="A4834" s="22" t="s">
        <v>8464</v>
      </c>
      <c r="B4834" s="22" t="s">
        <v>8463</v>
      </c>
      <c r="C4834" s="22">
        <v>1</v>
      </c>
      <c r="D4834" s="22" t="s">
        <v>8464</v>
      </c>
      <c r="E4834" s="22" t="s">
        <v>4234</v>
      </c>
      <c r="F4834" s="22" t="s">
        <v>19915</v>
      </c>
      <c r="H4834" s="22" t="s">
        <v>3715</v>
      </c>
    </row>
    <row r="4835" spans="1:9">
      <c r="A4835" s="22" t="s">
        <v>6772</v>
      </c>
      <c r="B4835" s="22" t="s">
        <v>6771</v>
      </c>
      <c r="C4835" s="22">
        <v>1</v>
      </c>
      <c r="D4835" s="22" t="s">
        <v>6772</v>
      </c>
      <c r="E4835" s="22" t="s">
        <v>4234</v>
      </c>
      <c r="F4835" s="22" t="s">
        <v>19491</v>
      </c>
      <c r="H4835" s="22" t="s">
        <v>3715</v>
      </c>
    </row>
    <row r="4836" spans="1:9">
      <c r="A4836" s="22" t="s">
        <v>9323</v>
      </c>
      <c r="B4836" s="22" t="s">
        <v>9322</v>
      </c>
      <c r="C4836" s="22">
        <v>1</v>
      </c>
      <c r="D4836" s="22" t="s">
        <v>9323</v>
      </c>
      <c r="E4836" s="22" t="s">
        <v>4234</v>
      </c>
      <c r="F4836" s="22" t="s">
        <v>20125</v>
      </c>
      <c r="H4836" s="22" t="s">
        <v>3715</v>
      </c>
    </row>
    <row r="4837" spans="1:9">
      <c r="A4837" s="22" t="s">
        <v>16820</v>
      </c>
      <c r="B4837" s="22" t="s">
        <v>16819</v>
      </c>
      <c r="C4837" s="22">
        <v>1</v>
      </c>
      <c r="D4837" s="22" t="s">
        <v>16820</v>
      </c>
      <c r="E4837" s="22" t="s">
        <v>4234</v>
      </c>
      <c r="F4837" s="22" t="s">
        <v>21652</v>
      </c>
      <c r="H4837" s="22" t="s">
        <v>3715</v>
      </c>
    </row>
    <row r="4838" spans="1:9">
      <c r="A4838" s="22" t="s">
        <v>18420</v>
      </c>
      <c r="B4838" s="22" t="s">
        <v>18419</v>
      </c>
      <c r="C4838" s="22">
        <v>1</v>
      </c>
      <c r="D4838" s="22" t="s">
        <v>18420</v>
      </c>
      <c r="E4838" s="22" t="s">
        <v>4234</v>
      </c>
      <c r="F4838" s="22" t="s">
        <v>21950</v>
      </c>
      <c r="H4838" s="22" t="s">
        <v>3715</v>
      </c>
    </row>
    <row r="4839" spans="1:9">
      <c r="A4839" s="22" t="s">
        <v>15163</v>
      </c>
      <c r="B4839" s="22" t="s">
        <v>15162</v>
      </c>
      <c r="C4839" s="22">
        <v>1</v>
      </c>
      <c r="D4839" s="22" t="s">
        <v>15163</v>
      </c>
      <c r="E4839" s="22" t="s">
        <v>4234</v>
      </c>
      <c r="F4839" s="22" t="s">
        <v>21351</v>
      </c>
      <c r="H4839" s="22" t="s">
        <v>3715</v>
      </c>
    </row>
    <row r="4840" spans="1:9">
      <c r="A4840" s="22" t="s">
        <v>959</v>
      </c>
      <c r="B4840" s="22" t="s">
        <v>8147</v>
      </c>
      <c r="C4840" s="22">
        <v>2</v>
      </c>
      <c r="D4840" s="22" t="s">
        <v>8148</v>
      </c>
      <c r="E4840" s="22" t="s">
        <v>4234</v>
      </c>
      <c r="F4840" s="22" t="s">
        <v>19834</v>
      </c>
      <c r="H4840" s="22" t="s">
        <v>3705</v>
      </c>
    </row>
    <row r="4841" spans="1:9">
      <c r="A4841" s="22" t="s">
        <v>959</v>
      </c>
      <c r="B4841" s="22" t="s">
        <v>13836</v>
      </c>
      <c r="C4841" s="22">
        <v>2</v>
      </c>
      <c r="D4841" s="22" t="s">
        <v>13837</v>
      </c>
      <c r="E4841" s="22" t="s">
        <v>4234</v>
      </c>
      <c r="F4841" s="22" t="s">
        <v>19834</v>
      </c>
      <c r="G4841" s="22" t="s">
        <v>13838</v>
      </c>
      <c r="H4841" s="22" t="s">
        <v>3697</v>
      </c>
    </row>
    <row r="4842" spans="1:9">
      <c r="A4842" s="22" t="s">
        <v>23099</v>
      </c>
      <c r="B4842" s="22" t="s">
        <v>8550</v>
      </c>
      <c r="C4842" s="22">
        <v>1</v>
      </c>
      <c r="D4842" s="22" t="s">
        <v>8551</v>
      </c>
      <c r="E4842" s="22" t="s">
        <v>4234</v>
      </c>
      <c r="F4842" s="22" t="s">
        <v>19938</v>
      </c>
      <c r="H4842" s="22" t="s">
        <v>3697</v>
      </c>
    </row>
    <row r="4843" spans="1:9">
      <c r="A4843" s="22" t="s">
        <v>8017</v>
      </c>
      <c r="B4843" s="22" t="s">
        <v>8016</v>
      </c>
      <c r="C4843" s="22">
        <v>1</v>
      </c>
      <c r="D4843" s="22" t="s">
        <v>8017</v>
      </c>
      <c r="E4843" s="22" t="s">
        <v>4234</v>
      </c>
      <c r="F4843" s="22" t="s">
        <v>19804</v>
      </c>
      <c r="H4843" s="22" t="s">
        <v>3715</v>
      </c>
    </row>
    <row r="4844" spans="1:9">
      <c r="A4844" s="22" t="s">
        <v>24363</v>
      </c>
      <c r="B4844" s="22" t="s">
        <v>24361</v>
      </c>
      <c r="C4844" s="22">
        <v>1</v>
      </c>
      <c r="D4844" s="22" t="s">
        <v>24363</v>
      </c>
      <c r="E4844" s="22" t="s">
        <v>4234</v>
      </c>
      <c r="F4844" s="22" t="s">
        <v>24362</v>
      </c>
      <c r="H4844" s="22" t="s">
        <v>3711</v>
      </c>
    </row>
    <row r="4845" spans="1:9">
      <c r="A4845" s="22" t="s">
        <v>11380</v>
      </c>
      <c r="B4845" s="22" t="s">
        <v>11379</v>
      </c>
      <c r="C4845" s="22">
        <v>1</v>
      </c>
      <c r="D4845" s="22" t="s">
        <v>11380</v>
      </c>
      <c r="E4845" s="22" t="s">
        <v>4234</v>
      </c>
      <c r="F4845" s="22" t="s">
        <v>20588</v>
      </c>
      <c r="H4845" s="22" t="s">
        <v>3715</v>
      </c>
    </row>
    <row r="4846" spans="1:9">
      <c r="A4846" s="22" t="s">
        <v>23087</v>
      </c>
      <c r="B4846" s="22" t="s">
        <v>8365</v>
      </c>
      <c r="C4846" s="22">
        <v>1</v>
      </c>
      <c r="D4846" s="22" t="s">
        <v>8366</v>
      </c>
      <c r="E4846" s="22" t="s">
        <v>4234</v>
      </c>
      <c r="F4846" s="22" t="s">
        <v>19892</v>
      </c>
      <c r="G4846" s="22" t="s">
        <v>8367</v>
      </c>
      <c r="H4846" s="22" t="s">
        <v>3707</v>
      </c>
    </row>
    <row r="4847" spans="1:9">
      <c r="A4847" s="22" t="s">
        <v>26463</v>
      </c>
      <c r="B4847" s="22" t="s">
        <v>26461</v>
      </c>
      <c r="C4847" s="22">
        <v>1</v>
      </c>
      <c r="D4847" s="22" t="s">
        <v>26463</v>
      </c>
      <c r="E4847" s="22" t="s">
        <v>4234</v>
      </c>
      <c r="F4847" s="22" t="s">
        <v>26462</v>
      </c>
      <c r="H4847" s="22" t="s">
        <v>3715</v>
      </c>
    </row>
    <row r="4848" spans="1:9">
      <c r="A4848" s="22" t="s">
        <v>23161</v>
      </c>
      <c r="B4848" s="22" t="s">
        <v>9503</v>
      </c>
      <c r="C4848" s="22">
        <v>1</v>
      </c>
      <c r="D4848" s="22" t="s">
        <v>9504</v>
      </c>
      <c r="E4848" s="22" t="s">
        <v>4234</v>
      </c>
      <c r="F4848" s="22" t="s">
        <v>18761</v>
      </c>
      <c r="G4848" s="22" t="s">
        <v>9505</v>
      </c>
      <c r="H4848" s="22" t="s">
        <v>3697</v>
      </c>
      <c r="I4848" s="22">
        <v>1</v>
      </c>
    </row>
    <row r="4849" spans="1:9">
      <c r="A4849" s="22" t="s">
        <v>26658</v>
      </c>
      <c r="B4849" s="22" t="s">
        <v>11499</v>
      </c>
      <c r="C4849" s="22">
        <v>1</v>
      </c>
      <c r="D4849" s="22" t="s">
        <v>24869</v>
      </c>
      <c r="E4849" s="22" t="s">
        <v>4234</v>
      </c>
      <c r="F4849" s="22" t="s">
        <v>24868</v>
      </c>
      <c r="G4849" s="22" t="s">
        <v>24870</v>
      </c>
      <c r="H4849" s="22" t="s">
        <v>3697</v>
      </c>
    </row>
    <row r="4850" spans="1:9">
      <c r="A4850" s="22" t="s">
        <v>23550</v>
      </c>
      <c r="B4850" s="22" t="s">
        <v>15651</v>
      </c>
      <c r="C4850" s="22">
        <v>1</v>
      </c>
      <c r="D4850" s="22" t="s">
        <v>15652</v>
      </c>
      <c r="E4850" s="22" t="s">
        <v>4234</v>
      </c>
      <c r="F4850" s="22" t="s">
        <v>21277</v>
      </c>
      <c r="G4850" s="22" t="s">
        <v>15653</v>
      </c>
      <c r="H4850" s="22" t="s">
        <v>3707</v>
      </c>
    </row>
    <row r="4851" spans="1:9">
      <c r="A4851" s="22" t="s">
        <v>23418</v>
      </c>
      <c r="B4851" s="22" t="s">
        <v>13436</v>
      </c>
      <c r="C4851" s="22">
        <v>1</v>
      </c>
      <c r="D4851" s="22" t="s">
        <v>13437</v>
      </c>
      <c r="E4851" s="22" t="s">
        <v>4234</v>
      </c>
      <c r="F4851" s="22" t="s">
        <v>21007</v>
      </c>
      <c r="G4851" s="22" t="s">
        <v>13438</v>
      </c>
      <c r="H4851" s="22" t="s">
        <v>3697</v>
      </c>
    </row>
    <row r="4852" spans="1:9">
      <c r="A4852" s="22" t="s">
        <v>26678</v>
      </c>
      <c r="B4852" s="22" t="s">
        <v>12877</v>
      </c>
      <c r="C4852" s="22">
        <v>1</v>
      </c>
      <c r="D4852" s="22" t="s">
        <v>24997</v>
      </c>
      <c r="E4852" s="22" t="s">
        <v>4234</v>
      </c>
      <c r="F4852" s="22" t="s">
        <v>24996</v>
      </c>
      <c r="G4852" s="22" t="s">
        <v>24998</v>
      </c>
      <c r="H4852" s="22" t="s">
        <v>3697</v>
      </c>
    </row>
    <row r="4853" spans="1:9">
      <c r="A4853" s="22" t="s">
        <v>14554</v>
      </c>
      <c r="B4853" s="22" t="s">
        <v>14553</v>
      </c>
      <c r="C4853" s="22">
        <v>1</v>
      </c>
      <c r="D4853" s="22" t="s">
        <v>14554</v>
      </c>
      <c r="E4853" s="22" t="s">
        <v>4234</v>
      </c>
      <c r="F4853" s="22" t="s">
        <v>21221</v>
      </c>
      <c r="H4853" s="22" t="s">
        <v>3715</v>
      </c>
    </row>
    <row r="4854" spans="1:9">
      <c r="A4854" s="22" t="s">
        <v>11747</v>
      </c>
      <c r="B4854" s="22" t="s">
        <v>11746</v>
      </c>
      <c r="C4854" s="22">
        <v>1</v>
      </c>
      <c r="D4854" s="22" t="s">
        <v>11747</v>
      </c>
      <c r="E4854" s="22" t="s">
        <v>4234</v>
      </c>
      <c r="F4854" s="22" t="s">
        <v>20659</v>
      </c>
      <c r="H4854" s="22" t="s">
        <v>3715</v>
      </c>
    </row>
    <row r="4855" spans="1:9">
      <c r="A4855" s="22" t="s">
        <v>955</v>
      </c>
      <c r="B4855" s="22" t="s">
        <v>15209</v>
      </c>
      <c r="C4855" s="22">
        <v>1</v>
      </c>
      <c r="D4855" s="22" t="s">
        <v>15210</v>
      </c>
      <c r="E4855" s="22" t="s">
        <v>4234</v>
      </c>
      <c r="F4855" s="22" t="s">
        <v>21361</v>
      </c>
      <c r="G4855" s="22" t="s">
        <v>15211</v>
      </c>
      <c r="H4855" s="22" t="s">
        <v>3697</v>
      </c>
    </row>
    <row r="4856" spans="1:9">
      <c r="A4856" s="22" t="s">
        <v>22906</v>
      </c>
      <c r="B4856" s="22" t="s">
        <v>5528</v>
      </c>
      <c r="C4856" s="22">
        <v>1</v>
      </c>
      <c r="D4856" s="22" t="s">
        <v>5529</v>
      </c>
      <c r="E4856" s="22" t="s">
        <v>4234</v>
      </c>
      <c r="F4856" s="22" t="s">
        <v>19141</v>
      </c>
      <c r="G4856" s="22" t="s">
        <v>5530</v>
      </c>
      <c r="H4856" s="22" t="s">
        <v>3697</v>
      </c>
      <c r="I4856" s="22">
        <v>1</v>
      </c>
    </row>
    <row r="4857" spans="1:9">
      <c r="A4857" s="22" t="s">
        <v>953</v>
      </c>
      <c r="B4857" s="22" t="s">
        <v>6831</v>
      </c>
      <c r="C4857" s="22">
        <v>1</v>
      </c>
      <c r="D4857" s="22" t="s">
        <v>6832</v>
      </c>
      <c r="E4857" s="22" t="s">
        <v>4234</v>
      </c>
      <c r="F4857" s="22" t="s">
        <v>19510</v>
      </c>
      <c r="G4857" s="22" t="s">
        <v>6833</v>
      </c>
      <c r="H4857" s="22" t="s">
        <v>3697</v>
      </c>
    </row>
    <row r="4858" spans="1:9">
      <c r="A4858" s="22" t="s">
        <v>22829</v>
      </c>
      <c r="B4858" s="22" t="s">
        <v>4232</v>
      </c>
      <c r="C4858" s="22">
        <v>1</v>
      </c>
      <c r="D4858" s="22" t="s">
        <v>4233</v>
      </c>
      <c r="E4858" s="22" t="s">
        <v>4234</v>
      </c>
      <c r="F4858" s="22" t="s">
        <v>18758</v>
      </c>
      <c r="H4858" s="22" t="s">
        <v>3707</v>
      </c>
    </row>
    <row r="4859" spans="1:9">
      <c r="A4859" s="22" t="s">
        <v>18074</v>
      </c>
      <c r="B4859" s="22" t="s">
        <v>18073</v>
      </c>
      <c r="C4859" s="22">
        <v>1</v>
      </c>
      <c r="D4859" s="22" t="s">
        <v>18074</v>
      </c>
      <c r="E4859" s="22" t="s">
        <v>4234</v>
      </c>
      <c r="F4859" s="22" t="s">
        <v>21876</v>
      </c>
      <c r="H4859" s="22" t="s">
        <v>3730</v>
      </c>
    </row>
    <row r="4860" spans="1:9">
      <c r="A4860" s="22" t="s">
        <v>7658</v>
      </c>
      <c r="B4860" s="22" t="s">
        <v>7657</v>
      </c>
      <c r="C4860" s="22">
        <v>1</v>
      </c>
      <c r="D4860" s="22" t="s">
        <v>7658</v>
      </c>
      <c r="E4860" s="22" t="s">
        <v>4234</v>
      </c>
      <c r="F4860" s="22" t="s">
        <v>19710</v>
      </c>
      <c r="H4860" s="22" t="s">
        <v>3715</v>
      </c>
    </row>
    <row r="4861" spans="1:9">
      <c r="A4861" s="22" t="s">
        <v>6371</v>
      </c>
      <c r="B4861" s="22" t="s">
        <v>6370</v>
      </c>
      <c r="C4861" s="22">
        <v>1</v>
      </c>
      <c r="D4861" s="22" t="s">
        <v>6371</v>
      </c>
      <c r="E4861" s="22" t="s">
        <v>4234</v>
      </c>
      <c r="F4861" s="22" t="s">
        <v>19383</v>
      </c>
      <c r="H4861" s="22" t="s">
        <v>3715</v>
      </c>
    </row>
    <row r="4862" spans="1:9">
      <c r="A4862" s="22" t="s">
        <v>24046</v>
      </c>
      <c r="B4862" s="22" t="s">
        <v>24044</v>
      </c>
      <c r="C4862" s="22">
        <v>1</v>
      </c>
      <c r="D4862" s="22" t="s">
        <v>24046</v>
      </c>
      <c r="E4862" s="22" t="s">
        <v>4234</v>
      </c>
      <c r="F4862" s="22" t="s">
        <v>24045</v>
      </c>
      <c r="H4862" s="22" t="s">
        <v>3715</v>
      </c>
    </row>
    <row r="4863" spans="1:9">
      <c r="A4863" s="22" t="s">
        <v>11492</v>
      </c>
      <c r="B4863" s="22" t="s">
        <v>11491</v>
      </c>
      <c r="C4863" s="22">
        <v>1</v>
      </c>
      <c r="D4863" s="22" t="s">
        <v>11492</v>
      </c>
      <c r="E4863" s="22" t="s">
        <v>4234</v>
      </c>
      <c r="F4863" s="22" t="s">
        <v>20616</v>
      </c>
      <c r="H4863" s="22" t="s">
        <v>3715</v>
      </c>
    </row>
    <row r="4864" spans="1:9">
      <c r="A4864" s="22" t="s">
        <v>17527</v>
      </c>
      <c r="B4864" s="22" t="s">
        <v>17526</v>
      </c>
      <c r="C4864" s="22">
        <v>1</v>
      </c>
      <c r="D4864" s="22" t="s">
        <v>17527</v>
      </c>
      <c r="E4864" s="22" t="s">
        <v>4234</v>
      </c>
      <c r="F4864" s="22" t="s">
        <v>21785</v>
      </c>
      <c r="H4864" s="22" t="s">
        <v>3715</v>
      </c>
    </row>
    <row r="4865" spans="1:9">
      <c r="A4865" s="22" t="s">
        <v>14149</v>
      </c>
      <c r="B4865" s="22" t="s">
        <v>14148</v>
      </c>
      <c r="C4865" s="22">
        <v>1</v>
      </c>
      <c r="D4865" s="22" t="s">
        <v>14149</v>
      </c>
      <c r="E4865" s="22" t="s">
        <v>4234</v>
      </c>
      <c r="F4865" s="22" t="s">
        <v>21137</v>
      </c>
      <c r="H4865" s="22" t="s">
        <v>3715</v>
      </c>
    </row>
    <row r="4866" spans="1:9">
      <c r="A4866" s="22" t="s">
        <v>22118</v>
      </c>
      <c r="B4866" s="22" t="s">
        <v>10650</v>
      </c>
      <c r="C4866" s="22">
        <v>1</v>
      </c>
      <c r="D4866" s="22" t="s">
        <v>10651</v>
      </c>
      <c r="E4866" s="22" t="s">
        <v>4234</v>
      </c>
      <c r="F4866" s="22" t="s">
        <v>20436</v>
      </c>
      <c r="G4866" s="22" t="s">
        <v>10652</v>
      </c>
      <c r="H4866" s="22" t="s">
        <v>3697</v>
      </c>
    </row>
    <row r="4867" spans="1:9">
      <c r="A4867" s="22" t="s">
        <v>25411</v>
      </c>
      <c r="B4867" s="22" t="s">
        <v>25409</v>
      </c>
      <c r="C4867" s="22">
        <v>1</v>
      </c>
      <c r="D4867" s="22" t="s">
        <v>25411</v>
      </c>
      <c r="E4867" s="22" t="s">
        <v>4234</v>
      </c>
      <c r="F4867" s="22" t="s">
        <v>25410</v>
      </c>
      <c r="H4867" s="22" t="s">
        <v>3715</v>
      </c>
    </row>
    <row r="4868" spans="1:9">
      <c r="A4868" s="22" t="s">
        <v>950</v>
      </c>
      <c r="B4868" s="22" t="s">
        <v>11075</v>
      </c>
      <c r="C4868" s="22">
        <v>1</v>
      </c>
      <c r="D4868" s="22" t="s">
        <v>11076</v>
      </c>
      <c r="E4868" s="22" t="s">
        <v>4234</v>
      </c>
      <c r="F4868" s="22" t="s">
        <v>18596</v>
      </c>
      <c r="G4868" s="22" t="s">
        <v>11077</v>
      </c>
      <c r="H4868" s="22" t="s">
        <v>3697</v>
      </c>
    </row>
    <row r="4869" spans="1:9">
      <c r="A4869" s="22" t="s">
        <v>949</v>
      </c>
      <c r="B4869" s="22" t="s">
        <v>15803</v>
      </c>
      <c r="C4869" s="22">
        <v>1</v>
      </c>
      <c r="D4869" s="22" t="s">
        <v>15804</v>
      </c>
      <c r="E4869" s="22" t="s">
        <v>4234</v>
      </c>
      <c r="F4869" s="22" t="s">
        <v>19436</v>
      </c>
      <c r="G4869" s="22" t="s">
        <v>15805</v>
      </c>
      <c r="H4869" s="22" t="s">
        <v>3697</v>
      </c>
    </row>
    <row r="4870" spans="1:9">
      <c r="A4870" s="22" t="s">
        <v>22123</v>
      </c>
      <c r="B4870" s="22" t="s">
        <v>15836</v>
      </c>
      <c r="C4870" s="22">
        <v>1</v>
      </c>
      <c r="D4870" s="22" t="s">
        <v>15837</v>
      </c>
      <c r="E4870" s="22" t="s">
        <v>4234</v>
      </c>
      <c r="F4870" s="22" t="s">
        <v>21473</v>
      </c>
      <c r="G4870" s="22" t="s">
        <v>15838</v>
      </c>
      <c r="H4870" s="22" t="s">
        <v>3697</v>
      </c>
    </row>
    <row r="4871" spans="1:9">
      <c r="A4871" s="22" t="s">
        <v>11541</v>
      </c>
      <c r="B4871" s="22" t="s">
        <v>11540</v>
      </c>
      <c r="C4871" s="22">
        <v>1</v>
      </c>
      <c r="D4871" s="22" t="s">
        <v>11541</v>
      </c>
      <c r="E4871" s="22" t="s">
        <v>4234</v>
      </c>
      <c r="F4871" s="22" t="s">
        <v>20627</v>
      </c>
      <c r="H4871" s="22" t="s">
        <v>3715</v>
      </c>
    </row>
    <row r="4872" spans="1:9">
      <c r="A4872" s="22" t="s">
        <v>25120</v>
      </c>
      <c r="B4872" s="22" t="s">
        <v>14761</v>
      </c>
      <c r="C4872" s="22">
        <v>1</v>
      </c>
      <c r="D4872" s="22" t="s">
        <v>25120</v>
      </c>
      <c r="E4872" s="22" t="s">
        <v>4234</v>
      </c>
      <c r="F4872" s="22" t="s">
        <v>25119</v>
      </c>
      <c r="H4872" s="22" t="s">
        <v>3715</v>
      </c>
    </row>
    <row r="4873" spans="1:9">
      <c r="A4873" s="22" t="s">
        <v>12262</v>
      </c>
      <c r="B4873" s="22" t="s">
        <v>12261</v>
      </c>
      <c r="C4873" s="22">
        <v>1</v>
      </c>
      <c r="D4873" s="22" t="s">
        <v>12262</v>
      </c>
      <c r="E4873" s="22" t="s">
        <v>4234</v>
      </c>
      <c r="F4873" s="22" t="s">
        <v>20762</v>
      </c>
      <c r="H4873" s="22" t="s">
        <v>3715</v>
      </c>
    </row>
    <row r="4874" spans="1:9">
      <c r="A4874" s="22" t="s">
        <v>947</v>
      </c>
      <c r="B4874" s="22" t="s">
        <v>11670</v>
      </c>
      <c r="C4874" s="22">
        <v>1</v>
      </c>
      <c r="D4874" s="22" t="s">
        <v>11671</v>
      </c>
      <c r="E4874" s="22" t="s">
        <v>4234</v>
      </c>
      <c r="F4874" s="22" t="s">
        <v>20644</v>
      </c>
      <c r="G4874" s="22" t="s">
        <v>11672</v>
      </c>
      <c r="H4874" s="22" t="s">
        <v>3697</v>
      </c>
      <c r="I4874" s="22">
        <v>1</v>
      </c>
    </row>
    <row r="4875" spans="1:9">
      <c r="A4875" s="22" t="s">
        <v>23636</v>
      </c>
      <c r="B4875" s="22" t="s">
        <v>17099</v>
      </c>
      <c r="C4875" s="22">
        <v>1</v>
      </c>
      <c r="D4875" s="22" t="s">
        <v>17100</v>
      </c>
      <c r="E4875" s="22" t="s">
        <v>4234</v>
      </c>
      <c r="F4875" s="22" t="s">
        <v>18745</v>
      </c>
      <c r="G4875" s="22" t="s">
        <v>17101</v>
      </c>
      <c r="H4875" s="22" t="s">
        <v>3697</v>
      </c>
    </row>
    <row r="4876" spans="1:9">
      <c r="A4876" s="22" t="s">
        <v>945</v>
      </c>
      <c r="B4876" s="22" t="s">
        <v>16140</v>
      </c>
      <c r="C4876" s="22">
        <v>1</v>
      </c>
      <c r="D4876" s="22" t="s">
        <v>16141</v>
      </c>
      <c r="E4876" s="22" t="s">
        <v>4234</v>
      </c>
      <c r="F4876" s="22" t="s">
        <v>21528</v>
      </c>
      <c r="G4876" s="22" t="s">
        <v>16142</v>
      </c>
      <c r="H4876" s="22" t="s">
        <v>3697</v>
      </c>
    </row>
    <row r="4877" spans="1:9">
      <c r="A4877" s="22" t="s">
        <v>22119</v>
      </c>
      <c r="B4877" s="22" t="s">
        <v>11808</v>
      </c>
      <c r="C4877" s="22">
        <v>1</v>
      </c>
      <c r="D4877" s="22" t="s">
        <v>11809</v>
      </c>
      <c r="E4877" s="22" t="s">
        <v>4234</v>
      </c>
      <c r="F4877" s="22" t="s">
        <v>20676</v>
      </c>
      <c r="G4877" s="22" t="s">
        <v>11810</v>
      </c>
      <c r="H4877" s="22" t="s">
        <v>3697</v>
      </c>
    </row>
    <row r="4878" spans="1:9">
      <c r="A4878" s="22" t="s">
        <v>943</v>
      </c>
      <c r="B4878" s="22" t="s">
        <v>6448</v>
      </c>
      <c r="C4878" s="22">
        <v>1</v>
      </c>
      <c r="D4878" s="22" t="s">
        <v>6449</v>
      </c>
      <c r="E4878" s="22" t="s">
        <v>4234</v>
      </c>
      <c r="F4878" s="22" t="s">
        <v>19405</v>
      </c>
      <c r="G4878" s="22" t="s">
        <v>6450</v>
      </c>
      <c r="H4878" s="22" t="s">
        <v>3697</v>
      </c>
    </row>
    <row r="4879" spans="1:9">
      <c r="A4879" s="22" t="s">
        <v>14107</v>
      </c>
      <c r="B4879" s="22" t="s">
        <v>14106</v>
      </c>
      <c r="C4879" s="22">
        <v>1</v>
      </c>
      <c r="D4879" s="22" t="s">
        <v>14107</v>
      </c>
      <c r="E4879" s="22" t="s">
        <v>4234</v>
      </c>
      <c r="F4879" s="22" t="s">
        <v>21131</v>
      </c>
      <c r="H4879" s="22" t="s">
        <v>3715</v>
      </c>
    </row>
    <row r="4880" spans="1:9">
      <c r="A4880" s="22" t="s">
        <v>24118</v>
      </c>
      <c r="B4880" s="22" t="s">
        <v>24117</v>
      </c>
      <c r="C4880" s="22">
        <v>1</v>
      </c>
      <c r="D4880" s="22" t="s">
        <v>24118</v>
      </c>
      <c r="E4880" s="22" t="s">
        <v>4234</v>
      </c>
      <c r="F4880" s="22" t="s">
        <v>19609</v>
      </c>
      <c r="H4880" s="22" t="s">
        <v>3715</v>
      </c>
    </row>
    <row r="4881" spans="1:9">
      <c r="A4881" s="22" t="s">
        <v>7087</v>
      </c>
      <c r="B4881" s="22" t="s">
        <v>7086</v>
      </c>
      <c r="C4881" s="22">
        <v>1</v>
      </c>
      <c r="D4881" s="22" t="s">
        <v>7087</v>
      </c>
      <c r="E4881" s="22" t="s">
        <v>4234</v>
      </c>
      <c r="F4881" s="22" t="s">
        <v>19570</v>
      </c>
      <c r="H4881" s="22" t="s">
        <v>3715</v>
      </c>
    </row>
    <row r="4882" spans="1:9">
      <c r="A4882" s="22" t="s">
        <v>9327</v>
      </c>
      <c r="B4882" s="22" t="s">
        <v>9326</v>
      </c>
      <c r="C4882" s="22">
        <v>1</v>
      </c>
      <c r="D4882" s="22" t="s">
        <v>9327</v>
      </c>
      <c r="E4882" s="22" t="s">
        <v>4234</v>
      </c>
      <c r="F4882" s="22" t="s">
        <v>20127</v>
      </c>
      <c r="H4882" s="22" t="s">
        <v>3715</v>
      </c>
    </row>
    <row r="4883" spans="1:9">
      <c r="A4883" s="22" t="s">
        <v>16504</v>
      </c>
      <c r="B4883" s="22" t="s">
        <v>16503</v>
      </c>
      <c r="C4883" s="22">
        <v>1</v>
      </c>
      <c r="D4883" s="22" t="s">
        <v>16504</v>
      </c>
      <c r="E4883" s="22" t="s">
        <v>4234</v>
      </c>
      <c r="F4883" s="22" t="s">
        <v>21600</v>
      </c>
      <c r="H4883" s="22" t="s">
        <v>3715</v>
      </c>
    </row>
    <row r="4884" spans="1:9">
      <c r="A4884" s="22" t="s">
        <v>26743</v>
      </c>
      <c r="B4884" s="22" t="s">
        <v>25645</v>
      </c>
      <c r="C4884" s="22">
        <v>1</v>
      </c>
      <c r="D4884" s="22" t="s">
        <v>25647</v>
      </c>
      <c r="E4884" s="22" t="s">
        <v>4234</v>
      </c>
      <c r="F4884" s="22" t="s">
        <v>25646</v>
      </c>
      <c r="G4884" s="22" t="s">
        <v>25648</v>
      </c>
      <c r="H4884" s="22" t="s">
        <v>3697</v>
      </c>
    </row>
    <row r="4885" spans="1:9">
      <c r="A4885" s="22" t="s">
        <v>7889</v>
      </c>
      <c r="B4885" s="22" t="s">
        <v>7888</v>
      </c>
      <c r="C4885" s="22">
        <v>1</v>
      </c>
      <c r="D4885" s="22" t="s">
        <v>7889</v>
      </c>
      <c r="E4885" s="22" t="s">
        <v>4234</v>
      </c>
      <c r="F4885" s="22" t="s">
        <v>19768</v>
      </c>
      <c r="H4885" s="22" t="s">
        <v>3715</v>
      </c>
    </row>
    <row r="4886" spans="1:9">
      <c r="A4886" s="22" t="s">
        <v>941</v>
      </c>
      <c r="B4886" s="22" t="s">
        <v>12672</v>
      </c>
      <c r="C4886" s="22">
        <v>2</v>
      </c>
      <c r="D4886" s="22" t="s">
        <v>12673</v>
      </c>
      <c r="E4886" s="22" t="s">
        <v>4234</v>
      </c>
      <c r="F4886" s="22" t="s">
        <v>20843</v>
      </c>
      <c r="G4886" s="22" t="s">
        <v>12674</v>
      </c>
      <c r="H4886" s="22" t="s">
        <v>3697</v>
      </c>
      <c r="I4886" s="22">
        <v>2</v>
      </c>
    </row>
    <row r="4887" spans="1:9">
      <c r="A4887" s="22" t="s">
        <v>941</v>
      </c>
      <c r="B4887" s="22" t="s">
        <v>17700</v>
      </c>
      <c r="C4887" s="22">
        <v>2</v>
      </c>
      <c r="D4887" s="22" t="s">
        <v>17701</v>
      </c>
      <c r="E4887" s="22" t="s">
        <v>4234</v>
      </c>
      <c r="F4887" s="22" t="s">
        <v>20843</v>
      </c>
      <c r="G4887" s="22" t="s">
        <v>17702</v>
      </c>
      <c r="H4887" s="22" t="s">
        <v>3697</v>
      </c>
    </row>
    <row r="4888" spans="1:9">
      <c r="A4888" s="22" t="s">
        <v>22113</v>
      </c>
      <c r="B4888" s="22" t="s">
        <v>17689</v>
      </c>
      <c r="C4888" s="22">
        <v>1</v>
      </c>
      <c r="D4888" s="22" t="s">
        <v>17690</v>
      </c>
      <c r="E4888" s="22" t="s">
        <v>4234</v>
      </c>
      <c r="F4888" s="22" t="s">
        <v>19195</v>
      </c>
      <c r="G4888" s="22" t="s">
        <v>17691</v>
      </c>
      <c r="H4888" s="22" t="s">
        <v>3697</v>
      </c>
      <c r="I4888" s="22">
        <v>2</v>
      </c>
    </row>
    <row r="4889" spans="1:9">
      <c r="A4889" s="22" t="s">
        <v>24162</v>
      </c>
      <c r="B4889" s="22" t="s">
        <v>24161</v>
      </c>
      <c r="C4889" s="22">
        <v>1</v>
      </c>
      <c r="D4889" s="22" t="s">
        <v>24162</v>
      </c>
      <c r="E4889" s="22" t="s">
        <v>4234</v>
      </c>
      <c r="F4889" s="22" t="s">
        <v>20999</v>
      </c>
      <c r="H4889" s="22" t="s">
        <v>3715</v>
      </c>
    </row>
    <row r="4890" spans="1:9">
      <c r="A4890" s="22" t="s">
        <v>12891</v>
      </c>
      <c r="B4890" s="22" t="s">
        <v>12890</v>
      </c>
      <c r="C4890" s="22">
        <v>1</v>
      </c>
      <c r="D4890" s="22" t="s">
        <v>12891</v>
      </c>
      <c r="E4890" s="22" t="s">
        <v>4234</v>
      </c>
      <c r="F4890" s="22" t="s">
        <v>20891</v>
      </c>
      <c r="H4890" s="22" t="s">
        <v>3715</v>
      </c>
    </row>
    <row r="4891" spans="1:9">
      <c r="A4891" s="22" t="s">
        <v>11192</v>
      </c>
      <c r="B4891" s="22" t="s">
        <v>11191</v>
      </c>
      <c r="C4891" s="22">
        <v>1</v>
      </c>
      <c r="D4891" s="22" t="s">
        <v>11192</v>
      </c>
      <c r="E4891" s="22" t="s">
        <v>4234</v>
      </c>
      <c r="F4891" s="22" t="s">
        <v>20551</v>
      </c>
      <c r="H4891" s="22" t="s">
        <v>3711</v>
      </c>
    </row>
    <row r="4892" spans="1:9">
      <c r="A4892" s="22" t="s">
        <v>26612</v>
      </c>
      <c r="B4892" s="22" t="s">
        <v>24420</v>
      </c>
      <c r="C4892" s="22">
        <v>1</v>
      </c>
      <c r="D4892" s="22" t="s">
        <v>24421</v>
      </c>
      <c r="E4892" s="22" t="s">
        <v>4234</v>
      </c>
      <c r="F4892" s="22" t="s">
        <v>20315</v>
      </c>
      <c r="G4892" s="22" t="s">
        <v>24422</v>
      </c>
      <c r="H4892" s="22" t="s">
        <v>3697</v>
      </c>
    </row>
    <row r="4893" spans="1:9">
      <c r="A4893" s="22" t="s">
        <v>22116</v>
      </c>
      <c r="B4893" s="22" t="s">
        <v>10474</v>
      </c>
      <c r="C4893" s="22">
        <v>1</v>
      </c>
      <c r="D4893" s="22" t="s">
        <v>10475</v>
      </c>
      <c r="E4893" s="22" t="s">
        <v>4234</v>
      </c>
      <c r="F4893" s="22" t="s">
        <v>20399</v>
      </c>
      <c r="G4893" s="22" t="s">
        <v>10476</v>
      </c>
      <c r="H4893" s="22" t="s">
        <v>3697</v>
      </c>
      <c r="I4893" s="22">
        <v>1</v>
      </c>
    </row>
    <row r="4894" spans="1:9">
      <c r="A4894" s="22" t="s">
        <v>13854</v>
      </c>
      <c r="B4894" s="22" t="s">
        <v>13853</v>
      </c>
      <c r="C4894" s="22">
        <v>1</v>
      </c>
      <c r="D4894" s="22" t="s">
        <v>13854</v>
      </c>
      <c r="E4894" s="22" t="s">
        <v>4234</v>
      </c>
      <c r="F4894" s="22" t="s">
        <v>21097</v>
      </c>
      <c r="H4894" s="22" t="s">
        <v>3715</v>
      </c>
    </row>
    <row r="4895" spans="1:9">
      <c r="A4895" s="22" t="s">
        <v>12414</v>
      </c>
      <c r="B4895" s="22" t="s">
        <v>12413</v>
      </c>
      <c r="C4895" s="22">
        <v>1</v>
      </c>
      <c r="D4895" s="22" t="s">
        <v>12414</v>
      </c>
      <c r="E4895" s="22" t="s">
        <v>4234</v>
      </c>
      <c r="F4895" s="22" t="s">
        <v>20792</v>
      </c>
      <c r="H4895" s="22" t="s">
        <v>3715</v>
      </c>
    </row>
    <row r="4896" spans="1:9">
      <c r="A4896" s="22" t="s">
        <v>26454</v>
      </c>
      <c r="B4896" s="22" t="s">
        <v>26452</v>
      </c>
      <c r="C4896" s="22">
        <v>1</v>
      </c>
      <c r="D4896" s="22" t="s">
        <v>26454</v>
      </c>
      <c r="E4896" s="22" t="s">
        <v>13160</v>
      </c>
      <c r="F4896" s="22" t="s">
        <v>26453</v>
      </c>
      <c r="H4896" s="22" t="s">
        <v>3715</v>
      </c>
    </row>
    <row r="4897" spans="1:9">
      <c r="A4897" s="22" t="s">
        <v>939</v>
      </c>
      <c r="B4897" s="22" t="s">
        <v>14770</v>
      </c>
      <c r="C4897" s="22">
        <v>1</v>
      </c>
      <c r="D4897" s="22" t="s">
        <v>14771</v>
      </c>
      <c r="E4897" s="22" t="s">
        <v>13160</v>
      </c>
      <c r="F4897" s="22" t="s">
        <v>21263</v>
      </c>
      <c r="G4897" s="22" t="s">
        <v>14772</v>
      </c>
      <c r="H4897" s="22" t="s">
        <v>3697</v>
      </c>
    </row>
    <row r="4898" spans="1:9">
      <c r="A4898" s="22" t="s">
        <v>13159</v>
      </c>
      <c r="B4898" s="22" t="s">
        <v>13158</v>
      </c>
      <c r="C4898" s="22">
        <v>1</v>
      </c>
      <c r="D4898" s="22" t="s">
        <v>13159</v>
      </c>
      <c r="E4898" s="22" t="s">
        <v>13160</v>
      </c>
      <c r="F4898" s="22" t="s">
        <v>20946</v>
      </c>
      <c r="H4898" s="22" t="s">
        <v>3730</v>
      </c>
    </row>
    <row r="4899" spans="1:9">
      <c r="A4899" s="22" t="s">
        <v>937</v>
      </c>
      <c r="B4899" s="22" t="s">
        <v>11110</v>
      </c>
      <c r="C4899" s="22">
        <v>1</v>
      </c>
      <c r="D4899" s="22" t="s">
        <v>24810</v>
      </c>
      <c r="E4899" s="22" t="s">
        <v>13160</v>
      </c>
      <c r="F4899" s="22" t="s">
        <v>19240</v>
      </c>
      <c r="G4899" s="22" t="s">
        <v>24811</v>
      </c>
      <c r="H4899" s="22" t="s">
        <v>3697</v>
      </c>
    </row>
    <row r="4900" spans="1:9">
      <c r="A4900" s="22" t="s">
        <v>23042</v>
      </c>
      <c r="B4900" s="22" t="s">
        <v>7788</v>
      </c>
      <c r="C4900" s="22">
        <v>1</v>
      </c>
      <c r="D4900" s="22" t="s">
        <v>7789</v>
      </c>
      <c r="E4900" s="22" t="s">
        <v>7790</v>
      </c>
      <c r="F4900" s="22" t="s">
        <v>19741</v>
      </c>
      <c r="G4900" s="22" t="s">
        <v>7791</v>
      </c>
      <c r="H4900" s="22" t="s">
        <v>3707</v>
      </c>
    </row>
    <row r="4901" spans="1:9">
      <c r="A4901" s="22" t="s">
        <v>13417</v>
      </c>
      <c r="B4901" s="22" t="s">
        <v>13416</v>
      </c>
      <c r="C4901" s="22">
        <v>1</v>
      </c>
      <c r="D4901" s="22" t="s">
        <v>13417</v>
      </c>
      <c r="E4901" s="22" t="s">
        <v>7790</v>
      </c>
      <c r="F4901" s="22" t="s">
        <v>19975</v>
      </c>
      <c r="H4901" s="22" t="s">
        <v>3715</v>
      </c>
    </row>
    <row r="4902" spans="1:9">
      <c r="A4902" s="22" t="s">
        <v>935</v>
      </c>
      <c r="B4902" s="22" t="s">
        <v>14629</v>
      </c>
      <c r="C4902" s="22">
        <v>1</v>
      </c>
      <c r="D4902" s="22" t="s">
        <v>14630</v>
      </c>
      <c r="E4902" s="22" t="s">
        <v>7790</v>
      </c>
      <c r="F4902" s="22" t="s">
        <v>20344</v>
      </c>
      <c r="G4902" s="22" t="s">
        <v>14631</v>
      </c>
      <c r="H4902" s="22" t="s">
        <v>3697</v>
      </c>
    </row>
    <row r="4903" spans="1:9">
      <c r="A4903" s="22" t="s">
        <v>933</v>
      </c>
      <c r="B4903" s="22" t="s">
        <v>9103</v>
      </c>
      <c r="C4903" s="22">
        <v>1</v>
      </c>
      <c r="D4903" s="22" t="s">
        <v>9104</v>
      </c>
      <c r="E4903" s="22" t="s">
        <v>7790</v>
      </c>
      <c r="F4903" s="22" t="s">
        <v>20073</v>
      </c>
      <c r="G4903" s="22" t="s">
        <v>9105</v>
      </c>
      <c r="H4903" s="22" t="s">
        <v>3697</v>
      </c>
    </row>
    <row r="4904" spans="1:9">
      <c r="A4904" s="22" t="s">
        <v>16082</v>
      </c>
      <c r="B4904" s="22" t="s">
        <v>16081</v>
      </c>
      <c r="C4904" s="22">
        <v>1</v>
      </c>
      <c r="D4904" s="22" t="s">
        <v>16082</v>
      </c>
      <c r="E4904" s="22" t="s">
        <v>7790</v>
      </c>
      <c r="F4904" s="22" t="s">
        <v>21515</v>
      </c>
      <c r="H4904" s="22" t="s">
        <v>3730</v>
      </c>
    </row>
    <row r="4905" spans="1:9">
      <c r="A4905" s="22" t="s">
        <v>6005</v>
      </c>
      <c r="B4905" s="22" t="s">
        <v>6004</v>
      </c>
      <c r="C4905" s="22">
        <v>1</v>
      </c>
      <c r="D4905" s="22" t="s">
        <v>6005</v>
      </c>
      <c r="E4905" s="22" t="s">
        <v>6006</v>
      </c>
      <c r="F4905" s="22" t="s">
        <v>19278</v>
      </c>
      <c r="H4905" s="22" t="s">
        <v>3711</v>
      </c>
    </row>
    <row r="4906" spans="1:9">
      <c r="A4906" s="22" t="s">
        <v>931</v>
      </c>
      <c r="B4906" s="22" t="s">
        <v>18370</v>
      </c>
      <c r="C4906" s="22">
        <v>1</v>
      </c>
      <c r="D4906" s="22" t="s">
        <v>18371</v>
      </c>
      <c r="E4906" s="22" t="s">
        <v>7898</v>
      </c>
      <c r="F4906" s="22" t="s">
        <v>19476</v>
      </c>
      <c r="G4906" s="22" t="s">
        <v>18372</v>
      </c>
      <c r="H4906" s="22" t="s">
        <v>3697</v>
      </c>
    </row>
    <row r="4907" spans="1:9">
      <c r="A4907" s="22" t="s">
        <v>929</v>
      </c>
      <c r="B4907" s="22" t="s">
        <v>7896</v>
      </c>
      <c r="C4907" s="22">
        <v>1</v>
      </c>
      <c r="D4907" s="22" t="s">
        <v>7897</v>
      </c>
      <c r="E4907" s="22" t="s">
        <v>7898</v>
      </c>
      <c r="F4907" s="22" t="s">
        <v>19772</v>
      </c>
      <c r="G4907" s="22" t="s">
        <v>7899</v>
      </c>
      <c r="H4907" s="22" t="s">
        <v>3697</v>
      </c>
    </row>
    <row r="4908" spans="1:9">
      <c r="A4908" s="22" t="s">
        <v>22188</v>
      </c>
      <c r="B4908" s="22" t="s">
        <v>15630</v>
      </c>
      <c r="C4908" s="22">
        <v>1</v>
      </c>
      <c r="D4908" s="22" t="s">
        <v>15631</v>
      </c>
      <c r="E4908" s="22" t="s">
        <v>7898</v>
      </c>
      <c r="F4908" s="22" t="s">
        <v>21442</v>
      </c>
      <c r="G4908" s="22" t="s">
        <v>15632</v>
      </c>
      <c r="H4908" s="22" t="s">
        <v>3697</v>
      </c>
    </row>
    <row r="4909" spans="1:9">
      <c r="A4909" s="22" t="s">
        <v>10358</v>
      </c>
      <c r="B4909" s="22" t="s">
        <v>10357</v>
      </c>
      <c r="C4909" s="22">
        <v>1</v>
      </c>
      <c r="D4909" s="22" t="s">
        <v>10358</v>
      </c>
      <c r="E4909" s="22" t="s">
        <v>3889</v>
      </c>
      <c r="F4909" s="22" t="s">
        <v>20366</v>
      </c>
      <c r="H4909" s="22" t="s">
        <v>3715</v>
      </c>
    </row>
    <row r="4910" spans="1:9">
      <c r="A4910" s="22" t="s">
        <v>3912</v>
      </c>
      <c r="B4910" s="22" t="s">
        <v>3911</v>
      </c>
      <c r="C4910" s="22">
        <v>1</v>
      </c>
      <c r="D4910" s="22" t="s">
        <v>3912</v>
      </c>
      <c r="E4910" s="22" t="s">
        <v>3889</v>
      </c>
      <c r="F4910" s="22" t="s">
        <v>18659</v>
      </c>
      <c r="H4910" s="22" t="s">
        <v>3715</v>
      </c>
    </row>
    <row r="4911" spans="1:9">
      <c r="A4911" s="22" t="s">
        <v>1176</v>
      </c>
      <c r="B4911" s="22" t="s">
        <v>13100</v>
      </c>
      <c r="C4911" s="22">
        <v>1</v>
      </c>
      <c r="D4911" s="22" t="s">
        <v>13101</v>
      </c>
      <c r="E4911" s="22" t="s">
        <v>3889</v>
      </c>
      <c r="F4911" s="22" t="s">
        <v>18720</v>
      </c>
      <c r="G4911" s="22" t="s">
        <v>13102</v>
      </c>
      <c r="H4911" s="22" t="s">
        <v>3697</v>
      </c>
      <c r="I4911" s="22">
        <v>1</v>
      </c>
    </row>
    <row r="4912" spans="1:9">
      <c r="A4912" s="22" t="s">
        <v>3888</v>
      </c>
      <c r="B4912" s="22" t="s">
        <v>3887</v>
      </c>
      <c r="C4912" s="22">
        <v>1</v>
      </c>
      <c r="D4912" s="22" t="s">
        <v>3888</v>
      </c>
      <c r="E4912" s="22" t="s">
        <v>3889</v>
      </c>
      <c r="F4912" s="22" t="s">
        <v>18651</v>
      </c>
      <c r="H4912" s="22" t="s">
        <v>3730</v>
      </c>
    </row>
    <row r="4913" spans="1:9">
      <c r="A4913" s="22" t="s">
        <v>26662</v>
      </c>
      <c r="B4913" s="22" t="s">
        <v>11569</v>
      </c>
      <c r="C4913" s="22">
        <v>1</v>
      </c>
      <c r="D4913" s="22" t="s">
        <v>24894</v>
      </c>
      <c r="E4913" s="22" t="s">
        <v>3889</v>
      </c>
      <c r="F4913" s="22" t="s">
        <v>24893</v>
      </c>
      <c r="H4913" s="22" t="s">
        <v>3697</v>
      </c>
    </row>
    <row r="4914" spans="1:9">
      <c r="A4914" s="22" t="s">
        <v>23544</v>
      </c>
      <c r="B4914" s="22" t="s">
        <v>15519</v>
      </c>
      <c r="C4914" s="22">
        <v>1</v>
      </c>
      <c r="D4914" s="22" t="s">
        <v>15520</v>
      </c>
      <c r="E4914" s="22" t="s">
        <v>15521</v>
      </c>
      <c r="F4914" s="22" t="s">
        <v>21420</v>
      </c>
      <c r="G4914" s="22" t="s">
        <v>15522</v>
      </c>
      <c r="H4914" s="22" t="s">
        <v>3711</v>
      </c>
    </row>
    <row r="4915" spans="1:9">
      <c r="A4915" s="22" t="s">
        <v>23642</v>
      </c>
      <c r="B4915" s="22" t="s">
        <v>17252</v>
      </c>
      <c r="C4915" s="22">
        <v>1</v>
      </c>
      <c r="D4915" s="22" t="s">
        <v>17253</v>
      </c>
      <c r="E4915" s="22" t="s">
        <v>13668</v>
      </c>
      <c r="F4915" s="22" t="s">
        <v>21725</v>
      </c>
      <c r="G4915" s="22" t="s">
        <v>17254</v>
      </c>
      <c r="H4915" s="22" t="s">
        <v>3697</v>
      </c>
    </row>
    <row r="4916" spans="1:9">
      <c r="A4916" s="22" t="s">
        <v>26804</v>
      </c>
      <c r="B4916" s="22" t="s">
        <v>26246</v>
      </c>
      <c r="C4916" s="22">
        <v>1</v>
      </c>
      <c r="D4916" s="22" t="s">
        <v>26247</v>
      </c>
      <c r="E4916" s="22" t="s">
        <v>13668</v>
      </c>
      <c r="F4916" s="22" t="s">
        <v>18756</v>
      </c>
      <c r="G4916" s="22" t="s">
        <v>26248</v>
      </c>
      <c r="H4916" s="22" t="s">
        <v>3697</v>
      </c>
    </row>
    <row r="4917" spans="1:9">
      <c r="A4917" s="22" t="s">
        <v>25132</v>
      </c>
      <c r="B4917" s="22" t="s">
        <v>14767</v>
      </c>
      <c r="C4917" s="22">
        <v>1</v>
      </c>
      <c r="D4917" s="22" t="s">
        <v>25132</v>
      </c>
      <c r="E4917" s="22" t="s">
        <v>13668</v>
      </c>
      <c r="F4917" s="22" t="s">
        <v>20014</v>
      </c>
      <c r="H4917" s="22" t="s">
        <v>3730</v>
      </c>
    </row>
    <row r="4918" spans="1:9">
      <c r="A4918" s="22" t="s">
        <v>927</v>
      </c>
      <c r="B4918" s="22" t="s">
        <v>24416</v>
      </c>
      <c r="C4918" s="22">
        <v>1</v>
      </c>
      <c r="D4918" s="22" t="s">
        <v>24418</v>
      </c>
      <c r="E4918" s="22" t="s">
        <v>13668</v>
      </c>
      <c r="F4918" s="22" t="s">
        <v>24417</v>
      </c>
      <c r="G4918" s="22" t="s">
        <v>24419</v>
      </c>
      <c r="H4918" s="22" t="s">
        <v>3697</v>
      </c>
    </row>
    <row r="4919" spans="1:9">
      <c r="A4919" s="22" t="s">
        <v>13667</v>
      </c>
      <c r="B4919" s="22" t="s">
        <v>13666</v>
      </c>
      <c r="C4919" s="22">
        <v>1</v>
      </c>
      <c r="D4919" s="22" t="s">
        <v>13667</v>
      </c>
      <c r="E4919" s="22" t="s">
        <v>13668</v>
      </c>
      <c r="F4919" s="22" t="s">
        <v>18716</v>
      </c>
      <c r="H4919" s="22" t="s">
        <v>3715</v>
      </c>
    </row>
    <row r="4920" spans="1:9">
      <c r="A4920" s="22" t="s">
        <v>22318</v>
      </c>
      <c r="B4920" s="22" t="s">
        <v>17533</v>
      </c>
      <c r="C4920" s="22">
        <v>1</v>
      </c>
      <c r="D4920" s="22" t="s">
        <v>17534</v>
      </c>
      <c r="E4920" s="22" t="s">
        <v>13668</v>
      </c>
      <c r="F4920" s="22" t="s">
        <v>18654</v>
      </c>
      <c r="G4920" s="22" t="s">
        <v>17535</v>
      </c>
      <c r="H4920" s="22" t="s">
        <v>3697</v>
      </c>
    </row>
    <row r="4921" spans="1:9">
      <c r="A4921" s="22" t="s">
        <v>925</v>
      </c>
      <c r="B4921" s="22" t="s">
        <v>24139</v>
      </c>
      <c r="C4921" s="22">
        <v>1</v>
      </c>
      <c r="D4921" s="22" t="s">
        <v>24140</v>
      </c>
      <c r="E4921" s="22" t="s">
        <v>13668</v>
      </c>
      <c r="F4921" s="22" t="s">
        <v>18745</v>
      </c>
      <c r="G4921" s="22" t="s">
        <v>24141</v>
      </c>
      <c r="H4921" s="22" t="s">
        <v>3697</v>
      </c>
    </row>
    <row r="4922" spans="1:9">
      <c r="A4922" s="22" t="s">
        <v>22823</v>
      </c>
      <c r="B4922" s="22" t="s">
        <v>4118</v>
      </c>
      <c r="C4922" s="22">
        <v>1</v>
      </c>
      <c r="D4922" s="22" t="s">
        <v>4119</v>
      </c>
      <c r="E4922" s="22" t="s">
        <v>4120</v>
      </c>
      <c r="F4922" s="22" t="s">
        <v>18724</v>
      </c>
      <c r="G4922" s="22" t="s">
        <v>4121</v>
      </c>
      <c r="H4922" s="22" t="s">
        <v>3697</v>
      </c>
    </row>
    <row r="4923" spans="1:9">
      <c r="A4923" s="22" t="s">
        <v>923</v>
      </c>
      <c r="B4923" s="22" t="s">
        <v>18394</v>
      </c>
      <c r="C4923" s="22">
        <v>1</v>
      </c>
      <c r="D4923" s="22" t="s">
        <v>18395</v>
      </c>
      <c r="E4923" s="22" t="s">
        <v>4275</v>
      </c>
      <c r="F4923" s="22" t="s">
        <v>21947</v>
      </c>
      <c r="G4923" s="22" t="s">
        <v>18396</v>
      </c>
      <c r="H4923" s="22" t="s">
        <v>3697</v>
      </c>
    </row>
    <row r="4924" spans="1:9">
      <c r="A4924" s="22" t="s">
        <v>5435</v>
      </c>
      <c r="B4924" s="22" t="s">
        <v>5434</v>
      </c>
      <c r="C4924" s="22">
        <v>1</v>
      </c>
      <c r="D4924" s="22" t="s">
        <v>5435</v>
      </c>
      <c r="E4924" s="22" t="s">
        <v>4275</v>
      </c>
      <c r="F4924" s="22" t="s">
        <v>19122</v>
      </c>
      <c r="H4924" s="22" t="s">
        <v>3730</v>
      </c>
    </row>
    <row r="4925" spans="1:9">
      <c r="A4925" s="22" t="s">
        <v>7498</v>
      </c>
      <c r="B4925" s="22" t="s">
        <v>7497</v>
      </c>
      <c r="C4925" s="22">
        <v>1</v>
      </c>
      <c r="D4925" s="22" t="s">
        <v>7498</v>
      </c>
      <c r="E4925" s="22" t="s">
        <v>4275</v>
      </c>
      <c r="F4925" s="22" t="s">
        <v>19621</v>
      </c>
      <c r="H4925" s="22" t="s">
        <v>3715</v>
      </c>
    </row>
    <row r="4926" spans="1:9">
      <c r="A4926" s="22" t="s">
        <v>10445</v>
      </c>
      <c r="B4926" s="22" t="s">
        <v>10444</v>
      </c>
      <c r="C4926" s="22">
        <v>1</v>
      </c>
      <c r="D4926" s="22" t="s">
        <v>10445</v>
      </c>
      <c r="E4926" s="22" t="s">
        <v>4275</v>
      </c>
      <c r="F4926" s="22" t="s">
        <v>19642</v>
      </c>
      <c r="H4926" s="22" t="s">
        <v>3730</v>
      </c>
    </row>
    <row r="4927" spans="1:9">
      <c r="A4927" s="22" t="s">
        <v>921</v>
      </c>
      <c r="B4927" s="22" t="s">
        <v>13498</v>
      </c>
      <c r="C4927" s="22">
        <v>1</v>
      </c>
      <c r="D4927" s="22" t="s">
        <v>13499</v>
      </c>
      <c r="E4927" s="22" t="s">
        <v>4275</v>
      </c>
      <c r="F4927" s="22" t="s">
        <v>20512</v>
      </c>
      <c r="G4927" s="22" t="s">
        <v>13500</v>
      </c>
      <c r="H4927" s="22" t="s">
        <v>3697</v>
      </c>
      <c r="I4927" s="22">
        <v>2</v>
      </c>
    </row>
    <row r="4928" spans="1:9">
      <c r="A4928" s="22" t="s">
        <v>22492</v>
      </c>
      <c r="B4928" s="22" t="s">
        <v>5781</v>
      </c>
      <c r="C4928" s="22">
        <v>1</v>
      </c>
      <c r="D4928" s="22" t="s">
        <v>5782</v>
      </c>
      <c r="E4928" s="22" t="s">
        <v>4275</v>
      </c>
      <c r="F4928" s="22" t="s">
        <v>19217</v>
      </c>
      <c r="G4928" s="22" t="s">
        <v>5783</v>
      </c>
      <c r="H4928" s="22" t="s">
        <v>3697</v>
      </c>
    </row>
    <row r="4929" spans="1:9">
      <c r="A4929" s="22" t="s">
        <v>23885</v>
      </c>
      <c r="B4929" s="22" t="s">
        <v>23883</v>
      </c>
      <c r="C4929" s="22">
        <v>1</v>
      </c>
      <c r="D4929" s="22" t="s">
        <v>23885</v>
      </c>
      <c r="E4929" s="22" t="s">
        <v>4275</v>
      </c>
      <c r="F4929" s="22" t="s">
        <v>23884</v>
      </c>
      <c r="H4929" s="22" t="s">
        <v>3730</v>
      </c>
    </row>
    <row r="4930" spans="1:9">
      <c r="A4930" s="22" t="s">
        <v>9402</v>
      </c>
      <c r="B4930" s="22" t="s">
        <v>9401</v>
      </c>
      <c r="C4930" s="22">
        <v>1</v>
      </c>
      <c r="D4930" s="22" t="s">
        <v>9402</v>
      </c>
      <c r="E4930" s="22" t="s">
        <v>4275</v>
      </c>
      <c r="F4930" s="22" t="s">
        <v>19006</v>
      </c>
      <c r="H4930" s="22" t="s">
        <v>3715</v>
      </c>
    </row>
    <row r="4931" spans="1:9">
      <c r="A4931" s="22" t="s">
        <v>26539</v>
      </c>
      <c r="B4931" s="22" t="s">
        <v>26538</v>
      </c>
      <c r="C4931" s="22">
        <v>1</v>
      </c>
      <c r="D4931" s="22" t="s">
        <v>26539</v>
      </c>
      <c r="E4931" s="22" t="s">
        <v>4275</v>
      </c>
      <c r="F4931" s="22" t="s">
        <v>21337</v>
      </c>
      <c r="H4931" s="22" t="s">
        <v>3715</v>
      </c>
    </row>
    <row r="4932" spans="1:9">
      <c r="A4932" s="22" t="s">
        <v>26148</v>
      </c>
      <c r="B4932" s="22" t="s">
        <v>26147</v>
      </c>
      <c r="C4932" s="22">
        <v>1</v>
      </c>
      <c r="D4932" s="22" t="s">
        <v>26148</v>
      </c>
      <c r="E4932" s="22" t="s">
        <v>4275</v>
      </c>
      <c r="F4932" s="22" t="s">
        <v>21461</v>
      </c>
      <c r="H4932" s="22" t="s">
        <v>3715</v>
      </c>
    </row>
    <row r="4933" spans="1:9">
      <c r="A4933" s="22" t="s">
        <v>13291</v>
      </c>
      <c r="B4933" s="22" t="s">
        <v>13290</v>
      </c>
      <c r="C4933" s="22">
        <v>1</v>
      </c>
      <c r="D4933" s="22" t="s">
        <v>13291</v>
      </c>
      <c r="E4933" s="22" t="s">
        <v>4275</v>
      </c>
      <c r="F4933" s="22" t="s">
        <v>20973</v>
      </c>
      <c r="H4933" s="22" t="s">
        <v>3715</v>
      </c>
    </row>
    <row r="4934" spans="1:9">
      <c r="A4934" s="22" t="s">
        <v>920</v>
      </c>
      <c r="B4934" s="22" t="s">
        <v>25753</v>
      </c>
      <c r="C4934" s="22">
        <v>1</v>
      </c>
      <c r="D4934" s="22" t="s">
        <v>25754</v>
      </c>
      <c r="E4934" s="22" t="s">
        <v>4275</v>
      </c>
      <c r="F4934" s="22" t="s">
        <v>18969</v>
      </c>
      <c r="G4934" s="22" t="s">
        <v>25755</v>
      </c>
      <c r="H4934" s="22" t="s">
        <v>3697</v>
      </c>
      <c r="I4934" s="22">
        <v>2</v>
      </c>
    </row>
    <row r="4935" spans="1:9">
      <c r="A4935" s="22" t="s">
        <v>24358</v>
      </c>
      <c r="B4935" s="22" t="s">
        <v>24356</v>
      </c>
      <c r="C4935" s="22">
        <v>1</v>
      </c>
      <c r="D4935" s="22" t="s">
        <v>24358</v>
      </c>
      <c r="E4935" s="22" t="s">
        <v>4275</v>
      </c>
      <c r="F4935" s="22" t="s">
        <v>24357</v>
      </c>
      <c r="H4935" s="22" t="s">
        <v>3715</v>
      </c>
    </row>
    <row r="4936" spans="1:9">
      <c r="A4936" s="22" t="s">
        <v>915</v>
      </c>
      <c r="B4936" s="22" t="s">
        <v>12899</v>
      </c>
      <c r="C4936" s="22">
        <v>1</v>
      </c>
      <c r="D4936" s="22" t="s">
        <v>12900</v>
      </c>
      <c r="E4936" s="22" t="s">
        <v>4275</v>
      </c>
      <c r="F4936" s="22" t="s">
        <v>18929</v>
      </c>
      <c r="G4936" s="22" t="s">
        <v>12901</v>
      </c>
      <c r="H4936" s="22" t="s">
        <v>3697</v>
      </c>
    </row>
    <row r="4937" spans="1:9">
      <c r="A4937" s="22" t="s">
        <v>22834</v>
      </c>
      <c r="B4937" s="22" t="s">
        <v>4273</v>
      </c>
      <c r="C4937" s="22">
        <v>1</v>
      </c>
      <c r="D4937" s="22" t="s">
        <v>4274</v>
      </c>
      <c r="E4937" s="22" t="s">
        <v>4275</v>
      </c>
      <c r="F4937" s="22" t="s">
        <v>18772</v>
      </c>
      <c r="G4937" s="22" t="s">
        <v>4276</v>
      </c>
      <c r="H4937" s="22" t="s">
        <v>3697</v>
      </c>
    </row>
    <row r="4938" spans="1:9">
      <c r="A4938" s="22" t="s">
        <v>16639</v>
      </c>
      <c r="B4938" s="22" t="s">
        <v>16638</v>
      </c>
      <c r="C4938" s="22">
        <v>1</v>
      </c>
      <c r="D4938" s="22" t="s">
        <v>16639</v>
      </c>
      <c r="E4938" s="22" t="s">
        <v>4275</v>
      </c>
      <c r="F4938" s="22" t="s">
        <v>21625</v>
      </c>
      <c r="H4938" s="22" t="s">
        <v>3715</v>
      </c>
    </row>
    <row r="4939" spans="1:9">
      <c r="A4939" s="22" t="s">
        <v>11388</v>
      </c>
      <c r="B4939" s="22" t="s">
        <v>11387</v>
      </c>
      <c r="C4939" s="22">
        <v>1</v>
      </c>
      <c r="D4939" s="22" t="s">
        <v>11388</v>
      </c>
      <c r="E4939" s="22" t="s">
        <v>4275</v>
      </c>
      <c r="F4939" s="22" t="s">
        <v>20590</v>
      </c>
      <c r="H4939" s="22" t="s">
        <v>3715</v>
      </c>
    </row>
    <row r="4940" spans="1:9">
      <c r="A4940" s="22" t="s">
        <v>12705</v>
      </c>
      <c r="B4940" s="22" t="s">
        <v>12704</v>
      </c>
      <c r="C4940" s="22">
        <v>1</v>
      </c>
      <c r="D4940" s="22" t="s">
        <v>12705</v>
      </c>
      <c r="E4940" s="22" t="s">
        <v>4275</v>
      </c>
      <c r="F4940" s="22" t="s">
        <v>18883</v>
      </c>
      <c r="H4940" s="22" t="s">
        <v>3715</v>
      </c>
    </row>
    <row r="4941" spans="1:9">
      <c r="A4941" s="22" t="s">
        <v>23587</v>
      </c>
      <c r="B4941" s="22" t="s">
        <v>16381</v>
      </c>
      <c r="C4941" s="22">
        <v>1</v>
      </c>
      <c r="D4941" s="22" t="s">
        <v>16382</v>
      </c>
      <c r="E4941" s="22" t="s">
        <v>4275</v>
      </c>
      <c r="F4941" s="22" t="s">
        <v>21576</v>
      </c>
      <c r="G4941" s="22" t="s">
        <v>16383</v>
      </c>
      <c r="H4941" s="22" t="s">
        <v>3697</v>
      </c>
    </row>
    <row r="4942" spans="1:9">
      <c r="A4942" s="22" t="s">
        <v>17907</v>
      </c>
      <c r="B4942" s="22" t="s">
        <v>17906</v>
      </c>
      <c r="C4942" s="22">
        <v>1</v>
      </c>
      <c r="D4942" s="22" t="s">
        <v>17907</v>
      </c>
      <c r="E4942" s="22" t="s">
        <v>17908</v>
      </c>
      <c r="F4942" s="22" t="s">
        <v>18756</v>
      </c>
      <c r="H4942" s="22" t="s">
        <v>3711</v>
      </c>
    </row>
    <row r="4943" spans="1:9">
      <c r="A4943" s="22" t="s">
        <v>22199</v>
      </c>
      <c r="B4943" s="22" t="s">
        <v>14616</v>
      </c>
      <c r="C4943" s="22">
        <v>1</v>
      </c>
      <c r="D4943" s="22" t="s">
        <v>14617</v>
      </c>
      <c r="E4943" s="22" t="s">
        <v>14618</v>
      </c>
      <c r="F4943" s="22" t="s">
        <v>18762</v>
      </c>
      <c r="G4943" s="22" t="s">
        <v>14619</v>
      </c>
      <c r="H4943" s="22" t="s">
        <v>3697</v>
      </c>
      <c r="I4943" s="22">
        <v>1</v>
      </c>
    </row>
    <row r="4944" spans="1:9">
      <c r="A4944" s="22" t="s">
        <v>913</v>
      </c>
      <c r="B4944" s="22" t="s">
        <v>11459</v>
      </c>
      <c r="C4944" s="22">
        <v>1</v>
      </c>
      <c r="D4944" s="22" t="s">
        <v>11460</v>
      </c>
      <c r="E4944" s="22" t="s">
        <v>8870</v>
      </c>
      <c r="F4944" s="22" t="s">
        <v>20608</v>
      </c>
      <c r="G4944" s="22" t="s">
        <v>11461</v>
      </c>
      <c r="H4944" s="22" t="s">
        <v>3697</v>
      </c>
    </row>
    <row r="4945" spans="1:8">
      <c r="A4945" s="22" t="s">
        <v>10215</v>
      </c>
      <c r="B4945" s="22" t="s">
        <v>10214</v>
      </c>
      <c r="C4945" s="22">
        <v>1</v>
      </c>
      <c r="D4945" s="22" t="s">
        <v>10215</v>
      </c>
      <c r="E4945" s="22" t="s">
        <v>8870</v>
      </c>
      <c r="F4945" s="22" t="s">
        <v>20335</v>
      </c>
      <c r="H4945" s="22" t="s">
        <v>3730</v>
      </c>
    </row>
    <row r="4946" spans="1:8">
      <c r="A4946" s="22" t="s">
        <v>911</v>
      </c>
      <c r="B4946" s="22" t="s">
        <v>8868</v>
      </c>
      <c r="C4946" s="22">
        <v>1</v>
      </c>
      <c r="D4946" s="22" t="s">
        <v>8869</v>
      </c>
      <c r="E4946" s="22" t="s">
        <v>8870</v>
      </c>
      <c r="F4946" s="22" t="s">
        <v>18664</v>
      </c>
      <c r="G4946" s="22" t="s">
        <v>8871</v>
      </c>
      <c r="H4946" s="22" t="s">
        <v>3697</v>
      </c>
    </row>
    <row r="4947" spans="1:8">
      <c r="A4947" s="22" t="s">
        <v>24691</v>
      </c>
      <c r="B4947" s="22" t="s">
        <v>24690</v>
      </c>
      <c r="C4947" s="22">
        <v>1</v>
      </c>
      <c r="D4947" s="22" t="s">
        <v>24691</v>
      </c>
      <c r="E4947" s="22" t="s">
        <v>8870</v>
      </c>
      <c r="F4947" s="22" t="s">
        <v>20121</v>
      </c>
      <c r="H4947" s="22" t="s">
        <v>3711</v>
      </c>
    </row>
    <row r="4948" spans="1:8">
      <c r="A4948" s="22" t="s">
        <v>22832</v>
      </c>
      <c r="B4948" s="22" t="s">
        <v>4266</v>
      </c>
      <c r="C4948" s="22">
        <v>1</v>
      </c>
      <c r="D4948" s="22" t="s">
        <v>4267</v>
      </c>
      <c r="E4948" s="22" t="s">
        <v>4268</v>
      </c>
      <c r="F4948" s="22" t="s">
        <v>18770</v>
      </c>
      <c r="G4948" s="22" t="s">
        <v>4269</v>
      </c>
      <c r="H4948" s="22" t="s">
        <v>3697</v>
      </c>
    </row>
    <row r="4949" spans="1:8">
      <c r="A4949" s="22" t="s">
        <v>22973</v>
      </c>
      <c r="B4949" s="22" t="s">
        <v>6575</v>
      </c>
      <c r="C4949" s="22">
        <v>1</v>
      </c>
      <c r="D4949" s="22" t="s">
        <v>6576</v>
      </c>
      <c r="E4949" s="22" t="s">
        <v>6577</v>
      </c>
      <c r="F4949" s="22" t="s">
        <v>19438</v>
      </c>
      <c r="G4949" s="22" t="s">
        <v>6578</v>
      </c>
      <c r="H4949" s="22" t="s">
        <v>3697</v>
      </c>
    </row>
    <row r="4950" spans="1:8">
      <c r="A4950" s="22" t="s">
        <v>909</v>
      </c>
      <c r="B4950" s="22" t="s">
        <v>14531</v>
      </c>
      <c r="C4950" s="22">
        <v>1</v>
      </c>
      <c r="D4950" s="22" t="s">
        <v>14532</v>
      </c>
      <c r="E4950" s="22" t="s">
        <v>14533</v>
      </c>
      <c r="F4950" s="22" t="s">
        <v>18621</v>
      </c>
      <c r="G4950" s="22" t="s">
        <v>14534</v>
      </c>
      <c r="H4950" s="22" t="s">
        <v>3697</v>
      </c>
    </row>
    <row r="4951" spans="1:8">
      <c r="A4951" s="22" t="s">
        <v>907</v>
      </c>
      <c r="B4951" s="22" t="s">
        <v>16436</v>
      </c>
      <c r="C4951" s="22">
        <v>1</v>
      </c>
      <c r="D4951" s="22" t="s">
        <v>16437</v>
      </c>
      <c r="E4951" s="22" t="s">
        <v>14533</v>
      </c>
      <c r="F4951" s="22" t="s">
        <v>20539</v>
      </c>
      <c r="G4951" s="22" t="s">
        <v>16438</v>
      </c>
      <c r="H4951" s="22" t="s">
        <v>3697</v>
      </c>
    </row>
    <row r="4952" spans="1:8">
      <c r="A4952" s="22" t="s">
        <v>905</v>
      </c>
      <c r="B4952" s="22" t="s">
        <v>8248</v>
      </c>
      <c r="C4952" s="22">
        <v>1</v>
      </c>
      <c r="D4952" s="22" t="s">
        <v>8249</v>
      </c>
      <c r="E4952" s="22" t="s">
        <v>4584</v>
      </c>
      <c r="F4952" s="22" t="s">
        <v>19241</v>
      </c>
      <c r="G4952" s="22" t="s">
        <v>8250</v>
      </c>
      <c r="H4952" s="22" t="s">
        <v>3697</v>
      </c>
    </row>
    <row r="4953" spans="1:8">
      <c r="A4953" s="22" t="s">
        <v>4625</v>
      </c>
      <c r="B4953" s="22" t="s">
        <v>4624</v>
      </c>
      <c r="C4953" s="22">
        <v>1</v>
      </c>
      <c r="D4953" s="22" t="s">
        <v>4625</v>
      </c>
      <c r="E4953" s="22" t="s">
        <v>4584</v>
      </c>
      <c r="F4953" s="22" t="s">
        <v>18878</v>
      </c>
      <c r="H4953" s="22" t="s">
        <v>3711</v>
      </c>
    </row>
    <row r="4954" spans="1:8">
      <c r="A4954" s="22" t="s">
        <v>23559</v>
      </c>
      <c r="B4954" s="22" t="s">
        <v>15773</v>
      </c>
      <c r="C4954" s="22">
        <v>1</v>
      </c>
      <c r="D4954" s="22" t="s">
        <v>15774</v>
      </c>
      <c r="E4954" s="22" t="s">
        <v>4584</v>
      </c>
      <c r="F4954" s="22" t="s">
        <v>19512</v>
      </c>
      <c r="G4954" s="22" t="s">
        <v>15775</v>
      </c>
      <c r="H4954" s="22" t="s">
        <v>3697</v>
      </c>
    </row>
    <row r="4955" spans="1:8">
      <c r="A4955" s="22" t="s">
        <v>903</v>
      </c>
      <c r="B4955" s="22" t="s">
        <v>17083</v>
      </c>
      <c r="C4955" s="22">
        <v>1</v>
      </c>
      <c r="D4955" s="22" t="s">
        <v>17084</v>
      </c>
      <c r="E4955" s="22" t="s">
        <v>4584</v>
      </c>
      <c r="F4955" s="22" t="s">
        <v>19949</v>
      </c>
      <c r="G4955" s="22" t="s">
        <v>17085</v>
      </c>
      <c r="H4955" s="22" t="s">
        <v>3697</v>
      </c>
    </row>
    <row r="4956" spans="1:8">
      <c r="A4956" s="22" t="s">
        <v>26781</v>
      </c>
      <c r="B4956" s="22" t="s">
        <v>26026</v>
      </c>
      <c r="C4956" s="22">
        <v>1</v>
      </c>
      <c r="D4956" s="22" t="s">
        <v>26027</v>
      </c>
      <c r="E4956" s="22" t="s">
        <v>4584</v>
      </c>
      <c r="F4956" s="22" t="s">
        <v>19498</v>
      </c>
      <c r="G4956" s="22" t="s">
        <v>26028</v>
      </c>
      <c r="H4956" s="22" t="s">
        <v>3697</v>
      </c>
    </row>
    <row r="4957" spans="1:8">
      <c r="A4957" s="22" t="s">
        <v>6003</v>
      </c>
      <c r="B4957" s="22" t="s">
        <v>6002</v>
      </c>
      <c r="C4957" s="22">
        <v>1</v>
      </c>
      <c r="D4957" s="22" t="s">
        <v>6003</v>
      </c>
      <c r="E4957" s="22" t="s">
        <v>4584</v>
      </c>
      <c r="F4957" s="22" t="s">
        <v>19277</v>
      </c>
      <c r="H4957" s="22" t="s">
        <v>3730</v>
      </c>
    </row>
    <row r="4958" spans="1:8">
      <c r="A4958" s="22" t="s">
        <v>6517</v>
      </c>
      <c r="B4958" s="22" t="s">
        <v>6516</v>
      </c>
      <c r="C4958" s="22">
        <v>1</v>
      </c>
      <c r="D4958" s="22" t="s">
        <v>6517</v>
      </c>
      <c r="E4958" s="22" t="s">
        <v>4584</v>
      </c>
      <c r="F4958" s="22" t="s">
        <v>19423</v>
      </c>
      <c r="H4958" s="22" t="s">
        <v>3711</v>
      </c>
    </row>
    <row r="4959" spans="1:8">
      <c r="A4959" s="22" t="s">
        <v>4583</v>
      </c>
      <c r="B4959" s="22" t="s">
        <v>4582</v>
      </c>
      <c r="C4959" s="22">
        <v>1</v>
      </c>
      <c r="D4959" s="22" t="s">
        <v>4583</v>
      </c>
      <c r="E4959" s="22" t="s">
        <v>4584</v>
      </c>
      <c r="F4959" s="22" t="s">
        <v>18867</v>
      </c>
      <c r="H4959" s="22" t="s">
        <v>3715</v>
      </c>
    </row>
    <row r="4960" spans="1:8">
      <c r="A4960" s="22" t="s">
        <v>901</v>
      </c>
      <c r="B4960" s="22" t="s">
        <v>17259</v>
      </c>
      <c r="C4960" s="22">
        <v>1</v>
      </c>
      <c r="D4960" s="22" t="s">
        <v>17260</v>
      </c>
      <c r="E4960" s="22" t="s">
        <v>4584</v>
      </c>
      <c r="F4960" s="22" t="s">
        <v>21728</v>
      </c>
      <c r="G4960" s="22" t="s">
        <v>900</v>
      </c>
      <c r="H4960" s="22" t="s">
        <v>3697</v>
      </c>
    </row>
    <row r="4961" spans="1:9">
      <c r="A4961" s="22" t="s">
        <v>15564</v>
      </c>
      <c r="B4961" s="22" t="s">
        <v>15563</v>
      </c>
      <c r="C4961" s="22">
        <v>1</v>
      </c>
      <c r="D4961" s="22" t="s">
        <v>15564</v>
      </c>
      <c r="E4961" s="22" t="s">
        <v>15565</v>
      </c>
      <c r="F4961" s="22" t="s">
        <v>19127</v>
      </c>
      <c r="H4961" s="22" t="s">
        <v>3711</v>
      </c>
    </row>
    <row r="4962" spans="1:9">
      <c r="A4962" s="22" t="s">
        <v>7177</v>
      </c>
      <c r="B4962" s="22" t="s">
        <v>7176</v>
      </c>
      <c r="C4962" s="22">
        <v>1</v>
      </c>
      <c r="D4962" s="22" t="s">
        <v>7177</v>
      </c>
      <c r="E4962" s="22" t="s">
        <v>7178</v>
      </c>
      <c r="F4962" s="22" t="s">
        <v>19594</v>
      </c>
      <c r="H4962" s="22" t="s">
        <v>3711</v>
      </c>
    </row>
    <row r="4963" spans="1:9">
      <c r="A4963" s="22" t="s">
        <v>22251</v>
      </c>
      <c r="B4963" s="22" t="s">
        <v>16487</v>
      </c>
      <c r="C4963" s="22">
        <v>1</v>
      </c>
      <c r="D4963" s="22" t="s">
        <v>16488</v>
      </c>
      <c r="E4963" s="22" t="s">
        <v>16489</v>
      </c>
      <c r="F4963" s="22" t="s">
        <v>21596</v>
      </c>
      <c r="G4963" s="22" t="s">
        <v>16490</v>
      </c>
      <c r="H4963" s="22" t="s">
        <v>3697</v>
      </c>
    </row>
    <row r="4964" spans="1:9">
      <c r="A4964" s="22" t="s">
        <v>10015</v>
      </c>
      <c r="B4964" s="22" t="s">
        <v>10014</v>
      </c>
      <c r="C4964" s="22">
        <v>1</v>
      </c>
      <c r="D4964" s="22" t="s">
        <v>10015</v>
      </c>
      <c r="E4964" s="22" t="s">
        <v>10016</v>
      </c>
      <c r="F4964" s="22" t="s">
        <v>20288</v>
      </c>
      <c r="H4964" s="22" t="s">
        <v>3711</v>
      </c>
    </row>
    <row r="4965" spans="1:9">
      <c r="A4965" s="22" t="s">
        <v>6379</v>
      </c>
      <c r="B4965" s="22" t="s">
        <v>6378</v>
      </c>
      <c r="C4965" s="22">
        <v>1</v>
      </c>
      <c r="D4965" s="22" t="s">
        <v>6379</v>
      </c>
      <c r="E4965" s="22" t="s">
        <v>6380</v>
      </c>
      <c r="F4965" s="22" t="s">
        <v>18939</v>
      </c>
      <c r="H4965" s="22" t="s">
        <v>3711</v>
      </c>
    </row>
    <row r="4966" spans="1:9">
      <c r="A4966" s="22" t="s">
        <v>17581</v>
      </c>
      <c r="B4966" s="22" t="s">
        <v>17580</v>
      </c>
      <c r="C4966" s="22">
        <v>1</v>
      </c>
      <c r="D4966" s="22" t="s">
        <v>17581</v>
      </c>
      <c r="E4966" s="22" t="s">
        <v>17582</v>
      </c>
      <c r="F4966" s="22" t="s">
        <v>21792</v>
      </c>
      <c r="H4966" s="22" t="s">
        <v>3711</v>
      </c>
    </row>
    <row r="4967" spans="1:9">
      <c r="A4967" s="22" t="s">
        <v>897</v>
      </c>
      <c r="B4967" s="22" t="s">
        <v>24732</v>
      </c>
      <c r="C4967" s="22">
        <v>1</v>
      </c>
      <c r="D4967" s="22" t="s">
        <v>24734</v>
      </c>
      <c r="E4967" s="22" t="s">
        <v>4425</v>
      </c>
      <c r="F4967" s="22" t="s">
        <v>24733</v>
      </c>
      <c r="G4967" s="22" t="s">
        <v>24735</v>
      </c>
      <c r="H4967" s="22" t="s">
        <v>3697</v>
      </c>
    </row>
    <row r="4968" spans="1:9">
      <c r="A4968" s="22" t="s">
        <v>7973</v>
      </c>
      <c r="B4968" s="22" t="s">
        <v>7972</v>
      </c>
      <c r="C4968" s="22">
        <v>1</v>
      </c>
      <c r="D4968" s="22" t="s">
        <v>7973</v>
      </c>
      <c r="E4968" s="22" t="s">
        <v>4425</v>
      </c>
      <c r="F4968" s="22" t="s">
        <v>19794</v>
      </c>
      <c r="H4968" s="22" t="s">
        <v>3715</v>
      </c>
    </row>
    <row r="4969" spans="1:9">
      <c r="A4969" s="22" t="s">
        <v>23181</v>
      </c>
      <c r="B4969" s="22" t="s">
        <v>9800</v>
      </c>
      <c r="C4969" s="22">
        <v>1</v>
      </c>
      <c r="D4969" s="22" t="s">
        <v>9801</v>
      </c>
      <c r="E4969" s="22" t="s">
        <v>4425</v>
      </c>
      <c r="F4969" s="22" t="s">
        <v>19299</v>
      </c>
      <c r="G4969" s="22" t="s">
        <v>9802</v>
      </c>
      <c r="H4969" s="22" t="s">
        <v>3697</v>
      </c>
    </row>
    <row r="4970" spans="1:9">
      <c r="A4970" s="22" t="s">
        <v>895</v>
      </c>
      <c r="B4970" s="22" t="s">
        <v>4855</v>
      </c>
      <c r="C4970" s="22">
        <v>1</v>
      </c>
      <c r="D4970" s="22" t="s">
        <v>4856</v>
      </c>
      <c r="E4970" s="22" t="s">
        <v>4425</v>
      </c>
      <c r="F4970" s="22" t="s">
        <v>18950</v>
      </c>
      <c r="G4970" s="22" t="s">
        <v>4857</v>
      </c>
      <c r="H4970" s="22" t="s">
        <v>3697</v>
      </c>
    </row>
    <row r="4971" spans="1:9">
      <c r="A4971" s="22" t="s">
        <v>14283</v>
      </c>
      <c r="B4971" s="22" t="s">
        <v>14282</v>
      </c>
      <c r="C4971" s="22">
        <v>1</v>
      </c>
      <c r="D4971" s="22" t="s">
        <v>14283</v>
      </c>
      <c r="E4971" s="22" t="s">
        <v>4425</v>
      </c>
      <c r="F4971" s="22" t="s">
        <v>21169</v>
      </c>
      <c r="H4971" s="22" t="s">
        <v>3715</v>
      </c>
    </row>
    <row r="4972" spans="1:9">
      <c r="A4972" s="22" t="s">
        <v>22922</v>
      </c>
      <c r="B4972" s="22" t="s">
        <v>5769</v>
      </c>
      <c r="C4972" s="22">
        <v>1</v>
      </c>
      <c r="D4972" s="22" t="s">
        <v>5770</v>
      </c>
      <c r="E4972" s="22" t="s">
        <v>4425</v>
      </c>
      <c r="F4972" s="22" t="s">
        <v>18604</v>
      </c>
      <c r="G4972" s="22" t="s">
        <v>5771</v>
      </c>
      <c r="H4972" s="22" t="s">
        <v>3697</v>
      </c>
    </row>
    <row r="4973" spans="1:9">
      <c r="A4973" s="22" t="s">
        <v>25475</v>
      </c>
      <c r="B4973" s="22" t="s">
        <v>25474</v>
      </c>
      <c r="C4973" s="22">
        <v>1</v>
      </c>
      <c r="D4973" s="22" t="s">
        <v>25475</v>
      </c>
      <c r="E4973" s="22" t="s">
        <v>4425</v>
      </c>
      <c r="F4973" s="22" t="s">
        <v>19765</v>
      </c>
      <c r="H4973" s="22" t="s">
        <v>3730</v>
      </c>
    </row>
    <row r="4974" spans="1:9">
      <c r="A4974" s="22" t="s">
        <v>22148</v>
      </c>
      <c r="B4974" s="22" t="s">
        <v>5840</v>
      </c>
      <c r="C4974" s="22">
        <v>1</v>
      </c>
      <c r="D4974" s="22" t="s">
        <v>5841</v>
      </c>
      <c r="E4974" s="22" t="s">
        <v>4425</v>
      </c>
      <c r="F4974" s="22" t="s">
        <v>19232</v>
      </c>
      <c r="G4974" s="22" t="s">
        <v>5842</v>
      </c>
      <c r="H4974" s="22" t="s">
        <v>3697</v>
      </c>
      <c r="I4974" s="22">
        <v>1</v>
      </c>
    </row>
    <row r="4975" spans="1:9">
      <c r="A4975" s="22" t="s">
        <v>11053</v>
      </c>
      <c r="B4975" s="22" t="s">
        <v>11052</v>
      </c>
      <c r="C4975" s="22">
        <v>1</v>
      </c>
      <c r="D4975" s="22" t="s">
        <v>11053</v>
      </c>
      <c r="E4975" s="22" t="s">
        <v>4425</v>
      </c>
      <c r="F4975" s="22" t="s">
        <v>20519</v>
      </c>
      <c r="H4975" s="22" t="s">
        <v>3730</v>
      </c>
    </row>
    <row r="4976" spans="1:9">
      <c r="A4976" s="22" t="s">
        <v>22147</v>
      </c>
      <c r="B4976" s="22" t="s">
        <v>6136</v>
      </c>
      <c r="C4976" s="22">
        <v>1</v>
      </c>
      <c r="D4976" s="22" t="s">
        <v>6137</v>
      </c>
      <c r="E4976" s="22" t="s">
        <v>4425</v>
      </c>
      <c r="F4976" s="22" t="s">
        <v>18632</v>
      </c>
      <c r="G4976" s="22" t="s">
        <v>6138</v>
      </c>
      <c r="H4976" s="22" t="s">
        <v>3697</v>
      </c>
    </row>
    <row r="4977" spans="1:9">
      <c r="A4977" s="22" t="s">
        <v>18456</v>
      </c>
      <c r="B4977" s="22" t="s">
        <v>18455</v>
      </c>
      <c r="C4977" s="22">
        <v>1</v>
      </c>
      <c r="D4977" s="22" t="s">
        <v>18456</v>
      </c>
      <c r="E4977" s="22" t="s">
        <v>4425</v>
      </c>
      <c r="F4977" s="22" t="s">
        <v>18642</v>
      </c>
      <c r="H4977" s="22" t="s">
        <v>3730</v>
      </c>
    </row>
    <row r="4978" spans="1:9">
      <c r="A4978" s="22" t="s">
        <v>23592</v>
      </c>
      <c r="B4978" s="22" t="s">
        <v>16443</v>
      </c>
      <c r="C4978" s="22">
        <v>1</v>
      </c>
      <c r="D4978" s="22" t="s">
        <v>16444</v>
      </c>
      <c r="E4978" s="22" t="s">
        <v>4425</v>
      </c>
      <c r="F4978" s="22" t="s">
        <v>21589</v>
      </c>
      <c r="G4978" s="22" t="s">
        <v>16445</v>
      </c>
      <c r="H4978" s="22" t="s">
        <v>3697</v>
      </c>
      <c r="I4978" s="22">
        <v>1</v>
      </c>
    </row>
    <row r="4979" spans="1:9">
      <c r="A4979" s="22" t="s">
        <v>891</v>
      </c>
      <c r="B4979" s="22" t="s">
        <v>12535</v>
      </c>
      <c r="C4979" s="22">
        <v>1</v>
      </c>
      <c r="D4979" s="22" t="s">
        <v>12536</v>
      </c>
      <c r="E4979" s="22" t="s">
        <v>4773</v>
      </c>
      <c r="F4979" s="22" t="s">
        <v>20817</v>
      </c>
      <c r="G4979" s="22" t="s">
        <v>12537</v>
      </c>
      <c r="H4979" s="22" t="s">
        <v>3697</v>
      </c>
    </row>
    <row r="4980" spans="1:9">
      <c r="A4980" s="22" t="s">
        <v>889</v>
      </c>
      <c r="B4980" s="22" t="s">
        <v>25820</v>
      </c>
      <c r="C4980" s="22">
        <v>1</v>
      </c>
      <c r="D4980" s="22" t="s">
        <v>25821</v>
      </c>
      <c r="E4980" s="22" t="s">
        <v>4773</v>
      </c>
      <c r="F4980" s="22" t="s">
        <v>25215</v>
      </c>
      <c r="G4980" s="22" t="s">
        <v>25822</v>
      </c>
      <c r="H4980" s="22" t="s">
        <v>3697</v>
      </c>
    </row>
    <row r="4981" spans="1:9">
      <c r="A4981" s="22" t="s">
        <v>887</v>
      </c>
      <c r="B4981" s="22" t="s">
        <v>24663</v>
      </c>
      <c r="C4981" s="22">
        <v>1</v>
      </c>
      <c r="D4981" s="22" t="s">
        <v>24664</v>
      </c>
      <c r="E4981" s="22" t="s">
        <v>4773</v>
      </c>
      <c r="F4981" s="22" t="s">
        <v>18948</v>
      </c>
      <c r="G4981" s="22" t="s">
        <v>24665</v>
      </c>
      <c r="H4981" s="22" t="s">
        <v>3697</v>
      </c>
    </row>
    <row r="4982" spans="1:9">
      <c r="A4982" s="22" t="s">
        <v>16616</v>
      </c>
      <c r="B4982" s="22" t="s">
        <v>16615</v>
      </c>
      <c r="C4982" s="22">
        <v>1</v>
      </c>
      <c r="D4982" s="22" t="s">
        <v>16616</v>
      </c>
      <c r="E4982" s="22" t="s">
        <v>4773</v>
      </c>
      <c r="F4982" s="22" t="s">
        <v>20213</v>
      </c>
      <c r="H4982" s="22" t="s">
        <v>3711</v>
      </c>
    </row>
    <row r="4983" spans="1:9">
      <c r="A4983" s="22" t="s">
        <v>22218</v>
      </c>
      <c r="B4983" s="22" t="s">
        <v>9385</v>
      </c>
      <c r="C4983" s="22">
        <v>1</v>
      </c>
      <c r="D4983" s="22" t="s">
        <v>9386</v>
      </c>
      <c r="E4983" s="22" t="s">
        <v>4773</v>
      </c>
      <c r="F4983" s="22" t="s">
        <v>19777</v>
      </c>
      <c r="G4983" s="22" t="s">
        <v>9387</v>
      </c>
      <c r="H4983" s="22" t="s">
        <v>3697</v>
      </c>
      <c r="I4983" s="22">
        <v>1</v>
      </c>
    </row>
    <row r="4984" spans="1:9">
      <c r="A4984" s="22" t="s">
        <v>885</v>
      </c>
      <c r="B4984" s="22" t="s">
        <v>26249</v>
      </c>
      <c r="C4984" s="22">
        <v>1</v>
      </c>
      <c r="D4984" s="22" t="s">
        <v>26250</v>
      </c>
      <c r="E4984" s="22" t="s">
        <v>4773</v>
      </c>
      <c r="F4984" s="22" t="s">
        <v>19749</v>
      </c>
      <c r="G4984" s="22" t="s">
        <v>26251</v>
      </c>
      <c r="H4984" s="22" t="s">
        <v>3697</v>
      </c>
    </row>
    <row r="4985" spans="1:9">
      <c r="A4985" s="22" t="s">
        <v>14621</v>
      </c>
      <c r="B4985" s="22" t="s">
        <v>14620</v>
      </c>
      <c r="C4985" s="22">
        <v>1</v>
      </c>
      <c r="D4985" s="22" t="s">
        <v>14621</v>
      </c>
      <c r="E4985" s="22" t="s">
        <v>4773</v>
      </c>
      <c r="F4985" s="22" t="s">
        <v>19098</v>
      </c>
      <c r="H4985" s="22" t="s">
        <v>3730</v>
      </c>
    </row>
    <row r="4986" spans="1:9">
      <c r="A4986" s="22" t="s">
        <v>22217</v>
      </c>
      <c r="B4986" s="22" t="s">
        <v>5512</v>
      </c>
      <c r="C4986" s="22">
        <v>1</v>
      </c>
      <c r="D4986" s="22" t="s">
        <v>5513</v>
      </c>
      <c r="E4986" s="22" t="s">
        <v>4773</v>
      </c>
      <c r="F4986" s="22" t="s">
        <v>19137</v>
      </c>
      <c r="G4986" s="22" t="s">
        <v>5514</v>
      </c>
      <c r="H4986" s="22" t="s">
        <v>3697</v>
      </c>
    </row>
    <row r="4987" spans="1:9">
      <c r="A4987" s="22" t="s">
        <v>22220</v>
      </c>
      <c r="B4987" s="22" t="s">
        <v>5805</v>
      </c>
      <c r="C4987" s="22">
        <v>1</v>
      </c>
      <c r="D4987" s="22" t="s">
        <v>5806</v>
      </c>
      <c r="E4987" s="22" t="s">
        <v>4773</v>
      </c>
      <c r="F4987" s="22" t="s">
        <v>19221</v>
      </c>
      <c r="G4987" s="22" t="s">
        <v>5807</v>
      </c>
      <c r="H4987" s="22" t="s">
        <v>3697</v>
      </c>
    </row>
    <row r="4988" spans="1:9">
      <c r="A4988" s="22" t="s">
        <v>875</v>
      </c>
      <c r="B4988" s="22" t="s">
        <v>18412</v>
      </c>
      <c r="C4988" s="22">
        <v>1</v>
      </c>
      <c r="D4988" s="22" t="s">
        <v>18413</v>
      </c>
      <c r="E4988" s="22" t="s">
        <v>4773</v>
      </c>
      <c r="F4988" s="22" t="s">
        <v>19338</v>
      </c>
      <c r="G4988" s="22" t="s">
        <v>18414</v>
      </c>
      <c r="H4988" s="22" t="s">
        <v>3697</v>
      </c>
    </row>
    <row r="4989" spans="1:9">
      <c r="A4989" s="22" t="s">
        <v>22994</v>
      </c>
      <c r="B4989" s="22" t="s">
        <v>6922</v>
      </c>
      <c r="C4989" s="22">
        <v>1</v>
      </c>
      <c r="D4989" s="22" t="s">
        <v>6923</v>
      </c>
      <c r="E4989" s="22" t="s">
        <v>4773</v>
      </c>
      <c r="F4989" s="22" t="s">
        <v>19314</v>
      </c>
      <c r="H4989" s="22" t="s">
        <v>3697</v>
      </c>
    </row>
    <row r="4990" spans="1:9">
      <c r="A4990" s="22" t="s">
        <v>873</v>
      </c>
      <c r="B4990" s="22" t="s">
        <v>7949</v>
      </c>
      <c r="C4990" s="22">
        <v>1</v>
      </c>
      <c r="D4990" s="22" t="s">
        <v>7950</v>
      </c>
      <c r="E4990" s="22" t="s">
        <v>4773</v>
      </c>
      <c r="F4990" s="22" t="s">
        <v>19787</v>
      </c>
      <c r="G4990" s="22" t="s">
        <v>7951</v>
      </c>
      <c r="H4990" s="22" t="s">
        <v>3697</v>
      </c>
    </row>
    <row r="4991" spans="1:9">
      <c r="A4991" s="22" t="s">
        <v>859</v>
      </c>
      <c r="B4991" s="22" t="s">
        <v>14296</v>
      </c>
      <c r="C4991" s="22">
        <v>1</v>
      </c>
      <c r="D4991" s="22" t="s">
        <v>14297</v>
      </c>
      <c r="E4991" s="22" t="s">
        <v>4773</v>
      </c>
      <c r="F4991" s="22" t="s">
        <v>20234</v>
      </c>
      <c r="G4991" s="22" t="s">
        <v>14298</v>
      </c>
      <c r="H4991" s="22" t="s">
        <v>3697</v>
      </c>
      <c r="I4991" s="22">
        <v>1</v>
      </c>
    </row>
    <row r="4992" spans="1:9">
      <c r="A4992" s="22" t="s">
        <v>17192</v>
      </c>
      <c r="B4992" s="22" t="s">
        <v>17191</v>
      </c>
      <c r="C4992" s="22">
        <v>1</v>
      </c>
      <c r="D4992" s="22" t="s">
        <v>17192</v>
      </c>
      <c r="E4992" s="22" t="s">
        <v>4773</v>
      </c>
      <c r="F4992" s="22" t="s">
        <v>20995</v>
      </c>
      <c r="H4992" s="22" t="s">
        <v>3715</v>
      </c>
    </row>
    <row r="4993" spans="1:9">
      <c r="A4993" s="22" t="s">
        <v>871</v>
      </c>
      <c r="B4993" s="22" t="s">
        <v>7168</v>
      </c>
      <c r="C4993" s="22">
        <v>1</v>
      </c>
      <c r="D4993" s="22" t="s">
        <v>7169</v>
      </c>
      <c r="E4993" s="22" t="s">
        <v>4773</v>
      </c>
      <c r="F4993" s="22" t="s">
        <v>19591</v>
      </c>
      <c r="G4993" s="22" t="s">
        <v>7170</v>
      </c>
      <c r="H4993" s="22" t="s">
        <v>3697</v>
      </c>
    </row>
    <row r="4994" spans="1:9">
      <c r="A4994" s="22" t="s">
        <v>882</v>
      </c>
      <c r="B4994" s="22" t="s">
        <v>5688</v>
      </c>
      <c r="C4994" s="22">
        <v>1</v>
      </c>
      <c r="D4994" s="22" t="s">
        <v>5689</v>
      </c>
      <c r="E4994" s="22" t="s">
        <v>4773</v>
      </c>
      <c r="F4994" s="22" t="s">
        <v>19189</v>
      </c>
      <c r="G4994" s="22" t="s">
        <v>5690</v>
      </c>
      <c r="H4994" s="22" t="s">
        <v>3697</v>
      </c>
      <c r="I4994" s="22">
        <v>1</v>
      </c>
    </row>
    <row r="4995" spans="1:9">
      <c r="A4995" s="22" t="s">
        <v>869</v>
      </c>
      <c r="B4995" s="22" t="s">
        <v>5643</v>
      </c>
      <c r="C4995" s="22">
        <v>1</v>
      </c>
      <c r="D4995" s="22" t="s">
        <v>5644</v>
      </c>
      <c r="E4995" s="22" t="s">
        <v>4773</v>
      </c>
      <c r="F4995" s="22" t="s">
        <v>19176</v>
      </c>
      <c r="G4995" s="22" t="s">
        <v>5645</v>
      </c>
      <c r="H4995" s="22" t="s">
        <v>3697</v>
      </c>
    </row>
    <row r="4996" spans="1:9">
      <c r="A4996" s="22" t="s">
        <v>22222</v>
      </c>
      <c r="B4996" s="22" t="s">
        <v>13613</v>
      </c>
      <c r="C4996" s="22">
        <v>1</v>
      </c>
      <c r="D4996" s="22" t="s">
        <v>13614</v>
      </c>
      <c r="E4996" s="22" t="s">
        <v>4773</v>
      </c>
      <c r="F4996" s="22" t="s">
        <v>19318</v>
      </c>
      <c r="G4996" s="22" t="s">
        <v>13615</v>
      </c>
      <c r="H4996" s="22" t="s">
        <v>3697</v>
      </c>
    </row>
    <row r="4997" spans="1:9">
      <c r="A4997" s="22" t="s">
        <v>26590</v>
      </c>
      <c r="B4997" s="22" t="s">
        <v>24096</v>
      </c>
      <c r="C4997" s="22">
        <v>1</v>
      </c>
      <c r="D4997" s="22" t="s">
        <v>24097</v>
      </c>
      <c r="E4997" s="22" t="s">
        <v>4773</v>
      </c>
      <c r="F4997" s="22" t="s">
        <v>18775</v>
      </c>
      <c r="G4997" s="22" t="s">
        <v>24098</v>
      </c>
      <c r="H4997" s="22" t="s">
        <v>3697</v>
      </c>
    </row>
    <row r="4998" spans="1:9">
      <c r="A4998" s="22" t="s">
        <v>23157</v>
      </c>
      <c r="B4998" s="22" t="s">
        <v>9449</v>
      </c>
      <c r="C4998" s="22">
        <v>1</v>
      </c>
      <c r="D4998" s="22" t="s">
        <v>9450</v>
      </c>
      <c r="E4998" s="22" t="s">
        <v>4773</v>
      </c>
      <c r="F4998" s="22" t="s">
        <v>19068</v>
      </c>
      <c r="H4998" s="22" t="s">
        <v>3697</v>
      </c>
    </row>
    <row r="4999" spans="1:9">
      <c r="A4999" s="22" t="s">
        <v>865</v>
      </c>
      <c r="B4999" s="22" t="s">
        <v>14836</v>
      </c>
      <c r="C4999" s="22">
        <v>1</v>
      </c>
      <c r="D4999" s="22" t="s">
        <v>14837</v>
      </c>
      <c r="E4999" s="22" t="s">
        <v>4773</v>
      </c>
      <c r="F4999" s="22" t="s">
        <v>21280</v>
      </c>
      <c r="G4999" s="22" t="s">
        <v>14838</v>
      </c>
      <c r="H4999" s="22" t="s">
        <v>3697</v>
      </c>
    </row>
    <row r="5000" spans="1:9">
      <c r="A5000" s="22" t="s">
        <v>25328</v>
      </c>
      <c r="B5000" s="22" t="s">
        <v>25326</v>
      </c>
      <c r="C5000" s="22">
        <v>1</v>
      </c>
      <c r="D5000" s="22" t="s">
        <v>25328</v>
      </c>
      <c r="E5000" s="22" t="s">
        <v>4773</v>
      </c>
      <c r="F5000" s="22" t="s">
        <v>25327</v>
      </c>
      <c r="H5000" s="22" t="s">
        <v>3715</v>
      </c>
    </row>
    <row r="5001" spans="1:9">
      <c r="A5001" s="22" t="s">
        <v>25458</v>
      </c>
      <c r="B5001" s="22" t="s">
        <v>25456</v>
      </c>
      <c r="C5001" s="22">
        <v>1</v>
      </c>
      <c r="D5001" s="22" t="s">
        <v>25458</v>
      </c>
      <c r="E5001" s="22" t="s">
        <v>4773</v>
      </c>
      <c r="F5001" s="22" t="s">
        <v>25457</v>
      </c>
      <c r="H5001" s="22" t="s">
        <v>3715</v>
      </c>
    </row>
    <row r="5002" spans="1:9">
      <c r="A5002" s="22" t="s">
        <v>23547</v>
      </c>
      <c r="B5002" s="22" t="s">
        <v>15604</v>
      </c>
      <c r="C5002" s="22">
        <v>1</v>
      </c>
      <c r="D5002" s="22" t="s">
        <v>15605</v>
      </c>
      <c r="E5002" s="22" t="s">
        <v>4773</v>
      </c>
      <c r="F5002" s="22" t="s">
        <v>18729</v>
      </c>
      <c r="G5002" s="22" t="s">
        <v>15606</v>
      </c>
      <c r="H5002" s="22" t="s">
        <v>3697</v>
      </c>
    </row>
    <row r="5003" spans="1:9">
      <c r="A5003" s="22" t="s">
        <v>877</v>
      </c>
      <c r="B5003" s="22" t="s">
        <v>6111</v>
      </c>
      <c r="C5003" s="22">
        <v>1</v>
      </c>
      <c r="D5003" s="22" t="s">
        <v>6112</v>
      </c>
      <c r="E5003" s="22" t="s">
        <v>4773</v>
      </c>
      <c r="F5003" s="22" t="s">
        <v>19311</v>
      </c>
      <c r="G5003" s="22" t="s">
        <v>6113</v>
      </c>
      <c r="H5003" s="22" t="s">
        <v>3697</v>
      </c>
      <c r="I5003" s="22">
        <v>1</v>
      </c>
    </row>
    <row r="5004" spans="1:9">
      <c r="A5004" s="22" t="s">
        <v>7808</v>
      </c>
      <c r="B5004" s="22" t="s">
        <v>7807</v>
      </c>
      <c r="C5004" s="22">
        <v>1</v>
      </c>
      <c r="D5004" s="22" t="s">
        <v>7808</v>
      </c>
      <c r="E5004" s="22" t="s">
        <v>4773</v>
      </c>
      <c r="F5004" s="22" t="s">
        <v>19745</v>
      </c>
      <c r="H5004" s="22" t="s">
        <v>3730</v>
      </c>
    </row>
    <row r="5005" spans="1:9">
      <c r="A5005" s="22" t="s">
        <v>26687</v>
      </c>
      <c r="B5005" s="22" t="s">
        <v>25060</v>
      </c>
      <c r="C5005" s="22">
        <v>1</v>
      </c>
      <c r="D5005" s="22" t="s">
        <v>25061</v>
      </c>
      <c r="E5005" s="22" t="s">
        <v>4773</v>
      </c>
      <c r="F5005" s="22" t="s">
        <v>20566</v>
      </c>
      <c r="H5005" s="22" t="s">
        <v>3697</v>
      </c>
    </row>
    <row r="5006" spans="1:9">
      <c r="A5006" s="22" t="s">
        <v>6843</v>
      </c>
      <c r="B5006" s="22" t="s">
        <v>6842</v>
      </c>
      <c r="C5006" s="22">
        <v>1</v>
      </c>
      <c r="D5006" s="22" t="s">
        <v>6843</v>
      </c>
      <c r="E5006" s="22" t="s">
        <v>4773</v>
      </c>
      <c r="F5006" s="22" t="s">
        <v>18744</v>
      </c>
      <c r="H5006" s="22" t="s">
        <v>3711</v>
      </c>
    </row>
    <row r="5007" spans="1:9">
      <c r="A5007" s="22" t="s">
        <v>5523</v>
      </c>
      <c r="B5007" s="22" t="s">
        <v>5522</v>
      </c>
      <c r="C5007" s="22">
        <v>1</v>
      </c>
      <c r="D5007" s="22" t="s">
        <v>5523</v>
      </c>
      <c r="E5007" s="22" t="s">
        <v>4773</v>
      </c>
      <c r="F5007" s="22" t="s">
        <v>19140</v>
      </c>
      <c r="H5007" s="22" t="s">
        <v>3715</v>
      </c>
    </row>
    <row r="5008" spans="1:9">
      <c r="A5008" s="22" t="s">
        <v>22221</v>
      </c>
      <c r="B5008" s="22" t="s">
        <v>7812</v>
      </c>
      <c r="C5008" s="22">
        <v>1</v>
      </c>
      <c r="D5008" s="22" t="s">
        <v>7813</v>
      </c>
      <c r="E5008" s="22" t="s">
        <v>4773</v>
      </c>
      <c r="F5008" s="22" t="s">
        <v>19747</v>
      </c>
      <c r="G5008" s="22" t="s">
        <v>7814</v>
      </c>
      <c r="H5008" s="22" t="s">
        <v>3697</v>
      </c>
      <c r="I5008" s="22">
        <v>1</v>
      </c>
    </row>
    <row r="5009" spans="1:9">
      <c r="A5009" s="22" t="s">
        <v>12547</v>
      </c>
      <c r="B5009" s="22" t="s">
        <v>12546</v>
      </c>
      <c r="C5009" s="22">
        <v>1</v>
      </c>
      <c r="D5009" s="22" t="s">
        <v>12547</v>
      </c>
      <c r="E5009" s="22" t="s">
        <v>4773</v>
      </c>
      <c r="F5009" s="22" t="s">
        <v>20819</v>
      </c>
      <c r="H5009" s="22" t="s">
        <v>3715</v>
      </c>
    </row>
    <row r="5010" spans="1:9">
      <c r="A5010" s="22" t="s">
        <v>857</v>
      </c>
      <c r="B5010" s="22" t="s">
        <v>13640</v>
      </c>
      <c r="C5010" s="22">
        <v>1</v>
      </c>
      <c r="D5010" s="22" t="s">
        <v>13641</v>
      </c>
      <c r="E5010" s="22" t="s">
        <v>4773</v>
      </c>
      <c r="F5010" s="22" t="s">
        <v>21056</v>
      </c>
      <c r="G5010" s="22" t="s">
        <v>13642</v>
      </c>
      <c r="H5010" s="22" t="s">
        <v>3697</v>
      </c>
      <c r="I5010" s="22">
        <v>1</v>
      </c>
    </row>
    <row r="5011" spans="1:9">
      <c r="A5011" s="22" t="s">
        <v>22216</v>
      </c>
      <c r="B5011" s="22" t="s">
        <v>8131</v>
      </c>
      <c r="C5011" s="22">
        <v>1</v>
      </c>
      <c r="D5011" s="22" t="s">
        <v>8132</v>
      </c>
      <c r="E5011" s="22" t="s">
        <v>4773</v>
      </c>
      <c r="F5011" s="22" t="s">
        <v>19232</v>
      </c>
      <c r="G5011" s="22" t="s">
        <v>8133</v>
      </c>
      <c r="H5011" s="22" t="s">
        <v>3697</v>
      </c>
    </row>
    <row r="5012" spans="1:9">
      <c r="A5012" s="22" t="s">
        <v>22966</v>
      </c>
      <c r="B5012" s="22" t="s">
        <v>6521</v>
      </c>
      <c r="C5012" s="22">
        <v>1</v>
      </c>
      <c r="D5012" s="22" t="s">
        <v>6522</v>
      </c>
      <c r="E5012" s="22" t="s">
        <v>4773</v>
      </c>
      <c r="F5012" s="22" t="s">
        <v>19425</v>
      </c>
      <c r="G5012" s="22" t="s">
        <v>6523</v>
      </c>
      <c r="H5012" s="22" t="s">
        <v>3697</v>
      </c>
    </row>
    <row r="5013" spans="1:9">
      <c r="A5013" s="22" t="s">
        <v>26697</v>
      </c>
      <c r="B5013" s="22" t="s">
        <v>25162</v>
      </c>
      <c r="C5013" s="22">
        <v>1</v>
      </c>
      <c r="D5013" s="22" t="s">
        <v>25163</v>
      </c>
      <c r="E5013" s="22" t="s">
        <v>4773</v>
      </c>
      <c r="F5013" s="22" t="s">
        <v>20038</v>
      </c>
      <c r="G5013" s="22" t="s">
        <v>25164</v>
      </c>
      <c r="H5013" s="22" t="s">
        <v>3697</v>
      </c>
    </row>
    <row r="5014" spans="1:9">
      <c r="A5014" s="22" t="s">
        <v>22219</v>
      </c>
      <c r="B5014" s="22" t="s">
        <v>17487</v>
      </c>
      <c r="C5014" s="22">
        <v>1</v>
      </c>
      <c r="D5014" s="22" t="s">
        <v>17488</v>
      </c>
      <c r="E5014" s="22" t="s">
        <v>4773</v>
      </c>
      <c r="F5014" s="22" t="s">
        <v>21775</v>
      </c>
      <c r="G5014" s="22" t="s">
        <v>17489</v>
      </c>
      <c r="H5014" s="22" t="s">
        <v>3697</v>
      </c>
      <c r="I5014" s="22">
        <v>1</v>
      </c>
    </row>
    <row r="5015" spans="1:9">
      <c r="A5015" s="22" t="s">
        <v>13621</v>
      </c>
      <c r="B5015" s="22" t="s">
        <v>13620</v>
      </c>
      <c r="C5015" s="22">
        <v>1</v>
      </c>
      <c r="D5015" s="22" t="s">
        <v>13621</v>
      </c>
      <c r="E5015" s="22" t="s">
        <v>4773</v>
      </c>
      <c r="F5015" s="22" t="s">
        <v>21051</v>
      </c>
      <c r="H5015" s="22" t="s">
        <v>3730</v>
      </c>
    </row>
    <row r="5016" spans="1:9">
      <c r="A5016" s="22" t="s">
        <v>854</v>
      </c>
      <c r="B5016" s="22" t="s">
        <v>16962</v>
      </c>
      <c r="C5016" s="22">
        <v>1</v>
      </c>
      <c r="D5016" s="22" t="s">
        <v>16963</v>
      </c>
      <c r="E5016" s="22" t="s">
        <v>4773</v>
      </c>
      <c r="F5016" s="22" t="s">
        <v>19113</v>
      </c>
      <c r="G5016" s="22" t="s">
        <v>16964</v>
      </c>
      <c r="H5016" s="22" t="s">
        <v>3697</v>
      </c>
    </row>
    <row r="5017" spans="1:9">
      <c r="A5017" s="22" t="s">
        <v>23435</v>
      </c>
      <c r="B5017" s="22" t="s">
        <v>13696</v>
      </c>
      <c r="C5017" s="22">
        <v>1</v>
      </c>
      <c r="D5017" s="22" t="s">
        <v>13697</v>
      </c>
      <c r="E5017" s="22" t="s">
        <v>4773</v>
      </c>
      <c r="F5017" s="22" t="s">
        <v>21070</v>
      </c>
      <c r="G5017" s="22" t="s">
        <v>13698</v>
      </c>
      <c r="H5017" s="22" t="s">
        <v>3697</v>
      </c>
    </row>
    <row r="5018" spans="1:9">
      <c r="A5018" s="22" t="s">
        <v>862</v>
      </c>
      <c r="B5018" s="22" t="s">
        <v>10815</v>
      </c>
      <c r="C5018" s="22">
        <v>1</v>
      </c>
      <c r="D5018" s="22" t="s">
        <v>24428</v>
      </c>
      <c r="E5018" s="22" t="s">
        <v>4773</v>
      </c>
      <c r="F5018" s="22" t="s">
        <v>18633</v>
      </c>
      <c r="G5018" s="22" t="s">
        <v>24429</v>
      </c>
      <c r="H5018" s="22" t="s">
        <v>3697</v>
      </c>
    </row>
    <row r="5019" spans="1:9">
      <c r="A5019" s="22" t="s">
        <v>8431</v>
      </c>
      <c r="B5019" s="22" t="s">
        <v>8430</v>
      </c>
      <c r="C5019" s="22">
        <v>1</v>
      </c>
      <c r="D5019" s="22" t="s">
        <v>8431</v>
      </c>
      <c r="E5019" s="22" t="s">
        <v>4773</v>
      </c>
      <c r="F5019" s="22" t="s">
        <v>18602</v>
      </c>
      <c r="H5019" s="22" t="s">
        <v>3730</v>
      </c>
    </row>
    <row r="5020" spans="1:9">
      <c r="A5020" s="22" t="s">
        <v>4772</v>
      </c>
      <c r="B5020" s="22" t="s">
        <v>4771</v>
      </c>
      <c r="C5020" s="22">
        <v>1</v>
      </c>
      <c r="D5020" s="22" t="s">
        <v>4772</v>
      </c>
      <c r="E5020" s="22" t="s">
        <v>4773</v>
      </c>
      <c r="F5020" s="22" t="s">
        <v>18923</v>
      </c>
      <c r="H5020" s="22" t="s">
        <v>3711</v>
      </c>
    </row>
    <row r="5021" spans="1:9">
      <c r="A5021" s="22" t="s">
        <v>23335</v>
      </c>
      <c r="B5021" s="22" t="s">
        <v>12106</v>
      </c>
      <c r="C5021" s="22">
        <v>1</v>
      </c>
      <c r="D5021" s="22" t="s">
        <v>12107</v>
      </c>
      <c r="E5021" s="22" t="s">
        <v>12108</v>
      </c>
      <c r="F5021" s="22" t="s">
        <v>18715</v>
      </c>
      <c r="G5021" s="22" t="s">
        <v>12109</v>
      </c>
      <c r="H5021" s="22" t="s">
        <v>3697</v>
      </c>
    </row>
    <row r="5022" spans="1:9">
      <c r="A5022" s="22" t="s">
        <v>23403</v>
      </c>
      <c r="B5022" s="22" t="s">
        <v>13210</v>
      </c>
      <c r="C5022" s="22">
        <v>1</v>
      </c>
      <c r="D5022" s="22" t="s">
        <v>13211</v>
      </c>
      <c r="E5022" s="22" t="s">
        <v>13212</v>
      </c>
      <c r="F5022" s="22" t="s">
        <v>18643</v>
      </c>
      <c r="G5022" s="22" t="s">
        <v>13213</v>
      </c>
      <c r="H5022" s="22" t="s">
        <v>3697</v>
      </c>
      <c r="I5022" s="22">
        <v>1</v>
      </c>
    </row>
    <row r="5023" spans="1:9">
      <c r="A5023" s="22" t="s">
        <v>26608</v>
      </c>
      <c r="B5023" s="22" t="s">
        <v>24376</v>
      </c>
      <c r="C5023" s="22">
        <v>1</v>
      </c>
      <c r="D5023" s="22" t="s">
        <v>24377</v>
      </c>
      <c r="E5023" s="22" t="s">
        <v>24056</v>
      </c>
      <c r="F5023" s="22" t="s">
        <v>19261</v>
      </c>
      <c r="G5023" s="22" t="s">
        <v>24378</v>
      </c>
      <c r="H5023" s="22" t="s">
        <v>3697</v>
      </c>
    </row>
    <row r="5024" spans="1:9">
      <c r="A5024" s="22" t="s">
        <v>26584</v>
      </c>
      <c r="B5024" s="22" t="s">
        <v>24053</v>
      </c>
      <c r="C5024" s="22">
        <v>1</v>
      </c>
      <c r="D5024" s="22" t="s">
        <v>24055</v>
      </c>
      <c r="E5024" s="22" t="s">
        <v>24056</v>
      </c>
      <c r="F5024" s="22" t="s">
        <v>24054</v>
      </c>
      <c r="G5024" s="22" t="s">
        <v>24057</v>
      </c>
      <c r="H5024" s="22" t="s">
        <v>3697</v>
      </c>
    </row>
    <row r="5025" spans="1:9">
      <c r="A5025" s="22" t="s">
        <v>23459</v>
      </c>
      <c r="B5025" s="22" t="s">
        <v>14080</v>
      </c>
      <c r="C5025" s="22">
        <v>1</v>
      </c>
      <c r="D5025" s="22" t="s">
        <v>14081</v>
      </c>
      <c r="E5025" s="22" t="s">
        <v>3714</v>
      </c>
      <c r="F5025" s="22" t="s">
        <v>21125</v>
      </c>
      <c r="H5025" s="22" t="s">
        <v>3943</v>
      </c>
    </row>
    <row r="5026" spans="1:9">
      <c r="A5026" s="22" t="s">
        <v>17486</v>
      </c>
      <c r="B5026" s="22" t="s">
        <v>17485</v>
      </c>
      <c r="C5026" s="22">
        <v>1</v>
      </c>
      <c r="D5026" s="22" t="s">
        <v>17486</v>
      </c>
      <c r="E5026" s="22" t="s">
        <v>3714</v>
      </c>
      <c r="F5026" s="22" t="s">
        <v>18997</v>
      </c>
      <c r="H5026" s="22" t="s">
        <v>3715</v>
      </c>
    </row>
    <row r="5027" spans="1:9">
      <c r="A5027" s="22" t="s">
        <v>16534</v>
      </c>
      <c r="B5027" s="22" t="s">
        <v>16533</v>
      </c>
      <c r="C5027" s="22">
        <v>1</v>
      </c>
      <c r="D5027" s="22" t="s">
        <v>16534</v>
      </c>
      <c r="E5027" s="22" t="s">
        <v>3714</v>
      </c>
      <c r="F5027" s="22" t="s">
        <v>21604</v>
      </c>
      <c r="H5027" s="22" t="s">
        <v>3715</v>
      </c>
    </row>
    <row r="5028" spans="1:9">
      <c r="A5028" s="22" t="s">
        <v>23478</v>
      </c>
      <c r="B5028" s="22" t="s">
        <v>14350</v>
      </c>
      <c r="C5028" s="22">
        <v>1</v>
      </c>
      <c r="D5028" s="22" t="s">
        <v>14351</v>
      </c>
      <c r="E5028" s="22" t="s">
        <v>3714</v>
      </c>
      <c r="F5028" s="22" t="s">
        <v>21184</v>
      </c>
      <c r="G5028" s="22" t="s">
        <v>14352</v>
      </c>
      <c r="H5028" s="22" t="s">
        <v>3707</v>
      </c>
    </row>
    <row r="5029" spans="1:9">
      <c r="A5029" s="22" t="s">
        <v>8499</v>
      </c>
      <c r="B5029" s="22" t="s">
        <v>8498</v>
      </c>
      <c r="C5029" s="22">
        <v>1</v>
      </c>
      <c r="D5029" s="22" t="s">
        <v>8499</v>
      </c>
      <c r="E5029" s="22" t="s">
        <v>3714</v>
      </c>
      <c r="F5029" s="22" t="s">
        <v>19923</v>
      </c>
      <c r="H5029" s="22" t="s">
        <v>3715</v>
      </c>
    </row>
    <row r="5030" spans="1:9">
      <c r="A5030" s="22" t="s">
        <v>7541</v>
      </c>
      <c r="B5030" s="22" t="s">
        <v>7540</v>
      </c>
      <c r="C5030" s="22">
        <v>1</v>
      </c>
      <c r="D5030" s="22" t="s">
        <v>7541</v>
      </c>
      <c r="E5030" s="22" t="s">
        <v>3714</v>
      </c>
      <c r="F5030" s="22" t="s">
        <v>19684</v>
      </c>
      <c r="H5030" s="22" t="s">
        <v>3715</v>
      </c>
    </row>
    <row r="5031" spans="1:9">
      <c r="A5031" s="22" t="s">
        <v>8575</v>
      </c>
      <c r="B5031" s="22" t="s">
        <v>8574</v>
      </c>
      <c r="C5031" s="22">
        <v>1</v>
      </c>
      <c r="D5031" s="22" t="s">
        <v>8575</v>
      </c>
      <c r="E5031" s="22" t="s">
        <v>3714</v>
      </c>
      <c r="F5031" s="22" t="s">
        <v>19945</v>
      </c>
      <c r="H5031" s="22" t="s">
        <v>3715</v>
      </c>
    </row>
    <row r="5032" spans="1:9">
      <c r="A5032" s="22" t="s">
        <v>13729</v>
      </c>
      <c r="B5032" s="22" t="s">
        <v>13728</v>
      </c>
      <c r="C5032" s="22">
        <v>1</v>
      </c>
      <c r="D5032" s="22" t="s">
        <v>13729</v>
      </c>
      <c r="E5032" s="22" t="s">
        <v>3714</v>
      </c>
      <c r="F5032" s="22" t="s">
        <v>21077</v>
      </c>
      <c r="H5032" s="22" t="s">
        <v>3715</v>
      </c>
    </row>
    <row r="5033" spans="1:9">
      <c r="A5033" s="22" t="s">
        <v>23655</v>
      </c>
      <c r="B5033" s="22" t="s">
        <v>17520</v>
      </c>
      <c r="C5033" s="22">
        <v>1</v>
      </c>
      <c r="D5033" s="22" t="s">
        <v>17521</v>
      </c>
      <c r="E5033" s="22" t="s">
        <v>3714</v>
      </c>
      <c r="F5033" s="22" t="s">
        <v>20060</v>
      </c>
      <c r="G5033" s="22" t="s">
        <v>17522</v>
      </c>
      <c r="H5033" s="22" t="s">
        <v>3697</v>
      </c>
    </row>
    <row r="5034" spans="1:9">
      <c r="A5034" s="22" t="s">
        <v>4524</v>
      </c>
      <c r="B5034" s="22" t="s">
        <v>4523</v>
      </c>
      <c r="C5034" s="22">
        <v>1</v>
      </c>
      <c r="D5034" s="22" t="s">
        <v>4524</v>
      </c>
      <c r="E5034" s="22" t="s">
        <v>3714</v>
      </c>
      <c r="F5034" s="22" t="s">
        <v>18850</v>
      </c>
      <c r="H5034" s="22" t="s">
        <v>3715</v>
      </c>
    </row>
    <row r="5035" spans="1:9">
      <c r="A5035" s="22" t="s">
        <v>850</v>
      </c>
      <c r="B5035" s="22" t="s">
        <v>11531</v>
      </c>
      <c r="C5035" s="22">
        <v>1</v>
      </c>
      <c r="D5035" s="22" t="s">
        <v>11532</v>
      </c>
      <c r="E5035" s="22" t="s">
        <v>3714</v>
      </c>
      <c r="F5035" s="22" t="s">
        <v>20624</v>
      </c>
      <c r="G5035" s="22" t="s">
        <v>11533</v>
      </c>
      <c r="H5035" s="22" t="s">
        <v>3697</v>
      </c>
    </row>
    <row r="5036" spans="1:9">
      <c r="A5036" s="22" t="s">
        <v>14673</v>
      </c>
      <c r="B5036" s="22" t="s">
        <v>14672</v>
      </c>
      <c r="C5036" s="22">
        <v>1</v>
      </c>
      <c r="D5036" s="22" t="s">
        <v>14673</v>
      </c>
      <c r="E5036" s="22" t="s">
        <v>3714</v>
      </c>
      <c r="F5036" s="22" t="s">
        <v>21245</v>
      </c>
      <c r="H5036" s="22" t="s">
        <v>3715</v>
      </c>
    </row>
    <row r="5037" spans="1:9">
      <c r="A5037" s="22" t="s">
        <v>12922</v>
      </c>
      <c r="B5037" s="22" t="s">
        <v>12921</v>
      </c>
      <c r="C5037" s="22">
        <v>1</v>
      </c>
      <c r="D5037" s="22" t="s">
        <v>12922</v>
      </c>
      <c r="E5037" s="22" t="s">
        <v>3714</v>
      </c>
      <c r="F5037" s="22" t="s">
        <v>20898</v>
      </c>
      <c r="H5037" s="22" t="s">
        <v>3715</v>
      </c>
    </row>
    <row r="5038" spans="1:9">
      <c r="A5038" s="22" t="s">
        <v>23385</v>
      </c>
      <c r="B5038" s="22" t="s">
        <v>12866</v>
      </c>
      <c r="C5038" s="22">
        <v>1</v>
      </c>
      <c r="D5038" s="22" t="s">
        <v>12867</v>
      </c>
      <c r="E5038" s="22" t="s">
        <v>3714</v>
      </c>
      <c r="F5038" s="22" t="s">
        <v>20362</v>
      </c>
      <c r="G5038" s="22" t="s">
        <v>12868</v>
      </c>
      <c r="H5038" s="22" t="s">
        <v>3697</v>
      </c>
      <c r="I5038" s="22">
        <v>1</v>
      </c>
    </row>
    <row r="5039" spans="1:9">
      <c r="A5039" s="22" t="s">
        <v>5456</v>
      </c>
      <c r="B5039" s="22" t="s">
        <v>5455</v>
      </c>
      <c r="C5039" s="22">
        <v>1</v>
      </c>
      <c r="D5039" s="22" t="s">
        <v>5456</v>
      </c>
      <c r="E5039" s="22" t="s">
        <v>3714</v>
      </c>
      <c r="F5039" s="22" t="s">
        <v>18865</v>
      </c>
      <c r="H5039" s="22" t="s">
        <v>3715</v>
      </c>
    </row>
    <row r="5040" spans="1:9">
      <c r="A5040" s="22" t="s">
        <v>11928</v>
      </c>
      <c r="B5040" s="22" t="s">
        <v>11927</v>
      </c>
      <c r="C5040" s="22">
        <v>1</v>
      </c>
      <c r="D5040" s="22" t="s">
        <v>11928</v>
      </c>
      <c r="E5040" s="22" t="s">
        <v>3714</v>
      </c>
      <c r="F5040" s="22" t="s">
        <v>20701</v>
      </c>
      <c r="H5040" s="22" t="s">
        <v>3715</v>
      </c>
    </row>
    <row r="5041" spans="1:9">
      <c r="A5041" s="22" t="s">
        <v>22947</v>
      </c>
      <c r="B5041" s="22" t="s">
        <v>6097</v>
      </c>
      <c r="C5041" s="22">
        <v>1</v>
      </c>
      <c r="D5041" s="22" t="s">
        <v>6098</v>
      </c>
      <c r="E5041" s="22" t="s">
        <v>3714</v>
      </c>
      <c r="F5041" s="22" t="s">
        <v>19305</v>
      </c>
      <c r="H5041" s="22" t="s">
        <v>3943</v>
      </c>
    </row>
    <row r="5042" spans="1:9">
      <c r="A5042" s="22" t="s">
        <v>26637</v>
      </c>
      <c r="B5042" s="22" t="s">
        <v>24642</v>
      </c>
      <c r="C5042" s="22">
        <v>1</v>
      </c>
      <c r="D5042" s="22" t="s">
        <v>24644</v>
      </c>
      <c r="E5042" s="22" t="s">
        <v>3714</v>
      </c>
      <c r="F5042" s="22" t="s">
        <v>24643</v>
      </c>
      <c r="H5042" s="22" t="s">
        <v>3943</v>
      </c>
    </row>
    <row r="5043" spans="1:9">
      <c r="A5043" s="22" t="s">
        <v>14436</v>
      </c>
      <c r="B5043" s="22" t="s">
        <v>14435</v>
      </c>
      <c r="C5043" s="22">
        <v>1</v>
      </c>
      <c r="D5043" s="22" t="s">
        <v>14436</v>
      </c>
      <c r="E5043" s="22" t="s">
        <v>3714</v>
      </c>
      <c r="F5043" s="22" t="s">
        <v>21199</v>
      </c>
      <c r="H5043" s="22" t="s">
        <v>3715</v>
      </c>
    </row>
    <row r="5044" spans="1:9">
      <c r="A5044" s="22" t="s">
        <v>23298</v>
      </c>
      <c r="B5044" s="22" t="s">
        <v>11606</v>
      </c>
      <c r="C5044" s="22">
        <v>1</v>
      </c>
      <c r="D5044" s="22" t="s">
        <v>11607</v>
      </c>
      <c r="E5044" s="22" t="s">
        <v>3714</v>
      </c>
      <c r="F5044" s="22" t="s">
        <v>20634</v>
      </c>
      <c r="G5044" s="22" t="s">
        <v>11608</v>
      </c>
      <c r="H5044" s="22" t="s">
        <v>3697</v>
      </c>
      <c r="I5044" s="22">
        <v>1</v>
      </c>
    </row>
    <row r="5045" spans="1:9">
      <c r="A5045" s="22" t="s">
        <v>17393</v>
      </c>
      <c r="B5045" s="22" t="s">
        <v>17392</v>
      </c>
      <c r="C5045" s="22">
        <v>1</v>
      </c>
      <c r="D5045" s="22" t="s">
        <v>17393</v>
      </c>
      <c r="E5045" s="22" t="s">
        <v>3714</v>
      </c>
      <c r="F5045" s="22" t="s">
        <v>19693</v>
      </c>
      <c r="H5045" s="22" t="s">
        <v>3715</v>
      </c>
    </row>
    <row r="5046" spans="1:9">
      <c r="A5046" s="22" t="s">
        <v>5985</v>
      </c>
      <c r="B5046" s="22" t="s">
        <v>5984</v>
      </c>
      <c r="C5046" s="22">
        <v>1</v>
      </c>
      <c r="D5046" s="22" t="s">
        <v>5985</v>
      </c>
      <c r="E5046" s="22" t="s">
        <v>3714</v>
      </c>
      <c r="F5046" s="22" t="s">
        <v>19272</v>
      </c>
      <c r="H5046" s="22" t="s">
        <v>3715</v>
      </c>
    </row>
    <row r="5047" spans="1:9">
      <c r="A5047" s="22" t="s">
        <v>9849</v>
      </c>
      <c r="B5047" s="22" t="s">
        <v>9848</v>
      </c>
      <c r="C5047" s="22">
        <v>1</v>
      </c>
      <c r="D5047" s="22" t="s">
        <v>9849</v>
      </c>
      <c r="E5047" s="22" t="s">
        <v>3714</v>
      </c>
      <c r="F5047" s="22" t="s">
        <v>20250</v>
      </c>
      <c r="H5047" s="22" t="s">
        <v>3715</v>
      </c>
    </row>
    <row r="5048" spans="1:9">
      <c r="A5048" s="22" t="s">
        <v>10124</v>
      </c>
      <c r="B5048" s="22" t="s">
        <v>10123</v>
      </c>
      <c r="C5048" s="22">
        <v>1</v>
      </c>
      <c r="D5048" s="22" t="s">
        <v>10124</v>
      </c>
      <c r="E5048" s="22" t="s">
        <v>3714</v>
      </c>
      <c r="F5048" s="22" t="s">
        <v>20314</v>
      </c>
      <c r="H5048" s="22" t="s">
        <v>3715</v>
      </c>
    </row>
    <row r="5049" spans="1:9">
      <c r="A5049" s="22" t="s">
        <v>5722</v>
      </c>
      <c r="B5049" s="22" t="s">
        <v>5721</v>
      </c>
      <c r="C5049" s="22">
        <v>1</v>
      </c>
      <c r="D5049" s="22" t="s">
        <v>5722</v>
      </c>
      <c r="E5049" s="22" t="s">
        <v>3714</v>
      </c>
      <c r="F5049" s="22" t="s">
        <v>19200</v>
      </c>
      <c r="H5049" s="22" t="s">
        <v>3715</v>
      </c>
    </row>
    <row r="5050" spans="1:9">
      <c r="A5050" s="22" t="s">
        <v>26241</v>
      </c>
      <c r="B5050" s="22" t="s">
        <v>26239</v>
      </c>
      <c r="C5050" s="22">
        <v>1</v>
      </c>
      <c r="D5050" s="22" t="s">
        <v>26241</v>
      </c>
      <c r="E5050" s="22" t="s">
        <v>3714</v>
      </c>
      <c r="F5050" s="22" t="s">
        <v>26240</v>
      </c>
      <c r="H5050" s="22" t="s">
        <v>3715</v>
      </c>
    </row>
    <row r="5051" spans="1:9">
      <c r="A5051" s="22" t="s">
        <v>24932</v>
      </c>
      <c r="B5051" s="22" t="s">
        <v>12035</v>
      </c>
      <c r="C5051" s="22">
        <v>1</v>
      </c>
      <c r="D5051" s="22" t="s">
        <v>24932</v>
      </c>
      <c r="E5051" s="22" t="s">
        <v>3714</v>
      </c>
      <c r="F5051" s="22" t="s">
        <v>20613</v>
      </c>
      <c r="H5051" s="22" t="s">
        <v>3715</v>
      </c>
    </row>
    <row r="5052" spans="1:9">
      <c r="A5052" s="22" t="s">
        <v>10968</v>
      </c>
      <c r="B5052" s="22" t="s">
        <v>10967</v>
      </c>
      <c r="C5052" s="22">
        <v>1</v>
      </c>
      <c r="D5052" s="22" t="s">
        <v>10968</v>
      </c>
      <c r="E5052" s="22" t="s">
        <v>3714</v>
      </c>
      <c r="F5052" s="22" t="s">
        <v>20507</v>
      </c>
      <c r="H5052" s="22" t="s">
        <v>3715</v>
      </c>
    </row>
    <row r="5053" spans="1:9">
      <c r="A5053" s="22" t="s">
        <v>12433</v>
      </c>
      <c r="B5053" s="22" t="s">
        <v>12432</v>
      </c>
      <c r="C5053" s="22">
        <v>1</v>
      </c>
      <c r="D5053" s="22" t="s">
        <v>12433</v>
      </c>
      <c r="E5053" s="22" t="s">
        <v>3714</v>
      </c>
      <c r="F5053" s="22" t="s">
        <v>20796</v>
      </c>
      <c r="H5053" s="22" t="s">
        <v>3715</v>
      </c>
    </row>
    <row r="5054" spans="1:9">
      <c r="A5054" s="22" t="s">
        <v>22849</v>
      </c>
      <c r="B5054" s="22" t="s">
        <v>4531</v>
      </c>
      <c r="C5054" s="22">
        <v>1</v>
      </c>
      <c r="D5054" s="22" t="s">
        <v>4532</v>
      </c>
      <c r="E5054" s="22" t="s">
        <v>3714</v>
      </c>
      <c r="F5054" s="22" t="s">
        <v>18853</v>
      </c>
      <c r="G5054" s="22" t="s">
        <v>4533</v>
      </c>
      <c r="H5054" s="22" t="s">
        <v>3697</v>
      </c>
    </row>
    <row r="5055" spans="1:9">
      <c r="A5055" s="22" t="s">
        <v>848</v>
      </c>
      <c r="B5055" s="22" t="s">
        <v>17790</v>
      </c>
      <c r="C5055" s="22">
        <v>1</v>
      </c>
      <c r="D5055" s="22" t="s">
        <v>17791</v>
      </c>
      <c r="E5055" s="22" t="s">
        <v>3714</v>
      </c>
      <c r="F5055" s="22" t="s">
        <v>20969</v>
      </c>
      <c r="H5055" s="22" t="s">
        <v>3705</v>
      </c>
    </row>
    <row r="5056" spans="1:9">
      <c r="A5056" s="22" t="s">
        <v>15305</v>
      </c>
      <c r="B5056" s="22" t="s">
        <v>15304</v>
      </c>
      <c r="C5056" s="22">
        <v>1</v>
      </c>
      <c r="D5056" s="22" t="s">
        <v>15305</v>
      </c>
      <c r="E5056" s="22" t="s">
        <v>3714</v>
      </c>
      <c r="F5056" s="22" t="s">
        <v>21378</v>
      </c>
      <c r="H5056" s="22" t="s">
        <v>3715</v>
      </c>
    </row>
    <row r="5057" spans="1:8">
      <c r="A5057" s="22" t="s">
        <v>26268</v>
      </c>
      <c r="B5057" s="22" t="s">
        <v>26266</v>
      </c>
      <c r="C5057" s="22">
        <v>1</v>
      </c>
      <c r="D5057" s="22" t="s">
        <v>26268</v>
      </c>
      <c r="E5057" s="22" t="s">
        <v>3714</v>
      </c>
      <c r="F5057" s="22" t="s">
        <v>26267</v>
      </c>
      <c r="H5057" s="22" t="s">
        <v>3715</v>
      </c>
    </row>
    <row r="5058" spans="1:8">
      <c r="A5058" s="22" t="s">
        <v>14898</v>
      </c>
      <c r="B5058" s="22" t="s">
        <v>14897</v>
      </c>
      <c r="C5058" s="22">
        <v>1</v>
      </c>
      <c r="D5058" s="22" t="s">
        <v>14898</v>
      </c>
      <c r="E5058" s="22" t="s">
        <v>3714</v>
      </c>
      <c r="F5058" s="22" t="s">
        <v>21292</v>
      </c>
      <c r="H5058" s="22" t="s">
        <v>3715</v>
      </c>
    </row>
    <row r="5059" spans="1:8">
      <c r="A5059" s="22" t="s">
        <v>17477</v>
      </c>
      <c r="B5059" s="22" t="s">
        <v>17476</v>
      </c>
      <c r="C5059" s="22">
        <v>1</v>
      </c>
      <c r="D5059" s="22" t="s">
        <v>17477</v>
      </c>
      <c r="E5059" s="22" t="s">
        <v>3714</v>
      </c>
      <c r="F5059" s="22" t="s">
        <v>19410</v>
      </c>
      <c r="H5059" s="22" t="s">
        <v>3715</v>
      </c>
    </row>
    <row r="5060" spans="1:8">
      <c r="A5060" s="22" t="s">
        <v>7152</v>
      </c>
      <c r="B5060" s="22" t="s">
        <v>7151</v>
      </c>
      <c r="C5060" s="22">
        <v>1</v>
      </c>
      <c r="D5060" s="22" t="s">
        <v>7152</v>
      </c>
      <c r="E5060" s="22" t="s">
        <v>3714</v>
      </c>
      <c r="F5060" s="22" t="s">
        <v>19586</v>
      </c>
      <c r="H5060" s="22" t="s">
        <v>3715</v>
      </c>
    </row>
    <row r="5061" spans="1:8">
      <c r="A5061" s="22" t="s">
        <v>6681</v>
      </c>
      <c r="B5061" s="22" t="s">
        <v>6680</v>
      </c>
      <c r="C5061" s="22">
        <v>1</v>
      </c>
      <c r="D5061" s="22" t="s">
        <v>6681</v>
      </c>
      <c r="E5061" s="22" t="s">
        <v>3714</v>
      </c>
      <c r="F5061" s="22" t="s">
        <v>19465</v>
      </c>
      <c r="H5061" s="22" t="s">
        <v>3715</v>
      </c>
    </row>
    <row r="5062" spans="1:8">
      <c r="A5062" s="22" t="s">
        <v>9492</v>
      </c>
      <c r="B5062" s="22" t="s">
        <v>9491</v>
      </c>
      <c r="C5062" s="22">
        <v>1</v>
      </c>
      <c r="D5062" s="22" t="s">
        <v>9492</v>
      </c>
      <c r="E5062" s="22" t="s">
        <v>3714</v>
      </c>
      <c r="F5062" s="22" t="s">
        <v>20160</v>
      </c>
      <c r="H5062" s="22" t="s">
        <v>3715</v>
      </c>
    </row>
    <row r="5063" spans="1:8">
      <c r="A5063" s="22" t="s">
        <v>23279</v>
      </c>
      <c r="B5063" s="22" t="s">
        <v>11338</v>
      </c>
      <c r="C5063" s="22">
        <v>1</v>
      </c>
      <c r="D5063" s="22" t="s">
        <v>11339</v>
      </c>
      <c r="E5063" s="22" t="s">
        <v>3714</v>
      </c>
      <c r="F5063" s="22" t="s">
        <v>20579</v>
      </c>
      <c r="H5063" s="22" t="s">
        <v>3943</v>
      </c>
    </row>
    <row r="5064" spans="1:8">
      <c r="A5064" s="22" t="s">
        <v>22820</v>
      </c>
      <c r="B5064" s="22" t="s">
        <v>4027</v>
      </c>
      <c r="C5064" s="22">
        <v>1</v>
      </c>
      <c r="D5064" s="22" t="s">
        <v>4028</v>
      </c>
      <c r="E5064" s="22" t="s">
        <v>3714</v>
      </c>
      <c r="F5064" s="22" t="s">
        <v>18696</v>
      </c>
      <c r="G5064" s="22" t="s">
        <v>4029</v>
      </c>
      <c r="H5064" s="22" t="s">
        <v>3697</v>
      </c>
    </row>
    <row r="5065" spans="1:8">
      <c r="A5065" s="22" t="s">
        <v>24076</v>
      </c>
      <c r="B5065" s="22" t="s">
        <v>24074</v>
      </c>
      <c r="C5065" s="22">
        <v>1</v>
      </c>
      <c r="D5065" s="22" t="s">
        <v>24076</v>
      </c>
      <c r="E5065" s="22" t="s">
        <v>3714</v>
      </c>
      <c r="F5065" s="22" t="s">
        <v>24075</v>
      </c>
      <c r="H5065" s="22" t="s">
        <v>3715</v>
      </c>
    </row>
    <row r="5066" spans="1:8">
      <c r="A5066" s="22" t="s">
        <v>14270</v>
      </c>
      <c r="B5066" s="22" t="s">
        <v>14269</v>
      </c>
      <c r="C5066" s="22">
        <v>1</v>
      </c>
      <c r="D5066" s="22" t="s">
        <v>14270</v>
      </c>
      <c r="E5066" s="22" t="s">
        <v>3714</v>
      </c>
      <c r="F5066" s="22" t="s">
        <v>21166</v>
      </c>
      <c r="H5066" s="22" t="s">
        <v>3715</v>
      </c>
    </row>
    <row r="5067" spans="1:8">
      <c r="A5067" s="22" t="s">
        <v>847</v>
      </c>
      <c r="B5067" s="22" t="s">
        <v>24145</v>
      </c>
      <c r="C5067" s="22">
        <v>1</v>
      </c>
      <c r="D5067" s="22" t="s">
        <v>24147</v>
      </c>
      <c r="E5067" s="22" t="s">
        <v>3714</v>
      </c>
      <c r="F5067" s="22" t="s">
        <v>24146</v>
      </c>
      <c r="G5067" s="22" t="s">
        <v>846</v>
      </c>
      <c r="H5067" s="22" t="s">
        <v>3697</v>
      </c>
    </row>
    <row r="5068" spans="1:8">
      <c r="A5068" s="22" t="s">
        <v>25095</v>
      </c>
      <c r="B5068" s="22" t="s">
        <v>14752</v>
      </c>
      <c r="C5068" s="22">
        <v>1</v>
      </c>
      <c r="D5068" s="22" t="s">
        <v>25095</v>
      </c>
      <c r="E5068" s="22" t="s">
        <v>3714</v>
      </c>
      <c r="F5068" s="22" t="s">
        <v>25094</v>
      </c>
      <c r="H5068" s="22" t="s">
        <v>3715</v>
      </c>
    </row>
    <row r="5069" spans="1:8">
      <c r="A5069" s="22" t="s">
        <v>25484</v>
      </c>
      <c r="B5069" s="22" t="s">
        <v>25482</v>
      </c>
      <c r="C5069" s="22">
        <v>1</v>
      </c>
      <c r="D5069" s="22" t="s">
        <v>25484</v>
      </c>
      <c r="E5069" s="22" t="s">
        <v>3714</v>
      </c>
      <c r="F5069" s="22" t="s">
        <v>25483</v>
      </c>
      <c r="H5069" s="22" t="s">
        <v>3715</v>
      </c>
    </row>
    <row r="5070" spans="1:8">
      <c r="A5070" s="22" t="s">
        <v>23304</v>
      </c>
      <c r="B5070" s="22" t="s">
        <v>11676</v>
      </c>
      <c r="C5070" s="22">
        <v>1</v>
      </c>
      <c r="D5070" s="22" t="s">
        <v>11677</v>
      </c>
      <c r="E5070" s="22" t="s">
        <v>3714</v>
      </c>
      <c r="F5070" s="22" t="s">
        <v>19107</v>
      </c>
      <c r="G5070" s="22" t="s">
        <v>11678</v>
      </c>
      <c r="H5070" s="22" t="s">
        <v>3697</v>
      </c>
    </row>
    <row r="5071" spans="1:8">
      <c r="A5071" s="22" t="s">
        <v>8758</v>
      </c>
      <c r="B5071" s="22" t="s">
        <v>8757</v>
      </c>
      <c r="C5071" s="22">
        <v>1</v>
      </c>
      <c r="D5071" s="22" t="s">
        <v>8758</v>
      </c>
      <c r="E5071" s="22" t="s">
        <v>3714</v>
      </c>
      <c r="F5071" s="22" t="s">
        <v>19993</v>
      </c>
      <c r="H5071" s="22" t="s">
        <v>3715</v>
      </c>
    </row>
    <row r="5072" spans="1:8">
      <c r="A5072" s="22" t="s">
        <v>13665</v>
      </c>
      <c r="B5072" s="22" t="s">
        <v>13664</v>
      </c>
      <c r="C5072" s="22">
        <v>1</v>
      </c>
      <c r="D5072" s="22" t="s">
        <v>13665</v>
      </c>
      <c r="E5072" s="22" t="s">
        <v>3714</v>
      </c>
      <c r="F5072" s="22" t="s">
        <v>21062</v>
      </c>
      <c r="H5072" s="22" t="s">
        <v>3715</v>
      </c>
    </row>
    <row r="5073" spans="1:9">
      <c r="A5073" s="22" t="s">
        <v>22827</v>
      </c>
      <c r="B5073" s="22" t="s">
        <v>4190</v>
      </c>
      <c r="C5073" s="22">
        <v>1</v>
      </c>
      <c r="D5073" s="22" t="s">
        <v>4191</v>
      </c>
      <c r="E5073" s="22" t="s">
        <v>3714</v>
      </c>
      <c r="F5073" s="22" t="s">
        <v>18746</v>
      </c>
      <c r="G5073" s="22" t="s">
        <v>4192</v>
      </c>
      <c r="H5073" s="22" t="s">
        <v>3697</v>
      </c>
    </row>
    <row r="5074" spans="1:9">
      <c r="A5074" s="22" t="s">
        <v>22990</v>
      </c>
      <c r="B5074" s="22" t="s">
        <v>6860</v>
      </c>
      <c r="C5074" s="22">
        <v>1</v>
      </c>
      <c r="D5074" s="22" t="s">
        <v>6861</v>
      </c>
      <c r="E5074" s="22" t="s">
        <v>3714</v>
      </c>
      <c r="F5074" s="22" t="s">
        <v>19518</v>
      </c>
      <c r="G5074" s="22" t="s">
        <v>6862</v>
      </c>
      <c r="H5074" s="22" t="s">
        <v>3697</v>
      </c>
    </row>
    <row r="5075" spans="1:9">
      <c r="A5075" s="22" t="s">
        <v>12858</v>
      </c>
      <c r="B5075" s="22" t="s">
        <v>12857</v>
      </c>
      <c r="C5075" s="22">
        <v>1</v>
      </c>
      <c r="D5075" s="22" t="s">
        <v>12858</v>
      </c>
      <c r="E5075" s="22" t="s">
        <v>3714</v>
      </c>
      <c r="F5075" s="22" t="s">
        <v>19318</v>
      </c>
      <c r="H5075" s="22" t="s">
        <v>3715</v>
      </c>
    </row>
    <row r="5076" spans="1:9">
      <c r="A5076" s="22" t="s">
        <v>23206</v>
      </c>
      <c r="B5076" s="22" t="s">
        <v>10156</v>
      </c>
      <c r="C5076" s="22">
        <v>1</v>
      </c>
      <c r="D5076" s="22" t="s">
        <v>10157</v>
      </c>
      <c r="E5076" s="22" t="s">
        <v>3714</v>
      </c>
      <c r="F5076" s="22" t="s">
        <v>19834</v>
      </c>
      <c r="G5076" s="22" t="s">
        <v>10158</v>
      </c>
      <c r="H5076" s="22" t="s">
        <v>3697</v>
      </c>
      <c r="I5076" s="22">
        <v>1</v>
      </c>
    </row>
    <row r="5077" spans="1:9">
      <c r="A5077" s="22" t="s">
        <v>10117</v>
      </c>
      <c r="B5077" s="22" t="s">
        <v>10116</v>
      </c>
      <c r="C5077" s="22">
        <v>1</v>
      </c>
      <c r="D5077" s="22" t="s">
        <v>10117</v>
      </c>
      <c r="E5077" s="22" t="s">
        <v>3714</v>
      </c>
      <c r="F5077" s="22" t="s">
        <v>18666</v>
      </c>
      <c r="H5077" s="22" t="s">
        <v>3715</v>
      </c>
    </row>
    <row r="5078" spans="1:9">
      <c r="A5078" s="22" t="s">
        <v>22979</v>
      </c>
      <c r="B5078" s="22" t="s">
        <v>6655</v>
      </c>
      <c r="C5078" s="22">
        <v>1</v>
      </c>
      <c r="D5078" s="22" t="s">
        <v>6656</v>
      </c>
      <c r="E5078" s="22" t="s">
        <v>3714</v>
      </c>
      <c r="F5078" s="22" t="s">
        <v>19457</v>
      </c>
      <c r="G5078" s="22" t="s">
        <v>6657</v>
      </c>
      <c r="H5078" s="22" t="s">
        <v>3697</v>
      </c>
      <c r="I5078" s="22">
        <v>1</v>
      </c>
    </row>
    <row r="5079" spans="1:9">
      <c r="A5079" s="22" t="s">
        <v>23557</v>
      </c>
      <c r="B5079" s="22" t="s">
        <v>15743</v>
      </c>
      <c r="C5079" s="22">
        <v>1</v>
      </c>
      <c r="D5079" s="22" t="s">
        <v>15744</v>
      </c>
      <c r="E5079" s="22" t="s">
        <v>3714</v>
      </c>
      <c r="F5079" s="22" t="s">
        <v>21462</v>
      </c>
      <c r="G5079" s="22" t="s">
        <v>15745</v>
      </c>
      <c r="H5079" s="22" t="s">
        <v>3697</v>
      </c>
    </row>
    <row r="5080" spans="1:9">
      <c r="A5080" s="22" t="s">
        <v>9926</v>
      </c>
      <c r="B5080" s="22" t="s">
        <v>9925</v>
      </c>
      <c r="C5080" s="22">
        <v>1</v>
      </c>
      <c r="D5080" s="22" t="s">
        <v>9926</v>
      </c>
      <c r="E5080" s="22" t="s">
        <v>3714</v>
      </c>
      <c r="F5080" s="22" t="s">
        <v>20269</v>
      </c>
      <c r="H5080" s="22" t="s">
        <v>3711</v>
      </c>
    </row>
    <row r="5081" spans="1:9">
      <c r="A5081" s="22" t="s">
        <v>10544</v>
      </c>
      <c r="B5081" s="22" t="s">
        <v>10543</v>
      </c>
      <c r="C5081" s="22">
        <v>1</v>
      </c>
      <c r="D5081" s="22" t="s">
        <v>10544</v>
      </c>
      <c r="E5081" s="22" t="s">
        <v>3714</v>
      </c>
      <c r="F5081" s="22" t="s">
        <v>20413</v>
      </c>
      <c r="H5081" s="22" t="s">
        <v>3715</v>
      </c>
    </row>
    <row r="5082" spans="1:9">
      <c r="A5082" s="22" t="s">
        <v>16800</v>
      </c>
      <c r="B5082" s="22" t="s">
        <v>16799</v>
      </c>
      <c r="C5082" s="22">
        <v>1</v>
      </c>
      <c r="D5082" s="22" t="s">
        <v>16800</v>
      </c>
      <c r="E5082" s="22" t="s">
        <v>3714</v>
      </c>
      <c r="F5082" s="22" t="s">
        <v>21647</v>
      </c>
      <c r="H5082" s="22" t="s">
        <v>3715</v>
      </c>
    </row>
    <row r="5083" spans="1:9">
      <c r="A5083" s="22" t="s">
        <v>26025</v>
      </c>
      <c r="B5083" s="22" t="s">
        <v>26023</v>
      </c>
      <c r="C5083" s="22">
        <v>1</v>
      </c>
      <c r="D5083" s="22" t="s">
        <v>26025</v>
      </c>
      <c r="E5083" s="22" t="s">
        <v>3714</v>
      </c>
      <c r="F5083" s="22" t="s">
        <v>26024</v>
      </c>
      <c r="H5083" s="22" t="s">
        <v>3715</v>
      </c>
    </row>
    <row r="5084" spans="1:9">
      <c r="A5084" s="22" t="s">
        <v>14824</v>
      </c>
      <c r="B5084" s="22" t="s">
        <v>14823</v>
      </c>
      <c r="C5084" s="22">
        <v>1</v>
      </c>
      <c r="D5084" s="22" t="s">
        <v>14824</v>
      </c>
      <c r="E5084" s="22" t="s">
        <v>3714</v>
      </c>
      <c r="F5084" s="22" t="s">
        <v>21277</v>
      </c>
      <c r="H5084" s="22" t="s">
        <v>3711</v>
      </c>
    </row>
    <row r="5085" spans="1:9">
      <c r="A5085" s="22" t="s">
        <v>23103</v>
      </c>
      <c r="B5085" s="22" t="s">
        <v>8607</v>
      </c>
      <c r="C5085" s="22">
        <v>1</v>
      </c>
      <c r="D5085" s="22" t="s">
        <v>8608</v>
      </c>
      <c r="E5085" s="22" t="s">
        <v>3714</v>
      </c>
      <c r="F5085" s="22" t="s">
        <v>19954</v>
      </c>
      <c r="G5085" s="22" t="s">
        <v>8609</v>
      </c>
      <c r="H5085" s="22" t="s">
        <v>3697</v>
      </c>
      <c r="I5085" s="22">
        <v>1</v>
      </c>
    </row>
    <row r="5086" spans="1:9">
      <c r="A5086" s="22" t="s">
        <v>26554</v>
      </c>
      <c r="B5086" s="22" t="s">
        <v>23742</v>
      </c>
      <c r="C5086" s="22">
        <v>1</v>
      </c>
      <c r="D5086" s="22" t="s">
        <v>23744</v>
      </c>
      <c r="E5086" s="22" t="s">
        <v>3714</v>
      </c>
      <c r="F5086" s="22" t="s">
        <v>23743</v>
      </c>
      <c r="G5086" s="22" t="s">
        <v>23745</v>
      </c>
      <c r="H5086" s="22" t="s">
        <v>3697</v>
      </c>
    </row>
    <row r="5087" spans="1:9">
      <c r="A5087" s="22" t="s">
        <v>26581</v>
      </c>
      <c r="B5087" s="22" t="s">
        <v>24014</v>
      </c>
      <c r="C5087" s="22">
        <v>1</v>
      </c>
      <c r="D5087" s="22" t="s">
        <v>24016</v>
      </c>
      <c r="E5087" s="22" t="s">
        <v>3714</v>
      </c>
      <c r="F5087" s="22" t="s">
        <v>24015</v>
      </c>
      <c r="H5087" s="22" t="s">
        <v>3943</v>
      </c>
    </row>
    <row r="5088" spans="1:9">
      <c r="A5088" s="22" t="s">
        <v>14890</v>
      </c>
      <c r="B5088" s="22" t="s">
        <v>14889</v>
      </c>
      <c r="C5088" s="22">
        <v>1</v>
      </c>
      <c r="D5088" s="22" t="s">
        <v>14890</v>
      </c>
      <c r="E5088" s="22" t="s">
        <v>3714</v>
      </c>
      <c r="F5088" s="22" t="s">
        <v>21290</v>
      </c>
      <c r="H5088" s="22" t="s">
        <v>3715</v>
      </c>
    </row>
    <row r="5089" spans="1:8">
      <c r="A5089" s="22" t="s">
        <v>23419</v>
      </c>
      <c r="B5089" s="22" t="s">
        <v>13461</v>
      </c>
      <c r="C5089" s="22">
        <v>1</v>
      </c>
      <c r="D5089" s="22" t="s">
        <v>13462</v>
      </c>
      <c r="E5089" s="22" t="s">
        <v>3714</v>
      </c>
      <c r="F5089" s="22" t="s">
        <v>21013</v>
      </c>
      <c r="H5089" s="22" t="s">
        <v>3943</v>
      </c>
    </row>
    <row r="5090" spans="1:8">
      <c r="A5090" s="22" t="s">
        <v>22852</v>
      </c>
      <c r="B5090" s="22" t="s">
        <v>4667</v>
      </c>
      <c r="C5090" s="22">
        <v>1</v>
      </c>
      <c r="D5090" s="22" t="s">
        <v>4668</v>
      </c>
      <c r="E5090" s="22" t="s">
        <v>3714</v>
      </c>
      <c r="F5090" s="22" t="s">
        <v>18891</v>
      </c>
      <c r="G5090" s="22" t="s">
        <v>4669</v>
      </c>
      <c r="H5090" s="22" t="s">
        <v>3697</v>
      </c>
    </row>
    <row r="5091" spans="1:8">
      <c r="A5091" s="22" t="s">
        <v>17140</v>
      </c>
      <c r="B5091" s="22" t="s">
        <v>17139</v>
      </c>
      <c r="C5091" s="22">
        <v>1</v>
      </c>
      <c r="D5091" s="22" t="s">
        <v>17140</v>
      </c>
      <c r="E5091" s="22" t="s">
        <v>3714</v>
      </c>
      <c r="F5091" s="22" t="s">
        <v>21706</v>
      </c>
      <c r="H5091" s="22" t="s">
        <v>3715</v>
      </c>
    </row>
    <row r="5092" spans="1:8">
      <c r="A5092" s="22" t="s">
        <v>8905</v>
      </c>
      <c r="B5092" s="22" t="s">
        <v>8904</v>
      </c>
      <c r="C5092" s="22">
        <v>1</v>
      </c>
      <c r="D5092" s="22" t="s">
        <v>8905</v>
      </c>
      <c r="E5092" s="22" t="s">
        <v>3714</v>
      </c>
      <c r="F5092" s="22" t="s">
        <v>20030</v>
      </c>
      <c r="H5092" s="22" t="s">
        <v>3715</v>
      </c>
    </row>
    <row r="5093" spans="1:8">
      <c r="A5093" s="22" t="s">
        <v>23056</v>
      </c>
      <c r="B5093" s="22" t="s">
        <v>8030</v>
      </c>
      <c r="C5093" s="22">
        <v>1</v>
      </c>
      <c r="D5093" s="22" t="s">
        <v>8031</v>
      </c>
      <c r="E5093" s="22" t="s">
        <v>3714</v>
      </c>
      <c r="F5093" s="22" t="s">
        <v>19808</v>
      </c>
      <c r="G5093" s="22" t="s">
        <v>8032</v>
      </c>
      <c r="H5093" s="22" t="s">
        <v>3697</v>
      </c>
    </row>
    <row r="5094" spans="1:8">
      <c r="A5094" s="22" t="s">
        <v>26126</v>
      </c>
      <c r="B5094" s="22" t="s">
        <v>26125</v>
      </c>
      <c r="C5094" s="22">
        <v>1</v>
      </c>
      <c r="D5094" s="22" t="s">
        <v>26126</v>
      </c>
      <c r="E5094" s="22" t="s">
        <v>3714</v>
      </c>
      <c r="F5094" s="22" t="s">
        <v>18942</v>
      </c>
      <c r="H5094" s="22" t="s">
        <v>3715</v>
      </c>
    </row>
    <row r="5095" spans="1:8">
      <c r="A5095" s="22" t="s">
        <v>8744</v>
      </c>
      <c r="B5095" s="22" t="s">
        <v>8743</v>
      </c>
      <c r="C5095" s="22">
        <v>1</v>
      </c>
      <c r="D5095" s="22" t="s">
        <v>8744</v>
      </c>
      <c r="E5095" s="22" t="s">
        <v>3714</v>
      </c>
      <c r="F5095" s="22" t="s">
        <v>19990</v>
      </c>
      <c r="H5095" s="22" t="s">
        <v>3715</v>
      </c>
    </row>
    <row r="5096" spans="1:8">
      <c r="A5096" s="22" t="s">
        <v>25555</v>
      </c>
      <c r="B5096" s="22" t="s">
        <v>25553</v>
      </c>
      <c r="C5096" s="22">
        <v>1</v>
      </c>
      <c r="D5096" s="22" t="s">
        <v>25555</v>
      </c>
      <c r="E5096" s="22" t="s">
        <v>3714</v>
      </c>
      <c r="F5096" s="22" t="s">
        <v>25554</v>
      </c>
      <c r="H5096" s="22" t="s">
        <v>3715</v>
      </c>
    </row>
    <row r="5097" spans="1:8">
      <c r="A5097" s="22" t="s">
        <v>23319</v>
      </c>
      <c r="B5097" s="22" t="s">
        <v>11897</v>
      </c>
      <c r="C5097" s="22">
        <v>1</v>
      </c>
      <c r="D5097" s="22" t="s">
        <v>11898</v>
      </c>
      <c r="E5097" s="22" t="s">
        <v>3714</v>
      </c>
      <c r="F5097" s="22" t="s">
        <v>20695</v>
      </c>
      <c r="G5097" s="22" t="s">
        <v>11899</v>
      </c>
      <c r="H5097" s="22" t="s">
        <v>3697</v>
      </c>
    </row>
    <row r="5098" spans="1:8">
      <c r="A5098" s="22" t="s">
        <v>14129</v>
      </c>
      <c r="B5098" s="22" t="s">
        <v>14128</v>
      </c>
      <c r="C5098" s="22">
        <v>1</v>
      </c>
      <c r="D5098" s="22" t="s">
        <v>14129</v>
      </c>
      <c r="E5098" s="22" t="s">
        <v>3714</v>
      </c>
      <c r="F5098" s="22" t="s">
        <v>18635</v>
      </c>
      <c r="H5098" s="22" t="s">
        <v>3715</v>
      </c>
    </row>
    <row r="5099" spans="1:8">
      <c r="A5099" s="22" t="s">
        <v>10197</v>
      </c>
      <c r="B5099" s="22" t="s">
        <v>10196</v>
      </c>
      <c r="C5099" s="22">
        <v>1</v>
      </c>
      <c r="D5099" s="22" t="s">
        <v>10197</v>
      </c>
      <c r="E5099" s="22" t="s">
        <v>3714</v>
      </c>
      <c r="F5099" s="22" t="s">
        <v>20329</v>
      </c>
      <c r="H5099" s="22" t="s">
        <v>3715</v>
      </c>
    </row>
    <row r="5100" spans="1:8">
      <c r="A5100" s="22" t="s">
        <v>845</v>
      </c>
      <c r="B5100" s="22" t="s">
        <v>26482</v>
      </c>
      <c r="C5100" s="22">
        <v>1</v>
      </c>
      <c r="D5100" s="22" t="s">
        <v>26483</v>
      </c>
      <c r="E5100" s="22" t="s">
        <v>3714</v>
      </c>
      <c r="F5100" s="22" t="s">
        <v>18745</v>
      </c>
      <c r="G5100" s="22" t="s">
        <v>844</v>
      </c>
      <c r="H5100" s="22" t="s">
        <v>3697</v>
      </c>
    </row>
    <row r="5101" spans="1:8">
      <c r="A5101" s="22" t="s">
        <v>7135</v>
      </c>
      <c r="B5101" s="22" t="s">
        <v>7134</v>
      </c>
      <c r="C5101" s="22">
        <v>1</v>
      </c>
      <c r="D5101" s="22" t="s">
        <v>7135</v>
      </c>
      <c r="E5101" s="22" t="s">
        <v>3714</v>
      </c>
      <c r="F5101" s="22" t="s">
        <v>19581</v>
      </c>
      <c r="H5101" s="22" t="s">
        <v>3715</v>
      </c>
    </row>
    <row r="5102" spans="1:8">
      <c r="A5102" s="22" t="s">
        <v>12817</v>
      </c>
      <c r="B5102" s="22" t="s">
        <v>12816</v>
      </c>
      <c r="C5102" s="22">
        <v>1</v>
      </c>
      <c r="D5102" s="22" t="s">
        <v>12817</v>
      </c>
      <c r="E5102" s="22" t="s">
        <v>3714</v>
      </c>
      <c r="F5102" s="22" t="s">
        <v>20878</v>
      </c>
      <c r="H5102" s="22" t="s">
        <v>3715</v>
      </c>
    </row>
    <row r="5103" spans="1:8">
      <c r="A5103" s="22" t="s">
        <v>17412</v>
      </c>
      <c r="B5103" s="22" t="s">
        <v>17411</v>
      </c>
      <c r="C5103" s="22">
        <v>1</v>
      </c>
      <c r="D5103" s="22" t="s">
        <v>17412</v>
      </c>
      <c r="E5103" s="22" t="s">
        <v>3714</v>
      </c>
      <c r="F5103" s="22" t="s">
        <v>21760</v>
      </c>
      <c r="H5103" s="22" t="s">
        <v>3715</v>
      </c>
    </row>
    <row r="5104" spans="1:8">
      <c r="A5104" s="22" t="s">
        <v>12269</v>
      </c>
      <c r="B5104" s="22" t="s">
        <v>12268</v>
      </c>
      <c r="C5104" s="22">
        <v>1</v>
      </c>
      <c r="D5104" s="22" t="s">
        <v>12269</v>
      </c>
      <c r="E5104" s="22" t="s">
        <v>3714</v>
      </c>
      <c r="F5104" s="22" t="s">
        <v>20764</v>
      </c>
      <c r="H5104" s="22" t="s">
        <v>3715</v>
      </c>
    </row>
    <row r="5105" spans="1:8">
      <c r="A5105" s="22" t="s">
        <v>23393</v>
      </c>
      <c r="B5105" s="22" t="s">
        <v>12949</v>
      </c>
      <c r="C5105" s="22">
        <v>1</v>
      </c>
      <c r="D5105" s="22" t="s">
        <v>12950</v>
      </c>
      <c r="E5105" s="22" t="s">
        <v>3714</v>
      </c>
      <c r="F5105" s="22" t="s">
        <v>20458</v>
      </c>
      <c r="G5105" s="22" t="s">
        <v>12951</v>
      </c>
      <c r="H5105" s="22" t="s">
        <v>3697</v>
      </c>
    </row>
    <row r="5106" spans="1:8">
      <c r="A5106" s="22" t="s">
        <v>3713</v>
      </c>
      <c r="B5106" s="22" t="s">
        <v>3712</v>
      </c>
      <c r="C5106" s="22">
        <v>1</v>
      </c>
      <c r="D5106" s="22" t="s">
        <v>3713</v>
      </c>
      <c r="E5106" s="22" t="s">
        <v>3714</v>
      </c>
      <c r="F5106" s="22" t="s">
        <v>18598</v>
      </c>
      <c r="H5106" s="22" t="s">
        <v>3715</v>
      </c>
    </row>
    <row r="5107" spans="1:8">
      <c r="A5107" s="22" t="s">
        <v>23214</v>
      </c>
      <c r="B5107" s="22" t="s">
        <v>10266</v>
      </c>
      <c r="C5107" s="22">
        <v>1</v>
      </c>
      <c r="D5107" s="22" t="s">
        <v>10267</v>
      </c>
      <c r="E5107" s="22" t="s">
        <v>3714</v>
      </c>
      <c r="F5107" s="22" t="s">
        <v>20346</v>
      </c>
      <c r="G5107" s="22" t="s">
        <v>10268</v>
      </c>
      <c r="H5107" s="22" t="s">
        <v>3697</v>
      </c>
    </row>
    <row r="5108" spans="1:8">
      <c r="A5108" s="22" t="s">
        <v>15278</v>
      </c>
      <c r="B5108" s="22" t="s">
        <v>15277</v>
      </c>
      <c r="C5108" s="22">
        <v>1</v>
      </c>
      <c r="D5108" s="22" t="s">
        <v>15278</v>
      </c>
      <c r="E5108" s="22" t="s">
        <v>3714</v>
      </c>
      <c r="F5108" s="22" t="s">
        <v>21371</v>
      </c>
      <c r="H5108" s="22" t="s">
        <v>3715</v>
      </c>
    </row>
    <row r="5109" spans="1:8">
      <c r="A5109" s="22" t="s">
        <v>23170</v>
      </c>
      <c r="B5109" s="22" t="s">
        <v>9646</v>
      </c>
      <c r="C5109" s="22">
        <v>1</v>
      </c>
      <c r="D5109" s="22" t="s">
        <v>9647</v>
      </c>
      <c r="E5109" s="22" t="s">
        <v>3714</v>
      </c>
      <c r="F5109" s="22" t="s">
        <v>20200</v>
      </c>
      <c r="G5109" s="22" t="s">
        <v>9648</v>
      </c>
      <c r="H5109" s="22" t="s">
        <v>3697</v>
      </c>
    </row>
    <row r="5110" spans="1:8">
      <c r="A5110" s="22" t="s">
        <v>8557</v>
      </c>
      <c r="B5110" s="22" t="s">
        <v>8556</v>
      </c>
      <c r="C5110" s="22">
        <v>1</v>
      </c>
      <c r="D5110" s="22" t="s">
        <v>8557</v>
      </c>
      <c r="E5110" s="22" t="s">
        <v>3714</v>
      </c>
      <c r="F5110" s="22" t="s">
        <v>19939</v>
      </c>
      <c r="H5110" s="22" t="s">
        <v>3715</v>
      </c>
    </row>
    <row r="5111" spans="1:8">
      <c r="A5111" s="22" t="s">
        <v>23643</v>
      </c>
      <c r="B5111" s="22" t="s">
        <v>17273</v>
      </c>
      <c r="C5111" s="22">
        <v>1</v>
      </c>
      <c r="D5111" s="22" t="s">
        <v>17274</v>
      </c>
      <c r="E5111" s="22" t="s">
        <v>3714</v>
      </c>
      <c r="F5111" s="22" t="s">
        <v>21731</v>
      </c>
      <c r="G5111" s="22" t="s">
        <v>17275</v>
      </c>
      <c r="H5111" s="22" t="s">
        <v>3697</v>
      </c>
    </row>
    <row r="5112" spans="1:8">
      <c r="A5112" s="22" t="s">
        <v>7106</v>
      </c>
      <c r="B5112" s="22" t="s">
        <v>7105</v>
      </c>
      <c r="C5112" s="22">
        <v>1</v>
      </c>
      <c r="D5112" s="22" t="s">
        <v>7106</v>
      </c>
      <c r="E5112" s="22" t="s">
        <v>3714</v>
      </c>
      <c r="F5112" s="22" t="s">
        <v>19576</v>
      </c>
      <c r="H5112" s="22" t="s">
        <v>3715</v>
      </c>
    </row>
    <row r="5113" spans="1:8">
      <c r="A5113" s="22" t="s">
        <v>6967</v>
      </c>
      <c r="B5113" s="22" t="s">
        <v>6966</v>
      </c>
      <c r="C5113" s="22">
        <v>1</v>
      </c>
      <c r="D5113" s="22" t="s">
        <v>6967</v>
      </c>
      <c r="E5113" s="22" t="s">
        <v>3714</v>
      </c>
      <c r="F5113" s="22" t="s">
        <v>19547</v>
      </c>
      <c r="H5113" s="22" t="s">
        <v>3715</v>
      </c>
    </row>
    <row r="5114" spans="1:8">
      <c r="A5114" s="22" t="s">
        <v>7220</v>
      </c>
      <c r="B5114" s="22" t="s">
        <v>7219</v>
      </c>
      <c r="C5114" s="22">
        <v>1</v>
      </c>
      <c r="D5114" s="22" t="s">
        <v>7220</v>
      </c>
      <c r="E5114" s="22" t="s">
        <v>3714</v>
      </c>
      <c r="F5114" s="22" t="s">
        <v>19603</v>
      </c>
      <c r="H5114" s="22" t="s">
        <v>3715</v>
      </c>
    </row>
    <row r="5115" spans="1:8">
      <c r="A5115" s="22" t="s">
        <v>13443</v>
      </c>
      <c r="B5115" s="22" t="s">
        <v>13442</v>
      </c>
      <c r="C5115" s="22">
        <v>1</v>
      </c>
      <c r="D5115" s="22" t="s">
        <v>13443</v>
      </c>
      <c r="E5115" s="22" t="s">
        <v>3714</v>
      </c>
      <c r="F5115" s="22" t="s">
        <v>21009</v>
      </c>
      <c r="H5115" s="22" t="s">
        <v>3715</v>
      </c>
    </row>
    <row r="5116" spans="1:8">
      <c r="A5116" s="22" t="s">
        <v>23071</v>
      </c>
      <c r="B5116" s="22" t="s">
        <v>8210</v>
      </c>
      <c r="C5116" s="22">
        <v>1</v>
      </c>
      <c r="D5116" s="22" t="s">
        <v>8211</v>
      </c>
      <c r="E5116" s="22" t="s">
        <v>8212</v>
      </c>
      <c r="F5116" s="22" t="s">
        <v>18620</v>
      </c>
      <c r="G5116" s="22" t="s">
        <v>8213</v>
      </c>
      <c r="H5116" s="22" t="s">
        <v>3697</v>
      </c>
    </row>
    <row r="5117" spans="1:8">
      <c r="A5117" s="22" t="s">
        <v>23671</v>
      </c>
      <c r="B5117" s="22" t="s">
        <v>17823</v>
      </c>
      <c r="C5117" s="22">
        <v>1</v>
      </c>
      <c r="D5117" s="22" t="s">
        <v>17824</v>
      </c>
      <c r="E5117" s="22" t="s">
        <v>8212</v>
      </c>
      <c r="F5117" s="22" t="s">
        <v>19419</v>
      </c>
      <c r="G5117" s="22" t="s">
        <v>17825</v>
      </c>
      <c r="H5117" s="22" t="s">
        <v>3697</v>
      </c>
    </row>
    <row r="5118" spans="1:8">
      <c r="A5118" s="22" t="s">
        <v>843</v>
      </c>
      <c r="B5118" s="22" t="s">
        <v>5328</v>
      </c>
      <c r="C5118" s="22">
        <v>1</v>
      </c>
      <c r="D5118" s="22" t="s">
        <v>5329</v>
      </c>
      <c r="E5118" s="22" t="s">
        <v>4515</v>
      </c>
      <c r="F5118" s="22" t="s">
        <v>19092</v>
      </c>
      <c r="G5118" s="22" t="s">
        <v>5330</v>
      </c>
      <c r="H5118" s="22" t="s">
        <v>3697</v>
      </c>
    </row>
    <row r="5119" spans="1:8">
      <c r="A5119" s="22" t="s">
        <v>15562</v>
      </c>
      <c r="B5119" s="22" t="s">
        <v>15561</v>
      </c>
      <c r="C5119" s="22">
        <v>1</v>
      </c>
      <c r="D5119" s="22" t="s">
        <v>15562</v>
      </c>
      <c r="E5119" s="22" t="s">
        <v>4515</v>
      </c>
      <c r="F5119" s="22" t="s">
        <v>21429</v>
      </c>
      <c r="H5119" s="22" t="s">
        <v>3730</v>
      </c>
    </row>
    <row r="5120" spans="1:8">
      <c r="A5120" s="22" t="s">
        <v>841</v>
      </c>
      <c r="B5120" s="22" t="s">
        <v>6823</v>
      </c>
      <c r="C5120" s="22">
        <v>3</v>
      </c>
      <c r="D5120" s="22" t="s">
        <v>6824</v>
      </c>
      <c r="E5120" s="22" t="s">
        <v>4515</v>
      </c>
      <c r="F5120" s="22" t="s">
        <v>19507</v>
      </c>
      <c r="H5120" s="22" t="s">
        <v>3705</v>
      </c>
    </row>
    <row r="5121" spans="1:9">
      <c r="A5121" s="22" t="s">
        <v>841</v>
      </c>
      <c r="B5121" s="22" t="s">
        <v>14528</v>
      </c>
      <c r="C5121" s="22">
        <v>3</v>
      </c>
      <c r="D5121" s="22" t="s">
        <v>14529</v>
      </c>
      <c r="E5121" s="22" t="s">
        <v>4515</v>
      </c>
      <c r="F5121" s="22" t="s">
        <v>19507</v>
      </c>
      <c r="G5121" s="22" t="s">
        <v>14530</v>
      </c>
      <c r="H5121" s="22" t="s">
        <v>3697</v>
      </c>
      <c r="I5121" s="22">
        <v>1</v>
      </c>
    </row>
    <row r="5122" spans="1:9">
      <c r="A5122" s="22" t="s">
        <v>841</v>
      </c>
      <c r="B5122" s="22" t="s">
        <v>16358</v>
      </c>
      <c r="C5122" s="22">
        <v>3</v>
      </c>
      <c r="D5122" s="22" t="s">
        <v>16359</v>
      </c>
      <c r="E5122" s="22" t="s">
        <v>4515</v>
      </c>
      <c r="F5122" s="22" t="s">
        <v>19507</v>
      </c>
      <c r="G5122" s="22" t="s">
        <v>16360</v>
      </c>
      <c r="H5122" s="22" t="s">
        <v>3697</v>
      </c>
    </row>
    <row r="5123" spans="1:9">
      <c r="A5123" s="22" t="s">
        <v>14938</v>
      </c>
      <c r="B5123" s="22" t="s">
        <v>14937</v>
      </c>
      <c r="C5123" s="22">
        <v>1</v>
      </c>
      <c r="D5123" s="22" t="s">
        <v>14938</v>
      </c>
      <c r="E5123" s="22" t="s">
        <v>4515</v>
      </c>
      <c r="F5123" s="22" t="s">
        <v>21303</v>
      </c>
      <c r="H5123" s="22" t="s">
        <v>3715</v>
      </c>
    </row>
    <row r="5124" spans="1:9">
      <c r="A5124" s="22" t="s">
        <v>836</v>
      </c>
      <c r="B5124" s="22" t="s">
        <v>11042</v>
      </c>
      <c r="C5124" s="22">
        <v>1</v>
      </c>
      <c r="D5124" s="22" t="s">
        <v>11043</v>
      </c>
      <c r="E5124" s="22" t="s">
        <v>4515</v>
      </c>
      <c r="F5124" s="22" t="s">
        <v>19312</v>
      </c>
      <c r="G5124" s="22" t="s">
        <v>11044</v>
      </c>
      <c r="H5124" s="22" t="s">
        <v>3697</v>
      </c>
      <c r="I5124" s="22">
        <v>1</v>
      </c>
    </row>
    <row r="5125" spans="1:9">
      <c r="A5125" s="22" t="s">
        <v>839</v>
      </c>
      <c r="B5125" s="22" t="s">
        <v>18479</v>
      </c>
      <c r="C5125" s="22">
        <v>1</v>
      </c>
      <c r="D5125" s="22" t="s">
        <v>18480</v>
      </c>
      <c r="E5125" s="22" t="s">
        <v>4515</v>
      </c>
      <c r="F5125" s="22" t="s">
        <v>19621</v>
      </c>
      <c r="G5125" s="22" t="s">
        <v>18481</v>
      </c>
      <c r="H5125" s="22" t="s">
        <v>3697</v>
      </c>
    </row>
    <row r="5126" spans="1:9">
      <c r="A5126" s="22" t="s">
        <v>22037</v>
      </c>
      <c r="B5126" s="22" t="s">
        <v>13737</v>
      </c>
      <c r="C5126" s="22">
        <v>1</v>
      </c>
      <c r="D5126" s="22" t="s">
        <v>13738</v>
      </c>
      <c r="E5126" s="22" t="s">
        <v>4515</v>
      </c>
      <c r="F5126" s="22" t="s">
        <v>19509</v>
      </c>
      <c r="G5126" s="22" t="s">
        <v>13739</v>
      </c>
      <c r="H5126" s="22" t="s">
        <v>3697</v>
      </c>
    </row>
    <row r="5127" spans="1:9">
      <c r="A5127" s="22" t="s">
        <v>9072</v>
      </c>
      <c r="B5127" s="22" t="s">
        <v>9071</v>
      </c>
      <c r="C5127" s="22">
        <v>1</v>
      </c>
      <c r="D5127" s="22" t="s">
        <v>9072</v>
      </c>
      <c r="E5127" s="22" t="s">
        <v>4515</v>
      </c>
      <c r="F5127" s="22" t="s">
        <v>20065</v>
      </c>
      <c r="H5127" s="22" t="s">
        <v>3711</v>
      </c>
    </row>
    <row r="5128" spans="1:9">
      <c r="A5128" s="22" t="s">
        <v>834</v>
      </c>
      <c r="B5128" s="22" t="s">
        <v>6119</v>
      </c>
      <c r="C5128" s="22">
        <v>1</v>
      </c>
      <c r="D5128" s="22" t="s">
        <v>6120</v>
      </c>
      <c r="E5128" s="22" t="s">
        <v>4515</v>
      </c>
      <c r="F5128" s="22" t="s">
        <v>19183</v>
      </c>
      <c r="G5128" s="22" t="s">
        <v>6121</v>
      </c>
      <c r="H5128" s="22" t="s">
        <v>3697</v>
      </c>
    </row>
    <row r="5129" spans="1:9">
      <c r="A5129" s="22" t="s">
        <v>832</v>
      </c>
      <c r="B5129" s="22" t="s">
        <v>15471</v>
      </c>
      <c r="C5129" s="22">
        <v>1</v>
      </c>
      <c r="D5129" s="22" t="s">
        <v>15472</v>
      </c>
      <c r="E5129" s="22" t="s">
        <v>4515</v>
      </c>
      <c r="F5129" s="22" t="s">
        <v>19268</v>
      </c>
      <c r="G5129" s="22" t="s">
        <v>15473</v>
      </c>
      <c r="H5129" s="22" t="s">
        <v>3697</v>
      </c>
    </row>
    <row r="5130" spans="1:9">
      <c r="A5130" s="22" t="s">
        <v>26487</v>
      </c>
      <c r="B5130" s="22" t="s">
        <v>26486</v>
      </c>
      <c r="C5130" s="22">
        <v>1</v>
      </c>
      <c r="D5130" s="22" t="s">
        <v>26487</v>
      </c>
      <c r="E5130" s="22" t="s">
        <v>4515</v>
      </c>
      <c r="F5130" s="22" t="s">
        <v>23947</v>
      </c>
      <c r="H5130" s="22" t="s">
        <v>3730</v>
      </c>
    </row>
    <row r="5131" spans="1:9">
      <c r="A5131" s="22" t="s">
        <v>830</v>
      </c>
      <c r="B5131" s="22" t="s">
        <v>4686</v>
      </c>
      <c r="C5131" s="22">
        <v>2</v>
      </c>
      <c r="D5131" s="22" t="s">
        <v>4687</v>
      </c>
      <c r="E5131" s="22" t="s">
        <v>4515</v>
      </c>
      <c r="F5131" s="22" t="s">
        <v>18896</v>
      </c>
      <c r="G5131" s="22" t="s">
        <v>4688</v>
      </c>
      <c r="H5131" s="22" t="s">
        <v>3697</v>
      </c>
    </row>
    <row r="5132" spans="1:9">
      <c r="A5132" s="22" t="s">
        <v>830</v>
      </c>
      <c r="B5132" s="22" t="s">
        <v>13850</v>
      </c>
      <c r="C5132" s="22">
        <v>2</v>
      </c>
      <c r="D5132" s="22" t="s">
        <v>13851</v>
      </c>
      <c r="E5132" s="22" t="s">
        <v>4515</v>
      </c>
      <c r="F5132" s="22" t="s">
        <v>18896</v>
      </c>
      <c r="G5132" s="22" t="s">
        <v>13852</v>
      </c>
      <c r="H5132" s="22" t="s">
        <v>3707</v>
      </c>
    </row>
    <row r="5133" spans="1:9">
      <c r="A5133" s="22" t="s">
        <v>4967</v>
      </c>
      <c r="B5133" s="22" t="s">
        <v>4966</v>
      </c>
      <c r="C5133" s="22">
        <v>1</v>
      </c>
      <c r="D5133" s="22" t="s">
        <v>4967</v>
      </c>
      <c r="E5133" s="22" t="s">
        <v>4515</v>
      </c>
      <c r="F5133" s="22" t="s">
        <v>18985</v>
      </c>
      <c r="H5133" s="22" t="s">
        <v>3715</v>
      </c>
    </row>
    <row r="5134" spans="1:9">
      <c r="A5134" s="22" t="s">
        <v>13564</v>
      </c>
      <c r="B5134" s="22" t="s">
        <v>13563</v>
      </c>
      <c r="C5134" s="22">
        <v>1</v>
      </c>
      <c r="D5134" s="22" t="s">
        <v>13564</v>
      </c>
      <c r="E5134" s="22" t="s">
        <v>4515</v>
      </c>
      <c r="F5134" s="22" t="s">
        <v>19606</v>
      </c>
      <c r="H5134" s="22" t="s">
        <v>3715</v>
      </c>
    </row>
    <row r="5135" spans="1:9">
      <c r="A5135" s="22" t="s">
        <v>22902</v>
      </c>
      <c r="B5135" s="22" t="s">
        <v>5457</v>
      </c>
      <c r="C5135" s="22">
        <v>1</v>
      </c>
      <c r="D5135" s="22" t="s">
        <v>5458</v>
      </c>
      <c r="E5135" s="22" t="s">
        <v>4515</v>
      </c>
      <c r="F5135" s="22" t="s">
        <v>19128</v>
      </c>
      <c r="G5135" s="22" t="s">
        <v>5459</v>
      </c>
      <c r="H5135" s="22" t="s">
        <v>3697</v>
      </c>
    </row>
    <row r="5136" spans="1:9">
      <c r="A5136" s="22" t="s">
        <v>26586</v>
      </c>
      <c r="B5136" s="22" t="s">
        <v>24060</v>
      </c>
      <c r="C5136" s="22">
        <v>1</v>
      </c>
      <c r="D5136" s="22" t="s">
        <v>24061</v>
      </c>
      <c r="E5136" s="22" t="s">
        <v>4515</v>
      </c>
      <c r="F5136" s="22" t="s">
        <v>19018</v>
      </c>
      <c r="G5136" s="22" t="s">
        <v>24062</v>
      </c>
      <c r="H5136" s="22" t="s">
        <v>3697</v>
      </c>
    </row>
    <row r="5137" spans="1:8">
      <c r="A5137" s="22" t="s">
        <v>25006</v>
      </c>
      <c r="B5137" s="22" t="s">
        <v>12936</v>
      </c>
      <c r="C5137" s="22">
        <v>1</v>
      </c>
      <c r="D5137" s="22" t="s">
        <v>25006</v>
      </c>
      <c r="E5137" s="22" t="s">
        <v>4515</v>
      </c>
      <c r="F5137" s="22" t="s">
        <v>21909</v>
      </c>
      <c r="H5137" s="22" t="s">
        <v>3730</v>
      </c>
    </row>
    <row r="5138" spans="1:8">
      <c r="A5138" s="22" t="s">
        <v>4514</v>
      </c>
      <c r="B5138" s="22" t="s">
        <v>4513</v>
      </c>
      <c r="C5138" s="22">
        <v>1</v>
      </c>
      <c r="D5138" s="22" t="s">
        <v>4514</v>
      </c>
      <c r="E5138" s="22" t="s">
        <v>4515</v>
      </c>
      <c r="F5138" s="22" t="s">
        <v>18847</v>
      </c>
      <c r="H5138" s="22" t="s">
        <v>3707</v>
      </c>
    </row>
    <row r="5139" spans="1:8">
      <c r="A5139" s="22" t="s">
        <v>26631</v>
      </c>
      <c r="B5139" s="22" t="s">
        <v>24592</v>
      </c>
      <c r="C5139" s="22">
        <v>1</v>
      </c>
      <c r="D5139" s="22" t="s">
        <v>24593</v>
      </c>
      <c r="E5139" s="22" t="s">
        <v>4515</v>
      </c>
      <c r="F5139" s="22" t="s">
        <v>18699</v>
      </c>
      <c r="G5139" s="22" t="s">
        <v>24594</v>
      </c>
      <c r="H5139" s="22" t="s">
        <v>3697</v>
      </c>
    </row>
    <row r="5140" spans="1:8">
      <c r="A5140" s="22" t="s">
        <v>828</v>
      </c>
      <c r="B5140" s="22" t="s">
        <v>17033</v>
      </c>
      <c r="C5140" s="22">
        <v>1</v>
      </c>
      <c r="D5140" s="22" t="s">
        <v>17034</v>
      </c>
      <c r="E5140" s="22" t="s">
        <v>4515</v>
      </c>
      <c r="F5140" s="22" t="s">
        <v>21400</v>
      </c>
      <c r="G5140" s="22" t="s">
        <v>17035</v>
      </c>
      <c r="H5140" s="22" t="s">
        <v>3697</v>
      </c>
    </row>
    <row r="5141" spans="1:8">
      <c r="A5141" s="22" t="s">
        <v>18282</v>
      </c>
      <c r="B5141" s="22" t="s">
        <v>18281</v>
      </c>
      <c r="C5141" s="22">
        <v>1</v>
      </c>
      <c r="D5141" s="22" t="s">
        <v>18282</v>
      </c>
      <c r="E5141" s="22" t="s">
        <v>4515</v>
      </c>
      <c r="F5141" s="22" t="s">
        <v>21926</v>
      </c>
      <c r="H5141" s="22" t="s">
        <v>3730</v>
      </c>
    </row>
    <row r="5142" spans="1:8">
      <c r="A5142" s="22" t="s">
        <v>26667</v>
      </c>
      <c r="B5142" s="22" t="s">
        <v>11929</v>
      </c>
      <c r="C5142" s="22">
        <v>1</v>
      </c>
      <c r="D5142" s="22" t="s">
        <v>24917</v>
      </c>
      <c r="E5142" s="22" t="s">
        <v>4515</v>
      </c>
      <c r="F5142" s="22" t="s">
        <v>18604</v>
      </c>
      <c r="G5142" s="22" t="s">
        <v>24918</v>
      </c>
      <c r="H5142" s="22" t="s">
        <v>3697</v>
      </c>
    </row>
    <row r="5143" spans="1:8">
      <c r="A5143" s="22" t="s">
        <v>826</v>
      </c>
      <c r="B5143" s="22" t="s">
        <v>9910</v>
      </c>
      <c r="C5143" s="22">
        <v>1</v>
      </c>
      <c r="D5143" s="22" t="s">
        <v>9911</v>
      </c>
      <c r="E5143" s="22" t="s">
        <v>4515</v>
      </c>
      <c r="F5143" s="22" t="s">
        <v>20265</v>
      </c>
      <c r="G5143" s="22" t="s">
        <v>9912</v>
      </c>
      <c r="H5143" s="22" t="s">
        <v>3697</v>
      </c>
    </row>
    <row r="5144" spans="1:8">
      <c r="A5144" s="22" t="s">
        <v>14984</v>
      </c>
      <c r="B5144" s="22" t="s">
        <v>14983</v>
      </c>
      <c r="C5144" s="22">
        <v>1</v>
      </c>
      <c r="D5144" s="22" t="s">
        <v>14984</v>
      </c>
      <c r="E5144" s="22" t="s">
        <v>4515</v>
      </c>
      <c r="F5144" s="22" t="s">
        <v>21317</v>
      </c>
      <c r="H5144" s="22" t="s">
        <v>3730</v>
      </c>
    </row>
    <row r="5145" spans="1:8">
      <c r="A5145" s="22" t="s">
        <v>824</v>
      </c>
      <c r="B5145" s="22" t="s">
        <v>10031</v>
      </c>
      <c r="C5145" s="22">
        <v>1</v>
      </c>
      <c r="D5145" s="22" t="s">
        <v>10032</v>
      </c>
      <c r="E5145" s="22" t="s">
        <v>4515</v>
      </c>
      <c r="F5145" s="22" t="s">
        <v>20292</v>
      </c>
      <c r="G5145" s="22" t="s">
        <v>10033</v>
      </c>
      <c r="H5145" s="22" t="s">
        <v>3697</v>
      </c>
    </row>
    <row r="5146" spans="1:8">
      <c r="A5146" s="22" t="s">
        <v>822</v>
      </c>
      <c r="B5146" s="22" t="s">
        <v>24077</v>
      </c>
      <c r="C5146" s="22">
        <v>1</v>
      </c>
      <c r="D5146" s="22" t="s">
        <v>24079</v>
      </c>
      <c r="E5146" s="22" t="s">
        <v>4515</v>
      </c>
      <c r="F5146" s="22" t="s">
        <v>24078</v>
      </c>
      <c r="G5146" s="22" t="s">
        <v>24080</v>
      </c>
      <c r="H5146" s="22" t="s">
        <v>3697</v>
      </c>
    </row>
    <row r="5147" spans="1:8">
      <c r="A5147" s="22" t="s">
        <v>820</v>
      </c>
      <c r="B5147" s="22" t="s">
        <v>12682</v>
      </c>
      <c r="C5147" s="22">
        <v>1</v>
      </c>
      <c r="D5147" s="22" t="s">
        <v>12683</v>
      </c>
      <c r="E5147" s="22" t="s">
        <v>4515</v>
      </c>
      <c r="F5147" s="22" t="s">
        <v>20845</v>
      </c>
      <c r="G5147" s="22" t="s">
        <v>12684</v>
      </c>
      <c r="H5147" s="22" t="s">
        <v>3697</v>
      </c>
    </row>
    <row r="5148" spans="1:8">
      <c r="A5148" s="22" t="s">
        <v>6346</v>
      </c>
      <c r="B5148" s="22" t="s">
        <v>6345</v>
      </c>
      <c r="C5148" s="22">
        <v>1</v>
      </c>
      <c r="D5148" s="22" t="s">
        <v>6346</v>
      </c>
      <c r="E5148" s="22" t="s">
        <v>4515</v>
      </c>
      <c r="F5148" s="22" t="s">
        <v>19375</v>
      </c>
      <c r="H5148" s="22" t="s">
        <v>3715</v>
      </c>
    </row>
    <row r="5149" spans="1:8">
      <c r="A5149" s="22" t="s">
        <v>6572</v>
      </c>
      <c r="B5149" s="22" t="s">
        <v>6571</v>
      </c>
      <c r="C5149" s="22">
        <v>1</v>
      </c>
      <c r="D5149" s="22" t="s">
        <v>6572</v>
      </c>
      <c r="E5149" s="22" t="s">
        <v>4515</v>
      </c>
      <c r="F5149" s="22" t="s">
        <v>19437</v>
      </c>
      <c r="H5149" s="22" t="s">
        <v>3715</v>
      </c>
    </row>
    <row r="5150" spans="1:8">
      <c r="A5150" s="22" t="s">
        <v>12602</v>
      </c>
      <c r="B5150" s="22" t="s">
        <v>12601</v>
      </c>
      <c r="C5150" s="22">
        <v>1</v>
      </c>
      <c r="D5150" s="22" t="s">
        <v>12602</v>
      </c>
      <c r="E5150" s="22" t="s">
        <v>4515</v>
      </c>
      <c r="F5150" s="22" t="s">
        <v>18632</v>
      </c>
      <c r="H5150" s="22" t="s">
        <v>3715</v>
      </c>
    </row>
    <row r="5151" spans="1:8">
      <c r="A5151" s="22" t="s">
        <v>818</v>
      </c>
      <c r="B5151" s="22" t="s">
        <v>12809</v>
      </c>
      <c r="C5151" s="22">
        <v>1</v>
      </c>
      <c r="D5151" s="22" t="s">
        <v>12810</v>
      </c>
      <c r="E5151" s="22" t="s">
        <v>4515</v>
      </c>
      <c r="F5151" s="22" t="s">
        <v>20875</v>
      </c>
      <c r="G5151" s="22" t="s">
        <v>12811</v>
      </c>
      <c r="H5151" s="22" t="s">
        <v>3697</v>
      </c>
    </row>
    <row r="5152" spans="1:8">
      <c r="A5152" s="22" t="s">
        <v>8222</v>
      </c>
      <c r="B5152" s="22" t="s">
        <v>8221</v>
      </c>
      <c r="C5152" s="22">
        <v>1</v>
      </c>
      <c r="D5152" s="22" t="s">
        <v>8222</v>
      </c>
      <c r="E5152" s="22" t="s">
        <v>4515</v>
      </c>
      <c r="F5152" s="22" t="s">
        <v>19350</v>
      </c>
      <c r="H5152" s="22" t="s">
        <v>3715</v>
      </c>
    </row>
    <row r="5153" spans="1:9">
      <c r="A5153" s="22" t="s">
        <v>8568</v>
      </c>
      <c r="B5153" s="22" t="s">
        <v>8567</v>
      </c>
      <c r="C5153" s="22">
        <v>1</v>
      </c>
      <c r="D5153" s="22" t="s">
        <v>8568</v>
      </c>
      <c r="E5153" s="22" t="s">
        <v>4515</v>
      </c>
      <c r="F5153" s="22" t="s">
        <v>19195</v>
      </c>
      <c r="H5153" s="22" t="s">
        <v>3711</v>
      </c>
    </row>
    <row r="5154" spans="1:9">
      <c r="A5154" s="22" t="s">
        <v>22678</v>
      </c>
      <c r="B5154" s="22" t="s">
        <v>12691</v>
      </c>
      <c r="C5154" s="22">
        <v>1</v>
      </c>
      <c r="D5154" s="22" t="s">
        <v>12692</v>
      </c>
      <c r="E5154" s="22" t="s">
        <v>7141</v>
      </c>
      <c r="F5154" s="22" t="s">
        <v>20847</v>
      </c>
      <c r="G5154" s="22" t="s">
        <v>12693</v>
      </c>
      <c r="H5154" s="22" t="s">
        <v>3697</v>
      </c>
    </row>
    <row r="5155" spans="1:9">
      <c r="A5155" s="22" t="s">
        <v>7140</v>
      </c>
      <c r="B5155" s="22" t="s">
        <v>7139</v>
      </c>
      <c r="C5155" s="22">
        <v>1</v>
      </c>
      <c r="D5155" s="22" t="s">
        <v>7140</v>
      </c>
      <c r="E5155" s="22" t="s">
        <v>7141</v>
      </c>
      <c r="F5155" s="22" t="s">
        <v>19583</v>
      </c>
      <c r="H5155" s="22" t="s">
        <v>3711</v>
      </c>
    </row>
    <row r="5156" spans="1:9">
      <c r="A5156" s="22" t="s">
        <v>10414</v>
      </c>
      <c r="B5156" s="22" t="s">
        <v>10413</v>
      </c>
      <c r="C5156" s="22">
        <v>1</v>
      </c>
      <c r="D5156" s="22" t="s">
        <v>10414</v>
      </c>
      <c r="E5156" s="22" t="s">
        <v>8922</v>
      </c>
      <c r="F5156" s="22" t="s">
        <v>19800</v>
      </c>
      <c r="H5156" s="22" t="s">
        <v>3711</v>
      </c>
    </row>
    <row r="5157" spans="1:9">
      <c r="A5157" s="22" t="s">
        <v>15840</v>
      </c>
      <c r="B5157" s="22" t="s">
        <v>15839</v>
      </c>
      <c r="C5157" s="22">
        <v>1</v>
      </c>
      <c r="D5157" s="22" t="s">
        <v>15840</v>
      </c>
      <c r="E5157" s="22" t="s">
        <v>8922</v>
      </c>
      <c r="F5157" s="22" t="s">
        <v>21474</v>
      </c>
      <c r="H5157" s="22" t="s">
        <v>3711</v>
      </c>
    </row>
    <row r="5158" spans="1:9">
      <c r="A5158" s="22" t="s">
        <v>816</v>
      </c>
      <c r="B5158" s="22" t="s">
        <v>16222</v>
      </c>
      <c r="C5158" s="22">
        <v>1</v>
      </c>
      <c r="D5158" s="22" t="s">
        <v>16223</v>
      </c>
      <c r="E5158" s="22" t="s">
        <v>8922</v>
      </c>
      <c r="F5158" s="22" t="s">
        <v>19493</v>
      </c>
      <c r="G5158" s="22" t="s">
        <v>815</v>
      </c>
      <c r="H5158" s="22" t="s">
        <v>3697</v>
      </c>
    </row>
    <row r="5159" spans="1:9">
      <c r="A5159" s="22" t="s">
        <v>8921</v>
      </c>
      <c r="B5159" s="22" t="s">
        <v>8920</v>
      </c>
      <c r="C5159" s="22">
        <v>1</v>
      </c>
      <c r="D5159" s="22" t="s">
        <v>8921</v>
      </c>
      <c r="E5159" s="22" t="s">
        <v>8922</v>
      </c>
      <c r="F5159" s="22" t="s">
        <v>18775</v>
      </c>
      <c r="H5159" s="22" t="s">
        <v>3711</v>
      </c>
    </row>
    <row r="5160" spans="1:9">
      <c r="A5160" s="22" t="s">
        <v>15762</v>
      </c>
      <c r="B5160" s="22" t="s">
        <v>15761</v>
      </c>
      <c r="C5160" s="22">
        <v>1</v>
      </c>
      <c r="D5160" s="22" t="s">
        <v>15762</v>
      </c>
      <c r="E5160" s="22" t="s">
        <v>15763</v>
      </c>
      <c r="F5160" s="22" t="s">
        <v>19292</v>
      </c>
      <c r="H5160" s="22" t="s">
        <v>3711</v>
      </c>
    </row>
    <row r="5161" spans="1:9">
      <c r="A5161" s="22" t="s">
        <v>813</v>
      </c>
      <c r="B5161" s="22" t="s">
        <v>5314</v>
      </c>
      <c r="C5161" s="22">
        <v>2</v>
      </c>
      <c r="D5161" s="22" t="s">
        <v>5315</v>
      </c>
      <c r="E5161" s="22" t="s">
        <v>5316</v>
      </c>
      <c r="F5161" s="22" t="s">
        <v>19088</v>
      </c>
      <c r="G5161" s="22" t="s">
        <v>5317</v>
      </c>
      <c r="H5161" s="22" t="s">
        <v>3697</v>
      </c>
      <c r="I5161" s="22">
        <v>1</v>
      </c>
    </row>
    <row r="5162" spans="1:9">
      <c r="A5162" s="22" t="s">
        <v>813</v>
      </c>
      <c r="B5162" s="22" t="s">
        <v>6426</v>
      </c>
      <c r="C5162" s="22">
        <v>2</v>
      </c>
      <c r="D5162" s="22" t="s">
        <v>6427</v>
      </c>
      <c r="E5162" s="22" t="s">
        <v>5316</v>
      </c>
      <c r="F5162" s="22" t="s">
        <v>19088</v>
      </c>
      <c r="G5162" s="22" t="s">
        <v>6428</v>
      </c>
      <c r="H5162" s="22" t="s">
        <v>3697</v>
      </c>
      <c r="I5162" s="22">
        <v>1</v>
      </c>
    </row>
    <row r="5163" spans="1:9">
      <c r="A5163" s="22" t="s">
        <v>16130</v>
      </c>
      <c r="B5163" s="22" t="s">
        <v>16129</v>
      </c>
      <c r="C5163" s="22">
        <v>1</v>
      </c>
      <c r="D5163" s="22" t="s">
        <v>16130</v>
      </c>
      <c r="E5163" s="22" t="s">
        <v>5316</v>
      </c>
      <c r="F5163" s="22" t="s">
        <v>21525</v>
      </c>
      <c r="H5163" s="22" t="s">
        <v>3730</v>
      </c>
    </row>
    <row r="5164" spans="1:9">
      <c r="A5164" s="22" t="s">
        <v>22072</v>
      </c>
      <c r="B5164" s="22" t="s">
        <v>14579</v>
      </c>
      <c r="C5164" s="22">
        <v>1</v>
      </c>
      <c r="D5164" s="22" t="s">
        <v>14580</v>
      </c>
      <c r="E5164" s="22" t="s">
        <v>5316</v>
      </c>
      <c r="F5164" s="22" t="s">
        <v>19433</v>
      </c>
      <c r="G5164" s="22" t="s">
        <v>14581</v>
      </c>
      <c r="H5164" s="22" t="s">
        <v>3697</v>
      </c>
    </row>
    <row r="5165" spans="1:9">
      <c r="A5165" s="22" t="s">
        <v>808</v>
      </c>
      <c r="B5165" s="22" t="s">
        <v>24407</v>
      </c>
      <c r="C5165" s="22">
        <v>1</v>
      </c>
      <c r="D5165" s="22" t="s">
        <v>24408</v>
      </c>
      <c r="E5165" s="22" t="s">
        <v>5316</v>
      </c>
      <c r="F5165" s="22" t="s">
        <v>20682</v>
      </c>
      <c r="G5165" s="22" t="s">
        <v>24409</v>
      </c>
      <c r="H5165" s="22" t="s">
        <v>3697</v>
      </c>
    </row>
    <row r="5166" spans="1:9">
      <c r="A5166" s="22" t="s">
        <v>806</v>
      </c>
      <c r="B5166" s="22" t="s">
        <v>9111</v>
      </c>
      <c r="C5166" s="22">
        <v>1</v>
      </c>
      <c r="D5166" s="22" t="s">
        <v>9112</v>
      </c>
      <c r="E5166" s="22" t="s">
        <v>5316</v>
      </c>
      <c r="F5166" s="22" t="s">
        <v>19470</v>
      </c>
      <c r="G5166" s="22" t="s">
        <v>9113</v>
      </c>
      <c r="H5166" s="22" t="s">
        <v>3697</v>
      </c>
    </row>
    <row r="5167" spans="1:9">
      <c r="A5167" s="22" t="s">
        <v>24411</v>
      </c>
      <c r="B5167" s="22" t="s">
        <v>24410</v>
      </c>
      <c r="C5167" s="22">
        <v>1</v>
      </c>
      <c r="D5167" s="22" t="s">
        <v>24411</v>
      </c>
      <c r="E5167" s="22" t="s">
        <v>5316</v>
      </c>
      <c r="F5167" s="22" t="s">
        <v>21422</v>
      </c>
      <c r="H5167" s="22" t="s">
        <v>3730</v>
      </c>
    </row>
    <row r="5168" spans="1:9">
      <c r="A5168" s="22" t="s">
        <v>810</v>
      </c>
      <c r="B5168" s="22" t="s">
        <v>8057</v>
      </c>
      <c r="C5168" s="22">
        <v>1</v>
      </c>
      <c r="D5168" s="22" t="s">
        <v>8058</v>
      </c>
      <c r="E5168" s="22" t="s">
        <v>5316</v>
      </c>
      <c r="F5168" s="22" t="s">
        <v>19811</v>
      </c>
      <c r="G5168" s="22" t="s">
        <v>8059</v>
      </c>
      <c r="H5168" s="22" t="s">
        <v>3697</v>
      </c>
      <c r="I5168" s="22">
        <v>1</v>
      </c>
    </row>
    <row r="5169" spans="1:9">
      <c r="A5169" s="22" t="s">
        <v>26719</v>
      </c>
      <c r="B5169" s="22" t="s">
        <v>25418</v>
      </c>
      <c r="C5169" s="22">
        <v>1</v>
      </c>
      <c r="D5169" s="22" t="s">
        <v>25420</v>
      </c>
      <c r="E5169" s="22" t="s">
        <v>5316</v>
      </c>
      <c r="F5169" s="22" t="s">
        <v>25419</v>
      </c>
      <c r="G5169" s="22" t="s">
        <v>25421</v>
      </c>
      <c r="H5169" s="22" t="s">
        <v>3697</v>
      </c>
    </row>
    <row r="5170" spans="1:9">
      <c r="A5170" s="22" t="s">
        <v>23553</v>
      </c>
      <c r="B5170" s="22" t="s">
        <v>15691</v>
      </c>
      <c r="C5170" s="22">
        <v>1</v>
      </c>
      <c r="D5170" s="22" t="s">
        <v>15692</v>
      </c>
      <c r="E5170" s="22" t="s">
        <v>5260</v>
      </c>
      <c r="F5170" s="22" t="s">
        <v>19335</v>
      </c>
      <c r="G5170" s="22" t="s">
        <v>15693</v>
      </c>
      <c r="H5170" s="22" t="s">
        <v>3697</v>
      </c>
    </row>
    <row r="5171" spans="1:9">
      <c r="A5171" s="22" t="s">
        <v>23613</v>
      </c>
      <c r="B5171" s="22" t="s">
        <v>16749</v>
      </c>
      <c r="C5171" s="22">
        <v>1</v>
      </c>
      <c r="D5171" s="22" t="s">
        <v>16750</v>
      </c>
      <c r="E5171" s="22" t="s">
        <v>5260</v>
      </c>
      <c r="F5171" s="22" t="s">
        <v>21641</v>
      </c>
      <c r="G5171" s="22" t="s">
        <v>16751</v>
      </c>
      <c r="H5171" s="22" t="s">
        <v>3697</v>
      </c>
    </row>
    <row r="5172" spans="1:9">
      <c r="A5172" s="22" t="s">
        <v>804</v>
      </c>
      <c r="B5172" s="22" t="s">
        <v>5258</v>
      </c>
      <c r="C5172" s="22">
        <v>1</v>
      </c>
      <c r="D5172" s="22" t="s">
        <v>5259</v>
      </c>
      <c r="E5172" s="22" t="s">
        <v>5260</v>
      </c>
      <c r="F5172" s="22" t="s">
        <v>19070</v>
      </c>
      <c r="G5172" s="22" t="s">
        <v>5261</v>
      </c>
      <c r="H5172" s="22" t="s">
        <v>3697</v>
      </c>
    </row>
    <row r="5173" spans="1:9">
      <c r="A5173" s="22" t="s">
        <v>25501</v>
      </c>
      <c r="B5173" s="22" t="s">
        <v>25499</v>
      </c>
      <c r="C5173" s="22">
        <v>1</v>
      </c>
      <c r="D5173" s="22" t="s">
        <v>25501</v>
      </c>
      <c r="E5173" s="22" t="s">
        <v>5260</v>
      </c>
      <c r="F5173" s="22" t="s">
        <v>25500</v>
      </c>
      <c r="H5173" s="22" t="s">
        <v>3730</v>
      </c>
    </row>
    <row r="5174" spans="1:9">
      <c r="A5174" s="22" t="s">
        <v>802</v>
      </c>
      <c r="B5174" s="22" t="s">
        <v>25204</v>
      </c>
      <c r="C5174" s="22">
        <v>1</v>
      </c>
      <c r="D5174" s="22" t="s">
        <v>25205</v>
      </c>
      <c r="E5174" s="22" t="s">
        <v>4223</v>
      </c>
      <c r="F5174" s="22" t="s">
        <v>18621</v>
      </c>
      <c r="G5174" s="22" t="s">
        <v>25206</v>
      </c>
      <c r="H5174" s="22" t="s">
        <v>3697</v>
      </c>
    </row>
    <row r="5175" spans="1:9">
      <c r="A5175" s="22" t="s">
        <v>10542</v>
      </c>
      <c r="B5175" s="22" t="s">
        <v>10541</v>
      </c>
      <c r="C5175" s="22">
        <v>1</v>
      </c>
      <c r="D5175" s="22" t="s">
        <v>10542</v>
      </c>
      <c r="E5175" s="22" t="s">
        <v>4223</v>
      </c>
      <c r="F5175" s="22" t="s">
        <v>20412</v>
      </c>
      <c r="H5175" s="22" t="s">
        <v>3730</v>
      </c>
    </row>
    <row r="5176" spans="1:9">
      <c r="A5176" s="22" t="s">
        <v>23195</v>
      </c>
      <c r="B5176" s="22" t="s">
        <v>9994</v>
      </c>
      <c r="C5176" s="22">
        <v>1</v>
      </c>
      <c r="D5176" s="22" t="s">
        <v>9995</v>
      </c>
      <c r="E5176" s="22" t="s">
        <v>4223</v>
      </c>
      <c r="F5176" s="22" t="s">
        <v>18756</v>
      </c>
      <c r="G5176" s="22" t="s">
        <v>9996</v>
      </c>
      <c r="H5176" s="22" t="s">
        <v>3697</v>
      </c>
    </row>
    <row r="5177" spans="1:9">
      <c r="A5177" s="22" t="s">
        <v>18252</v>
      </c>
      <c r="B5177" s="22" t="s">
        <v>18251</v>
      </c>
      <c r="C5177" s="22">
        <v>1</v>
      </c>
      <c r="D5177" s="22" t="s">
        <v>18252</v>
      </c>
      <c r="E5177" s="22" t="s">
        <v>4223</v>
      </c>
      <c r="F5177" s="22" t="s">
        <v>20014</v>
      </c>
      <c r="H5177" s="22" t="s">
        <v>3730</v>
      </c>
    </row>
    <row r="5178" spans="1:9">
      <c r="A5178" s="22" t="s">
        <v>24800</v>
      </c>
      <c r="B5178" s="22" t="s">
        <v>11104</v>
      </c>
      <c r="C5178" s="22">
        <v>1</v>
      </c>
      <c r="D5178" s="22" t="s">
        <v>24800</v>
      </c>
      <c r="E5178" s="22" t="s">
        <v>4223</v>
      </c>
      <c r="F5178" s="22" t="s">
        <v>19800</v>
      </c>
      <c r="H5178" s="22" t="s">
        <v>3715</v>
      </c>
    </row>
    <row r="5179" spans="1:9">
      <c r="A5179" s="22" t="s">
        <v>23494</v>
      </c>
      <c r="B5179" s="22" t="s">
        <v>14674</v>
      </c>
      <c r="C5179" s="22">
        <v>1</v>
      </c>
      <c r="D5179" s="22" t="s">
        <v>14675</v>
      </c>
      <c r="E5179" s="22" t="s">
        <v>4223</v>
      </c>
      <c r="F5179" s="22" t="s">
        <v>21223</v>
      </c>
      <c r="G5179" s="22" t="s">
        <v>14676</v>
      </c>
      <c r="H5179" s="22" t="s">
        <v>3697</v>
      </c>
    </row>
    <row r="5180" spans="1:9">
      <c r="A5180" s="22" t="s">
        <v>800</v>
      </c>
      <c r="B5180" s="22" t="s">
        <v>17925</v>
      </c>
      <c r="C5180" s="22">
        <v>1</v>
      </c>
      <c r="D5180" s="22" t="s">
        <v>17926</v>
      </c>
      <c r="E5180" s="22" t="s">
        <v>4223</v>
      </c>
      <c r="F5180" s="22" t="s">
        <v>21850</v>
      </c>
      <c r="G5180" s="22" t="s">
        <v>17927</v>
      </c>
      <c r="H5180" s="22" t="s">
        <v>3697</v>
      </c>
    </row>
    <row r="5181" spans="1:9">
      <c r="A5181" s="22" t="s">
        <v>12652</v>
      </c>
      <c r="B5181" s="22" t="s">
        <v>12651</v>
      </c>
      <c r="C5181" s="22">
        <v>1</v>
      </c>
      <c r="D5181" s="22" t="s">
        <v>12652</v>
      </c>
      <c r="E5181" s="22" t="s">
        <v>4223</v>
      </c>
      <c r="F5181" s="22" t="s">
        <v>20838</v>
      </c>
      <c r="H5181" s="22" t="s">
        <v>3730</v>
      </c>
    </row>
    <row r="5182" spans="1:9">
      <c r="A5182" s="22" t="s">
        <v>23267</v>
      </c>
      <c r="B5182" s="22" t="s">
        <v>11034</v>
      </c>
      <c r="C5182" s="22">
        <v>1</v>
      </c>
      <c r="D5182" s="22" t="s">
        <v>11035</v>
      </c>
      <c r="E5182" s="22" t="s">
        <v>4223</v>
      </c>
      <c r="F5182" s="22" t="s">
        <v>18694</v>
      </c>
      <c r="H5182" s="22" t="s">
        <v>3697</v>
      </c>
      <c r="I5182" s="22">
        <v>1</v>
      </c>
    </row>
    <row r="5183" spans="1:9">
      <c r="A5183" s="22" t="s">
        <v>798</v>
      </c>
      <c r="B5183" s="22" t="s">
        <v>18196</v>
      </c>
      <c r="C5183" s="22">
        <v>1</v>
      </c>
      <c r="D5183" s="22" t="s">
        <v>18197</v>
      </c>
      <c r="E5183" s="22" t="s">
        <v>4223</v>
      </c>
      <c r="F5183" s="22" t="s">
        <v>21906</v>
      </c>
      <c r="G5183" s="22" t="s">
        <v>18198</v>
      </c>
      <c r="H5183" s="22" t="s">
        <v>3697</v>
      </c>
    </row>
    <row r="5184" spans="1:9">
      <c r="A5184" s="22" t="s">
        <v>26747</v>
      </c>
      <c r="B5184" s="22" t="s">
        <v>25693</v>
      </c>
      <c r="C5184" s="22">
        <v>1</v>
      </c>
      <c r="D5184" s="22" t="s">
        <v>25695</v>
      </c>
      <c r="E5184" s="22" t="s">
        <v>4223</v>
      </c>
      <c r="F5184" s="22" t="s">
        <v>25694</v>
      </c>
      <c r="G5184" s="22" t="s">
        <v>25696</v>
      </c>
      <c r="H5184" s="22" t="s">
        <v>3697</v>
      </c>
    </row>
    <row r="5185" spans="1:8">
      <c r="A5185" s="22" t="s">
        <v>23084</v>
      </c>
      <c r="B5185" s="22" t="s">
        <v>8347</v>
      </c>
      <c r="C5185" s="22">
        <v>1</v>
      </c>
      <c r="D5185" s="22" t="s">
        <v>8348</v>
      </c>
      <c r="E5185" s="22" t="s">
        <v>4223</v>
      </c>
      <c r="F5185" s="22" t="s">
        <v>19887</v>
      </c>
      <c r="G5185" s="22" t="s">
        <v>8349</v>
      </c>
      <c r="H5185" s="22" t="s">
        <v>3697</v>
      </c>
    </row>
    <row r="5186" spans="1:8">
      <c r="A5186" s="22" t="s">
        <v>22019</v>
      </c>
      <c r="B5186" s="22" t="s">
        <v>15826</v>
      </c>
      <c r="C5186" s="22">
        <v>1</v>
      </c>
      <c r="D5186" s="22" t="s">
        <v>15827</v>
      </c>
      <c r="E5186" s="22" t="s">
        <v>4223</v>
      </c>
      <c r="F5186" s="22" t="s">
        <v>21471</v>
      </c>
      <c r="G5186" s="22" t="s">
        <v>15828</v>
      </c>
      <c r="H5186" s="22" t="s">
        <v>3697</v>
      </c>
    </row>
    <row r="5187" spans="1:8">
      <c r="A5187" s="22" t="s">
        <v>13275</v>
      </c>
      <c r="B5187" s="22" t="s">
        <v>13274</v>
      </c>
      <c r="C5187" s="22">
        <v>1</v>
      </c>
      <c r="D5187" s="22" t="s">
        <v>13275</v>
      </c>
      <c r="E5187" s="22" t="s">
        <v>4223</v>
      </c>
      <c r="F5187" s="22" t="s">
        <v>18873</v>
      </c>
      <c r="H5187" s="22" t="s">
        <v>3715</v>
      </c>
    </row>
    <row r="5188" spans="1:8">
      <c r="A5188" s="22" t="s">
        <v>26579</v>
      </c>
      <c r="B5188" s="22" t="s">
        <v>23987</v>
      </c>
      <c r="C5188" s="22">
        <v>1</v>
      </c>
      <c r="D5188" s="22" t="s">
        <v>23988</v>
      </c>
      <c r="E5188" s="22" t="s">
        <v>4223</v>
      </c>
      <c r="F5188" s="22" t="s">
        <v>19777</v>
      </c>
      <c r="G5188" s="22" t="s">
        <v>23989</v>
      </c>
      <c r="H5188" s="22" t="s">
        <v>3697</v>
      </c>
    </row>
    <row r="5189" spans="1:8">
      <c r="A5189" s="22" t="s">
        <v>796</v>
      </c>
      <c r="B5189" s="22" t="s">
        <v>12804</v>
      </c>
      <c r="C5189" s="22">
        <v>1</v>
      </c>
      <c r="D5189" s="22" t="s">
        <v>12805</v>
      </c>
      <c r="E5189" s="22" t="s">
        <v>4223</v>
      </c>
      <c r="F5189" s="22" t="s">
        <v>20873</v>
      </c>
      <c r="G5189" s="22" t="s">
        <v>12806</v>
      </c>
      <c r="H5189" s="22" t="s">
        <v>3697</v>
      </c>
    </row>
    <row r="5190" spans="1:8">
      <c r="A5190" s="22" t="s">
        <v>794</v>
      </c>
      <c r="B5190" s="22" t="s">
        <v>4221</v>
      </c>
      <c r="C5190" s="22">
        <v>1</v>
      </c>
      <c r="D5190" s="22" t="s">
        <v>4222</v>
      </c>
      <c r="E5190" s="22" t="s">
        <v>4223</v>
      </c>
      <c r="F5190" s="22" t="s">
        <v>18755</v>
      </c>
      <c r="G5190" s="22" t="s">
        <v>4224</v>
      </c>
      <c r="H5190" s="22" t="s">
        <v>3697</v>
      </c>
    </row>
    <row r="5191" spans="1:8">
      <c r="A5191" s="22" t="s">
        <v>792</v>
      </c>
      <c r="B5191" s="22" t="s">
        <v>10531</v>
      </c>
      <c r="C5191" s="22">
        <v>1</v>
      </c>
      <c r="D5191" s="22" t="s">
        <v>10532</v>
      </c>
      <c r="E5191" s="22" t="s">
        <v>4223</v>
      </c>
      <c r="F5191" s="22" t="s">
        <v>20411</v>
      </c>
      <c r="G5191" s="22" t="s">
        <v>10533</v>
      </c>
      <c r="H5191" s="22" t="s">
        <v>3697</v>
      </c>
    </row>
    <row r="5192" spans="1:8">
      <c r="A5192" s="22" t="s">
        <v>790</v>
      </c>
      <c r="B5192" s="22" t="s">
        <v>10906</v>
      </c>
      <c r="C5192" s="22">
        <v>1</v>
      </c>
      <c r="D5192" s="22" t="s">
        <v>10907</v>
      </c>
      <c r="E5192" s="22" t="s">
        <v>4223</v>
      </c>
      <c r="F5192" s="22" t="s">
        <v>20491</v>
      </c>
      <c r="G5192" s="22" t="s">
        <v>10908</v>
      </c>
      <c r="H5192" s="22" t="s">
        <v>3697</v>
      </c>
    </row>
    <row r="5193" spans="1:8">
      <c r="A5193" s="22" t="s">
        <v>15388</v>
      </c>
      <c r="B5193" s="22" t="s">
        <v>15387</v>
      </c>
      <c r="C5193" s="22">
        <v>1</v>
      </c>
      <c r="D5193" s="22" t="s">
        <v>15388</v>
      </c>
      <c r="E5193" s="22" t="s">
        <v>4223</v>
      </c>
      <c r="F5193" s="22" t="s">
        <v>21395</v>
      </c>
      <c r="H5193" s="22" t="s">
        <v>3730</v>
      </c>
    </row>
    <row r="5194" spans="1:8">
      <c r="A5194" s="22" t="s">
        <v>22929</v>
      </c>
      <c r="B5194" s="22" t="s">
        <v>5861</v>
      </c>
      <c r="C5194" s="22">
        <v>1</v>
      </c>
      <c r="D5194" s="22" t="s">
        <v>5862</v>
      </c>
      <c r="E5194" s="22" t="s">
        <v>4223</v>
      </c>
      <c r="F5194" s="22" t="s">
        <v>19239</v>
      </c>
      <c r="G5194" s="22" t="s">
        <v>5863</v>
      </c>
      <c r="H5194" s="22" t="s">
        <v>3697</v>
      </c>
    </row>
    <row r="5195" spans="1:8">
      <c r="A5195" s="22" t="s">
        <v>22026</v>
      </c>
      <c r="B5195" s="22" t="s">
        <v>16195</v>
      </c>
      <c r="C5195" s="22">
        <v>1</v>
      </c>
      <c r="D5195" s="22" t="s">
        <v>16196</v>
      </c>
      <c r="E5195" s="22" t="s">
        <v>4223</v>
      </c>
      <c r="F5195" s="22" t="s">
        <v>19314</v>
      </c>
      <c r="G5195" s="22" t="s">
        <v>16197</v>
      </c>
      <c r="H5195" s="22" t="s">
        <v>3697</v>
      </c>
    </row>
    <row r="5196" spans="1:8">
      <c r="A5196" s="22" t="s">
        <v>788</v>
      </c>
      <c r="B5196" s="22" t="s">
        <v>9372</v>
      </c>
      <c r="C5196" s="22">
        <v>1</v>
      </c>
      <c r="D5196" s="22" t="s">
        <v>9373</v>
      </c>
      <c r="E5196" s="22" t="s">
        <v>4223</v>
      </c>
      <c r="F5196" s="22" t="s">
        <v>19928</v>
      </c>
      <c r="G5196" s="22" t="s">
        <v>9374</v>
      </c>
      <c r="H5196" s="22" t="s">
        <v>3697</v>
      </c>
    </row>
    <row r="5197" spans="1:8">
      <c r="A5197" s="22" t="s">
        <v>22023</v>
      </c>
      <c r="B5197" s="22" t="s">
        <v>17264</v>
      </c>
      <c r="C5197" s="22">
        <v>1</v>
      </c>
      <c r="D5197" s="22" t="s">
        <v>17265</v>
      </c>
      <c r="E5197" s="22" t="s">
        <v>4223</v>
      </c>
      <c r="F5197" s="22" t="s">
        <v>19433</v>
      </c>
      <c r="G5197" s="22" t="s">
        <v>17266</v>
      </c>
      <c r="H5197" s="22" t="s">
        <v>3697</v>
      </c>
    </row>
    <row r="5198" spans="1:8">
      <c r="A5198" s="22" t="s">
        <v>22020</v>
      </c>
      <c r="B5198" s="22" t="s">
        <v>6325</v>
      </c>
      <c r="C5198" s="22">
        <v>1</v>
      </c>
      <c r="D5198" s="22" t="s">
        <v>6326</v>
      </c>
      <c r="E5198" s="22" t="s">
        <v>4223</v>
      </c>
      <c r="F5198" s="22" t="s">
        <v>19370</v>
      </c>
      <c r="G5198" s="22" t="s">
        <v>6327</v>
      </c>
      <c r="H5198" s="22" t="s">
        <v>3697</v>
      </c>
    </row>
    <row r="5199" spans="1:8">
      <c r="A5199" s="22" t="s">
        <v>786</v>
      </c>
      <c r="B5199" s="22" t="s">
        <v>4318</v>
      </c>
      <c r="C5199" s="22">
        <v>1</v>
      </c>
      <c r="D5199" s="22" t="s">
        <v>4319</v>
      </c>
      <c r="E5199" s="22" t="s">
        <v>4223</v>
      </c>
      <c r="F5199" s="22" t="s">
        <v>18787</v>
      </c>
      <c r="G5199" s="22" t="s">
        <v>4320</v>
      </c>
      <c r="H5199" s="22" t="s">
        <v>3697</v>
      </c>
    </row>
    <row r="5200" spans="1:8">
      <c r="A5200" s="22" t="s">
        <v>22027</v>
      </c>
      <c r="B5200" s="22" t="s">
        <v>12439</v>
      </c>
      <c r="C5200" s="22">
        <v>1</v>
      </c>
      <c r="D5200" s="22" t="s">
        <v>12440</v>
      </c>
      <c r="E5200" s="22" t="s">
        <v>4223</v>
      </c>
      <c r="F5200" s="22" t="s">
        <v>18667</v>
      </c>
      <c r="G5200" s="22" t="s">
        <v>12441</v>
      </c>
      <c r="H5200" s="22" t="s">
        <v>3697</v>
      </c>
    </row>
    <row r="5201" spans="1:9">
      <c r="A5201" s="22" t="s">
        <v>22018</v>
      </c>
      <c r="B5201" s="22" t="s">
        <v>4263</v>
      </c>
      <c r="C5201" s="22">
        <v>1</v>
      </c>
      <c r="D5201" s="22" t="s">
        <v>4264</v>
      </c>
      <c r="E5201" s="22" t="s">
        <v>4223</v>
      </c>
      <c r="F5201" s="22" t="s">
        <v>18769</v>
      </c>
      <c r="G5201" s="22" t="s">
        <v>4265</v>
      </c>
      <c r="H5201" s="22" t="s">
        <v>3697</v>
      </c>
    </row>
    <row r="5202" spans="1:9">
      <c r="A5202" s="22" t="s">
        <v>22024</v>
      </c>
      <c r="B5202" s="22" t="s">
        <v>15057</v>
      </c>
      <c r="C5202" s="22">
        <v>1</v>
      </c>
      <c r="D5202" s="22" t="s">
        <v>15058</v>
      </c>
      <c r="E5202" s="22" t="s">
        <v>4223</v>
      </c>
      <c r="F5202" s="22" t="s">
        <v>21331</v>
      </c>
      <c r="G5202" s="22" t="s">
        <v>15059</v>
      </c>
      <c r="H5202" s="22" t="s">
        <v>3697</v>
      </c>
      <c r="I5202" s="22">
        <v>1</v>
      </c>
    </row>
    <row r="5203" spans="1:9">
      <c r="A5203" s="22" t="s">
        <v>14786</v>
      </c>
      <c r="B5203" s="22" t="s">
        <v>14785</v>
      </c>
      <c r="C5203" s="22">
        <v>1</v>
      </c>
      <c r="D5203" s="22" t="s">
        <v>14786</v>
      </c>
      <c r="E5203" s="22" t="s">
        <v>4223</v>
      </c>
      <c r="F5203" s="22" t="s">
        <v>21267</v>
      </c>
      <c r="H5203" s="22" t="s">
        <v>3715</v>
      </c>
    </row>
    <row r="5204" spans="1:9">
      <c r="A5204" s="22" t="s">
        <v>22022</v>
      </c>
      <c r="B5204" s="22" t="s">
        <v>4937</v>
      </c>
      <c r="C5204" s="22">
        <v>2</v>
      </c>
      <c r="D5204" s="22" t="s">
        <v>4938</v>
      </c>
      <c r="E5204" s="22" t="s">
        <v>4223</v>
      </c>
      <c r="F5204" s="22" t="s">
        <v>18975</v>
      </c>
      <c r="G5204" s="22" t="s">
        <v>4939</v>
      </c>
      <c r="H5204" s="22" t="s">
        <v>3697</v>
      </c>
      <c r="I5204" s="22">
        <v>6</v>
      </c>
    </row>
    <row r="5205" spans="1:9">
      <c r="A5205" s="22" t="s">
        <v>22022</v>
      </c>
      <c r="B5205" s="22" t="s">
        <v>16747</v>
      </c>
      <c r="C5205" s="22">
        <v>2</v>
      </c>
      <c r="D5205" s="22" t="s">
        <v>16748</v>
      </c>
      <c r="E5205" s="22" t="s">
        <v>4223</v>
      </c>
      <c r="F5205" s="22" t="s">
        <v>18975</v>
      </c>
      <c r="H5205" s="22" t="s">
        <v>3707</v>
      </c>
    </row>
    <row r="5206" spans="1:9">
      <c r="A5206" s="22" t="s">
        <v>25313</v>
      </c>
      <c r="B5206" s="22" t="s">
        <v>25311</v>
      </c>
      <c r="C5206" s="22">
        <v>1</v>
      </c>
      <c r="D5206" s="22" t="s">
        <v>25313</v>
      </c>
      <c r="E5206" s="22" t="s">
        <v>4223</v>
      </c>
      <c r="F5206" s="22" t="s">
        <v>25312</v>
      </c>
      <c r="H5206" s="22" t="s">
        <v>3730</v>
      </c>
    </row>
    <row r="5207" spans="1:9">
      <c r="A5207" s="22" t="s">
        <v>22025</v>
      </c>
      <c r="B5207" s="22" t="s">
        <v>6246</v>
      </c>
      <c r="C5207" s="22">
        <v>1</v>
      </c>
      <c r="D5207" s="22" t="s">
        <v>6247</v>
      </c>
      <c r="E5207" s="22" t="s">
        <v>4223</v>
      </c>
      <c r="F5207" s="22" t="s">
        <v>19345</v>
      </c>
      <c r="G5207" s="22" t="s">
        <v>6248</v>
      </c>
      <c r="H5207" s="22" t="s">
        <v>3697</v>
      </c>
    </row>
    <row r="5208" spans="1:9">
      <c r="A5208" s="22" t="s">
        <v>782</v>
      </c>
      <c r="B5208" s="22" t="s">
        <v>26521</v>
      </c>
      <c r="C5208" s="22">
        <v>1</v>
      </c>
      <c r="D5208" s="22" t="s">
        <v>26522</v>
      </c>
      <c r="E5208" s="22" t="s">
        <v>4223</v>
      </c>
      <c r="F5208" s="22" t="s">
        <v>19326</v>
      </c>
      <c r="G5208" s="22" t="s">
        <v>26523</v>
      </c>
      <c r="H5208" s="22" t="s">
        <v>3697</v>
      </c>
    </row>
    <row r="5209" spans="1:9">
      <c r="A5209" s="22" t="s">
        <v>23036</v>
      </c>
      <c r="B5209" s="22" t="s">
        <v>7691</v>
      </c>
      <c r="C5209" s="22">
        <v>1</v>
      </c>
      <c r="D5209" s="22" t="s">
        <v>7692</v>
      </c>
      <c r="E5209" s="22" t="s">
        <v>4223</v>
      </c>
      <c r="F5209" s="22" t="s">
        <v>19718</v>
      </c>
      <c r="G5209" s="22" t="s">
        <v>7693</v>
      </c>
      <c r="H5209" s="22" t="s">
        <v>3697</v>
      </c>
    </row>
    <row r="5210" spans="1:9">
      <c r="A5210" s="22" t="s">
        <v>18280</v>
      </c>
      <c r="B5210" s="22" t="s">
        <v>18279</v>
      </c>
      <c r="C5210" s="22">
        <v>1</v>
      </c>
      <c r="D5210" s="22" t="s">
        <v>18280</v>
      </c>
      <c r="E5210" s="22" t="s">
        <v>4223</v>
      </c>
      <c r="F5210" s="22" t="s">
        <v>21925</v>
      </c>
      <c r="H5210" s="22" t="s">
        <v>3730</v>
      </c>
    </row>
    <row r="5211" spans="1:9">
      <c r="A5211" s="22" t="s">
        <v>780</v>
      </c>
      <c r="B5211" s="22" t="s">
        <v>25305</v>
      </c>
      <c r="C5211" s="22">
        <v>2</v>
      </c>
      <c r="D5211" s="22" t="s">
        <v>25306</v>
      </c>
      <c r="E5211" s="22" t="s">
        <v>4223</v>
      </c>
      <c r="F5211" s="22" t="s">
        <v>18801</v>
      </c>
      <c r="H5211" s="22" t="s">
        <v>3943</v>
      </c>
    </row>
    <row r="5212" spans="1:9">
      <c r="A5212" s="22" t="s">
        <v>780</v>
      </c>
      <c r="B5212" s="22" t="s">
        <v>16835</v>
      </c>
      <c r="C5212" s="22">
        <v>2</v>
      </c>
      <c r="D5212" s="22" t="s">
        <v>26550</v>
      </c>
      <c r="E5212" s="22" t="s">
        <v>4223</v>
      </c>
      <c r="F5212" s="22" t="s">
        <v>18801</v>
      </c>
      <c r="H5212" s="22" t="s">
        <v>3943</v>
      </c>
    </row>
    <row r="5213" spans="1:9">
      <c r="A5213" s="22" t="s">
        <v>16053</v>
      </c>
      <c r="B5213" s="22" t="s">
        <v>16052</v>
      </c>
      <c r="C5213" s="22">
        <v>1</v>
      </c>
      <c r="D5213" s="22" t="s">
        <v>16053</v>
      </c>
      <c r="E5213" s="22" t="s">
        <v>4223</v>
      </c>
      <c r="F5213" s="22" t="s">
        <v>19501</v>
      </c>
      <c r="H5213" s="22" t="s">
        <v>3730</v>
      </c>
    </row>
    <row r="5214" spans="1:9">
      <c r="A5214" s="22" t="s">
        <v>774</v>
      </c>
      <c r="B5214" s="22" t="s">
        <v>7550</v>
      </c>
      <c r="C5214" s="22">
        <v>1</v>
      </c>
      <c r="D5214" s="22" t="s">
        <v>7551</v>
      </c>
      <c r="E5214" s="22" t="s">
        <v>4223</v>
      </c>
      <c r="F5214" s="22" t="s">
        <v>18596</v>
      </c>
      <c r="G5214" s="22" t="s">
        <v>7552</v>
      </c>
      <c r="H5214" s="22" t="s">
        <v>3697</v>
      </c>
      <c r="I5214" s="22">
        <v>1</v>
      </c>
    </row>
    <row r="5215" spans="1:9">
      <c r="A5215" s="22" t="s">
        <v>13006</v>
      </c>
      <c r="B5215" s="22" t="s">
        <v>13005</v>
      </c>
      <c r="C5215" s="22">
        <v>1</v>
      </c>
      <c r="D5215" s="22" t="s">
        <v>13006</v>
      </c>
      <c r="E5215" s="22" t="s">
        <v>4223</v>
      </c>
      <c r="F5215" s="22" t="s">
        <v>20860</v>
      </c>
      <c r="H5215" s="22" t="s">
        <v>3730</v>
      </c>
    </row>
    <row r="5216" spans="1:9">
      <c r="A5216" s="22" t="s">
        <v>22017</v>
      </c>
      <c r="B5216" s="22" t="s">
        <v>6139</v>
      </c>
      <c r="C5216" s="22">
        <v>1</v>
      </c>
      <c r="D5216" s="22" t="s">
        <v>6140</v>
      </c>
      <c r="E5216" s="22" t="s">
        <v>4223</v>
      </c>
      <c r="F5216" s="22" t="s">
        <v>19317</v>
      </c>
      <c r="G5216" s="22" t="s">
        <v>6141</v>
      </c>
      <c r="H5216" s="22" t="s">
        <v>3697</v>
      </c>
    </row>
    <row r="5217" spans="1:9">
      <c r="A5217" s="22" t="s">
        <v>777</v>
      </c>
      <c r="B5217" s="22" t="s">
        <v>25876</v>
      </c>
      <c r="C5217" s="22">
        <v>1</v>
      </c>
      <c r="D5217" s="22" t="s">
        <v>25877</v>
      </c>
      <c r="E5217" s="22" t="s">
        <v>4223</v>
      </c>
      <c r="F5217" s="22" t="s">
        <v>18989</v>
      </c>
      <c r="G5217" s="22" t="s">
        <v>25878</v>
      </c>
      <c r="H5217" s="22" t="s">
        <v>3697</v>
      </c>
    </row>
    <row r="5218" spans="1:9">
      <c r="A5218" s="22" t="s">
        <v>17087</v>
      </c>
      <c r="B5218" s="22" t="s">
        <v>17086</v>
      </c>
      <c r="C5218" s="22">
        <v>1</v>
      </c>
      <c r="D5218" s="22" t="s">
        <v>17087</v>
      </c>
      <c r="E5218" s="22" t="s">
        <v>4223</v>
      </c>
      <c r="F5218" s="22" t="s">
        <v>21698</v>
      </c>
      <c r="H5218" s="22" t="s">
        <v>3730</v>
      </c>
    </row>
    <row r="5219" spans="1:9">
      <c r="A5219" s="22" t="s">
        <v>775</v>
      </c>
      <c r="B5219" s="22" t="s">
        <v>7028</v>
      </c>
      <c r="C5219" s="22">
        <v>1</v>
      </c>
      <c r="D5219" s="22" t="s">
        <v>7029</v>
      </c>
      <c r="E5219" s="22" t="s">
        <v>4223</v>
      </c>
      <c r="F5219" s="22" t="s">
        <v>19557</v>
      </c>
      <c r="G5219" s="22" t="s">
        <v>7030</v>
      </c>
      <c r="H5219" s="22" t="s">
        <v>3707</v>
      </c>
    </row>
    <row r="5220" spans="1:9">
      <c r="A5220" s="22" t="s">
        <v>26580</v>
      </c>
      <c r="B5220" s="22" t="s">
        <v>23993</v>
      </c>
      <c r="C5220" s="22">
        <v>1</v>
      </c>
      <c r="D5220" s="22" t="s">
        <v>23994</v>
      </c>
      <c r="E5220" s="22" t="s">
        <v>4223</v>
      </c>
      <c r="F5220" s="22" t="s">
        <v>21618</v>
      </c>
      <c r="G5220" s="22" t="s">
        <v>23995</v>
      </c>
      <c r="H5220" s="22" t="s">
        <v>3697</v>
      </c>
    </row>
    <row r="5221" spans="1:9">
      <c r="A5221" s="22" t="s">
        <v>23701</v>
      </c>
      <c r="B5221" s="22" t="s">
        <v>18201</v>
      </c>
      <c r="C5221" s="22">
        <v>1</v>
      </c>
      <c r="D5221" s="22" t="s">
        <v>18202</v>
      </c>
      <c r="E5221" s="22" t="s">
        <v>4223</v>
      </c>
      <c r="F5221" s="22" t="s">
        <v>21908</v>
      </c>
      <c r="G5221" s="22" t="s">
        <v>18203</v>
      </c>
      <c r="H5221" s="22" t="s">
        <v>3707</v>
      </c>
    </row>
    <row r="5222" spans="1:9">
      <c r="A5222" s="22" t="s">
        <v>772</v>
      </c>
      <c r="B5222" s="22" t="s">
        <v>13609</v>
      </c>
      <c r="C5222" s="22">
        <v>2</v>
      </c>
      <c r="D5222" s="22" t="s">
        <v>772</v>
      </c>
      <c r="E5222" s="22" t="s">
        <v>4223</v>
      </c>
      <c r="F5222" s="22" t="s">
        <v>21047</v>
      </c>
      <c r="H5222" s="22" t="s">
        <v>3715</v>
      </c>
    </row>
    <row r="5223" spans="1:9">
      <c r="A5223" s="22" t="s">
        <v>772</v>
      </c>
      <c r="B5223" s="22" t="s">
        <v>16584</v>
      </c>
      <c r="C5223" s="22">
        <v>2</v>
      </c>
      <c r="D5223" s="22" t="s">
        <v>16585</v>
      </c>
      <c r="E5223" s="22" t="s">
        <v>4223</v>
      </c>
      <c r="F5223" s="22" t="s">
        <v>21047</v>
      </c>
      <c r="G5223" s="22" t="s">
        <v>16586</v>
      </c>
      <c r="H5223" s="22" t="s">
        <v>3697</v>
      </c>
    </row>
    <row r="5224" spans="1:9">
      <c r="A5224" s="22" t="s">
        <v>7690</v>
      </c>
      <c r="B5224" s="22" t="s">
        <v>7689</v>
      </c>
      <c r="C5224" s="22">
        <v>1</v>
      </c>
      <c r="D5224" s="22" t="s">
        <v>7690</v>
      </c>
      <c r="E5224" s="22" t="s">
        <v>4223</v>
      </c>
      <c r="F5224" s="22" t="s">
        <v>19717</v>
      </c>
      <c r="H5224" s="22" t="s">
        <v>3730</v>
      </c>
    </row>
    <row r="5225" spans="1:9">
      <c r="A5225" s="22" t="s">
        <v>770</v>
      </c>
      <c r="B5225" s="22" t="s">
        <v>8040</v>
      </c>
      <c r="C5225" s="22">
        <v>1</v>
      </c>
      <c r="D5225" s="22" t="s">
        <v>8041</v>
      </c>
      <c r="E5225" s="22" t="s">
        <v>4223</v>
      </c>
      <c r="F5225" s="22" t="s">
        <v>19810</v>
      </c>
      <c r="G5225" s="22" t="s">
        <v>8042</v>
      </c>
      <c r="H5225" s="22" t="s">
        <v>3697</v>
      </c>
    </row>
    <row r="5226" spans="1:9">
      <c r="A5226" s="22" t="s">
        <v>14844</v>
      </c>
      <c r="B5226" s="22" t="s">
        <v>14843</v>
      </c>
      <c r="C5226" s="22">
        <v>1</v>
      </c>
      <c r="D5226" s="22" t="s">
        <v>14844</v>
      </c>
      <c r="E5226" s="22" t="s">
        <v>4223</v>
      </c>
      <c r="F5226" s="22" t="s">
        <v>21281</v>
      </c>
      <c r="H5226" s="22" t="s">
        <v>3715</v>
      </c>
    </row>
    <row r="5227" spans="1:9">
      <c r="A5227" s="22" t="s">
        <v>768</v>
      </c>
      <c r="B5227" s="22" t="s">
        <v>7402</v>
      </c>
      <c r="C5227" s="22">
        <v>1</v>
      </c>
      <c r="D5227" s="22" t="s">
        <v>7403</v>
      </c>
      <c r="E5227" s="22" t="s">
        <v>4223</v>
      </c>
      <c r="F5227" s="22" t="s">
        <v>19649</v>
      </c>
      <c r="G5227" s="22" t="s">
        <v>7404</v>
      </c>
      <c r="H5227" s="22" t="s">
        <v>3697</v>
      </c>
    </row>
    <row r="5228" spans="1:9">
      <c r="A5228" s="22" t="s">
        <v>10512</v>
      </c>
      <c r="B5228" s="22" t="s">
        <v>10511</v>
      </c>
      <c r="C5228" s="22">
        <v>1</v>
      </c>
      <c r="D5228" s="22" t="s">
        <v>10512</v>
      </c>
      <c r="E5228" s="22" t="s">
        <v>4223</v>
      </c>
      <c r="F5228" s="22" t="s">
        <v>20406</v>
      </c>
      <c r="H5228" s="22" t="s">
        <v>3730</v>
      </c>
    </row>
    <row r="5229" spans="1:9">
      <c r="A5229" s="22" t="s">
        <v>22021</v>
      </c>
      <c r="B5229" s="22" t="s">
        <v>7967</v>
      </c>
      <c r="C5229" s="22">
        <v>1</v>
      </c>
      <c r="D5229" s="22" t="s">
        <v>7968</v>
      </c>
      <c r="E5229" s="22" t="s">
        <v>4223</v>
      </c>
      <c r="F5229" s="22" t="s">
        <v>19792</v>
      </c>
      <c r="G5229" s="22" t="s">
        <v>7969</v>
      </c>
      <c r="H5229" s="22" t="s">
        <v>3697</v>
      </c>
    </row>
    <row r="5230" spans="1:9">
      <c r="A5230" s="22" t="s">
        <v>8729</v>
      </c>
      <c r="B5230" s="22" t="s">
        <v>8728</v>
      </c>
      <c r="C5230" s="22">
        <v>1</v>
      </c>
      <c r="D5230" s="22" t="s">
        <v>8729</v>
      </c>
      <c r="E5230" s="22" t="s">
        <v>8730</v>
      </c>
      <c r="F5230" s="22" t="s">
        <v>19985</v>
      </c>
      <c r="H5230" s="22" t="s">
        <v>3711</v>
      </c>
    </row>
    <row r="5231" spans="1:9">
      <c r="A5231" s="22" t="s">
        <v>22878</v>
      </c>
      <c r="B5231" s="22" t="s">
        <v>5132</v>
      </c>
      <c r="C5231" s="22">
        <v>1</v>
      </c>
      <c r="D5231" s="22" t="s">
        <v>5133</v>
      </c>
      <c r="E5231" s="22" t="s">
        <v>5134</v>
      </c>
      <c r="F5231" s="22" t="s">
        <v>19035</v>
      </c>
      <c r="G5231" s="22" t="s">
        <v>5135</v>
      </c>
      <c r="H5231" s="22" t="s">
        <v>3697</v>
      </c>
      <c r="I5231" s="22">
        <v>2</v>
      </c>
    </row>
    <row r="5232" spans="1:9">
      <c r="A5232" s="22" t="s">
        <v>26623</v>
      </c>
      <c r="B5232" s="22" t="s">
        <v>24530</v>
      </c>
      <c r="C5232" s="22">
        <v>1</v>
      </c>
      <c r="D5232" s="22" t="s">
        <v>24532</v>
      </c>
      <c r="E5232" s="22" t="s">
        <v>3726</v>
      </c>
      <c r="F5232" s="22" t="s">
        <v>24531</v>
      </c>
      <c r="G5232" s="22" t="s">
        <v>24533</v>
      </c>
      <c r="H5232" s="22" t="s">
        <v>3697</v>
      </c>
    </row>
    <row r="5233" spans="1:9">
      <c r="A5233" s="22" t="s">
        <v>25805</v>
      </c>
      <c r="B5233" s="22" t="s">
        <v>25804</v>
      </c>
      <c r="C5233" s="22">
        <v>1</v>
      </c>
      <c r="D5233" s="22" t="s">
        <v>25805</v>
      </c>
      <c r="E5233" s="22" t="s">
        <v>3726</v>
      </c>
      <c r="F5233" s="22" t="s">
        <v>18610</v>
      </c>
      <c r="H5233" s="22" t="s">
        <v>3715</v>
      </c>
    </row>
    <row r="5234" spans="1:9">
      <c r="A5234" s="22" t="s">
        <v>763</v>
      </c>
      <c r="B5234" s="22" t="s">
        <v>16283</v>
      </c>
      <c r="C5234" s="22">
        <v>1</v>
      </c>
      <c r="D5234" s="22" t="s">
        <v>16284</v>
      </c>
      <c r="E5234" s="22" t="s">
        <v>3726</v>
      </c>
      <c r="F5234" s="22" t="s">
        <v>19166</v>
      </c>
      <c r="G5234" s="22" t="s">
        <v>16285</v>
      </c>
      <c r="H5234" s="22" t="s">
        <v>3697</v>
      </c>
    </row>
    <row r="5235" spans="1:9">
      <c r="A5235" s="22" t="s">
        <v>761</v>
      </c>
      <c r="B5235" s="22" t="s">
        <v>24819</v>
      </c>
      <c r="C5235" s="22">
        <v>2</v>
      </c>
      <c r="D5235" s="22" t="s">
        <v>761</v>
      </c>
      <c r="E5235" s="22" t="s">
        <v>3726</v>
      </c>
      <c r="F5235" s="22" t="s">
        <v>18715</v>
      </c>
      <c r="H5235" s="22" t="s">
        <v>3715</v>
      </c>
    </row>
    <row r="5236" spans="1:9">
      <c r="A5236" s="22" t="s">
        <v>761</v>
      </c>
      <c r="B5236" s="22" t="s">
        <v>16341</v>
      </c>
      <c r="C5236" s="22">
        <v>2</v>
      </c>
      <c r="D5236" s="22" t="s">
        <v>16342</v>
      </c>
      <c r="E5236" s="22" t="s">
        <v>3726</v>
      </c>
      <c r="F5236" s="22" t="s">
        <v>18715</v>
      </c>
      <c r="G5236" s="22" t="s">
        <v>16343</v>
      </c>
      <c r="H5236" s="22" t="s">
        <v>3697</v>
      </c>
    </row>
    <row r="5237" spans="1:9">
      <c r="A5237" s="22" t="s">
        <v>759</v>
      </c>
      <c r="B5237" s="22" t="s">
        <v>9657</v>
      </c>
      <c r="C5237" s="22">
        <v>1</v>
      </c>
      <c r="D5237" s="22" t="s">
        <v>9658</v>
      </c>
      <c r="E5237" s="22" t="s">
        <v>3726</v>
      </c>
      <c r="F5237" s="22" t="s">
        <v>18675</v>
      </c>
      <c r="G5237" s="22" t="s">
        <v>9659</v>
      </c>
      <c r="H5237" s="22" t="s">
        <v>3697</v>
      </c>
    </row>
    <row r="5238" spans="1:9">
      <c r="A5238" s="22" t="s">
        <v>9764</v>
      </c>
      <c r="B5238" s="22" t="s">
        <v>9763</v>
      </c>
      <c r="C5238" s="22">
        <v>1</v>
      </c>
      <c r="D5238" s="22" t="s">
        <v>9764</v>
      </c>
      <c r="E5238" s="22" t="s">
        <v>3726</v>
      </c>
      <c r="F5238" s="22" t="s">
        <v>20227</v>
      </c>
      <c r="H5238" s="22" t="s">
        <v>3730</v>
      </c>
    </row>
    <row r="5239" spans="1:9">
      <c r="A5239" s="22" t="s">
        <v>3725</v>
      </c>
      <c r="B5239" s="22" t="s">
        <v>3724</v>
      </c>
      <c r="C5239" s="22">
        <v>1</v>
      </c>
      <c r="D5239" s="22" t="s">
        <v>3725</v>
      </c>
      <c r="E5239" s="22" t="s">
        <v>3726</v>
      </c>
      <c r="F5239" s="22" t="s">
        <v>18601</v>
      </c>
      <c r="H5239" s="22" t="s">
        <v>3715</v>
      </c>
    </row>
    <row r="5240" spans="1:9">
      <c r="A5240" s="22" t="s">
        <v>22456</v>
      </c>
      <c r="B5240" s="22" t="s">
        <v>14404</v>
      </c>
      <c r="C5240" s="22">
        <v>1</v>
      </c>
      <c r="D5240" s="22" t="s">
        <v>14405</v>
      </c>
      <c r="E5240" s="22" t="s">
        <v>3726</v>
      </c>
      <c r="F5240" s="22" t="s">
        <v>21193</v>
      </c>
      <c r="G5240" s="22" t="s">
        <v>14406</v>
      </c>
      <c r="H5240" s="22" t="s">
        <v>3697</v>
      </c>
    </row>
    <row r="5241" spans="1:9">
      <c r="A5241" s="22" t="s">
        <v>22815</v>
      </c>
      <c r="B5241" s="22" t="s">
        <v>3826</v>
      </c>
      <c r="C5241" s="22">
        <v>1</v>
      </c>
      <c r="D5241" s="22" t="s">
        <v>3827</v>
      </c>
      <c r="E5241" s="22" t="s">
        <v>3726</v>
      </c>
      <c r="F5241" s="22" t="s">
        <v>18632</v>
      </c>
      <c r="G5241" s="22" t="s">
        <v>3828</v>
      </c>
      <c r="H5241" s="22" t="s">
        <v>3697</v>
      </c>
      <c r="I5241" s="22">
        <v>1</v>
      </c>
    </row>
    <row r="5242" spans="1:9">
      <c r="A5242" s="22" t="s">
        <v>14287</v>
      </c>
      <c r="B5242" s="22" t="s">
        <v>14286</v>
      </c>
      <c r="C5242" s="22">
        <v>1</v>
      </c>
      <c r="D5242" s="22" t="s">
        <v>14287</v>
      </c>
      <c r="E5242" s="22" t="s">
        <v>3726</v>
      </c>
      <c r="F5242" s="22" t="s">
        <v>19113</v>
      </c>
      <c r="H5242" s="22" t="s">
        <v>3715</v>
      </c>
    </row>
    <row r="5243" spans="1:9">
      <c r="A5243" s="22" t="s">
        <v>23293</v>
      </c>
      <c r="B5243" s="22" t="s">
        <v>11556</v>
      </c>
      <c r="C5243" s="22">
        <v>1</v>
      </c>
      <c r="D5243" s="22" t="s">
        <v>11557</v>
      </c>
      <c r="E5243" s="22" t="s">
        <v>3726</v>
      </c>
      <c r="F5243" s="22" t="s">
        <v>20628</v>
      </c>
      <c r="G5243" s="22" t="s">
        <v>11558</v>
      </c>
      <c r="H5243" s="22" t="s">
        <v>3697</v>
      </c>
    </row>
    <row r="5244" spans="1:9">
      <c r="A5244" s="22" t="s">
        <v>757</v>
      </c>
      <c r="B5244" s="22" t="s">
        <v>16054</v>
      </c>
      <c r="C5244" s="22">
        <v>1</v>
      </c>
      <c r="D5244" s="22" t="s">
        <v>16055</v>
      </c>
      <c r="E5244" s="22" t="s">
        <v>3726</v>
      </c>
      <c r="F5244" s="22" t="s">
        <v>19184</v>
      </c>
      <c r="G5244" s="22" t="s">
        <v>16056</v>
      </c>
      <c r="H5244" s="22" t="s">
        <v>3697</v>
      </c>
    </row>
    <row r="5245" spans="1:9">
      <c r="A5245" s="22" t="s">
        <v>23189</v>
      </c>
      <c r="B5245" s="22" t="s">
        <v>9954</v>
      </c>
      <c r="C5245" s="22">
        <v>1</v>
      </c>
      <c r="D5245" s="22" t="s">
        <v>9955</v>
      </c>
      <c r="E5245" s="22" t="s">
        <v>9956</v>
      </c>
      <c r="F5245" s="22" t="s">
        <v>19044</v>
      </c>
      <c r="G5245" s="22" t="s">
        <v>9957</v>
      </c>
      <c r="H5245" s="22" t="s">
        <v>3697</v>
      </c>
    </row>
    <row r="5246" spans="1:9">
      <c r="A5246" s="22" t="s">
        <v>755</v>
      </c>
      <c r="B5246" s="22" t="s">
        <v>9055</v>
      </c>
      <c r="C5246" s="22">
        <v>1</v>
      </c>
      <c r="D5246" s="22" t="s">
        <v>9056</v>
      </c>
      <c r="E5246" s="22" t="s">
        <v>7983</v>
      </c>
      <c r="F5246" s="22" t="s">
        <v>20059</v>
      </c>
      <c r="G5246" s="22" t="s">
        <v>9057</v>
      </c>
      <c r="H5246" s="22" t="s">
        <v>3697</v>
      </c>
    </row>
    <row r="5247" spans="1:9">
      <c r="A5247" s="22" t="s">
        <v>753</v>
      </c>
      <c r="B5247" s="22" t="s">
        <v>25479</v>
      </c>
      <c r="C5247" s="22">
        <v>1</v>
      </c>
      <c r="D5247" s="22" t="s">
        <v>25480</v>
      </c>
      <c r="E5247" s="22" t="s">
        <v>7983</v>
      </c>
      <c r="F5247" s="22" t="s">
        <v>19798</v>
      </c>
      <c r="G5247" s="22" t="s">
        <v>25481</v>
      </c>
      <c r="H5247" s="22" t="s">
        <v>3697</v>
      </c>
    </row>
    <row r="5248" spans="1:9">
      <c r="A5248" s="22" t="s">
        <v>751</v>
      </c>
      <c r="B5248" s="22" t="s">
        <v>7981</v>
      </c>
      <c r="C5248" s="22">
        <v>1</v>
      </c>
      <c r="D5248" s="22" t="s">
        <v>7982</v>
      </c>
      <c r="E5248" s="22" t="s">
        <v>7983</v>
      </c>
      <c r="F5248" s="22" t="s">
        <v>19797</v>
      </c>
      <c r="G5248" s="22" t="s">
        <v>7984</v>
      </c>
      <c r="H5248" s="22" t="s">
        <v>3697</v>
      </c>
    </row>
    <row r="5249" spans="1:9">
      <c r="A5249" s="22" t="s">
        <v>22399</v>
      </c>
      <c r="B5249" s="22" t="s">
        <v>9839</v>
      </c>
      <c r="C5249" s="22">
        <v>1</v>
      </c>
      <c r="D5249" s="22" t="s">
        <v>9840</v>
      </c>
      <c r="E5249" s="22" t="s">
        <v>9841</v>
      </c>
      <c r="F5249" s="22" t="s">
        <v>20248</v>
      </c>
      <c r="G5249" s="22" t="s">
        <v>9842</v>
      </c>
      <c r="H5249" s="22" t="s">
        <v>3697</v>
      </c>
    </row>
    <row r="5250" spans="1:9">
      <c r="A5250" s="22" t="s">
        <v>23135</v>
      </c>
      <c r="B5250" s="22" t="s">
        <v>9042</v>
      </c>
      <c r="C5250" s="22">
        <v>1</v>
      </c>
      <c r="D5250" s="22" t="s">
        <v>9043</v>
      </c>
      <c r="E5250" s="22" t="s">
        <v>4131</v>
      </c>
      <c r="F5250" s="22" t="s">
        <v>19832</v>
      </c>
      <c r="G5250" s="22" t="s">
        <v>9044</v>
      </c>
      <c r="H5250" s="22" t="s">
        <v>3697</v>
      </c>
    </row>
    <row r="5251" spans="1:9">
      <c r="A5251" s="22" t="s">
        <v>749</v>
      </c>
      <c r="B5251" s="22" t="s">
        <v>5036</v>
      </c>
      <c r="C5251" s="22">
        <v>2</v>
      </c>
      <c r="D5251" s="22" t="s">
        <v>5037</v>
      </c>
      <c r="E5251" s="22" t="s">
        <v>4131</v>
      </c>
      <c r="F5251" s="22" t="s">
        <v>18929</v>
      </c>
      <c r="G5251" s="22" t="s">
        <v>5038</v>
      </c>
      <c r="H5251" s="22" t="s">
        <v>3697</v>
      </c>
    </row>
    <row r="5252" spans="1:9">
      <c r="A5252" s="22" t="s">
        <v>749</v>
      </c>
      <c r="B5252" s="22" t="s">
        <v>23769</v>
      </c>
      <c r="C5252" s="22">
        <v>2</v>
      </c>
      <c r="D5252" s="22" t="s">
        <v>23770</v>
      </c>
      <c r="E5252" s="22" t="s">
        <v>4131</v>
      </c>
      <c r="F5252" s="22" t="s">
        <v>18929</v>
      </c>
      <c r="G5252" s="22" t="s">
        <v>23771</v>
      </c>
      <c r="H5252" s="22" t="s">
        <v>3697</v>
      </c>
      <c r="I5252" s="22">
        <v>2</v>
      </c>
    </row>
    <row r="5253" spans="1:9">
      <c r="A5253" s="22" t="s">
        <v>16013</v>
      </c>
      <c r="B5253" s="22" t="s">
        <v>16012</v>
      </c>
      <c r="C5253" s="22">
        <v>1</v>
      </c>
      <c r="D5253" s="22" t="s">
        <v>16013</v>
      </c>
      <c r="E5253" s="22" t="s">
        <v>4131</v>
      </c>
      <c r="F5253" s="22" t="s">
        <v>20739</v>
      </c>
      <c r="H5253" s="22" t="s">
        <v>3730</v>
      </c>
    </row>
    <row r="5254" spans="1:9">
      <c r="A5254" s="22" t="s">
        <v>8241</v>
      </c>
      <c r="B5254" s="22" t="s">
        <v>8240</v>
      </c>
      <c r="C5254" s="22">
        <v>1</v>
      </c>
      <c r="D5254" s="22" t="s">
        <v>8241</v>
      </c>
      <c r="E5254" s="22" t="s">
        <v>4131</v>
      </c>
      <c r="F5254" s="22" t="s">
        <v>18775</v>
      </c>
      <c r="H5254" s="22" t="s">
        <v>3715</v>
      </c>
    </row>
    <row r="5255" spans="1:9">
      <c r="A5255" s="22" t="s">
        <v>744</v>
      </c>
      <c r="B5255" s="22" t="s">
        <v>14763</v>
      </c>
      <c r="C5255" s="22">
        <v>1</v>
      </c>
      <c r="D5255" s="22" t="s">
        <v>25125</v>
      </c>
      <c r="E5255" s="22" t="s">
        <v>4131</v>
      </c>
      <c r="F5255" s="22" t="s">
        <v>18715</v>
      </c>
      <c r="G5255" s="22" t="s">
        <v>25126</v>
      </c>
      <c r="H5255" s="22" t="s">
        <v>3697</v>
      </c>
    </row>
    <row r="5256" spans="1:9">
      <c r="A5256" s="22" t="s">
        <v>4130</v>
      </c>
      <c r="B5256" s="22" t="s">
        <v>4129</v>
      </c>
      <c r="C5256" s="22">
        <v>1</v>
      </c>
      <c r="D5256" s="22" t="s">
        <v>4130</v>
      </c>
      <c r="E5256" s="22" t="s">
        <v>4131</v>
      </c>
      <c r="F5256" s="22" t="s">
        <v>18727</v>
      </c>
      <c r="H5256" s="22" t="s">
        <v>3730</v>
      </c>
    </row>
    <row r="5257" spans="1:9">
      <c r="A5257" s="22" t="s">
        <v>12895</v>
      </c>
      <c r="B5257" s="22" t="s">
        <v>12894</v>
      </c>
      <c r="C5257" s="22">
        <v>1</v>
      </c>
      <c r="D5257" s="22" t="s">
        <v>12895</v>
      </c>
      <c r="E5257" s="22" t="s">
        <v>4131</v>
      </c>
      <c r="F5257" s="22" t="s">
        <v>20892</v>
      </c>
      <c r="H5257" s="22" t="s">
        <v>3715</v>
      </c>
    </row>
    <row r="5258" spans="1:9">
      <c r="A5258" s="22" t="s">
        <v>742</v>
      </c>
      <c r="B5258" s="22" t="s">
        <v>13048</v>
      </c>
      <c r="C5258" s="22">
        <v>1</v>
      </c>
      <c r="D5258" s="22" t="s">
        <v>13049</v>
      </c>
      <c r="E5258" s="22" t="s">
        <v>13050</v>
      </c>
      <c r="F5258" s="22" t="s">
        <v>20049</v>
      </c>
      <c r="G5258" s="22" t="s">
        <v>13051</v>
      </c>
      <c r="H5258" s="22" t="s">
        <v>3697</v>
      </c>
    </row>
    <row r="5259" spans="1:9">
      <c r="A5259" s="22" t="s">
        <v>23428</v>
      </c>
      <c r="B5259" s="22" t="s">
        <v>13580</v>
      </c>
      <c r="C5259" s="22">
        <v>1</v>
      </c>
      <c r="D5259" s="22" t="s">
        <v>13581</v>
      </c>
      <c r="E5259" s="22" t="s">
        <v>13582</v>
      </c>
      <c r="F5259" s="22" t="s">
        <v>21041</v>
      </c>
      <c r="G5259" s="22" t="s">
        <v>13583</v>
      </c>
      <c r="H5259" s="22" t="s">
        <v>3697</v>
      </c>
    </row>
    <row r="5260" spans="1:9">
      <c r="A5260" s="22" t="s">
        <v>6694</v>
      </c>
      <c r="B5260" s="22" t="s">
        <v>6693</v>
      </c>
      <c r="C5260" s="22">
        <v>1</v>
      </c>
      <c r="D5260" s="22" t="s">
        <v>6694</v>
      </c>
      <c r="E5260" s="22" t="s">
        <v>6695</v>
      </c>
      <c r="F5260" s="22" t="s">
        <v>19470</v>
      </c>
      <c r="H5260" s="22" t="s">
        <v>3711</v>
      </c>
    </row>
    <row r="5261" spans="1:9">
      <c r="A5261" s="22" t="s">
        <v>22086</v>
      </c>
      <c r="B5261" s="22" t="s">
        <v>6721</v>
      </c>
      <c r="C5261" s="22">
        <v>1</v>
      </c>
      <c r="D5261" s="22" t="s">
        <v>6722</v>
      </c>
      <c r="E5261" s="22" t="s">
        <v>4061</v>
      </c>
      <c r="F5261" s="22" t="s">
        <v>19476</v>
      </c>
      <c r="G5261" s="22" t="s">
        <v>6723</v>
      </c>
      <c r="H5261" s="22" t="s">
        <v>3697</v>
      </c>
    </row>
    <row r="5262" spans="1:9">
      <c r="A5262" s="22" t="s">
        <v>740</v>
      </c>
      <c r="B5262" s="22" t="s">
        <v>12902</v>
      </c>
      <c r="C5262" s="22">
        <v>1</v>
      </c>
      <c r="D5262" s="22" t="s">
        <v>25000</v>
      </c>
      <c r="E5262" s="22" t="s">
        <v>4061</v>
      </c>
      <c r="F5262" s="22" t="s">
        <v>24999</v>
      </c>
      <c r="G5262" s="22" t="s">
        <v>25001</v>
      </c>
      <c r="H5262" s="22" t="s">
        <v>3697</v>
      </c>
    </row>
    <row r="5263" spans="1:9">
      <c r="A5263" s="22" t="s">
        <v>738</v>
      </c>
      <c r="B5263" s="22" t="s">
        <v>7499</v>
      </c>
      <c r="C5263" s="22">
        <v>1</v>
      </c>
      <c r="D5263" s="22" t="s">
        <v>7500</v>
      </c>
      <c r="E5263" s="22" t="s">
        <v>4061</v>
      </c>
      <c r="F5263" s="22" t="s">
        <v>18715</v>
      </c>
      <c r="G5263" s="22" t="s">
        <v>7501</v>
      </c>
      <c r="H5263" s="22" t="s">
        <v>3697</v>
      </c>
    </row>
    <row r="5264" spans="1:9">
      <c r="A5264" s="22" t="s">
        <v>4060</v>
      </c>
      <c r="B5264" s="22" t="s">
        <v>4059</v>
      </c>
      <c r="C5264" s="22">
        <v>1</v>
      </c>
      <c r="D5264" s="22" t="s">
        <v>4060</v>
      </c>
      <c r="E5264" s="22" t="s">
        <v>4061</v>
      </c>
      <c r="F5264" s="22" t="s">
        <v>18654</v>
      </c>
      <c r="H5264" s="22" t="s">
        <v>3711</v>
      </c>
    </row>
    <row r="5265" spans="1:9">
      <c r="A5265" s="22" t="s">
        <v>23530</v>
      </c>
      <c r="B5265" s="22" t="s">
        <v>15237</v>
      </c>
      <c r="C5265" s="22">
        <v>1</v>
      </c>
      <c r="D5265" s="22" t="s">
        <v>15238</v>
      </c>
      <c r="E5265" s="22" t="s">
        <v>15239</v>
      </c>
      <c r="F5265" s="22" t="s">
        <v>18801</v>
      </c>
      <c r="G5265" s="22" t="s">
        <v>15240</v>
      </c>
      <c r="H5265" s="22" t="s">
        <v>3697</v>
      </c>
    </row>
    <row r="5266" spans="1:9">
      <c r="A5266" s="22" t="s">
        <v>23608</v>
      </c>
      <c r="B5266" s="22" t="s">
        <v>16688</v>
      </c>
      <c r="C5266" s="22">
        <v>1</v>
      </c>
      <c r="D5266" s="22" t="s">
        <v>16689</v>
      </c>
      <c r="E5266" s="22" t="s">
        <v>10195</v>
      </c>
      <c r="F5266" s="22" t="s">
        <v>18982</v>
      </c>
      <c r="G5266" s="22" t="s">
        <v>16690</v>
      </c>
      <c r="H5266" s="22" t="s">
        <v>3697</v>
      </c>
    </row>
    <row r="5267" spans="1:9">
      <c r="A5267" s="22" t="s">
        <v>23487</v>
      </c>
      <c r="B5267" s="22" t="s">
        <v>14546</v>
      </c>
      <c r="C5267" s="22">
        <v>1</v>
      </c>
      <c r="D5267" s="22" t="s">
        <v>14547</v>
      </c>
      <c r="E5267" s="22" t="s">
        <v>10195</v>
      </c>
      <c r="F5267" s="22" t="s">
        <v>18775</v>
      </c>
      <c r="G5267" s="22" t="s">
        <v>14548</v>
      </c>
      <c r="H5267" s="22" t="s">
        <v>3697</v>
      </c>
    </row>
    <row r="5268" spans="1:9">
      <c r="A5268" s="22" t="s">
        <v>10194</v>
      </c>
      <c r="B5268" s="22" t="s">
        <v>10193</v>
      </c>
      <c r="C5268" s="22">
        <v>1</v>
      </c>
      <c r="D5268" s="22" t="s">
        <v>10194</v>
      </c>
      <c r="E5268" s="22" t="s">
        <v>10195</v>
      </c>
      <c r="F5268" s="22" t="s">
        <v>20328</v>
      </c>
      <c r="H5268" s="22" t="s">
        <v>3730</v>
      </c>
    </row>
    <row r="5269" spans="1:9">
      <c r="A5269" s="22" t="s">
        <v>25417</v>
      </c>
      <c r="B5269" s="22" t="s">
        <v>25416</v>
      </c>
      <c r="C5269" s="22">
        <v>1</v>
      </c>
      <c r="D5269" s="22" t="s">
        <v>25417</v>
      </c>
      <c r="E5269" s="22" t="s">
        <v>10195</v>
      </c>
      <c r="F5269" s="22" t="s">
        <v>20231</v>
      </c>
      <c r="H5269" s="22" t="s">
        <v>3715</v>
      </c>
    </row>
    <row r="5270" spans="1:9">
      <c r="A5270" s="22" t="s">
        <v>23061</v>
      </c>
      <c r="B5270" s="22" t="s">
        <v>8074</v>
      </c>
      <c r="C5270" s="22">
        <v>1</v>
      </c>
      <c r="D5270" s="22" t="s">
        <v>8075</v>
      </c>
      <c r="E5270" s="22" t="s">
        <v>8076</v>
      </c>
      <c r="F5270" s="22" t="s">
        <v>19816</v>
      </c>
      <c r="G5270" s="22" t="s">
        <v>8077</v>
      </c>
      <c r="H5270" s="22" t="s">
        <v>3697</v>
      </c>
    </row>
    <row r="5271" spans="1:9">
      <c r="A5271" s="22" t="s">
        <v>22608</v>
      </c>
      <c r="B5271" s="22" t="s">
        <v>4225</v>
      </c>
      <c r="C5271" s="22">
        <v>2</v>
      </c>
      <c r="D5271" s="22" t="s">
        <v>4226</v>
      </c>
      <c r="E5271" s="22" t="s">
        <v>4227</v>
      </c>
      <c r="F5271" s="22" t="s">
        <v>18756</v>
      </c>
      <c r="G5271" s="22" t="s">
        <v>4228</v>
      </c>
      <c r="H5271" s="22" t="s">
        <v>3697</v>
      </c>
      <c r="I5271" s="22">
        <v>1</v>
      </c>
    </row>
    <row r="5272" spans="1:9">
      <c r="A5272" s="22" t="s">
        <v>22608</v>
      </c>
      <c r="B5272" s="22" t="s">
        <v>4603</v>
      </c>
      <c r="C5272" s="22">
        <v>2</v>
      </c>
      <c r="D5272" s="22" t="s">
        <v>4604</v>
      </c>
      <c r="E5272" s="22" t="s">
        <v>4227</v>
      </c>
      <c r="F5272" s="22" t="s">
        <v>18756</v>
      </c>
      <c r="G5272" s="22" t="s">
        <v>4605</v>
      </c>
      <c r="H5272" s="22" t="s">
        <v>3697</v>
      </c>
    </row>
    <row r="5273" spans="1:9">
      <c r="A5273" s="22" t="s">
        <v>13525</v>
      </c>
      <c r="B5273" s="22" t="s">
        <v>13524</v>
      </c>
      <c r="C5273" s="22">
        <v>1</v>
      </c>
      <c r="D5273" s="22" t="s">
        <v>13525</v>
      </c>
      <c r="E5273" s="22" t="s">
        <v>4227</v>
      </c>
      <c r="F5273" s="22" t="s">
        <v>20014</v>
      </c>
      <c r="H5273" s="22" t="s">
        <v>3730</v>
      </c>
    </row>
    <row r="5274" spans="1:9">
      <c r="A5274" s="22" t="s">
        <v>22609</v>
      </c>
      <c r="B5274" s="22" t="s">
        <v>9259</v>
      </c>
      <c r="C5274" s="22">
        <v>1</v>
      </c>
      <c r="D5274" s="22" t="s">
        <v>9260</v>
      </c>
      <c r="E5274" s="22" t="s">
        <v>4227</v>
      </c>
      <c r="F5274" s="22" t="s">
        <v>20108</v>
      </c>
      <c r="G5274" s="22" t="s">
        <v>9261</v>
      </c>
      <c r="H5274" s="22" t="s">
        <v>3697</v>
      </c>
    </row>
    <row r="5275" spans="1:9">
      <c r="A5275" s="22" t="s">
        <v>26143</v>
      </c>
      <c r="B5275" s="22" t="s">
        <v>26142</v>
      </c>
      <c r="C5275" s="22">
        <v>1</v>
      </c>
      <c r="D5275" s="22" t="s">
        <v>26143</v>
      </c>
      <c r="E5275" s="22" t="s">
        <v>4227</v>
      </c>
      <c r="F5275" s="22" t="s">
        <v>20932</v>
      </c>
      <c r="H5275" s="22" t="s">
        <v>3715</v>
      </c>
    </row>
    <row r="5276" spans="1:9">
      <c r="A5276" s="22" t="s">
        <v>13917</v>
      </c>
      <c r="B5276" s="22" t="s">
        <v>13916</v>
      </c>
      <c r="C5276" s="22">
        <v>1</v>
      </c>
      <c r="D5276" s="22" t="s">
        <v>13917</v>
      </c>
      <c r="E5276" s="22" t="s">
        <v>4227</v>
      </c>
      <c r="F5276" s="22" t="s">
        <v>21105</v>
      </c>
      <c r="H5276" s="22" t="s">
        <v>3711</v>
      </c>
    </row>
    <row r="5277" spans="1:9">
      <c r="A5277" s="22" t="s">
        <v>22202</v>
      </c>
      <c r="B5277" s="22" t="s">
        <v>11060</v>
      </c>
      <c r="C5277" s="22">
        <v>1</v>
      </c>
      <c r="D5277" s="22" t="s">
        <v>11061</v>
      </c>
      <c r="E5277" s="22" t="s">
        <v>4216</v>
      </c>
      <c r="F5277" s="22" t="s">
        <v>19365</v>
      </c>
      <c r="G5277" s="22" t="s">
        <v>11062</v>
      </c>
      <c r="H5277" s="22" t="s">
        <v>3697</v>
      </c>
    </row>
    <row r="5278" spans="1:9">
      <c r="A5278" s="22" t="s">
        <v>727</v>
      </c>
      <c r="B5278" s="22" t="s">
        <v>13749</v>
      </c>
      <c r="C5278" s="22">
        <v>1</v>
      </c>
      <c r="D5278" s="22" t="s">
        <v>13750</v>
      </c>
      <c r="E5278" s="22" t="s">
        <v>4216</v>
      </c>
      <c r="F5278" s="22" t="s">
        <v>20435</v>
      </c>
      <c r="G5278" s="22" t="s">
        <v>13751</v>
      </c>
      <c r="H5278" s="22" t="s">
        <v>3697</v>
      </c>
    </row>
    <row r="5279" spans="1:9">
      <c r="A5279" s="22" t="s">
        <v>22203</v>
      </c>
      <c r="B5279" s="22" t="s">
        <v>9482</v>
      </c>
      <c r="C5279" s="22">
        <v>1</v>
      </c>
      <c r="D5279" s="22" t="s">
        <v>9483</v>
      </c>
      <c r="E5279" s="22" t="s">
        <v>4216</v>
      </c>
      <c r="F5279" s="22" t="s">
        <v>20157</v>
      </c>
      <c r="G5279" s="22" t="s">
        <v>9484</v>
      </c>
      <c r="H5279" s="22" t="s">
        <v>3697</v>
      </c>
    </row>
    <row r="5280" spans="1:9">
      <c r="A5280" s="22" t="s">
        <v>5976</v>
      </c>
      <c r="B5280" s="22" t="s">
        <v>5975</v>
      </c>
      <c r="C5280" s="22">
        <v>1</v>
      </c>
      <c r="D5280" s="22" t="s">
        <v>5976</v>
      </c>
      <c r="E5280" s="22" t="s">
        <v>4216</v>
      </c>
      <c r="F5280" s="22" t="s">
        <v>19269</v>
      </c>
      <c r="H5280" s="22" t="s">
        <v>3730</v>
      </c>
    </row>
    <row r="5281" spans="1:8">
      <c r="A5281" s="22" t="s">
        <v>15249</v>
      </c>
      <c r="B5281" s="22" t="s">
        <v>15248</v>
      </c>
      <c r="C5281" s="22">
        <v>1</v>
      </c>
      <c r="D5281" s="22" t="s">
        <v>15249</v>
      </c>
      <c r="E5281" s="22" t="s">
        <v>4216</v>
      </c>
      <c r="F5281" s="22" t="s">
        <v>21223</v>
      </c>
      <c r="H5281" s="22" t="s">
        <v>3715</v>
      </c>
    </row>
    <row r="5282" spans="1:8">
      <c r="A5282" s="22" t="s">
        <v>22205</v>
      </c>
      <c r="B5282" s="22" t="s">
        <v>14499</v>
      </c>
      <c r="C5282" s="22">
        <v>1</v>
      </c>
      <c r="D5282" s="22" t="s">
        <v>14500</v>
      </c>
      <c r="E5282" s="22" t="s">
        <v>4216</v>
      </c>
      <c r="F5282" s="22" t="s">
        <v>20097</v>
      </c>
      <c r="G5282" s="22" t="s">
        <v>14501</v>
      </c>
      <c r="H5282" s="22" t="s">
        <v>3697</v>
      </c>
    </row>
    <row r="5283" spans="1:8">
      <c r="A5283" s="22" t="s">
        <v>26786</v>
      </c>
      <c r="B5283" s="22" t="s">
        <v>26072</v>
      </c>
      <c r="C5283" s="22">
        <v>1</v>
      </c>
      <c r="D5283" s="22" t="s">
        <v>26074</v>
      </c>
      <c r="E5283" s="22" t="s">
        <v>4216</v>
      </c>
      <c r="F5283" s="22" t="s">
        <v>26073</v>
      </c>
      <c r="G5283" s="22" t="s">
        <v>26075</v>
      </c>
      <c r="H5283" s="22" t="s">
        <v>3707</v>
      </c>
    </row>
    <row r="5284" spans="1:8">
      <c r="A5284" s="22" t="s">
        <v>22200</v>
      </c>
      <c r="B5284" s="22" t="s">
        <v>15516</v>
      </c>
      <c r="C5284" s="22">
        <v>1</v>
      </c>
      <c r="D5284" s="22" t="s">
        <v>15517</v>
      </c>
      <c r="E5284" s="22" t="s">
        <v>4216</v>
      </c>
      <c r="F5284" s="22" t="s">
        <v>19652</v>
      </c>
      <c r="G5284" s="22" t="s">
        <v>15518</v>
      </c>
      <c r="H5284" s="22" t="s">
        <v>3697</v>
      </c>
    </row>
    <row r="5285" spans="1:8">
      <c r="A5285" s="22" t="s">
        <v>5598</v>
      </c>
      <c r="B5285" s="22" t="s">
        <v>5597</v>
      </c>
      <c r="C5285" s="22">
        <v>1</v>
      </c>
      <c r="D5285" s="22" t="s">
        <v>5598</v>
      </c>
      <c r="E5285" s="22" t="s">
        <v>4216</v>
      </c>
      <c r="F5285" s="22" t="s">
        <v>19163</v>
      </c>
      <c r="H5285" s="22" t="s">
        <v>3715</v>
      </c>
    </row>
    <row r="5286" spans="1:8">
      <c r="A5286" s="22" t="s">
        <v>16026</v>
      </c>
      <c r="B5286" s="22" t="s">
        <v>16025</v>
      </c>
      <c r="C5286" s="22">
        <v>1</v>
      </c>
      <c r="D5286" s="22" t="s">
        <v>16026</v>
      </c>
      <c r="E5286" s="22" t="s">
        <v>4216</v>
      </c>
      <c r="F5286" s="22" t="s">
        <v>21506</v>
      </c>
      <c r="H5286" s="22" t="s">
        <v>3715</v>
      </c>
    </row>
    <row r="5287" spans="1:8">
      <c r="A5287" s="22" t="s">
        <v>22212</v>
      </c>
      <c r="B5287" s="22" t="s">
        <v>4214</v>
      </c>
      <c r="C5287" s="22">
        <v>1</v>
      </c>
      <c r="D5287" s="22" t="s">
        <v>4215</v>
      </c>
      <c r="E5287" s="22" t="s">
        <v>4216</v>
      </c>
      <c r="F5287" s="22" t="s">
        <v>18753</v>
      </c>
      <c r="G5287" s="22" t="s">
        <v>4217</v>
      </c>
      <c r="H5287" s="22" t="s">
        <v>3697</v>
      </c>
    </row>
    <row r="5288" spans="1:8">
      <c r="A5288" s="22" t="s">
        <v>8901</v>
      </c>
      <c r="B5288" s="22" t="s">
        <v>8900</v>
      </c>
      <c r="C5288" s="22">
        <v>1</v>
      </c>
      <c r="D5288" s="22" t="s">
        <v>8901</v>
      </c>
      <c r="E5288" s="22" t="s">
        <v>4216</v>
      </c>
      <c r="F5288" s="22" t="s">
        <v>20028</v>
      </c>
      <c r="H5288" s="22" t="s">
        <v>3715</v>
      </c>
    </row>
    <row r="5289" spans="1:8">
      <c r="A5289" s="22" t="s">
        <v>22201</v>
      </c>
      <c r="B5289" s="22" t="s">
        <v>14808</v>
      </c>
      <c r="C5289" s="22">
        <v>1</v>
      </c>
      <c r="D5289" s="22" t="s">
        <v>14809</v>
      </c>
      <c r="E5289" s="22" t="s">
        <v>4216</v>
      </c>
      <c r="F5289" s="22" t="s">
        <v>21273</v>
      </c>
      <c r="G5289" s="22" t="s">
        <v>14810</v>
      </c>
      <c r="H5289" s="22" t="s">
        <v>3697</v>
      </c>
    </row>
    <row r="5290" spans="1:8">
      <c r="A5290" s="22" t="s">
        <v>24436</v>
      </c>
      <c r="B5290" s="22" t="s">
        <v>10818</v>
      </c>
      <c r="C5290" s="22">
        <v>1</v>
      </c>
      <c r="D5290" s="22" t="s">
        <v>24436</v>
      </c>
      <c r="E5290" s="22" t="s">
        <v>4216</v>
      </c>
      <c r="F5290" s="22" t="s">
        <v>24435</v>
      </c>
      <c r="H5290" s="22" t="s">
        <v>3730</v>
      </c>
    </row>
    <row r="5291" spans="1:8">
      <c r="A5291" s="22" t="s">
        <v>22208</v>
      </c>
      <c r="B5291" s="22" t="s">
        <v>15041</v>
      </c>
      <c r="C5291" s="22">
        <v>1</v>
      </c>
      <c r="D5291" s="22" t="s">
        <v>15042</v>
      </c>
      <c r="E5291" s="22" t="s">
        <v>4216</v>
      </c>
      <c r="F5291" s="22" t="s">
        <v>21329</v>
      </c>
      <c r="G5291" s="22" t="s">
        <v>15043</v>
      </c>
      <c r="H5291" s="22" t="s">
        <v>3697</v>
      </c>
    </row>
    <row r="5292" spans="1:8">
      <c r="A5292" s="22" t="s">
        <v>23109</v>
      </c>
      <c r="B5292" s="22" t="s">
        <v>8647</v>
      </c>
      <c r="C5292" s="22">
        <v>1</v>
      </c>
      <c r="D5292" s="22" t="s">
        <v>8648</v>
      </c>
      <c r="E5292" s="22" t="s">
        <v>4216</v>
      </c>
      <c r="F5292" s="22" t="s">
        <v>19963</v>
      </c>
      <c r="G5292" s="22" t="s">
        <v>8649</v>
      </c>
      <c r="H5292" s="22" t="s">
        <v>3707</v>
      </c>
    </row>
    <row r="5293" spans="1:8">
      <c r="A5293" s="22" t="s">
        <v>22214</v>
      </c>
      <c r="B5293" s="22" t="s">
        <v>7909</v>
      </c>
      <c r="C5293" s="22">
        <v>1</v>
      </c>
      <c r="D5293" s="22" t="s">
        <v>7910</v>
      </c>
      <c r="E5293" s="22" t="s">
        <v>4216</v>
      </c>
      <c r="F5293" s="22" t="s">
        <v>19777</v>
      </c>
      <c r="G5293" s="22" t="s">
        <v>7911</v>
      </c>
      <c r="H5293" s="22" t="s">
        <v>3697</v>
      </c>
    </row>
    <row r="5294" spans="1:8">
      <c r="A5294" s="22" t="s">
        <v>9394</v>
      </c>
      <c r="B5294" s="22" t="s">
        <v>9393</v>
      </c>
      <c r="C5294" s="22">
        <v>1</v>
      </c>
      <c r="D5294" s="22" t="s">
        <v>9394</v>
      </c>
      <c r="E5294" s="22" t="s">
        <v>4216</v>
      </c>
      <c r="F5294" s="22" t="s">
        <v>20136</v>
      </c>
      <c r="H5294" s="22" t="s">
        <v>3730</v>
      </c>
    </row>
    <row r="5295" spans="1:8">
      <c r="A5295" s="22" t="s">
        <v>6447</v>
      </c>
      <c r="B5295" s="22" t="s">
        <v>6446</v>
      </c>
      <c r="C5295" s="22">
        <v>1</v>
      </c>
      <c r="D5295" s="22" t="s">
        <v>6447</v>
      </c>
      <c r="E5295" s="22" t="s">
        <v>4216</v>
      </c>
      <c r="F5295" s="22" t="s">
        <v>19404</v>
      </c>
      <c r="H5295" s="22" t="s">
        <v>3715</v>
      </c>
    </row>
    <row r="5296" spans="1:8">
      <c r="A5296" s="22" t="s">
        <v>12620</v>
      </c>
      <c r="B5296" s="22" t="s">
        <v>12619</v>
      </c>
      <c r="C5296" s="22">
        <v>1</v>
      </c>
      <c r="D5296" s="22" t="s">
        <v>12620</v>
      </c>
      <c r="E5296" s="22" t="s">
        <v>4216</v>
      </c>
      <c r="F5296" s="22" t="s">
        <v>19309</v>
      </c>
      <c r="H5296" s="22" t="s">
        <v>3715</v>
      </c>
    </row>
    <row r="5297" spans="1:9">
      <c r="A5297" s="22" t="s">
        <v>5822</v>
      </c>
      <c r="B5297" s="22" t="s">
        <v>5821</v>
      </c>
      <c r="C5297" s="22">
        <v>1</v>
      </c>
      <c r="D5297" s="22" t="s">
        <v>5822</v>
      </c>
      <c r="E5297" s="22" t="s">
        <v>4216</v>
      </c>
      <c r="F5297" s="22" t="s">
        <v>18808</v>
      </c>
      <c r="H5297" s="22" t="s">
        <v>3711</v>
      </c>
    </row>
    <row r="5298" spans="1:9">
      <c r="A5298" s="22" t="s">
        <v>22209</v>
      </c>
      <c r="B5298" s="22" t="s">
        <v>15120</v>
      </c>
      <c r="C5298" s="22">
        <v>1</v>
      </c>
      <c r="D5298" s="22" t="s">
        <v>15121</v>
      </c>
      <c r="E5298" s="22" t="s">
        <v>4216</v>
      </c>
      <c r="F5298" s="22" t="s">
        <v>20282</v>
      </c>
      <c r="G5298" s="22" t="s">
        <v>15122</v>
      </c>
      <c r="H5298" s="22" t="s">
        <v>3697</v>
      </c>
    </row>
    <row r="5299" spans="1:9">
      <c r="A5299" s="22" t="s">
        <v>12616</v>
      </c>
      <c r="B5299" s="22" t="s">
        <v>12615</v>
      </c>
      <c r="C5299" s="22">
        <v>1</v>
      </c>
      <c r="D5299" s="22" t="s">
        <v>12616</v>
      </c>
      <c r="E5299" s="22" t="s">
        <v>4216</v>
      </c>
      <c r="F5299" s="22" t="s">
        <v>20832</v>
      </c>
      <c r="H5299" s="22" t="s">
        <v>3711</v>
      </c>
    </row>
    <row r="5300" spans="1:9">
      <c r="A5300" s="22" t="s">
        <v>22215</v>
      </c>
      <c r="B5300" s="22" t="s">
        <v>16669</v>
      </c>
      <c r="C5300" s="22">
        <v>1</v>
      </c>
      <c r="D5300" s="22" t="s">
        <v>16670</v>
      </c>
      <c r="E5300" s="22" t="s">
        <v>4216</v>
      </c>
      <c r="F5300" s="22" t="s">
        <v>21631</v>
      </c>
      <c r="G5300" s="22" t="s">
        <v>16671</v>
      </c>
      <c r="H5300" s="22" t="s">
        <v>3697</v>
      </c>
      <c r="I5300" s="22">
        <v>1</v>
      </c>
    </row>
    <row r="5301" spans="1:9">
      <c r="A5301" s="22" t="s">
        <v>10282</v>
      </c>
      <c r="B5301" s="22" t="s">
        <v>10281</v>
      </c>
      <c r="C5301" s="22">
        <v>1</v>
      </c>
      <c r="D5301" s="22" t="s">
        <v>10282</v>
      </c>
      <c r="E5301" s="22" t="s">
        <v>4216</v>
      </c>
      <c r="F5301" s="22" t="s">
        <v>20347</v>
      </c>
      <c r="H5301" s="22" t="s">
        <v>3715</v>
      </c>
    </row>
    <row r="5302" spans="1:9">
      <c r="A5302" s="22" t="s">
        <v>722</v>
      </c>
      <c r="B5302" s="22" t="s">
        <v>14162</v>
      </c>
      <c r="C5302" s="22">
        <v>1</v>
      </c>
      <c r="D5302" s="22" t="s">
        <v>14163</v>
      </c>
      <c r="E5302" s="22" t="s">
        <v>4216</v>
      </c>
      <c r="F5302" s="22" t="s">
        <v>21140</v>
      </c>
      <c r="G5302" s="22" t="s">
        <v>14164</v>
      </c>
      <c r="H5302" s="22" t="s">
        <v>3697</v>
      </c>
    </row>
    <row r="5303" spans="1:9">
      <c r="A5303" s="22" t="s">
        <v>7317</v>
      </c>
      <c r="B5303" s="22" t="s">
        <v>7316</v>
      </c>
      <c r="C5303" s="22">
        <v>1</v>
      </c>
      <c r="D5303" s="22" t="s">
        <v>7317</v>
      </c>
      <c r="E5303" s="22" t="s">
        <v>4216</v>
      </c>
      <c r="F5303" s="22" t="s">
        <v>19625</v>
      </c>
      <c r="H5303" s="22" t="s">
        <v>3730</v>
      </c>
    </row>
    <row r="5304" spans="1:9">
      <c r="A5304" s="22" t="s">
        <v>10610</v>
      </c>
      <c r="B5304" s="22" t="s">
        <v>10609</v>
      </c>
      <c r="C5304" s="22">
        <v>1</v>
      </c>
      <c r="D5304" s="22" t="s">
        <v>10610</v>
      </c>
      <c r="E5304" s="22" t="s">
        <v>4216</v>
      </c>
      <c r="F5304" s="22" t="s">
        <v>19904</v>
      </c>
      <c r="H5304" s="22" t="s">
        <v>3715</v>
      </c>
    </row>
    <row r="5305" spans="1:9">
      <c r="A5305" s="22" t="s">
        <v>11866</v>
      </c>
      <c r="B5305" s="22" t="s">
        <v>11865</v>
      </c>
      <c r="C5305" s="22">
        <v>1</v>
      </c>
      <c r="D5305" s="22" t="s">
        <v>11866</v>
      </c>
      <c r="E5305" s="22" t="s">
        <v>4216</v>
      </c>
      <c r="F5305" s="22" t="s">
        <v>20186</v>
      </c>
      <c r="H5305" s="22" t="s">
        <v>3715</v>
      </c>
    </row>
    <row r="5306" spans="1:9">
      <c r="A5306" s="22" t="s">
        <v>22213</v>
      </c>
      <c r="B5306" s="22" t="s">
        <v>17583</v>
      </c>
      <c r="C5306" s="22">
        <v>1</v>
      </c>
      <c r="D5306" s="22" t="s">
        <v>17584</v>
      </c>
      <c r="E5306" s="22" t="s">
        <v>4216</v>
      </c>
      <c r="F5306" s="22" t="s">
        <v>21793</v>
      </c>
      <c r="G5306" s="22" t="s">
        <v>17585</v>
      </c>
      <c r="H5306" s="22" t="s">
        <v>3697</v>
      </c>
    </row>
    <row r="5307" spans="1:9">
      <c r="A5307" s="22" t="s">
        <v>22207</v>
      </c>
      <c r="B5307" s="22" t="s">
        <v>5264</v>
      </c>
      <c r="C5307" s="22">
        <v>3</v>
      </c>
      <c r="D5307" s="22" t="s">
        <v>5265</v>
      </c>
      <c r="E5307" s="22" t="s">
        <v>4216</v>
      </c>
      <c r="F5307" s="22" t="s">
        <v>19072</v>
      </c>
      <c r="G5307" s="22" t="s">
        <v>5266</v>
      </c>
      <c r="H5307" s="22" t="s">
        <v>3697</v>
      </c>
    </row>
    <row r="5308" spans="1:9">
      <c r="A5308" s="22" t="s">
        <v>22207</v>
      </c>
      <c r="B5308" s="22" t="s">
        <v>5756</v>
      </c>
      <c r="C5308" s="22">
        <v>3</v>
      </c>
      <c r="D5308" s="22" t="s">
        <v>5757</v>
      </c>
      <c r="E5308" s="22" t="s">
        <v>4216</v>
      </c>
      <c r="F5308" s="22" t="s">
        <v>19072</v>
      </c>
      <c r="G5308" s="22" t="s">
        <v>5758</v>
      </c>
      <c r="H5308" s="22" t="s">
        <v>3697</v>
      </c>
    </row>
    <row r="5309" spans="1:9">
      <c r="A5309" s="22" t="s">
        <v>22207</v>
      </c>
      <c r="B5309" s="22" t="s">
        <v>9741</v>
      </c>
      <c r="C5309" s="22">
        <v>3</v>
      </c>
      <c r="D5309" s="22" t="s">
        <v>9742</v>
      </c>
      <c r="E5309" s="22" t="s">
        <v>4216</v>
      </c>
      <c r="F5309" s="22" t="s">
        <v>19072</v>
      </c>
      <c r="G5309" s="22" t="s">
        <v>9743</v>
      </c>
      <c r="H5309" s="22" t="s">
        <v>3697</v>
      </c>
    </row>
    <row r="5310" spans="1:9">
      <c r="A5310" s="22" t="s">
        <v>11103</v>
      </c>
      <c r="B5310" s="22" t="s">
        <v>11102</v>
      </c>
      <c r="C5310" s="22">
        <v>1</v>
      </c>
      <c r="D5310" s="22" t="s">
        <v>11103</v>
      </c>
      <c r="E5310" s="22" t="s">
        <v>4216</v>
      </c>
      <c r="F5310" s="22" t="s">
        <v>20529</v>
      </c>
      <c r="H5310" s="22" t="s">
        <v>3730</v>
      </c>
    </row>
    <row r="5311" spans="1:9">
      <c r="A5311" s="22" t="s">
        <v>15739</v>
      </c>
      <c r="B5311" s="22" t="s">
        <v>15738</v>
      </c>
      <c r="C5311" s="22">
        <v>1</v>
      </c>
      <c r="D5311" s="22" t="s">
        <v>15739</v>
      </c>
      <c r="E5311" s="22" t="s">
        <v>4216</v>
      </c>
      <c r="F5311" s="22" t="s">
        <v>21461</v>
      </c>
      <c r="H5311" s="22" t="s">
        <v>3711</v>
      </c>
    </row>
    <row r="5312" spans="1:9">
      <c r="A5312" s="22" t="s">
        <v>9933</v>
      </c>
      <c r="B5312" s="22" t="s">
        <v>9932</v>
      </c>
      <c r="C5312" s="22">
        <v>1</v>
      </c>
      <c r="D5312" s="22" t="s">
        <v>9933</v>
      </c>
      <c r="E5312" s="22" t="s">
        <v>4216</v>
      </c>
      <c r="F5312" s="22" t="s">
        <v>20272</v>
      </c>
      <c r="H5312" s="22" t="s">
        <v>3711</v>
      </c>
    </row>
    <row r="5313" spans="1:9">
      <c r="A5313" s="22" t="s">
        <v>13435</v>
      </c>
      <c r="B5313" s="22" t="s">
        <v>13434</v>
      </c>
      <c r="C5313" s="22">
        <v>1</v>
      </c>
      <c r="D5313" s="22" t="s">
        <v>13435</v>
      </c>
      <c r="E5313" s="22" t="s">
        <v>4216</v>
      </c>
      <c r="F5313" s="22" t="s">
        <v>21006</v>
      </c>
      <c r="H5313" s="22" t="s">
        <v>3715</v>
      </c>
    </row>
    <row r="5314" spans="1:9">
      <c r="A5314" s="22" t="s">
        <v>720</v>
      </c>
      <c r="B5314" s="22" t="s">
        <v>8183</v>
      </c>
      <c r="C5314" s="22">
        <v>1</v>
      </c>
      <c r="D5314" s="22" t="s">
        <v>8184</v>
      </c>
      <c r="E5314" s="22" t="s">
        <v>4216</v>
      </c>
      <c r="F5314" s="22" t="s">
        <v>19844</v>
      </c>
      <c r="G5314" s="22" t="s">
        <v>8185</v>
      </c>
      <c r="H5314" s="22" t="s">
        <v>3697</v>
      </c>
    </row>
    <row r="5315" spans="1:9">
      <c r="A5315" s="22" t="s">
        <v>25951</v>
      </c>
      <c r="B5315" s="22" t="s">
        <v>25950</v>
      </c>
      <c r="C5315" s="22">
        <v>1</v>
      </c>
      <c r="D5315" s="22" t="s">
        <v>25951</v>
      </c>
      <c r="E5315" s="22" t="s">
        <v>4216</v>
      </c>
      <c r="F5315" s="22" t="s">
        <v>20631</v>
      </c>
      <c r="H5315" s="22" t="s">
        <v>3711</v>
      </c>
    </row>
    <row r="5316" spans="1:9">
      <c r="A5316" s="22" t="s">
        <v>718</v>
      </c>
      <c r="B5316" s="22" t="s">
        <v>9398</v>
      </c>
      <c r="C5316" s="22">
        <v>1</v>
      </c>
      <c r="D5316" s="22" t="s">
        <v>9399</v>
      </c>
      <c r="E5316" s="22" t="s">
        <v>4216</v>
      </c>
      <c r="F5316" s="22" t="s">
        <v>20138</v>
      </c>
      <c r="G5316" s="22" t="s">
        <v>9400</v>
      </c>
      <c r="H5316" s="22" t="s">
        <v>3697</v>
      </c>
    </row>
    <row r="5317" spans="1:9">
      <c r="A5317" s="22" t="s">
        <v>23664</v>
      </c>
      <c r="B5317" s="22" t="s">
        <v>17697</v>
      </c>
      <c r="C5317" s="22">
        <v>1</v>
      </c>
      <c r="D5317" s="22" t="s">
        <v>17698</v>
      </c>
      <c r="E5317" s="22" t="s">
        <v>4216</v>
      </c>
      <c r="F5317" s="22" t="s">
        <v>18869</v>
      </c>
      <c r="G5317" s="22" t="s">
        <v>17699</v>
      </c>
      <c r="H5317" s="22" t="s">
        <v>3697</v>
      </c>
    </row>
    <row r="5318" spans="1:9">
      <c r="A5318" s="22" t="s">
        <v>7821</v>
      </c>
      <c r="B5318" s="22" t="s">
        <v>7820</v>
      </c>
      <c r="C5318" s="22">
        <v>1</v>
      </c>
      <c r="D5318" s="22" t="s">
        <v>7821</v>
      </c>
      <c r="E5318" s="22" t="s">
        <v>4216</v>
      </c>
      <c r="F5318" s="22" t="s">
        <v>19750</v>
      </c>
      <c r="H5318" s="22" t="s">
        <v>3715</v>
      </c>
    </row>
    <row r="5319" spans="1:9">
      <c r="A5319" s="22" t="s">
        <v>23588</v>
      </c>
      <c r="B5319" s="22" t="s">
        <v>16397</v>
      </c>
      <c r="C5319" s="22">
        <v>2</v>
      </c>
      <c r="D5319" s="22" t="s">
        <v>16398</v>
      </c>
      <c r="E5319" s="22" t="s">
        <v>4216</v>
      </c>
      <c r="F5319" s="22" t="s">
        <v>21578</v>
      </c>
      <c r="G5319" s="22" t="s">
        <v>16399</v>
      </c>
      <c r="H5319" s="22" t="s">
        <v>3697</v>
      </c>
    </row>
    <row r="5320" spans="1:9">
      <c r="A5320" s="22" t="s">
        <v>23588</v>
      </c>
      <c r="B5320" s="22" t="s">
        <v>17863</v>
      </c>
      <c r="C5320" s="22">
        <v>2</v>
      </c>
      <c r="D5320" s="22" t="s">
        <v>17864</v>
      </c>
      <c r="E5320" s="22" t="s">
        <v>4216</v>
      </c>
      <c r="F5320" s="22" t="s">
        <v>21578</v>
      </c>
      <c r="G5320" s="22" t="s">
        <v>17865</v>
      </c>
      <c r="H5320" s="22" t="s">
        <v>3697</v>
      </c>
    </row>
    <row r="5321" spans="1:9">
      <c r="A5321" s="22" t="s">
        <v>22904</v>
      </c>
      <c r="B5321" s="22" t="s">
        <v>5468</v>
      </c>
      <c r="C5321" s="22">
        <v>1</v>
      </c>
      <c r="D5321" s="22" t="s">
        <v>5469</v>
      </c>
      <c r="E5321" s="22" t="s">
        <v>4216</v>
      </c>
      <c r="F5321" s="22" t="s">
        <v>19130</v>
      </c>
      <c r="G5321" s="22" t="s">
        <v>5470</v>
      </c>
      <c r="H5321" s="22" t="s">
        <v>3697</v>
      </c>
    </row>
    <row r="5322" spans="1:9">
      <c r="A5322" s="22" t="s">
        <v>24381</v>
      </c>
      <c r="B5322" s="22" t="s">
        <v>24379</v>
      </c>
      <c r="C5322" s="22">
        <v>1</v>
      </c>
      <c r="D5322" s="22" t="s">
        <v>24381</v>
      </c>
      <c r="E5322" s="22" t="s">
        <v>4216</v>
      </c>
      <c r="F5322" s="22" t="s">
        <v>24380</v>
      </c>
      <c r="H5322" s="22" t="s">
        <v>3730</v>
      </c>
    </row>
    <row r="5323" spans="1:9">
      <c r="A5323" s="22" t="s">
        <v>11870</v>
      </c>
      <c r="B5323" s="22" t="s">
        <v>11869</v>
      </c>
      <c r="C5323" s="22">
        <v>1</v>
      </c>
      <c r="D5323" s="22" t="s">
        <v>11870</v>
      </c>
      <c r="E5323" s="22" t="s">
        <v>4216</v>
      </c>
      <c r="F5323" s="22" t="s">
        <v>20688</v>
      </c>
      <c r="H5323" s="22" t="s">
        <v>3715</v>
      </c>
    </row>
    <row r="5324" spans="1:9">
      <c r="A5324" s="22" t="s">
        <v>22206</v>
      </c>
      <c r="B5324" s="22" t="s">
        <v>12053</v>
      </c>
      <c r="C5324" s="22">
        <v>1</v>
      </c>
      <c r="D5324" s="22" t="s">
        <v>12054</v>
      </c>
      <c r="E5324" s="22" t="s">
        <v>4216</v>
      </c>
      <c r="F5324" s="22" t="s">
        <v>20723</v>
      </c>
      <c r="G5324" s="22" t="s">
        <v>12055</v>
      </c>
      <c r="H5324" s="22" t="s">
        <v>3697</v>
      </c>
    </row>
    <row r="5325" spans="1:9">
      <c r="A5325" s="22" t="s">
        <v>716</v>
      </c>
      <c r="B5325" s="22" t="s">
        <v>9989</v>
      </c>
      <c r="C5325" s="22">
        <v>1</v>
      </c>
      <c r="D5325" s="22" t="s">
        <v>9990</v>
      </c>
      <c r="E5325" s="22" t="s">
        <v>4216</v>
      </c>
      <c r="F5325" s="22" t="s">
        <v>20283</v>
      </c>
      <c r="G5325" s="22" t="s">
        <v>9991</v>
      </c>
      <c r="H5325" s="22" t="s">
        <v>3697</v>
      </c>
    </row>
    <row r="5326" spans="1:9">
      <c r="A5326" s="22" t="s">
        <v>22210</v>
      </c>
      <c r="B5326" s="22" t="s">
        <v>9843</v>
      </c>
      <c r="C5326" s="22">
        <v>2</v>
      </c>
      <c r="D5326" s="22" t="s">
        <v>9844</v>
      </c>
      <c r="E5326" s="22" t="s">
        <v>4216</v>
      </c>
      <c r="F5326" s="22" t="s">
        <v>20249</v>
      </c>
      <c r="H5326" s="22" t="s">
        <v>3697</v>
      </c>
      <c r="I5326" s="22">
        <v>2</v>
      </c>
    </row>
    <row r="5327" spans="1:9">
      <c r="A5327" s="22" t="s">
        <v>22210</v>
      </c>
      <c r="B5327" s="22" t="s">
        <v>11628</v>
      </c>
      <c r="C5327" s="22">
        <v>2</v>
      </c>
      <c r="D5327" s="22" t="s">
        <v>11629</v>
      </c>
      <c r="E5327" s="22" t="s">
        <v>4216</v>
      </c>
      <c r="F5327" s="22" t="s">
        <v>20249</v>
      </c>
      <c r="G5327" s="22" t="s">
        <v>11630</v>
      </c>
      <c r="H5327" s="22" t="s">
        <v>3697</v>
      </c>
    </row>
    <row r="5328" spans="1:9">
      <c r="A5328" s="22" t="s">
        <v>9469</v>
      </c>
      <c r="B5328" s="22" t="s">
        <v>9468</v>
      </c>
      <c r="C5328" s="22">
        <v>1</v>
      </c>
      <c r="D5328" s="22" t="s">
        <v>9469</v>
      </c>
      <c r="E5328" s="22" t="s">
        <v>4216</v>
      </c>
      <c r="F5328" s="22" t="s">
        <v>20155</v>
      </c>
      <c r="H5328" s="22" t="s">
        <v>3730</v>
      </c>
    </row>
    <row r="5329" spans="1:9">
      <c r="A5329" s="22" t="s">
        <v>724</v>
      </c>
      <c r="B5329" s="22" t="s">
        <v>5045</v>
      </c>
      <c r="C5329" s="22">
        <v>1</v>
      </c>
      <c r="D5329" s="22" t="s">
        <v>5046</v>
      </c>
      <c r="E5329" s="22" t="s">
        <v>4216</v>
      </c>
      <c r="F5329" s="22" t="s">
        <v>18902</v>
      </c>
      <c r="G5329" s="22" t="s">
        <v>5047</v>
      </c>
      <c r="H5329" s="22" t="s">
        <v>3697</v>
      </c>
      <c r="I5329" s="22">
        <v>1</v>
      </c>
    </row>
    <row r="5330" spans="1:9">
      <c r="A5330" s="22" t="s">
        <v>25911</v>
      </c>
      <c r="B5330" s="22" t="s">
        <v>25910</v>
      </c>
      <c r="C5330" s="22">
        <v>1</v>
      </c>
      <c r="D5330" s="22" t="s">
        <v>25911</v>
      </c>
      <c r="E5330" s="22" t="s">
        <v>4216</v>
      </c>
      <c r="F5330" s="22" t="s">
        <v>20974</v>
      </c>
      <c r="H5330" s="22" t="s">
        <v>3730</v>
      </c>
    </row>
    <row r="5331" spans="1:9">
      <c r="A5331" s="22" t="s">
        <v>9126</v>
      </c>
      <c r="B5331" s="22" t="s">
        <v>9125</v>
      </c>
      <c r="C5331" s="22">
        <v>1</v>
      </c>
      <c r="D5331" s="22" t="s">
        <v>9126</v>
      </c>
      <c r="E5331" s="22" t="s">
        <v>4216</v>
      </c>
      <c r="F5331" s="22" t="s">
        <v>20078</v>
      </c>
      <c r="H5331" s="22" t="s">
        <v>3711</v>
      </c>
    </row>
    <row r="5332" spans="1:9">
      <c r="A5332" s="22" t="s">
        <v>23524</v>
      </c>
      <c r="B5332" s="22" t="s">
        <v>15194</v>
      </c>
      <c r="C5332" s="22">
        <v>1</v>
      </c>
      <c r="D5332" s="22" t="s">
        <v>15195</v>
      </c>
      <c r="E5332" s="22" t="s">
        <v>4216</v>
      </c>
      <c r="F5332" s="22" t="s">
        <v>19782</v>
      </c>
      <c r="G5332" s="22" t="s">
        <v>15196</v>
      </c>
      <c r="H5332" s="22" t="s">
        <v>3707</v>
      </c>
    </row>
    <row r="5333" spans="1:9">
      <c r="A5333" s="22" t="s">
        <v>15968</v>
      </c>
      <c r="B5333" s="22" t="s">
        <v>11522</v>
      </c>
      <c r="C5333" s="22">
        <v>2</v>
      </c>
      <c r="D5333" s="22" t="s">
        <v>11523</v>
      </c>
      <c r="E5333" s="22" t="s">
        <v>4216</v>
      </c>
      <c r="F5333" s="22" t="s">
        <v>19443</v>
      </c>
      <c r="G5333" s="22" t="s">
        <v>11524</v>
      </c>
      <c r="H5333" s="22" t="s">
        <v>3697</v>
      </c>
    </row>
    <row r="5334" spans="1:9">
      <c r="A5334" s="22" t="s">
        <v>15968</v>
      </c>
      <c r="B5334" s="22" t="s">
        <v>15967</v>
      </c>
      <c r="C5334" s="22">
        <v>2</v>
      </c>
      <c r="D5334" s="22" t="s">
        <v>15968</v>
      </c>
      <c r="E5334" s="22" t="s">
        <v>4216</v>
      </c>
      <c r="F5334" s="22" t="s">
        <v>19443</v>
      </c>
      <c r="H5334" s="22" t="s">
        <v>3715</v>
      </c>
    </row>
    <row r="5335" spans="1:9">
      <c r="A5335" s="22" t="s">
        <v>26750</v>
      </c>
      <c r="B5335" s="22" t="s">
        <v>25728</v>
      </c>
      <c r="C5335" s="22">
        <v>1</v>
      </c>
      <c r="D5335" s="22" t="s">
        <v>25730</v>
      </c>
      <c r="E5335" s="22" t="s">
        <v>4216</v>
      </c>
      <c r="F5335" s="22" t="s">
        <v>25729</v>
      </c>
      <c r="G5335" s="22" t="s">
        <v>25731</v>
      </c>
      <c r="H5335" s="22" t="s">
        <v>3697</v>
      </c>
    </row>
    <row r="5336" spans="1:9">
      <c r="A5336" s="22" t="s">
        <v>15624</v>
      </c>
      <c r="B5336" s="22" t="s">
        <v>15623</v>
      </c>
      <c r="C5336" s="22">
        <v>1</v>
      </c>
      <c r="D5336" s="22" t="s">
        <v>15624</v>
      </c>
      <c r="E5336" s="22" t="s">
        <v>4216</v>
      </c>
      <c r="F5336" s="22" t="s">
        <v>20771</v>
      </c>
      <c r="H5336" s="22" t="s">
        <v>3715</v>
      </c>
    </row>
    <row r="5337" spans="1:9">
      <c r="A5337" s="22" t="s">
        <v>22211</v>
      </c>
      <c r="B5337" s="22" t="s">
        <v>4983</v>
      </c>
      <c r="C5337" s="22">
        <v>2</v>
      </c>
      <c r="D5337" s="22" t="s">
        <v>4984</v>
      </c>
      <c r="E5337" s="22" t="s">
        <v>4216</v>
      </c>
      <c r="F5337" s="22" t="s">
        <v>18989</v>
      </c>
      <c r="G5337" s="22" t="s">
        <v>4985</v>
      </c>
      <c r="H5337" s="22" t="s">
        <v>3697</v>
      </c>
    </row>
    <row r="5338" spans="1:9">
      <c r="A5338" s="22" t="s">
        <v>22211</v>
      </c>
      <c r="B5338" s="22" t="s">
        <v>9089</v>
      </c>
      <c r="C5338" s="22">
        <v>2</v>
      </c>
      <c r="D5338" s="22" t="s">
        <v>9090</v>
      </c>
      <c r="E5338" s="22" t="s">
        <v>4216</v>
      </c>
      <c r="F5338" s="22" t="s">
        <v>18989</v>
      </c>
      <c r="G5338" s="22" t="s">
        <v>9091</v>
      </c>
      <c r="H5338" s="22" t="s">
        <v>3697</v>
      </c>
      <c r="I5338" s="22">
        <v>1</v>
      </c>
    </row>
    <row r="5339" spans="1:9">
      <c r="A5339" s="22" t="s">
        <v>23652</v>
      </c>
      <c r="B5339" s="22" t="s">
        <v>23875</v>
      </c>
      <c r="C5339" s="22">
        <v>2</v>
      </c>
      <c r="D5339" s="22" t="s">
        <v>23876</v>
      </c>
      <c r="E5339" s="22" t="s">
        <v>4216</v>
      </c>
      <c r="F5339" s="22" t="s">
        <v>21776</v>
      </c>
      <c r="G5339" s="22" t="s">
        <v>23877</v>
      </c>
      <c r="H5339" s="22" t="s">
        <v>3697</v>
      </c>
      <c r="I5339" s="22">
        <v>1</v>
      </c>
    </row>
    <row r="5340" spans="1:9">
      <c r="A5340" s="22" t="s">
        <v>23652</v>
      </c>
      <c r="B5340" s="22" t="s">
        <v>17490</v>
      </c>
      <c r="C5340" s="22">
        <v>2</v>
      </c>
      <c r="D5340" s="22" t="s">
        <v>17491</v>
      </c>
      <c r="E5340" s="22" t="s">
        <v>4216</v>
      </c>
      <c r="F5340" s="22" t="s">
        <v>21776</v>
      </c>
      <c r="H5340" s="22" t="s">
        <v>3707</v>
      </c>
    </row>
    <row r="5341" spans="1:9">
      <c r="A5341" s="22" t="s">
        <v>12096</v>
      </c>
      <c r="B5341" s="22" t="s">
        <v>12095</v>
      </c>
      <c r="C5341" s="22">
        <v>1</v>
      </c>
      <c r="D5341" s="22" t="s">
        <v>12096</v>
      </c>
      <c r="E5341" s="22" t="s">
        <v>4216</v>
      </c>
      <c r="F5341" s="22" t="s">
        <v>20732</v>
      </c>
      <c r="H5341" s="22" t="s">
        <v>3730</v>
      </c>
    </row>
    <row r="5342" spans="1:9">
      <c r="A5342" s="22" t="s">
        <v>714</v>
      </c>
      <c r="B5342" s="22" t="s">
        <v>12832</v>
      </c>
      <c r="C5342" s="22">
        <v>1</v>
      </c>
      <c r="D5342" s="22" t="s">
        <v>12833</v>
      </c>
      <c r="E5342" s="22" t="s">
        <v>4216</v>
      </c>
      <c r="F5342" s="22" t="s">
        <v>18823</v>
      </c>
      <c r="G5342" s="22" t="s">
        <v>12834</v>
      </c>
      <c r="H5342" s="22" t="s">
        <v>3697</v>
      </c>
    </row>
    <row r="5343" spans="1:9">
      <c r="A5343" s="22" t="s">
        <v>23080</v>
      </c>
      <c r="B5343" s="22" t="s">
        <v>8267</v>
      </c>
      <c r="C5343" s="22">
        <v>1</v>
      </c>
      <c r="D5343" s="22" t="s">
        <v>8268</v>
      </c>
      <c r="E5343" s="22" t="s">
        <v>4216</v>
      </c>
      <c r="F5343" s="22" t="s">
        <v>19864</v>
      </c>
      <c r="G5343" s="22" t="s">
        <v>8269</v>
      </c>
      <c r="H5343" s="22" t="s">
        <v>3707</v>
      </c>
    </row>
    <row r="5344" spans="1:9">
      <c r="A5344" s="22" t="s">
        <v>23480</v>
      </c>
      <c r="B5344" s="22" t="s">
        <v>14380</v>
      </c>
      <c r="C5344" s="22">
        <v>1</v>
      </c>
      <c r="D5344" s="22" t="s">
        <v>14381</v>
      </c>
      <c r="E5344" s="22" t="s">
        <v>4216</v>
      </c>
      <c r="F5344" s="22" t="s">
        <v>20398</v>
      </c>
      <c r="G5344" s="22" t="s">
        <v>14382</v>
      </c>
      <c r="H5344" s="22" t="s">
        <v>3697</v>
      </c>
    </row>
    <row r="5345" spans="1:9">
      <c r="A5345" s="22" t="s">
        <v>8659</v>
      </c>
      <c r="B5345" s="22" t="s">
        <v>8658</v>
      </c>
      <c r="C5345" s="22">
        <v>1</v>
      </c>
      <c r="D5345" s="22" t="s">
        <v>8659</v>
      </c>
      <c r="E5345" s="22" t="s">
        <v>4216</v>
      </c>
      <c r="F5345" s="22" t="s">
        <v>19966</v>
      </c>
      <c r="H5345" s="22" t="s">
        <v>3730</v>
      </c>
    </row>
    <row r="5346" spans="1:9">
      <c r="A5346" s="22" t="s">
        <v>22204</v>
      </c>
      <c r="B5346" s="22" t="s">
        <v>13713</v>
      </c>
      <c r="C5346" s="22">
        <v>1</v>
      </c>
      <c r="D5346" s="22" t="s">
        <v>13714</v>
      </c>
      <c r="E5346" s="22" t="s">
        <v>4216</v>
      </c>
      <c r="F5346" s="22" t="s">
        <v>20676</v>
      </c>
      <c r="G5346" s="22" t="s">
        <v>13715</v>
      </c>
      <c r="H5346" s="22" t="s">
        <v>3697</v>
      </c>
    </row>
    <row r="5347" spans="1:9">
      <c r="A5347" s="22" t="s">
        <v>23363</v>
      </c>
      <c r="B5347" s="22" t="s">
        <v>12552</v>
      </c>
      <c r="C5347" s="22">
        <v>1</v>
      </c>
      <c r="D5347" s="22" t="s">
        <v>12553</v>
      </c>
      <c r="E5347" s="22" t="s">
        <v>4216</v>
      </c>
      <c r="F5347" s="22" t="s">
        <v>19789</v>
      </c>
      <c r="G5347" s="22" t="s">
        <v>12554</v>
      </c>
      <c r="H5347" s="22" t="s">
        <v>3707</v>
      </c>
    </row>
    <row r="5348" spans="1:9">
      <c r="A5348" s="22" t="s">
        <v>7242</v>
      </c>
      <c r="B5348" s="22" t="s">
        <v>7241</v>
      </c>
      <c r="C5348" s="22">
        <v>2</v>
      </c>
      <c r="D5348" s="22" t="s">
        <v>7242</v>
      </c>
      <c r="E5348" s="22" t="s">
        <v>4216</v>
      </c>
      <c r="F5348" s="22" t="s">
        <v>19609</v>
      </c>
      <c r="H5348" s="22" t="s">
        <v>3715</v>
      </c>
    </row>
    <row r="5349" spans="1:9">
      <c r="A5349" s="22" t="s">
        <v>7242</v>
      </c>
      <c r="B5349" s="22" t="s">
        <v>18008</v>
      </c>
      <c r="C5349" s="22">
        <v>2</v>
      </c>
      <c r="D5349" s="22" t="s">
        <v>18009</v>
      </c>
      <c r="E5349" s="22" t="s">
        <v>4216</v>
      </c>
      <c r="F5349" s="22" t="s">
        <v>19609</v>
      </c>
      <c r="G5349" s="22" t="s">
        <v>18010</v>
      </c>
      <c r="H5349" s="22" t="s">
        <v>3697</v>
      </c>
    </row>
    <row r="5350" spans="1:9">
      <c r="A5350" s="22" t="s">
        <v>10307</v>
      </c>
      <c r="B5350" s="22" t="s">
        <v>10306</v>
      </c>
      <c r="C5350" s="22">
        <v>1</v>
      </c>
      <c r="D5350" s="22" t="s">
        <v>10307</v>
      </c>
      <c r="E5350" s="22" t="s">
        <v>4216</v>
      </c>
      <c r="F5350" s="22" t="s">
        <v>20356</v>
      </c>
      <c r="H5350" s="22" t="s">
        <v>3730</v>
      </c>
    </row>
    <row r="5351" spans="1:9">
      <c r="A5351" s="22" t="s">
        <v>23146</v>
      </c>
      <c r="B5351" s="22" t="s">
        <v>9287</v>
      </c>
      <c r="C5351" s="22">
        <v>1</v>
      </c>
      <c r="D5351" s="22" t="s">
        <v>9288</v>
      </c>
      <c r="E5351" s="22" t="s">
        <v>4216</v>
      </c>
      <c r="F5351" s="22" t="s">
        <v>20115</v>
      </c>
      <c r="G5351" s="22" t="s">
        <v>9289</v>
      </c>
      <c r="H5351" s="22" t="s">
        <v>3697</v>
      </c>
      <c r="I5351" s="22">
        <v>1</v>
      </c>
    </row>
    <row r="5352" spans="1:9">
      <c r="A5352" s="22" t="s">
        <v>9734</v>
      </c>
      <c r="B5352" s="22" t="s">
        <v>9733</v>
      </c>
      <c r="C5352" s="22">
        <v>1</v>
      </c>
      <c r="D5352" s="22" t="s">
        <v>9734</v>
      </c>
      <c r="E5352" s="22" t="s">
        <v>4216</v>
      </c>
      <c r="F5352" s="22" t="s">
        <v>19646</v>
      </c>
      <c r="H5352" s="22" t="s">
        <v>3711</v>
      </c>
    </row>
    <row r="5353" spans="1:9">
      <c r="A5353" s="22" t="s">
        <v>7572</v>
      </c>
      <c r="B5353" s="22" t="s">
        <v>7571</v>
      </c>
      <c r="C5353" s="22">
        <v>1</v>
      </c>
      <c r="D5353" s="22" t="s">
        <v>7572</v>
      </c>
      <c r="E5353" s="22" t="s">
        <v>4216</v>
      </c>
      <c r="F5353" s="22" t="s">
        <v>19458</v>
      </c>
      <c r="H5353" s="22" t="s">
        <v>3711</v>
      </c>
    </row>
    <row r="5354" spans="1:9">
      <c r="A5354" s="22" t="s">
        <v>8160</v>
      </c>
      <c r="B5354" s="22" t="s">
        <v>8159</v>
      </c>
      <c r="C5354" s="22">
        <v>1</v>
      </c>
      <c r="D5354" s="22" t="s">
        <v>8160</v>
      </c>
      <c r="E5354" s="22" t="s">
        <v>4216</v>
      </c>
      <c r="F5354" s="22" t="s">
        <v>19838</v>
      </c>
      <c r="H5354" s="22" t="s">
        <v>3711</v>
      </c>
    </row>
    <row r="5355" spans="1:9">
      <c r="A5355" s="22" t="s">
        <v>712</v>
      </c>
      <c r="B5355" s="22" t="s">
        <v>17517</v>
      </c>
      <c r="C5355" s="22">
        <v>1</v>
      </c>
      <c r="D5355" s="22" t="s">
        <v>17518</v>
      </c>
      <c r="E5355" s="22" t="s">
        <v>4216</v>
      </c>
      <c r="F5355" s="22" t="s">
        <v>21783</v>
      </c>
      <c r="G5355" s="22" t="s">
        <v>17519</v>
      </c>
      <c r="H5355" s="22" t="s">
        <v>3697</v>
      </c>
    </row>
    <row r="5356" spans="1:9">
      <c r="A5356" s="22" t="s">
        <v>23626</v>
      </c>
      <c r="B5356" s="22" t="s">
        <v>16971</v>
      </c>
      <c r="C5356" s="22">
        <v>1</v>
      </c>
      <c r="D5356" s="22" t="s">
        <v>16972</v>
      </c>
      <c r="E5356" s="22" t="s">
        <v>4216</v>
      </c>
      <c r="F5356" s="22" t="s">
        <v>20071</v>
      </c>
      <c r="G5356" s="22" t="s">
        <v>16973</v>
      </c>
      <c r="H5356" s="22" t="s">
        <v>3697</v>
      </c>
    </row>
    <row r="5357" spans="1:9">
      <c r="A5357" s="22" t="s">
        <v>22920</v>
      </c>
      <c r="B5357" s="22" t="s">
        <v>5728</v>
      </c>
      <c r="C5357" s="22">
        <v>1</v>
      </c>
      <c r="D5357" s="22" t="s">
        <v>5729</v>
      </c>
      <c r="E5357" s="22" t="s">
        <v>4216</v>
      </c>
      <c r="F5357" s="22" t="s">
        <v>19202</v>
      </c>
      <c r="G5357" s="22" t="s">
        <v>5730</v>
      </c>
      <c r="H5357" s="22" t="s">
        <v>3697</v>
      </c>
    </row>
    <row r="5358" spans="1:9">
      <c r="A5358" s="22" t="s">
        <v>23082</v>
      </c>
      <c r="B5358" s="22" t="s">
        <v>8287</v>
      </c>
      <c r="C5358" s="22">
        <v>1</v>
      </c>
      <c r="D5358" s="22" t="s">
        <v>8288</v>
      </c>
      <c r="E5358" s="22" t="s">
        <v>4216</v>
      </c>
      <c r="F5358" s="22" t="s">
        <v>19870</v>
      </c>
      <c r="G5358" s="22" t="s">
        <v>8289</v>
      </c>
      <c r="H5358" s="22" t="s">
        <v>3697</v>
      </c>
    </row>
    <row r="5359" spans="1:9">
      <c r="A5359" s="22" t="s">
        <v>11341</v>
      </c>
      <c r="B5359" s="22" t="s">
        <v>11340</v>
      </c>
      <c r="C5359" s="22">
        <v>1</v>
      </c>
      <c r="D5359" s="22" t="s">
        <v>11341</v>
      </c>
      <c r="E5359" s="22" t="s">
        <v>4647</v>
      </c>
      <c r="F5359" s="22" t="s">
        <v>20580</v>
      </c>
      <c r="H5359" s="22" t="s">
        <v>3715</v>
      </c>
    </row>
    <row r="5360" spans="1:9">
      <c r="A5360" s="22" t="s">
        <v>12158</v>
      </c>
      <c r="B5360" s="22" t="s">
        <v>12157</v>
      </c>
      <c r="C5360" s="22">
        <v>1</v>
      </c>
      <c r="D5360" s="22" t="s">
        <v>12158</v>
      </c>
      <c r="E5360" s="22" t="s">
        <v>4647</v>
      </c>
      <c r="F5360" s="22" t="s">
        <v>19163</v>
      </c>
      <c r="H5360" s="22" t="s">
        <v>3715</v>
      </c>
    </row>
    <row r="5361" spans="1:9">
      <c r="A5361" s="22" t="s">
        <v>23694</v>
      </c>
      <c r="B5361" s="22" t="s">
        <v>18137</v>
      </c>
      <c r="C5361" s="22">
        <v>1</v>
      </c>
      <c r="D5361" s="22" t="s">
        <v>18138</v>
      </c>
      <c r="E5361" s="22" t="s">
        <v>4647</v>
      </c>
      <c r="F5361" s="22" t="s">
        <v>20362</v>
      </c>
      <c r="G5361" s="22" t="s">
        <v>18139</v>
      </c>
      <c r="H5361" s="22" t="s">
        <v>3697</v>
      </c>
    </row>
    <row r="5362" spans="1:9">
      <c r="A5362" s="22" t="s">
        <v>710</v>
      </c>
      <c r="B5362" s="22" t="s">
        <v>13346</v>
      </c>
      <c r="C5362" s="22">
        <v>2</v>
      </c>
      <c r="D5362" s="22" t="s">
        <v>13347</v>
      </c>
      <c r="E5362" s="22" t="s">
        <v>4647</v>
      </c>
      <c r="F5362" s="22" t="s">
        <v>20986</v>
      </c>
      <c r="G5362" s="22" t="s">
        <v>13348</v>
      </c>
      <c r="H5362" s="22" t="s">
        <v>3697</v>
      </c>
    </row>
    <row r="5363" spans="1:9">
      <c r="A5363" s="22" t="s">
        <v>710</v>
      </c>
      <c r="B5363" s="22" t="s">
        <v>16920</v>
      </c>
      <c r="C5363" s="22">
        <v>2</v>
      </c>
      <c r="D5363" s="22" t="s">
        <v>16921</v>
      </c>
      <c r="E5363" s="22" t="s">
        <v>4647</v>
      </c>
      <c r="F5363" s="22" t="s">
        <v>20986</v>
      </c>
      <c r="G5363" s="22" t="s">
        <v>16922</v>
      </c>
      <c r="H5363" s="22" t="s">
        <v>3697</v>
      </c>
      <c r="I5363" s="22">
        <v>1</v>
      </c>
    </row>
    <row r="5364" spans="1:9">
      <c r="A5364" s="22" t="s">
        <v>4646</v>
      </c>
      <c r="B5364" s="22" t="s">
        <v>4645</v>
      </c>
      <c r="C5364" s="22">
        <v>1</v>
      </c>
      <c r="D5364" s="22" t="s">
        <v>4646</v>
      </c>
      <c r="E5364" s="22" t="s">
        <v>4647</v>
      </c>
      <c r="F5364" s="22" t="s">
        <v>18885</v>
      </c>
      <c r="H5364" s="22" t="s">
        <v>3730</v>
      </c>
    </row>
    <row r="5365" spans="1:9">
      <c r="A5365" s="22" t="s">
        <v>15549</v>
      </c>
      <c r="B5365" s="22" t="s">
        <v>15548</v>
      </c>
      <c r="C5365" s="22">
        <v>1</v>
      </c>
      <c r="D5365" s="22" t="s">
        <v>15549</v>
      </c>
      <c r="E5365" s="22" t="s">
        <v>4647</v>
      </c>
      <c r="F5365" s="22" t="s">
        <v>21426</v>
      </c>
      <c r="H5365" s="22" t="s">
        <v>3715</v>
      </c>
    </row>
    <row r="5366" spans="1:9">
      <c r="A5366" s="22" t="s">
        <v>25072</v>
      </c>
      <c r="B5366" s="22" t="s">
        <v>14100</v>
      </c>
      <c r="C5366" s="22">
        <v>1</v>
      </c>
      <c r="D5366" s="22" t="s">
        <v>25072</v>
      </c>
      <c r="E5366" s="22" t="s">
        <v>4647</v>
      </c>
      <c r="F5366" s="22" t="s">
        <v>19197</v>
      </c>
      <c r="H5366" s="22" t="s">
        <v>3715</v>
      </c>
    </row>
    <row r="5367" spans="1:9">
      <c r="A5367" s="22" t="s">
        <v>708</v>
      </c>
      <c r="B5367" s="22" t="s">
        <v>24263</v>
      </c>
      <c r="C5367" s="22">
        <v>1</v>
      </c>
      <c r="D5367" s="22" t="s">
        <v>24264</v>
      </c>
      <c r="E5367" s="22" t="s">
        <v>4647</v>
      </c>
      <c r="F5367" s="22" t="s">
        <v>19521</v>
      </c>
      <c r="G5367" s="22" t="s">
        <v>24265</v>
      </c>
      <c r="H5367" s="22" t="s">
        <v>3697</v>
      </c>
    </row>
    <row r="5368" spans="1:9">
      <c r="A5368" s="22" t="s">
        <v>13271</v>
      </c>
      <c r="B5368" s="22" t="s">
        <v>13270</v>
      </c>
      <c r="C5368" s="22">
        <v>1</v>
      </c>
      <c r="D5368" s="22" t="s">
        <v>13271</v>
      </c>
      <c r="E5368" s="22" t="s">
        <v>4647</v>
      </c>
      <c r="F5368" s="22" t="s">
        <v>19165</v>
      </c>
      <c r="H5368" s="22" t="s">
        <v>3715</v>
      </c>
    </row>
    <row r="5369" spans="1:9">
      <c r="A5369" s="22" t="s">
        <v>14336</v>
      </c>
      <c r="B5369" s="22" t="s">
        <v>14335</v>
      </c>
      <c r="C5369" s="22">
        <v>1</v>
      </c>
      <c r="D5369" s="22" t="s">
        <v>14336</v>
      </c>
      <c r="E5369" s="22" t="s">
        <v>4647</v>
      </c>
      <c r="F5369" s="22" t="s">
        <v>19676</v>
      </c>
      <c r="H5369" s="22" t="s">
        <v>3730</v>
      </c>
    </row>
    <row r="5370" spans="1:9">
      <c r="A5370" s="22" t="s">
        <v>11795</v>
      </c>
      <c r="B5370" s="22" t="s">
        <v>11794</v>
      </c>
      <c r="C5370" s="22">
        <v>1</v>
      </c>
      <c r="D5370" s="22" t="s">
        <v>11795</v>
      </c>
      <c r="E5370" s="22" t="s">
        <v>4647</v>
      </c>
      <c r="F5370" s="22" t="s">
        <v>20672</v>
      </c>
      <c r="H5370" s="22" t="s">
        <v>3715</v>
      </c>
    </row>
    <row r="5371" spans="1:9">
      <c r="A5371" s="22" t="s">
        <v>23174</v>
      </c>
      <c r="B5371" s="22" t="s">
        <v>9706</v>
      </c>
      <c r="C5371" s="22">
        <v>1</v>
      </c>
      <c r="D5371" s="22" t="s">
        <v>9707</v>
      </c>
      <c r="E5371" s="22" t="s">
        <v>4647</v>
      </c>
      <c r="F5371" s="22" t="s">
        <v>18776</v>
      </c>
      <c r="G5371" s="22" t="s">
        <v>9708</v>
      </c>
      <c r="H5371" s="22" t="s">
        <v>3697</v>
      </c>
    </row>
    <row r="5372" spans="1:9">
      <c r="A5372" s="22" t="s">
        <v>16711</v>
      </c>
      <c r="B5372" s="22" t="s">
        <v>16710</v>
      </c>
      <c r="C5372" s="22">
        <v>1</v>
      </c>
      <c r="D5372" s="22" t="s">
        <v>16711</v>
      </c>
      <c r="E5372" s="22" t="s">
        <v>4647</v>
      </c>
      <c r="F5372" s="22" t="s">
        <v>18619</v>
      </c>
      <c r="H5372" s="22" t="s">
        <v>3715</v>
      </c>
    </row>
    <row r="5373" spans="1:9">
      <c r="A5373" s="22" t="s">
        <v>22534</v>
      </c>
      <c r="B5373" s="22" t="s">
        <v>17379</v>
      </c>
      <c r="C5373" s="22">
        <v>1</v>
      </c>
      <c r="D5373" s="22" t="s">
        <v>17380</v>
      </c>
      <c r="E5373" s="22" t="s">
        <v>4647</v>
      </c>
      <c r="F5373" s="22" t="s">
        <v>21047</v>
      </c>
      <c r="G5373" s="22" t="s">
        <v>17381</v>
      </c>
      <c r="H5373" s="22" t="s">
        <v>3697</v>
      </c>
      <c r="I5373" s="22">
        <v>1</v>
      </c>
    </row>
    <row r="5374" spans="1:9">
      <c r="A5374" s="22" t="s">
        <v>26720</v>
      </c>
      <c r="B5374" s="22" t="s">
        <v>25422</v>
      </c>
      <c r="C5374" s="22">
        <v>1</v>
      </c>
      <c r="D5374" s="22" t="s">
        <v>25424</v>
      </c>
      <c r="E5374" s="22" t="s">
        <v>4647</v>
      </c>
      <c r="F5374" s="22" t="s">
        <v>25423</v>
      </c>
      <c r="G5374" s="22" t="s">
        <v>25425</v>
      </c>
      <c r="H5374" s="22" t="s">
        <v>3697</v>
      </c>
      <c r="I5374" s="22">
        <v>1</v>
      </c>
    </row>
    <row r="5375" spans="1:9">
      <c r="A5375" s="22" t="s">
        <v>26793</v>
      </c>
      <c r="B5375" s="22" t="s">
        <v>26107</v>
      </c>
      <c r="C5375" s="22">
        <v>1</v>
      </c>
      <c r="D5375" s="22" t="s">
        <v>26108</v>
      </c>
      <c r="E5375" s="22" t="s">
        <v>4647</v>
      </c>
      <c r="F5375" s="22" t="s">
        <v>21895</v>
      </c>
      <c r="G5375" s="22" t="s">
        <v>26109</v>
      </c>
      <c r="H5375" s="22" t="s">
        <v>3697</v>
      </c>
    </row>
    <row r="5376" spans="1:9">
      <c r="A5376" s="22" t="s">
        <v>22909</v>
      </c>
      <c r="B5376" s="22" t="s">
        <v>5599</v>
      </c>
      <c r="C5376" s="22">
        <v>1</v>
      </c>
      <c r="D5376" s="22" t="s">
        <v>5600</v>
      </c>
      <c r="E5376" s="22" t="s">
        <v>4647</v>
      </c>
      <c r="F5376" s="22" t="s">
        <v>19164</v>
      </c>
      <c r="G5376" s="22" t="s">
        <v>5601</v>
      </c>
      <c r="H5376" s="22" t="s">
        <v>3697</v>
      </c>
      <c r="I5376" s="22">
        <v>1</v>
      </c>
    </row>
    <row r="5377" spans="1:9">
      <c r="A5377" s="22" t="s">
        <v>5231</v>
      </c>
      <c r="B5377" s="22" t="s">
        <v>5230</v>
      </c>
      <c r="C5377" s="22">
        <v>1</v>
      </c>
      <c r="D5377" s="22" t="s">
        <v>5231</v>
      </c>
      <c r="E5377" s="22" t="s">
        <v>5232</v>
      </c>
      <c r="F5377" s="22" t="s">
        <v>19056</v>
      </c>
      <c r="H5377" s="22" t="s">
        <v>3711</v>
      </c>
    </row>
    <row r="5378" spans="1:9">
      <c r="A5378" s="22" t="s">
        <v>26468</v>
      </c>
      <c r="B5378" s="22" t="s">
        <v>26467</v>
      </c>
      <c r="C5378" s="22">
        <v>1</v>
      </c>
      <c r="D5378" s="22" t="s">
        <v>26468</v>
      </c>
      <c r="E5378" s="22" t="s">
        <v>5232</v>
      </c>
      <c r="F5378" s="22" t="s">
        <v>19396</v>
      </c>
      <c r="H5378" s="22" t="s">
        <v>3715</v>
      </c>
    </row>
    <row r="5379" spans="1:9">
      <c r="A5379" s="22" t="s">
        <v>706</v>
      </c>
      <c r="B5379" s="22" t="s">
        <v>12081</v>
      </c>
      <c r="C5379" s="22">
        <v>1</v>
      </c>
      <c r="D5379" s="22" t="s">
        <v>12082</v>
      </c>
      <c r="E5379" s="22" t="s">
        <v>5232</v>
      </c>
      <c r="F5379" s="22" t="s">
        <v>20729</v>
      </c>
      <c r="G5379" s="22" t="s">
        <v>705</v>
      </c>
      <c r="H5379" s="22" t="s">
        <v>3697</v>
      </c>
    </row>
    <row r="5380" spans="1:9">
      <c r="A5380" s="22" t="s">
        <v>15434</v>
      </c>
      <c r="B5380" s="22" t="s">
        <v>15433</v>
      </c>
      <c r="C5380" s="22">
        <v>1</v>
      </c>
      <c r="D5380" s="22" t="s">
        <v>15434</v>
      </c>
      <c r="E5380" s="22" t="s">
        <v>5232</v>
      </c>
      <c r="F5380" s="22" t="s">
        <v>21404</v>
      </c>
      <c r="H5380" s="22" t="s">
        <v>3730</v>
      </c>
    </row>
    <row r="5381" spans="1:9">
      <c r="A5381" s="22" t="s">
        <v>16070</v>
      </c>
      <c r="B5381" s="22" t="s">
        <v>16069</v>
      </c>
      <c r="C5381" s="22">
        <v>1</v>
      </c>
      <c r="D5381" s="22" t="s">
        <v>16070</v>
      </c>
      <c r="E5381" s="22" t="s">
        <v>5232</v>
      </c>
      <c r="F5381" s="22" t="s">
        <v>19679</v>
      </c>
      <c r="H5381" s="22" t="s">
        <v>3711</v>
      </c>
    </row>
    <row r="5382" spans="1:9">
      <c r="A5382" s="22" t="s">
        <v>704</v>
      </c>
      <c r="B5382" s="22" t="s">
        <v>24815</v>
      </c>
      <c r="C5382" s="22">
        <v>1</v>
      </c>
      <c r="D5382" s="22" t="s">
        <v>24816</v>
      </c>
      <c r="E5382" s="22" t="s">
        <v>24817</v>
      </c>
      <c r="F5382" s="22" t="s">
        <v>18604</v>
      </c>
      <c r="G5382" s="22" t="s">
        <v>24818</v>
      </c>
      <c r="H5382" s="22" t="s">
        <v>3697</v>
      </c>
    </row>
    <row r="5383" spans="1:9">
      <c r="A5383" s="22" t="s">
        <v>702</v>
      </c>
      <c r="B5383" s="22" t="s">
        <v>16938</v>
      </c>
      <c r="C5383" s="22">
        <v>1</v>
      </c>
      <c r="D5383" s="22" t="s">
        <v>16939</v>
      </c>
      <c r="E5383" s="22" t="s">
        <v>5547</v>
      </c>
      <c r="F5383" s="22" t="s">
        <v>21673</v>
      </c>
      <c r="G5383" s="22" t="s">
        <v>16940</v>
      </c>
      <c r="H5383" s="22" t="s">
        <v>3697</v>
      </c>
    </row>
    <row r="5384" spans="1:9">
      <c r="A5384" s="22" t="s">
        <v>17453</v>
      </c>
      <c r="B5384" s="22" t="s">
        <v>17452</v>
      </c>
      <c r="C5384" s="22">
        <v>1</v>
      </c>
      <c r="D5384" s="22" t="s">
        <v>17453</v>
      </c>
      <c r="E5384" s="22" t="s">
        <v>5547</v>
      </c>
      <c r="F5384" s="22" t="s">
        <v>21770</v>
      </c>
      <c r="H5384" s="22" t="s">
        <v>3730</v>
      </c>
    </row>
    <row r="5385" spans="1:9">
      <c r="A5385" s="22" t="s">
        <v>700</v>
      </c>
      <c r="B5385" s="22" t="s">
        <v>26337</v>
      </c>
      <c r="C5385" s="22">
        <v>1</v>
      </c>
      <c r="D5385" s="22" t="s">
        <v>26339</v>
      </c>
      <c r="E5385" s="22" t="s">
        <v>5547</v>
      </c>
      <c r="F5385" s="22" t="s">
        <v>26338</v>
      </c>
      <c r="G5385" s="22" t="s">
        <v>26340</v>
      </c>
      <c r="H5385" s="22" t="s">
        <v>3697</v>
      </c>
    </row>
    <row r="5386" spans="1:9">
      <c r="A5386" s="22" t="s">
        <v>22763</v>
      </c>
      <c r="B5386" s="22" t="s">
        <v>5545</v>
      </c>
      <c r="C5386" s="22">
        <v>1</v>
      </c>
      <c r="D5386" s="22" t="s">
        <v>5546</v>
      </c>
      <c r="E5386" s="22" t="s">
        <v>5547</v>
      </c>
      <c r="F5386" s="22" t="s">
        <v>18892</v>
      </c>
      <c r="G5386" s="22" t="s">
        <v>5548</v>
      </c>
      <c r="H5386" s="22" t="s">
        <v>3697</v>
      </c>
      <c r="I5386" s="22">
        <v>1</v>
      </c>
    </row>
    <row r="5387" spans="1:9">
      <c r="A5387" s="22" t="s">
        <v>26708</v>
      </c>
      <c r="B5387" s="22" t="s">
        <v>25341</v>
      </c>
      <c r="C5387" s="22">
        <v>1</v>
      </c>
      <c r="D5387" s="22" t="s">
        <v>25342</v>
      </c>
      <c r="E5387" s="22" t="s">
        <v>5547</v>
      </c>
      <c r="F5387" s="22" t="s">
        <v>20733</v>
      </c>
      <c r="G5387" s="22" t="s">
        <v>25343</v>
      </c>
      <c r="H5387" s="22" t="s">
        <v>3697</v>
      </c>
    </row>
    <row r="5388" spans="1:9">
      <c r="A5388" s="22" t="s">
        <v>695</v>
      </c>
      <c r="B5388" s="22" t="s">
        <v>6149</v>
      </c>
      <c r="C5388" s="22">
        <v>1</v>
      </c>
      <c r="D5388" s="22" t="s">
        <v>6150</v>
      </c>
      <c r="E5388" s="22" t="s">
        <v>5547</v>
      </c>
      <c r="F5388" s="22" t="s">
        <v>19320</v>
      </c>
      <c r="G5388" s="22" t="s">
        <v>6151</v>
      </c>
      <c r="H5388" s="22" t="s">
        <v>3697</v>
      </c>
    </row>
    <row r="5389" spans="1:9">
      <c r="A5389" s="22" t="s">
        <v>22764</v>
      </c>
      <c r="B5389" s="22" t="s">
        <v>10809</v>
      </c>
      <c r="C5389" s="22">
        <v>1</v>
      </c>
      <c r="D5389" s="22" t="s">
        <v>10810</v>
      </c>
      <c r="E5389" s="22" t="s">
        <v>5547</v>
      </c>
      <c r="F5389" s="22" t="s">
        <v>20473</v>
      </c>
      <c r="G5389" s="22" t="s">
        <v>10811</v>
      </c>
      <c r="H5389" s="22" t="s">
        <v>3697</v>
      </c>
    </row>
    <row r="5390" spans="1:9">
      <c r="A5390" s="22" t="s">
        <v>690</v>
      </c>
      <c r="B5390" s="22" t="s">
        <v>16205</v>
      </c>
      <c r="C5390" s="22">
        <v>1</v>
      </c>
      <c r="D5390" s="22" t="s">
        <v>16206</v>
      </c>
      <c r="E5390" s="22" t="s">
        <v>16207</v>
      </c>
      <c r="F5390" s="22" t="s">
        <v>21543</v>
      </c>
      <c r="G5390" s="22" t="s">
        <v>16208</v>
      </c>
      <c r="H5390" s="22" t="s">
        <v>3697</v>
      </c>
    </row>
    <row r="5391" spans="1:9">
      <c r="A5391" s="22" t="s">
        <v>688</v>
      </c>
      <c r="B5391" s="22" t="s">
        <v>16731</v>
      </c>
      <c r="C5391" s="22">
        <v>1</v>
      </c>
      <c r="D5391" s="22" t="s">
        <v>16732</v>
      </c>
      <c r="E5391" s="22" t="s">
        <v>16207</v>
      </c>
      <c r="F5391" s="22" t="s">
        <v>19096</v>
      </c>
      <c r="G5391" s="22" t="s">
        <v>16733</v>
      </c>
      <c r="H5391" s="22" t="s">
        <v>3697</v>
      </c>
    </row>
    <row r="5392" spans="1:9">
      <c r="A5392" s="22" t="s">
        <v>23612</v>
      </c>
      <c r="B5392" s="22" t="s">
        <v>16734</v>
      </c>
      <c r="C5392" s="22">
        <v>1</v>
      </c>
      <c r="D5392" s="22" t="s">
        <v>16735</v>
      </c>
      <c r="E5392" s="22" t="s">
        <v>3759</v>
      </c>
      <c r="F5392" s="22" t="s">
        <v>18661</v>
      </c>
      <c r="G5392" s="22" t="s">
        <v>16736</v>
      </c>
      <c r="H5392" s="22" t="s">
        <v>3697</v>
      </c>
    </row>
    <row r="5393" spans="1:9">
      <c r="A5393" s="22" t="s">
        <v>686</v>
      </c>
      <c r="B5393" s="22" t="s">
        <v>13200</v>
      </c>
      <c r="C5393" s="22">
        <v>1</v>
      </c>
      <c r="D5393" s="22" t="s">
        <v>13201</v>
      </c>
      <c r="E5393" s="22" t="s">
        <v>3759</v>
      </c>
      <c r="F5393" s="22" t="s">
        <v>20957</v>
      </c>
      <c r="G5393" s="22" t="s">
        <v>13202</v>
      </c>
      <c r="H5393" s="22" t="s">
        <v>3697</v>
      </c>
    </row>
    <row r="5394" spans="1:9">
      <c r="A5394" s="22" t="s">
        <v>8215</v>
      </c>
      <c r="B5394" s="22" t="s">
        <v>8214</v>
      </c>
      <c r="C5394" s="22">
        <v>1</v>
      </c>
      <c r="D5394" s="22" t="s">
        <v>8215</v>
      </c>
      <c r="E5394" s="22" t="s">
        <v>3759</v>
      </c>
      <c r="F5394" s="22" t="s">
        <v>19851</v>
      </c>
      <c r="H5394" s="22" t="s">
        <v>3730</v>
      </c>
    </row>
    <row r="5395" spans="1:9">
      <c r="A5395" s="22" t="s">
        <v>5285</v>
      </c>
      <c r="B5395" s="22" t="s">
        <v>5284</v>
      </c>
      <c r="C5395" s="22">
        <v>1</v>
      </c>
      <c r="D5395" s="22" t="s">
        <v>5285</v>
      </c>
      <c r="E5395" s="22" t="s">
        <v>3759</v>
      </c>
      <c r="F5395" s="22" t="s">
        <v>19079</v>
      </c>
      <c r="H5395" s="22" t="s">
        <v>3715</v>
      </c>
    </row>
    <row r="5396" spans="1:9">
      <c r="A5396" s="22" t="s">
        <v>13731</v>
      </c>
      <c r="B5396" s="22" t="s">
        <v>13730</v>
      </c>
      <c r="C5396" s="22">
        <v>1</v>
      </c>
      <c r="D5396" s="22" t="s">
        <v>13731</v>
      </c>
      <c r="E5396" s="22" t="s">
        <v>3759</v>
      </c>
      <c r="F5396" s="22" t="s">
        <v>21078</v>
      </c>
      <c r="H5396" s="22" t="s">
        <v>3715</v>
      </c>
    </row>
    <row r="5397" spans="1:9">
      <c r="A5397" s="22" t="s">
        <v>4342</v>
      </c>
      <c r="B5397" s="22" t="s">
        <v>4341</v>
      </c>
      <c r="C5397" s="22">
        <v>1</v>
      </c>
      <c r="D5397" s="22" t="s">
        <v>4342</v>
      </c>
      <c r="E5397" s="22" t="s">
        <v>3759</v>
      </c>
      <c r="F5397" s="22" t="s">
        <v>18795</v>
      </c>
      <c r="H5397" s="22" t="s">
        <v>3711</v>
      </c>
    </row>
    <row r="5398" spans="1:9">
      <c r="A5398" s="22" t="s">
        <v>3758</v>
      </c>
      <c r="B5398" s="22" t="s">
        <v>3757</v>
      </c>
      <c r="C5398" s="22">
        <v>1</v>
      </c>
      <c r="D5398" s="22" t="s">
        <v>3758</v>
      </c>
      <c r="E5398" s="22" t="s">
        <v>3759</v>
      </c>
      <c r="F5398" s="22" t="s">
        <v>18611</v>
      </c>
      <c r="H5398" s="22" t="s">
        <v>3730</v>
      </c>
    </row>
    <row r="5399" spans="1:9">
      <c r="A5399" s="22" t="s">
        <v>15349</v>
      </c>
      <c r="B5399" s="22" t="s">
        <v>15348</v>
      </c>
      <c r="C5399" s="22">
        <v>1</v>
      </c>
      <c r="D5399" s="22" t="s">
        <v>15349</v>
      </c>
      <c r="E5399" s="22" t="s">
        <v>3759</v>
      </c>
      <c r="F5399" s="22" t="s">
        <v>21388</v>
      </c>
      <c r="H5399" s="22" t="s">
        <v>3711</v>
      </c>
    </row>
    <row r="5400" spans="1:9">
      <c r="A5400" s="22" t="s">
        <v>7578</v>
      </c>
      <c r="B5400" s="22" t="s">
        <v>7577</v>
      </c>
      <c r="C5400" s="22">
        <v>1</v>
      </c>
      <c r="D5400" s="22" t="s">
        <v>7578</v>
      </c>
      <c r="E5400" s="22" t="s">
        <v>3759</v>
      </c>
      <c r="F5400" s="22" t="s">
        <v>19690</v>
      </c>
      <c r="H5400" s="22" t="s">
        <v>3715</v>
      </c>
    </row>
    <row r="5401" spans="1:9">
      <c r="A5401" s="22" t="s">
        <v>23394</v>
      </c>
      <c r="B5401" s="22" t="s">
        <v>12959</v>
      </c>
      <c r="C5401" s="22">
        <v>1</v>
      </c>
      <c r="D5401" s="22" t="s">
        <v>12960</v>
      </c>
      <c r="E5401" s="22" t="s">
        <v>3759</v>
      </c>
      <c r="F5401" s="22" t="s">
        <v>20904</v>
      </c>
      <c r="H5401" s="22" t="s">
        <v>3697</v>
      </c>
    </row>
    <row r="5402" spans="1:9">
      <c r="A5402" s="22" t="s">
        <v>6255</v>
      </c>
      <c r="B5402" s="22" t="s">
        <v>6254</v>
      </c>
      <c r="C5402" s="22">
        <v>1</v>
      </c>
      <c r="D5402" s="22" t="s">
        <v>6255</v>
      </c>
      <c r="E5402" s="22" t="s">
        <v>3759</v>
      </c>
      <c r="F5402" s="22" t="s">
        <v>19348</v>
      </c>
      <c r="H5402" s="22" t="s">
        <v>3715</v>
      </c>
    </row>
    <row r="5403" spans="1:9">
      <c r="A5403" s="22" t="s">
        <v>23693</v>
      </c>
      <c r="B5403" s="22" t="s">
        <v>18115</v>
      </c>
      <c r="C5403" s="22">
        <v>1</v>
      </c>
      <c r="D5403" s="22" t="s">
        <v>18116</v>
      </c>
      <c r="E5403" s="22" t="s">
        <v>13471</v>
      </c>
      <c r="F5403" s="22" t="s">
        <v>21887</v>
      </c>
      <c r="G5403" s="22" t="s">
        <v>18117</v>
      </c>
      <c r="H5403" s="22" t="s">
        <v>3697</v>
      </c>
      <c r="I5403" s="22">
        <v>4</v>
      </c>
    </row>
    <row r="5404" spans="1:9">
      <c r="A5404" s="22" t="s">
        <v>13470</v>
      </c>
      <c r="B5404" s="22" t="s">
        <v>13469</v>
      </c>
      <c r="C5404" s="22">
        <v>1</v>
      </c>
      <c r="D5404" s="22" t="s">
        <v>13470</v>
      </c>
      <c r="E5404" s="22" t="s">
        <v>13471</v>
      </c>
      <c r="F5404" s="22" t="s">
        <v>21016</v>
      </c>
      <c r="H5404" s="22" t="s">
        <v>3730</v>
      </c>
    </row>
    <row r="5405" spans="1:9">
      <c r="A5405" s="22" t="s">
        <v>9710</v>
      </c>
      <c r="B5405" s="22" t="s">
        <v>9709</v>
      </c>
      <c r="C5405" s="22">
        <v>1</v>
      </c>
      <c r="D5405" s="22" t="s">
        <v>9710</v>
      </c>
      <c r="E5405" s="22" t="s">
        <v>9711</v>
      </c>
      <c r="F5405" s="22" t="s">
        <v>19647</v>
      </c>
      <c r="H5405" s="22" t="s">
        <v>3711</v>
      </c>
    </row>
    <row r="5406" spans="1:9">
      <c r="A5406" s="22" t="s">
        <v>23450</v>
      </c>
      <c r="B5406" s="22" t="s">
        <v>13885</v>
      </c>
      <c r="C5406" s="22">
        <v>1</v>
      </c>
      <c r="D5406" s="22" t="s">
        <v>13886</v>
      </c>
      <c r="E5406" s="22" t="s">
        <v>9711</v>
      </c>
      <c r="F5406" s="22" t="s">
        <v>21102</v>
      </c>
      <c r="G5406" s="22" t="s">
        <v>13887</v>
      </c>
      <c r="H5406" s="22" t="s">
        <v>3707</v>
      </c>
    </row>
    <row r="5407" spans="1:9">
      <c r="A5407" s="22" t="s">
        <v>22762</v>
      </c>
      <c r="B5407" s="22" t="s">
        <v>15678</v>
      </c>
      <c r="C5407" s="22">
        <v>1</v>
      </c>
      <c r="D5407" s="22" t="s">
        <v>15679</v>
      </c>
      <c r="E5407" s="22" t="s">
        <v>9711</v>
      </c>
      <c r="F5407" s="22" t="s">
        <v>20177</v>
      </c>
      <c r="G5407" s="22" t="s">
        <v>15680</v>
      </c>
      <c r="H5407" s="22" t="s">
        <v>3697</v>
      </c>
    </row>
    <row r="5408" spans="1:9">
      <c r="A5408" s="22" t="s">
        <v>679</v>
      </c>
      <c r="B5408" s="22" t="s">
        <v>6456</v>
      </c>
      <c r="C5408" s="22">
        <v>3</v>
      </c>
      <c r="D5408" s="22" t="s">
        <v>6457</v>
      </c>
      <c r="E5408" s="22" t="s">
        <v>6458</v>
      </c>
      <c r="F5408" s="22" t="s">
        <v>19408</v>
      </c>
      <c r="G5408" s="22" t="s">
        <v>6459</v>
      </c>
      <c r="H5408" s="22" t="s">
        <v>3697</v>
      </c>
    </row>
    <row r="5409" spans="1:9">
      <c r="A5409" s="22" t="s">
        <v>679</v>
      </c>
      <c r="B5409" s="22" t="s">
        <v>24220</v>
      </c>
      <c r="C5409" s="22">
        <v>3</v>
      </c>
      <c r="D5409" s="22" t="s">
        <v>24221</v>
      </c>
      <c r="E5409" s="22" t="s">
        <v>6458</v>
      </c>
      <c r="F5409" s="22" t="s">
        <v>19408</v>
      </c>
      <c r="G5409" s="22" t="s">
        <v>24222</v>
      </c>
      <c r="H5409" s="22" t="s">
        <v>3697</v>
      </c>
      <c r="I5409" s="22">
        <v>2</v>
      </c>
    </row>
    <row r="5410" spans="1:9">
      <c r="A5410" s="22" t="s">
        <v>679</v>
      </c>
      <c r="B5410" s="22" t="s">
        <v>15328</v>
      </c>
      <c r="C5410" s="22">
        <v>3</v>
      </c>
      <c r="D5410" s="22" t="s">
        <v>15329</v>
      </c>
      <c r="E5410" s="22" t="s">
        <v>6458</v>
      </c>
      <c r="F5410" s="22" t="s">
        <v>19408</v>
      </c>
      <c r="G5410" s="22" t="s">
        <v>15330</v>
      </c>
      <c r="H5410" s="22" t="s">
        <v>3697</v>
      </c>
      <c r="I5410" s="22">
        <v>1</v>
      </c>
    </row>
    <row r="5411" spans="1:9">
      <c r="A5411" s="22" t="s">
        <v>8445</v>
      </c>
      <c r="B5411" s="22" t="s">
        <v>8444</v>
      </c>
      <c r="C5411" s="22">
        <v>1</v>
      </c>
      <c r="D5411" s="22" t="s">
        <v>8445</v>
      </c>
      <c r="E5411" s="22" t="s">
        <v>6458</v>
      </c>
      <c r="F5411" s="22" t="s">
        <v>19908</v>
      </c>
      <c r="H5411" s="22" t="s">
        <v>3730</v>
      </c>
    </row>
    <row r="5412" spans="1:9">
      <c r="A5412" s="22" t="s">
        <v>674</v>
      </c>
      <c r="B5412" s="22" t="s">
        <v>11220</v>
      </c>
      <c r="C5412" s="22">
        <v>1</v>
      </c>
      <c r="D5412" s="22" t="s">
        <v>11221</v>
      </c>
      <c r="E5412" s="22" t="s">
        <v>6458</v>
      </c>
      <c r="F5412" s="22" t="s">
        <v>19953</v>
      </c>
      <c r="G5412" s="22" t="s">
        <v>11222</v>
      </c>
      <c r="H5412" s="22" t="s">
        <v>3697</v>
      </c>
    </row>
    <row r="5413" spans="1:9">
      <c r="A5413" s="22" t="s">
        <v>670</v>
      </c>
      <c r="B5413" s="22" t="s">
        <v>16331</v>
      </c>
      <c r="C5413" s="22">
        <v>1</v>
      </c>
      <c r="D5413" s="22" t="s">
        <v>16332</v>
      </c>
      <c r="E5413" s="22" t="s">
        <v>16333</v>
      </c>
      <c r="F5413" s="22" t="s">
        <v>21566</v>
      </c>
      <c r="G5413" s="22" t="s">
        <v>669</v>
      </c>
      <c r="H5413" s="22" t="s">
        <v>3697</v>
      </c>
    </row>
    <row r="5414" spans="1:9">
      <c r="A5414" s="22" t="s">
        <v>22963</v>
      </c>
      <c r="B5414" s="22" t="s">
        <v>6429</v>
      </c>
      <c r="C5414" s="22">
        <v>1</v>
      </c>
      <c r="D5414" s="22" t="s">
        <v>6430</v>
      </c>
      <c r="E5414" s="22" t="s">
        <v>6431</v>
      </c>
      <c r="F5414" s="22" t="s">
        <v>19399</v>
      </c>
      <c r="G5414" s="22" t="s">
        <v>6432</v>
      </c>
      <c r="H5414" s="22" t="s">
        <v>3697</v>
      </c>
    </row>
    <row r="5415" spans="1:9">
      <c r="A5415" s="22" t="s">
        <v>23486</v>
      </c>
      <c r="B5415" s="22" t="s">
        <v>14519</v>
      </c>
      <c r="C5415" s="22">
        <v>1</v>
      </c>
      <c r="D5415" s="22" t="s">
        <v>14520</v>
      </c>
      <c r="E5415" s="22" t="s">
        <v>14521</v>
      </c>
      <c r="F5415" s="22" t="s">
        <v>19309</v>
      </c>
      <c r="G5415" s="22" t="s">
        <v>14522</v>
      </c>
      <c r="H5415" s="22" t="s">
        <v>3697</v>
      </c>
    </row>
    <row r="5416" spans="1:9">
      <c r="A5416" s="22" t="s">
        <v>23067</v>
      </c>
      <c r="B5416" s="22" t="s">
        <v>8161</v>
      </c>
      <c r="C5416" s="22">
        <v>1</v>
      </c>
      <c r="D5416" s="22" t="s">
        <v>8162</v>
      </c>
      <c r="E5416" s="22" t="s">
        <v>7661</v>
      </c>
      <c r="F5416" s="22" t="s">
        <v>19839</v>
      </c>
      <c r="G5416" s="22" t="s">
        <v>8163</v>
      </c>
      <c r="H5416" s="22" t="s">
        <v>3697</v>
      </c>
    </row>
    <row r="5417" spans="1:9">
      <c r="A5417" s="22" t="s">
        <v>26602</v>
      </c>
      <c r="B5417" s="22" t="s">
        <v>24304</v>
      </c>
      <c r="C5417" s="22">
        <v>1</v>
      </c>
      <c r="D5417" s="22" t="s">
        <v>24305</v>
      </c>
      <c r="E5417" s="22" t="s">
        <v>7661</v>
      </c>
      <c r="F5417" s="22" t="s">
        <v>19299</v>
      </c>
      <c r="G5417" s="22" t="s">
        <v>24306</v>
      </c>
      <c r="H5417" s="22" t="s">
        <v>3697</v>
      </c>
    </row>
    <row r="5418" spans="1:9">
      <c r="A5418" s="22" t="s">
        <v>18273</v>
      </c>
      <c r="B5418" s="22" t="s">
        <v>18272</v>
      </c>
      <c r="C5418" s="22">
        <v>1</v>
      </c>
      <c r="D5418" s="22" t="s">
        <v>18273</v>
      </c>
      <c r="E5418" s="22" t="s">
        <v>7661</v>
      </c>
      <c r="F5418" s="22" t="s">
        <v>19485</v>
      </c>
      <c r="H5418" s="22" t="s">
        <v>3711</v>
      </c>
    </row>
    <row r="5419" spans="1:9">
      <c r="A5419" s="22" t="s">
        <v>23404</v>
      </c>
      <c r="B5419" s="22" t="s">
        <v>13236</v>
      </c>
      <c r="C5419" s="22">
        <v>1</v>
      </c>
      <c r="D5419" s="22" t="s">
        <v>13237</v>
      </c>
      <c r="E5419" s="22" t="s">
        <v>7661</v>
      </c>
      <c r="F5419" s="22" t="s">
        <v>18869</v>
      </c>
      <c r="G5419" s="22" t="s">
        <v>13238</v>
      </c>
      <c r="H5419" s="22" t="s">
        <v>3707</v>
      </c>
    </row>
    <row r="5420" spans="1:9">
      <c r="A5420" s="22" t="s">
        <v>23562</v>
      </c>
      <c r="B5420" s="22" t="s">
        <v>15823</v>
      </c>
      <c r="C5420" s="22">
        <v>1</v>
      </c>
      <c r="D5420" s="22" t="s">
        <v>15824</v>
      </c>
      <c r="E5420" s="22" t="s">
        <v>7661</v>
      </c>
      <c r="F5420" s="22" t="s">
        <v>19396</v>
      </c>
      <c r="G5420" s="22" t="s">
        <v>15825</v>
      </c>
      <c r="H5420" s="22" t="s">
        <v>3697</v>
      </c>
    </row>
    <row r="5421" spans="1:9">
      <c r="A5421" s="22" t="s">
        <v>665</v>
      </c>
      <c r="B5421" s="22" t="s">
        <v>16344</v>
      </c>
      <c r="C5421" s="22">
        <v>1</v>
      </c>
      <c r="D5421" s="22" t="s">
        <v>16345</v>
      </c>
      <c r="E5421" s="22" t="s">
        <v>7661</v>
      </c>
      <c r="F5421" s="22" t="s">
        <v>18722</v>
      </c>
      <c r="G5421" s="22" t="s">
        <v>16346</v>
      </c>
      <c r="H5421" s="22" t="s">
        <v>3697</v>
      </c>
    </row>
    <row r="5422" spans="1:9">
      <c r="A5422" s="22" t="s">
        <v>26792</v>
      </c>
      <c r="B5422" s="22" t="s">
        <v>26104</v>
      </c>
      <c r="C5422" s="22">
        <v>2</v>
      </c>
      <c r="D5422" s="22" t="s">
        <v>26105</v>
      </c>
      <c r="E5422" s="22" t="s">
        <v>7661</v>
      </c>
      <c r="F5422" s="22" t="s">
        <v>19419</v>
      </c>
      <c r="G5422" s="22" t="s">
        <v>26106</v>
      </c>
      <c r="H5422" s="22" t="s">
        <v>3697</v>
      </c>
      <c r="I5422" s="22">
        <v>2</v>
      </c>
    </row>
    <row r="5423" spans="1:9">
      <c r="A5423" s="22" t="s">
        <v>26792</v>
      </c>
      <c r="B5423" s="22" t="s">
        <v>26431</v>
      </c>
      <c r="C5423" s="22">
        <v>2</v>
      </c>
      <c r="D5423" s="22" t="s">
        <v>26432</v>
      </c>
      <c r="E5423" s="22" t="s">
        <v>7661</v>
      </c>
      <c r="F5423" s="22" t="s">
        <v>19419</v>
      </c>
      <c r="G5423" s="22" t="s">
        <v>26433</v>
      </c>
      <c r="H5423" s="22" t="s">
        <v>3697</v>
      </c>
      <c r="I5423" s="22">
        <v>1</v>
      </c>
    </row>
    <row r="5424" spans="1:9">
      <c r="A5424" s="22" t="s">
        <v>16730</v>
      </c>
      <c r="B5424" s="22" t="s">
        <v>16729</v>
      </c>
      <c r="C5424" s="22">
        <v>1</v>
      </c>
      <c r="D5424" s="22" t="s">
        <v>16730</v>
      </c>
      <c r="E5424" s="22" t="s">
        <v>7661</v>
      </c>
      <c r="F5424" s="22" t="s">
        <v>21637</v>
      </c>
      <c r="H5424" s="22" t="s">
        <v>3730</v>
      </c>
    </row>
    <row r="5425" spans="1:9">
      <c r="A5425" s="22" t="s">
        <v>18393</v>
      </c>
      <c r="B5425" s="22" t="s">
        <v>18392</v>
      </c>
      <c r="C5425" s="22">
        <v>1</v>
      </c>
      <c r="D5425" s="22" t="s">
        <v>18393</v>
      </c>
      <c r="E5425" s="22" t="s">
        <v>7661</v>
      </c>
      <c r="F5425" s="22" t="s">
        <v>18801</v>
      </c>
      <c r="H5425" s="22" t="s">
        <v>3715</v>
      </c>
    </row>
    <row r="5426" spans="1:9">
      <c r="A5426" s="22" t="s">
        <v>11085</v>
      </c>
      <c r="B5426" s="22" t="s">
        <v>11084</v>
      </c>
      <c r="C5426" s="22">
        <v>1</v>
      </c>
      <c r="D5426" s="22" t="s">
        <v>11085</v>
      </c>
      <c r="E5426" s="22" t="s">
        <v>7661</v>
      </c>
      <c r="F5426" s="22" t="s">
        <v>19501</v>
      </c>
      <c r="H5426" s="22" t="s">
        <v>3730</v>
      </c>
    </row>
    <row r="5427" spans="1:9">
      <c r="A5427" s="22" t="s">
        <v>23033</v>
      </c>
      <c r="B5427" s="22" t="s">
        <v>7659</v>
      </c>
      <c r="C5427" s="22">
        <v>1</v>
      </c>
      <c r="D5427" s="22" t="s">
        <v>7660</v>
      </c>
      <c r="E5427" s="22" t="s">
        <v>7661</v>
      </c>
      <c r="F5427" s="22" t="s">
        <v>18762</v>
      </c>
      <c r="G5427" s="22" t="s">
        <v>7662</v>
      </c>
      <c r="H5427" s="22" t="s">
        <v>3697</v>
      </c>
    </row>
    <row r="5428" spans="1:9">
      <c r="A5428" s="22" t="s">
        <v>14879</v>
      </c>
      <c r="B5428" s="22" t="s">
        <v>14878</v>
      </c>
      <c r="C5428" s="22">
        <v>1</v>
      </c>
      <c r="D5428" s="22" t="s">
        <v>14879</v>
      </c>
      <c r="E5428" s="22" t="s">
        <v>7661</v>
      </c>
      <c r="F5428" s="22" t="s">
        <v>18633</v>
      </c>
      <c r="H5428" s="22" t="s">
        <v>3711</v>
      </c>
    </row>
    <row r="5429" spans="1:9">
      <c r="A5429" s="22" t="s">
        <v>22462</v>
      </c>
      <c r="B5429" s="22" t="s">
        <v>13544</v>
      </c>
      <c r="C5429" s="22">
        <v>1</v>
      </c>
      <c r="D5429" s="22" t="s">
        <v>13545</v>
      </c>
      <c r="E5429" s="22" t="s">
        <v>5072</v>
      </c>
      <c r="F5429" s="22" t="s">
        <v>20214</v>
      </c>
      <c r="G5429" s="22" t="s">
        <v>13546</v>
      </c>
      <c r="H5429" s="22" t="s">
        <v>3697</v>
      </c>
      <c r="I5429" s="22">
        <v>1</v>
      </c>
    </row>
    <row r="5430" spans="1:9">
      <c r="A5430" s="22" t="s">
        <v>11976</v>
      </c>
      <c r="B5430" s="22" t="s">
        <v>11975</v>
      </c>
      <c r="C5430" s="22">
        <v>1</v>
      </c>
      <c r="D5430" s="22" t="s">
        <v>11976</v>
      </c>
      <c r="E5430" s="22" t="s">
        <v>5072</v>
      </c>
      <c r="F5430" s="22" t="s">
        <v>20709</v>
      </c>
      <c r="H5430" s="22" t="s">
        <v>3730</v>
      </c>
    </row>
    <row r="5431" spans="1:9">
      <c r="A5431" s="22" t="s">
        <v>660</v>
      </c>
      <c r="B5431" s="22" t="s">
        <v>13637</v>
      </c>
      <c r="C5431" s="22">
        <v>1</v>
      </c>
      <c r="D5431" s="22" t="s">
        <v>13638</v>
      </c>
      <c r="E5431" s="22" t="s">
        <v>5072</v>
      </c>
      <c r="F5431" s="22" t="s">
        <v>19749</v>
      </c>
      <c r="G5431" s="22" t="s">
        <v>13639</v>
      </c>
      <c r="H5431" s="22" t="s">
        <v>3697</v>
      </c>
    </row>
    <row r="5432" spans="1:9">
      <c r="A5432" s="22" t="s">
        <v>16297</v>
      </c>
      <c r="B5432" s="22" t="s">
        <v>16296</v>
      </c>
      <c r="C5432" s="22">
        <v>1</v>
      </c>
      <c r="D5432" s="22" t="s">
        <v>16297</v>
      </c>
      <c r="E5432" s="22" t="s">
        <v>5072</v>
      </c>
      <c r="F5432" s="22" t="s">
        <v>19098</v>
      </c>
      <c r="H5432" s="22" t="s">
        <v>3730</v>
      </c>
    </row>
    <row r="5433" spans="1:9">
      <c r="A5433" s="22" t="s">
        <v>22463</v>
      </c>
      <c r="B5433" s="22" t="s">
        <v>10626</v>
      </c>
      <c r="C5433" s="22">
        <v>1</v>
      </c>
      <c r="D5433" s="22" t="s">
        <v>10627</v>
      </c>
      <c r="E5433" s="22" t="s">
        <v>5072</v>
      </c>
      <c r="F5433" s="22" t="s">
        <v>20432</v>
      </c>
      <c r="G5433" s="22" t="s">
        <v>10628</v>
      </c>
      <c r="H5433" s="22" t="s">
        <v>3697</v>
      </c>
    </row>
    <row r="5434" spans="1:9">
      <c r="A5434" s="22" t="s">
        <v>8023</v>
      </c>
      <c r="B5434" s="22" t="s">
        <v>8022</v>
      </c>
      <c r="C5434" s="22">
        <v>1</v>
      </c>
      <c r="D5434" s="22" t="s">
        <v>8023</v>
      </c>
      <c r="E5434" s="22" t="s">
        <v>5072</v>
      </c>
      <c r="F5434" s="22" t="s">
        <v>19521</v>
      </c>
      <c r="H5434" s="22" t="s">
        <v>3711</v>
      </c>
    </row>
    <row r="5435" spans="1:9">
      <c r="A5435" s="22" t="s">
        <v>5071</v>
      </c>
      <c r="B5435" s="22" t="s">
        <v>5070</v>
      </c>
      <c r="C5435" s="22">
        <v>1</v>
      </c>
      <c r="D5435" s="22" t="s">
        <v>5071</v>
      </c>
      <c r="E5435" s="22" t="s">
        <v>5072</v>
      </c>
      <c r="F5435" s="22" t="s">
        <v>19016</v>
      </c>
      <c r="H5435" s="22" t="s">
        <v>3715</v>
      </c>
    </row>
    <row r="5436" spans="1:9">
      <c r="A5436" s="22" t="s">
        <v>658</v>
      </c>
      <c r="B5436" s="22" t="s">
        <v>11841</v>
      </c>
      <c r="C5436" s="22">
        <v>1</v>
      </c>
      <c r="D5436" s="22" t="s">
        <v>11842</v>
      </c>
      <c r="E5436" s="22" t="s">
        <v>5072</v>
      </c>
      <c r="F5436" s="22" t="s">
        <v>20682</v>
      </c>
      <c r="G5436" s="22" t="s">
        <v>11843</v>
      </c>
      <c r="H5436" s="22" t="s">
        <v>3697</v>
      </c>
    </row>
    <row r="5437" spans="1:9">
      <c r="A5437" s="22" t="s">
        <v>5940</v>
      </c>
      <c r="B5437" s="22" t="s">
        <v>5939</v>
      </c>
      <c r="C5437" s="22">
        <v>1</v>
      </c>
      <c r="D5437" s="22" t="s">
        <v>5940</v>
      </c>
      <c r="E5437" s="22" t="s">
        <v>5072</v>
      </c>
      <c r="F5437" s="22" t="s">
        <v>19261</v>
      </c>
      <c r="H5437" s="22" t="s">
        <v>3711</v>
      </c>
    </row>
    <row r="5438" spans="1:9">
      <c r="A5438" s="22" t="s">
        <v>6166</v>
      </c>
      <c r="B5438" s="22" t="s">
        <v>6165</v>
      </c>
      <c r="C5438" s="22">
        <v>1</v>
      </c>
      <c r="D5438" s="22" t="s">
        <v>6166</v>
      </c>
      <c r="E5438" s="22" t="s">
        <v>5072</v>
      </c>
      <c r="F5438" s="22" t="s">
        <v>19325</v>
      </c>
      <c r="H5438" s="22" t="s">
        <v>3711</v>
      </c>
    </row>
    <row r="5439" spans="1:9">
      <c r="A5439" s="22" t="s">
        <v>662</v>
      </c>
      <c r="B5439" s="22" t="s">
        <v>9098</v>
      </c>
      <c r="C5439" s="22">
        <v>1</v>
      </c>
      <c r="D5439" s="22" t="s">
        <v>9099</v>
      </c>
      <c r="E5439" s="22" t="s">
        <v>5072</v>
      </c>
      <c r="F5439" s="22" t="s">
        <v>20071</v>
      </c>
      <c r="G5439" s="22" t="s">
        <v>9100</v>
      </c>
      <c r="H5439" s="22" t="s">
        <v>3697</v>
      </c>
      <c r="I5439" s="22">
        <v>1</v>
      </c>
    </row>
    <row r="5440" spans="1:9">
      <c r="A5440" s="22" t="s">
        <v>23124</v>
      </c>
      <c r="B5440" s="22" t="s">
        <v>8933</v>
      </c>
      <c r="C5440" s="22">
        <v>1</v>
      </c>
      <c r="D5440" s="22" t="s">
        <v>8934</v>
      </c>
      <c r="E5440" s="22" t="s">
        <v>5072</v>
      </c>
      <c r="F5440" s="22" t="s">
        <v>19714</v>
      </c>
      <c r="G5440" s="22" t="s">
        <v>8935</v>
      </c>
      <c r="H5440" s="22" t="s">
        <v>3697</v>
      </c>
    </row>
    <row r="5441" spans="1:9">
      <c r="A5441" s="22" t="s">
        <v>26562</v>
      </c>
      <c r="B5441" s="22" t="s">
        <v>23854</v>
      </c>
      <c r="C5441" s="22">
        <v>1</v>
      </c>
      <c r="D5441" s="22" t="s">
        <v>23855</v>
      </c>
      <c r="E5441" s="22" t="s">
        <v>4756</v>
      </c>
      <c r="F5441" s="22" t="s">
        <v>18756</v>
      </c>
      <c r="G5441" s="22" t="s">
        <v>23856</v>
      </c>
      <c r="H5441" s="22" t="s">
        <v>3697</v>
      </c>
    </row>
    <row r="5442" spans="1:9">
      <c r="A5442" s="22" t="s">
        <v>22999</v>
      </c>
      <c r="B5442" s="22" t="s">
        <v>7048</v>
      </c>
      <c r="C5442" s="22">
        <v>1</v>
      </c>
      <c r="D5442" s="22" t="s">
        <v>7049</v>
      </c>
      <c r="E5442" s="22" t="s">
        <v>4756</v>
      </c>
      <c r="F5442" s="22" t="s">
        <v>18965</v>
      </c>
      <c r="G5442" s="22" t="s">
        <v>7050</v>
      </c>
      <c r="H5442" s="22" t="s">
        <v>3697</v>
      </c>
    </row>
    <row r="5443" spans="1:9">
      <c r="A5443" s="22" t="s">
        <v>656</v>
      </c>
      <c r="B5443" s="22" t="s">
        <v>17363</v>
      </c>
      <c r="C5443" s="22">
        <v>1</v>
      </c>
      <c r="D5443" s="22" t="s">
        <v>17364</v>
      </c>
      <c r="E5443" s="22" t="s">
        <v>4756</v>
      </c>
      <c r="F5443" s="22" t="s">
        <v>21749</v>
      </c>
      <c r="G5443" s="22" t="s">
        <v>17365</v>
      </c>
      <c r="H5443" s="22" t="s">
        <v>3697</v>
      </c>
    </row>
    <row r="5444" spans="1:9">
      <c r="A5444" s="22" t="s">
        <v>4755</v>
      </c>
      <c r="B5444" s="22" t="s">
        <v>4754</v>
      </c>
      <c r="C5444" s="22">
        <v>1</v>
      </c>
      <c r="D5444" s="22" t="s">
        <v>4755</v>
      </c>
      <c r="E5444" s="22" t="s">
        <v>4756</v>
      </c>
      <c r="F5444" s="22" t="s">
        <v>18917</v>
      </c>
      <c r="H5444" s="22" t="s">
        <v>3730</v>
      </c>
    </row>
    <row r="5445" spans="1:9">
      <c r="A5445" s="22" t="s">
        <v>23229</v>
      </c>
      <c r="B5445" s="22" t="s">
        <v>10513</v>
      </c>
      <c r="C5445" s="22">
        <v>1</v>
      </c>
      <c r="D5445" s="22" t="s">
        <v>10514</v>
      </c>
      <c r="E5445" s="22" t="s">
        <v>4756</v>
      </c>
      <c r="F5445" s="22" t="s">
        <v>20407</v>
      </c>
      <c r="G5445" s="22" t="s">
        <v>10515</v>
      </c>
      <c r="H5445" s="22" t="s">
        <v>3697</v>
      </c>
    </row>
    <row r="5446" spans="1:9">
      <c r="A5446" s="22" t="s">
        <v>22861</v>
      </c>
      <c r="B5446" s="22" t="s">
        <v>4791</v>
      </c>
      <c r="C5446" s="22">
        <v>1</v>
      </c>
      <c r="D5446" s="22" t="s">
        <v>4792</v>
      </c>
      <c r="E5446" s="22" t="s">
        <v>4756</v>
      </c>
      <c r="F5446" s="22" t="s">
        <v>18929</v>
      </c>
      <c r="G5446" s="22" t="s">
        <v>4793</v>
      </c>
      <c r="H5446" s="22" t="s">
        <v>3697</v>
      </c>
    </row>
    <row r="5447" spans="1:9">
      <c r="A5447" s="22" t="s">
        <v>654</v>
      </c>
      <c r="B5447" s="22" t="s">
        <v>26061</v>
      </c>
      <c r="C5447" s="22">
        <v>1</v>
      </c>
      <c r="D5447" s="22" t="s">
        <v>26063</v>
      </c>
      <c r="E5447" s="22" t="s">
        <v>26064</v>
      </c>
      <c r="F5447" s="22" t="s">
        <v>26062</v>
      </c>
      <c r="G5447" s="22" t="s">
        <v>26065</v>
      </c>
      <c r="H5447" s="22" t="s">
        <v>3697</v>
      </c>
    </row>
    <row r="5448" spans="1:9">
      <c r="A5448" s="22" t="s">
        <v>6888</v>
      </c>
      <c r="B5448" s="22" t="s">
        <v>6887</v>
      </c>
      <c r="C5448" s="22">
        <v>1</v>
      </c>
      <c r="D5448" s="22" t="s">
        <v>6888</v>
      </c>
      <c r="E5448" s="22" t="s">
        <v>6889</v>
      </c>
      <c r="F5448" s="22" t="s">
        <v>19525</v>
      </c>
      <c r="H5448" s="22" t="s">
        <v>3711</v>
      </c>
    </row>
    <row r="5449" spans="1:9">
      <c r="A5449" s="22" t="s">
        <v>22295</v>
      </c>
      <c r="B5449" s="22" t="s">
        <v>10916</v>
      </c>
      <c r="C5449" s="22">
        <v>1</v>
      </c>
      <c r="D5449" s="22" t="s">
        <v>10917</v>
      </c>
      <c r="E5449" s="22" t="s">
        <v>6889</v>
      </c>
      <c r="F5449" s="22" t="s">
        <v>19673</v>
      </c>
      <c r="G5449" s="22" t="s">
        <v>10918</v>
      </c>
      <c r="H5449" s="22" t="s">
        <v>3697</v>
      </c>
      <c r="I5449" s="22">
        <v>1</v>
      </c>
    </row>
    <row r="5450" spans="1:9">
      <c r="A5450" s="22" t="s">
        <v>652</v>
      </c>
      <c r="B5450" s="22" t="s">
        <v>9905</v>
      </c>
      <c r="C5450" s="22">
        <v>1</v>
      </c>
      <c r="D5450" s="22" t="s">
        <v>9906</v>
      </c>
      <c r="E5450" s="22" t="s">
        <v>3975</v>
      </c>
      <c r="F5450" s="22" t="s">
        <v>20263</v>
      </c>
      <c r="G5450" s="22" t="s">
        <v>9907</v>
      </c>
      <c r="H5450" s="22" t="s">
        <v>3697</v>
      </c>
    </row>
    <row r="5451" spans="1:9">
      <c r="A5451" s="22" t="s">
        <v>650</v>
      </c>
      <c r="B5451" s="22" t="s">
        <v>9331</v>
      </c>
      <c r="C5451" s="22">
        <v>1</v>
      </c>
      <c r="D5451" s="22" t="s">
        <v>9332</v>
      </c>
      <c r="E5451" s="22" t="s">
        <v>3975</v>
      </c>
      <c r="F5451" s="22" t="s">
        <v>19265</v>
      </c>
      <c r="G5451" s="22" t="s">
        <v>9333</v>
      </c>
      <c r="H5451" s="22" t="s">
        <v>3697</v>
      </c>
    </row>
    <row r="5452" spans="1:9">
      <c r="A5452" s="22" t="s">
        <v>22196</v>
      </c>
      <c r="B5452" s="22" t="s">
        <v>7062</v>
      </c>
      <c r="C5452" s="22">
        <v>1</v>
      </c>
      <c r="D5452" s="22" t="s">
        <v>7063</v>
      </c>
      <c r="E5452" s="22" t="s">
        <v>3975</v>
      </c>
      <c r="F5452" s="22" t="s">
        <v>18778</v>
      </c>
      <c r="G5452" s="22" t="s">
        <v>7064</v>
      </c>
      <c r="H5452" s="22" t="s">
        <v>3697</v>
      </c>
    </row>
    <row r="5453" spans="1:9">
      <c r="A5453" s="22" t="s">
        <v>13617</v>
      </c>
      <c r="B5453" s="22" t="s">
        <v>13616</v>
      </c>
      <c r="C5453" s="22">
        <v>1</v>
      </c>
      <c r="D5453" s="22" t="s">
        <v>13617</v>
      </c>
      <c r="E5453" s="22" t="s">
        <v>3975</v>
      </c>
      <c r="F5453" s="22" t="s">
        <v>21049</v>
      </c>
      <c r="H5453" s="22" t="s">
        <v>3715</v>
      </c>
    </row>
    <row r="5454" spans="1:9">
      <c r="A5454" s="22" t="s">
        <v>6261</v>
      </c>
      <c r="B5454" s="22" t="s">
        <v>6260</v>
      </c>
      <c r="C5454" s="22">
        <v>1</v>
      </c>
      <c r="D5454" s="22" t="s">
        <v>6261</v>
      </c>
      <c r="E5454" s="22" t="s">
        <v>3975</v>
      </c>
      <c r="F5454" s="22" t="s">
        <v>19351</v>
      </c>
      <c r="H5454" s="22" t="s">
        <v>3730</v>
      </c>
    </row>
    <row r="5455" spans="1:9">
      <c r="A5455" s="22" t="s">
        <v>22194</v>
      </c>
      <c r="B5455" s="22" t="s">
        <v>8850</v>
      </c>
      <c r="C5455" s="22">
        <v>1</v>
      </c>
      <c r="D5455" s="22" t="s">
        <v>8851</v>
      </c>
      <c r="E5455" s="22" t="s">
        <v>3975</v>
      </c>
      <c r="F5455" s="22" t="s">
        <v>20017</v>
      </c>
      <c r="G5455" s="22" t="s">
        <v>8852</v>
      </c>
      <c r="H5455" s="22" t="s">
        <v>3697</v>
      </c>
    </row>
    <row r="5456" spans="1:9">
      <c r="A5456" s="22" t="s">
        <v>26815</v>
      </c>
      <c r="B5456" s="22" t="s">
        <v>26384</v>
      </c>
      <c r="C5456" s="22">
        <v>1</v>
      </c>
      <c r="D5456" s="22" t="s">
        <v>26385</v>
      </c>
      <c r="E5456" s="22" t="s">
        <v>3975</v>
      </c>
      <c r="F5456" s="22" t="s">
        <v>20103</v>
      </c>
      <c r="G5456" s="22" t="s">
        <v>26386</v>
      </c>
      <c r="H5456" s="22" t="s">
        <v>3697</v>
      </c>
    </row>
    <row r="5457" spans="1:9">
      <c r="A5457" s="22" t="s">
        <v>23625</v>
      </c>
      <c r="B5457" s="22" t="s">
        <v>16952</v>
      </c>
      <c r="C5457" s="22">
        <v>1</v>
      </c>
      <c r="D5457" s="22" t="s">
        <v>16953</v>
      </c>
      <c r="E5457" s="22" t="s">
        <v>3975</v>
      </c>
      <c r="F5457" s="22" t="s">
        <v>21678</v>
      </c>
      <c r="G5457" s="22" t="s">
        <v>16954</v>
      </c>
      <c r="H5457" s="22" t="s">
        <v>3697</v>
      </c>
      <c r="I5457" s="22">
        <v>1</v>
      </c>
    </row>
    <row r="5458" spans="1:9">
      <c r="A5458" s="22" t="s">
        <v>648</v>
      </c>
      <c r="B5458" s="22" t="s">
        <v>4079</v>
      </c>
      <c r="C5458" s="22">
        <v>1</v>
      </c>
      <c r="D5458" s="22" t="s">
        <v>4080</v>
      </c>
      <c r="E5458" s="22" t="s">
        <v>3975</v>
      </c>
      <c r="F5458" s="22" t="s">
        <v>18711</v>
      </c>
      <c r="G5458" s="22" t="s">
        <v>4081</v>
      </c>
      <c r="H5458" s="22" t="s">
        <v>3697</v>
      </c>
    </row>
    <row r="5459" spans="1:9">
      <c r="A5459" s="22" t="s">
        <v>14812</v>
      </c>
      <c r="B5459" s="22" t="s">
        <v>14811</v>
      </c>
      <c r="C5459" s="22">
        <v>1</v>
      </c>
      <c r="D5459" s="22" t="s">
        <v>14812</v>
      </c>
      <c r="E5459" s="22" t="s">
        <v>3975</v>
      </c>
      <c r="F5459" s="22" t="s">
        <v>20296</v>
      </c>
      <c r="H5459" s="22" t="s">
        <v>3730</v>
      </c>
    </row>
    <row r="5460" spans="1:9">
      <c r="A5460" s="22" t="s">
        <v>3974</v>
      </c>
      <c r="B5460" s="22" t="s">
        <v>3973</v>
      </c>
      <c r="C5460" s="22">
        <v>1</v>
      </c>
      <c r="D5460" s="22" t="s">
        <v>3974</v>
      </c>
      <c r="E5460" s="22" t="s">
        <v>3975</v>
      </c>
      <c r="F5460" s="22" t="s">
        <v>18679</v>
      </c>
      <c r="H5460" s="22" t="s">
        <v>3715</v>
      </c>
    </row>
    <row r="5461" spans="1:9">
      <c r="A5461" s="22" t="s">
        <v>22198</v>
      </c>
      <c r="B5461" s="22" t="s">
        <v>8279</v>
      </c>
      <c r="C5461" s="22">
        <v>1</v>
      </c>
      <c r="D5461" s="22" t="s">
        <v>8280</v>
      </c>
      <c r="E5461" s="22" t="s">
        <v>3975</v>
      </c>
      <c r="F5461" s="22" t="s">
        <v>19867</v>
      </c>
      <c r="G5461" s="22" t="s">
        <v>8281</v>
      </c>
      <c r="H5461" s="22" t="s">
        <v>3697</v>
      </c>
    </row>
    <row r="5462" spans="1:9">
      <c r="A5462" s="22" t="s">
        <v>646</v>
      </c>
      <c r="B5462" s="22" t="s">
        <v>5567</v>
      </c>
      <c r="C5462" s="22">
        <v>1</v>
      </c>
      <c r="D5462" s="22" t="s">
        <v>5568</v>
      </c>
      <c r="E5462" s="22" t="s">
        <v>3975</v>
      </c>
      <c r="F5462" s="22" t="s">
        <v>19153</v>
      </c>
      <c r="G5462" s="22" t="s">
        <v>5569</v>
      </c>
      <c r="H5462" s="22" t="s">
        <v>3697</v>
      </c>
    </row>
    <row r="5463" spans="1:9">
      <c r="A5463" s="22" t="s">
        <v>22968</v>
      </c>
      <c r="B5463" s="22" t="s">
        <v>6536</v>
      </c>
      <c r="C5463" s="22">
        <v>1</v>
      </c>
      <c r="D5463" s="22" t="s">
        <v>6537</v>
      </c>
      <c r="E5463" s="22" t="s">
        <v>3975</v>
      </c>
      <c r="F5463" s="22" t="s">
        <v>19429</v>
      </c>
      <c r="G5463" s="22" t="s">
        <v>6538</v>
      </c>
      <c r="H5463" s="22" t="s">
        <v>3697</v>
      </c>
    </row>
    <row r="5464" spans="1:9">
      <c r="A5464" s="22" t="s">
        <v>7414</v>
      </c>
      <c r="B5464" s="22" t="s">
        <v>7413</v>
      </c>
      <c r="C5464" s="22">
        <v>1</v>
      </c>
      <c r="D5464" s="22" t="s">
        <v>7414</v>
      </c>
      <c r="E5464" s="22" t="s">
        <v>3975</v>
      </c>
      <c r="F5464" s="22" t="s">
        <v>18859</v>
      </c>
      <c r="H5464" s="22" t="s">
        <v>3715</v>
      </c>
    </row>
    <row r="5465" spans="1:9">
      <c r="A5465" s="22" t="s">
        <v>22197</v>
      </c>
      <c r="B5465" s="22" t="s">
        <v>17025</v>
      </c>
      <c r="C5465" s="22">
        <v>1</v>
      </c>
      <c r="D5465" s="22" t="s">
        <v>17026</v>
      </c>
      <c r="E5465" s="22" t="s">
        <v>3975</v>
      </c>
      <c r="F5465" s="22" t="s">
        <v>18664</v>
      </c>
      <c r="G5465" s="22" t="s">
        <v>17027</v>
      </c>
      <c r="H5465" s="22" t="s">
        <v>3697</v>
      </c>
    </row>
    <row r="5466" spans="1:9">
      <c r="A5466" s="22" t="s">
        <v>644</v>
      </c>
      <c r="B5466" s="22" t="s">
        <v>9167</v>
      </c>
      <c r="C5466" s="22">
        <v>1</v>
      </c>
      <c r="D5466" s="22" t="s">
        <v>9168</v>
      </c>
      <c r="E5466" s="22" t="s">
        <v>3975</v>
      </c>
      <c r="F5466" s="22" t="s">
        <v>19741</v>
      </c>
      <c r="G5466" s="22" t="s">
        <v>9169</v>
      </c>
      <c r="H5466" s="22" t="s">
        <v>3697</v>
      </c>
    </row>
    <row r="5467" spans="1:9">
      <c r="A5467" s="22" t="s">
        <v>5763</v>
      </c>
      <c r="B5467" s="22" t="s">
        <v>5762</v>
      </c>
      <c r="C5467" s="22">
        <v>1</v>
      </c>
      <c r="D5467" s="22" t="s">
        <v>5763</v>
      </c>
      <c r="E5467" s="22" t="s">
        <v>3975</v>
      </c>
      <c r="F5467" s="22" t="s">
        <v>19211</v>
      </c>
      <c r="H5467" s="22" t="s">
        <v>3711</v>
      </c>
    </row>
    <row r="5468" spans="1:9">
      <c r="A5468" s="22" t="s">
        <v>17451</v>
      </c>
      <c r="B5468" s="22" t="s">
        <v>17450</v>
      </c>
      <c r="C5468" s="22">
        <v>1</v>
      </c>
      <c r="D5468" s="22" t="s">
        <v>17451</v>
      </c>
      <c r="E5468" s="22" t="s">
        <v>3975</v>
      </c>
      <c r="F5468" s="22" t="s">
        <v>21769</v>
      </c>
      <c r="H5468" s="22" t="s">
        <v>3711</v>
      </c>
    </row>
    <row r="5469" spans="1:9">
      <c r="A5469" s="22" t="s">
        <v>22195</v>
      </c>
      <c r="B5469" s="22" t="s">
        <v>9226</v>
      </c>
      <c r="C5469" s="22">
        <v>1</v>
      </c>
      <c r="D5469" s="22" t="s">
        <v>9227</v>
      </c>
      <c r="E5469" s="22" t="s">
        <v>3975</v>
      </c>
      <c r="F5469" s="22" t="s">
        <v>18812</v>
      </c>
      <c r="G5469" s="22" t="s">
        <v>9228</v>
      </c>
      <c r="H5469" s="22" t="s">
        <v>3697</v>
      </c>
    </row>
    <row r="5470" spans="1:9">
      <c r="A5470" s="22" t="s">
        <v>2740</v>
      </c>
      <c r="B5470" s="22" t="s">
        <v>24301</v>
      </c>
      <c r="C5470" s="22">
        <v>1</v>
      </c>
      <c r="D5470" s="22" t="s">
        <v>24302</v>
      </c>
      <c r="E5470" s="22" t="s">
        <v>3975</v>
      </c>
      <c r="F5470" s="22" t="s">
        <v>19168</v>
      </c>
      <c r="G5470" s="22" t="s">
        <v>24303</v>
      </c>
      <c r="H5470" s="22" t="s">
        <v>3697</v>
      </c>
      <c r="I5470" s="22">
        <v>1</v>
      </c>
    </row>
    <row r="5471" spans="1:9">
      <c r="A5471" s="22" t="s">
        <v>637</v>
      </c>
      <c r="B5471" s="22" t="s">
        <v>13769</v>
      </c>
      <c r="C5471" s="22">
        <v>1</v>
      </c>
      <c r="D5471" s="22" t="s">
        <v>13770</v>
      </c>
      <c r="E5471" s="22" t="s">
        <v>3975</v>
      </c>
      <c r="F5471" s="22" t="s">
        <v>19831</v>
      </c>
      <c r="G5471" s="22" t="s">
        <v>13771</v>
      </c>
      <c r="H5471" s="22" t="s">
        <v>3697</v>
      </c>
      <c r="I5471" s="22">
        <v>1</v>
      </c>
    </row>
    <row r="5472" spans="1:9">
      <c r="A5472" s="22" t="s">
        <v>16629</v>
      </c>
      <c r="B5472" s="22" t="s">
        <v>16628</v>
      </c>
      <c r="C5472" s="22">
        <v>1</v>
      </c>
      <c r="D5472" s="22" t="s">
        <v>16629</v>
      </c>
      <c r="E5472" s="22" t="s">
        <v>3975</v>
      </c>
      <c r="F5472" s="22" t="s">
        <v>21622</v>
      </c>
      <c r="H5472" s="22" t="s">
        <v>3730</v>
      </c>
    </row>
    <row r="5473" spans="1:9">
      <c r="A5473" s="22" t="s">
        <v>23686</v>
      </c>
      <c r="B5473" s="22" t="s">
        <v>18052</v>
      </c>
      <c r="C5473" s="22">
        <v>1</v>
      </c>
      <c r="D5473" s="22" t="s">
        <v>18053</v>
      </c>
      <c r="E5473" s="22" t="s">
        <v>3975</v>
      </c>
      <c r="F5473" s="22" t="s">
        <v>21872</v>
      </c>
      <c r="G5473" s="22" t="s">
        <v>18054</v>
      </c>
      <c r="H5473" s="22" t="s">
        <v>3697</v>
      </c>
    </row>
    <row r="5474" spans="1:9">
      <c r="A5474" s="22" t="s">
        <v>23484</v>
      </c>
      <c r="B5474" s="22" t="s">
        <v>14511</v>
      </c>
      <c r="C5474" s="22">
        <v>1</v>
      </c>
      <c r="D5474" s="22" t="s">
        <v>14512</v>
      </c>
      <c r="E5474" s="22" t="s">
        <v>3975</v>
      </c>
      <c r="F5474" s="22" t="s">
        <v>21214</v>
      </c>
      <c r="G5474" s="22" t="s">
        <v>14513</v>
      </c>
      <c r="H5474" s="22" t="s">
        <v>3697</v>
      </c>
      <c r="I5474" s="22">
        <v>1</v>
      </c>
    </row>
    <row r="5475" spans="1:9">
      <c r="A5475" s="22" t="s">
        <v>635</v>
      </c>
      <c r="B5475" s="22" t="s">
        <v>9819</v>
      </c>
      <c r="C5475" s="22">
        <v>1</v>
      </c>
      <c r="D5475" s="22" t="s">
        <v>9820</v>
      </c>
      <c r="E5475" s="22" t="s">
        <v>3975</v>
      </c>
      <c r="F5475" s="22" t="s">
        <v>20243</v>
      </c>
      <c r="G5475" s="22" t="s">
        <v>9821</v>
      </c>
      <c r="H5475" s="22" t="s">
        <v>3697</v>
      </c>
    </row>
    <row r="5476" spans="1:9">
      <c r="A5476" s="22" t="s">
        <v>633</v>
      </c>
      <c r="B5476" s="22" t="s">
        <v>6963</v>
      </c>
      <c r="C5476" s="22">
        <v>1</v>
      </c>
      <c r="D5476" s="22" t="s">
        <v>6964</v>
      </c>
      <c r="E5476" s="22" t="s">
        <v>3975</v>
      </c>
      <c r="F5476" s="22" t="s">
        <v>19546</v>
      </c>
      <c r="G5476" s="22" t="s">
        <v>6965</v>
      </c>
      <c r="H5476" s="22" t="s">
        <v>3697</v>
      </c>
    </row>
    <row r="5477" spans="1:9">
      <c r="A5477" s="22" t="s">
        <v>8832</v>
      </c>
      <c r="B5477" s="22" t="s">
        <v>8831</v>
      </c>
      <c r="C5477" s="22">
        <v>1</v>
      </c>
      <c r="D5477" s="22" t="s">
        <v>8832</v>
      </c>
      <c r="E5477" s="22" t="s">
        <v>3975</v>
      </c>
      <c r="F5477" s="22" t="s">
        <v>20012</v>
      </c>
      <c r="H5477" s="22" t="s">
        <v>3715</v>
      </c>
    </row>
    <row r="5478" spans="1:9">
      <c r="A5478" s="22" t="s">
        <v>5441</v>
      </c>
      <c r="B5478" s="22" t="s">
        <v>5440</v>
      </c>
      <c r="C5478" s="22">
        <v>1</v>
      </c>
      <c r="D5478" s="22" t="s">
        <v>5441</v>
      </c>
      <c r="E5478" s="22" t="s">
        <v>3975</v>
      </c>
      <c r="F5478" s="22" t="s">
        <v>19123</v>
      </c>
      <c r="H5478" s="22" t="s">
        <v>3730</v>
      </c>
    </row>
    <row r="5479" spans="1:9">
      <c r="A5479" s="22" t="s">
        <v>639</v>
      </c>
      <c r="B5479" s="22" t="s">
        <v>9299</v>
      </c>
      <c r="C5479" s="22">
        <v>3</v>
      </c>
      <c r="D5479" s="22" t="s">
        <v>9300</v>
      </c>
      <c r="E5479" s="22" t="s">
        <v>3975</v>
      </c>
      <c r="F5479" s="22" t="s">
        <v>20118</v>
      </c>
      <c r="G5479" s="22" t="s">
        <v>9301</v>
      </c>
      <c r="H5479" s="22" t="s">
        <v>3697</v>
      </c>
      <c r="I5479" s="22">
        <v>1</v>
      </c>
    </row>
    <row r="5480" spans="1:9">
      <c r="A5480" s="22" t="s">
        <v>639</v>
      </c>
      <c r="B5480" s="22" t="s">
        <v>10216</v>
      </c>
      <c r="C5480" s="22">
        <v>3</v>
      </c>
      <c r="D5480" s="22" t="s">
        <v>10217</v>
      </c>
      <c r="E5480" s="22" t="s">
        <v>3975</v>
      </c>
      <c r="F5480" s="22" t="s">
        <v>20118</v>
      </c>
      <c r="G5480" s="22" t="s">
        <v>10218</v>
      </c>
      <c r="H5480" s="22" t="s">
        <v>3697</v>
      </c>
      <c r="I5480" s="22">
        <v>1</v>
      </c>
    </row>
    <row r="5481" spans="1:9">
      <c r="A5481" s="22" t="s">
        <v>639</v>
      </c>
      <c r="B5481" s="22" t="s">
        <v>25565</v>
      </c>
      <c r="C5481" s="22">
        <v>3</v>
      </c>
      <c r="D5481" s="22" t="s">
        <v>25566</v>
      </c>
      <c r="E5481" s="22" t="s">
        <v>3975</v>
      </c>
      <c r="F5481" s="22" t="s">
        <v>20118</v>
      </c>
      <c r="G5481" s="22" t="s">
        <v>25567</v>
      </c>
      <c r="H5481" s="22" t="s">
        <v>3697</v>
      </c>
      <c r="I5481" s="22">
        <v>2</v>
      </c>
    </row>
    <row r="5482" spans="1:9">
      <c r="A5482" s="22" t="s">
        <v>5349</v>
      </c>
      <c r="B5482" s="22" t="s">
        <v>5348</v>
      </c>
      <c r="C5482" s="22">
        <v>1</v>
      </c>
      <c r="D5482" s="22" t="s">
        <v>5349</v>
      </c>
      <c r="E5482" s="22" t="s">
        <v>3975</v>
      </c>
      <c r="F5482" s="22" t="s">
        <v>19097</v>
      </c>
      <c r="H5482" s="22" t="s">
        <v>3730</v>
      </c>
    </row>
    <row r="5483" spans="1:9">
      <c r="A5483" s="22" t="s">
        <v>5911</v>
      </c>
      <c r="B5483" s="22" t="s">
        <v>5910</v>
      </c>
      <c r="C5483" s="22">
        <v>1</v>
      </c>
      <c r="D5483" s="22" t="s">
        <v>5911</v>
      </c>
      <c r="E5483" s="22" t="s">
        <v>3975</v>
      </c>
      <c r="F5483" s="22" t="s">
        <v>19252</v>
      </c>
      <c r="H5483" s="22" t="s">
        <v>3715</v>
      </c>
    </row>
    <row r="5484" spans="1:9">
      <c r="A5484" s="22" t="s">
        <v>631</v>
      </c>
      <c r="B5484" s="22" t="s">
        <v>14371</v>
      </c>
      <c r="C5484" s="22">
        <v>1</v>
      </c>
      <c r="D5484" s="22" t="s">
        <v>14372</v>
      </c>
      <c r="E5484" s="22" t="s">
        <v>3975</v>
      </c>
      <c r="F5484" s="22" t="s">
        <v>18905</v>
      </c>
      <c r="G5484" s="22" t="s">
        <v>14373</v>
      </c>
      <c r="H5484" s="22" t="s">
        <v>3697</v>
      </c>
    </row>
    <row r="5485" spans="1:9">
      <c r="A5485" s="22" t="s">
        <v>5256</v>
      </c>
      <c r="B5485" s="22" t="s">
        <v>5255</v>
      </c>
      <c r="C5485" s="22">
        <v>1</v>
      </c>
      <c r="D5485" s="22" t="s">
        <v>5256</v>
      </c>
      <c r="E5485" s="22" t="s">
        <v>5257</v>
      </c>
      <c r="F5485" s="22" t="s">
        <v>19069</v>
      </c>
      <c r="H5485" s="22" t="s">
        <v>3711</v>
      </c>
    </row>
    <row r="5486" spans="1:9">
      <c r="A5486" s="22" t="s">
        <v>21982</v>
      </c>
      <c r="B5486" s="22" t="s">
        <v>13891</v>
      </c>
      <c r="C5486" s="22">
        <v>1</v>
      </c>
      <c r="D5486" s="22" t="s">
        <v>13892</v>
      </c>
      <c r="E5486" s="22" t="s">
        <v>5257</v>
      </c>
      <c r="F5486" s="22" t="s">
        <v>18667</v>
      </c>
      <c r="G5486" s="22" t="s">
        <v>13893</v>
      </c>
      <c r="H5486" s="22" t="s">
        <v>3697</v>
      </c>
    </row>
    <row r="5487" spans="1:9">
      <c r="A5487" s="22" t="s">
        <v>629</v>
      </c>
      <c r="B5487" s="22" t="s">
        <v>6729</v>
      </c>
      <c r="C5487" s="22">
        <v>1</v>
      </c>
      <c r="D5487" s="22" t="s">
        <v>6730</v>
      </c>
      <c r="E5487" s="22" t="s">
        <v>5257</v>
      </c>
      <c r="F5487" s="22" t="s">
        <v>19479</v>
      </c>
      <c r="G5487" s="22" t="s">
        <v>6731</v>
      </c>
      <c r="H5487" s="22" t="s">
        <v>3697</v>
      </c>
    </row>
    <row r="5488" spans="1:9">
      <c r="A5488" s="22" t="s">
        <v>627</v>
      </c>
      <c r="B5488" s="22" t="s">
        <v>25432</v>
      </c>
      <c r="C5488" s="22">
        <v>1</v>
      </c>
      <c r="D5488" s="22" t="s">
        <v>25433</v>
      </c>
      <c r="E5488" s="22" t="s">
        <v>25434</v>
      </c>
      <c r="F5488" s="22" t="s">
        <v>21000</v>
      </c>
      <c r="G5488" s="22" t="s">
        <v>25435</v>
      </c>
      <c r="H5488" s="22" t="s">
        <v>3697</v>
      </c>
    </row>
    <row r="5489" spans="1:9">
      <c r="A5489" s="22" t="s">
        <v>22192</v>
      </c>
      <c r="B5489" s="22" t="s">
        <v>11763</v>
      </c>
      <c r="C5489" s="22">
        <v>1</v>
      </c>
      <c r="D5489" s="22" t="s">
        <v>11764</v>
      </c>
      <c r="E5489" s="22" t="s">
        <v>3752</v>
      </c>
      <c r="F5489" s="22" t="s">
        <v>20664</v>
      </c>
      <c r="G5489" s="22" t="s">
        <v>11765</v>
      </c>
      <c r="H5489" s="22" t="s">
        <v>3697</v>
      </c>
    </row>
    <row r="5490" spans="1:9">
      <c r="A5490" s="22" t="s">
        <v>7648</v>
      </c>
      <c r="B5490" s="22" t="s">
        <v>7647</v>
      </c>
      <c r="C5490" s="22">
        <v>1</v>
      </c>
      <c r="D5490" s="22" t="s">
        <v>7648</v>
      </c>
      <c r="E5490" s="22" t="s">
        <v>3752</v>
      </c>
      <c r="F5490" s="22" t="s">
        <v>19707</v>
      </c>
      <c r="H5490" s="22" t="s">
        <v>3730</v>
      </c>
    </row>
    <row r="5491" spans="1:9">
      <c r="A5491" s="22" t="s">
        <v>5044</v>
      </c>
      <c r="B5491" s="22" t="s">
        <v>5043</v>
      </c>
      <c r="C5491" s="22">
        <v>1</v>
      </c>
      <c r="D5491" s="22" t="s">
        <v>5044</v>
      </c>
      <c r="E5491" s="22" t="s">
        <v>3752</v>
      </c>
      <c r="F5491" s="22" t="s">
        <v>19006</v>
      </c>
      <c r="H5491" s="22" t="s">
        <v>3715</v>
      </c>
    </row>
    <row r="5492" spans="1:9">
      <c r="A5492" s="22" t="s">
        <v>10487</v>
      </c>
      <c r="B5492" s="22" t="s">
        <v>10486</v>
      </c>
      <c r="C5492" s="22">
        <v>1</v>
      </c>
      <c r="D5492" s="22" t="s">
        <v>10487</v>
      </c>
      <c r="E5492" s="22" t="s">
        <v>3752</v>
      </c>
      <c r="F5492" s="22" t="s">
        <v>20402</v>
      </c>
      <c r="H5492" s="22" t="s">
        <v>3715</v>
      </c>
    </row>
    <row r="5493" spans="1:9">
      <c r="A5493" s="22" t="s">
        <v>25733</v>
      </c>
      <c r="B5493" s="22" t="s">
        <v>25732</v>
      </c>
      <c r="C5493" s="22">
        <v>1</v>
      </c>
      <c r="D5493" s="22" t="s">
        <v>25733</v>
      </c>
      <c r="E5493" s="22" t="s">
        <v>3752</v>
      </c>
      <c r="F5493" s="22" t="s">
        <v>20009</v>
      </c>
      <c r="H5493" s="22" t="s">
        <v>3711</v>
      </c>
    </row>
    <row r="5494" spans="1:9">
      <c r="A5494" s="22" t="s">
        <v>22191</v>
      </c>
      <c r="B5494" s="22" t="s">
        <v>13239</v>
      </c>
      <c r="C5494" s="22">
        <v>1</v>
      </c>
      <c r="D5494" s="22" t="s">
        <v>13240</v>
      </c>
      <c r="E5494" s="22" t="s">
        <v>3752</v>
      </c>
      <c r="F5494" s="22" t="s">
        <v>20640</v>
      </c>
      <c r="G5494" s="22" t="s">
        <v>13241</v>
      </c>
      <c r="H5494" s="22" t="s">
        <v>3697</v>
      </c>
    </row>
    <row r="5495" spans="1:9">
      <c r="A5495" s="22" t="s">
        <v>22193</v>
      </c>
      <c r="B5495" s="22" t="s">
        <v>7845</v>
      </c>
      <c r="C5495" s="22">
        <v>1</v>
      </c>
      <c r="D5495" s="22" t="s">
        <v>7846</v>
      </c>
      <c r="E5495" s="22" t="s">
        <v>3752</v>
      </c>
      <c r="F5495" s="22" t="s">
        <v>18812</v>
      </c>
      <c r="G5495" s="22" t="s">
        <v>7847</v>
      </c>
      <c r="H5495" s="22" t="s">
        <v>3697</v>
      </c>
    </row>
    <row r="5496" spans="1:9">
      <c r="A5496" s="22" t="s">
        <v>8065</v>
      </c>
      <c r="B5496" s="22" t="s">
        <v>8064</v>
      </c>
      <c r="C5496" s="22">
        <v>1</v>
      </c>
      <c r="D5496" s="22" t="s">
        <v>8065</v>
      </c>
      <c r="E5496" s="22" t="s">
        <v>3752</v>
      </c>
      <c r="F5496" s="22" t="s">
        <v>19813</v>
      </c>
      <c r="H5496" s="22" t="s">
        <v>3730</v>
      </c>
    </row>
    <row r="5497" spans="1:9">
      <c r="A5497" s="22" t="s">
        <v>8963</v>
      </c>
      <c r="B5497" s="22" t="s">
        <v>8962</v>
      </c>
      <c r="C5497" s="22">
        <v>1</v>
      </c>
      <c r="D5497" s="22" t="s">
        <v>8963</v>
      </c>
      <c r="E5497" s="22" t="s">
        <v>3752</v>
      </c>
      <c r="F5497" s="22" t="s">
        <v>20041</v>
      </c>
      <c r="H5497" s="22" t="s">
        <v>3711</v>
      </c>
    </row>
    <row r="5498" spans="1:9">
      <c r="A5498" s="22" t="s">
        <v>6299</v>
      </c>
      <c r="B5498" s="22" t="s">
        <v>6298</v>
      </c>
      <c r="C5498" s="22">
        <v>1</v>
      </c>
      <c r="D5498" s="22" t="s">
        <v>6299</v>
      </c>
      <c r="E5498" s="22" t="s">
        <v>3752</v>
      </c>
      <c r="F5498" s="22" t="s">
        <v>19363</v>
      </c>
      <c r="H5498" s="22" t="s">
        <v>3715</v>
      </c>
    </row>
    <row r="5499" spans="1:9">
      <c r="A5499" s="22" t="s">
        <v>4770</v>
      </c>
      <c r="B5499" s="22" t="s">
        <v>4769</v>
      </c>
      <c r="C5499" s="22">
        <v>1</v>
      </c>
      <c r="D5499" s="22" t="s">
        <v>4770</v>
      </c>
      <c r="E5499" s="22" t="s">
        <v>3752</v>
      </c>
      <c r="F5499" s="22" t="s">
        <v>18922</v>
      </c>
      <c r="H5499" s="22" t="s">
        <v>3715</v>
      </c>
    </row>
    <row r="5500" spans="1:9">
      <c r="A5500" s="22" t="s">
        <v>22850</v>
      </c>
      <c r="B5500" s="22" t="s">
        <v>4614</v>
      </c>
      <c r="C5500" s="22">
        <v>2</v>
      </c>
      <c r="D5500" s="22" t="s">
        <v>4615</v>
      </c>
      <c r="E5500" s="22" t="s">
        <v>3752</v>
      </c>
      <c r="F5500" s="22" t="s">
        <v>18876</v>
      </c>
      <c r="G5500" s="22" t="s">
        <v>4616</v>
      </c>
      <c r="H5500" s="22" t="s">
        <v>3697</v>
      </c>
      <c r="I5500" s="22">
        <v>1</v>
      </c>
    </row>
    <row r="5501" spans="1:9">
      <c r="A5501" s="22" t="s">
        <v>22850</v>
      </c>
      <c r="B5501" s="22" t="s">
        <v>14489</v>
      </c>
      <c r="C5501" s="22">
        <v>2</v>
      </c>
      <c r="D5501" s="22" t="s">
        <v>14490</v>
      </c>
      <c r="E5501" s="22" t="s">
        <v>3752</v>
      </c>
      <c r="F5501" s="22" t="s">
        <v>18876</v>
      </c>
      <c r="G5501" s="22" t="s">
        <v>14491</v>
      </c>
      <c r="H5501" s="22" t="s">
        <v>3697</v>
      </c>
    </row>
    <row r="5502" spans="1:9">
      <c r="A5502" s="22" t="s">
        <v>8328</v>
      </c>
      <c r="B5502" s="22" t="s">
        <v>8327</v>
      </c>
      <c r="C5502" s="22">
        <v>1</v>
      </c>
      <c r="D5502" s="22" t="s">
        <v>8328</v>
      </c>
      <c r="E5502" s="22" t="s">
        <v>3752</v>
      </c>
      <c r="F5502" s="22" t="s">
        <v>19882</v>
      </c>
      <c r="H5502" s="22" t="s">
        <v>3730</v>
      </c>
    </row>
    <row r="5503" spans="1:9">
      <c r="A5503" s="22" t="s">
        <v>15355</v>
      </c>
      <c r="B5503" s="22" t="s">
        <v>15354</v>
      </c>
      <c r="C5503" s="22">
        <v>1</v>
      </c>
      <c r="D5503" s="22" t="s">
        <v>15355</v>
      </c>
      <c r="E5503" s="22" t="s">
        <v>3752</v>
      </c>
      <c r="F5503" s="22" t="s">
        <v>18884</v>
      </c>
      <c r="H5503" s="22" t="s">
        <v>3715</v>
      </c>
    </row>
    <row r="5504" spans="1:9">
      <c r="A5504" s="22" t="s">
        <v>22190</v>
      </c>
      <c r="B5504" s="22" t="s">
        <v>3750</v>
      </c>
      <c r="C5504" s="22">
        <v>1</v>
      </c>
      <c r="D5504" s="22" t="s">
        <v>3751</v>
      </c>
      <c r="E5504" s="22" t="s">
        <v>3752</v>
      </c>
      <c r="F5504" s="22" t="s">
        <v>18609</v>
      </c>
      <c r="G5504" s="22" t="s">
        <v>3753</v>
      </c>
      <c r="H5504" s="22" t="s">
        <v>3697</v>
      </c>
    </row>
    <row r="5505" spans="1:9">
      <c r="A5505" s="22" t="s">
        <v>22607</v>
      </c>
      <c r="B5505" s="22" t="s">
        <v>14637</v>
      </c>
      <c r="C5505" s="22">
        <v>1</v>
      </c>
      <c r="D5505" s="22" t="s">
        <v>14638</v>
      </c>
      <c r="E5505" s="22" t="s">
        <v>4242</v>
      </c>
      <c r="F5505" s="22" t="s">
        <v>21236</v>
      </c>
      <c r="G5505" s="22" t="s">
        <v>14639</v>
      </c>
      <c r="H5505" s="22" t="s">
        <v>3697</v>
      </c>
    </row>
    <row r="5506" spans="1:9">
      <c r="A5506" s="22" t="s">
        <v>5294</v>
      </c>
      <c r="B5506" s="22" t="s">
        <v>5293</v>
      </c>
      <c r="C5506" s="22">
        <v>1</v>
      </c>
      <c r="D5506" s="22" t="s">
        <v>5294</v>
      </c>
      <c r="E5506" s="22" t="s">
        <v>4242</v>
      </c>
      <c r="F5506" s="22" t="s">
        <v>19082</v>
      </c>
      <c r="H5506" s="22" t="s">
        <v>3730</v>
      </c>
    </row>
    <row r="5507" spans="1:9">
      <c r="A5507" s="22" t="s">
        <v>16570</v>
      </c>
      <c r="B5507" s="22" t="s">
        <v>16569</v>
      </c>
      <c r="C5507" s="22">
        <v>1</v>
      </c>
      <c r="D5507" s="22" t="s">
        <v>16570</v>
      </c>
      <c r="E5507" s="22" t="s">
        <v>4242</v>
      </c>
      <c r="F5507" s="22" t="s">
        <v>19665</v>
      </c>
      <c r="H5507" s="22" t="s">
        <v>3711</v>
      </c>
    </row>
    <row r="5508" spans="1:9">
      <c r="A5508" s="22" t="s">
        <v>23280</v>
      </c>
      <c r="B5508" s="22" t="s">
        <v>11342</v>
      </c>
      <c r="C5508" s="22">
        <v>1</v>
      </c>
      <c r="D5508" s="22" t="s">
        <v>11343</v>
      </c>
      <c r="E5508" s="22" t="s">
        <v>4242</v>
      </c>
      <c r="F5508" s="22" t="s">
        <v>20581</v>
      </c>
      <c r="G5508" s="22" t="s">
        <v>11344</v>
      </c>
      <c r="H5508" s="22" t="s">
        <v>3707</v>
      </c>
    </row>
    <row r="5509" spans="1:9">
      <c r="A5509" s="22" t="s">
        <v>15815</v>
      </c>
      <c r="B5509" s="22" t="s">
        <v>15814</v>
      </c>
      <c r="C5509" s="22">
        <v>1</v>
      </c>
      <c r="D5509" s="22" t="s">
        <v>15815</v>
      </c>
      <c r="E5509" s="22" t="s">
        <v>4242</v>
      </c>
      <c r="F5509" s="22" t="s">
        <v>19312</v>
      </c>
      <c r="H5509" s="22" t="s">
        <v>3715</v>
      </c>
    </row>
    <row r="5510" spans="1:9">
      <c r="A5510" s="22" t="s">
        <v>625</v>
      </c>
      <c r="B5510" s="22" t="s">
        <v>11643</v>
      </c>
      <c r="C5510" s="22">
        <v>1</v>
      </c>
      <c r="D5510" s="22" t="s">
        <v>11644</v>
      </c>
      <c r="E5510" s="22" t="s">
        <v>4242</v>
      </c>
      <c r="F5510" s="22" t="s">
        <v>19621</v>
      </c>
      <c r="G5510" s="22" t="s">
        <v>11645</v>
      </c>
      <c r="H5510" s="22" t="s">
        <v>3697</v>
      </c>
      <c r="I5510" s="22">
        <v>1</v>
      </c>
    </row>
    <row r="5511" spans="1:9">
      <c r="A5511" s="22" t="s">
        <v>7379</v>
      </c>
      <c r="B5511" s="22" t="s">
        <v>7378</v>
      </c>
      <c r="C5511" s="22">
        <v>1</v>
      </c>
      <c r="D5511" s="22" t="s">
        <v>7379</v>
      </c>
      <c r="E5511" s="22" t="s">
        <v>4242</v>
      </c>
      <c r="F5511" s="22" t="s">
        <v>19642</v>
      </c>
      <c r="H5511" s="22" t="s">
        <v>3730</v>
      </c>
    </row>
    <row r="5512" spans="1:9">
      <c r="A5512" s="22" t="s">
        <v>15800</v>
      </c>
      <c r="B5512" s="22" t="s">
        <v>15799</v>
      </c>
      <c r="C5512" s="22">
        <v>1</v>
      </c>
      <c r="D5512" s="22" t="s">
        <v>15800</v>
      </c>
      <c r="E5512" s="22" t="s">
        <v>4242</v>
      </c>
      <c r="F5512" s="22" t="s">
        <v>20872</v>
      </c>
      <c r="H5512" s="22" t="s">
        <v>3711</v>
      </c>
    </row>
    <row r="5513" spans="1:9">
      <c r="A5513" s="22" t="s">
        <v>622</v>
      </c>
      <c r="B5513" s="22" t="s">
        <v>6828</v>
      </c>
      <c r="C5513" s="22">
        <v>1</v>
      </c>
      <c r="D5513" s="22" t="s">
        <v>6829</v>
      </c>
      <c r="E5513" s="22" t="s">
        <v>4242</v>
      </c>
      <c r="F5513" s="22" t="s">
        <v>19509</v>
      </c>
      <c r="G5513" s="22" t="s">
        <v>6830</v>
      </c>
      <c r="H5513" s="22" t="s">
        <v>3697</v>
      </c>
    </row>
    <row r="5514" spans="1:9">
      <c r="A5514" s="22" t="s">
        <v>23382</v>
      </c>
      <c r="B5514" s="22" t="s">
        <v>12843</v>
      </c>
      <c r="C5514" s="22">
        <v>1</v>
      </c>
      <c r="D5514" s="22" t="s">
        <v>12844</v>
      </c>
      <c r="E5514" s="22" t="s">
        <v>4242</v>
      </c>
      <c r="F5514" s="22" t="s">
        <v>20882</v>
      </c>
      <c r="G5514" s="22" t="s">
        <v>12845</v>
      </c>
      <c r="H5514" s="22" t="s">
        <v>3697</v>
      </c>
    </row>
    <row r="5515" spans="1:9">
      <c r="A5515" s="22" t="s">
        <v>16627</v>
      </c>
      <c r="B5515" s="22" t="s">
        <v>16626</v>
      </c>
      <c r="C5515" s="22">
        <v>1</v>
      </c>
      <c r="D5515" s="22" t="s">
        <v>16627</v>
      </c>
      <c r="E5515" s="22" t="s">
        <v>4242</v>
      </c>
      <c r="F5515" s="22" t="s">
        <v>21621</v>
      </c>
      <c r="H5515" s="22" t="s">
        <v>3711</v>
      </c>
    </row>
    <row r="5516" spans="1:9">
      <c r="A5516" s="22" t="s">
        <v>23704</v>
      </c>
      <c r="B5516" s="22" t="s">
        <v>18244</v>
      </c>
      <c r="C5516" s="22">
        <v>1</v>
      </c>
      <c r="D5516" s="22" t="s">
        <v>18245</v>
      </c>
      <c r="E5516" s="22" t="s">
        <v>4242</v>
      </c>
      <c r="F5516" s="22" t="s">
        <v>21917</v>
      </c>
      <c r="G5516" s="22" t="s">
        <v>18246</v>
      </c>
      <c r="H5516" s="22" t="s">
        <v>3707</v>
      </c>
    </row>
    <row r="5517" spans="1:9">
      <c r="A5517" s="22" t="s">
        <v>9577</v>
      </c>
      <c r="B5517" s="22" t="s">
        <v>9576</v>
      </c>
      <c r="C5517" s="22">
        <v>1</v>
      </c>
      <c r="D5517" s="22" t="s">
        <v>9577</v>
      </c>
      <c r="E5517" s="22" t="s">
        <v>4242</v>
      </c>
      <c r="F5517" s="22" t="s">
        <v>20182</v>
      </c>
      <c r="H5517" s="22" t="s">
        <v>3730</v>
      </c>
    </row>
    <row r="5518" spans="1:9">
      <c r="A5518" s="22" t="s">
        <v>22601</v>
      </c>
      <c r="B5518" s="22" t="s">
        <v>17278</v>
      </c>
      <c r="C5518" s="22">
        <v>1</v>
      </c>
      <c r="D5518" s="22" t="s">
        <v>17279</v>
      </c>
      <c r="E5518" s="22" t="s">
        <v>4242</v>
      </c>
      <c r="F5518" s="22" t="s">
        <v>21732</v>
      </c>
      <c r="G5518" s="22" t="s">
        <v>17280</v>
      </c>
      <c r="H5518" s="22" t="s">
        <v>3697</v>
      </c>
    </row>
    <row r="5519" spans="1:9">
      <c r="A5519" s="22" t="s">
        <v>7893</v>
      </c>
      <c r="B5519" s="22" t="s">
        <v>7892</v>
      </c>
      <c r="C5519" s="22">
        <v>1</v>
      </c>
      <c r="D5519" s="22" t="s">
        <v>7893</v>
      </c>
      <c r="E5519" s="22" t="s">
        <v>4242</v>
      </c>
      <c r="F5519" s="22" t="s">
        <v>19770</v>
      </c>
      <c r="H5519" s="22" t="s">
        <v>3730</v>
      </c>
    </row>
    <row r="5520" spans="1:9">
      <c r="A5520" s="22" t="s">
        <v>620</v>
      </c>
      <c r="B5520" s="22" t="s">
        <v>11099</v>
      </c>
      <c r="C5520" s="22">
        <v>1</v>
      </c>
      <c r="D5520" s="22" t="s">
        <v>11100</v>
      </c>
      <c r="E5520" s="22" t="s">
        <v>4242</v>
      </c>
      <c r="F5520" s="22" t="s">
        <v>20528</v>
      </c>
      <c r="G5520" s="22" t="s">
        <v>11101</v>
      </c>
      <c r="H5520" s="22" t="s">
        <v>3697</v>
      </c>
    </row>
    <row r="5521" spans="1:9">
      <c r="A5521" s="22" t="s">
        <v>618</v>
      </c>
      <c r="B5521" s="22" t="s">
        <v>7762</v>
      </c>
      <c r="C5521" s="22">
        <v>1</v>
      </c>
      <c r="D5521" s="22" t="s">
        <v>7763</v>
      </c>
      <c r="E5521" s="22" t="s">
        <v>4242</v>
      </c>
      <c r="F5521" s="22" t="s">
        <v>19734</v>
      </c>
      <c r="G5521" s="22" t="s">
        <v>7764</v>
      </c>
      <c r="H5521" s="22" t="s">
        <v>3697</v>
      </c>
    </row>
    <row r="5522" spans="1:9">
      <c r="A5522" s="22" t="s">
        <v>13486</v>
      </c>
      <c r="B5522" s="22" t="s">
        <v>13485</v>
      </c>
      <c r="C5522" s="22">
        <v>1</v>
      </c>
      <c r="D5522" s="22" t="s">
        <v>13486</v>
      </c>
      <c r="E5522" s="22" t="s">
        <v>4242</v>
      </c>
      <c r="F5522" s="22" t="s">
        <v>21020</v>
      </c>
      <c r="H5522" s="22" t="s">
        <v>3715</v>
      </c>
    </row>
    <row r="5523" spans="1:9">
      <c r="A5523" s="22" t="s">
        <v>23719</v>
      </c>
      <c r="B5523" s="22" t="s">
        <v>18435</v>
      </c>
      <c r="C5523" s="22">
        <v>1</v>
      </c>
      <c r="D5523" s="22" t="s">
        <v>18436</v>
      </c>
      <c r="E5523" s="22" t="s">
        <v>4242</v>
      </c>
      <c r="F5523" s="22" t="s">
        <v>21953</v>
      </c>
      <c r="G5523" s="22" t="s">
        <v>18437</v>
      </c>
      <c r="H5523" s="22" t="s">
        <v>3707</v>
      </c>
    </row>
    <row r="5524" spans="1:9">
      <c r="A5524" s="22" t="s">
        <v>18486</v>
      </c>
      <c r="B5524" s="22" t="s">
        <v>18485</v>
      </c>
      <c r="C5524" s="22">
        <v>1</v>
      </c>
      <c r="D5524" s="22" t="s">
        <v>18486</v>
      </c>
      <c r="E5524" s="22" t="s">
        <v>4242</v>
      </c>
      <c r="F5524" s="22" t="s">
        <v>19246</v>
      </c>
      <c r="H5524" s="22" t="s">
        <v>3715</v>
      </c>
    </row>
    <row r="5525" spans="1:9">
      <c r="A5525" s="22" t="s">
        <v>5263</v>
      </c>
      <c r="B5525" s="22" t="s">
        <v>5262</v>
      </c>
      <c r="C5525" s="22">
        <v>1</v>
      </c>
      <c r="D5525" s="22" t="s">
        <v>5263</v>
      </c>
      <c r="E5525" s="22" t="s">
        <v>4242</v>
      </c>
      <c r="F5525" s="22" t="s">
        <v>19071</v>
      </c>
      <c r="H5525" s="22" t="s">
        <v>3715</v>
      </c>
    </row>
    <row r="5526" spans="1:9">
      <c r="A5526" s="22" t="s">
        <v>18515</v>
      </c>
      <c r="B5526" s="22" t="s">
        <v>18514</v>
      </c>
      <c r="C5526" s="22">
        <v>1</v>
      </c>
      <c r="D5526" s="22" t="s">
        <v>18515</v>
      </c>
      <c r="E5526" s="22" t="s">
        <v>4242</v>
      </c>
      <c r="F5526" s="22" t="s">
        <v>21964</v>
      </c>
      <c r="H5526" s="22" t="s">
        <v>3715</v>
      </c>
    </row>
    <row r="5527" spans="1:9">
      <c r="A5527" s="22" t="s">
        <v>22598</v>
      </c>
      <c r="B5527" s="22" t="s">
        <v>16630</v>
      </c>
      <c r="C5527" s="22">
        <v>1</v>
      </c>
      <c r="D5527" s="22" t="s">
        <v>16631</v>
      </c>
      <c r="E5527" s="22" t="s">
        <v>4242</v>
      </c>
      <c r="F5527" s="22" t="s">
        <v>19779</v>
      </c>
      <c r="G5527" s="22" t="s">
        <v>16632</v>
      </c>
      <c r="H5527" s="22" t="s">
        <v>3697</v>
      </c>
      <c r="I5527" s="22">
        <v>1</v>
      </c>
    </row>
    <row r="5528" spans="1:9">
      <c r="A5528" s="22" t="s">
        <v>22599</v>
      </c>
      <c r="B5528" s="22" t="s">
        <v>15992</v>
      </c>
      <c r="C5528" s="22">
        <v>1</v>
      </c>
      <c r="D5528" s="22" t="s">
        <v>15993</v>
      </c>
      <c r="E5528" s="22" t="s">
        <v>4242</v>
      </c>
      <c r="F5528" s="22" t="s">
        <v>21500</v>
      </c>
      <c r="G5528" s="22" t="s">
        <v>15994</v>
      </c>
      <c r="H5528" s="22" t="s">
        <v>3697</v>
      </c>
      <c r="I5528" s="22">
        <v>1</v>
      </c>
    </row>
    <row r="5529" spans="1:9">
      <c r="A5529" s="22" t="s">
        <v>23218</v>
      </c>
      <c r="B5529" s="22" t="s">
        <v>10303</v>
      </c>
      <c r="C5529" s="22">
        <v>1</v>
      </c>
      <c r="D5529" s="22" t="s">
        <v>10304</v>
      </c>
      <c r="E5529" s="22" t="s">
        <v>4242</v>
      </c>
      <c r="F5529" s="22" t="s">
        <v>20355</v>
      </c>
      <c r="G5529" s="22" t="s">
        <v>10305</v>
      </c>
      <c r="H5529" s="22" t="s">
        <v>3697</v>
      </c>
    </row>
    <row r="5530" spans="1:9">
      <c r="A5530" s="22" t="s">
        <v>22597</v>
      </c>
      <c r="B5530" s="22" t="s">
        <v>10316</v>
      </c>
      <c r="C5530" s="22">
        <v>3</v>
      </c>
      <c r="D5530" s="22" t="s">
        <v>10317</v>
      </c>
      <c r="E5530" s="22" t="s">
        <v>4242</v>
      </c>
      <c r="F5530" s="22" t="s">
        <v>18871</v>
      </c>
      <c r="G5530" s="22" t="s">
        <v>10318</v>
      </c>
      <c r="H5530" s="22" t="s">
        <v>3697</v>
      </c>
      <c r="I5530" s="22">
        <v>1</v>
      </c>
    </row>
    <row r="5531" spans="1:9">
      <c r="A5531" s="22" t="s">
        <v>22597</v>
      </c>
      <c r="B5531" s="22" t="s">
        <v>14444</v>
      </c>
      <c r="C5531" s="22">
        <v>3</v>
      </c>
      <c r="D5531" s="22" t="s">
        <v>14445</v>
      </c>
      <c r="E5531" s="22" t="s">
        <v>4242</v>
      </c>
      <c r="F5531" s="22" t="s">
        <v>18871</v>
      </c>
      <c r="G5531" s="22" t="s">
        <v>14446</v>
      </c>
      <c r="H5531" s="22" t="s">
        <v>3697</v>
      </c>
    </row>
    <row r="5532" spans="1:9">
      <c r="A5532" s="22" t="s">
        <v>22597</v>
      </c>
      <c r="B5532" s="22" t="s">
        <v>16807</v>
      </c>
      <c r="C5532" s="22">
        <v>3</v>
      </c>
      <c r="D5532" s="22" t="s">
        <v>16808</v>
      </c>
      <c r="E5532" s="22" t="s">
        <v>4242</v>
      </c>
      <c r="F5532" s="22" t="s">
        <v>18871</v>
      </c>
      <c r="G5532" s="22" t="s">
        <v>16809</v>
      </c>
      <c r="H5532" s="22" t="s">
        <v>3697</v>
      </c>
      <c r="I5532" s="22">
        <v>1</v>
      </c>
    </row>
    <row r="5533" spans="1:9">
      <c r="A5533" s="22" t="s">
        <v>7159</v>
      </c>
      <c r="B5533" s="22" t="s">
        <v>7158</v>
      </c>
      <c r="C5533" s="22">
        <v>1</v>
      </c>
      <c r="D5533" s="22" t="s">
        <v>7159</v>
      </c>
      <c r="E5533" s="22" t="s">
        <v>4242</v>
      </c>
      <c r="F5533" s="22" t="s">
        <v>19588</v>
      </c>
      <c r="H5533" s="22" t="s">
        <v>3730</v>
      </c>
    </row>
    <row r="5534" spans="1:9">
      <c r="A5534" s="22" t="s">
        <v>614</v>
      </c>
      <c r="B5534" s="22" t="s">
        <v>10763</v>
      </c>
      <c r="C5534" s="22">
        <v>1</v>
      </c>
      <c r="D5534" s="22" t="s">
        <v>10764</v>
      </c>
      <c r="E5534" s="22" t="s">
        <v>4242</v>
      </c>
      <c r="F5534" s="22" t="s">
        <v>20461</v>
      </c>
      <c r="G5534" s="22" t="s">
        <v>10765</v>
      </c>
      <c r="H5534" s="22" t="s">
        <v>3697</v>
      </c>
    </row>
    <row r="5535" spans="1:9">
      <c r="A5535" s="22" t="s">
        <v>16117</v>
      </c>
      <c r="B5535" s="22" t="s">
        <v>16116</v>
      </c>
      <c r="C5535" s="22">
        <v>1</v>
      </c>
      <c r="D5535" s="22" t="s">
        <v>16117</v>
      </c>
      <c r="E5535" s="22" t="s">
        <v>4242</v>
      </c>
      <c r="F5535" s="22" t="s">
        <v>21523</v>
      </c>
      <c r="H5535" s="22" t="s">
        <v>3730</v>
      </c>
    </row>
    <row r="5536" spans="1:9">
      <c r="A5536" s="22" t="s">
        <v>13181</v>
      </c>
      <c r="B5536" s="22" t="s">
        <v>13180</v>
      </c>
      <c r="C5536" s="22">
        <v>1</v>
      </c>
      <c r="D5536" s="22" t="s">
        <v>13181</v>
      </c>
      <c r="E5536" s="22" t="s">
        <v>4242</v>
      </c>
      <c r="F5536" s="22" t="s">
        <v>20951</v>
      </c>
      <c r="H5536" s="22" t="s">
        <v>3730</v>
      </c>
    </row>
    <row r="5537" spans="1:9">
      <c r="A5537" s="22" t="s">
        <v>22600</v>
      </c>
      <c r="B5537" s="22" t="s">
        <v>4471</v>
      </c>
      <c r="C5537" s="22">
        <v>1</v>
      </c>
      <c r="D5537" s="22" t="s">
        <v>4472</v>
      </c>
      <c r="E5537" s="22" t="s">
        <v>4242</v>
      </c>
      <c r="F5537" s="22" t="s">
        <v>18833</v>
      </c>
      <c r="G5537" s="22" t="s">
        <v>4473</v>
      </c>
      <c r="H5537" s="22" t="s">
        <v>3697</v>
      </c>
      <c r="I5537" s="22">
        <v>1</v>
      </c>
    </row>
    <row r="5538" spans="1:9">
      <c r="A5538" s="22" t="s">
        <v>610</v>
      </c>
      <c r="B5538" s="22" t="s">
        <v>4240</v>
      </c>
      <c r="C5538" s="22">
        <v>2</v>
      </c>
      <c r="D5538" s="22" t="s">
        <v>4241</v>
      </c>
      <c r="E5538" s="22" t="s">
        <v>4242</v>
      </c>
      <c r="F5538" s="22" t="s">
        <v>18761</v>
      </c>
      <c r="G5538" s="22" t="s">
        <v>4243</v>
      </c>
      <c r="H5538" s="22" t="s">
        <v>3697</v>
      </c>
    </row>
    <row r="5539" spans="1:9">
      <c r="A5539" s="22" t="s">
        <v>610</v>
      </c>
      <c r="B5539" s="22" t="s">
        <v>26220</v>
      </c>
      <c r="C5539" s="22">
        <v>2</v>
      </c>
      <c r="D5539" s="22" t="s">
        <v>610</v>
      </c>
      <c r="E5539" s="22" t="s">
        <v>4242</v>
      </c>
      <c r="F5539" s="22" t="s">
        <v>18761</v>
      </c>
      <c r="H5539" s="22" t="s">
        <v>3715</v>
      </c>
    </row>
    <row r="5540" spans="1:9">
      <c r="A5540" s="22" t="s">
        <v>13231</v>
      </c>
      <c r="B5540" s="22" t="s">
        <v>13230</v>
      </c>
      <c r="C5540" s="22">
        <v>1</v>
      </c>
      <c r="D5540" s="22" t="s">
        <v>13231</v>
      </c>
      <c r="E5540" s="22" t="s">
        <v>4242</v>
      </c>
      <c r="F5540" s="22" t="s">
        <v>20960</v>
      </c>
      <c r="H5540" s="22" t="s">
        <v>3730</v>
      </c>
    </row>
    <row r="5541" spans="1:9">
      <c r="A5541" s="22" t="s">
        <v>7708</v>
      </c>
      <c r="B5541" s="22" t="s">
        <v>7707</v>
      </c>
      <c r="C5541" s="22">
        <v>1</v>
      </c>
      <c r="D5541" s="22" t="s">
        <v>7708</v>
      </c>
      <c r="E5541" s="22" t="s">
        <v>4242</v>
      </c>
      <c r="F5541" s="22" t="s">
        <v>19723</v>
      </c>
      <c r="H5541" s="22" t="s">
        <v>3715</v>
      </c>
    </row>
    <row r="5542" spans="1:9">
      <c r="A5542" s="22" t="s">
        <v>22606</v>
      </c>
      <c r="B5542" s="22" t="s">
        <v>18091</v>
      </c>
      <c r="C5542" s="22">
        <v>1</v>
      </c>
      <c r="D5542" s="22" t="s">
        <v>18092</v>
      </c>
      <c r="E5542" s="22" t="s">
        <v>4242</v>
      </c>
      <c r="F5542" s="22" t="s">
        <v>18803</v>
      </c>
      <c r="G5542" s="22" t="s">
        <v>18093</v>
      </c>
      <c r="H5542" s="22" t="s">
        <v>3697</v>
      </c>
    </row>
    <row r="5543" spans="1:9">
      <c r="A5543" s="22" t="s">
        <v>17682</v>
      </c>
      <c r="B5543" s="22" t="s">
        <v>17681</v>
      </c>
      <c r="C5543" s="22">
        <v>1</v>
      </c>
      <c r="D5543" s="22" t="s">
        <v>17682</v>
      </c>
      <c r="E5543" s="22" t="s">
        <v>4242</v>
      </c>
      <c r="F5543" s="22" t="s">
        <v>20001</v>
      </c>
      <c r="H5543" s="22" t="s">
        <v>3730</v>
      </c>
    </row>
    <row r="5544" spans="1:9">
      <c r="A5544" s="22" t="s">
        <v>11661</v>
      </c>
      <c r="B5544" s="22" t="s">
        <v>11660</v>
      </c>
      <c r="C5544" s="22">
        <v>1</v>
      </c>
      <c r="D5544" s="22" t="s">
        <v>11661</v>
      </c>
      <c r="E5544" s="22" t="s">
        <v>4242</v>
      </c>
      <c r="F5544" s="22" t="s">
        <v>20642</v>
      </c>
      <c r="H5544" s="22" t="s">
        <v>3711</v>
      </c>
    </row>
    <row r="5545" spans="1:9">
      <c r="A5545" s="22" t="s">
        <v>23471</v>
      </c>
      <c r="B5545" s="22" t="s">
        <v>14279</v>
      </c>
      <c r="C5545" s="22">
        <v>1</v>
      </c>
      <c r="D5545" s="22" t="s">
        <v>14280</v>
      </c>
      <c r="E5545" s="22" t="s">
        <v>4242</v>
      </c>
      <c r="F5545" s="22" t="s">
        <v>19437</v>
      </c>
      <c r="G5545" s="22" t="s">
        <v>14281</v>
      </c>
      <c r="H5545" s="22" t="s">
        <v>3707</v>
      </c>
    </row>
    <row r="5546" spans="1:9">
      <c r="A5546" s="22" t="s">
        <v>26689</v>
      </c>
      <c r="B5546" s="22" t="s">
        <v>25079</v>
      </c>
      <c r="C5546" s="22">
        <v>1</v>
      </c>
      <c r="D5546" s="22" t="s">
        <v>25080</v>
      </c>
      <c r="E5546" s="22" t="s">
        <v>4242</v>
      </c>
      <c r="F5546" s="22" t="s">
        <v>20177</v>
      </c>
      <c r="G5546" s="22" t="s">
        <v>25081</v>
      </c>
      <c r="H5546" s="22" t="s">
        <v>3697</v>
      </c>
    </row>
    <row r="5547" spans="1:9">
      <c r="A5547" s="22" t="s">
        <v>4809</v>
      </c>
      <c r="B5547" s="22" t="s">
        <v>4808</v>
      </c>
      <c r="C5547" s="22">
        <v>1</v>
      </c>
      <c r="D5547" s="22" t="s">
        <v>4809</v>
      </c>
      <c r="E5547" s="22" t="s">
        <v>4242</v>
      </c>
      <c r="F5547" s="22" t="s">
        <v>18935</v>
      </c>
      <c r="H5547" s="22" t="s">
        <v>3715</v>
      </c>
    </row>
    <row r="5548" spans="1:9">
      <c r="A5548" s="22" t="s">
        <v>17176</v>
      </c>
      <c r="B5548" s="22" t="s">
        <v>17175</v>
      </c>
      <c r="C5548" s="22">
        <v>1</v>
      </c>
      <c r="D5548" s="22" t="s">
        <v>17176</v>
      </c>
      <c r="E5548" s="22" t="s">
        <v>4242</v>
      </c>
      <c r="F5548" s="22" t="s">
        <v>21715</v>
      </c>
      <c r="H5548" s="22" t="s">
        <v>3715</v>
      </c>
    </row>
    <row r="5549" spans="1:9">
      <c r="A5549" s="22" t="s">
        <v>603</v>
      </c>
      <c r="B5549" s="22" t="s">
        <v>10374</v>
      </c>
      <c r="C5549" s="22">
        <v>1</v>
      </c>
      <c r="D5549" s="22" t="s">
        <v>10375</v>
      </c>
      <c r="E5549" s="22" t="s">
        <v>4242</v>
      </c>
      <c r="F5549" s="22" t="s">
        <v>19714</v>
      </c>
      <c r="H5549" s="22" t="s">
        <v>3697</v>
      </c>
    </row>
    <row r="5550" spans="1:9">
      <c r="A5550" s="22" t="s">
        <v>601</v>
      </c>
      <c r="B5550" s="22" t="s">
        <v>23799</v>
      </c>
      <c r="C5550" s="22">
        <v>1</v>
      </c>
      <c r="D5550" s="22" t="s">
        <v>23800</v>
      </c>
      <c r="E5550" s="22" t="s">
        <v>4242</v>
      </c>
      <c r="F5550" s="22" t="s">
        <v>21311</v>
      </c>
      <c r="G5550" s="22" t="s">
        <v>23801</v>
      </c>
      <c r="H5550" s="22" t="s">
        <v>3697</v>
      </c>
    </row>
    <row r="5551" spans="1:9">
      <c r="A5551" s="22" t="s">
        <v>599</v>
      </c>
      <c r="B5551" s="22" t="s">
        <v>4909</v>
      </c>
      <c r="C5551" s="22">
        <v>1</v>
      </c>
      <c r="D5551" s="22" t="s">
        <v>4910</v>
      </c>
      <c r="E5551" s="22" t="s">
        <v>4242</v>
      </c>
      <c r="F5551" s="22" t="s">
        <v>18600</v>
      </c>
      <c r="G5551" s="22" t="s">
        <v>4911</v>
      </c>
      <c r="H5551" s="22" t="s">
        <v>3697</v>
      </c>
    </row>
    <row r="5552" spans="1:9">
      <c r="A5552" s="22" t="s">
        <v>25943</v>
      </c>
      <c r="B5552" s="22" t="s">
        <v>25941</v>
      </c>
      <c r="C5552" s="22">
        <v>1</v>
      </c>
      <c r="D5552" s="22" t="s">
        <v>25943</v>
      </c>
      <c r="E5552" s="22" t="s">
        <v>11142</v>
      </c>
      <c r="F5552" s="22" t="s">
        <v>25942</v>
      </c>
      <c r="H5552" s="22" t="s">
        <v>3715</v>
      </c>
    </row>
    <row r="5553" spans="1:9">
      <c r="A5553" s="22" t="s">
        <v>17325</v>
      </c>
      <c r="B5553" s="22" t="s">
        <v>17324</v>
      </c>
      <c r="C5553" s="22">
        <v>1</v>
      </c>
      <c r="D5553" s="22" t="s">
        <v>17325</v>
      </c>
      <c r="E5553" s="22" t="s">
        <v>11142</v>
      </c>
      <c r="F5553" s="22" t="s">
        <v>21742</v>
      </c>
      <c r="H5553" s="22" t="s">
        <v>3730</v>
      </c>
    </row>
    <row r="5554" spans="1:9">
      <c r="A5554" s="22" t="s">
        <v>23426</v>
      </c>
      <c r="B5554" s="22" t="s">
        <v>13553</v>
      </c>
      <c r="C5554" s="22">
        <v>1</v>
      </c>
      <c r="D5554" s="22" t="s">
        <v>13554</v>
      </c>
      <c r="E5554" s="22" t="s">
        <v>11142</v>
      </c>
      <c r="F5554" s="22" t="s">
        <v>19230</v>
      </c>
      <c r="G5554" s="22" t="s">
        <v>13555</v>
      </c>
      <c r="H5554" s="22" t="s">
        <v>3697</v>
      </c>
    </row>
    <row r="5555" spans="1:9">
      <c r="A5555" s="22" t="s">
        <v>12264</v>
      </c>
      <c r="B5555" s="22" t="s">
        <v>12263</v>
      </c>
      <c r="C5555" s="22">
        <v>1</v>
      </c>
      <c r="D5555" s="22" t="s">
        <v>12264</v>
      </c>
      <c r="E5555" s="22" t="s">
        <v>11142</v>
      </c>
      <c r="F5555" s="22" t="s">
        <v>18820</v>
      </c>
      <c r="H5555" s="22" t="s">
        <v>3715</v>
      </c>
    </row>
    <row r="5556" spans="1:9">
      <c r="A5556" s="22" t="s">
        <v>22805</v>
      </c>
      <c r="B5556" s="22" t="s">
        <v>11140</v>
      </c>
      <c r="C5556" s="22">
        <v>1</v>
      </c>
      <c r="D5556" s="22" t="s">
        <v>11141</v>
      </c>
      <c r="E5556" s="22" t="s">
        <v>11142</v>
      </c>
      <c r="F5556" s="22" t="s">
        <v>20537</v>
      </c>
      <c r="G5556" s="22" t="s">
        <v>11143</v>
      </c>
      <c r="H5556" s="22" t="s">
        <v>3697</v>
      </c>
    </row>
    <row r="5557" spans="1:9">
      <c r="A5557" s="22" t="s">
        <v>12351</v>
      </c>
      <c r="B5557" s="22" t="s">
        <v>12350</v>
      </c>
      <c r="C5557" s="22">
        <v>1</v>
      </c>
      <c r="D5557" s="22" t="s">
        <v>12351</v>
      </c>
      <c r="E5557" s="22" t="s">
        <v>7724</v>
      </c>
      <c r="F5557" s="22" t="s">
        <v>20781</v>
      </c>
      <c r="H5557" s="22" t="s">
        <v>3711</v>
      </c>
    </row>
    <row r="5558" spans="1:9">
      <c r="A5558" s="22" t="s">
        <v>23453</v>
      </c>
      <c r="B5558" s="22" t="s">
        <v>13913</v>
      </c>
      <c r="C5558" s="22">
        <v>1</v>
      </c>
      <c r="D5558" s="22" t="s">
        <v>13914</v>
      </c>
      <c r="E5558" s="22" t="s">
        <v>7724</v>
      </c>
      <c r="F5558" s="22" t="s">
        <v>20586</v>
      </c>
      <c r="G5558" s="22" t="s">
        <v>13915</v>
      </c>
      <c r="H5558" s="22" t="s">
        <v>3697</v>
      </c>
    </row>
    <row r="5559" spans="1:9">
      <c r="A5559" s="22" t="s">
        <v>597</v>
      </c>
      <c r="B5559" s="22" t="s">
        <v>7722</v>
      </c>
      <c r="C5559" s="22">
        <v>2</v>
      </c>
      <c r="D5559" s="22" t="s">
        <v>7723</v>
      </c>
      <c r="E5559" s="22" t="s">
        <v>7724</v>
      </c>
      <c r="F5559" s="22" t="s">
        <v>18944</v>
      </c>
      <c r="G5559" s="22" t="s">
        <v>7725</v>
      </c>
      <c r="H5559" s="22" t="s">
        <v>3697</v>
      </c>
    </row>
    <row r="5560" spans="1:9">
      <c r="A5560" s="22" t="s">
        <v>597</v>
      </c>
      <c r="B5560" s="22" t="s">
        <v>9700</v>
      </c>
      <c r="C5560" s="22">
        <v>2</v>
      </c>
      <c r="D5560" s="22" t="s">
        <v>9701</v>
      </c>
      <c r="E5560" s="22" t="s">
        <v>7724</v>
      </c>
      <c r="F5560" s="22" t="s">
        <v>18944</v>
      </c>
      <c r="H5560" s="22" t="s">
        <v>3707</v>
      </c>
    </row>
    <row r="5561" spans="1:9">
      <c r="A5561" s="22" t="s">
        <v>26401</v>
      </c>
      <c r="B5561" s="22" t="s">
        <v>26400</v>
      </c>
      <c r="C5561" s="22">
        <v>1</v>
      </c>
      <c r="D5561" s="22" t="s">
        <v>26401</v>
      </c>
      <c r="E5561" s="22" t="s">
        <v>7724</v>
      </c>
      <c r="F5561" s="22" t="s">
        <v>19909</v>
      </c>
      <c r="H5561" s="22" t="s">
        <v>3730</v>
      </c>
    </row>
    <row r="5562" spans="1:9">
      <c r="A5562" s="22" t="s">
        <v>595</v>
      </c>
      <c r="B5562" s="22" t="s">
        <v>25536</v>
      </c>
      <c r="C5562" s="22">
        <v>2</v>
      </c>
      <c r="D5562" s="22" t="s">
        <v>25537</v>
      </c>
      <c r="E5562" s="22" t="s">
        <v>8727</v>
      </c>
      <c r="F5562" s="22" t="s">
        <v>20103</v>
      </c>
      <c r="G5562" s="22" t="s">
        <v>25538</v>
      </c>
      <c r="H5562" s="22" t="s">
        <v>3697</v>
      </c>
    </row>
    <row r="5563" spans="1:9">
      <c r="A5563" s="22" t="s">
        <v>595</v>
      </c>
      <c r="B5563" s="22" t="s">
        <v>26228</v>
      </c>
      <c r="C5563" s="22">
        <v>2</v>
      </c>
      <c r="D5563" s="22" t="s">
        <v>26229</v>
      </c>
      <c r="E5563" s="22" t="s">
        <v>8727</v>
      </c>
      <c r="F5563" s="22" t="s">
        <v>20103</v>
      </c>
      <c r="G5563" s="22" t="s">
        <v>26230</v>
      </c>
      <c r="H5563" s="22" t="s">
        <v>3697</v>
      </c>
      <c r="I5563" s="22">
        <v>1</v>
      </c>
    </row>
    <row r="5564" spans="1:9">
      <c r="A5564" s="22" t="s">
        <v>8726</v>
      </c>
      <c r="B5564" s="22" t="s">
        <v>8725</v>
      </c>
      <c r="C5564" s="22">
        <v>1</v>
      </c>
      <c r="D5564" s="22" t="s">
        <v>8726</v>
      </c>
      <c r="E5564" s="22" t="s">
        <v>8727</v>
      </c>
      <c r="F5564" s="22" t="s">
        <v>19984</v>
      </c>
      <c r="H5564" s="22" t="s">
        <v>3730</v>
      </c>
    </row>
    <row r="5565" spans="1:9">
      <c r="A5565" s="22" t="s">
        <v>25529</v>
      </c>
      <c r="B5565" s="22" t="s">
        <v>25528</v>
      </c>
      <c r="C5565" s="22">
        <v>1</v>
      </c>
      <c r="D5565" s="22" t="s">
        <v>25529</v>
      </c>
      <c r="E5565" s="22" t="s">
        <v>8727</v>
      </c>
      <c r="F5565" s="22" t="s">
        <v>19463</v>
      </c>
      <c r="H5565" s="22" t="s">
        <v>3715</v>
      </c>
    </row>
    <row r="5566" spans="1:9">
      <c r="A5566" s="22" t="s">
        <v>11172</v>
      </c>
      <c r="B5566" s="22" t="s">
        <v>11171</v>
      </c>
      <c r="C5566" s="22">
        <v>1</v>
      </c>
      <c r="D5566" s="22" t="s">
        <v>11172</v>
      </c>
      <c r="E5566" s="22" t="s">
        <v>8727</v>
      </c>
      <c r="F5566" s="22" t="s">
        <v>20545</v>
      </c>
      <c r="H5566" s="22" t="s">
        <v>3715</v>
      </c>
    </row>
    <row r="5567" spans="1:9">
      <c r="A5567" s="22" t="s">
        <v>23302</v>
      </c>
      <c r="B5567" s="22" t="s">
        <v>11657</v>
      </c>
      <c r="C5567" s="22">
        <v>1</v>
      </c>
      <c r="D5567" s="22" t="s">
        <v>11658</v>
      </c>
      <c r="E5567" s="22" t="s">
        <v>8727</v>
      </c>
      <c r="F5567" s="22" t="s">
        <v>20641</v>
      </c>
      <c r="G5567" s="22" t="s">
        <v>11659</v>
      </c>
      <c r="H5567" s="22" t="s">
        <v>3697</v>
      </c>
    </row>
    <row r="5568" spans="1:9">
      <c r="A5568" s="22" t="s">
        <v>16385</v>
      </c>
      <c r="B5568" s="22" t="s">
        <v>16384</v>
      </c>
      <c r="C5568" s="22">
        <v>1</v>
      </c>
      <c r="D5568" s="22" t="s">
        <v>16385</v>
      </c>
      <c r="E5568" s="22" t="s">
        <v>8727</v>
      </c>
      <c r="F5568" s="22" t="s">
        <v>21269</v>
      </c>
      <c r="H5568" s="22" t="s">
        <v>3715</v>
      </c>
    </row>
    <row r="5569" spans="1:9">
      <c r="A5569" s="22" t="s">
        <v>593</v>
      </c>
      <c r="B5569" s="22" t="s">
        <v>24563</v>
      </c>
      <c r="C5569" s="22">
        <v>1</v>
      </c>
      <c r="D5569" s="22" t="s">
        <v>24565</v>
      </c>
      <c r="E5569" s="22" t="s">
        <v>8727</v>
      </c>
      <c r="F5569" s="22" t="s">
        <v>24564</v>
      </c>
      <c r="G5569" s="22" t="s">
        <v>24566</v>
      </c>
      <c r="H5569" s="22" t="s">
        <v>3697</v>
      </c>
    </row>
    <row r="5570" spans="1:9">
      <c r="A5570" s="22" t="s">
        <v>12142</v>
      </c>
      <c r="B5570" s="22" t="s">
        <v>12141</v>
      </c>
      <c r="C5570" s="22">
        <v>1</v>
      </c>
      <c r="D5570" s="22" t="s">
        <v>12142</v>
      </c>
      <c r="E5570" s="22" t="s">
        <v>8727</v>
      </c>
      <c r="F5570" s="22" t="s">
        <v>20742</v>
      </c>
      <c r="H5570" s="22" t="s">
        <v>3715</v>
      </c>
    </row>
    <row r="5571" spans="1:9">
      <c r="A5571" s="22" t="s">
        <v>12911</v>
      </c>
      <c r="B5571" s="22" t="s">
        <v>12910</v>
      </c>
      <c r="C5571" s="22">
        <v>1</v>
      </c>
      <c r="D5571" s="22" t="s">
        <v>12911</v>
      </c>
      <c r="E5571" s="22" t="s">
        <v>8727</v>
      </c>
      <c r="F5571" s="22" t="s">
        <v>20895</v>
      </c>
      <c r="H5571" s="22" t="s">
        <v>3730</v>
      </c>
    </row>
    <row r="5572" spans="1:9">
      <c r="A5572" s="22" t="s">
        <v>22352</v>
      </c>
      <c r="B5572" s="22" t="s">
        <v>14891</v>
      </c>
      <c r="C5572" s="22">
        <v>1</v>
      </c>
      <c r="D5572" s="22" t="s">
        <v>14892</v>
      </c>
      <c r="E5572" s="22" t="s">
        <v>8727</v>
      </c>
      <c r="F5572" s="22" t="s">
        <v>18812</v>
      </c>
      <c r="G5572" s="22" t="s">
        <v>14893</v>
      </c>
      <c r="H5572" s="22" t="s">
        <v>3697</v>
      </c>
    </row>
    <row r="5573" spans="1:9">
      <c r="A5573" s="22" t="s">
        <v>16393</v>
      </c>
      <c r="B5573" s="22" t="s">
        <v>16392</v>
      </c>
      <c r="C5573" s="22">
        <v>1</v>
      </c>
      <c r="D5573" s="22" t="s">
        <v>16393</v>
      </c>
      <c r="E5573" s="22" t="s">
        <v>8727</v>
      </c>
      <c r="F5573" s="22" t="s">
        <v>19813</v>
      </c>
      <c r="H5573" s="22" t="s">
        <v>3730</v>
      </c>
    </row>
    <row r="5574" spans="1:9">
      <c r="A5574" s="22" t="s">
        <v>24976</v>
      </c>
      <c r="B5574" s="22" t="s">
        <v>12710</v>
      </c>
      <c r="C5574" s="22">
        <v>1</v>
      </c>
      <c r="D5574" s="22" t="s">
        <v>24976</v>
      </c>
      <c r="E5574" s="22" t="s">
        <v>8727</v>
      </c>
      <c r="F5574" s="22" t="s">
        <v>24975</v>
      </c>
      <c r="H5574" s="22" t="s">
        <v>3715</v>
      </c>
    </row>
    <row r="5575" spans="1:9">
      <c r="A5575" s="22" t="s">
        <v>23192</v>
      </c>
      <c r="B5575" s="22" t="s">
        <v>9981</v>
      </c>
      <c r="C5575" s="22">
        <v>1</v>
      </c>
      <c r="D5575" s="22" t="s">
        <v>9982</v>
      </c>
      <c r="E5575" s="22" t="s">
        <v>8727</v>
      </c>
      <c r="F5575" s="22" t="s">
        <v>20205</v>
      </c>
      <c r="G5575" s="22" t="s">
        <v>9983</v>
      </c>
      <c r="H5575" s="22" t="s">
        <v>3697</v>
      </c>
    </row>
    <row r="5576" spans="1:9">
      <c r="A5576" s="22" t="s">
        <v>9203</v>
      </c>
      <c r="B5576" s="22" t="s">
        <v>9202</v>
      </c>
      <c r="C5576" s="22">
        <v>1</v>
      </c>
      <c r="D5576" s="22" t="s">
        <v>9203</v>
      </c>
      <c r="E5576" s="22" t="s">
        <v>8727</v>
      </c>
      <c r="F5576" s="22" t="s">
        <v>20099</v>
      </c>
      <c r="H5576" s="22" t="s">
        <v>3711</v>
      </c>
    </row>
    <row r="5577" spans="1:9">
      <c r="A5577" s="22" t="s">
        <v>10391</v>
      </c>
      <c r="B5577" s="22" t="s">
        <v>10390</v>
      </c>
      <c r="C5577" s="22">
        <v>1</v>
      </c>
      <c r="D5577" s="22" t="s">
        <v>10391</v>
      </c>
      <c r="E5577" s="22" t="s">
        <v>3919</v>
      </c>
      <c r="F5577" s="22" t="s">
        <v>20377</v>
      </c>
      <c r="H5577" s="22" t="s">
        <v>3715</v>
      </c>
    </row>
    <row r="5578" spans="1:9">
      <c r="A5578" s="22" t="s">
        <v>3918</v>
      </c>
      <c r="B5578" s="22" t="s">
        <v>3917</v>
      </c>
      <c r="C5578" s="22">
        <v>1</v>
      </c>
      <c r="D5578" s="22" t="s">
        <v>3918</v>
      </c>
      <c r="E5578" s="22" t="s">
        <v>3919</v>
      </c>
      <c r="F5578" s="22" t="s">
        <v>18661</v>
      </c>
      <c r="H5578" s="22" t="s">
        <v>3715</v>
      </c>
    </row>
    <row r="5579" spans="1:9">
      <c r="A5579" s="22" t="s">
        <v>12728</v>
      </c>
      <c r="B5579" s="22" t="s">
        <v>12727</v>
      </c>
      <c r="C5579" s="22">
        <v>1</v>
      </c>
      <c r="D5579" s="22" t="s">
        <v>12728</v>
      </c>
      <c r="E5579" s="22" t="s">
        <v>3919</v>
      </c>
      <c r="F5579" s="22" t="s">
        <v>20854</v>
      </c>
      <c r="H5579" s="22" t="s">
        <v>3730</v>
      </c>
    </row>
    <row r="5580" spans="1:9">
      <c r="A5580" s="22" t="s">
        <v>22934</v>
      </c>
      <c r="B5580" s="22" t="s">
        <v>5900</v>
      </c>
      <c r="C5580" s="22">
        <v>1</v>
      </c>
      <c r="D5580" s="22" t="s">
        <v>5901</v>
      </c>
      <c r="E5580" s="22" t="s">
        <v>3919</v>
      </c>
      <c r="F5580" s="22" t="s">
        <v>18873</v>
      </c>
      <c r="G5580" s="22" t="s">
        <v>589</v>
      </c>
      <c r="H5580" s="22" t="s">
        <v>3697</v>
      </c>
      <c r="I5580" s="22">
        <v>2</v>
      </c>
    </row>
    <row r="5581" spans="1:9">
      <c r="A5581" s="22" t="s">
        <v>12062</v>
      </c>
      <c r="B5581" s="22" t="s">
        <v>12061</v>
      </c>
      <c r="C5581" s="22">
        <v>1</v>
      </c>
      <c r="D5581" s="22" t="s">
        <v>12062</v>
      </c>
      <c r="E5581" s="22" t="s">
        <v>3919</v>
      </c>
      <c r="F5581" s="22" t="s">
        <v>19551</v>
      </c>
      <c r="H5581" s="22" t="s">
        <v>3730</v>
      </c>
    </row>
    <row r="5582" spans="1:9">
      <c r="A5582" s="22" t="s">
        <v>6041</v>
      </c>
      <c r="B5582" s="22" t="s">
        <v>6040</v>
      </c>
      <c r="C5582" s="22">
        <v>1</v>
      </c>
      <c r="D5582" s="22" t="s">
        <v>6041</v>
      </c>
      <c r="E5582" s="22" t="s">
        <v>3919</v>
      </c>
      <c r="F5582" s="22" t="s">
        <v>19288</v>
      </c>
      <c r="H5582" s="22" t="s">
        <v>3715</v>
      </c>
    </row>
    <row r="5583" spans="1:9">
      <c r="A5583" s="22" t="s">
        <v>24253</v>
      </c>
      <c r="B5583" s="22" t="s">
        <v>24251</v>
      </c>
      <c r="C5583" s="22">
        <v>1</v>
      </c>
      <c r="D5583" s="22" t="s">
        <v>24253</v>
      </c>
      <c r="E5583" s="22" t="s">
        <v>3919</v>
      </c>
      <c r="F5583" s="22" t="s">
        <v>24252</v>
      </c>
      <c r="H5583" s="22" t="s">
        <v>3715</v>
      </c>
    </row>
    <row r="5584" spans="1:9">
      <c r="A5584" s="22" t="s">
        <v>23638</v>
      </c>
      <c r="B5584" s="22" t="s">
        <v>17153</v>
      </c>
      <c r="C5584" s="22">
        <v>1</v>
      </c>
      <c r="D5584" s="22" t="s">
        <v>17154</v>
      </c>
      <c r="E5584" s="22" t="s">
        <v>3919</v>
      </c>
      <c r="F5584" s="22" t="s">
        <v>19064</v>
      </c>
      <c r="G5584" s="22" t="s">
        <v>17155</v>
      </c>
      <c r="H5584" s="22" t="s">
        <v>3697</v>
      </c>
    </row>
    <row r="5585" spans="1:9">
      <c r="A5585" s="22" t="s">
        <v>16723</v>
      </c>
      <c r="B5585" s="22" t="s">
        <v>16722</v>
      </c>
      <c r="C5585" s="22">
        <v>1</v>
      </c>
      <c r="D5585" s="22" t="s">
        <v>16723</v>
      </c>
      <c r="E5585" s="22" t="s">
        <v>3919</v>
      </c>
      <c r="F5585" s="22" t="s">
        <v>21636</v>
      </c>
      <c r="H5585" s="22" t="s">
        <v>3715</v>
      </c>
    </row>
    <row r="5586" spans="1:9">
      <c r="A5586" s="22" t="s">
        <v>22722</v>
      </c>
      <c r="B5586" s="22" t="s">
        <v>12031</v>
      </c>
      <c r="C5586" s="22">
        <v>1</v>
      </c>
      <c r="D5586" s="22" t="s">
        <v>12032</v>
      </c>
      <c r="E5586" s="22" t="s">
        <v>3919</v>
      </c>
      <c r="F5586" s="22" t="s">
        <v>20717</v>
      </c>
      <c r="G5586" s="22" t="s">
        <v>12033</v>
      </c>
      <c r="H5586" s="22" t="s">
        <v>3697</v>
      </c>
    </row>
    <row r="5587" spans="1:9">
      <c r="A5587" s="22" t="s">
        <v>9157</v>
      </c>
      <c r="B5587" s="22" t="s">
        <v>9156</v>
      </c>
      <c r="C5587" s="22">
        <v>1</v>
      </c>
      <c r="D5587" s="22" t="s">
        <v>9157</v>
      </c>
      <c r="E5587" s="22" t="s">
        <v>3919</v>
      </c>
      <c r="F5587" s="22" t="s">
        <v>20087</v>
      </c>
      <c r="H5587" s="22" t="s">
        <v>3715</v>
      </c>
    </row>
    <row r="5588" spans="1:9">
      <c r="A5588" s="22" t="s">
        <v>18369</v>
      </c>
      <c r="B5588" s="22" t="s">
        <v>18368</v>
      </c>
      <c r="C5588" s="22">
        <v>1</v>
      </c>
      <c r="D5588" s="22" t="s">
        <v>18369</v>
      </c>
      <c r="E5588" s="22" t="s">
        <v>6642</v>
      </c>
      <c r="F5588" s="22" t="s">
        <v>21942</v>
      </c>
      <c r="H5588" s="22" t="s">
        <v>3715</v>
      </c>
    </row>
    <row r="5589" spans="1:9">
      <c r="A5589" s="22" t="s">
        <v>15589</v>
      </c>
      <c r="B5589" s="22" t="s">
        <v>15588</v>
      </c>
      <c r="C5589" s="22">
        <v>1</v>
      </c>
      <c r="D5589" s="22" t="s">
        <v>15589</v>
      </c>
      <c r="E5589" s="22" t="s">
        <v>6642</v>
      </c>
      <c r="F5589" s="22" t="s">
        <v>21433</v>
      </c>
      <c r="H5589" s="22" t="s">
        <v>3715</v>
      </c>
    </row>
    <row r="5590" spans="1:9">
      <c r="A5590" s="22" t="s">
        <v>7409</v>
      </c>
      <c r="B5590" s="22" t="s">
        <v>7408</v>
      </c>
      <c r="C5590" s="22">
        <v>1</v>
      </c>
      <c r="D5590" s="22" t="s">
        <v>7409</v>
      </c>
      <c r="E5590" s="22" t="s">
        <v>6642</v>
      </c>
      <c r="F5590" s="22" t="s">
        <v>19651</v>
      </c>
      <c r="H5590" s="22" t="s">
        <v>3711</v>
      </c>
    </row>
    <row r="5591" spans="1:9">
      <c r="A5591" s="22" t="s">
        <v>584</v>
      </c>
      <c r="B5591" s="22" t="s">
        <v>16409</v>
      </c>
      <c r="C5591" s="22">
        <v>1</v>
      </c>
      <c r="D5591" s="22" t="s">
        <v>16410</v>
      </c>
      <c r="E5591" s="22" t="s">
        <v>6642</v>
      </c>
      <c r="F5591" s="22" t="s">
        <v>19378</v>
      </c>
      <c r="G5591" s="22" t="s">
        <v>16411</v>
      </c>
      <c r="H5591" s="22" t="s">
        <v>3697</v>
      </c>
    </row>
    <row r="5592" spans="1:9">
      <c r="A5592" s="22" t="s">
        <v>22752</v>
      </c>
      <c r="B5592" s="22" t="s">
        <v>6879</v>
      </c>
      <c r="C5592" s="22">
        <v>1</v>
      </c>
      <c r="D5592" s="22" t="s">
        <v>6880</v>
      </c>
      <c r="E5592" s="22" t="s">
        <v>6642</v>
      </c>
      <c r="F5592" s="22" t="s">
        <v>18654</v>
      </c>
      <c r="G5592" s="22" t="s">
        <v>6881</v>
      </c>
      <c r="H5592" s="22" t="s">
        <v>3697</v>
      </c>
      <c r="I5592" s="22">
        <v>1</v>
      </c>
    </row>
    <row r="5593" spans="1:9">
      <c r="A5593" s="22" t="s">
        <v>582</v>
      </c>
      <c r="B5593" s="22" t="s">
        <v>17447</v>
      </c>
      <c r="C5593" s="22">
        <v>1</v>
      </c>
      <c r="D5593" s="22" t="s">
        <v>17448</v>
      </c>
      <c r="E5593" s="22" t="s">
        <v>6642</v>
      </c>
      <c r="F5593" s="22" t="s">
        <v>19184</v>
      </c>
      <c r="G5593" s="22" t="s">
        <v>17449</v>
      </c>
      <c r="H5593" s="22" t="s">
        <v>3697</v>
      </c>
    </row>
    <row r="5594" spans="1:9">
      <c r="A5594" s="22" t="s">
        <v>22753</v>
      </c>
      <c r="B5594" s="22" t="s">
        <v>14851</v>
      </c>
      <c r="C5594" s="22">
        <v>1</v>
      </c>
      <c r="D5594" s="22" t="s">
        <v>14852</v>
      </c>
      <c r="E5594" s="22" t="s">
        <v>6642</v>
      </c>
      <c r="F5594" s="22" t="s">
        <v>21282</v>
      </c>
      <c r="G5594" s="22" t="s">
        <v>14853</v>
      </c>
      <c r="H5594" s="22" t="s">
        <v>3697</v>
      </c>
      <c r="I5594" s="22">
        <v>2</v>
      </c>
    </row>
    <row r="5595" spans="1:9">
      <c r="A5595" s="22" t="s">
        <v>580</v>
      </c>
      <c r="B5595" s="22" t="s">
        <v>6640</v>
      </c>
      <c r="C5595" s="22">
        <v>1</v>
      </c>
      <c r="D5595" s="22" t="s">
        <v>6641</v>
      </c>
      <c r="E5595" s="22" t="s">
        <v>6642</v>
      </c>
      <c r="F5595" s="22" t="s">
        <v>19454</v>
      </c>
      <c r="G5595" s="22" t="s">
        <v>6643</v>
      </c>
      <c r="H5595" s="22" t="s">
        <v>3697</v>
      </c>
    </row>
    <row r="5596" spans="1:9">
      <c r="A5596" s="22" t="s">
        <v>10236</v>
      </c>
      <c r="B5596" s="22" t="s">
        <v>10235</v>
      </c>
      <c r="C5596" s="22">
        <v>1</v>
      </c>
      <c r="D5596" s="22" t="s">
        <v>10236</v>
      </c>
      <c r="E5596" s="22" t="s">
        <v>6642</v>
      </c>
      <c r="F5596" s="22" t="s">
        <v>19695</v>
      </c>
      <c r="H5596" s="22" t="s">
        <v>3730</v>
      </c>
    </row>
    <row r="5597" spans="1:9">
      <c r="A5597" s="22" t="s">
        <v>578</v>
      </c>
      <c r="B5597" s="22" t="s">
        <v>18077</v>
      </c>
      <c r="C5597" s="22">
        <v>1</v>
      </c>
      <c r="D5597" s="22" t="s">
        <v>18078</v>
      </c>
      <c r="E5597" s="22" t="s">
        <v>18079</v>
      </c>
      <c r="F5597" s="22" t="s">
        <v>18948</v>
      </c>
      <c r="G5597" s="22" t="s">
        <v>577</v>
      </c>
      <c r="H5597" s="22" t="s">
        <v>3697</v>
      </c>
    </row>
    <row r="5598" spans="1:9">
      <c r="A5598" s="22" t="s">
        <v>26676</v>
      </c>
      <c r="B5598" s="22" t="s">
        <v>12661</v>
      </c>
      <c r="C5598" s="22">
        <v>1</v>
      </c>
      <c r="D5598" s="22" t="s">
        <v>24966</v>
      </c>
      <c r="E5598" s="22" t="s">
        <v>24967</v>
      </c>
      <c r="F5598" s="22" t="s">
        <v>19470</v>
      </c>
      <c r="G5598" s="22" t="s">
        <v>24968</v>
      </c>
      <c r="H5598" s="22" t="s">
        <v>3697</v>
      </c>
    </row>
    <row r="5599" spans="1:9">
      <c r="A5599" s="22" t="s">
        <v>12797</v>
      </c>
      <c r="B5599" s="22" t="s">
        <v>12796</v>
      </c>
      <c r="C5599" s="22">
        <v>1</v>
      </c>
      <c r="D5599" s="22" t="s">
        <v>12797</v>
      </c>
      <c r="E5599" s="22" t="s">
        <v>12798</v>
      </c>
      <c r="F5599" s="22" t="s">
        <v>20872</v>
      </c>
      <c r="H5599" s="22" t="s">
        <v>3711</v>
      </c>
    </row>
    <row r="5600" spans="1:9">
      <c r="A5600" s="22" t="s">
        <v>8768</v>
      </c>
      <c r="B5600" s="22" t="s">
        <v>8767</v>
      </c>
      <c r="C5600" s="22">
        <v>1</v>
      </c>
      <c r="D5600" s="22" t="s">
        <v>8768</v>
      </c>
      <c r="E5600" s="22" t="s">
        <v>8769</v>
      </c>
      <c r="F5600" s="22" t="s">
        <v>18766</v>
      </c>
      <c r="H5600" s="22" t="s">
        <v>3711</v>
      </c>
    </row>
    <row r="5601" spans="1:9">
      <c r="A5601" s="22" t="s">
        <v>17329</v>
      </c>
      <c r="B5601" s="22" t="s">
        <v>17328</v>
      </c>
      <c r="C5601" s="22">
        <v>1</v>
      </c>
      <c r="D5601" s="22" t="s">
        <v>17329</v>
      </c>
      <c r="E5601" s="22" t="s">
        <v>15988</v>
      </c>
      <c r="F5601" s="22" t="s">
        <v>18869</v>
      </c>
      <c r="H5601" s="22" t="s">
        <v>3711</v>
      </c>
    </row>
    <row r="5602" spans="1:9">
      <c r="A5602" s="22" t="s">
        <v>22437</v>
      </c>
      <c r="B5602" s="22" t="s">
        <v>15986</v>
      </c>
      <c r="C5602" s="22">
        <v>1</v>
      </c>
      <c r="D5602" s="22" t="s">
        <v>15987</v>
      </c>
      <c r="E5602" s="22" t="s">
        <v>15988</v>
      </c>
      <c r="F5602" s="22" t="s">
        <v>20004</v>
      </c>
      <c r="G5602" s="22" t="s">
        <v>15989</v>
      </c>
      <c r="H5602" s="22" t="s">
        <v>3697</v>
      </c>
    </row>
    <row r="5603" spans="1:9">
      <c r="A5603" s="22" t="s">
        <v>576</v>
      </c>
      <c r="B5603" s="22" t="s">
        <v>10643</v>
      </c>
      <c r="C5603" s="22">
        <v>1</v>
      </c>
      <c r="D5603" s="22" t="s">
        <v>24275</v>
      </c>
      <c r="E5603" s="22" t="s">
        <v>15988</v>
      </c>
      <c r="F5603" s="22" t="s">
        <v>18775</v>
      </c>
      <c r="G5603" s="22" t="s">
        <v>24276</v>
      </c>
      <c r="H5603" s="22" t="s">
        <v>3697</v>
      </c>
    </row>
    <row r="5604" spans="1:9">
      <c r="A5604" s="22" t="s">
        <v>24368</v>
      </c>
      <c r="B5604" s="22" t="s">
        <v>24367</v>
      </c>
      <c r="C5604" s="22">
        <v>1</v>
      </c>
      <c r="D5604" s="22" t="s">
        <v>24368</v>
      </c>
      <c r="E5604" s="22" t="s">
        <v>15988</v>
      </c>
      <c r="F5604" s="22" t="s">
        <v>19497</v>
      </c>
      <c r="H5604" s="22" t="s">
        <v>3711</v>
      </c>
    </row>
    <row r="5605" spans="1:9">
      <c r="A5605" s="22" t="s">
        <v>570</v>
      </c>
      <c r="B5605" s="22" t="s">
        <v>8124</v>
      </c>
      <c r="C5605" s="22">
        <v>1</v>
      </c>
      <c r="D5605" s="22" t="s">
        <v>8125</v>
      </c>
      <c r="E5605" s="22" t="s">
        <v>8126</v>
      </c>
      <c r="F5605" s="22" t="s">
        <v>19829</v>
      </c>
      <c r="G5605" s="22" t="s">
        <v>8127</v>
      </c>
      <c r="H5605" s="22" t="s">
        <v>3697</v>
      </c>
      <c r="I5605" s="22">
        <v>1</v>
      </c>
    </row>
    <row r="5606" spans="1:9">
      <c r="A5606" s="22" t="s">
        <v>22079</v>
      </c>
      <c r="B5606" s="22" t="s">
        <v>4621</v>
      </c>
      <c r="C5606" s="22">
        <v>1</v>
      </c>
      <c r="D5606" s="22" t="s">
        <v>4622</v>
      </c>
      <c r="E5606" s="22" t="s">
        <v>3722</v>
      </c>
      <c r="F5606" s="22" t="s">
        <v>18877</v>
      </c>
      <c r="G5606" s="22" t="s">
        <v>4623</v>
      </c>
      <c r="H5606" s="22" t="s">
        <v>3697</v>
      </c>
    </row>
    <row r="5607" spans="1:9">
      <c r="A5607" s="22" t="s">
        <v>12242</v>
      </c>
      <c r="B5607" s="22" t="s">
        <v>12241</v>
      </c>
      <c r="C5607" s="22">
        <v>1</v>
      </c>
      <c r="D5607" s="22" t="s">
        <v>12242</v>
      </c>
      <c r="E5607" s="22" t="s">
        <v>3722</v>
      </c>
      <c r="F5607" s="22" t="s">
        <v>20755</v>
      </c>
      <c r="H5607" s="22" t="s">
        <v>3730</v>
      </c>
    </row>
    <row r="5608" spans="1:9">
      <c r="A5608" s="22" t="s">
        <v>566</v>
      </c>
      <c r="B5608" s="22" t="s">
        <v>8653</v>
      </c>
      <c r="C5608" s="22">
        <v>1</v>
      </c>
      <c r="D5608" s="22" t="s">
        <v>8654</v>
      </c>
      <c r="E5608" s="22" t="s">
        <v>3722</v>
      </c>
      <c r="F5608" s="22" t="s">
        <v>19964</v>
      </c>
      <c r="G5608" s="22" t="s">
        <v>8655</v>
      </c>
      <c r="H5608" s="22" t="s">
        <v>3697</v>
      </c>
    </row>
    <row r="5609" spans="1:9">
      <c r="A5609" s="22" t="s">
        <v>11359</v>
      </c>
      <c r="B5609" s="22" t="s">
        <v>11358</v>
      </c>
      <c r="C5609" s="22">
        <v>1</v>
      </c>
      <c r="D5609" s="22" t="s">
        <v>11359</v>
      </c>
      <c r="E5609" s="22" t="s">
        <v>3722</v>
      </c>
      <c r="F5609" s="22" t="s">
        <v>20583</v>
      </c>
      <c r="H5609" s="22" t="s">
        <v>3715</v>
      </c>
    </row>
    <row r="5610" spans="1:9">
      <c r="A5610" s="22" t="s">
        <v>13702</v>
      </c>
      <c r="B5610" s="22" t="s">
        <v>13701</v>
      </c>
      <c r="C5610" s="22">
        <v>1</v>
      </c>
      <c r="D5610" s="22" t="s">
        <v>13702</v>
      </c>
      <c r="E5610" s="22" t="s">
        <v>3722</v>
      </c>
      <c r="F5610" s="22" t="s">
        <v>21071</v>
      </c>
      <c r="H5610" s="22" t="s">
        <v>3711</v>
      </c>
    </row>
    <row r="5611" spans="1:9">
      <c r="A5611" s="22" t="s">
        <v>10865</v>
      </c>
      <c r="B5611" s="22" t="s">
        <v>10864</v>
      </c>
      <c r="C5611" s="22">
        <v>1</v>
      </c>
      <c r="D5611" s="22" t="s">
        <v>10865</v>
      </c>
      <c r="E5611" s="22" t="s">
        <v>3722</v>
      </c>
      <c r="F5611" s="22" t="s">
        <v>20484</v>
      </c>
      <c r="H5611" s="22" t="s">
        <v>3715</v>
      </c>
    </row>
    <row r="5612" spans="1:9">
      <c r="A5612" s="22" t="s">
        <v>564</v>
      </c>
      <c r="B5612" s="22" t="s">
        <v>12543</v>
      </c>
      <c r="C5612" s="22">
        <v>1</v>
      </c>
      <c r="D5612" s="22" t="s">
        <v>12544</v>
      </c>
      <c r="E5612" s="22" t="s">
        <v>3722</v>
      </c>
      <c r="F5612" s="22" t="s">
        <v>20818</v>
      </c>
      <c r="G5612" s="22" t="s">
        <v>12545</v>
      </c>
      <c r="H5612" s="22" t="s">
        <v>3697</v>
      </c>
    </row>
    <row r="5613" spans="1:9">
      <c r="A5613" s="22" t="s">
        <v>10953</v>
      </c>
      <c r="B5613" s="22" t="s">
        <v>10952</v>
      </c>
      <c r="C5613" s="22">
        <v>1</v>
      </c>
      <c r="D5613" s="22" t="s">
        <v>10953</v>
      </c>
      <c r="E5613" s="22" t="s">
        <v>3722</v>
      </c>
      <c r="F5613" s="22" t="s">
        <v>20503</v>
      </c>
      <c r="H5613" s="22" t="s">
        <v>3730</v>
      </c>
    </row>
    <row r="5614" spans="1:9">
      <c r="A5614" s="22" t="s">
        <v>15616</v>
      </c>
      <c r="B5614" s="22" t="s">
        <v>15615</v>
      </c>
      <c r="C5614" s="22">
        <v>1</v>
      </c>
      <c r="D5614" s="22" t="s">
        <v>15616</v>
      </c>
      <c r="E5614" s="22" t="s">
        <v>3722</v>
      </c>
      <c r="F5614" s="22" t="s">
        <v>21438</v>
      </c>
      <c r="H5614" s="22" t="s">
        <v>3715</v>
      </c>
    </row>
    <row r="5615" spans="1:9">
      <c r="A5615" s="22" t="s">
        <v>17051</v>
      </c>
      <c r="B5615" s="22" t="s">
        <v>17050</v>
      </c>
      <c r="C5615" s="22">
        <v>1</v>
      </c>
      <c r="D5615" s="22" t="s">
        <v>17051</v>
      </c>
      <c r="E5615" s="22" t="s">
        <v>3722</v>
      </c>
      <c r="F5615" s="22" t="s">
        <v>20110</v>
      </c>
      <c r="H5615" s="22" t="s">
        <v>3711</v>
      </c>
    </row>
    <row r="5616" spans="1:9">
      <c r="A5616" s="22" t="s">
        <v>562</v>
      </c>
      <c r="B5616" s="22" t="s">
        <v>24560</v>
      </c>
      <c r="C5616" s="22">
        <v>1</v>
      </c>
      <c r="D5616" s="22" t="s">
        <v>24561</v>
      </c>
      <c r="E5616" s="22" t="s">
        <v>3722</v>
      </c>
      <c r="F5616" s="22" t="s">
        <v>19903</v>
      </c>
      <c r="G5616" s="22" t="s">
        <v>24562</v>
      </c>
      <c r="H5616" s="22" t="s">
        <v>3697</v>
      </c>
      <c r="I5616" s="22">
        <v>1</v>
      </c>
    </row>
    <row r="5617" spans="1:9">
      <c r="A5617" s="22" t="s">
        <v>16481</v>
      </c>
      <c r="B5617" s="22" t="s">
        <v>16480</v>
      </c>
      <c r="C5617" s="22">
        <v>1</v>
      </c>
      <c r="D5617" s="22" t="s">
        <v>16481</v>
      </c>
      <c r="E5617" s="22" t="s">
        <v>3722</v>
      </c>
      <c r="F5617" s="22" t="s">
        <v>19525</v>
      </c>
      <c r="H5617" s="22" t="s">
        <v>3711</v>
      </c>
    </row>
    <row r="5618" spans="1:9">
      <c r="A5618" s="22" t="s">
        <v>559</v>
      </c>
      <c r="B5618" s="22" t="s">
        <v>12277</v>
      </c>
      <c r="C5618" s="22">
        <v>1</v>
      </c>
      <c r="D5618" s="22" t="s">
        <v>12278</v>
      </c>
      <c r="E5618" s="22" t="s">
        <v>3722</v>
      </c>
      <c r="F5618" s="22" t="s">
        <v>20302</v>
      </c>
      <c r="G5618" s="22" t="s">
        <v>12279</v>
      </c>
      <c r="H5618" s="22" t="s">
        <v>3697</v>
      </c>
    </row>
    <row r="5619" spans="1:9">
      <c r="A5619" s="22" t="s">
        <v>22084</v>
      </c>
      <c r="B5619" s="22" t="s">
        <v>18228</v>
      </c>
      <c r="C5619" s="22">
        <v>1</v>
      </c>
      <c r="D5619" s="22" t="s">
        <v>18229</v>
      </c>
      <c r="E5619" s="22" t="s">
        <v>3722</v>
      </c>
      <c r="F5619" s="22" t="s">
        <v>18908</v>
      </c>
      <c r="G5619" s="22" t="s">
        <v>18230</v>
      </c>
      <c r="H5619" s="22" t="s">
        <v>3697</v>
      </c>
    </row>
    <row r="5620" spans="1:9">
      <c r="A5620" s="22" t="s">
        <v>15935</v>
      </c>
      <c r="B5620" s="22" t="s">
        <v>15934</v>
      </c>
      <c r="C5620" s="22">
        <v>1</v>
      </c>
      <c r="D5620" s="22" t="s">
        <v>15935</v>
      </c>
      <c r="E5620" s="22" t="s">
        <v>3722</v>
      </c>
      <c r="F5620" s="22" t="s">
        <v>21490</v>
      </c>
      <c r="H5620" s="22" t="s">
        <v>3730</v>
      </c>
    </row>
    <row r="5621" spans="1:9">
      <c r="A5621" s="22" t="s">
        <v>23470</v>
      </c>
      <c r="B5621" s="22" t="s">
        <v>14276</v>
      </c>
      <c r="C5621" s="22">
        <v>1</v>
      </c>
      <c r="D5621" s="22" t="s">
        <v>14277</v>
      </c>
      <c r="E5621" s="22" t="s">
        <v>3722</v>
      </c>
      <c r="F5621" s="22" t="s">
        <v>21168</v>
      </c>
      <c r="G5621" s="22" t="s">
        <v>14278</v>
      </c>
      <c r="H5621" s="22" t="s">
        <v>3697</v>
      </c>
    </row>
    <row r="5622" spans="1:9">
      <c r="A5622" s="22" t="s">
        <v>22080</v>
      </c>
      <c r="B5622" s="22" t="s">
        <v>4229</v>
      </c>
      <c r="C5622" s="22">
        <v>1</v>
      </c>
      <c r="D5622" s="22" t="s">
        <v>4230</v>
      </c>
      <c r="E5622" s="22" t="s">
        <v>3722</v>
      </c>
      <c r="F5622" s="22" t="s">
        <v>18757</v>
      </c>
      <c r="G5622" s="22" t="s">
        <v>4231</v>
      </c>
      <c r="H5622" s="22" t="s">
        <v>3697</v>
      </c>
    </row>
    <row r="5623" spans="1:9">
      <c r="A5623" s="22" t="s">
        <v>555</v>
      </c>
      <c r="B5623" s="22" t="s">
        <v>16441</v>
      </c>
      <c r="C5623" s="22">
        <v>1</v>
      </c>
      <c r="D5623" s="22" t="s">
        <v>16442</v>
      </c>
      <c r="E5623" s="22" t="s">
        <v>3722</v>
      </c>
      <c r="F5623" s="22" t="s">
        <v>21588</v>
      </c>
      <c r="G5623" s="22" t="s">
        <v>553</v>
      </c>
      <c r="H5623" s="22" t="s">
        <v>3697</v>
      </c>
      <c r="I5623" s="22">
        <v>1</v>
      </c>
    </row>
    <row r="5624" spans="1:9">
      <c r="A5624" s="22" t="s">
        <v>22074</v>
      </c>
      <c r="B5624" s="22" t="s">
        <v>13446</v>
      </c>
      <c r="C5624" s="22">
        <v>1</v>
      </c>
      <c r="D5624" s="22" t="s">
        <v>13447</v>
      </c>
      <c r="E5624" s="22" t="s">
        <v>3722</v>
      </c>
      <c r="F5624" s="22" t="s">
        <v>21011</v>
      </c>
      <c r="G5624" s="22" t="s">
        <v>13448</v>
      </c>
      <c r="H5624" s="22" t="s">
        <v>3697</v>
      </c>
      <c r="I5624" s="22">
        <v>1</v>
      </c>
    </row>
    <row r="5625" spans="1:9">
      <c r="A5625" s="22" t="s">
        <v>552</v>
      </c>
      <c r="B5625" s="22" t="s">
        <v>10425</v>
      </c>
      <c r="C5625" s="22">
        <v>1</v>
      </c>
      <c r="D5625" s="22" t="s">
        <v>10426</v>
      </c>
      <c r="E5625" s="22" t="s">
        <v>3722</v>
      </c>
      <c r="F5625" s="22" t="s">
        <v>19787</v>
      </c>
      <c r="G5625" s="22" t="s">
        <v>10427</v>
      </c>
      <c r="H5625" s="22" t="s">
        <v>3697</v>
      </c>
    </row>
    <row r="5626" spans="1:9">
      <c r="A5626" s="22" t="s">
        <v>16202</v>
      </c>
      <c r="B5626" s="22" t="s">
        <v>16201</v>
      </c>
      <c r="C5626" s="22">
        <v>1</v>
      </c>
      <c r="D5626" s="22" t="s">
        <v>16202</v>
      </c>
      <c r="E5626" s="22" t="s">
        <v>3722</v>
      </c>
      <c r="F5626" s="22" t="s">
        <v>21541</v>
      </c>
      <c r="H5626" s="22" t="s">
        <v>3715</v>
      </c>
    </row>
    <row r="5627" spans="1:9">
      <c r="A5627" s="22" t="s">
        <v>23455</v>
      </c>
      <c r="B5627" s="22" t="s">
        <v>13984</v>
      </c>
      <c r="C5627" s="22">
        <v>1</v>
      </c>
      <c r="D5627" s="22" t="s">
        <v>13985</v>
      </c>
      <c r="E5627" s="22" t="s">
        <v>3722</v>
      </c>
      <c r="F5627" s="22" t="s">
        <v>19378</v>
      </c>
      <c r="G5627" s="22" t="s">
        <v>13986</v>
      </c>
      <c r="H5627" s="22" t="s">
        <v>3697</v>
      </c>
    </row>
    <row r="5628" spans="1:9">
      <c r="A5628" s="22" t="s">
        <v>9291</v>
      </c>
      <c r="B5628" s="22" t="s">
        <v>9290</v>
      </c>
      <c r="C5628" s="22">
        <v>1</v>
      </c>
      <c r="D5628" s="22" t="s">
        <v>9291</v>
      </c>
      <c r="E5628" s="22" t="s">
        <v>3722</v>
      </c>
      <c r="F5628" s="22" t="s">
        <v>19335</v>
      </c>
      <c r="H5628" s="22" t="s">
        <v>3715</v>
      </c>
    </row>
    <row r="5629" spans="1:9">
      <c r="A5629" s="22" t="s">
        <v>23618</v>
      </c>
      <c r="B5629" s="22" t="s">
        <v>16840</v>
      </c>
      <c r="C5629" s="22">
        <v>1</v>
      </c>
      <c r="D5629" s="22" t="s">
        <v>16841</v>
      </c>
      <c r="E5629" s="22" t="s">
        <v>3722</v>
      </c>
      <c r="F5629" s="22" t="s">
        <v>21656</v>
      </c>
      <c r="G5629" s="22" t="s">
        <v>16842</v>
      </c>
      <c r="H5629" s="22" t="s">
        <v>3697</v>
      </c>
    </row>
    <row r="5630" spans="1:9">
      <c r="A5630" s="22" t="s">
        <v>5248</v>
      </c>
      <c r="B5630" s="22" t="s">
        <v>5247</v>
      </c>
      <c r="C5630" s="22">
        <v>1</v>
      </c>
      <c r="D5630" s="22" t="s">
        <v>5248</v>
      </c>
      <c r="E5630" s="22" t="s">
        <v>3722</v>
      </c>
      <c r="F5630" s="22" t="s">
        <v>19068</v>
      </c>
      <c r="H5630" s="22" t="s">
        <v>3715</v>
      </c>
    </row>
    <row r="5631" spans="1:9">
      <c r="A5631" s="22" t="s">
        <v>7768</v>
      </c>
      <c r="B5631" s="22" t="s">
        <v>7767</v>
      </c>
      <c r="C5631" s="22">
        <v>1</v>
      </c>
      <c r="D5631" s="22" t="s">
        <v>7768</v>
      </c>
      <c r="E5631" s="22" t="s">
        <v>3722</v>
      </c>
      <c r="F5631" s="22" t="s">
        <v>19736</v>
      </c>
      <c r="H5631" s="22" t="s">
        <v>3711</v>
      </c>
    </row>
    <row r="5632" spans="1:9">
      <c r="A5632" s="22" t="s">
        <v>11890</v>
      </c>
      <c r="B5632" s="22" t="s">
        <v>11889</v>
      </c>
      <c r="C5632" s="22">
        <v>1</v>
      </c>
      <c r="D5632" s="22" t="s">
        <v>11890</v>
      </c>
      <c r="E5632" s="22" t="s">
        <v>3722</v>
      </c>
      <c r="F5632" s="22" t="s">
        <v>18666</v>
      </c>
      <c r="H5632" s="22" t="s">
        <v>3715</v>
      </c>
    </row>
    <row r="5633" spans="1:9">
      <c r="A5633" s="22" t="s">
        <v>550</v>
      </c>
      <c r="B5633" s="22" t="s">
        <v>11739</v>
      </c>
      <c r="C5633" s="22">
        <v>1</v>
      </c>
      <c r="D5633" s="22" t="s">
        <v>11740</v>
      </c>
      <c r="E5633" s="22" t="s">
        <v>3722</v>
      </c>
      <c r="F5633" s="22" t="s">
        <v>20657</v>
      </c>
      <c r="G5633" s="22" t="s">
        <v>549</v>
      </c>
      <c r="H5633" s="22" t="s">
        <v>3697</v>
      </c>
    </row>
    <row r="5634" spans="1:9">
      <c r="A5634" s="22" t="s">
        <v>25962</v>
      </c>
      <c r="B5634" s="22" t="s">
        <v>25960</v>
      </c>
      <c r="C5634" s="22">
        <v>1</v>
      </c>
      <c r="D5634" s="22" t="s">
        <v>25962</v>
      </c>
      <c r="E5634" s="22" t="s">
        <v>3722</v>
      </c>
      <c r="F5634" s="22" t="s">
        <v>25961</v>
      </c>
      <c r="H5634" s="22" t="s">
        <v>3711</v>
      </c>
    </row>
    <row r="5635" spans="1:9">
      <c r="A5635" s="22" t="s">
        <v>547</v>
      </c>
      <c r="B5635" s="22" t="s">
        <v>11348</v>
      </c>
      <c r="C5635" s="22">
        <v>2</v>
      </c>
      <c r="D5635" s="22" t="s">
        <v>11349</v>
      </c>
      <c r="E5635" s="22" t="s">
        <v>3722</v>
      </c>
      <c r="F5635" s="22" t="s">
        <v>19367</v>
      </c>
      <c r="G5635" s="22" t="s">
        <v>11350</v>
      </c>
      <c r="H5635" s="22" t="s">
        <v>3697</v>
      </c>
      <c r="I5635" s="22">
        <v>3</v>
      </c>
    </row>
    <row r="5636" spans="1:9">
      <c r="A5636" s="22" t="s">
        <v>547</v>
      </c>
      <c r="B5636" s="22" t="s">
        <v>26527</v>
      </c>
      <c r="C5636" s="22">
        <v>2</v>
      </c>
      <c r="D5636" s="22" t="s">
        <v>26528</v>
      </c>
      <c r="E5636" s="22" t="s">
        <v>3722</v>
      </c>
      <c r="F5636" s="22" t="s">
        <v>19367</v>
      </c>
      <c r="G5636" s="22" t="s">
        <v>26529</v>
      </c>
      <c r="H5636" s="22" t="s">
        <v>3697</v>
      </c>
    </row>
    <row r="5637" spans="1:9">
      <c r="A5637" s="22" t="s">
        <v>9896</v>
      </c>
      <c r="B5637" s="22" t="s">
        <v>9895</v>
      </c>
      <c r="C5637" s="22">
        <v>1</v>
      </c>
      <c r="D5637" s="22" t="s">
        <v>9896</v>
      </c>
      <c r="E5637" s="22" t="s">
        <v>3722</v>
      </c>
      <c r="F5637" s="22" t="s">
        <v>20262</v>
      </c>
      <c r="H5637" s="22" t="s">
        <v>3730</v>
      </c>
    </row>
    <row r="5638" spans="1:9">
      <c r="A5638" s="22" t="s">
        <v>22076</v>
      </c>
      <c r="B5638" s="22" t="s">
        <v>8888</v>
      </c>
      <c r="C5638" s="22">
        <v>1</v>
      </c>
      <c r="D5638" s="22" t="s">
        <v>8889</v>
      </c>
      <c r="E5638" s="22" t="s">
        <v>3722</v>
      </c>
      <c r="F5638" s="22" t="s">
        <v>20025</v>
      </c>
      <c r="G5638" s="22" t="s">
        <v>8890</v>
      </c>
      <c r="H5638" s="22" t="s">
        <v>3697</v>
      </c>
    </row>
    <row r="5639" spans="1:9">
      <c r="A5639" s="22" t="s">
        <v>9067</v>
      </c>
      <c r="B5639" s="22" t="s">
        <v>9066</v>
      </c>
      <c r="C5639" s="22">
        <v>1</v>
      </c>
      <c r="D5639" s="22" t="s">
        <v>9067</v>
      </c>
      <c r="E5639" s="22" t="s">
        <v>3722</v>
      </c>
      <c r="F5639" s="22" t="s">
        <v>20063</v>
      </c>
      <c r="H5639" s="22" t="s">
        <v>3730</v>
      </c>
    </row>
    <row r="5640" spans="1:9">
      <c r="A5640" s="22" t="s">
        <v>11248</v>
      </c>
      <c r="B5640" s="22" t="s">
        <v>11247</v>
      </c>
      <c r="C5640" s="22">
        <v>1</v>
      </c>
      <c r="D5640" s="22" t="s">
        <v>11248</v>
      </c>
      <c r="E5640" s="22" t="s">
        <v>3722</v>
      </c>
      <c r="F5640" s="22" t="s">
        <v>20078</v>
      </c>
      <c r="H5640" s="22" t="s">
        <v>3715</v>
      </c>
    </row>
    <row r="5641" spans="1:9">
      <c r="A5641" s="22" t="s">
        <v>9828</v>
      </c>
      <c r="B5641" s="22" t="s">
        <v>9827</v>
      </c>
      <c r="C5641" s="22">
        <v>1</v>
      </c>
      <c r="D5641" s="22" t="s">
        <v>9828</v>
      </c>
      <c r="E5641" s="22" t="s">
        <v>3722</v>
      </c>
      <c r="F5641" s="22" t="s">
        <v>20245</v>
      </c>
      <c r="H5641" s="22" t="s">
        <v>3711</v>
      </c>
    </row>
    <row r="5642" spans="1:9">
      <c r="A5642" s="22" t="s">
        <v>3745</v>
      </c>
      <c r="B5642" s="22" t="s">
        <v>3744</v>
      </c>
      <c r="C5642" s="22">
        <v>1</v>
      </c>
      <c r="D5642" s="22" t="s">
        <v>3745</v>
      </c>
      <c r="E5642" s="22" t="s">
        <v>3722</v>
      </c>
      <c r="F5642" s="22" t="s">
        <v>18607</v>
      </c>
      <c r="H5642" s="22" t="s">
        <v>3715</v>
      </c>
    </row>
    <row r="5643" spans="1:9">
      <c r="A5643" s="22" t="s">
        <v>22083</v>
      </c>
      <c r="B5643" s="22" t="s">
        <v>6122</v>
      </c>
      <c r="C5643" s="22">
        <v>1</v>
      </c>
      <c r="D5643" s="22" t="s">
        <v>6123</v>
      </c>
      <c r="E5643" s="22" t="s">
        <v>3722</v>
      </c>
      <c r="F5643" s="22" t="s">
        <v>18675</v>
      </c>
      <c r="G5643" s="22" t="s">
        <v>6124</v>
      </c>
      <c r="H5643" s="22" t="s">
        <v>3697</v>
      </c>
      <c r="I5643" s="22">
        <v>1</v>
      </c>
    </row>
    <row r="5644" spans="1:9">
      <c r="A5644" s="22" t="s">
        <v>13429</v>
      </c>
      <c r="B5644" s="22" t="s">
        <v>13428</v>
      </c>
      <c r="C5644" s="22">
        <v>1</v>
      </c>
      <c r="D5644" s="22" t="s">
        <v>13429</v>
      </c>
      <c r="E5644" s="22" t="s">
        <v>3722</v>
      </c>
      <c r="F5644" s="22" t="s">
        <v>21004</v>
      </c>
      <c r="H5644" s="22" t="s">
        <v>3715</v>
      </c>
    </row>
    <row r="5645" spans="1:9">
      <c r="A5645" s="22" t="s">
        <v>3732</v>
      </c>
      <c r="B5645" s="22" t="s">
        <v>3731</v>
      </c>
      <c r="C5645" s="22">
        <v>1</v>
      </c>
      <c r="D5645" s="22" t="s">
        <v>3732</v>
      </c>
      <c r="E5645" s="22" t="s">
        <v>3722</v>
      </c>
      <c r="F5645" s="22" t="s">
        <v>18603</v>
      </c>
      <c r="H5645" s="22" t="s">
        <v>3715</v>
      </c>
    </row>
    <row r="5646" spans="1:9">
      <c r="A5646" s="22" t="s">
        <v>22082</v>
      </c>
      <c r="B5646" s="22" t="s">
        <v>14137</v>
      </c>
      <c r="C5646" s="22">
        <v>1</v>
      </c>
      <c r="D5646" s="22" t="s">
        <v>14138</v>
      </c>
      <c r="E5646" s="22" t="s">
        <v>3722</v>
      </c>
      <c r="F5646" s="22" t="s">
        <v>20490</v>
      </c>
      <c r="G5646" s="22" t="s">
        <v>14139</v>
      </c>
      <c r="H5646" s="22" t="s">
        <v>3697</v>
      </c>
      <c r="I5646" s="22">
        <v>1</v>
      </c>
    </row>
    <row r="5647" spans="1:9">
      <c r="A5647" s="22" t="s">
        <v>18110</v>
      </c>
      <c r="B5647" s="22" t="s">
        <v>18109</v>
      </c>
      <c r="C5647" s="22">
        <v>1</v>
      </c>
      <c r="D5647" s="22" t="s">
        <v>18110</v>
      </c>
      <c r="E5647" s="22" t="s">
        <v>3722</v>
      </c>
      <c r="F5647" s="22" t="s">
        <v>21884</v>
      </c>
      <c r="H5647" s="22" t="s">
        <v>3715</v>
      </c>
    </row>
    <row r="5648" spans="1:9">
      <c r="A5648" s="22" t="s">
        <v>17249</v>
      </c>
      <c r="B5648" s="22" t="s">
        <v>17248</v>
      </c>
      <c r="C5648" s="22">
        <v>1</v>
      </c>
      <c r="D5648" s="22" t="s">
        <v>17249</v>
      </c>
      <c r="E5648" s="22" t="s">
        <v>3722</v>
      </c>
      <c r="F5648" s="22" t="s">
        <v>21724</v>
      </c>
      <c r="H5648" s="22" t="s">
        <v>3730</v>
      </c>
    </row>
    <row r="5649" spans="1:9">
      <c r="A5649" s="22" t="s">
        <v>22081</v>
      </c>
      <c r="B5649" s="22" t="s">
        <v>10319</v>
      </c>
      <c r="C5649" s="22">
        <v>1</v>
      </c>
      <c r="D5649" s="22" t="s">
        <v>10320</v>
      </c>
      <c r="E5649" s="22" t="s">
        <v>3722</v>
      </c>
      <c r="F5649" s="22" t="s">
        <v>18803</v>
      </c>
      <c r="G5649" s="22" t="s">
        <v>10321</v>
      </c>
      <c r="H5649" s="22" t="s">
        <v>3697</v>
      </c>
    </row>
    <row r="5650" spans="1:9">
      <c r="A5650" s="22" t="s">
        <v>22078</v>
      </c>
      <c r="B5650" s="22" t="s">
        <v>6086</v>
      </c>
      <c r="C5650" s="22">
        <v>1</v>
      </c>
      <c r="D5650" s="22" t="s">
        <v>6087</v>
      </c>
      <c r="E5650" s="22" t="s">
        <v>3722</v>
      </c>
      <c r="F5650" s="22" t="s">
        <v>19303</v>
      </c>
      <c r="G5650" s="22" t="s">
        <v>6088</v>
      </c>
      <c r="H5650" s="22" t="s">
        <v>3697</v>
      </c>
    </row>
    <row r="5651" spans="1:9">
      <c r="A5651" s="22" t="s">
        <v>9245</v>
      </c>
      <c r="B5651" s="22" t="s">
        <v>9244</v>
      </c>
      <c r="C5651" s="22">
        <v>1</v>
      </c>
      <c r="D5651" s="22" t="s">
        <v>9245</v>
      </c>
      <c r="E5651" s="22" t="s">
        <v>3722</v>
      </c>
      <c r="F5651" s="22" t="s">
        <v>20106</v>
      </c>
      <c r="H5651" s="22" t="s">
        <v>3730</v>
      </c>
    </row>
    <row r="5652" spans="1:9">
      <c r="A5652" s="22" t="s">
        <v>26571</v>
      </c>
      <c r="B5652" s="22" t="s">
        <v>23913</v>
      </c>
      <c r="C5652" s="22">
        <v>1</v>
      </c>
      <c r="D5652" s="22" t="s">
        <v>23915</v>
      </c>
      <c r="E5652" s="22" t="s">
        <v>3722</v>
      </c>
      <c r="F5652" s="22" t="s">
        <v>23914</v>
      </c>
      <c r="G5652" s="22" t="s">
        <v>23916</v>
      </c>
      <c r="H5652" s="22" t="s">
        <v>3697</v>
      </c>
      <c r="I5652" s="22">
        <v>2</v>
      </c>
    </row>
    <row r="5653" spans="1:9">
      <c r="A5653" s="22" t="s">
        <v>22077</v>
      </c>
      <c r="B5653" s="22" t="s">
        <v>18494</v>
      </c>
      <c r="C5653" s="22">
        <v>1</v>
      </c>
      <c r="D5653" s="22" t="s">
        <v>18495</v>
      </c>
      <c r="E5653" s="22" t="s">
        <v>3722</v>
      </c>
      <c r="F5653" s="22" t="s">
        <v>21958</v>
      </c>
      <c r="G5653" s="22" t="s">
        <v>18496</v>
      </c>
      <c r="H5653" s="22" t="s">
        <v>3697</v>
      </c>
    </row>
    <row r="5654" spans="1:9">
      <c r="A5654" s="22" t="s">
        <v>16191</v>
      </c>
      <c r="B5654" s="22" t="s">
        <v>16190</v>
      </c>
      <c r="C5654" s="22">
        <v>1</v>
      </c>
      <c r="D5654" s="22" t="s">
        <v>16191</v>
      </c>
      <c r="E5654" s="22" t="s">
        <v>3722</v>
      </c>
      <c r="F5654" s="22" t="s">
        <v>21539</v>
      </c>
      <c r="H5654" s="22" t="s">
        <v>3730</v>
      </c>
    </row>
    <row r="5655" spans="1:9">
      <c r="A5655" s="22" t="s">
        <v>5430</v>
      </c>
      <c r="B5655" s="22" t="s">
        <v>5429</v>
      </c>
      <c r="C5655" s="22">
        <v>1</v>
      </c>
      <c r="D5655" s="22" t="s">
        <v>5430</v>
      </c>
      <c r="E5655" s="22" t="s">
        <v>3722</v>
      </c>
      <c r="F5655" s="22" t="s">
        <v>19120</v>
      </c>
      <c r="H5655" s="22" t="s">
        <v>3715</v>
      </c>
    </row>
    <row r="5656" spans="1:9">
      <c r="A5656" s="22" t="s">
        <v>17772</v>
      </c>
      <c r="B5656" s="22" t="s">
        <v>17771</v>
      </c>
      <c r="C5656" s="22">
        <v>1</v>
      </c>
      <c r="D5656" s="22" t="s">
        <v>17772</v>
      </c>
      <c r="E5656" s="22" t="s">
        <v>3722</v>
      </c>
      <c r="F5656" s="22" t="s">
        <v>21820</v>
      </c>
      <c r="H5656" s="22" t="s">
        <v>3715</v>
      </c>
    </row>
    <row r="5657" spans="1:9">
      <c r="A5657" s="22" t="s">
        <v>22075</v>
      </c>
      <c r="B5657" s="22" t="s">
        <v>17118</v>
      </c>
      <c r="C5657" s="22">
        <v>1</v>
      </c>
      <c r="D5657" s="22" t="s">
        <v>17119</v>
      </c>
      <c r="E5657" s="22" t="s">
        <v>3722</v>
      </c>
      <c r="F5657" s="22" t="s">
        <v>21704</v>
      </c>
      <c r="G5657" s="22" t="s">
        <v>17120</v>
      </c>
      <c r="H5657" s="22" t="s">
        <v>3697</v>
      </c>
      <c r="I5657" s="22">
        <v>1</v>
      </c>
    </row>
    <row r="5658" spans="1:9">
      <c r="A5658" s="22" t="s">
        <v>11663</v>
      </c>
      <c r="B5658" s="22" t="s">
        <v>11662</v>
      </c>
      <c r="C5658" s="22">
        <v>1</v>
      </c>
      <c r="D5658" s="22" t="s">
        <v>11663</v>
      </c>
      <c r="E5658" s="22" t="s">
        <v>3722</v>
      </c>
      <c r="F5658" s="22" t="s">
        <v>20643</v>
      </c>
      <c r="H5658" s="22" t="s">
        <v>3711</v>
      </c>
    </row>
    <row r="5659" spans="1:9">
      <c r="A5659" s="22" t="s">
        <v>545</v>
      </c>
      <c r="B5659" s="22" t="s">
        <v>3720</v>
      </c>
      <c r="C5659" s="22">
        <v>3</v>
      </c>
      <c r="D5659" s="22" t="s">
        <v>3721</v>
      </c>
      <c r="E5659" s="22" t="s">
        <v>3722</v>
      </c>
      <c r="F5659" s="22" t="s">
        <v>18600</v>
      </c>
      <c r="G5659" s="22" t="s">
        <v>3723</v>
      </c>
      <c r="H5659" s="22" t="s">
        <v>3697</v>
      </c>
    </row>
    <row r="5660" spans="1:9">
      <c r="A5660" s="22" t="s">
        <v>545</v>
      </c>
      <c r="B5660" s="22" t="s">
        <v>5936</v>
      </c>
      <c r="C5660" s="22">
        <v>3</v>
      </c>
      <c r="D5660" s="22" t="s">
        <v>5937</v>
      </c>
      <c r="E5660" s="22" t="s">
        <v>3722</v>
      </c>
      <c r="F5660" s="22" t="s">
        <v>18600</v>
      </c>
      <c r="G5660" s="22" t="s">
        <v>5938</v>
      </c>
      <c r="H5660" s="22" t="s">
        <v>3697</v>
      </c>
      <c r="I5660" s="22">
        <v>1</v>
      </c>
    </row>
    <row r="5661" spans="1:9">
      <c r="A5661" s="22" t="s">
        <v>545</v>
      </c>
      <c r="B5661" s="22" t="s">
        <v>8425</v>
      </c>
      <c r="C5661" s="22">
        <v>3</v>
      </c>
      <c r="D5661" s="22" t="s">
        <v>8426</v>
      </c>
      <c r="E5661" s="22" t="s">
        <v>3722</v>
      </c>
      <c r="F5661" s="22" t="s">
        <v>18600</v>
      </c>
      <c r="G5661" s="22" t="s">
        <v>8427</v>
      </c>
      <c r="H5661" s="22" t="s">
        <v>3697</v>
      </c>
      <c r="I5661" s="22">
        <v>1</v>
      </c>
    </row>
    <row r="5662" spans="1:9">
      <c r="A5662" s="22" t="s">
        <v>14942</v>
      </c>
      <c r="B5662" s="22" t="s">
        <v>14941</v>
      </c>
      <c r="C5662" s="22">
        <v>1</v>
      </c>
      <c r="D5662" s="22" t="s">
        <v>14942</v>
      </c>
      <c r="E5662" s="22" t="s">
        <v>3722</v>
      </c>
      <c r="F5662" s="22" t="s">
        <v>18689</v>
      </c>
      <c r="H5662" s="22" t="s">
        <v>3730</v>
      </c>
    </row>
    <row r="5663" spans="1:9">
      <c r="A5663" s="22" t="s">
        <v>543</v>
      </c>
      <c r="B5663" s="22" t="s">
        <v>12136</v>
      </c>
      <c r="C5663" s="22">
        <v>1</v>
      </c>
      <c r="D5663" s="22" t="s">
        <v>12137</v>
      </c>
      <c r="E5663" s="22" t="s">
        <v>12138</v>
      </c>
      <c r="F5663" s="22" t="s">
        <v>20740</v>
      </c>
      <c r="G5663" s="22" t="s">
        <v>542</v>
      </c>
      <c r="H5663" s="22" t="s">
        <v>3697</v>
      </c>
    </row>
    <row r="5664" spans="1:9">
      <c r="A5664" s="22" t="s">
        <v>541</v>
      </c>
      <c r="B5664" s="22" t="s">
        <v>6865</v>
      </c>
      <c r="C5664" s="22">
        <v>1</v>
      </c>
      <c r="D5664" s="22" t="s">
        <v>6866</v>
      </c>
      <c r="E5664" s="22" t="s">
        <v>6867</v>
      </c>
      <c r="F5664" s="22" t="s">
        <v>18621</v>
      </c>
      <c r="G5664" s="22" t="s">
        <v>6868</v>
      </c>
      <c r="H5664" s="22" t="s">
        <v>3697</v>
      </c>
    </row>
    <row r="5665" spans="1:9">
      <c r="A5665" s="22" t="s">
        <v>11987</v>
      </c>
      <c r="B5665" s="22" t="s">
        <v>11986</v>
      </c>
      <c r="C5665" s="22">
        <v>1</v>
      </c>
      <c r="D5665" s="22" t="s">
        <v>11987</v>
      </c>
      <c r="E5665" s="22" t="s">
        <v>6867</v>
      </c>
      <c r="F5665" s="22" t="s">
        <v>20412</v>
      </c>
      <c r="H5665" s="22" t="s">
        <v>3730</v>
      </c>
    </row>
    <row r="5666" spans="1:9">
      <c r="A5666" s="22" t="s">
        <v>539</v>
      </c>
      <c r="B5666" s="22" t="s">
        <v>11905</v>
      </c>
      <c r="C5666" s="22">
        <v>1</v>
      </c>
      <c r="D5666" s="22" t="s">
        <v>11906</v>
      </c>
      <c r="E5666" s="22" t="s">
        <v>6867</v>
      </c>
      <c r="F5666" s="22" t="s">
        <v>18948</v>
      </c>
      <c r="G5666" s="22" t="s">
        <v>11907</v>
      </c>
      <c r="H5666" s="22" t="s">
        <v>3697</v>
      </c>
    </row>
    <row r="5667" spans="1:9">
      <c r="A5667" s="22" t="s">
        <v>25849</v>
      </c>
      <c r="B5667" s="22" t="s">
        <v>25847</v>
      </c>
      <c r="C5667" s="22">
        <v>1</v>
      </c>
      <c r="D5667" s="22" t="s">
        <v>25849</v>
      </c>
      <c r="E5667" s="22" t="s">
        <v>6867</v>
      </c>
      <c r="F5667" s="22" t="s">
        <v>25848</v>
      </c>
      <c r="H5667" s="22" t="s">
        <v>3715</v>
      </c>
    </row>
    <row r="5668" spans="1:9">
      <c r="A5668" s="22" t="s">
        <v>22361</v>
      </c>
      <c r="B5668" s="22" t="s">
        <v>4544</v>
      </c>
      <c r="C5668" s="22">
        <v>1</v>
      </c>
      <c r="D5668" s="22" t="s">
        <v>4545</v>
      </c>
      <c r="E5668" s="22" t="s">
        <v>4546</v>
      </c>
      <c r="F5668" s="22" t="s">
        <v>18857</v>
      </c>
      <c r="G5668" s="22" t="s">
        <v>4547</v>
      </c>
      <c r="H5668" s="22" t="s">
        <v>3697</v>
      </c>
    </row>
    <row r="5669" spans="1:9">
      <c r="A5669" s="22" t="s">
        <v>9027</v>
      </c>
      <c r="B5669" s="22" t="s">
        <v>9026</v>
      </c>
      <c r="C5669" s="22">
        <v>1</v>
      </c>
      <c r="D5669" s="22" t="s">
        <v>9027</v>
      </c>
      <c r="E5669" s="22" t="s">
        <v>9028</v>
      </c>
      <c r="F5669" s="22" t="s">
        <v>19652</v>
      </c>
      <c r="H5669" s="22" t="s">
        <v>3711</v>
      </c>
    </row>
    <row r="5670" spans="1:9">
      <c r="A5670" s="22" t="s">
        <v>537</v>
      </c>
      <c r="B5670" s="22" t="s">
        <v>10179</v>
      </c>
      <c r="C5670" s="22">
        <v>1</v>
      </c>
      <c r="D5670" s="22" t="s">
        <v>10180</v>
      </c>
      <c r="E5670" s="22" t="s">
        <v>4719</v>
      </c>
      <c r="F5670" s="22" t="s">
        <v>19247</v>
      </c>
      <c r="G5670" s="22" t="s">
        <v>10181</v>
      </c>
      <c r="H5670" s="22" t="s">
        <v>3697</v>
      </c>
    </row>
    <row r="5671" spans="1:9">
      <c r="A5671" s="22" t="s">
        <v>535</v>
      </c>
      <c r="B5671" s="22" t="s">
        <v>11129</v>
      </c>
      <c r="C5671" s="22">
        <v>1</v>
      </c>
      <c r="D5671" s="22" t="s">
        <v>11130</v>
      </c>
      <c r="E5671" s="22" t="s">
        <v>4719</v>
      </c>
      <c r="F5671" s="22" t="s">
        <v>19463</v>
      </c>
      <c r="G5671" s="22" t="s">
        <v>11131</v>
      </c>
      <c r="H5671" s="22" t="s">
        <v>3697</v>
      </c>
    </row>
    <row r="5672" spans="1:9">
      <c r="A5672" s="22" t="s">
        <v>533</v>
      </c>
      <c r="B5672" s="22" t="s">
        <v>10505</v>
      </c>
      <c r="C5672" s="22">
        <v>1</v>
      </c>
      <c r="D5672" s="22" t="s">
        <v>10506</v>
      </c>
      <c r="E5672" s="22" t="s">
        <v>4719</v>
      </c>
      <c r="F5672" s="22" t="s">
        <v>20404</v>
      </c>
      <c r="G5672" s="22" t="s">
        <v>10507</v>
      </c>
      <c r="H5672" s="22" t="s">
        <v>3697</v>
      </c>
    </row>
    <row r="5673" spans="1:9">
      <c r="A5673" s="22" t="s">
        <v>22138</v>
      </c>
      <c r="B5673" s="22" t="s">
        <v>5926</v>
      </c>
      <c r="C5673" s="22">
        <v>1</v>
      </c>
      <c r="D5673" s="22" t="s">
        <v>5927</v>
      </c>
      <c r="E5673" s="22" t="s">
        <v>4719</v>
      </c>
      <c r="F5673" s="22" t="s">
        <v>19258</v>
      </c>
      <c r="G5673" s="22" t="s">
        <v>5928</v>
      </c>
      <c r="H5673" s="22" t="s">
        <v>3697</v>
      </c>
    </row>
    <row r="5674" spans="1:9">
      <c r="A5674" s="22" t="s">
        <v>531</v>
      </c>
      <c r="B5674" s="22" t="s">
        <v>26530</v>
      </c>
      <c r="C5674" s="22">
        <v>1</v>
      </c>
      <c r="D5674" s="22" t="s">
        <v>26531</v>
      </c>
      <c r="E5674" s="22" t="s">
        <v>4719</v>
      </c>
      <c r="F5674" s="22" t="s">
        <v>18648</v>
      </c>
      <c r="G5674" s="22" t="s">
        <v>26532</v>
      </c>
      <c r="H5674" s="22" t="s">
        <v>3697</v>
      </c>
    </row>
    <row r="5675" spans="1:9">
      <c r="A5675" s="22" t="s">
        <v>529</v>
      </c>
      <c r="B5675" s="22" t="s">
        <v>13356</v>
      </c>
      <c r="C5675" s="22">
        <v>1</v>
      </c>
      <c r="D5675" s="22" t="s">
        <v>13357</v>
      </c>
      <c r="E5675" s="22" t="s">
        <v>4719</v>
      </c>
      <c r="F5675" s="22" t="s">
        <v>19975</v>
      </c>
      <c r="G5675" s="22" t="s">
        <v>13358</v>
      </c>
      <c r="H5675" s="22" t="s">
        <v>3697</v>
      </c>
    </row>
    <row r="5676" spans="1:9">
      <c r="A5676" s="22" t="s">
        <v>25175</v>
      </c>
      <c r="B5676" s="22" t="s">
        <v>25173</v>
      </c>
      <c r="C5676" s="22">
        <v>1</v>
      </c>
      <c r="D5676" s="22" t="s">
        <v>25175</v>
      </c>
      <c r="E5676" s="22" t="s">
        <v>4719</v>
      </c>
      <c r="F5676" s="22" t="s">
        <v>25174</v>
      </c>
      <c r="H5676" s="22" t="s">
        <v>3711</v>
      </c>
    </row>
    <row r="5677" spans="1:9">
      <c r="A5677" s="22" t="s">
        <v>22137</v>
      </c>
      <c r="B5677" s="22" t="s">
        <v>16659</v>
      </c>
      <c r="C5677" s="22">
        <v>1</v>
      </c>
      <c r="D5677" s="22" t="s">
        <v>16660</v>
      </c>
      <c r="E5677" s="22" t="s">
        <v>4719</v>
      </c>
      <c r="F5677" s="22" t="s">
        <v>21629</v>
      </c>
      <c r="G5677" s="22" t="s">
        <v>16661</v>
      </c>
      <c r="H5677" s="22" t="s">
        <v>3697</v>
      </c>
    </row>
    <row r="5678" spans="1:9">
      <c r="A5678" s="22" t="s">
        <v>22136</v>
      </c>
      <c r="B5678" s="22" t="s">
        <v>17217</v>
      </c>
      <c r="C5678" s="22">
        <v>1</v>
      </c>
      <c r="D5678" s="22" t="s">
        <v>17218</v>
      </c>
      <c r="E5678" s="22" t="s">
        <v>4719</v>
      </c>
      <c r="F5678" s="22" t="s">
        <v>20064</v>
      </c>
      <c r="G5678" s="22" t="s">
        <v>17219</v>
      </c>
      <c r="H5678" s="22" t="s">
        <v>3697</v>
      </c>
      <c r="I5678" s="22">
        <v>1</v>
      </c>
    </row>
    <row r="5679" spans="1:9">
      <c r="A5679" s="22" t="s">
        <v>4718</v>
      </c>
      <c r="B5679" s="22" t="s">
        <v>4717</v>
      </c>
      <c r="C5679" s="22">
        <v>1</v>
      </c>
      <c r="D5679" s="22" t="s">
        <v>4718</v>
      </c>
      <c r="E5679" s="22" t="s">
        <v>4719</v>
      </c>
      <c r="F5679" s="22" t="s">
        <v>18904</v>
      </c>
      <c r="H5679" s="22" t="s">
        <v>3711</v>
      </c>
    </row>
    <row r="5680" spans="1:9">
      <c r="A5680" s="22" t="s">
        <v>22683</v>
      </c>
      <c r="B5680" s="22" t="s">
        <v>7008</v>
      </c>
      <c r="C5680" s="22">
        <v>1</v>
      </c>
      <c r="D5680" s="22" t="s">
        <v>7009</v>
      </c>
      <c r="E5680" s="22" t="s">
        <v>7010</v>
      </c>
      <c r="F5680" s="22" t="s">
        <v>18812</v>
      </c>
      <c r="G5680" s="22" t="s">
        <v>7011</v>
      </c>
      <c r="H5680" s="22" t="s">
        <v>3697</v>
      </c>
      <c r="I5680" s="22">
        <v>2</v>
      </c>
    </row>
    <row r="5681" spans="1:9">
      <c r="A5681" s="22" t="s">
        <v>22351</v>
      </c>
      <c r="B5681" s="22" t="s">
        <v>9833</v>
      </c>
      <c r="C5681" s="22">
        <v>1</v>
      </c>
      <c r="D5681" s="22" t="s">
        <v>9834</v>
      </c>
      <c r="E5681" s="22" t="s">
        <v>9835</v>
      </c>
      <c r="F5681" s="22" t="s">
        <v>19803</v>
      </c>
      <c r="G5681" s="22" t="s">
        <v>9836</v>
      </c>
      <c r="H5681" s="22" t="s">
        <v>3697</v>
      </c>
    </row>
    <row r="5682" spans="1:9">
      <c r="A5682" s="22" t="s">
        <v>11055</v>
      </c>
      <c r="B5682" s="22" t="s">
        <v>11054</v>
      </c>
      <c r="C5682" s="22">
        <v>1</v>
      </c>
      <c r="D5682" s="22" t="s">
        <v>11055</v>
      </c>
      <c r="E5682" s="22" t="s">
        <v>11056</v>
      </c>
      <c r="F5682" s="22" t="s">
        <v>19652</v>
      </c>
      <c r="H5682" s="22" t="s">
        <v>3711</v>
      </c>
    </row>
    <row r="5683" spans="1:9">
      <c r="A5683" s="22" t="s">
        <v>14454</v>
      </c>
      <c r="B5683" s="22" t="s">
        <v>14453</v>
      </c>
      <c r="C5683" s="22">
        <v>1</v>
      </c>
      <c r="D5683" s="22" t="s">
        <v>14454</v>
      </c>
      <c r="E5683" s="22" t="s">
        <v>14455</v>
      </c>
      <c r="F5683" s="22" t="s">
        <v>21202</v>
      </c>
      <c r="H5683" s="22" t="s">
        <v>3711</v>
      </c>
    </row>
    <row r="5684" spans="1:9">
      <c r="A5684" s="22" t="s">
        <v>25265</v>
      </c>
      <c r="B5684" s="22" t="s">
        <v>25264</v>
      </c>
      <c r="C5684" s="22">
        <v>1</v>
      </c>
      <c r="D5684" s="22" t="s">
        <v>25265</v>
      </c>
      <c r="E5684" s="22" t="s">
        <v>14455</v>
      </c>
      <c r="F5684" s="22" t="s">
        <v>20495</v>
      </c>
      <c r="H5684" s="22" t="s">
        <v>3711</v>
      </c>
    </row>
    <row r="5685" spans="1:9">
      <c r="A5685" s="22" t="s">
        <v>5571</v>
      </c>
      <c r="B5685" s="22" t="s">
        <v>5570</v>
      </c>
      <c r="C5685" s="22">
        <v>1</v>
      </c>
      <c r="D5685" s="22" t="s">
        <v>5571</v>
      </c>
      <c r="E5685" s="22" t="s">
        <v>4639</v>
      </c>
      <c r="F5685" s="22" t="s">
        <v>19154</v>
      </c>
      <c r="H5685" s="22" t="s">
        <v>3715</v>
      </c>
    </row>
    <row r="5686" spans="1:9">
      <c r="A5686" s="22" t="s">
        <v>5654</v>
      </c>
      <c r="B5686" s="22" t="s">
        <v>5653</v>
      </c>
      <c r="C5686" s="22">
        <v>1</v>
      </c>
      <c r="D5686" s="22" t="s">
        <v>5654</v>
      </c>
      <c r="E5686" s="22" t="s">
        <v>4639</v>
      </c>
      <c r="F5686" s="22" t="s">
        <v>19179</v>
      </c>
      <c r="H5686" s="22" t="s">
        <v>3711</v>
      </c>
    </row>
    <row r="5687" spans="1:9">
      <c r="A5687" s="22" t="s">
        <v>22458</v>
      </c>
      <c r="B5687" s="22" t="s">
        <v>12799</v>
      </c>
      <c r="C5687" s="22">
        <v>1</v>
      </c>
      <c r="D5687" s="22" t="s">
        <v>12800</v>
      </c>
      <c r="E5687" s="22" t="s">
        <v>4639</v>
      </c>
      <c r="F5687" s="22" t="s">
        <v>19450</v>
      </c>
      <c r="G5687" s="22" t="s">
        <v>12801</v>
      </c>
      <c r="H5687" s="22" t="s">
        <v>3697</v>
      </c>
      <c r="I5687" s="22">
        <v>2</v>
      </c>
    </row>
    <row r="5688" spans="1:9">
      <c r="A5688" s="22" t="s">
        <v>524</v>
      </c>
      <c r="B5688" s="22" t="s">
        <v>5096</v>
      </c>
      <c r="C5688" s="22">
        <v>1</v>
      </c>
      <c r="D5688" s="22" t="s">
        <v>5097</v>
      </c>
      <c r="E5688" s="22" t="s">
        <v>4639</v>
      </c>
      <c r="F5688" s="22" t="s">
        <v>19024</v>
      </c>
      <c r="G5688" s="22" t="s">
        <v>523</v>
      </c>
      <c r="H5688" s="22" t="s">
        <v>3697</v>
      </c>
    </row>
    <row r="5689" spans="1:9">
      <c r="A5689" s="22" t="s">
        <v>23629</v>
      </c>
      <c r="B5689" s="22" t="s">
        <v>17000</v>
      </c>
      <c r="C5689" s="22">
        <v>1</v>
      </c>
      <c r="D5689" s="22" t="s">
        <v>17001</v>
      </c>
      <c r="E5689" s="22" t="s">
        <v>4639</v>
      </c>
      <c r="F5689" s="22" t="s">
        <v>21687</v>
      </c>
      <c r="G5689" s="22" t="s">
        <v>17002</v>
      </c>
      <c r="H5689" s="22" t="s">
        <v>3697</v>
      </c>
    </row>
    <row r="5690" spans="1:9">
      <c r="A5690" s="22" t="s">
        <v>522</v>
      </c>
      <c r="B5690" s="22" t="s">
        <v>8490</v>
      </c>
      <c r="C5690" s="22">
        <v>1</v>
      </c>
      <c r="D5690" s="22" t="s">
        <v>8491</v>
      </c>
      <c r="E5690" s="22" t="s">
        <v>4639</v>
      </c>
      <c r="F5690" s="22" t="s">
        <v>19512</v>
      </c>
      <c r="G5690" s="22" t="s">
        <v>8492</v>
      </c>
      <c r="H5690" s="22" t="s">
        <v>3697</v>
      </c>
    </row>
    <row r="5691" spans="1:9">
      <c r="A5691" s="22" t="s">
        <v>4638</v>
      </c>
      <c r="B5691" s="22" t="s">
        <v>4637</v>
      </c>
      <c r="C5691" s="22">
        <v>1</v>
      </c>
      <c r="D5691" s="22" t="s">
        <v>4638</v>
      </c>
      <c r="E5691" s="22" t="s">
        <v>4639</v>
      </c>
      <c r="F5691" s="22" t="s">
        <v>18882</v>
      </c>
      <c r="H5691" s="22" t="s">
        <v>3730</v>
      </c>
    </row>
    <row r="5692" spans="1:9">
      <c r="A5692" s="22" t="s">
        <v>6263</v>
      </c>
      <c r="B5692" s="22" t="s">
        <v>6262</v>
      </c>
      <c r="C5692" s="22">
        <v>1</v>
      </c>
      <c r="D5692" s="22" t="s">
        <v>6263</v>
      </c>
      <c r="E5692" s="22" t="s">
        <v>4639</v>
      </c>
      <c r="F5692" s="22" t="s">
        <v>19352</v>
      </c>
      <c r="H5692" s="22" t="s">
        <v>3715</v>
      </c>
    </row>
    <row r="5693" spans="1:9">
      <c r="A5693" s="22" t="s">
        <v>11530</v>
      </c>
      <c r="B5693" s="22" t="s">
        <v>11529</v>
      </c>
      <c r="C5693" s="22">
        <v>1</v>
      </c>
      <c r="D5693" s="22" t="s">
        <v>11530</v>
      </c>
      <c r="E5693" s="22" t="s">
        <v>4639</v>
      </c>
      <c r="F5693" s="22" t="s">
        <v>20525</v>
      </c>
      <c r="H5693" s="22" t="s">
        <v>3711</v>
      </c>
    </row>
    <row r="5694" spans="1:9">
      <c r="A5694" s="22" t="s">
        <v>13297</v>
      </c>
      <c r="B5694" s="22" t="s">
        <v>13296</v>
      </c>
      <c r="C5694" s="22">
        <v>1</v>
      </c>
      <c r="D5694" s="22" t="s">
        <v>13297</v>
      </c>
      <c r="E5694" s="22" t="s">
        <v>4639</v>
      </c>
      <c r="F5694" s="22" t="s">
        <v>20976</v>
      </c>
      <c r="H5694" s="22" t="s">
        <v>3715</v>
      </c>
    </row>
    <row r="5695" spans="1:9">
      <c r="A5695" s="22" t="s">
        <v>26325</v>
      </c>
      <c r="B5695" s="22" t="s">
        <v>26323</v>
      </c>
      <c r="C5695" s="22">
        <v>1</v>
      </c>
      <c r="D5695" s="22" t="s">
        <v>26325</v>
      </c>
      <c r="E5695" s="22" t="s">
        <v>4639</v>
      </c>
      <c r="F5695" s="22" t="s">
        <v>26324</v>
      </c>
      <c r="H5695" s="22" t="s">
        <v>3730</v>
      </c>
    </row>
    <row r="5696" spans="1:9">
      <c r="A5696" s="22" t="s">
        <v>25437</v>
      </c>
      <c r="B5696" s="22" t="s">
        <v>25436</v>
      </c>
      <c r="C5696" s="22">
        <v>1</v>
      </c>
      <c r="D5696" s="22" t="s">
        <v>25437</v>
      </c>
      <c r="E5696" s="22" t="s">
        <v>4639</v>
      </c>
      <c r="F5696" s="22" t="s">
        <v>21689</v>
      </c>
      <c r="H5696" s="22" t="s">
        <v>3715</v>
      </c>
    </row>
    <row r="5697" spans="1:9">
      <c r="A5697" s="22" t="s">
        <v>520</v>
      </c>
      <c r="B5697" s="22" t="s">
        <v>12912</v>
      </c>
      <c r="C5697" s="22">
        <v>1</v>
      </c>
      <c r="D5697" s="22" t="s">
        <v>12913</v>
      </c>
      <c r="E5697" s="22" t="s">
        <v>4639</v>
      </c>
      <c r="F5697" s="22" t="s">
        <v>19490</v>
      </c>
      <c r="G5697" s="22" t="s">
        <v>12914</v>
      </c>
      <c r="H5697" s="22" t="s">
        <v>3697</v>
      </c>
    </row>
    <row r="5698" spans="1:9">
      <c r="A5698" s="22" t="s">
        <v>22459</v>
      </c>
      <c r="B5698" s="22" t="s">
        <v>11258</v>
      </c>
      <c r="C5698" s="22">
        <v>2</v>
      </c>
      <c r="D5698" s="22" t="s">
        <v>11259</v>
      </c>
      <c r="E5698" s="22" t="s">
        <v>4639</v>
      </c>
      <c r="F5698" s="22" t="s">
        <v>18905</v>
      </c>
      <c r="G5698" s="22" t="s">
        <v>11260</v>
      </c>
      <c r="H5698" s="22" t="s">
        <v>3697</v>
      </c>
      <c r="I5698" s="22">
        <v>1</v>
      </c>
    </row>
    <row r="5699" spans="1:9">
      <c r="A5699" s="22" t="s">
        <v>22459</v>
      </c>
      <c r="B5699" s="22" t="s">
        <v>12907</v>
      </c>
      <c r="C5699" s="22">
        <v>2</v>
      </c>
      <c r="D5699" s="22" t="s">
        <v>12908</v>
      </c>
      <c r="E5699" s="22" t="s">
        <v>4639</v>
      </c>
      <c r="F5699" s="22" t="s">
        <v>18905</v>
      </c>
      <c r="G5699" s="22" t="s">
        <v>12909</v>
      </c>
      <c r="H5699" s="22" t="s">
        <v>3697</v>
      </c>
      <c r="I5699" s="22">
        <v>2</v>
      </c>
    </row>
    <row r="5700" spans="1:9">
      <c r="A5700" s="22" t="s">
        <v>518</v>
      </c>
      <c r="B5700" s="22" t="s">
        <v>7828</v>
      </c>
      <c r="C5700" s="22">
        <v>1</v>
      </c>
      <c r="D5700" s="22" t="s">
        <v>7829</v>
      </c>
      <c r="E5700" s="22" t="s">
        <v>7147</v>
      </c>
      <c r="F5700" s="22" t="s">
        <v>18756</v>
      </c>
      <c r="G5700" s="22" t="s">
        <v>7830</v>
      </c>
      <c r="H5700" s="22" t="s">
        <v>3697</v>
      </c>
    </row>
    <row r="5701" spans="1:9">
      <c r="A5701" s="22" t="s">
        <v>9573</v>
      </c>
      <c r="B5701" s="22" t="s">
        <v>9572</v>
      </c>
      <c r="C5701" s="22">
        <v>1</v>
      </c>
      <c r="D5701" s="22" t="s">
        <v>9573</v>
      </c>
      <c r="E5701" s="22" t="s">
        <v>7147</v>
      </c>
      <c r="F5701" s="22" t="s">
        <v>19299</v>
      </c>
      <c r="H5701" s="22" t="s">
        <v>3715</v>
      </c>
    </row>
    <row r="5702" spans="1:9">
      <c r="A5702" s="22" t="s">
        <v>7146</v>
      </c>
      <c r="B5702" s="22" t="s">
        <v>7145</v>
      </c>
      <c r="C5702" s="22">
        <v>1</v>
      </c>
      <c r="D5702" s="22" t="s">
        <v>7146</v>
      </c>
      <c r="E5702" s="22" t="s">
        <v>7147</v>
      </c>
      <c r="F5702" s="22" t="s">
        <v>18750</v>
      </c>
      <c r="H5702" s="22" t="s">
        <v>3715</v>
      </c>
    </row>
    <row r="5703" spans="1:9">
      <c r="A5703" s="22" t="s">
        <v>23533</v>
      </c>
      <c r="B5703" s="22" t="s">
        <v>15292</v>
      </c>
      <c r="C5703" s="22">
        <v>1</v>
      </c>
      <c r="D5703" s="22" t="s">
        <v>15293</v>
      </c>
      <c r="E5703" s="22" t="s">
        <v>7147</v>
      </c>
      <c r="F5703" s="22" t="s">
        <v>19502</v>
      </c>
      <c r="G5703" s="22" t="s">
        <v>15294</v>
      </c>
      <c r="H5703" s="22" t="s">
        <v>3697</v>
      </c>
    </row>
    <row r="5704" spans="1:9">
      <c r="A5704" s="22" t="s">
        <v>25803</v>
      </c>
      <c r="B5704" s="22" t="s">
        <v>25802</v>
      </c>
      <c r="C5704" s="22">
        <v>1</v>
      </c>
      <c r="D5704" s="22" t="s">
        <v>25803</v>
      </c>
      <c r="E5704" s="22" t="s">
        <v>7147</v>
      </c>
      <c r="F5704" s="22" t="s">
        <v>21735</v>
      </c>
      <c r="H5704" s="22" t="s">
        <v>3730</v>
      </c>
    </row>
    <row r="5705" spans="1:9">
      <c r="A5705" s="22" t="s">
        <v>11474</v>
      </c>
      <c r="B5705" s="22" t="s">
        <v>11473</v>
      </c>
      <c r="C5705" s="22">
        <v>1</v>
      </c>
      <c r="D5705" s="22" t="s">
        <v>11474</v>
      </c>
      <c r="E5705" s="22" t="s">
        <v>7147</v>
      </c>
      <c r="F5705" s="22" t="s">
        <v>18775</v>
      </c>
      <c r="H5705" s="22" t="s">
        <v>3715</v>
      </c>
    </row>
    <row r="5706" spans="1:9">
      <c r="A5706" s="22" t="s">
        <v>16389</v>
      </c>
      <c r="B5706" s="22" t="s">
        <v>16388</v>
      </c>
      <c r="C5706" s="22">
        <v>1</v>
      </c>
      <c r="D5706" s="22" t="s">
        <v>16389</v>
      </c>
      <c r="E5706" s="22" t="s">
        <v>7147</v>
      </c>
      <c r="F5706" s="22" t="s">
        <v>20328</v>
      </c>
      <c r="H5706" s="22" t="s">
        <v>3730</v>
      </c>
    </row>
    <row r="5707" spans="1:9">
      <c r="A5707" s="22" t="s">
        <v>26732</v>
      </c>
      <c r="B5707" s="22" t="s">
        <v>25530</v>
      </c>
      <c r="C5707" s="22">
        <v>1</v>
      </c>
      <c r="D5707" s="22" t="s">
        <v>25531</v>
      </c>
      <c r="E5707" s="22" t="s">
        <v>7147</v>
      </c>
      <c r="F5707" s="22" t="s">
        <v>20490</v>
      </c>
      <c r="G5707" s="22" t="s">
        <v>25532</v>
      </c>
      <c r="H5707" s="22" t="s">
        <v>3697</v>
      </c>
    </row>
    <row r="5708" spans="1:9">
      <c r="A5708" s="22" t="s">
        <v>7137</v>
      </c>
      <c r="B5708" s="22" t="s">
        <v>7136</v>
      </c>
      <c r="C5708" s="22">
        <v>1</v>
      </c>
      <c r="D5708" s="22" t="s">
        <v>7137</v>
      </c>
      <c r="E5708" s="22" t="s">
        <v>7138</v>
      </c>
      <c r="F5708" s="22" t="s">
        <v>19582</v>
      </c>
      <c r="H5708" s="22" t="s">
        <v>3711</v>
      </c>
    </row>
    <row r="5709" spans="1:9">
      <c r="A5709" s="22" t="s">
        <v>516</v>
      </c>
      <c r="B5709" s="22" t="s">
        <v>7636</v>
      </c>
      <c r="C5709" s="22">
        <v>1</v>
      </c>
      <c r="D5709" s="22" t="s">
        <v>7637</v>
      </c>
      <c r="E5709" s="22" t="s">
        <v>4650</v>
      </c>
      <c r="F5709" s="22" t="s">
        <v>18863</v>
      </c>
      <c r="G5709" s="22" t="s">
        <v>7638</v>
      </c>
      <c r="H5709" s="22" t="s">
        <v>3697</v>
      </c>
    </row>
    <row r="5710" spans="1:9">
      <c r="A5710" s="22" t="s">
        <v>25812</v>
      </c>
      <c r="B5710" s="22" t="s">
        <v>25811</v>
      </c>
      <c r="C5710" s="22">
        <v>1</v>
      </c>
      <c r="D5710" s="22" t="s">
        <v>25812</v>
      </c>
      <c r="E5710" s="22" t="s">
        <v>4650</v>
      </c>
      <c r="F5710" s="22" t="s">
        <v>20694</v>
      </c>
      <c r="H5710" s="22" t="s">
        <v>3730</v>
      </c>
    </row>
    <row r="5711" spans="1:9">
      <c r="A5711" s="22" t="s">
        <v>511</v>
      </c>
      <c r="B5711" s="22" t="s">
        <v>6055</v>
      </c>
      <c r="C5711" s="22">
        <v>1</v>
      </c>
      <c r="D5711" s="22" t="s">
        <v>6056</v>
      </c>
      <c r="E5711" s="22" t="s">
        <v>4650</v>
      </c>
      <c r="F5711" s="22" t="s">
        <v>19295</v>
      </c>
      <c r="G5711" s="22" t="s">
        <v>6057</v>
      </c>
      <c r="H5711" s="22" t="s">
        <v>3697</v>
      </c>
      <c r="I5711" s="22">
        <v>1</v>
      </c>
    </row>
    <row r="5712" spans="1:9">
      <c r="A5712" s="22" t="s">
        <v>514</v>
      </c>
      <c r="B5712" s="22" t="s">
        <v>11376</v>
      </c>
      <c r="C5712" s="22">
        <v>1</v>
      </c>
      <c r="D5712" s="22" t="s">
        <v>11377</v>
      </c>
      <c r="E5712" s="22" t="s">
        <v>4650</v>
      </c>
      <c r="F5712" s="22" t="s">
        <v>20558</v>
      </c>
      <c r="G5712" s="22" t="s">
        <v>11378</v>
      </c>
      <c r="H5712" s="22" t="s">
        <v>3697</v>
      </c>
    </row>
    <row r="5713" spans="1:9">
      <c r="A5713" s="22" t="s">
        <v>11280</v>
      </c>
      <c r="B5713" s="22" t="s">
        <v>11279</v>
      </c>
      <c r="C5713" s="22">
        <v>1</v>
      </c>
      <c r="D5713" s="22" t="s">
        <v>11280</v>
      </c>
      <c r="E5713" s="22" t="s">
        <v>4650</v>
      </c>
      <c r="F5713" s="22" t="s">
        <v>20566</v>
      </c>
      <c r="H5713" s="22" t="s">
        <v>3715</v>
      </c>
    </row>
    <row r="5714" spans="1:9">
      <c r="A5714" s="22" t="s">
        <v>22547</v>
      </c>
      <c r="B5714" s="22" t="s">
        <v>4648</v>
      </c>
      <c r="C5714" s="22">
        <v>2</v>
      </c>
      <c r="D5714" s="22" t="s">
        <v>4649</v>
      </c>
      <c r="E5714" s="22" t="s">
        <v>4650</v>
      </c>
      <c r="F5714" s="22" t="s">
        <v>18886</v>
      </c>
      <c r="G5714" s="22" t="s">
        <v>4651</v>
      </c>
      <c r="H5714" s="22" t="s">
        <v>3697</v>
      </c>
      <c r="I5714" s="22">
        <v>1</v>
      </c>
    </row>
    <row r="5715" spans="1:9">
      <c r="A5715" s="22" t="s">
        <v>22547</v>
      </c>
      <c r="B5715" s="22" t="s">
        <v>13076</v>
      </c>
      <c r="C5715" s="22">
        <v>2</v>
      </c>
      <c r="D5715" s="22" t="s">
        <v>25015</v>
      </c>
      <c r="E5715" s="22" t="s">
        <v>4650</v>
      </c>
      <c r="F5715" s="22" t="s">
        <v>18886</v>
      </c>
      <c r="G5715" s="22" t="s">
        <v>25016</v>
      </c>
      <c r="H5715" s="22" t="s">
        <v>3697</v>
      </c>
    </row>
    <row r="5716" spans="1:9">
      <c r="A5716" s="22" t="s">
        <v>13993</v>
      </c>
      <c r="B5716" s="22" t="s">
        <v>13992</v>
      </c>
      <c r="C5716" s="22">
        <v>1</v>
      </c>
      <c r="D5716" s="22" t="s">
        <v>13993</v>
      </c>
      <c r="E5716" s="22" t="s">
        <v>4650</v>
      </c>
      <c r="F5716" s="22" t="s">
        <v>21116</v>
      </c>
      <c r="H5716" s="22" t="s">
        <v>3730</v>
      </c>
    </row>
    <row r="5717" spans="1:9">
      <c r="A5717" s="22" t="s">
        <v>507</v>
      </c>
      <c r="B5717" s="22" t="s">
        <v>26455</v>
      </c>
      <c r="C5717" s="22">
        <v>2</v>
      </c>
      <c r="D5717" s="22" t="s">
        <v>26456</v>
      </c>
      <c r="E5717" s="22" t="s">
        <v>4874</v>
      </c>
      <c r="F5717" s="22" t="s">
        <v>18948</v>
      </c>
      <c r="G5717" s="22" t="s">
        <v>26457</v>
      </c>
      <c r="H5717" s="22" t="s">
        <v>3697</v>
      </c>
    </row>
    <row r="5718" spans="1:9">
      <c r="A5718" s="22" t="s">
        <v>507</v>
      </c>
      <c r="B5718" s="22" t="s">
        <v>17170</v>
      </c>
      <c r="C5718" s="22">
        <v>2</v>
      </c>
      <c r="D5718" s="22" t="s">
        <v>17171</v>
      </c>
      <c r="E5718" s="22" t="s">
        <v>4874</v>
      </c>
      <c r="F5718" s="22" t="s">
        <v>18948</v>
      </c>
      <c r="G5718" s="22" t="s">
        <v>17172</v>
      </c>
      <c r="H5718" s="22" t="s">
        <v>3697</v>
      </c>
      <c r="I5718" s="22">
        <v>1</v>
      </c>
    </row>
    <row r="5719" spans="1:9">
      <c r="A5719" s="22" t="s">
        <v>12792</v>
      </c>
      <c r="B5719" s="22" t="s">
        <v>12791</v>
      </c>
      <c r="C5719" s="22">
        <v>1</v>
      </c>
      <c r="D5719" s="22" t="s">
        <v>12792</v>
      </c>
      <c r="E5719" s="22" t="s">
        <v>4874</v>
      </c>
      <c r="F5719" s="22" t="s">
        <v>19394</v>
      </c>
      <c r="H5719" s="22" t="s">
        <v>3730</v>
      </c>
    </row>
    <row r="5720" spans="1:9">
      <c r="A5720" s="22" t="s">
        <v>505</v>
      </c>
      <c r="B5720" s="22" t="s">
        <v>5889</v>
      </c>
      <c r="C5720" s="22">
        <v>1</v>
      </c>
      <c r="D5720" s="22" t="s">
        <v>5890</v>
      </c>
      <c r="E5720" s="22" t="s">
        <v>4874</v>
      </c>
      <c r="F5720" s="22" t="s">
        <v>19245</v>
      </c>
      <c r="G5720" s="22" t="s">
        <v>5891</v>
      </c>
      <c r="H5720" s="22" t="s">
        <v>3697</v>
      </c>
    </row>
    <row r="5721" spans="1:9">
      <c r="A5721" s="22" t="s">
        <v>9595</v>
      </c>
      <c r="B5721" s="22" t="s">
        <v>9594</v>
      </c>
      <c r="C5721" s="22">
        <v>1</v>
      </c>
      <c r="D5721" s="22" t="s">
        <v>9595</v>
      </c>
      <c r="E5721" s="22" t="s">
        <v>4874</v>
      </c>
      <c r="F5721" s="22" t="s">
        <v>20187</v>
      </c>
      <c r="H5721" s="22" t="s">
        <v>3715</v>
      </c>
    </row>
    <row r="5722" spans="1:9">
      <c r="A5722" s="22" t="s">
        <v>503</v>
      </c>
      <c r="B5722" s="22" t="s">
        <v>10717</v>
      </c>
      <c r="C5722" s="22">
        <v>1</v>
      </c>
      <c r="D5722" s="22" t="s">
        <v>10718</v>
      </c>
      <c r="E5722" s="22" t="s">
        <v>4874</v>
      </c>
      <c r="F5722" s="22" t="s">
        <v>20451</v>
      </c>
      <c r="G5722" s="22" t="s">
        <v>10719</v>
      </c>
      <c r="H5722" s="22" t="s">
        <v>3697</v>
      </c>
    </row>
    <row r="5723" spans="1:9">
      <c r="A5723" s="22" t="s">
        <v>12460</v>
      </c>
      <c r="B5723" s="22" t="s">
        <v>12459</v>
      </c>
      <c r="C5723" s="22">
        <v>1</v>
      </c>
      <c r="D5723" s="22" t="s">
        <v>12460</v>
      </c>
      <c r="E5723" s="22" t="s">
        <v>4874</v>
      </c>
      <c r="F5723" s="22" t="s">
        <v>20803</v>
      </c>
      <c r="H5723" s="22" t="s">
        <v>3730</v>
      </c>
    </row>
    <row r="5724" spans="1:9">
      <c r="A5724" s="22" t="s">
        <v>23391</v>
      </c>
      <c r="B5724" s="22" t="s">
        <v>12944</v>
      </c>
      <c r="C5724" s="22">
        <v>1</v>
      </c>
      <c r="D5724" s="22" t="s">
        <v>12945</v>
      </c>
      <c r="E5724" s="22" t="s">
        <v>4874</v>
      </c>
      <c r="F5724" s="22" t="s">
        <v>18604</v>
      </c>
      <c r="G5724" s="22" t="s">
        <v>12946</v>
      </c>
      <c r="H5724" s="22" t="s">
        <v>3697</v>
      </c>
    </row>
    <row r="5725" spans="1:9">
      <c r="A5725" s="22" t="s">
        <v>22863</v>
      </c>
      <c r="B5725" s="22" t="s">
        <v>4872</v>
      </c>
      <c r="C5725" s="22">
        <v>1</v>
      </c>
      <c r="D5725" s="22" t="s">
        <v>4873</v>
      </c>
      <c r="E5725" s="22" t="s">
        <v>4874</v>
      </c>
      <c r="F5725" s="22" t="s">
        <v>18955</v>
      </c>
      <c r="G5725" s="22" t="s">
        <v>4875</v>
      </c>
      <c r="H5725" s="22" t="s">
        <v>3707</v>
      </c>
    </row>
    <row r="5726" spans="1:9">
      <c r="A5726" s="22" t="s">
        <v>12604</v>
      </c>
      <c r="B5726" s="22" t="s">
        <v>12603</v>
      </c>
      <c r="C5726" s="22">
        <v>1</v>
      </c>
      <c r="D5726" s="22" t="s">
        <v>12604</v>
      </c>
      <c r="E5726" s="22" t="s">
        <v>12605</v>
      </c>
      <c r="F5726" s="22" t="s">
        <v>18720</v>
      </c>
      <c r="H5726" s="22" t="s">
        <v>3711</v>
      </c>
    </row>
    <row r="5727" spans="1:9">
      <c r="A5727" s="22" t="s">
        <v>9975</v>
      </c>
      <c r="B5727" s="22" t="s">
        <v>9974</v>
      </c>
      <c r="C5727" s="22">
        <v>1</v>
      </c>
      <c r="D5727" s="22" t="s">
        <v>9975</v>
      </c>
      <c r="E5727" s="22" t="s">
        <v>9976</v>
      </c>
      <c r="F5727" s="22" t="s">
        <v>20280</v>
      </c>
      <c r="H5727" s="22" t="s">
        <v>3711</v>
      </c>
    </row>
    <row r="5728" spans="1:9">
      <c r="A5728" s="22" t="s">
        <v>9883</v>
      </c>
      <c r="B5728" s="22" t="s">
        <v>9882</v>
      </c>
      <c r="C5728" s="22">
        <v>1</v>
      </c>
      <c r="D5728" s="22" t="s">
        <v>9883</v>
      </c>
      <c r="E5728" s="22" t="s">
        <v>5717</v>
      </c>
      <c r="F5728" s="22" t="s">
        <v>20259</v>
      </c>
      <c r="H5728" s="22" t="s">
        <v>3715</v>
      </c>
    </row>
    <row r="5729" spans="1:8">
      <c r="A5729" s="22" t="s">
        <v>498</v>
      </c>
      <c r="B5729" s="22" t="s">
        <v>15768</v>
      </c>
      <c r="C5729" s="22">
        <v>1</v>
      </c>
      <c r="D5729" s="22" t="s">
        <v>15769</v>
      </c>
      <c r="E5729" s="22" t="s">
        <v>5717</v>
      </c>
      <c r="F5729" s="22" t="s">
        <v>21464</v>
      </c>
      <c r="G5729" s="22" t="s">
        <v>497</v>
      </c>
      <c r="H5729" s="22" t="s">
        <v>3697</v>
      </c>
    </row>
    <row r="5730" spans="1:8">
      <c r="A5730" s="22" t="s">
        <v>24674</v>
      </c>
      <c r="B5730" s="22" t="s">
        <v>24672</v>
      </c>
      <c r="C5730" s="22">
        <v>1</v>
      </c>
      <c r="D5730" s="22" t="s">
        <v>24674</v>
      </c>
      <c r="E5730" s="22" t="s">
        <v>5717</v>
      </c>
      <c r="F5730" s="22" t="s">
        <v>24673</v>
      </c>
      <c r="H5730" s="22" t="s">
        <v>3730</v>
      </c>
    </row>
    <row r="5731" spans="1:8">
      <c r="A5731" s="22" t="s">
        <v>496</v>
      </c>
      <c r="B5731" s="22" t="s">
        <v>25218</v>
      </c>
      <c r="C5731" s="22">
        <v>1</v>
      </c>
      <c r="D5731" s="22" t="s">
        <v>25220</v>
      </c>
      <c r="E5731" s="22" t="s">
        <v>5717</v>
      </c>
      <c r="F5731" s="22" t="s">
        <v>25219</v>
      </c>
      <c r="G5731" s="22" t="s">
        <v>495</v>
      </c>
      <c r="H5731" s="22" t="s">
        <v>3697</v>
      </c>
    </row>
    <row r="5732" spans="1:8">
      <c r="A5732" s="22" t="s">
        <v>18156</v>
      </c>
      <c r="B5732" s="22" t="s">
        <v>18155</v>
      </c>
      <c r="C5732" s="22">
        <v>1</v>
      </c>
      <c r="D5732" s="22" t="s">
        <v>18156</v>
      </c>
      <c r="E5732" s="22" t="s">
        <v>5717</v>
      </c>
      <c r="F5732" s="22" t="s">
        <v>21896</v>
      </c>
      <c r="H5732" s="22" t="s">
        <v>3730</v>
      </c>
    </row>
    <row r="5733" spans="1:8">
      <c r="A5733" s="22" t="s">
        <v>6153</v>
      </c>
      <c r="B5733" s="22" t="s">
        <v>6152</v>
      </c>
      <c r="C5733" s="22">
        <v>1</v>
      </c>
      <c r="D5733" s="22" t="s">
        <v>6153</v>
      </c>
      <c r="E5733" s="22" t="s">
        <v>5717</v>
      </c>
      <c r="F5733" s="22" t="s">
        <v>19299</v>
      </c>
      <c r="H5733" s="22" t="s">
        <v>3715</v>
      </c>
    </row>
    <row r="5734" spans="1:8">
      <c r="A5734" s="22" t="s">
        <v>22239</v>
      </c>
      <c r="B5734" s="22" t="s">
        <v>14091</v>
      </c>
      <c r="C5734" s="22">
        <v>1</v>
      </c>
      <c r="D5734" s="22" t="s">
        <v>14092</v>
      </c>
      <c r="E5734" s="22" t="s">
        <v>5717</v>
      </c>
      <c r="F5734" s="22" t="s">
        <v>21127</v>
      </c>
      <c r="G5734" s="22" t="s">
        <v>14093</v>
      </c>
      <c r="H5734" s="22" t="s">
        <v>3697</v>
      </c>
    </row>
    <row r="5735" spans="1:8">
      <c r="A5735" s="22" t="s">
        <v>12019</v>
      </c>
      <c r="B5735" s="22" t="s">
        <v>12018</v>
      </c>
      <c r="C5735" s="22">
        <v>1</v>
      </c>
      <c r="D5735" s="22" t="s">
        <v>12019</v>
      </c>
      <c r="E5735" s="22" t="s">
        <v>5717</v>
      </c>
      <c r="F5735" s="22" t="s">
        <v>20714</v>
      </c>
      <c r="H5735" s="22" t="s">
        <v>3730</v>
      </c>
    </row>
    <row r="5736" spans="1:8">
      <c r="A5736" s="22" t="s">
        <v>25153</v>
      </c>
      <c r="B5736" s="22" t="s">
        <v>25151</v>
      </c>
      <c r="C5736" s="22">
        <v>1</v>
      </c>
      <c r="D5736" s="22" t="s">
        <v>25153</v>
      </c>
      <c r="E5736" s="22" t="s">
        <v>5717</v>
      </c>
      <c r="F5736" s="22" t="s">
        <v>25152</v>
      </c>
      <c r="H5736" s="22" t="s">
        <v>3715</v>
      </c>
    </row>
    <row r="5737" spans="1:8">
      <c r="A5737" s="22" t="s">
        <v>10386</v>
      </c>
      <c r="B5737" s="22" t="s">
        <v>10385</v>
      </c>
      <c r="C5737" s="22">
        <v>1</v>
      </c>
      <c r="D5737" s="22" t="s">
        <v>10386</v>
      </c>
      <c r="E5737" s="22" t="s">
        <v>5717</v>
      </c>
      <c r="F5737" s="22" t="s">
        <v>20376</v>
      </c>
      <c r="H5737" s="22" t="s">
        <v>3715</v>
      </c>
    </row>
    <row r="5738" spans="1:8">
      <c r="A5738" s="22" t="s">
        <v>22238</v>
      </c>
      <c r="B5738" s="22" t="s">
        <v>18064</v>
      </c>
      <c r="C5738" s="22">
        <v>1</v>
      </c>
      <c r="D5738" s="22" t="s">
        <v>18065</v>
      </c>
      <c r="E5738" s="22" t="s">
        <v>5717</v>
      </c>
      <c r="F5738" s="22" t="s">
        <v>19415</v>
      </c>
      <c r="G5738" s="22" t="s">
        <v>18066</v>
      </c>
      <c r="H5738" s="22" t="s">
        <v>3697</v>
      </c>
    </row>
    <row r="5739" spans="1:8">
      <c r="A5739" s="22" t="s">
        <v>12240</v>
      </c>
      <c r="B5739" s="22" t="s">
        <v>12239</v>
      </c>
      <c r="C5739" s="22">
        <v>1</v>
      </c>
      <c r="D5739" s="22" t="s">
        <v>12240</v>
      </c>
      <c r="E5739" s="22" t="s">
        <v>5717</v>
      </c>
      <c r="F5739" s="22" t="s">
        <v>19170</v>
      </c>
      <c r="H5739" s="22" t="s">
        <v>3715</v>
      </c>
    </row>
    <row r="5740" spans="1:8">
      <c r="A5740" s="22" t="s">
        <v>13197</v>
      </c>
      <c r="B5740" s="22" t="s">
        <v>13196</v>
      </c>
      <c r="C5740" s="22">
        <v>1</v>
      </c>
      <c r="D5740" s="22" t="s">
        <v>13197</v>
      </c>
      <c r="E5740" s="22" t="s">
        <v>5717</v>
      </c>
      <c r="F5740" s="22" t="s">
        <v>20955</v>
      </c>
      <c r="H5740" s="22" t="s">
        <v>3715</v>
      </c>
    </row>
    <row r="5741" spans="1:8">
      <c r="A5741" s="22" t="s">
        <v>15427</v>
      </c>
      <c r="B5741" s="22" t="s">
        <v>15426</v>
      </c>
      <c r="C5741" s="22">
        <v>1</v>
      </c>
      <c r="D5741" s="22" t="s">
        <v>15427</v>
      </c>
      <c r="E5741" s="22" t="s">
        <v>5717</v>
      </c>
      <c r="F5741" s="22" t="s">
        <v>18668</v>
      </c>
      <c r="H5741" s="22" t="s">
        <v>3715</v>
      </c>
    </row>
    <row r="5742" spans="1:8">
      <c r="A5742" s="22" t="s">
        <v>6203</v>
      </c>
      <c r="B5742" s="22" t="s">
        <v>6202</v>
      </c>
      <c r="C5742" s="22">
        <v>1</v>
      </c>
      <c r="D5742" s="22" t="s">
        <v>6203</v>
      </c>
      <c r="E5742" s="22" t="s">
        <v>5717</v>
      </c>
      <c r="F5742" s="22" t="s">
        <v>19335</v>
      </c>
      <c r="H5742" s="22" t="s">
        <v>3715</v>
      </c>
    </row>
    <row r="5743" spans="1:8">
      <c r="A5743" s="22" t="s">
        <v>494</v>
      </c>
      <c r="B5743" s="22" t="s">
        <v>24234</v>
      </c>
      <c r="C5743" s="22">
        <v>1</v>
      </c>
      <c r="D5743" s="22" t="s">
        <v>24236</v>
      </c>
      <c r="E5743" s="22" t="s">
        <v>5717</v>
      </c>
      <c r="F5743" s="22" t="s">
        <v>24235</v>
      </c>
      <c r="G5743" s="22" t="s">
        <v>24237</v>
      </c>
      <c r="H5743" s="22" t="s">
        <v>3697</v>
      </c>
    </row>
    <row r="5744" spans="1:8">
      <c r="A5744" s="22" t="s">
        <v>14127</v>
      </c>
      <c r="B5744" s="22" t="s">
        <v>14126</v>
      </c>
      <c r="C5744" s="22">
        <v>1</v>
      </c>
      <c r="D5744" s="22" t="s">
        <v>14127</v>
      </c>
      <c r="E5744" s="22" t="s">
        <v>5717</v>
      </c>
      <c r="F5744" s="22" t="s">
        <v>20251</v>
      </c>
      <c r="H5744" s="22" t="s">
        <v>3715</v>
      </c>
    </row>
    <row r="5745" spans="1:9">
      <c r="A5745" s="22" t="s">
        <v>492</v>
      </c>
      <c r="B5745" s="22" t="s">
        <v>5715</v>
      </c>
      <c r="C5745" s="22">
        <v>1</v>
      </c>
      <c r="D5745" s="22" t="s">
        <v>5716</v>
      </c>
      <c r="E5745" s="22" t="s">
        <v>5717</v>
      </c>
      <c r="F5745" s="22" t="s">
        <v>19198</v>
      </c>
      <c r="G5745" s="22" t="s">
        <v>491</v>
      </c>
      <c r="H5745" s="22" t="s">
        <v>3697</v>
      </c>
    </row>
    <row r="5746" spans="1:9">
      <c r="A5746" s="22" t="s">
        <v>26620</v>
      </c>
      <c r="B5746" s="22" t="s">
        <v>24500</v>
      </c>
      <c r="C5746" s="22">
        <v>1</v>
      </c>
      <c r="D5746" s="22" t="s">
        <v>24501</v>
      </c>
      <c r="E5746" s="22" t="s">
        <v>5392</v>
      </c>
      <c r="F5746" s="22" t="s">
        <v>19887</v>
      </c>
      <c r="H5746" s="22" t="s">
        <v>3697</v>
      </c>
      <c r="I5746" s="22">
        <v>1</v>
      </c>
    </row>
    <row r="5747" spans="1:9">
      <c r="A5747" s="22" t="s">
        <v>22754</v>
      </c>
      <c r="B5747" s="22" t="s">
        <v>5390</v>
      </c>
      <c r="C5747" s="22">
        <v>1</v>
      </c>
      <c r="D5747" s="22" t="s">
        <v>5391</v>
      </c>
      <c r="E5747" s="22" t="s">
        <v>5392</v>
      </c>
      <c r="F5747" s="22" t="s">
        <v>19110</v>
      </c>
      <c r="G5747" s="22" t="s">
        <v>5393</v>
      </c>
      <c r="H5747" s="22" t="s">
        <v>3697</v>
      </c>
    </row>
    <row r="5748" spans="1:9">
      <c r="A5748" s="22" t="s">
        <v>22761</v>
      </c>
      <c r="B5748" s="22" t="s">
        <v>12395</v>
      </c>
      <c r="C5748" s="22">
        <v>1</v>
      </c>
      <c r="D5748" s="22" t="s">
        <v>12396</v>
      </c>
      <c r="E5748" s="22" t="s">
        <v>5376</v>
      </c>
      <c r="F5748" s="22" t="s">
        <v>18899</v>
      </c>
      <c r="G5748" s="22" t="s">
        <v>12397</v>
      </c>
      <c r="H5748" s="22" t="s">
        <v>3697</v>
      </c>
    </row>
    <row r="5749" spans="1:9">
      <c r="A5749" s="22" t="s">
        <v>22760</v>
      </c>
      <c r="B5749" s="22" t="s">
        <v>9465</v>
      </c>
      <c r="C5749" s="22">
        <v>1</v>
      </c>
      <c r="D5749" s="22" t="s">
        <v>9466</v>
      </c>
      <c r="E5749" s="22" t="s">
        <v>5376</v>
      </c>
      <c r="F5749" s="22" t="s">
        <v>20154</v>
      </c>
      <c r="G5749" s="22" t="s">
        <v>9467</v>
      </c>
      <c r="H5749" s="22" t="s">
        <v>3697</v>
      </c>
      <c r="I5749" s="22">
        <v>1</v>
      </c>
    </row>
    <row r="5750" spans="1:9">
      <c r="A5750" s="22" t="s">
        <v>481</v>
      </c>
      <c r="B5750" s="22" t="s">
        <v>26058</v>
      </c>
      <c r="C5750" s="22">
        <v>4</v>
      </c>
      <c r="D5750" s="22" t="s">
        <v>26059</v>
      </c>
      <c r="E5750" s="22" t="s">
        <v>5376</v>
      </c>
      <c r="F5750" s="22" t="s">
        <v>21418</v>
      </c>
      <c r="G5750" s="22" t="s">
        <v>26060</v>
      </c>
      <c r="H5750" s="22" t="s">
        <v>3697</v>
      </c>
      <c r="I5750" s="22">
        <v>1</v>
      </c>
    </row>
    <row r="5751" spans="1:9">
      <c r="A5751" s="22" t="s">
        <v>481</v>
      </c>
      <c r="B5751" s="22" t="s">
        <v>15507</v>
      </c>
      <c r="C5751" s="22">
        <v>4</v>
      </c>
      <c r="D5751" s="22" t="s">
        <v>15508</v>
      </c>
      <c r="E5751" s="22" t="s">
        <v>5376</v>
      </c>
      <c r="F5751" s="22" t="s">
        <v>21418</v>
      </c>
      <c r="H5751" s="22" t="s">
        <v>3943</v>
      </c>
    </row>
    <row r="5752" spans="1:9">
      <c r="A5752" s="22" t="s">
        <v>481</v>
      </c>
      <c r="B5752" s="22" t="s">
        <v>15595</v>
      </c>
      <c r="C5752" s="22">
        <v>4</v>
      </c>
      <c r="D5752" s="22" t="s">
        <v>15596</v>
      </c>
      <c r="E5752" s="22" t="s">
        <v>5376</v>
      </c>
      <c r="F5752" s="22" t="s">
        <v>21418</v>
      </c>
      <c r="G5752" s="22" t="s">
        <v>15597</v>
      </c>
      <c r="H5752" s="22" t="s">
        <v>3697</v>
      </c>
      <c r="I5752" s="22">
        <v>1</v>
      </c>
    </row>
    <row r="5753" spans="1:9">
      <c r="A5753" s="22" t="s">
        <v>481</v>
      </c>
      <c r="B5753" s="22" t="s">
        <v>18096</v>
      </c>
      <c r="C5753" s="22">
        <v>4</v>
      </c>
      <c r="D5753" s="22" t="s">
        <v>18097</v>
      </c>
      <c r="E5753" s="22" t="s">
        <v>5376</v>
      </c>
      <c r="F5753" s="22" t="s">
        <v>21418</v>
      </c>
      <c r="G5753" s="22" t="s">
        <v>18098</v>
      </c>
      <c r="H5753" s="22" t="s">
        <v>3697</v>
      </c>
      <c r="I5753" s="22">
        <v>1</v>
      </c>
    </row>
    <row r="5754" spans="1:9">
      <c r="A5754" s="22" t="s">
        <v>17835</v>
      </c>
      <c r="B5754" s="22" t="s">
        <v>17834</v>
      </c>
      <c r="C5754" s="22">
        <v>1</v>
      </c>
      <c r="D5754" s="22" t="s">
        <v>17835</v>
      </c>
      <c r="E5754" s="22" t="s">
        <v>5376</v>
      </c>
      <c r="F5754" s="22" t="s">
        <v>21832</v>
      </c>
      <c r="H5754" s="22" t="s">
        <v>3730</v>
      </c>
    </row>
    <row r="5755" spans="1:9">
      <c r="A5755" s="22" t="s">
        <v>5375</v>
      </c>
      <c r="B5755" s="22" t="s">
        <v>5374</v>
      </c>
      <c r="C5755" s="22">
        <v>1</v>
      </c>
      <c r="D5755" s="22" t="s">
        <v>5375</v>
      </c>
      <c r="E5755" s="22" t="s">
        <v>5376</v>
      </c>
      <c r="F5755" s="22" t="s">
        <v>19105</v>
      </c>
      <c r="H5755" s="22" t="s">
        <v>3711</v>
      </c>
    </row>
    <row r="5756" spans="1:9">
      <c r="A5756" s="22" t="s">
        <v>487</v>
      </c>
      <c r="B5756" s="22" t="s">
        <v>11097</v>
      </c>
      <c r="C5756" s="22">
        <v>1</v>
      </c>
      <c r="D5756" s="22" t="s">
        <v>24768</v>
      </c>
      <c r="E5756" s="22" t="s">
        <v>5376</v>
      </c>
      <c r="F5756" s="22" t="s">
        <v>24767</v>
      </c>
      <c r="H5756" s="22" t="s">
        <v>3707</v>
      </c>
    </row>
    <row r="5757" spans="1:9">
      <c r="A5757" s="22" t="s">
        <v>26695</v>
      </c>
      <c r="B5757" s="22" t="s">
        <v>25139</v>
      </c>
      <c r="C5757" s="22">
        <v>1</v>
      </c>
      <c r="D5757" s="22" t="s">
        <v>25141</v>
      </c>
      <c r="E5757" s="22" t="s">
        <v>25142</v>
      </c>
      <c r="F5757" s="22" t="s">
        <v>25140</v>
      </c>
      <c r="G5757" s="22" t="s">
        <v>25143</v>
      </c>
      <c r="H5757" s="22" t="s">
        <v>3697</v>
      </c>
    </row>
    <row r="5758" spans="1:9">
      <c r="A5758" s="22" t="s">
        <v>476</v>
      </c>
      <c r="B5758" s="22" t="s">
        <v>14924</v>
      </c>
      <c r="C5758" s="22">
        <v>1</v>
      </c>
      <c r="D5758" s="22" t="s">
        <v>14925</v>
      </c>
      <c r="E5758" s="22" t="s">
        <v>5739</v>
      </c>
      <c r="F5758" s="22" t="s">
        <v>18948</v>
      </c>
      <c r="G5758" s="22" t="s">
        <v>14926</v>
      </c>
      <c r="H5758" s="22" t="s">
        <v>3697</v>
      </c>
    </row>
    <row r="5759" spans="1:9">
      <c r="A5759" s="22" t="s">
        <v>22950</v>
      </c>
      <c r="B5759" s="22" t="s">
        <v>6170</v>
      </c>
      <c r="C5759" s="22">
        <v>1</v>
      </c>
      <c r="D5759" s="22" t="s">
        <v>6171</v>
      </c>
      <c r="E5759" s="22" t="s">
        <v>5739</v>
      </c>
      <c r="F5759" s="22" t="s">
        <v>19326</v>
      </c>
      <c r="G5759" s="22" t="s">
        <v>6172</v>
      </c>
      <c r="H5759" s="22" t="s">
        <v>3697</v>
      </c>
    </row>
    <row r="5760" spans="1:9">
      <c r="A5760" s="22" t="s">
        <v>5738</v>
      </c>
      <c r="B5760" s="22" t="s">
        <v>5737</v>
      </c>
      <c r="C5760" s="22">
        <v>1</v>
      </c>
      <c r="D5760" s="22" t="s">
        <v>5738</v>
      </c>
      <c r="E5760" s="22" t="s">
        <v>5739</v>
      </c>
      <c r="F5760" s="22" t="s">
        <v>19205</v>
      </c>
      <c r="H5760" s="22" t="s">
        <v>3730</v>
      </c>
    </row>
    <row r="5761" spans="1:9">
      <c r="A5761" s="22" t="s">
        <v>25213</v>
      </c>
      <c r="B5761" s="22" t="s">
        <v>25212</v>
      </c>
      <c r="C5761" s="22">
        <v>1</v>
      </c>
      <c r="D5761" s="22" t="s">
        <v>25213</v>
      </c>
      <c r="E5761" s="22" t="s">
        <v>5739</v>
      </c>
      <c r="F5761" s="22" t="s">
        <v>19714</v>
      </c>
      <c r="H5761" s="22" t="s">
        <v>3715</v>
      </c>
    </row>
    <row r="5762" spans="1:9">
      <c r="A5762" s="22" t="s">
        <v>18522</v>
      </c>
      <c r="B5762" s="22" t="s">
        <v>18521</v>
      </c>
      <c r="C5762" s="22">
        <v>1</v>
      </c>
      <c r="D5762" s="22" t="s">
        <v>18522</v>
      </c>
      <c r="E5762" s="22" t="s">
        <v>7757</v>
      </c>
      <c r="F5762" s="22" t="s">
        <v>20469</v>
      </c>
      <c r="H5762" s="22" t="s">
        <v>3715</v>
      </c>
    </row>
    <row r="5763" spans="1:9">
      <c r="A5763" s="22" t="s">
        <v>23041</v>
      </c>
      <c r="B5763" s="22" t="s">
        <v>7755</v>
      </c>
      <c r="C5763" s="22">
        <v>1</v>
      </c>
      <c r="D5763" s="22" t="s">
        <v>7756</v>
      </c>
      <c r="E5763" s="22" t="s">
        <v>7757</v>
      </c>
      <c r="F5763" s="22" t="s">
        <v>19733</v>
      </c>
      <c r="G5763" s="22" t="s">
        <v>7758</v>
      </c>
      <c r="H5763" s="22" t="s">
        <v>3697</v>
      </c>
      <c r="I5763" s="22">
        <v>1</v>
      </c>
    </row>
    <row r="5764" spans="1:9">
      <c r="A5764" s="22" t="s">
        <v>474</v>
      </c>
      <c r="B5764" s="22" t="s">
        <v>10516</v>
      </c>
      <c r="C5764" s="22">
        <v>1</v>
      </c>
      <c r="D5764" s="22" t="s">
        <v>10517</v>
      </c>
      <c r="E5764" s="22" t="s">
        <v>7757</v>
      </c>
      <c r="F5764" s="22" t="s">
        <v>18595</v>
      </c>
      <c r="G5764" s="22" t="s">
        <v>10518</v>
      </c>
      <c r="H5764" s="22" t="s">
        <v>3697</v>
      </c>
    </row>
    <row r="5765" spans="1:9">
      <c r="A5765" s="22" t="s">
        <v>9823</v>
      </c>
      <c r="B5765" s="22" t="s">
        <v>9822</v>
      </c>
      <c r="C5765" s="22">
        <v>1</v>
      </c>
      <c r="D5765" s="22" t="s">
        <v>9823</v>
      </c>
      <c r="E5765" s="22" t="s">
        <v>7757</v>
      </c>
      <c r="F5765" s="22" t="s">
        <v>19444</v>
      </c>
      <c r="H5765" s="22" t="s">
        <v>3730</v>
      </c>
    </row>
    <row r="5766" spans="1:9">
      <c r="A5766" s="22" t="s">
        <v>12516</v>
      </c>
      <c r="B5766" s="22" t="s">
        <v>12515</v>
      </c>
      <c r="C5766" s="22">
        <v>1</v>
      </c>
      <c r="D5766" s="22" t="s">
        <v>12516</v>
      </c>
      <c r="E5766" s="22" t="s">
        <v>7757</v>
      </c>
      <c r="F5766" s="22" t="s">
        <v>20812</v>
      </c>
      <c r="H5766" s="22" t="s">
        <v>3711</v>
      </c>
    </row>
    <row r="5767" spans="1:9">
      <c r="A5767" s="22" t="s">
        <v>26639</v>
      </c>
      <c r="B5767" s="22" t="s">
        <v>10978</v>
      </c>
      <c r="C5767" s="22">
        <v>1</v>
      </c>
      <c r="D5767" s="22" t="s">
        <v>24661</v>
      </c>
      <c r="E5767" s="22" t="s">
        <v>7757</v>
      </c>
      <c r="F5767" s="22" t="s">
        <v>18723</v>
      </c>
      <c r="G5767" s="22" t="s">
        <v>24662</v>
      </c>
      <c r="H5767" s="22" t="s">
        <v>3697</v>
      </c>
    </row>
    <row r="5768" spans="1:9">
      <c r="A5768" s="22" t="s">
        <v>23086</v>
      </c>
      <c r="B5768" s="22" t="s">
        <v>8353</v>
      </c>
      <c r="C5768" s="22">
        <v>1</v>
      </c>
      <c r="D5768" s="22" t="s">
        <v>8354</v>
      </c>
      <c r="E5768" s="22" t="s">
        <v>8355</v>
      </c>
      <c r="F5768" s="22" t="s">
        <v>19602</v>
      </c>
      <c r="G5768" s="22" t="s">
        <v>8356</v>
      </c>
      <c r="H5768" s="22" t="s">
        <v>3697</v>
      </c>
    </row>
    <row r="5769" spans="1:9">
      <c r="A5769" s="22" t="s">
        <v>4775</v>
      </c>
      <c r="B5769" s="22" t="s">
        <v>4774</v>
      </c>
      <c r="C5769" s="22">
        <v>1</v>
      </c>
      <c r="D5769" s="22" t="s">
        <v>4775</v>
      </c>
      <c r="E5769" s="22" t="s">
        <v>4776</v>
      </c>
      <c r="F5769" s="22" t="s">
        <v>18621</v>
      </c>
      <c r="H5769" s="22" t="s">
        <v>3715</v>
      </c>
    </row>
    <row r="5770" spans="1:9">
      <c r="A5770" s="22" t="s">
        <v>6750</v>
      </c>
      <c r="B5770" s="22" t="s">
        <v>6749</v>
      </c>
      <c r="C5770" s="22">
        <v>1</v>
      </c>
      <c r="D5770" s="22" t="s">
        <v>6750</v>
      </c>
      <c r="E5770" s="22" t="s">
        <v>4776</v>
      </c>
      <c r="F5770" s="22" t="s">
        <v>19485</v>
      </c>
      <c r="H5770" s="22" t="s">
        <v>3711</v>
      </c>
    </row>
    <row r="5771" spans="1:9">
      <c r="A5771" s="22" t="s">
        <v>8657</v>
      </c>
      <c r="B5771" s="22" t="s">
        <v>8656</v>
      </c>
      <c r="C5771" s="22">
        <v>2</v>
      </c>
      <c r="D5771" s="22" t="s">
        <v>8657</v>
      </c>
      <c r="E5771" s="22" t="s">
        <v>4776</v>
      </c>
      <c r="F5771" s="22" t="s">
        <v>19965</v>
      </c>
      <c r="H5771" s="22" t="s">
        <v>3715</v>
      </c>
    </row>
    <row r="5772" spans="1:9">
      <c r="A5772" s="22" t="s">
        <v>8657</v>
      </c>
      <c r="B5772" s="22" t="s">
        <v>24882</v>
      </c>
      <c r="C5772" s="22">
        <v>2</v>
      </c>
      <c r="D5772" s="22" t="s">
        <v>24883</v>
      </c>
      <c r="E5772" s="22" t="s">
        <v>4776</v>
      </c>
      <c r="F5772" s="22" t="s">
        <v>19965</v>
      </c>
      <c r="H5772" s="22" t="s">
        <v>3697</v>
      </c>
      <c r="I5772" s="22">
        <v>1</v>
      </c>
    </row>
    <row r="5773" spans="1:9">
      <c r="A5773" s="22" t="s">
        <v>14974</v>
      </c>
      <c r="B5773" s="22" t="s">
        <v>14973</v>
      </c>
      <c r="C5773" s="22">
        <v>1</v>
      </c>
      <c r="D5773" s="22" t="s">
        <v>14974</v>
      </c>
      <c r="E5773" s="22" t="s">
        <v>4776</v>
      </c>
      <c r="F5773" s="22" t="s">
        <v>21315</v>
      </c>
      <c r="H5773" s="22" t="s">
        <v>3730</v>
      </c>
    </row>
    <row r="5774" spans="1:9">
      <c r="A5774" s="22" t="s">
        <v>8527</v>
      </c>
      <c r="B5774" s="22" t="s">
        <v>8526</v>
      </c>
      <c r="C5774" s="22">
        <v>1</v>
      </c>
      <c r="D5774" s="22" t="s">
        <v>8527</v>
      </c>
      <c r="E5774" s="22" t="s">
        <v>4776</v>
      </c>
      <c r="F5774" s="22" t="s">
        <v>19932</v>
      </c>
      <c r="H5774" s="22" t="s">
        <v>3715</v>
      </c>
    </row>
    <row r="5775" spans="1:9">
      <c r="A5775" s="22" t="s">
        <v>10439</v>
      </c>
      <c r="B5775" s="22" t="s">
        <v>10438</v>
      </c>
      <c r="C5775" s="22">
        <v>1</v>
      </c>
      <c r="D5775" s="22" t="s">
        <v>10439</v>
      </c>
      <c r="E5775" s="22" t="s">
        <v>4776</v>
      </c>
      <c r="F5775" s="22" t="s">
        <v>20389</v>
      </c>
      <c r="H5775" s="22" t="s">
        <v>3730</v>
      </c>
    </row>
    <row r="5776" spans="1:9">
      <c r="A5776" s="22" t="s">
        <v>17213</v>
      </c>
      <c r="B5776" s="22" t="s">
        <v>17212</v>
      </c>
      <c r="C5776" s="22">
        <v>1</v>
      </c>
      <c r="D5776" s="22" t="s">
        <v>17213</v>
      </c>
      <c r="E5776" s="22" t="s">
        <v>4776</v>
      </c>
      <c r="F5776" s="22" t="s">
        <v>21719</v>
      </c>
      <c r="H5776" s="22" t="s">
        <v>3715</v>
      </c>
    </row>
    <row r="5777" spans="1:9">
      <c r="A5777" s="22" t="s">
        <v>6158</v>
      </c>
      <c r="B5777" s="22" t="s">
        <v>6157</v>
      </c>
      <c r="C5777" s="22">
        <v>1</v>
      </c>
      <c r="D5777" s="22" t="s">
        <v>6158</v>
      </c>
      <c r="E5777" s="22" t="s">
        <v>4776</v>
      </c>
      <c r="F5777" s="22" t="s">
        <v>19322</v>
      </c>
      <c r="H5777" s="22" t="s">
        <v>3715</v>
      </c>
    </row>
    <row r="5778" spans="1:9">
      <c r="A5778" s="22" t="s">
        <v>22871</v>
      </c>
      <c r="B5778" s="22" t="s">
        <v>4998</v>
      </c>
      <c r="C5778" s="22">
        <v>1</v>
      </c>
      <c r="D5778" s="22" t="s">
        <v>4999</v>
      </c>
      <c r="E5778" s="22" t="s">
        <v>4776</v>
      </c>
      <c r="F5778" s="22" t="s">
        <v>18720</v>
      </c>
      <c r="H5778" s="22" t="s">
        <v>3697</v>
      </c>
    </row>
    <row r="5779" spans="1:9">
      <c r="A5779" s="22" t="s">
        <v>17971</v>
      </c>
      <c r="B5779" s="22" t="s">
        <v>17970</v>
      </c>
      <c r="C5779" s="22">
        <v>1</v>
      </c>
      <c r="D5779" s="22" t="s">
        <v>17971</v>
      </c>
      <c r="E5779" s="22" t="s">
        <v>4776</v>
      </c>
      <c r="F5779" s="22" t="s">
        <v>19733</v>
      </c>
      <c r="H5779" s="22" t="s">
        <v>3711</v>
      </c>
    </row>
    <row r="5780" spans="1:9">
      <c r="A5780" s="22" t="s">
        <v>5271</v>
      </c>
      <c r="B5780" s="22" t="s">
        <v>5270</v>
      </c>
      <c r="C5780" s="22">
        <v>1</v>
      </c>
      <c r="D5780" s="22" t="s">
        <v>5271</v>
      </c>
      <c r="E5780" s="22" t="s">
        <v>4776</v>
      </c>
      <c r="F5780" s="22" t="s">
        <v>19074</v>
      </c>
      <c r="H5780" s="22" t="s">
        <v>3715</v>
      </c>
    </row>
    <row r="5781" spans="1:9">
      <c r="A5781" s="22" t="s">
        <v>23050</v>
      </c>
      <c r="B5781" s="22" t="s">
        <v>7944</v>
      </c>
      <c r="C5781" s="22">
        <v>2</v>
      </c>
      <c r="D5781" s="22" t="s">
        <v>7945</v>
      </c>
      <c r="E5781" s="22" t="s">
        <v>4776</v>
      </c>
      <c r="F5781" s="22" t="s">
        <v>19786</v>
      </c>
      <c r="H5781" s="22" t="s">
        <v>3697</v>
      </c>
    </row>
    <row r="5782" spans="1:9">
      <c r="A5782" s="22" t="s">
        <v>23050</v>
      </c>
      <c r="B5782" s="22" t="s">
        <v>10578</v>
      </c>
      <c r="C5782" s="22">
        <v>2</v>
      </c>
      <c r="D5782" s="22" t="s">
        <v>23050</v>
      </c>
      <c r="E5782" s="22" t="s">
        <v>4776</v>
      </c>
      <c r="F5782" s="22" t="s">
        <v>19786</v>
      </c>
      <c r="H5782" s="22" t="s">
        <v>3715</v>
      </c>
    </row>
    <row r="5783" spans="1:9">
      <c r="A5783" s="22" t="s">
        <v>9462</v>
      </c>
      <c r="B5783" s="22" t="s">
        <v>9461</v>
      </c>
      <c r="C5783" s="22">
        <v>1</v>
      </c>
      <c r="D5783" s="22" t="s">
        <v>9462</v>
      </c>
      <c r="E5783" s="22" t="s">
        <v>4776</v>
      </c>
      <c r="F5783" s="22" t="s">
        <v>20008</v>
      </c>
      <c r="H5783" s="22" t="s">
        <v>3711</v>
      </c>
    </row>
    <row r="5784" spans="1:9">
      <c r="A5784" s="22" t="s">
        <v>472</v>
      </c>
      <c r="B5784" s="22" t="s">
        <v>17817</v>
      </c>
      <c r="C5784" s="22">
        <v>1</v>
      </c>
      <c r="D5784" s="22" t="s">
        <v>17818</v>
      </c>
      <c r="E5784" s="22" t="s">
        <v>17819</v>
      </c>
      <c r="F5784" s="22" t="s">
        <v>21736</v>
      </c>
      <c r="G5784" s="22" t="s">
        <v>17820</v>
      </c>
      <c r="H5784" s="22" t="s">
        <v>3697</v>
      </c>
    </row>
    <row r="5785" spans="1:9">
      <c r="A5785" s="22" t="s">
        <v>470</v>
      </c>
      <c r="B5785" s="22" t="s">
        <v>18365</v>
      </c>
      <c r="C5785" s="22">
        <v>1</v>
      </c>
      <c r="D5785" s="22" t="s">
        <v>18366</v>
      </c>
      <c r="E5785" s="22" t="s">
        <v>17819</v>
      </c>
      <c r="F5785" s="22" t="s">
        <v>20381</v>
      </c>
      <c r="G5785" s="22" t="s">
        <v>18367</v>
      </c>
      <c r="H5785" s="22" t="s">
        <v>3697</v>
      </c>
    </row>
    <row r="5786" spans="1:9">
      <c r="A5786" s="22" t="s">
        <v>22759</v>
      </c>
      <c r="B5786" s="22" t="s">
        <v>12218</v>
      </c>
      <c r="C5786" s="22">
        <v>1</v>
      </c>
      <c r="D5786" s="22" t="s">
        <v>12219</v>
      </c>
      <c r="E5786" s="22" t="s">
        <v>12220</v>
      </c>
      <c r="F5786" s="22" t="s">
        <v>20751</v>
      </c>
      <c r="G5786" s="22" t="s">
        <v>12221</v>
      </c>
      <c r="H5786" s="22" t="s">
        <v>3697</v>
      </c>
    </row>
    <row r="5787" spans="1:9">
      <c r="A5787" s="22" t="s">
        <v>23733</v>
      </c>
      <c r="B5787" s="22" t="s">
        <v>10258</v>
      </c>
      <c r="C5787" s="22">
        <v>1</v>
      </c>
      <c r="D5787" s="22" t="s">
        <v>23733</v>
      </c>
      <c r="E5787" s="22" t="s">
        <v>11654</v>
      </c>
      <c r="F5787" s="22" t="s">
        <v>21477</v>
      </c>
      <c r="H5787" s="22" t="s">
        <v>3711</v>
      </c>
    </row>
    <row r="5788" spans="1:9">
      <c r="A5788" s="22" t="s">
        <v>11653</v>
      </c>
      <c r="B5788" s="22" t="s">
        <v>11652</v>
      </c>
      <c r="C5788" s="22">
        <v>1</v>
      </c>
      <c r="D5788" s="22" t="s">
        <v>11653</v>
      </c>
      <c r="E5788" s="22" t="s">
        <v>11654</v>
      </c>
      <c r="F5788" s="22" t="s">
        <v>20639</v>
      </c>
      <c r="H5788" s="22" t="s">
        <v>3711</v>
      </c>
    </row>
    <row r="5789" spans="1:9">
      <c r="A5789" s="22" t="s">
        <v>23650</v>
      </c>
      <c r="B5789" s="22" t="s">
        <v>17467</v>
      </c>
      <c r="C5789" s="22">
        <v>1</v>
      </c>
      <c r="D5789" s="22" t="s">
        <v>17468</v>
      </c>
      <c r="E5789" s="22" t="s">
        <v>5496</v>
      </c>
      <c r="F5789" s="22" t="s">
        <v>21772</v>
      </c>
      <c r="G5789" s="22" t="s">
        <v>17469</v>
      </c>
      <c r="H5789" s="22" t="s">
        <v>3697</v>
      </c>
      <c r="I5789" s="22">
        <v>1</v>
      </c>
    </row>
    <row r="5790" spans="1:9">
      <c r="A5790" s="22" t="s">
        <v>9293</v>
      </c>
      <c r="B5790" s="22" t="s">
        <v>9292</v>
      </c>
      <c r="C5790" s="22">
        <v>1</v>
      </c>
      <c r="D5790" s="22" t="s">
        <v>9293</v>
      </c>
      <c r="E5790" s="22" t="s">
        <v>5496</v>
      </c>
      <c r="F5790" s="22" t="s">
        <v>20116</v>
      </c>
      <c r="H5790" s="22" t="s">
        <v>3730</v>
      </c>
    </row>
    <row r="5791" spans="1:9">
      <c r="A5791" s="22" t="s">
        <v>466</v>
      </c>
      <c r="B5791" s="22" t="s">
        <v>25518</v>
      </c>
      <c r="C5791" s="22">
        <v>1</v>
      </c>
      <c r="D5791" s="22" t="s">
        <v>25519</v>
      </c>
      <c r="E5791" s="22" t="s">
        <v>5496</v>
      </c>
      <c r="F5791" s="22" t="s">
        <v>18756</v>
      </c>
      <c r="G5791" s="22" t="s">
        <v>25520</v>
      </c>
      <c r="H5791" s="22" t="s">
        <v>3697</v>
      </c>
    </row>
    <row r="5792" spans="1:9">
      <c r="A5792" s="22" t="s">
        <v>464</v>
      </c>
      <c r="B5792" s="22" t="s">
        <v>14566</v>
      </c>
      <c r="C5792" s="22">
        <v>1</v>
      </c>
      <c r="D5792" s="22" t="s">
        <v>14567</v>
      </c>
      <c r="E5792" s="22" t="s">
        <v>5496</v>
      </c>
      <c r="F5792" s="22" t="s">
        <v>19132</v>
      </c>
      <c r="G5792" s="22" t="s">
        <v>14568</v>
      </c>
      <c r="H5792" s="22" t="s">
        <v>3697</v>
      </c>
    </row>
    <row r="5793" spans="1:9">
      <c r="A5793" s="22" t="s">
        <v>462</v>
      </c>
      <c r="B5793" s="22" t="s">
        <v>16821</v>
      </c>
      <c r="C5793" s="22">
        <v>1</v>
      </c>
      <c r="D5793" s="22" t="s">
        <v>16822</v>
      </c>
      <c r="E5793" s="22" t="s">
        <v>5496</v>
      </c>
      <c r="F5793" s="22" t="s">
        <v>18948</v>
      </c>
      <c r="G5793" s="22" t="s">
        <v>16823</v>
      </c>
      <c r="H5793" s="22" t="s">
        <v>3697</v>
      </c>
    </row>
    <row r="5794" spans="1:9">
      <c r="A5794" s="22" t="s">
        <v>22913</v>
      </c>
      <c r="B5794" s="22" t="s">
        <v>5625</v>
      </c>
      <c r="C5794" s="22">
        <v>1</v>
      </c>
      <c r="D5794" s="22" t="s">
        <v>5626</v>
      </c>
      <c r="E5794" s="22" t="s">
        <v>5496</v>
      </c>
      <c r="F5794" s="22" t="s">
        <v>19173</v>
      </c>
      <c r="G5794" s="22" t="s">
        <v>5627</v>
      </c>
      <c r="H5794" s="22" t="s">
        <v>3697</v>
      </c>
      <c r="I5794" s="22">
        <v>1</v>
      </c>
    </row>
    <row r="5795" spans="1:9">
      <c r="A5795" s="22" t="s">
        <v>460</v>
      </c>
      <c r="B5795" s="22" t="s">
        <v>17748</v>
      </c>
      <c r="C5795" s="22">
        <v>1</v>
      </c>
      <c r="D5795" s="22" t="s">
        <v>17749</v>
      </c>
      <c r="E5795" s="22" t="s">
        <v>5496</v>
      </c>
      <c r="F5795" s="22" t="s">
        <v>19196</v>
      </c>
      <c r="G5795" s="22" t="s">
        <v>17750</v>
      </c>
      <c r="H5795" s="22" t="s">
        <v>3697</v>
      </c>
    </row>
    <row r="5796" spans="1:9">
      <c r="A5796" s="22" t="s">
        <v>5495</v>
      </c>
      <c r="B5796" s="22" t="s">
        <v>5494</v>
      </c>
      <c r="C5796" s="22">
        <v>1</v>
      </c>
      <c r="D5796" s="22" t="s">
        <v>5495</v>
      </c>
      <c r="E5796" s="22" t="s">
        <v>5496</v>
      </c>
      <c r="F5796" s="22" t="s">
        <v>19133</v>
      </c>
      <c r="H5796" s="22" t="s">
        <v>3730</v>
      </c>
    </row>
    <row r="5797" spans="1:9">
      <c r="A5797" s="22" t="s">
        <v>24445</v>
      </c>
      <c r="B5797" s="22" t="s">
        <v>24443</v>
      </c>
      <c r="C5797" s="22">
        <v>1</v>
      </c>
      <c r="D5797" s="22" t="s">
        <v>24445</v>
      </c>
      <c r="E5797" s="22" t="s">
        <v>5496</v>
      </c>
      <c r="F5797" s="22" t="s">
        <v>24444</v>
      </c>
      <c r="H5797" s="22" t="s">
        <v>3715</v>
      </c>
    </row>
    <row r="5798" spans="1:9">
      <c r="A5798" s="22" t="s">
        <v>25247</v>
      </c>
      <c r="B5798" s="22" t="s">
        <v>25245</v>
      </c>
      <c r="C5798" s="22">
        <v>1</v>
      </c>
      <c r="D5798" s="22" t="s">
        <v>25247</v>
      </c>
      <c r="E5798" s="22" t="s">
        <v>5496</v>
      </c>
      <c r="F5798" s="22" t="s">
        <v>25246</v>
      </c>
      <c r="H5798" s="22" t="s">
        <v>3715</v>
      </c>
    </row>
    <row r="5799" spans="1:9">
      <c r="A5799" s="22" t="s">
        <v>23477</v>
      </c>
      <c r="B5799" s="22" t="s">
        <v>14347</v>
      </c>
      <c r="C5799" s="22">
        <v>2</v>
      </c>
      <c r="D5799" s="22" t="s">
        <v>14348</v>
      </c>
      <c r="E5799" s="22" t="s">
        <v>5496</v>
      </c>
      <c r="F5799" s="22" t="s">
        <v>18715</v>
      </c>
      <c r="G5799" s="22" t="s">
        <v>14349</v>
      </c>
      <c r="H5799" s="22" t="s">
        <v>3697</v>
      </c>
      <c r="I5799" s="22">
        <v>1</v>
      </c>
    </row>
    <row r="5800" spans="1:9">
      <c r="A5800" s="22" t="s">
        <v>23477</v>
      </c>
      <c r="B5800" s="22" t="s">
        <v>25836</v>
      </c>
      <c r="C5800" s="22">
        <v>2</v>
      </c>
      <c r="D5800" s="22" t="s">
        <v>25837</v>
      </c>
      <c r="E5800" s="22" t="s">
        <v>5496</v>
      </c>
      <c r="F5800" s="22" t="s">
        <v>18715</v>
      </c>
      <c r="G5800" s="22" t="s">
        <v>25838</v>
      </c>
      <c r="H5800" s="22" t="s">
        <v>3697</v>
      </c>
      <c r="I5800" s="22">
        <v>1</v>
      </c>
    </row>
    <row r="5801" spans="1:9">
      <c r="A5801" s="22" t="s">
        <v>10625</v>
      </c>
      <c r="B5801" s="22" t="s">
        <v>10624</v>
      </c>
      <c r="C5801" s="22">
        <v>1</v>
      </c>
      <c r="D5801" s="22" t="s">
        <v>10625</v>
      </c>
      <c r="E5801" s="22" t="s">
        <v>5496</v>
      </c>
      <c r="F5801" s="22" t="s">
        <v>18727</v>
      </c>
      <c r="H5801" s="22" t="s">
        <v>3730</v>
      </c>
    </row>
    <row r="5802" spans="1:9">
      <c r="A5802" s="22" t="s">
        <v>458</v>
      </c>
      <c r="B5802" s="22" t="s">
        <v>12666</v>
      </c>
      <c r="C5802" s="22">
        <v>1</v>
      </c>
      <c r="D5802" s="22" t="s">
        <v>12667</v>
      </c>
      <c r="E5802" s="22" t="s">
        <v>5496</v>
      </c>
      <c r="F5802" s="22" t="s">
        <v>18604</v>
      </c>
      <c r="G5802" s="22" t="s">
        <v>12668</v>
      </c>
      <c r="H5802" s="22" t="s">
        <v>3697</v>
      </c>
    </row>
    <row r="5803" spans="1:9">
      <c r="A5803" s="22" t="s">
        <v>14346</v>
      </c>
      <c r="B5803" s="22" t="s">
        <v>14345</v>
      </c>
      <c r="C5803" s="22">
        <v>1</v>
      </c>
      <c r="D5803" s="22" t="s">
        <v>14346</v>
      </c>
      <c r="E5803" s="22" t="s">
        <v>5496</v>
      </c>
      <c r="F5803" s="22" t="s">
        <v>19765</v>
      </c>
      <c r="H5803" s="22" t="s">
        <v>3730</v>
      </c>
    </row>
    <row r="5804" spans="1:9">
      <c r="A5804" s="22" t="s">
        <v>26626</v>
      </c>
      <c r="B5804" s="22" t="s">
        <v>24551</v>
      </c>
      <c r="C5804" s="22">
        <v>1</v>
      </c>
      <c r="D5804" s="22" t="s">
        <v>24553</v>
      </c>
      <c r="E5804" s="22" t="s">
        <v>5496</v>
      </c>
      <c r="F5804" s="22" t="s">
        <v>24552</v>
      </c>
      <c r="G5804" s="22" t="s">
        <v>24554</v>
      </c>
      <c r="H5804" s="22" t="s">
        <v>3697</v>
      </c>
      <c r="I5804" s="22">
        <v>1</v>
      </c>
    </row>
    <row r="5805" spans="1:9">
      <c r="A5805" s="22" t="s">
        <v>456</v>
      </c>
      <c r="B5805" s="22" t="s">
        <v>12146</v>
      </c>
      <c r="C5805" s="22">
        <v>2</v>
      </c>
      <c r="D5805" s="22" t="s">
        <v>24941</v>
      </c>
      <c r="E5805" s="22" t="s">
        <v>5496</v>
      </c>
      <c r="F5805" s="22" t="s">
        <v>18967</v>
      </c>
      <c r="G5805" s="22" t="s">
        <v>24942</v>
      </c>
      <c r="H5805" s="22" t="s">
        <v>3697</v>
      </c>
    </row>
    <row r="5806" spans="1:9">
      <c r="A5806" s="22" t="s">
        <v>456</v>
      </c>
      <c r="B5806" s="22" t="s">
        <v>16324</v>
      </c>
      <c r="C5806" s="22">
        <v>2</v>
      </c>
      <c r="D5806" s="22" t="s">
        <v>16325</v>
      </c>
      <c r="E5806" s="22" t="s">
        <v>5496</v>
      </c>
      <c r="F5806" s="22" t="s">
        <v>18967</v>
      </c>
      <c r="G5806" s="22" t="s">
        <v>16326</v>
      </c>
      <c r="H5806" s="22" t="s">
        <v>3697</v>
      </c>
      <c r="I5806" s="22">
        <v>1</v>
      </c>
    </row>
    <row r="5807" spans="1:9">
      <c r="A5807" s="22" t="s">
        <v>12154</v>
      </c>
      <c r="B5807" s="22" t="s">
        <v>12153</v>
      </c>
      <c r="C5807" s="22">
        <v>1</v>
      </c>
      <c r="D5807" s="22" t="s">
        <v>12154</v>
      </c>
      <c r="E5807" s="22" t="s">
        <v>5496</v>
      </c>
      <c r="F5807" s="22" t="s">
        <v>20744</v>
      </c>
      <c r="H5807" s="22" t="s">
        <v>3730</v>
      </c>
    </row>
    <row r="5808" spans="1:9">
      <c r="A5808" s="22" t="s">
        <v>8577</v>
      </c>
      <c r="B5808" s="22" t="s">
        <v>8576</v>
      </c>
      <c r="C5808" s="22">
        <v>1</v>
      </c>
      <c r="D5808" s="22" t="s">
        <v>8577</v>
      </c>
      <c r="E5808" s="22" t="s">
        <v>5496</v>
      </c>
      <c r="F5808" s="22" t="s">
        <v>19946</v>
      </c>
      <c r="H5808" s="22" t="s">
        <v>3715</v>
      </c>
    </row>
    <row r="5809" spans="1:9">
      <c r="A5809" s="22" t="s">
        <v>9217</v>
      </c>
      <c r="B5809" s="22" t="s">
        <v>9216</v>
      </c>
      <c r="C5809" s="22">
        <v>1</v>
      </c>
      <c r="D5809" s="22" t="s">
        <v>9217</v>
      </c>
      <c r="E5809" s="22" t="s">
        <v>5496</v>
      </c>
      <c r="F5809" s="22" t="s">
        <v>20101</v>
      </c>
      <c r="H5809" s="22" t="s">
        <v>3715</v>
      </c>
    </row>
    <row r="5810" spans="1:9">
      <c r="A5810" s="22" t="s">
        <v>15667</v>
      </c>
      <c r="B5810" s="22" t="s">
        <v>15666</v>
      </c>
      <c r="C5810" s="22">
        <v>1</v>
      </c>
      <c r="D5810" s="22" t="s">
        <v>15667</v>
      </c>
      <c r="E5810" s="22" t="s">
        <v>5496</v>
      </c>
      <c r="F5810" s="22" t="s">
        <v>18619</v>
      </c>
      <c r="H5810" s="22" t="s">
        <v>3715</v>
      </c>
    </row>
    <row r="5811" spans="1:9">
      <c r="A5811" s="22" t="s">
        <v>11599</v>
      </c>
      <c r="B5811" s="22" t="s">
        <v>11598</v>
      </c>
      <c r="C5811" s="22">
        <v>1</v>
      </c>
      <c r="D5811" s="22" t="s">
        <v>11599</v>
      </c>
      <c r="E5811" s="22" t="s">
        <v>5496</v>
      </c>
      <c r="F5811" s="22" t="s">
        <v>20633</v>
      </c>
      <c r="H5811" s="22" t="s">
        <v>3715</v>
      </c>
    </row>
    <row r="5812" spans="1:9">
      <c r="A5812" s="22" t="s">
        <v>22442</v>
      </c>
      <c r="B5812" s="22" t="s">
        <v>15746</v>
      </c>
      <c r="C5812" s="22">
        <v>1</v>
      </c>
      <c r="D5812" s="22" t="s">
        <v>15747</v>
      </c>
      <c r="E5812" s="22" t="s">
        <v>5496</v>
      </c>
      <c r="F5812" s="22" t="s">
        <v>19151</v>
      </c>
      <c r="G5812" s="22" t="s">
        <v>15748</v>
      </c>
      <c r="H5812" s="22" t="s">
        <v>3697</v>
      </c>
    </row>
    <row r="5813" spans="1:9">
      <c r="A5813" s="22" t="s">
        <v>22896</v>
      </c>
      <c r="B5813" s="22" t="s">
        <v>5396</v>
      </c>
      <c r="C5813" s="22">
        <v>1</v>
      </c>
      <c r="D5813" s="22" t="s">
        <v>5397</v>
      </c>
      <c r="E5813" s="22" t="s">
        <v>5398</v>
      </c>
      <c r="F5813" s="22" t="s">
        <v>18626</v>
      </c>
      <c r="G5813" s="22" t="s">
        <v>5399</v>
      </c>
      <c r="H5813" s="22" t="s">
        <v>3697</v>
      </c>
    </row>
    <row r="5814" spans="1:9">
      <c r="A5814" s="22" t="s">
        <v>452</v>
      </c>
      <c r="B5814" s="22" t="s">
        <v>8853</v>
      </c>
      <c r="C5814" s="22">
        <v>1</v>
      </c>
      <c r="D5814" s="22" t="s">
        <v>8854</v>
      </c>
      <c r="E5814" s="22" t="s">
        <v>8855</v>
      </c>
      <c r="F5814" s="22" t="s">
        <v>20018</v>
      </c>
      <c r="G5814" s="22" t="s">
        <v>8856</v>
      </c>
      <c r="H5814" s="22" t="s">
        <v>3697</v>
      </c>
    </row>
    <row r="5815" spans="1:9">
      <c r="A5815" s="22" t="s">
        <v>450</v>
      </c>
      <c r="B5815" s="22" t="s">
        <v>14179</v>
      </c>
      <c r="C5815" s="22">
        <v>1</v>
      </c>
      <c r="D5815" s="22" t="s">
        <v>14180</v>
      </c>
      <c r="E5815" s="22" t="s">
        <v>5176</v>
      </c>
      <c r="F5815" s="22" t="s">
        <v>21146</v>
      </c>
      <c r="G5815" s="22" t="s">
        <v>14181</v>
      </c>
      <c r="H5815" s="22" t="s">
        <v>3697</v>
      </c>
      <c r="I5815" s="22">
        <v>1</v>
      </c>
    </row>
    <row r="5816" spans="1:9">
      <c r="A5816" s="22" t="s">
        <v>444</v>
      </c>
      <c r="B5816" s="22" t="s">
        <v>9855</v>
      </c>
      <c r="C5816" s="22">
        <v>1</v>
      </c>
      <c r="D5816" s="22" t="s">
        <v>9856</v>
      </c>
      <c r="E5816" s="22" t="s">
        <v>5176</v>
      </c>
      <c r="F5816" s="22" t="s">
        <v>19354</v>
      </c>
      <c r="G5816" s="22" t="s">
        <v>9857</v>
      </c>
      <c r="H5816" s="22" t="s">
        <v>3697</v>
      </c>
    </row>
    <row r="5817" spans="1:9">
      <c r="A5817" s="22" t="s">
        <v>442</v>
      </c>
      <c r="B5817" s="22" t="s">
        <v>15973</v>
      </c>
      <c r="C5817" s="22">
        <v>1</v>
      </c>
      <c r="D5817" s="22" t="s">
        <v>15974</v>
      </c>
      <c r="E5817" s="22" t="s">
        <v>5176</v>
      </c>
      <c r="F5817" s="22" t="s">
        <v>21496</v>
      </c>
      <c r="G5817" s="22" t="s">
        <v>15975</v>
      </c>
      <c r="H5817" s="22" t="s">
        <v>3697</v>
      </c>
    </row>
    <row r="5818" spans="1:9">
      <c r="A5818" s="22" t="s">
        <v>22065</v>
      </c>
      <c r="B5818" s="22" t="s">
        <v>18523</v>
      </c>
      <c r="C5818" s="22">
        <v>1</v>
      </c>
      <c r="D5818" s="22" t="s">
        <v>18524</v>
      </c>
      <c r="E5818" s="22" t="s">
        <v>5176</v>
      </c>
      <c r="F5818" s="22" t="s">
        <v>18831</v>
      </c>
      <c r="G5818" s="22" t="s">
        <v>18525</v>
      </c>
      <c r="H5818" s="22" t="s">
        <v>3697</v>
      </c>
      <c r="I5818" s="22">
        <v>1</v>
      </c>
    </row>
    <row r="5819" spans="1:9">
      <c r="A5819" s="22" t="s">
        <v>440</v>
      </c>
      <c r="B5819" s="22" t="s">
        <v>16654</v>
      </c>
      <c r="C5819" s="22">
        <v>2</v>
      </c>
      <c r="D5819" s="22" t="s">
        <v>16655</v>
      </c>
      <c r="E5819" s="22" t="s">
        <v>5176</v>
      </c>
      <c r="F5819" s="22" t="s">
        <v>19733</v>
      </c>
      <c r="H5819" s="22" t="s">
        <v>3705</v>
      </c>
    </row>
    <row r="5820" spans="1:9">
      <c r="A5820" s="22" t="s">
        <v>440</v>
      </c>
      <c r="B5820" s="22" t="s">
        <v>17986</v>
      </c>
      <c r="C5820" s="22">
        <v>2</v>
      </c>
      <c r="D5820" s="22" t="s">
        <v>17987</v>
      </c>
      <c r="E5820" s="22" t="s">
        <v>5176</v>
      </c>
      <c r="F5820" s="22" t="s">
        <v>19733</v>
      </c>
      <c r="G5820" s="22" t="s">
        <v>17988</v>
      </c>
      <c r="H5820" s="22" t="s">
        <v>3697</v>
      </c>
    </row>
    <row r="5821" spans="1:9">
      <c r="A5821" s="22" t="s">
        <v>438</v>
      </c>
      <c r="B5821" s="22" t="s">
        <v>26015</v>
      </c>
      <c r="C5821" s="22">
        <v>1</v>
      </c>
      <c r="D5821" s="22" t="s">
        <v>26016</v>
      </c>
      <c r="E5821" s="22" t="s">
        <v>5176</v>
      </c>
      <c r="F5821" s="22" t="s">
        <v>18820</v>
      </c>
      <c r="G5821" s="22" t="s">
        <v>26017</v>
      </c>
      <c r="H5821" s="22" t="s">
        <v>3697</v>
      </c>
    </row>
    <row r="5822" spans="1:9">
      <c r="A5822" s="22" t="s">
        <v>436</v>
      </c>
      <c r="B5822" s="22" t="s">
        <v>9569</v>
      </c>
      <c r="C5822" s="22">
        <v>2</v>
      </c>
      <c r="D5822" s="22" t="s">
        <v>9570</v>
      </c>
      <c r="E5822" s="22" t="s">
        <v>5176</v>
      </c>
      <c r="F5822" s="22" t="s">
        <v>20181</v>
      </c>
      <c r="G5822" s="22" t="s">
        <v>9571</v>
      </c>
      <c r="H5822" s="22" t="s">
        <v>3697</v>
      </c>
    </row>
    <row r="5823" spans="1:9">
      <c r="A5823" s="22" t="s">
        <v>436</v>
      </c>
      <c r="B5823" s="22" t="s">
        <v>16334</v>
      </c>
      <c r="C5823" s="22">
        <v>2</v>
      </c>
      <c r="D5823" s="22" t="s">
        <v>16335</v>
      </c>
      <c r="E5823" s="22" t="s">
        <v>5176</v>
      </c>
      <c r="F5823" s="22" t="s">
        <v>20181</v>
      </c>
      <c r="H5823" s="22" t="s">
        <v>3707</v>
      </c>
    </row>
    <row r="5824" spans="1:9">
      <c r="A5824" s="22" t="s">
        <v>8123</v>
      </c>
      <c r="B5824" s="22" t="s">
        <v>8122</v>
      </c>
      <c r="C5824" s="22">
        <v>1</v>
      </c>
      <c r="D5824" s="22" t="s">
        <v>8123</v>
      </c>
      <c r="E5824" s="22" t="s">
        <v>5176</v>
      </c>
      <c r="F5824" s="22" t="s">
        <v>19828</v>
      </c>
      <c r="H5824" s="22" t="s">
        <v>3730</v>
      </c>
    </row>
    <row r="5825" spans="1:8">
      <c r="A5825" s="22" t="s">
        <v>434</v>
      </c>
      <c r="B5825" s="22" t="s">
        <v>18161</v>
      </c>
      <c r="C5825" s="22">
        <v>1</v>
      </c>
      <c r="D5825" s="22" t="s">
        <v>18162</v>
      </c>
      <c r="E5825" s="22" t="s">
        <v>5176</v>
      </c>
      <c r="F5825" s="22" t="s">
        <v>19589</v>
      </c>
      <c r="G5825" s="22" t="s">
        <v>18163</v>
      </c>
      <c r="H5825" s="22" t="s">
        <v>3697</v>
      </c>
    </row>
    <row r="5826" spans="1:8">
      <c r="A5826" s="22" t="s">
        <v>22064</v>
      </c>
      <c r="B5826" s="22" t="s">
        <v>5174</v>
      </c>
      <c r="C5826" s="22">
        <v>1</v>
      </c>
      <c r="D5826" s="22" t="s">
        <v>5175</v>
      </c>
      <c r="E5826" s="22" t="s">
        <v>5176</v>
      </c>
      <c r="F5826" s="22" t="s">
        <v>18604</v>
      </c>
      <c r="G5826" s="22" t="s">
        <v>5177</v>
      </c>
      <c r="H5826" s="22" t="s">
        <v>3697</v>
      </c>
    </row>
    <row r="5827" spans="1:8">
      <c r="A5827" s="22" t="s">
        <v>14256</v>
      </c>
      <c r="B5827" s="22" t="s">
        <v>14255</v>
      </c>
      <c r="C5827" s="22">
        <v>1</v>
      </c>
      <c r="D5827" s="22" t="s">
        <v>14256</v>
      </c>
      <c r="E5827" s="22" t="s">
        <v>7794</v>
      </c>
      <c r="F5827" s="22" t="s">
        <v>21164</v>
      </c>
      <c r="H5827" s="22" t="s">
        <v>3715</v>
      </c>
    </row>
    <row r="5828" spans="1:8">
      <c r="A5828" s="22" t="s">
        <v>7793</v>
      </c>
      <c r="B5828" s="22" t="s">
        <v>7792</v>
      </c>
      <c r="C5828" s="22">
        <v>1</v>
      </c>
      <c r="D5828" s="22" t="s">
        <v>7793</v>
      </c>
      <c r="E5828" s="22" t="s">
        <v>7794</v>
      </c>
      <c r="F5828" s="22" t="s">
        <v>19742</v>
      </c>
      <c r="H5828" s="22" t="s">
        <v>3715</v>
      </c>
    </row>
    <row r="5829" spans="1:8">
      <c r="A5829" s="22" t="s">
        <v>23377</v>
      </c>
      <c r="B5829" s="22" t="s">
        <v>12751</v>
      </c>
      <c r="C5829" s="22">
        <v>2</v>
      </c>
      <c r="D5829" s="22" t="s">
        <v>12752</v>
      </c>
      <c r="E5829" s="22" t="s">
        <v>7794</v>
      </c>
      <c r="F5829" s="22" t="s">
        <v>20861</v>
      </c>
      <c r="G5829" s="22" t="s">
        <v>12753</v>
      </c>
      <c r="H5829" s="22" t="s">
        <v>3697</v>
      </c>
    </row>
    <row r="5830" spans="1:8">
      <c r="A5830" s="22" t="s">
        <v>23377</v>
      </c>
      <c r="B5830" s="22" t="s">
        <v>14042</v>
      </c>
      <c r="C5830" s="22">
        <v>2</v>
      </c>
      <c r="D5830" s="22" t="s">
        <v>14043</v>
      </c>
      <c r="E5830" s="22" t="s">
        <v>7794</v>
      </c>
      <c r="F5830" s="22" t="s">
        <v>20861</v>
      </c>
      <c r="G5830" s="22" t="s">
        <v>14044</v>
      </c>
      <c r="H5830" s="22" t="s">
        <v>3697</v>
      </c>
    </row>
    <row r="5831" spans="1:8">
      <c r="A5831" s="22" t="s">
        <v>8469</v>
      </c>
      <c r="B5831" s="22" t="s">
        <v>8468</v>
      </c>
      <c r="C5831" s="22">
        <v>1</v>
      </c>
      <c r="D5831" s="22" t="s">
        <v>8469</v>
      </c>
      <c r="E5831" s="22" t="s">
        <v>7794</v>
      </c>
      <c r="F5831" s="22" t="s">
        <v>19916</v>
      </c>
      <c r="H5831" s="22" t="s">
        <v>3730</v>
      </c>
    </row>
    <row r="5832" spans="1:8">
      <c r="A5832" s="22" t="s">
        <v>17331</v>
      </c>
      <c r="B5832" s="22" t="s">
        <v>17330</v>
      </c>
      <c r="C5832" s="22">
        <v>1</v>
      </c>
      <c r="D5832" s="22" t="s">
        <v>17331</v>
      </c>
      <c r="E5832" s="22" t="s">
        <v>17332</v>
      </c>
      <c r="F5832" s="22" t="s">
        <v>20446</v>
      </c>
      <c r="H5832" s="22" t="s">
        <v>3711</v>
      </c>
    </row>
    <row r="5833" spans="1:8">
      <c r="A5833" s="22" t="s">
        <v>10126</v>
      </c>
      <c r="B5833" s="22" t="s">
        <v>10125</v>
      </c>
      <c r="C5833" s="22">
        <v>1</v>
      </c>
      <c r="D5833" s="22" t="s">
        <v>10126</v>
      </c>
      <c r="E5833" s="22" t="s">
        <v>10127</v>
      </c>
      <c r="F5833" s="22" t="s">
        <v>19476</v>
      </c>
      <c r="H5833" s="22" t="s">
        <v>3711</v>
      </c>
    </row>
    <row r="5834" spans="1:8">
      <c r="A5834" s="22" t="s">
        <v>15719</v>
      </c>
      <c r="B5834" s="22" t="s">
        <v>15718</v>
      </c>
      <c r="C5834" s="22">
        <v>1</v>
      </c>
      <c r="D5834" s="22" t="s">
        <v>15719</v>
      </c>
      <c r="E5834" s="22" t="s">
        <v>7477</v>
      </c>
      <c r="F5834" s="22" t="s">
        <v>19689</v>
      </c>
      <c r="H5834" s="22" t="s">
        <v>3715</v>
      </c>
    </row>
    <row r="5835" spans="1:8">
      <c r="A5835" s="22" t="s">
        <v>24619</v>
      </c>
      <c r="B5835" s="22" t="s">
        <v>24618</v>
      </c>
      <c r="C5835" s="22">
        <v>1</v>
      </c>
      <c r="D5835" s="22" t="s">
        <v>24619</v>
      </c>
      <c r="E5835" s="22" t="s">
        <v>7477</v>
      </c>
      <c r="F5835" s="22" t="s">
        <v>20220</v>
      </c>
      <c r="H5835" s="22" t="s">
        <v>3711</v>
      </c>
    </row>
    <row r="5836" spans="1:8">
      <c r="A5836" s="22" t="s">
        <v>22746</v>
      </c>
      <c r="B5836" s="22" t="s">
        <v>13646</v>
      </c>
      <c r="C5836" s="22">
        <v>1</v>
      </c>
      <c r="D5836" s="22" t="s">
        <v>13647</v>
      </c>
      <c r="E5836" s="22" t="s">
        <v>7477</v>
      </c>
      <c r="F5836" s="22" t="s">
        <v>21057</v>
      </c>
      <c r="G5836" s="22" t="s">
        <v>13648</v>
      </c>
      <c r="H5836" s="22" t="s">
        <v>3697</v>
      </c>
    </row>
    <row r="5837" spans="1:8">
      <c r="A5837" s="22" t="s">
        <v>8883</v>
      </c>
      <c r="B5837" s="22" t="s">
        <v>8882</v>
      </c>
      <c r="C5837" s="22">
        <v>1</v>
      </c>
      <c r="D5837" s="22" t="s">
        <v>8883</v>
      </c>
      <c r="E5837" s="22" t="s">
        <v>7477</v>
      </c>
      <c r="F5837" s="22" t="s">
        <v>20023</v>
      </c>
      <c r="H5837" s="22" t="s">
        <v>3730</v>
      </c>
    </row>
    <row r="5838" spans="1:8">
      <c r="A5838" s="22" t="s">
        <v>17724</v>
      </c>
      <c r="B5838" s="22" t="s">
        <v>17723</v>
      </c>
      <c r="C5838" s="22">
        <v>1</v>
      </c>
      <c r="D5838" s="22" t="s">
        <v>17724</v>
      </c>
      <c r="E5838" s="22" t="s">
        <v>7477</v>
      </c>
      <c r="F5838" s="22" t="s">
        <v>21813</v>
      </c>
      <c r="H5838" s="22" t="s">
        <v>3715</v>
      </c>
    </row>
    <row r="5839" spans="1:8">
      <c r="A5839" s="22" t="s">
        <v>22744</v>
      </c>
      <c r="B5839" s="22" t="s">
        <v>24298</v>
      </c>
      <c r="C5839" s="22">
        <v>3</v>
      </c>
      <c r="D5839" s="22" t="s">
        <v>24299</v>
      </c>
      <c r="E5839" s="22" t="s">
        <v>7477</v>
      </c>
      <c r="F5839" s="22" t="s">
        <v>20443</v>
      </c>
      <c r="G5839" s="22" t="s">
        <v>24300</v>
      </c>
      <c r="H5839" s="22" t="s">
        <v>3697</v>
      </c>
    </row>
    <row r="5840" spans="1:8">
      <c r="A5840" s="22" t="s">
        <v>22744</v>
      </c>
      <c r="B5840" s="22" t="s">
        <v>10689</v>
      </c>
      <c r="C5840" s="22">
        <v>3</v>
      </c>
      <c r="D5840" s="22" t="s">
        <v>10690</v>
      </c>
      <c r="E5840" s="22" t="s">
        <v>7477</v>
      </c>
      <c r="F5840" s="22" t="s">
        <v>20443</v>
      </c>
      <c r="G5840" s="22" t="s">
        <v>10691</v>
      </c>
      <c r="H5840" s="22" t="s">
        <v>3697</v>
      </c>
    </row>
    <row r="5841" spans="1:9">
      <c r="A5841" s="22" t="s">
        <v>22744</v>
      </c>
      <c r="B5841" s="22" t="s">
        <v>15255</v>
      </c>
      <c r="C5841" s="22">
        <v>3</v>
      </c>
      <c r="D5841" s="22" t="s">
        <v>15256</v>
      </c>
      <c r="E5841" s="22" t="s">
        <v>7477</v>
      </c>
      <c r="F5841" s="22" t="s">
        <v>20443</v>
      </c>
      <c r="G5841" s="22" t="s">
        <v>15257</v>
      </c>
      <c r="H5841" s="22" t="s">
        <v>3697</v>
      </c>
    </row>
    <row r="5842" spans="1:9">
      <c r="A5842" s="22" t="s">
        <v>11028</v>
      </c>
      <c r="B5842" s="22" t="s">
        <v>11027</v>
      </c>
      <c r="C5842" s="22">
        <v>1</v>
      </c>
      <c r="D5842" s="22" t="s">
        <v>11028</v>
      </c>
      <c r="E5842" s="22" t="s">
        <v>7477</v>
      </c>
      <c r="F5842" s="22" t="s">
        <v>20515</v>
      </c>
      <c r="H5842" s="22" t="s">
        <v>3715</v>
      </c>
    </row>
    <row r="5843" spans="1:9">
      <c r="A5843" s="22" t="s">
        <v>22745</v>
      </c>
      <c r="B5843" s="22" t="s">
        <v>7475</v>
      </c>
      <c r="C5843" s="22">
        <v>1</v>
      </c>
      <c r="D5843" s="22" t="s">
        <v>7476</v>
      </c>
      <c r="E5843" s="22" t="s">
        <v>7477</v>
      </c>
      <c r="F5843" s="22" t="s">
        <v>19667</v>
      </c>
      <c r="G5843" s="22" t="s">
        <v>7478</v>
      </c>
      <c r="H5843" s="22" t="s">
        <v>3697</v>
      </c>
      <c r="I5843" s="22">
        <v>1</v>
      </c>
    </row>
    <row r="5844" spans="1:9">
      <c r="A5844" s="22" t="s">
        <v>7880</v>
      </c>
      <c r="B5844" s="22" t="s">
        <v>7879</v>
      </c>
      <c r="C5844" s="22">
        <v>1</v>
      </c>
      <c r="D5844" s="22" t="s">
        <v>7880</v>
      </c>
      <c r="E5844" s="22" t="s">
        <v>7477</v>
      </c>
      <c r="F5844" s="22" t="s">
        <v>19766</v>
      </c>
      <c r="H5844" s="22" t="s">
        <v>3730</v>
      </c>
    </row>
    <row r="5845" spans="1:9">
      <c r="A5845" s="22" t="s">
        <v>23258</v>
      </c>
      <c r="B5845" s="22" t="s">
        <v>10887</v>
      </c>
      <c r="C5845" s="22">
        <v>2</v>
      </c>
      <c r="D5845" s="22" t="s">
        <v>10888</v>
      </c>
      <c r="E5845" s="22" t="s">
        <v>7477</v>
      </c>
      <c r="F5845" s="22" t="s">
        <v>20488</v>
      </c>
      <c r="H5845" s="22" t="s">
        <v>3697</v>
      </c>
    </row>
    <row r="5846" spans="1:9">
      <c r="A5846" s="22" t="s">
        <v>23258</v>
      </c>
      <c r="B5846" s="22" t="s">
        <v>17179</v>
      </c>
      <c r="C5846" s="22">
        <v>2</v>
      </c>
      <c r="D5846" s="22" t="s">
        <v>17180</v>
      </c>
      <c r="E5846" s="22" t="s">
        <v>7477</v>
      </c>
      <c r="F5846" s="22" t="s">
        <v>20488</v>
      </c>
      <c r="G5846" s="22" t="s">
        <v>17181</v>
      </c>
      <c r="H5846" s="22" t="s">
        <v>3697</v>
      </c>
    </row>
    <row r="5847" spans="1:9">
      <c r="A5847" s="22" t="s">
        <v>9221</v>
      </c>
      <c r="B5847" s="22" t="s">
        <v>9220</v>
      </c>
      <c r="C5847" s="22">
        <v>1</v>
      </c>
      <c r="D5847" s="22" t="s">
        <v>9221</v>
      </c>
      <c r="E5847" s="22" t="s">
        <v>7477</v>
      </c>
      <c r="F5847" s="22" t="s">
        <v>19646</v>
      </c>
      <c r="H5847" s="22" t="s">
        <v>3715</v>
      </c>
    </row>
    <row r="5848" spans="1:9">
      <c r="A5848" s="22" t="s">
        <v>14116</v>
      </c>
      <c r="B5848" s="22" t="s">
        <v>14115</v>
      </c>
      <c r="C5848" s="22">
        <v>1</v>
      </c>
      <c r="D5848" s="22" t="s">
        <v>14116</v>
      </c>
      <c r="E5848" s="22" t="s">
        <v>7477</v>
      </c>
      <c r="F5848" s="22" t="s">
        <v>19796</v>
      </c>
      <c r="H5848" s="22" t="s">
        <v>3715</v>
      </c>
    </row>
    <row r="5849" spans="1:9">
      <c r="A5849" s="22" t="s">
        <v>15996</v>
      </c>
      <c r="B5849" s="22" t="s">
        <v>15995</v>
      </c>
      <c r="C5849" s="22">
        <v>1</v>
      </c>
      <c r="D5849" s="22" t="s">
        <v>15996</v>
      </c>
      <c r="E5849" s="22" t="s">
        <v>7477</v>
      </c>
      <c r="F5849" s="22" t="s">
        <v>21501</v>
      </c>
      <c r="H5849" s="22" t="s">
        <v>3715</v>
      </c>
    </row>
    <row r="5850" spans="1:9">
      <c r="A5850" s="22" t="s">
        <v>23340</v>
      </c>
      <c r="B5850" s="22" t="s">
        <v>12182</v>
      </c>
      <c r="C5850" s="22">
        <v>1</v>
      </c>
      <c r="D5850" s="22" t="s">
        <v>12183</v>
      </c>
      <c r="E5850" s="22" t="s">
        <v>12184</v>
      </c>
      <c r="F5850" s="22" t="s">
        <v>20749</v>
      </c>
      <c r="G5850" s="22" t="s">
        <v>12185</v>
      </c>
      <c r="H5850" s="22" t="s">
        <v>3697</v>
      </c>
    </row>
    <row r="5851" spans="1:9">
      <c r="A5851" s="22" t="s">
        <v>432</v>
      </c>
      <c r="B5851" s="22" t="s">
        <v>4519</v>
      </c>
      <c r="C5851" s="22">
        <v>1</v>
      </c>
      <c r="D5851" s="22" t="s">
        <v>4520</v>
      </c>
      <c r="E5851" s="22" t="s">
        <v>4521</v>
      </c>
      <c r="F5851" s="22" t="s">
        <v>18849</v>
      </c>
      <c r="G5851" s="22" t="s">
        <v>4522</v>
      </c>
      <c r="H5851" s="22" t="s">
        <v>3697</v>
      </c>
    </row>
    <row r="5852" spans="1:9">
      <c r="A5852" s="22" t="s">
        <v>23503</v>
      </c>
      <c r="B5852" s="22" t="s">
        <v>14862</v>
      </c>
      <c r="C5852" s="22">
        <v>1</v>
      </c>
      <c r="D5852" s="22" t="s">
        <v>14863</v>
      </c>
      <c r="E5852" s="22" t="s">
        <v>14864</v>
      </c>
      <c r="F5852" s="22" t="s">
        <v>18608</v>
      </c>
      <c r="G5852" s="22" t="s">
        <v>14865</v>
      </c>
      <c r="H5852" s="22" t="s">
        <v>3697</v>
      </c>
    </row>
    <row r="5853" spans="1:9">
      <c r="A5853" s="22" t="s">
        <v>430</v>
      </c>
      <c r="B5853" s="22" t="s">
        <v>16292</v>
      </c>
      <c r="C5853" s="22">
        <v>1</v>
      </c>
      <c r="D5853" s="22" t="s">
        <v>16293</v>
      </c>
      <c r="E5853" s="22" t="s">
        <v>16294</v>
      </c>
      <c r="F5853" s="22" t="s">
        <v>18675</v>
      </c>
      <c r="G5853" s="22" t="s">
        <v>16295</v>
      </c>
      <c r="H5853" s="22" t="s">
        <v>3697</v>
      </c>
    </row>
    <row r="5854" spans="1:9">
      <c r="A5854" s="22" t="s">
        <v>26711</v>
      </c>
      <c r="B5854" s="22" t="s">
        <v>25360</v>
      </c>
      <c r="C5854" s="22">
        <v>1</v>
      </c>
      <c r="D5854" s="22" t="s">
        <v>25362</v>
      </c>
      <c r="E5854" s="22" t="s">
        <v>25363</v>
      </c>
      <c r="F5854" s="22" t="s">
        <v>25361</v>
      </c>
      <c r="G5854" s="22" t="s">
        <v>25364</v>
      </c>
      <c r="H5854" s="22" t="s">
        <v>3697</v>
      </c>
      <c r="I5854" s="22">
        <v>1</v>
      </c>
    </row>
    <row r="5855" spans="1:9">
      <c r="A5855" s="22" t="s">
        <v>428</v>
      </c>
      <c r="B5855" s="22" t="s">
        <v>25944</v>
      </c>
      <c r="C5855" s="22">
        <v>1</v>
      </c>
      <c r="D5855" s="22" t="s">
        <v>25945</v>
      </c>
      <c r="E5855" s="22" t="s">
        <v>25946</v>
      </c>
      <c r="F5855" s="22" t="s">
        <v>19953</v>
      </c>
      <c r="G5855" s="22" t="s">
        <v>25947</v>
      </c>
      <c r="H5855" s="22" t="s">
        <v>3697</v>
      </c>
    </row>
    <row r="5856" spans="1:9">
      <c r="A5856" s="22" t="s">
        <v>23515</v>
      </c>
      <c r="B5856" s="22" t="s">
        <v>15044</v>
      </c>
      <c r="C5856" s="22">
        <v>1</v>
      </c>
      <c r="D5856" s="22" t="s">
        <v>15045</v>
      </c>
      <c r="E5856" s="22" t="s">
        <v>9626</v>
      </c>
      <c r="F5856" s="22" t="s">
        <v>18647</v>
      </c>
      <c r="G5856" s="22" t="s">
        <v>15046</v>
      </c>
      <c r="H5856" s="22" t="s">
        <v>3697</v>
      </c>
      <c r="I5856" s="22">
        <v>1</v>
      </c>
    </row>
    <row r="5857" spans="1:9">
      <c r="A5857" s="22" t="s">
        <v>9625</v>
      </c>
      <c r="B5857" s="22" t="s">
        <v>9624</v>
      </c>
      <c r="C5857" s="22">
        <v>1</v>
      </c>
      <c r="D5857" s="22" t="s">
        <v>9625</v>
      </c>
      <c r="E5857" s="22" t="s">
        <v>9626</v>
      </c>
      <c r="F5857" s="22" t="s">
        <v>20195</v>
      </c>
      <c r="H5857" s="22" t="s">
        <v>3711</v>
      </c>
    </row>
    <row r="5858" spans="1:9">
      <c r="A5858" s="22" t="s">
        <v>23443</v>
      </c>
      <c r="B5858" s="22" t="s">
        <v>13789</v>
      </c>
      <c r="C5858" s="22">
        <v>1</v>
      </c>
      <c r="D5858" s="22" t="s">
        <v>13790</v>
      </c>
      <c r="E5858" s="22" t="s">
        <v>6515</v>
      </c>
      <c r="F5858" s="22" t="s">
        <v>21086</v>
      </c>
      <c r="G5858" s="22" t="s">
        <v>13791</v>
      </c>
      <c r="H5858" s="22" t="s">
        <v>3697</v>
      </c>
    </row>
    <row r="5859" spans="1:9">
      <c r="A5859" s="22" t="s">
        <v>11390</v>
      </c>
      <c r="B5859" s="22" t="s">
        <v>11389</v>
      </c>
      <c r="C5859" s="22">
        <v>1</v>
      </c>
      <c r="D5859" s="22" t="s">
        <v>11390</v>
      </c>
      <c r="E5859" s="22" t="s">
        <v>6515</v>
      </c>
      <c r="F5859" s="22" t="s">
        <v>20365</v>
      </c>
      <c r="H5859" s="22" t="s">
        <v>3715</v>
      </c>
    </row>
    <row r="5860" spans="1:9">
      <c r="A5860" s="22" t="s">
        <v>22428</v>
      </c>
      <c r="B5860" s="22" t="s">
        <v>11313</v>
      </c>
      <c r="C5860" s="22">
        <v>1</v>
      </c>
      <c r="D5860" s="22" t="s">
        <v>11314</v>
      </c>
      <c r="E5860" s="22" t="s">
        <v>6515</v>
      </c>
      <c r="F5860" s="22" t="s">
        <v>19795</v>
      </c>
      <c r="G5860" s="22" t="s">
        <v>11315</v>
      </c>
      <c r="H5860" s="22" t="s">
        <v>3697</v>
      </c>
    </row>
    <row r="5861" spans="1:9">
      <c r="A5861" s="22" t="s">
        <v>18001</v>
      </c>
      <c r="B5861" s="22" t="s">
        <v>18000</v>
      </c>
      <c r="C5861" s="22">
        <v>1</v>
      </c>
      <c r="D5861" s="22" t="s">
        <v>18001</v>
      </c>
      <c r="E5861" s="22" t="s">
        <v>6515</v>
      </c>
      <c r="F5861" s="22" t="s">
        <v>20640</v>
      </c>
      <c r="H5861" s="22" t="s">
        <v>3715</v>
      </c>
    </row>
    <row r="5862" spans="1:9">
      <c r="A5862" s="22" t="s">
        <v>426</v>
      </c>
      <c r="B5862" s="22" t="s">
        <v>26371</v>
      </c>
      <c r="C5862" s="22">
        <v>1</v>
      </c>
      <c r="D5862" s="22" t="s">
        <v>26372</v>
      </c>
      <c r="E5862" s="22" t="s">
        <v>6515</v>
      </c>
      <c r="F5862" s="22" t="s">
        <v>18648</v>
      </c>
      <c r="G5862" s="22" t="s">
        <v>26373</v>
      </c>
      <c r="H5862" s="22" t="s">
        <v>3697</v>
      </c>
    </row>
    <row r="5863" spans="1:9">
      <c r="A5863" s="22" t="s">
        <v>9963</v>
      </c>
      <c r="B5863" s="22" t="s">
        <v>9962</v>
      </c>
      <c r="C5863" s="22">
        <v>1</v>
      </c>
      <c r="D5863" s="22" t="s">
        <v>9963</v>
      </c>
      <c r="E5863" s="22" t="s">
        <v>6515</v>
      </c>
      <c r="F5863" s="22" t="s">
        <v>18641</v>
      </c>
      <c r="H5863" s="22" t="s">
        <v>3730</v>
      </c>
    </row>
    <row r="5864" spans="1:9">
      <c r="A5864" s="22" t="s">
        <v>24573</v>
      </c>
      <c r="B5864" s="22" t="s">
        <v>24571</v>
      </c>
      <c r="C5864" s="22">
        <v>1</v>
      </c>
      <c r="D5864" s="22" t="s">
        <v>24573</v>
      </c>
      <c r="E5864" s="22" t="s">
        <v>6515</v>
      </c>
      <c r="F5864" s="22" t="s">
        <v>24572</v>
      </c>
      <c r="H5864" s="22" t="s">
        <v>3715</v>
      </c>
    </row>
    <row r="5865" spans="1:9">
      <c r="A5865" s="22" t="s">
        <v>6770</v>
      </c>
      <c r="B5865" s="22" t="s">
        <v>6769</v>
      </c>
      <c r="C5865" s="22">
        <v>2</v>
      </c>
      <c r="D5865" s="22" t="s">
        <v>6770</v>
      </c>
      <c r="E5865" s="22" t="s">
        <v>6515</v>
      </c>
      <c r="F5865" s="22" t="s">
        <v>19490</v>
      </c>
      <c r="H5865" s="22" t="s">
        <v>3715</v>
      </c>
    </row>
    <row r="5866" spans="1:9">
      <c r="A5866" s="22" t="s">
        <v>6770</v>
      </c>
      <c r="B5866" s="22" t="s">
        <v>13857</v>
      </c>
      <c r="C5866" s="22">
        <v>2</v>
      </c>
      <c r="D5866" s="22" t="s">
        <v>13858</v>
      </c>
      <c r="E5866" s="22" t="s">
        <v>6515</v>
      </c>
      <c r="F5866" s="22" t="s">
        <v>19490</v>
      </c>
      <c r="G5866" s="22" t="s">
        <v>13859</v>
      </c>
      <c r="H5866" s="22" t="s">
        <v>3697</v>
      </c>
    </row>
    <row r="5867" spans="1:9">
      <c r="A5867" s="22" t="s">
        <v>13924</v>
      </c>
      <c r="B5867" s="22" t="s">
        <v>13923</v>
      </c>
      <c r="C5867" s="22">
        <v>1</v>
      </c>
      <c r="D5867" s="22" t="s">
        <v>13924</v>
      </c>
      <c r="E5867" s="22" t="s">
        <v>6515</v>
      </c>
      <c r="F5867" s="22" t="s">
        <v>21106</v>
      </c>
      <c r="H5867" s="22" t="s">
        <v>3730</v>
      </c>
    </row>
    <row r="5868" spans="1:9">
      <c r="A5868" s="22" t="s">
        <v>6514</v>
      </c>
      <c r="B5868" s="22" t="s">
        <v>6513</v>
      </c>
      <c r="C5868" s="22">
        <v>1</v>
      </c>
      <c r="D5868" s="22" t="s">
        <v>6514</v>
      </c>
      <c r="E5868" s="22" t="s">
        <v>6515</v>
      </c>
      <c r="F5868" s="22" t="s">
        <v>19422</v>
      </c>
      <c r="H5868" s="22" t="s">
        <v>3715</v>
      </c>
    </row>
    <row r="5869" spans="1:9">
      <c r="A5869" s="22" t="s">
        <v>23558</v>
      </c>
      <c r="B5869" s="22" t="s">
        <v>15764</v>
      </c>
      <c r="C5869" s="22">
        <v>1</v>
      </c>
      <c r="D5869" s="22" t="s">
        <v>15765</v>
      </c>
      <c r="E5869" s="22" t="s">
        <v>15766</v>
      </c>
      <c r="F5869" s="22" t="s">
        <v>18600</v>
      </c>
      <c r="G5869" s="22" t="s">
        <v>15767</v>
      </c>
      <c r="H5869" s="22" t="s">
        <v>3697</v>
      </c>
    </row>
    <row r="5870" spans="1:9">
      <c r="A5870" s="22" t="s">
        <v>24646</v>
      </c>
      <c r="B5870" s="22" t="s">
        <v>24645</v>
      </c>
      <c r="C5870" s="22">
        <v>1</v>
      </c>
      <c r="D5870" s="22" t="s">
        <v>24646</v>
      </c>
      <c r="E5870" s="22" t="s">
        <v>24647</v>
      </c>
      <c r="F5870" s="22" t="s">
        <v>19087</v>
      </c>
      <c r="H5870" s="22" t="s">
        <v>3711</v>
      </c>
    </row>
    <row r="5871" spans="1:9">
      <c r="A5871" s="22" t="s">
        <v>424</v>
      </c>
      <c r="B5871" s="22" t="s">
        <v>15753</v>
      </c>
      <c r="C5871" s="22">
        <v>1</v>
      </c>
      <c r="D5871" s="22" t="s">
        <v>15754</v>
      </c>
      <c r="E5871" s="22" t="s">
        <v>15755</v>
      </c>
      <c r="F5871" s="22" t="s">
        <v>19127</v>
      </c>
      <c r="G5871" s="22" t="s">
        <v>15756</v>
      </c>
      <c r="H5871" s="22" t="s">
        <v>3697</v>
      </c>
    </row>
    <row r="5872" spans="1:9">
      <c r="A5872" s="22" t="s">
        <v>23474</v>
      </c>
      <c r="B5872" s="22" t="s">
        <v>14309</v>
      </c>
      <c r="C5872" s="22">
        <v>1</v>
      </c>
      <c r="D5872" s="22" t="s">
        <v>14310</v>
      </c>
      <c r="E5872" s="22" t="s">
        <v>4414</v>
      </c>
      <c r="F5872" s="22" t="s">
        <v>21176</v>
      </c>
      <c r="G5872" s="22" t="s">
        <v>14311</v>
      </c>
      <c r="H5872" s="22" t="s">
        <v>3697</v>
      </c>
      <c r="I5872" s="22">
        <v>1</v>
      </c>
    </row>
    <row r="5873" spans="1:9">
      <c r="A5873" s="22" t="s">
        <v>22581</v>
      </c>
      <c r="B5873" s="22" t="s">
        <v>14008</v>
      </c>
      <c r="C5873" s="22">
        <v>1</v>
      </c>
      <c r="D5873" s="22" t="s">
        <v>14009</v>
      </c>
      <c r="E5873" s="22" t="s">
        <v>4414</v>
      </c>
      <c r="F5873" s="22" t="s">
        <v>21118</v>
      </c>
      <c r="G5873" s="22" t="s">
        <v>14010</v>
      </c>
      <c r="H5873" s="22" t="s">
        <v>3697</v>
      </c>
      <c r="I5873" s="22">
        <v>1</v>
      </c>
    </row>
    <row r="5874" spans="1:9">
      <c r="A5874" s="22" t="s">
        <v>9295</v>
      </c>
      <c r="B5874" s="22" t="s">
        <v>9294</v>
      </c>
      <c r="C5874" s="22">
        <v>1</v>
      </c>
      <c r="D5874" s="22" t="s">
        <v>9295</v>
      </c>
      <c r="E5874" s="22" t="s">
        <v>4414</v>
      </c>
      <c r="F5874" s="22" t="s">
        <v>18865</v>
      </c>
      <c r="H5874" s="22" t="s">
        <v>3715</v>
      </c>
    </row>
    <row r="5875" spans="1:9">
      <c r="A5875" s="22" t="s">
        <v>2841</v>
      </c>
      <c r="B5875" s="22" t="s">
        <v>15060</v>
      </c>
      <c r="C5875" s="22">
        <v>1</v>
      </c>
      <c r="D5875" s="22" t="s">
        <v>15061</v>
      </c>
      <c r="E5875" s="22" t="s">
        <v>4414</v>
      </c>
      <c r="F5875" s="22" t="s">
        <v>21332</v>
      </c>
      <c r="G5875" s="22" t="s">
        <v>15062</v>
      </c>
      <c r="H5875" s="22" t="s">
        <v>3697</v>
      </c>
      <c r="I5875" s="22">
        <v>1</v>
      </c>
    </row>
    <row r="5876" spans="1:9">
      <c r="A5876" s="22" t="s">
        <v>25181</v>
      </c>
      <c r="B5876" s="22" t="s">
        <v>25179</v>
      </c>
      <c r="C5876" s="22">
        <v>1</v>
      </c>
      <c r="D5876" s="22" t="s">
        <v>25181</v>
      </c>
      <c r="E5876" s="22" t="s">
        <v>4414</v>
      </c>
      <c r="F5876" s="22" t="s">
        <v>25180</v>
      </c>
      <c r="H5876" s="22" t="s">
        <v>3730</v>
      </c>
    </row>
    <row r="5877" spans="1:9">
      <c r="A5877" s="22" t="s">
        <v>23002</v>
      </c>
      <c r="B5877" s="22" t="s">
        <v>7110</v>
      </c>
      <c r="C5877" s="22">
        <v>1</v>
      </c>
      <c r="D5877" s="22" t="s">
        <v>7111</v>
      </c>
      <c r="E5877" s="22" t="s">
        <v>4414</v>
      </c>
      <c r="F5877" s="22" t="s">
        <v>19577</v>
      </c>
      <c r="G5877" s="22" t="s">
        <v>7112</v>
      </c>
      <c r="H5877" s="22" t="s">
        <v>3697</v>
      </c>
      <c r="I5877" s="22">
        <v>1</v>
      </c>
    </row>
    <row r="5878" spans="1:9">
      <c r="A5878" s="22" t="s">
        <v>4413</v>
      </c>
      <c r="B5878" s="22" t="s">
        <v>4412</v>
      </c>
      <c r="C5878" s="22">
        <v>1</v>
      </c>
      <c r="D5878" s="22" t="s">
        <v>4413</v>
      </c>
      <c r="E5878" s="22" t="s">
        <v>4414</v>
      </c>
      <c r="F5878" s="22" t="s">
        <v>18814</v>
      </c>
      <c r="H5878" s="22" t="s">
        <v>3715</v>
      </c>
    </row>
    <row r="5879" spans="1:9">
      <c r="A5879" s="22" t="s">
        <v>2835</v>
      </c>
      <c r="B5879" s="22" t="s">
        <v>7617</v>
      </c>
      <c r="C5879" s="22">
        <v>1</v>
      </c>
      <c r="D5879" s="22" t="s">
        <v>7618</v>
      </c>
      <c r="E5879" s="22" t="s">
        <v>4414</v>
      </c>
      <c r="F5879" s="22" t="s">
        <v>19702</v>
      </c>
      <c r="G5879" s="22" t="s">
        <v>7619</v>
      </c>
      <c r="H5879" s="22" t="s">
        <v>3697</v>
      </c>
      <c r="I5879" s="22">
        <v>1</v>
      </c>
    </row>
    <row r="5880" spans="1:9">
      <c r="A5880" s="22" t="s">
        <v>12748</v>
      </c>
      <c r="B5880" s="22" t="s">
        <v>12747</v>
      </c>
      <c r="C5880" s="22">
        <v>1</v>
      </c>
      <c r="D5880" s="22" t="s">
        <v>12748</v>
      </c>
      <c r="E5880" s="22" t="s">
        <v>4414</v>
      </c>
      <c r="F5880" s="22" t="s">
        <v>20859</v>
      </c>
      <c r="H5880" s="22" t="s">
        <v>3730</v>
      </c>
    </row>
    <row r="5881" spans="1:9">
      <c r="A5881" s="22" t="s">
        <v>2829</v>
      </c>
      <c r="B5881" s="22" t="s">
        <v>10640</v>
      </c>
      <c r="C5881" s="22">
        <v>1</v>
      </c>
      <c r="D5881" s="22" t="s">
        <v>24247</v>
      </c>
      <c r="E5881" s="22" t="s">
        <v>4414</v>
      </c>
      <c r="F5881" s="22" t="s">
        <v>18649</v>
      </c>
      <c r="G5881" s="22" t="s">
        <v>2828</v>
      </c>
      <c r="H5881" s="22" t="s">
        <v>3697</v>
      </c>
      <c r="I5881" s="22">
        <v>1</v>
      </c>
    </row>
    <row r="5882" spans="1:9">
      <c r="A5882" s="22" t="s">
        <v>14102</v>
      </c>
      <c r="B5882" s="22" t="s">
        <v>14101</v>
      </c>
      <c r="C5882" s="22">
        <v>1</v>
      </c>
      <c r="D5882" s="22" t="s">
        <v>14102</v>
      </c>
      <c r="E5882" s="22" t="s">
        <v>3847</v>
      </c>
      <c r="F5882" s="22" t="s">
        <v>21130</v>
      </c>
      <c r="H5882" s="22" t="s">
        <v>3715</v>
      </c>
    </row>
    <row r="5883" spans="1:9">
      <c r="A5883" s="22" t="s">
        <v>422</v>
      </c>
      <c r="B5883" s="22" t="s">
        <v>18324</v>
      </c>
      <c r="C5883" s="22">
        <v>1</v>
      </c>
      <c r="D5883" s="22" t="s">
        <v>18325</v>
      </c>
      <c r="E5883" s="22" t="s">
        <v>3847</v>
      </c>
      <c r="F5883" s="22" t="s">
        <v>19241</v>
      </c>
      <c r="G5883" s="22" t="s">
        <v>18326</v>
      </c>
      <c r="H5883" s="22" t="s">
        <v>3697</v>
      </c>
    </row>
    <row r="5884" spans="1:9">
      <c r="A5884" s="22" t="s">
        <v>23520</v>
      </c>
      <c r="B5884" s="22" t="s">
        <v>15141</v>
      </c>
      <c r="C5884" s="22">
        <v>1</v>
      </c>
      <c r="D5884" s="22" t="s">
        <v>15142</v>
      </c>
      <c r="E5884" s="22" t="s">
        <v>3847</v>
      </c>
      <c r="F5884" s="22" t="s">
        <v>21347</v>
      </c>
      <c r="G5884" s="22" t="s">
        <v>15143</v>
      </c>
      <c r="H5884" s="22" t="s">
        <v>3697</v>
      </c>
    </row>
    <row r="5885" spans="1:9">
      <c r="A5885" s="22" t="s">
        <v>22632</v>
      </c>
      <c r="B5885" s="22" t="s">
        <v>15225</v>
      </c>
      <c r="C5885" s="22">
        <v>1</v>
      </c>
      <c r="D5885" s="22" t="s">
        <v>15226</v>
      </c>
      <c r="E5885" s="22" t="s">
        <v>3847</v>
      </c>
      <c r="F5885" s="22" t="s">
        <v>21365</v>
      </c>
      <c r="G5885" s="22" t="s">
        <v>15227</v>
      </c>
      <c r="H5885" s="22" t="s">
        <v>3697</v>
      </c>
    </row>
    <row r="5886" spans="1:9">
      <c r="A5886" s="22" t="s">
        <v>22633</v>
      </c>
      <c r="B5886" s="22" t="s">
        <v>14880</v>
      </c>
      <c r="C5886" s="22">
        <v>1</v>
      </c>
      <c r="D5886" s="22" t="s">
        <v>14881</v>
      </c>
      <c r="E5886" s="22" t="s">
        <v>3847</v>
      </c>
      <c r="F5886" s="22" t="s">
        <v>21287</v>
      </c>
      <c r="G5886" s="22" t="s">
        <v>14882</v>
      </c>
      <c r="H5886" s="22" t="s">
        <v>3697</v>
      </c>
    </row>
    <row r="5887" spans="1:9">
      <c r="A5887" s="22" t="s">
        <v>23346</v>
      </c>
      <c r="B5887" s="22" t="s">
        <v>12296</v>
      </c>
      <c r="C5887" s="22">
        <v>1</v>
      </c>
      <c r="D5887" s="22" t="s">
        <v>12297</v>
      </c>
      <c r="E5887" s="22" t="s">
        <v>3847</v>
      </c>
      <c r="F5887" s="22" t="s">
        <v>20768</v>
      </c>
      <c r="G5887" s="22" t="s">
        <v>12298</v>
      </c>
      <c r="H5887" s="22" t="s">
        <v>3697</v>
      </c>
    </row>
    <row r="5888" spans="1:9">
      <c r="A5888" s="22" t="s">
        <v>23535</v>
      </c>
      <c r="B5888" s="22" t="s">
        <v>15318</v>
      </c>
      <c r="C5888" s="22">
        <v>1</v>
      </c>
      <c r="D5888" s="22" t="s">
        <v>15319</v>
      </c>
      <c r="E5888" s="22" t="s">
        <v>3847</v>
      </c>
      <c r="F5888" s="22" t="s">
        <v>18698</v>
      </c>
      <c r="G5888" s="22" t="s">
        <v>15320</v>
      </c>
      <c r="H5888" s="22" t="s">
        <v>3697</v>
      </c>
    </row>
    <row r="5889" spans="1:9">
      <c r="A5889" s="22" t="s">
        <v>11851</v>
      </c>
      <c r="B5889" s="22" t="s">
        <v>11850</v>
      </c>
      <c r="C5889" s="22">
        <v>1</v>
      </c>
      <c r="D5889" s="22" t="s">
        <v>11851</v>
      </c>
      <c r="E5889" s="22" t="s">
        <v>3847</v>
      </c>
      <c r="F5889" s="22" t="s">
        <v>20685</v>
      </c>
      <c r="H5889" s="22" t="s">
        <v>3715</v>
      </c>
    </row>
    <row r="5890" spans="1:9">
      <c r="A5890" s="22" t="s">
        <v>22634</v>
      </c>
      <c r="B5890" s="22" t="s">
        <v>6476</v>
      </c>
      <c r="C5890" s="22">
        <v>1</v>
      </c>
      <c r="D5890" s="22" t="s">
        <v>6477</v>
      </c>
      <c r="E5890" s="22" t="s">
        <v>3847</v>
      </c>
      <c r="F5890" s="22" t="s">
        <v>19412</v>
      </c>
      <c r="G5890" s="22" t="s">
        <v>6478</v>
      </c>
      <c r="H5890" s="22" t="s">
        <v>3697</v>
      </c>
    </row>
    <row r="5891" spans="1:9">
      <c r="A5891" s="22" t="s">
        <v>11837</v>
      </c>
      <c r="B5891" s="22" t="s">
        <v>11836</v>
      </c>
      <c r="C5891" s="22">
        <v>1</v>
      </c>
      <c r="D5891" s="22" t="s">
        <v>11837</v>
      </c>
      <c r="E5891" s="22" t="s">
        <v>3847</v>
      </c>
      <c r="F5891" s="22" t="s">
        <v>20681</v>
      </c>
      <c r="H5891" s="22" t="s">
        <v>3715</v>
      </c>
    </row>
    <row r="5892" spans="1:9">
      <c r="A5892" s="22" t="s">
        <v>11310</v>
      </c>
      <c r="B5892" s="22" t="s">
        <v>11309</v>
      </c>
      <c r="C5892" s="22">
        <v>1</v>
      </c>
      <c r="D5892" s="22" t="s">
        <v>11310</v>
      </c>
      <c r="E5892" s="22" t="s">
        <v>3847</v>
      </c>
      <c r="F5892" s="22" t="s">
        <v>20574</v>
      </c>
      <c r="H5892" s="22" t="s">
        <v>3715</v>
      </c>
    </row>
    <row r="5893" spans="1:9">
      <c r="A5893" s="22" t="s">
        <v>418</v>
      </c>
      <c r="B5893" s="22" t="s">
        <v>3876</v>
      </c>
      <c r="C5893" s="22">
        <v>1</v>
      </c>
      <c r="D5893" s="22" t="s">
        <v>3877</v>
      </c>
      <c r="E5893" s="22" t="s">
        <v>3847</v>
      </c>
      <c r="F5893" s="22" t="s">
        <v>18648</v>
      </c>
      <c r="G5893" s="22" t="s">
        <v>3878</v>
      </c>
      <c r="H5893" s="22" t="s">
        <v>3697</v>
      </c>
    </row>
    <row r="5894" spans="1:9">
      <c r="A5894" s="22" t="s">
        <v>24600</v>
      </c>
      <c r="B5894" s="22" t="s">
        <v>24598</v>
      </c>
      <c r="C5894" s="22">
        <v>1</v>
      </c>
      <c r="D5894" s="22" t="s">
        <v>24600</v>
      </c>
      <c r="E5894" s="22" t="s">
        <v>3847</v>
      </c>
      <c r="F5894" s="22" t="s">
        <v>24599</v>
      </c>
      <c r="H5894" s="22" t="s">
        <v>3730</v>
      </c>
    </row>
    <row r="5895" spans="1:9">
      <c r="A5895" s="22" t="s">
        <v>22631</v>
      </c>
      <c r="B5895" s="22" t="s">
        <v>5776</v>
      </c>
      <c r="C5895" s="22">
        <v>1</v>
      </c>
      <c r="D5895" s="22" t="s">
        <v>5777</v>
      </c>
      <c r="E5895" s="22" t="s">
        <v>3847</v>
      </c>
      <c r="F5895" s="22" t="s">
        <v>19215</v>
      </c>
      <c r="G5895" s="22" t="s">
        <v>5778</v>
      </c>
      <c r="H5895" s="22" t="s">
        <v>3697</v>
      </c>
    </row>
    <row r="5896" spans="1:9">
      <c r="A5896" s="22" t="s">
        <v>416</v>
      </c>
      <c r="B5896" s="22" t="s">
        <v>3845</v>
      </c>
      <c r="C5896" s="22">
        <v>1</v>
      </c>
      <c r="D5896" s="22" t="s">
        <v>3846</v>
      </c>
      <c r="E5896" s="22" t="s">
        <v>3847</v>
      </c>
      <c r="F5896" s="22" t="s">
        <v>18638</v>
      </c>
      <c r="G5896" s="22" t="s">
        <v>3848</v>
      </c>
      <c r="H5896" s="22" t="s">
        <v>3697</v>
      </c>
    </row>
    <row r="5897" spans="1:9">
      <c r="A5897" s="22" t="s">
        <v>8082</v>
      </c>
      <c r="B5897" s="22" t="s">
        <v>8081</v>
      </c>
      <c r="C5897" s="22">
        <v>1</v>
      </c>
      <c r="D5897" s="22" t="s">
        <v>8082</v>
      </c>
      <c r="E5897" s="22" t="s">
        <v>3847</v>
      </c>
      <c r="F5897" s="22" t="s">
        <v>19817</v>
      </c>
      <c r="H5897" s="22" t="s">
        <v>3715</v>
      </c>
    </row>
    <row r="5898" spans="1:9">
      <c r="A5898" s="22" t="s">
        <v>414</v>
      </c>
      <c r="B5898" s="22" t="s">
        <v>4372</v>
      </c>
      <c r="C5898" s="22">
        <v>1</v>
      </c>
      <c r="D5898" s="22" t="s">
        <v>4373</v>
      </c>
      <c r="E5898" s="22" t="s">
        <v>3847</v>
      </c>
      <c r="F5898" s="22" t="s">
        <v>18802</v>
      </c>
      <c r="G5898" s="22" t="s">
        <v>4374</v>
      </c>
      <c r="H5898" s="22" t="s">
        <v>3697</v>
      </c>
    </row>
    <row r="5899" spans="1:9">
      <c r="A5899" s="22" t="s">
        <v>412</v>
      </c>
      <c r="B5899" s="22" t="s">
        <v>23811</v>
      </c>
      <c r="C5899" s="22">
        <v>1</v>
      </c>
      <c r="D5899" s="22" t="s">
        <v>23813</v>
      </c>
      <c r="E5899" s="22" t="s">
        <v>23814</v>
      </c>
      <c r="F5899" s="22" t="s">
        <v>23812</v>
      </c>
      <c r="G5899" s="22" t="s">
        <v>411</v>
      </c>
      <c r="H5899" s="22" t="s">
        <v>3697</v>
      </c>
    </row>
    <row r="5900" spans="1:9">
      <c r="A5900" s="22" t="s">
        <v>7826</v>
      </c>
      <c r="B5900" s="22" t="s">
        <v>7825</v>
      </c>
      <c r="C5900" s="22">
        <v>1</v>
      </c>
      <c r="D5900" s="22" t="s">
        <v>7826</v>
      </c>
      <c r="E5900" s="22" t="s">
        <v>7827</v>
      </c>
      <c r="F5900" s="22" t="s">
        <v>19752</v>
      </c>
      <c r="H5900" s="22" t="s">
        <v>3711</v>
      </c>
    </row>
    <row r="5901" spans="1:9">
      <c r="A5901" s="22" t="s">
        <v>23281</v>
      </c>
      <c r="B5901" s="22" t="s">
        <v>11367</v>
      </c>
      <c r="C5901" s="22">
        <v>1</v>
      </c>
      <c r="D5901" s="22" t="s">
        <v>11368</v>
      </c>
      <c r="E5901" s="22" t="s">
        <v>7827</v>
      </c>
      <c r="F5901" s="22" t="s">
        <v>20586</v>
      </c>
      <c r="G5901" s="22" t="s">
        <v>11369</v>
      </c>
      <c r="H5901" s="22" t="s">
        <v>3697</v>
      </c>
    </row>
    <row r="5902" spans="1:9">
      <c r="A5902" s="22" t="s">
        <v>23370</v>
      </c>
      <c r="B5902" s="22" t="s">
        <v>12606</v>
      </c>
      <c r="C5902" s="22">
        <v>1</v>
      </c>
      <c r="D5902" s="22" t="s">
        <v>12607</v>
      </c>
      <c r="E5902" s="22" t="s">
        <v>10724</v>
      </c>
      <c r="F5902" s="22" t="s">
        <v>18705</v>
      </c>
      <c r="G5902" s="22" t="s">
        <v>12608</v>
      </c>
      <c r="H5902" s="22" t="s">
        <v>3697</v>
      </c>
    </row>
    <row r="5903" spans="1:9">
      <c r="A5903" s="22" t="s">
        <v>23241</v>
      </c>
      <c r="B5903" s="22" t="s">
        <v>10722</v>
      </c>
      <c r="C5903" s="22">
        <v>1</v>
      </c>
      <c r="D5903" s="22" t="s">
        <v>10723</v>
      </c>
      <c r="E5903" s="22" t="s">
        <v>10724</v>
      </c>
      <c r="F5903" s="22" t="s">
        <v>20453</v>
      </c>
      <c r="G5903" s="22" t="s">
        <v>10725</v>
      </c>
      <c r="H5903" s="22" t="s">
        <v>3697</v>
      </c>
      <c r="I5903" s="22">
        <v>1</v>
      </c>
    </row>
    <row r="5904" spans="1:9">
      <c r="A5904" s="22" t="s">
        <v>26681</v>
      </c>
      <c r="B5904" s="22" t="s">
        <v>13505</v>
      </c>
      <c r="C5904" s="22">
        <v>1</v>
      </c>
      <c r="D5904" s="22" t="s">
        <v>25028</v>
      </c>
      <c r="E5904" s="22" t="s">
        <v>25029</v>
      </c>
      <c r="F5904" s="22" t="s">
        <v>25027</v>
      </c>
      <c r="G5904" s="22" t="s">
        <v>25030</v>
      </c>
      <c r="H5904" s="22" t="s">
        <v>3697</v>
      </c>
    </row>
    <row r="5905" spans="1:9">
      <c r="A5905" s="22" t="s">
        <v>8748</v>
      </c>
      <c r="B5905" s="22" t="s">
        <v>8747</v>
      </c>
      <c r="C5905" s="22">
        <v>1</v>
      </c>
      <c r="D5905" s="22" t="s">
        <v>8748</v>
      </c>
      <c r="E5905" s="22" t="s">
        <v>8749</v>
      </c>
      <c r="F5905" s="22" t="s">
        <v>19090</v>
      </c>
      <c r="H5905" s="22" t="s">
        <v>3711</v>
      </c>
    </row>
    <row r="5906" spans="1:9">
      <c r="A5906" s="22" t="s">
        <v>12813</v>
      </c>
      <c r="B5906" s="22" t="s">
        <v>12812</v>
      </c>
      <c r="C5906" s="22">
        <v>1</v>
      </c>
      <c r="D5906" s="22" t="s">
        <v>12813</v>
      </c>
      <c r="E5906" s="22" t="s">
        <v>7331</v>
      </c>
      <c r="F5906" s="22" t="s">
        <v>20876</v>
      </c>
      <c r="H5906" s="22" t="s">
        <v>3715</v>
      </c>
    </row>
    <row r="5907" spans="1:9">
      <c r="A5907" s="22" t="s">
        <v>7330</v>
      </c>
      <c r="B5907" s="22" t="s">
        <v>7329</v>
      </c>
      <c r="C5907" s="22">
        <v>1</v>
      </c>
      <c r="D5907" s="22" t="s">
        <v>7330</v>
      </c>
      <c r="E5907" s="22" t="s">
        <v>7331</v>
      </c>
      <c r="F5907" s="22" t="s">
        <v>19628</v>
      </c>
      <c r="H5907" s="22" t="s">
        <v>3715</v>
      </c>
    </row>
    <row r="5908" spans="1:9">
      <c r="A5908" s="22" t="s">
        <v>22603</v>
      </c>
      <c r="B5908" s="22" t="s">
        <v>7683</v>
      </c>
      <c r="C5908" s="22">
        <v>1</v>
      </c>
      <c r="D5908" s="22" t="s">
        <v>7684</v>
      </c>
      <c r="E5908" s="22" t="s">
        <v>7331</v>
      </c>
      <c r="F5908" s="22" t="s">
        <v>19409</v>
      </c>
      <c r="G5908" s="22" t="s">
        <v>7685</v>
      </c>
      <c r="H5908" s="22" t="s">
        <v>3697</v>
      </c>
      <c r="I5908" s="22">
        <v>1</v>
      </c>
    </row>
    <row r="5909" spans="1:9">
      <c r="A5909" s="22" t="s">
        <v>13342</v>
      </c>
      <c r="B5909" s="22" t="s">
        <v>13341</v>
      </c>
      <c r="C5909" s="22">
        <v>1</v>
      </c>
      <c r="D5909" s="22" t="s">
        <v>13342</v>
      </c>
      <c r="E5909" s="22" t="s">
        <v>7331</v>
      </c>
      <c r="F5909" s="22" t="s">
        <v>20985</v>
      </c>
      <c r="H5909" s="22" t="s">
        <v>3715</v>
      </c>
    </row>
    <row r="5910" spans="1:9">
      <c r="A5910" s="22" t="s">
        <v>22604</v>
      </c>
      <c r="B5910" s="22" t="s">
        <v>15926</v>
      </c>
      <c r="C5910" s="22">
        <v>1</v>
      </c>
      <c r="D5910" s="22" t="s">
        <v>15927</v>
      </c>
      <c r="E5910" s="22" t="s">
        <v>7331</v>
      </c>
      <c r="F5910" s="22" t="s">
        <v>21488</v>
      </c>
      <c r="G5910" s="22" t="s">
        <v>15928</v>
      </c>
      <c r="H5910" s="22" t="s">
        <v>3697</v>
      </c>
      <c r="I5910" s="22">
        <v>2</v>
      </c>
    </row>
    <row r="5911" spans="1:9">
      <c r="A5911" s="22" t="s">
        <v>22602</v>
      </c>
      <c r="B5911" s="22" t="s">
        <v>13959</v>
      </c>
      <c r="C5911" s="22">
        <v>1</v>
      </c>
      <c r="D5911" s="22" t="s">
        <v>13960</v>
      </c>
      <c r="E5911" s="22" t="s">
        <v>7331</v>
      </c>
      <c r="F5911" s="22" t="s">
        <v>20325</v>
      </c>
      <c r="G5911" s="22" t="s">
        <v>13961</v>
      </c>
      <c r="H5911" s="22" t="s">
        <v>3697</v>
      </c>
      <c r="I5911" s="22">
        <v>1</v>
      </c>
    </row>
    <row r="5912" spans="1:9">
      <c r="A5912" s="22" t="s">
        <v>25021</v>
      </c>
      <c r="B5912" s="22" t="s">
        <v>13502</v>
      </c>
      <c r="C5912" s="22">
        <v>1</v>
      </c>
      <c r="D5912" s="22" t="s">
        <v>25021</v>
      </c>
      <c r="E5912" s="22" t="s">
        <v>7331</v>
      </c>
      <c r="F5912" s="22" t="s">
        <v>21569</v>
      </c>
      <c r="H5912" s="22" t="s">
        <v>3730</v>
      </c>
    </row>
    <row r="5913" spans="1:9">
      <c r="A5913" s="22" t="s">
        <v>11278</v>
      </c>
      <c r="B5913" s="22" t="s">
        <v>11277</v>
      </c>
      <c r="C5913" s="22">
        <v>1</v>
      </c>
      <c r="D5913" s="22" t="s">
        <v>11278</v>
      </c>
      <c r="E5913" s="22" t="s">
        <v>7331</v>
      </c>
      <c r="F5913" s="22" t="s">
        <v>18831</v>
      </c>
      <c r="H5913" s="22" t="s">
        <v>3715</v>
      </c>
    </row>
    <row r="5914" spans="1:9">
      <c r="A5914" s="22" t="s">
        <v>14578</v>
      </c>
      <c r="B5914" s="22" t="s">
        <v>14577</v>
      </c>
      <c r="C5914" s="22">
        <v>1</v>
      </c>
      <c r="D5914" s="22" t="s">
        <v>14578</v>
      </c>
      <c r="E5914" s="22" t="s">
        <v>7331</v>
      </c>
      <c r="F5914" s="22" t="s">
        <v>18604</v>
      </c>
      <c r="H5914" s="22" t="s">
        <v>3711</v>
      </c>
    </row>
    <row r="5915" spans="1:9">
      <c r="A5915" s="22" t="s">
        <v>12419</v>
      </c>
      <c r="B5915" s="22" t="s">
        <v>12418</v>
      </c>
      <c r="C5915" s="22">
        <v>1</v>
      </c>
      <c r="D5915" s="22" t="s">
        <v>12419</v>
      </c>
      <c r="E5915" s="22" t="s">
        <v>7331</v>
      </c>
      <c r="F5915" s="22" t="s">
        <v>20793</v>
      </c>
      <c r="H5915" s="22" t="s">
        <v>3715</v>
      </c>
    </row>
    <row r="5916" spans="1:9">
      <c r="A5916" s="22" t="s">
        <v>13369</v>
      </c>
      <c r="B5916" s="22" t="s">
        <v>13368</v>
      </c>
      <c r="C5916" s="22">
        <v>1</v>
      </c>
      <c r="D5916" s="22" t="s">
        <v>13369</v>
      </c>
      <c r="E5916" s="22" t="s">
        <v>7331</v>
      </c>
      <c r="F5916" s="22" t="s">
        <v>18635</v>
      </c>
      <c r="H5916" s="22" t="s">
        <v>3715</v>
      </c>
    </row>
    <row r="5917" spans="1:9">
      <c r="A5917" s="22" t="s">
        <v>10910</v>
      </c>
      <c r="B5917" s="22" t="s">
        <v>10909</v>
      </c>
      <c r="C5917" s="22">
        <v>1</v>
      </c>
      <c r="D5917" s="22" t="s">
        <v>10910</v>
      </c>
      <c r="E5917" s="22" t="s">
        <v>7331</v>
      </c>
      <c r="F5917" s="22" t="s">
        <v>20492</v>
      </c>
      <c r="H5917" s="22" t="s">
        <v>3715</v>
      </c>
    </row>
    <row r="5918" spans="1:9">
      <c r="A5918" s="22" t="s">
        <v>22605</v>
      </c>
      <c r="B5918" s="22" t="s">
        <v>18585</v>
      </c>
      <c r="C5918" s="22">
        <v>1</v>
      </c>
      <c r="D5918" s="22" t="s">
        <v>18586</v>
      </c>
      <c r="E5918" s="22" t="s">
        <v>7331</v>
      </c>
      <c r="F5918" s="22" t="s">
        <v>19331</v>
      </c>
      <c r="G5918" s="22" t="s">
        <v>18587</v>
      </c>
      <c r="H5918" s="22" t="s">
        <v>3697</v>
      </c>
      <c r="I5918" s="22">
        <v>1</v>
      </c>
    </row>
    <row r="5919" spans="1:9">
      <c r="A5919" s="22" t="s">
        <v>23507</v>
      </c>
      <c r="B5919" s="22" t="s">
        <v>14920</v>
      </c>
      <c r="C5919" s="22">
        <v>1</v>
      </c>
      <c r="D5919" s="22" t="s">
        <v>14921</v>
      </c>
      <c r="E5919" s="22" t="s">
        <v>14922</v>
      </c>
      <c r="F5919" s="22" t="s">
        <v>21298</v>
      </c>
      <c r="G5919" s="22" t="s">
        <v>14923</v>
      </c>
      <c r="H5919" s="22" t="s">
        <v>3697</v>
      </c>
      <c r="I5919" s="22">
        <v>1</v>
      </c>
    </row>
    <row r="5920" spans="1:9">
      <c r="A5920" s="22" t="s">
        <v>407</v>
      </c>
      <c r="B5920" s="22" t="s">
        <v>9614</v>
      </c>
      <c r="C5920" s="22">
        <v>1</v>
      </c>
      <c r="D5920" s="22" t="s">
        <v>9615</v>
      </c>
      <c r="E5920" s="22" t="s">
        <v>4337</v>
      </c>
      <c r="F5920" s="22" t="s">
        <v>20191</v>
      </c>
      <c r="G5920" s="22" t="s">
        <v>9616</v>
      </c>
      <c r="H5920" s="22" t="s">
        <v>3697</v>
      </c>
    </row>
    <row r="5921" spans="1:8">
      <c r="A5921" s="22" t="s">
        <v>405</v>
      </c>
      <c r="B5921" s="22" t="s">
        <v>23776</v>
      </c>
      <c r="C5921" s="22">
        <v>1</v>
      </c>
      <c r="D5921" s="22" t="s">
        <v>23777</v>
      </c>
      <c r="E5921" s="22" t="s">
        <v>4337</v>
      </c>
      <c r="F5921" s="22" t="s">
        <v>20420</v>
      </c>
      <c r="G5921" s="22" t="s">
        <v>23778</v>
      </c>
      <c r="H5921" s="22" t="s">
        <v>3697</v>
      </c>
    </row>
    <row r="5922" spans="1:8">
      <c r="A5922" s="22" t="s">
        <v>11864</v>
      </c>
      <c r="B5922" s="22" t="s">
        <v>11863</v>
      </c>
      <c r="C5922" s="22">
        <v>1</v>
      </c>
      <c r="D5922" s="22" t="s">
        <v>11864</v>
      </c>
      <c r="E5922" s="22" t="s">
        <v>4337</v>
      </c>
      <c r="F5922" s="22" t="s">
        <v>19276</v>
      </c>
      <c r="H5922" s="22" t="s">
        <v>3711</v>
      </c>
    </row>
    <row r="5923" spans="1:8">
      <c r="A5923" s="22" t="s">
        <v>13431</v>
      </c>
      <c r="B5923" s="22" t="s">
        <v>13430</v>
      </c>
      <c r="C5923" s="22">
        <v>1</v>
      </c>
      <c r="D5923" s="22" t="s">
        <v>13431</v>
      </c>
      <c r="E5923" s="22" t="s">
        <v>4337</v>
      </c>
      <c r="F5923" s="22" t="s">
        <v>19488</v>
      </c>
      <c r="H5923" s="22" t="s">
        <v>3711</v>
      </c>
    </row>
    <row r="5924" spans="1:8">
      <c r="A5924" s="22" t="s">
        <v>24983</v>
      </c>
      <c r="B5924" s="22" t="s">
        <v>12778</v>
      </c>
      <c r="C5924" s="22">
        <v>1</v>
      </c>
      <c r="D5924" s="22" t="s">
        <v>24983</v>
      </c>
      <c r="E5924" s="22" t="s">
        <v>4337</v>
      </c>
      <c r="F5924" s="22" t="s">
        <v>19199</v>
      </c>
      <c r="H5924" s="22" t="s">
        <v>3711</v>
      </c>
    </row>
    <row r="5925" spans="1:8">
      <c r="A5925" s="22" t="s">
        <v>18019</v>
      </c>
      <c r="B5925" s="22" t="s">
        <v>18018</v>
      </c>
      <c r="C5925" s="22">
        <v>1</v>
      </c>
      <c r="D5925" s="22" t="s">
        <v>18019</v>
      </c>
      <c r="E5925" s="22" t="s">
        <v>4337</v>
      </c>
      <c r="F5925" s="22" t="s">
        <v>20121</v>
      </c>
      <c r="H5925" s="22" t="s">
        <v>3715</v>
      </c>
    </row>
    <row r="5926" spans="1:8">
      <c r="A5926" s="22" t="s">
        <v>23262</v>
      </c>
      <c r="B5926" s="22" t="s">
        <v>10962</v>
      </c>
      <c r="C5926" s="22">
        <v>1</v>
      </c>
      <c r="D5926" s="22" t="s">
        <v>10963</v>
      </c>
      <c r="E5926" s="22" t="s">
        <v>4337</v>
      </c>
      <c r="F5926" s="22" t="s">
        <v>20506</v>
      </c>
      <c r="G5926" s="22" t="s">
        <v>10964</v>
      </c>
      <c r="H5926" s="22" t="s">
        <v>3707</v>
      </c>
    </row>
    <row r="5927" spans="1:8">
      <c r="A5927" s="22" t="s">
        <v>403</v>
      </c>
      <c r="B5927" s="22" t="s">
        <v>15592</v>
      </c>
      <c r="C5927" s="22">
        <v>1</v>
      </c>
      <c r="D5927" s="22" t="s">
        <v>15593</v>
      </c>
      <c r="E5927" s="22" t="s">
        <v>4337</v>
      </c>
      <c r="F5927" s="22" t="s">
        <v>18812</v>
      </c>
      <c r="G5927" s="22" t="s">
        <v>15594</v>
      </c>
      <c r="H5927" s="22" t="s">
        <v>3697</v>
      </c>
    </row>
    <row r="5928" spans="1:8">
      <c r="A5928" s="22" t="s">
        <v>25370</v>
      </c>
      <c r="B5928" s="22" t="s">
        <v>25368</v>
      </c>
      <c r="C5928" s="22">
        <v>1</v>
      </c>
      <c r="D5928" s="22" t="s">
        <v>25370</v>
      </c>
      <c r="E5928" s="22" t="s">
        <v>4337</v>
      </c>
      <c r="F5928" s="22" t="s">
        <v>25369</v>
      </c>
      <c r="H5928" s="22" t="s">
        <v>3715</v>
      </c>
    </row>
    <row r="5929" spans="1:8">
      <c r="A5929" s="22" t="s">
        <v>11175</v>
      </c>
      <c r="B5929" s="22" t="s">
        <v>11174</v>
      </c>
      <c r="C5929" s="22">
        <v>1</v>
      </c>
      <c r="D5929" s="22" t="s">
        <v>11175</v>
      </c>
      <c r="E5929" s="22" t="s">
        <v>4337</v>
      </c>
      <c r="F5929" s="22" t="s">
        <v>20546</v>
      </c>
      <c r="H5929" s="22" t="s">
        <v>3730</v>
      </c>
    </row>
    <row r="5930" spans="1:8">
      <c r="A5930" s="22" t="s">
        <v>7534</v>
      </c>
      <c r="B5930" s="22" t="s">
        <v>7533</v>
      </c>
      <c r="C5930" s="22">
        <v>1</v>
      </c>
      <c r="D5930" s="22" t="s">
        <v>7534</v>
      </c>
      <c r="E5930" s="22" t="s">
        <v>4337</v>
      </c>
      <c r="F5930" s="22" t="s">
        <v>19682</v>
      </c>
      <c r="H5930" s="22" t="s">
        <v>3711</v>
      </c>
    </row>
    <row r="5931" spans="1:8">
      <c r="A5931" s="22" t="s">
        <v>6028</v>
      </c>
      <c r="B5931" s="22" t="s">
        <v>6027</v>
      </c>
      <c r="C5931" s="22">
        <v>1</v>
      </c>
      <c r="D5931" s="22" t="s">
        <v>6028</v>
      </c>
      <c r="E5931" s="22" t="s">
        <v>4337</v>
      </c>
      <c r="F5931" s="22" t="s">
        <v>19284</v>
      </c>
      <c r="H5931" s="22" t="s">
        <v>3715</v>
      </c>
    </row>
    <row r="5932" spans="1:8">
      <c r="A5932" s="22" t="s">
        <v>401</v>
      </c>
      <c r="B5932" s="22" t="s">
        <v>14799</v>
      </c>
      <c r="C5932" s="22">
        <v>1</v>
      </c>
      <c r="D5932" s="22" t="s">
        <v>14800</v>
      </c>
      <c r="E5932" s="22" t="s">
        <v>4337</v>
      </c>
      <c r="F5932" s="22" t="s">
        <v>21271</v>
      </c>
      <c r="G5932" s="22" t="s">
        <v>14801</v>
      </c>
      <c r="H5932" s="22" t="s">
        <v>3697</v>
      </c>
    </row>
    <row r="5933" spans="1:8">
      <c r="A5933" s="22" t="s">
        <v>4945</v>
      </c>
      <c r="B5933" s="22" t="s">
        <v>4944</v>
      </c>
      <c r="C5933" s="22">
        <v>1</v>
      </c>
      <c r="D5933" s="22" t="s">
        <v>4945</v>
      </c>
      <c r="E5933" s="22" t="s">
        <v>4337</v>
      </c>
      <c r="F5933" s="22" t="s">
        <v>18977</v>
      </c>
      <c r="H5933" s="22" t="s">
        <v>3730</v>
      </c>
    </row>
    <row r="5934" spans="1:8">
      <c r="A5934" s="22" t="s">
        <v>399</v>
      </c>
      <c r="B5934" s="22" t="s">
        <v>14816</v>
      </c>
      <c r="C5934" s="22">
        <v>1</v>
      </c>
      <c r="D5934" s="22" t="s">
        <v>14817</v>
      </c>
      <c r="E5934" s="22" t="s">
        <v>4337</v>
      </c>
      <c r="F5934" s="22" t="s">
        <v>21275</v>
      </c>
      <c r="G5934" s="22" t="s">
        <v>14818</v>
      </c>
      <c r="H5934" s="22" t="s">
        <v>3697</v>
      </c>
    </row>
    <row r="5935" spans="1:8">
      <c r="A5935" s="22" t="s">
        <v>4336</v>
      </c>
      <c r="B5935" s="22" t="s">
        <v>4335</v>
      </c>
      <c r="C5935" s="22">
        <v>1</v>
      </c>
      <c r="D5935" s="22" t="s">
        <v>4336</v>
      </c>
      <c r="E5935" s="22" t="s">
        <v>4337</v>
      </c>
      <c r="F5935" s="22" t="s">
        <v>18793</v>
      </c>
      <c r="H5935" s="22" t="s">
        <v>3730</v>
      </c>
    </row>
    <row r="5936" spans="1:8">
      <c r="A5936" s="22" t="s">
        <v>15038</v>
      </c>
      <c r="B5936" s="22" t="s">
        <v>15037</v>
      </c>
      <c r="C5936" s="22">
        <v>1</v>
      </c>
      <c r="D5936" s="22" t="s">
        <v>15038</v>
      </c>
      <c r="E5936" s="22" t="s">
        <v>4337</v>
      </c>
      <c r="F5936" s="22" t="s">
        <v>21327</v>
      </c>
      <c r="H5936" s="22" t="s">
        <v>3715</v>
      </c>
    </row>
    <row r="5937" spans="1:9">
      <c r="A5937" s="22" t="s">
        <v>22127</v>
      </c>
      <c r="B5937" s="22" t="s">
        <v>16289</v>
      </c>
      <c r="C5937" s="22">
        <v>1</v>
      </c>
      <c r="D5937" s="22" t="s">
        <v>16290</v>
      </c>
      <c r="E5937" s="22" t="s">
        <v>4042</v>
      </c>
      <c r="F5937" s="22" t="s">
        <v>19241</v>
      </c>
      <c r="G5937" s="22" t="s">
        <v>16291</v>
      </c>
      <c r="H5937" s="22" t="s">
        <v>3697</v>
      </c>
    </row>
    <row r="5938" spans="1:9">
      <c r="A5938" s="22" t="s">
        <v>397</v>
      </c>
      <c r="B5938" s="22" t="s">
        <v>6736</v>
      </c>
      <c r="C5938" s="22">
        <v>1</v>
      </c>
      <c r="D5938" s="22" t="s">
        <v>6737</v>
      </c>
      <c r="E5938" s="22" t="s">
        <v>4042</v>
      </c>
      <c r="F5938" s="22" t="s">
        <v>19480</v>
      </c>
      <c r="G5938" s="22" t="s">
        <v>6738</v>
      </c>
      <c r="H5938" s="22" t="s">
        <v>3697</v>
      </c>
    </row>
    <row r="5939" spans="1:9">
      <c r="A5939" s="22" t="s">
        <v>390</v>
      </c>
      <c r="B5939" s="22" t="s">
        <v>5999</v>
      </c>
      <c r="C5939" s="22">
        <v>1</v>
      </c>
      <c r="D5939" s="22" t="s">
        <v>6000</v>
      </c>
      <c r="E5939" s="22" t="s">
        <v>4042</v>
      </c>
      <c r="F5939" s="22" t="s">
        <v>19276</v>
      </c>
      <c r="G5939" s="22" t="s">
        <v>6001</v>
      </c>
      <c r="H5939" s="22" t="s">
        <v>3697</v>
      </c>
    </row>
    <row r="5940" spans="1:9">
      <c r="A5940" s="22" t="s">
        <v>13931</v>
      </c>
      <c r="B5940" s="22" t="s">
        <v>13930</v>
      </c>
      <c r="C5940" s="22">
        <v>1</v>
      </c>
      <c r="D5940" s="22" t="s">
        <v>13931</v>
      </c>
      <c r="E5940" s="22" t="s">
        <v>4042</v>
      </c>
      <c r="F5940" s="22" t="s">
        <v>21108</v>
      </c>
      <c r="H5940" s="22" t="s">
        <v>3730</v>
      </c>
    </row>
    <row r="5941" spans="1:9">
      <c r="A5941" s="22" t="s">
        <v>22128</v>
      </c>
      <c r="B5941" s="22" t="s">
        <v>14813</v>
      </c>
      <c r="C5941" s="22">
        <v>1</v>
      </c>
      <c r="D5941" s="22" t="s">
        <v>14814</v>
      </c>
      <c r="E5941" s="22" t="s">
        <v>4042</v>
      </c>
      <c r="F5941" s="22" t="s">
        <v>21274</v>
      </c>
      <c r="G5941" s="22" t="s">
        <v>14815</v>
      </c>
      <c r="H5941" s="22" t="s">
        <v>3697</v>
      </c>
    </row>
    <row r="5942" spans="1:9">
      <c r="A5942" s="22" t="s">
        <v>22866</v>
      </c>
      <c r="B5942" s="22" t="s">
        <v>4932</v>
      </c>
      <c r="C5942" s="22">
        <v>1</v>
      </c>
      <c r="D5942" s="22" t="s">
        <v>4933</v>
      </c>
      <c r="E5942" s="22" t="s">
        <v>4042</v>
      </c>
      <c r="F5942" s="22" t="s">
        <v>18973</v>
      </c>
      <c r="H5942" s="22" t="s">
        <v>3943</v>
      </c>
      <c r="I5942" s="22">
        <v>1</v>
      </c>
    </row>
    <row r="5943" spans="1:9">
      <c r="A5943" s="22" t="s">
        <v>22919</v>
      </c>
      <c r="B5943" s="22" t="s">
        <v>5718</v>
      </c>
      <c r="C5943" s="22">
        <v>1</v>
      </c>
      <c r="D5943" s="22" t="s">
        <v>5719</v>
      </c>
      <c r="E5943" s="22" t="s">
        <v>4042</v>
      </c>
      <c r="F5943" s="22" t="s">
        <v>19199</v>
      </c>
      <c r="G5943" s="22" t="s">
        <v>5720</v>
      </c>
      <c r="H5943" s="22" t="s">
        <v>3697</v>
      </c>
      <c r="I5943" s="22">
        <v>2</v>
      </c>
    </row>
    <row r="5944" spans="1:9">
      <c r="A5944" s="22" t="s">
        <v>25287</v>
      </c>
      <c r="B5944" s="22" t="s">
        <v>25286</v>
      </c>
      <c r="C5944" s="22">
        <v>1</v>
      </c>
      <c r="D5944" s="22" t="s">
        <v>25287</v>
      </c>
      <c r="E5944" s="22" t="s">
        <v>4042</v>
      </c>
      <c r="F5944" s="22" t="s">
        <v>18718</v>
      </c>
      <c r="H5944" s="22" t="s">
        <v>3715</v>
      </c>
    </row>
    <row r="5945" spans="1:9">
      <c r="A5945" s="22" t="s">
        <v>388</v>
      </c>
      <c r="B5945" s="22" t="s">
        <v>4040</v>
      </c>
      <c r="C5945" s="22">
        <v>2</v>
      </c>
      <c r="D5945" s="22" t="s">
        <v>4041</v>
      </c>
      <c r="E5945" s="22" t="s">
        <v>4042</v>
      </c>
      <c r="F5945" s="22" t="s">
        <v>18700</v>
      </c>
      <c r="G5945" s="22" t="s">
        <v>4043</v>
      </c>
      <c r="H5945" s="22" t="s">
        <v>3697</v>
      </c>
    </row>
    <row r="5946" spans="1:9">
      <c r="A5946" s="22" t="s">
        <v>388</v>
      </c>
      <c r="B5946" s="22" t="s">
        <v>10935</v>
      </c>
      <c r="C5946" s="22">
        <v>2</v>
      </c>
      <c r="D5946" s="22" t="s">
        <v>10936</v>
      </c>
      <c r="E5946" s="22" t="s">
        <v>4042</v>
      </c>
      <c r="F5946" s="22" t="s">
        <v>18700</v>
      </c>
      <c r="G5946" s="22" t="s">
        <v>10937</v>
      </c>
      <c r="H5946" s="22" t="s">
        <v>3697</v>
      </c>
      <c r="I5946" s="22">
        <v>1</v>
      </c>
    </row>
    <row r="5947" spans="1:9">
      <c r="A5947" s="22" t="s">
        <v>6103</v>
      </c>
      <c r="B5947" s="22" t="s">
        <v>6102</v>
      </c>
      <c r="C5947" s="22">
        <v>1</v>
      </c>
      <c r="D5947" s="22" t="s">
        <v>6103</v>
      </c>
      <c r="E5947" s="22" t="s">
        <v>4042</v>
      </c>
      <c r="F5947" s="22" t="s">
        <v>19307</v>
      </c>
      <c r="H5947" s="22" t="s">
        <v>3730</v>
      </c>
    </row>
    <row r="5948" spans="1:9">
      <c r="A5948" s="22" t="s">
        <v>11825</v>
      </c>
      <c r="B5948" s="22" t="s">
        <v>11824</v>
      </c>
      <c r="C5948" s="22">
        <v>1</v>
      </c>
      <c r="D5948" s="22" t="s">
        <v>11825</v>
      </c>
      <c r="E5948" s="22" t="s">
        <v>4042</v>
      </c>
      <c r="F5948" s="22" t="s">
        <v>18650</v>
      </c>
      <c r="H5948" s="22" t="s">
        <v>3715</v>
      </c>
    </row>
    <row r="5949" spans="1:9">
      <c r="A5949" s="22" t="s">
        <v>394</v>
      </c>
      <c r="B5949" s="22" t="s">
        <v>13550</v>
      </c>
      <c r="C5949" s="22">
        <v>1</v>
      </c>
      <c r="D5949" s="22" t="s">
        <v>13551</v>
      </c>
      <c r="E5949" s="22" t="s">
        <v>4042</v>
      </c>
      <c r="F5949" s="22" t="s">
        <v>18764</v>
      </c>
      <c r="G5949" s="22" t="s">
        <v>13552</v>
      </c>
      <c r="H5949" s="22" t="s">
        <v>3697</v>
      </c>
      <c r="I5949" s="22">
        <v>1</v>
      </c>
    </row>
    <row r="5950" spans="1:9">
      <c r="A5950" s="22" t="s">
        <v>14986</v>
      </c>
      <c r="B5950" s="22" t="s">
        <v>14985</v>
      </c>
      <c r="C5950" s="22">
        <v>1</v>
      </c>
      <c r="D5950" s="22" t="s">
        <v>14986</v>
      </c>
      <c r="E5950" s="22" t="s">
        <v>4042</v>
      </c>
      <c r="F5950" s="22" t="s">
        <v>19781</v>
      </c>
      <c r="H5950" s="22" t="s">
        <v>3715</v>
      </c>
    </row>
    <row r="5951" spans="1:9">
      <c r="A5951" s="22" t="s">
        <v>1856</v>
      </c>
      <c r="B5951" s="22" t="s">
        <v>18224</v>
      </c>
      <c r="C5951" s="22">
        <v>1</v>
      </c>
      <c r="D5951" s="22" t="s">
        <v>18225</v>
      </c>
      <c r="E5951" s="22" t="s">
        <v>18226</v>
      </c>
      <c r="F5951" s="22" t="s">
        <v>18604</v>
      </c>
      <c r="G5951" s="22" t="s">
        <v>18227</v>
      </c>
      <c r="H5951" s="22" t="s">
        <v>3697</v>
      </c>
      <c r="I5951" s="22">
        <v>1</v>
      </c>
    </row>
    <row r="5952" spans="1:9">
      <c r="A5952" s="22" t="s">
        <v>386</v>
      </c>
      <c r="B5952" s="22" t="s">
        <v>12966</v>
      </c>
      <c r="C5952" s="22">
        <v>1</v>
      </c>
      <c r="D5952" s="22" t="s">
        <v>12967</v>
      </c>
      <c r="E5952" s="22" t="s">
        <v>4019</v>
      </c>
      <c r="F5952" s="22" t="s">
        <v>19241</v>
      </c>
      <c r="G5952" s="22" t="s">
        <v>12968</v>
      </c>
      <c r="H5952" s="22" t="s">
        <v>3697</v>
      </c>
    </row>
    <row r="5953" spans="1:8">
      <c r="A5953" s="22" t="s">
        <v>4018</v>
      </c>
      <c r="B5953" s="22" t="s">
        <v>4017</v>
      </c>
      <c r="C5953" s="22">
        <v>1</v>
      </c>
      <c r="D5953" s="22" t="s">
        <v>4018</v>
      </c>
      <c r="E5953" s="22" t="s">
        <v>4019</v>
      </c>
      <c r="F5953" s="22" t="s">
        <v>18693</v>
      </c>
      <c r="H5953" s="22" t="s">
        <v>3715</v>
      </c>
    </row>
    <row r="5954" spans="1:8">
      <c r="A5954" s="22" t="s">
        <v>384</v>
      </c>
      <c r="B5954" s="22" t="s">
        <v>14595</v>
      </c>
      <c r="C5954" s="22">
        <v>1</v>
      </c>
      <c r="D5954" s="22" t="s">
        <v>14596</v>
      </c>
      <c r="E5954" s="22" t="s">
        <v>4019</v>
      </c>
      <c r="F5954" s="22" t="s">
        <v>21230</v>
      </c>
      <c r="G5954" s="22" t="s">
        <v>14597</v>
      </c>
      <c r="H5954" s="22" t="s">
        <v>3697</v>
      </c>
    </row>
    <row r="5955" spans="1:8">
      <c r="A5955" s="22" t="s">
        <v>23175</v>
      </c>
      <c r="B5955" s="22" t="s">
        <v>9714</v>
      </c>
      <c r="C5955" s="22">
        <v>1</v>
      </c>
      <c r="D5955" s="22" t="s">
        <v>9715</v>
      </c>
      <c r="E5955" s="22" t="s">
        <v>4019</v>
      </c>
      <c r="F5955" s="22" t="s">
        <v>19841</v>
      </c>
      <c r="G5955" s="22" t="s">
        <v>9716</v>
      </c>
      <c r="H5955" s="22" t="s">
        <v>3697</v>
      </c>
    </row>
    <row r="5956" spans="1:8">
      <c r="A5956" s="22" t="s">
        <v>23500</v>
      </c>
      <c r="B5956" s="22" t="s">
        <v>14793</v>
      </c>
      <c r="C5956" s="22">
        <v>1</v>
      </c>
      <c r="D5956" s="22" t="s">
        <v>14794</v>
      </c>
      <c r="E5956" s="22" t="s">
        <v>4019</v>
      </c>
      <c r="F5956" s="22" t="s">
        <v>20478</v>
      </c>
      <c r="G5956" s="22" t="s">
        <v>14795</v>
      </c>
      <c r="H5956" s="22" t="s">
        <v>3697</v>
      </c>
    </row>
    <row r="5957" spans="1:8">
      <c r="A5957" s="22" t="s">
        <v>382</v>
      </c>
      <c r="B5957" s="22" t="s">
        <v>4422</v>
      </c>
      <c r="C5957" s="22">
        <v>1</v>
      </c>
      <c r="D5957" s="22" t="s">
        <v>4423</v>
      </c>
      <c r="E5957" s="22" t="s">
        <v>4019</v>
      </c>
      <c r="F5957" s="22" t="s">
        <v>18818</v>
      </c>
      <c r="G5957" s="22" t="s">
        <v>4424</v>
      </c>
      <c r="H5957" s="22" t="s">
        <v>3697</v>
      </c>
    </row>
    <row r="5958" spans="1:8">
      <c r="A5958" s="22" t="s">
        <v>25746</v>
      </c>
      <c r="B5958" s="22" t="s">
        <v>25744</v>
      </c>
      <c r="C5958" s="22">
        <v>1</v>
      </c>
      <c r="D5958" s="22" t="s">
        <v>25746</v>
      </c>
      <c r="E5958" s="22" t="s">
        <v>4019</v>
      </c>
      <c r="F5958" s="22" t="s">
        <v>25745</v>
      </c>
      <c r="H5958" s="22" t="s">
        <v>3730</v>
      </c>
    </row>
    <row r="5959" spans="1:8">
      <c r="A5959" s="22" t="s">
        <v>380</v>
      </c>
      <c r="B5959" s="22" t="s">
        <v>14854</v>
      </c>
      <c r="C5959" s="22">
        <v>1</v>
      </c>
      <c r="D5959" s="22" t="s">
        <v>14855</v>
      </c>
      <c r="E5959" s="22" t="s">
        <v>4019</v>
      </c>
      <c r="F5959" s="22" t="s">
        <v>19682</v>
      </c>
      <c r="G5959" s="22" t="s">
        <v>14856</v>
      </c>
      <c r="H5959" s="22" t="s">
        <v>3697</v>
      </c>
    </row>
    <row r="5960" spans="1:8">
      <c r="A5960" s="22" t="s">
        <v>7543</v>
      </c>
      <c r="B5960" s="22" t="s">
        <v>7542</v>
      </c>
      <c r="C5960" s="22">
        <v>1</v>
      </c>
      <c r="D5960" s="22" t="s">
        <v>7543</v>
      </c>
      <c r="E5960" s="22" t="s">
        <v>4019</v>
      </c>
      <c r="F5960" s="22" t="s">
        <v>19624</v>
      </c>
      <c r="H5960" s="22" t="s">
        <v>3730</v>
      </c>
    </row>
    <row r="5961" spans="1:8">
      <c r="A5961" s="22" t="s">
        <v>12409</v>
      </c>
      <c r="B5961" s="22" t="s">
        <v>12408</v>
      </c>
      <c r="C5961" s="22">
        <v>1</v>
      </c>
      <c r="D5961" s="22" t="s">
        <v>12409</v>
      </c>
      <c r="E5961" s="22" t="s">
        <v>4019</v>
      </c>
      <c r="F5961" s="22" t="s">
        <v>20791</v>
      </c>
      <c r="H5961" s="22" t="s">
        <v>3715</v>
      </c>
    </row>
    <row r="5962" spans="1:8">
      <c r="A5962" s="22" t="s">
        <v>378</v>
      </c>
      <c r="B5962" s="22" t="s">
        <v>11086</v>
      </c>
      <c r="C5962" s="22">
        <v>1</v>
      </c>
      <c r="D5962" s="22" t="s">
        <v>11087</v>
      </c>
      <c r="E5962" s="22" t="s">
        <v>4019</v>
      </c>
      <c r="F5962" s="22" t="s">
        <v>20525</v>
      </c>
      <c r="G5962" s="22" t="s">
        <v>11088</v>
      </c>
      <c r="H5962" s="22" t="s">
        <v>3697</v>
      </c>
    </row>
    <row r="5963" spans="1:8">
      <c r="A5963" s="22" t="s">
        <v>6852</v>
      </c>
      <c r="B5963" s="22" t="s">
        <v>6851</v>
      </c>
      <c r="C5963" s="22">
        <v>1</v>
      </c>
      <c r="D5963" s="22" t="s">
        <v>6852</v>
      </c>
      <c r="E5963" s="22" t="s">
        <v>6853</v>
      </c>
      <c r="F5963" s="22" t="s">
        <v>18626</v>
      </c>
      <c r="H5963" s="22" t="s">
        <v>3711</v>
      </c>
    </row>
    <row r="5964" spans="1:8">
      <c r="A5964" s="22" t="s">
        <v>23251</v>
      </c>
      <c r="B5964" s="22" t="s">
        <v>10847</v>
      </c>
      <c r="C5964" s="22">
        <v>1</v>
      </c>
      <c r="D5964" s="22" t="s">
        <v>10848</v>
      </c>
      <c r="E5964" s="22" t="s">
        <v>3706</v>
      </c>
      <c r="F5964" s="22" t="s">
        <v>20481</v>
      </c>
      <c r="G5964" s="22" t="s">
        <v>10849</v>
      </c>
      <c r="H5964" s="22" t="s">
        <v>3697</v>
      </c>
    </row>
    <row r="5965" spans="1:8">
      <c r="A5965" s="22" t="s">
        <v>23481</v>
      </c>
      <c r="B5965" s="22" t="s">
        <v>14398</v>
      </c>
      <c r="C5965" s="22">
        <v>2</v>
      </c>
      <c r="D5965" s="22" t="s">
        <v>14399</v>
      </c>
      <c r="E5965" s="22" t="s">
        <v>3706</v>
      </c>
      <c r="F5965" s="22" t="s">
        <v>18778</v>
      </c>
      <c r="H5965" s="22" t="s">
        <v>3705</v>
      </c>
    </row>
    <row r="5966" spans="1:8">
      <c r="A5966" s="22" t="s">
        <v>23481</v>
      </c>
      <c r="B5966" s="22" t="s">
        <v>16691</v>
      </c>
      <c r="C5966" s="22">
        <v>2</v>
      </c>
      <c r="D5966" s="22" t="s">
        <v>16692</v>
      </c>
      <c r="E5966" s="22" t="s">
        <v>3706</v>
      </c>
      <c r="F5966" s="22" t="s">
        <v>18778</v>
      </c>
      <c r="H5966" s="22" t="s">
        <v>3707</v>
      </c>
    </row>
    <row r="5967" spans="1:8">
      <c r="A5967" s="22" t="s">
        <v>23021</v>
      </c>
      <c r="B5967" s="22" t="s">
        <v>7443</v>
      </c>
      <c r="C5967" s="22">
        <v>1</v>
      </c>
      <c r="D5967" s="22" t="s">
        <v>7444</v>
      </c>
      <c r="E5967" s="22" t="s">
        <v>3706</v>
      </c>
      <c r="F5967" s="22" t="s">
        <v>19241</v>
      </c>
      <c r="H5967" s="22" t="s">
        <v>3707</v>
      </c>
    </row>
    <row r="5968" spans="1:8">
      <c r="A5968" s="22" t="s">
        <v>376</v>
      </c>
      <c r="B5968" s="22" t="s">
        <v>17625</v>
      </c>
      <c r="C5968" s="22">
        <v>1</v>
      </c>
      <c r="D5968" s="22" t="s">
        <v>17626</v>
      </c>
      <c r="E5968" s="22" t="s">
        <v>3706</v>
      </c>
      <c r="F5968" s="22" t="s">
        <v>18693</v>
      </c>
      <c r="G5968" s="22" t="s">
        <v>17627</v>
      </c>
      <c r="H5968" s="22" t="s">
        <v>3697</v>
      </c>
    </row>
    <row r="5969" spans="1:9">
      <c r="A5969" s="22" t="s">
        <v>22177</v>
      </c>
      <c r="B5969" s="22" t="s">
        <v>17498</v>
      </c>
      <c r="C5969" s="22">
        <v>1</v>
      </c>
      <c r="D5969" s="22" t="s">
        <v>17499</v>
      </c>
      <c r="E5969" s="22" t="s">
        <v>3706</v>
      </c>
      <c r="F5969" s="22" t="s">
        <v>19034</v>
      </c>
      <c r="G5969" s="22" t="s">
        <v>17500</v>
      </c>
      <c r="H5969" s="22" t="s">
        <v>3697</v>
      </c>
      <c r="I5969" s="22">
        <v>1</v>
      </c>
    </row>
    <row r="5970" spans="1:9">
      <c r="A5970" s="22" t="s">
        <v>22178</v>
      </c>
      <c r="B5970" s="22" t="s">
        <v>16704</v>
      </c>
      <c r="C5970" s="22">
        <v>1</v>
      </c>
      <c r="D5970" s="22" t="s">
        <v>16705</v>
      </c>
      <c r="E5970" s="22" t="s">
        <v>3706</v>
      </c>
      <c r="F5970" s="22" t="s">
        <v>21635</v>
      </c>
      <c r="G5970" s="22" t="s">
        <v>16706</v>
      </c>
      <c r="H5970" s="22" t="s">
        <v>3697</v>
      </c>
      <c r="I5970" s="22">
        <v>1</v>
      </c>
    </row>
    <row r="5971" spans="1:9">
      <c r="A5971" s="22" t="s">
        <v>5750</v>
      </c>
      <c r="B5971" s="22" t="s">
        <v>5749</v>
      </c>
      <c r="C5971" s="22">
        <v>1</v>
      </c>
      <c r="D5971" s="22" t="s">
        <v>5750</v>
      </c>
      <c r="E5971" s="22" t="s">
        <v>3706</v>
      </c>
      <c r="F5971" s="22" t="s">
        <v>19208</v>
      </c>
      <c r="H5971" s="22" t="s">
        <v>3715</v>
      </c>
    </row>
    <row r="5972" spans="1:9">
      <c r="A5972" s="22" t="s">
        <v>12176</v>
      </c>
      <c r="B5972" s="22" t="s">
        <v>12175</v>
      </c>
      <c r="C5972" s="22">
        <v>1</v>
      </c>
      <c r="D5972" s="22" t="s">
        <v>12176</v>
      </c>
      <c r="E5972" s="22" t="s">
        <v>3706</v>
      </c>
      <c r="F5972" s="22" t="s">
        <v>20747</v>
      </c>
      <c r="H5972" s="22" t="s">
        <v>3715</v>
      </c>
    </row>
    <row r="5973" spans="1:9">
      <c r="A5973" s="22" t="s">
        <v>8887</v>
      </c>
      <c r="B5973" s="22" t="s">
        <v>8886</v>
      </c>
      <c r="C5973" s="22">
        <v>1</v>
      </c>
      <c r="D5973" s="22" t="s">
        <v>8887</v>
      </c>
      <c r="E5973" s="22" t="s">
        <v>3706</v>
      </c>
      <c r="F5973" s="22" t="s">
        <v>20024</v>
      </c>
      <c r="H5973" s="22" t="s">
        <v>3715</v>
      </c>
    </row>
    <row r="5974" spans="1:9">
      <c r="A5974" s="22" t="s">
        <v>16577</v>
      </c>
      <c r="B5974" s="22" t="s">
        <v>16576</v>
      </c>
      <c r="C5974" s="22">
        <v>1</v>
      </c>
      <c r="D5974" s="22" t="s">
        <v>16577</v>
      </c>
      <c r="E5974" s="22" t="s">
        <v>3706</v>
      </c>
      <c r="F5974" s="22" t="s">
        <v>21611</v>
      </c>
      <c r="H5974" s="22" t="s">
        <v>3715</v>
      </c>
    </row>
    <row r="5975" spans="1:9">
      <c r="A5975" s="22" t="s">
        <v>374</v>
      </c>
      <c r="B5975" s="22" t="s">
        <v>25288</v>
      </c>
      <c r="C5975" s="22">
        <v>1</v>
      </c>
      <c r="D5975" s="22" t="s">
        <v>25289</v>
      </c>
      <c r="E5975" s="22" t="s">
        <v>3706</v>
      </c>
      <c r="F5975" s="22" t="s">
        <v>18812</v>
      </c>
      <c r="G5975" s="22" t="s">
        <v>25290</v>
      </c>
      <c r="H5975" s="22" t="s">
        <v>3697</v>
      </c>
    </row>
    <row r="5976" spans="1:9">
      <c r="A5976" s="22" t="s">
        <v>8881</v>
      </c>
      <c r="B5976" s="22" t="s">
        <v>8880</v>
      </c>
      <c r="C5976" s="22">
        <v>1</v>
      </c>
      <c r="D5976" s="22" t="s">
        <v>8881</v>
      </c>
      <c r="E5976" s="22" t="s">
        <v>3706</v>
      </c>
      <c r="F5976" s="22" t="s">
        <v>19813</v>
      </c>
      <c r="H5976" s="22" t="s">
        <v>3730</v>
      </c>
    </row>
    <row r="5977" spans="1:9">
      <c r="A5977" s="22" t="s">
        <v>372</v>
      </c>
      <c r="B5977" s="22" t="s">
        <v>10922</v>
      </c>
      <c r="C5977" s="22">
        <v>2</v>
      </c>
      <c r="D5977" s="22" t="s">
        <v>10923</v>
      </c>
      <c r="E5977" s="22" t="s">
        <v>3706</v>
      </c>
      <c r="F5977" s="22" t="s">
        <v>20495</v>
      </c>
      <c r="G5977" s="22" t="s">
        <v>10924</v>
      </c>
      <c r="H5977" s="22" t="s">
        <v>3697</v>
      </c>
    </row>
    <row r="5978" spans="1:9">
      <c r="A5978" s="22" t="s">
        <v>372</v>
      </c>
      <c r="B5978" s="22" t="s">
        <v>11223</v>
      </c>
      <c r="C5978" s="22">
        <v>2</v>
      </c>
      <c r="D5978" s="22" t="s">
        <v>372</v>
      </c>
      <c r="E5978" s="22" t="s">
        <v>3706</v>
      </c>
      <c r="F5978" s="22" t="s">
        <v>20495</v>
      </c>
      <c r="H5978" s="22" t="s">
        <v>3715</v>
      </c>
    </row>
    <row r="5979" spans="1:9">
      <c r="A5979" s="22" t="s">
        <v>23427</v>
      </c>
      <c r="B5979" s="22" t="s">
        <v>13575</v>
      </c>
      <c r="C5979" s="22">
        <v>1</v>
      </c>
      <c r="D5979" s="22" t="s">
        <v>13576</v>
      </c>
      <c r="E5979" s="22" t="s">
        <v>3706</v>
      </c>
      <c r="F5979" s="22" t="s">
        <v>18891</v>
      </c>
      <c r="G5979" s="22" t="s">
        <v>13577</v>
      </c>
      <c r="H5979" s="22" t="s">
        <v>3697</v>
      </c>
    </row>
    <row r="5980" spans="1:9">
      <c r="A5980" s="22" t="s">
        <v>22180</v>
      </c>
      <c r="B5980" s="22" t="s">
        <v>15538</v>
      </c>
      <c r="C5980" s="22">
        <v>2</v>
      </c>
      <c r="D5980" s="22" t="s">
        <v>15539</v>
      </c>
      <c r="E5980" s="22" t="s">
        <v>3706</v>
      </c>
      <c r="F5980" s="22" t="s">
        <v>21231</v>
      </c>
      <c r="G5980" s="22" t="s">
        <v>15540</v>
      </c>
      <c r="H5980" s="22" t="s">
        <v>3697</v>
      </c>
      <c r="I5980" s="22">
        <v>2</v>
      </c>
    </row>
    <row r="5981" spans="1:9">
      <c r="A5981" s="22" t="s">
        <v>22180</v>
      </c>
      <c r="B5981" s="22" t="s">
        <v>16005</v>
      </c>
      <c r="C5981" s="22">
        <v>2</v>
      </c>
      <c r="D5981" s="22" t="s">
        <v>16006</v>
      </c>
      <c r="E5981" s="22" t="s">
        <v>3706</v>
      </c>
      <c r="F5981" s="22" t="s">
        <v>21231</v>
      </c>
      <c r="G5981" s="22" t="s">
        <v>16007</v>
      </c>
      <c r="H5981" s="22" t="s">
        <v>3697</v>
      </c>
      <c r="I5981" s="22">
        <v>1</v>
      </c>
    </row>
    <row r="5982" spans="1:9">
      <c r="A5982" s="22" t="s">
        <v>17251</v>
      </c>
      <c r="B5982" s="22" t="s">
        <v>17250</v>
      </c>
      <c r="C5982" s="22">
        <v>1</v>
      </c>
      <c r="D5982" s="22" t="s">
        <v>17251</v>
      </c>
      <c r="E5982" s="22" t="s">
        <v>3706</v>
      </c>
      <c r="F5982" s="22" t="s">
        <v>20313</v>
      </c>
      <c r="H5982" s="22" t="s">
        <v>3730</v>
      </c>
    </row>
    <row r="5983" spans="1:9">
      <c r="A5983" s="22" t="s">
        <v>26646</v>
      </c>
      <c r="B5983" s="22" t="s">
        <v>24725</v>
      </c>
      <c r="C5983" s="22">
        <v>1</v>
      </c>
      <c r="D5983" s="22" t="s">
        <v>24727</v>
      </c>
      <c r="E5983" s="22" t="s">
        <v>3706</v>
      </c>
      <c r="F5983" s="22" t="s">
        <v>24726</v>
      </c>
      <c r="G5983" s="22" t="s">
        <v>24728</v>
      </c>
      <c r="H5983" s="22" t="s">
        <v>3697</v>
      </c>
      <c r="I5983" s="22">
        <v>1</v>
      </c>
    </row>
    <row r="5984" spans="1:9">
      <c r="A5984" s="22" t="s">
        <v>22179</v>
      </c>
      <c r="B5984" s="22" t="s">
        <v>14574</v>
      </c>
      <c r="C5984" s="22">
        <v>1</v>
      </c>
      <c r="D5984" s="22" t="s">
        <v>14575</v>
      </c>
      <c r="E5984" s="22" t="s">
        <v>3706</v>
      </c>
      <c r="F5984" s="22" t="s">
        <v>21228</v>
      </c>
      <c r="G5984" s="22" t="s">
        <v>14576</v>
      </c>
      <c r="H5984" s="22" t="s">
        <v>3697</v>
      </c>
    </row>
    <row r="5985" spans="1:9">
      <c r="A5985" s="22" t="s">
        <v>22939</v>
      </c>
      <c r="B5985" s="22" t="s">
        <v>6007</v>
      </c>
      <c r="C5985" s="22">
        <v>1</v>
      </c>
      <c r="D5985" s="22" t="s">
        <v>6008</v>
      </c>
      <c r="E5985" s="22" t="s">
        <v>6009</v>
      </c>
      <c r="F5985" s="22" t="s">
        <v>19279</v>
      </c>
      <c r="G5985" s="22" t="s">
        <v>6010</v>
      </c>
      <c r="H5985" s="22" t="s">
        <v>3697</v>
      </c>
    </row>
    <row r="5986" spans="1:9">
      <c r="A5986" s="22" t="s">
        <v>23308</v>
      </c>
      <c r="B5986" s="22" t="s">
        <v>11722</v>
      </c>
      <c r="C5986" s="22">
        <v>1</v>
      </c>
      <c r="D5986" s="22" t="s">
        <v>11723</v>
      </c>
      <c r="E5986" s="22" t="s">
        <v>6009</v>
      </c>
      <c r="F5986" s="22" t="s">
        <v>18829</v>
      </c>
      <c r="G5986" s="22" t="s">
        <v>11724</v>
      </c>
      <c r="H5986" s="22" t="s">
        <v>3697</v>
      </c>
    </row>
    <row r="5987" spans="1:9">
      <c r="A5987" s="22" t="s">
        <v>23611</v>
      </c>
      <c r="B5987" s="22" t="s">
        <v>16727</v>
      </c>
      <c r="C5987" s="22">
        <v>1</v>
      </c>
      <c r="D5987" s="22" t="s">
        <v>16728</v>
      </c>
      <c r="E5987" s="22" t="s">
        <v>6009</v>
      </c>
      <c r="F5987" s="22" t="s">
        <v>21053</v>
      </c>
      <c r="H5987" s="22" t="s">
        <v>3697</v>
      </c>
    </row>
    <row r="5988" spans="1:9">
      <c r="A5988" s="22" t="s">
        <v>5724</v>
      </c>
      <c r="B5988" s="22" t="s">
        <v>5723</v>
      </c>
      <c r="C5988" s="22">
        <v>1</v>
      </c>
      <c r="D5988" s="22" t="s">
        <v>5724</v>
      </c>
      <c r="E5988" s="22" t="s">
        <v>5725</v>
      </c>
      <c r="F5988" s="22" t="s">
        <v>18908</v>
      </c>
      <c r="H5988" s="22" t="s">
        <v>3711</v>
      </c>
    </row>
    <row r="5989" spans="1:9">
      <c r="A5989" s="22" t="s">
        <v>370</v>
      </c>
      <c r="B5989" s="22" t="s">
        <v>8701</v>
      </c>
      <c r="C5989" s="22">
        <v>1</v>
      </c>
      <c r="D5989" s="22" t="s">
        <v>8702</v>
      </c>
      <c r="E5989" s="22" t="s">
        <v>5725</v>
      </c>
      <c r="F5989" s="22" t="s">
        <v>19976</v>
      </c>
      <c r="G5989" s="22" t="s">
        <v>8703</v>
      </c>
      <c r="H5989" s="22" t="s">
        <v>3697</v>
      </c>
    </row>
    <row r="5990" spans="1:9">
      <c r="A5990" s="22" t="s">
        <v>13121</v>
      </c>
      <c r="B5990" s="22" t="s">
        <v>13120</v>
      </c>
      <c r="C5990" s="22">
        <v>1</v>
      </c>
      <c r="D5990" s="22" t="s">
        <v>13121</v>
      </c>
      <c r="E5990" s="22" t="s">
        <v>5725</v>
      </c>
      <c r="F5990" s="22" t="s">
        <v>20937</v>
      </c>
      <c r="H5990" s="22" t="s">
        <v>3711</v>
      </c>
    </row>
    <row r="5991" spans="1:9">
      <c r="A5991" s="22" t="s">
        <v>6301</v>
      </c>
      <c r="B5991" s="22" t="s">
        <v>6300</v>
      </c>
      <c r="C5991" s="22">
        <v>1</v>
      </c>
      <c r="D5991" s="22" t="s">
        <v>6301</v>
      </c>
      <c r="E5991" s="22" t="s">
        <v>4398</v>
      </c>
      <c r="F5991" s="22" t="s">
        <v>19364</v>
      </c>
      <c r="H5991" s="22" t="s">
        <v>3715</v>
      </c>
    </row>
    <row r="5992" spans="1:9">
      <c r="A5992" s="22" t="s">
        <v>26162</v>
      </c>
      <c r="B5992" s="22" t="s">
        <v>26160</v>
      </c>
      <c r="C5992" s="22">
        <v>1</v>
      </c>
      <c r="D5992" s="22" t="s">
        <v>26162</v>
      </c>
      <c r="E5992" s="22" t="s">
        <v>4398</v>
      </c>
      <c r="F5992" s="22" t="s">
        <v>26161</v>
      </c>
      <c r="H5992" s="22" t="s">
        <v>3715</v>
      </c>
    </row>
    <row r="5993" spans="1:9">
      <c r="A5993" s="22" t="s">
        <v>24790</v>
      </c>
      <c r="B5993" s="22" t="s">
        <v>24788</v>
      </c>
      <c r="C5993" s="22">
        <v>1</v>
      </c>
      <c r="D5993" s="22" t="s">
        <v>24790</v>
      </c>
      <c r="E5993" s="22" t="s">
        <v>4398</v>
      </c>
      <c r="F5993" s="22" t="s">
        <v>24789</v>
      </c>
      <c r="H5993" s="22" t="s">
        <v>3715</v>
      </c>
    </row>
    <row r="5994" spans="1:9">
      <c r="A5994" s="22" t="s">
        <v>23637</v>
      </c>
      <c r="B5994" s="22" t="s">
        <v>17102</v>
      </c>
      <c r="C5994" s="22">
        <v>1</v>
      </c>
      <c r="D5994" s="22" t="s">
        <v>17103</v>
      </c>
      <c r="E5994" s="22" t="s">
        <v>4398</v>
      </c>
      <c r="F5994" s="22" t="s">
        <v>19820</v>
      </c>
      <c r="G5994" s="22" t="s">
        <v>17104</v>
      </c>
      <c r="H5994" s="22" t="s">
        <v>3697</v>
      </c>
    </row>
    <row r="5995" spans="1:9">
      <c r="A5995" s="22" t="s">
        <v>8525</v>
      </c>
      <c r="B5995" s="22" t="s">
        <v>8524</v>
      </c>
      <c r="C5995" s="22">
        <v>1</v>
      </c>
      <c r="D5995" s="22" t="s">
        <v>8525</v>
      </c>
      <c r="E5995" s="22" t="s">
        <v>4398</v>
      </c>
      <c r="F5995" s="22" t="s">
        <v>19931</v>
      </c>
      <c r="H5995" s="22" t="s">
        <v>3715</v>
      </c>
    </row>
    <row r="5996" spans="1:9">
      <c r="A5996" s="22" t="s">
        <v>26301</v>
      </c>
      <c r="B5996" s="22" t="s">
        <v>26299</v>
      </c>
      <c r="C5996" s="22">
        <v>1</v>
      </c>
      <c r="D5996" s="22" t="s">
        <v>26301</v>
      </c>
      <c r="E5996" s="22" t="s">
        <v>4398</v>
      </c>
      <c r="F5996" s="22" t="s">
        <v>26300</v>
      </c>
      <c r="H5996" s="22" t="s">
        <v>3715</v>
      </c>
    </row>
    <row r="5997" spans="1:9">
      <c r="A5997" s="22" t="s">
        <v>22453</v>
      </c>
      <c r="B5997" s="22" t="s">
        <v>4396</v>
      </c>
      <c r="C5997" s="22">
        <v>1</v>
      </c>
      <c r="D5997" s="22" t="s">
        <v>4397</v>
      </c>
      <c r="E5997" s="22" t="s">
        <v>4398</v>
      </c>
      <c r="F5997" s="22" t="s">
        <v>18810</v>
      </c>
      <c r="G5997" s="22" t="s">
        <v>4399</v>
      </c>
      <c r="H5997" s="22" t="s">
        <v>3697</v>
      </c>
    </row>
    <row r="5998" spans="1:9">
      <c r="A5998" s="22" t="s">
        <v>22454</v>
      </c>
      <c r="B5998" s="22" t="s">
        <v>9632</v>
      </c>
      <c r="C5998" s="22">
        <v>2</v>
      </c>
      <c r="D5998" s="22" t="s">
        <v>9633</v>
      </c>
      <c r="E5998" s="22" t="s">
        <v>4398</v>
      </c>
      <c r="F5998" s="22" t="s">
        <v>18891</v>
      </c>
      <c r="G5998" s="22" t="s">
        <v>9634</v>
      </c>
      <c r="H5998" s="22" t="s">
        <v>3697</v>
      </c>
      <c r="I5998" s="22">
        <v>1</v>
      </c>
    </row>
    <row r="5999" spans="1:9">
      <c r="A5999" s="22" t="s">
        <v>22454</v>
      </c>
      <c r="B5999" s="22" t="s">
        <v>24910</v>
      </c>
      <c r="C5999" s="22">
        <v>2</v>
      </c>
      <c r="D5999" s="22" t="s">
        <v>24911</v>
      </c>
      <c r="E5999" s="22" t="s">
        <v>4398</v>
      </c>
      <c r="F5999" s="22" t="s">
        <v>18891</v>
      </c>
      <c r="G5999" s="22" t="s">
        <v>24912</v>
      </c>
      <c r="H5999" s="22" t="s">
        <v>3697</v>
      </c>
    </row>
    <row r="6000" spans="1:9">
      <c r="A6000" s="22" t="s">
        <v>363</v>
      </c>
      <c r="B6000" s="22" t="s">
        <v>7435</v>
      </c>
      <c r="C6000" s="22">
        <v>2</v>
      </c>
      <c r="D6000" s="22" t="s">
        <v>7436</v>
      </c>
      <c r="E6000" s="22" t="s">
        <v>4398</v>
      </c>
      <c r="F6000" s="22" t="s">
        <v>19659</v>
      </c>
      <c r="G6000" s="22" t="s">
        <v>7437</v>
      </c>
      <c r="H6000" s="22" t="s">
        <v>3697</v>
      </c>
      <c r="I6000" s="22">
        <v>1</v>
      </c>
    </row>
    <row r="6001" spans="1:8">
      <c r="A6001" s="22" t="s">
        <v>363</v>
      </c>
      <c r="B6001" s="22" t="s">
        <v>15981</v>
      </c>
      <c r="C6001" s="22">
        <v>2</v>
      </c>
      <c r="D6001" s="22" t="s">
        <v>15982</v>
      </c>
      <c r="E6001" s="22" t="s">
        <v>4398</v>
      </c>
      <c r="F6001" s="22" t="s">
        <v>19659</v>
      </c>
      <c r="G6001" s="22" t="s">
        <v>15983</v>
      </c>
      <c r="H6001" s="22" t="s">
        <v>3697</v>
      </c>
    </row>
    <row r="6002" spans="1:8">
      <c r="A6002" s="22" t="s">
        <v>25302</v>
      </c>
      <c r="B6002" s="22" t="s">
        <v>25300</v>
      </c>
      <c r="C6002" s="22">
        <v>1</v>
      </c>
      <c r="D6002" s="22" t="s">
        <v>25302</v>
      </c>
      <c r="E6002" s="22" t="s">
        <v>4398</v>
      </c>
      <c r="F6002" s="22" t="s">
        <v>25301</v>
      </c>
      <c r="H6002" s="22" t="s">
        <v>3730</v>
      </c>
    </row>
    <row r="6003" spans="1:8">
      <c r="A6003" s="22" t="s">
        <v>26728</v>
      </c>
      <c r="B6003" s="22" t="s">
        <v>25505</v>
      </c>
      <c r="C6003" s="22">
        <v>1</v>
      </c>
      <c r="D6003" s="22" t="s">
        <v>25506</v>
      </c>
      <c r="E6003" s="22" t="s">
        <v>4398</v>
      </c>
      <c r="F6003" s="22" t="s">
        <v>18600</v>
      </c>
      <c r="G6003" s="22" t="s">
        <v>25507</v>
      </c>
      <c r="H6003" s="22" t="s">
        <v>3697</v>
      </c>
    </row>
    <row r="6004" spans="1:8">
      <c r="A6004" s="22" t="s">
        <v>17722</v>
      </c>
      <c r="B6004" s="22" t="s">
        <v>17721</v>
      </c>
      <c r="C6004" s="22">
        <v>1</v>
      </c>
      <c r="D6004" s="22" t="s">
        <v>17722</v>
      </c>
      <c r="E6004" s="22" t="s">
        <v>4398</v>
      </c>
      <c r="F6004" s="22" t="s">
        <v>21009</v>
      </c>
      <c r="H6004" s="22" t="s">
        <v>3715</v>
      </c>
    </row>
    <row r="6005" spans="1:8">
      <c r="A6005" s="22" t="s">
        <v>361</v>
      </c>
      <c r="B6005" s="22" t="s">
        <v>13474</v>
      </c>
      <c r="C6005" s="22">
        <v>1</v>
      </c>
      <c r="D6005" s="22" t="s">
        <v>13475</v>
      </c>
      <c r="E6005" s="22" t="s">
        <v>5405</v>
      </c>
      <c r="F6005" s="22" t="s">
        <v>18971</v>
      </c>
      <c r="G6005" s="22" t="s">
        <v>13476</v>
      </c>
      <c r="H6005" s="22" t="s">
        <v>3697</v>
      </c>
    </row>
    <row r="6006" spans="1:8">
      <c r="A6006" s="22" t="s">
        <v>12665</v>
      </c>
      <c r="B6006" s="22" t="s">
        <v>12664</v>
      </c>
      <c r="C6006" s="22">
        <v>1</v>
      </c>
      <c r="D6006" s="22" t="s">
        <v>12665</v>
      </c>
      <c r="E6006" s="22" t="s">
        <v>5405</v>
      </c>
      <c r="F6006" s="22" t="s">
        <v>20842</v>
      </c>
      <c r="H6006" s="22" t="s">
        <v>3730</v>
      </c>
    </row>
    <row r="6007" spans="1:8">
      <c r="A6007" s="22" t="s">
        <v>359</v>
      </c>
      <c r="B6007" s="22" t="s">
        <v>14908</v>
      </c>
      <c r="C6007" s="22">
        <v>1</v>
      </c>
      <c r="D6007" s="22" t="s">
        <v>14909</v>
      </c>
      <c r="E6007" s="22" t="s">
        <v>5405</v>
      </c>
      <c r="F6007" s="22" t="s">
        <v>21294</v>
      </c>
      <c r="G6007" s="22" t="s">
        <v>14910</v>
      </c>
      <c r="H6007" s="22" t="s">
        <v>3697</v>
      </c>
    </row>
    <row r="6008" spans="1:8">
      <c r="A6008" s="22" t="s">
        <v>22897</v>
      </c>
      <c r="B6008" s="22" t="s">
        <v>5403</v>
      </c>
      <c r="C6008" s="22">
        <v>1</v>
      </c>
      <c r="D6008" s="22" t="s">
        <v>5404</v>
      </c>
      <c r="E6008" s="22" t="s">
        <v>5405</v>
      </c>
      <c r="F6008" s="22" t="s">
        <v>19113</v>
      </c>
      <c r="H6008" s="22" t="s">
        <v>3697</v>
      </c>
    </row>
    <row r="6009" spans="1:8">
      <c r="A6009" s="22" t="s">
        <v>357</v>
      </c>
      <c r="B6009" s="22" t="s">
        <v>16573</v>
      </c>
      <c r="C6009" s="22">
        <v>1</v>
      </c>
      <c r="D6009" s="22" t="s">
        <v>16574</v>
      </c>
      <c r="E6009" s="22" t="s">
        <v>13522</v>
      </c>
      <c r="F6009" s="22" t="s">
        <v>21610</v>
      </c>
      <c r="G6009" s="22" t="s">
        <v>16575</v>
      </c>
      <c r="H6009" s="22" t="s">
        <v>3697</v>
      </c>
    </row>
    <row r="6010" spans="1:8">
      <c r="A6010" s="22" t="s">
        <v>22657</v>
      </c>
      <c r="B6010" s="22" t="s">
        <v>13520</v>
      </c>
      <c r="C6010" s="22">
        <v>1</v>
      </c>
      <c r="D6010" s="22" t="s">
        <v>13521</v>
      </c>
      <c r="E6010" s="22" t="s">
        <v>13522</v>
      </c>
      <c r="F6010" s="22" t="s">
        <v>20490</v>
      </c>
      <c r="G6010" s="22" t="s">
        <v>13523</v>
      </c>
      <c r="H6010" s="22" t="s">
        <v>3697</v>
      </c>
    </row>
    <row r="6011" spans="1:8">
      <c r="A6011" s="22" t="s">
        <v>22855</v>
      </c>
      <c r="B6011" s="22" t="s">
        <v>4693</v>
      </c>
      <c r="C6011" s="22">
        <v>1</v>
      </c>
      <c r="D6011" s="22" t="s">
        <v>4694</v>
      </c>
      <c r="E6011" s="22" t="s">
        <v>4695</v>
      </c>
      <c r="F6011" s="22" t="s">
        <v>18672</v>
      </c>
      <c r="H6011" s="22" t="s">
        <v>3697</v>
      </c>
    </row>
    <row r="6012" spans="1:8">
      <c r="A6012" s="22" t="s">
        <v>23006</v>
      </c>
      <c r="B6012" s="22" t="s">
        <v>7227</v>
      </c>
      <c r="C6012" s="22">
        <v>1</v>
      </c>
      <c r="D6012" s="22" t="s">
        <v>7228</v>
      </c>
      <c r="E6012" s="22" t="s">
        <v>7229</v>
      </c>
      <c r="F6012" s="22" t="s">
        <v>18695</v>
      </c>
      <c r="G6012" s="22" t="s">
        <v>7230</v>
      </c>
      <c r="H6012" s="22" t="s">
        <v>3697</v>
      </c>
    </row>
    <row r="6013" spans="1:8">
      <c r="A6013" s="22" t="s">
        <v>352</v>
      </c>
      <c r="B6013" s="22" t="s">
        <v>7012</v>
      </c>
      <c r="C6013" s="22">
        <v>1</v>
      </c>
      <c r="D6013" s="22" t="s">
        <v>7013</v>
      </c>
      <c r="E6013" s="22" t="s">
        <v>6415</v>
      </c>
      <c r="F6013" s="22" t="s">
        <v>18948</v>
      </c>
      <c r="G6013" s="22" t="s">
        <v>7014</v>
      </c>
      <c r="H6013" s="22" t="s">
        <v>3697</v>
      </c>
    </row>
    <row r="6014" spans="1:8">
      <c r="A6014" s="22" t="s">
        <v>26426</v>
      </c>
      <c r="B6014" s="22" t="s">
        <v>26425</v>
      </c>
      <c r="C6014" s="22">
        <v>1</v>
      </c>
      <c r="D6014" s="22" t="s">
        <v>26426</v>
      </c>
      <c r="E6014" s="22" t="s">
        <v>6415</v>
      </c>
      <c r="F6014" s="22" t="s">
        <v>19394</v>
      </c>
      <c r="H6014" s="22" t="s">
        <v>3730</v>
      </c>
    </row>
    <row r="6015" spans="1:8">
      <c r="A6015" s="22" t="s">
        <v>350</v>
      </c>
      <c r="B6015" s="22" t="s">
        <v>6413</v>
      </c>
      <c r="C6015" s="22">
        <v>1</v>
      </c>
      <c r="D6015" s="22" t="s">
        <v>6414</v>
      </c>
      <c r="E6015" s="22" t="s">
        <v>6415</v>
      </c>
      <c r="F6015" s="22" t="s">
        <v>18720</v>
      </c>
      <c r="G6015" s="22" t="s">
        <v>6416</v>
      </c>
      <c r="H6015" s="22" t="s">
        <v>3697</v>
      </c>
    </row>
    <row r="6016" spans="1:8">
      <c r="A6016" s="22" t="s">
        <v>23475</v>
      </c>
      <c r="B6016" s="22" t="s">
        <v>14316</v>
      </c>
      <c r="C6016" s="22">
        <v>1</v>
      </c>
      <c r="D6016" s="22" t="s">
        <v>14317</v>
      </c>
      <c r="E6016" s="22" t="s">
        <v>6415</v>
      </c>
      <c r="F6016" s="22" t="s">
        <v>21178</v>
      </c>
      <c r="G6016" s="22" t="s">
        <v>14318</v>
      </c>
      <c r="H6016" s="22" t="s">
        <v>3697</v>
      </c>
    </row>
    <row r="6017" spans="1:9">
      <c r="A6017" s="22" t="s">
        <v>25292</v>
      </c>
      <c r="B6017" s="22" t="s">
        <v>25291</v>
      </c>
      <c r="C6017" s="22">
        <v>1</v>
      </c>
      <c r="D6017" s="22" t="s">
        <v>25292</v>
      </c>
      <c r="E6017" s="22" t="s">
        <v>6415</v>
      </c>
      <c r="F6017" s="22" t="s">
        <v>18820</v>
      </c>
      <c r="H6017" s="22" t="s">
        <v>3715</v>
      </c>
    </row>
    <row r="6018" spans="1:9">
      <c r="A6018" s="22" t="s">
        <v>348</v>
      </c>
      <c r="B6018" s="22" t="s">
        <v>12780</v>
      </c>
      <c r="C6018" s="22">
        <v>1</v>
      </c>
      <c r="D6018" s="22" t="s">
        <v>12781</v>
      </c>
      <c r="E6018" s="22" t="s">
        <v>6415</v>
      </c>
      <c r="F6018" s="22" t="s">
        <v>20682</v>
      </c>
      <c r="G6018" s="22" t="s">
        <v>12782</v>
      </c>
      <c r="H6018" s="22" t="s">
        <v>3697</v>
      </c>
    </row>
    <row r="6019" spans="1:9">
      <c r="A6019" s="22" t="s">
        <v>26088</v>
      </c>
      <c r="B6019" s="22" t="s">
        <v>26087</v>
      </c>
      <c r="C6019" s="22">
        <v>1</v>
      </c>
      <c r="D6019" s="22" t="s">
        <v>26088</v>
      </c>
      <c r="E6019" s="22" t="s">
        <v>6415</v>
      </c>
      <c r="F6019" s="22" t="s">
        <v>18801</v>
      </c>
      <c r="H6019" s="22" t="s">
        <v>3715</v>
      </c>
    </row>
    <row r="6020" spans="1:9">
      <c r="A6020" s="22" t="s">
        <v>346</v>
      </c>
      <c r="B6020" s="22" t="s">
        <v>16027</v>
      </c>
      <c r="C6020" s="22">
        <v>1</v>
      </c>
      <c r="D6020" s="22" t="s">
        <v>16028</v>
      </c>
      <c r="E6020" s="22" t="s">
        <v>16029</v>
      </c>
      <c r="F6020" s="22" t="s">
        <v>18756</v>
      </c>
      <c r="G6020" s="22" t="s">
        <v>345</v>
      </c>
      <c r="H6020" s="22" t="s">
        <v>3697</v>
      </c>
    </row>
    <row r="6021" spans="1:9">
      <c r="A6021" s="22" t="s">
        <v>4073</v>
      </c>
      <c r="B6021" s="22" t="s">
        <v>4072</v>
      </c>
      <c r="C6021" s="22">
        <v>1</v>
      </c>
      <c r="D6021" s="22" t="s">
        <v>4073</v>
      </c>
      <c r="E6021" s="22" t="s">
        <v>4074</v>
      </c>
      <c r="F6021" s="22" t="s">
        <v>18709</v>
      </c>
      <c r="H6021" s="22" t="s">
        <v>3711</v>
      </c>
    </row>
    <row r="6022" spans="1:9">
      <c r="A6022" s="22" t="s">
        <v>23378</v>
      </c>
      <c r="B6022" s="22" t="s">
        <v>12756</v>
      </c>
      <c r="C6022" s="22">
        <v>1</v>
      </c>
      <c r="D6022" s="22" t="s">
        <v>12757</v>
      </c>
      <c r="E6022" s="22" t="s">
        <v>12758</v>
      </c>
      <c r="F6022" s="22" t="s">
        <v>20287</v>
      </c>
      <c r="H6022" s="22" t="s">
        <v>3697</v>
      </c>
    </row>
    <row r="6023" spans="1:9">
      <c r="A6023" s="22" t="s">
        <v>17053</v>
      </c>
      <c r="B6023" s="22" t="s">
        <v>17052</v>
      </c>
      <c r="C6023" s="22">
        <v>1</v>
      </c>
      <c r="D6023" s="22" t="s">
        <v>17053</v>
      </c>
      <c r="E6023" s="22" t="s">
        <v>17054</v>
      </c>
      <c r="F6023" s="22" t="s">
        <v>18829</v>
      </c>
      <c r="H6023" s="22" t="s">
        <v>3711</v>
      </c>
    </row>
    <row r="6024" spans="1:9">
      <c r="A6024" s="22" t="s">
        <v>23497</v>
      </c>
      <c r="B6024" s="22" t="s">
        <v>14733</v>
      </c>
      <c r="C6024" s="22">
        <v>1</v>
      </c>
      <c r="D6024" s="22" t="s">
        <v>14734</v>
      </c>
      <c r="E6024" s="22" t="s">
        <v>14735</v>
      </c>
      <c r="F6024" s="22" t="s">
        <v>18923</v>
      </c>
      <c r="G6024" s="22" t="s">
        <v>14736</v>
      </c>
      <c r="H6024" s="22" t="s">
        <v>3711</v>
      </c>
    </row>
    <row r="6025" spans="1:9">
      <c r="A6025" s="22" t="s">
        <v>14109</v>
      </c>
      <c r="B6025" s="22" t="s">
        <v>14108</v>
      </c>
      <c r="C6025" s="22">
        <v>1</v>
      </c>
      <c r="D6025" s="22" t="s">
        <v>14109</v>
      </c>
      <c r="E6025" s="22" t="s">
        <v>6359</v>
      </c>
      <c r="F6025" s="22" t="s">
        <v>19056</v>
      </c>
      <c r="H6025" s="22" t="s">
        <v>3715</v>
      </c>
    </row>
    <row r="6026" spans="1:9">
      <c r="A6026" s="22" t="s">
        <v>22962</v>
      </c>
      <c r="B6026" s="22" t="s">
        <v>6357</v>
      </c>
      <c r="C6026" s="22">
        <v>1</v>
      </c>
      <c r="D6026" s="22" t="s">
        <v>6358</v>
      </c>
      <c r="E6026" s="22" t="s">
        <v>6359</v>
      </c>
      <c r="F6026" s="22" t="s">
        <v>19379</v>
      </c>
      <c r="G6026" s="22" t="s">
        <v>6360</v>
      </c>
      <c r="H6026" s="22" t="s">
        <v>3697</v>
      </c>
    </row>
    <row r="6027" spans="1:9">
      <c r="A6027" s="22" t="s">
        <v>344</v>
      </c>
      <c r="B6027" s="22" t="s">
        <v>17144</v>
      </c>
      <c r="C6027" s="22">
        <v>1</v>
      </c>
      <c r="D6027" s="22" t="s">
        <v>17145</v>
      </c>
      <c r="E6027" s="22" t="s">
        <v>6359</v>
      </c>
      <c r="F6027" s="22" t="s">
        <v>21707</v>
      </c>
      <c r="G6027" s="22" t="s">
        <v>17146</v>
      </c>
      <c r="H6027" s="22" t="s">
        <v>3697</v>
      </c>
    </row>
    <row r="6028" spans="1:9">
      <c r="A6028" s="22" t="s">
        <v>16653</v>
      </c>
      <c r="B6028" s="22" t="s">
        <v>16652</v>
      </c>
      <c r="C6028" s="22">
        <v>1</v>
      </c>
      <c r="D6028" s="22" t="s">
        <v>16653</v>
      </c>
      <c r="E6028" s="22" t="s">
        <v>6359</v>
      </c>
      <c r="F6028" s="22" t="s">
        <v>18959</v>
      </c>
      <c r="H6028" s="22" t="s">
        <v>3711</v>
      </c>
    </row>
    <row r="6029" spans="1:9">
      <c r="A6029" s="22" t="s">
        <v>23288</v>
      </c>
      <c r="B6029" s="22" t="s">
        <v>11462</v>
      </c>
      <c r="C6029" s="22">
        <v>1</v>
      </c>
      <c r="D6029" s="22" t="s">
        <v>11463</v>
      </c>
      <c r="E6029" s="22" t="s">
        <v>6359</v>
      </c>
      <c r="F6029" s="22" t="s">
        <v>20609</v>
      </c>
      <c r="G6029" s="22" t="s">
        <v>11464</v>
      </c>
      <c r="H6029" s="22" t="s">
        <v>3697</v>
      </c>
    </row>
    <row r="6030" spans="1:9">
      <c r="A6030" s="22" t="s">
        <v>14792</v>
      </c>
      <c r="B6030" s="22" t="s">
        <v>14791</v>
      </c>
      <c r="C6030" s="22">
        <v>1</v>
      </c>
      <c r="D6030" s="22" t="s">
        <v>14792</v>
      </c>
      <c r="E6030" s="22" t="s">
        <v>6359</v>
      </c>
      <c r="F6030" s="22" t="s">
        <v>21270</v>
      </c>
      <c r="H6030" s="22" t="s">
        <v>3730</v>
      </c>
    </row>
    <row r="6031" spans="1:9">
      <c r="A6031" s="22" t="s">
        <v>338</v>
      </c>
      <c r="B6031" s="22" t="s">
        <v>10614</v>
      </c>
      <c r="C6031" s="22">
        <v>3</v>
      </c>
      <c r="D6031" s="22" t="s">
        <v>10615</v>
      </c>
      <c r="E6031" s="22" t="s">
        <v>6359</v>
      </c>
      <c r="F6031" s="22" t="s">
        <v>18675</v>
      </c>
      <c r="G6031" s="22" t="s">
        <v>10616</v>
      </c>
      <c r="H6031" s="22" t="s">
        <v>3697</v>
      </c>
      <c r="I6031" s="22">
        <v>1</v>
      </c>
    </row>
    <row r="6032" spans="1:9">
      <c r="A6032" s="22" t="s">
        <v>338</v>
      </c>
      <c r="B6032" s="22" t="s">
        <v>25826</v>
      </c>
      <c r="C6032" s="22">
        <v>3</v>
      </c>
      <c r="D6032" s="22" t="s">
        <v>25827</v>
      </c>
      <c r="E6032" s="22" t="s">
        <v>6359</v>
      </c>
      <c r="F6032" s="22" t="s">
        <v>18675</v>
      </c>
      <c r="G6032" s="22" t="s">
        <v>25828</v>
      </c>
      <c r="H6032" s="22" t="s">
        <v>3697</v>
      </c>
    </row>
    <row r="6033" spans="1:9">
      <c r="A6033" s="22" t="s">
        <v>338</v>
      </c>
      <c r="B6033" s="22" t="s">
        <v>16770</v>
      </c>
      <c r="C6033" s="22">
        <v>3</v>
      </c>
      <c r="D6033" s="22" t="s">
        <v>16771</v>
      </c>
      <c r="E6033" s="22" t="s">
        <v>6359</v>
      </c>
      <c r="F6033" s="22" t="s">
        <v>18675</v>
      </c>
      <c r="G6033" s="22" t="s">
        <v>16772</v>
      </c>
      <c r="H6033" s="22" t="s">
        <v>3697</v>
      </c>
      <c r="I6033" s="22">
        <v>1</v>
      </c>
    </row>
    <row r="6034" spans="1:9">
      <c r="A6034" s="22" t="s">
        <v>18478</v>
      </c>
      <c r="B6034" s="22" t="s">
        <v>18477</v>
      </c>
      <c r="C6034" s="22">
        <v>1</v>
      </c>
      <c r="D6034" s="22" t="s">
        <v>18478</v>
      </c>
      <c r="E6034" s="22" t="s">
        <v>6359</v>
      </c>
      <c r="F6034" s="22" t="s">
        <v>20227</v>
      </c>
      <c r="H6034" s="22" t="s">
        <v>3730</v>
      </c>
    </row>
    <row r="6035" spans="1:9">
      <c r="A6035" s="22" t="s">
        <v>11433</v>
      </c>
      <c r="B6035" s="22" t="s">
        <v>11432</v>
      </c>
      <c r="C6035" s="22">
        <v>1</v>
      </c>
      <c r="D6035" s="22" t="s">
        <v>11433</v>
      </c>
      <c r="E6035" s="22" t="s">
        <v>6359</v>
      </c>
      <c r="F6035" s="22" t="s">
        <v>20601</v>
      </c>
      <c r="H6035" s="22" t="s">
        <v>3711</v>
      </c>
    </row>
    <row r="6036" spans="1:9">
      <c r="A6036" s="22" t="s">
        <v>22750</v>
      </c>
      <c r="B6036" s="22" t="s">
        <v>17091</v>
      </c>
      <c r="C6036" s="22">
        <v>1</v>
      </c>
      <c r="D6036" s="22" t="s">
        <v>17092</v>
      </c>
      <c r="E6036" s="22" t="s">
        <v>17093</v>
      </c>
      <c r="F6036" s="22" t="s">
        <v>19402</v>
      </c>
      <c r="G6036" s="22" t="s">
        <v>17094</v>
      </c>
      <c r="H6036" s="22" t="s">
        <v>3697</v>
      </c>
    </row>
    <row r="6037" spans="1:9">
      <c r="A6037" s="22" t="s">
        <v>22342</v>
      </c>
      <c r="B6037" s="22" t="s">
        <v>16967</v>
      </c>
      <c r="C6037" s="22">
        <v>1</v>
      </c>
      <c r="D6037" s="22" t="s">
        <v>16968</v>
      </c>
      <c r="E6037" s="22" t="s">
        <v>16969</v>
      </c>
      <c r="F6037" s="22" t="s">
        <v>19044</v>
      </c>
      <c r="G6037" s="22" t="s">
        <v>16970</v>
      </c>
      <c r="H6037" s="22" t="s">
        <v>3697</v>
      </c>
    </row>
    <row r="6038" spans="1:9">
      <c r="A6038" s="22" t="s">
        <v>1431</v>
      </c>
      <c r="B6038" s="22" t="s">
        <v>13947</v>
      </c>
      <c r="C6038" s="22">
        <v>1</v>
      </c>
      <c r="D6038" s="22" t="s">
        <v>13948</v>
      </c>
      <c r="E6038" s="22" t="s">
        <v>13949</v>
      </c>
      <c r="F6038" s="22" t="s">
        <v>21112</v>
      </c>
      <c r="G6038" s="22" t="s">
        <v>13950</v>
      </c>
      <c r="H6038" s="22" t="s">
        <v>3697</v>
      </c>
      <c r="I6038" s="22">
        <v>1</v>
      </c>
    </row>
    <row r="6039" spans="1:9">
      <c r="A6039" s="22" t="s">
        <v>22955</v>
      </c>
      <c r="B6039" s="22" t="s">
        <v>6211</v>
      </c>
      <c r="C6039" s="22">
        <v>1</v>
      </c>
      <c r="D6039" s="22" t="s">
        <v>6212</v>
      </c>
      <c r="E6039" s="22" t="s">
        <v>6213</v>
      </c>
      <c r="F6039" s="22" t="s">
        <v>19337</v>
      </c>
      <c r="G6039" s="22" t="s">
        <v>6214</v>
      </c>
      <c r="H6039" s="22" t="s">
        <v>3697</v>
      </c>
    </row>
    <row r="6040" spans="1:9">
      <c r="A6040" s="22" t="s">
        <v>12637</v>
      </c>
      <c r="B6040" s="22" t="s">
        <v>12636</v>
      </c>
      <c r="C6040" s="22">
        <v>1</v>
      </c>
      <c r="D6040" s="22" t="s">
        <v>12637</v>
      </c>
      <c r="E6040" s="22" t="s">
        <v>12638</v>
      </c>
      <c r="F6040" s="22" t="s">
        <v>20836</v>
      </c>
      <c r="H6040" s="22" t="s">
        <v>3711</v>
      </c>
    </row>
    <row r="6041" spans="1:9">
      <c r="A6041" s="22" t="s">
        <v>336</v>
      </c>
      <c r="B6041" s="22" t="s">
        <v>15179</v>
      </c>
      <c r="C6041" s="22">
        <v>1</v>
      </c>
      <c r="D6041" s="22" t="s">
        <v>15180</v>
      </c>
      <c r="E6041" s="22" t="s">
        <v>4440</v>
      </c>
      <c r="F6041" s="22" t="s">
        <v>19241</v>
      </c>
      <c r="G6041" s="22" t="s">
        <v>15181</v>
      </c>
      <c r="H6041" s="22" t="s">
        <v>3697</v>
      </c>
    </row>
    <row r="6042" spans="1:9">
      <c r="A6042" s="22" t="s">
        <v>22765</v>
      </c>
      <c r="B6042" s="22" t="s">
        <v>4438</v>
      </c>
      <c r="C6042" s="22">
        <v>1</v>
      </c>
      <c r="D6042" s="22" t="s">
        <v>4439</v>
      </c>
      <c r="E6042" s="22" t="s">
        <v>4440</v>
      </c>
      <c r="F6042" s="22" t="s">
        <v>18824</v>
      </c>
      <c r="G6042" s="22" t="s">
        <v>4441</v>
      </c>
      <c r="H6042" s="22" t="s">
        <v>3697</v>
      </c>
    </row>
    <row r="6043" spans="1:9">
      <c r="A6043" s="22" t="s">
        <v>9650</v>
      </c>
      <c r="B6043" s="22" t="s">
        <v>9649</v>
      </c>
      <c r="C6043" s="22">
        <v>1</v>
      </c>
      <c r="D6043" s="22" t="s">
        <v>9650</v>
      </c>
      <c r="E6043" s="22" t="s">
        <v>4440</v>
      </c>
      <c r="F6043" s="22" t="s">
        <v>20201</v>
      </c>
      <c r="H6043" s="22" t="s">
        <v>3730</v>
      </c>
    </row>
    <row r="6044" spans="1:9">
      <c r="A6044" s="22" t="s">
        <v>22844</v>
      </c>
      <c r="B6044" s="22" t="s">
        <v>4450</v>
      </c>
      <c r="C6044" s="22">
        <v>1</v>
      </c>
      <c r="D6044" s="22" t="s">
        <v>4451</v>
      </c>
      <c r="E6044" s="22" t="s">
        <v>4440</v>
      </c>
      <c r="F6044" s="22" t="s">
        <v>18828</v>
      </c>
      <c r="H6044" s="22" t="s">
        <v>3943</v>
      </c>
    </row>
    <row r="6045" spans="1:9">
      <c r="A6045" s="22" t="s">
        <v>22766</v>
      </c>
      <c r="B6045" s="22" t="s">
        <v>17225</v>
      </c>
      <c r="C6045" s="22">
        <v>1</v>
      </c>
      <c r="D6045" s="22" t="s">
        <v>17226</v>
      </c>
      <c r="E6045" s="22" t="s">
        <v>4440</v>
      </c>
      <c r="F6045" s="22" t="s">
        <v>20320</v>
      </c>
      <c r="G6045" s="22" t="s">
        <v>17227</v>
      </c>
      <c r="H6045" s="22" t="s">
        <v>3697</v>
      </c>
    </row>
    <row r="6046" spans="1:9">
      <c r="A6046" s="22" t="s">
        <v>22398</v>
      </c>
      <c r="B6046" s="22" t="s">
        <v>12361</v>
      </c>
      <c r="C6046" s="22">
        <v>1</v>
      </c>
      <c r="D6046" s="22" t="s">
        <v>12362</v>
      </c>
      <c r="E6046" s="22" t="s">
        <v>12363</v>
      </c>
      <c r="F6046" s="22" t="s">
        <v>20049</v>
      </c>
      <c r="G6046" s="22" t="s">
        <v>12364</v>
      </c>
      <c r="H6046" s="22" t="s">
        <v>3697</v>
      </c>
    </row>
    <row r="6047" spans="1:9">
      <c r="A6047" s="22" t="s">
        <v>332</v>
      </c>
      <c r="B6047" s="22" t="s">
        <v>11920</v>
      </c>
      <c r="C6047" s="22">
        <v>1</v>
      </c>
      <c r="D6047" s="22" t="s">
        <v>11921</v>
      </c>
      <c r="E6047" s="22" t="s">
        <v>4151</v>
      </c>
      <c r="F6047" s="22" t="s">
        <v>20699</v>
      </c>
      <c r="G6047" s="22" t="s">
        <v>11922</v>
      </c>
      <c r="H6047" s="22" t="s">
        <v>3697</v>
      </c>
    </row>
    <row r="6048" spans="1:9">
      <c r="A6048" s="22" t="s">
        <v>330</v>
      </c>
      <c r="B6048" s="22" t="s">
        <v>26509</v>
      </c>
      <c r="C6048" s="22">
        <v>1</v>
      </c>
      <c r="D6048" s="22" t="s">
        <v>26510</v>
      </c>
      <c r="E6048" s="22" t="s">
        <v>4151</v>
      </c>
      <c r="F6048" s="22" t="s">
        <v>18778</v>
      </c>
      <c r="G6048" s="22" t="s">
        <v>26511</v>
      </c>
      <c r="H6048" s="22" t="s">
        <v>3697</v>
      </c>
    </row>
    <row r="6049" spans="1:9">
      <c r="A6049" s="22" t="s">
        <v>22283</v>
      </c>
      <c r="B6049" s="22" t="s">
        <v>15215</v>
      </c>
      <c r="C6049" s="22">
        <v>1</v>
      </c>
      <c r="D6049" s="22" t="s">
        <v>15216</v>
      </c>
      <c r="E6049" s="22" t="s">
        <v>4151</v>
      </c>
      <c r="F6049" s="22" t="s">
        <v>19241</v>
      </c>
      <c r="G6049" s="22" t="s">
        <v>15217</v>
      </c>
      <c r="H6049" s="22" t="s">
        <v>3697</v>
      </c>
    </row>
    <row r="6050" spans="1:9">
      <c r="A6050" s="22" t="s">
        <v>22874</v>
      </c>
      <c r="B6050" s="22" t="s">
        <v>5073</v>
      </c>
      <c r="C6050" s="22">
        <v>1</v>
      </c>
      <c r="D6050" s="22" t="s">
        <v>5074</v>
      </c>
      <c r="E6050" s="22" t="s">
        <v>4151</v>
      </c>
      <c r="F6050" s="22" t="s">
        <v>18899</v>
      </c>
      <c r="G6050" s="22" t="s">
        <v>5075</v>
      </c>
      <c r="H6050" s="22" t="s">
        <v>3697</v>
      </c>
    </row>
    <row r="6051" spans="1:9">
      <c r="A6051" s="22" t="s">
        <v>328</v>
      </c>
      <c r="B6051" s="22" t="s">
        <v>6794</v>
      </c>
      <c r="C6051" s="22">
        <v>1</v>
      </c>
      <c r="D6051" s="22" t="s">
        <v>6795</v>
      </c>
      <c r="E6051" s="22" t="s">
        <v>4151</v>
      </c>
      <c r="F6051" s="22" t="s">
        <v>18693</v>
      </c>
      <c r="G6051" s="22" t="s">
        <v>6796</v>
      </c>
      <c r="H6051" s="22" t="s">
        <v>3697</v>
      </c>
    </row>
    <row r="6052" spans="1:9">
      <c r="A6052" s="22" t="s">
        <v>17425</v>
      </c>
      <c r="B6052" s="22" t="s">
        <v>17424</v>
      </c>
      <c r="C6052" s="22">
        <v>1</v>
      </c>
      <c r="D6052" s="22" t="s">
        <v>17425</v>
      </c>
      <c r="E6052" s="22" t="s">
        <v>4151</v>
      </c>
      <c r="F6052" s="22" t="s">
        <v>20808</v>
      </c>
      <c r="H6052" s="22" t="s">
        <v>3730</v>
      </c>
    </row>
    <row r="6053" spans="1:9">
      <c r="A6053" s="22" t="s">
        <v>326</v>
      </c>
      <c r="B6053" s="22" t="s">
        <v>26048</v>
      </c>
      <c r="C6053" s="22">
        <v>1</v>
      </c>
      <c r="D6053" s="22" t="s">
        <v>26049</v>
      </c>
      <c r="E6053" s="22" t="s">
        <v>4151</v>
      </c>
      <c r="F6053" s="22" t="s">
        <v>18878</v>
      </c>
      <c r="G6053" s="22" t="s">
        <v>26050</v>
      </c>
      <c r="H6053" s="22" t="s">
        <v>3697</v>
      </c>
    </row>
    <row r="6054" spans="1:9">
      <c r="A6054" s="22" t="s">
        <v>7966</v>
      </c>
      <c r="B6054" s="22" t="s">
        <v>7965</v>
      </c>
      <c r="C6054" s="22">
        <v>1</v>
      </c>
      <c r="D6054" s="22" t="s">
        <v>7966</v>
      </c>
      <c r="E6054" s="22" t="s">
        <v>4151</v>
      </c>
      <c r="F6054" s="22" t="s">
        <v>19791</v>
      </c>
      <c r="H6054" s="22" t="s">
        <v>3730</v>
      </c>
    </row>
    <row r="6055" spans="1:9">
      <c r="A6055" s="22" t="s">
        <v>324</v>
      </c>
      <c r="B6055" s="22" t="s">
        <v>17783</v>
      </c>
      <c r="C6055" s="22">
        <v>1</v>
      </c>
      <c r="D6055" s="22" t="s">
        <v>17784</v>
      </c>
      <c r="E6055" s="22" t="s">
        <v>4151</v>
      </c>
      <c r="F6055" s="22" t="s">
        <v>21823</v>
      </c>
      <c r="G6055" s="22" t="s">
        <v>17785</v>
      </c>
      <c r="H6055" s="22" t="s">
        <v>3697</v>
      </c>
    </row>
    <row r="6056" spans="1:9">
      <c r="A6056" s="22" t="s">
        <v>322</v>
      </c>
      <c r="B6056" s="22" t="s">
        <v>25485</v>
      </c>
      <c r="C6056" s="22">
        <v>1</v>
      </c>
      <c r="D6056" s="22" t="s">
        <v>25486</v>
      </c>
      <c r="E6056" s="22" t="s">
        <v>4151</v>
      </c>
      <c r="F6056" s="22" t="s">
        <v>18681</v>
      </c>
      <c r="G6056" s="22" t="s">
        <v>25487</v>
      </c>
      <c r="H6056" s="22" t="s">
        <v>3697</v>
      </c>
    </row>
    <row r="6057" spans="1:9">
      <c r="A6057" s="22" t="s">
        <v>320</v>
      </c>
      <c r="B6057" s="22" t="s">
        <v>14159</v>
      </c>
      <c r="C6057" s="22">
        <v>1</v>
      </c>
      <c r="D6057" s="22" t="s">
        <v>14160</v>
      </c>
      <c r="E6057" s="22" t="s">
        <v>4151</v>
      </c>
      <c r="F6057" s="22" t="s">
        <v>19459</v>
      </c>
      <c r="G6057" s="22" t="s">
        <v>14161</v>
      </c>
      <c r="H6057" s="22" t="s">
        <v>3697</v>
      </c>
    </row>
    <row r="6058" spans="1:9">
      <c r="A6058" s="22" t="s">
        <v>318</v>
      </c>
      <c r="B6058" s="22" t="s">
        <v>10727</v>
      </c>
      <c r="C6058" s="22">
        <v>1</v>
      </c>
      <c r="D6058" s="22" t="s">
        <v>10728</v>
      </c>
      <c r="E6058" s="22" t="s">
        <v>4151</v>
      </c>
      <c r="F6058" s="22" t="s">
        <v>20454</v>
      </c>
      <c r="G6058" s="22" t="s">
        <v>10729</v>
      </c>
      <c r="H6058" s="22" t="s">
        <v>3697</v>
      </c>
    </row>
    <row r="6059" spans="1:9">
      <c r="A6059" s="22" t="s">
        <v>23583</v>
      </c>
      <c r="B6059" s="22" t="s">
        <v>16286</v>
      </c>
      <c r="C6059" s="22">
        <v>1</v>
      </c>
      <c r="D6059" s="22" t="s">
        <v>16287</v>
      </c>
      <c r="E6059" s="22" t="s">
        <v>4151</v>
      </c>
      <c r="F6059" s="22" t="s">
        <v>21560</v>
      </c>
      <c r="G6059" s="22" t="s">
        <v>16288</v>
      </c>
      <c r="H6059" s="22" t="s">
        <v>3697</v>
      </c>
    </row>
    <row r="6060" spans="1:9">
      <c r="A6060" s="22" t="s">
        <v>17112</v>
      </c>
      <c r="B6060" s="22" t="s">
        <v>17111</v>
      </c>
      <c r="C6060" s="22">
        <v>1</v>
      </c>
      <c r="D6060" s="22" t="s">
        <v>17112</v>
      </c>
      <c r="E6060" s="22" t="s">
        <v>4151</v>
      </c>
      <c r="F6060" s="22" t="s">
        <v>20033</v>
      </c>
      <c r="H6060" s="22" t="s">
        <v>3715</v>
      </c>
    </row>
    <row r="6061" spans="1:9">
      <c r="A6061" s="22" t="s">
        <v>13785</v>
      </c>
      <c r="B6061" s="22" t="s">
        <v>13784</v>
      </c>
      <c r="C6061" s="22">
        <v>1</v>
      </c>
      <c r="D6061" s="22" t="s">
        <v>13785</v>
      </c>
      <c r="E6061" s="22" t="s">
        <v>4151</v>
      </c>
      <c r="F6061" s="22" t="s">
        <v>19958</v>
      </c>
      <c r="H6061" s="22" t="s">
        <v>3711</v>
      </c>
    </row>
    <row r="6062" spans="1:9">
      <c r="A6062" s="22" t="s">
        <v>316</v>
      </c>
      <c r="B6062" s="22" t="s">
        <v>11989</v>
      </c>
      <c r="C6062" s="22">
        <v>2</v>
      </c>
      <c r="D6062" s="22" t="s">
        <v>11990</v>
      </c>
      <c r="E6062" s="22" t="s">
        <v>4151</v>
      </c>
      <c r="F6062" s="22" t="s">
        <v>19211</v>
      </c>
      <c r="G6062" s="22" t="s">
        <v>11991</v>
      </c>
      <c r="H6062" s="22" t="s">
        <v>3697</v>
      </c>
    </row>
    <row r="6063" spans="1:9">
      <c r="A6063" s="22" t="s">
        <v>316</v>
      </c>
      <c r="B6063" s="22" t="s">
        <v>16259</v>
      </c>
      <c r="C6063" s="22">
        <v>2</v>
      </c>
      <c r="D6063" s="22" t="s">
        <v>16260</v>
      </c>
      <c r="E6063" s="22" t="s">
        <v>4151</v>
      </c>
      <c r="F6063" s="22" t="s">
        <v>19211</v>
      </c>
      <c r="G6063" s="22" t="s">
        <v>16261</v>
      </c>
      <c r="H6063" s="22" t="s">
        <v>3697</v>
      </c>
      <c r="I6063" s="22">
        <v>1</v>
      </c>
    </row>
    <row r="6064" spans="1:9">
      <c r="A6064" s="22" t="s">
        <v>5124</v>
      </c>
      <c r="B6064" s="22" t="s">
        <v>5123</v>
      </c>
      <c r="C6064" s="22">
        <v>1</v>
      </c>
      <c r="D6064" s="22" t="s">
        <v>5124</v>
      </c>
      <c r="E6064" s="22" t="s">
        <v>4151</v>
      </c>
      <c r="F6064" s="22" t="s">
        <v>18890</v>
      </c>
      <c r="H6064" s="22" t="s">
        <v>3730</v>
      </c>
    </row>
    <row r="6065" spans="1:9">
      <c r="A6065" s="22" t="s">
        <v>314</v>
      </c>
      <c r="B6065" s="22" t="s">
        <v>9735</v>
      </c>
      <c r="C6065" s="22">
        <v>2</v>
      </c>
      <c r="D6065" s="22" t="s">
        <v>9736</v>
      </c>
      <c r="E6065" s="22" t="s">
        <v>4151</v>
      </c>
      <c r="F6065" s="22" t="s">
        <v>20222</v>
      </c>
      <c r="G6065" s="22" t="s">
        <v>9737</v>
      </c>
      <c r="H6065" s="22" t="s">
        <v>3697</v>
      </c>
    </row>
    <row r="6066" spans="1:9">
      <c r="A6066" s="22" t="s">
        <v>314</v>
      </c>
      <c r="B6066" s="22" t="s">
        <v>25280</v>
      </c>
      <c r="C6066" s="22">
        <v>2</v>
      </c>
      <c r="D6066" s="22" t="s">
        <v>25281</v>
      </c>
      <c r="E6066" s="22" t="s">
        <v>4151</v>
      </c>
      <c r="F6066" s="22" t="s">
        <v>20222</v>
      </c>
      <c r="G6066" s="22" t="s">
        <v>25282</v>
      </c>
      <c r="H6066" s="22" t="s">
        <v>3697</v>
      </c>
      <c r="I6066" s="22">
        <v>1</v>
      </c>
    </row>
    <row r="6067" spans="1:9">
      <c r="A6067" s="22" t="s">
        <v>14070</v>
      </c>
      <c r="B6067" s="22" t="s">
        <v>14069</v>
      </c>
      <c r="C6067" s="22">
        <v>1</v>
      </c>
      <c r="D6067" s="22" t="s">
        <v>14070</v>
      </c>
      <c r="E6067" s="22" t="s">
        <v>4151</v>
      </c>
      <c r="F6067" s="22" t="s">
        <v>21122</v>
      </c>
      <c r="H6067" s="22" t="s">
        <v>3730</v>
      </c>
    </row>
    <row r="6068" spans="1:9">
      <c r="A6068" s="22" t="s">
        <v>312</v>
      </c>
      <c r="B6068" s="22" t="s">
        <v>5919</v>
      </c>
      <c r="C6068" s="22">
        <v>1</v>
      </c>
      <c r="D6068" s="22" t="s">
        <v>5920</v>
      </c>
      <c r="E6068" s="22" t="s">
        <v>4151</v>
      </c>
      <c r="F6068" s="22" t="s">
        <v>19256</v>
      </c>
      <c r="G6068" s="22" t="s">
        <v>5921</v>
      </c>
      <c r="H6068" s="22" t="s">
        <v>3697</v>
      </c>
    </row>
    <row r="6069" spans="1:9">
      <c r="A6069" s="22" t="s">
        <v>23299</v>
      </c>
      <c r="B6069" s="22" t="s">
        <v>11612</v>
      </c>
      <c r="C6069" s="22">
        <v>1</v>
      </c>
      <c r="D6069" s="22" t="s">
        <v>11613</v>
      </c>
      <c r="E6069" s="22" t="s">
        <v>4151</v>
      </c>
      <c r="F6069" s="22" t="s">
        <v>20635</v>
      </c>
      <c r="G6069" s="22" t="s">
        <v>11614</v>
      </c>
      <c r="H6069" s="22" t="s">
        <v>3697</v>
      </c>
      <c r="I6069" s="22">
        <v>1</v>
      </c>
    </row>
    <row r="6070" spans="1:9">
      <c r="A6070" s="22" t="s">
        <v>310</v>
      </c>
      <c r="B6070" s="22" t="s">
        <v>25323</v>
      </c>
      <c r="C6070" s="22">
        <v>1</v>
      </c>
      <c r="D6070" s="22" t="s">
        <v>25324</v>
      </c>
      <c r="E6070" s="22" t="s">
        <v>4151</v>
      </c>
      <c r="F6070" s="22" t="s">
        <v>18812</v>
      </c>
      <c r="G6070" s="22" t="s">
        <v>25325</v>
      </c>
      <c r="H6070" s="22" t="s">
        <v>3697</v>
      </c>
    </row>
    <row r="6071" spans="1:9">
      <c r="A6071" s="22" t="s">
        <v>23738</v>
      </c>
      <c r="B6071" s="22" t="s">
        <v>23737</v>
      </c>
      <c r="C6071" s="22">
        <v>1</v>
      </c>
      <c r="D6071" s="22" t="s">
        <v>23738</v>
      </c>
      <c r="E6071" s="22" t="s">
        <v>4151</v>
      </c>
      <c r="F6071" s="22" t="s">
        <v>19813</v>
      </c>
      <c r="H6071" s="22" t="s">
        <v>3730</v>
      </c>
    </row>
    <row r="6072" spans="1:9">
      <c r="A6072" s="22" t="s">
        <v>23049</v>
      </c>
      <c r="B6072" s="22" t="s">
        <v>7938</v>
      </c>
      <c r="C6072" s="22">
        <v>1</v>
      </c>
      <c r="D6072" s="22" t="s">
        <v>7939</v>
      </c>
      <c r="E6072" s="22" t="s">
        <v>4151</v>
      </c>
      <c r="F6072" s="22" t="s">
        <v>19784</v>
      </c>
      <c r="G6072" s="22" t="s">
        <v>7940</v>
      </c>
      <c r="H6072" s="22" t="s">
        <v>3697</v>
      </c>
    </row>
    <row r="6073" spans="1:9">
      <c r="A6073" s="22" t="s">
        <v>11718</v>
      </c>
      <c r="B6073" s="22" t="s">
        <v>11717</v>
      </c>
      <c r="C6073" s="22">
        <v>1</v>
      </c>
      <c r="D6073" s="22" t="s">
        <v>11718</v>
      </c>
      <c r="E6073" s="22" t="s">
        <v>4151</v>
      </c>
      <c r="F6073" s="22" t="s">
        <v>20652</v>
      </c>
      <c r="H6073" s="22" t="s">
        <v>3715</v>
      </c>
    </row>
    <row r="6074" spans="1:9">
      <c r="A6074" s="22" t="s">
        <v>22287</v>
      </c>
      <c r="B6074" s="22" t="s">
        <v>18518</v>
      </c>
      <c r="C6074" s="22">
        <v>1</v>
      </c>
      <c r="D6074" s="22" t="s">
        <v>18519</v>
      </c>
      <c r="E6074" s="22" t="s">
        <v>4151</v>
      </c>
      <c r="F6074" s="22" t="s">
        <v>21966</v>
      </c>
      <c r="G6074" s="22" t="s">
        <v>18520</v>
      </c>
      <c r="H6074" s="22" t="s">
        <v>3697</v>
      </c>
    </row>
    <row r="6075" spans="1:9">
      <c r="A6075" s="22" t="s">
        <v>4481</v>
      </c>
      <c r="B6075" s="22" t="s">
        <v>4480</v>
      </c>
      <c r="C6075" s="22">
        <v>1</v>
      </c>
      <c r="D6075" s="22" t="s">
        <v>4481</v>
      </c>
      <c r="E6075" s="22" t="s">
        <v>4151</v>
      </c>
      <c r="F6075" s="22" t="s">
        <v>18836</v>
      </c>
      <c r="H6075" s="22" t="s">
        <v>3730</v>
      </c>
    </row>
    <row r="6076" spans="1:9">
      <c r="A6076" s="22" t="s">
        <v>22284</v>
      </c>
      <c r="B6076" s="22" t="s">
        <v>15923</v>
      </c>
      <c r="C6076" s="22">
        <v>1</v>
      </c>
      <c r="D6076" s="22" t="s">
        <v>15924</v>
      </c>
      <c r="E6076" s="22" t="s">
        <v>4151</v>
      </c>
      <c r="F6076" s="22" t="s">
        <v>21487</v>
      </c>
      <c r="G6076" s="22" t="s">
        <v>15925</v>
      </c>
      <c r="H6076" s="22" t="s">
        <v>3697</v>
      </c>
    </row>
    <row r="6077" spans="1:9">
      <c r="A6077" s="22" t="s">
        <v>25692</v>
      </c>
      <c r="B6077" s="22" t="s">
        <v>25691</v>
      </c>
      <c r="C6077" s="22">
        <v>1</v>
      </c>
      <c r="D6077" s="22" t="s">
        <v>25692</v>
      </c>
      <c r="E6077" s="22" t="s">
        <v>4151</v>
      </c>
      <c r="F6077" s="22" t="s">
        <v>21901</v>
      </c>
      <c r="H6077" s="22" t="s">
        <v>3715</v>
      </c>
    </row>
    <row r="6078" spans="1:9">
      <c r="A6078" s="22" t="s">
        <v>306</v>
      </c>
      <c r="B6078" s="22" t="s">
        <v>14319</v>
      </c>
      <c r="C6078" s="22">
        <v>1</v>
      </c>
      <c r="D6078" s="22" t="s">
        <v>14320</v>
      </c>
      <c r="E6078" s="22" t="s">
        <v>4151</v>
      </c>
      <c r="F6078" s="22" t="s">
        <v>21179</v>
      </c>
      <c r="G6078" s="22" t="s">
        <v>14321</v>
      </c>
      <c r="H6078" s="22" t="s">
        <v>3697</v>
      </c>
    </row>
    <row r="6079" spans="1:9">
      <c r="A6079" s="22" t="s">
        <v>304</v>
      </c>
      <c r="B6079" s="22" t="s">
        <v>24331</v>
      </c>
      <c r="C6079" s="22">
        <v>2</v>
      </c>
      <c r="D6079" s="22" t="s">
        <v>24332</v>
      </c>
      <c r="E6079" s="22" t="s">
        <v>4151</v>
      </c>
      <c r="F6079" s="22" t="s">
        <v>18650</v>
      </c>
      <c r="G6079" s="22" t="s">
        <v>24333</v>
      </c>
      <c r="H6079" s="22" t="s">
        <v>3697</v>
      </c>
    </row>
    <row r="6080" spans="1:9">
      <c r="A6080" s="22" t="s">
        <v>304</v>
      </c>
      <c r="B6080" s="22" t="s">
        <v>17854</v>
      </c>
      <c r="C6080" s="22">
        <v>2</v>
      </c>
      <c r="D6080" s="22" t="s">
        <v>17855</v>
      </c>
      <c r="E6080" s="22" t="s">
        <v>4151</v>
      </c>
      <c r="F6080" s="22" t="s">
        <v>18650</v>
      </c>
      <c r="G6080" s="22" t="s">
        <v>17856</v>
      </c>
      <c r="H6080" s="22" t="s">
        <v>3697</v>
      </c>
      <c r="I6080" s="22">
        <v>1</v>
      </c>
    </row>
    <row r="6081" spans="1:9">
      <c r="A6081" s="22" t="s">
        <v>25405</v>
      </c>
      <c r="B6081" s="22" t="s">
        <v>25404</v>
      </c>
      <c r="C6081" s="22">
        <v>1</v>
      </c>
      <c r="D6081" s="22" t="s">
        <v>25405</v>
      </c>
      <c r="E6081" s="22" t="s">
        <v>4151</v>
      </c>
      <c r="F6081" s="22" t="s">
        <v>19942</v>
      </c>
      <c r="H6081" s="22" t="s">
        <v>3730</v>
      </c>
    </row>
    <row r="6082" spans="1:9">
      <c r="A6082" s="22" t="s">
        <v>302</v>
      </c>
      <c r="B6082" s="22" t="s">
        <v>4199</v>
      </c>
      <c r="C6082" s="22">
        <v>2</v>
      </c>
      <c r="D6082" s="22" t="s">
        <v>4200</v>
      </c>
      <c r="E6082" s="22" t="s">
        <v>4151</v>
      </c>
      <c r="F6082" s="22" t="s">
        <v>18596</v>
      </c>
      <c r="G6082" s="22" t="s">
        <v>4201</v>
      </c>
      <c r="H6082" s="22" t="s">
        <v>3697</v>
      </c>
    </row>
    <row r="6083" spans="1:9">
      <c r="A6083" s="22" t="s">
        <v>302</v>
      </c>
      <c r="B6083" s="22" t="s">
        <v>11542</v>
      </c>
      <c r="C6083" s="22">
        <v>2</v>
      </c>
      <c r="D6083" s="22" t="s">
        <v>11543</v>
      </c>
      <c r="E6083" s="22" t="s">
        <v>4151</v>
      </c>
      <c r="F6083" s="22" t="s">
        <v>18596</v>
      </c>
      <c r="G6083" s="22" t="s">
        <v>11544</v>
      </c>
      <c r="H6083" s="22" t="s">
        <v>3697</v>
      </c>
    </row>
    <row r="6084" spans="1:9">
      <c r="A6084" s="22" t="s">
        <v>12750</v>
      </c>
      <c r="B6084" s="22" t="s">
        <v>12749</v>
      </c>
      <c r="C6084" s="22">
        <v>1</v>
      </c>
      <c r="D6084" s="22" t="s">
        <v>12750</v>
      </c>
      <c r="E6084" s="22" t="s">
        <v>4151</v>
      </c>
      <c r="F6084" s="22" t="s">
        <v>20860</v>
      </c>
      <c r="H6084" s="22" t="s">
        <v>3730</v>
      </c>
    </row>
    <row r="6085" spans="1:9">
      <c r="A6085" s="22" t="s">
        <v>300</v>
      </c>
      <c r="B6085" s="22" t="s">
        <v>4934</v>
      </c>
      <c r="C6085" s="22">
        <v>1</v>
      </c>
      <c r="D6085" s="22" t="s">
        <v>4935</v>
      </c>
      <c r="E6085" s="22" t="s">
        <v>4151</v>
      </c>
      <c r="F6085" s="22" t="s">
        <v>18974</v>
      </c>
      <c r="G6085" s="22" t="s">
        <v>4936</v>
      </c>
      <c r="H6085" s="22" t="s">
        <v>3697</v>
      </c>
      <c r="I6085" s="22">
        <v>1</v>
      </c>
    </row>
    <row r="6086" spans="1:9">
      <c r="A6086" s="22" t="s">
        <v>8424</v>
      </c>
      <c r="B6086" s="22" t="s">
        <v>8423</v>
      </c>
      <c r="C6086" s="22">
        <v>1</v>
      </c>
      <c r="D6086" s="22" t="s">
        <v>8424</v>
      </c>
      <c r="E6086" s="22" t="s">
        <v>4151</v>
      </c>
      <c r="F6086" s="22" t="s">
        <v>19906</v>
      </c>
      <c r="H6086" s="22" t="s">
        <v>3730</v>
      </c>
    </row>
    <row r="6087" spans="1:9">
      <c r="A6087" s="22" t="s">
        <v>298</v>
      </c>
      <c r="B6087" s="22" t="s">
        <v>17012</v>
      </c>
      <c r="C6087" s="22">
        <v>1</v>
      </c>
      <c r="D6087" s="22" t="s">
        <v>17013</v>
      </c>
      <c r="E6087" s="22" t="s">
        <v>4151</v>
      </c>
      <c r="F6087" s="22" t="s">
        <v>19168</v>
      </c>
      <c r="G6087" s="22" t="s">
        <v>17014</v>
      </c>
      <c r="H6087" s="22" t="s">
        <v>3697</v>
      </c>
    </row>
    <row r="6088" spans="1:9">
      <c r="A6088" s="22" t="s">
        <v>15452</v>
      </c>
      <c r="B6088" s="22" t="s">
        <v>15451</v>
      </c>
      <c r="C6088" s="22">
        <v>1</v>
      </c>
      <c r="D6088" s="22" t="s">
        <v>15452</v>
      </c>
      <c r="E6088" s="22" t="s">
        <v>4151</v>
      </c>
      <c r="F6088" s="22" t="s">
        <v>19831</v>
      </c>
      <c r="H6088" s="22" t="s">
        <v>3715</v>
      </c>
    </row>
    <row r="6089" spans="1:9">
      <c r="A6089" s="22" t="s">
        <v>22286</v>
      </c>
      <c r="B6089" s="22" t="s">
        <v>13972</v>
      </c>
      <c r="C6089" s="22">
        <v>1</v>
      </c>
      <c r="D6089" s="22" t="s">
        <v>13973</v>
      </c>
      <c r="E6089" s="22" t="s">
        <v>4151</v>
      </c>
      <c r="F6089" s="22" t="s">
        <v>20197</v>
      </c>
      <c r="G6089" s="22" t="s">
        <v>13974</v>
      </c>
      <c r="H6089" s="22" t="s">
        <v>3697</v>
      </c>
    </row>
    <row r="6090" spans="1:9">
      <c r="A6090" s="22" t="s">
        <v>296</v>
      </c>
      <c r="B6090" s="22" t="s">
        <v>24038</v>
      </c>
      <c r="C6090" s="22">
        <v>1</v>
      </c>
      <c r="D6090" s="22" t="s">
        <v>24040</v>
      </c>
      <c r="E6090" s="22" t="s">
        <v>4151</v>
      </c>
      <c r="F6090" s="22" t="s">
        <v>24039</v>
      </c>
      <c r="G6090" s="22" t="s">
        <v>24041</v>
      </c>
      <c r="H6090" s="22" t="s">
        <v>3697</v>
      </c>
    </row>
    <row r="6091" spans="1:9">
      <c r="A6091" s="22" t="s">
        <v>22285</v>
      </c>
      <c r="B6091" s="22" t="s">
        <v>13021</v>
      </c>
      <c r="C6091" s="22">
        <v>1</v>
      </c>
      <c r="D6091" s="22" t="s">
        <v>13022</v>
      </c>
      <c r="E6091" s="22" t="s">
        <v>4151</v>
      </c>
      <c r="F6091" s="22" t="s">
        <v>20918</v>
      </c>
      <c r="G6091" s="22" t="s">
        <v>13023</v>
      </c>
      <c r="H6091" s="22" t="s">
        <v>3697</v>
      </c>
    </row>
    <row r="6092" spans="1:9">
      <c r="A6092" s="22" t="s">
        <v>9049</v>
      </c>
      <c r="B6092" s="22" t="s">
        <v>9048</v>
      </c>
      <c r="C6092" s="22">
        <v>1</v>
      </c>
      <c r="D6092" s="22" t="s">
        <v>9049</v>
      </c>
      <c r="E6092" s="22" t="s">
        <v>4151</v>
      </c>
      <c r="F6092" s="22" t="s">
        <v>20057</v>
      </c>
      <c r="H6092" s="22" t="s">
        <v>3711</v>
      </c>
    </row>
    <row r="6093" spans="1:9">
      <c r="A6093" s="22" t="s">
        <v>294</v>
      </c>
      <c r="B6093" s="22" t="s">
        <v>12232</v>
      </c>
      <c r="C6093" s="22">
        <v>1</v>
      </c>
      <c r="D6093" s="22" t="s">
        <v>12233</v>
      </c>
      <c r="E6093" s="22" t="s">
        <v>4151</v>
      </c>
      <c r="F6093" s="22" t="s">
        <v>20753</v>
      </c>
      <c r="G6093" s="22" t="s">
        <v>12234</v>
      </c>
      <c r="H6093" s="22" t="s">
        <v>3697</v>
      </c>
    </row>
    <row r="6094" spans="1:9">
      <c r="A6094" s="22" t="s">
        <v>6049</v>
      </c>
      <c r="B6094" s="22" t="s">
        <v>6048</v>
      </c>
      <c r="C6094" s="22">
        <v>1</v>
      </c>
      <c r="D6094" s="22" t="s">
        <v>6049</v>
      </c>
      <c r="E6094" s="22" t="s">
        <v>4151</v>
      </c>
      <c r="F6094" s="22" t="s">
        <v>19292</v>
      </c>
      <c r="H6094" s="22" t="s">
        <v>3711</v>
      </c>
    </row>
    <row r="6095" spans="1:9">
      <c r="A6095" s="22" t="s">
        <v>22824</v>
      </c>
      <c r="B6095" s="22" t="s">
        <v>4149</v>
      </c>
      <c r="C6095" s="22">
        <v>1</v>
      </c>
      <c r="D6095" s="22" t="s">
        <v>4150</v>
      </c>
      <c r="E6095" s="22" t="s">
        <v>4151</v>
      </c>
      <c r="F6095" s="22" t="s">
        <v>18733</v>
      </c>
      <c r="H6095" s="22" t="s">
        <v>3707</v>
      </c>
    </row>
    <row r="6096" spans="1:9">
      <c r="A6096" s="22" t="s">
        <v>23085</v>
      </c>
      <c r="B6096" s="22" t="s">
        <v>8350</v>
      </c>
      <c r="C6096" s="22">
        <v>1</v>
      </c>
      <c r="D6096" s="22" t="s">
        <v>8351</v>
      </c>
      <c r="E6096" s="22" t="s">
        <v>4151</v>
      </c>
      <c r="F6096" s="22" t="s">
        <v>19888</v>
      </c>
      <c r="G6096" s="22" t="s">
        <v>8352</v>
      </c>
      <c r="H6096" s="22" t="s">
        <v>3697</v>
      </c>
    </row>
    <row r="6097" spans="1:8">
      <c r="A6097" s="22" t="s">
        <v>17455</v>
      </c>
      <c r="B6097" s="22" t="s">
        <v>17454</v>
      </c>
      <c r="C6097" s="22">
        <v>1</v>
      </c>
      <c r="D6097" s="22" t="s">
        <v>17455</v>
      </c>
      <c r="E6097" s="22" t="s">
        <v>4151</v>
      </c>
      <c r="F6097" s="22" t="s">
        <v>19552</v>
      </c>
      <c r="H6097" s="22" t="s">
        <v>3711</v>
      </c>
    </row>
    <row r="6098" spans="1:8">
      <c r="A6098" s="22" t="s">
        <v>292</v>
      </c>
      <c r="B6098" s="22" t="s">
        <v>4338</v>
      </c>
      <c r="C6098" s="22">
        <v>1</v>
      </c>
      <c r="D6098" s="22" t="s">
        <v>4339</v>
      </c>
      <c r="E6098" s="22" t="s">
        <v>4151</v>
      </c>
      <c r="F6098" s="22" t="s">
        <v>18794</v>
      </c>
      <c r="G6098" s="22" t="s">
        <v>4340</v>
      </c>
      <c r="H6098" s="22" t="s">
        <v>3697</v>
      </c>
    </row>
    <row r="6099" spans="1:8">
      <c r="A6099" s="22" t="s">
        <v>290</v>
      </c>
      <c r="B6099" s="22" t="s">
        <v>15889</v>
      </c>
      <c r="C6099" s="22">
        <v>1</v>
      </c>
      <c r="D6099" s="22" t="s">
        <v>15890</v>
      </c>
      <c r="E6099" s="22" t="s">
        <v>15891</v>
      </c>
      <c r="F6099" s="22" t="s">
        <v>18604</v>
      </c>
      <c r="G6099" s="22" t="s">
        <v>15892</v>
      </c>
      <c r="H6099" s="22" t="s">
        <v>3697</v>
      </c>
    </row>
    <row r="6100" spans="1:8">
      <c r="A6100" s="22" t="s">
        <v>23133</v>
      </c>
      <c r="B6100" s="22" t="s">
        <v>9016</v>
      </c>
      <c r="C6100" s="22">
        <v>1</v>
      </c>
      <c r="D6100" s="22" t="s">
        <v>9017</v>
      </c>
      <c r="E6100" s="22" t="s">
        <v>4323</v>
      </c>
      <c r="F6100" s="22" t="s">
        <v>18873</v>
      </c>
      <c r="G6100" s="22" t="s">
        <v>9018</v>
      </c>
      <c r="H6100" s="22" t="s">
        <v>3697</v>
      </c>
    </row>
    <row r="6101" spans="1:8">
      <c r="A6101" s="22" t="s">
        <v>7271</v>
      </c>
      <c r="B6101" s="22" t="s">
        <v>7270</v>
      </c>
      <c r="C6101" s="22">
        <v>1</v>
      </c>
      <c r="D6101" s="22" t="s">
        <v>7271</v>
      </c>
      <c r="E6101" s="22" t="s">
        <v>4323</v>
      </c>
      <c r="F6101" s="22" t="s">
        <v>18748</v>
      </c>
      <c r="H6101" s="22" t="s">
        <v>3711</v>
      </c>
    </row>
    <row r="6102" spans="1:8">
      <c r="A6102" s="22" t="s">
        <v>23496</v>
      </c>
      <c r="B6102" s="22" t="s">
        <v>14727</v>
      </c>
      <c r="C6102" s="22">
        <v>1</v>
      </c>
      <c r="D6102" s="22" t="s">
        <v>14728</v>
      </c>
      <c r="E6102" s="22" t="s">
        <v>4323</v>
      </c>
      <c r="F6102" s="22" t="s">
        <v>21256</v>
      </c>
      <c r="G6102" s="22" t="s">
        <v>14729</v>
      </c>
      <c r="H6102" s="22" t="s">
        <v>3697</v>
      </c>
    </row>
    <row r="6103" spans="1:8">
      <c r="A6103" s="22" t="s">
        <v>4322</v>
      </c>
      <c r="B6103" s="22" t="s">
        <v>4321</v>
      </c>
      <c r="C6103" s="22">
        <v>1</v>
      </c>
      <c r="D6103" s="22" t="s">
        <v>4322</v>
      </c>
      <c r="E6103" s="22" t="s">
        <v>4323</v>
      </c>
      <c r="F6103" s="22" t="s">
        <v>18788</v>
      </c>
      <c r="H6103" s="22" t="s">
        <v>3711</v>
      </c>
    </row>
    <row r="6104" spans="1:8">
      <c r="A6104" s="22" t="s">
        <v>22282</v>
      </c>
      <c r="B6104" s="22" t="s">
        <v>4324</v>
      </c>
      <c r="C6104" s="22">
        <v>1</v>
      </c>
      <c r="D6104" s="22" t="s">
        <v>4325</v>
      </c>
      <c r="E6104" s="22" t="s">
        <v>4323</v>
      </c>
      <c r="F6104" s="22" t="s">
        <v>18789</v>
      </c>
      <c r="G6104" s="22" t="s">
        <v>4326</v>
      </c>
      <c r="H6104" s="22" t="s">
        <v>3697</v>
      </c>
    </row>
    <row r="6105" spans="1:8">
      <c r="A6105" s="22" t="s">
        <v>7307</v>
      </c>
      <c r="B6105" s="22" t="s">
        <v>7306</v>
      </c>
      <c r="C6105" s="22">
        <v>1</v>
      </c>
      <c r="D6105" s="22" t="s">
        <v>7307</v>
      </c>
      <c r="E6105" s="22" t="s">
        <v>7187</v>
      </c>
      <c r="F6105" s="22" t="s">
        <v>19309</v>
      </c>
      <c r="H6105" s="22" t="s">
        <v>3715</v>
      </c>
    </row>
    <row r="6106" spans="1:8">
      <c r="A6106" s="22" t="s">
        <v>22359</v>
      </c>
      <c r="B6106" s="22" t="s">
        <v>9783</v>
      </c>
      <c r="C6106" s="22">
        <v>1</v>
      </c>
      <c r="D6106" s="22" t="s">
        <v>9784</v>
      </c>
      <c r="E6106" s="22" t="s">
        <v>7187</v>
      </c>
      <c r="F6106" s="22" t="s">
        <v>20234</v>
      </c>
      <c r="G6106" s="22" t="s">
        <v>9785</v>
      </c>
      <c r="H6106" s="22" t="s">
        <v>3697</v>
      </c>
    </row>
    <row r="6107" spans="1:8">
      <c r="A6107" s="22" t="s">
        <v>7186</v>
      </c>
      <c r="B6107" s="22" t="s">
        <v>7185</v>
      </c>
      <c r="C6107" s="22">
        <v>1</v>
      </c>
      <c r="D6107" s="22" t="s">
        <v>7186</v>
      </c>
      <c r="E6107" s="22" t="s">
        <v>7187</v>
      </c>
      <c r="F6107" s="22" t="s">
        <v>19595</v>
      </c>
      <c r="H6107" s="22" t="s">
        <v>3730</v>
      </c>
    </row>
    <row r="6108" spans="1:8">
      <c r="A6108" s="22" t="s">
        <v>14252</v>
      </c>
      <c r="B6108" s="22" t="s">
        <v>14251</v>
      </c>
      <c r="C6108" s="22">
        <v>1</v>
      </c>
      <c r="D6108" s="22" t="s">
        <v>14252</v>
      </c>
      <c r="E6108" s="22" t="s">
        <v>6817</v>
      </c>
      <c r="F6108" s="22" t="s">
        <v>21162</v>
      </c>
      <c r="H6108" s="22" t="s">
        <v>3730</v>
      </c>
    </row>
    <row r="6109" spans="1:8">
      <c r="A6109" s="22" t="s">
        <v>22578</v>
      </c>
      <c r="B6109" s="22" t="s">
        <v>6815</v>
      </c>
      <c r="C6109" s="22">
        <v>1</v>
      </c>
      <c r="D6109" s="22" t="s">
        <v>6816</v>
      </c>
      <c r="E6109" s="22" t="s">
        <v>6817</v>
      </c>
      <c r="F6109" s="22" t="s">
        <v>19504</v>
      </c>
      <c r="H6109" s="22" t="s">
        <v>3707</v>
      </c>
    </row>
    <row r="6110" spans="1:8">
      <c r="A6110" s="22" t="s">
        <v>7924</v>
      </c>
      <c r="B6110" s="22" t="s">
        <v>7923</v>
      </c>
      <c r="C6110" s="22">
        <v>1</v>
      </c>
      <c r="D6110" s="22" t="s">
        <v>7924</v>
      </c>
      <c r="E6110" s="22" t="s">
        <v>6817</v>
      </c>
      <c r="F6110" s="22" t="s">
        <v>19781</v>
      </c>
      <c r="H6110" s="22" t="s">
        <v>3715</v>
      </c>
    </row>
    <row r="6111" spans="1:8">
      <c r="A6111" s="22" t="s">
        <v>23597</v>
      </c>
      <c r="B6111" s="22" t="s">
        <v>16508</v>
      </c>
      <c r="C6111" s="22">
        <v>1</v>
      </c>
      <c r="D6111" s="22" t="s">
        <v>16509</v>
      </c>
      <c r="E6111" s="22" t="s">
        <v>8617</v>
      </c>
      <c r="F6111" s="22" t="s">
        <v>18778</v>
      </c>
      <c r="G6111" s="22" t="s">
        <v>16510</v>
      </c>
      <c r="H6111" s="22" t="s">
        <v>3697</v>
      </c>
    </row>
    <row r="6112" spans="1:8">
      <c r="A6112" s="22" t="s">
        <v>23104</v>
      </c>
      <c r="B6112" s="22" t="s">
        <v>8615</v>
      </c>
      <c r="C6112" s="22">
        <v>1</v>
      </c>
      <c r="D6112" s="22" t="s">
        <v>8616</v>
      </c>
      <c r="E6112" s="22" t="s">
        <v>8617</v>
      </c>
      <c r="F6112" s="22" t="s">
        <v>19361</v>
      </c>
      <c r="G6112" s="22" t="s">
        <v>8618</v>
      </c>
      <c r="H6112" s="22" t="s">
        <v>3697</v>
      </c>
    </row>
    <row r="6113" spans="1:9">
      <c r="A6113" s="22" t="s">
        <v>17579</v>
      </c>
      <c r="B6113" s="22" t="s">
        <v>17578</v>
      </c>
      <c r="C6113" s="22">
        <v>1</v>
      </c>
      <c r="D6113" s="22" t="s">
        <v>17579</v>
      </c>
      <c r="E6113" s="22" t="s">
        <v>8617</v>
      </c>
      <c r="F6113" s="22" t="s">
        <v>19144</v>
      </c>
      <c r="H6113" s="22" t="s">
        <v>3715</v>
      </c>
    </row>
    <row r="6114" spans="1:9">
      <c r="A6114" s="22" t="s">
        <v>26643</v>
      </c>
      <c r="B6114" s="22" t="s">
        <v>24692</v>
      </c>
      <c r="C6114" s="22">
        <v>1</v>
      </c>
      <c r="D6114" s="22" t="s">
        <v>24694</v>
      </c>
      <c r="E6114" s="22" t="s">
        <v>8617</v>
      </c>
      <c r="F6114" s="22" t="s">
        <v>24693</v>
      </c>
      <c r="G6114" s="22" t="s">
        <v>24695</v>
      </c>
      <c r="H6114" s="22" t="s">
        <v>3697</v>
      </c>
      <c r="I6114" s="22">
        <v>1</v>
      </c>
    </row>
    <row r="6115" spans="1:9">
      <c r="A6115" s="22" t="s">
        <v>22733</v>
      </c>
      <c r="B6115" s="22" t="s">
        <v>12131</v>
      </c>
      <c r="C6115" s="22">
        <v>1</v>
      </c>
      <c r="D6115" s="22" t="s">
        <v>12132</v>
      </c>
      <c r="E6115" s="22" t="s">
        <v>8617</v>
      </c>
      <c r="F6115" s="22" t="s">
        <v>20738</v>
      </c>
      <c r="G6115" s="22" t="s">
        <v>12133</v>
      </c>
      <c r="H6115" s="22" t="s">
        <v>3697</v>
      </c>
    </row>
    <row r="6116" spans="1:9">
      <c r="A6116" s="22" t="s">
        <v>16447</v>
      </c>
      <c r="B6116" s="22" t="s">
        <v>16446</v>
      </c>
      <c r="C6116" s="22">
        <v>1</v>
      </c>
      <c r="D6116" s="22" t="s">
        <v>16447</v>
      </c>
      <c r="E6116" s="22" t="s">
        <v>8617</v>
      </c>
      <c r="F6116" s="22" t="s">
        <v>21590</v>
      </c>
      <c r="H6116" s="22" t="s">
        <v>3730</v>
      </c>
    </row>
    <row r="6117" spans="1:9">
      <c r="A6117" s="22" t="s">
        <v>286</v>
      </c>
      <c r="B6117" s="22" t="s">
        <v>12759</v>
      </c>
      <c r="C6117" s="22">
        <v>1</v>
      </c>
      <c r="D6117" s="22" t="s">
        <v>12760</v>
      </c>
      <c r="E6117" s="22" t="s">
        <v>8617</v>
      </c>
      <c r="F6117" s="22" t="s">
        <v>20863</v>
      </c>
      <c r="G6117" s="22" t="s">
        <v>285</v>
      </c>
      <c r="H6117" s="22" t="s">
        <v>3697</v>
      </c>
    </row>
    <row r="6118" spans="1:9">
      <c r="A6118" s="22" t="s">
        <v>24504</v>
      </c>
      <c r="B6118" s="22" t="s">
        <v>24502</v>
      </c>
      <c r="C6118" s="22">
        <v>1</v>
      </c>
      <c r="D6118" s="22" t="s">
        <v>24504</v>
      </c>
      <c r="E6118" s="22" t="s">
        <v>8617</v>
      </c>
      <c r="F6118" s="22" t="s">
        <v>24503</v>
      </c>
      <c r="H6118" s="22" t="s">
        <v>3730</v>
      </c>
    </row>
    <row r="6119" spans="1:9">
      <c r="A6119" s="22" t="s">
        <v>22734</v>
      </c>
      <c r="B6119" s="22" t="s">
        <v>17843</v>
      </c>
      <c r="C6119" s="22">
        <v>1</v>
      </c>
      <c r="D6119" s="22" t="s">
        <v>17844</v>
      </c>
      <c r="E6119" s="22" t="s">
        <v>8617</v>
      </c>
      <c r="F6119" s="22" t="s">
        <v>18867</v>
      </c>
      <c r="G6119" s="22" t="s">
        <v>17845</v>
      </c>
      <c r="H6119" s="22" t="s">
        <v>3697</v>
      </c>
    </row>
    <row r="6120" spans="1:9">
      <c r="A6120" s="22" t="s">
        <v>23554</v>
      </c>
      <c r="B6120" s="22" t="s">
        <v>15713</v>
      </c>
      <c r="C6120" s="22">
        <v>1</v>
      </c>
      <c r="D6120" s="22" t="s">
        <v>15714</v>
      </c>
      <c r="E6120" s="22" t="s">
        <v>281</v>
      </c>
      <c r="F6120" s="22" t="s">
        <v>18639</v>
      </c>
      <c r="G6120" s="22" t="s">
        <v>15715</v>
      </c>
      <c r="H6120" s="22" t="s">
        <v>3697</v>
      </c>
      <c r="I6120" s="22">
        <v>1</v>
      </c>
    </row>
    <row r="6121" spans="1:9">
      <c r="A6121" s="22" t="s">
        <v>11483</v>
      </c>
      <c r="B6121" s="22" t="s">
        <v>11482</v>
      </c>
      <c r="C6121" s="22">
        <v>1</v>
      </c>
      <c r="D6121" s="22" t="s">
        <v>11483</v>
      </c>
      <c r="E6121" s="22" t="s">
        <v>281</v>
      </c>
      <c r="F6121" s="22" t="s">
        <v>20614</v>
      </c>
      <c r="H6121" s="22" t="s">
        <v>3730</v>
      </c>
    </row>
    <row r="6122" spans="1:9">
      <c r="A6122" s="22" t="s">
        <v>23121</v>
      </c>
      <c r="B6122" s="22" t="s">
        <v>8872</v>
      </c>
      <c r="C6122" s="22">
        <v>1</v>
      </c>
      <c r="D6122" s="22" t="s">
        <v>8873</v>
      </c>
      <c r="E6122" s="22" t="s">
        <v>281</v>
      </c>
      <c r="F6122" s="22" t="s">
        <v>20021</v>
      </c>
      <c r="G6122" s="22" t="s">
        <v>8874</v>
      </c>
      <c r="H6122" s="22" t="s">
        <v>3697</v>
      </c>
    </row>
    <row r="6123" spans="1:9">
      <c r="A6123" s="22" t="s">
        <v>26617</v>
      </c>
      <c r="B6123" s="22" t="s">
        <v>24480</v>
      </c>
      <c r="C6123" s="22">
        <v>1</v>
      </c>
      <c r="D6123" s="22" t="s">
        <v>24482</v>
      </c>
      <c r="E6123" s="22" t="s">
        <v>281</v>
      </c>
      <c r="F6123" s="22" t="s">
        <v>24481</v>
      </c>
      <c r="G6123" s="22" t="s">
        <v>24483</v>
      </c>
      <c r="H6123" s="22" t="s">
        <v>3697</v>
      </c>
    </row>
    <row r="6124" spans="1:9">
      <c r="A6124" s="22" t="s">
        <v>23276</v>
      </c>
      <c r="B6124" s="22" t="s">
        <v>11328</v>
      </c>
      <c r="C6124" s="22">
        <v>1</v>
      </c>
      <c r="D6124" s="22" t="s">
        <v>11329</v>
      </c>
      <c r="E6124" s="22" t="s">
        <v>281</v>
      </c>
      <c r="F6124" s="22" t="s">
        <v>20577</v>
      </c>
      <c r="G6124" s="22" t="s">
        <v>11330</v>
      </c>
      <c r="H6124" s="22" t="s">
        <v>3697</v>
      </c>
    </row>
    <row r="6125" spans="1:9">
      <c r="A6125" s="22" t="s">
        <v>26808</v>
      </c>
      <c r="B6125" s="22" t="s">
        <v>26284</v>
      </c>
      <c r="C6125" s="22">
        <v>1</v>
      </c>
      <c r="D6125" s="22" t="s">
        <v>26286</v>
      </c>
      <c r="E6125" s="22" t="s">
        <v>281</v>
      </c>
      <c r="F6125" s="22" t="s">
        <v>26285</v>
      </c>
      <c r="G6125" s="22" t="s">
        <v>26287</v>
      </c>
      <c r="H6125" s="22" t="s">
        <v>3697</v>
      </c>
    </row>
    <row r="6126" spans="1:9">
      <c r="A6126" s="22" t="s">
        <v>26642</v>
      </c>
      <c r="B6126" s="22" t="s">
        <v>24678</v>
      </c>
      <c r="C6126" s="22">
        <v>1</v>
      </c>
      <c r="D6126" s="22" t="s">
        <v>24680</v>
      </c>
      <c r="E6126" s="22" t="s">
        <v>281</v>
      </c>
      <c r="F6126" s="22" t="s">
        <v>24679</v>
      </c>
      <c r="G6126" s="22" t="s">
        <v>24681</v>
      </c>
      <c r="H6126" s="22" t="s">
        <v>3697</v>
      </c>
    </row>
    <row r="6127" spans="1:9">
      <c r="A6127" s="22" t="s">
        <v>284</v>
      </c>
      <c r="B6127" s="22" t="s">
        <v>16269</v>
      </c>
      <c r="C6127" s="22">
        <v>1</v>
      </c>
      <c r="D6127" s="22" t="s">
        <v>16270</v>
      </c>
      <c r="E6127" s="22" t="s">
        <v>281</v>
      </c>
      <c r="F6127" s="22" t="s">
        <v>21556</v>
      </c>
      <c r="G6127" s="22" t="s">
        <v>16271</v>
      </c>
      <c r="H6127" s="22" t="s">
        <v>3697</v>
      </c>
    </row>
    <row r="6128" spans="1:9">
      <c r="A6128" s="22" t="s">
        <v>23355</v>
      </c>
      <c r="B6128" s="22" t="s">
        <v>12434</v>
      </c>
      <c r="C6128" s="22">
        <v>1</v>
      </c>
      <c r="D6128" s="22" t="s">
        <v>12435</v>
      </c>
      <c r="E6128" s="22" t="s">
        <v>281</v>
      </c>
      <c r="F6128" s="22" t="s">
        <v>20797</v>
      </c>
      <c r="G6128" s="22" t="s">
        <v>12436</v>
      </c>
      <c r="H6128" s="22" t="s">
        <v>3697</v>
      </c>
    </row>
    <row r="6129" spans="1:8">
      <c r="A6129" s="22" t="s">
        <v>5735</v>
      </c>
      <c r="B6129" s="22" t="s">
        <v>5734</v>
      </c>
      <c r="C6129" s="22">
        <v>1</v>
      </c>
      <c r="D6129" s="22" t="s">
        <v>5735</v>
      </c>
      <c r="E6129" s="22" t="s">
        <v>5736</v>
      </c>
      <c r="F6129" s="22" t="s">
        <v>19204</v>
      </c>
      <c r="H6129" s="22" t="s">
        <v>3711</v>
      </c>
    </row>
    <row r="6130" spans="1:8">
      <c r="A6130" s="22" t="s">
        <v>22355</v>
      </c>
      <c r="B6130" s="22" t="s">
        <v>16304</v>
      </c>
      <c r="C6130" s="22">
        <v>1</v>
      </c>
      <c r="D6130" s="22" t="s">
        <v>16305</v>
      </c>
      <c r="E6130" s="22" t="s">
        <v>16306</v>
      </c>
      <c r="F6130" s="22" t="s">
        <v>21562</v>
      </c>
      <c r="G6130" s="22" t="s">
        <v>16307</v>
      </c>
      <c r="H6130" s="22" t="s">
        <v>3697</v>
      </c>
    </row>
    <row r="6131" spans="1:8">
      <c r="A6131" s="22" t="s">
        <v>279</v>
      </c>
      <c r="B6131" s="22" t="s">
        <v>15786</v>
      </c>
      <c r="C6131" s="22">
        <v>1</v>
      </c>
      <c r="D6131" s="22" t="s">
        <v>15787</v>
      </c>
      <c r="E6131" s="22" t="s">
        <v>15788</v>
      </c>
      <c r="F6131" s="22" t="s">
        <v>19257</v>
      </c>
      <c r="G6131" s="22" t="s">
        <v>15789</v>
      </c>
      <c r="H6131" s="22" t="s">
        <v>3697</v>
      </c>
    </row>
    <row r="6132" spans="1:8">
      <c r="A6132" s="22" t="s">
        <v>23022</v>
      </c>
      <c r="B6132" s="22" t="s">
        <v>7455</v>
      </c>
      <c r="C6132" s="22">
        <v>1</v>
      </c>
      <c r="D6132" s="22" t="s">
        <v>7456</v>
      </c>
      <c r="E6132" s="22" t="s">
        <v>7457</v>
      </c>
      <c r="F6132" s="22" t="s">
        <v>18718</v>
      </c>
      <c r="G6132" s="22" t="s">
        <v>7458</v>
      </c>
      <c r="H6132" s="22" t="s">
        <v>3697</v>
      </c>
    </row>
    <row r="6133" spans="1:8">
      <c r="A6133" s="22" t="s">
        <v>23001</v>
      </c>
      <c r="B6133" s="22" t="s">
        <v>7077</v>
      </c>
      <c r="C6133" s="22">
        <v>1</v>
      </c>
      <c r="D6133" s="22" t="s">
        <v>7078</v>
      </c>
      <c r="E6133" s="22" t="s">
        <v>7079</v>
      </c>
      <c r="F6133" s="22" t="s">
        <v>19567</v>
      </c>
      <c r="G6133" s="22" t="s">
        <v>7080</v>
      </c>
      <c r="H6133" s="22" t="s">
        <v>3697</v>
      </c>
    </row>
    <row r="6134" spans="1:8">
      <c r="A6134" s="22" t="s">
        <v>22943</v>
      </c>
      <c r="B6134" s="22" t="s">
        <v>6038</v>
      </c>
      <c r="C6134" s="22">
        <v>1</v>
      </c>
      <c r="D6134" s="22" t="s">
        <v>6039</v>
      </c>
      <c r="E6134" s="22" t="s">
        <v>4349</v>
      </c>
      <c r="F6134" s="22" t="s">
        <v>19287</v>
      </c>
      <c r="H6134" s="22" t="s">
        <v>3707</v>
      </c>
    </row>
    <row r="6135" spans="1:8">
      <c r="A6135" s="22" t="s">
        <v>12375</v>
      </c>
      <c r="B6135" s="22" t="s">
        <v>12374</v>
      </c>
      <c r="C6135" s="22">
        <v>1</v>
      </c>
      <c r="D6135" s="22" t="s">
        <v>12375</v>
      </c>
      <c r="E6135" s="22" t="s">
        <v>4349</v>
      </c>
      <c r="F6135" s="22" t="s">
        <v>20784</v>
      </c>
      <c r="H6135" s="22" t="s">
        <v>3715</v>
      </c>
    </row>
    <row r="6136" spans="1:8">
      <c r="A6136" s="22" t="s">
        <v>15571</v>
      </c>
      <c r="B6136" s="22" t="s">
        <v>15570</v>
      </c>
      <c r="C6136" s="22">
        <v>1</v>
      </c>
      <c r="D6136" s="22" t="s">
        <v>15571</v>
      </c>
      <c r="E6136" s="22" t="s">
        <v>4349</v>
      </c>
      <c r="F6136" s="22" t="s">
        <v>20352</v>
      </c>
      <c r="H6136" s="22" t="s">
        <v>3711</v>
      </c>
    </row>
    <row r="6137" spans="1:8">
      <c r="A6137" s="22" t="s">
        <v>22667</v>
      </c>
      <c r="B6137" s="22" t="s">
        <v>8481</v>
      </c>
      <c r="C6137" s="22">
        <v>1</v>
      </c>
      <c r="D6137" s="22" t="s">
        <v>8482</v>
      </c>
      <c r="E6137" s="22" t="s">
        <v>4349</v>
      </c>
      <c r="F6137" s="22" t="s">
        <v>19920</v>
      </c>
      <c r="G6137" s="22" t="s">
        <v>8483</v>
      </c>
      <c r="H6137" s="22" t="s">
        <v>3943</v>
      </c>
    </row>
    <row r="6138" spans="1:8">
      <c r="A6138" s="22" t="s">
        <v>23140</v>
      </c>
      <c r="B6138" s="22" t="s">
        <v>9164</v>
      </c>
      <c r="C6138" s="22">
        <v>1</v>
      </c>
      <c r="D6138" s="22" t="s">
        <v>9165</v>
      </c>
      <c r="E6138" s="22" t="s">
        <v>4349</v>
      </c>
      <c r="F6138" s="22" t="s">
        <v>20088</v>
      </c>
      <c r="G6138" s="22" t="s">
        <v>9166</v>
      </c>
      <c r="H6138" s="22" t="s">
        <v>3697</v>
      </c>
    </row>
    <row r="6139" spans="1:8">
      <c r="A6139" s="22" t="s">
        <v>15488</v>
      </c>
      <c r="B6139" s="22" t="s">
        <v>15487</v>
      </c>
      <c r="C6139" s="22">
        <v>1</v>
      </c>
      <c r="D6139" s="22" t="s">
        <v>15488</v>
      </c>
      <c r="E6139" s="22" t="s">
        <v>4349</v>
      </c>
      <c r="F6139" s="22" t="s">
        <v>21414</v>
      </c>
      <c r="H6139" s="22" t="s">
        <v>3730</v>
      </c>
    </row>
    <row r="6140" spans="1:8">
      <c r="A6140" s="22" t="s">
        <v>22668</v>
      </c>
      <c r="B6140" s="22" t="s">
        <v>9586</v>
      </c>
      <c r="C6140" s="22">
        <v>1</v>
      </c>
      <c r="D6140" s="22" t="s">
        <v>9587</v>
      </c>
      <c r="E6140" s="22" t="s">
        <v>4349</v>
      </c>
      <c r="F6140" s="22" t="s">
        <v>20185</v>
      </c>
      <c r="G6140" s="22" t="s">
        <v>9588</v>
      </c>
      <c r="H6140" s="22" t="s">
        <v>3943</v>
      </c>
    </row>
    <row r="6141" spans="1:8">
      <c r="A6141" s="22" t="s">
        <v>23366</v>
      </c>
      <c r="B6141" s="22" t="s">
        <v>12576</v>
      </c>
      <c r="C6141" s="22">
        <v>1</v>
      </c>
      <c r="D6141" s="22" t="s">
        <v>12577</v>
      </c>
      <c r="E6141" s="22" t="s">
        <v>4349</v>
      </c>
      <c r="F6141" s="22" t="s">
        <v>20825</v>
      </c>
      <c r="H6141" s="22" t="s">
        <v>3707</v>
      </c>
    </row>
    <row r="6142" spans="1:8">
      <c r="A6142" s="22" t="s">
        <v>8401</v>
      </c>
      <c r="B6142" s="22" t="s">
        <v>8400</v>
      </c>
      <c r="C6142" s="22">
        <v>1</v>
      </c>
      <c r="D6142" s="22" t="s">
        <v>8401</v>
      </c>
      <c r="E6142" s="22" t="s">
        <v>4349</v>
      </c>
      <c r="F6142" s="22" t="s">
        <v>19900</v>
      </c>
      <c r="H6142" s="22" t="s">
        <v>3715</v>
      </c>
    </row>
    <row r="6143" spans="1:8">
      <c r="A6143" s="22" t="s">
        <v>23173</v>
      </c>
      <c r="B6143" s="22" t="s">
        <v>9702</v>
      </c>
      <c r="C6143" s="22">
        <v>1</v>
      </c>
      <c r="D6143" s="22" t="s">
        <v>9703</v>
      </c>
      <c r="E6143" s="22" t="s">
        <v>4349</v>
      </c>
      <c r="F6143" s="22" t="s">
        <v>20215</v>
      </c>
      <c r="H6143" s="22" t="s">
        <v>3707</v>
      </c>
    </row>
    <row r="6144" spans="1:8">
      <c r="A6144" s="22" t="s">
        <v>24256</v>
      </c>
      <c r="B6144" s="22" t="s">
        <v>24254</v>
      </c>
      <c r="C6144" s="22">
        <v>1</v>
      </c>
      <c r="D6144" s="22" t="s">
        <v>24256</v>
      </c>
      <c r="E6144" s="22" t="s">
        <v>4349</v>
      </c>
      <c r="F6144" s="22" t="s">
        <v>24255</v>
      </c>
      <c r="H6144" s="22" t="s">
        <v>3715</v>
      </c>
    </row>
    <row r="6145" spans="1:9">
      <c r="A6145" s="22" t="s">
        <v>6369</v>
      </c>
      <c r="B6145" s="22" t="s">
        <v>6368</v>
      </c>
      <c r="C6145" s="22">
        <v>1</v>
      </c>
      <c r="D6145" s="22" t="s">
        <v>6369</v>
      </c>
      <c r="E6145" s="22" t="s">
        <v>4349</v>
      </c>
      <c r="F6145" s="22" t="s">
        <v>19382</v>
      </c>
      <c r="H6145" s="22" t="s">
        <v>3715</v>
      </c>
    </row>
    <row r="6146" spans="1:9">
      <c r="A6146" s="22" t="s">
        <v>10393</v>
      </c>
      <c r="B6146" s="22" t="s">
        <v>10392</v>
      </c>
      <c r="C6146" s="22">
        <v>1</v>
      </c>
      <c r="D6146" s="22" t="s">
        <v>10393</v>
      </c>
      <c r="E6146" s="22" t="s">
        <v>4349</v>
      </c>
      <c r="F6146" s="22" t="s">
        <v>20378</v>
      </c>
      <c r="H6146" s="22" t="s">
        <v>3711</v>
      </c>
    </row>
    <row r="6147" spans="1:9">
      <c r="A6147" s="22" t="s">
        <v>7895</v>
      </c>
      <c r="B6147" s="22" t="s">
        <v>7894</v>
      </c>
      <c r="C6147" s="22">
        <v>1</v>
      </c>
      <c r="D6147" s="22" t="s">
        <v>7895</v>
      </c>
      <c r="E6147" s="22" t="s">
        <v>4349</v>
      </c>
      <c r="F6147" s="22" t="s">
        <v>19771</v>
      </c>
      <c r="H6147" s="22" t="s">
        <v>3715</v>
      </c>
    </row>
    <row r="6148" spans="1:9">
      <c r="A6148" s="22" t="s">
        <v>15650</v>
      </c>
      <c r="B6148" s="22" t="s">
        <v>15649</v>
      </c>
      <c r="C6148" s="22">
        <v>1</v>
      </c>
      <c r="D6148" s="22" t="s">
        <v>15650</v>
      </c>
      <c r="E6148" s="22" t="s">
        <v>4349</v>
      </c>
      <c r="F6148" s="22" t="s">
        <v>21444</v>
      </c>
      <c r="H6148" s="22" t="s">
        <v>3715</v>
      </c>
    </row>
    <row r="6149" spans="1:9">
      <c r="A6149" s="22" t="s">
        <v>26034</v>
      </c>
      <c r="B6149" s="22" t="s">
        <v>26032</v>
      </c>
      <c r="C6149" s="22">
        <v>1</v>
      </c>
      <c r="D6149" s="22" t="s">
        <v>26034</v>
      </c>
      <c r="E6149" s="22" t="s">
        <v>4349</v>
      </c>
      <c r="F6149" s="22" t="s">
        <v>26033</v>
      </c>
      <c r="H6149" s="22" t="s">
        <v>3715</v>
      </c>
    </row>
    <row r="6150" spans="1:9">
      <c r="A6150" s="22" t="s">
        <v>22666</v>
      </c>
      <c r="B6150" s="22" t="s">
        <v>4347</v>
      </c>
      <c r="C6150" s="22">
        <v>2</v>
      </c>
      <c r="D6150" s="22" t="s">
        <v>4348</v>
      </c>
      <c r="E6150" s="22" t="s">
        <v>4349</v>
      </c>
      <c r="F6150" s="22" t="s">
        <v>18632</v>
      </c>
      <c r="G6150" s="22" t="s">
        <v>4350</v>
      </c>
      <c r="H6150" s="22" t="s">
        <v>3697</v>
      </c>
      <c r="I6150" s="22">
        <v>1</v>
      </c>
    </row>
    <row r="6151" spans="1:9">
      <c r="A6151" s="22" t="s">
        <v>22666</v>
      </c>
      <c r="B6151" s="22" t="s">
        <v>14036</v>
      </c>
      <c r="C6151" s="22">
        <v>2</v>
      </c>
      <c r="D6151" s="22" t="s">
        <v>14037</v>
      </c>
      <c r="E6151" s="22" t="s">
        <v>4349</v>
      </c>
      <c r="F6151" s="22" t="s">
        <v>18632</v>
      </c>
      <c r="G6151" s="22" t="s">
        <v>14038</v>
      </c>
      <c r="H6151" s="22" t="s">
        <v>3697</v>
      </c>
    </row>
    <row r="6152" spans="1:9">
      <c r="A6152" s="22" t="s">
        <v>13112</v>
      </c>
      <c r="B6152" s="22" t="s">
        <v>13111</v>
      </c>
      <c r="C6152" s="22">
        <v>1</v>
      </c>
      <c r="D6152" s="22" t="s">
        <v>13112</v>
      </c>
      <c r="E6152" s="22" t="s">
        <v>4349</v>
      </c>
      <c r="F6152" s="22" t="s">
        <v>18642</v>
      </c>
      <c r="H6152" s="22" t="s">
        <v>3730</v>
      </c>
    </row>
    <row r="6153" spans="1:9">
      <c r="A6153" s="22" t="s">
        <v>272</v>
      </c>
      <c r="B6153" s="22" t="s">
        <v>25192</v>
      </c>
      <c r="C6153" s="22">
        <v>1</v>
      </c>
      <c r="D6153" s="22" t="s">
        <v>25193</v>
      </c>
      <c r="E6153" s="22" t="s">
        <v>25194</v>
      </c>
      <c r="F6153" s="22" t="s">
        <v>19335</v>
      </c>
      <c r="G6153" s="22" t="s">
        <v>25195</v>
      </c>
      <c r="H6153" s="22" t="s">
        <v>3697</v>
      </c>
    </row>
    <row r="6154" spans="1:9">
      <c r="A6154" s="22" t="s">
        <v>270</v>
      </c>
      <c r="B6154" s="22" t="s">
        <v>24241</v>
      </c>
      <c r="C6154" s="22">
        <v>1</v>
      </c>
      <c r="D6154" s="22" t="s">
        <v>24242</v>
      </c>
      <c r="E6154" s="22" t="s">
        <v>24243</v>
      </c>
      <c r="F6154" s="22" t="s">
        <v>19433</v>
      </c>
      <c r="G6154" s="22" t="s">
        <v>24244</v>
      </c>
      <c r="H6154" s="22" t="s">
        <v>3697</v>
      </c>
      <c r="I6154" s="22">
        <v>1</v>
      </c>
    </row>
    <row r="6155" spans="1:9">
      <c r="A6155" s="22" t="s">
        <v>267</v>
      </c>
      <c r="B6155" s="22" t="s">
        <v>14206</v>
      </c>
      <c r="C6155" s="22">
        <v>1</v>
      </c>
      <c r="D6155" s="22" t="s">
        <v>14207</v>
      </c>
      <c r="E6155" s="22" t="s">
        <v>14208</v>
      </c>
      <c r="F6155" s="22" t="s">
        <v>21153</v>
      </c>
      <c r="G6155" s="22" t="s">
        <v>266</v>
      </c>
      <c r="H6155" s="22" t="s">
        <v>3697</v>
      </c>
    </row>
    <row r="6156" spans="1:9">
      <c r="A6156" s="22" t="s">
        <v>265</v>
      </c>
      <c r="B6156" s="22" t="s">
        <v>9744</v>
      </c>
      <c r="C6156" s="22">
        <v>1</v>
      </c>
      <c r="D6156" s="22" t="s">
        <v>9745</v>
      </c>
      <c r="E6156" s="22" t="s">
        <v>6811</v>
      </c>
      <c r="F6156" s="22" t="s">
        <v>19800</v>
      </c>
      <c r="G6156" s="22" t="s">
        <v>9746</v>
      </c>
      <c r="H6156" s="22" t="s">
        <v>3697</v>
      </c>
    </row>
    <row r="6157" spans="1:9">
      <c r="A6157" s="22" t="s">
        <v>25635</v>
      </c>
      <c r="B6157" s="22" t="s">
        <v>25633</v>
      </c>
      <c r="C6157" s="22">
        <v>1</v>
      </c>
      <c r="D6157" s="22" t="s">
        <v>25635</v>
      </c>
      <c r="E6157" s="22" t="s">
        <v>6811</v>
      </c>
      <c r="F6157" s="22" t="s">
        <v>25634</v>
      </c>
      <c r="H6157" s="22" t="s">
        <v>3715</v>
      </c>
    </row>
    <row r="6158" spans="1:9">
      <c r="A6158" s="22" t="s">
        <v>263</v>
      </c>
      <c r="B6158" s="22" t="s">
        <v>15404</v>
      </c>
      <c r="C6158" s="22">
        <v>1</v>
      </c>
      <c r="D6158" s="22" t="s">
        <v>15405</v>
      </c>
      <c r="E6158" s="22" t="s">
        <v>6811</v>
      </c>
      <c r="F6158" s="22" t="s">
        <v>19335</v>
      </c>
      <c r="G6158" s="22" t="s">
        <v>15406</v>
      </c>
      <c r="H6158" s="22" t="s">
        <v>3697</v>
      </c>
    </row>
    <row r="6159" spans="1:9">
      <c r="A6159" s="22" t="s">
        <v>10994</v>
      </c>
      <c r="B6159" s="22" t="s">
        <v>10993</v>
      </c>
      <c r="C6159" s="22">
        <v>1</v>
      </c>
      <c r="D6159" s="22" t="s">
        <v>10994</v>
      </c>
      <c r="E6159" s="22" t="s">
        <v>6811</v>
      </c>
      <c r="F6159" s="22" t="s">
        <v>19778</v>
      </c>
      <c r="H6159" s="22" t="s">
        <v>3730</v>
      </c>
    </row>
    <row r="6160" spans="1:9">
      <c r="A6160" s="22" t="s">
        <v>23692</v>
      </c>
      <c r="B6160" s="22" t="s">
        <v>18113</v>
      </c>
      <c r="C6160" s="22">
        <v>1</v>
      </c>
      <c r="D6160" s="22" t="s">
        <v>18114</v>
      </c>
      <c r="E6160" s="22" t="s">
        <v>6811</v>
      </c>
      <c r="F6160" s="22" t="s">
        <v>21886</v>
      </c>
      <c r="H6160" s="22" t="s">
        <v>3697</v>
      </c>
    </row>
    <row r="6161" spans="1:9">
      <c r="A6161" s="22" t="s">
        <v>260</v>
      </c>
      <c r="B6161" s="22" t="s">
        <v>6809</v>
      </c>
      <c r="C6161" s="22">
        <v>1</v>
      </c>
      <c r="D6161" s="22" t="s">
        <v>6810</v>
      </c>
      <c r="E6161" s="22" t="s">
        <v>6811</v>
      </c>
      <c r="F6161" s="22" t="s">
        <v>19502</v>
      </c>
      <c r="G6161" s="22" t="s">
        <v>6812</v>
      </c>
      <c r="H6161" s="22" t="s">
        <v>3697</v>
      </c>
    </row>
    <row r="6162" spans="1:9">
      <c r="A6162" s="22" t="s">
        <v>258</v>
      </c>
      <c r="B6162" s="22" t="s">
        <v>25226</v>
      </c>
      <c r="C6162" s="22">
        <v>1</v>
      </c>
      <c r="D6162" s="22" t="s">
        <v>25228</v>
      </c>
      <c r="E6162" s="22" t="s">
        <v>6811</v>
      </c>
      <c r="F6162" s="22" t="s">
        <v>25227</v>
      </c>
      <c r="G6162" s="22" t="s">
        <v>25229</v>
      </c>
      <c r="H6162" s="22" t="s">
        <v>3697</v>
      </c>
    </row>
    <row r="6163" spans="1:9">
      <c r="A6163" s="22" t="s">
        <v>253</v>
      </c>
      <c r="B6163" s="22" t="s">
        <v>17188</v>
      </c>
      <c r="C6163" s="22">
        <v>1</v>
      </c>
      <c r="D6163" s="22" t="s">
        <v>17189</v>
      </c>
      <c r="E6163" s="22" t="s">
        <v>10753</v>
      </c>
      <c r="F6163" s="22" t="s">
        <v>19257</v>
      </c>
      <c r="G6163" s="22" t="s">
        <v>17190</v>
      </c>
      <c r="H6163" s="22" t="s">
        <v>3697</v>
      </c>
    </row>
    <row r="6164" spans="1:9">
      <c r="A6164" s="22" t="s">
        <v>23242</v>
      </c>
      <c r="B6164" s="22" t="s">
        <v>10751</v>
      </c>
      <c r="C6164" s="22">
        <v>1</v>
      </c>
      <c r="D6164" s="22" t="s">
        <v>10752</v>
      </c>
      <c r="E6164" s="22" t="s">
        <v>10753</v>
      </c>
      <c r="F6164" s="22" t="s">
        <v>18929</v>
      </c>
      <c r="G6164" s="22" t="s">
        <v>10754</v>
      </c>
      <c r="H6164" s="22" t="s">
        <v>3707</v>
      </c>
    </row>
    <row r="6165" spans="1:9">
      <c r="A6165" s="22" t="s">
        <v>25356</v>
      </c>
      <c r="B6165" s="22" t="s">
        <v>25355</v>
      </c>
      <c r="C6165" s="22">
        <v>1</v>
      </c>
      <c r="D6165" s="22" t="s">
        <v>25356</v>
      </c>
      <c r="E6165" s="22" t="s">
        <v>10753</v>
      </c>
      <c r="F6165" s="22" t="s">
        <v>21277</v>
      </c>
      <c r="H6165" s="22" t="s">
        <v>3711</v>
      </c>
    </row>
    <row r="6166" spans="1:9">
      <c r="A6166" s="22" t="s">
        <v>26751</v>
      </c>
      <c r="B6166" s="22" t="s">
        <v>25734</v>
      </c>
      <c r="C6166" s="22">
        <v>1</v>
      </c>
      <c r="D6166" s="22" t="s">
        <v>25735</v>
      </c>
      <c r="E6166" s="22" t="s">
        <v>5674</v>
      </c>
      <c r="F6166" s="22" t="s">
        <v>19433</v>
      </c>
      <c r="G6166" s="22" t="s">
        <v>25736</v>
      </c>
      <c r="H6166" s="22" t="s">
        <v>3697</v>
      </c>
      <c r="I6166" s="22">
        <v>1</v>
      </c>
    </row>
    <row r="6167" spans="1:9">
      <c r="A6167" s="22" t="s">
        <v>17758</v>
      </c>
      <c r="B6167" s="22" t="s">
        <v>17757</v>
      </c>
      <c r="C6167" s="22">
        <v>1</v>
      </c>
      <c r="D6167" s="22" t="s">
        <v>17758</v>
      </c>
      <c r="E6167" s="22" t="s">
        <v>5674</v>
      </c>
      <c r="F6167" s="22" t="s">
        <v>21818</v>
      </c>
      <c r="H6167" s="22" t="s">
        <v>3730</v>
      </c>
    </row>
    <row r="6168" spans="1:9">
      <c r="A6168" s="22" t="s">
        <v>22032</v>
      </c>
      <c r="B6168" s="22" t="s">
        <v>5672</v>
      </c>
      <c r="C6168" s="22">
        <v>1</v>
      </c>
      <c r="D6168" s="22" t="s">
        <v>5673</v>
      </c>
      <c r="E6168" s="22" t="s">
        <v>5674</v>
      </c>
      <c r="F6168" s="22" t="s">
        <v>18986</v>
      </c>
      <c r="G6168" s="22" t="s">
        <v>5675</v>
      </c>
      <c r="H6168" s="22" t="s">
        <v>3697</v>
      </c>
    </row>
    <row r="6169" spans="1:9">
      <c r="A6169" s="22" t="s">
        <v>250</v>
      </c>
      <c r="B6169" s="22" t="s">
        <v>12838</v>
      </c>
      <c r="C6169" s="22">
        <v>1</v>
      </c>
      <c r="D6169" s="22" t="s">
        <v>12839</v>
      </c>
      <c r="E6169" s="22" t="s">
        <v>5674</v>
      </c>
      <c r="F6169" s="22" t="s">
        <v>18929</v>
      </c>
      <c r="G6169" s="22" t="s">
        <v>12840</v>
      </c>
      <c r="H6169" s="22" t="s">
        <v>3697</v>
      </c>
      <c r="I6169" s="22">
        <v>1</v>
      </c>
    </row>
    <row r="6170" spans="1:9">
      <c r="A6170" s="22" t="s">
        <v>4907</v>
      </c>
      <c r="B6170" s="22" t="s">
        <v>4906</v>
      </c>
      <c r="C6170" s="22">
        <v>1</v>
      </c>
      <c r="D6170" s="22" t="s">
        <v>4907</v>
      </c>
      <c r="E6170" s="22" t="s">
        <v>4908</v>
      </c>
      <c r="F6170" s="22" t="s">
        <v>18966</v>
      </c>
      <c r="H6170" s="22" t="s">
        <v>3711</v>
      </c>
    </row>
    <row r="6171" spans="1:9">
      <c r="A6171" s="22" t="s">
        <v>22892</v>
      </c>
      <c r="B6171" s="22" t="s">
        <v>5354</v>
      </c>
      <c r="C6171" s="22">
        <v>1</v>
      </c>
      <c r="D6171" s="22" t="s">
        <v>5355</v>
      </c>
      <c r="E6171" s="22" t="s">
        <v>4908</v>
      </c>
      <c r="F6171" s="22" t="s">
        <v>18803</v>
      </c>
      <c r="G6171" s="22" t="s">
        <v>5356</v>
      </c>
      <c r="H6171" s="22" t="s">
        <v>3697</v>
      </c>
      <c r="I6171" s="22">
        <v>1</v>
      </c>
    </row>
    <row r="6172" spans="1:9">
      <c r="A6172" s="22" t="s">
        <v>13414</v>
      </c>
      <c r="B6172" s="22" t="s">
        <v>13413</v>
      </c>
      <c r="C6172" s="22">
        <v>1</v>
      </c>
      <c r="D6172" s="22" t="s">
        <v>13414</v>
      </c>
      <c r="E6172" s="22" t="s">
        <v>13415</v>
      </c>
      <c r="F6172" s="22" t="s">
        <v>19897</v>
      </c>
      <c r="H6172" s="22" t="s">
        <v>3711</v>
      </c>
    </row>
    <row r="6173" spans="1:9">
      <c r="A6173" s="22" t="s">
        <v>25183</v>
      </c>
      <c r="B6173" s="22" t="s">
        <v>25182</v>
      </c>
      <c r="C6173" s="22">
        <v>1</v>
      </c>
      <c r="D6173" s="22" t="s">
        <v>25183</v>
      </c>
      <c r="E6173" s="22" t="s">
        <v>13415</v>
      </c>
      <c r="F6173" s="22" t="s">
        <v>19278</v>
      </c>
      <c r="H6173" s="22" t="s">
        <v>3711</v>
      </c>
    </row>
    <row r="6174" spans="1:9">
      <c r="A6174" s="22" t="s">
        <v>10988</v>
      </c>
      <c r="B6174" s="22" t="s">
        <v>10987</v>
      </c>
      <c r="C6174" s="22">
        <v>2</v>
      </c>
      <c r="D6174" s="22" t="s">
        <v>10988</v>
      </c>
      <c r="E6174" s="22" t="s">
        <v>3710</v>
      </c>
      <c r="F6174" s="22" t="s">
        <v>18908</v>
      </c>
      <c r="H6174" s="22" t="s">
        <v>3715</v>
      </c>
    </row>
    <row r="6175" spans="1:9">
      <c r="A6175" s="22" t="s">
        <v>10988</v>
      </c>
      <c r="B6175" s="22" t="s">
        <v>11018</v>
      </c>
      <c r="C6175" s="22">
        <v>2</v>
      </c>
      <c r="D6175" s="22" t="s">
        <v>11019</v>
      </c>
      <c r="E6175" s="22" t="s">
        <v>3710</v>
      </c>
      <c r="F6175" s="22" t="s">
        <v>18908</v>
      </c>
      <c r="G6175" s="22" t="s">
        <v>11020</v>
      </c>
      <c r="H6175" s="22" t="s">
        <v>3697</v>
      </c>
    </row>
    <row r="6176" spans="1:9">
      <c r="A6176" s="22" t="s">
        <v>17816</v>
      </c>
      <c r="B6176" s="22" t="s">
        <v>17815</v>
      </c>
      <c r="C6176" s="22">
        <v>1</v>
      </c>
      <c r="D6176" s="22" t="s">
        <v>17816</v>
      </c>
      <c r="E6176" s="22" t="s">
        <v>3710</v>
      </c>
      <c r="F6176" s="22" t="s">
        <v>21828</v>
      </c>
      <c r="H6176" s="22" t="s">
        <v>3715</v>
      </c>
    </row>
    <row r="6177" spans="1:9">
      <c r="A6177" s="22" t="s">
        <v>3709</v>
      </c>
      <c r="B6177" s="22" t="s">
        <v>3708</v>
      </c>
      <c r="C6177" s="22">
        <v>1</v>
      </c>
      <c r="D6177" s="22" t="s">
        <v>3709</v>
      </c>
      <c r="E6177" s="22" t="s">
        <v>3710</v>
      </c>
      <c r="F6177" s="22" t="s">
        <v>18597</v>
      </c>
      <c r="H6177" s="22" t="s">
        <v>3711</v>
      </c>
    </row>
    <row r="6178" spans="1:9">
      <c r="A6178" s="22" t="s">
        <v>12450</v>
      </c>
      <c r="B6178" s="22" t="s">
        <v>12449</v>
      </c>
      <c r="C6178" s="22">
        <v>1</v>
      </c>
      <c r="D6178" s="22" t="s">
        <v>12450</v>
      </c>
      <c r="E6178" s="22" t="s">
        <v>3710</v>
      </c>
      <c r="F6178" s="22" t="s">
        <v>20801</v>
      </c>
      <c r="H6178" s="22" t="s">
        <v>3715</v>
      </c>
    </row>
    <row r="6179" spans="1:9">
      <c r="A6179" s="22" t="s">
        <v>242</v>
      </c>
      <c r="B6179" s="22" t="s">
        <v>10776</v>
      </c>
      <c r="C6179" s="22">
        <v>1</v>
      </c>
      <c r="D6179" s="22" t="s">
        <v>10777</v>
      </c>
      <c r="E6179" s="22" t="s">
        <v>3710</v>
      </c>
      <c r="F6179" s="22" t="s">
        <v>20464</v>
      </c>
      <c r="G6179" s="22" t="s">
        <v>10778</v>
      </c>
      <c r="H6179" s="22" t="s">
        <v>3697</v>
      </c>
    </row>
    <row r="6180" spans="1:9">
      <c r="A6180" s="22" t="s">
        <v>233</v>
      </c>
      <c r="B6180" s="22" t="s">
        <v>5208</v>
      </c>
      <c r="C6180" s="22">
        <v>1</v>
      </c>
      <c r="D6180" s="22" t="s">
        <v>5209</v>
      </c>
      <c r="E6180" s="22" t="s">
        <v>4783</v>
      </c>
      <c r="F6180" s="22" t="s">
        <v>19056</v>
      </c>
      <c r="G6180" s="22" t="s">
        <v>5210</v>
      </c>
      <c r="H6180" s="22" t="s">
        <v>3697</v>
      </c>
      <c r="I6180" s="22">
        <v>1</v>
      </c>
    </row>
    <row r="6181" spans="1:9">
      <c r="A6181" s="22" t="s">
        <v>240</v>
      </c>
      <c r="B6181" s="22" t="s">
        <v>17938</v>
      </c>
      <c r="C6181" s="22">
        <v>1</v>
      </c>
      <c r="D6181" s="22" t="s">
        <v>17939</v>
      </c>
      <c r="E6181" s="22" t="s">
        <v>4783</v>
      </c>
      <c r="F6181" s="22" t="s">
        <v>21852</v>
      </c>
      <c r="G6181" s="22" t="s">
        <v>17940</v>
      </c>
      <c r="H6181" s="22" t="s">
        <v>3697</v>
      </c>
    </row>
    <row r="6182" spans="1:9">
      <c r="A6182" s="22" t="s">
        <v>238</v>
      </c>
      <c r="B6182" s="22" t="s">
        <v>10278</v>
      </c>
      <c r="C6182" s="22">
        <v>1</v>
      </c>
      <c r="D6182" s="22" t="s">
        <v>10279</v>
      </c>
      <c r="E6182" s="22" t="s">
        <v>4783</v>
      </c>
      <c r="F6182" s="22" t="s">
        <v>18668</v>
      </c>
      <c r="G6182" s="22" t="s">
        <v>10280</v>
      </c>
      <c r="H6182" s="22" t="s">
        <v>3697</v>
      </c>
    </row>
    <row r="6183" spans="1:9">
      <c r="A6183" s="22" t="s">
        <v>17056</v>
      </c>
      <c r="B6183" s="22" t="s">
        <v>17055</v>
      </c>
      <c r="C6183" s="22">
        <v>1</v>
      </c>
      <c r="D6183" s="22" t="s">
        <v>17056</v>
      </c>
      <c r="E6183" s="22" t="s">
        <v>4783</v>
      </c>
      <c r="F6183" s="22" t="s">
        <v>21692</v>
      </c>
      <c r="H6183" s="22" t="s">
        <v>3730</v>
      </c>
    </row>
    <row r="6184" spans="1:9">
      <c r="A6184" s="22" t="s">
        <v>236</v>
      </c>
      <c r="B6184" s="22" t="s">
        <v>17077</v>
      </c>
      <c r="C6184" s="22">
        <v>1</v>
      </c>
      <c r="D6184" s="22" t="s">
        <v>17078</v>
      </c>
      <c r="E6184" s="22" t="s">
        <v>4783</v>
      </c>
      <c r="F6184" s="22" t="s">
        <v>18929</v>
      </c>
      <c r="G6184" s="22" t="s">
        <v>17079</v>
      </c>
      <c r="H6184" s="22" t="s">
        <v>3697</v>
      </c>
    </row>
    <row r="6185" spans="1:9">
      <c r="A6185" s="22" t="s">
        <v>12135</v>
      </c>
      <c r="B6185" s="22" t="s">
        <v>12134</v>
      </c>
      <c r="C6185" s="22">
        <v>1</v>
      </c>
      <c r="D6185" s="22" t="s">
        <v>12135</v>
      </c>
      <c r="E6185" s="22" t="s">
        <v>4783</v>
      </c>
      <c r="F6185" s="22" t="s">
        <v>20739</v>
      </c>
      <c r="H6185" s="22" t="s">
        <v>3730</v>
      </c>
    </row>
    <row r="6186" spans="1:9">
      <c r="A6186" s="22" t="s">
        <v>23151</v>
      </c>
      <c r="B6186" s="22" t="s">
        <v>9328</v>
      </c>
      <c r="C6186" s="22">
        <v>1</v>
      </c>
      <c r="D6186" s="22" t="s">
        <v>9329</v>
      </c>
      <c r="E6186" s="22" t="s">
        <v>4783</v>
      </c>
      <c r="F6186" s="22" t="s">
        <v>18776</v>
      </c>
      <c r="G6186" s="22" t="s">
        <v>9330</v>
      </c>
      <c r="H6186" s="22" t="s">
        <v>3697</v>
      </c>
    </row>
    <row r="6187" spans="1:9">
      <c r="A6187" s="22" t="s">
        <v>22859</v>
      </c>
      <c r="B6187" s="22" t="s">
        <v>4781</v>
      </c>
      <c r="C6187" s="22">
        <v>1</v>
      </c>
      <c r="D6187" s="22" t="s">
        <v>4782</v>
      </c>
      <c r="E6187" s="22" t="s">
        <v>4783</v>
      </c>
      <c r="F6187" s="22" t="s">
        <v>18925</v>
      </c>
    </row>
    <row r="6188" spans="1:9">
      <c r="A6188" s="22" t="s">
        <v>231</v>
      </c>
      <c r="B6188" s="22" t="s">
        <v>7704</v>
      </c>
      <c r="C6188" s="22">
        <v>1</v>
      </c>
      <c r="D6188" s="22" t="s">
        <v>7705</v>
      </c>
      <c r="E6188" s="22" t="s">
        <v>4783</v>
      </c>
      <c r="F6188" s="22" t="s">
        <v>18600</v>
      </c>
      <c r="G6188" s="22" t="s">
        <v>7706</v>
      </c>
      <c r="H6188" s="22" t="s">
        <v>3697</v>
      </c>
    </row>
    <row r="6189" spans="1:9">
      <c r="A6189" s="22" t="s">
        <v>10540</v>
      </c>
      <c r="B6189" s="22" t="s">
        <v>10539</v>
      </c>
      <c r="C6189" s="22">
        <v>1</v>
      </c>
      <c r="D6189" s="22" t="s">
        <v>10540</v>
      </c>
      <c r="E6189" s="22" t="s">
        <v>4783</v>
      </c>
      <c r="F6189" s="22" t="s">
        <v>18689</v>
      </c>
      <c r="H6189" s="22" t="s">
        <v>3730</v>
      </c>
    </row>
    <row r="6190" spans="1:9">
      <c r="A6190" s="22" t="s">
        <v>22087</v>
      </c>
      <c r="B6190" s="22" t="s">
        <v>10482</v>
      </c>
      <c r="C6190" s="22">
        <v>1</v>
      </c>
      <c r="D6190" s="22" t="s">
        <v>10483</v>
      </c>
      <c r="E6190" s="22" t="s">
        <v>10484</v>
      </c>
      <c r="F6190" s="22" t="s">
        <v>19396</v>
      </c>
      <c r="G6190" s="22" t="s">
        <v>10485</v>
      </c>
      <c r="H6190" s="22" t="s">
        <v>3697</v>
      </c>
      <c r="I6190" s="22">
        <v>1</v>
      </c>
    </row>
    <row r="6191" spans="1:9">
      <c r="A6191" s="22" t="s">
        <v>23358</v>
      </c>
      <c r="B6191" s="22" t="s">
        <v>12483</v>
      </c>
      <c r="C6191" s="22">
        <v>1</v>
      </c>
      <c r="D6191" s="22" t="s">
        <v>12484</v>
      </c>
      <c r="E6191" s="22" t="s">
        <v>5402</v>
      </c>
      <c r="F6191" s="22" t="s">
        <v>20806</v>
      </c>
      <c r="G6191" s="22" t="s">
        <v>12485</v>
      </c>
      <c r="H6191" s="22" t="s">
        <v>3697</v>
      </c>
      <c r="I6191" s="22">
        <v>1</v>
      </c>
    </row>
    <row r="6192" spans="1:9">
      <c r="A6192" s="22" t="s">
        <v>23504</v>
      </c>
      <c r="B6192" s="22" t="s">
        <v>14870</v>
      </c>
      <c r="C6192" s="22">
        <v>1</v>
      </c>
      <c r="D6192" s="22" t="s">
        <v>14871</v>
      </c>
      <c r="E6192" s="22" t="s">
        <v>5402</v>
      </c>
      <c r="F6192" s="22" t="s">
        <v>21285</v>
      </c>
      <c r="G6192" s="22" t="s">
        <v>14872</v>
      </c>
      <c r="H6192" s="22" t="s">
        <v>3697</v>
      </c>
      <c r="I6192" s="22">
        <v>1</v>
      </c>
    </row>
    <row r="6193" spans="1:9">
      <c r="A6193" s="22" t="s">
        <v>1359</v>
      </c>
      <c r="B6193" s="22" t="s">
        <v>8337</v>
      </c>
      <c r="C6193" s="22">
        <v>1</v>
      </c>
      <c r="D6193" s="22" t="s">
        <v>8338</v>
      </c>
      <c r="E6193" s="22" t="s">
        <v>5402</v>
      </c>
      <c r="F6193" s="22" t="s">
        <v>19885</v>
      </c>
      <c r="G6193" s="22" t="s">
        <v>8339</v>
      </c>
      <c r="H6193" s="22" t="s">
        <v>3697</v>
      </c>
      <c r="I6193" s="22">
        <v>1</v>
      </c>
    </row>
    <row r="6194" spans="1:9">
      <c r="A6194" s="22" t="s">
        <v>14641</v>
      </c>
      <c r="B6194" s="22" t="s">
        <v>14640</v>
      </c>
      <c r="C6194" s="22">
        <v>1</v>
      </c>
      <c r="D6194" s="22" t="s">
        <v>14641</v>
      </c>
      <c r="E6194" s="22" t="s">
        <v>5402</v>
      </c>
      <c r="F6194" s="22" t="s">
        <v>18700</v>
      </c>
      <c r="H6194" s="22" t="s">
        <v>3715</v>
      </c>
    </row>
    <row r="6195" spans="1:9">
      <c r="A6195" s="22" t="s">
        <v>226</v>
      </c>
      <c r="B6195" s="22" t="s">
        <v>5691</v>
      </c>
      <c r="C6195" s="22">
        <v>1</v>
      </c>
      <c r="D6195" s="22" t="s">
        <v>5692</v>
      </c>
      <c r="E6195" s="22" t="s">
        <v>5402</v>
      </c>
      <c r="F6195" s="22" t="s">
        <v>19190</v>
      </c>
      <c r="G6195" s="22" t="s">
        <v>225</v>
      </c>
      <c r="H6195" s="22" t="s">
        <v>3697</v>
      </c>
    </row>
    <row r="6196" spans="1:9">
      <c r="A6196" s="22" t="s">
        <v>22377</v>
      </c>
      <c r="B6196" s="22" t="s">
        <v>16941</v>
      </c>
      <c r="C6196" s="22">
        <v>1</v>
      </c>
      <c r="D6196" s="22" t="s">
        <v>16942</v>
      </c>
      <c r="E6196" s="22" t="s">
        <v>5402</v>
      </c>
      <c r="F6196" s="22" t="s">
        <v>21674</v>
      </c>
      <c r="G6196" s="22" t="s">
        <v>16943</v>
      </c>
      <c r="H6196" s="22" t="s">
        <v>3697</v>
      </c>
      <c r="I6196" s="22">
        <v>1</v>
      </c>
    </row>
    <row r="6197" spans="1:9">
      <c r="A6197" s="22" t="s">
        <v>24259</v>
      </c>
      <c r="B6197" s="22" t="s">
        <v>24257</v>
      </c>
      <c r="C6197" s="22">
        <v>1</v>
      </c>
      <c r="D6197" s="22" t="s">
        <v>24259</v>
      </c>
      <c r="E6197" s="22" t="s">
        <v>5402</v>
      </c>
      <c r="F6197" s="22" t="s">
        <v>24258</v>
      </c>
      <c r="H6197" s="22" t="s">
        <v>3730</v>
      </c>
    </row>
    <row r="6198" spans="1:9">
      <c r="A6198" s="22" t="s">
        <v>224</v>
      </c>
      <c r="B6198" s="22" t="s">
        <v>5400</v>
      </c>
      <c r="C6198" s="22">
        <v>2</v>
      </c>
      <c r="D6198" s="22" t="s">
        <v>5401</v>
      </c>
      <c r="E6198" s="22" t="s">
        <v>5402</v>
      </c>
      <c r="F6198" s="22" t="s">
        <v>19112</v>
      </c>
      <c r="H6198" s="22" t="s">
        <v>3705</v>
      </c>
    </row>
    <row r="6199" spans="1:9">
      <c r="A6199" s="22" t="s">
        <v>224</v>
      </c>
      <c r="B6199" s="22" t="s">
        <v>17336</v>
      </c>
      <c r="C6199" s="22">
        <v>2</v>
      </c>
      <c r="D6199" s="22" t="s">
        <v>17337</v>
      </c>
      <c r="E6199" s="22" t="s">
        <v>5402</v>
      </c>
      <c r="F6199" s="22" t="s">
        <v>19112</v>
      </c>
      <c r="G6199" s="22" t="s">
        <v>17338</v>
      </c>
      <c r="H6199" s="22" t="s">
        <v>3697</v>
      </c>
    </row>
    <row r="6200" spans="1:9">
      <c r="A6200" s="22" t="s">
        <v>7864</v>
      </c>
      <c r="B6200" s="22" t="s">
        <v>7863</v>
      </c>
      <c r="C6200" s="22">
        <v>2</v>
      </c>
      <c r="D6200" s="22" t="s">
        <v>7864</v>
      </c>
      <c r="E6200" s="22" t="s">
        <v>5402</v>
      </c>
      <c r="F6200" s="22" t="s">
        <v>19763</v>
      </c>
      <c r="H6200" s="22" t="s">
        <v>3715</v>
      </c>
    </row>
    <row r="6201" spans="1:9">
      <c r="A6201" s="22" t="s">
        <v>7864</v>
      </c>
      <c r="B6201" s="22" t="s">
        <v>10843</v>
      </c>
      <c r="C6201" s="22">
        <v>2</v>
      </c>
      <c r="D6201" s="22" t="s">
        <v>10844</v>
      </c>
      <c r="E6201" s="22" t="s">
        <v>5402</v>
      </c>
      <c r="F6201" s="22" t="s">
        <v>19763</v>
      </c>
      <c r="G6201" s="22" t="s">
        <v>221</v>
      </c>
      <c r="H6201" s="22" t="s">
        <v>3697</v>
      </c>
    </row>
    <row r="6202" spans="1:9">
      <c r="A6202" s="22" t="s">
        <v>8084</v>
      </c>
      <c r="B6202" s="22" t="s">
        <v>8083</v>
      </c>
      <c r="C6202" s="22">
        <v>1</v>
      </c>
      <c r="D6202" s="22" t="s">
        <v>8084</v>
      </c>
      <c r="E6202" s="22" t="s">
        <v>7280</v>
      </c>
      <c r="F6202" s="22" t="s">
        <v>19818</v>
      </c>
      <c r="H6202" s="22" t="s">
        <v>3711</v>
      </c>
    </row>
    <row r="6203" spans="1:9">
      <c r="A6203" s="22" t="s">
        <v>7279</v>
      </c>
      <c r="B6203" s="22" t="s">
        <v>7278</v>
      </c>
      <c r="C6203" s="22">
        <v>1</v>
      </c>
      <c r="D6203" s="22" t="s">
        <v>7279</v>
      </c>
      <c r="E6203" s="22" t="s">
        <v>7280</v>
      </c>
      <c r="F6203" s="22" t="s">
        <v>19374</v>
      </c>
      <c r="H6203" s="22" t="s">
        <v>3711</v>
      </c>
    </row>
    <row r="6204" spans="1:9">
      <c r="A6204" s="22" t="s">
        <v>22525</v>
      </c>
      <c r="B6204" s="22" t="s">
        <v>9553</v>
      </c>
      <c r="C6204" s="22">
        <v>1</v>
      </c>
      <c r="D6204" s="22" t="s">
        <v>9554</v>
      </c>
      <c r="E6204" s="22" t="s">
        <v>3986</v>
      </c>
      <c r="F6204" s="22" t="s">
        <v>20178</v>
      </c>
      <c r="G6204" s="22" t="s">
        <v>9555</v>
      </c>
      <c r="H6204" s="22" t="s">
        <v>3697</v>
      </c>
    </row>
    <row r="6205" spans="1:9">
      <c r="A6205" s="22" t="s">
        <v>11241</v>
      </c>
      <c r="B6205" s="22" t="s">
        <v>11240</v>
      </c>
      <c r="C6205" s="22">
        <v>1</v>
      </c>
      <c r="D6205" s="22" t="s">
        <v>11241</v>
      </c>
      <c r="E6205" s="22" t="s">
        <v>3986</v>
      </c>
      <c r="F6205" s="22" t="s">
        <v>20560</v>
      </c>
      <c r="H6205" s="22" t="s">
        <v>3730</v>
      </c>
    </row>
    <row r="6206" spans="1:9">
      <c r="A6206" s="22" t="s">
        <v>22523</v>
      </c>
      <c r="B6206" s="22" t="s">
        <v>17284</v>
      </c>
      <c r="C6206" s="22">
        <v>1</v>
      </c>
      <c r="D6206" s="22" t="s">
        <v>17285</v>
      </c>
      <c r="E6206" s="22" t="s">
        <v>3986</v>
      </c>
      <c r="F6206" s="22" t="s">
        <v>18908</v>
      </c>
      <c r="G6206" s="22" t="s">
        <v>17286</v>
      </c>
      <c r="H6206" s="22" t="s">
        <v>3697</v>
      </c>
    </row>
    <row r="6207" spans="1:9">
      <c r="A6207" s="22" t="s">
        <v>8897</v>
      </c>
      <c r="B6207" s="22" t="s">
        <v>8896</v>
      </c>
      <c r="C6207" s="22">
        <v>1</v>
      </c>
      <c r="D6207" s="22" t="s">
        <v>8897</v>
      </c>
      <c r="E6207" s="22" t="s">
        <v>3986</v>
      </c>
      <c r="F6207" s="22" t="s">
        <v>19253</v>
      </c>
      <c r="H6207" s="22" t="s">
        <v>3711</v>
      </c>
    </row>
    <row r="6208" spans="1:9">
      <c r="A6208" s="22" t="s">
        <v>218</v>
      </c>
      <c r="B6208" s="22" t="s">
        <v>15657</v>
      </c>
      <c r="C6208" s="22">
        <v>1</v>
      </c>
      <c r="D6208" s="22" t="s">
        <v>15658</v>
      </c>
      <c r="E6208" s="22" t="s">
        <v>3986</v>
      </c>
      <c r="F6208" s="22" t="s">
        <v>18775</v>
      </c>
      <c r="G6208" s="22" t="s">
        <v>15659</v>
      </c>
      <c r="H6208" s="22" t="s">
        <v>3697</v>
      </c>
    </row>
    <row r="6209" spans="1:9">
      <c r="A6209" s="22" t="s">
        <v>26298</v>
      </c>
      <c r="B6209" s="22" t="s">
        <v>26297</v>
      </c>
      <c r="C6209" s="22">
        <v>1</v>
      </c>
      <c r="D6209" s="22" t="s">
        <v>26298</v>
      </c>
      <c r="E6209" s="22" t="s">
        <v>3986</v>
      </c>
      <c r="F6209" s="22" t="s">
        <v>20328</v>
      </c>
      <c r="H6209" s="22" t="s">
        <v>3730</v>
      </c>
    </row>
    <row r="6210" spans="1:9">
      <c r="A6210" s="22" t="s">
        <v>12203</v>
      </c>
      <c r="B6210" s="22" t="s">
        <v>12202</v>
      </c>
      <c r="C6210" s="22">
        <v>1</v>
      </c>
      <c r="D6210" s="22" t="s">
        <v>12203</v>
      </c>
      <c r="E6210" s="22" t="s">
        <v>3986</v>
      </c>
      <c r="F6210" s="22" t="s">
        <v>19974</v>
      </c>
      <c r="H6210" s="22" t="s">
        <v>3715</v>
      </c>
    </row>
    <row r="6211" spans="1:9">
      <c r="A6211" s="22" t="s">
        <v>7442</v>
      </c>
      <c r="B6211" s="22" t="s">
        <v>7441</v>
      </c>
      <c r="C6211" s="22">
        <v>1</v>
      </c>
      <c r="D6211" s="22" t="s">
        <v>7442</v>
      </c>
      <c r="E6211" s="22" t="s">
        <v>3986</v>
      </c>
      <c r="F6211" s="22" t="s">
        <v>19554</v>
      </c>
      <c r="H6211" s="22" t="s">
        <v>3715</v>
      </c>
    </row>
    <row r="6212" spans="1:9">
      <c r="A6212" s="22" t="s">
        <v>216</v>
      </c>
      <c r="B6212" s="22" t="s">
        <v>14657</v>
      </c>
      <c r="C6212" s="22">
        <v>2</v>
      </c>
      <c r="D6212" s="22" t="s">
        <v>14658</v>
      </c>
      <c r="E6212" s="22" t="s">
        <v>3986</v>
      </c>
      <c r="F6212" s="22" t="s">
        <v>18715</v>
      </c>
      <c r="G6212" s="22" t="s">
        <v>14659</v>
      </c>
      <c r="H6212" s="22" t="s">
        <v>3697</v>
      </c>
    </row>
    <row r="6213" spans="1:9">
      <c r="A6213" s="22" t="s">
        <v>216</v>
      </c>
      <c r="B6213" s="22" t="s">
        <v>15137</v>
      </c>
      <c r="C6213" s="22">
        <v>2</v>
      </c>
      <c r="D6213" s="22" t="s">
        <v>15138</v>
      </c>
      <c r="E6213" s="22" t="s">
        <v>3986</v>
      </c>
      <c r="F6213" s="22" t="s">
        <v>18715</v>
      </c>
      <c r="H6213" s="22" t="s">
        <v>3705</v>
      </c>
    </row>
    <row r="6214" spans="1:9">
      <c r="A6214" s="22" t="s">
        <v>23381</v>
      </c>
      <c r="B6214" s="22" t="s">
        <v>12825</v>
      </c>
      <c r="C6214" s="22">
        <v>1</v>
      </c>
      <c r="D6214" s="22" t="s">
        <v>12826</v>
      </c>
      <c r="E6214" s="22" t="s">
        <v>3986</v>
      </c>
      <c r="F6214" s="22" t="s">
        <v>18675</v>
      </c>
      <c r="G6214" s="22" t="s">
        <v>12827</v>
      </c>
      <c r="H6214" s="22" t="s">
        <v>3697</v>
      </c>
    </row>
    <row r="6215" spans="1:9">
      <c r="A6215" s="22" t="s">
        <v>26702</v>
      </c>
      <c r="B6215" s="22" t="s">
        <v>25255</v>
      </c>
      <c r="C6215" s="22">
        <v>1</v>
      </c>
      <c r="D6215" s="22" t="s">
        <v>25256</v>
      </c>
      <c r="E6215" s="22" t="s">
        <v>3986</v>
      </c>
      <c r="F6215" s="22" t="s">
        <v>18819</v>
      </c>
      <c r="H6215" s="22" t="s">
        <v>3697</v>
      </c>
    </row>
    <row r="6216" spans="1:9">
      <c r="A6216" s="22" t="s">
        <v>23227</v>
      </c>
      <c r="B6216" s="22" t="s">
        <v>10488</v>
      </c>
      <c r="C6216" s="22">
        <v>1</v>
      </c>
      <c r="D6216" s="22" t="s">
        <v>10489</v>
      </c>
      <c r="E6216" s="22" t="s">
        <v>3986</v>
      </c>
      <c r="F6216" s="22" t="s">
        <v>18596</v>
      </c>
      <c r="G6216" s="22" t="s">
        <v>10490</v>
      </c>
      <c r="H6216" s="22" t="s">
        <v>3697</v>
      </c>
      <c r="I6216" s="22">
        <v>1</v>
      </c>
    </row>
    <row r="6217" spans="1:9">
      <c r="A6217" s="22" t="s">
        <v>24933</v>
      </c>
      <c r="B6217" s="22" t="s">
        <v>12052</v>
      </c>
      <c r="C6217" s="22">
        <v>1</v>
      </c>
      <c r="D6217" s="22" t="s">
        <v>24933</v>
      </c>
      <c r="E6217" s="22" t="s">
        <v>3986</v>
      </c>
      <c r="F6217" s="22" t="s">
        <v>18823</v>
      </c>
      <c r="H6217" s="22" t="s">
        <v>3715</v>
      </c>
    </row>
    <row r="6218" spans="1:9">
      <c r="A6218" s="22" t="s">
        <v>26582</v>
      </c>
      <c r="B6218" s="22" t="s">
        <v>24022</v>
      </c>
      <c r="C6218" s="22">
        <v>1</v>
      </c>
      <c r="D6218" s="22" t="s">
        <v>24024</v>
      </c>
      <c r="E6218" s="22" t="s">
        <v>3986</v>
      </c>
      <c r="F6218" s="22" t="s">
        <v>24023</v>
      </c>
      <c r="G6218" s="22" t="s">
        <v>24025</v>
      </c>
      <c r="H6218" s="22" t="s">
        <v>3697</v>
      </c>
    </row>
    <row r="6219" spans="1:9">
      <c r="A6219" s="22" t="s">
        <v>23064</v>
      </c>
      <c r="B6219" s="22" t="s">
        <v>8105</v>
      </c>
      <c r="C6219" s="22">
        <v>1</v>
      </c>
      <c r="D6219" s="22" t="s">
        <v>8106</v>
      </c>
      <c r="E6219" s="22" t="s">
        <v>3986</v>
      </c>
      <c r="F6219" s="22" t="s">
        <v>19824</v>
      </c>
      <c r="G6219" s="22" t="s">
        <v>8107</v>
      </c>
      <c r="H6219" s="22" t="s">
        <v>3697</v>
      </c>
    </row>
    <row r="6220" spans="1:9">
      <c r="A6220" s="22" t="s">
        <v>22524</v>
      </c>
      <c r="B6220" s="22" t="s">
        <v>6398</v>
      </c>
      <c r="C6220" s="22">
        <v>1</v>
      </c>
      <c r="D6220" s="22" t="s">
        <v>6399</v>
      </c>
      <c r="E6220" s="22" t="s">
        <v>3986</v>
      </c>
      <c r="F6220" s="22" t="s">
        <v>18745</v>
      </c>
      <c r="G6220" s="22" t="s">
        <v>6400</v>
      </c>
      <c r="H6220" s="22" t="s">
        <v>3697</v>
      </c>
    </row>
    <row r="6221" spans="1:9">
      <c r="A6221" s="22" t="s">
        <v>22526</v>
      </c>
      <c r="B6221" s="22" t="s">
        <v>8528</v>
      </c>
      <c r="C6221" s="22">
        <v>1</v>
      </c>
      <c r="D6221" s="22" t="s">
        <v>8529</v>
      </c>
      <c r="E6221" s="22" t="s">
        <v>3986</v>
      </c>
      <c r="F6221" s="22" t="s">
        <v>19933</v>
      </c>
      <c r="G6221" s="22" t="s">
        <v>8530</v>
      </c>
      <c r="H6221" s="22" t="s">
        <v>3697</v>
      </c>
    </row>
    <row r="6222" spans="1:9">
      <c r="A6222" s="22" t="s">
        <v>214</v>
      </c>
      <c r="B6222" s="22" t="s">
        <v>11941</v>
      </c>
      <c r="C6222" s="22">
        <v>1</v>
      </c>
      <c r="D6222" s="22" t="s">
        <v>11942</v>
      </c>
      <c r="E6222" s="22" t="s">
        <v>3986</v>
      </c>
      <c r="F6222" s="22" t="s">
        <v>20704</v>
      </c>
      <c r="G6222" s="22" t="s">
        <v>11943</v>
      </c>
      <c r="H6222" s="22" t="s">
        <v>3697</v>
      </c>
    </row>
    <row r="6223" spans="1:9">
      <c r="A6223" s="22" t="s">
        <v>23163</v>
      </c>
      <c r="B6223" s="22" t="s">
        <v>9541</v>
      </c>
      <c r="C6223" s="22">
        <v>1</v>
      </c>
      <c r="D6223" s="22" t="s">
        <v>9542</v>
      </c>
      <c r="E6223" s="22" t="s">
        <v>3986</v>
      </c>
      <c r="F6223" s="22" t="s">
        <v>20175</v>
      </c>
      <c r="G6223" s="22" t="s">
        <v>9543</v>
      </c>
      <c r="H6223" s="22" t="s">
        <v>3697</v>
      </c>
    </row>
    <row r="6224" spans="1:9">
      <c r="A6224" s="22" t="s">
        <v>23726</v>
      </c>
      <c r="B6224" s="22" t="s">
        <v>18569</v>
      </c>
      <c r="C6224" s="22">
        <v>1</v>
      </c>
      <c r="D6224" s="22" t="s">
        <v>18570</v>
      </c>
      <c r="E6224" s="22" t="s">
        <v>3986</v>
      </c>
      <c r="F6224" s="22" t="s">
        <v>21973</v>
      </c>
      <c r="G6224" s="22" t="s">
        <v>18571</v>
      </c>
      <c r="H6224" s="22" t="s">
        <v>3697</v>
      </c>
    </row>
    <row r="6225" spans="1:9">
      <c r="A6225" s="22" t="s">
        <v>22819</v>
      </c>
      <c r="B6225" s="22" t="s">
        <v>3984</v>
      </c>
      <c r="C6225" s="22">
        <v>1</v>
      </c>
      <c r="D6225" s="22" t="s">
        <v>3985</v>
      </c>
      <c r="E6225" s="22" t="s">
        <v>3986</v>
      </c>
      <c r="F6225" s="22" t="s">
        <v>18682</v>
      </c>
      <c r="G6225" s="22" t="s">
        <v>3987</v>
      </c>
      <c r="H6225" s="22" t="s">
        <v>3697</v>
      </c>
      <c r="I6225" s="22">
        <v>1</v>
      </c>
    </row>
    <row r="6226" spans="1:9">
      <c r="A6226" s="22" t="s">
        <v>212</v>
      </c>
      <c r="B6226" s="22" t="s">
        <v>17156</v>
      </c>
      <c r="C6226" s="22">
        <v>1</v>
      </c>
      <c r="D6226" s="22" t="s">
        <v>17157</v>
      </c>
      <c r="E6226" s="22" t="s">
        <v>4816</v>
      </c>
      <c r="F6226" s="22" t="s">
        <v>21710</v>
      </c>
      <c r="G6226" s="22" t="s">
        <v>17158</v>
      </c>
      <c r="H6226" s="22" t="s">
        <v>3697</v>
      </c>
    </row>
    <row r="6227" spans="1:9">
      <c r="A6227" s="22" t="s">
        <v>26652</v>
      </c>
      <c r="B6227" s="22" t="s">
        <v>24779</v>
      </c>
      <c r="C6227" s="22">
        <v>1</v>
      </c>
      <c r="D6227" s="22" t="s">
        <v>24780</v>
      </c>
      <c r="E6227" s="22" t="s">
        <v>4816</v>
      </c>
      <c r="F6227" s="22" t="s">
        <v>20663</v>
      </c>
      <c r="G6227" s="22" t="s">
        <v>24781</v>
      </c>
      <c r="H6227" s="22" t="s">
        <v>3697</v>
      </c>
    </row>
    <row r="6228" spans="1:9">
      <c r="A6228" s="22" t="s">
        <v>210</v>
      </c>
      <c r="B6228" s="22" t="s">
        <v>12189</v>
      </c>
      <c r="C6228" s="22">
        <v>1</v>
      </c>
      <c r="D6228" s="22" t="s">
        <v>12190</v>
      </c>
      <c r="E6228" s="22" t="s">
        <v>4816</v>
      </c>
      <c r="F6228" s="22" t="s">
        <v>20750</v>
      </c>
      <c r="G6228" s="22" t="s">
        <v>12191</v>
      </c>
      <c r="H6228" s="22" t="s">
        <v>3697</v>
      </c>
    </row>
    <row r="6229" spans="1:9">
      <c r="A6229" s="22" t="s">
        <v>26281</v>
      </c>
      <c r="B6229" s="22" t="s">
        <v>26280</v>
      </c>
      <c r="C6229" s="22">
        <v>1</v>
      </c>
      <c r="D6229" s="22" t="s">
        <v>26281</v>
      </c>
      <c r="E6229" s="22" t="s">
        <v>4816</v>
      </c>
      <c r="F6229" s="22" t="s">
        <v>21807</v>
      </c>
      <c r="H6229" s="22" t="s">
        <v>3715</v>
      </c>
    </row>
    <row r="6230" spans="1:9">
      <c r="A6230" s="22" t="s">
        <v>15439</v>
      </c>
      <c r="B6230" s="22" t="s">
        <v>15438</v>
      </c>
      <c r="C6230" s="22">
        <v>1</v>
      </c>
      <c r="D6230" s="22" t="s">
        <v>15439</v>
      </c>
      <c r="E6230" s="22" t="s">
        <v>4816</v>
      </c>
      <c r="F6230" s="22" t="s">
        <v>19842</v>
      </c>
      <c r="H6230" s="22" t="s">
        <v>3715</v>
      </c>
    </row>
    <row r="6231" spans="1:9">
      <c r="A6231" s="22" t="s">
        <v>23277</v>
      </c>
      <c r="B6231" s="22" t="s">
        <v>11331</v>
      </c>
      <c r="C6231" s="22">
        <v>1</v>
      </c>
      <c r="D6231" s="22" t="s">
        <v>11332</v>
      </c>
      <c r="E6231" s="22" t="s">
        <v>4816</v>
      </c>
      <c r="F6231" s="22" t="s">
        <v>20578</v>
      </c>
      <c r="G6231" s="22" t="s">
        <v>11333</v>
      </c>
      <c r="H6231" s="22" t="s">
        <v>3697</v>
      </c>
    </row>
    <row r="6232" spans="1:9">
      <c r="A6232" s="22" t="s">
        <v>208</v>
      </c>
      <c r="B6232" s="22" t="s">
        <v>9514</v>
      </c>
      <c r="C6232" s="22">
        <v>1</v>
      </c>
      <c r="D6232" s="22" t="s">
        <v>9515</v>
      </c>
      <c r="E6232" s="22" t="s">
        <v>4816</v>
      </c>
      <c r="F6232" s="22" t="s">
        <v>20165</v>
      </c>
      <c r="G6232" s="22" t="s">
        <v>9516</v>
      </c>
      <c r="H6232" s="22" t="s">
        <v>3697</v>
      </c>
    </row>
    <row r="6233" spans="1:9">
      <c r="A6233" s="22" t="s">
        <v>4815</v>
      </c>
      <c r="B6233" s="22" t="s">
        <v>4814</v>
      </c>
      <c r="C6233" s="22">
        <v>1</v>
      </c>
      <c r="D6233" s="22" t="s">
        <v>4815</v>
      </c>
      <c r="E6233" s="22" t="s">
        <v>4816</v>
      </c>
      <c r="F6233" s="22" t="s">
        <v>18937</v>
      </c>
      <c r="H6233" s="22" t="s">
        <v>3730</v>
      </c>
    </row>
    <row r="6234" spans="1:9">
      <c r="A6234" s="22" t="s">
        <v>6615</v>
      </c>
      <c r="B6234" s="22" t="s">
        <v>6614</v>
      </c>
      <c r="C6234" s="22">
        <v>1</v>
      </c>
      <c r="D6234" s="22" t="s">
        <v>6615</v>
      </c>
      <c r="E6234" s="22" t="s">
        <v>4816</v>
      </c>
      <c r="F6234" s="22" t="s">
        <v>19224</v>
      </c>
      <c r="H6234" s="22" t="s">
        <v>3715</v>
      </c>
    </row>
    <row r="6235" spans="1:9">
      <c r="A6235" s="22" t="s">
        <v>13927</v>
      </c>
      <c r="B6235" s="22" t="s">
        <v>13926</v>
      </c>
      <c r="C6235" s="22">
        <v>1</v>
      </c>
      <c r="D6235" s="22" t="s">
        <v>13927</v>
      </c>
      <c r="E6235" s="22" t="s">
        <v>4816</v>
      </c>
      <c r="F6235" s="22" t="s">
        <v>18654</v>
      </c>
      <c r="H6235" s="22" t="s">
        <v>3715</v>
      </c>
    </row>
    <row r="6236" spans="1:9">
      <c r="A6236" s="22" t="s">
        <v>206</v>
      </c>
      <c r="B6236" s="22" t="s">
        <v>24464</v>
      </c>
      <c r="C6236" s="22">
        <v>1</v>
      </c>
      <c r="D6236" s="22" t="s">
        <v>24466</v>
      </c>
      <c r="E6236" s="22" t="s">
        <v>4816</v>
      </c>
      <c r="F6236" s="22" t="s">
        <v>24465</v>
      </c>
      <c r="G6236" s="22" t="s">
        <v>24467</v>
      </c>
      <c r="H6236" s="22" t="s">
        <v>3697</v>
      </c>
    </row>
    <row r="6237" spans="1:9">
      <c r="A6237" s="22" t="s">
        <v>5918</v>
      </c>
      <c r="B6237" s="22" t="s">
        <v>5917</v>
      </c>
      <c r="C6237" s="22">
        <v>1</v>
      </c>
      <c r="D6237" s="22" t="s">
        <v>5918</v>
      </c>
      <c r="E6237" s="22" t="s">
        <v>4816</v>
      </c>
      <c r="F6237" s="22" t="s">
        <v>19255</v>
      </c>
      <c r="H6237" s="22" t="s">
        <v>3715</v>
      </c>
    </row>
    <row r="6238" spans="1:9">
      <c r="A6238" s="22" t="s">
        <v>22654</v>
      </c>
      <c r="B6238" s="22" t="s">
        <v>10401</v>
      </c>
      <c r="C6238" s="22">
        <v>1</v>
      </c>
      <c r="D6238" s="22" t="s">
        <v>10402</v>
      </c>
      <c r="E6238" s="22" t="s">
        <v>10403</v>
      </c>
      <c r="F6238" s="22" t="s">
        <v>20381</v>
      </c>
      <c r="G6238" s="22" t="s">
        <v>10404</v>
      </c>
      <c r="H6238" s="22" t="s">
        <v>3697</v>
      </c>
    </row>
    <row r="6239" spans="1:9">
      <c r="A6239" s="22" t="s">
        <v>25440</v>
      </c>
      <c r="B6239" s="22" t="s">
        <v>25438</v>
      </c>
      <c r="C6239" s="22">
        <v>1</v>
      </c>
      <c r="D6239" s="22" t="s">
        <v>25440</v>
      </c>
      <c r="E6239" s="22" t="s">
        <v>25441</v>
      </c>
      <c r="F6239" s="22" t="s">
        <v>25439</v>
      </c>
      <c r="H6239" s="22" t="s">
        <v>3711</v>
      </c>
    </row>
    <row r="6240" spans="1:9">
      <c r="A6240" s="22" t="s">
        <v>23015</v>
      </c>
      <c r="B6240" s="22" t="s">
        <v>7389</v>
      </c>
      <c r="C6240" s="22">
        <v>1</v>
      </c>
      <c r="D6240" s="22" t="s">
        <v>7390</v>
      </c>
      <c r="E6240" s="22" t="s">
        <v>7391</v>
      </c>
      <c r="F6240" s="22" t="s">
        <v>18626</v>
      </c>
      <c r="H6240" s="22" t="s">
        <v>3697</v>
      </c>
    </row>
    <row r="6241" spans="1:9">
      <c r="A6241" s="22" t="s">
        <v>204</v>
      </c>
      <c r="B6241" s="22" t="s">
        <v>5954</v>
      </c>
      <c r="C6241" s="22">
        <v>2</v>
      </c>
      <c r="D6241" s="22" t="s">
        <v>5955</v>
      </c>
      <c r="E6241" s="22" t="s">
        <v>5956</v>
      </c>
      <c r="F6241" s="22" t="s">
        <v>19265</v>
      </c>
      <c r="G6241" s="22" t="s">
        <v>5957</v>
      </c>
      <c r="H6241" s="22" t="s">
        <v>3697</v>
      </c>
      <c r="I6241" s="22">
        <v>1</v>
      </c>
    </row>
    <row r="6242" spans="1:9">
      <c r="A6242" s="22" t="s">
        <v>204</v>
      </c>
      <c r="B6242" s="22" t="s">
        <v>16683</v>
      </c>
      <c r="C6242" s="22">
        <v>2</v>
      </c>
      <c r="D6242" s="22" t="s">
        <v>16684</v>
      </c>
      <c r="E6242" s="22" t="s">
        <v>5956</v>
      </c>
      <c r="F6242" s="22" t="s">
        <v>19265</v>
      </c>
      <c r="G6242" s="22" t="s">
        <v>16685</v>
      </c>
      <c r="H6242" s="22" t="s">
        <v>3697</v>
      </c>
    </row>
    <row r="6243" spans="1:9">
      <c r="A6243" s="22" t="s">
        <v>15075</v>
      </c>
      <c r="B6243" s="22" t="s">
        <v>15074</v>
      </c>
      <c r="C6243" s="22">
        <v>1</v>
      </c>
      <c r="D6243" s="22" t="s">
        <v>15075</v>
      </c>
      <c r="E6243" s="22" t="s">
        <v>5956</v>
      </c>
      <c r="F6243" s="22" t="s">
        <v>19952</v>
      </c>
      <c r="H6243" s="22" t="s">
        <v>3730</v>
      </c>
    </row>
    <row r="6244" spans="1:9">
      <c r="A6244" s="22" t="s">
        <v>22658</v>
      </c>
      <c r="B6244" s="22" t="s">
        <v>14395</v>
      </c>
      <c r="C6244" s="22">
        <v>1</v>
      </c>
      <c r="D6244" s="22" t="s">
        <v>14396</v>
      </c>
      <c r="E6244" s="22" t="s">
        <v>5956</v>
      </c>
      <c r="F6244" s="22" t="s">
        <v>19512</v>
      </c>
      <c r="G6244" s="22" t="s">
        <v>14397</v>
      </c>
      <c r="H6244" s="22" t="s">
        <v>3697</v>
      </c>
    </row>
    <row r="6245" spans="1:9">
      <c r="A6245" s="22" t="s">
        <v>23717</v>
      </c>
      <c r="B6245" s="22" t="s">
        <v>18402</v>
      </c>
      <c r="C6245" s="22">
        <v>1</v>
      </c>
      <c r="D6245" s="22" t="s">
        <v>18403</v>
      </c>
      <c r="E6245" s="22" t="s">
        <v>4738</v>
      </c>
      <c r="F6245" s="22" t="s">
        <v>19241</v>
      </c>
      <c r="G6245" s="22" t="s">
        <v>18404</v>
      </c>
      <c r="H6245" s="22" t="s">
        <v>3697</v>
      </c>
      <c r="I6245" s="22">
        <v>1</v>
      </c>
    </row>
    <row r="6246" spans="1:9">
      <c r="A6246" s="22" t="s">
        <v>202</v>
      </c>
      <c r="B6246" s="22" t="s">
        <v>9137</v>
      </c>
      <c r="C6246" s="22">
        <v>1</v>
      </c>
      <c r="D6246" s="22" t="s">
        <v>9138</v>
      </c>
      <c r="E6246" s="22" t="s">
        <v>4738</v>
      </c>
      <c r="F6246" s="22" t="s">
        <v>20081</v>
      </c>
      <c r="G6246" s="22" t="s">
        <v>201</v>
      </c>
      <c r="H6246" s="22" t="s">
        <v>3697</v>
      </c>
    </row>
    <row r="6247" spans="1:9">
      <c r="A6247" s="22" t="s">
        <v>14993</v>
      </c>
      <c r="B6247" s="22" t="s">
        <v>14992</v>
      </c>
      <c r="C6247" s="22">
        <v>1</v>
      </c>
      <c r="D6247" s="22" t="s">
        <v>14993</v>
      </c>
      <c r="E6247" s="22" t="s">
        <v>4738</v>
      </c>
      <c r="F6247" s="22" t="s">
        <v>21318</v>
      </c>
      <c r="H6247" s="22" t="s">
        <v>3711</v>
      </c>
    </row>
    <row r="6248" spans="1:9">
      <c r="A6248" s="22" t="s">
        <v>22461</v>
      </c>
      <c r="B6248" s="22" t="s">
        <v>6466</v>
      </c>
      <c r="C6248" s="22">
        <v>2</v>
      </c>
      <c r="D6248" s="22" t="s">
        <v>6467</v>
      </c>
      <c r="E6248" s="22" t="s">
        <v>4738</v>
      </c>
      <c r="F6248" s="22" t="s">
        <v>19178</v>
      </c>
      <c r="G6248" s="22" t="s">
        <v>6468</v>
      </c>
      <c r="H6248" s="22" t="s">
        <v>3697</v>
      </c>
    </row>
    <row r="6249" spans="1:9">
      <c r="A6249" s="22" t="s">
        <v>22461</v>
      </c>
      <c r="B6249" s="22" t="s">
        <v>9945</v>
      </c>
      <c r="C6249" s="22">
        <v>2</v>
      </c>
      <c r="D6249" s="22" t="s">
        <v>9946</v>
      </c>
      <c r="E6249" s="22" t="s">
        <v>4738</v>
      </c>
      <c r="F6249" s="22" t="s">
        <v>19178</v>
      </c>
      <c r="G6249" s="22" t="s">
        <v>9947</v>
      </c>
      <c r="H6249" s="22" t="s">
        <v>3697</v>
      </c>
    </row>
    <row r="6250" spans="1:9">
      <c r="A6250" s="22" t="s">
        <v>200</v>
      </c>
      <c r="B6250" s="22" t="s">
        <v>17915</v>
      </c>
      <c r="C6250" s="22">
        <v>1</v>
      </c>
      <c r="D6250" s="22" t="s">
        <v>17916</v>
      </c>
      <c r="E6250" s="22" t="s">
        <v>4738</v>
      </c>
      <c r="F6250" s="22" t="s">
        <v>21848</v>
      </c>
      <c r="H6250" s="22" t="s">
        <v>3707</v>
      </c>
    </row>
    <row r="6251" spans="1:9">
      <c r="A6251" s="22" t="s">
        <v>188</v>
      </c>
      <c r="B6251" s="22" t="s">
        <v>5851</v>
      </c>
      <c r="C6251" s="22">
        <v>1</v>
      </c>
      <c r="D6251" s="22" t="s">
        <v>5852</v>
      </c>
      <c r="E6251" s="22" t="s">
        <v>4738</v>
      </c>
      <c r="F6251" s="22" t="s">
        <v>19235</v>
      </c>
      <c r="G6251" s="22" t="s">
        <v>5853</v>
      </c>
      <c r="H6251" s="22" t="s">
        <v>3697</v>
      </c>
      <c r="I6251" s="22">
        <v>1</v>
      </c>
    </row>
    <row r="6252" spans="1:9">
      <c r="A6252" s="22" t="s">
        <v>198</v>
      </c>
      <c r="B6252" s="22" t="s">
        <v>17712</v>
      </c>
      <c r="C6252" s="22">
        <v>1</v>
      </c>
      <c r="D6252" s="22" t="s">
        <v>17713</v>
      </c>
      <c r="E6252" s="22" t="s">
        <v>4738</v>
      </c>
      <c r="F6252" s="22" t="s">
        <v>21767</v>
      </c>
      <c r="G6252" s="22" t="s">
        <v>17714</v>
      </c>
      <c r="H6252" s="22" t="s">
        <v>3697</v>
      </c>
    </row>
    <row r="6253" spans="1:9">
      <c r="A6253" s="22" t="s">
        <v>196</v>
      </c>
      <c r="B6253" s="22" t="s">
        <v>13868</v>
      </c>
      <c r="C6253" s="22">
        <v>1</v>
      </c>
      <c r="D6253" s="22" t="s">
        <v>13869</v>
      </c>
      <c r="E6253" s="22" t="s">
        <v>4738</v>
      </c>
      <c r="F6253" s="22" t="s">
        <v>19512</v>
      </c>
      <c r="G6253" s="22" t="s">
        <v>13870</v>
      </c>
      <c r="H6253" s="22" t="s">
        <v>3697</v>
      </c>
    </row>
    <row r="6254" spans="1:9">
      <c r="A6254" s="22" t="s">
        <v>16623</v>
      </c>
      <c r="B6254" s="22" t="s">
        <v>16622</v>
      </c>
      <c r="C6254" s="22">
        <v>1</v>
      </c>
      <c r="D6254" s="22" t="s">
        <v>16623</v>
      </c>
      <c r="E6254" s="22" t="s">
        <v>4738</v>
      </c>
      <c r="F6254" s="22" t="s">
        <v>18882</v>
      </c>
      <c r="H6254" s="22" t="s">
        <v>3730</v>
      </c>
    </row>
    <row r="6255" spans="1:9">
      <c r="A6255" s="22" t="s">
        <v>194</v>
      </c>
      <c r="B6255" s="22" t="s">
        <v>15465</v>
      </c>
      <c r="C6255" s="22">
        <v>1</v>
      </c>
      <c r="D6255" s="22" t="s">
        <v>15466</v>
      </c>
      <c r="E6255" s="22" t="s">
        <v>4738</v>
      </c>
      <c r="F6255" s="22" t="s">
        <v>21410</v>
      </c>
      <c r="G6255" s="22" t="s">
        <v>15467</v>
      </c>
      <c r="H6255" s="22" t="s">
        <v>3697</v>
      </c>
    </row>
    <row r="6256" spans="1:9">
      <c r="A6256" s="22" t="s">
        <v>23489</v>
      </c>
      <c r="B6256" s="22" t="s">
        <v>14601</v>
      </c>
      <c r="C6256" s="22">
        <v>1</v>
      </c>
      <c r="D6256" s="22" t="s">
        <v>14602</v>
      </c>
      <c r="E6256" s="22" t="s">
        <v>4738</v>
      </c>
      <c r="F6256" s="22" t="s">
        <v>21232</v>
      </c>
      <c r="G6256" s="22" t="s">
        <v>14603</v>
      </c>
      <c r="H6256" s="22" t="s">
        <v>3697</v>
      </c>
    </row>
    <row r="6257" spans="1:8">
      <c r="A6257" s="22" t="s">
        <v>26776</v>
      </c>
      <c r="B6257" s="22" t="s">
        <v>25969</v>
      </c>
      <c r="C6257" s="22">
        <v>1</v>
      </c>
      <c r="D6257" s="22" t="s">
        <v>25971</v>
      </c>
      <c r="E6257" s="22" t="s">
        <v>4738</v>
      </c>
      <c r="F6257" s="22" t="s">
        <v>25970</v>
      </c>
      <c r="H6257" s="22" t="s">
        <v>3943</v>
      </c>
    </row>
    <row r="6258" spans="1:8">
      <c r="A6258" s="22" t="s">
        <v>192</v>
      </c>
      <c r="B6258" s="22" t="s">
        <v>6999</v>
      </c>
      <c r="C6258" s="22">
        <v>1</v>
      </c>
      <c r="D6258" s="22" t="s">
        <v>7000</v>
      </c>
      <c r="E6258" s="22" t="s">
        <v>4738</v>
      </c>
      <c r="F6258" s="22" t="s">
        <v>19553</v>
      </c>
      <c r="G6258" s="22" t="s">
        <v>7001</v>
      </c>
      <c r="H6258" s="22" t="s">
        <v>3697</v>
      </c>
    </row>
    <row r="6259" spans="1:8">
      <c r="A6259" s="22" t="s">
        <v>15100</v>
      </c>
      <c r="B6259" s="22" t="s">
        <v>15099</v>
      </c>
      <c r="C6259" s="22">
        <v>1</v>
      </c>
      <c r="D6259" s="22" t="s">
        <v>15100</v>
      </c>
      <c r="E6259" s="22" t="s">
        <v>4738</v>
      </c>
      <c r="F6259" s="22" t="s">
        <v>21340</v>
      </c>
      <c r="H6259" s="22" t="s">
        <v>3707</v>
      </c>
    </row>
    <row r="6260" spans="1:8">
      <c r="A6260" s="22" t="s">
        <v>25887</v>
      </c>
      <c r="B6260" s="22" t="s">
        <v>25886</v>
      </c>
      <c r="C6260" s="22">
        <v>1</v>
      </c>
      <c r="D6260" s="22" t="s">
        <v>25887</v>
      </c>
      <c r="E6260" s="22" t="s">
        <v>4738</v>
      </c>
      <c r="F6260" s="22" t="s">
        <v>20836</v>
      </c>
      <c r="H6260" s="22" t="s">
        <v>3711</v>
      </c>
    </row>
    <row r="6261" spans="1:8">
      <c r="A6261" s="22" t="s">
        <v>186</v>
      </c>
      <c r="B6261" s="22" t="s">
        <v>14327</v>
      </c>
      <c r="C6261" s="22">
        <v>1</v>
      </c>
      <c r="D6261" s="22" t="s">
        <v>14328</v>
      </c>
      <c r="E6261" s="22" t="s">
        <v>4738</v>
      </c>
      <c r="F6261" s="22" t="s">
        <v>18911</v>
      </c>
      <c r="G6261" s="22" t="s">
        <v>14329</v>
      </c>
      <c r="H6261" s="22" t="s">
        <v>3697</v>
      </c>
    </row>
    <row r="6262" spans="1:8">
      <c r="A6262" s="22" t="s">
        <v>6740</v>
      </c>
      <c r="B6262" s="22" t="s">
        <v>6739</v>
      </c>
      <c r="C6262" s="22">
        <v>1</v>
      </c>
      <c r="D6262" s="22" t="s">
        <v>6740</v>
      </c>
      <c r="E6262" s="22" t="s">
        <v>4738</v>
      </c>
      <c r="F6262" s="22" t="s">
        <v>19481</v>
      </c>
      <c r="H6262" s="22" t="s">
        <v>3730</v>
      </c>
    </row>
    <row r="6263" spans="1:8">
      <c r="A6263" s="22" t="s">
        <v>26705</v>
      </c>
      <c r="B6263" s="22" t="s">
        <v>25314</v>
      </c>
      <c r="C6263" s="22">
        <v>1</v>
      </c>
      <c r="D6263" s="22" t="s">
        <v>25315</v>
      </c>
      <c r="E6263" s="22" t="s">
        <v>4738</v>
      </c>
      <c r="F6263" s="22" t="s">
        <v>20141</v>
      </c>
      <c r="G6263" s="22" t="s">
        <v>25316</v>
      </c>
      <c r="H6263" s="22" t="s">
        <v>3697</v>
      </c>
    </row>
    <row r="6264" spans="1:8">
      <c r="A6264" s="22" t="s">
        <v>4760</v>
      </c>
      <c r="B6264" s="22" t="s">
        <v>4759</v>
      </c>
      <c r="C6264" s="22">
        <v>1</v>
      </c>
      <c r="D6264" s="22" t="s">
        <v>4760</v>
      </c>
      <c r="E6264" s="22" t="s">
        <v>4761</v>
      </c>
      <c r="F6264" s="22" t="s">
        <v>18919</v>
      </c>
      <c r="H6264" s="22" t="s">
        <v>3711</v>
      </c>
    </row>
    <row r="6265" spans="1:8">
      <c r="A6265" s="22" t="s">
        <v>184</v>
      </c>
      <c r="B6265" s="22" t="s">
        <v>16484</v>
      </c>
      <c r="C6265" s="22">
        <v>1</v>
      </c>
      <c r="D6265" s="22" t="s">
        <v>16485</v>
      </c>
      <c r="E6265" s="22" t="s">
        <v>4761</v>
      </c>
      <c r="F6265" s="22" t="s">
        <v>18715</v>
      </c>
      <c r="G6265" s="22" t="s">
        <v>16486</v>
      </c>
      <c r="H6265" s="22" t="s">
        <v>3697</v>
      </c>
    </row>
    <row r="6266" spans="1:8">
      <c r="A6266" s="22" t="s">
        <v>182</v>
      </c>
      <c r="B6266" s="22" t="s">
        <v>4516</v>
      </c>
      <c r="C6266" s="22">
        <v>1</v>
      </c>
      <c r="D6266" s="22" t="s">
        <v>4517</v>
      </c>
      <c r="E6266" s="22" t="s">
        <v>3978</v>
      </c>
      <c r="F6266" s="22" t="s">
        <v>18848</v>
      </c>
      <c r="G6266" s="22" t="s">
        <v>4518</v>
      </c>
      <c r="H6266" s="22" t="s">
        <v>3697</v>
      </c>
    </row>
    <row r="6267" spans="1:8">
      <c r="A6267" s="22" t="s">
        <v>180</v>
      </c>
      <c r="B6267" s="22" t="s">
        <v>25214</v>
      </c>
      <c r="C6267" s="22">
        <v>1</v>
      </c>
      <c r="D6267" s="22" t="s">
        <v>25216</v>
      </c>
      <c r="E6267" s="22" t="s">
        <v>3978</v>
      </c>
      <c r="F6267" s="22" t="s">
        <v>25215</v>
      </c>
      <c r="G6267" s="22" t="s">
        <v>25217</v>
      </c>
      <c r="H6267" s="22" t="s">
        <v>3697</v>
      </c>
    </row>
    <row r="6268" spans="1:8">
      <c r="A6268" s="22" t="s">
        <v>16136</v>
      </c>
      <c r="B6268" s="22" t="s">
        <v>16135</v>
      </c>
      <c r="C6268" s="22">
        <v>1</v>
      </c>
      <c r="D6268" s="22" t="s">
        <v>16136</v>
      </c>
      <c r="E6268" s="22" t="s">
        <v>3978</v>
      </c>
      <c r="F6268" s="22" t="s">
        <v>21527</v>
      </c>
      <c r="H6268" s="22" t="s">
        <v>3730</v>
      </c>
    </row>
    <row r="6269" spans="1:8">
      <c r="A6269" s="22" t="s">
        <v>23601</v>
      </c>
      <c r="B6269" s="22" t="s">
        <v>16581</v>
      </c>
      <c r="C6269" s="22">
        <v>1</v>
      </c>
      <c r="D6269" s="22" t="s">
        <v>16582</v>
      </c>
      <c r="E6269" s="22" t="s">
        <v>3978</v>
      </c>
      <c r="F6269" s="22" t="s">
        <v>18765</v>
      </c>
      <c r="G6269" s="22" t="s">
        <v>16583</v>
      </c>
      <c r="H6269" s="22" t="s">
        <v>3697</v>
      </c>
    </row>
    <row r="6270" spans="1:8">
      <c r="A6270" s="22" t="s">
        <v>22468</v>
      </c>
      <c r="B6270" s="22" t="s">
        <v>14996</v>
      </c>
      <c r="C6270" s="22">
        <v>1</v>
      </c>
      <c r="D6270" s="22" t="s">
        <v>14997</v>
      </c>
      <c r="E6270" s="22" t="s">
        <v>3978</v>
      </c>
      <c r="F6270" s="22" t="s">
        <v>18756</v>
      </c>
      <c r="G6270" s="22" t="s">
        <v>14998</v>
      </c>
      <c r="H6270" s="22" t="s">
        <v>3697</v>
      </c>
    </row>
    <row r="6271" spans="1:8">
      <c r="A6271" s="22" t="s">
        <v>178</v>
      </c>
      <c r="B6271" s="22" t="s">
        <v>24063</v>
      </c>
      <c r="C6271" s="22">
        <v>1</v>
      </c>
      <c r="D6271" s="22" t="s">
        <v>24065</v>
      </c>
      <c r="E6271" s="22" t="s">
        <v>3978</v>
      </c>
      <c r="F6271" s="22" t="s">
        <v>24064</v>
      </c>
      <c r="G6271" s="22" t="s">
        <v>24066</v>
      </c>
      <c r="H6271" s="22" t="s">
        <v>3697</v>
      </c>
    </row>
    <row r="6272" spans="1:8">
      <c r="A6272" s="22" t="s">
        <v>10481</v>
      </c>
      <c r="B6272" s="22" t="s">
        <v>10480</v>
      </c>
      <c r="C6272" s="22">
        <v>1</v>
      </c>
      <c r="D6272" s="22" t="s">
        <v>10481</v>
      </c>
      <c r="E6272" s="22" t="s">
        <v>3978</v>
      </c>
      <c r="F6272" s="22" t="s">
        <v>20401</v>
      </c>
      <c r="H6272" s="22" t="s">
        <v>3730</v>
      </c>
    </row>
    <row r="6273" spans="1:8">
      <c r="A6273" s="22" t="s">
        <v>26763</v>
      </c>
      <c r="B6273" s="22" t="s">
        <v>25829</v>
      </c>
      <c r="C6273" s="22">
        <v>1</v>
      </c>
      <c r="D6273" s="22" t="s">
        <v>25831</v>
      </c>
      <c r="E6273" s="22" t="s">
        <v>3978</v>
      </c>
      <c r="F6273" s="22" t="s">
        <v>25830</v>
      </c>
      <c r="G6273" s="22" t="s">
        <v>25832</v>
      </c>
      <c r="H6273" s="22" t="s">
        <v>3697</v>
      </c>
    </row>
    <row r="6274" spans="1:8">
      <c r="A6274" s="22" t="s">
        <v>176</v>
      </c>
      <c r="B6274" s="22" t="s">
        <v>12284</v>
      </c>
      <c r="C6274" s="22">
        <v>1</v>
      </c>
      <c r="D6274" s="22" t="s">
        <v>12285</v>
      </c>
      <c r="E6274" s="22" t="s">
        <v>3978</v>
      </c>
      <c r="F6274" s="22" t="s">
        <v>20097</v>
      </c>
      <c r="G6274" s="22" t="s">
        <v>12286</v>
      </c>
      <c r="H6274" s="22" t="s">
        <v>3697</v>
      </c>
    </row>
    <row r="6275" spans="1:8">
      <c r="A6275" s="22" t="s">
        <v>173</v>
      </c>
      <c r="B6275" s="22" t="s">
        <v>8487</v>
      </c>
      <c r="C6275" s="22">
        <v>1</v>
      </c>
      <c r="D6275" s="22" t="s">
        <v>8488</v>
      </c>
      <c r="E6275" s="22" t="s">
        <v>3978</v>
      </c>
      <c r="F6275" s="22" t="s">
        <v>18948</v>
      </c>
      <c r="G6275" s="22" t="s">
        <v>8489</v>
      </c>
      <c r="H6275" s="22" t="s">
        <v>3697</v>
      </c>
    </row>
    <row r="6276" spans="1:8">
      <c r="A6276" s="22" t="s">
        <v>171</v>
      </c>
      <c r="B6276" s="22" t="s">
        <v>16767</v>
      </c>
      <c r="C6276" s="22">
        <v>1</v>
      </c>
      <c r="D6276" s="22" t="s">
        <v>16768</v>
      </c>
      <c r="E6276" s="22" t="s">
        <v>3978</v>
      </c>
      <c r="F6276" s="22" t="s">
        <v>19299</v>
      </c>
      <c r="G6276" s="22" t="s">
        <v>16769</v>
      </c>
      <c r="H6276" s="22" t="s">
        <v>3697</v>
      </c>
    </row>
    <row r="6277" spans="1:8">
      <c r="A6277" s="22" t="s">
        <v>15833</v>
      </c>
      <c r="B6277" s="22" t="s">
        <v>15832</v>
      </c>
      <c r="C6277" s="22">
        <v>1</v>
      </c>
      <c r="D6277" s="22" t="s">
        <v>15833</v>
      </c>
      <c r="E6277" s="22" t="s">
        <v>3978</v>
      </c>
      <c r="F6277" s="22" t="s">
        <v>20905</v>
      </c>
      <c r="H6277" s="22" t="s">
        <v>3730</v>
      </c>
    </row>
    <row r="6278" spans="1:8">
      <c r="A6278" s="22" t="s">
        <v>169</v>
      </c>
      <c r="B6278" s="22" t="s">
        <v>8644</v>
      </c>
      <c r="C6278" s="22">
        <v>1</v>
      </c>
      <c r="D6278" s="22" t="s">
        <v>8645</v>
      </c>
      <c r="E6278" s="22" t="s">
        <v>3978</v>
      </c>
      <c r="F6278" s="22" t="s">
        <v>19962</v>
      </c>
      <c r="G6278" s="22" t="s">
        <v>8646</v>
      </c>
      <c r="H6278" s="22" t="s">
        <v>3697</v>
      </c>
    </row>
    <row r="6279" spans="1:8">
      <c r="A6279" s="22" t="s">
        <v>22467</v>
      </c>
      <c r="B6279" s="22" t="s">
        <v>9036</v>
      </c>
      <c r="C6279" s="22">
        <v>1</v>
      </c>
      <c r="D6279" s="22" t="s">
        <v>9037</v>
      </c>
      <c r="E6279" s="22" t="s">
        <v>3978</v>
      </c>
      <c r="F6279" s="22" t="s">
        <v>20054</v>
      </c>
      <c r="G6279" s="22" t="s">
        <v>9038</v>
      </c>
      <c r="H6279" s="22" t="s">
        <v>3697</v>
      </c>
    </row>
    <row r="6280" spans="1:8">
      <c r="A6280" s="22" t="s">
        <v>167</v>
      </c>
      <c r="B6280" s="22" t="s">
        <v>18538</v>
      </c>
      <c r="C6280" s="22">
        <v>1</v>
      </c>
      <c r="D6280" s="22" t="s">
        <v>18539</v>
      </c>
      <c r="E6280" s="22" t="s">
        <v>3978</v>
      </c>
      <c r="F6280" s="22" t="s">
        <v>21968</v>
      </c>
      <c r="G6280" s="22" t="s">
        <v>18540</v>
      </c>
      <c r="H6280" s="22" t="s">
        <v>3697</v>
      </c>
    </row>
    <row r="6281" spans="1:8">
      <c r="A6281" s="22" t="s">
        <v>164</v>
      </c>
      <c r="B6281" s="22" t="s">
        <v>10571</v>
      </c>
      <c r="C6281" s="22">
        <v>1</v>
      </c>
      <c r="D6281" s="22" t="s">
        <v>10572</v>
      </c>
      <c r="E6281" s="22" t="s">
        <v>3978</v>
      </c>
      <c r="F6281" s="22" t="s">
        <v>20420</v>
      </c>
      <c r="G6281" s="22" t="s">
        <v>10573</v>
      </c>
      <c r="H6281" s="22" t="s">
        <v>3697</v>
      </c>
    </row>
    <row r="6282" spans="1:8">
      <c r="A6282" s="22" t="s">
        <v>6864</v>
      </c>
      <c r="B6282" s="22" t="s">
        <v>6863</v>
      </c>
      <c r="C6282" s="22">
        <v>1</v>
      </c>
      <c r="D6282" s="22" t="s">
        <v>6864</v>
      </c>
      <c r="E6282" s="22" t="s">
        <v>3978</v>
      </c>
      <c r="F6282" s="22" t="s">
        <v>19519</v>
      </c>
      <c r="H6282" s="22" t="s">
        <v>3730</v>
      </c>
    </row>
    <row r="6283" spans="1:8">
      <c r="A6283" s="22" t="s">
        <v>12438</v>
      </c>
      <c r="B6283" s="22" t="s">
        <v>12437</v>
      </c>
      <c r="C6283" s="22">
        <v>1</v>
      </c>
      <c r="D6283" s="22" t="s">
        <v>12438</v>
      </c>
      <c r="E6283" s="22" t="s">
        <v>3978</v>
      </c>
      <c r="F6283" s="22" t="s">
        <v>20798</v>
      </c>
      <c r="H6283" s="22" t="s">
        <v>3715</v>
      </c>
    </row>
    <row r="6284" spans="1:8">
      <c r="A6284" s="22" t="s">
        <v>22471</v>
      </c>
      <c r="B6284" s="22" t="s">
        <v>16046</v>
      </c>
      <c r="C6284" s="22">
        <v>1</v>
      </c>
      <c r="D6284" s="22" t="s">
        <v>16047</v>
      </c>
      <c r="E6284" s="22" t="s">
        <v>3978</v>
      </c>
      <c r="F6284" s="22" t="s">
        <v>20056</v>
      </c>
      <c r="G6284" s="22" t="s">
        <v>16048</v>
      </c>
      <c r="H6284" s="22" t="s">
        <v>3697</v>
      </c>
    </row>
    <row r="6285" spans="1:8">
      <c r="A6285" s="22" t="s">
        <v>162</v>
      </c>
      <c r="B6285" s="22" t="s">
        <v>13786</v>
      </c>
      <c r="C6285" s="22">
        <v>1</v>
      </c>
      <c r="D6285" s="22" t="s">
        <v>13787</v>
      </c>
      <c r="E6285" s="22" t="s">
        <v>3978</v>
      </c>
      <c r="F6285" s="22" t="s">
        <v>18968</v>
      </c>
      <c r="G6285" s="22" t="s">
        <v>13788</v>
      </c>
      <c r="H6285" s="22" t="s">
        <v>3697</v>
      </c>
    </row>
    <row r="6286" spans="1:8">
      <c r="A6286" s="22" t="s">
        <v>160</v>
      </c>
      <c r="B6286" s="22" t="s">
        <v>6764</v>
      </c>
      <c r="C6286" s="22">
        <v>1</v>
      </c>
      <c r="D6286" s="22" t="s">
        <v>6765</v>
      </c>
      <c r="E6286" s="22" t="s">
        <v>3978</v>
      </c>
      <c r="F6286" s="22" t="s">
        <v>19488</v>
      </c>
      <c r="G6286" s="22" t="s">
        <v>6766</v>
      </c>
      <c r="H6286" s="22" t="s">
        <v>3697</v>
      </c>
    </row>
    <row r="6287" spans="1:8">
      <c r="A6287" s="22" t="s">
        <v>158</v>
      </c>
      <c r="B6287" s="22" t="s">
        <v>3976</v>
      </c>
      <c r="C6287" s="22">
        <v>1</v>
      </c>
      <c r="D6287" s="22" t="s">
        <v>3977</v>
      </c>
      <c r="E6287" s="22" t="s">
        <v>3978</v>
      </c>
      <c r="F6287" s="22" t="s">
        <v>18680</v>
      </c>
      <c r="G6287" s="22" t="s">
        <v>3979</v>
      </c>
      <c r="H6287" s="22" t="s">
        <v>3697</v>
      </c>
    </row>
    <row r="6288" spans="1:8">
      <c r="A6288" s="22" t="s">
        <v>15618</v>
      </c>
      <c r="B6288" s="22" t="s">
        <v>15617</v>
      </c>
      <c r="C6288" s="22">
        <v>1</v>
      </c>
      <c r="D6288" s="22" t="s">
        <v>15618</v>
      </c>
      <c r="E6288" s="22" t="s">
        <v>3978</v>
      </c>
      <c r="F6288" s="22" t="s">
        <v>19936</v>
      </c>
      <c r="H6288" s="22" t="s">
        <v>3730</v>
      </c>
    </row>
    <row r="6289" spans="1:9">
      <c r="A6289" s="22" t="s">
        <v>156</v>
      </c>
      <c r="B6289" s="22" t="s">
        <v>8843</v>
      </c>
      <c r="C6289" s="22">
        <v>2</v>
      </c>
      <c r="D6289" s="22" t="s">
        <v>8844</v>
      </c>
      <c r="E6289" s="22" t="s">
        <v>3978</v>
      </c>
      <c r="F6289" s="22" t="s">
        <v>20015</v>
      </c>
      <c r="G6289" s="22" t="s">
        <v>8845</v>
      </c>
      <c r="H6289" s="22" t="s">
        <v>3697</v>
      </c>
    </row>
    <row r="6290" spans="1:9">
      <c r="A6290" s="22" t="s">
        <v>156</v>
      </c>
      <c r="B6290" s="22" t="s">
        <v>18528</v>
      </c>
      <c r="C6290" s="22">
        <v>2</v>
      </c>
      <c r="D6290" s="22" t="s">
        <v>18529</v>
      </c>
      <c r="E6290" s="22" t="s">
        <v>3978</v>
      </c>
      <c r="F6290" s="22" t="s">
        <v>20015</v>
      </c>
      <c r="G6290" s="22" t="s">
        <v>18530</v>
      </c>
      <c r="H6290" s="22" t="s">
        <v>3697</v>
      </c>
      <c r="I6290" s="22">
        <v>1</v>
      </c>
    </row>
    <row r="6291" spans="1:9">
      <c r="A6291" s="22" t="s">
        <v>6845</v>
      </c>
      <c r="B6291" s="22" t="s">
        <v>6844</v>
      </c>
      <c r="C6291" s="22">
        <v>1</v>
      </c>
      <c r="D6291" s="22" t="s">
        <v>6845</v>
      </c>
      <c r="E6291" s="22" t="s">
        <v>3978</v>
      </c>
      <c r="F6291" s="22" t="s">
        <v>19514</v>
      </c>
      <c r="H6291" s="22" t="s">
        <v>3730</v>
      </c>
    </row>
    <row r="6292" spans="1:9">
      <c r="A6292" s="22" t="s">
        <v>16844</v>
      </c>
      <c r="B6292" s="22" t="s">
        <v>16843</v>
      </c>
      <c r="C6292" s="22">
        <v>1</v>
      </c>
      <c r="D6292" s="22" t="s">
        <v>16844</v>
      </c>
      <c r="E6292" s="22" t="s">
        <v>3978</v>
      </c>
      <c r="F6292" s="22" t="s">
        <v>19858</v>
      </c>
      <c r="H6292" s="22" t="s">
        <v>3715</v>
      </c>
    </row>
    <row r="6293" spans="1:9">
      <c r="A6293" s="22" t="s">
        <v>12808</v>
      </c>
      <c r="B6293" s="22" t="s">
        <v>12807</v>
      </c>
      <c r="C6293" s="22">
        <v>1</v>
      </c>
      <c r="D6293" s="22" t="s">
        <v>12808</v>
      </c>
      <c r="E6293" s="22" t="s">
        <v>3978</v>
      </c>
      <c r="F6293" s="22" t="s">
        <v>20874</v>
      </c>
      <c r="H6293" s="22" t="s">
        <v>3715</v>
      </c>
    </row>
    <row r="6294" spans="1:9">
      <c r="A6294" s="22" t="s">
        <v>151</v>
      </c>
      <c r="B6294" s="22" t="s">
        <v>9897</v>
      </c>
      <c r="C6294" s="22">
        <v>1</v>
      </c>
      <c r="D6294" s="22" t="s">
        <v>9898</v>
      </c>
      <c r="E6294" s="22" t="s">
        <v>3978</v>
      </c>
      <c r="F6294" s="22" t="s">
        <v>18775</v>
      </c>
      <c r="G6294" s="22" t="s">
        <v>9899</v>
      </c>
      <c r="H6294" s="22" t="s">
        <v>3697</v>
      </c>
    </row>
    <row r="6295" spans="1:9">
      <c r="A6295" s="22" t="s">
        <v>149</v>
      </c>
      <c r="B6295" s="22" t="s">
        <v>9403</v>
      </c>
      <c r="C6295" s="22">
        <v>1</v>
      </c>
      <c r="D6295" s="22" t="s">
        <v>9404</v>
      </c>
      <c r="E6295" s="22" t="s">
        <v>3978</v>
      </c>
      <c r="F6295" s="22" t="s">
        <v>18715</v>
      </c>
      <c r="G6295" s="22" t="s">
        <v>9405</v>
      </c>
      <c r="H6295" s="22" t="s">
        <v>3697</v>
      </c>
    </row>
    <row r="6296" spans="1:9">
      <c r="A6296" s="22" t="s">
        <v>23203</v>
      </c>
      <c r="B6296" s="22" t="s">
        <v>10087</v>
      </c>
      <c r="C6296" s="22">
        <v>1</v>
      </c>
      <c r="D6296" s="22" t="s">
        <v>10088</v>
      </c>
      <c r="E6296" s="22" t="s">
        <v>3978</v>
      </c>
      <c r="F6296" s="22" t="s">
        <v>20304</v>
      </c>
      <c r="G6296" s="22" t="s">
        <v>10089</v>
      </c>
      <c r="H6296" s="22" t="s">
        <v>3697</v>
      </c>
    </row>
    <row r="6297" spans="1:9">
      <c r="A6297" s="22" t="s">
        <v>12390</v>
      </c>
      <c r="B6297" s="22" t="s">
        <v>12389</v>
      </c>
      <c r="C6297" s="22">
        <v>1</v>
      </c>
      <c r="D6297" s="22" t="s">
        <v>12390</v>
      </c>
      <c r="E6297" s="22" t="s">
        <v>3978</v>
      </c>
      <c r="F6297" s="22" t="s">
        <v>20788</v>
      </c>
      <c r="H6297" s="22" t="s">
        <v>3715</v>
      </c>
    </row>
    <row r="6298" spans="1:9">
      <c r="A6298" s="22" t="s">
        <v>147</v>
      </c>
      <c r="B6298" s="22" t="s">
        <v>16527</v>
      </c>
      <c r="C6298" s="22">
        <v>1</v>
      </c>
      <c r="D6298" s="22" t="s">
        <v>16528</v>
      </c>
      <c r="E6298" s="22" t="s">
        <v>3978</v>
      </c>
      <c r="F6298" s="22" t="s">
        <v>19261</v>
      </c>
      <c r="G6298" s="22" t="s">
        <v>16529</v>
      </c>
      <c r="H6298" s="22" t="s">
        <v>3697</v>
      </c>
    </row>
    <row r="6299" spans="1:9">
      <c r="A6299" s="22" t="s">
        <v>145</v>
      </c>
      <c r="B6299" s="22" t="s">
        <v>24266</v>
      </c>
      <c r="C6299" s="22">
        <v>1</v>
      </c>
      <c r="D6299" s="22" t="s">
        <v>24267</v>
      </c>
      <c r="E6299" s="22" t="s">
        <v>3978</v>
      </c>
      <c r="F6299" s="22" t="s">
        <v>19619</v>
      </c>
      <c r="G6299" s="22" t="s">
        <v>24268</v>
      </c>
      <c r="H6299" s="22" t="s">
        <v>3697</v>
      </c>
    </row>
    <row r="6300" spans="1:9">
      <c r="A6300" s="22" t="s">
        <v>143</v>
      </c>
      <c r="B6300" s="22" t="s">
        <v>7287</v>
      </c>
      <c r="C6300" s="22">
        <v>1</v>
      </c>
      <c r="D6300" s="22" t="s">
        <v>7288</v>
      </c>
      <c r="E6300" s="22" t="s">
        <v>3978</v>
      </c>
      <c r="F6300" s="22" t="s">
        <v>19618</v>
      </c>
      <c r="G6300" s="22" t="s">
        <v>7289</v>
      </c>
      <c r="H6300" s="22" t="s">
        <v>3697</v>
      </c>
    </row>
    <row r="6301" spans="1:9">
      <c r="A6301" s="22" t="s">
        <v>141</v>
      </c>
      <c r="B6301" s="22" t="s">
        <v>12281</v>
      </c>
      <c r="C6301" s="22">
        <v>1</v>
      </c>
      <c r="D6301" s="22" t="s">
        <v>12282</v>
      </c>
      <c r="E6301" s="22" t="s">
        <v>3978</v>
      </c>
      <c r="F6301" s="22" t="s">
        <v>18891</v>
      </c>
      <c r="G6301" s="22" t="s">
        <v>12283</v>
      </c>
      <c r="H6301" s="22" t="s">
        <v>3697</v>
      </c>
    </row>
    <row r="6302" spans="1:9">
      <c r="A6302" s="22" t="s">
        <v>22469</v>
      </c>
      <c r="B6302" s="22" t="s">
        <v>5504</v>
      </c>
      <c r="C6302" s="22">
        <v>2</v>
      </c>
      <c r="D6302" s="22" t="s">
        <v>5505</v>
      </c>
      <c r="E6302" s="22" t="s">
        <v>3978</v>
      </c>
      <c r="F6302" s="22" t="s">
        <v>19135</v>
      </c>
      <c r="G6302" s="22" t="s">
        <v>5506</v>
      </c>
      <c r="H6302" s="22" t="s">
        <v>3697</v>
      </c>
    </row>
    <row r="6303" spans="1:9">
      <c r="A6303" s="22" t="s">
        <v>22469</v>
      </c>
      <c r="B6303" s="22" t="s">
        <v>12088</v>
      </c>
      <c r="C6303" s="22">
        <v>2</v>
      </c>
      <c r="D6303" s="22" t="s">
        <v>12089</v>
      </c>
      <c r="E6303" s="22" t="s">
        <v>3978</v>
      </c>
      <c r="F6303" s="22" t="s">
        <v>19135</v>
      </c>
      <c r="G6303" s="22" t="s">
        <v>12090</v>
      </c>
      <c r="H6303" s="22" t="s">
        <v>3697</v>
      </c>
      <c r="I6303" s="22">
        <v>1</v>
      </c>
    </row>
    <row r="6304" spans="1:9">
      <c r="A6304" s="22" t="s">
        <v>10009</v>
      </c>
      <c r="B6304" s="22" t="s">
        <v>10008</v>
      </c>
      <c r="C6304" s="22">
        <v>1</v>
      </c>
      <c r="D6304" s="22" t="s">
        <v>10009</v>
      </c>
      <c r="E6304" s="22" t="s">
        <v>3978</v>
      </c>
      <c r="F6304" s="22" t="s">
        <v>20286</v>
      </c>
      <c r="H6304" s="22" t="s">
        <v>3715</v>
      </c>
    </row>
    <row r="6305" spans="1:9">
      <c r="A6305" s="22" t="s">
        <v>137</v>
      </c>
      <c r="B6305" s="22" t="s">
        <v>6957</v>
      </c>
      <c r="C6305" s="22">
        <v>1</v>
      </c>
      <c r="D6305" s="22" t="s">
        <v>6958</v>
      </c>
      <c r="E6305" s="22" t="s">
        <v>3978</v>
      </c>
      <c r="F6305" s="22" t="s">
        <v>19545</v>
      </c>
      <c r="G6305" s="22" t="s">
        <v>6959</v>
      </c>
      <c r="H6305" s="22" t="s">
        <v>3697</v>
      </c>
    </row>
    <row r="6306" spans="1:9">
      <c r="A6306" s="22" t="s">
        <v>135</v>
      </c>
      <c r="B6306" s="22" t="s">
        <v>9755</v>
      </c>
      <c r="C6306" s="22">
        <v>2</v>
      </c>
      <c r="D6306" s="22" t="s">
        <v>9756</v>
      </c>
      <c r="E6306" s="22" t="s">
        <v>3978</v>
      </c>
      <c r="F6306" s="22" t="s">
        <v>19708</v>
      </c>
      <c r="G6306" s="22" t="s">
        <v>9757</v>
      </c>
      <c r="H6306" s="22" t="s">
        <v>3697</v>
      </c>
      <c r="I6306" s="22">
        <v>1</v>
      </c>
    </row>
    <row r="6307" spans="1:9">
      <c r="A6307" s="22" t="s">
        <v>135</v>
      </c>
      <c r="B6307" s="22" t="s">
        <v>26347</v>
      </c>
      <c r="C6307" s="22">
        <v>2</v>
      </c>
      <c r="D6307" s="22" t="s">
        <v>26348</v>
      </c>
      <c r="E6307" s="22" t="s">
        <v>3978</v>
      </c>
      <c r="F6307" s="22" t="s">
        <v>19708</v>
      </c>
      <c r="G6307" s="22" t="s">
        <v>26349</v>
      </c>
      <c r="H6307" s="22" t="s">
        <v>3697</v>
      </c>
    </row>
    <row r="6308" spans="1:9">
      <c r="A6308" s="22" t="s">
        <v>7695</v>
      </c>
      <c r="B6308" s="22" t="s">
        <v>7694</v>
      </c>
      <c r="C6308" s="22">
        <v>1</v>
      </c>
      <c r="D6308" s="22" t="s">
        <v>7695</v>
      </c>
      <c r="E6308" s="22" t="s">
        <v>3978</v>
      </c>
      <c r="F6308" s="22" t="s">
        <v>19719</v>
      </c>
      <c r="H6308" s="22" t="s">
        <v>3730</v>
      </c>
    </row>
    <row r="6309" spans="1:9">
      <c r="A6309" s="22" t="s">
        <v>128</v>
      </c>
      <c r="B6309" s="22" t="s">
        <v>5818</v>
      </c>
      <c r="C6309" s="22">
        <v>1</v>
      </c>
      <c r="D6309" s="22" t="s">
        <v>5819</v>
      </c>
      <c r="E6309" s="22" t="s">
        <v>3978</v>
      </c>
      <c r="F6309" s="22" t="s">
        <v>19226</v>
      </c>
      <c r="G6309" s="22" t="s">
        <v>5820</v>
      </c>
      <c r="H6309" s="22" t="s">
        <v>3697</v>
      </c>
    </row>
    <row r="6310" spans="1:9">
      <c r="A6310" s="22" t="s">
        <v>14423</v>
      </c>
      <c r="B6310" s="22" t="s">
        <v>14422</v>
      </c>
      <c r="C6310" s="22">
        <v>1</v>
      </c>
      <c r="D6310" s="22" t="s">
        <v>14423</v>
      </c>
      <c r="E6310" s="22" t="s">
        <v>3978</v>
      </c>
      <c r="F6310" s="22" t="s">
        <v>21197</v>
      </c>
      <c r="H6310" s="22" t="s">
        <v>3715</v>
      </c>
    </row>
    <row r="6311" spans="1:9">
      <c r="A6311" s="22" t="s">
        <v>126</v>
      </c>
      <c r="B6311" s="22" t="s">
        <v>12480</v>
      </c>
      <c r="C6311" s="22">
        <v>1</v>
      </c>
      <c r="D6311" s="22" t="s">
        <v>12481</v>
      </c>
      <c r="E6311" s="22" t="s">
        <v>3978</v>
      </c>
      <c r="F6311" s="22" t="s">
        <v>20805</v>
      </c>
      <c r="G6311" s="22" t="s">
        <v>12482</v>
      </c>
      <c r="H6311" s="22" t="s">
        <v>3697</v>
      </c>
    </row>
    <row r="6312" spans="1:9">
      <c r="A6312" s="22" t="s">
        <v>24073</v>
      </c>
      <c r="B6312" s="22" t="s">
        <v>24071</v>
      </c>
      <c r="C6312" s="22">
        <v>1</v>
      </c>
      <c r="D6312" s="22" t="s">
        <v>24073</v>
      </c>
      <c r="E6312" s="22" t="s">
        <v>3978</v>
      </c>
      <c r="F6312" s="22" t="s">
        <v>24072</v>
      </c>
      <c r="H6312" s="22" t="s">
        <v>3730</v>
      </c>
    </row>
    <row r="6313" spans="1:9">
      <c r="A6313" s="22" t="s">
        <v>153</v>
      </c>
      <c r="B6313" s="22" t="s">
        <v>7155</v>
      </c>
      <c r="C6313" s="22">
        <v>1</v>
      </c>
      <c r="D6313" s="22" t="s">
        <v>7156</v>
      </c>
      <c r="E6313" s="22" t="s">
        <v>3978</v>
      </c>
      <c r="F6313" s="22" t="s">
        <v>19587</v>
      </c>
      <c r="G6313" s="22" t="s">
        <v>7157</v>
      </c>
      <c r="H6313" s="22" t="s">
        <v>3697</v>
      </c>
      <c r="I6313" s="22">
        <v>1</v>
      </c>
    </row>
    <row r="6314" spans="1:9">
      <c r="A6314" s="22" t="s">
        <v>22470</v>
      </c>
      <c r="B6314" s="22" t="s">
        <v>12685</v>
      </c>
      <c r="C6314" s="22">
        <v>1</v>
      </c>
      <c r="D6314" s="22" t="s">
        <v>12686</v>
      </c>
      <c r="E6314" s="22" t="s">
        <v>3978</v>
      </c>
      <c r="F6314" s="22" t="s">
        <v>19530</v>
      </c>
      <c r="G6314" s="22" t="s">
        <v>12687</v>
      </c>
      <c r="H6314" s="22" t="s">
        <v>3697</v>
      </c>
    </row>
    <row r="6315" spans="1:9">
      <c r="A6315" s="22" t="s">
        <v>16497</v>
      </c>
      <c r="B6315" s="22" t="s">
        <v>16496</v>
      </c>
      <c r="C6315" s="22">
        <v>1</v>
      </c>
      <c r="D6315" s="22" t="s">
        <v>16497</v>
      </c>
      <c r="E6315" s="22" t="s">
        <v>3978</v>
      </c>
      <c r="F6315" s="22" t="s">
        <v>19390</v>
      </c>
      <c r="H6315" s="22" t="s">
        <v>3730</v>
      </c>
    </row>
    <row r="6316" spans="1:9">
      <c r="A6316" s="22" t="s">
        <v>13066</v>
      </c>
      <c r="B6316" s="22" t="s">
        <v>13065</v>
      </c>
      <c r="C6316" s="22">
        <v>1</v>
      </c>
      <c r="D6316" s="22" t="s">
        <v>13066</v>
      </c>
      <c r="E6316" s="22" t="s">
        <v>3978</v>
      </c>
      <c r="F6316" s="22" t="s">
        <v>19348</v>
      </c>
      <c r="H6316" s="22" t="s">
        <v>3715</v>
      </c>
    </row>
    <row r="6317" spans="1:9">
      <c r="A6317" s="22" t="s">
        <v>23796</v>
      </c>
      <c r="B6317" s="22" t="s">
        <v>23794</v>
      </c>
      <c r="C6317" s="22">
        <v>1</v>
      </c>
      <c r="D6317" s="22" t="s">
        <v>23796</v>
      </c>
      <c r="E6317" s="22" t="s">
        <v>3700</v>
      </c>
      <c r="F6317" s="22" t="s">
        <v>23795</v>
      </c>
      <c r="H6317" s="22" t="s">
        <v>3711</v>
      </c>
    </row>
    <row r="6318" spans="1:9">
      <c r="A6318" s="22" t="s">
        <v>124</v>
      </c>
      <c r="B6318" s="22" t="s">
        <v>10283</v>
      </c>
      <c r="C6318" s="22">
        <v>1</v>
      </c>
      <c r="D6318" s="22" t="s">
        <v>10284</v>
      </c>
      <c r="E6318" s="22" t="s">
        <v>3700</v>
      </c>
      <c r="F6318" s="22" t="s">
        <v>20348</v>
      </c>
      <c r="G6318" s="22" t="s">
        <v>10285</v>
      </c>
      <c r="H6318" s="22" t="s">
        <v>3697</v>
      </c>
    </row>
    <row r="6319" spans="1:9">
      <c r="A6319" s="22" t="s">
        <v>122</v>
      </c>
      <c r="B6319" s="22" t="s">
        <v>3698</v>
      </c>
      <c r="C6319" s="22">
        <v>1</v>
      </c>
      <c r="D6319" s="22" t="s">
        <v>3699</v>
      </c>
      <c r="E6319" s="22" t="s">
        <v>3700</v>
      </c>
      <c r="F6319" s="22" t="s">
        <v>18594</v>
      </c>
      <c r="G6319" s="22" t="s">
        <v>3701</v>
      </c>
      <c r="H6319" s="22" t="s">
        <v>3697</v>
      </c>
    </row>
    <row r="6320" spans="1:9">
      <c r="A6320" s="22" t="s">
        <v>26605</v>
      </c>
      <c r="B6320" s="22" t="s">
        <v>24350</v>
      </c>
      <c r="C6320" s="22">
        <v>1</v>
      </c>
      <c r="D6320" s="22" t="s">
        <v>24352</v>
      </c>
      <c r="E6320" s="22" t="s">
        <v>3700</v>
      </c>
      <c r="F6320" s="22" t="s">
        <v>24351</v>
      </c>
      <c r="H6320" s="22" t="s">
        <v>3697</v>
      </c>
    </row>
    <row r="6321" spans="1:9">
      <c r="A6321" s="22" t="s">
        <v>23412</v>
      </c>
      <c r="B6321" s="22" t="s">
        <v>13387</v>
      </c>
      <c r="C6321" s="22">
        <v>1</v>
      </c>
      <c r="D6321" s="22" t="s">
        <v>13388</v>
      </c>
      <c r="E6321" s="22" t="s">
        <v>3700</v>
      </c>
      <c r="F6321" s="22" t="s">
        <v>20994</v>
      </c>
      <c r="H6321" s="22" t="s">
        <v>3707</v>
      </c>
    </row>
    <row r="6322" spans="1:9">
      <c r="A6322" s="22" t="s">
        <v>12745</v>
      </c>
      <c r="B6322" s="22" t="s">
        <v>12744</v>
      </c>
      <c r="C6322" s="22">
        <v>1</v>
      </c>
      <c r="D6322" s="22" t="s">
        <v>12745</v>
      </c>
      <c r="E6322" s="22" t="s">
        <v>3729</v>
      </c>
      <c r="F6322" s="22" t="s">
        <v>20070</v>
      </c>
      <c r="H6322" s="22" t="s">
        <v>3715</v>
      </c>
    </row>
    <row r="6323" spans="1:9">
      <c r="A6323" s="22" t="s">
        <v>119</v>
      </c>
      <c r="B6323" s="22" t="s">
        <v>7999</v>
      </c>
      <c r="C6323" s="22">
        <v>1</v>
      </c>
      <c r="D6323" s="22" t="s">
        <v>8000</v>
      </c>
      <c r="E6323" s="22" t="s">
        <v>3729</v>
      </c>
      <c r="F6323" s="22" t="s">
        <v>19800</v>
      </c>
      <c r="H6323" s="22" t="s">
        <v>3707</v>
      </c>
    </row>
    <row r="6324" spans="1:9">
      <c r="A6324" s="22" t="s">
        <v>14114</v>
      </c>
      <c r="B6324" s="22" t="s">
        <v>14113</v>
      </c>
      <c r="C6324" s="22">
        <v>1</v>
      </c>
      <c r="D6324" s="22" t="s">
        <v>14114</v>
      </c>
      <c r="E6324" s="22" t="s">
        <v>3729</v>
      </c>
      <c r="F6324" s="22" t="s">
        <v>21132</v>
      </c>
      <c r="H6324" s="22" t="s">
        <v>3711</v>
      </c>
    </row>
    <row r="6325" spans="1:9">
      <c r="A6325" s="22" t="s">
        <v>23176</v>
      </c>
      <c r="B6325" s="22" t="s">
        <v>9750</v>
      </c>
      <c r="C6325" s="22">
        <v>1</v>
      </c>
      <c r="D6325" s="22" t="s">
        <v>9751</v>
      </c>
      <c r="E6325" s="22" t="s">
        <v>3729</v>
      </c>
      <c r="F6325" s="22" t="s">
        <v>20223</v>
      </c>
      <c r="G6325" s="22" t="s">
        <v>9752</v>
      </c>
      <c r="H6325" s="22" t="s">
        <v>3697</v>
      </c>
    </row>
    <row r="6326" spans="1:9">
      <c r="A6326" s="22" t="s">
        <v>23680</v>
      </c>
      <c r="B6326" s="22" t="s">
        <v>17957</v>
      </c>
      <c r="C6326" s="22">
        <v>1</v>
      </c>
      <c r="D6326" s="22" t="s">
        <v>17958</v>
      </c>
      <c r="E6326" s="22" t="s">
        <v>3729</v>
      </c>
      <c r="F6326" s="22" t="s">
        <v>21856</v>
      </c>
      <c r="G6326" s="22" t="s">
        <v>17959</v>
      </c>
      <c r="H6326" s="22" t="s">
        <v>3697</v>
      </c>
    </row>
    <row r="6327" spans="1:9">
      <c r="A6327" s="22" t="s">
        <v>117</v>
      </c>
      <c r="B6327" s="22" t="s">
        <v>6328</v>
      </c>
      <c r="C6327" s="22">
        <v>3</v>
      </c>
      <c r="D6327" s="22" t="s">
        <v>6329</v>
      </c>
      <c r="E6327" s="22" t="s">
        <v>3729</v>
      </c>
      <c r="F6327" s="22" t="s">
        <v>19371</v>
      </c>
      <c r="G6327" s="22" t="s">
        <v>6330</v>
      </c>
      <c r="H6327" s="22" t="s">
        <v>3697</v>
      </c>
    </row>
    <row r="6328" spans="1:9">
      <c r="A6328" s="22" t="s">
        <v>117</v>
      </c>
      <c r="B6328" s="22" t="s">
        <v>8315</v>
      </c>
      <c r="C6328" s="22">
        <v>3</v>
      </c>
      <c r="D6328" s="22" t="s">
        <v>8316</v>
      </c>
      <c r="E6328" s="22" t="s">
        <v>3729</v>
      </c>
      <c r="F6328" s="22" t="s">
        <v>19371</v>
      </c>
      <c r="G6328" s="22" t="s">
        <v>8317</v>
      </c>
      <c r="H6328" s="22" t="s">
        <v>3697</v>
      </c>
      <c r="I6328" s="22">
        <v>1</v>
      </c>
    </row>
    <row r="6329" spans="1:9">
      <c r="A6329" s="22" t="s">
        <v>117</v>
      </c>
      <c r="B6329" s="22" t="s">
        <v>14432</v>
      </c>
      <c r="C6329" s="22">
        <v>3</v>
      </c>
      <c r="D6329" s="22" t="s">
        <v>14433</v>
      </c>
      <c r="E6329" s="22" t="s">
        <v>3729</v>
      </c>
      <c r="F6329" s="22" t="s">
        <v>19371</v>
      </c>
      <c r="G6329" s="22" t="s">
        <v>14434</v>
      </c>
      <c r="H6329" s="22" t="s">
        <v>3697</v>
      </c>
      <c r="I6329" s="22">
        <v>1</v>
      </c>
    </row>
    <row r="6330" spans="1:9">
      <c r="A6330" s="22" t="s">
        <v>25063</v>
      </c>
      <c r="B6330" s="22" t="s">
        <v>14020</v>
      </c>
      <c r="C6330" s="22">
        <v>1</v>
      </c>
      <c r="D6330" s="22" t="s">
        <v>25063</v>
      </c>
      <c r="E6330" s="22" t="s">
        <v>3729</v>
      </c>
      <c r="F6330" s="22" t="s">
        <v>25062</v>
      </c>
      <c r="H6330" s="22" t="s">
        <v>3730</v>
      </c>
    </row>
    <row r="6331" spans="1:9">
      <c r="A6331" s="22" t="s">
        <v>7853</v>
      </c>
      <c r="B6331" s="22" t="s">
        <v>7852</v>
      </c>
      <c r="C6331" s="22">
        <v>1</v>
      </c>
      <c r="D6331" s="22" t="s">
        <v>7853</v>
      </c>
      <c r="E6331" s="22" t="s">
        <v>3729</v>
      </c>
      <c r="F6331" s="22" t="s">
        <v>19759</v>
      </c>
      <c r="H6331" s="22" t="s">
        <v>3711</v>
      </c>
    </row>
    <row r="6332" spans="1:9">
      <c r="A6332" s="22" t="s">
        <v>11518</v>
      </c>
      <c r="B6332" s="22" t="s">
        <v>11517</v>
      </c>
      <c r="C6332" s="22">
        <v>1</v>
      </c>
      <c r="D6332" s="22" t="s">
        <v>11518</v>
      </c>
      <c r="E6332" s="22" t="s">
        <v>3729</v>
      </c>
      <c r="F6332" s="22" t="s">
        <v>20621</v>
      </c>
      <c r="H6332" s="22" t="s">
        <v>3715</v>
      </c>
    </row>
    <row r="6333" spans="1:9">
      <c r="A6333" s="22" t="s">
        <v>112</v>
      </c>
      <c r="B6333" s="22" t="s">
        <v>17876</v>
      </c>
      <c r="C6333" s="22">
        <v>1</v>
      </c>
      <c r="D6333" s="22" t="s">
        <v>17877</v>
      </c>
      <c r="E6333" s="22" t="s">
        <v>3729</v>
      </c>
      <c r="F6333" s="22" t="s">
        <v>21723</v>
      </c>
      <c r="G6333" s="22" t="s">
        <v>17878</v>
      </c>
      <c r="H6333" s="22" t="s">
        <v>3697</v>
      </c>
    </row>
    <row r="6334" spans="1:9">
      <c r="A6334" s="22" t="s">
        <v>24889</v>
      </c>
      <c r="B6334" s="22" t="s">
        <v>11566</v>
      </c>
      <c r="C6334" s="22">
        <v>1</v>
      </c>
      <c r="D6334" s="22" t="s">
        <v>24889</v>
      </c>
      <c r="E6334" s="22" t="s">
        <v>3729</v>
      </c>
      <c r="F6334" s="22" t="s">
        <v>24888</v>
      </c>
      <c r="H6334" s="22" t="s">
        <v>3715</v>
      </c>
    </row>
    <row r="6335" spans="1:9">
      <c r="A6335" s="22" t="s">
        <v>110</v>
      </c>
      <c r="B6335" s="22" t="s">
        <v>16154</v>
      </c>
      <c r="C6335" s="22">
        <v>1</v>
      </c>
      <c r="D6335" s="22" t="s">
        <v>16155</v>
      </c>
      <c r="E6335" s="22" t="s">
        <v>3729</v>
      </c>
      <c r="F6335" s="22" t="s">
        <v>21531</v>
      </c>
      <c r="G6335" s="22" t="s">
        <v>16156</v>
      </c>
      <c r="H6335" s="22" t="s">
        <v>3697</v>
      </c>
    </row>
    <row r="6336" spans="1:9">
      <c r="A6336" s="22" t="s">
        <v>108</v>
      </c>
      <c r="B6336" s="22" t="s">
        <v>6146</v>
      </c>
      <c r="C6336" s="22">
        <v>1</v>
      </c>
      <c r="D6336" s="22" t="s">
        <v>6147</v>
      </c>
      <c r="E6336" s="22" t="s">
        <v>3729</v>
      </c>
      <c r="F6336" s="22" t="s">
        <v>19319</v>
      </c>
      <c r="G6336" s="22" t="s">
        <v>6148</v>
      </c>
      <c r="H6336" s="22" t="s">
        <v>3697</v>
      </c>
    </row>
    <row r="6337" spans="1:9">
      <c r="A6337" s="22" t="s">
        <v>23094</v>
      </c>
      <c r="B6337" s="22" t="s">
        <v>8432</v>
      </c>
      <c r="C6337" s="22">
        <v>1</v>
      </c>
      <c r="D6337" s="22" t="s">
        <v>8433</v>
      </c>
      <c r="E6337" s="22" t="s">
        <v>3729</v>
      </c>
      <c r="F6337" s="22" t="s">
        <v>19090</v>
      </c>
      <c r="G6337" s="22" t="s">
        <v>8434</v>
      </c>
      <c r="H6337" s="22" t="s">
        <v>3697</v>
      </c>
      <c r="I6337" s="22">
        <v>1</v>
      </c>
    </row>
    <row r="6338" spans="1:9">
      <c r="A6338" s="22" t="s">
        <v>106</v>
      </c>
      <c r="B6338" s="22" t="s">
        <v>13925</v>
      </c>
      <c r="C6338" s="22">
        <v>1</v>
      </c>
      <c r="D6338" s="22" t="s">
        <v>25055</v>
      </c>
      <c r="E6338" s="22" t="s">
        <v>3729</v>
      </c>
      <c r="F6338" s="22" t="s">
        <v>18869</v>
      </c>
      <c r="G6338" s="22" t="s">
        <v>25056</v>
      </c>
      <c r="H6338" s="22" t="s">
        <v>3697</v>
      </c>
    </row>
    <row r="6339" spans="1:9">
      <c r="A6339" s="22" t="s">
        <v>104</v>
      </c>
      <c r="B6339" s="22" t="s">
        <v>4820</v>
      </c>
      <c r="C6339" s="22">
        <v>1</v>
      </c>
      <c r="D6339" s="22" t="s">
        <v>4821</v>
      </c>
      <c r="E6339" s="22" t="s">
        <v>3729</v>
      </c>
      <c r="F6339" s="22" t="s">
        <v>18939</v>
      </c>
      <c r="G6339" s="22" t="s">
        <v>4822</v>
      </c>
      <c r="H6339" s="22" t="s">
        <v>3697</v>
      </c>
    </row>
    <row r="6340" spans="1:9">
      <c r="A6340" s="22" t="s">
        <v>11145</v>
      </c>
      <c r="B6340" s="22" t="s">
        <v>11144</v>
      </c>
      <c r="C6340" s="22">
        <v>1</v>
      </c>
      <c r="D6340" s="22" t="s">
        <v>11145</v>
      </c>
      <c r="E6340" s="22" t="s">
        <v>3729</v>
      </c>
      <c r="F6340" s="22" t="s">
        <v>20538</v>
      </c>
      <c r="H6340" s="22" t="s">
        <v>3730</v>
      </c>
    </row>
    <row r="6341" spans="1:9">
      <c r="A6341" s="22" t="s">
        <v>22272</v>
      </c>
      <c r="B6341" s="22" t="s">
        <v>14604</v>
      </c>
      <c r="C6341" s="22">
        <v>1</v>
      </c>
      <c r="D6341" s="22" t="s">
        <v>14605</v>
      </c>
      <c r="E6341" s="22" t="s">
        <v>3729</v>
      </c>
      <c r="F6341" s="22" t="s">
        <v>21233</v>
      </c>
      <c r="G6341" s="22" t="s">
        <v>14606</v>
      </c>
      <c r="H6341" s="22" t="s">
        <v>3697</v>
      </c>
    </row>
    <row r="6342" spans="1:9">
      <c r="A6342" s="22" t="s">
        <v>100</v>
      </c>
      <c r="B6342" s="22" t="s">
        <v>24508</v>
      </c>
      <c r="C6342" s="22">
        <v>1</v>
      </c>
      <c r="D6342" s="22" t="s">
        <v>24509</v>
      </c>
      <c r="E6342" s="22" t="s">
        <v>3729</v>
      </c>
      <c r="F6342" s="22" t="s">
        <v>19476</v>
      </c>
      <c r="G6342" s="22" t="s">
        <v>24510</v>
      </c>
      <c r="H6342" s="22" t="s">
        <v>3697</v>
      </c>
    </row>
    <row r="6343" spans="1:9">
      <c r="A6343" s="22" t="s">
        <v>5054</v>
      </c>
      <c r="B6343" s="22" t="s">
        <v>5053</v>
      </c>
      <c r="C6343" s="22">
        <v>1</v>
      </c>
      <c r="D6343" s="22" t="s">
        <v>5054</v>
      </c>
      <c r="E6343" s="22" t="s">
        <v>3729</v>
      </c>
      <c r="F6343" s="22" t="s">
        <v>19009</v>
      </c>
      <c r="H6343" s="22" t="s">
        <v>3711</v>
      </c>
    </row>
    <row r="6344" spans="1:9">
      <c r="A6344" s="22" t="s">
        <v>8961</v>
      </c>
      <c r="B6344" s="22" t="s">
        <v>8960</v>
      </c>
      <c r="C6344" s="22">
        <v>1</v>
      </c>
      <c r="D6344" s="22" t="s">
        <v>8961</v>
      </c>
      <c r="E6344" s="22" t="s">
        <v>3729</v>
      </c>
      <c r="F6344" s="22" t="s">
        <v>18775</v>
      </c>
      <c r="H6344" s="22" t="s">
        <v>3715</v>
      </c>
    </row>
    <row r="6345" spans="1:9">
      <c r="A6345" s="22" t="s">
        <v>22273</v>
      </c>
      <c r="B6345" s="22" t="s">
        <v>18337</v>
      </c>
      <c r="C6345" s="22">
        <v>1</v>
      </c>
      <c r="D6345" s="22" t="s">
        <v>18338</v>
      </c>
      <c r="E6345" s="22" t="s">
        <v>3729</v>
      </c>
      <c r="F6345" s="22" t="s">
        <v>21938</v>
      </c>
      <c r="G6345" s="22" t="s">
        <v>18339</v>
      </c>
      <c r="H6345" s="22" t="s">
        <v>3697</v>
      </c>
    </row>
    <row r="6346" spans="1:9">
      <c r="A6346" s="22" t="s">
        <v>11210</v>
      </c>
      <c r="B6346" s="22" t="s">
        <v>11209</v>
      </c>
      <c r="C6346" s="22">
        <v>1</v>
      </c>
      <c r="D6346" s="22" t="s">
        <v>11210</v>
      </c>
      <c r="E6346" s="22" t="s">
        <v>3729</v>
      </c>
      <c r="F6346" s="22" t="s">
        <v>20552</v>
      </c>
      <c r="H6346" s="22" t="s">
        <v>3730</v>
      </c>
    </row>
    <row r="6347" spans="1:9">
      <c r="A6347" s="22" t="s">
        <v>22270</v>
      </c>
      <c r="B6347" s="22" t="s">
        <v>9395</v>
      </c>
      <c r="C6347" s="22">
        <v>1</v>
      </c>
      <c r="D6347" s="22" t="s">
        <v>9396</v>
      </c>
      <c r="E6347" s="22" t="s">
        <v>3729</v>
      </c>
      <c r="F6347" s="22" t="s">
        <v>20137</v>
      </c>
      <c r="G6347" s="22" t="s">
        <v>9397</v>
      </c>
      <c r="H6347" s="22" t="s">
        <v>3697</v>
      </c>
    </row>
    <row r="6348" spans="1:9">
      <c r="A6348" s="22" t="s">
        <v>8019</v>
      </c>
      <c r="B6348" s="22" t="s">
        <v>8018</v>
      </c>
      <c r="C6348" s="22">
        <v>1</v>
      </c>
      <c r="D6348" s="22" t="s">
        <v>8019</v>
      </c>
      <c r="E6348" s="22" t="s">
        <v>3729</v>
      </c>
      <c r="F6348" s="22" t="s">
        <v>19805</v>
      </c>
      <c r="H6348" s="22" t="s">
        <v>3715</v>
      </c>
    </row>
    <row r="6349" spans="1:9">
      <c r="A6349" s="22" t="s">
        <v>24559</v>
      </c>
      <c r="B6349" s="22" t="s">
        <v>24557</v>
      </c>
      <c r="C6349" s="22">
        <v>1</v>
      </c>
      <c r="D6349" s="22" t="s">
        <v>24559</v>
      </c>
      <c r="E6349" s="22" t="s">
        <v>3729</v>
      </c>
      <c r="F6349" s="22" t="s">
        <v>24558</v>
      </c>
      <c r="H6349" s="22" t="s">
        <v>3711</v>
      </c>
    </row>
    <row r="6350" spans="1:9">
      <c r="A6350" s="22" t="s">
        <v>22268</v>
      </c>
      <c r="B6350" s="22" t="s">
        <v>5267</v>
      </c>
      <c r="C6350" s="22">
        <v>1</v>
      </c>
      <c r="D6350" s="22" t="s">
        <v>5268</v>
      </c>
      <c r="E6350" s="22" t="s">
        <v>3729</v>
      </c>
      <c r="F6350" s="22" t="s">
        <v>19073</v>
      </c>
      <c r="G6350" s="22" t="s">
        <v>5269</v>
      </c>
      <c r="H6350" s="22" t="s">
        <v>3697</v>
      </c>
    </row>
    <row r="6351" spans="1:9">
      <c r="A6351" s="22" t="s">
        <v>98</v>
      </c>
      <c r="B6351" s="22" t="s">
        <v>9850</v>
      </c>
      <c r="C6351" s="22">
        <v>1</v>
      </c>
      <c r="D6351" s="22" t="s">
        <v>9851</v>
      </c>
      <c r="E6351" s="22" t="s">
        <v>3729</v>
      </c>
      <c r="F6351" s="22" t="s">
        <v>20251</v>
      </c>
      <c r="G6351" s="22" t="s">
        <v>9852</v>
      </c>
      <c r="H6351" s="22" t="s">
        <v>3697</v>
      </c>
    </row>
    <row r="6352" spans="1:9">
      <c r="A6352" s="22" t="s">
        <v>22271</v>
      </c>
      <c r="B6352" s="22" t="s">
        <v>14582</v>
      </c>
      <c r="C6352" s="22">
        <v>1</v>
      </c>
      <c r="D6352" s="22" t="s">
        <v>14583</v>
      </c>
      <c r="E6352" s="22" t="s">
        <v>3729</v>
      </c>
      <c r="F6352" s="22" t="s">
        <v>19856</v>
      </c>
      <c r="G6352" s="22" t="s">
        <v>14584</v>
      </c>
      <c r="H6352" s="22" t="s">
        <v>3697</v>
      </c>
      <c r="I6352" s="22">
        <v>1</v>
      </c>
    </row>
    <row r="6353" spans="1:9">
      <c r="A6353" s="22" t="s">
        <v>23211</v>
      </c>
      <c r="B6353" s="22" t="s">
        <v>10251</v>
      </c>
      <c r="C6353" s="22">
        <v>1</v>
      </c>
      <c r="D6353" s="22" t="s">
        <v>10252</v>
      </c>
      <c r="E6353" s="22" t="s">
        <v>3729</v>
      </c>
      <c r="F6353" s="22" t="s">
        <v>19261</v>
      </c>
      <c r="G6353" s="22" t="s">
        <v>10253</v>
      </c>
      <c r="H6353" s="22" t="s">
        <v>3697</v>
      </c>
    </row>
    <row r="6354" spans="1:9">
      <c r="A6354" s="22" t="s">
        <v>26569</v>
      </c>
      <c r="B6354" s="22" t="s">
        <v>23900</v>
      </c>
      <c r="C6354" s="22">
        <v>1</v>
      </c>
      <c r="D6354" s="22" t="s">
        <v>23902</v>
      </c>
      <c r="E6354" s="22" t="s">
        <v>3729</v>
      </c>
      <c r="F6354" s="22" t="s">
        <v>23901</v>
      </c>
      <c r="G6354" s="22" t="s">
        <v>23903</v>
      </c>
      <c r="H6354" s="22" t="s">
        <v>3697</v>
      </c>
    </row>
    <row r="6355" spans="1:9">
      <c r="A6355" s="22" t="s">
        <v>10080</v>
      </c>
      <c r="B6355" s="22" t="s">
        <v>10079</v>
      </c>
      <c r="C6355" s="22">
        <v>1</v>
      </c>
      <c r="D6355" s="22" t="s">
        <v>10080</v>
      </c>
      <c r="E6355" s="22" t="s">
        <v>3729</v>
      </c>
      <c r="F6355" s="22" t="s">
        <v>18819</v>
      </c>
      <c r="H6355" s="22" t="s">
        <v>3711</v>
      </c>
    </row>
    <row r="6356" spans="1:9">
      <c r="A6356" s="22" t="s">
        <v>96</v>
      </c>
      <c r="B6356" s="22" t="s">
        <v>24353</v>
      </c>
      <c r="C6356" s="22">
        <v>3</v>
      </c>
      <c r="D6356" s="22" t="s">
        <v>24354</v>
      </c>
      <c r="E6356" s="22" t="s">
        <v>3729</v>
      </c>
      <c r="F6356" s="22" t="s">
        <v>18988</v>
      </c>
      <c r="G6356" s="22" t="s">
        <v>24355</v>
      </c>
      <c r="H6356" s="22" t="s">
        <v>3697</v>
      </c>
      <c r="I6356" s="22">
        <v>3</v>
      </c>
    </row>
    <row r="6357" spans="1:9">
      <c r="A6357" s="22" t="s">
        <v>96</v>
      </c>
      <c r="B6357" s="22" t="s">
        <v>26254</v>
      </c>
      <c r="C6357" s="22">
        <v>3</v>
      </c>
      <c r="D6357" s="22" t="s">
        <v>26255</v>
      </c>
      <c r="E6357" s="22" t="s">
        <v>3729</v>
      </c>
      <c r="F6357" s="22" t="s">
        <v>18988</v>
      </c>
      <c r="G6357" s="22" t="s">
        <v>26256</v>
      </c>
      <c r="H6357" s="22" t="s">
        <v>3697</v>
      </c>
    </row>
    <row r="6358" spans="1:9">
      <c r="A6358" s="22" t="s">
        <v>96</v>
      </c>
      <c r="B6358" s="22" t="s">
        <v>17161</v>
      </c>
      <c r="C6358" s="22">
        <v>3</v>
      </c>
      <c r="D6358" s="22" t="s">
        <v>17162</v>
      </c>
      <c r="E6358" s="22" t="s">
        <v>3729</v>
      </c>
      <c r="F6358" s="22" t="s">
        <v>18988</v>
      </c>
      <c r="G6358" s="22" t="s">
        <v>17163</v>
      </c>
      <c r="H6358" s="22" t="s">
        <v>3697</v>
      </c>
      <c r="I6358" s="22">
        <v>1</v>
      </c>
    </row>
    <row r="6359" spans="1:9">
      <c r="A6359" s="22" t="s">
        <v>16949</v>
      </c>
      <c r="B6359" s="22" t="s">
        <v>16948</v>
      </c>
      <c r="C6359" s="22">
        <v>1</v>
      </c>
      <c r="D6359" s="22" t="s">
        <v>16949</v>
      </c>
      <c r="E6359" s="22" t="s">
        <v>3729</v>
      </c>
      <c r="F6359" s="22" t="s">
        <v>18931</v>
      </c>
      <c r="H6359" s="22" t="s">
        <v>3730</v>
      </c>
    </row>
    <row r="6360" spans="1:9">
      <c r="A6360" s="22" t="s">
        <v>92</v>
      </c>
      <c r="B6360" s="22" t="s">
        <v>11217</v>
      </c>
      <c r="C6360" s="22">
        <v>2</v>
      </c>
      <c r="D6360" s="22" t="s">
        <v>11218</v>
      </c>
      <c r="E6360" s="22" t="s">
        <v>3729</v>
      </c>
      <c r="F6360" s="22" t="s">
        <v>20554</v>
      </c>
      <c r="G6360" s="22" t="s">
        <v>11219</v>
      </c>
      <c r="H6360" s="22" t="s">
        <v>3697</v>
      </c>
    </row>
    <row r="6361" spans="1:9">
      <c r="A6361" s="22" t="s">
        <v>92</v>
      </c>
      <c r="B6361" s="22" t="s">
        <v>26022</v>
      </c>
      <c r="C6361" s="22">
        <v>2</v>
      </c>
      <c r="D6361" s="22" t="s">
        <v>92</v>
      </c>
      <c r="E6361" s="22" t="s">
        <v>3729</v>
      </c>
      <c r="F6361" s="22" t="s">
        <v>20554</v>
      </c>
      <c r="H6361" s="22" t="s">
        <v>3715</v>
      </c>
    </row>
    <row r="6362" spans="1:9">
      <c r="A6362" s="22" t="s">
        <v>23434</v>
      </c>
      <c r="B6362" s="22" t="s">
        <v>13693</v>
      </c>
      <c r="C6362" s="22">
        <v>1</v>
      </c>
      <c r="D6362" s="22" t="s">
        <v>13694</v>
      </c>
      <c r="E6362" s="22" t="s">
        <v>3729</v>
      </c>
      <c r="F6362" s="22" t="s">
        <v>21069</v>
      </c>
      <c r="G6362" s="22" t="s">
        <v>13695</v>
      </c>
      <c r="H6362" s="22" t="s">
        <v>3697</v>
      </c>
    </row>
    <row r="6363" spans="1:9">
      <c r="A6363" s="22" t="s">
        <v>23260</v>
      </c>
      <c r="B6363" s="22" t="s">
        <v>10911</v>
      </c>
      <c r="C6363" s="22">
        <v>1</v>
      </c>
      <c r="D6363" s="22" t="s">
        <v>10912</v>
      </c>
      <c r="E6363" s="22" t="s">
        <v>3729</v>
      </c>
      <c r="F6363" s="22" t="s">
        <v>20493</v>
      </c>
      <c r="G6363" s="22" t="s">
        <v>10913</v>
      </c>
      <c r="H6363" s="22" t="s">
        <v>3707</v>
      </c>
    </row>
    <row r="6364" spans="1:9">
      <c r="A6364" s="22" t="s">
        <v>22269</v>
      </c>
      <c r="B6364" s="22" t="s">
        <v>18547</v>
      </c>
      <c r="C6364" s="22">
        <v>1</v>
      </c>
      <c r="D6364" s="22" t="s">
        <v>18548</v>
      </c>
      <c r="E6364" s="22" t="s">
        <v>3729</v>
      </c>
      <c r="F6364" s="22" t="s">
        <v>19151</v>
      </c>
      <c r="G6364" s="22" t="s">
        <v>18549</v>
      </c>
      <c r="H6364" s="22" t="s">
        <v>3697</v>
      </c>
    </row>
    <row r="6365" spans="1:9">
      <c r="A6365" s="22" t="s">
        <v>83</v>
      </c>
      <c r="B6365" s="22" t="s">
        <v>17995</v>
      </c>
      <c r="C6365" s="22">
        <v>1</v>
      </c>
      <c r="D6365" s="22" t="s">
        <v>17996</v>
      </c>
      <c r="E6365" s="22" t="s">
        <v>3729</v>
      </c>
      <c r="F6365" s="22" t="s">
        <v>21862</v>
      </c>
      <c r="G6365" s="22" t="s">
        <v>17997</v>
      </c>
      <c r="H6365" s="22" t="s">
        <v>3697</v>
      </c>
    </row>
    <row r="6366" spans="1:9">
      <c r="A6366" s="22" t="s">
        <v>25866</v>
      </c>
      <c r="B6366" s="22" t="s">
        <v>25864</v>
      </c>
      <c r="C6366" s="22">
        <v>1</v>
      </c>
      <c r="D6366" s="22" t="s">
        <v>25866</v>
      </c>
      <c r="E6366" s="22" t="s">
        <v>3729</v>
      </c>
      <c r="F6366" s="22" t="s">
        <v>25865</v>
      </c>
      <c r="H6366" s="22" t="s">
        <v>3730</v>
      </c>
    </row>
    <row r="6367" spans="1:9">
      <c r="A6367" s="22" t="s">
        <v>81</v>
      </c>
      <c r="B6367" s="22" t="s">
        <v>9884</v>
      </c>
      <c r="C6367" s="22">
        <v>2</v>
      </c>
      <c r="D6367" s="22" t="s">
        <v>9885</v>
      </c>
      <c r="E6367" s="22" t="s">
        <v>3729</v>
      </c>
      <c r="F6367" s="22" t="s">
        <v>18633</v>
      </c>
      <c r="G6367" s="22" t="s">
        <v>9886</v>
      </c>
      <c r="H6367" s="22" t="s">
        <v>3697</v>
      </c>
    </row>
    <row r="6368" spans="1:9">
      <c r="A6368" s="22" t="s">
        <v>81</v>
      </c>
      <c r="B6368" s="22" t="s">
        <v>16987</v>
      </c>
      <c r="C6368" s="22">
        <v>2</v>
      </c>
      <c r="D6368" s="22" t="s">
        <v>16988</v>
      </c>
      <c r="E6368" s="22" t="s">
        <v>3729</v>
      </c>
      <c r="F6368" s="22" t="s">
        <v>18633</v>
      </c>
      <c r="G6368" s="22" t="s">
        <v>16989</v>
      </c>
      <c r="H6368" s="22" t="s">
        <v>3697</v>
      </c>
      <c r="I6368" s="22">
        <v>1</v>
      </c>
    </row>
    <row r="6369" spans="1:9">
      <c r="A6369" s="22" t="s">
        <v>3728</v>
      </c>
      <c r="B6369" s="22" t="s">
        <v>3727</v>
      </c>
      <c r="C6369" s="22">
        <v>1</v>
      </c>
      <c r="D6369" s="22" t="s">
        <v>3728</v>
      </c>
      <c r="E6369" s="22" t="s">
        <v>3729</v>
      </c>
      <c r="F6369" s="22" t="s">
        <v>18602</v>
      </c>
      <c r="H6369" s="22" t="s">
        <v>3730</v>
      </c>
    </row>
    <row r="6370" spans="1:9">
      <c r="A6370" s="22" t="s">
        <v>23294</v>
      </c>
      <c r="B6370" s="22" t="s">
        <v>11559</v>
      </c>
      <c r="C6370" s="22">
        <v>1</v>
      </c>
      <c r="D6370" s="22" t="s">
        <v>11560</v>
      </c>
      <c r="E6370" s="22" t="s">
        <v>11561</v>
      </c>
      <c r="F6370" s="22" t="s">
        <v>18750</v>
      </c>
      <c r="G6370" s="22" t="s">
        <v>11562</v>
      </c>
      <c r="H6370" s="22" t="s">
        <v>3697</v>
      </c>
    </row>
    <row r="6371" spans="1:9">
      <c r="A6371" s="22" t="s">
        <v>79</v>
      </c>
      <c r="B6371" s="22" t="s">
        <v>24035</v>
      </c>
      <c r="C6371" s="22">
        <v>1</v>
      </c>
      <c r="D6371" s="22" t="s">
        <v>24036</v>
      </c>
      <c r="E6371" s="22" t="s">
        <v>11561</v>
      </c>
      <c r="F6371" s="22" t="s">
        <v>18929</v>
      </c>
      <c r="G6371" s="22" t="s">
        <v>24037</v>
      </c>
      <c r="H6371" s="22" t="s">
        <v>3697</v>
      </c>
    </row>
    <row r="6372" spans="1:9">
      <c r="A6372" s="22" t="s">
        <v>76</v>
      </c>
      <c r="B6372" s="22" t="s">
        <v>24736</v>
      </c>
      <c r="C6372" s="22">
        <v>1</v>
      </c>
      <c r="D6372" s="22" t="s">
        <v>24738</v>
      </c>
      <c r="E6372" s="22" t="s">
        <v>24739</v>
      </c>
      <c r="F6372" s="22" t="s">
        <v>24737</v>
      </c>
      <c r="G6372" s="22" t="s">
        <v>75</v>
      </c>
      <c r="H6372" s="22" t="s">
        <v>3697</v>
      </c>
      <c r="I6372" s="22">
        <v>1</v>
      </c>
    </row>
    <row r="6373" spans="1:9">
      <c r="A6373" s="22" t="s">
        <v>74</v>
      </c>
      <c r="B6373" s="22" t="s">
        <v>3791</v>
      </c>
      <c r="C6373" s="22">
        <v>2</v>
      </c>
      <c r="D6373" s="22" t="s">
        <v>3792</v>
      </c>
      <c r="E6373" s="22" t="s">
        <v>3789</v>
      </c>
      <c r="F6373" s="22" t="s">
        <v>18621</v>
      </c>
      <c r="G6373" s="22" t="s">
        <v>3793</v>
      </c>
      <c r="H6373" s="22" t="s">
        <v>3697</v>
      </c>
    </row>
    <row r="6374" spans="1:9">
      <c r="A6374" s="22" t="s">
        <v>74</v>
      </c>
      <c r="B6374" s="22" t="s">
        <v>25496</v>
      </c>
      <c r="C6374" s="22">
        <v>2</v>
      </c>
      <c r="D6374" s="22" t="s">
        <v>25497</v>
      </c>
      <c r="E6374" s="22" t="s">
        <v>3789</v>
      </c>
      <c r="F6374" s="22" t="s">
        <v>18621</v>
      </c>
      <c r="G6374" s="22" t="s">
        <v>25498</v>
      </c>
      <c r="H6374" s="22" t="s">
        <v>3697</v>
      </c>
      <c r="I6374" s="22">
        <v>1</v>
      </c>
    </row>
    <row r="6375" spans="1:9">
      <c r="A6375" s="22" t="s">
        <v>14988</v>
      </c>
      <c r="B6375" s="22" t="s">
        <v>14987</v>
      </c>
      <c r="C6375" s="22">
        <v>1</v>
      </c>
      <c r="D6375" s="22" t="s">
        <v>14988</v>
      </c>
      <c r="E6375" s="22" t="s">
        <v>3789</v>
      </c>
      <c r="F6375" s="22" t="s">
        <v>20412</v>
      </c>
      <c r="H6375" s="22" t="s">
        <v>3730</v>
      </c>
    </row>
    <row r="6376" spans="1:9">
      <c r="A6376" s="22" t="s">
        <v>15639</v>
      </c>
      <c r="B6376" s="22" t="s">
        <v>15638</v>
      </c>
      <c r="C6376" s="22">
        <v>1</v>
      </c>
      <c r="D6376" s="22" t="s">
        <v>15639</v>
      </c>
      <c r="E6376" s="22" t="s">
        <v>3789</v>
      </c>
      <c r="F6376" s="22" t="s">
        <v>18756</v>
      </c>
      <c r="H6376" s="22" t="s">
        <v>3711</v>
      </c>
    </row>
    <row r="6377" spans="1:9">
      <c r="A6377" s="22" t="s">
        <v>10983</v>
      </c>
      <c r="B6377" s="22" t="s">
        <v>10982</v>
      </c>
      <c r="C6377" s="22">
        <v>1</v>
      </c>
      <c r="D6377" s="22" t="s">
        <v>10983</v>
      </c>
      <c r="E6377" s="22" t="s">
        <v>3789</v>
      </c>
      <c r="F6377" s="22" t="s">
        <v>20070</v>
      </c>
      <c r="H6377" s="22" t="s">
        <v>3715</v>
      </c>
    </row>
    <row r="6378" spans="1:9">
      <c r="A6378" s="22" t="s">
        <v>15368</v>
      </c>
      <c r="B6378" s="22" t="s">
        <v>15367</v>
      </c>
      <c r="C6378" s="22">
        <v>1</v>
      </c>
      <c r="D6378" s="22" t="s">
        <v>15368</v>
      </c>
      <c r="E6378" s="22" t="s">
        <v>3789</v>
      </c>
      <c r="F6378" s="22" t="s">
        <v>21393</v>
      </c>
      <c r="H6378" s="22" t="s">
        <v>3711</v>
      </c>
    </row>
    <row r="6379" spans="1:9">
      <c r="A6379" s="22" t="s">
        <v>71</v>
      </c>
      <c r="B6379" s="22" t="s">
        <v>13625</v>
      </c>
      <c r="C6379" s="22">
        <v>1</v>
      </c>
      <c r="D6379" s="22" t="s">
        <v>13626</v>
      </c>
      <c r="E6379" s="22" t="s">
        <v>3789</v>
      </c>
      <c r="F6379" s="22" t="s">
        <v>18948</v>
      </c>
      <c r="G6379" s="22" t="s">
        <v>13627</v>
      </c>
      <c r="H6379" s="22" t="s">
        <v>3697</v>
      </c>
    </row>
    <row r="6380" spans="1:9">
      <c r="A6380" s="22" t="s">
        <v>10599</v>
      </c>
      <c r="B6380" s="22" t="s">
        <v>10598</v>
      </c>
      <c r="C6380" s="22">
        <v>1</v>
      </c>
      <c r="D6380" s="22" t="s">
        <v>10599</v>
      </c>
      <c r="E6380" s="22" t="s">
        <v>3789</v>
      </c>
      <c r="F6380" s="22" t="s">
        <v>19394</v>
      </c>
      <c r="H6380" s="22" t="s">
        <v>3730</v>
      </c>
    </row>
    <row r="6381" spans="1:9">
      <c r="A6381" s="22" t="s">
        <v>69</v>
      </c>
      <c r="B6381" s="22" t="s">
        <v>4659</v>
      </c>
      <c r="C6381" s="22">
        <v>1</v>
      </c>
      <c r="D6381" s="22" t="s">
        <v>4660</v>
      </c>
      <c r="E6381" s="22" t="s">
        <v>3789</v>
      </c>
      <c r="F6381" s="22" t="s">
        <v>18753</v>
      </c>
      <c r="G6381" s="22" t="s">
        <v>4661</v>
      </c>
      <c r="H6381" s="22" t="s">
        <v>3697</v>
      </c>
    </row>
    <row r="6382" spans="1:9">
      <c r="A6382" s="22" t="s">
        <v>22329</v>
      </c>
      <c r="B6382" s="22" t="s">
        <v>11685</v>
      </c>
      <c r="C6382" s="22">
        <v>1</v>
      </c>
      <c r="D6382" s="22" t="s">
        <v>11686</v>
      </c>
      <c r="E6382" s="22" t="s">
        <v>3789</v>
      </c>
      <c r="F6382" s="22" t="s">
        <v>20646</v>
      </c>
      <c r="G6382" s="22" t="s">
        <v>11687</v>
      </c>
      <c r="H6382" s="22" t="s">
        <v>3697</v>
      </c>
    </row>
    <row r="6383" spans="1:9">
      <c r="A6383" s="22" t="s">
        <v>6819</v>
      </c>
      <c r="B6383" s="22" t="s">
        <v>6818</v>
      </c>
      <c r="C6383" s="22">
        <v>1</v>
      </c>
      <c r="D6383" s="22" t="s">
        <v>6819</v>
      </c>
      <c r="E6383" s="22" t="s">
        <v>3789</v>
      </c>
      <c r="F6383" s="22" t="s">
        <v>19505</v>
      </c>
      <c r="H6383" s="22" t="s">
        <v>3730</v>
      </c>
    </row>
    <row r="6384" spans="1:9">
      <c r="A6384" s="22" t="s">
        <v>57</v>
      </c>
      <c r="B6384" s="22" t="s">
        <v>8295</v>
      </c>
      <c r="C6384" s="22">
        <v>3</v>
      </c>
      <c r="D6384" s="22" t="s">
        <v>8296</v>
      </c>
      <c r="E6384" s="22" t="s">
        <v>3789</v>
      </c>
      <c r="F6384" s="22" t="s">
        <v>19749</v>
      </c>
      <c r="G6384" s="22" t="s">
        <v>8297</v>
      </c>
      <c r="H6384" s="22" t="s">
        <v>3697</v>
      </c>
      <c r="I6384" s="22">
        <v>1</v>
      </c>
    </row>
    <row r="6385" spans="1:9">
      <c r="A6385" s="22" t="s">
        <v>57</v>
      </c>
      <c r="B6385" s="22" t="s">
        <v>10254</v>
      </c>
      <c r="C6385" s="22">
        <v>3</v>
      </c>
      <c r="D6385" s="22" t="s">
        <v>10255</v>
      </c>
      <c r="E6385" s="22" t="s">
        <v>3789</v>
      </c>
      <c r="F6385" s="22" t="s">
        <v>19749</v>
      </c>
      <c r="G6385" s="22" t="s">
        <v>10256</v>
      </c>
      <c r="H6385" s="22" t="s">
        <v>3697</v>
      </c>
      <c r="I6385" s="22">
        <v>1</v>
      </c>
    </row>
    <row r="6386" spans="1:9">
      <c r="A6386" s="22" t="s">
        <v>57</v>
      </c>
      <c r="B6386" s="22" t="s">
        <v>11548</v>
      </c>
      <c r="C6386" s="22">
        <v>3</v>
      </c>
      <c r="D6386" s="22" t="s">
        <v>11549</v>
      </c>
      <c r="E6386" s="22" t="s">
        <v>3789</v>
      </c>
      <c r="F6386" s="22" t="s">
        <v>19749</v>
      </c>
      <c r="G6386" s="22" t="s">
        <v>11550</v>
      </c>
      <c r="H6386" s="22" t="s">
        <v>3697</v>
      </c>
    </row>
    <row r="6387" spans="1:9">
      <c r="A6387" s="22" t="s">
        <v>5351</v>
      </c>
      <c r="B6387" s="22" t="s">
        <v>5350</v>
      </c>
      <c r="C6387" s="22">
        <v>1</v>
      </c>
      <c r="D6387" s="22" t="s">
        <v>5351</v>
      </c>
      <c r="E6387" s="22" t="s">
        <v>3789</v>
      </c>
      <c r="F6387" s="22" t="s">
        <v>19098</v>
      </c>
      <c r="H6387" s="22" t="s">
        <v>3730</v>
      </c>
    </row>
    <row r="6388" spans="1:9">
      <c r="A6388" s="22" t="s">
        <v>7425</v>
      </c>
      <c r="B6388" s="22" t="s">
        <v>7424</v>
      </c>
      <c r="C6388" s="22">
        <v>1</v>
      </c>
      <c r="D6388" s="22" t="s">
        <v>7425</v>
      </c>
      <c r="E6388" s="22" t="s">
        <v>3789</v>
      </c>
      <c r="F6388" s="22" t="s">
        <v>19655</v>
      </c>
      <c r="H6388" s="22" t="s">
        <v>3715</v>
      </c>
    </row>
    <row r="6389" spans="1:9">
      <c r="A6389" s="22" t="s">
        <v>22328</v>
      </c>
      <c r="B6389" s="22" t="s">
        <v>8276</v>
      </c>
      <c r="C6389" s="22">
        <v>1</v>
      </c>
      <c r="D6389" s="22" t="s">
        <v>8277</v>
      </c>
      <c r="E6389" s="22" t="s">
        <v>3789</v>
      </c>
      <c r="F6389" s="22" t="s">
        <v>18618</v>
      </c>
      <c r="G6389" s="22" t="s">
        <v>8278</v>
      </c>
      <c r="H6389" s="22" t="s">
        <v>3697</v>
      </c>
    </row>
    <row r="6390" spans="1:9">
      <c r="A6390" s="22" t="s">
        <v>17345</v>
      </c>
      <c r="B6390" s="22" t="s">
        <v>17344</v>
      </c>
      <c r="C6390" s="22">
        <v>1</v>
      </c>
      <c r="D6390" s="22" t="s">
        <v>17345</v>
      </c>
      <c r="E6390" s="22" t="s">
        <v>3789</v>
      </c>
      <c r="F6390" s="22" t="s">
        <v>21745</v>
      </c>
      <c r="H6390" s="22" t="s">
        <v>3730</v>
      </c>
    </row>
    <row r="6391" spans="1:9">
      <c r="A6391" s="22" t="s">
        <v>66</v>
      </c>
      <c r="B6391" s="22" t="s">
        <v>11321</v>
      </c>
      <c r="C6391" s="22">
        <v>1</v>
      </c>
      <c r="D6391" s="22" t="s">
        <v>11322</v>
      </c>
      <c r="E6391" s="22" t="s">
        <v>3789</v>
      </c>
      <c r="F6391" s="22" t="s">
        <v>19449</v>
      </c>
      <c r="G6391" s="22" t="s">
        <v>11323</v>
      </c>
      <c r="H6391" s="22" t="s">
        <v>3697</v>
      </c>
    </row>
    <row r="6392" spans="1:9">
      <c r="A6392" s="22" t="s">
        <v>23045</v>
      </c>
      <c r="B6392" s="22" t="s">
        <v>7854</v>
      </c>
      <c r="C6392" s="22">
        <v>1</v>
      </c>
      <c r="D6392" s="22" t="s">
        <v>7855</v>
      </c>
      <c r="E6392" s="22" t="s">
        <v>3789</v>
      </c>
      <c r="F6392" s="22" t="s">
        <v>19760</v>
      </c>
      <c r="G6392" s="22" t="s">
        <v>7856</v>
      </c>
      <c r="H6392" s="22" t="s">
        <v>3697</v>
      </c>
    </row>
    <row r="6393" spans="1:9">
      <c r="A6393" s="22" t="s">
        <v>23555</v>
      </c>
      <c r="B6393" s="22" t="s">
        <v>15720</v>
      </c>
      <c r="C6393" s="22">
        <v>1</v>
      </c>
      <c r="D6393" s="22" t="s">
        <v>15721</v>
      </c>
      <c r="E6393" s="22" t="s">
        <v>3789</v>
      </c>
      <c r="F6393" s="22" t="s">
        <v>21457</v>
      </c>
      <c r="G6393" s="22" t="s">
        <v>15722</v>
      </c>
      <c r="H6393" s="22" t="s">
        <v>3707</v>
      </c>
    </row>
    <row r="6394" spans="1:9">
      <c r="A6394" s="22" t="s">
        <v>23228</v>
      </c>
      <c r="B6394" s="22" t="s">
        <v>10508</v>
      </c>
      <c r="C6394" s="22">
        <v>1</v>
      </c>
      <c r="D6394" s="22" t="s">
        <v>10509</v>
      </c>
      <c r="E6394" s="22" t="s">
        <v>3789</v>
      </c>
      <c r="F6394" s="22" t="s">
        <v>20405</v>
      </c>
      <c r="G6394" s="22" t="s">
        <v>10510</v>
      </c>
      <c r="H6394" s="22" t="s">
        <v>3697</v>
      </c>
      <c r="I6394" s="22">
        <v>1</v>
      </c>
    </row>
    <row r="6395" spans="1:9">
      <c r="A6395" s="22" t="s">
        <v>4881</v>
      </c>
      <c r="B6395" s="22" t="s">
        <v>4880</v>
      </c>
      <c r="C6395" s="22">
        <v>1</v>
      </c>
      <c r="D6395" s="22" t="s">
        <v>4881</v>
      </c>
      <c r="E6395" s="22" t="s">
        <v>3789</v>
      </c>
      <c r="F6395" s="22" t="s">
        <v>18958</v>
      </c>
      <c r="H6395" s="22" t="s">
        <v>3715</v>
      </c>
    </row>
    <row r="6396" spans="1:9">
      <c r="A6396" s="22" t="s">
        <v>25250</v>
      </c>
      <c r="B6396" s="22" t="s">
        <v>25248</v>
      </c>
      <c r="C6396" s="22">
        <v>1</v>
      </c>
      <c r="D6396" s="22" t="s">
        <v>25250</v>
      </c>
      <c r="E6396" s="22" t="s">
        <v>3789</v>
      </c>
      <c r="F6396" s="22" t="s">
        <v>25249</v>
      </c>
      <c r="H6396" s="22" t="s">
        <v>3715</v>
      </c>
    </row>
    <row r="6397" spans="1:9">
      <c r="A6397" s="22" t="s">
        <v>26723</v>
      </c>
      <c r="B6397" s="22" t="s">
        <v>25446</v>
      </c>
      <c r="C6397" s="22">
        <v>1</v>
      </c>
      <c r="D6397" s="22" t="s">
        <v>25448</v>
      </c>
      <c r="E6397" s="22" t="s">
        <v>3789</v>
      </c>
      <c r="F6397" s="22" t="s">
        <v>25447</v>
      </c>
      <c r="G6397" s="22" t="s">
        <v>25449</v>
      </c>
      <c r="H6397" s="22" t="s">
        <v>3697</v>
      </c>
    </row>
    <row r="6398" spans="1:9">
      <c r="A6398" s="22" t="s">
        <v>64</v>
      </c>
      <c r="B6398" s="22" t="s">
        <v>12100</v>
      </c>
      <c r="C6398" s="22">
        <v>1</v>
      </c>
      <c r="D6398" s="22" t="s">
        <v>12101</v>
      </c>
      <c r="E6398" s="22" t="s">
        <v>3789</v>
      </c>
      <c r="F6398" s="22" t="s">
        <v>20250</v>
      </c>
      <c r="G6398" s="22" t="s">
        <v>12102</v>
      </c>
      <c r="H6398" s="22" t="s">
        <v>3697</v>
      </c>
    </row>
    <row r="6399" spans="1:9">
      <c r="A6399" s="22" t="s">
        <v>62</v>
      </c>
      <c r="B6399" s="22" t="s">
        <v>3787</v>
      </c>
      <c r="C6399" s="22">
        <v>1</v>
      </c>
      <c r="D6399" s="22" t="s">
        <v>3788</v>
      </c>
      <c r="E6399" s="22" t="s">
        <v>3789</v>
      </c>
      <c r="F6399" s="22" t="s">
        <v>18620</v>
      </c>
      <c r="G6399" s="22" t="s">
        <v>3790</v>
      </c>
      <c r="H6399" s="22" t="s">
        <v>3697</v>
      </c>
    </row>
    <row r="6400" spans="1:9">
      <c r="A6400" s="22" t="s">
        <v>6110</v>
      </c>
      <c r="B6400" s="22" t="s">
        <v>6109</v>
      </c>
      <c r="C6400" s="22">
        <v>1</v>
      </c>
      <c r="D6400" s="22" t="s">
        <v>6110</v>
      </c>
      <c r="E6400" s="22" t="s">
        <v>3789</v>
      </c>
      <c r="F6400" s="22" t="s">
        <v>19310</v>
      </c>
      <c r="H6400" s="22" t="s">
        <v>3730</v>
      </c>
    </row>
    <row r="6401" spans="1:9">
      <c r="A6401" s="22" t="s">
        <v>18237</v>
      </c>
      <c r="B6401" s="22" t="s">
        <v>18236</v>
      </c>
      <c r="C6401" s="22">
        <v>1</v>
      </c>
      <c r="D6401" s="22" t="s">
        <v>18237</v>
      </c>
      <c r="E6401" s="22" t="s">
        <v>3789</v>
      </c>
      <c r="F6401" s="22" t="s">
        <v>21915</v>
      </c>
      <c r="H6401" s="22" t="s">
        <v>3715</v>
      </c>
    </row>
    <row r="6402" spans="1:9">
      <c r="A6402" s="22" t="s">
        <v>22331</v>
      </c>
      <c r="B6402" s="22" t="s">
        <v>7701</v>
      </c>
      <c r="C6402" s="22">
        <v>1</v>
      </c>
      <c r="D6402" s="22" t="s">
        <v>7702</v>
      </c>
      <c r="E6402" s="22" t="s">
        <v>3789</v>
      </c>
      <c r="F6402" s="22" t="s">
        <v>19722</v>
      </c>
      <c r="G6402" s="22" t="s">
        <v>7703</v>
      </c>
      <c r="H6402" s="22" t="s">
        <v>3697</v>
      </c>
    </row>
    <row r="6403" spans="1:9">
      <c r="A6403" s="22" t="s">
        <v>3854</v>
      </c>
      <c r="B6403" s="22" t="s">
        <v>3853</v>
      </c>
      <c r="C6403" s="22">
        <v>1</v>
      </c>
      <c r="D6403" s="22" t="s">
        <v>3854</v>
      </c>
      <c r="E6403" s="22" t="s">
        <v>3789</v>
      </c>
      <c r="F6403" s="22" t="s">
        <v>18640</v>
      </c>
      <c r="H6403" s="22" t="s">
        <v>3715</v>
      </c>
    </row>
    <row r="6404" spans="1:9">
      <c r="A6404" s="22" t="s">
        <v>22330</v>
      </c>
      <c r="B6404" s="22" t="s">
        <v>7935</v>
      </c>
      <c r="C6404" s="22">
        <v>1</v>
      </c>
      <c r="D6404" s="22" t="s">
        <v>7936</v>
      </c>
      <c r="E6404" s="22" t="s">
        <v>3789</v>
      </c>
      <c r="F6404" s="22" t="s">
        <v>19476</v>
      </c>
      <c r="G6404" s="22" t="s">
        <v>7937</v>
      </c>
      <c r="H6404" s="22" t="s">
        <v>3697</v>
      </c>
    </row>
    <row r="6405" spans="1:9">
      <c r="A6405" s="22" t="s">
        <v>26403</v>
      </c>
      <c r="B6405" s="22" t="s">
        <v>26402</v>
      </c>
      <c r="C6405" s="22">
        <v>1</v>
      </c>
      <c r="D6405" s="22" t="s">
        <v>26403</v>
      </c>
      <c r="E6405" s="22" t="s">
        <v>3789</v>
      </c>
      <c r="F6405" s="22" t="s">
        <v>18862</v>
      </c>
      <c r="H6405" s="22" t="s">
        <v>3730</v>
      </c>
    </row>
    <row r="6406" spans="1:9">
      <c r="A6406" s="22" t="s">
        <v>8201</v>
      </c>
      <c r="B6406" s="22" t="s">
        <v>8200</v>
      </c>
      <c r="C6406" s="22">
        <v>1</v>
      </c>
      <c r="D6406" s="22" t="s">
        <v>8201</v>
      </c>
      <c r="E6406" s="22" t="s">
        <v>3789</v>
      </c>
      <c r="F6406" s="22" t="s">
        <v>19848</v>
      </c>
      <c r="H6406" s="22" t="s">
        <v>3715</v>
      </c>
    </row>
    <row r="6407" spans="1:9">
      <c r="A6407" s="22" t="s">
        <v>60</v>
      </c>
      <c r="B6407" s="22" t="s">
        <v>16780</v>
      </c>
      <c r="C6407" s="22">
        <v>1</v>
      </c>
      <c r="D6407" s="22" t="s">
        <v>16781</v>
      </c>
      <c r="E6407" s="22" t="s">
        <v>3789</v>
      </c>
      <c r="F6407" s="22" t="s">
        <v>21644</v>
      </c>
      <c r="G6407" s="22" t="s">
        <v>16782</v>
      </c>
      <c r="H6407" s="22" t="s">
        <v>3697</v>
      </c>
    </row>
    <row r="6408" spans="1:9">
      <c r="A6408" s="22" t="s">
        <v>55</v>
      </c>
      <c r="B6408" s="22" t="s">
        <v>12711</v>
      </c>
      <c r="C6408" s="22">
        <v>1</v>
      </c>
      <c r="D6408" s="22" t="s">
        <v>12712</v>
      </c>
      <c r="E6408" s="22" t="s">
        <v>3789</v>
      </c>
      <c r="F6408" s="22" t="s">
        <v>20383</v>
      </c>
      <c r="G6408" s="22" t="s">
        <v>12713</v>
      </c>
      <c r="H6408" s="22" t="s">
        <v>3697</v>
      </c>
    </row>
    <row r="6409" spans="1:9">
      <c r="A6409" s="22" t="s">
        <v>51</v>
      </c>
      <c r="B6409" s="22" t="s">
        <v>18002</v>
      </c>
      <c r="C6409" s="22">
        <v>1</v>
      </c>
      <c r="D6409" s="22" t="s">
        <v>18003</v>
      </c>
      <c r="E6409" s="22" t="s">
        <v>3789</v>
      </c>
      <c r="F6409" s="22" t="s">
        <v>18604</v>
      </c>
      <c r="G6409" s="22" t="s">
        <v>18004</v>
      </c>
      <c r="H6409" s="22" t="s">
        <v>3697</v>
      </c>
    </row>
    <row r="6410" spans="1:9">
      <c r="A6410" s="22" t="s">
        <v>40</v>
      </c>
      <c r="B6410" s="22" t="s">
        <v>10028</v>
      </c>
      <c r="C6410" s="22">
        <v>1</v>
      </c>
      <c r="D6410" s="22" t="s">
        <v>10029</v>
      </c>
      <c r="E6410" s="22" t="s">
        <v>3789</v>
      </c>
      <c r="F6410" s="22" t="s">
        <v>20291</v>
      </c>
      <c r="G6410" s="22" t="s">
        <v>10030</v>
      </c>
      <c r="H6410" s="22" t="s">
        <v>3697</v>
      </c>
      <c r="I6410" s="22">
        <v>1</v>
      </c>
    </row>
    <row r="6411" spans="1:9">
      <c r="A6411" s="22" t="s">
        <v>24177</v>
      </c>
      <c r="B6411" s="22" t="s">
        <v>24175</v>
      </c>
      <c r="C6411" s="22">
        <v>1</v>
      </c>
      <c r="D6411" s="22" t="s">
        <v>24177</v>
      </c>
      <c r="E6411" s="22" t="s">
        <v>3789</v>
      </c>
      <c r="F6411" s="22" t="s">
        <v>24176</v>
      </c>
      <c r="H6411" s="22" t="s">
        <v>3730</v>
      </c>
    </row>
    <row r="6412" spans="1:9">
      <c r="A6412" s="22" t="s">
        <v>26621</v>
      </c>
      <c r="B6412" s="22" t="s">
        <v>24505</v>
      </c>
      <c r="C6412" s="22">
        <v>1</v>
      </c>
      <c r="D6412" s="22" t="s">
        <v>24506</v>
      </c>
      <c r="E6412" s="22" t="s">
        <v>3789</v>
      </c>
      <c r="F6412" s="22" t="s">
        <v>20018</v>
      </c>
      <c r="G6412" s="22" t="s">
        <v>24507</v>
      </c>
      <c r="H6412" s="22" t="s">
        <v>3697</v>
      </c>
    </row>
    <row r="6413" spans="1:9">
      <c r="A6413" s="22" t="s">
        <v>18511</v>
      </c>
      <c r="B6413" s="22" t="s">
        <v>18510</v>
      </c>
      <c r="C6413" s="22">
        <v>1</v>
      </c>
      <c r="D6413" s="22" t="s">
        <v>18511</v>
      </c>
      <c r="E6413" s="22" t="s">
        <v>3789</v>
      </c>
      <c r="F6413" s="22" t="s">
        <v>21963</v>
      </c>
      <c r="H6413" s="22" t="s">
        <v>3715</v>
      </c>
    </row>
    <row r="6414" spans="1:9">
      <c r="A6414" s="22" t="s">
        <v>49</v>
      </c>
      <c r="B6414" s="22" t="s">
        <v>9682</v>
      </c>
      <c r="C6414" s="22">
        <v>1</v>
      </c>
      <c r="D6414" s="22" t="s">
        <v>9683</v>
      </c>
      <c r="E6414" s="22" t="s">
        <v>3789</v>
      </c>
      <c r="F6414" s="22" t="s">
        <v>18654</v>
      </c>
      <c r="G6414" s="22" t="s">
        <v>9684</v>
      </c>
      <c r="H6414" s="22" t="s">
        <v>3697</v>
      </c>
    </row>
    <row r="6415" spans="1:9">
      <c r="A6415" s="22" t="s">
        <v>22326</v>
      </c>
      <c r="B6415" s="22" t="s">
        <v>12491</v>
      </c>
      <c r="C6415" s="22">
        <v>1</v>
      </c>
      <c r="D6415" s="22" t="s">
        <v>12492</v>
      </c>
      <c r="E6415" s="22" t="s">
        <v>3789</v>
      </c>
      <c r="F6415" s="22" t="s">
        <v>18819</v>
      </c>
      <c r="G6415" s="22" t="s">
        <v>12493</v>
      </c>
      <c r="H6415" s="22" t="s">
        <v>3697</v>
      </c>
    </row>
    <row r="6416" spans="1:9">
      <c r="A6416" s="22" t="s">
        <v>43</v>
      </c>
      <c r="B6416" s="22" t="s">
        <v>6473</v>
      </c>
      <c r="C6416" s="22">
        <v>1</v>
      </c>
      <c r="D6416" s="22" t="s">
        <v>6474</v>
      </c>
      <c r="E6416" s="22" t="s">
        <v>3789</v>
      </c>
      <c r="F6416" s="22" t="s">
        <v>19357</v>
      </c>
      <c r="G6416" s="22" t="s">
        <v>6475</v>
      </c>
      <c r="H6416" s="22" t="s">
        <v>3697</v>
      </c>
      <c r="I6416" s="22">
        <v>1</v>
      </c>
    </row>
    <row r="6417" spans="1:9">
      <c r="A6417" s="22" t="s">
        <v>47</v>
      </c>
      <c r="B6417" s="22" t="s">
        <v>18316</v>
      </c>
      <c r="C6417" s="22">
        <v>1</v>
      </c>
      <c r="D6417" s="22" t="s">
        <v>18317</v>
      </c>
      <c r="E6417" s="22" t="s">
        <v>3789</v>
      </c>
      <c r="F6417" s="22" t="s">
        <v>21933</v>
      </c>
      <c r="G6417" s="22" t="s">
        <v>18318</v>
      </c>
      <c r="H6417" s="22" t="s">
        <v>3697</v>
      </c>
    </row>
    <row r="6418" spans="1:9">
      <c r="A6418" s="22" t="s">
        <v>22327</v>
      </c>
      <c r="B6418" s="22" t="s">
        <v>4375</v>
      </c>
      <c r="C6418" s="22">
        <v>1</v>
      </c>
      <c r="D6418" s="22" t="s">
        <v>4376</v>
      </c>
      <c r="E6418" s="22" t="s">
        <v>3789</v>
      </c>
      <c r="F6418" s="22" t="s">
        <v>18803</v>
      </c>
      <c r="G6418" s="22" t="s">
        <v>4377</v>
      </c>
      <c r="H6418" s="22" t="s">
        <v>3697</v>
      </c>
    </row>
    <row r="6419" spans="1:9">
      <c r="A6419" s="22" t="s">
        <v>17124</v>
      </c>
      <c r="B6419" s="22" t="s">
        <v>17123</v>
      </c>
      <c r="C6419" s="22">
        <v>1</v>
      </c>
      <c r="D6419" s="22" t="s">
        <v>17124</v>
      </c>
      <c r="E6419" s="22" t="s">
        <v>3789</v>
      </c>
      <c r="F6419" s="22" t="s">
        <v>18745</v>
      </c>
      <c r="H6419" s="22" t="s">
        <v>3715</v>
      </c>
    </row>
    <row r="6420" spans="1:9">
      <c r="A6420" s="22" t="s">
        <v>26772</v>
      </c>
      <c r="B6420" s="22" t="s">
        <v>25906</v>
      </c>
      <c r="C6420" s="22">
        <v>1</v>
      </c>
      <c r="D6420" s="22" t="s">
        <v>25908</v>
      </c>
      <c r="E6420" s="22" t="s">
        <v>3789</v>
      </c>
      <c r="F6420" s="22" t="s">
        <v>25907</v>
      </c>
      <c r="G6420" s="22" t="s">
        <v>25909</v>
      </c>
      <c r="H6420" s="22" t="s">
        <v>3697</v>
      </c>
    </row>
    <row r="6421" spans="1:9">
      <c r="A6421" s="22" t="s">
        <v>15545</v>
      </c>
      <c r="B6421" s="22" t="s">
        <v>15544</v>
      </c>
      <c r="C6421" s="22">
        <v>1</v>
      </c>
      <c r="D6421" s="22" t="s">
        <v>15545</v>
      </c>
      <c r="E6421" s="22" t="s">
        <v>3789</v>
      </c>
      <c r="F6421" s="22" t="s">
        <v>20114</v>
      </c>
      <c r="H6421" s="22" t="s">
        <v>3715</v>
      </c>
    </row>
    <row r="6422" spans="1:9">
      <c r="A6422" s="22" t="s">
        <v>15242</v>
      </c>
      <c r="B6422" s="22" t="s">
        <v>15241</v>
      </c>
      <c r="C6422" s="22">
        <v>1</v>
      </c>
      <c r="D6422" s="22" t="s">
        <v>15242</v>
      </c>
      <c r="E6422" s="22" t="s">
        <v>3789</v>
      </c>
      <c r="F6422" s="22" t="s">
        <v>18642</v>
      </c>
      <c r="H6422" s="22" t="s">
        <v>3730</v>
      </c>
    </row>
    <row r="6423" spans="1:9">
      <c r="A6423" s="22" t="s">
        <v>22325</v>
      </c>
      <c r="B6423" s="22" t="s">
        <v>16578</v>
      </c>
      <c r="C6423" s="22">
        <v>1</v>
      </c>
      <c r="D6423" s="22" t="s">
        <v>16579</v>
      </c>
      <c r="E6423" s="22" t="s">
        <v>3789</v>
      </c>
      <c r="F6423" s="22" t="s">
        <v>21612</v>
      </c>
      <c r="G6423" s="22" t="s">
        <v>16580</v>
      </c>
      <c r="H6423" s="22" t="s">
        <v>3697</v>
      </c>
    </row>
    <row r="6424" spans="1:9">
      <c r="A6424" s="22" t="s">
        <v>38</v>
      </c>
      <c r="B6424" s="22" t="s">
        <v>5213</v>
      </c>
      <c r="C6424" s="22">
        <v>2</v>
      </c>
      <c r="D6424" s="22" t="s">
        <v>5214</v>
      </c>
      <c r="E6424" s="22" t="s">
        <v>3789</v>
      </c>
      <c r="F6424" s="22" t="s">
        <v>19058</v>
      </c>
      <c r="H6424" s="22" t="s">
        <v>3705</v>
      </c>
    </row>
    <row r="6425" spans="1:9">
      <c r="A6425" s="22" t="s">
        <v>38</v>
      </c>
      <c r="B6425" s="22" t="s">
        <v>8544</v>
      </c>
      <c r="C6425" s="22">
        <v>2</v>
      </c>
      <c r="D6425" s="22" t="s">
        <v>8545</v>
      </c>
      <c r="E6425" s="22" t="s">
        <v>3789</v>
      </c>
      <c r="F6425" s="22" t="s">
        <v>19058</v>
      </c>
      <c r="G6425" s="22" t="s">
        <v>8546</v>
      </c>
      <c r="H6425" s="22" t="s">
        <v>3697</v>
      </c>
    </row>
    <row r="6426" spans="1:9">
      <c r="A6426" s="22" t="s">
        <v>17814</v>
      </c>
      <c r="B6426" s="22" t="s">
        <v>17813</v>
      </c>
      <c r="C6426" s="22">
        <v>1</v>
      </c>
      <c r="D6426" s="22" t="s">
        <v>17814</v>
      </c>
      <c r="E6426" s="22" t="s">
        <v>3789</v>
      </c>
      <c r="F6426" s="22" t="s">
        <v>20350</v>
      </c>
      <c r="H6426" s="22" t="s">
        <v>3715</v>
      </c>
    </row>
    <row r="6427" spans="1:9">
      <c r="A6427" s="22" t="s">
        <v>5058</v>
      </c>
      <c r="B6427" s="22" t="s">
        <v>5057</v>
      </c>
      <c r="C6427" s="22">
        <v>1</v>
      </c>
      <c r="D6427" s="22" t="s">
        <v>5058</v>
      </c>
      <c r="E6427" s="22" t="s">
        <v>3789</v>
      </c>
      <c r="F6427" s="22" t="s">
        <v>19011</v>
      </c>
      <c r="H6427" s="22" t="s">
        <v>3715</v>
      </c>
    </row>
    <row r="6428" spans="1:9">
      <c r="A6428" s="22" t="s">
        <v>13920</v>
      </c>
      <c r="B6428" s="22" t="s">
        <v>13919</v>
      </c>
      <c r="C6428" s="22">
        <v>1</v>
      </c>
      <c r="D6428" s="22" t="s">
        <v>13920</v>
      </c>
      <c r="E6428" s="22" t="s">
        <v>3789</v>
      </c>
      <c r="F6428" s="22" t="s">
        <v>20913</v>
      </c>
      <c r="H6428" s="22" t="s">
        <v>3715</v>
      </c>
    </row>
    <row r="6429" spans="1:9">
      <c r="A6429" s="22" t="s">
        <v>34</v>
      </c>
      <c r="B6429" s="22" t="s">
        <v>8650</v>
      </c>
      <c r="C6429" s="22">
        <v>3</v>
      </c>
      <c r="D6429" s="22" t="s">
        <v>8651</v>
      </c>
      <c r="E6429" s="22" t="s">
        <v>8597</v>
      </c>
      <c r="F6429" s="22" t="s">
        <v>19265</v>
      </c>
      <c r="G6429" s="22" t="s">
        <v>8652</v>
      </c>
      <c r="H6429" s="22" t="s">
        <v>3697</v>
      </c>
      <c r="I6429" s="22">
        <v>1</v>
      </c>
    </row>
    <row r="6430" spans="1:9">
      <c r="A6430" s="22" t="s">
        <v>34</v>
      </c>
      <c r="B6430" s="22" t="s">
        <v>11274</v>
      </c>
      <c r="C6430" s="22">
        <v>3</v>
      </c>
      <c r="D6430" s="22" t="s">
        <v>11275</v>
      </c>
      <c r="E6430" s="22" t="s">
        <v>8597</v>
      </c>
      <c r="F6430" s="22" t="s">
        <v>19265</v>
      </c>
      <c r="G6430" s="22" t="s">
        <v>11276</v>
      </c>
      <c r="H6430" s="22" t="s">
        <v>3697</v>
      </c>
      <c r="I6430" s="22">
        <v>1</v>
      </c>
    </row>
    <row r="6431" spans="1:9">
      <c r="A6431" s="22" t="s">
        <v>34</v>
      </c>
      <c r="B6431" s="22" t="s">
        <v>17185</v>
      </c>
      <c r="C6431" s="22">
        <v>3</v>
      </c>
      <c r="D6431" s="22" t="s">
        <v>17186</v>
      </c>
      <c r="E6431" s="22" t="s">
        <v>8597</v>
      </c>
      <c r="F6431" s="22" t="s">
        <v>19265</v>
      </c>
      <c r="G6431" s="22" t="s">
        <v>17187</v>
      </c>
      <c r="H6431" s="22" t="s">
        <v>3697</v>
      </c>
      <c r="I6431" s="22">
        <v>1</v>
      </c>
    </row>
    <row r="6432" spans="1:9">
      <c r="A6432" s="22" t="s">
        <v>8596</v>
      </c>
      <c r="B6432" s="22" t="s">
        <v>8595</v>
      </c>
      <c r="C6432" s="22">
        <v>1</v>
      </c>
      <c r="D6432" s="22" t="s">
        <v>8596</v>
      </c>
      <c r="E6432" s="22" t="s">
        <v>8597</v>
      </c>
      <c r="F6432" s="22" t="s">
        <v>19952</v>
      </c>
      <c r="H6432" s="22" t="s">
        <v>3730</v>
      </c>
    </row>
    <row r="6433" spans="1:9">
      <c r="A6433" s="22" t="s">
        <v>22319</v>
      </c>
      <c r="B6433" s="22" t="s">
        <v>18389</v>
      </c>
      <c r="C6433" s="22">
        <v>1</v>
      </c>
      <c r="D6433" s="22" t="s">
        <v>18390</v>
      </c>
      <c r="E6433" s="22" t="s">
        <v>7371</v>
      </c>
      <c r="F6433" s="22" t="s">
        <v>21946</v>
      </c>
      <c r="G6433" s="22" t="s">
        <v>18391</v>
      </c>
      <c r="H6433" s="22" t="s">
        <v>3697</v>
      </c>
    </row>
    <row r="6434" spans="1:9">
      <c r="A6434" s="22" t="s">
        <v>26761</v>
      </c>
      <c r="B6434" s="22" t="s">
        <v>25815</v>
      </c>
      <c r="C6434" s="22">
        <v>1</v>
      </c>
      <c r="D6434" s="22" t="s">
        <v>25816</v>
      </c>
      <c r="E6434" s="22" t="s">
        <v>7371</v>
      </c>
      <c r="F6434" s="22" t="s">
        <v>18632</v>
      </c>
      <c r="H6434" s="22" t="s">
        <v>3697</v>
      </c>
    </row>
    <row r="6435" spans="1:9">
      <c r="A6435" s="22" t="s">
        <v>32</v>
      </c>
      <c r="B6435" s="22" t="s">
        <v>7369</v>
      </c>
      <c r="C6435" s="22">
        <v>1</v>
      </c>
      <c r="D6435" s="22" t="s">
        <v>7370</v>
      </c>
      <c r="E6435" s="22" t="s">
        <v>7371</v>
      </c>
      <c r="F6435" s="22" t="s">
        <v>19639</v>
      </c>
      <c r="G6435" s="22" t="s">
        <v>7372</v>
      </c>
      <c r="H6435" s="22" t="s">
        <v>3697</v>
      </c>
    </row>
    <row r="6436" spans="1:9">
      <c r="A6436" s="22" t="s">
        <v>10004</v>
      </c>
      <c r="B6436" s="22" t="s">
        <v>10003</v>
      </c>
      <c r="C6436" s="22">
        <v>1</v>
      </c>
      <c r="D6436" s="22" t="s">
        <v>10004</v>
      </c>
      <c r="E6436" s="22" t="s">
        <v>7371</v>
      </c>
      <c r="F6436" s="22" t="s">
        <v>20285</v>
      </c>
      <c r="H6436" s="22" t="s">
        <v>3730</v>
      </c>
    </row>
    <row r="6437" spans="1:9">
      <c r="A6437" s="22" t="s">
        <v>31</v>
      </c>
      <c r="B6437" s="22" t="s">
        <v>9728</v>
      </c>
      <c r="C6437" s="22">
        <v>1</v>
      </c>
      <c r="D6437" s="22" t="s">
        <v>9729</v>
      </c>
      <c r="E6437" s="22" t="s">
        <v>8331</v>
      </c>
      <c r="F6437" s="22" t="s">
        <v>20220</v>
      </c>
      <c r="G6437" s="22" t="s">
        <v>9730</v>
      </c>
      <c r="H6437" s="22" t="s">
        <v>3697</v>
      </c>
    </row>
    <row r="6438" spans="1:9">
      <c r="A6438" s="22" t="s">
        <v>22715</v>
      </c>
      <c r="B6438" s="22" t="s">
        <v>17480</v>
      </c>
      <c r="C6438" s="22">
        <v>1</v>
      </c>
      <c r="D6438" s="22" t="s">
        <v>17481</v>
      </c>
      <c r="E6438" s="22" t="s">
        <v>8331</v>
      </c>
      <c r="F6438" s="22" t="s">
        <v>19023</v>
      </c>
      <c r="G6438" s="22" t="s">
        <v>17482</v>
      </c>
      <c r="H6438" s="22" t="s">
        <v>3697</v>
      </c>
    </row>
    <row r="6439" spans="1:9">
      <c r="A6439" s="22" t="s">
        <v>23090</v>
      </c>
      <c r="B6439" s="22" t="s">
        <v>8397</v>
      </c>
      <c r="C6439" s="22">
        <v>1</v>
      </c>
      <c r="D6439" s="22" t="s">
        <v>8398</v>
      </c>
      <c r="E6439" s="22" t="s">
        <v>8331</v>
      </c>
      <c r="F6439" s="22" t="s">
        <v>19448</v>
      </c>
      <c r="G6439" s="22" t="s">
        <v>8399</v>
      </c>
      <c r="H6439" s="22" t="s">
        <v>3707</v>
      </c>
    </row>
    <row r="6440" spans="1:9">
      <c r="A6440" s="22" t="s">
        <v>8330</v>
      </c>
      <c r="B6440" s="22" t="s">
        <v>8329</v>
      </c>
      <c r="C6440" s="22">
        <v>1</v>
      </c>
      <c r="D6440" s="22" t="s">
        <v>8330</v>
      </c>
      <c r="E6440" s="22" t="s">
        <v>8331</v>
      </c>
      <c r="F6440" s="22" t="s">
        <v>19374</v>
      </c>
      <c r="H6440" s="22" t="s">
        <v>3711</v>
      </c>
    </row>
    <row r="6441" spans="1:9">
      <c r="A6441" s="22" t="s">
        <v>28</v>
      </c>
      <c r="B6441" s="22" t="s">
        <v>12994</v>
      </c>
      <c r="C6441" s="22">
        <v>1</v>
      </c>
      <c r="D6441" s="22" t="s">
        <v>12995</v>
      </c>
      <c r="E6441" s="22" t="s">
        <v>8331</v>
      </c>
      <c r="F6441" s="22" t="s">
        <v>20912</v>
      </c>
      <c r="G6441" s="22" t="s">
        <v>12996</v>
      </c>
      <c r="H6441" s="22" t="s">
        <v>3697</v>
      </c>
    </row>
    <row r="6442" spans="1:9">
      <c r="A6442" s="22" t="s">
        <v>26707</v>
      </c>
      <c r="B6442" s="22" t="s">
        <v>25335</v>
      </c>
      <c r="C6442" s="22">
        <v>1</v>
      </c>
      <c r="D6442" s="22" t="s">
        <v>25337</v>
      </c>
      <c r="E6442" s="22" t="s">
        <v>8331</v>
      </c>
      <c r="F6442" s="22" t="s">
        <v>25336</v>
      </c>
      <c r="G6442" s="22" t="s">
        <v>25338</v>
      </c>
      <c r="H6442" s="22" t="s">
        <v>3697</v>
      </c>
      <c r="I6442" s="22">
        <v>2</v>
      </c>
    </row>
    <row r="6443" spans="1:9">
      <c r="A6443" s="22" t="s">
        <v>23081</v>
      </c>
      <c r="B6443" s="22" t="s">
        <v>8270</v>
      </c>
      <c r="C6443" s="22">
        <v>1</v>
      </c>
      <c r="D6443" s="22" t="s">
        <v>8271</v>
      </c>
      <c r="E6443" s="22" t="s">
        <v>8272</v>
      </c>
      <c r="F6443" s="22" t="s">
        <v>19865</v>
      </c>
      <c r="G6443" s="22" t="s">
        <v>8273</v>
      </c>
      <c r="H6443" s="22" t="s">
        <v>3697</v>
      </c>
    </row>
    <row r="6444" spans="1:9">
      <c r="A6444" s="22" t="s">
        <v>24391</v>
      </c>
      <c r="B6444" s="22" t="s">
        <v>24389</v>
      </c>
      <c r="C6444" s="22">
        <v>1</v>
      </c>
      <c r="D6444" s="22" t="s">
        <v>24391</v>
      </c>
      <c r="E6444" s="22" t="s">
        <v>24392</v>
      </c>
      <c r="F6444" s="22" t="s">
        <v>24390</v>
      </c>
      <c r="H6444" s="22" t="s">
        <v>3711</v>
      </c>
    </row>
    <row r="6445" spans="1:9">
      <c r="A6445" s="22" t="s">
        <v>25721</v>
      </c>
      <c r="B6445" s="22" t="s">
        <v>25719</v>
      </c>
      <c r="C6445" s="22">
        <v>1</v>
      </c>
      <c r="D6445" s="22" t="s">
        <v>25721</v>
      </c>
      <c r="E6445" s="22" t="s">
        <v>24392</v>
      </c>
      <c r="F6445" s="22" t="s">
        <v>25720</v>
      </c>
      <c r="H6445" s="22" t="s">
        <v>3711</v>
      </c>
    </row>
    <row r="6446" spans="1:9">
      <c r="A6446" s="22" t="s">
        <v>14265</v>
      </c>
      <c r="B6446" s="22" t="s">
        <v>14264</v>
      </c>
      <c r="C6446" s="22">
        <v>1</v>
      </c>
      <c r="D6446" s="22" t="s">
        <v>14265</v>
      </c>
      <c r="E6446" s="22" t="s">
        <v>14266</v>
      </c>
      <c r="F6446" s="22" t="s">
        <v>21165</v>
      </c>
      <c r="H6446" s="22" t="s">
        <v>3711</v>
      </c>
    </row>
    <row r="6447" spans="1:9">
      <c r="A6447" s="22" t="s">
        <v>26</v>
      </c>
      <c r="B6447" s="22" t="s">
        <v>24229</v>
      </c>
      <c r="C6447" s="22">
        <v>1</v>
      </c>
      <c r="D6447" s="22" t="s">
        <v>24231</v>
      </c>
      <c r="E6447" s="22" t="s">
        <v>24232</v>
      </c>
      <c r="F6447" s="22" t="s">
        <v>24230</v>
      </c>
      <c r="G6447" s="22" t="s">
        <v>24233</v>
      </c>
      <c r="H6447" s="22" t="s">
        <v>3697</v>
      </c>
      <c r="I6447" s="22">
        <v>1</v>
      </c>
    </row>
    <row r="6448" spans="1:9">
      <c r="A6448" s="22" t="s">
        <v>4987</v>
      </c>
      <c r="B6448" s="22" t="s">
        <v>4986</v>
      </c>
      <c r="C6448" s="22">
        <v>1</v>
      </c>
      <c r="D6448" s="22" t="s">
        <v>4987</v>
      </c>
      <c r="E6448" s="22" t="s">
        <v>4749</v>
      </c>
      <c r="F6448" s="22" t="s">
        <v>18796</v>
      </c>
      <c r="H6448" s="22" t="s">
        <v>3711</v>
      </c>
    </row>
    <row r="6449" spans="1:9">
      <c r="A6449" s="22" t="s">
        <v>22857</v>
      </c>
      <c r="B6449" s="22" t="s">
        <v>4747</v>
      </c>
      <c r="C6449" s="22">
        <v>1</v>
      </c>
      <c r="D6449" s="22" t="s">
        <v>4748</v>
      </c>
      <c r="E6449" s="22" t="s">
        <v>4749</v>
      </c>
      <c r="F6449" s="22" t="s">
        <v>18915</v>
      </c>
      <c r="G6449" s="22" t="s">
        <v>4750</v>
      </c>
      <c r="H6449" s="22" t="s">
        <v>3697</v>
      </c>
    </row>
    <row r="6450" spans="1:9">
      <c r="A6450" s="22" t="s">
        <v>23542</v>
      </c>
      <c r="B6450" s="22" t="s">
        <v>15500</v>
      </c>
      <c r="C6450" s="22">
        <v>1</v>
      </c>
      <c r="D6450" s="22" t="s">
        <v>15501</v>
      </c>
      <c r="E6450" s="22" t="s">
        <v>15502</v>
      </c>
      <c r="F6450" s="22" t="s">
        <v>21417</v>
      </c>
      <c r="G6450" s="22" t="s">
        <v>15503</v>
      </c>
      <c r="H6450" s="22" t="s">
        <v>3697</v>
      </c>
    </row>
    <row r="6451" spans="1:9">
      <c r="A6451" s="22" t="s">
        <v>22005</v>
      </c>
      <c r="B6451" s="22" t="s">
        <v>4486</v>
      </c>
      <c r="C6451" s="22">
        <v>1</v>
      </c>
      <c r="D6451" s="22" t="s">
        <v>4487</v>
      </c>
      <c r="E6451" s="22" t="s">
        <v>4488</v>
      </c>
      <c r="F6451" s="22" t="s">
        <v>18756</v>
      </c>
      <c r="G6451" s="22" t="s">
        <v>4489</v>
      </c>
      <c r="H6451" s="22" t="s">
        <v>3697</v>
      </c>
    </row>
    <row r="6452" spans="1:9">
      <c r="A6452" s="22" t="s">
        <v>22004</v>
      </c>
      <c r="B6452" s="22" t="s">
        <v>14212</v>
      </c>
      <c r="C6452" s="22">
        <v>1</v>
      </c>
      <c r="D6452" s="22" t="s">
        <v>14213</v>
      </c>
      <c r="E6452" s="22" t="s">
        <v>4488</v>
      </c>
      <c r="F6452" s="22" t="s">
        <v>21154</v>
      </c>
      <c r="G6452" s="22" t="s">
        <v>14214</v>
      </c>
      <c r="H6452" s="22" t="s">
        <v>3697</v>
      </c>
    </row>
    <row r="6453" spans="1:9">
      <c r="A6453" s="22" t="s">
        <v>5616</v>
      </c>
      <c r="B6453" s="22" t="s">
        <v>5615</v>
      </c>
      <c r="C6453" s="22">
        <v>1</v>
      </c>
      <c r="D6453" s="22" t="s">
        <v>5616</v>
      </c>
      <c r="E6453" s="22" t="s">
        <v>4488</v>
      </c>
      <c r="F6453" s="22" t="s">
        <v>19169</v>
      </c>
      <c r="H6453" s="22" t="s">
        <v>3730</v>
      </c>
    </row>
    <row r="6454" spans="1:9">
      <c r="A6454" s="22" t="s">
        <v>22006</v>
      </c>
      <c r="B6454" s="22" t="s">
        <v>12078</v>
      </c>
      <c r="C6454" s="22">
        <v>1</v>
      </c>
      <c r="D6454" s="22" t="s">
        <v>12079</v>
      </c>
      <c r="E6454" s="22" t="s">
        <v>4488</v>
      </c>
      <c r="F6454" s="22" t="s">
        <v>20289</v>
      </c>
      <c r="G6454" s="22" t="s">
        <v>12080</v>
      </c>
      <c r="H6454" s="22" t="s">
        <v>3697</v>
      </c>
      <c r="I6454" s="22">
        <v>1</v>
      </c>
    </row>
    <row r="6455" spans="1:9">
      <c r="A6455" s="22" t="s">
        <v>11200</v>
      </c>
      <c r="B6455" s="22" t="s">
        <v>11199</v>
      </c>
      <c r="C6455" s="22">
        <v>1</v>
      </c>
      <c r="D6455" s="22" t="s">
        <v>11200</v>
      </c>
      <c r="E6455" s="22" t="s">
        <v>11201</v>
      </c>
      <c r="F6455" s="22" t="s">
        <v>19152</v>
      </c>
      <c r="H6455" s="22" t="s">
        <v>3711</v>
      </c>
    </row>
    <row r="6456" spans="1:9">
      <c r="A6456" s="22" t="s">
        <v>26797</v>
      </c>
      <c r="B6456" s="22" t="s">
        <v>26176</v>
      </c>
      <c r="C6456" s="22">
        <v>1</v>
      </c>
      <c r="D6456" s="22" t="s">
        <v>26177</v>
      </c>
      <c r="E6456" s="22" t="s">
        <v>5849</v>
      </c>
      <c r="F6456" s="22" t="s">
        <v>18599</v>
      </c>
      <c r="G6456" s="22" t="s">
        <v>26178</v>
      </c>
      <c r="H6456" s="22" t="s">
        <v>3697</v>
      </c>
    </row>
    <row r="6457" spans="1:9">
      <c r="A6457" s="22" t="s">
        <v>23110</v>
      </c>
      <c r="B6457" s="22" t="s">
        <v>8698</v>
      </c>
      <c r="C6457" s="22">
        <v>1</v>
      </c>
      <c r="D6457" s="22" t="s">
        <v>8699</v>
      </c>
      <c r="E6457" s="22" t="s">
        <v>5849</v>
      </c>
      <c r="F6457" s="22" t="s">
        <v>19975</v>
      </c>
      <c r="G6457" s="22" t="s">
        <v>8700</v>
      </c>
      <c r="H6457" s="22" t="s">
        <v>3697</v>
      </c>
    </row>
    <row r="6458" spans="1:9">
      <c r="A6458" s="22" t="s">
        <v>22</v>
      </c>
      <c r="B6458" s="22" t="s">
        <v>5847</v>
      </c>
      <c r="C6458" s="22">
        <v>1</v>
      </c>
      <c r="D6458" s="22" t="s">
        <v>5848</v>
      </c>
      <c r="E6458" s="22" t="s">
        <v>5849</v>
      </c>
      <c r="F6458" s="22" t="s">
        <v>19234</v>
      </c>
      <c r="G6458" s="22" t="s">
        <v>5850</v>
      </c>
      <c r="H6458" s="22" t="s">
        <v>3697</v>
      </c>
    </row>
    <row r="6459" spans="1:9">
      <c r="A6459" s="22" t="s">
        <v>16</v>
      </c>
      <c r="B6459" s="22" t="s">
        <v>15220</v>
      </c>
      <c r="C6459" s="22">
        <v>1</v>
      </c>
      <c r="D6459" s="22" t="s">
        <v>15221</v>
      </c>
      <c r="E6459" s="22" t="s">
        <v>5849</v>
      </c>
      <c r="F6459" s="22" t="s">
        <v>21363</v>
      </c>
      <c r="G6459" s="22" t="s">
        <v>15222</v>
      </c>
      <c r="H6459" s="22" t="s">
        <v>3697</v>
      </c>
    </row>
    <row r="6460" spans="1:9">
      <c r="A6460" s="22" t="s">
        <v>23880</v>
      </c>
      <c r="B6460" s="22" t="s">
        <v>23878</v>
      </c>
      <c r="C6460" s="22">
        <v>1</v>
      </c>
      <c r="D6460" s="22" t="s">
        <v>23880</v>
      </c>
      <c r="E6460" s="22" t="s">
        <v>5849</v>
      </c>
      <c r="F6460" s="22" t="s">
        <v>23879</v>
      </c>
      <c r="H6460" s="22" t="s">
        <v>3730</v>
      </c>
    </row>
    <row r="6461" spans="1:9">
      <c r="A6461" s="22" t="s">
        <v>23142</v>
      </c>
      <c r="B6461" s="22" t="s">
        <v>9222</v>
      </c>
      <c r="C6461" s="22">
        <v>1</v>
      </c>
      <c r="D6461" s="22" t="s">
        <v>9223</v>
      </c>
      <c r="E6461" s="22" t="s">
        <v>9224</v>
      </c>
      <c r="F6461" s="22" t="s">
        <v>20103</v>
      </c>
      <c r="G6461" s="22" t="s">
        <v>9225</v>
      </c>
      <c r="H6461" s="22" t="s">
        <v>3697</v>
      </c>
    </row>
    <row r="6462" spans="1:9">
      <c r="A6462" s="22" t="s">
        <v>23460</v>
      </c>
      <c r="B6462" s="22" t="s">
        <v>14086</v>
      </c>
      <c r="C6462" s="22">
        <v>1</v>
      </c>
      <c r="D6462" s="22" t="s">
        <v>14087</v>
      </c>
      <c r="E6462" s="22" t="s">
        <v>9224</v>
      </c>
      <c r="F6462" s="22" t="s">
        <v>19944</v>
      </c>
      <c r="G6462" s="22" t="s">
        <v>14088</v>
      </c>
      <c r="H6462" s="22" t="s">
        <v>3697</v>
      </c>
      <c r="I6462" s="22">
        <v>1</v>
      </c>
    </row>
    <row r="6463" spans="1:9">
      <c r="A6463" s="22" t="s">
        <v>26816</v>
      </c>
      <c r="B6463" s="22" t="s">
        <v>26396</v>
      </c>
      <c r="C6463" s="22">
        <v>1</v>
      </c>
      <c r="D6463" s="22" t="s">
        <v>26398</v>
      </c>
      <c r="E6463" s="22" t="s">
        <v>9224</v>
      </c>
      <c r="F6463" s="22" t="s">
        <v>26397</v>
      </c>
      <c r="G6463" s="22" t="s">
        <v>26399</v>
      </c>
      <c r="H6463" s="22" t="s">
        <v>3697</v>
      </c>
    </row>
    <row r="6464" spans="1:9">
      <c r="A6464" s="22" t="s">
        <v>23373</v>
      </c>
      <c r="B6464" s="22" t="s">
        <v>12639</v>
      </c>
      <c r="C6464" s="22">
        <v>1</v>
      </c>
      <c r="D6464" s="22" t="s">
        <v>12640</v>
      </c>
      <c r="E6464" s="22" t="s">
        <v>12641</v>
      </c>
      <c r="F6464" s="22" t="s">
        <v>20837</v>
      </c>
      <c r="G6464" s="22" t="s">
        <v>12642</v>
      </c>
      <c r="H6464" s="22" t="s">
        <v>3711</v>
      </c>
    </row>
    <row r="6465" spans="1:8">
      <c r="A6465" s="22" t="s">
        <v>11</v>
      </c>
      <c r="B6465" s="22" t="s">
        <v>16550</v>
      </c>
      <c r="C6465" s="22">
        <v>1</v>
      </c>
      <c r="D6465" s="22" t="s">
        <v>16551</v>
      </c>
      <c r="E6465" s="22" t="s">
        <v>7083</v>
      </c>
      <c r="F6465" s="22" t="s">
        <v>18604</v>
      </c>
      <c r="G6465" s="22" t="s">
        <v>16552</v>
      </c>
      <c r="H6465" s="22" t="s">
        <v>3697</v>
      </c>
    </row>
    <row r="6466" spans="1:8">
      <c r="A6466" s="22" t="s">
        <v>8452</v>
      </c>
      <c r="B6466" s="22" t="s">
        <v>8451</v>
      </c>
      <c r="C6466" s="22">
        <v>1</v>
      </c>
      <c r="D6466" s="22" t="s">
        <v>8452</v>
      </c>
      <c r="E6466" s="22" t="s">
        <v>7083</v>
      </c>
      <c r="F6466" s="22" t="s">
        <v>19765</v>
      </c>
      <c r="H6466" s="22" t="s">
        <v>3730</v>
      </c>
    </row>
    <row r="6467" spans="1:8">
      <c r="A6467" s="22" t="s">
        <v>24848</v>
      </c>
      <c r="B6467" s="22" t="s">
        <v>11316</v>
      </c>
      <c r="C6467" s="22">
        <v>1</v>
      </c>
      <c r="D6467" s="22" t="s">
        <v>24848</v>
      </c>
      <c r="E6467" s="22" t="s">
        <v>7083</v>
      </c>
      <c r="F6467" s="22" t="s">
        <v>24847</v>
      </c>
      <c r="H6467" s="22" t="s">
        <v>3715</v>
      </c>
    </row>
    <row r="6468" spans="1:8">
      <c r="A6468" s="22" t="s">
        <v>7082</v>
      </c>
      <c r="B6468" s="22" t="s">
        <v>7081</v>
      </c>
      <c r="C6468" s="22">
        <v>1</v>
      </c>
      <c r="D6468" s="22" t="s">
        <v>7082</v>
      </c>
      <c r="E6468" s="22" t="s">
        <v>7083</v>
      </c>
      <c r="F6468" s="22" t="s">
        <v>19568</v>
      </c>
      <c r="H6468" s="22" t="s">
        <v>3715</v>
      </c>
    </row>
    <row r="6469" spans="1:8">
      <c r="A6469" s="22" t="s">
        <v>4</v>
      </c>
      <c r="B6469" s="22" t="s">
        <v>9876</v>
      </c>
      <c r="C6469" s="22">
        <v>1</v>
      </c>
      <c r="D6469" s="22" t="s">
        <v>9877</v>
      </c>
      <c r="E6469" s="22" t="s">
        <v>9878</v>
      </c>
      <c r="F6469" s="22" t="s">
        <v>20258</v>
      </c>
      <c r="G6469" s="22" t="s">
        <v>3</v>
      </c>
      <c r="H6469" s="22" t="s">
        <v>3697</v>
      </c>
    </row>
    <row r="6470" spans="1:8">
      <c r="A6470" s="22" t="s">
        <v>24547</v>
      </c>
      <c r="B6470" s="22" t="s">
        <v>24546</v>
      </c>
      <c r="C6470" s="22">
        <v>1</v>
      </c>
      <c r="D6470" s="22" t="s">
        <v>24547</v>
      </c>
      <c r="E6470" s="22" t="s">
        <v>24548</v>
      </c>
      <c r="F6470" s="22" t="s">
        <v>20314</v>
      </c>
      <c r="H6470" s="22" t="s">
        <v>3711</v>
      </c>
    </row>
  </sheetData>
  <autoFilter ref="A1:I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2539"/>
  <sheetViews>
    <sheetView topLeftCell="A2" zoomScale="90" zoomScaleNormal="90" workbookViewId="0">
      <selection activeCell="A12" sqref="A12"/>
    </sheetView>
  </sheetViews>
  <sheetFormatPr baseColWidth="10" defaultColWidth="9.140625" defaultRowHeight="12.75"/>
  <cols>
    <col min="1" max="1" width="45.5703125" style="22" bestFit="1" customWidth="1"/>
    <col min="2" max="2" width="9.140625" style="22"/>
    <col min="3" max="3" width="102.5703125" style="22" bestFit="1" customWidth="1"/>
    <col min="4" max="4" width="26.140625" style="22" bestFit="1" customWidth="1"/>
    <col min="5" max="5" width="22.42578125" style="22" bestFit="1" customWidth="1"/>
    <col min="6" max="6" width="63.85546875" style="22" bestFit="1" customWidth="1"/>
    <col min="7" max="7" width="61.7109375" style="22" bestFit="1" customWidth="1"/>
    <col min="8" max="8" width="28.42578125" style="22" bestFit="1" customWidth="1"/>
    <col min="9" max="16384" width="9.140625" style="22"/>
  </cols>
  <sheetData>
    <row r="1" spans="1:8">
      <c r="A1" s="22" t="s">
        <v>3692</v>
      </c>
      <c r="B1" s="22" t="s">
        <v>3686</v>
      </c>
      <c r="C1" s="22" t="s">
        <v>3687</v>
      </c>
      <c r="D1" s="22" t="s">
        <v>3688</v>
      </c>
      <c r="E1" s="22" t="s">
        <v>18592</v>
      </c>
      <c r="F1" s="22" t="s">
        <v>3689</v>
      </c>
      <c r="G1" s="22" t="s">
        <v>3690</v>
      </c>
      <c r="H1" s="22" t="s">
        <v>3691</v>
      </c>
    </row>
    <row r="2" spans="1:8">
      <c r="A2" s="22">
        <v>1</v>
      </c>
      <c r="B2" s="22" t="s">
        <v>16074</v>
      </c>
      <c r="C2" s="22" t="s">
        <v>16075</v>
      </c>
      <c r="D2" s="22" t="s">
        <v>16076</v>
      </c>
      <c r="E2" s="22" t="s">
        <v>21514</v>
      </c>
      <c r="F2" s="22" t="s">
        <v>16077</v>
      </c>
      <c r="G2" s="22" t="s">
        <v>3697</v>
      </c>
      <c r="H2" s="22">
        <v>1</v>
      </c>
    </row>
    <row r="3" spans="1:8">
      <c r="A3" s="22">
        <v>2</v>
      </c>
      <c r="B3" s="22" t="s">
        <v>7056</v>
      </c>
      <c r="C3" s="22" t="s">
        <v>7057</v>
      </c>
      <c r="D3" s="22" t="s">
        <v>7058</v>
      </c>
      <c r="E3" s="22" t="s">
        <v>19562</v>
      </c>
      <c r="F3" s="22" t="s">
        <v>7059</v>
      </c>
      <c r="G3" s="22" t="s">
        <v>3697</v>
      </c>
      <c r="H3" s="22">
        <v>1</v>
      </c>
    </row>
    <row r="4" spans="1:8">
      <c r="A4" s="22">
        <v>3</v>
      </c>
      <c r="B4" s="22" t="s">
        <v>9390</v>
      </c>
      <c r="C4" s="22" t="s">
        <v>9391</v>
      </c>
      <c r="D4" s="22" t="s">
        <v>6363</v>
      </c>
      <c r="E4" s="22" t="s">
        <v>19783</v>
      </c>
      <c r="F4" s="22" t="s">
        <v>9392</v>
      </c>
      <c r="G4" s="22" t="s">
        <v>3697</v>
      </c>
      <c r="H4" s="22">
        <v>1</v>
      </c>
    </row>
    <row r="5" spans="1:8">
      <c r="A5" s="22">
        <v>4</v>
      </c>
      <c r="B5" s="22" t="s">
        <v>10545</v>
      </c>
      <c r="C5" s="22" t="s">
        <v>24152</v>
      </c>
      <c r="D5" s="22" t="s">
        <v>6363</v>
      </c>
      <c r="E5" s="22" t="s">
        <v>19380</v>
      </c>
      <c r="F5" s="22" t="s">
        <v>24153</v>
      </c>
      <c r="G5" s="22" t="s">
        <v>3697</v>
      </c>
    </row>
    <row r="6" spans="1:8">
      <c r="A6" s="22">
        <v>5</v>
      </c>
      <c r="B6" s="22" t="s">
        <v>8770</v>
      </c>
      <c r="C6" s="22" t="s">
        <v>8771</v>
      </c>
      <c r="D6" s="22" t="s">
        <v>5748</v>
      </c>
      <c r="E6" s="22" t="s">
        <v>19996</v>
      </c>
      <c r="F6" s="22" t="s">
        <v>8772</v>
      </c>
      <c r="G6" s="22" t="s">
        <v>3697</v>
      </c>
      <c r="H6" s="22">
        <v>3</v>
      </c>
    </row>
    <row r="7" spans="1:8">
      <c r="A7" s="22">
        <v>6</v>
      </c>
      <c r="B7" s="22" t="s">
        <v>8710</v>
      </c>
      <c r="C7" s="22" t="s">
        <v>8711</v>
      </c>
      <c r="D7" s="22" t="s">
        <v>5748</v>
      </c>
      <c r="E7" s="22" t="s">
        <v>19978</v>
      </c>
      <c r="F7" s="22" t="s">
        <v>8712</v>
      </c>
      <c r="G7" s="22" t="s">
        <v>3697</v>
      </c>
      <c r="H7" s="22">
        <v>3</v>
      </c>
    </row>
    <row r="8" spans="1:8">
      <c r="A8" s="22">
        <v>7</v>
      </c>
      <c r="B8" s="22" t="s">
        <v>8590</v>
      </c>
      <c r="C8" s="22" t="s">
        <v>8591</v>
      </c>
      <c r="D8" s="22" t="s">
        <v>5748</v>
      </c>
      <c r="E8" s="22" t="s">
        <v>19950</v>
      </c>
      <c r="F8" s="22" t="s">
        <v>8592</v>
      </c>
      <c r="G8" s="22" t="s">
        <v>3697</v>
      </c>
      <c r="H8" s="22">
        <v>2</v>
      </c>
    </row>
    <row r="9" spans="1:8">
      <c r="A9" s="22">
        <v>8</v>
      </c>
      <c r="B9" s="22" t="s">
        <v>9004</v>
      </c>
      <c r="C9" s="22" t="s">
        <v>9005</v>
      </c>
      <c r="D9" s="22" t="s">
        <v>5748</v>
      </c>
      <c r="E9" s="22" t="s">
        <v>19241</v>
      </c>
      <c r="F9" s="22" t="s">
        <v>9006</v>
      </c>
      <c r="G9" s="22" t="s">
        <v>3697</v>
      </c>
      <c r="H9" s="22">
        <v>2</v>
      </c>
    </row>
    <row r="10" spans="1:8">
      <c r="A10" s="22">
        <v>9</v>
      </c>
      <c r="B10" s="22" t="s">
        <v>6729</v>
      </c>
      <c r="C10" s="22" t="s">
        <v>6730</v>
      </c>
      <c r="D10" s="22" t="s">
        <v>5257</v>
      </c>
      <c r="E10" s="22" t="s">
        <v>19479</v>
      </c>
      <c r="F10" s="22" t="s">
        <v>6731</v>
      </c>
      <c r="G10" s="22" t="s">
        <v>3697</v>
      </c>
    </row>
    <row r="11" spans="1:8">
      <c r="A11" s="22">
        <v>10</v>
      </c>
      <c r="B11" s="22" t="s">
        <v>13891</v>
      </c>
      <c r="C11" s="22" t="s">
        <v>13892</v>
      </c>
      <c r="D11" s="22" t="s">
        <v>5257</v>
      </c>
      <c r="E11" s="22" t="s">
        <v>18667</v>
      </c>
      <c r="F11" s="22" t="s">
        <v>13893</v>
      </c>
      <c r="G11" s="22" t="s">
        <v>3697</v>
      </c>
    </row>
    <row r="12" spans="1:8">
      <c r="A12" s="22">
        <v>11</v>
      </c>
      <c r="B12" s="22" t="s">
        <v>25274</v>
      </c>
      <c r="C12" s="22" t="s">
        <v>25275</v>
      </c>
      <c r="D12" s="22" t="s">
        <v>18123</v>
      </c>
      <c r="E12" s="22" t="s">
        <v>21673</v>
      </c>
      <c r="F12" s="22" t="s">
        <v>25276</v>
      </c>
      <c r="G12" s="22" t="s">
        <v>3697</v>
      </c>
    </row>
    <row r="13" spans="1:8">
      <c r="A13" s="22">
        <v>12</v>
      </c>
      <c r="B13" s="22" t="s">
        <v>18121</v>
      </c>
      <c r="C13" s="22" t="s">
        <v>18122</v>
      </c>
      <c r="D13" s="22" t="s">
        <v>18123</v>
      </c>
      <c r="E13" s="22" t="s">
        <v>21888</v>
      </c>
      <c r="F13" s="22" t="s">
        <v>18124</v>
      </c>
      <c r="G13" s="22" t="s">
        <v>3697</v>
      </c>
      <c r="H13" s="22">
        <v>1</v>
      </c>
    </row>
    <row r="14" spans="1:8">
      <c r="A14" s="22">
        <v>13</v>
      </c>
      <c r="B14" s="22" t="s">
        <v>10548</v>
      </c>
      <c r="C14" s="22" t="s">
        <v>10549</v>
      </c>
      <c r="D14" s="22" t="s">
        <v>4293</v>
      </c>
      <c r="E14" s="22" t="s">
        <v>20415</v>
      </c>
      <c r="F14" s="22" t="s">
        <v>10550</v>
      </c>
      <c r="G14" s="22" t="s">
        <v>3697</v>
      </c>
    </row>
    <row r="15" spans="1:8">
      <c r="A15" s="22">
        <v>14</v>
      </c>
      <c r="B15" s="22" t="s">
        <v>11769</v>
      </c>
      <c r="C15" s="22" t="s">
        <v>11770</v>
      </c>
      <c r="D15" s="22" t="s">
        <v>4293</v>
      </c>
      <c r="E15" s="22" t="s">
        <v>20666</v>
      </c>
      <c r="F15" s="22" t="s">
        <v>11771</v>
      </c>
      <c r="G15" s="22" t="s">
        <v>3697</v>
      </c>
    </row>
    <row r="16" spans="1:8">
      <c r="A16" s="22">
        <v>15</v>
      </c>
      <c r="B16" s="22" t="s">
        <v>8360</v>
      </c>
      <c r="C16" s="22" t="s">
        <v>8361</v>
      </c>
      <c r="D16" s="22" t="s">
        <v>4293</v>
      </c>
      <c r="E16" s="22" t="s">
        <v>19890</v>
      </c>
      <c r="F16" s="22" t="s">
        <v>8362</v>
      </c>
      <c r="G16" s="22" t="s">
        <v>3697</v>
      </c>
    </row>
    <row r="17" spans="1:8">
      <c r="A17" s="22">
        <v>16</v>
      </c>
      <c r="B17" s="22" t="s">
        <v>13026</v>
      </c>
      <c r="C17" s="22" t="s">
        <v>13027</v>
      </c>
      <c r="D17" s="22" t="s">
        <v>4293</v>
      </c>
      <c r="E17" s="22" t="s">
        <v>18900</v>
      </c>
      <c r="F17" s="22" t="s">
        <v>13028</v>
      </c>
      <c r="G17" s="22" t="s">
        <v>3697</v>
      </c>
    </row>
    <row r="18" spans="1:8">
      <c r="A18" s="22">
        <v>17</v>
      </c>
      <c r="B18" s="22" t="s">
        <v>16524</v>
      </c>
      <c r="C18" s="22" t="s">
        <v>16525</v>
      </c>
      <c r="D18" s="22" t="s">
        <v>4293</v>
      </c>
      <c r="E18" s="22" t="s">
        <v>21603</v>
      </c>
      <c r="F18" s="22" t="s">
        <v>16526</v>
      </c>
      <c r="G18" s="22" t="s">
        <v>3697</v>
      </c>
      <c r="H18" s="22">
        <v>1</v>
      </c>
    </row>
    <row r="19" spans="1:8">
      <c r="A19" s="22">
        <v>18</v>
      </c>
      <c r="B19" s="22" t="s">
        <v>14730</v>
      </c>
      <c r="C19" s="22" t="s">
        <v>25087</v>
      </c>
      <c r="D19" s="22" t="s">
        <v>4293</v>
      </c>
      <c r="E19" s="22" t="s">
        <v>18638</v>
      </c>
      <c r="F19" s="22" t="s">
        <v>25088</v>
      </c>
      <c r="G19" s="22" t="s">
        <v>3697</v>
      </c>
    </row>
    <row r="20" spans="1:8">
      <c r="A20" s="22">
        <v>19</v>
      </c>
      <c r="B20" s="22" t="s">
        <v>13794</v>
      </c>
      <c r="C20" s="22" t="s">
        <v>13795</v>
      </c>
      <c r="D20" s="22" t="s">
        <v>4293</v>
      </c>
      <c r="E20" s="22" t="s">
        <v>19552</v>
      </c>
      <c r="F20" s="22" t="s">
        <v>13796</v>
      </c>
      <c r="G20" s="22" t="s">
        <v>3697</v>
      </c>
    </row>
    <row r="21" spans="1:8">
      <c r="A21" s="22">
        <v>20</v>
      </c>
      <c r="B21" s="22" t="s">
        <v>26084</v>
      </c>
      <c r="C21" s="22" t="s">
        <v>26085</v>
      </c>
      <c r="D21" s="22" t="s">
        <v>4293</v>
      </c>
      <c r="E21" s="22" t="s">
        <v>18650</v>
      </c>
      <c r="F21" s="22" t="s">
        <v>26086</v>
      </c>
      <c r="G21" s="22" t="s">
        <v>3697</v>
      </c>
    </row>
    <row r="22" spans="1:8">
      <c r="A22" s="22">
        <v>21</v>
      </c>
      <c r="B22" s="22" t="s">
        <v>11291</v>
      </c>
      <c r="C22" s="22" t="s">
        <v>11292</v>
      </c>
      <c r="D22" s="22" t="s">
        <v>4293</v>
      </c>
      <c r="E22" s="22" t="s">
        <v>18693</v>
      </c>
      <c r="F22" s="22" t="s">
        <v>11293</v>
      </c>
      <c r="G22" s="22" t="s">
        <v>3697</v>
      </c>
    </row>
    <row r="23" spans="1:8">
      <c r="A23" s="22">
        <v>22</v>
      </c>
      <c r="B23" s="22" t="s">
        <v>18005</v>
      </c>
      <c r="C23" s="22" t="s">
        <v>18006</v>
      </c>
      <c r="D23" s="22" t="s">
        <v>4293</v>
      </c>
      <c r="E23" s="22" t="s">
        <v>21863</v>
      </c>
      <c r="F23" s="22" t="s">
        <v>18007</v>
      </c>
      <c r="G23" s="22" t="s">
        <v>3697</v>
      </c>
      <c r="H23" s="22">
        <v>1</v>
      </c>
    </row>
    <row r="24" spans="1:8">
      <c r="A24" s="22">
        <v>23</v>
      </c>
      <c r="B24" s="22" t="s">
        <v>24134</v>
      </c>
      <c r="C24" s="22" t="s">
        <v>24136</v>
      </c>
      <c r="D24" s="22" t="s">
        <v>24137</v>
      </c>
      <c r="E24" s="22" t="s">
        <v>24135</v>
      </c>
      <c r="F24" s="22" t="s">
        <v>24138</v>
      </c>
      <c r="G24" s="22" t="s">
        <v>3697</v>
      </c>
    </row>
    <row r="25" spans="1:8">
      <c r="A25" s="22">
        <v>24</v>
      </c>
      <c r="B25" s="22" t="s">
        <v>4249</v>
      </c>
      <c r="C25" s="22" t="s">
        <v>4250</v>
      </c>
      <c r="D25" s="22" t="s">
        <v>4251</v>
      </c>
      <c r="E25" s="22" t="s">
        <v>18764</v>
      </c>
      <c r="F25" s="22" t="s">
        <v>4252</v>
      </c>
      <c r="G25" s="22" t="s">
        <v>3697</v>
      </c>
    </row>
    <row r="26" spans="1:8">
      <c r="A26" s="22">
        <v>25</v>
      </c>
      <c r="B26" s="22" t="s">
        <v>5028</v>
      </c>
      <c r="C26" s="22" t="s">
        <v>5029</v>
      </c>
      <c r="D26" s="22" t="s">
        <v>4251</v>
      </c>
      <c r="E26" s="22" t="s">
        <v>19003</v>
      </c>
      <c r="F26" s="22" t="s">
        <v>5030</v>
      </c>
      <c r="G26" s="22" t="s">
        <v>3697</v>
      </c>
    </row>
    <row r="27" spans="1:8">
      <c r="A27" s="22">
        <v>26</v>
      </c>
      <c r="B27" s="22" t="s">
        <v>6433</v>
      </c>
      <c r="C27" s="22" t="s">
        <v>6434</v>
      </c>
      <c r="D27" s="22" t="s">
        <v>4251</v>
      </c>
      <c r="E27" s="22" t="s">
        <v>19400</v>
      </c>
      <c r="F27" s="22" t="s">
        <v>6435</v>
      </c>
      <c r="G27" s="22" t="s">
        <v>3697</v>
      </c>
    </row>
    <row r="28" spans="1:8">
      <c r="A28" s="22">
        <v>27</v>
      </c>
      <c r="B28" s="22" t="s">
        <v>16321</v>
      </c>
      <c r="C28" s="22" t="s">
        <v>16322</v>
      </c>
      <c r="D28" s="22" t="s">
        <v>4251</v>
      </c>
      <c r="E28" s="22" t="s">
        <v>20559</v>
      </c>
      <c r="F28" s="22" t="s">
        <v>16323</v>
      </c>
      <c r="G28" s="22" t="s">
        <v>3697</v>
      </c>
    </row>
    <row r="29" spans="1:8">
      <c r="A29" s="22">
        <v>28</v>
      </c>
      <c r="B29" s="22" t="s">
        <v>7465</v>
      </c>
      <c r="C29" s="22" t="s">
        <v>7466</v>
      </c>
      <c r="D29" s="22" t="s">
        <v>4251</v>
      </c>
      <c r="E29" s="22" t="s">
        <v>19663</v>
      </c>
      <c r="F29" s="22" t="s">
        <v>7467</v>
      </c>
      <c r="G29" s="22" t="s">
        <v>3697</v>
      </c>
    </row>
    <row r="30" spans="1:8">
      <c r="A30" s="22">
        <v>29</v>
      </c>
      <c r="B30" s="22" t="s">
        <v>10954</v>
      </c>
      <c r="C30" s="22" t="s">
        <v>10955</v>
      </c>
      <c r="D30" s="22" t="s">
        <v>4251</v>
      </c>
      <c r="E30" s="22" t="s">
        <v>20504</v>
      </c>
      <c r="F30" s="22" t="s">
        <v>10956</v>
      </c>
      <c r="G30" s="22" t="s">
        <v>3697</v>
      </c>
    </row>
    <row r="31" spans="1:8">
      <c r="A31" s="22">
        <v>30</v>
      </c>
      <c r="B31" s="22" t="s">
        <v>4400</v>
      </c>
      <c r="C31" s="22" t="s">
        <v>4401</v>
      </c>
      <c r="D31" s="22" t="s">
        <v>4402</v>
      </c>
      <c r="E31" s="22" t="s">
        <v>18811</v>
      </c>
      <c r="F31" s="22" t="s">
        <v>4403</v>
      </c>
      <c r="G31" s="22" t="s">
        <v>3697</v>
      </c>
    </row>
    <row r="32" spans="1:8">
      <c r="A32" s="22">
        <v>31</v>
      </c>
      <c r="B32" s="22" t="s">
        <v>9427</v>
      </c>
      <c r="C32" s="22" t="s">
        <v>9428</v>
      </c>
      <c r="D32" s="22" t="s">
        <v>9429</v>
      </c>
      <c r="E32" s="22" t="s">
        <v>20145</v>
      </c>
      <c r="F32" s="22" t="s">
        <v>9430</v>
      </c>
      <c r="G32" s="22" t="s">
        <v>3697</v>
      </c>
      <c r="H32" s="22">
        <v>1</v>
      </c>
    </row>
    <row r="33" spans="1:8">
      <c r="A33" s="22">
        <v>32</v>
      </c>
      <c r="B33" s="22" t="s">
        <v>6374</v>
      </c>
      <c r="C33" s="22" t="s">
        <v>6375</v>
      </c>
      <c r="D33" s="22" t="s">
        <v>6376</v>
      </c>
      <c r="E33" s="22" t="s">
        <v>19385</v>
      </c>
      <c r="F33" s="22" t="s">
        <v>6377</v>
      </c>
      <c r="G33" s="22" t="s">
        <v>3697</v>
      </c>
    </row>
    <row r="34" spans="1:8">
      <c r="A34" s="22">
        <v>33</v>
      </c>
      <c r="B34" s="22" t="s">
        <v>25681</v>
      </c>
      <c r="C34" s="22" t="s">
        <v>25682</v>
      </c>
      <c r="D34" s="22" t="s">
        <v>3772</v>
      </c>
      <c r="E34" s="22" t="s">
        <v>19525</v>
      </c>
      <c r="F34" s="22" t="s">
        <v>25683</v>
      </c>
      <c r="G34" s="22" t="s">
        <v>3697</v>
      </c>
    </row>
    <row r="35" spans="1:8">
      <c r="A35" s="22">
        <v>34</v>
      </c>
      <c r="B35" s="22" t="s">
        <v>15916</v>
      </c>
      <c r="C35" s="22" t="s">
        <v>15917</v>
      </c>
      <c r="D35" s="22" t="s">
        <v>15918</v>
      </c>
      <c r="E35" s="22" t="s">
        <v>20985</v>
      </c>
      <c r="F35" s="22" t="s">
        <v>15919</v>
      </c>
      <c r="G35" s="22" t="s">
        <v>3697</v>
      </c>
    </row>
    <row r="36" spans="1:8">
      <c r="A36" s="22">
        <v>35</v>
      </c>
      <c r="B36" s="22" t="s">
        <v>15553</v>
      </c>
      <c r="C36" s="22" t="s">
        <v>15554</v>
      </c>
      <c r="D36" s="22" t="s">
        <v>15555</v>
      </c>
      <c r="E36" s="22" t="s">
        <v>21178</v>
      </c>
      <c r="F36" s="22" t="s">
        <v>15556</v>
      </c>
      <c r="G36" s="22" t="s">
        <v>3697</v>
      </c>
    </row>
    <row r="37" spans="1:8">
      <c r="A37" s="22">
        <v>36</v>
      </c>
      <c r="B37" s="22" t="s">
        <v>17496</v>
      </c>
      <c r="C37" s="22" t="s">
        <v>17497</v>
      </c>
      <c r="D37" s="22" t="s">
        <v>3844</v>
      </c>
      <c r="E37" s="22" t="s">
        <v>21778</v>
      </c>
      <c r="F37" s="22" t="s">
        <v>1020</v>
      </c>
      <c r="G37" s="22" t="s">
        <v>3697</v>
      </c>
    </row>
    <row r="38" spans="1:8">
      <c r="A38" s="22">
        <v>37</v>
      </c>
      <c r="B38" s="22" t="s">
        <v>5967</v>
      </c>
      <c r="C38" s="22" t="s">
        <v>5968</v>
      </c>
      <c r="D38" s="22" t="s">
        <v>5969</v>
      </c>
      <c r="E38" s="22" t="s">
        <v>19267</v>
      </c>
      <c r="F38" s="22" t="s">
        <v>5970</v>
      </c>
      <c r="G38" s="22" t="s">
        <v>3697</v>
      </c>
      <c r="H38" s="22">
        <v>2</v>
      </c>
    </row>
    <row r="39" spans="1:8">
      <c r="A39" s="22">
        <v>38</v>
      </c>
      <c r="B39" s="22" t="s">
        <v>18224</v>
      </c>
      <c r="C39" s="22" t="s">
        <v>18225</v>
      </c>
      <c r="D39" s="22" t="s">
        <v>18226</v>
      </c>
      <c r="E39" s="22" t="s">
        <v>18604</v>
      </c>
      <c r="F39" s="22" t="s">
        <v>18227</v>
      </c>
      <c r="G39" s="22" t="s">
        <v>3697</v>
      </c>
      <c r="H39" s="22">
        <v>1</v>
      </c>
    </row>
    <row r="40" spans="1:8">
      <c r="A40" s="22">
        <v>39</v>
      </c>
      <c r="B40" s="22" t="s">
        <v>5553</v>
      </c>
      <c r="C40" s="22" t="s">
        <v>5554</v>
      </c>
      <c r="D40" s="22" t="s">
        <v>5555</v>
      </c>
      <c r="E40" s="22" t="s">
        <v>19148</v>
      </c>
      <c r="F40" s="22" t="s">
        <v>1861</v>
      </c>
      <c r="G40" s="22" t="s">
        <v>3697</v>
      </c>
      <c r="H40" s="22">
        <v>2</v>
      </c>
    </row>
    <row r="41" spans="1:8">
      <c r="A41" s="22">
        <v>40</v>
      </c>
      <c r="B41" s="22" t="s">
        <v>10975</v>
      </c>
      <c r="C41" s="22" t="s">
        <v>10976</v>
      </c>
      <c r="D41" s="22" t="s">
        <v>3946</v>
      </c>
      <c r="E41" s="22" t="s">
        <v>20509</v>
      </c>
      <c r="F41" s="22" t="s">
        <v>10977</v>
      </c>
      <c r="G41" s="22" t="s">
        <v>3697</v>
      </c>
    </row>
    <row r="42" spans="1:8">
      <c r="A42" s="22">
        <v>41</v>
      </c>
      <c r="B42" s="22" t="s">
        <v>26157</v>
      </c>
      <c r="C42" s="22" t="s">
        <v>26158</v>
      </c>
      <c r="D42" s="22" t="s">
        <v>3946</v>
      </c>
      <c r="E42" s="22" t="s">
        <v>21209</v>
      </c>
      <c r="F42" s="22" t="s">
        <v>26159</v>
      </c>
      <c r="G42" s="22" t="s">
        <v>3697</v>
      </c>
    </row>
    <row r="43" spans="1:8">
      <c r="A43" s="22">
        <v>42</v>
      </c>
      <c r="B43" s="22" t="s">
        <v>9183</v>
      </c>
      <c r="C43" s="22" t="s">
        <v>9184</v>
      </c>
      <c r="D43" s="22" t="s">
        <v>3946</v>
      </c>
      <c r="E43" s="22" t="s">
        <v>20092</v>
      </c>
      <c r="F43" s="22" t="s">
        <v>9185</v>
      </c>
      <c r="G43" s="22" t="s">
        <v>3697</v>
      </c>
    </row>
    <row r="44" spans="1:8">
      <c r="A44" s="22">
        <v>43</v>
      </c>
      <c r="B44" s="22" t="s">
        <v>5743</v>
      </c>
      <c r="C44" s="22" t="s">
        <v>5744</v>
      </c>
      <c r="D44" s="22" t="s">
        <v>3946</v>
      </c>
      <c r="E44" s="22" t="s">
        <v>18698</v>
      </c>
      <c r="F44" s="22" t="s">
        <v>5745</v>
      </c>
      <c r="G44" s="22" t="s">
        <v>3697</v>
      </c>
    </row>
    <row r="45" spans="1:8">
      <c r="A45" s="22">
        <v>44</v>
      </c>
      <c r="B45" s="22" t="s">
        <v>18106</v>
      </c>
      <c r="C45" s="22" t="s">
        <v>18107</v>
      </c>
      <c r="D45" s="22" t="s">
        <v>3946</v>
      </c>
      <c r="E45" s="22" t="s">
        <v>21883</v>
      </c>
      <c r="F45" s="22" t="s">
        <v>18108</v>
      </c>
      <c r="G45" s="22" t="s">
        <v>3697</v>
      </c>
    </row>
    <row r="46" spans="1:8">
      <c r="A46" s="22">
        <v>45</v>
      </c>
      <c r="B46" s="22" t="s">
        <v>4365</v>
      </c>
      <c r="C46" s="22" t="s">
        <v>4366</v>
      </c>
      <c r="D46" s="22" t="s">
        <v>3946</v>
      </c>
      <c r="E46" s="22" t="s">
        <v>18800</v>
      </c>
      <c r="F46" s="22" t="s">
        <v>4367</v>
      </c>
      <c r="G46" s="22" t="s">
        <v>3697</v>
      </c>
    </row>
    <row r="47" spans="1:8">
      <c r="A47" s="22">
        <v>46</v>
      </c>
      <c r="B47" s="22" t="s">
        <v>10579</v>
      </c>
      <c r="C47" s="22" t="s">
        <v>24199</v>
      </c>
      <c r="D47" s="22" t="s">
        <v>3946</v>
      </c>
      <c r="E47" s="22" t="s">
        <v>24198</v>
      </c>
      <c r="F47" s="22" t="s">
        <v>24200</v>
      </c>
      <c r="G47" s="22" t="s">
        <v>3697</v>
      </c>
    </row>
    <row r="48" spans="1:8">
      <c r="A48" s="22">
        <v>47</v>
      </c>
      <c r="B48" s="22" t="s">
        <v>8506</v>
      </c>
      <c r="C48" s="22" t="s">
        <v>8507</v>
      </c>
      <c r="D48" s="22" t="s">
        <v>3946</v>
      </c>
      <c r="E48" s="22" t="s">
        <v>19925</v>
      </c>
      <c r="F48" s="22" t="s">
        <v>8508</v>
      </c>
      <c r="G48" s="22" t="s">
        <v>3697</v>
      </c>
    </row>
    <row r="49" spans="1:8">
      <c r="A49" s="22">
        <v>48</v>
      </c>
      <c r="B49" s="22" t="s">
        <v>4704</v>
      </c>
      <c r="C49" s="22" t="s">
        <v>4705</v>
      </c>
      <c r="D49" s="22" t="s">
        <v>3946</v>
      </c>
      <c r="E49" s="22" t="s">
        <v>18901</v>
      </c>
      <c r="F49" s="22" t="s">
        <v>4706</v>
      </c>
      <c r="G49" s="22" t="s">
        <v>3697</v>
      </c>
      <c r="H49" s="22">
        <v>1</v>
      </c>
    </row>
    <row r="50" spans="1:8">
      <c r="A50" s="22">
        <v>49</v>
      </c>
      <c r="B50" s="22" t="s">
        <v>24750</v>
      </c>
      <c r="C50" s="22" t="s">
        <v>24752</v>
      </c>
      <c r="D50" s="22" t="s">
        <v>3946</v>
      </c>
      <c r="E50" s="22" t="s">
        <v>24751</v>
      </c>
      <c r="F50" s="22" t="s">
        <v>24753</v>
      </c>
      <c r="G50" s="22" t="s">
        <v>3697</v>
      </c>
    </row>
    <row r="51" spans="1:8">
      <c r="A51" s="22">
        <v>50</v>
      </c>
      <c r="B51" s="22" t="s">
        <v>14624</v>
      </c>
      <c r="C51" s="22" t="s">
        <v>14625</v>
      </c>
      <c r="D51" s="22" t="s">
        <v>3946</v>
      </c>
      <c r="E51" s="22" t="s">
        <v>21235</v>
      </c>
      <c r="F51" s="22" t="s">
        <v>14626</v>
      </c>
      <c r="G51" s="22" t="s">
        <v>3697</v>
      </c>
      <c r="H51" s="22">
        <v>1</v>
      </c>
    </row>
    <row r="52" spans="1:8">
      <c r="A52" s="22">
        <v>51</v>
      </c>
      <c r="B52" s="22" t="s">
        <v>7520</v>
      </c>
      <c r="C52" s="22" t="s">
        <v>7521</v>
      </c>
      <c r="D52" s="22" t="s">
        <v>3946</v>
      </c>
      <c r="E52" s="22" t="s">
        <v>19678</v>
      </c>
      <c r="F52" s="22" t="s">
        <v>7522</v>
      </c>
      <c r="G52" s="22" t="s">
        <v>3697</v>
      </c>
    </row>
    <row r="53" spans="1:8">
      <c r="A53" s="22">
        <v>52</v>
      </c>
      <c r="B53" s="22" t="s">
        <v>10755</v>
      </c>
      <c r="C53" s="22" t="s">
        <v>10756</v>
      </c>
      <c r="D53" s="22" t="s">
        <v>4536</v>
      </c>
      <c r="E53" s="22" t="s">
        <v>20459</v>
      </c>
      <c r="F53" s="22" t="s">
        <v>2896</v>
      </c>
      <c r="G53" s="22" t="s">
        <v>3697</v>
      </c>
      <c r="H53" s="22">
        <v>1</v>
      </c>
    </row>
    <row r="54" spans="1:8">
      <c r="A54" s="22">
        <v>53</v>
      </c>
      <c r="B54" s="22" t="s">
        <v>10463</v>
      </c>
      <c r="C54" s="22" t="s">
        <v>10464</v>
      </c>
      <c r="D54" s="22" t="s">
        <v>10465</v>
      </c>
      <c r="E54" s="22" t="s">
        <v>20396</v>
      </c>
      <c r="F54" s="22" t="s">
        <v>1296</v>
      </c>
      <c r="G54" s="22" t="s">
        <v>3697</v>
      </c>
      <c r="H54" s="22">
        <v>1</v>
      </c>
    </row>
    <row r="55" spans="1:8">
      <c r="A55" s="22">
        <v>54</v>
      </c>
      <c r="B55" s="22" t="s">
        <v>12272</v>
      </c>
      <c r="C55" s="22" t="s">
        <v>12273</v>
      </c>
      <c r="D55" s="22" t="s">
        <v>8724</v>
      </c>
      <c r="E55" s="22" t="s">
        <v>20766</v>
      </c>
      <c r="F55" s="22" t="s">
        <v>12274</v>
      </c>
      <c r="G55" s="22" t="s">
        <v>3697</v>
      </c>
    </row>
    <row r="56" spans="1:8">
      <c r="A56" s="22">
        <v>55</v>
      </c>
      <c r="B56" s="22" t="s">
        <v>11456</v>
      </c>
      <c r="C56" s="22" t="s">
        <v>11457</v>
      </c>
      <c r="D56" s="22" t="s">
        <v>8724</v>
      </c>
      <c r="E56" s="22" t="s">
        <v>20607</v>
      </c>
      <c r="F56" s="22" t="s">
        <v>11458</v>
      </c>
      <c r="G56" s="22" t="s">
        <v>3697</v>
      </c>
      <c r="H56" s="22">
        <v>1</v>
      </c>
    </row>
    <row r="57" spans="1:8">
      <c r="A57" s="22">
        <v>56</v>
      </c>
      <c r="B57" s="22" t="s">
        <v>8517</v>
      </c>
      <c r="C57" s="22" t="s">
        <v>8518</v>
      </c>
      <c r="D57" s="22" t="s">
        <v>7859</v>
      </c>
      <c r="E57" s="22" t="s">
        <v>19928</v>
      </c>
      <c r="F57" s="22" t="s">
        <v>8519</v>
      </c>
      <c r="G57" s="22" t="s">
        <v>3697</v>
      </c>
    </row>
    <row r="58" spans="1:8">
      <c r="A58" s="22">
        <v>57</v>
      </c>
      <c r="B58" s="22" t="s">
        <v>13304</v>
      </c>
      <c r="C58" s="22" t="s">
        <v>13305</v>
      </c>
      <c r="D58" s="22" t="s">
        <v>7859</v>
      </c>
      <c r="E58" s="22" t="s">
        <v>18756</v>
      </c>
      <c r="F58" s="22" t="s">
        <v>13306</v>
      </c>
      <c r="G58" s="22" t="s">
        <v>3697</v>
      </c>
      <c r="H58" s="22">
        <v>1</v>
      </c>
    </row>
    <row r="59" spans="1:8">
      <c r="A59" s="22">
        <v>58</v>
      </c>
      <c r="B59" s="22" t="s">
        <v>16912</v>
      </c>
      <c r="C59" s="22" t="s">
        <v>16913</v>
      </c>
      <c r="D59" s="22" t="s">
        <v>7859</v>
      </c>
      <c r="E59" s="22" t="s">
        <v>21669</v>
      </c>
      <c r="F59" s="22" t="s">
        <v>16914</v>
      </c>
      <c r="G59" s="22" t="s">
        <v>3697</v>
      </c>
    </row>
    <row r="60" spans="1:8">
      <c r="A60" s="22">
        <v>59</v>
      </c>
      <c r="B60" s="22" t="s">
        <v>18061</v>
      </c>
      <c r="C60" s="22" t="s">
        <v>18062</v>
      </c>
      <c r="D60" s="22" t="s">
        <v>7859</v>
      </c>
      <c r="E60" s="22" t="s">
        <v>18775</v>
      </c>
      <c r="F60" s="22" t="s">
        <v>18063</v>
      </c>
      <c r="G60" s="22" t="s">
        <v>3697</v>
      </c>
    </row>
    <row r="61" spans="1:8">
      <c r="A61" s="22">
        <v>60</v>
      </c>
      <c r="B61" s="22" t="s">
        <v>14212</v>
      </c>
      <c r="C61" s="22" t="s">
        <v>14213</v>
      </c>
      <c r="D61" s="22" t="s">
        <v>4488</v>
      </c>
      <c r="E61" s="22" t="s">
        <v>21154</v>
      </c>
      <c r="F61" s="22" t="s">
        <v>14214</v>
      </c>
      <c r="G61" s="22" t="s">
        <v>3697</v>
      </c>
    </row>
    <row r="62" spans="1:8">
      <c r="A62" s="22">
        <v>61</v>
      </c>
      <c r="B62" s="22" t="s">
        <v>4486</v>
      </c>
      <c r="C62" s="22" t="s">
        <v>4487</v>
      </c>
      <c r="D62" s="22" t="s">
        <v>4488</v>
      </c>
      <c r="E62" s="22" t="s">
        <v>18756</v>
      </c>
      <c r="F62" s="22" t="s">
        <v>4489</v>
      </c>
      <c r="G62" s="22" t="s">
        <v>3697</v>
      </c>
    </row>
    <row r="63" spans="1:8">
      <c r="A63" s="22">
        <v>62</v>
      </c>
      <c r="B63" s="22" t="s">
        <v>12078</v>
      </c>
      <c r="C63" s="22" t="s">
        <v>12079</v>
      </c>
      <c r="D63" s="22" t="s">
        <v>4488</v>
      </c>
      <c r="E63" s="22" t="s">
        <v>20289</v>
      </c>
      <c r="F63" s="22" t="s">
        <v>12080</v>
      </c>
      <c r="G63" s="22" t="s">
        <v>3697</v>
      </c>
      <c r="H63" s="22">
        <v>1</v>
      </c>
    </row>
    <row r="64" spans="1:8">
      <c r="A64" s="22">
        <v>63</v>
      </c>
      <c r="B64" s="22" t="s">
        <v>16560</v>
      </c>
      <c r="C64" s="22" t="s">
        <v>16561</v>
      </c>
      <c r="D64" s="22" t="s">
        <v>16562</v>
      </c>
      <c r="E64" s="22" t="s">
        <v>21608</v>
      </c>
      <c r="F64" s="22" t="s">
        <v>16563</v>
      </c>
      <c r="G64" s="22" t="s">
        <v>3697</v>
      </c>
    </row>
    <row r="65" spans="1:8">
      <c r="A65" s="22">
        <v>64</v>
      </c>
      <c r="B65" s="22" t="s">
        <v>4652</v>
      </c>
      <c r="C65" s="22" t="s">
        <v>4653</v>
      </c>
      <c r="D65" s="22" t="s">
        <v>4654</v>
      </c>
      <c r="E65" s="22" t="s">
        <v>18887</v>
      </c>
      <c r="F65" s="22" t="s">
        <v>4655</v>
      </c>
      <c r="G65" s="22" t="s">
        <v>3697</v>
      </c>
    </row>
    <row r="66" spans="1:8">
      <c r="A66" s="22">
        <v>65</v>
      </c>
      <c r="B66" s="22" t="s">
        <v>9521</v>
      </c>
      <c r="C66" s="22" t="s">
        <v>9522</v>
      </c>
      <c r="D66" s="22" t="s">
        <v>4654</v>
      </c>
      <c r="E66" s="22" t="s">
        <v>20168</v>
      </c>
      <c r="F66" s="22" t="s">
        <v>9523</v>
      </c>
      <c r="G66" s="22" t="s">
        <v>3697</v>
      </c>
      <c r="H66" s="22">
        <v>1</v>
      </c>
    </row>
    <row r="67" spans="1:8">
      <c r="A67" s="22">
        <v>66</v>
      </c>
      <c r="B67" s="22" t="s">
        <v>16974</v>
      </c>
      <c r="C67" s="22" t="s">
        <v>16975</v>
      </c>
      <c r="D67" s="22" t="s">
        <v>4654</v>
      </c>
      <c r="E67" s="22" t="s">
        <v>21683</v>
      </c>
      <c r="F67" s="22" t="s">
        <v>16976</v>
      </c>
      <c r="G67" s="22" t="s">
        <v>3697</v>
      </c>
    </row>
    <row r="68" spans="1:8">
      <c r="A68" s="22">
        <v>67</v>
      </c>
      <c r="B68" s="22" t="s">
        <v>5944</v>
      </c>
      <c r="C68" s="22" t="s">
        <v>5945</v>
      </c>
      <c r="D68" s="22" t="s">
        <v>4654</v>
      </c>
      <c r="E68" s="22" t="s">
        <v>19263</v>
      </c>
      <c r="F68" s="22" t="s">
        <v>5946</v>
      </c>
      <c r="G68" s="22" t="s">
        <v>3697</v>
      </c>
    </row>
    <row r="69" spans="1:8">
      <c r="A69" s="22">
        <v>68</v>
      </c>
      <c r="B69" s="22" t="s">
        <v>9177</v>
      </c>
      <c r="C69" s="22" t="s">
        <v>9178</v>
      </c>
      <c r="D69" s="22" t="s">
        <v>3968</v>
      </c>
      <c r="E69" s="22" t="s">
        <v>20091</v>
      </c>
      <c r="F69" s="22" t="s">
        <v>9179</v>
      </c>
      <c r="G69" s="22" t="s">
        <v>3697</v>
      </c>
    </row>
    <row r="70" spans="1:8">
      <c r="A70" s="22">
        <v>69</v>
      </c>
      <c r="B70" s="22" t="s">
        <v>14857</v>
      </c>
      <c r="C70" s="22" t="s">
        <v>14858</v>
      </c>
      <c r="D70" s="22" t="s">
        <v>3968</v>
      </c>
      <c r="E70" s="22" t="s">
        <v>18677</v>
      </c>
      <c r="F70" s="22" t="s">
        <v>14859</v>
      </c>
      <c r="G70" s="22" t="s">
        <v>3697</v>
      </c>
    </row>
    <row r="71" spans="1:8">
      <c r="A71" s="22">
        <v>70</v>
      </c>
      <c r="B71" s="22" t="s">
        <v>11394</v>
      </c>
      <c r="C71" s="22" t="s">
        <v>11395</v>
      </c>
      <c r="D71" s="22" t="s">
        <v>3968</v>
      </c>
      <c r="E71" s="22" t="s">
        <v>20592</v>
      </c>
      <c r="F71" s="22" t="s">
        <v>11396</v>
      </c>
      <c r="G71" s="22" t="s">
        <v>3697</v>
      </c>
    </row>
    <row r="72" spans="1:8">
      <c r="A72" s="22">
        <v>71</v>
      </c>
      <c r="B72" s="22" t="s">
        <v>7946</v>
      </c>
      <c r="C72" s="22" t="s">
        <v>7947</v>
      </c>
      <c r="D72" s="22" t="s">
        <v>3968</v>
      </c>
      <c r="E72" s="22" t="s">
        <v>18643</v>
      </c>
      <c r="F72" s="22" t="s">
        <v>7948</v>
      </c>
      <c r="G72" s="22" t="s">
        <v>3697</v>
      </c>
    </row>
    <row r="73" spans="1:8">
      <c r="A73" s="22">
        <v>72</v>
      </c>
      <c r="B73" s="22" t="s">
        <v>8357</v>
      </c>
      <c r="C73" s="22" t="s">
        <v>8358</v>
      </c>
      <c r="D73" s="22" t="s">
        <v>3968</v>
      </c>
      <c r="E73" s="22" t="s">
        <v>19889</v>
      </c>
      <c r="F73" s="22" t="s">
        <v>8359</v>
      </c>
      <c r="G73" s="22" t="s">
        <v>3697</v>
      </c>
      <c r="H73" s="22">
        <v>1</v>
      </c>
    </row>
    <row r="74" spans="1:8">
      <c r="A74" s="22">
        <v>73</v>
      </c>
      <c r="B74" s="22" t="s">
        <v>6946</v>
      </c>
      <c r="C74" s="22" t="s">
        <v>6947</v>
      </c>
      <c r="D74" s="22" t="s">
        <v>3968</v>
      </c>
      <c r="E74" s="22" t="s">
        <v>19541</v>
      </c>
      <c r="F74" s="22" t="s">
        <v>6948</v>
      </c>
      <c r="G74" s="22" t="s">
        <v>3697</v>
      </c>
      <c r="H74" s="22">
        <v>1</v>
      </c>
    </row>
    <row r="75" spans="1:8">
      <c r="A75" s="22">
        <v>74</v>
      </c>
      <c r="B75" s="22" t="s">
        <v>3998</v>
      </c>
      <c r="C75" s="22" t="s">
        <v>3999</v>
      </c>
      <c r="D75" s="22" t="s">
        <v>3968</v>
      </c>
      <c r="E75" s="22" t="s">
        <v>18686</v>
      </c>
      <c r="F75" s="22" t="s">
        <v>4000</v>
      </c>
      <c r="G75" s="22" t="s">
        <v>3697</v>
      </c>
      <c r="H75" s="22">
        <v>1</v>
      </c>
    </row>
    <row r="76" spans="1:8">
      <c r="A76" s="22">
        <v>75</v>
      </c>
      <c r="B76" s="22" t="s">
        <v>6192</v>
      </c>
      <c r="C76" s="22" t="s">
        <v>6193</v>
      </c>
      <c r="D76" s="22" t="s">
        <v>6194</v>
      </c>
      <c r="E76" s="22" t="s">
        <v>19332</v>
      </c>
      <c r="F76" s="22" t="s">
        <v>1867</v>
      </c>
      <c r="G76" s="22" t="s">
        <v>3697</v>
      </c>
      <c r="H76" s="22">
        <v>1</v>
      </c>
    </row>
    <row r="77" spans="1:8">
      <c r="A77" s="22">
        <v>76</v>
      </c>
      <c r="B77" s="22" t="s">
        <v>9837</v>
      </c>
      <c r="C77" s="22" t="s">
        <v>9838</v>
      </c>
      <c r="D77" s="22" t="s">
        <v>6194</v>
      </c>
      <c r="E77" s="22" t="s">
        <v>19155</v>
      </c>
      <c r="F77" s="22" t="s">
        <v>1858</v>
      </c>
      <c r="G77" s="22" t="s">
        <v>3697</v>
      </c>
      <c r="H77" s="22">
        <v>1</v>
      </c>
    </row>
    <row r="78" spans="1:8">
      <c r="A78" s="22">
        <v>77</v>
      </c>
      <c r="B78" s="22" t="s">
        <v>14967</v>
      </c>
      <c r="C78" s="22" t="s">
        <v>14968</v>
      </c>
      <c r="D78" s="22" t="s">
        <v>14969</v>
      </c>
      <c r="E78" s="22" t="s">
        <v>21314</v>
      </c>
      <c r="F78" s="22" t="s">
        <v>3275</v>
      </c>
      <c r="G78" s="22" t="s">
        <v>3697</v>
      </c>
    </row>
    <row r="79" spans="1:8">
      <c r="A79" s="22">
        <v>78</v>
      </c>
      <c r="B79" s="22" t="s">
        <v>7015</v>
      </c>
      <c r="C79" s="22" t="s">
        <v>7016</v>
      </c>
      <c r="D79" s="22" t="s">
        <v>7017</v>
      </c>
      <c r="E79" s="22" t="s">
        <v>19556</v>
      </c>
      <c r="F79" s="22" t="s">
        <v>7018</v>
      </c>
      <c r="G79" s="22" t="s">
        <v>3697</v>
      </c>
      <c r="H79" s="22">
        <v>2</v>
      </c>
    </row>
    <row r="80" spans="1:8">
      <c r="A80" s="22">
        <v>79</v>
      </c>
      <c r="B80" s="22" t="s">
        <v>12426</v>
      </c>
      <c r="C80" s="22" t="s">
        <v>12427</v>
      </c>
      <c r="D80" s="22" t="s">
        <v>7017</v>
      </c>
      <c r="E80" s="22" t="s">
        <v>18649</v>
      </c>
      <c r="F80" s="22" t="s">
        <v>12428</v>
      </c>
      <c r="G80" s="22" t="s">
        <v>3697</v>
      </c>
    </row>
    <row r="81" spans="1:8">
      <c r="A81" s="22">
        <v>80</v>
      </c>
      <c r="B81" s="22" t="s">
        <v>12015</v>
      </c>
      <c r="C81" s="22" t="s">
        <v>12016</v>
      </c>
      <c r="D81" s="22" t="s">
        <v>7017</v>
      </c>
      <c r="E81" s="22" t="s">
        <v>20713</v>
      </c>
      <c r="F81" s="22" t="s">
        <v>12017</v>
      </c>
      <c r="G81" s="22" t="s">
        <v>3697</v>
      </c>
      <c r="H81" s="22">
        <v>1</v>
      </c>
    </row>
    <row r="82" spans="1:8">
      <c r="A82" s="22">
        <v>81</v>
      </c>
      <c r="B82" s="22" t="s">
        <v>16368</v>
      </c>
      <c r="C82" s="22" t="s">
        <v>16369</v>
      </c>
      <c r="D82" s="22" t="s">
        <v>16370</v>
      </c>
      <c r="E82" s="22" t="s">
        <v>21571</v>
      </c>
      <c r="F82" s="22" t="s">
        <v>16371</v>
      </c>
      <c r="G82" s="22" t="s">
        <v>3697</v>
      </c>
    </row>
    <row r="83" spans="1:8">
      <c r="A83" s="22">
        <v>82</v>
      </c>
      <c r="B83" s="22" t="s">
        <v>13586</v>
      </c>
      <c r="C83" s="22" t="s">
        <v>13587</v>
      </c>
      <c r="D83" s="22" t="s">
        <v>13588</v>
      </c>
      <c r="E83" s="22" t="s">
        <v>21042</v>
      </c>
      <c r="F83" s="22" t="s">
        <v>13589</v>
      </c>
      <c r="G83" s="22" t="s">
        <v>3697</v>
      </c>
    </row>
    <row r="84" spans="1:8">
      <c r="A84" s="22">
        <v>83</v>
      </c>
      <c r="B84" s="22" t="s">
        <v>5633</v>
      </c>
      <c r="C84" s="22" t="s">
        <v>5634</v>
      </c>
      <c r="D84" s="22" t="s">
        <v>5635</v>
      </c>
      <c r="E84" s="22" t="s">
        <v>18621</v>
      </c>
      <c r="F84" s="22" t="s">
        <v>5636</v>
      </c>
      <c r="G84" s="22" t="s">
        <v>3697</v>
      </c>
    </row>
    <row r="85" spans="1:8">
      <c r="A85" s="22">
        <v>84</v>
      </c>
      <c r="B85" s="22" t="s">
        <v>24626</v>
      </c>
      <c r="C85" s="22" t="s">
        <v>24628</v>
      </c>
      <c r="D85" s="22" t="s">
        <v>24629</v>
      </c>
      <c r="E85" s="22" t="s">
        <v>24627</v>
      </c>
      <c r="F85" s="22" t="s">
        <v>24630</v>
      </c>
      <c r="G85" s="22" t="s">
        <v>3697</v>
      </c>
      <c r="H85" s="22">
        <v>1</v>
      </c>
    </row>
    <row r="86" spans="1:8">
      <c r="A86" s="22">
        <v>85</v>
      </c>
      <c r="B86" s="22" t="s">
        <v>8458</v>
      </c>
      <c r="C86" s="22" t="s">
        <v>8459</v>
      </c>
      <c r="D86" s="22" t="s">
        <v>8460</v>
      </c>
      <c r="E86" s="22" t="s">
        <v>19913</v>
      </c>
      <c r="F86" s="22" t="s">
        <v>1876</v>
      </c>
      <c r="G86" s="22" t="s">
        <v>3697</v>
      </c>
    </row>
    <row r="87" spans="1:8">
      <c r="A87" s="22">
        <v>86</v>
      </c>
      <c r="B87" s="22" t="s">
        <v>12676</v>
      </c>
      <c r="C87" s="22" t="s">
        <v>24971</v>
      </c>
      <c r="D87" s="22" t="s">
        <v>5537</v>
      </c>
      <c r="E87" s="22" t="s">
        <v>18632</v>
      </c>
      <c r="F87" s="22" t="s">
        <v>24972</v>
      </c>
      <c r="G87" s="22" t="s">
        <v>3697</v>
      </c>
    </row>
    <row r="88" spans="1:8">
      <c r="A88" s="22">
        <v>87</v>
      </c>
      <c r="B88" s="22" t="s">
        <v>11570</v>
      </c>
      <c r="C88" s="22" t="s">
        <v>11571</v>
      </c>
      <c r="D88" s="22" t="s">
        <v>5537</v>
      </c>
      <c r="E88" s="22" t="s">
        <v>19143</v>
      </c>
      <c r="F88" s="22" t="s">
        <v>11572</v>
      </c>
      <c r="G88" s="22" t="s">
        <v>3697</v>
      </c>
      <c r="H88" s="22">
        <v>4</v>
      </c>
    </row>
    <row r="89" spans="1:8">
      <c r="A89" s="22">
        <v>88</v>
      </c>
      <c r="B89" s="22" t="s">
        <v>5535</v>
      </c>
      <c r="C89" s="22" t="s">
        <v>5536</v>
      </c>
      <c r="D89" s="22" t="s">
        <v>5537</v>
      </c>
      <c r="E89" s="22" t="s">
        <v>19143</v>
      </c>
      <c r="F89" s="22" t="s">
        <v>5538</v>
      </c>
      <c r="G89" s="22" t="s">
        <v>3697</v>
      </c>
      <c r="H89" s="22">
        <v>2</v>
      </c>
    </row>
    <row r="90" spans="1:8">
      <c r="A90" s="22">
        <v>89</v>
      </c>
      <c r="B90" s="22" t="s">
        <v>9406</v>
      </c>
      <c r="C90" s="22" t="s">
        <v>9407</v>
      </c>
      <c r="D90" s="22" t="s">
        <v>5537</v>
      </c>
      <c r="E90" s="22" t="s">
        <v>20139</v>
      </c>
      <c r="F90" s="22" t="s">
        <v>9408</v>
      </c>
      <c r="G90" s="22" t="s">
        <v>3697</v>
      </c>
    </row>
    <row r="91" spans="1:8">
      <c r="A91" s="22">
        <v>90</v>
      </c>
      <c r="B91" s="22" t="s">
        <v>6941</v>
      </c>
      <c r="C91" s="22" t="s">
        <v>6942</v>
      </c>
      <c r="D91" s="22" t="s">
        <v>5453</v>
      </c>
      <c r="E91" s="22" t="s">
        <v>19127</v>
      </c>
      <c r="F91" s="22" t="s">
        <v>6943</v>
      </c>
      <c r="G91" s="22" t="s">
        <v>3697</v>
      </c>
    </row>
    <row r="92" spans="1:8">
      <c r="A92" s="22">
        <v>91</v>
      </c>
      <c r="B92" s="22" t="s">
        <v>5451</v>
      </c>
      <c r="C92" s="22" t="s">
        <v>5452</v>
      </c>
      <c r="D92" s="22" t="s">
        <v>5453</v>
      </c>
      <c r="E92" s="22" t="s">
        <v>19127</v>
      </c>
      <c r="F92" s="22" t="s">
        <v>5454</v>
      </c>
      <c r="G92" s="22" t="s">
        <v>3697</v>
      </c>
      <c r="H92" s="22">
        <v>2</v>
      </c>
    </row>
    <row r="93" spans="1:8">
      <c r="A93" s="22">
        <v>92</v>
      </c>
      <c r="B93" s="22" t="s">
        <v>25687</v>
      </c>
      <c r="C93" s="22" t="s">
        <v>25689</v>
      </c>
      <c r="D93" s="22" t="s">
        <v>5453</v>
      </c>
      <c r="E93" s="22" t="s">
        <v>25688</v>
      </c>
      <c r="F93" s="22" t="s">
        <v>25690</v>
      </c>
      <c r="G93" s="22" t="s">
        <v>3697</v>
      </c>
    </row>
    <row r="94" spans="1:8">
      <c r="A94" s="22">
        <v>93</v>
      </c>
      <c r="B94" s="22" t="s">
        <v>23811</v>
      </c>
      <c r="C94" s="22" t="s">
        <v>23813</v>
      </c>
      <c r="D94" s="22" t="s">
        <v>23814</v>
      </c>
      <c r="E94" s="22" t="s">
        <v>23812</v>
      </c>
      <c r="F94" s="22" t="s">
        <v>411</v>
      </c>
      <c r="G94" s="22" t="s">
        <v>3697</v>
      </c>
    </row>
    <row r="95" spans="1:8">
      <c r="A95" s="22">
        <v>94</v>
      </c>
      <c r="B95" s="22" t="s">
        <v>5500</v>
      </c>
      <c r="C95" s="22" t="s">
        <v>5501</v>
      </c>
      <c r="D95" s="22" t="s">
        <v>5502</v>
      </c>
      <c r="E95" s="22" t="s">
        <v>18667</v>
      </c>
      <c r="F95" s="22" t="s">
        <v>5503</v>
      </c>
      <c r="G95" s="22" t="s">
        <v>3697</v>
      </c>
    </row>
    <row r="96" spans="1:8">
      <c r="A96" s="22">
        <v>95</v>
      </c>
      <c r="B96" s="22" t="s">
        <v>26521</v>
      </c>
      <c r="C96" s="22" t="s">
        <v>26522</v>
      </c>
      <c r="D96" s="22" t="s">
        <v>4223</v>
      </c>
      <c r="E96" s="22" t="s">
        <v>19326</v>
      </c>
      <c r="F96" s="22" t="s">
        <v>26523</v>
      </c>
      <c r="G96" s="22" t="s">
        <v>3697</v>
      </c>
    </row>
    <row r="97" spans="1:8">
      <c r="A97" s="22">
        <v>96</v>
      </c>
      <c r="B97" s="22" t="s">
        <v>9372</v>
      </c>
      <c r="C97" s="22" t="s">
        <v>9373</v>
      </c>
      <c r="D97" s="22" t="s">
        <v>4223</v>
      </c>
      <c r="E97" s="22" t="s">
        <v>19928</v>
      </c>
      <c r="F97" s="22" t="s">
        <v>9374</v>
      </c>
      <c r="G97" s="22" t="s">
        <v>3697</v>
      </c>
    </row>
    <row r="98" spans="1:8">
      <c r="A98" s="22">
        <v>97</v>
      </c>
      <c r="B98" s="22" t="s">
        <v>25204</v>
      </c>
      <c r="C98" s="22" t="s">
        <v>25205</v>
      </c>
      <c r="D98" s="22" t="s">
        <v>4223</v>
      </c>
      <c r="E98" s="22" t="s">
        <v>18621</v>
      </c>
      <c r="F98" s="22" t="s">
        <v>25206</v>
      </c>
      <c r="G98" s="22" t="s">
        <v>3697</v>
      </c>
    </row>
    <row r="99" spans="1:8">
      <c r="A99" s="22">
        <v>98</v>
      </c>
      <c r="B99" s="22" t="s">
        <v>16584</v>
      </c>
      <c r="C99" s="22" t="s">
        <v>16585</v>
      </c>
      <c r="D99" s="22" t="s">
        <v>4223</v>
      </c>
      <c r="E99" s="22" t="s">
        <v>21047</v>
      </c>
      <c r="F99" s="22" t="s">
        <v>16586</v>
      </c>
      <c r="G99" s="22" t="s">
        <v>3697</v>
      </c>
    </row>
    <row r="100" spans="1:8">
      <c r="A100" s="22">
        <v>99</v>
      </c>
      <c r="B100" s="22" t="s">
        <v>6139</v>
      </c>
      <c r="C100" s="22" t="s">
        <v>6140</v>
      </c>
      <c r="D100" s="22" t="s">
        <v>4223</v>
      </c>
      <c r="E100" s="22" t="s">
        <v>19317</v>
      </c>
      <c r="F100" s="22" t="s">
        <v>6141</v>
      </c>
      <c r="G100" s="22" t="s">
        <v>3697</v>
      </c>
    </row>
    <row r="101" spans="1:8">
      <c r="A101" s="22">
        <v>100</v>
      </c>
      <c r="B101" s="22" t="s">
        <v>4263</v>
      </c>
      <c r="C101" s="22" t="s">
        <v>4264</v>
      </c>
      <c r="D101" s="22" t="s">
        <v>4223</v>
      </c>
      <c r="E101" s="22" t="s">
        <v>18769</v>
      </c>
      <c r="F101" s="22" t="s">
        <v>4265</v>
      </c>
      <c r="G101" s="22" t="s">
        <v>3697</v>
      </c>
    </row>
    <row r="102" spans="1:8">
      <c r="A102" s="22">
        <v>101</v>
      </c>
      <c r="B102" s="22" t="s">
        <v>25876</v>
      </c>
      <c r="C102" s="22" t="s">
        <v>25877</v>
      </c>
      <c r="D102" s="22" t="s">
        <v>4223</v>
      </c>
      <c r="E102" s="22" t="s">
        <v>18989</v>
      </c>
      <c r="F102" s="22" t="s">
        <v>25878</v>
      </c>
      <c r="G102" s="22" t="s">
        <v>3697</v>
      </c>
    </row>
    <row r="103" spans="1:8">
      <c r="A103" s="22">
        <v>102</v>
      </c>
      <c r="B103" s="22" t="s">
        <v>23993</v>
      </c>
      <c r="C103" s="22" t="s">
        <v>23994</v>
      </c>
      <c r="D103" s="22" t="s">
        <v>4223</v>
      </c>
      <c r="E103" s="22" t="s">
        <v>21618</v>
      </c>
      <c r="F103" s="22" t="s">
        <v>23995</v>
      </c>
      <c r="G103" s="22" t="s">
        <v>3697</v>
      </c>
    </row>
    <row r="104" spans="1:8">
      <c r="A104" s="22">
        <v>103</v>
      </c>
      <c r="B104" s="22" t="s">
        <v>15826</v>
      </c>
      <c r="C104" s="22" t="s">
        <v>15827</v>
      </c>
      <c r="D104" s="22" t="s">
        <v>4223</v>
      </c>
      <c r="E104" s="22" t="s">
        <v>21471</v>
      </c>
      <c r="F104" s="22" t="s">
        <v>15828</v>
      </c>
      <c r="G104" s="22" t="s">
        <v>3697</v>
      </c>
    </row>
    <row r="105" spans="1:8">
      <c r="A105" s="22">
        <v>104</v>
      </c>
      <c r="B105" s="22" t="s">
        <v>6325</v>
      </c>
      <c r="C105" s="22" t="s">
        <v>6326</v>
      </c>
      <c r="D105" s="22" t="s">
        <v>4223</v>
      </c>
      <c r="E105" s="22" t="s">
        <v>19370</v>
      </c>
      <c r="F105" s="22" t="s">
        <v>6327</v>
      </c>
      <c r="G105" s="22" t="s">
        <v>3697</v>
      </c>
    </row>
    <row r="106" spans="1:8">
      <c r="A106" s="22">
        <v>105</v>
      </c>
      <c r="B106" s="22" t="s">
        <v>7967</v>
      </c>
      <c r="C106" s="22" t="s">
        <v>7968</v>
      </c>
      <c r="D106" s="22" t="s">
        <v>4223</v>
      </c>
      <c r="E106" s="22" t="s">
        <v>19792</v>
      </c>
      <c r="F106" s="22" t="s">
        <v>7969</v>
      </c>
      <c r="G106" s="22" t="s">
        <v>3697</v>
      </c>
    </row>
    <row r="107" spans="1:8">
      <c r="A107" s="22">
        <v>106</v>
      </c>
      <c r="B107" s="22" t="s">
        <v>4937</v>
      </c>
      <c r="C107" s="22" t="s">
        <v>4938</v>
      </c>
      <c r="D107" s="22" t="s">
        <v>4223</v>
      </c>
      <c r="E107" s="22" t="s">
        <v>18975</v>
      </c>
      <c r="F107" s="22" t="s">
        <v>4939</v>
      </c>
      <c r="G107" s="22" t="s">
        <v>3697</v>
      </c>
      <c r="H107" s="22">
        <v>6</v>
      </c>
    </row>
    <row r="108" spans="1:8">
      <c r="A108" s="22">
        <v>107</v>
      </c>
      <c r="B108" s="22" t="s">
        <v>17264</v>
      </c>
      <c r="C108" s="22" t="s">
        <v>17265</v>
      </c>
      <c r="D108" s="22" t="s">
        <v>4223</v>
      </c>
      <c r="E108" s="22" t="s">
        <v>19433</v>
      </c>
      <c r="F108" s="22" t="s">
        <v>17266</v>
      </c>
      <c r="G108" s="22" t="s">
        <v>3697</v>
      </c>
    </row>
    <row r="109" spans="1:8">
      <c r="A109" s="22">
        <v>108</v>
      </c>
      <c r="B109" s="22" t="s">
        <v>17925</v>
      </c>
      <c r="C109" s="22" t="s">
        <v>17926</v>
      </c>
      <c r="D109" s="22" t="s">
        <v>4223</v>
      </c>
      <c r="E109" s="22" t="s">
        <v>21850</v>
      </c>
      <c r="F109" s="22" t="s">
        <v>17927</v>
      </c>
      <c r="G109" s="22" t="s">
        <v>3697</v>
      </c>
    </row>
    <row r="110" spans="1:8">
      <c r="A110" s="22">
        <v>109</v>
      </c>
      <c r="B110" s="22" t="s">
        <v>15057</v>
      </c>
      <c r="C110" s="22" t="s">
        <v>15058</v>
      </c>
      <c r="D110" s="22" t="s">
        <v>4223</v>
      </c>
      <c r="E110" s="22" t="s">
        <v>21331</v>
      </c>
      <c r="F110" s="22" t="s">
        <v>15059</v>
      </c>
      <c r="G110" s="22" t="s">
        <v>3697</v>
      </c>
      <c r="H110" s="22">
        <v>1</v>
      </c>
    </row>
    <row r="111" spans="1:8">
      <c r="A111" s="22">
        <v>110</v>
      </c>
      <c r="B111" s="22" t="s">
        <v>4221</v>
      </c>
      <c r="C111" s="22" t="s">
        <v>4222</v>
      </c>
      <c r="D111" s="22" t="s">
        <v>4223</v>
      </c>
      <c r="E111" s="22" t="s">
        <v>18755</v>
      </c>
      <c r="F111" s="22" t="s">
        <v>4224</v>
      </c>
      <c r="G111" s="22" t="s">
        <v>3697</v>
      </c>
    </row>
    <row r="112" spans="1:8">
      <c r="A112" s="22">
        <v>111</v>
      </c>
      <c r="B112" s="22" t="s">
        <v>18196</v>
      </c>
      <c r="C112" s="22" t="s">
        <v>18197</v>
      </c>
      <c r="D112" s="22" t="s">
        <v>4223</v>
      </c>
      <c r="E112" s="22" t="s">
        <v>21906</v>
      </c>
      <c r="F112" s="22" t="s">
        <v>18198</v>
      </c>
      <c r="G112" s="22" t="s">
        <v>3697</v>
      </c>
    </row>
    <row r="113" spans="1:8">
      <c r="A113" s="22">
        <v>112</v>
      </c>
      <c r="B113" s="22" t="s">
        <v>12804</v>
      </c>
      <c r="C113" s="22" t="s">
        <v>12805</v>
      </c>
      <c r="D113" s="22" t="s">
        <v>4223</v>
      </c>
      <c r="E113" s="22" t="s">
        <v>20873</v>
      </c>
      <c r="F113" s="22" t="s">
        <v>12806</v>
      </c>
      <c r="G113" s="22" t="s">
        <v>3697</v>
      </c>
    </row>
    <row r="114" spans="1:8">
      <c r="A114" s="22">
        <v>113</v>
      </c>
      <c r="B114" s="22" t="s">
        <v>6246</v>
      </c>
      <c r="C114" s="22" t="s">
        <v>6247</v>
      </c>
      <c r="D114" s="22" t="s">
        <v>4223</v>
      </c>
      <c r="E114" s="22" t="s">
        <v>19345</v>
      </c>
      <c r="F114" s="22" t="s">
        <v>6248</v>
      </c>
      <c r="G114" s="22" t="s">
        <v>3697</v>
      </c>
    </row>
    <row r="115" spans="1:8">
      <c r="A115" s="22">
        <v>114</v>
      </c>
      <c r="B115" s="22" t="s">
        <v>7550</v>
      </c>
      <c r="C115" s="22" t="s">
        <v>7551</v>
      </c>
      <c r="D115" s="22" t="s">
        <v>4223</v>
      </c>
      <c r="E115" s="22" t="s">
        <v>18596</v>
      </c>
      <c r="F115" s="22" t="s">
        <v>7552</v>
      </c>
      <c r="G115" s="22" t="s">
        <v>3697</v>
      </c>
      <c r="H115" s="22">
        <v>1</v>
      </c>
    </row>
    <row r="116" spans="1:8">
      <c r="A116" s="22">
        <v>115</v>
      </c>
      <c r="B116" s="22" t="s">
        <v>7028</v>
      </c>
      <c r="C116" s="22" t="s">
        <v>7029</v>
      </c>
      <c r="D116" s="22" t="s">
        <v>4223</v>
      </c>
      <c r="E116" s="22" t="s">
        <v>19557</v>
      </c>
      <c r="F116" s="22" t="s">
        <v>7030</v>
      </c>
      <c r="G116" s="22" t="s">
        <v>3707</v>
      </c>
    </row>
    <row r="117" spans="1:8">
      <c r="A117" s="22">
        <v>116</v>
      </c>
      <c r="B117" s="22" t="s">
        <v>16195</v>
      </c>
      <c r="C117" s="22" t="s">
        <v>16196</v>
      </c>
      <c r="D117" s="22" t="s">
        <v>4223</v>
      </c>
      <c r="E117" s="22" t="s">
        <v>19314</v>
      </c>
      <c r="F117" s="22" t="s">
        <v>16197</v>
      </c>
      <c r="G117" s="22" t="s">
        <v>3697</v>
      </c>
    </row>
    <row r="118" spans="1:8">
      <c r="A118" s="22">
        <v>117</v>
      </c>
      <c r="B118" s="22" t="s">
        <v>7402</v>
      </c>
      <c r="C118" s="22" t="s">
        <v>7403</v>
      </c>
      <c r="D118" s="22" t="s">
        <v>4223</v>
      </c>
      <c r="E118" s="22" t="s">
        <v>19649</v>
      </c>
      <c r="F118" s="22" t="s">
        <v>7404</v>
      </c>
      <c r="G118" s="22" t="s">
        <v>3697</v>
      </c>
    </row>
    <row r="119" spans="1:8">
      <c r="A119" s="22">
        <v>118</v>
      </c>
      <c r="B119" s="22" t="s">
        <v>4318</v>
      </c>
      <c r="C119" s="22" t="s">
        <v>4319</v>
      </c>
      <c r="D119" s="22" t="s">
        <v>4223</v>
      </c>
      <c r="E119" s="22" t="s">
        <v>18787</v>
      </c>
      <c r="F119" s="22" t="s">
        <v>4320</v>
      </c>
      <c r="G119" s="22" t="s">
        <v>3697</v>
      </c>
    </row>
    <row r="120" spans="1:8">
      <c r="A120" s="22">
        <v>119</v>
      </c>
      <c r="B120" s="22" t="s">
        <v>12439</v>
      </c>
      <c r="C120" s="22" t="s">
        <v>12440</v>
      </c>
      <c r="D120" s="22" t="s">
        <v>4223</v>
      </c>
      <c r="E120" s="22" t="s">
        <v>18667</v>
      </c>
      <c r="F120" s="22" t="s">
        <v>12441</v>
      </c>
      <c r="G120" s="22" t="s">
        <v>3697</v>
      </c>
    </row>
    <row r="121" spans="1:8">
      <c r="A121" s="22">
        <v>120</v>
      </c>
      <c r="B121" s="22" t="s">
        <v>8040</v>
      </c>
      <c r="C121" s="22" t="s">
        <v>8041</v>
      </c>
      <c r="D121" s="22" t="s">
        <v>4223</v>
      </c>
      <c r="E121" s="22" t="s">
        <v>19810</v>
      </c>
      <c r="F121" s="22" t="s">
        <v>8042</v>
      </c>
      <c r="G121" s="22" t="s">
        <v>3697</v>
      </c>
    </row>
    <row r="122" spans="1:8">
      <c r="A122" s="22">
        <v>121</v>
      </c>
      <c r="B122" s="22" t="s">
        <v>10906</v>
      </c>
      <c r="C122" s="22" t="s">
        <v>10907</v>
      </c>
      <c r="D122" s="22" t="s">
        <v>4223</v>
      </c>
      <c r="E122" s="22" t="s">
        <v>20491</v>
      </c>
      <c r="F122" s="22" t="s">
        <v>10908</v>
      </c>
      <c r="G122" s="22" t="s">
        <v>3697</v>
      </c>
    </row>
    <row r="123" spans="1:8">
      <c r="A123" s="22">
        <v>122</v>
      </c>
      <c r="B123" s="22" t="s">
        <v>16052</v>
      </c>
      <c r="C123" s="22" t="s">
        <v>16053</v>
      </c>
      <c r="D123" s="22" t="s">
        <v>4223</v>
      </c>
      <c r="E123" s="22" t="s">
        <v>19501</v>
      </c>
      <c r="G123" s="22" t="s">
        <v>3730</v>
      </c>
    </row>
    <row r="124" spans="1:8">
      <c r="A124" s="22">
        <v>123</v>
      </c>
      <c r="B124" s="22" t="s">
        <v>23987</v>
      </c>
      <c r="C124" s="22" t="s">
        <v>23988</v>
      </c>
      <c r="D124" s="22" t="s">
        <v>4223</v>
      </c>
      <c r="E124" s="22" t="s">
        <v>19777</v>
      </c>
      <c r="F124" s="22" t="s">
        <v>23989</v>
      </c>
      <c r="G124" s="22" t="s">
        <v>3697</v>
      </c>
    </row>
    <row r="125" spans="1:8">
      <c r="A125" s="22">
        <v>124</v>
      </c>
      <c r="B125" s="22" t="s">
        <v>10531</v>
      </c>
      <c r="C125" s="22" t="s">
        <v>10532</v>
      </c>
      <c r="D125" s="22" t="s">
        <v>4223</v>
      </c>
      <c r="E125" s="22" t="s">
        <v>20411</v>
      </c>
      <c r="F125" s="22" t="s">
        <v>10533</v>
      </c>
      <c r="G125" s="22" t="s">
        <v>3697</v>
      </c>
    </row>
    <row r="126" spans="1:8">
      <c r="A126" s="22">
        <v>125</v>
      </c>
      <c r="B126" s="22" t="s">
        <v>7290</v>
      </c>
      <c r="C126" s="22" t="s">
        <v>7291</v>
      </c>
      <c r="D126" s="22" t="s">
        <v>7007</v>
      </c>
      <c r="E126" s="22" t="s">
        <v>18621</v>
      </c>
      <c r="F126" s="22" t="s">
        <v>7292</v>
      </c>
      <c r="G126" s="22" t="s">
        <v>3697</v>
      </c>
    </row>
    <row r="127" spans="1:8">
      <c r="A127" s="22">
        <v>126</v>
      </c>
      <c r="B127" s="22" t="s">
        <v>25666</v>
      </c>
      <c r="C127" s="22" t="s">
        <v>25668</v>
      </c>
      <c r="D127" s="22" t="s">
        <v>7007</v>
      </c>
      <c r="E127" s="22" t="s">
        <v>25667</v>
      </c>
      <c r="F127" s="22" t="s">
        <v>25669</v>
      </c>
      <c r="G127" s="22" t="s">
        <v>3697</v>
      </c>
    </row>
    <row r="128" spans="1:8">
      <c r="A128" s="22">
        <v>127</v>
      </c>
      <c r="B128" s="22" t="s">
        <v>9010</v>
      </c>
      <c r="C128" s="22" t="s">
        <v>9011</v>
      </c>
      <c r="D128" s="22" t="s">
        <v>7007</v>
      </c>
      <c r="E128" s="22" t="s">
        <v>19798</v>
      </c>
      <c r="F128" s="22" t="s">
        <v>9012</v>
      </c>
      <c r="G128" s="22" t="s">
        <v>3697</v>
      </c>
    </row>
    <row r="129" spans="1:7">
      <c r="A129" s="22">
        <v>128</v>
      </c>
      <c r="B129" s="22" t="s">
        <v>14819</v>
      </c>
      <c r="C129" s="22" t="s">
        <v>14820</v>
      </c>
      <c r="D129" s="22" t="s">
        <v>14821</v>
      </c>
      <c r="E129" s="22" t="s">
        <v>21276</v>
      </c>
      <c r="F129" s="22" t="s">
        <v>14822</v>
      </c>
      <c r="G129" s="22" t="s">
        <v>3697</v>
      </c>
    </row>
    <row r="130" spans="1:7">
      <c r="A130" s="22">
        <v>129</v>
      </c>
      <c r="B130" s="22" t="s">
        <v>25678</v>
      </c>
      <c r="C130" s="22" t="s">
        <v>25679</v>
      </c>
      <c r="D130" s="22" t="s">
        <v>4113</v>
      </c>
      <c r="E130" s="22" t="s">
        <v>20245</v>
      </c>
      <c r="F130" s="22" t="s">
        <v>25680</v>
      </c>
      <c r="G130" s="22" t="s">
        <v>3697</v>
      </c>
    </row>
    <row r="131" spans="1:7">
      <c r="A131" s="22">
        <v>130</v>
      </c>
      <c r="B131" s="22" t="s">
        <v>13336</v>
      </c>
      <c r="C131" s="22" t="s">
        <v>13337</v>
      </c>
      <c r="D131" s="22" t="s">
        <v>4113</v>
      </c>
      <c r="E131" s="22" t="s">
        <v>19089</v>
      </c>
      <c r="F131" s="22" t="s">
        <v>13338</v>
      </c>
      <c r="G131" s="22" t="s">
        <v>3697</v>
      </c>
    </row>
    <row r="132" spans="1:7">
      <c r="A132" s="22">
        <v>131</v>
      </c>
      <c r="B132" s="22" t="s">
        <v>4111</v>
      </c>
      <c r="C132" s="22" t="s">
        <v>4112</v>
      </c>
      <c r="D132" s="22" t="s">
        <v>4113</v>
      </c>
      <c r="E132" s="22" t="s">
        <v>18722</v>
      </c>
      <c r="F132" s="22" t="s">
        <v>4114</v>
      </c>
      <c r="G132" s="22" t="s">
        <v>3697</v>
      </c>
    </row>
    <row r="133" spans="1:7">
      <c r="A133" s="22">
        <v>132</v>
      </c>
      <c r="B133" s="22" t="s">
        <v>15448</v>
      </c>
      <c r="C133" s="22" t="s">
        <v>15449</v>
      </c>
      <c r="D133" s="22" t="s">
        <v>4113</v>
      </c>
      <c r="E133" s="22" t="s">
        <v>19147</v>
      </c>
      <c r="F133" s="22" t="s">
        <v>15450</v>
      </c>
      <c r="G133" s="22" t="s">
        <v>3697</v>
      </c>
    </row>
    <row r="134" spans="1:7">
      <c r="A134" s="22">
        <v>133</v>
      </c>
      <c r="B134" s="22" t="s">
        <v>7595</v>
      </c>
      <c r="C134" s="22" t="s">
        <v>7596</v>
      </c>
      <c r="D134" s="22" t="s">
        <v>7597</v>
      </c>
      <c r="E134" s="22" t="s">
        <v>19695</v>
      </c>
      <c r="G134" s="22" t="s">
        <v>3730</v>
      </c>
    </row>
    <row r="135" spans="1:7">
      <c r="A135" s="22">
        <v>134</v>
      </c>
      <c r="B135" s="22" t="s">
        <v>13965</v>
      </c>
      <c r="C135" s="22" t="s">
        <v>13966</v>
      </c>
      <c r="D135" s="22" t="s">
        <v>7597</v>
      </c>
      <c r="E135" s="22" t="s">
        <v>19166</v>
      </c>
      <c r="F135" s="22" t="s">
        <v>13967</v>
      </c>
      <c r="G135" s="22" t="s">
        <v>3697</v>
      </c>
    </row>
    <row r="136" spans="1:7">
      <c r="A136" s="22">
        <v>135</v>
      </c>
      <c r="B136" s="22" t="s">
        <v>9966</v>
      </c>
      <c r="C136" s="22" t="s">
        <v>9967</v>
      </c>
      <c r="D136" s="22" t="s">
        <v>7597</v>
      </c>
      <c r="E136" s="22" t="s">
        <v>18791</v>
      </c>
      <c r="F136" s="22" t="s">
        <v>9968</v>
      </c>
      <c r="G136" s="22" t="s">
        <v>3697</v>
      </c>
    </row>
    <row r="137" spans="1:7">
      <c r="A137" s="22">
        <v>136</v>
      </c>
      <c r="B137" s="22" t="s">
        <v>11324</v>
      </c>
      <c r="C137" s="22" t="s">
        <v>11325</v>
      </c>
      <c r="D137" s="22" t="s">
        <v>11326</v>
      </c>
      <c r="E137" s="22" t="s">
        <v>20576</v>
      </c>
      <c r="F137" s="22" t="s">
        <v>11327</v>
      </c>
      <c r="G137" s="22" t="s">
        <v>3697</v>
      </c>
    </row>
    <row r="138" spans="1:7">
      <c r="A138" s="22">
        <v>137</v>
      </c>
      <c r="B138" s="22" t="s">
        <v>7626</v>
      </c>
      <c r="C138" s="22" t="s">
        <v>7627</v>
      </c>
      <c r="D138" s="22" t="s">
        <v>7628</v>
      </c>
      <c r="E138" s="22" t="s">
        <v>19705</v>
      </c>
      <c r="F138" s="22" t="s">
        <v>7629</v>
      </c>
      <c r="G138" s="22" t="s">
        <v>3697</v>
      </c>
    </row>
    <row r="139" spans="1:7">
      <c r="A139" s="22">
        <v>138</v>
      </c>
      <c r="B139" s="22" t="s">
        <v>8982</v>
      </c>
      <c r="C139" s="22" t="s">
        <v>8983</v>
      </c>
      <c r="D139" s="22" t="s">
        <v>8984</v>
      </c>
      <c r="E139" s="22" t="s">
        <v>20045</v>
      </c>
      <c r="F139" s="22" t="s">
        <v>8985</v>
      </c>
      <c r="G139" s="22" t="s">
        <v>3697</v>
      </c>
    </row>
    <row r="140" spans="1:7">
      <c r="A140" s="22">
        <v>139</v>
      </c>
      <c r="B140" s="22" t="s">
        <v>25626</v>
      </c>
      <c r="C140" s="22" t="s">
        <v>25627</v>
      </c>
      <c r="D140" s="22" t="s">
        <v>25628</v>
      </c>
      <c r="E140" s="22" t="s">
        <v>19151</v>
      </c>
      <c r="F140" s="22" t="s">
        <v>2399</v>
      </c>
      <c r="G140" s="22" t="s">
        <v>3697</v>
      </c>
    </row>
    <row r="141" spans="1:7">
      <c r="A141" s="22">
        <v>140</v>
      </c>
      <c r="B141" s="22" t="s">
        <v>11914</v>
      </c>
      <c r="C141" s="22" t="s">
        <v>11915</v>
      </c>
      <c r="D141" s="22" t="s">
        <v>11916</v>
      </c>
      <c r="E141" s="22" t="s">
        <v>18988</v>
      </c>
      <c r="F141" s="22" t="s">
        <v>11917</v>
      </c>
      <c r="G141" s="22" t="s">
        <v>3697</v>
      </c>
    </row>
    <row r="142" spans="1:7">
      <c r="A142" s="22">
        <v>141</v>
      </c>
      <c r="B142" s="22" t="s">
        <v>5006</v>
      </c>
      <c r="C142" s="22" t="s">
        <v>5007</v>
      </c>
      <c r="D142" s="22" t="s">
        <v>5008</v>
      </c>
      <c r="E142" s="22" t="s">
        <v>18995</v>
      </c>
      <c r="F142" s="22" t="s">
        <v>5009</v>
      </c>
      <c r="G142" s="22" t="s">
        <v>3697</v>
      </c>
    </row>
    <row r="143" spans="1:7">
      <c r="A143" s="22">
        <v>142</v>
      </c>
      <c r="B143" s="22" t="s">
        <v>9738</v>
      </c>
      <c r="C143" s="22" t="s">
        <v>9739</v>
      </c>
      <c r="D143" s="22" t="s">
        <v>5008</v>
      </c>
      <c r="E143" s="22" t="s">
        <v>19443</v>
      </c>
      <c r="F143" s="22" t="s">
        <v>9740</v>
      </c>
      <c r="G143" s="22" t="s">
        <v>3697</v>
      </c>
    </row>
    <row r="144" spans="1:7">
      <c r="A144" s="22">
        <v>143</v>
      </c>
      <c r="B144" s="22" t="s">
        <v>18295</v>
      </c>
      <c r="C144" s="22" t="s">
        <v>18296</v>
      </c>
      <c r="D144" s="22" t="s">
        <v>5008</v>
      </c>
      <c r="E144" s="22" t="s">
        <v>21928</v>
      </c>
      <c r="F144" s="22" t="s">
        <v>18297</v>
      </c>
      <c r="G144" s="22" t="s">
        <v>3697</v>
      </c>
    </row>
    <row r="145" spans="1:8">
      <c r="A145" s="22">
        <v>144</v>
      </c>
      <c r="B145" s="22" t="s">
        <v>13732</v>
      </c>
      <c r="C145" s="22" t="s">
        <v>13733</v>
      </c>
      <c r="D145" s="22" t="s">
        <v>5008</v>
      </c>
      <c r="E145" s="22" t="s">
        <v>19089</v>
      </c>
      <c r="F145" s="22" t="s">
        <v>13734</v>
      </c>
      <c r="G145" s="22" t="s">
        <v>3697</v>
      </c>
    </row>
    <row r="146" spans="1:8">
      <c r="A146" s="22">
        <v>145</v>
      </c>
      <c r="B146" s="22" t="s">
        <v>25734</v>
      </c>
      <c r="C146" s="22" t="s">
        <v>25735</v>
      </c>
      <c r="D146" s="22" t="s">
        <v>5674</v>
      </c>
      <c r="E146" s="22" t="s">
        <v>19433</v>
      </c>
      <c r="F146" s="22" t="s">
        <v>25736</v>
      </c>
      <c r="G146" s="22" t="s">
        <v>3697</v>
      </c>
      <c r="H146" s="22">
        <v>1</v>
      </c>
    </row>
    <row r="147" spans="1:8">
      <c r="A147" s="22">
        <v>146</v>
      </c>
      <c r="B147" s="22" t="s">
        <v>12838</v>
      </c>
      <c r="C147" s="22" t="s">
        <v>12839</v>
      </c>
      <c r="D147" s="22" t="s">
        <v>5674</v>
      </c>
      <c r="E147" s="22" t="s">
        <v>18929</v>
      </c>
      <c r="F147" s="22" t="s">
        <v>12840</v>
      </c>
      <c r="G147" s="22" t="s">
        <v>3697</v>
      </c>
      <c r="H147" s="22">
        <v>1</v>
      </c>
    </row>
    <row r="148" spans="1:8">
      <c r="A148" s="22">
        <v>147</v>
      </c>
      <c r="B148" s="22" t="s">
        <v>5672</v>
      </c>
      <c r="C148" s="22" t="s">
        <v>5673</v>
      </c>
      <c r="D148" s="22" t="s">
        <v>5674</v>
      </c>
      <c r="E148" s="22" t="s">
        <v>18986</v>
      </c>
      <c r="F148" s="22" t="s">
        <v>5675</v>
      </c>
      <c r="G148" s="22" t="s">
        <v>3697</v>
      </c>
    </row>
    <row r="149" spans="1:8">
      <c r="A149" s="22">
        <v>148</v>
      </c>
      <c r="B149" s="22" t="s">
        <v>25652</v>
      </c>
      <c r="C149" s="22" t="s">
        <v>25653</v>
      </c>
      <c r="D149" s="22" t="s">
        <v>24289</v>
      </c>
      <c r="E149" s="22" t="s">
        <v>19056</v>
      </c>
      <c r="F149" s="22" t="s">
        <v>25654</v>
      </c>
      <c r="G149" s="22" t="s">
        <v>3697</v>
      </c>
    </row>
    <row r="150" spans="1:8">
      <c r="A150" s="22">
        <v>149</v>
      </c>
      <c r="B150" s="22" t="s">
        <v>11152</v>
      </c>
      <c r="C150" s="22" t="s">
        <v>11153</v>
      </c>
      <c r="D150" s="22" t="s">
        <v>11154</v>
      </c>
      <c r="E150" s="22" t="s">
        <v>20540</v>
      </c>
      <c r="F150" s="22" t="s">
        <v>11155</v>
      </c>
      <c r="G150" s="22" t="s">
        <v>3697</v>
      </c>
    </row>
    <row r="151" spans="1:8">
      <c r="A151" s="22">
        <v>150</v>
      </c>
      <c r="B151" s="22" t="s">
        <v>15701</v>
      </c>
      <c r="C151" s="22" t="s">
        <v>15702</v>
      </c>
      <c r="D151" s="22" t="s">
        <v>9944</v>
      </c>
      <c r="E151" s="22" t="s">
        <v>21455</v>
      </c>
      <c r="F151" s="22" t="s">
        <v>2015</v>
      </c>
      <c r="G151" s="22" t="s">
        <v>3697</v>
      </c>
    </row>
    <row r="152" spans="1:8">
      <c r="A152" s="22">
        <v>151</v>
      </c>
      <c r="B152" s="22" t="s">
        <v>26365</v>
      </c>
      <c r="C152" s="22" t="s">
        <v>26366</v>
      </c>
      <c r="D152" s="22" t="s">
        <v>26367</v>
      </c>
      <c r="E152" s="22" t="s">
        <v>18988</v>
      </c>
      <c r="F152" s="22" t="s">
        <v>3149</v>
      </c>
      <c r="G152" s="22" t="s">
        <v>3697</v>
      </c>
    </row>
    <row r="153" spans="1:8">
      <c r="A153" s="22">
        <v>152</v>
      </c>
      <c r="B153" s="22" t="s">
        <v>11018</v>
      </c>
      <c r="C153" s="22" t="s">
        <v>11019</v>
      </c>
      <c r="D153" s="22" t="s">
        <v>3710</v>
      </c>
      <c r="E153" s="22" t="s">
        <v>18908</v>
      </c>
      <c r="F153" s="22" t="s">
        <v>11020</v>
      </c>
      <c r="G153" s="22" t="s">
        <v>3697</v>
      </c>
    </row>
    <row r="154" spans="1:8">
      <c r="A154" s="22">
        <v>153</v>
      </c>
      <c r="B154" s="22" t="s">
        <v>10776</v>
      </c>
      <c r="C154" s="22" t="s">
        <v>10777</v>
      </c>
      <c r="D154" s="22" t="s">
        <v>3710</v>
      </c>
      <c r="E154" s="22" t="s">
        <v>20464</v>
      </c>
      <c r="F154" s="22" t="s">
        <v>10778</v>
      </c>
      <c r="G154" s="22" t="s">
        <v>3697</v>
      </c>
    </row>
    <row r="155" spans="1:8">
      <c r="A155" s="22">
        <v>154</v>
      </c>
      <c r="B155" s="22" t="s">
        <v>25770</v>
      </c>
      <c r="C155" s="22" t="s">
        <v>25771</v>
      </c>
      <c r="D155" s="22" t="s">
        <v>5359</v>
      </c>
      <c r="E155" s="22" t="s">
        <v>18715</v>
      </c>
      <c r="F155" s="22" t="s">
        <v>25772</v>
      </c>
      <c r="G155" s="22" t="s">
        <v>3697</v>
      </c>
      <c r="H155" s="22">
        <v>1</v>
      </c>
    </row>
    <row r="156" spans="1:8">
      <c r="A156" s="22">
        <v>155</v>
      </c>
      <c r="B156" s="22" t="s">
        <v>17808</v>
      </c>
      <c r="C156" s="22" t="s">
        <v>17809</v>
      </c>
      <c r="D156" s="22" t="s">
        <v>5359</v>
      </c>
      <c r="E156" s="22" t="s">
        <v>21827</v>
      </c>
      <c r="F156" s="22" t="s">
        <v>17810</v>
      </c>
      <c r="G156" s="22" t="s">
        <v>3697</v>
      </c>
      <c r="H156" s="22">
        <v>1</v>
      </c>
    </row>
    <row r="157" spans="1:8">
      <c r="A157" s="22">
        <v>156</v>
      </c>
      <c r="B157" s="22" t="s">
        <v>12966</v>
      </c>
      <c r="C157" s="22" t="s">
        <v>12967</v>
      </c>
      <c r="D157" s="22" t="s">
        <v>4019</v>
      </c>
      <c r="E157" s="22" t="s">
        <v>19241</v>
      </c>
      <c r="F157" s="22" t="s">
        <v>12968</v>
      </c>
      <c r="G157" s="22" t="s">
        <v>3697</v>
      </c>
    </row>
    <row r="158" spans="1:8">
      <c r="A158" s="22">
        <v>157</v>
      </c>
      <c r="B158" s="22" t="s">
        <v>14854</v>
      </c>
      <c r="C158" s="22" t="s">
        <v>14855</v>
      </c>
      <c r="D158" s="22" t="s">
        <v>4019</v>
      </c>
      <c r="E158" s="22" t="s">
        <v>19682</v>
      </c>
      <c r="F158" s="22" t="s">
        <v>14856</v>
      </c>
      <c r="G158" s="22" t="s">
        <v>3697</v>
      </c>
    </row>
    <row r="159" spans="1:8">
      <c r="A159" s="22">
        <v>158</v>
      </c>
      <c r="B159" s="22" t="s">
        <v>11086</v>
      </c>
      <c r="C159" s="22" t="s">
        <v>11087</v>
      </c>
      <c r="D159" s="22" t="s">
        <v>4019</v>
      </c>
      <c r="E159" s="22" t="s">
        <v>20525</v>
      </c>
      <c r="F159" s="22" t="s">
        <v>11088</v>
      </c>
      <c r="G159" s="22" t="s">
        <v>3697</v>
      </c>
    </row>
    <row r="160" spans="1:8">
      <c r="A160" s="22">
        <v>159</v>
      </c>
      <c r="B160" s="22" t="s">
        <v>14595</v>
      </c>
      <c r="C160" s="22" t="s">
        <v>14596</v>
      </c>
      <c r="D160" s="22" t="s">
        <v>4019</v>
      </c>
      <c r="E160" s="22" t="s">
        <v>21230</v>
      </c>
      <c r="F160" s="22" t="s">
        <v>14597</v>
      </c>
      <c r="G160" s="22" t="s">
        <v>3697</v>
      </c>
    </row>
    <row r="161" spans="1:8">
      <c r="A161" s="22">
        <v>160</v>
      </c>
      <c r="B161" s="22" t="s">
        <v>4422</v>
      </c>
      <c r="C161" s="22" t="s">
        <v>4423</v>
      </c>
      <c r="D161" s="22" t="s">
        <v>4019</v>
      </c>
      <c r="E161" s="22" t="s">
        <v>18818</v>
      </c>
      <c r="F161" s="22" t="s">
        <v>4424</v>
      </c>
      <c r="G161" s="22" t="s">
        <v>3697</v>
      </c>
    </row>
    <row r="162" spans="1:8">
      <c r="A162" s="22">
        <v>161</v>
      </c>
      <c r="B162" s="22" t="s">
        <v>8595</v>
      </c>
      <c r="C162" s="22" t="s">
        <v>8596</v>
      </c>
      <c r="D162" s="22" t="s">
        <v>8597</v>
      </c>
      <c r="E162" s="22" t="s">
        <v>19952</v>
      </c>
      <c r="G162" s="22" t="s">
        <v>3730</v>
      </c>
    </row>
    <row r="163" spans="1:8">
      <c r="A163" s="22">
        <v>162</v>
      </c>
      <c r="B163" s="22" t="s">
        <v>15066</v>
      </c>
      <c r="C163" s="22" t="s">
        <v>15067</v>
      </c>
      <c r="D163" s="22" t="s">
        <v>5509</v>
      </c>
      <c r="E163" s="22" t="s">
        <v>19754</v>
      </c>
      <c r="F163" s="22" t="s">
        <v>15068</v>
      </c>
      <c r="G163" s="22" t="s">
        <v>3697</v>
      </c>
    </row>
    <row r="164" spans="1:8">
      <c r="A164" s="22">
        <v>163</v>
      </c>
      <c r="B164" s="22" t="s">
        <v>13622</v>
      </c>
      <c r="C164" s="22" t="s">
        <v>13623</v>
      </c>
      <c r="D164" s="22" t="s">
        <v>5217</v>
      </c>
      <c r="E164" s="22" t="s">
        <v>21052</v>
      </c>
      <c r="F164" s="22" t="s">
        <v>13624</v>
      </c>
      <c r="G164" s="22" t="s">
        <v>3697</v>
      </c>
    </row>
    <row r="165" spans="1:8">
      <c r="A165" s="22">
        <v>164</v>
      </c>
      <c r="B165" s="22" t="s">
        <v>10872</v>
      </c>
      <c r="C165" s="22" t="s">
        <v>10873</v>
      </c>
      <c r="D165" s="22" t="s">
        <v>5217</v>
      </c>
      <c r="E165" s="22" t="s">
        <v>20486</v>
      </c>
      <c r="F165" s="22" t="s">
        <v>10874</v>
      </c>
      <c r="G165" s="22" t="s">
        <v>3697</v>
      </c>
    </row>
    <row r="166" spans="1:8">
      <c r="A166" s="22">
        <v>165</v>
      </c>
      <c r="B166" s="22" t="s">
        <v>15865</v>
      </c>
      <c r="C166" s="22" t="s">
        <v>15866</v>
      </c>
      <c r="D166" s="22" t="s">
        <v>4753</v>
      </c>
      <c r="E166" s="22" t="s">
        <v>19540</v>
      </c>
      <c r="F166" s="22" t="s">
        <v>15867</v>
      </c>
      <c r="G166" s="22" t="s">
        <v>3697</v>
      </c>
    </row>
    <row r="167" spans="1:8">
      <c r="A167" s="22">
        <v>166</v>
      </c>
      <c r="B167" s="22" t="s">
        <v>24623</v>
      </c>
      <c r="C167" s="22" t="s">
        <v>24624</v>
      </c>
      <c r="D167" s="22" t="s">
        <v>4753</v>
      </c>
      <c r="E167" s="22" t="s">
        <v>18700</v>
      </c>
      <c r="F167" s="22" t="s">
        <v>24625</v>
      </c>
      <c r="G167" s="22" t="s">
        <v>3697</v>
      </c>
    </row>
    <row r="168" spans="1:8">
      <c r="A168" s="22">
        <v>167</v>
      </c>
      <c r="B168" s="22" t="s">
        <v>17501</v>
      </c>
      <c r="C168" s="22" t="s">
        <v>17502</v>
      </c>
      <c r="D168" s="22" t="s">
        <v>4753</v>
      </c>
      <c r="E168" s="22" t="s">
        <v>21779</v>
      </c>
      <c r="F168" s="22" t="s">
        <v>17503</v>
      </c>
      <c r="G168" s="22" t="s">
        <v>3697</v>
      </c>
    </row>
    <row r="169" spans="1:8">
      <c r="A169" s="22">
        <v>168</v>
      </c>
      <c r="B169" s="22" t="s">
        <v>14153</v>
      </c>
      <c r="C169" s="22" t="s">
        <v>14154</v>
      </c>
      <c r="D169" s="22" t="s">
        <v>4753</v>
      </c>
      <c r="E169" s="22" t="s">
        <v>21139</v>
      </c>
      <c r="F169" s="22" t="s">
        <v>14155</v>
      </c>
      <c r="G169" s="22" t="s">
        <v>3697</v>
      </c>
    </row>
    <row r="170" spans="1:8">
      <c r="A170" s="22">
        <v>169</v>
      </c>
      <c r="B170" s="22" t="s">
        <v>5837</v>
      </c>
      <c r="C170" s="22" t="s">
        <v>5838</v>
      </c>
      <c r="D170" s="22" t="s">
        <v>4753</v>
      </c>
      <c r="E170" s="22" t="s">
        <v>19231</v>
      </c>
      <c r="F170" s="22" t="s">
        <v>5839</v>
      </c>
      <c r="G170" s="22" t="s">
        <v>3697</v>
      </c>
    </row>
    <row r="171" spans="1:8">
      <c r="A171" s="22">
        <v>170</v>
      </c>
      <c r="B171" s="22" t="s">
        <v>10788</v>
      </c>
      <c r="C171" s="22" t="s">
        <v>10789</v>
      </c>
      <c r="D171" s="22" t="s">
        <v>4753</v>
      </c>
      <c r="E171" s="22" t="s">
        <v>18991</v>
      </c>
      <c r="F171" s="22" t="s">
        <v>10790</v>
      </c>
      <c r="G171" s="22" t="s">
        <v>3697</v>
      </c>
    </row>
    <row r="172" spans="1:8">
      <c r="A172" s="22">
        <v>171</v>
      </c>
      <c r="B172" s="22" t="s">
        <v>4991</v>
      </c>
      <c r="C172" s="22" t="s">
        <v>4992</v>
      </c>
      <c r="D172" s="22" t="s">
        <v>4753</v>
      </c>
      <c r="E172" s="22" t="s">
        <v>18991</v>
      </c>
      <c r="F172" s="22" t="s">
        <v>4993</v>
      </c>
      <c r="G172" s="22" t="s">
        <v>3697</v>
      </c>
      <c r="H172" s="22">
        <v>2</v>
      </c>
    </row>
    <row r="173" spans="1:8">
      <c r="A173" s="22">
        <v>172</v>
      </c>
      <c r="B173" s="22" t="s">
        <v>16832</v>
      </c>
      <c r="C173" s="22" t="s">
        <v>16833</v>
      </c>
      <c r="D173" s="22" t="s">
        <v>4753</v>
      </c>
      <c r="E173" s="22" t="s">
        <v>21654</v>
      </c>
      <c r="F173" s="22" t="s">
        <v>16834</v>
      </c>
      <c r="G173" s="22" t="s">
        <v>3697</v>
      </c>
    </row>
    <row r="174" spans="1:8">
      <c r="A174" s="22">
        <v>173</v>
      </c>
      <c r="B174" s="22" t="s">
        <v>18167</v>
      </c>
      <c r="C174" s="22" t="s">
        <v>18168</v>
      </c>
      <c r="D174" s="22" t="s">
        <v>4753</v>
      </c>
      <c r="E174" s="22" t="s">
        <v>21899</v>
      </c>
      <c r="F174" s="22" t="s">
        <v>18169</v>
      </c>
      <c r="G174" s="22" t="s">
        <v>3697</v>
      </c>
    </row>
    <row r="175" spans="1:8">
      <c r="A175" s="22">
        <v>174</v>
      </c>
      <c r="B175" s="22" t="s">
        <v>12486</v>
      </c>
      <c r="C175" s="22" t="s">
        <v>12487</v>
      </c>
      <c r="D175" s="22" t="s">
        <v>4753</v>
      </c>
      <c r="E175" s="22" t="s">
        <v>20807</v>
      </c>
      <c r="F175" s="22" t="s">
        <v>12488</v>
      </c>
      <c r="G175" s="22" t="s">
        <v>3697</v>
      </c>
    </row>
    <row r="176" spans="1:8">
      <c r="A176" s="22">
        <v>175</v>
      </c>
      <c r="B176" s="22" t="s">
        <v>11057</v>
      </c>
      <c r="C176" s="22" t="s">
        <v>11058</v>
      </c>
      <c r="D176" s="22" t="s">
        <v>4753</v>
      </c>
      <c r="E176" s="22" t="s">
        <v>19241</v>
      </c>
      <c r="F176" s="22" t="s">
        <v>11059</v>
      </c>
      <c r="G176" s="22" t="s">
        <v>3697</v>
      </c>
    </row>
    <row r="177" spans="1:8">
      <c r="A177" s="22">
        <v>176</v>
      </c>
      <c r="B177" s="22" t="s">
        <v>5114</v>
      </c>
      <c r="C177" s="22" t="s">
        <v>5115</v>
      </c>
      <c r="D177" s="22" t="s">
        <v>4753</v>
      </c>
      <c r="E177" s="22" t="s">
        <v>19030</v>
      </c>
      <c r="F177" s="22" t="s">
        <v>5116</v>
      </c>
      <c r="G177" s="22" t="s">
        <v>3697</v>
      </c>
    </row>
    <row r="178" spans="1:8">
      <c r="A178" s="22">
        <v>177</v>
      </c>
      <c r="B178" s="22" t="s">
        <v>16262</v>
      </c>
      <c r="C178" s="22" t="s">
        <v>16263</v>
      </c>
      <c r="D178" s="22" t="s">
        <v>16264</v>
      </c>
      <c r="E178" s="22" t="s">
        <v>21554</v>
      </c>
      <c r="F178" s="22" t="s">
        <v>16265</v>
      </c>
      <c r="G178" s="22" t="s">
        <v>3697</v>
      </c>
      <c r="H178" s="22">
        <v>1</v>
      </c>
    </row>
    <row r="179" spans="1:8">
      <c r="A179" s="22">
        <v>178</v>
      </c>
      <c r="B179" s="22" t="s">
        <v>17242</v>
      </c>
      <c r="C179" s="22" t="s">
        <v>17243</v>
      </c>
      <c r="D179" s="22" t="s">
        <v>16264</v>
      </c>
      <c r="E179" s="22" t="s">
        <v>21723</v>
      </c>
      <c r="F179" s="22" t="s">
        <v>17244</v>
      </c>
      <c r="G179" s="22" t="s">
        <v>3697</v>
      </c>
      <c r="H179" s="22">
        <v>1</v>
      </c>
    </row>
    <row r="180" spans="1:8">
      <c r="A180" s="22">
        <v>179</v>
      </c>
      <c r="B180" s="22" t="s">
        <v>13100</v>
      </c>
      <c r="C180" s="22" t="s">
        <v>13101</v>
      </c>
      <c r="D180" s="22" t="s">
        <v>3889</v>
      </c>
      <c r="E180" s="22" t="s">
        <v>18720</v>
      </c>
      <c r="F180" s="22" t="s">
        <v>13102</v>
      </c>
      <c r="G180" s="22" t="s">
        <v>3697</v>
      </c>
      <c r="H180" s="22">
        <v>1</v>
      </c>
    </row>
    <row r="181" spans="1:8">
      <c r="A181" s="22">
        <v>180</v>
      </c>
      <c r="B181" s="22" t="s">
        <v>18042</v>
      </c>
      <c r="C181" s="22" t="s">
        <v>18043</v>
      </c>
      <c r="D181" s="22" t="s">
        <v>9472</v>
      </c>
      <c r="E181" s="22" t="s">
        <v>20778</v>
      </c>
      <c r="F181" s="22" t="s">
        <v>18044</v>
      </c>
      <c r="G181" s="22" t="s">
        <v>3697</v>
      </c>
      <c r="H181" s="22">
        <v>1</v>
      </c>
    </row>
    <row r="182" spans="1:8">
      <c r="A182" s="22">
        <v>181</v>
      </c>
      <c r="B182" s="22" t="s">
        <v>9470</v>
      </c>
      <c r="C182" s="22" t="s">
        <v>9471</v>
      </c>
      <c r="D182" s="22" t="s">
        <v>9472</v>
      </c>
      <c r="E182" s="22" t="s">
        <v>20156</v>
      </c>
      <c r="F182" s="22" t="s">
        <v>9473</v>
      </c>
      <c r="G182" s="22" t="s">
        <v>3697</v>
      </c>
    </row>
    <row r="183" spans="1:8">
      <c r="A183" s="22">
        <v>182</v>
      </c>
      <c r="B183" s="22" t="s">
        <v>12334</v>
      </c>
      <c r="C183" s="22" t="s">
        <v>12335</v>
      </c>
      <c r="D183" s="22" t="s">
        <v>12336</v>
      </c>
      <c r="E183" s="22" t="s">
        <v>20779</v>
      </c>
      <c r="F183" s="22" t="s">
        <v>12337</v>
      </c>
      <c r="G183" s="22" t="s">
        <v>3697</v>
      </c>
    </row>
    <row r="184" spans="1:8">
      <c r="A184" s="22">
        <v>183</v>
      </c>
      <c r="B184" s="22" t="s">
        <v>6823</v>
      </c>
      <c r="C184" s="22" t="s">
        <v>6824</v>
      </c>
      <c r="D184" s="22" t="s">
        <v>4515</v>
      </c>
      <c r="E184" s="22" t="s">
        <v>19507</v>
      </c>
      <c r="G184" s="22" t="s">
        <v>3705</v>
      </c>
    </row>
    <row r="185" spans="1:8">
      <c r="A185" s="22">
        <v>184</v>
      </c>
      <c r="B185" s="22" t="s">
        <v>12682</v>
      </c>
      <c r="C185" s="22" t="s">
        <v>12683</v>
      </c>
      <c r="D185" s="22" t="s">
        <v>4515</v>
      </c>
      <c r="E185" s="22" t="s">
        <v>20845</v>
      </c>
      <c r="F185" s="22" t="s">
        <v>12684</v>
      </c>
      <c r="G185" s="22" t="s">
        <v>3697</v>
      </c>
    </row>
    <row r="186" spans="1:8">
      <c r="A186" s="22">
        <v>185</v>
      </c>
      <c r="B186" s="22" t="s">
        <v>24592</v>
      </c>
      <c r="C186" s="22" t="s">
        <v>24593</v>
      </c>
      <c r="D186" s="22" t="s">
        <v>4515</v>
      </c>
      <c r="E186" s="22" t="s">
        <v>18699</v>
      </c>
      <c r="F186" s="22" t="s">
        <v>24594</v>
      </c>
      <c r="G186" s="22" t="s">
        <v>3697</v>
      </c>
    </row>
    <row r="187" spans="1:8">
      <c r="A187" s="22">
        <v>186</v>
      </c>
      <c r="B187" s="22" t="s">
        <v>11042</v>
      </c>
      <c r="C187" s="22" t="s">
        <v>11043</v>
      </c>
      <c r="D187" s="22" t="s">
        <v>4515</v>
      </c>
      <c r="E187" s="22" t="s">
        <v>19312</v>
      </c>
      <c r="F187" s="22" t="s">
        <v>11044</v>
      </c>
      <c r="G187" s="22" t="s">
        <v>3697</v>
      </c>
      <c r="H187" s="22">
        <v>1</v>
      </c>
    </row>
    <row r="188" spans="1:8">
      <c r="A188" s="22">
        <v>187</v>
      </c>
      <c r="B188" s="22" t="s">
        <v>5328</v>
      </c>
      <c r="C188" s="22" t="s">
        <v>5329</v>
      </c>
      <c r="D188" s="22" t="s">
        <v>4515</v>
      </c>
      <c r="E188" s="22" t="s">
        <v>19092</v>
      </c>
      <c r="F188" s="22" t="s">
        <v>5330</v>
      </c>
      <c r="G188" s="22" t="s">
        <v>3697</v>
      </c>
    </row>
    <row r="189" spans="1:8">
      <c r="A189" s="22">
        <v>188</v>
      </c>
      <c r="B189" s="22" t="s">
        <v>12809</v>
      </c>
      <c r="C189" s="22" t="s">
        <v>12810</v>
      </c>
      <c r="D189" s="22" t="s">
        <v>4515</v>
      </c>
      <c r="E189" s="22" t="s">
        <v>20875</v>
      </c>
      <c r="F189" s="22" t="s">
        <v>12811</v>
      </c>
      <c r="G189" s="22" t="s">
        <v>3697</v>
      </c>
    </row>
    <row r="190" spans="1:8">
      <c r="A190" s="22">
        <v>189</v>
      </c>
      <c r="B190" s="22" t="s">
        <v>18479</v>
      </c>
      <c r="C190" s="22" t="s">
        <v>18480</v>
      </c>
      <c r="D190" s="22" t="s">
        <v>4515</v>
      </c>
      <c r="E190" s="22" t="s">
        <v>19621</v>
      </c>
      <c r="F190" s="22" t="s">
        <v>18481</v>
      </c>
      <c r="G190" s="22" t="s">
        <v>3697</v>
      </c>
    </row>
    <row r="191" spans="1:8">
      <c r="A191" s="22">
        <v>190</v>
      </c>
      <c r="B191" s="22" t="s">
        <v>13737</v>
      </c>
      <c r="C191" s="22" t="s">
        <v>13738</v>
      </c>
      <c r="D191" s="22" t="s">
        <v>4515</v>
      </c>
      <c r="E191" s="22" t="s">
        <v>19509</v>
      </c>
      <c r="F191" s="22" t="s">
        <v>13739</v>
      </c>
      <c r="G191" s="22" t="s">
        <v>3697</v>
      </c>
    </row>
    <row r="192" spans="1:8">
      <c r="A192" s="22">
        <v>191</v>
      </c>
      <c r="B192" s="22" t="s">
        <v>4686</v>
      </c>
      <c r="C192" s="22" t="s">
        <v>4687</v>
      </c>
      <c r="D192" s="22" t="s">
        <v>4515</v>
      </c>
      <c r="E192" s="22" t="s">
        <v>18896</v>
      </c>
      <c r="F192" s="22" t="s">
        <v>4688</v>
      </c>
      <c r="G192" s="22" t="s">
        <v>3697</v>
      </c>
    </row>
    <row r="193" spans="1:8">
      <c r="A193" s="22">
        <v>192</v>
      </c>
      <c r="B193" s="22" t="s">
        <v>9910</v>
      </c>
      <c r="C193" s="22" t="s">
        <v>9911</v>
      </c>
      <c r="D193" s="22" t="s">
        <v>4515</v>
      </c>
      <c r="E193" s="22" t="s">
        <v>20265</v>
      </c>
      <c r="F193" s="22" t="s">
        <v>9912</v>
      </c>
      <c r="G193" s="22" t="s">
        <v>3697</v>
      </c>
    </row>
    <row r="194" spans="1:8">
      <c r="A194" s="22">
        <v>193</v>
      </c>
      <c r="B194" s="22" t="s">
        <v>15471</v>
      </c>
      <c r="C194" s="22" t="s">
        <v>15472</v>
      </c>
      <c r="D194" s="22" t="s">
        <v>4515</v>
      </c>
      <c r="E194" s="22" t="s">
        <v>19268</v>
      </c>
      <c r="F194" s="22" t="s">
        <v>15473</v>
      </c>
      <c r="G194" s="22" t="s">
        <v>3697</v>
      </c>
    </row>
    <row r="195" spans="1:8">
      <c r="A195" s="22">
        <v>194</v>
      </c>
      <c r="B195" s="22" t="s">
        <v>6119</v>
      </c>
      <c r="C195" s="22" t="s">
        <v>6120</v>
      </c>
      <c r="D195" s="22" t="s">
        <v>4515</v>
      </c>
      <c r="E195" s="22" t="s">
        <v>19183</v>
      </c>
      <c r="F195" s="22" t="s">
        <v>6121</v>
      </c>
      <c r="G195" s="22" t="s">
        <v>3697</v>
      </c>
    </row>
    <row r="196" spans="1:8">
      <c r="A196" s="22">
        <v>195</v>
      </c>
      <c r="B196" s="22" t="s">
        <v>24077</v>
      </c>
      <c r="C196" s="22" t="s">
        <v>24079</v>
      </c>
      <c r="D196" s="22" t="s">
        <v>4515</v>
      </c>
      <c r="E196" s="22" t="s">
        <v>24078</v>
      </c>
      <c r="F196" s="22" t="s">
        <v>24080</v>
      </c>
      <c r="G196" s="22" t="s">
        <v>3697</v>
      </c>
    </row>
    <row r="197" spans="1:8">
      <c r="A197" s="22">
        <v>196</v>
      </c>
      <c r="B197" s="22" t="s">
        <v>10031</v>
      </c>
      <c r="C197" s="22" t="s">
        <v>10032</v>
      </c>
      <c r="D197" s="22" t="s">
        <v>4515</v>
      </c>
      <c r="E197" s="22" t="s">
        <v>20292</v>
      </c>
      <c r="F197" s="22" t="s">
        <v>10033</v>
      </c>
      <c r="G197" s="22" t="s">
        <v>3697</v>
      </c>
    </row>
    <row r="198" spans="1:8">
      <c r="A198" s="22">
        <v>197</v>
      </c>
      <c r="B198" s="22" t="s">
        <v>17033</v>
      </c>
      <c r="C198" s="22" t="s">
        <v>17034</v>
      </c>
      <c r="D198" s="22" t="s">
        <v>4515</v>
      </c>
      <c r="E198" s="22" t="s">
        <v>21400</v>
      </c>
      <c r="F198" s="22" t="s">
        <v>17035</v>
      </c>
      <c r="G198" s="22" t="s">
        <v>3697</v>
      </c>
    </row>
    <row r="199" spans="1:8">
      <c r="A199" s="22">
        <v>198</v>
      </c>
      <c r="B199" s="22" t="s">
        <v>24060</v>
      </c>
      <c r="C199" s="22" t="s">
        <v>24061</v>
      </c>
      <c r="D199" s="22" t="s">
        <v>4515</v>
      </c>
      <c r="E199" s="22" t="s">
        <v>19018</v>
      </c>
      <c r="F199" s="22" t="s">
        <v>24062</v>
      </c>
      <c r="G199" s="22" t="s">
        <v>3697</v>
      </c>
    </row>
    <row r="200" spans="1:8">
      <c r="A200" s="22">
        <v>199</v>
      </c>
      <c r="B200" s="22" t="s">
        <v>4099</v>
      </c>
      <c r="C200" s="22" t="s">
        <v>4100</v>
      </c>
      <c r="D200" s="22" t="s">
        <v>4101</v>
      </c>
      <c r="E200" s="22" t="s">
        <v>18718</v>
      </c>
      <c r="F200" s="22" t="s">
        <v>4102</v>
      </c>
      <c r="G200" s="22" t="s">
        <v>3697</v>
      </c>
    </row>
    <row r="201" spans="1:8">
      <c r="A201" s="22">
        <v>200</v>
      </c>
      <c r="B201" s="22" t="s">
        <v>7349</v>
      </c>
      <c r="C201" s="22" t="s">
        <v>7350</v>
      </c>
      <c r="D201" s="22" t="s">
        <v>4101</v>
      </c>
      <c r="E201" s="22" t="s">
        <v>18693</v>
      </c>
      <c r="F201" s="22" t="s">
        <v>7351</v>
      </c>
      <c r="G201" s="22" t="s">
        <v>3697</v>
      </c>
    </row>
    <row r="202" spans="1:8">
      <c r="A202" s="22">
        <v>201</v>
      </c>
      <c r="B202" s="22" t="s">
        <v>24769</v>
      </c>
      <c r="C202" s="22" t="s">
        <v>24770</v>
      </c>
      <c r="D202" s="22" t="s">
        <v>6628</v>
      </c>
      <c r="E202" s="22" t="s">
        <v>20191</v>
      </c>
      <c r="F202" s="22" t="s">
        <v>24771</v>
      </c>
      <c r="G202" s="22" t="s">
        <v>3697</v>
      </c>
    </row>
    <row r="203" spans="1:8">
      <c r="A203" s="22">
        <v>202</v>
      </c>
      <c r="B203" s="22" t="s">
        <v>13635</v>
      </c>
      <c r="C203" s="22" t="s">
        <v>13636</v>
      </c>
      <c r="D203" s="22" t="s">
        <v>6628</v>
      </c>
      <c r="E203" s="22" t="s">
        <v>21055</v>
      </c>
      <c r="F203" s="22" t="s">
        <v>2872</v>
      </c>
      <c r="G203" s="22" t="s">
        <v>3697</v>
      </c>
    </row>
    <row r="204" spans="1:8">
      <c r="A204" s="22">
        <v>203</v>
      </c>
      <c r="B204" s="22" t="s">
        <v>17586</v>
      </c>
      <c r="C204" s="22" t="s">
        <v>17587</v>
      </c>
      <c r="D204" s="22" t="s">
        <v>11207</v>
      </c>
      <c r="E204" s="22" t="s">
        <v>20141</v>
      </c>
      <c r="F204" s="22" t="s">
        <v>17588</v>
      </c>
      <c r="G204" s="22" t="s">
        <v>3697</v>
      </c>
      <c r="H204" s="22">
        <v>1</v>
      </c>
    </row>
    <row r="205" spans="1:8">
      <c r="A205" s="22">
        <v>204</v>
      </c>
      <c r="B205" s="22" t="s">
        <v>11205</v>
      </c>
      <c r="C205" s="22" t="s">
        <v>11206</v>
      </c>
      <c r="D205" s="22" t="s">
        <v>11207</v>
      </c>
      <c r="E205" s="22" t="s">
        <v>19386</v>
      </c>
      <c r="F205" s="22" t="s">
        <v>11208</v>
      </c>
      <c r="G205" s="22" t="s">
        <v>3697</v>
      </c>
      <c r="H205" s="22">
        <v>1</v>
      </c>
    </row>
    <row r="206" spans="1:8">
      <c r="A206" s="22">
        <v>205</v>
      </c>
      <c r="B206" s="22" t="s">
        <v>13439</v>
      </c>
      <c r="C206" s="22" t="s">
        <v>13440</v>
      </c>
      <c r="D206" s="22" t="s">
        <v>6628</v>
      </c>
      <c r="E206" s="22" t="s">
        <v>21008</v>
      </c>
      <c r="F206" s="22" t="s">
        <v>13441</v>
      </c>
      <c r="G206" s="22" t="s">
        <v>3697</v>
      </c>
    </row>
    <row r="207" spans="1:8">
      <c r="A207" s="22">
        <v>206</v>
      </c>
      <c r="B207" s="22" t="s">
        <v>25240</v>
      </c>
      <c r="C207" s="22" t="s">
        <v>25241</v>
      </c>
      <c r="D207" s="22" t="s">
        <v>6628</v>
      </c>
      <c r="E207" s="22" t="s">
        <v>19498</v>
      </c>
      <c r="F207" s="22" t="s">
        <v>25242</v>
      </c>
      <c r="G207" s="22" t="s">
        <v>3697</v>
      </c>
    </row>
    <row r="208" spans="1:8">
      <c r="A208" s="22">
        <v>207</v>
      </c>
      <c r="B208" s="22" t="s">
        <v>8111</v>
      </c>
      <c r="C208" s="22" t="s">
        <v>8112</v>
      </c>
      <c r="D208" s="22" t="s">
        <v>6628</v>
      </c>
      <c r="E208" s="22" t="s">
        <v>19211</v>
      </c>
      <c r="F208" s="22" t="s">
        <v>8113</v>
      </c>
      <c r="G208" s="22" t="s">
        <v>3697</v>
      </c>
    </row>
    <row r="209" spans="1:8">
      <c r="A209" s="22">
        <v>208</v>
      </c>
      <c r="B209" s="22" t="s">
        <v>15034</v>
      </c>
      <c r="C209" s="22" t="s">
        <v>15035</v>
      </c>
      <c r="D209" s="22" t="s">
        <v>6628</v>
      </c>
      <c r="E209" s="22" t="s">
        <v>21326</v>
      </c>
      <c r="F209" s="22" t="s">
        <v>15036</v>
      </c>
      <c r="G209" s="22" t="s">
        <v>3697</v>
      </c>
    </row>
    <row r="210" spans="1:8">
      <c r="A210" s="22">
        <v>209</v>
      </c>
      <c r="B210" s="22" t="s">
        <v>8906</v>
      </c>
      <c r="C210" s="22" t="s">
        <v>8907</v>
      </c>
      <c r="D210" s="22" t="s">
        <v>6628</v>
      </c>
      <c r="E210" s="22" t="s">
        <v>20031</v>
      </c>
      <c r="F210" s="22" t="s">
        <v>8908</v>
      </c>
      <c r="G210" s="22" t="s">
        <v>3697</v>
      </c>
    </row>
    <row r="211" spans="1:8">
      <c r="A211" s="22">
        <v>210</v>
      </c>
      <c r="B211" s="22" t="s">
        <v>10313</v>
      </c>
      <c r="C211" s="22" t="s">
        <v>10314</v>
      </c>
      <c r="D211" s="22" t="s">
        <v>6628</v>
      </c>
      <c r="E211" s="22" t="s">
        <v>20358</v>
      </c>
      <c r="F211" s="22" t="s">
        <v>10315</v>
      </c>
      <c r="G211" s="22" t="s">
        <v>3697</v>
      </c>
    </row>
    <row r="212" spans="1:8">
      <c r="A212" s="22">
        <v>211</v>
      </c>
      <c r="B212" s="22" t="s">
        <v>12835</v>
      </c>
      <c r="C212" s="22" t="s">
        <v>12836</v>
      </c>
      <c r="D212" s="22" t="s">
        <v>6628</v>
      </c>
      <c r="E212" s="22" t="s">
        <v>20429</v>
      </c>
      <c r="F212" s="22" t="s">
        <v>12837</v>
      </c>
      <c r="G212" s="22" t="s">
        <v>3697</v>
      </c>
    </row>
    <row r="213" spans="1:8">
      <c r="A213" s="22">
        <v>212</v>
      </c>
      <c r="B213" s="22" t="s">
        <v>24523</v>
      </c>
      <c r="C213" s="22" t="s">
        <v>24525</v>
      </c>
      <c r="D213" s="22" t="s">
        <v>6628</v>
      </c>
      <c r="E213" s="22" t="s">
        <v>24524</v>
      </c>
      <c r="F213" s="22" t="s">
        <v>24526</v>
      </c>
      <c r="G213" s="22" t="s">
        <v>3697</v>
      </c>
    </row>
    <row r="214" spans="1:8">
      <c r="A214" s="22">
        <v>213</v>
      </c>
      <c r="B214" s="22" t="s">
        <v>15951</v>
      </c>
      <c r="C214" s="22" t="s">
        <v>15952</v>
      </c>
      <c r="D214" s="22" t="s">
        <v>6628</v>
      </c>
      <c r="E214" s="22" t="s">
        <v>21493</v>
      </c>
      <c r="F214" s="22" t="s">
        <v>15953</v>
      </c>
      <c r="G214" s="22" t="s">
        <v>3697</v>
      </c>
    </row>
    <row r="215" spans="1:8">
      <c r="A215" s="22">
        <v>214</v>
      </c>
      <c r="B215" s="22" t="s">
        <v>18362</v>
      </c>
      <c r="C215" s="22" t="s">
        <v>18363</v>
      </c>
      <c r="D215" s="22" t="s">
        <v>6628</v>
      </c>
      <c r="E215" s="22" t="s">
        <v>19265</v>
      </c>
      <c r="F215" s="22" t="s">
        <v>18364</v>
      </c>
      <c r="G215" s="22" t="s">
        <v>3697</v>
      </c>
    </row>
    <row r="216" spans="1:8">
      <c r="A216" s="22">
        <v>215</v>
      </c>
      <c r="B216" s="22" t="s">
        <v>9073</v>
      </c>
      <c r="C216" s="22" t="s">
        <v>9074</v>
      </c>
      <c r="D216" s="22" t="s">
        <v>6628</v>
      </c>
      <c r="E216" s="22" t="s">
        <v>20066</v>
      </c>
      <c r="F216" s="22" t="s">
        <v>9075</v>
      </c>
      <c r="G216" s="22" t="s">
        <v>3697</v>
      </c>
      <c r="H216" s="22">
        <v>1</v>
      </c>
    </row>
    <row r="217" spans="1:8">
      <c r="A217" s="22">
        <v>216</v>
      </c>
      <c r="B217" s="22" t="s">
        <v>10173</v>
      </c>
      <c r="C217" s="22" t="s">
        <v>10174</v>
      </c>
      <c r="D217" s="22" t="s">
        <v>6628</v>
      </c>
      <c r="E217" s="22" t="s">
        <v>19292</v>
      </c>
      <c r="F217" s="22" t="s">
        <v>10175</v>
      </c>
      <c r="G217" s="22" t="s">
        <v>3697</v>
      </c>
    </row>
    <row r="218" spans="1:8">
      <c r="A218" s="22">
        <v>217</v>
      </c>
      <c r="B218" s="22" t="s">
        <v>11638</v>
      </c>
      <c r="C218" s="22" t="s">
        <v>11639</v>
      </c>
      <c r="D218" s="22" t="s">
        <v>6962</v>
      </c>
      <c r="E218" s="22" t="s">
        <v>19087</v>
      </c>
      <c r="F218" s="22" t="s">
        <v>11640</v>
      </c>
      <c r="G218" s="22" t="s">
        <v>3697</v>
      </c>
    </row>
    <row r="219" spans="1:8">
      <c r="A219" s="22">
        <v>218</v>
      </c>
      <c r="B219" s="22" t="s">
        <v>26191</v>
      </c>
      <c r="C219" s="22" t="s">
        <v>26192</v>
      </c>
      <c r="D219" s="22" t="s">
        <v>6962</v>
      </c>
      <c r="E219" s="22" t="s">
        <v>19135</v>
      </c>
      <c r="F219" s="22" t="s">
        <v>26193</v>
      </c>
      <c r="G219" s="22" t="s">
        <v>3697</v>
      </c>
      <c r="H219" s="22">
        <v>2</v>
      </c>
    </row>
    <row r="220" spans="1:8">
      <c r="A220" s="22">
        <v>220</v>
      </c>
      <c r="B220" s="22" t="s">
        <v>8938</v>
      </c>
      <c r="C220" s="22" t="s">
        <v>8939</v>
      </c>
      <c r="D220" s="22" t="s">
        <v>5225</v>
      </c>
      <c r="G220" s="22" t="s">
        <v>3715</v>
      </c>
    </row>
    <row r="221" spans="1:8">
      <c r="A221" s="22">
        <v>220</v>
      </c>
      <c r="B221" s="22" t="s">
        <v>17177</v>
      </c>
      <c r="C221" s="22" t="s">
        <v>17178</v>
      </c>
      <c r="D221" s="22" t="s">
        <v>5225</v>
      </c>
      <c r="G221" s="22" t="s">
        <v>3715</v>
      </c>
    </row>
    <row r="222" spans="1:8">
      <c r="A222" s="22">
        <v>221</v>
      </c>
      <c r="B222" s="22" t="s">
        <v>11826</v>
      </c>
      <c r="C222" s="22" t="s">
        <v>11827</v>
      </c>
      <c r="D222" s="22" t="s">
        <v>5225</v>
      </c>
      <c r="E222" s="22" t="s">
        <v>20680</v>
      </c>
      <c r="F222" s="22" t="s">
        <v>11828</v>
      </c>
      <c r="G222" s="22" t="s">
        <v>3697</v>
      </c>
    </row>
    <row r="223" spans="1:8">
      <c r="A223" s="22">
        <v>222</v>
      </c>
      <c r="B223" s="22" t="s">
        <v>13894</v>
      </c>
      <c r="C223" s="22" t="s">
        <v>13895</v>
      </c>
      <c r="D223" s="22" t="s">
        <v>5225</v>
      </c>
      <c r="E223" s="22" t="s">
        <v>18647</v>
      </c>
      <c r="F223" s="22" t="s">
        <v>13896</v>
      </c>
      <c r="G223" s="22" t="s">
        <v>3697</v>
      </c>
    </row>
    <row r="224" spans="1:8">
      <c r="A224" s="22">
        <v>223</v>
      </c>
      <c r="B224" s="22" t="s">
        <v>6204</v>
      </c>
      <c r="C224" s="22" t="s">
        <v>6205</v>
      </c>
      <c r="D224" s="22" t="s">
        <v>5225</v>
      </c>
      <c r="E224" s="22" t="s">
        <v>19336</v>
      </c>
      <c r="F224" s="22" t="s">
        <v>6206</v>
      </c>
      <c r="G224" s="22" t="s">
        <v>3697</v>
      </c>
    </row>
    <row r="225" spans="1:8">
      <c r="A225" s="22">
        <v>224</v>
      </c>
      <c r="B225" s="22" t="s">
        <v>26242</v>
      </c>
      <c r="C225" s="22" t="s">
        <v>26244</v>
      </c>
      <c r="D225" s="22" t="s">
        <v>5225</v>
      </c>
      <c r="E225" s="22" t="s">
        <v>26243</v>
      </c>
      <c r="F225" s="22" t="s">
        <v>26245</v>
      </c>
      <c r="G225" s="22" t="s">
        <v>3697</v>
      </c>
    </row>
    <row r="226" spans="1:8">
      <c r="A226" s="22">
        <v>225</v>
      </c>
      <c r="B226" s="22" t="s">
        <v>5233</v>
      </c>
      <c r="C226" s="22" t="s">
        <v>5234</v>
      </c>
      <c r="D226" s="22" t="s">
        <v>5225</v>
      </c>
      <c r="E226" s="22" t="s">
        <v>19063</v>
      </c>
      <c r="F226" s="22" t="s">
        <v>5235</v>
      </c>
      <c r="G226" s="22" t="s">
        <v>3697</v>
      </c>
      <c r="H226" s="22">
        <v>2</v>
      </c>
    </row>
    <row r="227" spans="1:8">
      <c r="A227" s="22">
        <v>226</v>
      </c>
      <c r="B227" s="22" t="s">
        <v>12896</v>
      </c>
      <c r="C227" s="22" t="s">
        <v>12897</v>
      </c>
      <c r="D227" s="22" t="s">
        <v>4197</v>
      </c>
      <c r="E227" s="22" t="s">
        <v>20893</v>
      </c>
      <c r="F227" s="22" t="s">
        <v>12898</v>
      </c>
      <c r="G227" s="22" t="s">
        <v>3697</v>
      </c>
    </row>
    <row r="228" spans="1:8">
      <c r="A228" s="22">
        <v>227</v>
      </c>
      <c r="B228" s="22" t="s">
        <v>12224</v>
      </c>
      <c r="C228" s="22" t="s">
        <v>12225</v>
      </c>
      <c r="D228" s="22" t="s">
        <v>10041</v>
      </c>
      <c r="E228" s="22" t="s">
        <v>19602</v>
      </c>
      <c r="F228" s="22" t="s">
        <v>12226</v>
      </c>
      <c r="G228" s="22" t="s">
        <v>3697</v>
      </c>
      <c r="H228" s="22">
        <v>1</v>
      </c>
    </row>
    <row r="229" spans="1:8">
      <c r="A229" s="22">
        <v>228</v>
      </c>
      <c r="B229" s="22" t="s">
        <v>10456</v>
      </c>
      <c r="C229" s="22" t="s">
        <v>10457</v>
      </c>
      <c r="D229" s="22" t="s">
        <v>4996</v>
      </c>
      <c r="E229" s="22" t="s">
        <v>20393</v>
      </c>
      <c r="G229" s="22" t="s">
        <v>3730</v>
      </c>
    </row>
    <row r="230" spans="1:8">
      <c r="A230" s="22">
        <v>229</v>
      </c>
      <c r="B230" s="22" t="s">
        <v>5321</v>
      </c>
      <c r="C230" s="22" t="s">
        <v>5322</v>
      </c>
      <c r="D230" s="22" t="s">
        <v>5323</v>
      </c>
      <c r="E230" s="22" t="s">
        <v>19090</v>
      </c>
      <c r="F230" s="22" t="s">
        <v>5324</v>
      </c>
      <c r="G230" s="22" t="s">
        <v>3697</v>
      </c>
    </row>
    <row r="231" spans="1:8">
      <c r="A231" s="22">
        <v>230</v>
      </c>
      <c r="B231" s="22" t="s">
        <v>15612</v>
      </c>
      <c r="C231" s="22" t="s">
        <v>15613</v>
      </c>
      <c r="D231" s="22" t="s">
        <v>5323</v>
      </c>
      <c r="E231" s="22" t="s">
        <v>18753</v>
      </c>
      <c r="F231" s="22" t="s">
        <v>15614</v>
      </c>
      <c r="G231" s="22" t="s">
        <v>3697</v>
      </c>
    </row>
    <row r="232" spans="1:8">
      <c r="A232" s="22">
        <v>231</v>
      </c>
      <c r="B232" s="22" t="s">
        <v>11468</v>
      </c>
      <c r="C232" s="22" t="s">
        <v>11469</v>
      </c>
      <c r="D232" s="22" t="s">
        <v>5323</v>
      </c>
      <c r="E232" s="22" t="s">
        <v>19023</v>
      </c>
      <c r="F232" s="22" t="s">
        <v>11470</v>
      </c>
      <c r="G232" s="22" t="s">
        <v>3697</v>
      </c>
      <c r="H232" s="22">
        <v>1</v>
      </c>
    </row>
    <row r="233" spans="1:8">
      <c r="A233" s="22">
        <v>232</v>
      </c>
      <c r="B233" s="22" t="s">
        <v>15999</v>
      </c>
      <c r="C233" s="22" t="s">
        <v>16000</v>
      </c>
      <c r="D233" s="22" t="s">
        <v>5323</v>
      </c>
      <c r="E233" s="22" t="s">
        <v>21227</v>
      </c>
      <c r="F233" s="22" t="s">
        <v>16001</v>
      </c>
      <c r="G233" s="22" t="s">
        <v>3697</v>
      </c>
      <c r="H233" s="22">
        <v>1</v>
      </c>
    </row>
    <row r="234" spans="1:8">
      <c r="A234" s="22">
        <v>233</v>
      </c>
      <c r="B234" s="22" t="s">
        <v>10084</v>
      </c>
      <c r="C234" s="22" t="s">
        <v>10085</v>
      </c>
      <c r="D234" s="22" t="s">
        <v>5323</v>
      </c>
      <c r="E234" s="22" t="s">
        <v>20303</v>
      </c>
      <c r="F234" s="22" t="s">
        <v>10086</v>
      </c>
      <c r="G234" s="22" t="s">
        <v>3697</v>
      </c>
      <c r="H234" s="22">
        <v>1</v>
      </c>
    </row>
    <row r="235" spans="1:8">
      <c r="A235" s="22">
        <v>234</v>
      </c>
      <c r="B235" s="22" t="s">
        <v>16505</v>
      </c>
      <c r="C235" s="22" t="s">
        <v>16506</v>
      </c>
      <c r="D235" s="22" t="s">
        <v>5323</v>
      </c>
      <c r="E235" s="22" t="s">
        <v>19708</v>
      </c>
      <c r="F235" s="22" t="s">
        <v>16507</v>
      </c>
      <c r="G235" s="22" t="s">
        <v>3697</v>
      </c>
    </row>
    <row r="236" spans="1:8">
      <c r="A236" s="22">
        <v>235</v>
      </c>
      <c r="B236" s="22" t="s">
        <v>6952</v>
      </c>
      <c r="C236" s="22" t="s">
        <v>6953</v>
      </c>
      <c r="D236" s="22" t="s">
        <v>5323</v>
      </c>
      <c r="E236" s="22" t="s">
        <v>19543</v>
      </c>
      <c r="F236" s="22" t="s">
        <v>6954</v>
      </c>
      <c r="G236" s="22" t="s">
        <v>3697</v>
      </c>
    </row>
    <row r="237" spans="1:8">
      <c r="A237" s="22">
        <v>236</v>
      </c>
      <c r="B237" s="22" t="s">
        <v>11413</v>
      </c>
      <c r="C237" s="22" t="s">
        <v>11414</v>
      </c>
      <c r="D237" s="22" t="s">
        <v>5323</v>
      </c>
      <c r="E237" s="22" t="s">
        <v>20598</v>
      </c>
      <c r="F237" s="22" t="s">
        <v>11415</v>
      </c>
      <c r="G237" s="22" t="s">
        <v>3697</v>
      </c>
    </row>
    <row r="238" spans="1:8">
      <c r="A238" s="22">
        <v>237</v>
      </c>
      <c r="B238" s="22" t="s">
        <v>14701</v>
      </c>
      <c r="C238" s="22" t="s">
        <v>14702</v>
      </c>
      <c r="D238" s="22" t="s">
        <v>3831</v>
      </c>
      <c r="E238" s="22" t="s">
        <v>21251</v>
      </c>
      <c r="F238" s="22" t="s">
        <v>14703</v>
      </c>
      <c r="G238" s="22" t="s">
        <v>3697</v>
      </c>
    </row>
    <row r="239" spans="1:8">
      <c r="A239" s="22">
        <v>238</v>
      </c>
      <c r="B239" s="22" t="s">
        <v>12560</v>
      </c>
      <c r="C239" s="22" t="s">
        <v>12561</v>
      </c>
      <c r="D239" s="22" t="s">
        <v>3831</v>
      </c>
      <c r="E239" s="22" t="s">
        <v>20820</v>
      </c>
      <c r="F239" s="22" t="s">
        <v>12562</v>
      </c>
      <c r="G239" s="22" t="s">
        <v>3697</v>
      </c>
    </row>
    <row r="240" spans="1:8">
      <c r="A240" s="22">
        <v>239</v>
      </c>
      <c r="B240" s="22" t="s">
        <v>12706</v>
      </c>
      <c r="C240" s="22" t="s">
        <v>12707</v>
      </c>
      <c r="D240" s="22" t="s">
        <v>3831</v>
      </c>
      <c r="E240" s="22" t="s">
        <v>19023</v>
      </c>
      <c r="F240" s="22" t="s">
        <v>12708</v>
      </c>
      <c r="G240" s="22" t="s">
        <v>3697</v>
      </c>
    </row>
    <row r="241" spans="1:8">
      <c r="A241" s="22">
        <v>240</v>
      </c>
      <c r="B241" s="22" t="s">
        <v>13669</v>
      </c>
      <c r="C241" s="22" t="s">
        <v>13670</v>
      </c>
      <c r="D241" s="22" t="s">
        <v>4942</v>
      </c>
      <c r="E241" s="22" t="s">
        <v>21063</v>
      </c>
      <c r="G241" s="22" t="s">
        <v>3707</v>
      </c>
    </row>
    <row r="242" spans="1:8">
      <c r="A242" s="22">
        <v>241</v>
      </c>
      <c r="B242" s="22" t="s">
        <v>17465</v>
      </c>
      <c r="C242" s="22" t="s">
        <v>17466</v>
      </c>
      <c r="D242" s="22" t="s">
        <v>3785</v>
      </c>
      <c r="E242" s="22" t="s">
        <v>21771</v>
      </c>
      <c r="G242" s="22" t="s">
        <v>3707</v>
      </c>
    </row>
    <row r="243" spans="1:8">
      <c r="A243" s="22">
        <v>242</v>
      </c>
      <c r="B243" s="22" t="s">
        <v>7160</v>
      </c>
      <c r="C243" s="22" t="s">
        <v>7161</v>
      </c>
      <c r="D243" s="22" t="s">
        <v>3785</v>
      </c>
      <c r="E243" s="22" t="s">
        <v>18595</v>
      </c>
      <c r="F243" s="22" t="s">
        <v>7162</v>
      </c>
      <c r="G243" s="22" t="s">
        <v>3697</v>
      </c>
      <c r="H243" s="22">
        <v>1</v>
      </c>
    </row>
    <row r="244" spans="1:8">
      <c r="A244" s="22">
        <v>243</v>
      </c>
      <c r="B244" s="22" t="s">
        <v>9977</v>
      </c>
      <c r="C244" s="22" t="s">
        <v>9978</v>
      </c>
      <c r="D244" s="22" t="s">
        <v>3785</v>
      </c>
      <c r="E244" s="22" t="s">
        <v>19884</v>
      </c>
      <c r="F244" s="22" t="s">
        <v>9979</v>
      </c>
      <c r="G244" s="22" t="s">
        <v>3697</v>
      </c>
      <c r="H244" s="22">
        <v>1</v>
      </c>
    </row>
    <row r="245" spans="1:8">
      <c r="A245" s="22">
        <v>244</v>
      </c>
      <c r="B245" s="22" t="s">
        <v>7205</v>
      </c>
      <c r="C245" s="22" t="s">
        <v>7206</v>
      </c>
      <c r="D245" s="22" t="s">
        <v>3785</v>
      </c>
      <c r="E245" s="22" t="s">
        <v>19599</v>
      </c>
      <c r="F245" s="22" t="s">
        <v>7207</v>
      </c>
      <c r="G245" s="22" t="s">
        <v>3697</v>
      </c>
    </row>
    <row r="246" spans="1:8">
      <c r="A246" s="22">
        <v>245</v>
      </c>
      <c r="B246" s="22" t="s">
        <v>8676</v>
      </c>
      <c r="C246" s="22" t="s">
        <v>8677</v>
      </c>
      <c r="D246" s="22" t="s">
        <v>3785</v>
      </c>
      <c r="E246" s="22" t="s">
        <v>18803</v>
      </c>
      <c r="F246" s="22" t="s">
        <v>8678</v>
      </c>
      <c r="G246" s="22" t="s">
        <v>3697</v>
      </c>
    </row>
    <row r="247" spans="1:8">
      <c r="A247" s="22">
        <v>246</v>
      </c>
      <c r="B247" s="22" t="s">
        <v>14690</v>
      </c>
      <c r="C247" s="22" t="s">
        <v>14691</v>
      </c>
      <c r="D247" s="22" t="s">
        <v>3785</v>
      </c>
      <c r="E247" s="22" t="s">
        <v>21249</v>
      </c>
      <c r="F247" s="22" t="s">
        <v>14692</v>
      </c>
      <c r="G247" s="22" t="s">
        <v>3697</v>
      </c>
      <c r="H247" s="22">
        <v>1</v>
      </c>
    </row>
    <row r="248" spans="1:8">
      <c r="A248" s="22">
        <v>247</v>
      </c>
      <c r="B248" s="22" t="s">
        <v>14033</v>
      </c>
      <c r="C248" s="22" t="s">
        <v>14034</v>
      </c>
      <c r="D248" s="22" t="s">
        <v>3785</v>
      </c>
      <c r="E248" s="22" t="s">
        <v>19530</v>
      </c>
      <c r="F248" s="22" t="s">
        <v>14035</v>
      </c>
      <c r="G248" s="22" t="s">
        <v>3697</v>
      </c>
    </row>
    <row r="249" spans="1:8">
      <c r="A249" s="22">
        <v>248</v>
      </c>
      <c r="B249" s="22" t="s">
        <v>3783</v>
      </c>
      <c r="C249" s="22" t="s">
        <v>3784</v>
      </c>
      <c r="D249" s="22" t="s">
        <v>3785</v>
      </c>
      <c r="E249" s="22" t="s">
        <v>18619</v>
      </c>
      <c r="F249" s="22" t="s">
        <v>3786</v>
      </c>
      <c r="G249" s="22" t="s">
        <v>3697</v>
      </c>
    </row>
    <row r="250" spans="1:8">
      <c r="A250" s="22">
        <v>249</v>
      </c>
      <c r="B250" s="22" t="s">
        <v>12265</v>
      </c>
      <c r="C250" s="22" t="s">
        <v>12266</v>
      </c>
      <c r="D250" s="22" t="s">
        <v>3785</v>
      </c>
      <c r="E250" s="22" t="s">
        <v>20763</v>
      </c>
      <c r="F250" s="22" t="s">
        <v>12267</v>
      </c>
      <c r="G250" s="22" t="s">
        <v>3697</v>
      </c>
    </row>
    <row r="251" spans="1:8">
      <c r="A251" s="22">
        <v>250</v>
      </c>
      <c r="B251" s="22" t="s">
        <v>11786</v>
      </c>
      <c r="C251" s="22" t="s">
        <v>11787</v>
      </c>
      <c r="D251" s="22" t="s">
        <v>3785</v>
      </c>
      <c r="E251" s="22" t="s">
        <v>20669</v>
      </c>
      <c r="F251" s="22" t="s">
        <v>11788</v>
      </c>
      <c r="G251" s="22" t="s">
        <v>3697</v>
      </c>
    </row>
    <row r="252" spans="1:8">
      <c r="A252" s="22">
        <v>251</v>
      </c>
      <c r="B252" s="22" t="s">
        <v>12803</v>
      </c>
      <c r="C252" s="22" t="s">
        <v>24988</v>
      </c>
      <c r="D252" s="22" t="s">
        <v>3785</v>
      </c>
      <c r="E252" s="22" t="s">
        <v>18753</v>
      </c>
      <c r="F252" s="22" t="s">
        <v>24989</v>
      </c>
      <c r="G252" s="22" t="s">
        <v>3697</v>
      </c>
    </row>
    <row r="253" spans="1:8">
      <c r="A253" s="22">
        <v>252</v>
      </c>
      <c r="B253" s="22" t="s">
        <v>10471</v>
      </c>
      <c r="C253" s="22" t="s">
        <v>10472</v>
      </c>
      <c r="D253" s="22" t="s">
        <v>3785</v>
      </c>
      <c r="E253" s="22" t="s">
        <v>20398</v>
      </c>
      <c r="F253" s="22" t="s">
        <v>10473</v>
      </c>
      <c r="G253" s="22" t="s">
        <v>3697</v>
      </c>
    </row>
    <row r="254" spans="1:8">
      <c r="A254" s="22">
        <v>253</v>
      </c>
      <c r="B254" s="22" t="s">
        <v>15645</v>
      </c>
      <c r="C254" s="22" t="s">
        <v>15646</v>
      </c>
      <c r="D254" s="22" t="s">
        <v>15647</v>
      </c>
      <c r="E254" s="22" t="s">
        <v>18902</v>
      </c>
      <c r="F254" s="22" t="s">
        <v>15648</v>
      </c>
      <c r="G254" s="22" t="s">
        <v>3697</v>
      </c>
    </row>
    <row r="255" spans="1:8">
      <c r="A255" s="22">
        <v>254</v>
      </c>
      <c r="B255" s="22" t="s">
        <v>9569</v>
      </c>
      <c r="C255" s="22" t="s">
        <v>9570</v>
      </c>
      <c r="D255" s="22" t="s">
        <v>5176</v>
      </c>
      <c r="E255" s="22" t="s">
        <v>20181</v>
      </c>
      <c r="F255" s="22" t="s">
        <v>9571</v>
      </c>
      <c r="G255" s="22" t="s">
        <v>3697</v>
      </c>
    </row>
    <row r="256" spans="1:8">
      <c r="A256" s="22">
        <v>255</v>
      </c>
      <c r="B256" s="22" t="s">
        <v>16334</v>
      </c>
      <c r="C256" s="22" t="s">
        <v>16335</v>
      </c>
      <c r="D256" s="22" t="s">
        <v>5176</v>
      </c>
      <c r="E256" s="22" t="s">
        <v>20181</v>
      </c>
      <c r="G256" s="22" t="s">
        <v>3707</v>
      </c>
    </row>
    <row r="257" spans="1:8">
      <c r="A257" s="22">
        <v>256</v>
      </c>
      <c r="B257" s="22" t="s">
        <v>17986</v>
      </c>
      <c r="C257" s="22" t="s">
        <v>17987</v>
      </c>
      <c r="D257" s="22" t="s">
        <v>5176</v>
      </c>
      <c r="E257" s="22" t="s">
        <v>19733</v>
      </c>
      <c r="F257" s="22" t="s">
        <v>17988</v>
      </c>
      <c r="G257" s="22" t="s">
        <v>3697</v>
      </c>
    </row>
    <row r="258" spans="1:8">
      <c r="A258" s="22">
        <v>257</v>
      </c>
      <c r="B258" s="22" t="s">
        <v>26015</v>
      </c>
      <c r="C258" s="22" t="s">
        <v>26016</v>
      </c>
      <c r="D258" s="22" t="s">
        <v>5176</v>
      </c>
      <c r="E258" s="22" t="s">
        <v>18820</v>
      </c>
      <c r="F258" s="22" t="s">
        <v>26017</v>
      </c>
      <c r="G258" s="22" t="s">
        <v>3697</v>
      </c>
    </row>
    <row r="259" spans="1:8">
      <c r="A259" s="22">
        <v>258</v>
      </c>
      <c r="B259" s="22" t="s">
        <v>18161</v>
      </c>
      <c r="C259" s="22" t="s">
        <v>18162</v>
      </c>
      <c r="D259" s="22" t="s">
        <v>5176</v>
      </c>
      <c r="E259" s="22" t="s">
        <v>19589</v>
      </c>
      <c r="F259" s="22" t="s">
        <v>18163</v>
      </c>
      <c r="G259" s="22" t="s">
        <v>3697</v>
      </c>
    </row>
    <row r="260" spans="1:8">
      <c r="A260" s="22">
        <v>259</v>
      </c>
      <c r="B260" s="22" t="s">
        <v>15973</v>
      </c>
      <c r="C260" s="22" t="s">
        <v>15974</v>
      </c>
      <c r="D260" s="22" t="s">
        <v>5176</v>
      </c>
      <c r="E260" s="22" t="s">
        <v>21496</v>
      </c>
      <c r="F260" s="22" t="s">
        <v>15975</v>
      </c>
      <c r="G260" s="22" t="s">
        <v>3697</v>
      </c>
    </row>
    <row r="261" spans="1:8">
      <c r="A261" s="22">
        <v>260</v>
      </c>
      <c r="B261" s="22" t="s">
        <v>14179</v>
      </c>
      <c r="C261" s="22" t="s">
        <v>14180</v>
      </c>
      <c r="D261" s="22" t="s">
        <v>5176</v>
      </c>
      <c r="E261" s="22" t="s">
        <v>21146</v>
      </c>
      <c r="F261" s="22" t="s">
        <v>14181</v>
      </c>
      <c r="G261" s="22" t="s">
        <v>3697</v>
      </c>
      <c r="H261" s="22">
        <v>1</v>
      </c>
    </row>
    <row r="262" spans="1:8">
      <c r="A262" s="22">
        <v>261</v>
      </c>
      <c r="B262" s="22" t="s">
        <v>5174</v>
      </c>
      <c r="C262" s="22" t="s">
        <v>5175</v>
      </c>
      <c r="D262" s="22" t="s">
        <v>5176</v>
      </c>
      <c r="E262" s="22" t="s">
        <v>18604</v>
      </c>
      <c r="F262" s="22" t="s">
        <v>5177</v>
      </c>
      <c r="G262" s="22" t="s">
        <v>3697</v>
      </c>
    </row>
    <row r="263" spans="1:8">
      <c r="A263" s="22">
        <v>262</v>
      </c>
      <c r="B263" s="22" t="s">
        <v>9855</v>
      </c>
      <c r="C263" s="22" t="s">
        <v>9856</v>
      </c>
      <c r="D263" s="22" t="s">
        <v>5176</v>
      </c>
      <c r="E263" s="22" t="s">
        <v>19354</v>
      </c>
      <c r="F263" s="22" t="s">
        <v>9857</v>
      </c>
      <c r="G263" s="22" t="s">
        <v>3697</v>
      </c>
    </row>
    <row r="264" spans="1:8">
      <c r="A264" s="22">
        <v>263</v>
      </c>
      <c r="B264" s="22" t="s">
        <v>18523</v>
      </c>
      <c r="C264" s="22" t="s">
        <v>18524</v>
      </c>
      <c r="D264" s="22" t="s">
        <v>5176</v>
      </c>
      <c r="E264" s="22" t="s">
        <v>18831</v>
      </c>
      <c r="F264" s="22" t="s">
        <v>18525</v>
      </c>
      <c r="G264" s="22" t="s">
        <v>3697</v>
      </c>
      <c r="H264" s="22">
        <v>1</v>
      </c>
    </row>
    <row r="265" spans="1:8">
      <c r="A265" s="22">
        <v>264</v>
      </c>
      <c r="B265" s="22" t="s">
        <v>13106</v>
      </c>
      <c r="C265" s="22" t="s">
        <v>13107</v>
      </c>
      <c r="D265" s="22" t="s">
        <v>9054</v>
      </c>
      <c r="E265" s="22" t="s">
        <v>20011</v>
      </c>
      <c r="F265" s="22" t="s">
        <v>13108</v>
      </c>
      <c r="G265" s="22" t="s">
        <v>3697</v>
      </c>
    </row>
    <row r="266" spans="1:8">
      <c r="A266" s="22">
        <v>265</v>
      </c>
      <c r="B266" s="22" t="s">
        <v>12041</v>
      </c>
      <c r="C266" s="22" t="s">
        <v>12042</v>
      </c>
      <c r="D266" s="22" t="s">
        <v>4035</v>
      </c>
      <c r="E266" s="22" t="s">
        <v>20719</v>
      </c>
      <c r="F266" s="22" t="s">
        <v>12043</v>
      </c>
      <c r="G266" s="22" t="s">
        <v>3697</v>
      </c>
      <c r="H266" s="22">
        <v>1</v>
      </c>
    </row>
    <row r="267" spans="1:8">
      <c r="A267" s="22">
        <v>266</v>
      </c>
      <c r="B267" s="22" t="s">
        <v>11796</v>
      </c>
      <c r="C267" s="22" t="s">
        <v>11797</v>
      </c>
      <c r="D267" s="22" t="s">
        <v>4035</v>
      </c>
      <c r="E267" s="22" t="s">
        <v>18693</v>
      </c>
      <c r="F267" s="22" t="s">
        <v>11798</v>
      </c>
      <c r="G267" s="22" t="s">
        <v>3697</v>
      </c>
    </row>
    <row r="268" spans="1:8">
      <c r="A268" s="22">
        <v>266</v>
      </c>
      <c r="B268" s="22" t="s">
        <v>25459</v>
      </c>
      <c r="C268" s="22" t="s">
        <v>25460</v>
      </c>
      <c r="D268" s="22" t="s">
        <v>4035</v>
      </c>
      <c r="E268" s="22" t="s">
        <v>20083</v>
      </c>
      <c r="G268" s="22" t="s">
        <v>3715</v>
      </c>
    </row>
    <row r="269" spans="1:8">
      <c r="A269" s="22">
        <v>267</v>
      </c>
      <c r="B269" s="22" t="s">
        <v>15274</v>
      </c>
      <c r="C269" s="22" t="s">
        <v>15275</v>
      </c>
      <c r="D269" s="22" t="s">
        <v>4035</v>
      </c>
      <c r="E269" s="22" t="s">
        <v>18693</v>
      </c>
      <c r="F269" s="22" t="s">
        <v>15276</v>
      </c>
      <c r="G269" s="22" t="s">
        <v>3697</v>
      </c>
      <c r="H269" s="22">
        <v>1</v>
      </c>
    </row>
    <row r="270" spans="1:8">
      <c r="A270" s="22">
        <v>268</v>
      </c>
      <c r="B270" s="22" t="s">
        <v>17435</v>
      </c>
      <c r="C270" s="22" t="s">
        <v>17436</v>
      </c>
      <c r="D270" s="22" t="s">
        <v>4035</v>
      </c>
      <c r="E270" s="22" t="s">
        <v>18693</v>
      </c>
      <c r="F270" s="22" t="s">
        <v>17437</v>
      </c>
      <c r="G270" s="22" t="s">
        <v>3697</v>
      </c>
      <c r="H270" s="22">
        <v>1</v>
      </c>
    </row>
    <row r="271" spans="1:8">
      <c r="A271" s="22">
        <v>269</v>
      </c>
      <c r="B271" s="22" t="s">
        <v>9192</v>
      </c>
      <c r="C271" s="22" t="s">
        <v>9193</v>
      </c>
      <c r="D271" s="22" t="s">
        <v>4035</v>
      </c>
      <c r="E271" s="22" t="s">
        <v>20096</v>
      </c>
      <c r="G271" s="22" t="s">
        <v>3730</v>
      </c>
    </row>
    <row r="272" spans="1:8">
      <c r="A272" s="22">
        <v>270</v>
      </c>
      <c r="B272" s="22" t="s">
        <v>14271</v>
      </c>
      <c r="C272" s="22" t="s">
        <v>14272</v>
      </c>
      <c r="D272" s="22" t="s">
        <v>4035</v>
      </c>
      <c r="E272" s="22" t="s">
        <v>21167</v>
      </c>
      <c r="F272" s="22" t="s">
        <v>14273</v>
      </c>
      <c r="G272" s="22" t="s">
        <v>3697</v>
      </c>
    </row>
    <row r="273" spans="1:8">
      <c r="A273" s="22">
        <v>271</v>
      </c>
      <c r="B273" s="22" t="s">
        <v>16935</v>
      </c>
      <c r="C273" s="22" t="s">
        <v>16936</v>
      </c>
      <c r="D273" s="22" t="s">
        <v>4035</v>
      </c>
      <c r="E273" s="22" t="s">
        <v>19803</v>
      </c>
      <c r="F273" s="22" t="s">
        <v>16937</v>
      </c>
      <c r="G273" s="22" t="s">
        <v>3697</v>
      </c>
    </row>
    <row r="274" spans="1:8">
      <c r="A274" s="22">
        <v>272</v>
      </c>
      <c r="B274" s="22" t="s">
        <v>13312</v>
      </c>
      <c r="C274" s="22" t="s">
        <v>13313</v>
      </c>
      <c r="D274" s="22" t="s">
        <v>4035</v>
      </c>
      <c r="E274" s="22" t="s">
        <v>20979</v>
      </c>
      <c r="F274" s="22" t="s">
        <v>13314</v>
      </c>
      <c r="G274" s="22" t="s">
        <v>3697</v>
      </c>
    </row>
    <row r="275" spans="1:8">
      <c r="A275" s="22">
        <v>273</v>
      </c>
      <c r="B275" s="22" t="s">
        <v>14917</v>
      </c>
      <c r="C275" s="22" t="s">
        <v>14918</v>
      </c>
      <c r="D275" s="22" t="s">
        <v>4035</v>
      </c>
      <c r="E275" s="22" t="s">
        <v>21297</v>
      </c>
      <c r="F275" s="22" t="s">
        <v>14919</v>
      </c>
      <c r="G275" s="22" t="s">
        <v>3697</v>
      </c>
      <c r="H275" s="22">
        <v>1</v>
      </c>
    </row>
    <row r="276" spans="1:8">
      <c r="A276" s="22">
        <v>274</v>
      </c>
      <c r="B276" s="22" t="s">
        <v>10919</v>
      </c>
      <c r="C276" s="22" t="s">
        <v>10920</v>
      </c>
      <c r="D276" s="22" t="s">
        <v>4035</v>
      </c>
      <c r="E276" s="22" t="s">
        <v>18698</v>
      </c>
      <c r="F276" s="22" t="s">
        <v>10921</v>
      </c>
      <c r="G276" s="22" t="s">
        <v>3697</v>
      </c>
      <c r="H276" s="22">
        <v>2</v>
      </c>
    </row>
    <row r="277" spans="1:8">
      <c r="A277" s="22">
        <v>275</v>
      </c>
      <c r="B277" s="22" t="s">
        <v>13172</v>
      </c>
      <c r="C277" s="22" t="s">
        <v>13173</v>
      </c>
      <c r="D277" s="22" t="s">
        <v>4035</v>
      </c>
      <c r="E277" s="22" t="s">
        <v>18698</v>
      </c>
      <c r="F277" s="22" t="s">
        <v>13174</v>
      </c>
      <c r="G277" s="22" t="s">
        <v>3697</v>
      </c>
    </row>
    <row r="278" spans="1:8">
      <c r="A278" s="22">
        <v>276</v>
      </c>
      <c r="B278" s="22" t="s">
        <v>5129</v>
      </c>
      <c r="C278" s="22" t="s">
        <v>5130</v>
      </c>
      <c r="D278" s="22" t="s">
        <v>4035</v>
      </c>
      <c r="E278" s="22" t="s">
        <v>19034</v>
      </c>
      <c r="F278" s="22" t="s">
        <v>5131</v>
      </c>
      <c r="G278" s="22" t="s">
        <v>3697</v>
      </c>
    </row>
    <row r="279" spans="1:8">
      <c r="A279" s="22">
        <v>277</v>
      </c>
      <c r="B279" s="22" t="s">
        <v>11416</v>
      </c>
      <c r="C279" s="22" t="s">
        <v>11417</v>
      </c>
      <c r="D279" s="22" t="s">
        <v>4035</v>
      </c>
      <c r="E279" s="22" t="s">
        <v>19034</v>
      </c>
      <c r="F279" s="22" t="s">
        <v>11418</v>
      </c>
      <c r="G279" s="22" t="s">
        <v>3697</v>
      </c>
      <c r="H279" s="22">
        <v>1</v>
      </c>
    </row>
    <row r="280" spans="1:8">
      <c r="A280" s="22">
        <v>278</v>
      </c>
      <c r="B280" s="22" t="s">
        <v>25673</v>
      </c>
      <c r="C280" s="22" t="s">
        <v>25674</v>
      </c>
      <c r="D280" s="22" t="s">
        <v>4035</v>
      </c>
      <c r="E280" s="22" t="s">
        <v>21560</v>
      </c>
      <c r="F280" s="22" t="s">
        <v>25675</v>
      </c>
      <c r="G280" s="22" t="s">
        <v>3697</v>
      </c>
    </row>
    <row r="281" spans="1:8">
      <c r="A281" s="22">
        <v>279</v>
      </c>
      <c r="B281" s="22" t="s">
        <v>14358</v>
      </c>
      <c r="C281" s="22" t="s">
        <v>14359</v>
      </c>
      <c r="D281" s="22" t="s">
        <v>4035</v>
      </c>
      <c r="E281" s="22" t="s">
        <v>21186</v>
      </c>
      <c r="F281" s="22" t="s">
        <v>14360</v>
      </c>
      <c r="G281" s="22" t="s">
        <v>3697</v>
      </c>
    </row>
    <row r="282" spans="1:8">
      <c r="A282" s="22">
        <v>280</v>
      </c>
      <c r="B282" s="22" t="s">
        <v>15872</v>
      </c>
      <c r="C282" s="22" t="s">
        <v>15873</v>
      </c>
      <c r="D282" s="22" t="s">
        <v>4035</v>
      </c>
      <c r="E282" s="22" t="s">
        <v>20320</v>
      </c>
      <c r="F282" s="22" t="s">
        <v>15874</v>
      </c>
      <c r="G282" s="22" t="s">
        <v>3697</v>
      </c>
    </row>
    <row r="283" spans="1:8">
      <c r="A283" s="22">
        <v>281</v>
      </c>
      <c r="B283" s="22" t="s">
        <v>8682</v>
      </c>
      <c r="C283" s="22" t="s">
        <v>8683</v>
      </c>
      <c r="D283" s="22" t="s">
        <v>8624</v>
      </c>
      <c r="E283" s="22" t="s">
        <v>19972</v>
      </c>
      <c r="F283" s="22" t="s">
        <v>8684</v>
      </c>
      <c r="G283" s="22" t="s">
        <v>3697</v>
      </c>
    </row>
    <row r="284" spans="1:8">
      <c r="A284" s="22">
        <v>282</v>
      </c>
      <c r="B284" s="22" t="s">
        <v>18035</v>
      </c>
      <c r="C284" s="22" t="s">
        <v>18036</v>
      </c>
      <c r="D284" s="22" t="s">
        <v>18037</v>
      </c>
      <c r="E284" s="22" t="s">
        <v>21870</v>
      </c>
      <c r="F284" s="22" t="s">
        <v>18038</v>
      </c>
      <c r="G284" s="22" t="s">
        <v>3697</v>
      </c>
      <c r="H284" s="22">
        <v>1</v>
      </c>
    </row>
    <row r="285" spans="1:8">
      <c r="A285" s="22">
        <v>283</v>
      </c>
      <c r="B285" s="22" t="s">
        <v>24407</v>
      </c>
      <c r="C285" s="22" t="s">
        <v>24408</v>
      </c>
      <c r="D285" s="22" t="s">
        <v>5316</v>
      </c>
      <c r="E285" s="22" t="s">
        <v>20682</v>
      </c>
      <c r="F285" s="22" t="s">
        <v>24409</v>
      </c>
      <c r="G285" s="22" t="s">
        <v>3697</v>
      </c>
    </row>
    <row r="286" spans="1:8">
      <c r="A286" s="22">
        <v>284</v>
      </c>
      <c r="B286" s="22" t="s">
        <v>14579</v>
      </c>
      <c r="C286" s="22" t="s">
        <v>14580</v>
      </c>
      <c r="D286" s="22" t="s">
        <v>5316</v>
      </c>
      <c r="E286" s="22" t="s">
        <v>19433</v>
      </c>
      <c r="F286" s="22" t="s">
        <v>14581</v>
      </c>
      <c r="G286" s="22" t="s">
        <v>3697</v>
      </c>
    </row>
    <row r="287" spans="1:8">
      <c r="A287" s="22">
        <v>285</v>
      </c>
      <c r="B287" s="22" t="s">
        <v>25418</v>
      </c>
      <c r="C287" s="22" t="s">
        <v>25420</v>
      </c>
      <c r="D287" s="22" t="s">
        <v>5316</v>
      </c>
      <c r="E287" s="22" t="s">
        <v>25419</v>
      </c>
      <c r="F287" s="22" t="s">
        <v>25421</v>
      </c>
      <c r="G287" s="22" t="s">
        <v>3697</v>
      </c>
    </row>
    <row r="288" spans="1:8">
      <c r="A288" s="22">
        <v>286</v>
      </c>
      <c r="B288" s="22" t="s">
        <v>8057</v>
      </c>
      <c r="C288" s="22" t="s">
        <v>8058</v>
      </c>
      <c r="D288" s="22" t="s">
        <v>5316</v>
      </c>
      <c r="E288" s="22" t="s">
        <v>19811</v>
      </c>
      <c r="F288" s="22" t="s">
        <v>8059</v>
      </c>
      <c r="G288" s="22" t="s">
        <v>3697</v>
      </c>
      <c r="H288" s="22">
        <v>1</v>
      </c>
    </row>
    <row r="289" spans="1:8">
      <c r="A289" s="22">
        <v>287</v>
      </c>
      <c r="B289" s="22" t="s">
        <v>9111</v>
      </c>
      <c r="C289" s="22" t="s">
        <v>9112</v>
      </c>
      <c r="D289" s="22" t="s">
        <v>5316</v>
      </c>
      <c r="E289" s="22" t="s">
        <v>19470</v>
      </c>
      <c r="F289" s="22" t="s">
        <v>9113</v>
      </c>
      <c r="G289" s="22" t="s">
        <v>3697</v>
      </c>
    </row>
    <row r="290" spans="1:8">
      <c r="A290" s="22">
        <v>288</v>
      </c>
      <c r="B290" s="22" t="s">
        <v>16129</v>
      </c>
      <c r="C290" s="22" t="s">
        <v>16130</v>
      </c>
      <c r="D290" s="22" t="s">
        <v>5316</v>
      </c>
      <c r="E290" s="22" t="s">
        <v>21525</v>
      </c>
      <c r="G290" s="22" t="s">
        <v>3730</v>
      </c>
    </row>
    <row r="291" spans="1:8">
      <c r="A291" s="22">
        <v>289</v>
      </c>
      <c r="B291" s="22" t="s">
        <v>11220</v>
      </c>
      <c r="C291" s="22" t="s">
        <v>11221</v>
      </c>
      <c r="D291" s="22" t="s">
        <v>6458</v>
      </c>
      <c r="E291" s="22" t="s">
        <v>19953</v>
      </c>
      <c r="F291" s="22" t="s">
        <v>11222</v>
      </c>
      <c r="G291" s="22" t="s">
        <v>3697</v>
      </c>
    </row>
    <row r="292" spans="1:8">
      <c r="A292" s="22">
        <v>290</v>
      </c>
      <c r="B292" s="22" t="s">
        <v>6456</v>
      </c>
      <c r="C292" s="22" t="s">
        <v>6457</v>
      </c>
      <c r="D292" s="22" t="s">
        <v>6458</v>
      </c>
      <c r="E292" s="22" t="s">
        <v>19408</v>
      </c>
      <c r="F292" s="22" t="s">
        <v>6459</v>
      </c>
      <c r="G292" s="22" t="s">
        <v>3697</v>
      </c>
    </row>
    <row r="293" spans="1:8">
      <c r="A293" s="22">
        <v>291</v>
      </c>
      <c r="B293" s="22" t="s">
        <v>15328</v>
      </c>
      <c r="C293" s="22" t="s">
        <v>15329</v>
      </c>
      <c r="D293" s="22" t="s">
        <v>6458</v>
      </c>
      <c r="E293" s="22" t="s">
        <v>19408</v>
      </c>
      <c r="F293" s="22" t="s">
        <v>15330</v>
      </c>
      <c r="G293" s="22" t="s">
        <v>3697</v>
      </c>
      <c r="H293" s="22">
        <v>1</v>
      </c>
    </row>
    <row r="294" spans="1:8">
      <c r="A294" s="22">
        <v>292</v>
      </c>
      <c r="B294" s="22" t="s">
        <v>24220</v>
      </c>
      <c r="C294" s="22" t="s">
        <v>24221</v>
      </c>
      <c r="D294" s="22" t="s">
        <v>6458</v>
      </c>
      <c r="E294" s="22" t="s">
        <v>19408</v>
      </c>
      <c r="F294" s="22" t="s">
        <v>24222</v>
      </c>
      <c r="G294" s="22" t="s">
        <v>3697</v>
      </c>
      <c r="H294" s="22">
        <v>2</v>
      </c>
    </row>
    <row r="295" spans="1:8">
      <c r="A295" s="22">
        <v>293</v>
      </c>
      <c r="B295" s="22" t="s">
        <v>16318</v>
      </c>
      <c r="C295" s="22" t="s">
        <v>16319</v>
      </c>
      <c r="D295" s="22" t="s">
        <v>10682</v>
      </c>
      <c r="E295" s="22" t="s">
        <v>18756</v>
      </c>
      <c r="F295" s="22" t="s">
        <v>16320</v>
      </c>
      <c r="G295" s="22" t="s">
        <v>3697</v>
      </c>
    </row>
    <row r="296" spans="1:8">
      <c r="A296" s="22">
        <v>294</v>
      </c>
      <c r="B296" s="22" t="s">
        <v>10680</v>
      </c>
      <c r="C296" s="22" t="s">
        <v>10681</v>
      </c>
      <c r="D296" s="22" t="s">
        <v>10682</v>
      </c>
      <c r="E296" s="22" t="s">
        <v>19433</v>
      </c>
      <c r="F296" s="22" t="s">
        <v>10683</v>
      </c>
      <c r="G296" s="22" t="s">
        <v>3697</v>
      </c>
    </row>
    <row r="297" spans="1:8">
      <c r="A297" s="22">
        <v>295</v>
      </c>
      <c r="B297" s="22" t="s">
        <v>12122</v>
      </c>
      <c r="C297" s="22" t="s">
        <v>12123</v>
      </c>
      <c r="D297" s="22" t="s">
        <v>10682</v>
      </c>
      <c r="E297" s="22" t="s">
        <v>18869</v>
      </c>
      <c r="F297" s="22" t="s">
        <v>12124</v>
      </c>
      <c r="G297" s="22" t="s">
        <v>3697</v>
      </c>
    </row>
    <row r="298" spans="1:8">
      <c r="A298" s="22">
        <v>296</v>
      </c>
      <c r="B298" s="22" t="s">
        <v>4726</v>
      </c>
      <c r="C298" s="22" t="s">
        <v>4727</v>
      </c>
      <c r="D298" s="22" t="s">
        <v>4728</v>
      </c>
      <c r="E298" s="22" t="s">
        <v>18907</v>
      </c>
      <c r="F298" s="22" t="s">
        <v>4729</v>
      </c>
      <c r="G298" s="22" t="s">
        <v>3697</v>
      </c>
    </row>
    <row r="299" spans="1:8">
      <c r="A299" s="22">
        <v>297</v>
      </c>
      <c r="B299" s="22" t="s">
        <v>14924</v>
      </c>
      <c r="C299" s="22" t="s">
        <v>14925</v>
      </c>
      <c r="D299" s="22" t="s">
        <v>5739</v>
      </c>
      <c r="E299" s="22" t="s">
        <v>18948</v>
      </c>
      <c r="F299" s="22" t="s">
        <v>14926</v>
      </c>
      <c r="G299" s="22" t="s">
        <v>3697</v>
      </c>
    </row>
    <row r="300" spans="1:8">
      <c r="A300" s="22">
        <v>298</v>
      </c>
      <c r="B300" s="22" t="s">
        <v>10978</v>
      </c>
      <c r="C300" s="22" t="s">
        <v>24661</v>
      </c>
      <c r="D300" s="22" t="s">
        <v>7757</v>
      </c>
      <c r="E300" s="22" t="s">
        <v>18723</v>
      </c>
      <c r="F300" s="22" t="s">
        <v>24662</v>
      </c>
      <c r="G300" s="22" t="s">
        <v>3697</v>
      </c>
    </row>
    <row r="301" spans="1:8">
      <c r="A301" s="22">
        <v>299</v>
      </c>
      <c r="B301" s="22" t="s">
        <v>10516</v>
      </c>
      <c r="C301" s="22" t="s">
        <v>10517</v>
      </c>
      <c r="D301" s="22" t="s">
        <v>7757</v>
      </c>
      <c r="E301" s="22" t="s">
        <v>18595</v>
      </c>
      <c r="F301" s="22" t="s">
        <v>10518</v>
      </c>
      <c r="G301" s="22" t="s">
        <v>3697</v>
      </c>
    </row>
    <row r="302" spans="1:8">
      <c r="A302" s="22">
        <v>300</v>
      </c>
      <c r="B302" s="22" t="s">
        <v>13505</v>
      </c>
      <c r="C302" s="22" t="s">
        <v>25028</v>
      </c>
      <c r="D302" s="22" t="s">
        <v>25029</v>
      </c>
      <c r="E302" s="22" t="s">
        <v>25027</v>
      </c>
      <c r="F302" s="22" t="s">
        <v>25030</v>
      </c>
      <c r="G302" s="22" t="s">
        <v>3697</v>
      </c>
    </row>
    <row r="303" spans="1:8">
      <c r="A303" s="22">
        <v>301</v>
      </c>
      <c r="B303" s="22" t="s">
        <v>24560</v>
      </c>
      <c r="C303" s="22" t="s">
        <v>24561</v>
      </c>
      <c r="D303" s="22" t="s">
        <v>3722</v>
      </c>
      <c r="E303" s="22" t="s">
        <v>19903</v>
      </c>
      <c r="F303" s="22" t="s">
        <v>24562</v>
      </c>
      <c r="G303" s="22" t="s">
        <v>3697</v>
      </c>
      <c r="H303" s="22">
        <v>1</v>
      </c>
    </row>
    <row r="304" spans="1:8">
      <c r="A304" s="22">
        <v>302</v>
      </c>
      <c r="B304" s="22" t="s">
        <v>13446</v>
      </c>
      <c r="C304" s="22" t="s">
        <v>13447</v>
      </c>
      <c r="D304" s="22" t="s">
        <v>3722</v>
      </c>
      <c r="E304" s="22" t="s">
        <v>21011</v>
      </c>
      <c r="F304" s="22" t="s">
        <v>13448</v>
      </c>
      <c r="G304" s="22" t="s">
        <v>3697</v>
      </c>
      <c r="H304" s="22">
        <v>1</v>
      </c>
    </row>
    <row r="305" spans="1:8">
      <c r="A305" s="22">
        <v>303</v>
      </c>
      <c r="B305" s="22" t="s">
        <v>16441</v>
      </c>
      <c r="C305" s="22" t="s">
        <v>16442</v>
      </c>
      <c r="D305" s="22" t="s">
        <v>3722</v>
      </c>
      <c r="E305" s="22" t="s">
        <v>21588</v>
      </c>
      <c r="F305" s="22" t="s">
        <v>553</v>
      </c>
      <c r="G305" s="22" t="s">
        <v>3697</v>
      </c>
      <c r="H305" s="22">
        <v>1</v>
      </c>
    </row>
    <row r="306" spans="1:8">
      <c r="A306" s="22">
        <v>304</v>
      </c>
      <c r="B306" s="22" t="s">
        <v>17118</v>
      </c>
      <c r="C306" s="22" t="s">
        <v>17119</v>
      </c>
      <c r="D306" s="22" t="s">
        <v>3722</v>
      </c>
      <c r="E306" s="22" t="s">
        <v>21704</v>
      </c>
      <c r="F306" s="22" t="s">
        <v>17120</v>
      </c>
      <c r="G306" s="22" t="s">
        <v>3697</v>
      </c>
      <c r="H306" s="22">
        <v>1</v>
      </c>
    </row>
    <row r="307" spans="1:8">
      <c r="A307" s="22">
        <v>305</v>
      </c>
      <c r="B307" s="22" t="s">
        <v>23913</v>
      </c>
      <c r="C307" s="22" t="s">
        <v>23915</v>
      </c>
      <c r="D307" s="22" t="s">
        <v>3722</v>
      </c>
      <c r="E307" s="22" t="s">
        <v>23914</v>
      </c>
      <c r="F307" s="22" t="s">
        <v>23916</v>
      </c>
      <c r="G307" s="22" t="s">
        <v>3697</v>
      </c>
      <c r="H307" s="22">
        <v>2</v>
      </c>
    </row>
    <row r="308" spans="1:8">
      <c r="A308" s="22">
        <v>306</v>
      </c>
      <c r="B308" s="22" t="s">
        <v>13743</v>
      </c>
      <c r="C308" s="22" t="s">
        <v>13744</v>
      </c>
      <c r="D308" s="22" t="s">
        <v>13745</v>
      </c>
      <c r="E308" s="22" t="s">
        <v>21081</v>
      </c>
      <c r="F308" s="22" t="s">
        <v>3578</v>
      </c>
      <c r="G308" s="22" t="s">
        <v>3697</v>
      </c>
    </row>
    <row r="309" spans="1:8">
      <c r="A309" s="22">
        <v>307</v>
      </c>
      <c r="B309" s="22" t="s">
        <v>26527</v>
      </c>
      <c r="C309" s="22" t="s">
        <v>26528</v>
      </c>
      <c r="D309" s="22" t="s">
        <v>3722</v>
      </c>
      <c r="E309" s="22" t="s">
        <v>19367</v>
      </c>
      <c r="F309" s="22" t="s">
        <v>26529</v>
      </c>
      <c r="G309" s="22" t="s">
        <v>3697</v>
      </c>
    </row>
    <row r="310" spans="1:8">
      <c r="A310" s="22">
        <v>308</v>
      </c>
      <c r="B310" s="22" t="s">
        <v>11348</v>
      </c>
      <c r="C310" s="22" t="s">
        <v>11349</v>
      </c>
      <c r="D310" s="22" t="s">
        <v>3722</v>
      </c>
      <c r="E310" s="22" t="s">
        <v>19367</v>
      </c>
      <c r="F310" s="22" t="s">
        <v>11350</v>
      </c>
      <c r="G310" s="22" t="s">
        <v>3697</v>
      </c>
      <c r="H310" s="22">
        <v>3</v>
      </c>
    </row>
    <row r="311" spans="1:8">
      <c r="A311" s="22">
        <v>309</v>
      </c>
      <c r="B311" s="22" t="s">
        <v>8888</v>
      </c>
      <c r="C311" s="22" t="s">
        <v>8889</v>
      </c>
      <c r="D311" s="22" t="s">
        <v>3722</v>
      </c>
      <c r="E311" s="22" t="s">
        <v>20025</v>
      </c>
      <c r="F311" s="22" t="s">
        <v>8890</v>
      </c>
      <c r="G311" s="22" t="s">
        <v>3697</v>
      </c>
    </row>
    <row r="312" spans="1:8">
      <c r="A312" s="22">
        <v>310</v>
      </c>
      <c r="B312" s="22" t="s">
        <v>3720</v>
      </c>
      <c r="C312" s="22" t="s">
        <v>3721</v>
      </c>
      <c r="D312" s="22" t="s">
        <v>3722</v>
      </c>
      <c r="E312" s="22" t="s">
        <v>18600</v>
      </c>
      <c r="F312" s="22" t="s">
        <v>3723</v>
      </c>
      <c r="G312" s="22" t="s">
        <v>3697</v>
      </c>
    </row>
    <row r="313" spans="1:8">
      <c r="A313" s="22">
        <v>311</v>
      </c>
      <c r="B313" s="22" t="s">
        <v>5936</v>
      </c>
      <c r="C313" s="22" t="s">
        <v>5937</v>
      </c>
      <c r="D313" s="22" t="s">
        <v>3722</v>
      </c>
      <c r="E313" s="22" t="s">
        <v>18600</v>
      </c>
      <c r="F313" s="22" t="s">
        <v>5938</v>
      </c>
      <c r="G313" s="22" t="s">
        <v>3697</v>
      </c>
      <c r="H313" s="22">
        <v>1</v>
      </c>
    </row>
    <row r="314" spans="1:8">
      <c r="A314" s="22">
        <v>312</v>
      </c>
      <c r="B314" s="22" t="s">
        <v>18494</v>
      </c>
      <c r="C314" s="22" t="s">
        <v>18495</v>
      </c>
      <c r="D314" s="22" t="s">
        <v>3722</v>
      </c>
      <c r="E314" s="22" t="s">
        <v>21958</v>
      </c>
      <c r="F314" s="22" t="s">
        <v>18496</v>
      </c>
      <c r="G314" s="22" t="s">
        <v>3697</v>
      </c>
    </row>
    <row r="315" spans="1:8">
      <c r="A315" s="22">
        <v>313</v>
      </c>
      <c r="B315" s="22" t="s">
        <v>6086</v>
      </c>
      <c r="C315" s="22" t="s">
        <v>6087</v>
      </c>
      <c r="D315" s="22" t="s">
        <v>3722</v>
      </c>
      <c r="E315" s="22" t="s">
        <v>19303</v>
      </c>
      <c r="F315" s="22" t="s">
        <v>6088</v>
      </c>
      <c r="G315" s="22" t="s">
        <v>3697</v>
      </c>
    </row>
    <row r="316" spans="1:8">
      <c r="A316" s="22">
        <v>314</v>
      </c>
      <c r="B316" s="22" t="s">
        <v>4621</v>
      </c>
      <c r="C316" s="22" t="s">
        <v>4622</v>
      </c>
      <c r="D316" s="22" t="s">
        <v>3722</v>
      </c>
      <c r="E316" s="22" t="s">
        <v>18877</v>
      </c>
      <c r="F316" s="22" t="s">
        <v>4623</v>
      </c>
      <c r="G316" s="22" t="s">
        <v>3697</v>
      </c>
    </row>
    <row r="317" spans="1:8">
      <c r="A317" s="22">
        <v>315</v>
      </c>
      <c r="B317" s="22" t="s">
        <v>4229</v>
      </c>
      <c r="C317" s="22" t="s">
        <v>4230</v>
      </c>
      <c r="D317" s="22" t="s">
        <v>3722</v>
      </c>
      <c r="E317" s="22" t="s">
        <v>18757</v>
      </c>
      <c r="F317" s="22" t="s">
        <v>4231</v>
      </c>
      <c r="G317" s="22" t="s">
        <v>3697</v>
      </c>
    </row>
    <row r="318" spans="1:8">
      <c r="A318" s="22">
        <v>316</v>
      </c>
      <c r="B318" s="22" t="s">
        <v>10319</v>
      </c>
      <c r="C318" s="22" t="s">
        <v>10320</v>
      </c>
      <c r="D318" s="22" t="s">
        <v>3722</v>
      </c>
      <c r="E318" s="22" t="s">
        <v>18803</v>
      </c>
      <c r="F318" s="22" t="s">
        <v>10321</v>
      </c>
      <c r="G318" s="22" t="s">
        <v>3697</v>
      </c>
    </row>
    <row r="319" spans="1:8">
      <c r="A319" s="22">
        <v>317</v>
      </c>
      <c r="B319" s="22" t="s">
        <v>14137</v>
      </c>
      <c r="C319" s="22" t="s">
        <v>14138</v>
      </c>
      <c r="D319" s="22" t="s">
        <v>3722</v>
      </c>
      <c r="E319" s="22" t="s">
        <v>20490</v>
      </c>
      <c r="F319" s="22" t="s">
        <v>14139</v>
      </c>
      <c r="G319" s="22" t="s">
        <v>3697</v>
      </c>
      <c r="H319" s="22">
        <v>1</v>
      </c>
    </row>
    <row r="320" spans="1:8">
      <c r="A320" s="22">
        <v>318</v>
      </c>
      <c r="B320" s="22" t="s">
        <v>8653</v>
      </c>
      <c r="C320" s="22" t="s">
        <v>8654</v>
      </c>
      <c r="D320" s="22" t="s">
        <v>3722</v>
      </c>
      <c r="E320" s="22" t="s">
        <v>19964</v>
      </c>
      <c r="F320" s="22" t="s">
        <v>8655</v>
      </c>
      <c r="G320" s="22" t="s">
        <v>3697</v>
      </c>
    </row>
    <row r="321" spans="1:8">
      <c r="A321" s="22">
        <v>319</v>
      </c>
      <c r="B321" s="22" t="s">
        <v>11739</v>
      </c>
      <c r="C321" s="22" t="s">
        <v>11740</v>
      </c>
      <c r="D321" s="22" t="s">
        <v>3722</v>
      </c>
      <c r="E321" s="22" t="s">
        <v>20657</v>
      </c>
      <c r="F321" s="22" t="s">
        <v>549</v>
      </c>
      <c r="G321" s="22" t="s">
        <v>3697</v>
      </c>
    </row>
    <row r="322" spans="1:8">
      <c r="A322" s="22">
        <v>320</v>
      </c>
      <c r="B322" s="22" t="s">
        <v>6122</v>
      </c>
      <c r="C322" s="22" t="s">
        <v>6123</v>
      </c>
      <c r="D322" s="22" t="s">
        <v>3722</v>
      </c>
      <c r="E322" s="22" t="s">
        <v>18675</v>
      </c>
      <c r="F322" s="22" t="s">
        <v>6124</v>
      </c>
      <c r="G322" s="22" t="s">
        <v>3697</v>
      </c>
      <c r="H322" s="22">
        <v>1</v>
      </c>
    </row>
    <row r="323" spans="1:8">
      <c r="A323" s="22">
        <v>321</v>
      </c>
      <c r="B323" s="22" t="s">
        <v>18228</v>
      </c>
      <c r="C323" s="22" t="s">
        <v>18229</v>
      </c>
      <c r="D323" s="22" t="s">
        <v>3722</v>
      </c>
      <c r="E323" s="22" t="s">
        <v>18908</v>
      </c>
      <c r="F323" s="22" t="s">
        <v>18230</v>
      </c>
      <c r="G323" s="22" t="s">
        <v>3697</v>
      </c>
    </row>
    <row r="324" spans="1:8">
      <c r="A324" s="22">
        <v>322</v>
      </c>
      <c r="B324" s="22" t="s">
        <v>12277</v>
      </c>
      <c r="C324" s="22" t="s">
        <v>12278</v>
      </c>
      <c r="D324" s="22" t="s">
        <v>3722</v>
      </c>
      <c r="E324" s="22" t="s">
        <v>20302</v>
      </c>
      <c r="F324" s="22" t="s">
        <v>12279</v>
      </c>
      <c r="G324" s="22" t="s">
        <v>3697</v>
      </c>
    </row>
    <row r="325" spans="1:8">
      <c r="A325" s="22">
        <v>323</v>
      </c>
      <c r="B325" s="22" t="s">
        <v>10425</v>
      </c>
      <c r="C325" s="22" t="s">
        <v>10426</v>
      </c>
      <c r="D325" s="22" t="s">
        <v>3722</v>
      </c>
      <c r="E325" s="22" t="s">
        <v>19787</v>
      </c>
      <c r="F325" s="22" t="s">
        <v>10427</v>
      </c>
      <c r="G325" s="22" t="s">
        <v>3697</v>
      </c>
    </row>
    <row r="326" spans="1:8">
      <c r="A326" s="22">
        <v>324</v>
      </c>
      <c r="B326" s="22" t="s">
        <v>12543</v>
      </c>
      <c r="C326" s="22" t="s">
        <v>12544</v>
      </c>
      <c r="D326" s="22" t="s">
        <v>3722</v>
      </c>
      <c r="E326" s="22" t="s">
        <v>20818</v>
      </c>
      <c r="F326" s="22" t="s">
        <v>12545</v>
      </c>
      <c r="G326" s="22" t="s">
        <v>3697</v>
      </c>
    </row>
    <row r="327" spans="1:8">
      <c r="A327" s="22">
        <v>325</v>
      </c>
      <c r="B327" s="22" t="s">
        <v>9510</v>
      </c>
      <c r="C327" s="22" t="s">
        <v>9511</v>
      </c>
      <c r="D327" s="22" t="s">
        <v>9512</v>
      </c>
      <c r="E327" s="22" t="s">
        <v>20164</v>
      </c>
      <c r="F327" s="22" t="s">
        <v>9513</v>
      </c>
      <c r="G327" s="22" t="s">
        <v>3697</v>
      </c>
    </row>
    <row r="328" spans="1:8">
      <c r="A328" s="22">
        <v>326</v>
      </c>
      <c r="B328" s="22" t="s">
        <v>7502</v>
      </c>
      <c r="C328" s="22" t="s">
        <v>7503</v>
      </c>
      <c r="D328" s="22" t="s">
        <v>7504</v>
      </c>
      <c r="E328" s="22" t="s">
        <v>18596</v>
      </c>
      <c r="F328" s="22" t="s">
        <v>7505</v>
      </c>
      <c r="G328" s="22" t="s">
        <v>3697</v>
      </c>
    </row>
    <row r="329" spans="1:8">
      <c r="A329" s="22">
        <v>327</v>
      </c>
      <c r="B329" s="22" t="s">
        <v>24142</v>
      </c>
      <c r="C329" s="22" t="s">
        <v>24143</v>
      </c>
      <c r="D329" s="22" t="s">
        <v>7504</v>
      </c>
      <c r="E329" s="22" t="s">
        <v>19374</v>
      </c>
      <c r="F329" s="22" t="s">
        <v>24144</v>
      </c>
      <c r="G329" s="22" t="s">
        <v>3697</v>
      </c>
    </row>
    <row r="330" spans="1:8">
      <c r="A330" s="22">
        <v>328</v>
      </c>
      <c r="B330" s="22" t="s">
        <v>6721</v>
      </c>
      <c r="C330" s="22" t="s">
        <v>6722</v>
      </c>
      <c r="D330" s="22" t="s">
        <v>4061</v>
      </c>
      <c r="E330" s="22" t="s">
        <v>19476</v>
      </c>
      <c r="F330" s="22" t="s">
        <v>6723</v>
      </c>
      <c r="G330" s="22" t="s">
        <v>3697</v>
      </c>
    </row>
    <row r="331" spans="1:8">
      <c r="A331" s="22">
        <v>329</v>
      </c>
      <c r="B331" s="22" t="s">
        <v>12902</v>
      </c>
      <c r="C331" s="22" t="s">
        <v>25000</v>
      </c>
      <c r="D331" s="22" t="s">
        <v>4061</v>
      </c>
      <c r="E331" s="22" t="s">
        <v>24999</v>
      </c>
      <c r="F331" s="22" t="s">
        <v>25001</v>
      </c>
      <c r="G331" s="22" t="s">
        <v>3697</v>
      </c>
    </row>
    <row r="332" spans="1:8">
      <c r="A332" s="22">
        <v>330</v>
      </c>
      <c r="B332" s="22" t="s">
        <v>7499</v>
      </c>
      <c r="C332" s="22" t="s">
        <v>7500</v>
      </c>
      <c r="D332" s="22" t="s">
        <v>4061</v>
      </c>
      <c r="E332" s="22" t="s">
        <v>18715</v>
      </c>
      <c r="F332" s="22" t="s">
        <v>7501</v>
      </c>
      <c r="G332" s="22" t="s">
        <v>3697</v>
      </c>
    </row>
    <row r="333" spans="1:8">
      <c r="A333" s="22">
        <v>331</v>
      </c>
      <c r="B333" s="22" t="s">
        <v>10482</v>
      </c>
      <c r="C333" s="22" t="s">
        <v>10483</v>
      </c>
      <c r="D333" s="22" t="s">
        <v>10484</v>
      </c>
      <c r="E333" s="22" t="s">
        <v>19396</v>
      </c>
      <c r="F333" s="22" t="s">
        <v>10485</v>
      </c>
      <c r="G333" s="22" t="s">
        <v>3697</v>
      </c>
      <c r="H333" s="22">
        <v>1</v>
      </c>
    </row>
    <row r="334" spans="1:8">
      <c r="A334" s="22">
        <v>332</v>
      </c>
      <c r="B334" s="22" t="s">
        <v>8580</v>
      </c>
      <c r="C334" s="22" t="s">
        <v>8581</v>
      </c>
      <c r="D334" s="22" t="s">
        <v>8582</v>
      </c>
      <c r="E334" s="22" t="s">
        <v>19303</v>
      </c>
      <c r="F334" s="22" t="s">
        <v>8583</v>
      </c>
      <c r="G334" s="22" t="s">
        <v>3697</v>
      </c>
      <c r="H334" s="22">
        <v>1</v>
      </c>
    </row>
    <row r="335" spans="1:8">
      <c r="A335" s="22">
        <v>333</v>
      </c>
      <c r="B335" s="22" t="s">
        <v>12306</v>
      </c>
      <c r="C335" s="22" t="s">
        <v>12307</v>
      </c>
      <c r="D335" s="22" t="s">
        <v>8582</v>
      </c>
      <c r="E335" s="22" t="s">
        <v>20771</v>
      </c>
      <c r="F335" s="22" t="s">
        <v>12308</v>
      </c>
      <c r="G335" s="22" t="s">
        <v>3697</v>
      </c>
      <c r="H335" s="22">
        <v>1</v>
      </c>
    </row>
    <row r="336" spans="1:8">
      <c r="A336" s="22">
        <v>334</v>
      </c>
      <c r="B336" s="22" t="s">
        <v>14203</v>
      </c>
      <c r="C336" s="22" t="s">
        <v>14204</v>
      </c>
      <c r="D336" s="22" t="s">
        <v>3859</v>
      </c>
      <c r="E336" s="22" t="s">
        <v>20676</v>
      </c>
      <c r="F336" s="22" t="s">
        <v>14205</v>
      </c>
      <c r="G336" s="22" t="s">
        <v>3697</v>
      </c>
    </row>
    <row r="337" spans="1:7">
      <c r="A337" s="22">
        <v>335</v>
      </c>
      <c r="B337" s="22" t="s">
        <v>24828</v>
      </c>
      <c r="C337" s="22" t="s">
        <v>24829</v>
      </c>
      <c r="D337" s="22" t="s">
        <v>3859</v>
      </c>
      <c r="E337" s="22" t="s">
        <v>18606</v>
      </c>
      <c r="G337" s="22" t="s">
        <v>3707</v>
      </c>
    </row>
    <row r="338" spans="1:7">
      <c r="A338" s="22">
        <v>336</v>
      </c>
      <c r="B338" s="22" t="s">
        <v>4919</v>
      </c>
      <c r="C338" s="22" t="s">
        <v>4920</v>
      </c>
      <c r="D338" s="22" t="s">
        <v>3859</v>
      </c>
      <c r="E338" s="22" t="s">
        <v>18969</v>
      </c>
      <c r="F338" s="22" t="s">
        <v>4921</v>
      </c>
      <c r="G338" s="22" t="s">
        <v>3697</v>
      </c>
    </row>
    <row r="339" spans="1:7">
      <c r="A339" s="22">
        <v>337</v>
      </c>
      <c r="B339" s="22" t="s">
        <v>17418</v>
      </c>
      <c r="C339" s="22" t="s">
        <v>17419</v>
      </c>
      <c r="D339" s="22" t="s">
        <v>3859</v>
      </c>
      <c r="E339" s="22" t="s">
        <v>21763</v>
      </c>
      <c r="F339" s="22" t="s">
        <v>17420</v>
      </c>
      <c r="G339" s="22" t="s">
        <v>3697</v>
      </c>
    </row>
    <row r="340" spans="1:7">
      <c r="A340" s="22">
        <v>338</v>
      </c>
      <c r="B340" s="22" t="s">
        <v>7769</v>
      </c>
      <c r="C340" s="22" t="s">
        <v>7770</v>
      </c>
      <c r="D340" s="22" t="s">
        <v>3859</v>
      </c>
      <c r="E340" s="22" t="s">
        <v>18632</v>
      </c>
      <c r="F340" s="22" t="s">
        <v>7771</v>
      </c>
      <c r="G340" s="22" t="s">
        <v>3697</v>
      </c>
    </row>
    <row r="341" spans="1:7">
      <c r="A341" s="22">
        <v>339</v>
      </c>
      <c r="B341" s="22" t="s">
        <v>24582</v>
      </c>
      <c r="C341" s="22" t="s">
        <v>24584</v>
      </c>
      <c r="D341" s="22" t="s">
        <v>3859</v>
      </c>
      <c r="E341" s="22" t="s">
        <v>24583</v>
      </c>
      <c r="F341" s="22" t="s">
        <v>24585</v>
      </c>
      <c r="G341" s="22" t="s">
        <v>3697</v>
      </c>
    </row>
    <row r="342" spans="1:7">
      <c r="A342" s="22">
        <v>340</v>
      </c>
      <c r="B342" s="22" t="s">
        <v>17456</v>
      </c>
      <c r="C342" s="22" t="s">
        <v>17457</v>
      </c>
      <c r="D342" s="22" t="s">
        <v>3859</v>
      </c>
      <c r="E342" s="22" t="s">
        <v>19555</v>
      </c>
      <c r="F342" s="22" t="s">
        <v>17458</v>
      </c>
      <c r="G342" s="22" t="s">
        <v>3697</v>
      </c>
    </row>
    <row r="343" spans="1:7">
      <c r="A343" s="22">
        <v>341</v>
      </c>
      <c r="B343" s="22" t="s">
        <v>13267</v>
      </c>
      <c r="C343" s="22" t="s">
        <v>13268</v>
      </c>
      <c r="D343" s="22" t="s">
        <v>3859</v>
      </c>
      <c r="E343" s="22" t="s">
        <v>19964</v>
      </c>
      <c r="F343" s="22" t="s">
        <v>13269</v>
      </c>
      <c r="G343" s="22" t="s">
        <v>3697</v>
      </c>
    </row>
    <row r="344" spans="1:7">
      <c r="A344" s="22">
        <v>342</v>
      </c>
      <c r="B344" s="22" t="s">
        <v>14005</v>
      </c>
      <c r="C344" s="22" t="s">
        <v>14006</v>
      </c>
      <c r="D344" s="22" t="s">
        <v>3859</v>
      </c>
      <c r="E344" s="22" t="s">
        <v>20278</v>
      </c>
      <c r="F344" s="22" t="s">
        <v>14007</v>
      </c>
      <c r="G344" s="22" t="s">
        <v>3697</v>
      </c>
    </row>
    <row r="345" spans="1:7">
      <c r="A345" s="22">
        <v>343</v>
      </c>
      <c r="B345" s="22" t="s">
        <v>24284</v>
      </c>
      <c r="C345" s="22" t="s">
        <v>24285</v>
      </c>
      <c r="D345" s="22" t="s">
        <v>17796</v>
      </c>
      <c r="E345" s="22" t="s">
        <v>18621</v>
      </c>
      <c r="F345" s="22" t="s">
        <v>24286</v>
      </c>
      <c r="G345" s="22" t="s">
        <v>3697</v>
      </c>
    </row>
    <row r="346" spans="1:7">
      <c r="A346" s="22">
        <v>344</v>
      </c>
      <c r="B346" s="22" t="s">
        <v>11148</v>
      </c>
      <c r="C346" s="22" t="s">
        <v>11149</v>
      </c>
      <c r="D346" s="22" t="s">
        <v>11150</v>
      </c>
      <c r="E346" s="22" t="s">
        <v>19476</v>
      </c>
      <c r="F346" s="22" t="s">
        <v>11151</v>
      </c>
      <c r="G346" s="22" t="s">
        <v>3697</v>
      </c>
    </row>
    <row r="347" spans="1:7">
      <c r="A347" s="22">
        <v>345</v>
      </c>
      <c r="B347" s="22" t="s">
        <v>15816</v>
      </c>
      <c r="C347" s="22" t="s">
        <v>15817</v>
      </c>
      <c r="D347" s="22" t="s">
        <v>11150</v>
      </c>
      <c r="E347" s="22" t="s">
        <v>18654</v>
      </c>
      <c r="F347" s="22" t="s">
        <v>15818</v>
      </c>
      <c r="G347" s="22" t="s">
        <v>3697</v>
      </c>
    </row>
    <row r="348" spans="1:7">
      <c r="A348" s="22">
        <v>346</v>
      </c>
      <c r="B348" s="22" t="s">
        <v>4134</v>
      </c>
      <c r="C348" s="22" t="s">
        <v>4135</v>
      </c>
      <c r="D348" s="22" t="s">
        <v>4136</v>
      </c>
      <c r="E348" s="22" t="s">
        <v>18728</v>
      </c>
      <c r="F348" s="22" t="s">
        <v>4137</v>
      </c>
      <c r="G348" s="22" t="s">
        <v>3697</v>
      </c>
    </row>
    <row r="349" spans="1:7">
      <c r="A349" s="22">
        <v>347</v>
      </c>
      <c r="B349" s="22" t="s">
        <v>12653</v>
      </c>
      <c r="C349" s="22" t="s">
        <v>12654</v>
      </c>
      <c r="D349" s="22" t="s">
        <v>4136</v>
      </c>
      <c r="E349" s="22" t="s">
        <v>20839</v>
      </c>
      <c r="F349" s="22" t="s">
        <v>12655</v>
      </c>
      <c r="G349" s="22" t="s">
        <v>3697</v>
      </c>
    </row>
    <row r="350" spans="1:7">
      <c r="A350" s="22">
        <v>348</v>
      </c>
      <c r="B350" s="22" t="s">
        <v>11244</v>
      </c>
      <c r="C350" s="22" t="s">
        <v>11245</v>
      </c>
      <c r="D350" s="22" t="s">
        <v>3996</v>
      </c>
      <c r="E350" s="22" t="s">
        <v>20562</v>
      </c>
      <c r="F350" s="22" t="s">
        <v>11246</v>
      </c>
      <c r="G350" s="22" t="s">
        <v>3697</v>
      </c>
    </row>
    <row r="351" spans="1:7">
      <c r="A351" s="22">
        <v>349</v>
      </c>
      <c r="B351" s="22" t="s">
        <v>23889</v>
      </c>
      <c r="C351" s="22" t="s">
        <v>23890</v>
      </c>
      <c r="D351" s="22" t="s">
        <v>3996</v>
      </c>
      <c r="E351" s="22" t="s">
        <v>19454</v>
      </c>
      <c r="F351" s="22" t="s">
        <v>23891</v>
      </c>
      <c r="G351" s="22" t="s">
        <v>3697</v>
      </c>
    </row>
    <row r="352" spans="1:7">
      <c r="A352" s="22">
        <v>350</v>
      </c>
      <c r="B352" s="22" t="s">
        <v>3994</v>
      </c>
      <c r="C352" s="22" t="s">
        <v>3995</v>
      </c>
      <c r="D352" s="22" t="s">
        <v>3996</v>
      </c>
      <c r="E352" s="22" t="s">
        <v>18685</v>
      </c>
      <c r="F352" s="22" t="s">
        <v>3997</v>
      </c>
      <c r="G352" s="22" t="s">
        <v>3697</v>
      </c>
    </row>
    <row r="353" spans="1:8">
      <c r="A353" s="22">
        <v>351</v>
      </c>
      <c r="B353" s="22" t="s">
        <v>13079</v>
      </c>
      <c r="C353" s="22" t="s">
        <v>13080</v>
      </c>
      <c r="D353" s="22" t="s">
        <v>13081</v>
      </c>
      <c r="E353" s="22" t="s">
        <v>20930</v>
      </c>
      <c r="F353" s="22" t="s">
        <v>13082</v>
      </c>
      <c r="G353" s="22" t="s">
        <v>3697</v>
      </c>
    </row>
    <row r="354" spans="1:8">
      <c r="A354" s="22">
        <v>352</v>
      </c>
      <c r="B354" s="22" t="s">
        <v>13024</v>
      </c>
      <c r="C354" s="22" t="s">
        <v>13025</v>
      </c>
      <c r="D354" s="22" t="s">
        <v>8094</v>
      </c>
      <c r="E354" s="22" t="s">
        <v>20919</v>
      </c>
      <c r="F354" s="22" t="s">
        <v>6552</v>
      </c>
      <c r="G354" s="22" t="s">
        <v>3697</v>
      </c>
    </row>
    <row r="355" spans="1:8">
      <c r="A355" s="22">
        <v>353</v>
      </c>
      <c r="B355" s="22" t="s">
        <v>14409</v>
      </c>
      <c r="C355" s="22" t="s">
        <v>14410</v>
      </c>
      <c r="D355" s="22" t="s">
        <v>14411</v>
      </c>
      <c r="E355" s="22" t="s">
        <v>18948</v>
      </c>
      <c r="F355" s="22" t="s">
        <v>14412</v>
      </c>
      <c r="G355" s="22" t="s">
        <v>3697</v>
      </c>
    </row>
    <row r="356" spans="1:8">
      <c r="A356" s="22">
        <v>354</v>
      </c>
      <c r="B356" s="22" t="s">
        <v>15786</v>
      </c>
      <c r="C356" s="22" t="s">
        <v>15787</v>
      </c>
      <c r="D356" s="22" t="s">
        <v>15788</v>
      </c>
      <c r="E356" s="22" t="s">
        <v>19257</v>
      </c>
      <c r="F356" s="22" t="s">
        <v>15789</v>
      </c>
      <c r="G356" s="22" t="s">
        <v>3697</v>
      </c>
    </row>
    <row r="357" spans="1:8">
      <c r="A357" s="22">
        <v>355</v>
      </c>
      <c r="B357" s="22" t="s">
        <v>10164</v>
      </c>
      <c r="C357" s="22" t="s">
        <v>10165</v>
      </c>
      <c r="D357" s="22" t="s">
        <v>10166</v>
      </c>
      <c r="E357" s="22" t="s">
        <v>20323</v>
      </c>
      <c r="F357" s="22" t="s">
        <v>10167</v>
      </c>
      <c r="G357" s="22" t="s">
        <v>3697</v>
      </c>
    </row>
    <row r="358" spans="1:8">
      <c r="A358" s="22">
        <v>356</v>
      </c>
      <c r="B358" s="22" t="s">
        <v>11484</v>
      </c>
      <c r="C358" s="22" t="s">
        <v>11485</v>
      </c>
      <c r="D358" s="22" t="s">
        <v>11486</v>
      </c>
      <c r="E358" s="22" t="s">
        <v>19462</v>
      </c>
      <c r="F358" s="22" t="s">
        <v>11487</v>
      </c>
      <c r="G358" s="22" t="s">
        <v>3697</v>
      </c>
    </row>
    <row r="359" spans="1:8">
      <c r="A359" s="22">
        <v>357</v>
      </c>
      <c r="B359" s="22" t="s">
        <v>9207</v>
      </c>
      <c r="C359" s="22" t="s">
        <v>9208</v>
      </c>
      <c r="D359" s="22" t="s">
        <v>9209</v>
      </c>
      <c r="E359" s="22" t="s">
        <v>18604</v>
      </c>
      <c r="F359" s="22" t="s">
        <v>9210</v>
      </c>
      <c r="G359" s="22" t="s">
        <v>3697</v>
      </c>
    </row>
    <row r="360" spans="1:8">
      <c r="A360" s="22">
        <v>358</v>
      </c>
      <c r="B360" s="22" t="s">
        <v>5895</v>
      </c>
      <c r="C360" s="22" t="s">
        <v>5896</v>
      </c>
      <c r="D360" s="22" t="s">
        <v>3904</v>
      </c>
      <c r="E360" s="22" t="s">
        <v>19247</v>
      </c>
      <c r="F360" s="22" t="s">
        <v>5897</v>
      </c>
      <c r="G360" s="22" t="s">
        <v>3697</v>
      </c>
      <c r="H360" s="22">
        <v>1</v>
      </c>
    </row>
    <row r="361" spans="1:8">
      <c r="A361" s="22">
        <v>358</v>
      </c>
      <c r="B361" s="22" t="s">
        <v>9039</v>
      </c>
      <c r="C361" s="22" t="s">
        <v>9040</v>
      </c>
      <c r="D361" s="22" t="s">
        <v>3904</v>
      </c>
      <c r="E361" s="22" t="s">
        <v>20055</v>
      </c>
      <c r="F361" s="22" t="s">
        <v>9041</v>
      </c>
      <c r="G361" s="22" t="s">
        <v>3697</v>
      </c>
      <c r="H361" s="22">
        <v>1</v>
      </c>
    </row>
    <row r="362" spans="1:8">
      <c r="A362" s="22">
        <v>359</v>
      </c>
      <c r="B362" s="22" t="s">
        <v>17257</v>
      </c>
      <c r="C362" s="22" t="s">
        <v>17258</v>
      </c>
      <c r="D362" s="22" t="s">
        <v>3904</v>
      </c>
      <c r="E362" s="22" t="s">
        <v>21727</v>
      </c>
      <c r="G362" s="22" t="s">
        <v>3943</v>
      </c>
    </row>
    <row r="363" spans="1:8">
      <c r="A363" s="22">
        <v>360</v>
      </c>
      <c r="B363" s="22" t="s">
        <v>25296</v>
      </c>
      <c r="C363" s="22" t="s">
        <v>25298</v>
      </c>
      <c r="D363" s="22" t="s">
        <v>3904</v>
      </c>
      <c r="E363" s="22" t="s">
        <v>25297</v>
      </c>
      <c r="F363" s="22" t="s">
        <v>25299</v>
      </c>
      <c r="G363" s="22" t="s">
        <v>3697</v>
      </c>
    </row>
    <row r="364" spans="1:8">
      <c r="A364" s="22">
        <v>361</v>
      </c>
      <c r="B364" s="22" t="s">
        <v>10410</v>
      </c>
      <c r="C364" s="22" t="s">
        <v>10411</v>
      </c>
      <c r="D364" s="22" t="s">
        <v>3904</v>
      </c>
      <c r="E364" s="22" t="s">
        <v>20384</v>
      </c>
      <c r="F364" s="22" t="s">
        <v>10412</v>
      </c>
      <c r="G364" s="22" t="s">
        <v>3697</v>
      </c>
    </row>
    <row r="365" spans="1:8">
      <c r="A365" s="22">
        <v>362</v>
      </c>
      <c r="B365" s="22" t="s">
        <v>25394</v>
      </c>
      <c r="C365" s="22" t="s">
        <v>25395</v>
      </c>
      <c r="D365" s="22" t="s">
        <v>3904</v>
      </c>
      <c r="E365" s="22" t="s">
        <v>18900</v>
      </c>
      <c r="F365" s="22" t="s">
        <v>25396</v>
      </c>
      <c r="G365" s="22" t="s">
        <v>3697</v>
      </c>
      <c r="H365" s="22">
        <v>1</v>
      </c>
    </row>
    <row r="366" spans="1:8">
      <c r="A366" s="22">
        <v>363</v>
      </c>
      <c r="B366" s="22" t="s">
        <v>4701</v>
      </c>
      <c r="C366" s="22" t="s">
        <v>4702</v>
      </c>
      <c r="D366" s="22" t="s">
        <v>3904</v>
      </c>
      <c r="E366" s="22" t="s">
        <v>18900</v>
      </c>
      <c r="F366" s="22" t="s">
        <v>4703</v>
      </c>
      <c r="G366" s="22" t="s">
        <v>3697</v>
      </c>
    </row>
    <row r="367" spans="1:8">
      <c r="A367" s="22">
        <v>364</v>
      </c>
      <c r="B367" s="22" t="s">
        <v>13272</v>
      </c>
      <c r="C367" s="22" t="s">
        <v>13273</v>
      </c>
      <c r="D367" s="22" t="s">
        <v>3904</v>
      </c>
      <c r="E367" s="22" t="s">
        <v>20968</v>
      </c>
      <c r="G367" s="22" t="s">
        <v>3705</v>
      </c>
    </row>
    <row r="368" spans="1:8">
      <c r="A368" s="22">
        <v>365</v>
      </c>
      <c r="B368" s="22" t="s">
        <v>6873</v>
      </c>
      <c r="C368" s="22" t="s">
        <v>6874</v>
      </c>
      <c r="D368" s="22" t="s">
        <v>4290</v>
      </c>
      <c r="E368" s="22" t="s">
        <v>19522</v>
      </c>
      <c r="F368" s="22" t="s">
        <v>6875</v>
      </c>
      <c r="G368" s="22" t="s">
        <v>3697</v>
      </c>
    </row>
    <row r="369" spans="1:8">
      <c r="A369" s="22">
        <v>366</v>
      </c>
      <c r="B369" s="22" t="s">
        <v>17351</v>
      </c>
      <c r="C369" s="22" t="s">
        <v>17352</v>
      </c>
      <c r="D369" s="22" t="s">
        <v>4709</v>
      </c>
      <c r="E369" s="22" t="s">
        <v>21747</v>
      </c>
      <c r="F369" s="22" t="s">
        <v>17353</v>
      </c>
      <c r="G369" s="22" t="s">
        <v>3697</v>
      </c>
      <c r="H369" s="22">
        <v>1</v>
      </c>
    </row>
    <row r="370" spans="1:8">
      <c r="A370" s="22">
        <v>367</v>
      </c>
      <c r="B370" s="22" t="s">
        <v>9794</v>
      </c>
      <c r="C370" s="22" t="s">
        <v>9795</v>
      </c>
      <c r="D370" s="22" t="s">
        <v>4709</v>
      </c>
      <c r="E370" s="22" t="s">
        <v>18811</v>
      </c>
      <c r="F370" s="22" t="s">
        <v>9796</v>
      </c>
      <c r="G370" s="22" t="s">
        <v>3697</v>
      </c>
      <c r="H370" s="22">
        <v>1</v>
      </c>
    </row>
    <row r="371" spans="1:8">
      <c r="A371" s="22">
        <v>368</v>
      </c>
      <c r="B371" s="22" t="s">
        <v>8117</v>
      </c>
      <c r="C371" s="22" t="s">
        <v>8118</v>
      </c>
      <c r="D371" s="22" t="s">
        <v>4871</v>
      </c>
      <c r="E371" s="22" t="s">
        <v>19826</v>
      </c>
      <c r="F371" s="22" t="s">
        <v>8119</v>
      </c>
      <c r="G371" s="22" t="s">
        <v>3697</v>
      </c>
    </row>
    <row r="372" spans="1:8">
      <c r="A372" s="22">
        <v>369</v>
      </c>
      <c r="B372" s="22" t="s">
        <v>12150</v>
      </c>
      <c r="C372" s="22" t="s">
        <v>12151</v>
      </c>
      <c r="D372" s="22" t="s">
        <v>4871</v>
      </c>
      <c r="E372" s="22" t="s">
        <v>19229</v>
      </c>
      <c r="F372" s="22" t="s">
        <v>12152</v>
      </c>
      <c r="G372" s="22" t="s">
        <v>3697</v>
      </c>
    </row>
    <row r="373" spans="1:8">
      <c r="A373" s="22">
        <v>370</v>
      </c>
      <c r="B373" s="22" t="s">
        <v>17415</v>
      </c>
      <c r="C373" s="22" t="s">
        <v>17416</v>
      </c>
      <c r="D373" s="22" t="s">
        <v>4871</v>
      </c>
      <c r="E373" s="22" t="s">
        <v>21762</v>
      </c>
      <c r="F373" s="22" t="s">
        <v>17417</v>
      </c>
      <c r="G373" s="22" t="s">
        <v>3697</v>
      </c>
      <c r="H373" s="22">
        <v>1</v>
      </c>
    </row>
    <row r="374" spans="1:8">
      <c r="A374" s="22">
        <v>371</v>
      </c>
      <c r="B374" s="22" t="s">
        <v>17080</v>
      </c>
      <c r="C374" s="22" t="s">
        <v>17081</v>
      </c>
      <c r="D374" s="22" t="s">
        <v>4871</v>
      </c>
      <c r="E374" s="22" t="s">
        <v>18632</v>
      </c>
      <c r="F374" s="22" t="s">
        <v>17082</v>
      </c>
      <c r="G374" s="22" t="s">
        <v>3697</v>
      </c>
    </row>
    <row r="375" spans="1:8">
      <c r="A375" s="22">
        <v>372</v>
      </c>
      <c r="B375" s="22" t="s">
        <v>15956</v>
      </c>
      <c r="C375" s="22" t="s">
        <v>15957</v>
      </c>
      <c r="D375" s="22" t="s">
        <v>4871</v>
      </c>
      <c r="E375" s="22" t="s">
        <v>21394</v>
      </c>
      <c r="F375" s="22" t="s">
        <v>15958</v>
      </c>
      <c r="G375" s="22" t="s">
        <v>3697</v>
      </c>
    </row>
    <row r="376" spans="1:8">
      <c r="A376" s="22">
        <v>373</v>
      </c>
      <c r="B376" s="22" t="s">
        <v>24699</v>
      </c>
      <c r="C376" s="22" t="s">
        <v>24700</v>
      </c>
      <c r="D376" s="22" t="s">
        <v>24701</v>
      </c>
      <c r="E376" s="22" t="s">
        <v>20380</v>
      </c>
      <c r="F376" s="22" t="s">
        <v>24702</v>
      </c>
      <c r="G376" s="22" t="s">
        <v>3697</v>
      </c>
      <c r="H376" s="22">
        <v>1</v>
      </c>
    </row>
    <row r="377" spans="1:8">
      <c r="A377" s="22">
        <v>374</v>
      </c>
      <c r="B377" s="22" t="s">
        <v>14165</v>
      </c>
      <c r="C377" s="22" t="s">
        <v>14166</v>
      </c>
      <c r="D377" s="22" t="s">
        <v>3901</v>
      </c>
      <c r="E377" s="22" t="s">
        <v>18756</v>
      </c>
      <c r="F377" s="22" t="s">
        <v>14167</v>
      </c>
      <c r="G377" s="22" t="s">
        <v>3697</v>
      </c>
    </row>
    <row r="378" spans="1:8">
      <c r="A378" s="22">
        <v>375</v>
      </c>
      <c r="B378" s="22" t="s">
        <v>10328</v>
      </c>
      <c r="C378" s="22" t="s">
        <v>10329</v>
      </c>
      <c r="D378" s="22" t="s">
        <v>3901</v>
      </c>
      <c r="E378" s="22" t="s">
        <v>18756</v>
      </c>
      <c r="F378" s="22" t="s">
        <v>10330</v>
      </c>
      <c r="G378" s="22" t="s">
        <v>3697</v>
      </c>
      <c r="H378" s="22">
        <v>2</v>
      </c>
    </row>
    <row r="379" spans="1:8">
      <c r="A379" s="22">
        <v>376</v>
      </c>
      <c r="B379" s="22" t="s">
        <v>10092</v>
      </c>
      <c r="C379" s="22" t="s">
        <v>10093</v>
      </c>
      <c r="D379" s="22" t="s">
        <v>3901</v>
      </c>
      <c r="E379" s="22" t="s">
        <v>19714</v>
      </c>
      <c r="F379" s="22" t="s">
        <v>10094</v>
      </c>
      <c r="G379" s="22" t="s">
        <v>3697</v>
      </c>
    </row>
    <row r="380" spans="1:8">
      <c r="A380" s="22">
        <v>377</v>
      </c>
      <c r="B380" s="22" t="s">
        <v>26039</v>
      </c>
      <c r="C380" s="22" t="s">
        <v>26040</v>
      </c>
      <c r="D380" s="22" t="s">
        <v>3901</v>
      </c>
      <c r="E380" s="22" t="s">
        <v>18775</v>
      </c>
      <c r="F380" s="22" t="s">
        <v>26041</v>
      </c>
      <c r="G380" s="22" t="s">
        <v>3697</v>
      </c>
    </row>
    <row r="381" spans="1:8">
      <c r="A381" s="22">
        <v>378</v>
      </c>
      <c r="B381" s="22" t="s">
        <v>5252</v>
      </c>
      <c r="C381" s="22" t="s">
        <v>5253</v>
      </c>
      <c r="D381" s="22" t="s">
        <v>3901</v>
      </c>
      <c r="E381" s="22" t="s">
        <v>18600</v>
      </c>
      <c r="F381" s="22" t="s">
        <v>5254</v>
      </c>
      <c r="G381" s="22" t="s">
        <v>3697</v>
      </c>
    </row>
    <row r="382" spans="1:8">
      <c r="A382" s="22">
        <v>379</v>
      </c>
      <c r="B382" s="22" t="s">
        <v>15578</v>
      </c>
      <c r="C382" s="22" t="s">
        <v>15579</v>
      </c>
      <c r="D382" s="22" t="s">
        <v>3901</v>
      </c>
      <c r="E382" s="22" t="s">
        <v>19779</v>
      </c>
      <c r="F382" s="22" t="s">
        <v>15580</v>
      </c>
      <c r="G382" s="22" t="s">
        <v>3697</v>
      </c>
    </row>
    <row r="383" spans="1:8">
      <c r="A383" s="22">
        <v>380</v>
      </c>
      <c r="B383" s="22" t="s">
        <v>7517</v>
      </c>
      <c r="C383" s="22" t="s">
        <v>7518</v>
      </c>
      <c r="D383" s="22" t="s">
        <v>6782</v>
      </c>
      <c r="E383" s="22" t="s">
        <v>19677</v>
      </c>
      <c r="F383" s="22" t="s">
        <v>7519</v>
      </c>
      <c r="G383" s="22" t="s">
        <v>3697</v>
      </c>
    </row>
    <row r="384" spans="1:8">
      <c r="A384" s="22">
        <v>381</v>
      </c>
      <c r="B384" s="22" t="s">
        <v>13842</v>
      </c>
      <c r="C384" s="22" t="s">
        <v>13843</v>
      </c>
      <c r="D384" s="22" t="s">
        <v>6782</v>
      </c>
      <c r="E384" s="22" t="s">
        <v>18967</v>
      </c>
      <c r="F384" s="22" t="s">
        <v>13844</v>
      </c>
      <c r="G384" s="22" t="s">
        <v>3697</v>
      </c>
    </row>
    <row r="385" spans="1:8">
      <c r="A385" s="22">
        <v>382</v>
      </c>
      <c r="B385" s="22" t="s">
        <v>16406</v>
      </c>
      <c r="C385" s="22" t="s">
        <v>16407</v>
      </c>
      <c r="D385" s="22" t="s">
        <v>6782</v>
      </c>
      <c r="E385" s="22" t="s">
        <v>18756</v>
      </c>
      <c r="F385" s="22" t="s">
        <v>16408</v>
      </c>
      <c r="G385" s="22" t="s">
        <v>3697</v>
      </c>
    </row>
    <row r="386" spans="1:8">
      <c r="A386" s="22">
        <v>383</v>
      </c>
      <c r="B386" s="22" t="s">
        <v>7673</v>
      </c>
      <c r="C386" s="22" t="s">
        <v>7674</v>
      </c>
      <c r="D386" s="22" t="s">
        <v>5433</v>
      </c>
      <c r="E386" s="22" t="s">
        <v>19714</v>
      </c>
      <c r="F386" s="22" t="s">
        <v>7675</v>
      </c>
      <c r="G386" s="22" t="s">
        <v>3697</v>
      </c>
    </row>
    <row r="387" spans="1:8">
      <c r="A387" s="22">
        <v>384</v>
      </c>
      <c r="B387" s="22" t="s">
        <v>13309</v>
      </c>
      <c r="C387" s="22" t="s">
        <v>13310</v>
      </c>
      <c r="D387" s="22" t="s">
        <v>5433</v>
      </c>
      <c r="E387" s="22" t="s">
        <v>19132</v>
      </c>
      <c r="F387" s="22" t="s">
        <v>13311</v>
      </c>
      <c r="G387" s="22" t="s">
        <v>3697</v>
      </c>
      <c r="H387" s="22">
        <v>1</v>
      </c>
    </row>
    <row r="388" spans="1:8">
      <c r="A388" s="22">
        <v>385</v>
      </c>
      <c r="B388" s="22" t="s">
        <v>26172</v>
      </c>
      <c r="C388" s="22" t="s">
        <v>26174</v>
      </c>
      <c r="D388" s="22" t="s">
        <v>5433</v>
      </c>
      <c r="E388" s="22" t="s">
        <v>26173</v>
      </c>
      <c r="F388" s="22" t="s">
        <v>26175</v>
      </c>
      <c r="G388" s="22" t="s">
        <v>3697</v>
      </c>
    </row>
    <row r="389" spans="1:8">
      <c r="A389" s="22">
        <v>386</v>
      </c>
      <c r="B389" s="22" t="s">
        <v>17303</v>
      </c>
      <c r="C389" s="22" t="s">
        <v>17304</v>
      </c>
      <c r="D389" s="22" t="s">
        <v>5433</v>
      </c>
      <c r="E389" s="22" t="s">
        <v>21736</v>
      </c>
      <c r="F389" s="22" t="s">
        <v>17305</v>
      </c>
      <c r="G389" s="22" t="s">
        <v>3697</v>
      </c>
    </row>
    <row r="390" spans="1:8">
      <c r="A390" s="22">
        <v>387</v>
      </c>
      <c r="B390" s="22" t="s">
        <v>17689</v>
      </c>
      <c r="C390" s="22" t="s">
        <v>17690</v>
      </c>
      <c r="D390" s="22" t="s">
        <v>4234</v>
      </c>
      <c r="E390" s="22" t="s">
        <v>19195</v>
      </c>
      <c r="F390" s="22" t="s">
        <v>17691</v>
      </c>
      <c r="G390" s="22" t="s">
        <v>3697</v>
      </c>
      <c r="H390" s="22">
        <v>2</v>
      </c>
    </row>
    <row r="391" spans="1:8">
      <c r="A391" s="22">
        <v>388</v>
      </c>
      <c r="B391" s="22" t="s">
        <v>6831</v>
      </c>
      <c r="C391" s="22" t="s">
        <v>6832</v>
      </c>
      <c r="D391" s="22" t="s">
        <v>4234</v>
      </c>
      <c r="E391" s="22" t="s">
        <v>19510</v>
      </c>
      <c r="F391" s="22" t="s">
        <v>6833</v>
      </c>
      <c r="G391" s="22" t="s">
        <v>3697</v>
      </c>
    </row>
    <row r="392" spans="1:8">
      <c r="A392" s="22">
        <v>389</v>
      </c>
      <c r="B392" s="22" t="s">
        <v>6448</v>
      </c>
      <c r="C392" s="22" t="s">
        <v>6449</v>
      </c>
      <c r="D392" s="22" t="s">
        <v>4234</v>
      </c>
      <c r="E392" s="22" t="s">
        <v>19405</v>
      </c>
      <c r="F392" s="22" t="s">
        <v>6450</v>
      </c>
      <c r="G392" s="22" t="s">
        <v>3697</v>
      </c>
    </row>
    <row r="393" spans="1:8">
      <c r="A393" s="22">
        <v>390</v>
      </c>
      <c r="B393" s="22" t="s">
        <v>11075</v>
      </c>
      <c r="C393" s="22" t="s">
        <v>11076</v>
      </c>
      <c r="D393" s="22" t="s">
        <v>4234</v>
      </c>
      <c r="E393" s="22" t="s">
        <v>18596</v>
      </c>
      <c r="F393" s="22" t="s">
        <v>11077</v>
      </c>
      <c r="G393" s="22" t="s">
        <v>3697</v>
      </c>
    </row>
    <row r="394" spans="1:8">
      <c r="A394" s="22">
        <v>391</v>
      </c>
      <c r="B394" s="22" t="s">
        <v>4723</v>
      </c>
      <c r="C394" s="22" t="s">
        <v>4724</v>
      </c>
      <c r="D394" s="22" t="s">
        <v>4234</v>
      </c>
      <c r="E394" s="22" t="s">
        <v>18906</v>
      </c>
      <c r="F394" s="22" t="s">
        <v>4725</v>
      </c>
      <c r="G394" s="22" t="s">
        <v>3697</v>
      </c>
    </row>
    <row r="395" spans="1:8">
      <c r="A395" s="22">
        <v>392</v>
      </c>
      <c r="B395" s="22" t="s">
        <v>17615</v>
      </c>
      <c r="C395" s="22" t="s">
        <v>17616</v>
      </c>
      <c r="D395" s="22" t="s">
        <v>4234</v>
      </c>
      <c r="E395" s="22" t="s">
        <v>21796</v>
      </c>
      <c r="F395" s="22" t="s">
        <v>17617</v>
      </c>
      <c r="G395" s="22" t="s">
        <v>3697</v>
      </c>
      <c r="H395" s="22">
        <v>1</v>
      </c>
    </row>
    <row r="396" spans="1:8">
      <c r="A396" s="22">
        <v>393</v>
      </c>
      <c r="B396" s="22" t="s">
        <v>17606</v>
      </c>
      <c r="C396" s="22" t="s">
        <v>17607</v>
      </c>
      <c r="D396" s="22" t="s">
        <v>4234</v>
      </c>
      <c r="E396" s="22" t="s">
        <v>21796</v>
      </c>
      <c r="F396" s="22" t="s">
        <v>17608</v>
      </c>
      <c r="G396" s="22" t="s">
        <v>3697</v>
      </c>
      <c r="H396" s="22">
        <v>1</v>
      </c>
    </row>
    <row r="397" spans="1:8">
      <c r="A397" s="22">
        <v>394</v>
      </c>
      <c r="B397" s="22" t="s">
        <v>15090</v>
      </c>
      <c r="C397" s="22" t="s">
        <v>15091</v>
      </c>
      <c r="D397" s="22" t="s">
        <v>4234</v>
      </c>
      <c r="E397" s="22" t="s">
        <v>21337</v>
      </c>
      <c r="F397" s="22" t="s">
        <v>15092</v>
      </c>
      <c r="G397" s="22" t="s">
        <v>3697</v>
      </c>
    </row>
    <row r="398" spans="1:8">
      <c r="A398" s="22">
        <v>395</v>
      </c>
      <c r="B398" s="22" t="s">
        <v>13836</v>
      </c>
      <c r="C398" s="22" t="s">
        <v>13837</v>
      </c>
      <c r="D398" s="22" t="s">
        <v>4234</v>
      </c>
      <c r="E398" s="22" t="s">
        <v>19834</v>
      </c>
      <c r="F398" s="22" t="s">
        <v>13838</v>
      </c>
      <c r="G398" s="22" t="s">
        <v>3697</v>
      </c>
    </row>
    <row r="399" spans="1:8">
      <c r="A399" s="22">
        <v>396</v>
      </c>
      <c r="B399" s="22" t="s">
        <v>10474</v>
      </c>
      <c r="C399" s="22" t="s">
        <v>10475</v>
      </c>
      <c r="D399" s="22" t="s">
        <v>4234</v>
      </c>
      <c r="E399" s="22" t="s">
        <v>20399</v>
      </c>
      <c r="F399" s="22" t="s">
        <v>10476</v>
      </c>
      <c r="G399" s="22" t="s">
        <v>3697</v>
      </c>
      <c r="H399" s="22">
        <v>1</v>
      </c>
    </row>
    <row r="400" spans="1:8">
      <c r="A400" s="22">
        <v>397</v>
      </c>
      <c r="B400" s="22" t="s">
        <v>18180</v>
      </c>
      <c r="C400" s="22" t="s">
        <v>18181</v>
      </c>
      <c r="D400" s="22" t="s">
        <v>4234</v>
      </c>
      <c r="E400" s="22" t="s">
        <v>21903</v>
      </c>
      <c r="F400" s="22" t="s">
        <v>18182</v>
      </c>
      <c r="G400" s="22" t="s">
        <v>3697</v>
      </c>
      <c r="H400" s="22">
        <v>1</v>
      </c>
    </row>
    <row r="401" spans="1:8">
      <c r="A401" s="22">
        <v>398</v>
      </c>
      <c r="B401" s="22" t="s">
        <v>11698</v>
      </c>
      <c r="C401" s="22" t="s">
        <v>11699</v>
      </c>
      <c r="D401" s="22" t="s">
        <v>4234</v>
      </c>
      <c r="E401" s="22" t="s">
        <v>20547</v>
      </c>
      <c r="F401" s="22" t="s">
        <v>11700</v>
      </c>
      <c r="G401" s="22" t="s">
        <v>3697</v>
      </c>
    </row>
    <row r="402" spans="1:8">
      <c r="A402" s="22">
        <v>399</v>
      </c>
      <c r="B402" s="22" t="s">
        <v>11670</v>
      </c>
      <c r="C402" s="22" t="s">
        <v>11671</v>
      </c>
      <c r="D402" s="22" t="s">
        <v>4234</v>
      </c>
      <c r="E402" s="22" t="s">
        <v>20644</v>
      </c>
      <c r="F402" s="22" t="s">
        <v>11672</v>
      </c>
      <c r="G402" s="22" t="s">
        <v>3697</v>
      </c>
      <c r="H402" s="22">
        <v>1</v>
      </c>
    </row>
    <row r="403" spans="1:8">
      <c r="A403" s="22">
        <v>400</v>
      </c>
      <c r="B403" s="22" t="s">
        <v>13214</v>
      </c>
      <c r="C403" s="22" t="s">
        <v>13215</v>
      </c>
      <c r="D403" s="22" t="s">
        <v>4234</v>
      </c>
      <c r="E403" s="22" t="s">
        <v>18948</v>
      </c>
      <c r="F403" s="22" t="s">
        <v>13216</v>
      </c>
      <c r="G403" s="22" t="s">
        <v>3697</v>
      </c>
    </row>
    <row r="404" spans="1:8">
      <c r="A404" s="22">
        <v>401</v>
      </c>
      <c r="B404" s="22" t="s">
        <v>12761</v>
      </c>
      <c r="C404" s="22" t="s">
        <v>12762</v>
      </c>
      <c r="D404" s="22" t="s">
        <v>4234</v>
      </c>
      <c r="E404" s="22" t="s">
        <v>19461</v>
      </c>
      <c r="F404" s="22" t="s">
        <v>12763</v>
      </c>
      <c r="G404" s="22" t="s">
        <v>3697</v>
      </c>
    </row>
    <row r="405" spans="1:8">
      <c r="A405" s="22">
        <v>402</v>
      </c>
      <c r="B405" s="22" t="s">
        <v>10650</v>
      </c>
      <c r="C405" s="22" t="s">
        <v>10651</v>
      </c>
      <c r="D405" s="22" t="s">
        <v>4234</v>
      </c>
      <c r="E405" s="22" t="s">
        <v>20436</v>
      </c>
      <c r="F405" s="22" t="s">
        <v>10652</v>
      </c>
      <c r="G405" s="22" t="s">
        <v>3697</v>
      </c>
    </row>
    <row r="406" spans="1:8">
      <c r="A406" s="22">
        <v>403</v>
      </c>
      <c r="B406" s="22" t="s">
        <v>16140</v>
      </c>
      <c r="C406" s="22" t="s">
        <v>16141</v>
      </c>
      <c r="D406" s="22" t="s">
        <v>4234</v>
      </c>
      <c r="E406" s="22" t="s">
        <v>21528</v>
      </c>
      <c r="F406" s="22" t="s">
        <v>16142</v>
      </c>
      <c r="G406" s="22" t="s">
        <v>3697</v>
      </c>
    </row>
    <row r="407" spans="1:8">
      <c r="A407" s="22">
        <v>404</v>
      </c>
      <c r="B407" s="22" t="s">
        <v>10343</v>
      </c>
      <c r="C407" s="22" t="s">
        <v>10344</v>
      </c>
      <c r="D407" s="22" t="s">
        <v>4234</v>
      </c>
      <c r="E407" s="22" t="s">
        <v>20363</v>
      </c>
      <c r="F407" s="22" t="s">
        <v>971</v>
      </c>
      <c r="G407" s="22" t="s">
        <v>3697</v>
      </c>
    </row>
    <row r="408" spans="1:8">
      <c r="A408" s="22">
        <v>405</v>
      </c>
      <c r="B408" s="22" t="s">
        <v>25645</v>
      </c>
      <c r="C408" s="22" t="s">
        <v>25647</v>
      </c>
      <c r="D408" s="22" t="s">
        <v>4234</v>
      </c>
      <c r="E408" s="22" t="s">
        <v>25646</v>
      </c>
      <c r="F408" s="22" t="s">
        <v>25648</v>
      </c>
      <c r="G408" s="22" t="s">
        <v>3697</v>
      </c>
    </row>
    <row r="409" spans="1:8">
      <c r="A409" s="22">
        <v>406</v>
      </c>
      <c r="B409" s="22" t="s">
        <v>9493</v>
      </c>
      <c r="C409" s="22" t="s">
        <v>9494</v>
      </c>
      <c r="D409" s="22" t="s">
        <v>4234</v>
      </c>
      <c r="E409" s="22" t="s">
        <v>19312</v>
      </c>
      <c r="F409" s="22" t="s">
        <v>9495</v>
      </c>
      <c r="G409" s="22" t="s">
        <v>3697</v>
      </c>
    </row>
    <row r="410" spans="1:8">
      <c r="A410" s="22">
        <v>407</v>
      </c>
      <c r="B410" s="22" t="s">
        <v>7470</v>
      </c>
      <c r="C410" s="22" t="s">
        <v>7471</v>
      </c>
      <c r="D410" s="22" t="s">
        <v>4234</v>
      </c>
      <c r="E410" s="22" t="s">
        <v>19665</v>
      </c>
      <c r="F410" s="22" t="s">
        <v>7472</v>
      </c>
      <c r="G410" s="22" t="s">
        <v>3697</v>
      </c>
    </row>
    <row r="411" spans="1:8">
      <c r="A411" s="22">
        <v>408</v>
      </c>
      <c r="B411" s="22" t="s">
        <v>15209</v>
      </c>
      <c r="C411" s="22" t="s">
        <v>15210</v>
      </c>
      <c r="D411" s="22" t="s">
        <v>4234</v>
      </c>
      <c r="E411" s="22" t="s">
        <v>21361</v>
      </c>
      <c r="F411" s="22" t="s">
        <v>15211</v>
      </c>
      <c r="G411" s="22" t="s">
        <v>3697</v>
      </c>
    </row>
    <row r="412" spans="1:8">
      <c r="A412" s="22">
        <v>409</v>
      </c>
      <c r="B412" s="22" t="s">
        <v>11808</v>
      </c>
      <c r="C412" s="22" t="s">
        <v>11809</v>
      </c>
      <c r="D412" s="22" t="s">
        <v>4234</v>
      </c>
      <c r="E412" s="22" t="s">
        <v>20676</v>
      </c>
      <c r="F412" s="22" t="s">
        <v>11810</v>
      </c>
      <c r="G412" s="22" t="s">
        <v>3697</v>
      </c>
    </row>
    <row r="413" spans="1:8">
      <c r="A413" s="22">
        <v>410</v>
      </c>
      <c r="B413" s="22" t="s">
        <v>10418</v>
      </c>
      <c r="C413" s="22" t="s">
        <v>10419</v>
      </c>
      <c r="D413" s="22" t="s">
        <v>4234</v>
      </c>
      <c r="E413" s="22" t="s">
        <v>18969</v>
      </c>
      <c r="F413" s="22" t="s">
        <v>10420</v>
      </c>
      <c r="G413" s="22" t="s">
        <v>3697</v>
      </c>
    </row>
    <row r="414" spans="1:8">
      <c r="A414" s="22">
        <v>411</v>
      </c>
      <c r="B414" s="22" t="s">
        <v>11440</v>
      </c>
      <c r="C414" s="22" t="s">
        <v>11441</v>
      </c>
      <c r="D414" s="22" t="s">
        <v>4234</v>
      </c>
      <c r="E414" s="22" t="s">
        <v>20602</v>
      </c>
      <c r="F414" s="22" t="s">
        <v>11442</v>
      </c>
      <c r="G414" s="22" t="s">
        <v>3697</v>
      </c>
    </row>
    <row r="415" spans="1:8">
      <c r="A415" s="22">
        <v>412</v>
      </c>
      <c r="B415" s="22" t="s">
        <v>15803</v>
      </c>
      <c r="C415" s="22" t="s">
        <v>15804</v>
      </c>
      <c r="D415" s="22" t="s">
        <v>4234</v>
      </c>
      <c r="E415" s="22" t="s">
        <v>19436</v>
      </c>
      <c r="F415" s="22" t="s">
        <v>15805</v>
      </c>
      <c r="G415" s="22" t="s">
        <v>3697</v>
      </c>
    </row>
    <row r="416" spans="1:8">
      <c r="A416" s="22">
        <v>413</v>
      </c>
      <c r="B416" s="22" t="s">
        <v>5834</v>
      </c>
      <c r="C416" s="22" t="s">
        <v>5835</v>
      </c>
      <c r="D416" s="22" t="s">
        <v>4234</v>
      </c>
      <c r="E416" s="22" t="s">
        <v>19230</v>
      </c>
      <c r="F416" s="22" t="s">
        <v>5836</v>
      </c>
      <c r="G416" s="22" t="s">
        <v>3697</v>
      </c>
    </row>
    <row r="417" spans="1:8">
      <c r="A417" s="22">
        <v>414</v>
      </c>
      <c r="B417" s="22" t="s">
        <v>17444</v>
      </c>
      <c r="C417" s="22" t="s">
        <v>17445</v>
      </c>
      <c r="D417" s="22" t="s">
        <v>4234</v>
      </c>
      <c r="E417" s="22" t="s">
        <v>21768</v>
      </c>
      <c r="F417" s="22" t="s">
        <v>17446</v>
      </c>
      <c r="G417" s="22" t="s">
        <v>3697</v>
      </c>
      <c r="H417" s="22">
        <v>2</v>
      </c>
    </row>
    <row r="418" spans="1:8">
      <c r="A418" s="22">
        <v>415</v>
      </c>
      <c r="B418" s="22" t="s">
        <v>7359</v>
      </c>
      <c r="C418" s="22" t="s">
        <v>7360</v>
      </c>
      <c r="D418" s="22" t="s">
        <v>4234</v>
      </c>
      <c r="E418" s="22" t="s">
        <v>19636</v>
      </c>
      <c r="F418" s="22" t="s">
        <v>7361</v>
      </c>
      <c r="G418" s="22" t="s">
        <v>3697</v>
      </c>
    </row>
    <row r="419" spans="1:8">
      <c r="A419" s="22">
        <v>416</v>
      </c>
      <c r="B419" s="22" t="s">
        <v>11499</v>
      </c>
      <c r="C419" s="22" t="s">
        <v>24869</v>
      </c>
      <c r="D419" s="22" t="s">
        <v>4234</v>
      </c>
      <c r="E419" s="22" t="s">
        <v>24868</v>
      </c>
      <c r="F419" s="22" t="s">
        <v>24870</v>
      </c>
      <c r="G419" s="22" t="s">
        <v>3697</v>
      </c>
    </row>
    <row r="420" spans="1:8">
      <c r="A420" s="22">
        <v>417</v>
      </c>
      <c r="B420" s="22" t="s">
        <v>9611</v>
      </c>
      <c r="C420" s="22" t="s">
        <v>9612</v>
      </c>
      <c r="D420" s="22" t="s">
        <v>4234</v>
      </c>
      <c r="E420" s="22" t="s">
        <v>20190</v>
      </c>
      <c r="F420" s="22" t="s">
        <v>9613</v>
      </c>
      <c r="G420" s="22" t="s">
        <v>3697</v>
      </c>
    </row>
    <row r="421" spans="1:8">
      <c r="A421" s="22">
        <v>418</v>
      </c>
      <c r="B421" s="22" t="s">
        <v>17700</v>
      </c>
      <c r="C421" s="22" t="s">
        <v>17701</v>
      </c>
      <c r="D421" s="22" t="s">
        <v>4234</v>
      </c>
      <c r="E421" s="22" t="s">
        <v>20843</v>
      </c>
      <c r="F421" s="22" t="s">
        <v>17702</v>
      </c>
      <c r="G421" s="22" t="s">
        <v>3697</v>
      </c>
    </row>
    <row r="422" spans="1:8">
      <c r="A422" s="22">
        <v>419</v>
      </c>
      <c r="B422" s="22" t="s">
        <v>12672</v>
      </c>
      <c r="C422" s="22" t="s">
        <v>12673</v>
      </c>
      <c r="D422" s="22" t="s">
        <v>4234</v>
      </c>
      <c r="E422" s="22" t="s">
        <v>20843</v>
      </c>
      <c r="F422" s="22" t="s">
        <v>12674</v>
      </c>
      <c r="G422" s="22" t="s">
        <v>3697</v>
      </c>
      <c r="H422" s="22">
        <v>2</v>
      </c>
    </row>
    <row r="423" spans="1:8">
      <c r="A423" s="22">
        <v>420</v>
      </c>
      <c r="B423" s="22" t="s">
        <v>15836</v>
      </c>
      <c r="C423" s="22" t="s">
        <v>15837</v>
      </c>
      <c r="D423" s="22" t="s">
        <v>4234</v>
      </c>
      <c r="E423" s="22" t="s">
        <v>21473</v>
      </c>
      <c r="F423" s="22" t="s">
        <v>15838</v>
      </c>
      <c r="G423" s="22" t="s">
        <v>3697</v>
      </c>
    </row>
    <row r="424" spans="1:8">
      <c r="A424" s="22">
        <v>421</v>
      </c>
      <c r="B424" s="22" t="s">
        <v>14388</v>
      </c>
      <c r="C424" s="22" t="s">
        <v>14389</v>
      </c>
      <c r="D424" s="22" t="s">
        <v>4234</v>
      </c>
      <c r="E424" s="22" t="s">
        <v>21189</v>
      </c>
      <c r="F424" s="22" t="s">
        <v>14390</v>
      </c>
      <c r="G424" s="22" t="s">
        <v>3697</v>
      </c>
    </row>
    <row r="425" spans="1:8">
      <c r="A425" s="22">
        <v>422</v>
      </c>
      <c r="B425" s="22" t="s">
        <v>17204</v>
      </c>
      <c r="C425" s="22" t="s">
        <v>17205</v>
      </c>
      <c r="D425" s="22" t="s">
        <v>4234</v>
      </c>
      <c r="E425" s="22" t="s">
        <v>19118</v>
      </c>
      <c r="F425" s="22" t="s">
        <v>17206</v>
      </c>
      <c r="G425" s="22" t="s">
        <v>3697</v>
      </c>
    </row>
    <row r="426" spans="1:8">
      <c r="A426" s="22">
        <v>423</v>
      </c>
      <c r="B426" s="22" t="s">
        <v>7113</v>
      </c>
      <c r="C426" s="22" t="s">
        <v>7114</v>
      </c>
      <c r="D426" s="22" t="s">
        <v>7115</v>
      </c>
      <c r="E426" s="22" t="s">
        <v>19578</v>
      </c>
      <c r="F426" s="22" t="s">
        <v>7116</v>
      </c>
      <c r="G426" s="22" t="s">
        <v>3697</v>
      </c>
    </row>
    <row r="427" spans="1:8">
      <c r="A427" s="22">
        <v>424</v>
      </c>
      <c r="B427" s="22" t="s">
        <v>16511</v>
      </c>
      <c r="C427" s="22" t="s">
        <v>16512</v>
      </c>
      <c r="D427" s="22" t="s">
        <v>3756</v>
      </c>
      <c r="E427" s="22" t="s">
        <v>18600</v>
      </c>
      <c r="F427" s="22" t="s">
        <v>16513</v>
      </c>
      <c r="G427" s="22" t="s">
        <v>3697</v>
      </c>
    </row>
    <row r="428" spans="1:8">
      <c r="A428" s="22">
        <v>425</v>
      </c>
      <c r="B428" s="22" t="s">
        <v>17638</v>
      </c>
      <c r="C428" s="22" t="s">
        <v>17639</v>
      </c>
      <c r="D428" s="22" t="s">
        <v>3756</v>
      </c>
      <c r="E428" s="22" t="s">
        <v>19773</v>
      </c>
      <c r="F428" s="22" t="s">
        <v>17640</v>
      </c>
      <c r="G428" s="22" t="s">
        <v>3697</v>
      </c>
    </row>
    <row r="429" spans="1:8">
      <c r="A429" s="22">
        <v>426</v>
      </c>
      <c r="B429" s="22" t="s">
        <v>13598</v>
      </c>
      <c r="C429" s="22" t="s">
        <v>13599</v>
      </c>
      <c r="D429" s="22" t="s">
        <v>3756</v>
      </c>
      <c r="E429" s="22" t="s">
        <v>21044</v>
      </c>
      <c r="F429" s="22" t="s">
        <v>13600</v>
      </c>
      <c r="G429" s="22" t="s">
        <v>3697</v>
      </c>
    </row>
    <row r="430" spans="1:8">
      <c r="A430" s="22">
        <v>427</v>
      </c>
      <c r="B430" s="22" t="s">
        <v>5637</v>
      </c>
      <c r="C430" s="22" t="s">
        <v>5638</v>
      </c>
      <c r="D430" s="22" t="s">
        <v>3756</v>
      </c>
      <c r="E430" s="22" t="s">
        <v>18756</v>
      </c>
      <c r="F430" s="22" t="s">
        <v>5639</v>
      </c>
      <c r="G430" s="22" t="s">
        <v>3697</v>
      </c>
    </row>
    <row r="431" spans="1:8">
      <c r="A431" s="22">
        <v>428</v>
      </c>
      <c r="B431" s="22" t="s">
        <v>6736</v>
      </c>
      <c r="C431" s="22" t="s">
        <v>6737</v>
      </c>
      <c r="D431" s="22" t="s">
        <v>4042</v>
      </c>
      <c r="E431" s="22" t="s">
        <v>19480</v>
      </c>
      <c r="F431" s="22" t="s">
        <v>6738</v>
      </c>
      <c r="G431" s="22" t="s">
        <v>3697</v>
      </c>
    </row>
    <row r="432" spans="1:8">
      <c r="A432" s="22">
        <v>429</v>
      </c>
      <c r="B432" s="22" t="s">
        <v>16289</v>
      </c>
      <c r="C432" s="22" t="s">
        <v>16290</v>
      </c>
      <c r="D432" s="22" t="s">
        <v>4042</v>
      </c>
      <c r="E432" s="22" t="s">
        <v>19241</v>
      </c>
      <c r="F432" s="22" t="s">
        <v>16291</v>
      </c>
      <c r="G432" s="22" t="s">
        <v>3697</v>
      </c>
    </row>
    <row r="433" spans="1:8">
      <c r="A433" s="22">
        <v>430</v>
      </c>
      <c r="B433" s="22" t="s">
        <v>14813</v>
      </c>
      <c r="C433" s="22" t="s">
        <v>14814</v>
      </c>
      <c r="D433" s="22" t="s">
        <v>4042</v>
      </c>
      <c r="E433" s="22" t="s">
        <v>21274</v>
      </c>
      <c r="F433" s="22" t="s">
        <v>14815</v>
      </c>
      <c r="G433" s="22" t="s">
        <v>3697</v>
      </c>
    </row>
    <row r="434" spans="1:8">
      <c r="A434" s="22">
        <v>431</v>
      </c>
      <c r="B434" s="22" t="s">
        <v>4040</v>
      </c>
      <c r="C434" s="22" t="s">
        <v>4041</v>
      </c>
      <c r="D434" s="22" t="s">
        <v>4042</v>
      </c>
      <c r="E434" s="22" t="s">
        <v>18700</v>
      </c>
      <c r="F434" s="22" t="s">
        <v>4043</v>
      </c>
      <c r="G434" s="22" t="s">
        <v>3697</v>
      </c>
    </row>
    <row r="435" spans="1:8">
      <c r="A435" s="22">
        <v>432</v>
      </c>
      <c r="B435" s="22" t="s">
        <v>13550</v>
      </c>
      <c r="C435" s="22" t="s">
        <v>13551</v>
      </c>
      <c r="D435" s="22" t="s">
        <v>4042</v>
      </c>
      <c r="E435" s="22" t="s">
        <v>18764</v>
      </c>
      <c r="F435" s="22" t="s">
        <v>13552</v>
      </c>
      <c r="G435" s="22" t="s">
        <v>3697</v>
      </c>
      <c r="H435" s="22">
        <v>1</v>
      </c>
    </row>
    <row r="436" spans="1:8">
      <c r="A436" s="22">
        <v>434</v>
      </c>
      <c r="B436" s="22" t="s">
        <v>5999</v>
      </c>
      <c r="C436" s="22" t="s">
        <v>6000</v>
      </c>
      <c r="D436" s="22" t="s">
        <v>4042</v>
      </c>
      <c r="E436" s="22" t="s">
        <v>19276</v>
      </c>
      <c r="F436" s="22" t="s">
        <v>6001</v>
      </c>
      <c r="G436" s="22" t="s">
        <v>3697</v>
      </c>
    </row>
    <row r="437" spans="1:8">
      <c r="A437" s="22">
        <v>435</v>
      </c>
      <c r="B437" s="22" t="s">
        <v>7884</v>
      </c>
      <c r="C437" s="22" t="s">
        <v>7885</v>
      </c>
      <c r="D437" s="22" t="s">
        <v>7886</v>
      </c>
      <c r="E437" s="22" t="s">
        <v>18715</v>
      </c>
      <c r="F437" s="22" t="s">
        <v>7887</v>
      </c>
      <c r="G437" s="22" t="s">
        <v>3697</v>
      </c>
    </row>
    <row r="438" spans="1:8">
      <c r="A438" s="22">
        <v>436</v>
      </c>
      <c r="B438" s="22" t="s">
        <v>12293</v>
      </c>
      <c r="C438" s="22" t="s">
        <v>12294</v>
      </c>
      <c r="D438" s="22" t="s">
        <v>8814</v>
      </c>
      <c r="E438" s="22" t="s">
        <v>18600</v>
      </c>
      <c r="F438" s="22" t="s">
        <v>12295</v>
      </c>
      <c r="G438" s="22" t="s">
        <v>3697</v>
      </c>
    </row>
    <row r="439" spans="1:8">
      <c r="A439" s="22">
        <v>437</v>
      </c>
      <c r="B439" s="22" t="s">
        <v>12818</v>
      </c>
      <c r="C439" s="22" t="s">
        <v>12819</v>
      </c>
      <c r="D439" s="22" t="s">
        <v>4508</v>
      </c>
      <c r="E439" s="22" t="s">
        <v>20879</v>
      </c>
      <c r="F439" s="22" t="s">
        <v>12820</v>
      </c>
      <c r="G439" s="22" t="s">
        <v>3697</v>
      </c>
    </row>
    <row r="440" spans="1:8">
      <c r="A440" s="22">
        <v>438</v>
      </c>
      <c r="B440" s="22" t="s">
        <v>9436</v>
      </c>
      <c r="C440" s="22" t="s">
        <v>9437</v>
      </c>
      <c r="D440" s="22" t="s">
        <v>4508</v>
      </c>
      <c r="E440" s="22" t="s">
        <v>19459</v>
      </c>
      <c r="F440" s="22" t="s">
        <v>9438</v>
      </c>
      <c r="G440" s="22" t="s">
        <v>3697</v>
      </c>
    </row>
    <row r="441" spans="1:8">
      <c r="A441" s="22">
        <v>439</v>
      </c>
      <c r="B441" s="22" t="s">
        <v>9803</v>
      </c>
      <c r="C441" s="22" t="s">
        <v>9804</v>
      </c>
      <c r="D441" s="22" t="s">
        <v>4508</v>
      </c>
      <c r="E441" s="22" t="s">
        <v>19459</v>
      </c>
      <c r="F441" s="22" t="s">
        <v>9805</v>
      </c>
      <c r="G441" s="22" t="s">
        <v>3697</v>
      </c>
      <c r="H441" s="22">
        <v>1</v>
      </c>
    </row>
    <row r="442" spans="1:8">
      <c r="A442" s="22">
        <v>440</v>
      </c>
      <c r="B442" s="22" t="s">
        <v>12987</v>
      </c>
      <c r="C442" s="22" t="s">
        <v>12988</v>
      </c>
      <c r="D442" s="22" t="s">
        <v>4508</v>
      </c>
      <c r="E442" s="22" t="s">
        <v>20911</v>
      </c>
      <c r="F442" s="22" t="s">
        <v>12989</v>
      </c>
      <c r="G442" s="22" t="s">
        <v>3697</v>
      </c>
    </row>
    <row r="443" spans="1:8">
      <c r="A443" s="22">
        <v>441</v>
      </c>
      <c r="B443" s="22" t="s">
        <v>17020</v>
      </c>
      <c r="C443" s="22" t="s">
        <v>17021</v>
      </c>
      <c r="D443" s="22" t="s">
        <v>4508</v>
      </c>
      <c r="E443" s="22" t="s">
        <v>19211</v>
      </c>
      <c r="F443" s="22" t="s">
        <v>17022</v>
      </c>
      <c r="G443" s="22" t="s">
        <v>3697</v>
      </c>
    </row>
    <row r="444" spans="1:8">
      <c r="A444" s="22">
        <v>442</v>
      </c>
      <c r="B444" s="22" t="s">
        <v>4506</v>
      </c>
      <c r="C444" s="22" t="s">
        <v>4507</v>
      </c>
      <c r="D444" s="22" t="s">
        <v>4508</v>
      </c>
      <c r="E444" s="22" t="s">
        <v>18845</v>
      </c>
      <c r="F444" s="22" t="s">
        <v>4509</v>
      </c>
      <c r="G444" s="22" t="s">
        <v>3697</v>
      </c>
      <c r="H444" s="22">
        <v>1</v>
      </c>
    </row>
    <row r="445" spans="1:8">
      <c r="A445" s="22">
        <v>443</v>
      </c>
      <c r="B445" s="22" t="s">
        <v>8140</v>
      </c>
      <c r="C445" s="22" t="s">
        <v>8141</v>
      </c>
      <c r="D445" s="22" t="s">
        <v>4508</v>
      </c>
      <c r="E445" s="22" t="s">
        <v>19833</v>
      </c>
      <c r="F445" s="22" t="s">
        <v>8142</v>
      </c>
      <c r="G445" s="22" t="s">
        <v>3697</v>
      </c>
      <c r="H445" s="22">
        <v>1</v>
      </c>
    </row>
    <row r="446" spans="1:8">
      <c r="A446" s="22">
        <v>444</v>
      </c>
      <c r="B446" s="22" t="s">
        <v>8251</v>
      </c>
      <c r="C446" s="22" t="s">
        <v>8252</v>
      </c>
      <c r="D446" s="22" t="s">
        <v>4508</v>
      </c>
      <c r="E446" s="22" t="s">
        <v>19861</v>
      </c>
      <c r="F446" s="22" t="s">
        <v>8253</v>
      </c>
      <c r="G446" s="22" t="s">
        <v>3697</v>
      </c>
    </row>
    <row r="447" spans="1:8">
      <c r="A447" s="22">
        <v>445</v>
      </c>
      <c r="B447" s="22" t="s">
        <v>17197</v>
      </c>
      <c r="C447" s="22" t="s">
        <v>17198</v>
      </c>
      <c r="D447" s="22" t="s">
        <v>4508</v>
      </c>
      <c r="E447" s="22" t="s">
        <v>21716</v>
      </c>
      <c r="F447" s="22" t="s">
        <v>17199</v>
      </c>
      <c r="G447" s="22" t="s">
        <v>3697</v>
      </c>
    </row>
    <row r="448" spans="1:8">
      <c r="A448" s="22">
        <v>446</v>
      </c>
      <c r="B448" s="22" t="s">
        <v>25401</v>
      </c>
      <c r="C448" s="22" t="s">
        <v>25402</v>
      </c>
      <c r="D448" s="22" t="s">
        <v>17202</v>
      </c>
      <c r="E448" s="22" t="s">
        <v>19276</v>
      </c>
      <c r="F448" s="22" t="s">
        <v>25403</v>
      </c>
      <c r="G448" s="22" t="s">
        <v>3697</v>
      </c>
    </row>
    <row r="449" spans="1:8">
      <c r="A449" s="22">
        <v>447</v>
      </c>
      <c r="B449" s="22" t="s">
        <v>17200</v>
      </c>
      <c r="C449" s="22" t="s">
        <v>17201</v>
      </c>
      <c r="D449" s="22" t="s">
        <v>17202</v>
      </c>
      <c r="E449" s="22" t="s">
        <v>21717</v>
      </c>
      <c r="F449" s="22" t="s">
        <v>17203</v>
      </c>
      <c r="G449" s="22" t="s">
        <v>3697</v>
      </c>
    </row>
    <row r="450" spans="1:8">
      <c r="A450" s="22">
        <v>448</v>
      </c>
      <c r="B450" s="22" t="s">
        <v>14342</v>
      </c>
      <c r="C450" s="22" t="s">
        <v>14343</v>
      </c>
      <c r="D450" s="22" t="s">
        <v>14344</v>
      </c>
      <c r="E450" s="22" t="s">
        <v>18718</v>
      </c>
      <c r="F450" s="22" t="s">
        <v>2876</v>
      </c>
      <c r="G450" s="22" t="s">
        <v>3697</v>
      </c>
    </row>
    <row r="451" spans="1:8">
      <c r="A451" s="22">
        <v>449</v>
      </c>
      <c r="B451" s="22" t="s">
        <v>24452</v>
      </c>
      <c r="C451" s="22" t="s">
        <v>24453</v>
      </c>
      <c r="D451" s="22" t="s">
        <v>3898</v>
      </c>
      <c r="E451" s="22" t="s">
        <v>19476</v>
      </c>
      <c r="F451" s="22" t="s">
        <v>24454</v>
      </c>
      <c r="G451" s="22" t="s">
        <v>3697</v>
      </c>
    </row>
    <row r="452" spans="1:8">
      <c r="A452" s="22">
        <v>450</v>
      </c>
      <c r="B452" s="22" t="s">
        <v>5556</v>
      </c>
      <c r="C452" s="22" t="s">
        <v>5557</v>
      </c>
      <c r="D452" s="22" t="s">
        <v>3898</v>
      </c>
      <c r="E452" s="22" t="s">
        <v>19149</v>
      </c>
      <c r="F452" s="22" t="s">
        <v>5558</v>
      </c>
      <c r="G452" s="22" t="s">
        <v>3697</v>
      </c>
    </row>
    <row r="453" spans="1:8">
      <c r="A453" s="22">
        <v>451</v>
      </c>
      <c r="B453" s="22" t="s">
        <v>24401</v>
      </c>
      <c r="C453" s="22" t="s">
        <v>24402</v>
      </c>
      <c r="D453" s="22" t="s">
        <v>3898</v>
      </c>
      <c r="E453" s="22" t="s">
        <v>18668</v>
      </c>
      <c r="F453" s="22" t="s">
        <v>24403</v>
      </c>
      <c r="G453" s="22" t="s">
        <v>3697</v>
      </c>
    </row>
    <row r="454" spans="1:8">
      <c r="A454" s="22">
        <v>452</v>
      </c>
      <c r="B454" s="22" t="s">
        <v>6589</v>
      </c>
      <c r="C454" s="22" t="s">
        <v>6590</v>
      </c>
      <c r="D454" s="22" t="s">
        <v>3898</v>
      </c>
      <c r="E454" s="22" t="s">
        <v>19440</v>
      </c>
      <c r="F454" s="22" t="s">
        <v>6591</v>
      </c>
      <c r="G454" s="22" t="s">
        <v>3697</v>
      </c>
    </row>
    <row r="455" spans="1:8">
      <c r="A455" s="22">
        <v>453</v>
      </c>
      <c r="B455" s="22" t="s">
        <v>6116</v>
      </c>
      <c r="C455" s="22" t="s">
        <v>6117</v>
      </c>
      <c r="D455" s="22" t="s">
        <v>4068</v>
      </c>
      <c r="E455" s="22" t="s">
        <v>19313</v>
      </c>
      <c r="F455" s="22" t="s">
        <v>6118</v>
      </c>
      <c r="G455" s="22" t="s">
        <v>3697</v>
      </c>
    </row>
    <row r="456" spans="1:8">
      <c r="A456" s="22">
        <v>454</v>
      </c>
      <c r="B456" s="22" t="s">
        <v>25339</v>
      </c>
      <c r="C456" s="22" t="s">
        <v>25340</v>
      </c>
      <c r="D456" s="22" t="s">
        <v>4068</v>
      </c>
      <c r="E456" s="22" t="s">
        <v>18727</v>
      </c>
      <c r="G456" s="22" t="s">
        <v>3730</v>
      </c>
    </row>
    <row r="457" spans="1:8">
      <c r="A457" s="22">
        <v>455</v>
      </c>
      <c r="B457" s="22" t="s">
        <v>6128</v>
      </c>
      <c r="C457" s="22" t="s">
        <v>6129</v>
      </c>
      <c r="D457" s="22" t="s">
        <v>4068</v>
      </c>
      <c r="E457" s="22" t="s">
        <v>19315</v>
      </c>
      <c r="F457" s="22" t="s">
        <v>6130</v>
      </c>
      <c r="G457" s="22" t="s">
        <v>3697</v>
      </c>
    </row>
    <row r="458" spans="1:8">
      <c r="A458" s="22">
        <v>456</v>
      </c>
      <c r="B458" s="22" t="s">
        <v>7208</v>
      </c>
      <c r="C458" s="22" t="s">
        <v>7209</v>
      </c>
      <c r="D458" s="22" t="s">
        <v>4068</v>
      </c>
      <c r="E458" s="22" t="s">
        <v>19600</v>
      </c>
      <c r="F458" s="22" t="s">
        <v>7210</v>
      </c>
      <c r="G458" s="22" t="s">
        <v>3697</v>
      </c>
    </row>
    <row r="459" spans="1:8">
      <c r="A459" s="22">
        <v>457</v>
      </c>
      <c r="B459" s="22" t="s">
        <v>17217</v>
      </c>
      <c r="C459" s="22" t="s">
        <v>17218</v>
      </c>
      <c r="D459" s="22" t="s">
        <v>4719</v>
      </c>
      <c r="E459" s="22" t="s">
        <v>20064</v>
      </c>
      <c r="F459" s="22" t="s">
        <v>17219</v>
      </c>
      <c r="G459" s="22" t="s">
        <v>3697</v>
      </c>
      <c r="H459" s="22">
        <v>1</v>
      </c>
    </row>
    <row r="460" spans="1:8">
      <c r="A460" s="22">
        <v>458</v>
      </c>
      <c r="B460" s="22" t="s">
        <v>16659</v>
      </c>
      <c r="C460" s="22" t="s">
        <v>16660</v>
      </c>
      <c r="D460" s="22" t="s">
        <v>4719</v>
      </c>
      <c r="E460" s="22" t="s">
        <v>21629</v>
      </c>
      <c r="F460" s="22" t="s">
        <v>16661</v>
      </c>
      <c r="G460" s="22" t="s">
        <v>3697</v>
      </c>
    </row>
    <row r="461" spans="1:8">
      <c r="A461" s="22">
        <v>459</v>
      </c>
      <c r="B461" s="22" t="s">
        <v>10505</v>
      </c>
      <c r="C461" s="22" t="s">
        <v>10506</v>
      </c>
      <c r="D461" s="22" t="s">
        <v>4719</v>
      </c>
      <c r="E461" s="22" t="s">
        <v>20404</v>
      </c>
      <c r="F461" s="22" t="s">
        <v>10507</v>
      </c>
      <c r="G461" s="22" t="s">
        <v>3697</v>
      </c>
    </row>
    <row r="462" spans="1:8">
      <c r="A462" s="22">
        <v>460</v>
      </c>
      <c r="B462" s="22" t="s">
        <v>5926</v>
      </c>
      <c r="C462" s="22" t="s">
        <v>5927</v>
      </c>
      <c r="D462" s="22" t="s">
        <v>4719</v>
      </c>
      <c r="E462" s="22" t="s">
        <v>19258</v>
      </c>
      <c r="F462" s="22" t="s">
        <v>5928</v>
      </c>
      <c r="G462" s="22" t="s">
        <v>3697</v>
      </c>
    </row>
    <row r="463" spans="1:8">
      <c r="A463" s="22">
        <v>461</v>
      </c>
      <c r="B463" s="22" t="s">
        <v>11129</v>
      </c>
      <c r="C463" s="22" t="s">
        <v>11130</v>
      </c>
      <c r="D463" s="22" t="s">
        <v>4719</v>
      </c>
      <c r="E463" s="22" t="s">
        <v>19463</v>
      </c>
      <c r="F463" s="22" t="s">
        <v>11131</v>
      </c>
      <c r="G463" s="22" t="s">
        <v>3697</v>
      </c>
    </row>
    <row r="464" spans="1:8">
      <c r="A464" s="22">
        <v>462</v>
      </c>
      <c r="B464" s="22" t="s">
        <v>10179</v>
      </c>
      <c r="C464" s="22" t="s">
        <v>10180</v>
      </c>
      <c r="D464" s="22" t="s">
        <v>4719</v>
      </c>
      <c r="E464" s="22" t="s">
        <v>19247</v>
      </c>
      <c r="F464" s="22" t="s">
        <v>10181</v>
      </c>
      <c r="G464" s="22" t="s">
        <v>3697</v>
      </c>
    </row>
    <row r="465" spans="1:8">
      <c r="A465" s="22">
        <v>463</v>
      </c>
      <c r="B465" s="22" t="s">
        <v>13356</v>
      </c>
      <c r="C465" s="22" t="s">
        <v>13357</v>
      </c>
      <c r="D465" s="22" t="s">
        <v>4719</v>
      </c>
      <c r="E465" s="22" t="s">
        <v>19975</v>
      </c>
      <c r="F465" s="22" t="s">
        <v>13358</v>
      </c>
      <c r="G465" s="22" t="s">
        <v>3697</v>
      </c>
    </row>
    <row r="466" spans="1:8">
      <c r="A466" s="22">
        <v>464</v>
      </c>
      <c r="B466" s="22" t="s">
        <v>26530</v>
      </c>
      <c r="C466" s="22" t="s">
        <v>26531</v>
      </c>
      <c r="D466" s="22" t="s">
        <v>4719</v>
      </c>
      <c r="E466" s="22" t="s">
        <v>18648</v>
      </c>
      <c r="F466" s="22" t="s">
        <v>26532</v>
      </c>
      <c r="G466" s="22" t="s">
        <v>3697</v>
      </c>
    </row>
    <row r="467" spans="1:8">
      <c r="A467" s="22">
        <v>465</v>
      </c>
      <c r="B467" s="22" t="s">
        <v>13932</v>
      </c>
      <c r="C467" s="22" t="s">
        <v>13933</v>
      </c>
      <c r="D467" s="22" t="s">
        <v>13934</v>
      </c>
      <c r="E467" s="22" t="s">
        <v>21109</v>
      </c>
      <c r="F467" s="22" t="s">
        <v>13935</v>
      </c>
      <c r="G467" s="22" t="s">
        <v>3697</v>
      </c>
    </row>
    <row r="468" spans="1:8">
      <c r="A468" s="22">
        <v>466</v>
      </c>
      <c r="B468" s="22" t="s">
        <v>14097</v>
      </c>
      <c r="C468" s="22" t="s">
        <v>14098</v>
      </c>
      <c r="D468" s="22" t="s">
        <v>14099</v>
      </c>
      <c r="E468" s="22" t="s">
        <v>21129</v>
      </c>
      <c r="F468" s="22" t="s">
        <v>2634</v>
      </c>
      <c r="G468" s="22" t="s">
        <v>3697</v>
      </c>
    </row>
    <row r="469" spans="1:8">
      <c r="A469" s="22">
        <v>467</v>
      </c>
      <c r="B469" s="22" t="s">
        <v>26035</v>
      </c>
      <c r="C469" s="22" t="s">
        <v>26036</v>
      </c>
      <c r="D469" s="22" t="s">
        <v>26037</v>
      </c>
      <c r="E469" s="22" t="s">
        <v>20992</v>
      </c>
      <c r="F469" s="22" t="s">
        <v>26038</v>
      </c>
      <c r="G469" s="22" t="s">
        <v>3697</v>
      </c>
    </row>
    <row r="470" spans="1:8">
      <c r="A470" s="22">
        <v>468</v>
      </c>
      <c r="B470" s="22" t="s">
        <v>17389</v>
      </c>
      <c r="C470" s="22" t="s">
        <v>17390</v>
      </c>
      <c r="D470" s="22" t="s">
        <v>17391</v>
      </c>
      <c r="E470" s="22" t="s">
        <v>21756</v>
      </c>
      <c r="F470" s="22" t="s">
        <v>3529</v>
      </c>
      <c r="G470" s="22" t="s">
        <v>3697</v>
      </c>
      <c r="H470" s="22">
        <v>1</v>
      </c>
    </row>
    <row r="471" spans="1:8">
      <c r="A471" s="22">
        <v>469</v>
      </c>
      <c r="B471" s="22" t="s">
        <v>25995</v>
      </c>
      <c r="C471" s="22" t="s">
        <v>25997</v>
      </c>
      <c r="D471" s="22" t="s">
        <v>25998</v>
      </c>
      <c r="E471" s="22" t="s">
        <v>25996</v>
      </c>
      <c r="F471" s="22" t="s">
        <v>25999</v>
      </c>
      <c r="G471" s="22" t="s">
        <v>3697</v>
      </c>
    </row>
    <row r="472" spans="1:8">
      <c r="A472" s="22">
        <v>470</v>
      </c>
      <c r="B472" s="22" t="s">
        <v>16993</v>
      </c>
      <c r="C472" s="22" t="s">
        <v>16994</v>
      </c>
      <c r="D472" s="22" t="s">
        <v>16995</v>
      </c>
      <c r="E472" s="22" t="s">
        <v>20495</v>
      </c>
      <c r="F472" s="22" t="s">
        <v>1535</v>
      </c>
      <c r="G472" s="22" t="s">
        <v>3697</v>
      </c>
    </row>
    <row r="473" spans="1:8">
      <c r="A473" s="22">
        <v>471</v>
      </c>
      <c r="B473" s="22" t="s">
        <v>4834</v>
      </c>
      <c r="C473" s="22" t="s">
        <v>4835</v>
      </c>
      <c r="D473" s="22" t="s">
        <v>4836</v>
      </c>
      <c r="E473" s="22" t="s">
        <v>18944</v>
      </c>
      <c r="F473" s="22" t="s">
        <v>4837</v>
      </c>
      <c r="G473" s="22" t="s">
        <v>3697</v>
      </c>
    </row>
    <row r="474" spans="1:8">
      <c r="A474" s="22">
        <v>472</v>
      </c>
      <c r="B474" s="22" t="s">
        <v>7355</v>
      </c>
      <c r="C474" s="22" t="s">
        <v>7356</v>
      </c>
      <c r="D474" s="22" t="s">
        <v>7357</v>
      </c>
      <c r="E474" s="22" t="s">
        <v>19635</v>
      </c>
      <c r="F474" s="22" t="s">
        <v>7358</v>
      </c>
      <c r="G474" s="22" t="s">
        <v>3697</v>
      </c>
    </row>
    <row r="475" spans="1:8">
      <c r="A475" s="22">
        <v>473</v>
      </c>
      <c r="B475" s="22" t="s">
        <v>8108</v>
      </c>
      <c r="C475" s="22" t="s">
        <v>8109</v>
      </c>
      <c r="D475" s="22" t="s">
        <v>7357</v>
      </c>
      <c r="E475" s="22" t="s">
        <v>18829</v>
      </c>
      <c r="F475" s="22" t="s">
        <v>8110</v>
      </c>
      <c r="G475" s="22" t="s">
        <v>3697</v>
      </c>
    </row>
    <row r="476" spans="1:8">
      <c r="A476" s="22">
        <v>474</v>
      </c>
      <c r="B476" s="22" t="s">
        <v>17366</v>
      </c>
      <c r="C476" s="22" t="s">
        <v>17367</v>
      </c>
      <c r="D476" s="22" t="s">
        <v>3821</v>
      </c>
      <c r="E476" s="22" t="s">
        <v>21750</v>
      </c>
      <c r="F476" s="22" t="s">
        <v>17368</v>
      </c>
      <c r="G476" s="22" t="s">
        <v>3697</v>
      </c>
      <c r="H476" s="22">
        <v>1</v>
      </c>
    </row>
    <row r="477" spans="1:8">
      <c r="A477" s="22">
        <v>475</v>
      </c>
      <c r="B477" s="22" t="s">
        <v>15497</v>
      </c>
      <c r="C477" s="22" t="s">
        <v>15498</v>
      </c>
      <c r="D477" s="22" t="s">
        <v>3821</v>
      </c>
      <c r="E477" s="22" t="s">
        <v>21416</v>
      </c>
      <c r="F477" s="22" t="s">
        <v>15499</v>
      </c>
      <c r="G477" s="22" t="s">
        <v>3697</v>
      </c>
      <c r="H477" s="22">
        <v>1</v>
      </c>
    </row>
    <row r="478" spans="1:8">
      <c r="A478" s="22">
        <v>476</v>
      </c>
      <c r="B478" s="22" t="s">
        <v>9902</v>
      </c>
      <c r="C478" s="22" t="s">
        <v>9903</v>
      </c>
      <c r="D478" s="22" t="s">
        <v>3821</v>
      </c>
      <c r="E478" s="22" t="s">
        <v>19407</v>
      </c>
      <c r="F478" s="22" t="s">
        <v>9904</v>
      </c>
      <c r="G478" s="22" t="s">
        <v>3707</v>
      </c>
    </row>
    <row r="479" spans="1:8">
      <c r="A479" s="22">
        <v>477</v>
      </c>
      <c r="B479" s="22" t="s">
        <v>9411</v>
      </c>
      <c r="C479" s="22" t="s">
        <v>9412</v>
      </c>
      <c r="D479" s="22" t="s">
        <v>3821</v>
      </c>
      <c r="E479" s="22" t="s">
        <v>20141</v>
      </c>
      <c r="F479" s="22" t="s">
        <v>9413</v>
      </c>
      <c r="G479" s="22" t="s">
        <v>3697</v>
      </c>
      <c r="H479" s="22">
        <v>1</v>
      </c>
    </row>
    <row r="480" spans="1:8">
      <c r="A480" s="22">
        <v>478</v>
      </c>
      <c r="B480" s="22" t="s">
        <v>12694</v>
      </c>
      <c r="C480" s="22" t="s">
        <v>12695</v>
      </c>
      <c r="D480" s="22" t="s">
        <v>3821</v>
      </c>
      <c r="E480" s="22" t="s">
        <v>20848</v>
      </c>
      <c r="F480" s="22" t="s">
        <v>12696</v>
      </c>
      <c r="G480" s="22" t="s">
        <v>3697</v>
      </c>
    </row>
    <row r="481" spans="1:8">
      <c r="A481" s="22">
        <v>479</v>
      </c>
      <c r="B481" s="22" t="s">
        <v>4817</v>
      </c>
      <c r="C481" s="22" t="s">
        <v>4818</v>
      </c>
      <c r="D481" s="22" t="s">
        <v>3821</v>
      </c>
      <c r="E481" s="22" t="s">
        <v>18938</v>
      </c>
      <c r="F481" s="22" t="s">
        <v>4819</v>
      </c>
      <c r="G481" s="22" t="s">
        <v>3697</v>
      </c>
    </row>
    <row r="482" spans="1:8">
      <c r="A482" s="22">
        <v>480</v>
      </c>
      <c r="B482" s="22" t="s">
        <v>4415</v>
      </c>
      <c r="C482" s="22" t="s">
        <v>4416</v>
      </c>
      <c r="D482" s="22" t="s">
        <v>3821</v>
      </c>
      <c r="E482" s="22" t="s">
        <v>18815</v>
      </c>
      <c r="F482" s="22" t="s">
        <v>2458</v>
      </c>
      <c r="G482" s="22" t="s">
        <v>3697</v>
      </c>
      <c r="H482" s="22">
        <v>1</v>
      </c>
    </row>
    <row r="483" spans="1:8">
      <c r="A483" s="22">
        <v>481</v>
      </c>
      <c r="B483" s="22" t="s">
        <v>6518</v>
      </c>
      <c r="C483" s="22" t="s">
        <v>6519</v>
      </c>
      <c r="D483" s="22" t="s">
        <v>6500</v>
      </c>
      <c r="E483" s="22" t="s">
        <v>19424</v>
      </c>
      <c r="F483" s="22" t="s">
        <v>6520</v>
      </c>
      <c r="G483" s="22" t="s">
        <v>3697</v>
      </c>
    </row>
    <row r="484" spans="1:8">
      <c r="A484" s="22">
        <v>482</v>
      </c>
      <c r="B484" s="22" t="s">
        <v>7795</v>
      </c>
      <c r="C484" s="22" t="s">
        <v>7796</v>
      </c>
      <c r="D484" s="22" t="s">
        <v>7797</v>
      </c>
      <c r="E484" s="22" t="s">
        <v>19617</v>
      </c>
      <c r="F484" s="22" t="s">
        <v>7798</v>
      </c>
      <c r="G484" s="22" t="s">
        <v>3697</v>
      </c>
      <c r="H484" s="22">
        <v>1</v>
      </c>
    </row>
    <row r="485" spans="1:8">
      <c r="A485" s="22">
        <v>483</v>
      </c>
      <c r="B485" s="22" t="s">
        <v>11510</v>
      </c>
      <c r="C485" s="22" t="s">
        <v>11511</v>
      </c>
      <c r="D485" s="22" t="s">
        <v>6388</v>
      </c>
      <c r="E485" s="22" t="s">
        <v>18600</v>
      </c>
      <c r="F485" s="22" t="s">
        <v>11512</v>
      </c>
      <c r="G485" s="22" t="s">
        <v>3697</v>
      </c>
    </row>
    <row r="486" spans="1:8">
      <c r="A486" s="22">
        <v>484</v>
      </c>
      <c r="B486" s="22" t="s">
        <v>7069</v>
      </c>
      <c r="C486" s="22" t="s">
        <v>7070</v>
      </c>
      <c r="D486" s="22" t="s">
        <v>6388</v>
      </c>
      <c r="E486" s="22" t="s">
        <v>19530</v>
      </c>
      <c r="F486" s="22" t="s">
        <v>7071</v>
      </c>
      <c r="G486" s="22" t="s">
        <v>3697</v>
      </c>
    </row>
    <row r="487" spans="1:8">
      <c r="A487" s="22">
        <v>485</v>
      </c>
      <c r="B487" s="22" t="s">
        <v>15796</v>
      </c>
      <c r="C487" s="22" t="s">
        <v>15797</v>
      </c>
      <c r="D487" s="22" t="s">
        <v>6388</v>
      </c>
      <c r="E487" s="22" t="s">
        <v>18668</v>
      </c>
      <c r="F487" s="22" t="s">
        <v>15798</v>
      </c>
      <c r="G487" s="22" t="s">
        <v>3697</v>
      </c>
    </row>
    <row r="488" spans="1:8">
      <c r="A488" s="22">
        <v>486</v>
      </c>
      <c r="B488" s="22" t="s">
        <v>24732</v>
      </c>
      <c r="C488" s="22" t="s">
        <v>24734</v>
      </c>
      <c r="D488" s="22" t="s">
        <v>4425</v>
      </c>
      <c r="E488" s="22" t="s">
        <v>24733</v>
      </c>
      <c r="F488" s="22" t="s">
        <v>24735</v>
      </c>
      <c r="G488" s="22" t="s">
        <v>3697</v>
      </c>
    </row>
    <row r="489" spans="1:8">
      <c r="A489" s="22">
        <v>487</v>
      </c>
      <c r="B489" s="22" t="s">
        <v>6136</v>
      </c>
      <c r="C489" s="22" t="s">
        <v>6137</v>
      </c>
      <c r="D489" s="22" t="s">
        <v>4425</v>
      </c>
      <c r="E489" s="22" t="s">
        <v>18632</v>
      </c>
      <c r="F489" s="22" t="s">
        <v>6138</v>
      </c>
      <c r="G489" s="22" t="s">
        <v>3697</v>
      </c>
    </row>
    <row r="490" spans="1:8">
      <c r="A490" s="22">
        <v>488</v>
      </c>
      <c r="B490" s="22" t="s">
        <v>25474</v>
      </c>
      <c r="C490" s="22" t="s">
        <v>25475</v>
      </c>
      <c r="D490" s="22" t="s">
        <v>4425</v>
      </c>
      <c r="E490" s="22" t="s">
        <v>19765</v>
      </c>
      <c r="G490" s="22" t="s">
        <v>3730</v>
      </c>
    </row>
    <row r="491" spans="1:8">
      <c r="A491" s="22">
        <v>489</v>
      </c>
      <c r="B491" s="22" t="s">
        <v>5840</v>
      </c>
      <c r="C491" s="22" t="s">
        <v>5841</v>
      </c>
      <c r="D491" s="22" t="s">
        <v>4425</v>
      </c>
      <c r="E491" s="22" t="s">
        <v>19232</v>
      </c>
      <c r="F491" s="22" t="s">
        <v>5842</v>
      </c>
      <c r="G491" s="22" t="s">
        <v>3697</v>
      </c>
      <c r="H491" s="22">
        <v>1</v>
      </c>
    </row>
    <row r="492" spans="1:8">
      <c r="A492" s="22">
        <v>490</v>
      </c>
      <c r="B492" s="22" t="s">
        <v>9608</v>
      </c>
      <c r="C492" s="22" t="s">
        <v>9609</v>
      </c>
      <c r="D492" s="22" t="s">
        <v>5585</v>
      </c>
      <c r="E492" s="22" t="s">
        <v>18648</v>
      </c>
      <c r="F492" s="22" t="s">
        <v>9610</v>
      </c>
      <c r="G492" s="22" t="s">
        <v>3697</v>
      </c>
    </row>
    <row r="493" spans="1:8">
      <c r="A493" s="22">
        <v>491</v>
      </c>
      <c r="B493" s="22" t="s">
        <v>5583</v>
      </c>
      <c r="C493" s="22" t="s">
        <v>5584</v>
      </c>
      <c r="D493" s="22" t="s">
        <v>5585</v>
      </c>
      <c r="E493" s="22" t="s">
        <v>19158</v>
      </c>
      <c r="F493" s="22" t="s">
        <v>5586</v>
      </c>
      <c r="G493" s="22" t="s">
        <v>3697</v>
      </c>
    </row>
    <row r="494" spans="1:8">
      <c r="A494" s="22">
        <v>492</v>
      </c>
      <c r="B494" s="22" t="s">
        <v>23869</v>
      </c>
      <c r="C494" s="22" t="s">
        <v>23870</v>
      </c>
      <c r="D494" s="22" t="s">
        <v>5346</v>
      </c>
      <c r="E494" s="22" t="s">
        <v>21329</v>
      </c>
      <c r="F494" s="22" t="s">
        <v>23871</v>
      </c>
      <c r="G494" s="22" t="s">
        <v>3697</v>
      </c>
      <c r="H494" s="22">
        <v>1</v>
      </c>
    </row>
    <row r="495" spans="1:8">
      <c r="A495" s="22">
        <v>493</v>
      </c>
      <c r="B495" s="22" t="s">
        <v>14970</v>
      </c>
      <c r="C495" s="22" t="s">
        <v>14971</v>
      </c>
      <c r="D495" s="22" t="s">
        <v>5346</v>
      </c>
      <c r="E495" s="22" t="s">
        <v>20311</v>
      </c>
      <c r="F495" s="22" t="s">
        <v>14972</v>
      </c>
      <c r="G495" s="22" t="s">
        <v>3697</v>
      </c>
      <c r="H495" s="22">
        <v>1</v>
      </c>
    </row>
    <row r="496" spans="1:8">
      <c r="A496" s="22">
        <v>494</v>
      </c>
      <c r="B496" s="22" t="s">
        <v>9441</v>
      </c>
      <c r="C496" s="22" t="s">
        <v>9442</v>
      </c>
      <c r="D496" s="22" t="s">
        <v>5346</v>
      </c>
      <c r="E496" s="22" t="s">
        <v>20148</v>
      </c>
      <c r="F496" s="22" t="s">
        <v>9443</v>
      </c>
      <c r="G496" s="22" t="s">
        <v>3697</v>
      </c>
      <c r="H496" s="22">
        <v>1</v>
      </c>
    </row>
    <row r="497" spans="1:8">
      <c r="A497" s="22">
        <v>495</v>
      </c>
      <c r="B497" s="22" t="s">
        <v>17136</v>
      </c>
      <c r="C497" s="22" t="s">
        <v>17137</v>
      </c>
      <c r="D497" s="22" t="s">
        <v>5346</v>
      </c>
      <c r="E497" s="22" t="s">
        <v>19344</v>
      </c>
      <c r="F497" s="22" t="s">
        <v>17138</v>
      </c>
      <c r="G497" s="22" t="s">
        <v>3697</v>
      </c>
      <c r="H497" s="22">
        <v>1</v>
      </c>
    </row>
    <row r="498" spans="1:8">
      <c r="A498" s="22">
        <v>496</v>
      </c>
      <c r="B498" s="22" t="s">
        <v>10170</v>
      </c>
      <c r="C498" s="22" t="s">
        <v>10171</v>
      </c>
      <c r="D498" s="22" t="s">
        <v>5346</v>
      </c>
      <c r="E498" s="22" t="s">
        <v>20120</v>
      </c>
      <c r="F498" s="22" t="s">
        <v>10172</v>
      </c>
      <c r="G498" s="22" t="s">
        <v>3697</v>
      </c>
    </row>
    <row r="499" spans="1:8">
      <c r="A499" s="22">
        <v>497</v>
      </c>
      <c r="B499" s="22" t="s">
        <v>6231</v>
      </c>
      <c r="C499" s="22" t="s">
        <v>6232</v>
      </c>
      <c r="D499" s="22" t="s">
        <v>5346</v>
      </c>
      <c r="E499" s="22" t="s">
        <v>19343</v>
      </c>
      <c r="F499" s="22" t="s">
        <v>6233</v>
      </c>
      <c r="G499" s="22" t="s">
        <v>3697</v>
      </c>
    </row>
    <row r="500" spans="1:8">
      <c r="A500" s="22">
        <v>498</v>
      </c>
      <c r="B500" s="22" t="s">
        <v>24718</v>
      </c>
      <c r="C500" s="22" t="s">
        <v>24719</v>
      </c>
      <c r="D500" s="22" t="s">
        <v>5346</v>
      </c>
      <c r="E500" s="22" t="s">
        <v>20867</v>
      </c>
      <c r="G500" s="22" t="s">
        <v>3730</v>
      </c>
    </row>
    <row r="501" spans="1:8">
      <c r="A501" s="22">
        <v>499</v>
      </c>
      <c r="B501" s="22" t="s">
        <v>8402</v>
      </c>
      <c r="C501" s="22" t="s">
        <v>8403</v>
      </c>
      <c r="D501" s="22" t="s">
        <v>5346</v>
      </c>
      <c r="E501" s="22" t="s">
        <v>19901</v>
      </c>
      <c r="F501" s="22" t="s">
        <v>8404</v>
      </c>
      <c r="G501" s="22" t="s">
        <v>3697</v>
      </c>
      <c r="H501" s="22">
        <v>1</v>
      </c>
    </row>
    <row r="502" spans="1:8">
      <c r="A502" s="22">
        <v>500</v>
      </c>
      <c r="B502" s="22" t="s">
        <v>26181</v>
      </c>
      <c r="C502" s="22" t="s">
        <v>26182</v>
      </c>
      <c r="D502" s="22" t="s">
        <v>5346</v>
      </c>
      <c r="E502" s="22" t="s">
        <v>18675</v>
      </c>
      <c r="F502" s="22" t="s">
        <v>26183</v>
      </c>
      <c r="G502" s="22" t="s">
        <v>3697</v>
      </c>
    </row>
    <row r="503" spans="1:8">
      <c r="A503" s="22">
        <v>501</v>
      </c>
      <c r="B503" s="22" t="s">
        <v>17506</v>
      </c>
      <c r="C503" s="22" t="s">
        <v>17507</v>
      </c>
      <c r="D503" s="22" t="s">
        <v>5346</v>
      </c>
      <c r="E503" s="22" t="s">
        <v>21671</v>
      </c>
      <c r="F503" s="22" t="s">
        <v>17508</v>
      </c>
      <c r="G503" s="22" t="s">
        <v>3697</v>
      </c>
    </row>
    <row r="504" spans="1:8">
      <c r="A504" s="22">
        <v>502</v>
      </c>
      <c r="B504" s="22" t="s">
        <v>16596</v>
      </c>
      <c r="C504" s="22" t="s">
        <v>16597</v>
      </c>
      <c r="D504" s="22" t="s">
        <v>5346</v>
      </c>
      <c r="E504" s="22" t="s">
        <v>20750</v>
      </c>
      <c r="F504" s="22" t="s">
        <v>16598</v>
      </c>
      <c r="G504" s="22" t="s">
        <v>3697</v>
      </c>
      <c r="H504" s="22">
        <v>2</v>
      </c>
    </row>
    <row r="505" spans="1:8">
      <c r="A505" s="22">
        <v>503</v>
      </c>
      <c r="B505" s="22" t="s">
        <v>9424</v>
      </c>
      <c r="C505" s="22" t="s">
        <v>9425</v>
      </c>
      <c r="D505" s="22" t="s">
        <v>5346</v>
      </c>
      <c r="E505" s="22" t="s">
        <v>20144</v>
      </c>
      <c r="F505" s="22" t="s">
        <v>9426</v>
      </c>
      <c r="G505" s="22" t="s">
        <v>3697</v>
      </c>
    </row>
    <row r="506" spans="1:8">
      <c r="A506" s="22">
        <v>504</v>
      </c>
      <c r="B506" s="22" t="s">
        <v>11852</v>
      </c>
      <c r="C506" s="22" t="s">
        <v>11853</v>
      </c>
      <c r="D506" s="22" t="s">
        <v>5346</v>
      </c>
      <c r="E506" s="22" t="s">
        <v>18756</v>
      </c>
      <c r="F506" s="22" t="s">
        <v>11854</v>
      </c>
      <c r="G506" s="22" t="s">
        <v>3697</v>
      </c>
    </row>
    <row r="507" spans="1:8">
      <c r="A507" s="22">
        <v>505</v>
      </c>
      <c r="B507" s="22" t="s">
        <v>14184</v>
      </c>
      <c r="C507" s="22" t="s">
        <v>14185</v>
      </c>
      <c r="D507" s="22" t="s">
        <v>5346</v>
      </c>
      <c r="E507" s="22" t="s">
        <v>21148</v>
      </c>
      <c r="F507" s="22" t="s">
        <v>14186</v>
      </c>
      <c r="G507" s="22" t="s">
        <v>3697</v>
      </c>
    </row>
    <row r="508" spans="1:8">
      <c r="A508" s="22">
        <v>506</v>
      </c>
      <c r="B508" s="22" t="s">
        <v>18209</v>
      </c>
      <c r="C508" s="22" t="s">
        <v>18210</v>
      </c>
      <c r="D508" s="22" t="s">
        <v>5346</v>
      </c>
      <c r="E508" s="22" t="s">
        <v>18870</v>
      </c>
      <c r="F508" s="22" t="s">
        <v>18211</v>
      </c>
      <c r="G508" s="22" t="s">
        <v>3697</v>
      </c>
    </row>
    <row r="509" spans="1:8">
      <c r="A509" s="22">
        <v>507</v>
      </c>
      <c r="B509" s="22" t="s">
        <v>5344</v>
      </c>
      <c r="C509" s="22" t="s">
        <v>5345</v>
      </c>
      <c r="D509" s="22" t="s">
        <v>5346</v>
      </c>
      <c r="E509" s="22" t="s">
        <v>18869</v>
      </c>
      <c r="F509" s="22" t="s">
        <v>5347</v>
      </c>
      <c r="G509" s="22" t="s">
        <v>3697</v>
      </c>
    </row>
    <row r="510" spans="1:8">
      <c r="A510" s="22">
        <v>508</v>
      </c>
      <c r="B510" s="22" t="s">
        <v>16216</v>
      </c>
      <c r="C510" s="22" t="s">
        <v>16217</v>
      </c>
      <c r="D510" s="22" t="s">
        <v>6827</v>
      </c>
      <c r="E510" s="22" t="s">
        <v>21545</v>
      </c>
      <c r="F510" s="22" t="s">
        <v>16218</v>
      </c>
      <c r="G510" s="22" t="s">
        <v>3697</v>
      </c>
    </row>
    <row r="511" spans="1:8">
      <c r="A511" s="22">
        <v>509</v>
      </c>
      <c r="B511" s="22" t="s">
        <v>10499</v>
      </c>
      <c r="C511" s="22" t="s">
        <v>24094</v>
      </c>
      <c r="D511" s="22" t="s">
        <v>6827</v>
      </c>
      <c r="E511" s="22" t="s">
        <v>21545</v>
      </c>
      <c r="F511" s="22" t="s">
        <v>24095</v>
      </c>
      <c r="G511" s="22" t="s">
        <v>3697</v>
      </c>
      <c r="H511" s="22">
        <v>1</v>
      </c>
    </row>
    <row r="512" spans="1:8">
      <c r="A512" s="22">
        <v>510</v>
      </c>
      <c r="B512" s="22" t="s">
        <v>13038</v>
      </c>
      <c r="C512" s="22" t="s">
        <v>13039</v>
      </c>
      <c r="D512" s="22" t="s">
        <v>6827</v>
      </c>
      <c r="E512" s="22" t="s">
        <v>19779</v>
      </c>
      <c r="F512" s="22" t="s">
        <v>13040</v>
      </c>
      <c r="G512" s="22" t="s">
        <v>3697</v>
      </c>
    </row>
    <row r="513" spans="1:8">
      <c r="A513" s="22">
        <v>512</v>
      </c>
      <c r="B513" s="22" t="s">
        <v>25582</v>
      </c>
      <c r="C513" s="22" t="s">
        <v>25583</v>
      </c>
      <c r="D513" s="22" t="s">
        <v>25584</v>
      </c>
      <c r="E513" s="22" t="s">
        <v>18756</v>
      </c>
      <c r="F513" s="22" t="s">
        <v>25585</v>
      </c>
      <c r="G513" s="22" t="s">
        <v>3697</v>
      </c>
      <c r="H513" s="22">
        <v>2</v>
      </c>
    </row>
    <row r="514" spans="1:8">
      <c r="A514" s="22">
        <v>513</v>
      </c>
      <c r="B514" s="22" t="s">
        <v>8692</v>
      </c>
      <c r="C514" s="22" t="s">
        <v>8693</v>
      </c>
      <c r="D514" s="22" t="s">
        <v>4246</v>
      </c>
      <c r="E514" s="22" t="s">
        <v>19974</v>
      </c>
      <c r="F514" s="22" t="s">
        <v>8694</v>
      </c>
      <c r="G514" s="22" t="s">
        <v>3697</v>
      </c>
      <c r="H514" s="22">
        <v>1</v>
      </c>
    </row>
    <row r="515" spans="1:8">
      <c r="A515" s="22">
        <v>514</v>
      </c>
      <c r="B515" s="22" t="s">
        <v>16617</v>
      </c>
      <c r="C515" s="22" t="s">
        <v>16618</v>
      </c>
      <c r="D515" s="22" t="s">
        <v>4246</v>
      </c>
      <c r="E515" s="22" t="s">
        <v>19815</v>
      </c>
      <c r="F515" s="22" t="s">
        <v>16619</v>
      </c>
      <c r="G515" s="22" t="s">
        <v>3697</v>
      </c>
    </row>
    <row r="516" spans="1:8">
      <c r="A516" s="22">
        <v>515</v>
      </c>
      <c r="B516" s="22" t="s">
        <v>7256</v>
      </c>
      <c r="C516" s="22" t="s">
        <v>7257</v>
      </c>
      <c r="D516" s="22" t="s">
        <v>4246</v>
      </c>
      <c r="E516" s="22" t="s">
        <v>18869</v>
      </c>
      <c r="F516" s="22" t="s">
        <v>7258</v>
      </c>
      <c r="G516" s="22" t="s">
        <v>3697</v>
      </c>
    </row>
    <row r="517" spans="1:8">
      <c r="A517" s="22">
        <v>516</v>
      </c>
      <c r="B517" s="22" t="s">
        <v>15428</v>
      </c>
      <c r="C517" s="22" t="s">
        <v>15429</v>
      </c>
      <c r="D517" s="22" t="s">
        <v>4246</v>
      </c>
      <c r="E517" s="22" t="s">
        <v>19023</v>
      </c>
      <c r="F517" s="22" t="s">
        <v>15430</v>
      </c>
      <c r="G517" s="22" t="s">
        <v>3697</v>
      </c>
      <c r="H517" s="22">
        <v>1</v>
      </c>
    </row>
    <row r="518" spans="1:8">
      <c r="A518" s="22">
        <v>517</v>
      </c>
      <c r="B518" s="22" t="s">
        <v>16604</v>
      </c>
      <c r="C518" s="22" t="s">
        <v>16605</v>
      </c>
      <c r="D518" s="22" t="s">
        <v>4246</v>
      </c>
      <c r="E518" s="22" t="s">
        <v>21618</v>
      </c>
      <c r="F518" s="22" t="s">
        <v>16606</v>
      </c>
      <c r="G518" s="22" t="s">
        <v>3697</v>
      </c>
    </row>
    <row r="519" spans="1:8">
      <c r="A519" s="22">
        <v>518</v>
      </c>
      <c r="B519" s="22" t="s">
        <v>10331</v>
      </c>
      <c r="C519" s="22" t="s">
        <v>10332</v>
      </c>
      <c r="D519" s="22" t="s">
        <v>4246</v>
      </c>
      <c r="E519" s="22" t="s">
        <v>19449</v>
      </c>
      <c r="F519" s="22" t="s">
        <v>10333</v>
      </c>
      <c r="G519" s="22" t="s">
        <v>3697</v>
      </c>
      <c r="H519" s="22">
        <v>2</v>
      </c>
    </row>
    <row r="520" spans="1:8">
      <c r="A520" s="22">
        <v>519</v>
      </c>
      <c r="B520" s="22" t="s">
        <v>11953</v>
      </c>
      <c r="C520" s="22" t="s">
        <v>11954</v>
      </c>
      <c r="D520" s="22" t="s">
        <v>4246</v>
      </c>
      <c r="E520" s="22" t="s">
        <v>20706</v>
      </c>
      <c r="F520" s="22" t="s">
        <v>11955</v>
      </c>
      <c r="G520" s="22" t="s">
        <v>3697</v>
      </c>
    </row>
    <row r="521" spans="1:8">
      <c r="A521" s="22">
        <v>520</v>
      </c>
      <c r="B521" s="22" t="s">
        <v>9697</v>
      </c>
      <c r="C521" s="22" t="s">
        <v>9698</v>
      </c>
      <c r="D521" s="22" t="s">
        <v>4246</v>
      </c>
      <c r="E521" s="22" t="s">
        <v>20214</v>
      </c>
      <c r="F521" s="22" t="s">
        <v>9699</v>
      </c>
      <c r="G521" s="22" t="s">
        <v>3697</v>
      </c>
      <c r="H521" s="22">
        <v>1</v>
      </c>
    </row>
    <row r="522" spans="1:8">
      <c r="A522" s="22">
        <v>521</v>
      </c>
      <c r="B522" s="22" t="s">
        <v>14949</v>
      </c>
      <c r="C522" s="22" t="s">
        <v>14950</v>
      </c>
      <c r="D522" s="22" t="s">
        <v>4246</v>
      </c>
      <c r="E522" s="22" t="s">
        <v>21306</v>
      </c>
      <c r="F522" s="22" t="s">
        <v>14951</v>
      </c>
      <c r="G522" s="22" t="s">
        <v>3697</v>
      </c>
    </row>
    <row r="523" spans="1:8">
      <c r="A523" s="22">
        <v>522</v>
      </c>
      <c r="B523" s="22" t="s">
        <v>4606</v>
      </c>
      <c r="C523" s="22" t="s">
        <v>4607</v>
      </c>
      <c r="D523" s="22" t="s">
        <v>4246</v>
      </c>
      <c r="E523" s="22" t="s">
        <v>18873</v>
      </c>
      <c r="F523" s="22" t="s">
        <v>4608</v>
      </c>
      <c r="G523" s="22" t="s">
        <v>3697</v>
      </c>
    </row>
    <row r="524" spans="1:8">
      <c r="A524" s="22">
        <v>523</v>
      </c>
      <c r="B524" s="22" t="s">
        <v>8069</v>
      </c>
      <c r="C524" s="22" t="s">
        <v>8070</v>
      </c>
      <c r="D524" s="22" t="s">
        <v>4246</v>
      </c>
      <c r="E524" s="22" t="s">
        <v>19814</v>
      </c>
      <c r="G524" s="22" t="s">
        <v>3730</v>
      </c>
    </row>
    <row r="525" spans="1:8">
      <c r="A525" s="22">
        <v>525</v>
      </c>
      <c r="B525" s="22" t="s">
        <v>11553</v>
      </c>
      <c r="C525" s="22" t="s">
        <v>11554</v>
      </c>
      <c r="D525" s="22" t="s">
        <v>4246</v>
      </c>
      <c r="E525" s="22" t="s">
        <v>18756</v>
      </c>
      <c r="F525" s="22" t="s">
        <v>11555</v>
      </c>
      <c r="G525" s="22" t="s">
        <v>3697</v>
      </c>
    </row>
    <row r="526" spans="1:8">
      <c r="A526" s="22">
        <v>526</v>
      </c>
      <c r="B526" s="22" t="s">
        <v>3838</v>
      </c>
      <c r="C526" s="22" t="s">
        <v>3839</v>
      </c>
      <c r="D526" s="22" t="s">
        <v>3840</v>
      </c>
      <c r="E526" s="22" t="s">
        <v>18636</v>
      </c>
      <c r="F526" s="22" t="s">
        <v>3841</v>
      </c>
      <c r="G526" s="22" t="s">
        <v>3697</v>
      </c>
    </row>
    <row r="527" spans="1:8">
      <c r="A527" s="22">
        <v>527</v>
      </c>
      <c r="B527" s="22" t="s">
        <v>5484</v>
      </c>
      <c r="C527" s="22" t="s">
        <v>5485</v>
      </c>
      <c r="D527" s="22" t="s">
        <v>3840</v>
      </c>
      <c r="E527" s="22" t="s">
        <v>19132</v>
      </c>
      <c r="F527" s="22" t="s">
        <v>5486</v>
      </c>
      <c r="G527" s="22" t="s">
        <v>3697</v>
      </c>
    </row>
    <row r="528" spans="1:8">
      <c r="A528" s="22">
        <v>528</v>
      </c>
      <c r="B528" s="22" t="s">
        <v>14299</v>
      </c>
      <c r="C528" s="22" t="s">
        <v>14300</v>
      </c>
      <c r="D528" s="22" t="s">
        <v>5753</v>
      </c>
      <c r="E528" s="22" t="s">
        <v>21174</v>
      </c>
      <c r="F528" s="22" t="s">
        <v>14301</v>
      </c>
      <c r="G528" s="22" t="s">
        <v>3697</v>
      </c>
    </row>
    <row r="529" spans="1:8">
      <c r="A529" s="22">
        <v>529</v>
      </c>
      <c r="B529" s="22" t="s">
        <v>25493</v>
      </c>
      <c r="C529" s="22" t="s">
        <v>25494</v>
      </c>
      <c r="D529" s="22" t="s">
        <v>5310</v>
      </c>
      <c r="E529" s="22" t="s">
        <v>18778</v>
      </c>
      <c r="F529" s="22" t="s">
        <v>25495</v>
      </c>
      <c r="G529" s="22" t="s">
        <v>3697</v>
      </c>
    </row>
    <row r="530" spans="1:8">
      <c r="A530" s="22">
        <v>530</v>
      </c>
      <c r="B530" s="22" t="s">
        <v>11631</v>
      </c>
      <c r="C530" s="22" t="s">
        <v>11632</v>
      </c>
      <c r="D530" s="22" t="s">
        <v>5310</v>
      </c>
      <c r="E530" s="22" t="s">
        <v>20637</v>
      </c>
      <c r="F530" s="22" t="s">
        <v>11633</v>
      </c>
      <c r="G530" s="22" t="s">
        <v>3697</v>
      </c>
      <c r="H530" s="22">
        <v>1</v>
      </c>
    </row>
    <row r="531" spans="1:8">
      <c r="A531" s="22">
        <v>531</v>
      </c>
      <c r="B531" s="22" t="s">
        <v>8078</v>
      </c>
      <c r="C531" s="22" t="s">
        <v>8079</v>
      </c>
      <c r="D531" s="22" t="s">
        <v>5310</v>
      </c>
      <c r="E531" s="22" t="s">
        <v>18812</v>
      </c>
      <c r="F531" s="22" t="s">
        <v>8080</v>
      </c>
      <c r="G531" s="22" t="s">
        <v>3697</v>
      </c>
    </row>
    <row r="532" spans="1:8">
      <c r="A532" s="22">
        <v>532</v>
      </c>
      <c r="B532" s="22" t="s">
        <v>16311</v>
      </c>
      <c r="C532" s="22" t="s">
        <v>16312</v>
      </c>
      <c r="D532" s="22" t="s">
        <v>16313</v>
      </c>
      <c r="E532" s="22" t="s">
        <v>18791</v>
      </c>
      <c r="F532" s="22" t="s">
        <v>16314</v>
      </c>
      <c r="G532" s="22" t="s">
        <v>3697</v>
      </c>
    </row>
    <row r="533" spans="1:8">
      <c r="A533" s="22">
        <v>533</v>
      </c>
      <c r="B533" s="22" t="s">
        <v>17836</v>
      </c>
      <c r="C533" s="22" t="s">
        <v>17837</v>
      </c>
      <c r="D533" s="22" t="s">
        <v>17838</v>
      </c>
      <c r="E533" s="22" t="s">
        <v>21833</v>
      </c>
      <c r="F533" s="22" t="s">
        <v>17839</v>
      </c>
      <c r="G533" s="22" t="s">
        <v>3697</v>
      </c>
    </row>
    <row r="534" spans="1:8">
      <c r="A534" s="22">
        <v>534</v>
      </c>
      <c r="B534" s="22" t="s">
        <v>10634</v>
      </c>
      <c r="C534" s="22" t="s">
        <v>10635</v>
      </c>
      <c r="D534" s="22" t="s">
        <v>6200</v>
      </c>
      <c r="E534" s="22" t="s">
        <v>20435</v>
      </c>
      <c r="F534" s="22" t="s">
        <v>10636</v>
      </c>
      <c r="G534" s="22" t="s">
        <v>3697</v>
      </c>
    </row>
    <row r="535" spans="1:8">
      <c r="A535" s="22">
        <v>535</v>
      </c>
      <c r="B535" s="22" t="s">
        <v>13504</v>
      </c>
      <c r="C535" s="22" t="s">
        <v>25025</v>
      </c>
      <c r="D535" s="22" t="s">
        <v>6200</v>
      </c>
      <c r="E535" s="22" t="s">
        <v>25024</v>
      </c>
      <c r="F535" s="22" t="s">
        <v>25026</v>
      </c>
      <c r="G535" s="22" t="s">
        <v>3697</v>
      </c>
    </row>
    <row r="536" spans="1:8">
      <c r="A536" s="22">
        <v>536</v>
      </c>
      <c r="B536" s="22" t="s">
        <v>6198</v>
      </c>
      <c r="C536" s="22" t="s">
        <v>6199</v>
      </c>
      <c r="D536" s="22" t="s">
        <v>6200</v>
      </c>
      <c r="E536" s="22" t="s">
        <v>19334</v>
      </c>
      <c r="F536" s="22" t="s">
        <v>6201</v>
      </c>
      <c r="G536" s="22" t="s">
        <v>3697</v>
      </c>
    </row>
    <row r="537" spans="1:8">
      <c r="A537" s="22">
        <v>537</v>
      </c>
      <c r="B537" s="22" t="s">
        <v>24744</v>
      </c>
      <c r="C537" s="22" t="s">
        <v>24746</v>
      </c>
      <c r="D537" s="22" t="s">
        <v>6200</v>
      </c>
      <c r="E537" s="22" t="s">
        <v>24745</v>
      </c>
      <c r="F537" s="22" t="s">
        <v>24747</v>
      </c>
      <c r="G537" s="22" t="s">
        <v>3697</v>
      </c>
      <c r="H537" s="22">
        <v>1</v>
      </c>
    </row>
    <row r="538" spans="1:8">
      <c r="A538" s="22">
        <v>538</v>
      </c>
      <c r="B538" s="22" t="s">
        <v>26079</v>
      </c>
      <c r="C538" s="22" t="s">
        <v>26080</v>
      </c>
      <c r="D538" s="22" t="s">
        <v>6200</v>
      </c>
      <c r="E538" s="22" t="s">
        <v>18626</v>
      </c>
      <c r="F538" s="22" t="s">
        <v>26081</v>
      </c>
      <c r="G538" s="22" t="s">
        <v>3697</v>
      </c>
    </row>
    <row r="539" spans="1:8">
      <c r="A539" s="22">
        <v>539</v>
      </c>
      <c r="B539" s="22" t="s">
        <v>17470</v>
      </c>
      <c r="C539" s="22" t="s">
        <v>17471</v>
      </c>
      <c r="D539" s="22" t="s">
        <v>6200</v>
      </c>
      <c r="E539" s="22" t="s">
        <v>19113</v>
      </c>
      <c r="F539" s="22" t="s">
        <v>17472</v>
      </c>
      <c r="G539" s="22" t="s">
        <v>3697</v>
      </c>
    </row>
    <row r="540" spans="1:8">
      <c r="A540" s="22">
        <v>540</v>
      </c>
      <c r="B540" s="22" t="s">
        <v>16034</v>
      </c>
      <c r="C540" s="22" t="s">
        <v>16035</v>
      </c>
      <c r="D540" s="22" t="s">
        <v>6200</v>
      </c>
      <c r="E540" s="22" t="s">
        <v>21508</v>
      </c>
      <c r="F540" s="22" t="s">
        <v>16036</v>
      </c>
      <c r="G540" s="22" t="s">
        <v>3697</v>
      </c>
    </row>
    <row r="541" spans="1:8">
      <c r="A541" s="22">
        <v>541</v>
      </c>
      <c r="B541" s="22" t="s">
        <v>9199</v>
      </c>
      <c r="C541" s="22" t="s">
        <v>9200</v>
      </c>
      <c r="D541" s="22" t="s">
        <v>6200</v>
      </c>
      <c r="E541" s="22" t="s">
        <v>18791</v>
      </c>
      <c r="F541" s="22" t="s">
        <v>9201</v>
      </c>
      <c r="G541" s="22" t="s">
        <v>3697</v>
      </c>
    </row>
    <row r="542" spans="1:8">
      <c r="A542" s="22">
        <v>542</v>
      </c>
      <c r="B542" s="22" t="s">
        <v>6423</v>
      </c>
      <c r="C542" s="22" t="s">
        <v>6424</v>
      </c>
      <c r="D542" s="22" t="s">
        <v>6200</v>
      </c>
      <c r="E542" s="22" t="s">
        <v>19398</v>
      </c>
      <c r="F542" s="22" t="s">
        <v>6425</v>
      </c>
      <c r="G542" s="22" t="s">
        <v>3697</v>
      </c>
      <c r="H542" s="22">
        <v>1</v>
      </c>
    </row>
    <row r="543" spans="1:8">
      <c r="A543" s="22">
        <v>543</v>
      </c>
      <c r="B543" s="22" t="s">
        <v>15148</v>
      </c>
      <c r="C543" s="22" t="s">
        <v>15149</v>
      </c>
      <c r="D543" s="22" t="s">
        <v>6200</v>
      </c>
      <c r="E543" s="22" t="s">
        <v>19374</v>
      </c>
      <c r="F543" s="22" t="s">
        <v>15150</v>
      </c>
      <c r="G543" s="22" t="s">
        <v>3697</v>
      </c>
    </row>
    <row r="544" spans="1:8">
      <c r="A544" s="22">
        <v>544</v>
      </c>
      <c r="B544" s="22" t="s">
        <v>16643</v>
      </c>
      <c r="C544" s="22" t="s">
        <v>16644</v>
      </c>
      <c r="D544" s="22" t="s">
        <v>6200</v>
      </c>
      <c r="E544" s="22" t="s">
        <v>19826</v>
      </c>
      <c r="F544" s="22" t="s">
        <v>16645</v>
      </c>
      <c r="G544" s="22" t="s">
        <v>3697</v>
      </c>
    </row>
    <row r="545" spans="1:8">
      <c r="A545" s="22">
        <v>545</v>
      </c>
      <c r="B545" s="22" t="s">
        <v>16707</v>
      </c>
      <c r="C545" s="22" t="s">
        <v>16708</v>
      </c>
      <c r="D545" s="22" t="s">
        <v>10959</v>
      </c>
      <c r="E545" s="22" t="s">
        <v>19530</v>
      </c>
      <c r="F545" s="22" t="s">
        <v>16709</v>
      </c>
      <c r="G545" s="22" t="s">
        <v>3697</v>
      </c>
    </row>
    <row r="546" spans="1:8">
      <c r="A546" s="22">
        <v>546</v>
      </c>
      <c r="B546" s="22" t="s">
        <v>24913</v>
      </c>
      <c r="C546" s="22" t="s">
        <v>24914</v>
      </c>
      <c r="D546" s="22" t="s">
        <v>24915</v>
      </c>
      <c r="E546" s="22" t="s">
        <v>18819</v>
      </c>
      <c r="F546" s="22" t="s">
        <v>24916</v>
      </c>
      <c r="G546" s="22" t="s">
        <v>3697</v>
      </c>
    </row>
    <row r="547" spans="1:8">
      <c r="A547" s="22">
        <v>547</v>
      </c>
      <c r="B547" s="22" t="s">
        <v>6592</v>
      </c>
      <c r="C547" s="22" t="s">
        <v>6593</v>
      </c>
      <c r="D547" s="22" t="s">
        <v>5517</v>
      </c>
      <c r="E547" s="22" t="s">
        <v>18715</v>
      </c>
      <c r="F547" s="22" t="s">
        <v>6594</v>
      </c>
      <c r="G547" s="22" t="s">
        <v>3697</v>
      </c>
    </row>
    <row r="548" spans="1:8">
      <c r="A548" s="22">
        <v>548</v>
      </c>
      <c r="B548" s="22" t="s">
        <v>25725</v>
      </c>
      <c r="C548" s="22" t="s">
        <v>25726</v>
      </c>
      <c r="D548" s="22" t="s">
        <v>5517</v>
      </c>
      <c r="E548" s="22" t="s">
        <v>18819</v>
      </c>
      <c r="F548" s="22" t="s">
        <v>25727</v>
      </c>
      <c r="G548" s="22" t="s">
        <v>3697</v>
      </c>
    </row>
    <row r="549" spans="1:8">
      <c r="A549" s="22">
        <v>549</v>
      </c>
      <c r="B549" s="22" t="s">
        <v>15705</v>
      </c>
      <c r="C549" s="22" t="s">
        <v>15706</v>
      </c>
      <c r="D549" s="22" t="s">
        <v>15707</v>
      </c>
      <c r="E549" s="22" t="s">
        <v>18745</v>
      </c>
      <c r="F549" s="22" t="s">
        <v>15708</v>
      </c>
      <c r="G549" s="22" t="s">
        <v>3697</v>
      </c>
    </row>
    <row r="550" spans="1:8">
      <c r="A550" s="22">
        <v>550</v>
      </c>
      <c r="B550" s="22" t="s">
        <v>7265</v>
      </c>
      <c r="C550" s="22" t="s">
        <v>7266</v>
      </c>
      <c r="D550" s="22" t="s">
        <v>4799</v>
      </c>
      <c r="E550" s="22" t="s">
        <v>18988</v>
      </c>
      <c r="F550" s="22" t="s">
        <v>7267</v>
      </c>
      <c r="G550" s="22" t="s">
        <v>3697</v>
      </c>
      <c r="H550" s="22">
        <v>1</v>
      </c>
    </row>
    <row r="551" spans="1:8">
      <c r="A551" s="22">
        <v>551</v>
      </c>
      <c r="B551" s="22" t="s">
        <v>5200</v>
      </c>
      <c r="C551" s="22" t="s">
        <v>5201</v>
      </c>
      <c r="D551" s="22" t="s">
        <v>4799</v>
      </c>
      <c r="E551" s="22" t="s">
        <v>19052</v>
      </c>
      <c r="G551" s="22" t="s">
        <v>3943</v>
      </c>
    </row>
    <row r="552" spans="1:8">
      <c r="A552" s="22">
        <v>552</v>
      </c>
      <c r="B552" s="22" t="s">
        <v>8257</v>
      </c>
      <c r="C552" s="22" t="s">
        <v>8258</v>
      </c>
      <c r="D552" s="22" t="s">
        <v>4799</v>
      </c>
      <c r="E552" s="22" t="s">
        <v>19121</v>
      </c>
      <c r="F552" s="22" t="s">
        <v>8259</v>
      </c>
      <c r="G552" s="22" t="s">
        <v>3697</v>
      </c>
    </row>
    <row r="553" spans="1:8">
      <c r="A553" s="22">
        <v>553</v>
      </c>
      <c r="B553" s="22" t="s">
        <v>15453</v>
      </c>
      <c r="C553" s="22" t="s">
        <v>15454</v>
      </c>
      <c r="D553" s="22" t="s">
        <v>4799</v>
      </c>
      <c r="E553" s="22" t="s">
        <v>21406</v>
      </c>
      <c r="F553" s="22" t="s">
        <v>15455</v>
      </c>
      <c r="G553" s="22" t="s">
        <v>3697</v>
      </c>
    </row>
    <row r="554" spans="1:8">
      <c r="A554" s="22">
        <v>554</v>
      </c>
      <c r="B554" s="22" t="s">
        <v>13292</v>
      </c>
      <c r="C554" s="22" t="s">
        <v>13293</v>
      </c>
      <c r="D554" s="22" t="s">
        <v>12954</v>
      </c>
      <c r="E554" s="22" t="s">
        <v>20974</v>
      </c>
      <c r="G554" s="22" t="s">
        <v>3730</v>
      </c>
    </row>
    <row r="555" spans="1:8">
      <c r="A555" s="22">
        <v>555</v>
      </c>
      <c r="B555" s="22" t="s">
        <v>4946</v>
      </c>
      <c r="C555" s="22" t="s">
        <v>4947</v>
      </c>
      <c r="D555" s="22" t="s">
        <v>4948</v>
      </c>
      <c r="E555" s="22" t="s">
        <v>18978</v>
      </c>
      <c r="F555" s="22" t="s">
        <v>4949</v>
      </c>
      <c r="G555" s="22" t="s">
        <v>3697</v>
      </c>
    </row>
    <row r="556" spans="1:8">
      <c r="A556" s="22">
        <v>556</v>
      </c>
      <c r="B556" s="22" t="s">
        <v>16110</v>
      </c>
      <c r="C556" s="22" t="s">
        <v>16111</v>
      </c>
      <c r="D556" s="22" t="s">
        <v>4948</v>
      </c>
      <c r="E556" s="22" t="s">
        <v>21522</v>
      </c>
      <c r="F556" s="22" t="s">
        <v>16112</v>
      </c>
      <c r="G556" s="22" t="s">
        <v>3697</v>
      </c>
    </row>
    <row r="557" spans="1:8">
      <c r="A557" s="22">
        <v>557</v>
      </c>
      <c r="B557" s="22" t="s">
        <v>9934</v>
      </c>
      <c r="C557" s="22" t="s">
        <v>9935</v>
      </c>
      <c r="D557" s="22" t="s">
        <v>7199</v>
      </c>
      <c r="E557" s="22" t="s">
        <v>20014</v>
      </c>
      <c r="G557" s="22" t="s">
        <v>3730</v>
      </c>
    </row>
    <row r="558" spans="1:8">
      <c r="A558" s="22">
        <v>559</v>
      </c>
      <c r="B558" s="22" t="s">
        <v>13164</v>
      </c>
      <c r="C558" s="22" t="s">
        <v>13165</v>
      </c>
      <c r="D558" s="22" t="s">
        <v>6713</v>
      </c>
      <c r="E558" s="22" t="s">
        <v>20948</v>
      </c>
      <c r="F558" s="22" t="s">
        <v>13166</v>
      </c>
      <c r="G558" s="22" t="s">
        <v>3697</v>
      </c>
    </row>
    <row r="559" spans="1:8">
      <c r="A559" s="22">
        <v>560</v>
      </c>
      <c r="B559" s="22" t="s">
        <v>7772</v>
      </c>
      <c r="C559" s="22" t="s">
        <v>7773</v>
      </c>
      <c r="D559" s="22" t="s">
        <v>7774</v>
      </c>
      <c r="E559" s="22" t="s">
        <v>19443</v>
      </c>
      <c r="F559" s="22" t="s">
        <v>2012</v>
      </c>
      <c r="G559" s="22" t="s">
        <v>3697</v>
      </c>
      <c r="H559" s="22">
        <v>1</v>
      </c>
    </row>
    <row r="560" spans="1:8">
      <c r="A560" s="22">
        <v>561</v>
      </c>
      <c r="B560" s="22" t="s">
        <v>17625</v>
      </c>
      <c r="C560" s="22" t="s">
        <v>17626</v>
      </c>
      <c r="D560" s="22" t="s">
        <v>3706</v>
      </c>
      <c r="E560" s="22" t="s">
        <v>18693</v>
      </c>
      <c r="F560" s="22" t="s">
        <v>17627</v>
      </c>
      <c r="G560" s="22" t="s">
        <v>3697</v>
      </c>
    </row>
    <row r="561" spans="1:8">
      <c r="A561" s="22">
        <v>562</v>
      </c>
      <c r="B561" s="22" t="s">
        <v>10922</v>
      </c>
      <c r="C561" s="22" t="s">
        <v>10923</v>
      </c>
      <c r="D561" s="22" t="s">
        <v>3706</v>
      </c>
      <c r="E561" s="22" t="s">
        <v>20495</v>
      </c>
      <c r="F561" s="22" t="s">
        <v>10924</v>
      </c>
      <c r="G561" s="22" t="s">
        <v>3697</v>
      </c>
    </row>
    <row r="562" spans="1:8">
      <c r="A562" s="22">
        <v>563</v>
      </c>
      <c r="B562" s="22" t="s">
        <v>17498</v>
      </c>
      <c r="C562" s="22" t="s">
        <v>17499</v>
      </c>
      <c r="D562" s="22" t="s">
        <v>3706</v>
      </c>
      <c r="E562" s="22" t="s">
        <v>19034</v>
      </c>
      <c r="F562" s="22" t="s">
        <v>17500</v>
      </c>
      <c r="G562" s="22" t="s">
        <v>3697</v>
      </c>
      <c r="H562" s="22">
        <v>1</v>
      </c>
    </row>
    <row r="563" spans="1:8">
      <c r="A563" s="22">
        <v>564</v>
      </c>
      <c r="B563" s="22" t="s">
        <v>16704</v>
      </c>
      <c r="C563" s="22" t="s">
        <v>16705</v>
      </c>
      <c r="D563" s="22" t="s">
        <v>3706</v>
      </c>
      <c r="E563" s="22" t="s">
        <v>21635</v>
      </c>
      <c r="F563" s="22" t="s">
        <v>16706</v>
      </c>
      <c r="G563" s="22" t="s">
        <v>3697</v>
      </c>
      <c r="H563" s="22">
        <v>1</v>
      </c>
    </row>
    <row r="564" spans="1:8">
      <c r="A564" s="22">
        <v>565</v>
      </c>
      <c r="B564" s="22" t="s">
        <v>14574</v>
      </c>
      <c r="C564" s="22" t="s">
        <v>14575</v>
      </c>
      <c r="D564" s="22" t="s">
        <v>3706</v>
      </c>
      <c r="E564" s="22" t="s">
        <v>21228</v>
      </c>
      <c r="F564" s="22" t="s">
        <v>14576</v>
      </c>
      <c r="G564" s="22" t="s">
        <v>3697</v>
      </c>
    </row>
    <row r="565" spans="1:8">
      <c r="A565" s="22">
        <v>566</v>
      </c>
      <c r="B565" s="22" t="s">
        <v>25288</v>
      </c>
      <c r="C565" s="22" t="s">
        <v>25289</v>
      </c>
      <c r="D565" s="22" t="s">
        <v>3706</v>
      </c>
      <c r="E565" s="22" t="s">
        <v>18812</v>
      </c>
      <c r="F565" s="22" t="s">
        <v>25290</v>
      </c>
      <c r="G565" s="22" t="s">
        <v>3697</v>
      </c>
    </row>
    <row r="566" spans="1:8">
      <c r="A566" s="22">
        <v>567</v>
      </c>
      <c r="B566" s="22" t="s">
        <v>24725</v>
      </c>
      <c r="C566" s="22" t="s">
        <v>24727</v>
      </c>
      <c r="D566" s="22" t="s">
        <v>3706</v>
      </c>
      <c r="E566" s="22" t="s">
        <v>24726</v>
      </c>
      <c r="F566" s="22" t="s">
        <v>24728</v>
      </c>
      <c r="G566" s="22" t="s">
        <v>3697</v>
      </c>
      <c r="H566" s="22">
        <v>1</v>
      </c>
    </row>
    <row r="567" spans="1:8">
      <c r="A567" s="22">
        <v>568</v>
      </c>
      <c r="B567" s="22" t="s">
        <v>16005</v>
      </c>
      <c r="C567" s="22" t="s">
        <v>16006</v>
      </c>
      <c r="D567" s="22" t="s">
        <v>3706</v>
      </c>
      <c r="E567" s="22" t="s">
        <v>21231</v>
      </c>
      <c r="F567" s="22" t="s">
        <v>16007</v>
      </c>
      <c r="G567" s="22" t="s">
        <v>3697</v>
      </c>
      <c r="H567" s="22">
        <v>1</v>
      </c>
    </row>
    <row r="568" spans="1:8">
      <c r="A568" s="22">
        <v>569</v>
      </c>
      <c r="B568" s="22" t="s">
        <v>15538</v>
      </c>
      <c r="C568" s="22" t="s">
        <v>15539</v>
      </c>
      <c r="D568" s="22" t="s">
        <v>3706</v>
      </c>
      <c r="E568" s="22" t="s">
        <v>21231</v>
      </c>
      <c r="F568" s="22" t="s">
        <v>15540</v>
      </c>
      <c r="G568" s="22" t="s">
        <v>3697</v>
      </c>
      <c r="H568" s="22">
        <v>2</v>
      </c>
    </row>
    <row r="569" spans="1:8">
      <c r="A569" s="22">
        <v>570</v>
      </c>
      <c r="B569" s="22" t="s">
        <v>18491</v>
      </c>
      <c r="C569" s="22" t="s">
        <v>18492</v>
      </c>
      <c r="D569" s="22" t="s">
        <v>8867</v>
      </c>
      <c r="E569" s="22" t="s">
        <v>20197</v>
      </c>
      <c r="F569" s="22" t="s">
        <v>18493</v>
      </c>
      <c r="G569" s="22" t="s">
        <v>3697</v>
      </c>
    </row>
    <row r="570" spans="1:8">
      <c r="A570" s="22">
        <v>571</v>
      </c>
      <c r="B570" s="22" t="s">
        <v>8097</v>
      </c>
      <c r="C570" s="22" t="s">
        <v>8098</v>
      </c>
      <c r="D570" s="22" t="s">
        <v>4888</v>
      </c>
      <c r="E570" s="22" t="s">
        <v>18745</v>
      </c>
      <c r="F570" s="22" t="s">
        <v>8099</v>
      </c>
      <c r="G570" s="22" t="s">
        <v>3697</v>
      </c>
    </row>
    <row r="571" spans="1:8">
      <c r="A571" s="22">
        <v>572</v>
      </c>
      <c r="B571" s="22" t="s">
        <v>14385</v>
      </c>
      <c r="C571" s="22" t="s">
        <v>14386</v>
      </c>
      <c r="D571" s="22" t="s">
        <v>4888</v>
      </c>
      <c r="E571" s="22" t="s">
        <v>21005</v>
      </c>
      <c r="F571" s="22" t="s">
        <v>14387</v>
      </c>
      <c r="G571" s="22" t="s">
        <v>3697</v>
      </c>
    </row>
    <row r="572" spans="1:8">
      <c r="A572" s="22">
        <v>573</v>
      </c>
      <c r="B572" s="22" t="s">
        <v>15899</v>
      </c>
      <c r="C572" s="22" t="s">
        <v>15900</v>
      </c>
      <c r="D572" s="22" t="s">
        <v>4888</v>
      </c>
      <c r="E572" s="22" t="s">
        <v>20018</v>
      </c>
      <c r="F572" s="22" t="s">
        <v>15901</v>
      </c>
      <c r="G572" s="22" t="s">
        <v>3697</v>
      </c>
    </row>
    <row r="573" spans="1:8">
      <c r="A573" s="22">
        <v>574</v>
      </c>
      <c r="B573" s="22" t="s">
        <v>18080</v>
      </c>
      <c r="C573" s="22" t="s">
        <v>18081</v>
      </c>
      <c r="D573" s="22" t="s">
        <v>5582</v>
      </c>
      <c r="E573" s="22" t="s">
        <v>20816</v>
      </c>
      <c r="F573" s="22" t="s">
        <v>18082</v>
      </c>
      <c r="G573" s="22" t="s">
        <v>3697</v>
      </c>
    </row>
    <row r="574" spans="1:8">
      <c r="A574" s="22">
        <v>575</v>
      </c>
      <c r="B574" s="22" t="s">
        <v>10528</v>
      </c>
      <c r="C574" s="22" t="s">
        <v>10529</v>
      </c>
      <c r="D574" s="22" t="s">
        <v>5582</v>
      </c>
      <c r="E574" s="22" t="s">
        <v>20410</v>
      </c>
      <c r="F574" s="22" t="s">
        <v>10530</v>
      </c>
      <c r="G574" s="22" t="s">
        <v>3697</v>
      </c>
    </row>
    <row r="575" spans="1:8">
      <c r="A575" s="22">
        <v>576</v>
      </c>
      <c r="B575" s="22" t="s">
        <v>10310</v>
      </c>
      <c r="C575" s="22" t="s">
        <v>10311</v>
      </c>
      <c r="D575" s="22" t="s">
        <v>6253</v>
      </c>
      <c r="E575" s="22" t="s">
        <v>18681</v>
      </c>
      <c r="F575" s="22" t="s">
        <v>10312</v>
      </c>
      <c r="G575" s="22" t="s">
        <v>3697</v>
      </c>
    </row>
    <row r="576" spans="1:8">
      <c r="A576" s="22">
        <v>577</v>
      </c>
      <c r="B576" s="22" t="s">
        <v>7262</v>
      </c>
      <c r="C576" s="22" t="s">
        <v>7263</v>
      </c>
      <c r="D576" s="22" t="s">
        <v>6253</v>
      </c>
      <c r="E576" s="22" t="s">
        <v>19614</v>
      </c>
      <c r="F576" s="22" t="s">
        <v>7264</v>
      </c>
      <c r="G576" s="22" t="s">
        <v>3697</v>
      </c>
    </row>
    <row r="577" spans="1:8">
      <c r="A577" s="22">
        <v>578</v>
      </c>
      <c r="B577" s="22" t="s">
        <v>12212</v>
      </c>
      <c r="C577" s="22" t="s">
        <v>12213</v>
      </c>
      <c r="D577" s="22" t="s">
        <v>6253</v>
      </c>
      <c r="E577" s="22" t="s">
        <v>19235</v>
      </c>
      <c r="F577" s="22" t="s">
        <v>12214</v>
      </c>
      <c r="G577" s="22" t="s">
        <v>3697</v>
      </c>
    </row>
    <row r="578" spans="1:8">
      <c r="A578" s="22">
        <v>579</v>
      </c>
      <c r="B578" s="22" t="s">
        <v>17539</v>
      </c>
      <c r="C578" s="22" t="s">
        <v>17540</v>
      </c>
      <c r="D578" s="22" t="s">
        <v>6253</v>
      </c>
      <c r="E578" s="22" t="s">
        <v>19703</v>
      </c>
      <c r="F578" s="22" t="s">
        <v>17541</v>
      </c>
      <c r="G578" s="22" t="s">
        <v>3697</v>
      </c>
    </row>
    <row r="579" spans="1:8">
      <c r="A579" s="22">
        <v>580</v>
      </c>
      <c r="B579" s="22" t="s">
        <v>15170</v>
      </c>
      <c r="C579" s="22" t="s">
        <v>15171</v>
      </c>
      <c r="D579" s="22" t="s">
        <v>6253</v>
      </c>
      <c r="E579" s="22" t="s">
        <v>18713</v>
      </c>
      <c r="F579" s="22" t="s">
        <v>15172</v>
      </c>
      <c r="G579" s="22" t="s">
        <v>3697</v>
      </c>
    </row>
    <row r="580" spans="1:8">
      <c r="A580" s="22">
        <v>581</v>
      </c>
      <c r="B580" s="22" t="s">
        <v>25636</v>
      </c>
      <c r="C580" s="22" t="s">
        <v>25637</v>
      </c>
      <c r="D580" s="22" t="s">
        <v>6253</v>
      </c>
      <c r="E580" s="22" t="s">
        <v>20495</v>
      </c>
      <c r="F580" s="22" t="s">
        <v>25638</v>
      </c>
      <c r="G580" s="22" t="s">
        <v>3697</v>
      </c>
    </row>
    <row r="581" spans="1:8">
      <c r="A581" s="22">
        <v>582</v>
      </c>
      <c r="B581" s="22" t="s">
        <v>8926</v>
      </c>
      <c r="C581" s="22" t="s">
        <v>8927</v>
      </c>
      <c r="D581" s="22" t="s">
        <v>6253</v>
      </c>
      <c r="E581" s="22" t="s">
        <v>19803</v>
      </c>
      <c r="F581" s="22" t="s">
        <v>8928</v>
      </c>
      <c r="G581" s="22" t="s">
        <v>3697</v>
      </c>
    </row>
    <row r="582" spans="1:8">
      <c r="A582" s="22">
        <v>583</v>
      </c>
      <c r="B582" s="22" t="s">
        <v>12793</v>
      </c>
      <c r="C582" s="22" t="s">
        <v>12794</v>
      </c>
      <c r="D582" s="22" t="s">
        <v>6253</v>
      </c>
      <c r="E582" s="22" t="s">
        <v>20871</v>
      </c>
      <c r="F582" s="22" t="s">
        <v>12795</v>
      </c>
      <c r="G582" s="22" t="s">
        <v>3697</v>
      </c>
    </row>
    <row r="583" spans="1:8">
      <c r="A583" s="22">
        <v>584</v>
      </c>
      <c r="B583" s="22" t="s">
        <v>7250</v>
      </c>
      <c r="C583" s="22" t="s">
        <v>7251</v>
      </c>
      <c r="D583" s="22" t="s">
        <v>6253</v>
      </c>
      <c r="E583" s="22" t="s">
        <v>19612</v>
      </c>
      <c r="F583" s="22" t="s">
        <v>7252</v>
      </c>
      <c r="G583" s="22" t="s">
        <v>3697</v>
      </c>
    </row>
    <row r="584" spans="1:8">
      <c r="A584" s="22">
        <v>585</v>
      </c>
      <c r="B584" s="22" t="s">
        <v>5980</v>
      </c>
      <c r="C584" s="22" t="s">
        <v>5981</v>
      </c>
      <c r="D584" s="22" t="s">
        <v>5982</v>
      </c>
      <c r="E584" s="22" t="s">
        <v>19271</v>
      </c>
      <c r="F584" s="22" t="s">
        <v>5983</v>
      </c>
      <c r="G584" s="22" t="s">
        <v>3697</v>
      </c>
      <c r="H584" s="22">
        <v>1</v>
      </c>
    </row>
    <row r="585" spans="1:8">
      <c r="A585" s="22">
        <v>586</v>
      </c>
      <c r="B585" s="22" t="s">
        <v>25230</v>
      </c>
      <c r="C585" s="22" t="s">
        <v>25231</v>
      </c>
      <c r="D585" s="22" t="s">
        <v>14458</v>
      </c>
      <c r="E585" s="22" t="s">
        <v>19340</v>
      </c>
      <c r="F585" s="22" t="s">
        <v>25232</v>
      </c>
      <c r="G585" s="22" t="s">
        <v>3697</v>
      </c>
      <c r="H585" s="22">
        <v>1</v>
      </c>
    </row>
    <row r="586" spans="1:8">
      <c r="A586" s="22">
        <v>587</v>
      </c>
      <c r="B586" s="22" t="s">
        <v>14456</v>
      </c>
      <c r="C586" s="22" t="s">
        <v>14457</v>
      </c>
      <c r="D586" s="22" t="s">
        <v>14458</v>
      </c>
      <c r="E586" s="22" t="s">
        <v>21203</v>
      </c>
      <c r="F586" s="22" t="s">
        <v>14459</v>
      </c>
      <c r="G586" s="22" t="s">
        <v>3697</v>
      </c>
    </row>
    <row r="587" spans="1:8">
      <c r="A587" s="22">
        <v>588</v>
      </c>
      <c r="B587" s="22" t="s">
        <v>8262</v>
      </c>
      <c r="C587" s="22" t="s">
        <v>8263</v>
      </c>
      <c r="D587" s="22" t="s">
        <v>6071</v>
      </c>
      <c r="E587" s="22" t="s">
        <v>18829</v>
      </c>
      <c r="F587" s="22" t="s">
        <v>8264</v>
      </c>
      <c r="G587" s="22" t="s">
        <v>3697</v>
      </c>
    </row>
    <row r="588" spans="1:8">
      <c r="A588" s="22">
        <v>589</v>
      </c>
      <c r="B588" s="22" t="s">
        <v>14796</v>
      </c>
      <c r="C588" s="22" t="s">
        <v>14797</v>
      </c>
      <c r="D588" s="22" t="s">
        <v>6343</v>
      </c>
      <c r="E588" s="22" t="s">
        <v>19331</v>
      </c>
      <c r="F588" s="22" t="s">
        <v>14798</v>
      </c>
      <c r="G588" s="22" t="s">
        <v>3697</v>
      </c>
    </row>
    <row r="589" spans="1:8">
      <c r="A589" s="22">
        <v>590</v>
      </c>
      <c r="B589" s="22" t="s">
        <v>6341</v>
      </c>
      <c r="C589" s="22" t="s">
        <v>6342</v>
      </c>
      <c r="D589" s="22" t="s">
        <v>6343</v>
      </c>
      <c r="E589" s="22" t="s">
        <v>19374</v>
      </c>
      <c r="F589" s="22" t="s">
        <v>6344</v>
      </c>
      <c r="G589" s="22" t="s">
        <v>3697</v>
      </c>
    </row>
    <row r="590" spans="1:8">
      <c r="A590" s="22">
        <v>591</v>
      </c>
      <c r="B590" s="22" t="s">
        <v>11905</v>
      </c>
      <c r="C590" s="22" t="s">
        <v>11906</v>
      </c>
      <c r="D590" s="22" t="s">
        <v>6867</v>
      </c>
      <c r="E590" s="22" t="s">
        <v>18948</v>
      </c>
      <c r="F590" s="22" t="s">
        <v>11907</v>
      </c>
      <c r="G590" s="22" t="s">
        <v>3697</v>
      </c>
    </row>
    <row r="591" spans="1:8">
      <c r="A591" s="22">
        <v>592</v>
      </c>
      <c r="B591" s="22" t="s">
        <v>6865</v>
      </c>
      <c r="C591" s="22" t="s">
        <v>6866</v>
      </c>
      <c r="D591" s="22" t="s">
        <v>6867</v>
      </c>
      <c r="E591" s="22" t="s">
        <v>18621</v>
      </c>
      <c r="F591" s="22" t="s">
        <v>6868</v>
      </c>
      <c r="G591" s="22" t="s">
        <v>3697</v>
      </c>
    </row>
    <row r="592" spans="1:8">
      <c r="A592" s="22">
        <v>593</v>
      </c>
      <c r="B592" s="22" t="s">
        <v>10899</v>
      </c>
      <c r="C592" s="22" t="s">
        <v>10900</v>
      </c>
      <c r="D592" s="22" t="s">
        <v>10901</v>
      </c>
      <c r="E592" s="22" t="s">
        <v>18988</v>
      </c>
      <c r="F592" s="22" t="s">
        <v>10902</v>
      </c>
      <c r="G592" s="22" t="s">
        <v>3697</v>
      </c>
      <c r="H592" s="22">
        <v>1</v>
      </c>
    </row>
    <row r="593" spans="1:8">
      <c r="A593" s="22">
        <v>594</v>
      </c>
      <c r="B593" s="22" t="s">
        <v>7044</v>
      </c>
      <c r="C593" s="22" t="s">
        <v>7045</v>
      </c>
      <c r="D593" s="22" t="s">
        <v>7046</v>
      </c>
      <c r="E593" s="22" t="s">
        <v>19560</v>
      </c>
      <c r="F593" s="22" t="s">
        <v>7047</v>
      </c>
      <c r="G593" s="22" t="s">
        <v>3697</v>
      </c>
    </row>
    <row r="594" spans="1:8">
      <c r="A594" s="22">
        <v>595</v>
      </c>
      <c r="B594" s="22" t="s">
        <v>11399</v>
      </c>
      <c r="C594" s="22" t="s">
        <v>11400</v>
      </c>
      <c r="D594" s="22" t="s">
        <v>7046</v>
      </c>
      <c r="E594" s="22" t="s">
        <v>19222</v>
      </c>
      <c r="F594" s="22" t="s">
        <v>11401</v>
      </c>
      <c r="G594" s="22" t="s">
        <v>3697</v>
      </c>
    </row>
    <row r="595" spans="1:8">
      <c r="A595" s="22">
        <v>596</v>
      </c>
      <c r="B595" s="22" t="s">
        <v>10491</v>
      </c>
      <c r="C595" s="22" t="s">
        <v>10492</v>
      </c>
      <c r="D595" s="22" t="s">
        <v>10493</v>
      </c>
      <c r="E595" s="22" t="s">
        <v>20403</v>
      </c>
      <c r="F595" s="22" t="s">
        <v>10494</v>
      </c>
      <c r="G595" s="22" t="s">
        <v>3697</v>
      </c>
      <c r="H595" s="22">
        <v>2</v>
      </c>
    </row>
    <row r="596" spans="1:8">
      <c r="A596" s="22">
        <v>597</v>
      </c>
      <c r="B596" s="22" t="s">
        <v>4330</v>
      </c>
      <c r="C596" s="22" t="s">
        <v>4331</v>
      </c>
      <c r="D596" s="22" t="s">
        <v>4332</v>
      </c>
      <c r="E596" s="22" t="s">
        <v>18791</v>
      </c>
      <c r="F596" s="22" t="s">
        <v>2036</v>
      </c>
      <c r="G596" s="22" t="s">
        <v>3697</v>
      </c>
    </row>
    <row r="597" spans="1:8">
      <c r="A597" s="22">
        <v>598</v>
      </c>
      <c r="B597" s="22" t="s">
        <v>14629</v>
      </c>
      <c r="C597" s="22" t="s">
        <v>14630</v>
      </c>
      <c r="D597" s="22" t="s">
        <v>7790</v>
      </c>
      <c r="E597" s="22" t="s">
        <v>20344</v>
      </c>
      <c r="F597" s="22" t="s">
        <v>14631</v>
      </c>
      <c r="G597" s="22" t="s">
        <v>3697</v>
      </c>
    </row>
    <row r="598" spans="1:8">
      <c r="A598" s="22">
        <v>599</v>
      </c>
      <c r="B598" s="22" t="s">
        <v>9103</v>
      </c>
      <c r="C598" s="22" t="s">
        <v>9104</v>
      </c>
      <c r="D598" s="22" t="s">
        <v>7790</v>
      </c>
      <c r="E598" s="22" t="s">
        <v>20073</v>
      </c>
      <c r="F598" s="22" t="s">
        <v>9105</v>
      </c>
      <c r="G598" s="22" t="s">
        <v>3697</v>
      </c>
    </row>
    <row r="599" spans="1:8">
      <c r="A599" s="22">
        <v>600</v>
      </c>
      <c r="B599" s="22" t="s">
        <v>16030</v>
      </c>
      <c r="C599" s="22" t="s">
        <v>16031</v>
      </c>
      <c r="D599" s="22" t="s">
        <v>16032</v>
      </c>
      <c r="E599" s="22" t="s">
        <v>21507</v>
      </c>
      <c r="F599" s="22" t="s">
        <v>16033</v>
      </c>
      <c r="G599" s="22" t="s">
        <v>3697</v>
      </c>
    </row>
    <row r="600" spans="1:8">
      <c r="A600" s="22">
        <v>601</v>
      </c>
      <c r="B600" s="22" t="s">
        <v>11110</v>
      </c>
      <c r="C600" s="22" t="s">
        <v>24810</v>
      </c>
      <c r="D600" s="22" t="s">
        <v>13160</v>
      </c>
      <c r="E600" s="22" t="s">
        <v>19240</v>
      </c>
      <c r="F600" s="22" t="s">
        <v>24811</v>
      </c>
      <c r="G600" s="22" t="s">
        <v>3697</v>
      </c>
    </row>
    <row r="601" spans="1:8">
      <c r="A601" s="22">
        <v>602</v>
      </c>
      <c r="B601" s="22" t="s">
        <v>14770</v>
      </c>
      <c r="C601" s="22" t="s">
        <v>14771</v>
      </c>
      <c r="D601" s="22" t="s">
        <v>13160</v>
      </c>
      <c r="E601" s="22" t="s">
        <v>21263</v>
      </c>
      <c r="F601" s="22" t="s">
        <v>14772</v>
      </c>
      <c r="G601" s="22" t="s">
        <v>3697</v>
      </c>
    </row>
    <row r="602" spans="1:8">
      <c r="A602" s="22">
        <v>603</v>
      </c>
      <c r="B602" s="22" t="s">
        <v>7896</v>
      </c>
      <c r="C602" s="22" t="s">
        <v>7897</v>
      </c>
      <c r="D602" s="22" t="s">
        <v>7898</v>
      </c>
      <c r="E602" s="22" t="s">
        <v>19772</v>
      </c>
      <c r="F602" s="22" t="s">
        <v>7899</v>
      </c>
      <c r="G602" s="22" t="s">
        <v>3697</v>
      </c>
    </row>
    <row r="603" spans="1:8">
      <c r="A603" s="22">
        <v>604</v>
      </c>
      <c r="B603" s="22" t="s">
        <v>15630</v>
      </c>
      <c r="C603" s="22" t="s">
        <v>15631</v>
      </c>
      <c r="D603" s="22" t="s">
        <v>7898</v>
      </c>
      <c r="E603" s="22" t="s">
        <v>21442</v>
      </c>
      <c r="F603" s="22" t="s">
        <v>15632</v>
      </c>
      <c r="G603" s="22" t="s">
        <v>3697</v>
      </c>
    </row>
    <row r="604" spans="1:8">
      <c r="A604" s="22">
        <v>605</v>
      </c>
      <c r="B604" s="22" t="s">
        <v>18370</v>
      </c>
      <c r="C604" s="22" t="s">
        <v>18371</v>
      </c>
      <c r="D604" s="22" t="s">
        <v>7898</v>
      </c>
      <c r="E604" s="22" t="s">
        <v>19476</v>
      </c>
      <c r="F604" s="22" t="s">
        <v>18372</v>
      </c>
      <c r="G604" s="22" t="s">
        <v>3697</v>
      </c>
    </row>
    <row r="605" spans="1:8">
      <c r="A605" s="22">
        <v>606</v>
      </c>
      <c r="B605" s="22" t="s">
        <v>14883</v>
      </c>
      <c r="C605" s="22" t="s">
        <v>14884</v>
      </c>
      <c r="D605" s="22" t="s">
        <v>14885</v>
      </c>
      <c r="E605" s="22" t="s">
        <v>21288</v>
      </c>
      <c r="F605" s="22" t="s">
        <v>14886</v>
      </c>
      <c r="G605" s="22" t="s">
        <v>3697</v>
      </c>
    </row>
    <row r="606" spans="1:8">
      <c r="A606" s="22">
        <v>607</v>
      </c>
      <c r="B606" s="22" t="s">
        <v>13938</v>
      </c>
      <c r="C606" s="22" t="s">
        <v>13939</v>
      </c>
      <c r="D606" s="22" t="s">
        <v>10223</v>
      </c>
      <c r="E606" s="22" t="s">
        <v>18823</v>
      </c>
      <c r="F606" s="22" t="s">
        <v>13940</v>
      </c>
      <c r="G606" s="22" t="s">
        <v>3697</v>
      </c>
    </row>
    <row r="607" spans="1:8">
      <c r="A607" s="22">
        <v>608</v>
      </c>
      <c r="B607" s="22" t="s">
        <v>13385</v>
      </c>
      <c r="C607" s="22" t="s">
        <v>13386</v>
      </c>
      <c r="D607" s="22" t="s">
        <v>10223</v>
      </c>
      <c r="E607" s="22" t="s">
        <v>18831</v>
      </c>
      <c r="G607" s="22" t="s">
        <v>3707</v>
      </c>
    </row>
    <row r="608" spans="1:8">
      <c r="A608" s="22">
        <v>610</v>
      </c>
      <c r="B608" s="22" t="s">
        <v>10221</v>
      </c>
      <c r="C608" s="22" t="s">
        <v>10222</v>
      </c>
      <c r="D608" s="22" t="s">
        <v>10223</v>
      </c>
      <c r="E608" s="22" t="s">
        <v>18668</v>
      </c>
      <c r="F608" s="22" t="s">
        <v>10224</v>
      </c>
      <c r="G608" s="22" t="s">
        <v>3697</v>
      </c>
    </row>
    <row r="609" spans="1:8">
      <c r="A609" s="22">
        <v>611</v>
      </c>
      <c r="B609" s="22" t="s">
        <v>3750</v>
      </c>
      <c r="C609" s="22" t="s">
        <v>3751</v>
      </c>
      <c r="D609" s="22" t="s">
        <v>3752</v>
      </c>
      <c r="E609" s="22" t="s">
        <v>18609</v>
      </c>
      <c r="F609" s="22" t="s">
        <v>3753</v>
      </c>
      <c r="G609" s="22" t="s">
        <v>3697</v>
      </c>
    </row>
    <row r="610" spans="1:8">
      <c r="A610" s="22">
        <v>612</v>
      </c>
      <c r="B610" s="22" t="s">
        <v>13239</v>
      </c>
      <c r="C610" s="22" t="s">
        <v>13240</v>
      </c>
      <c r="D610" s="22" t="s">
        <v>3752</v>
      </c>
      <c r="E610" s="22" t="s">
        <v>20640</v>
      </c>
      <c r="F610" s="22" t="s">
        <v>13241</v>
      </c>
      <c r="G610" s="22" t="s">
        <v>3697</v>
      </c>
    </row>
    <row r="611" spans="1:8">
      <c r="A611" s="22">
        <v>613</v>
      </c>
      <c r="B611" s="22" t="s">
        <v>11763</v>
      </c>
      <c r="C611" s="22" t="s">
        <v>11764</v>
      </c>
      <c r="D611" s="22" t="s">
        <v>3752</v>
      </c>
      <c r="E611" s="22" t="s">
        <v>20664</v>
      </c>
      <c r="F611" s="22" t="s">
        <v>11765</v>
      </c>
      <c r="G611" s="22" t="s">
        <v>3697</v>
      </c>
    </row>
    <row r="612" spans="1:8">
      <c r="A612" s="22">
        <v>614</v>
      </c>
      <c r="B612" s="22" t="s">
        <v>7845</v>
      </c>
      <c r="C612" s="22" t="s">
        <v>7846</v>
      </c>
      <c r="D612" s="22" t="s">
        <v>3752</v>
      </c>
      <c r="E612" s="22" t="s">
        <v>18812</v>
      </c>
      <c r="F612" s="22" t="s">
        <v>7847</v>
      </c>
      <c r="G612" s="22" t="s">
        <v>3697</v>
      </c>
    </row>
    <row r="613" spans="1:8">
      <c r="A613" s="22">
        <v>615</v>
      </c>
      <c r="B613" s="22" t="s">
        <v>8327</v>
      </c>
      <c r="C613" s="22" t="s">
        <v>8328</v>
      </c>
      <c r="D613" s="22" t="s">
        <v>3752</v>
      </c>
      <c r="E613" s="22" t="s">
        <v>19882</v>
      </c>
      <c r="G613" s="22" t="s">
        <v>3730</v>
      </c>
    </row>
    <row r="614" spans="1:8">
      <c r="A614" s="22">
        <v>616</v>
      </c>
      <c r="B614" s="22" t="s">
        <v>9299</v>
      </c>
      <c r="C614" s="22" t="s">
        <v>9300</v>
      </c>
      <c r="D614" s="22" t="s">
        <v>3975</v>
      </c>
      <c r="E614" s="22" t="s">
        <v>20118</v>
      </c>
      <c r="F614" s="22" t="s">
        <v>9301</v>
      </c>
      <c r="G614" s="22" t="s">
        <v>3697</v>
      </c>
      <c r="H614" s="22">
        <v>1</v>
      </c>
    </row>
    <row r="615" spans="1:8">
      <c r="A615" s="22">
        <v>617</v>
      </c>
      <c r="B615" s="22" t="s">
        <v>25565</v>
      </c>
      <c r="C615" s="22" t="s">
        <v>25566</v>
      </c>
      <c r="D615" s="22" t="s">
        <v>3975</v>
      </c>
      <c r="E615" s="22" t="s">
        <v>20118</v>
      </c>
      <c r="F615" s="22" t="s">
        <v>25567</v>
      </c>
      <c r="G615" s="22" t="s">
        <v>3697</v>
      </c>
      <c r="H615" s="22">
        <v>2</v>
      </c>
    </row>
    <row r="616" spans="1:8">
      <c r="A616" s="22">
        <v>618</v>
      </c>
      <c r="B616" s="22" t="s">
        <v>10216</v>
      </c>
      <c r="C616" s="22" t="s">
        <v>10217</v>
      </c>
      <c r="D616" s="22" t="s">
        <v>3975</v>
      </c>
      <c r="E616" s="22" t="s">
        <v>20118</v>
      </c>
      <c r="F616" s="22" t="s">
        <v>10218</v>
      </c>
      <c r="G616" s="22" t="s">
        <v>3697</v>
      </c>
      <c r="H616" s="22">
        <v>1</v>
      </c>
    </row>
    <row r="617" spans="1:8">
      <c r="A617" s="22">
        <v>619</v>
      </c>
      <c r="B617" s="22" t="s">
        <v>8850</v>
      </c>
      <c r="C617" s="22" t="s">
        <v>8851</v>
      </c>
      <c r="D617" s="22" t="s">
        <v>3975</v>
      </c>
      <c r="E617" s="22" t="s">
        <v>20017</v>
      </c>
      <c r="F617" s="22" t="s">
        <v>8852</v>
      </c>
      <c r="G617" s="22" t="s">
        <v>3697</v>
      </c>
    </row>
    <row r="618" spans="1:8">
      <c r="A618" s="22">
        <v>620</v>
      </c>
      <c r="B618" s="22" t="s">
        <v>6963</v>
      </c>
      <c r="C618" s="22" t="s">
        <v>6964</v>
      </c>
      <c r="D618" s="22" t="s">
        <v>3975</v>
      </c>
      <c r="E618" s="22" t="s">
        <v>19546</v>
      </c>
      <c r="F618" s="22" t="s">
        <v>6965</v>
      </c>
      <c r="G618" s="22" t="s">
        <v>3697</v>
      </c>
    </row>
    <row r="619" spans="1:8">
      <c r="A619" s="22">
        <v>621</v>
      </c>
      <c r="B619" s="22" t="s">
        <v>9226</v>
      </c>
      <c r="C619" s="22" t="s">
        <v>9227</v>
      </c>
      <c r="D619" s="22" t="s">
        <v>3975</v>
      </c>
      <c r="E619" s="22" t="s">
        <v>18812</v>
      </c>
      <c r="F619" s="22" t="s">
        <v>9228</v>
      </c>
      <c r="G619" s="22" t="s">
        <v>3697</v>
      </c>
    </row>
    <row r="620" spans="1:8">
      <c r="A620" s="22">
        <v>622</v>
      </c>
      <c r="B620" s="22" t="s">
        <v>13769</v>
      </c>
      <c r="C620" s="22" t="s">
        <v>13770</v>
      </c>
      <c r="D620" s="22" t="s">
        <v>3975</v>
      </c>
      <c r="E620" s="22" t="s">
        <v>19831</v>
      </c>
      <c r="F620" s="22" t="s">
        <v>13771</v>
      </c>
      <c r="G620" s="22" t="s">
        <v>3697</v>
      </c>
      <c r="H620" s="22">
        <v>1</v>
      </c>
    </row>
    <row r="621" spans="1:8">
      <c r="A621" s="22">
        <v>623</v>
      </c>
      <c r="B621" s="22" t="s">
        <v>9905</v>
      </c>
      <c r="C621" s="22" t="s">
        <v>9906</v>
      </c>
      <c r="D621" s="22" t="s">
        <v>3975</v>
      </c>
      <c r="E621" s="22" t="s">
        <v>20263</v>
      </c>
      <c r="F621" s="22" t="s">
        <v>9907</v>
      </c>
      <c r="G621" s="22" t="s">
        <v>3697</v>
      </c>
    </row>
    <row r="622" spans="1:8">
      <c r="A622" s="22">
        <v>624</v>
      </c>
      <c r="B622" s="22" t="s">
        <v>9819</v>
      </c>
      <c r="C622" s="22" t="s">
        <v>9820</v>
      </c>
      <c r="D622" s="22" t="s">
        <v>3975</v>
      </c>
      <c r="E622" s="22" t="s">
        <v>20243</v>
      </c>
      <c r="F622" s="22" t="s">
        <v>9821</v>
      </c>
      <c r="G622" s="22" t="s">
        <v>3697</v>
      </c>
    </row>
    <row r="623" spans="1:8">
      <c r="A623" s="22">
        <v>625</v>
      </c>
      <c r="B623" s="22" t="s">
        <v>7062</v>
      </c>
      <c r="C623" s="22" t="s">
        <v>7063</v>
      </c>
      <c r="D623" s="22" t="s">
        <v>3975</v>
      </c>
      <c r="E623" s="22" t="s">
        <v>18778</v>
      </c>
      <c r="F623" s="22" t="s">
        <v>7064</v>
      </c>
      <c r="G623" s="22" t="s">
        <v>3697</v>
      </c>
    </row>
    <row r="624" spans="1:8">
      <c r="A624" s="22">
        <v>626</v>
      </c>
      <c r="B624" s="22" t="s">
        <v>9331</v>
      </c>
      <c r="C624" s="22" t="s">
        <v>9332</v>
      </c>
      <c r="D624" s="22" t="s">
        <v>3975</v>
      </c>
      <c r="E624" s="22" t="s">
        <v>19265</v>
      </c>
      <c r="F624" s="22" t="s">
        <v>9333</v>
      </c>
      <c r="G624" s="22" t="s">
        <v>3697</v>
      </c>
    </row>
    <row r="625" spans="1:8">
      <c r="A625" s="22">
        <v>627</v>
      </c>
      <c r="B625" s="22" t="s">
        <v>5567</v>
      </c>
      <c r="C625" s="22" t="s">
        <v>5568</v>
      </c>
      <c r="D625" s="22" t="s">
        <v>3975</v>
      </c>
      <c r="E625" s="22" t="s">
        <v>19153</v>
      </c>
      <c r="F625" s="22" t="s">
        <v>5569</v>
      </c>
      <c r="G625" s="22" t="s">
        <v>3697</v>
      </c>
    </row>
    <row r="626" spans="1:8">
      <c r="A626" s="22">
        <v>628</v>
      </c>
      <c r="B626" s="22" t="s">
        <v>17025</v>
      </c>
      <c r="C626" s="22" t="s">
        <v>17026</v>
      </c>
      <c r="D626" s="22" t="s">
        <v>3975</v>
      </c>
      <c r="E626" s="22" t="s">
        <v>18664</v>
      </c>
      <c r="F626" s="22" t="s">
        <v>17027</v>
      </c>
      <c r="G626" s="22" t="s">
        <v>3697</v>
      </c>
    </row>
    <row r="627" spans="1:8">
      <c r="A627" s="22">
        <v>629</v>
      </c>
      <c r="B627" s="22" t="s">
        <v>8279</v>
      </c>
      <c r="C627" s="22" t="s">
        <v>8280</v>
      </c>
      <c r="D627" s="22" t="s">
        <v>3975</v>
      </c>
      <c r="E627" s="22" t="s">
        <v>19867</v>
      </c>
      <c r="F627" s="22" t="s">
        <v>8281</v>
      </c>
      <c r="G627" s="22" t="s">
        <v>3697</v>
      </c>
    </row>
    <row r="628" spans="1:8">
      <c r="A628" s="22">
        <v>630</v>
      </c>
      <c r="B628" s="22" t="s">
        <v>4079</v>
      </c>
      <c r="C628" s="22" t="s">
        <v>4080</v>
      </c>
      <c r="D628" s="22" t="s">
        <v>3975</v>
      </c>
      <c r="E628" s="22" t="s">
        <v>18711</v>
      </c>
      <c r="F628" s="22" t="s">
        <v>4081</v>
      </c>
      <c r="G628" s="22" t="s">
        <v>3697</v>
      </c>
    </row>
    <row r="629" spans="1:8">
      <c r="A629" s="22">
        <v>631</v>
      </c>
      <c r="B629" s="22" t="s">
        <v>26384</v>
      </c>
      <c r="C629" s="22" t="s">
        <v>26385</v>
      </c>
      <c r="D629" s="22" t="s">
        <v>3975</v>
      </c>
      <c r="E629" s="22" t="s">
        <v>20103</v>
      </c>
      <c r="F629" s="22" t="s">
        <v>26386</v>
      </c>
      <c r="G629" s="22" t="s">
        <v>3697</v>
      </c>
    </row>
    <row r="630" spans="1:8">
      <c r="A630" s="22">
        <v>632</v>
      </c>
      <c r="B630" s="22" t="s">
        <v>24301</v>
      </c>
      <c r="C630" s="22" t="s">
        <v>24302</v>
      </c>
      <c r="D630" s="22" t="s">
        <v>3975</v>
      </c>
      <c r="E630" s="22" t="s">
        <v>19168</v>
      </c>
      <c r="F630" s="22" t="s">
        <v>24303</v>
      </c>
      <c r="G630" s="22" t="s">
        <v>3697</v>
      </c>
      <c r="H630" s="22">
        <v>1</v>
      </c>
    </row>
    <row r="631" spans="1:8">
      <c r="A631" s="22">
        <v>633</v>
      </c>
      <c r="B631" s="22" t="s">
        <v>9167</v>
      </c>
      <c r="C631" s="22" t="s">
        <v>9168</v>
      </c>
      <c r="D631" s="22" t="s">
        <v>3975</v>
      </c>
      <c r="E631" s="22" t="s">
        <v>19741</v>
      </c>
      <c r="F631" s="22" t="s">
        <v>9169</v>
      </c>
      <c r="G631" s="22" t="s">
        <v>3697</v>
      </c>
    </row>
    <row r="632" spans="1:8">
      <c r="A632" s="22">
        <v>634</v>
      </c>
      <c r="B632" s="22" t="s">
        <v>14616</v>
      </c>
      <c r="C632" s="22" t="s">
        <v>14617</v>
      </c>
      <c r="D632" s="22" t="s">
        <v>14618</v>
      </c>
      <c r="E632" s="22" t="s">
        <v>18762</v>
      </c>
      <c r="F632" s="22" t="s">
        <v>14619</v>
      </c>
      <c r="G632" s="22" t="s">
        <v>3697</v>
      </c>
      <c r="H632" s="22">
        <v>1</v>
      </c>
    </row>
    <row r="633" spans="1:8">
      <c r="A633" s="22">
        <v>635</v>
      </c>
      <c r="B633" s="22" t="s">
        <v>18008</v>
      </c>
      <c r="C633" s="22" t="s">
        <v>18009</v>
      </c>
      <c r="D633" s="22" t="s">
        <v>4216</v>
      </c>
      <c r="E633" s="22" t="s">
        <v>19609</v>
      </c>
      <c r="F633" s="22" t="s">
        <v>18010</v>
      </c>
      <c r="G633" s="22" t="s">
        <v>3697</v>
      </c>
    </row>
    <row r="634" spans="1:8">
      <c r="A634" s="22">
        <v>636</v>
      </c>
      <c r="B634" s="22" t="s">
        <v>14162</v>
      </c>
      <c r="C634" s="22" t="s">
        <v>14163</v>
      </c>
      <c r="D634" s="22" t="s">
        <v>4216</v>
      </c>
      <c r="E634" s="22" t="s">
        <v>21140</v>
      </c>
      <c r="F634" s="22" t="s">
        <v>14164</v>
      </c>
      <c r="G634" s="22" t="s">
        <v>3697</v>
      </c>
    </row>
    <row r="635" spans="1:8">
      <c r="A635" s="22">
        <v>637</v>
      </c>
      <c r="B635" s="22" t="s">
        <v>12832</v>
      </c>
      <c r="C635" s="22" t="s">
        <v>12833</v>
      </c>
      <c r="D635" s="22" t="s">
        <v>4216</v>
      </c>
      <c r="E635" s="22" t="s">
        <v>18823</v>
      </c>
      <c r="F635" s="22" t="s">
        <v>12834</v>
      </c>
      <c r="G635" s="22" t="s">
        <v>3697</v>
      </c>
    </row>
    <row r="636" spans="1:8">
      <c r="A636" s="22">
        <v>638</v>
      </c>
      <c r="B636" s="22" t="s">
        <v>15516</v>
      </c>
      <c r="C636" s="22" t="s">
        <v>15517</v>
      </c>
      <c r="D636" s="22" t="s">
        <v>4216</v>
      </c>
      <c r="E636" s="22" t="s">
        <v>19652</v>
      </c>
      <c r="F636" s="22" t="s">
        <v>15518</v>
      </c>
      <c r="G636" s="22" t="s">
        <v>3697</v>
      </c>
    </row>
    <row r="637" spans="1:8">
      <c r="A637" s="22">
        <v>639</v>
      </c>
      <c r="B637" s="22" t="s">
        <v>14808</v>
      </c>
      <c r="C637" s="22" t="s">
        <v>14809</v>
      </c>
      <c r="D637" s="22" t="s">
        <v>4216</v>
      </c>
      <c r="E637" s="22" t="s">
        <v>21273</v>
      </c>
      <c r="F637" s="22" t="s">
        <v>14810</v>
      </c>
      <c r="G637" s="22" t="s">
        <v>3697</v>
      </c>
    </row>
    <row r="638" spans="1:8">
      <c r="A638" s="22">
        <v>640</v>
      </c>
      <c r="B638" s="22" t="s">
        <v>9398</v>
      </c>
      <c r="C638" s="22" t="s">
        <v>9399</v>
      </c>
      <c r="D638" s="22" t="s">
        <v>4216</v>
      </c>
      <c r="E638" s="22" t="s">
        <v>20138</v>
      </c>
      <c r="F638" s="22" t="s">
        <v>9400</v>
      </c>
      <c r="G638" s="22" t="s">
        <v>3697</v>
      </c>
    </row>
    <row r="639" spans="1:8">
      <c r="A639" s="22">
        <v>641</v>
      </c>
      <c r="B639" s="22" t="s">
        <v>17517</v>
      </c>
      <c r="C639" s="22" t="s">
        <v>17518</v>
      </c>
      <c r="D639" s="22" t="s">
        <v>4216</v>
      </c>
      <c r="E639" s="22" t="s">
        <v>21783</v>
      </c>
      <c r="F639" s="22" t="s">
        <v>17519</v>
      </c>
      <c r="G639" s="22" t="s">
        <v>3697</v>
      </c>
    </row>
    <row r="640" spans="1:8">
      <c r="A640" s="22">
        <v>642</v>
      </c>
      <c r="B640" s="22" t="s">
        <v>11060</v>
      </c>
      <c r="C640" s="22" t="s">
        <v>11061</v>
      </c>
      <c r="D640" s="22" t="s">
        <v>4216</v>
      </c>
      <c r="E640" s="22" t="s">
        <v>19365</v>
      </c>
      <c r="F640" s="22" t="s">
        <v>11062</v>
      </c>
      <c r="G640" s="22" t="s">
        <v>3697</v>
      </c>
    </row>
    <row r="641" spans="1:8">
      <c r="A641" s="22">
        <v>643</v>
      </c>
      <c r="B641" s="22" t="s">
        <v>13749</v>
      </c>
      <c r="C641" s="22" t="s">
        <v>13750</v>
      </c>
      <c r="D641" s="22" t="s">
        <v>4216</v>
      </c>
      <c r="E641" s="22" t="s">
        <v>20435</v>
      </c>
      <c r="F641" s="22" t="s">
        <v>13751</v>
      </c>
      <c r="G641" s="22" t="s">
        <v>3697</v>
      </c>
    </row>
    <row r="642" spans="1:8">
      <c r="A642" s="22">
        <v>644</v>
      </c>
      <c r="B642" s="22" t="s">
        <v>9482</v>
      </c>
      <c r="C642" s="22" t="s">
        <v>9483</v>
      </c>
      <c r="D642" s="22" t="s">
        <v>4216</v>
      </c>
      <c r="E642" s="22" t="s">
        <v>20157</v>
      </c>
      <c r="F642" s="22" t="s">
        <v>9484</v>
      </c>
      <c r="G642" s="22" t="s">
        <v>3697</v>
      </c>
    </row>
    <row r="643" spans="1:8">
      <c r="A643" s="22">
        <v>645</v>
      </c>
      <c r="B643" s="22" t="s">
        <v>13713</v>
      </c>
      <c r="C643" s="22" t="s">
        <v>13714</v>
      </c>
      <c r="D643" s="22" t="s">
        <v>4216</v>
      </c>
      <c r="E643" s="22" t="s">
        <v>20676</v>
      </c>
      <c r="F643" s="22" t="s">
        <v>13715</v>
      </c>
      <c r="G643" s="22" t="s">
        <v>3697</v>
      </c>
    </row>
    <row r="644" spans="1:8">
      <c r="A644" s="22">
        <v>646</v>
      </c>
      <c r="B644" s="22" t="s">
        <v>14499</v>
      </c>
      <c r="C644" s="22" t="s">
        <v>14500</v>
      </c>
      <c r="D644" s="22" t="s">
        <v>4216</v>
      </c>
      <c r="E644" s="22" t="s">
        <v>20097</v>
      </c>
      <c r="F644" s="22" t="s">
        <v>14501</v>
      </c>
      <c r="G644" s="22" t="s">
        <v>3697</v>
      </c>
    </row>
    <row r="645" spans="1:8">
      <c r="A645" s="22">
        <v>647</v>
      </c>
      <c r="B645" s="22" t="s">
        <v>12053</v>
      </c>
      <c r="C645" s="22" t="s">
        <v>12054</v>
      </c>
      <c r="D645" s="22" t="s">
        <v>4216</v>
      </c>
      <c r="E645" s="22" t="s">
        <v>20723</v>
      </c>
      <c r="F645" s="22" t="s">
        <v>12055</v>
      </c>
      <c r="G645" s="22" t="s">
        <v>3697</v>
      </c>
    </row>
    <row r="646" spans="1:8">
      <c r="A646" s="22">
        <v>648</v>
      </c>
      <c r="B646" s="22" t="s">
        <v>9741</v>
      </c>
      <c r="C646" s="22" t="s">
        <v>9742</v>
      </c>
      <c r="D646" s="22" t="s">
        <v>4216</v>
      </c>
      <c r="E646" s="22" t="s">
        <v>19072</v>
      </c>
      <c r="F646" s="22" t="s">
        <v>9743</v>
      </c>
      <c r="G646" s="22" t="s">
        <v>3697</v>
      </c>
    </row>
    <row r="647" spans="1:8">
      <c r="A647" s="22">
        <v>649</v>
      </c>
      <c r="B647" s="22" t="s">
        <v>5264</v>
      </c>
      <c r="C647" s="22" t="s">
        <v>5265</v>
      </c>
      <c r="D647" s="22" t="s">
        <v>4216</v>
      </c>
      <c r="E647" s="22" t="s">
        <v>19072</v>
      </c>
      <c r="F647" s="22" t="s">
        <v>5266</v>
      </c>
      <c r="G647" s="22" t="s">
        <v>3697</v>
      </c>
    </row>
    <row r="648" spans="1:8">
      <c r="A648" s="22">
        <v>650</v>
      </c>
      <c r="B648" s="22" t="s">
        <v>15041</v>
      </c>
      <c r="C648" s="22" t="s">
        <v>15042</v>
      </c>
      <c r="D648" s="22" t="s">
        <v>4216</v>
      </c>
      <c r="E648" s="22" t="s">
        <v>21329</v>
      </c>
      <c r="F648" s="22" t="s">
        <v>15043</v>
      </c>
      <c r="G648" s="22" t="s">
        <v>3697</v>
      </c>
    </row>
    <row r="649" spans="1:8">
      <c r="A649" s="22">
        <v>651</v>
      </c>
      <c r="B649" s="22" t="s">
        <v>8183</v>
      </c>
      <c r="C649" s="22" t="s">
        <v>8184</v>
      </c>
      <c r="D649" s="22" t="s">
        <v>4216</v>
      </c>
      <c r="E649" s="22" t="s">
        <v>19844</v>
      </c>
      <c r="F649" s="22" t="s">
        <v>8185</v>
      </c>
      <c r="G649" s="22" t="s">
        <v>3697</v>
      </c>
    </row>
    <row r="650" spans="1:8">
      <c r="A650" s="22">
        <v>652</v>
      </c>
      <c r="B650" s="22" t="s">
        <v>15120</v>
      </c>
      <c r="C650" s="22" t="s">
        <v>15121</v>
      </c>
      <c r="D650" s="22" t="s">
        <v>4216</v>
      </c>
      <c r="E650" s="22" t="s">
        <v>20282</v>
      </c>
      <c r="F650" s="22" t="s">
        <v>15122</v>
      </c>
      <c r="G650" s="22" t="s">
        <v>3697</v>
      </c>
    </row>
    <row r="651" spans="1:8">
      <c r="A651" s="22">
        <v>653</v>
      </c>
      <c r="B651" s="22" t="s">
        <v>11628</v>
      </c>
      <c r="C651" s="22" t="s">
        <v>11629</v>
      </c>
      <c r="D651" s="22" t="s">
        <v>4216</v>
      </c>
      <c r="E651" s="22" t="s">
        <v>20249</v>
      </c>
      <c r="F651" s="22" t="s">
        <v>11630</v>
      </c>
      <c r="G651" s="22" t="s">
        <v>3697</v>
      </c>
    </row>
    <row r="652" spans="1:8">
      <c r="A652" s="22">
        <v>654</v>
      </c>
      <c r="B652" s="22" t="s">
        <v>4983</v>
      </c>
      <c r="C652" s="22" t="s">
        <v>4984</v>
      </c>
      <c r="D652" s="22" t="s">
        <v>4216</v>
      </c>
      <c r="E652" s="22" t="s">
        <v>18989</v>
      </c>
      <c r="F652" s="22" t="s">
        <v>4985</v>
      </c>
      <c r="G652" s="22" t="s">
        <v>3697</v>
      </c>
    </row>
    <row r="653" spans="1:8">
      <c r="A653" s="22">
        <v>655</v>
      </c>
      <c r="B653" s="22" t="s">
        <v>4214</v>
      </c>
      <c r="C653" s="22" t="s">
        <v>4215</v>
      </c>
      <c r="D653" s="22" t="s">
        <v>4216</v>
      </c>
      <c r="E653" s="22" t="s">
        <v>18753</v>
      </c>
      <c r="F653" s="22" t="s">
        <v>4217</v>
      </c>
      <c r="G653" s="22" t="s">
        <v>3697</v>
      </c>
    </row>
    <row r="654" spans="1:8">
      <c r="A654" s="22">
        <v>657</v>
      </c>
      <c r="B654" s="22" t="s">
        <v>17583</v>
      </c>
      <c r="C654" s="22" t="s">
        <v>17584</v>
      </c>
      <c r="D654" s="22" t="s">
        <v>4216</v>
      </c>
      <c r="E654" s="22" t="s">
        <v>21793</v>
      </c>
      <c r="F654" s="22" t="s">
        <v>17585</v>
      </c>
      <c r="G654" s="22" t="s">
        <v>3697</v>
      </c>
    </row>
    <row r="655" spans="1:8">
      <c r="A655" s="22">
        <v>658</v>
      </c>
      <c r="B655" s="22" t="s">
        <v>7909</v>
      </c>
      <c r="C655" s="22" t="s">
        <v>7910</v>
      </c>
      <c r="D655" s="22" t="s">
        <v>4216</v>
      </c>
      <c r="E655" s="22" t="s">
        <v>19777</v>
      </c>
      <c r="F655" s="22" t="s">
        <v>7911</v>
      </c>
      <c r="G655" s="22" t="s">
        <v>3697</v>
      </c>
    </row>
    <row r="656" spans="1:8">
      <c r="A656" s="22">
        <v>659</v>
      </c>
      <c r="B656" s="22" t="s">
        <v>16669</v>
      </c>
      <c r="C656" s="22" t="s">
        <v>16670</v>
      </c>
      <c r="D656" s="22" t="s">
        <v>4216</v>
      </c>
      <c r="E656" s="22" t="s">
        <v>21631</v>
      </c>
      <c r="F656" s="22" t="s">
        <v>16671</v>
      </c>
      <c r="G656" s="22" t="s">
        <v>3697</v>
      </c>
      <c r="H656" s="22">
        <v>1</v>
      </c>
    </row>
    <row r="657" spans="1:8">
      <c r="A657" s="22">
        <v>660</v>
      </c>
      <c r="B657" s="22" t="s">
        <v>5045</v>
      </c>
      <c r="C657" s="22" t="s">
        <v>5046</v>
      </c>
      <c r="D657" s="22" t="s">
        <v>4216</v>
      </c>
      <c r="E657" s="22" t="s">
        <v>18902</v>
      </c>
      <c r="F657" s="22" t="s">
        <v>5047</v>
      </c>
      <c r="G657" s="22" t="s">
        <v>3697</v>
      </c>
      <c r="H657" s="22">
        <v>1</v>
      </c>
    </row>
    <row r="658" spans="1:8">
      <c r="A658" s="22">
        <v>661</v>
      </c>
      <c r="B658" s="22" t="s">
        <v>9989</v>
      </c>
      <c r="C658" s="22" t="s">
        <v>9990</v>
      </c>
      <c r="D658" s="22" t="s">
        <v>4216</v>
      </c>
      <c r="E658" s="22" t="s">
        <v>20283</v>
      </c>
      <c r="F658" s="22" t="s">
        <v>9991</v>
      </c>
      <c r="G658" s="22" t="s">
        <v>3697</v>
      </c>
    </row>
    <row r="659" spans="1:8">
      <c r="A659" s="22">
        <v>662</v>
      </c>
      <c r="B659" s="22" t="s">
        <v>12772</v>
      </c>
      <c r="C659" s="22" t="s">
        <v>12773</v>
      </c>
      <c r="D659" s="22" t="s">
        <v>12774</v>
      </c>
      <c r="E659" s="22" t="s">
        <v>20866</v>
      </c>
      <c r="F659" s="22" t="s">
        <v>12775</v>
      </c>
      <c r="G659" s="22" t="s">
        <v>3697</v>
      </c>
    </row>
    <row r="660" spans="1:8">
      <c r="A660" s="22">
        <v>663</v>
      </c>
      <c r="B660" s="22" t="s">
        <v>13317</v>
      </c>
      <c r="C660" s="22" t="s">
        <v>13318</v>
      </c>
      <c r="D660" s="22" t="s">
        <v>12774</v>
      </c>
      <c r="E660" s="22" t="s">
        <v>20981</v>
      </c>
      <c r="F660" s="22" t="s">
        <v>13319</v>
      </c>
      <c r="G660" s="22" t="s">
        <v>3697</v>
      </c>
    </row>
    <row r="661" spans="1:8">
      <c r="A661" s="22">
        <v>664</v>
      </c>
      <c r="B661" s="22" t="s">
        <v>5490</v>
      </c>
      <c r="C661" s="22" t="s">
        <v>5491</v>
      </c>
      <c r="D661" s="22" t="s">
        <v>5492</v>
      </c>
      <c r="E661" s="22" t="s">
        <v>18604</v>
      </c>
      <c r="F661" s="22" t="s">
        <v>5493</v>
      </c>
      <c r="G661" s="22" t="s">
        <v>3697</v>
      </c>
    </row>
    <row r="662" spans="1:8">
      <c r="A662" s="22">
        <v>665</v>
      </c>
      <c r="B662" s="22" t="s">
        <v>17083</v>
      </c>
      <c r="C662" s="22" t="s">
        <v>17084</v>
      </c>
      <c r="D662" s="22" t="s">
        <v>4584</v>
      </c>
      <c r="E662" s="22" t="s">
        <v>19949</v>
      </c>
      <c r="F662" s="22" t="s">
        <v>17085</v>
      </c>
      <c r="G662" s="22" t="s">
        <v>3697</v>
      </c>
    </row>
    <row r="663" spans="1:8">
      <c r="A663" s="22">
        <v>666</v>
      </c>
      <c r="B663" s="22" t="s">
        <v>17259</v>
      </c>
      <c r="C663" s="22" t="s">
        <v>17260</v>
      </c>
      <c r="D663" s="22" t="s">
        <v>4584</v>
      </c>
      <c r="E663" s="22" t="s">
        <v>21728</v>
      </c>
      <c r="F663" s="22" t="s">
        <v>900</v>
      </c>
      <c r="G663" s="22" t="s">
        <v>3697</v>
      </c>
    </row>
    <row r="664" spans="1:8">
      <c r="A664" s="22">
        <v>667</v>
      </c>
      <c r="B664" s="22" t="s">
        <v>8248</v>
      </c>
      <c r="C664" s="22" t="s">
        <v>8249</v>
      </c>
      <c r="D664" s="22" t="s">
        <v>4584</v>
      </c>
      <c r="E664" s="22" t="s">
        <v>19241</v>
      </c>
      <c r="F664" s="22" t="s">
        <v>8250</v>
      </c>
      <c r="G664" s="22" t="s">
        <v>3697</v>
      </c>
    </row>
    <row r="665" spans="1:8">
      <c r="A665" s="22">
        <v>668</v>
      </c>
      <c r="B665" s="22" t="s">
        <v>25912</v>
      </c>
      <c r="C665" s="22" t="s">
        <v>25914</v>
      </c>
      <c r="D665" s="22" t="s">
        <v>25915</v>
      </c>
      <c r="E665" s="22" t="s">
        <v>25913</v>
      </c>
      <c r="F665" s="22" t="s">
        <v>25916</v>
      </c>
      <c r="G665" s="22" t="s">
        <v>3697</v>
      </c>
      <c r="H665" s="22">
        <v>1</v>
      </c>
    </row>
    <row r="666" spans="1:8">
      <c r="A666" s="22">
        <v>669</v>
      </c>
      <c r="B666" s="22" t="s">
        <v>12647</v>
      </c>
      <c r="C666" s="22" t="s">
        <v>12648</v>
      </c>
      <c r="D666" s="22" t="s">
        <v>12649</v>
      </c>
      <c r="E666" s="22" t="s">
        <v>18600</v>
      </c>
      <c r="F666" s="22" t="s">
        <v>12650</v>
      </c>
      <c r="G666" s="22" t="s">
        <v>3697</v>
      </c>
      <c r="H666" s="22">
        <v>1</v>
      </c>
    </row>
    <row r="667" spans="1:8">
      <c r="A667" s="22">
        <v>670</v>
      </c>
      <c r="B667" s="22" t="s">
        <v>17946</v>
      </c>
      <c r="C667" s="22" t="s">
        <v>17947</v>
      </c>
      <c r="D667" s="22" t="s">
        <v>12649</v>
      </c>
      <c r="E667" s="22" t="s">
        <v>21854</v>
      </c>
      <c r="F667" s="22" t="s">
        <v>17948</v>
      </c>
      <c r="G667" s="22" t="s">
        <v>3697</v>
      </c>
    </row>
    <row r="668" spans="1:8">
      <c r="A668" s="22">
        <v>671</v>
      </c>
      <c r="B668" s="22" t="s">
        <v>26482</v>
      </c>
      <c r="C668" s="22" t="s">
        <v>26483</v>
      </c>
      <c r="D668" s="22" t="s">
        <v>3714</v>
      </c>
      <c r="E668" s="22" t="s">
        <v>18745</v>
      </c>
      <c r="F668" s="22" t="s">
        <v>844</v>
      </c>
      <c r="G668" s="22" t="s">
        <v>3697</v>
      </c>
    </row>
    <row r="669" spans="1:8">
      <c r="A669" s="22">
        <v>672</v>
      </c>
      <c r="B669" s="22" t="s">
        <v>24145</v>
      </c>
      <c r="C669" s="22" t="s">
        <v>24147</v>
      </c>
      <c r="D669" s="22" t="s">
        <v>3714</v>
      </c>
      <c r="E669" s="22" t="s">
        <v>24146</v>
      </c>
      <c r="F669" s="22" t="s">
        <v>846</v>
      </c>
      <c r="G669" s="22" t="s">
        <v>3697</v>
      </c>
    </row>
    <row r="670" spans="1:8">
      <c r="A670" s="22">
        <v>673</v>
      </c>
      <c r="B670" s="22" t="s">
        <v>17790</v>
      </c>
      <c r="C670" s="22" t="s">
        <v>17791</v>
      </c>
      <c r="D670" s="22" t="s">
        <v>3714</v>
      </c>
      <c r="E670" s="22" t="s">
        <v>20969</v>
      </c>
      <c r="G670" s="22" t="s">
        <v>3705</v>
      </c>
    </row>
    <row r="671" spans="1:8">
      <c r="A671" s="22">
        <v>674</v>
      </c>
      <c r="B671" s="22" t="s">
        <v>11531</v>
      </c>
      <c r="C671" s="22" t="s">
        <v>11532</v>
      </c>
      <c r="D671" s="22" t="s">
        <v>3714</v>
      </c>
      <c r="E671" s="22" t="s">
        <v>20624</v>
      </c>
      <c r="F671" s="22" t="s">
        <v>11533</v>
      </c>
      <c r="G671" s="22" t="s">
        <v>3697</v>
      </c>
    </row>
    <row r="672" spans="1:8">
      <c r="A672" s="22">
        <v>675</v>
      </c>
      <c r="B672" s="22" t="s">
        <v>24663</v>
      </c>
      <c r="C672" s="22" t="s">
        <v>24664</v>
      </c>
      <c r="D672" s="22" t="s">
        <v>4773</v>
      </c>
      <c r="E672" s="22" t="s">
        <v>18948</v>
      </c>
      <c r="F672" s="22" t="s">
        <v>24665</v>
      </c>
      <c r="G672" s="22" t="s">
        <v>3697</v>
      </c>
    </row>
    <row r="673" spans="1:8">
      <c r="A673" s="22">
        <v>676</v>
      </c>
      <c r="B673" s="22" t="s">
        <v>13640</v>
      </c>
      <c r="C673" s="22" t="s">
        <v>13641</v>
      </c>
      <c r="D673" s="22" t="s">
        <v>4773</v>
      </c>
      <c r="E673" s="22" t="s">
        <v>21056</v>
      </c>
      <c r="F673" s="22" t="s">
        <v>13642</v>
      </c>
      <c r="G673" s="22" t="s">
        <v>3697</v>
      </c>
      <c r="H673" s="22">
        <v>1</v>
      </c>
    </row>
    <row r="674" spans="1:8">
      <c r="A674" s="22">
        <v>677</v>
      </c>
      <c r="B674" s="22" t="s">
        <v>5688</v>
      </c>
      <c r="C674" s="22" t="s">
        <v>5689</v>
      </c>
      <c r="D674" s="22" t="s">
        <v>4773</v>
      </c>
      <c r="E674" s="22" t="s">
        <v>19189</v>
      </c>
      <c r="F674" s="22" t="s">
        <v>5690</v>
      </c>
      <c r="G674" s="22" t="s">
        <v>3697</v>
      </c>
      <c r="H674" s="22">
        <v>1</v>
      </c>
    </row>
    <row r="675" spans="1:8">
      <c r="A675" s="22">
        <v>678</v>
      </c>
      <c r="B675" s="22" t="s">
        <v>14296</v>
      </c>
      <c r="C675" s="22" t="s">
        <v>14297</v>
      </c>
      <c r="D675" s="22" t="s">
        <v>4773</v>
      </c>
      <c r="E675" s="22" t="s">
        <v>20234</v>
      </c>
      <c r="F675" s="22" t="s">
        <v>14298</v>
      </c>
      <c r="G675" s="22" t="s">
        <v>3697</v>
      </c>
      <c r="H675" s="22">
        <v>1</v>
      </c>
    </row>
    <row r="676" spans="1:8">
      <c r="A676" s="22">
        <v>679</v>
      </c>
      <c r="B676" s="22" t="s">
        <v>14836</v>
      </c>
      <c r="C676" s="22" t="s">
        <v>14837</v>
      </c>
      <c r="D676" s="22" t="s">
        <v>4773</v>
      </c>
      <c r="E676" s="22" t="s">
        <v>21280</v>
      </c>
      <c r="F676" s="22" t="s">
        <v>14838</v>
      </c>
      <c r="G676" s="22" t="s">
        <v>3697</v>
      </c>
    </row>
    <row r="677" spans="1:8">
      <c r="A677" s="22">
        <v>680</v>
      </c>
      <c r="B677" s="22" t="s">
        <v>7949</v>
      </c>
      <c r="C677" s="22" t="s">
        <v>7950</v>
      </c>
      <c r="D677" s="22" t="s">
        <v>4773</v>
      </c>
      <c r="E677" s="22" t="s">
        <v>19787</v>
      </c>
      <c r="F677" s="22" t="s">
        <v>7951</v>
      </c>
      <c r="G677" s="22" t="s">
        <v>3697</v>
      </c>
    </row>
    <row r="678" spans="1:8">
      <c r="A678" s="22">
        <v>681</v>
      </c>
      <c r="B678" s="22" t="s">
        <v>8131</v>
      </c>
      <c r="C678" s="22" t="s">
        <v>8132</v>
      </c>
      <c r="D678" s="22" t="s">
        <v>4773</v>
      </c>
      <c r="E678" s="22" t="s">
        <v>19232</v>
      </c>
      <c r="F678" s="22" t="s">
        <v>8133</v>
      </c>
      <c r="G678" s="22" t="s">
        <v>3697</v>
      </c>
    </row>
    <row r="679" spans="1:8">
      <c r="A679" s="22">
        <v>682</v>
      </c>
      <c r="B679" s="22" t="s">
        <v>7168</v>
      </c>
      <c r="C679" s="22" t="s">
        <v>7169</v>
      </c>
      <c r="D679" s="22" t="s">
        <v>4773</v>
      </c>
      <c r="E679" s="22" t="s">
        <v>19591</v>
      </c>
      <c r="F679" s="22" t="s">
        <v>7170</v>
      </c>
      <c r="G679" s="22" t="s">
        <v>3697</v>
      </c>
    </row>
    <row r="680" spans="1:8">
      <c r="A680" s="22">
        <v>683</v>
      </c>
      <c r="B680" s="22" t="s">
        <v>24096</v>
      </c>
      <c r="C680" s="22" t="s">
        <v>24097</v>
      </c>
      <c r="D680" s="22" t="s">
        <v>4773</v>
      </c>
      <c r="E680" s="22" t="s">
        <v>18775</v>
      </c>
      <c r="F680" s="22" t="s">
        <v>24098</v>
      </c>
      <c r="G680" s="22" t="s">
        <v>3697</v>
      </c>
    </row>
    <row r="681" spans="1:8">
      <c r="A681" s="22">
        <v>684</v>
      </c>
      <c r="B681" s="22" t="s">
        <v>26249</v>
      </c>
      <c r="C681" s="22" t="s">
        <v>26250</v>
      </c>
      <c r="D681" s="22" t="s">
        <v>4773</v>
      </c>
      <c r="E681" s="22" t="s">
        <v>19749</v>
      </c>
      <c r="F681" s="22" t="s">
        <v>26251</v>
      </c>
      <c r="G681" s="22" t="s">
        <v>3697</v>
      </c>
    </row>
    <row r="682" spans="1:8">
      <c r="A682" s="22">
        <v>685</v>
      </c>
      <c r="B682" s="22" t="s">
        <v>5512</v>
      </c>
      <c r="C682" s="22" t="s">
        <v>5513</v>
      </c>
      <c r="D682" s="22" t="s">
        <v>4773</v>
      </c>
      <c r="E682" s="22" t="s">
        <v>19137</v>
      </c>
      <c r="F682" s="22" t="s">
        <v>5514</v>
      </c>
      <c r="G682" s="22" t="s">
        <v>3697</v>
      </c>
    </row>
    <row r="683" spans="1:8">
      <c r="A683" s="22">
        <v>687</v>
      </c>
      <c r="B683" s="22" t="s">
        <v>9385</v>
      </c>
      <c r="C683" s="22" t="s">
        <v>9386</v>
      </c>
      <c r="D683" s="22" t="s">
        <v>4773</v>
      </c>
      <c r="E683" s="22" t="s">
        <v>19777</v>
      </c>
      <c r="F683" s="22" t="s">
        <v>9387</v>
      </c>
      <c r="G683" s="22" t="s">
        <v>3697</v>
      </c>
      <c r="H683" s="22">
        <v>1</v>
      </c>
    </row>
    <row r="684" spans="1:8">
      <c r="A684" s="22">
        <v>688</v>
      </c>
      <c r="B684" s="22" t="s">
        <v>17487</v>
      </c>
      <c r="C684" s="22" t="s">
        <v>17488</v>
      </c>
      <c r="D684" s="22" t="s">
        <v>4773</v>
      </c>
      <c r="E684" s="22" t="s">
        <v>21775</v>
      </c>
      <c r="F684" s="22" t="s">
        <v>17489</v>
      </c>
      <c r="G684" s="22" t="s">
        <v>3697</v>
      </c>
      <c r="H684" s="22">
        <v>1</v>
      </c>
    </row>
    <row r="685" spans="1:8">
      <c r="A685" s="22">
        <v>689</v>
      </c>
      <c r="B685" s="22" t="s">
        <v>5805</v>
      </c>
      <c r="C685" s="22" t="s">
        <v>5806</v>
      </c>
      <c r="D685" s="22" t="s">
        <v>4773</v>
      </c>
      <c r="E685" s="22" t="s">
        <v>19221</v>
      </c>
      <c r="F685" s="22" t="s">
        <v>5807</v>
      </c>
      <c r="G685" s="22" t="s">
        <v>3697</v>
      </c>
    </row>
    <row r="686" spans="1:8">
      <c r="A686" s="22">
        <v>690</v>
      </c>
      <c r="B686" s="22" t="s">
        <v>12535</v>
      </c>
      <c r="C686" s="22" t="s">
        <v>12536</v>
      </c>
      <c r="D686" s="22" t="s">
        <v>4773</v>
      </c>
      <c r="E686" s="22" t="s">
        <v>20817</v>
      </c>
      <c r="F686" s="22" t="s">
        <v>12537</v>
      </c>
      <c r="G686" s="22" t="s">
        <v>3697</v>
      </c>
    </row>
    <row r="687" spans="1:8">
      <c r="A687" s="22">
        <v>691</v>
      </c>
      <c r="B687" s="22" t="s">
        <v>16962</v>
      </c>
      <c r="C687" s="22" t="s">
        <v>16963</v>
      </c>
      <c r="D687" s="22" t="s">
        <v>4773</v>
      </c>
      <c r="E687" s="22" t="s">
        <v>19113</v>
      </c>
      <c r="F687" s="22" t="s">
        <v>16964</v>
      </c>
      <c r="G687" s="22" t="s">
        <v>3697</v>
      </c>
    </row>
    <row r="688" spans="1:8">
      <c r="A688" s="22">
        <v>692</v>
      </c>
      <c r="B688" s="22" t="s">
        <v>7812</v>
      </c>
      <c r="C688" s="22" t="s">
        <v>7813</v>
      </c>
      <c r="D688" s="22" t="s">
        <v>4773</v>
      </c>
      <c r="E688" s="22" t="s">
        <v>19747</v>
      </c>
      <c r="F688" s="22" t="s">
        <v>7814</v>
      </c>
      <c r="G688" s="22" t="s">
        <v>3697</v>
      </c>
      <c r="H688" s="22">
        <v>1</v>
      </c>
    </row>
    <row r="689" spans="1:8">
      <c r="A689" s="22">
        <v>693</v>
      </c>
      <c r="B689" s="22" t="s">
        <v>10815</v>
      </c>
      <c r="C689" s="22" t="s">
        <v>24428</v>
      </c>
      <c r="D689" s="22" t="s">
        <v>4773</v>
      </c>
      <c r="E689" s="22" t="s">
        <v>18633</v>
      </c>
      <c r="F689" s="22" t="s">
        <v>24429</v>
      </c>
      <c r="G689" s="22" t="s">
        <v>3697</v>
      </c>
    </row>
    <row r="690" spans="1:8">
      <c r="A690" s="22">
        <v>694</v>
      </c>
      <c r="B690" s="22" t="s">
        <v>13613</v>
      </c>
      <c r="C690" s="22" t="s">
        <v>13614</v>
      </c>
      <c r="D690" s="22" t="s">
        <v>4773</v>
      </c>
      <c r="E690" s="22" t="s">
        <v>19318</v>
      </c>
      <c r="F690" s="22" t="s">
        <v>13615</v>
      </c>
      <c r="G690" s="22" t="s">
        <v>3697</v>
      </c>
    </row>
    <row r="691" spans="1:8">
      <c r="A691" s="22">
        <v>695</v>
      </c>
      <c r="B691" s="22" t="s">
        <v>6111</v>
      </c>
      <c r="C691" s="22" t="s">
        <v>6112</v>
      </c>
      <c r="D691" s="22" t="s">
        <v>4773</v>
      </c>
      <c r="E691" s="22" t="s">
        <v>19311</v>
      </c>
      <c r="F691" s="22" t="s">
        <v>6113</v>
      </c>
      <c r="G691" s="22" t="s">
        <v>3697</v>
      </c>
      <c r="H691" s="22">
        <v>1</v>
      </c>
    </row>
    <row r="692" spans="1:8">
      <c r="A692" s="22">
        <v>696</v>
      </c>
      <c r="B692" s="22" t="s">
        <v>18412</v>
      </c>
      <c r="C692" s="22" t="s">
        <v>18413</v>
      </c>
      <c r="D692" s="22" t="s">
        <v>4773</v>
      </c>
      <c r="E692" s="22" t="s">
        <v>19338</v>
      </c>
      <c r="F692" s="22" t="s">
        <v>18414</v>
      </c>
      <c r="G692" s="22" t="s">
        <v>3697</v>
      </c>
    </row>
    <row r="693" spans="1:8">
      <c r="A693" s="22">
        <v>697</v>
      </c>
      <c r="B693" s="22" t="s">
        <v>25820</v>
      </c>
      <c r="C693" s="22" t="s">
        <v>25821</v>
      </c>
      <c r="D693" s="22" t="s">
        <v>4773</v>
      </c>
      <c r="E693" s="22" t="s">
        <v>25215</v>
      </c>
      <c r="F693" s="22" t="s">
        <v>25822</v>
      </c>
      <c r="G693" s="22" t="s">
        <v>3697</v>
      </c>
    </row>
    <row r="694" spans="1:8">
      <c r="A694" s="22">
        <v>698</v>
      </c>
      <c r="B694" s="22" t="s">
        <v>5643</v>
      </c>
      <c r="C694" s="22" t="s">
        <v>5644</v>
      </c>
      <c r="D694" s="22" t="s">
        <v>4773</v>
      </c>
      <c r="E694" s="22" t="s">
        <v>19176</v>
      </c>
      <c r="F694" s="22" t="s">
        <v>5645</v>
      </c>
      <c r="G694" s="22" t="s">
        <v>3697</v>
      </c>
    </row>
    <row r="695" spans="1:8">
      <c r="A695" s="22">
        <v>699</v>
      </c>
      <c r="B695" s="22" t="s">
        <v>7713</v>
      </c>
      <c r="C695" s="22" t="s">
        <v>7714</v>
      </c>
      <c r="D695" s="22" t="s">
        <v>7715</v>
      </c>
      <c r="E695" s="22" t="s">
        <v>19725</v>
      </c>
      <c r="F695" s="22" t="s">
        <v>7716</v>
      </c>
      <c r="G695" s="22" t="s">
        <v>3697</v>
      </c>
    </row>
    <row r="696" spans="1:8">
      <c r="A696" s="22">
        <v>700</v>
      </c>
      <c r="B696" s="22" t="s">
        <v>15601</v>
      </c>
      <c r="C696" s="22" t="s">
        <v>15602</v>
      </c>
      <c r="D696" s="22" t="s">
        <v>7715</v>
      </c>
      <c r="E696" s="22" t="s">
        <v>21435</v>
      </c>
      <c r="F696" s="22" t="s">
        <v>15603</v>
      </c>
      <c r="G696" s="22" t="s">
        <v>3697</v>
      </c>
      <c r="H696" s="22">
        <v>1</v>
      </c>
    </row>
    <row r="697" spans="1:8">
      <c r="A697" s="22">
        <v>701</v>
      </c>
      <c r="B697" s="22" t="s">
        <v>14763</v>
      </c>
      <c r="C697" s="22" t="s">
        <v>25125</v>
      </c>
      <c r="D697" s="22" t="s">
        <v>4131</v>
      </c>
      <c r="E697" s="22" t="s">
        <v>18715</v>
      </c>
      <c r="F697" s="22" t="s">
        <v>25126</v>
      </c>
      <c r="G697" s="22" t="s">
        <v>3697</v>
      </c>
    </row>
    <row r="698" spans="1:8">
      <c r="A698" s="22">
        <v>702</v>
      </c>
      <c r="B698" s="22" t="s">
        <v>5036</v>
      </c>
      <c r="C698" s="22" t="s">
        <v>5037</v>
      </c>
      <c r="D698" s="22" t="s">
        <v>4131</v>
      </c>
      <c r="E698" s="22" t="s">
        <v>18929</v>
      </c>
      <c r="F698" s="22" t="s">
        <v>5038</v>
      </c>
      <c r="G698" s="22" t="s">
        <v>3697</v>
      </c>
    </row>
    <row r="699" spans="1:8">
      <c r="A699" s="22">
        <v>703</v>
      </c>
      <c r="B699" s="22" t="s">
        <v>23769</v>
      </c>
      <c r="C699" s="22" t="s">
        <v>23770</v>
      </c>
      <c r="D699" s="22" t="s">
        <v>4131</v>
      </c>
      <c r="E699" s="22" t="s">
        <v>18929</v>
      </c>
      <c r="F699" s="22" t="s">
        <v>23771</v>
      </c>
      <c r="G699" s="22" t="s">
        <v>3697</v>
      </c>
      <c r="H699" s="22">
        <v>2</v>
      </c>
    </row>
    <row r="700" spans="1:8">
      <c r="A700" s="22">
        <v>704</v>
      </c>
      <c r="B700" s="22" t="s">
        <v>14054</v>
      </c>
      <c r="C700" s="22" t="s">
        <v>14055</v>
      </c>
      <c r="D700" s="22" t="s">
        <v>14056</v>
      </c>
      <c r="E700" s="22" t="s">
        <v>21121</v>
      </c>
      <c r="F700" s="22" t="s">
        <v>14057</v>
      </c>
      <c r="G700" s="22" t="s">
        <v>3697</v>
      </c>
    </row>
    <row r="701" spans="1:8">
      <c r="A701" s="22">
        <v>705</v>
      </c>
      <c r="B701" s="22" t="s">
        <v>6568</v>
      </c>
      <c r="C701" s="22" t="s">
        <v>6569</v>
      </c>
      <c r="D701" s="22" t="s">
        <v>4828</v>
      </c>
      <c r="E701" s="22" t="s">
        <v>19436</v>
      </c>
      <c r="F701" s="22" t="s">
        <v>6570</v>
      </c>
      <c r="G701" s="22" t="s">
        <v>3697</v>
      </c>
    </row>
    <row r="702" spans="1:8">
      <c r="A702" s="22">
        <v>706</v>
      </c>
      <c r="B702" s="22" t="s">
        <v>11707</v>
      </c>
      <c r="C702" s="22" t="s">
        <v>11708</v>
      </c>
      <c r="D702" s="22" t="s">
        <v>4828</v>
      </c>
      <c r="E702" s="22" t="s">
        <v>18812</v>
      </c>
      <c r="F702" s="22" t="s">
        <v>11709</v>
      </c>
      <c r="G702" s="22" t="s">
        <v>3697</v>
      </c>
    </row>
    <row r="703" spans="1:8">
      <c r="A703" s="22">
        <v>707</v>
      </c>
      <c r="B703" s="22" t="s">
        <v>6857</v>
      </c>
      <c r="C703" s="22" t="s">
        <v>6858</v>
      </c>
      <c r="D703" s="22" t="s">
        <v>4828</v>
      </c>
      <c r="E703" s="22" t="s">
        <v>19517</v>
      </c>
      <c r="F703" s="22" t="s">
        <v>6859</v>
      </c>
      <c r="G703" s="22" t="s">
        <v>3697</v>
      </c>
    </row>
    <row r="704" spans="1:8">
      <c r="A704" s="22">
        <v>708</v>
      </c>
      <c r="B704" s="22" t="s">
        <v>7837</v>
      </c>
      <c r="C704" s="22" t="s">
        <v>7838</v>
      </c>
      <c r="D704" s="22" t="s">
        <v>4828</v>
      </c>
      <c r="E704" s="22" t="s">
        <v>19755</v>
      </c>
      <c r="F704" s="22" t="s">
        <v>7839</v>
      </c>
      <c r="G704" s="22" t="s">
        <v>3697</v>
      </c>
    </row>
    <row r="705" spans="1:8">
      <c r="A705" s="22">
        <v>709</v>
      </c>
      <c r="B705" s="22" t="s">
        <v>13014</v>
      </c>
      <c r="C705" s="22" t="s">
        <v>13015</v>
      </c>
      <c r="D705" s="22" t="s">
        <v>4311</v>
      </c>
      <c r="E705" s="22" t="s">
        <v>18604</v>
      </c>
      <c r="F705" s="22" t="s">
        <v>13016</v>
      </c>
      <c r="G705" s="22" t="s">
        <v>3697</v>
      </c>
      <c r="H705" s="22">
        <v>1</v>
      </c>
    </row>
    <row r="706" spans="1:8">
      <c r="A706" s="22">
        <v>710</v>
      </c>
      <c r="B706" s="22" t="s">
        <v>11455</v>
      </c>
      <c r="C706" s="22" t="s">
        <v>24866</v>
      </c>
      <c r="D706" s="22" t="s">
        <v>4311</v>
      </c>
      <c r="E706" s="22" t="s">
        <v>24865</v>
      </c>
      <c r="F706" s="22" t="s">
        <v>24867</v>
      </c>
      <c r="G706" s="22" t="s">
        <v>3697</v>
      </c>
    </row>
    <row r="707" spans="1:8">
      <c r="A707" s="22">
        <v>711</v>
      </c>
      <c r="B707" s="22" t="s">
        <v>26359</v>
      </c>
      <c r="C707" s="22" t="s">
        <v>26360</v>
      </c>
      <c r="D707" s="22" t="s">
        <v>4311</v>
      </c>
      <c r="E707" s="22" t="s">
        <v>18803</v>
      </c>
      <c r="F707" s="22" t="s">
        <v>26361</v>
      </c>
      <c r="G707" s="22" t="s">
        <v>3697</v>
      </c>
    </row>
    <row r="708" spans="1:8">
      <c r="A708" s="22">
        <v>712</v>
      </c>
      <c r="B708" s="22" t="s">
        <v>9369</v>
      </c>
      <c r="C708" s="22" t="s">
        <v>9370</v>
      </c>
      <c r="D708" s="22" t="s">
        <v>4311</v>
      </c>
      <c r="E708" s="22" t="s">
        <v>20133</v>
      </c>
      <c r="F708" s="22" t="s">
        <v>9371</v>
      </c>
      <c r="G708" s="22" t="s">
        <v>3697</v>
      </c>
    </row>
    <row r="709" spans="1:8">
      <c r="A709" s="22">
        <v>713</v>
      </c>
      <c r="B709" s="22" t="s">
        <v>24125</v>
      </c>
      <c r="C709" s="22" t="s">
        <v>24126</v>
      </c>
      <c r="D709" s="22" t="s">
        <v>4311</v>
      </c>
      <c r="E709" s="22" t="s">
        <v>20789</v>
      </c>
      <c r="F709" s="22" t="s">
        <v>24127</v>
      </c>
      <c r="G709" s="22" t="s">
        <v>3697</v>
      </c>
    </row>
    <row r="710" spans="1:8">
      <c r="A710" s="22">
        <v>714</v>
      </c>
      <c r="B710" s="22" t="s">
        <v>16064</v>
      </c>
      <c r="C710" s="22" t="s">
        <v>16065</v>
      </c>
      <c r="D710" s="22" t="s">
        <v>4311</v>
      </c>
      <c r="E710" s="22" t="s">
        <v>20377</v>
      </c>
      <c r="F710" s="22" t="s">
        <v>16066</v>
      </c>
      <c r="G710" s="22" t="s">
        <v>3697</v>
      </c>
    </row>
    <row r="711" spans="1:8">
      <c r="A711" s="22">
        <v>715</v>
      </c>
      <c r="B711" s="22" t="s">
        <v>24952</v>
      </c>
      <c r="C711" s="22" t="s">
        <v>24954</v>
      </c>
      <c r="D711" s="22" t="s">
        <v>4311</v>
      </c>
      <c r="E711" s="22" t="s">
        <v>24953</v>
      </c>
      <c r="F711" s="22" t="s">
        <v>24955</v>
      </c>
      <c r="G711" s="22" t="s">
        <v>3697</v>
      </c>
      <c r="H711" s="22">
        <v>2</v>
      </c>
    </row>
    <row r="712" spans="1:8">
      <c r="A712" s="22">
        <v>716</v>
      </c>
      <c r="B712" s="22" t="s">
        <v>13054</v>
      </c>
      <c r="C712" s="22" t="s">
        <v>13055</v>
      </c>
      <c r="D712" s="22" t="s">
        <v>4311</v>
      </c>
      <c r="E712" s="22" t="s">
        <v>20925</v>
      </c>
      <c r="F712" s="22" t="s">
        <v>13056</v>
      </c>
      <c r="G712" s="22" t="s">
        <v>3697</v>
      </c>
    </row>
    <row r="713" spans="1:8">
      <c r="A713" s="22">
        <v>717</v>
      </c>
      <c r="B713" s="22" t="s">
        <v>6167</v>
      </c>
      <c r="C713" s="22" t="s">
        <v>6168</v>
      </c>
      <c r="D713" s="22" t="s">
        <v>4311</v>
      </c>
      <c r="E713" s="22" t="s">
        <v>18891</v>
      </c>
      <c r="F713" s="22" t="s">
        <v>6169</v>
      </c>
      <c r="G713" s="22" t="s">
        <v>3697</v>
      </c>
    </row>
    <row r="714" spans="1:8">
      <c r="A714" s="22">
        <v>718</v>
      </c>
      <c r="B714" s="22" t="s">
        <v>12405</v>
      </c>
      <c r="C714" s="22" t="s">
        <v>12406</v>
      </c>
      <c r="D714" s="22" t="s">
        <v>4311</v>
      </c>
      <c r="E714" s="22" t="s">
        <v>19933</v>
      </c>
      <c r="F714" s="22" t="s">
        <v>12407</v>
      </c>
      <c r="G714" s="22" t="s">
        <v>3697</v>
      </c>
    </row>
    <row r="715" spans="1:8">
      <c r="A715" s="22">
        <v>719</v>
      </c>
      <c r="B715" s="22" t="s">
        <v>10669</v>
      </c>
      <c r="C715" s="22" t="s">
        <v>10670</v>
      </c>
      <c r="D715" s="22" t="s">
        <v>4311</v>
      </c>
      <c r="E715" s="22" t="s">
        <v>20440</v>
      </c>
      <c r="F715" s="22" t="s">
        <v>10671</v>
      </c>
      <c r="G715" s="22" t="s">
        <v>3697</v>
      </c>
    </row>
    <row r="716" spans="1:8">
      <c r="A716" s="22">
        <v>720</v>
      </c>
      <c r="B716" s="22" t="s">
        <v>8392</v>
      </c>
      <c r="C716" s="22" t="s">
        <v>8393</v>
      </c>
      <c r="D716" s="22" t="s">
        <v>4311</v>
      </c>
      <c r="E716" s="22" t="s">
        <v>18668</v>
      </c>
      <c r="F716" s="22" t="s">
        <v>8394</v>
      </c>
      <c r="G716" s="22" t="s">
        <v>3697</v>
      </c>
    </row>
    <row r="717" spans="1:8">
      <c r="A717" s="22">
        <v>721</v>
      </c>
      <c r="B717" s="22" t="s">
        <v>4912</v>
      </c>
      <c r="C717" s="22" t="s">
        <v>4913</v>
      </c>
      <c r="D717" s="22" t="s">
        <v>4311</v>
      </c>
      <c r="E717" s="22" t="s">
        <v>18967</v>
      </c>
      <c r="F717" s="22" t="s">
        <v>4914</v>
      </c>
      <c r="G717" s="22" t="s">
        <v>3697</v>
      </c>
    </row>
    <row r="718" spans="1:8">
      <c r="A718" s="22">
        <v>722</v>
      </c>
      <c r="B718" s="22" t="s">
        <v>6919</v>
      </c>
      <c r="C718" s="22" t="s">
        <v>6920</v>
      </c>
      <c r="D718" s="22" t="s">
        <v>4311</v>
      </c>
      <c r="E718" s="22" t="s">
        <v>19090</v>
      </c>
      <c r="F718" s="22" t="s">
        <v>6921</v>
      </c>
      <c r="G718" s="22" t="s">
        <v>3697</v>
      </c>
    </row>
    <row r="719" spans="1:8">
      <c r="A719" s="22">
        <v>723</v>
      </c>
      <c r="B719" s="22" t="s">
        <v>16761</v>
      </c>
      <c r="C719" s="22" t="s">
        <v>16762</v>
      </c>
      <c r="D719" s="22" t="s">
        <v>4311</v>
      </c>
      <c r="E719" s="22" t="s">
        <v>20765</v>
      </c>
      <c r="F719" s="22" t="s">
        <v>16763</v>
      </c>
      <c r="G719" s="22" t="s">
        <v>3697</v>
      </c>
      <c r="H719" s="22">
        <v>1</v>
      </c>
    </row>
    <row r="720" spans="1:8">
      <c r="A720" s="22">
        <v>724</v>
      </c>
      <c r="B720" s="22" t="s">
        <v>24740</v>
      </c>
      <c r="C720" s="22" t="s">
        <v>24742</v>
      </c>
      <c r="D720" s="22" t="s">
        <v>4311</v>
      </c>
      <c r="E720" s="22" t="s">
        <v>24741</v>
      </c>
      <c r="F720" s="22" t="s">
        <v>24743</v>
      </c>
      <c r="G720" s="22" t="s">
        <v>3697</v>
      </c>
      <c r="H720" s="22">
        <v>1</v>
      </c>
    </row>
    <row r="721" spans="1:8">
      <c r="A721" s="22">
        <v>725</v>
      </c>
      <c r="B721" s="22" t="s">
        <v>7930</v>
      </c>
      <c r="C721" s="22" t="s">
        <v>7931</v>
      </c>
      <c r="D721" s="22" t="s">
        <v>4311</v>
      </c>
      <c r="E721" s="22" t="s">
        <v>19210</v>
      </c>
      <c r="F721" s="22" t="s">
        <v>7932</v>
      </c>
      <c r="G721" s="22" t="s">
        <v>3697</v>
      </c>
    </row>
    <row r="722" spans="1:8">
      <c r="A722" s="22">
        <v>726</v>
      </c>
      <c r="B722" s="22" t="s">
        <v>9382</v>
      </c>
      <c r="C722" s="22" t="s">
        <v>9383</v>
      </c>
      <c r="D722" s="22" t="s">
        <v>4311</v>
      </c>
      <c r="E722" s="22" t="s">
        <v>20135</v>
      </c>
      <c r="F722" s="22" t="s">
        <v>9384</v>
      </c>
      <c r="G722" s="22" t="s">
        <v>3697</v>
      </c>
    </row>
    <row r="723" spans="1:8">
      <c r="A723" s="22">
        <v>727</v>
      </c>
      <c r="B723" s="22" t="s">
        <v>6162</v>
      </c>
      <c r="C723" s="22" t="s">
        <v>6163</v>
      </c>
      <c r="D723" s="22" t="s">
        <v>4311</v>
      </c>
      <c r="E723" s="22" t="s">
        <v>19324</v>
      </c>
      <c r="F723" s="22" t="s">
        <v>6164</v>
      </c>
      <c r="G723" s="22" t="s">
        <v>3697</v>
      </c>
    </row>
    <row r="724" spans="1:8">
      <c r="A724" s="22">
        <v>728</v>
      </c>
      <c r="B724" s="22" t="s">
        <v>10113</v>
      </c>
      <c r="C724" s="22" t="s">
        <v>10114</v>
      </c>
      <c r="D724" s="22" t="s">
        <v>4311</v>
      </c>
      <c r="E724" s="22" t="s">
        <v>20311</v>
      </c>
      <c r="F724" s="22" t="s">
        <v>10115</v>
      </c>
      <c r="G724" s="22" t="s">
        <v>3697</v>
      </c>
    </row>
    <row r="725" spans="1:8">
      <c r="A725" s="22">
        <v>729</v>
      </c>
      <c r="B725" s="22" t="s">
        <v>15087</v>
      </c>
      <c r="C725" s="22" t="s">
        <v>15088</v>
      </c>
      <c r="D725" s="22" t="s">
        <v>4311</v>
      </c>
      <c r="E725" s="22" t="s">
        <v>21336</v>
      </c>
      <c r="F725" s="22" t="s">
        <v>15089</v>
      </c>
      <c r="G725" s="22" t="s">
        <v>3697</v>
      </c>
      <c r="H725" s="22">
        <v>2</v>
      </c>
    </row>
    <row r="726" spans="1:8">
      <c r="A726" s="22">
        <v>730</v>
      </c>
      <c r="B726" s="22" t="s">
        <v>10005</v>
      </c>
      <c r="C726" s="22" t="s">
        <v>10006</v>
      </c>
      <c r="D726" s="22" t="s">
        <v>4311</v>
      </c>
      <c r="E726" s="22" t="s">
        <v>18791</v>
      </c>
      <c r="F726" s="22" t="s">
        <v>10007</v>
      </c>
      <c r="G726" s="22" t="s">
        <v>3697</v>
      </c>
      <c r="H726" s="22">
        <v>1</v>
      </c>
    </row>
    <row r="727" spans="1:8">
      <c r="A727" s="22">
        <v>731</v>
      </c>
      <c r="B727" s="22" t="s">
        <v>12956</v>
      </c>
      <c r="C727" s="22" t="s">
        <v>12957</v>
      </c>
      <c r="D727" s="22" t="s">
        <v>4311</v>
      </c>
      <c r="E727" s="22" t="s">
        <v>20490</v>
      </c>
      <c r="F727" s="22" t="s">
        <v>12958</v>
      </c>
      <c r="G727" s="22" t="s">
        <v>3697</v>
      </c>
      <c r="H727" s="22">
        <v>1</v>
      </c>
    </row>
    <row r="728" spans="1:8">
      <c r="A728" s="22">
        <v>732</v>
      </c>
      <c r="B728" s="22" t="s">
        <v>11962</v>
      </c>
      <c r="C728" s="22" t="s">
        <v>11963</v>
      </c>
      <c r="D728" s="22" t="s">
        <v>4311</v>
      </c>
      <c r="E728" s="22" t="s">
        <v>18755</v>
      </c>
      <c r="F728" s="22" t="s">
        <v>11964</v>
      </c>
      <c r="G728" s="22" t="s">
        <v>3697</v>
      </c>
    </row>
    <row r="729" spans="1:8">
      <c r="A729" s="22">
        <v>733</v>
      </c>
      <c r="B729" s="22" t="s">
        <v>6935</v>
      </c>
      <c r="C729" s="22" t="s">
        <v>6936</v>
      </c>
      <c r="D729" s="22" t="s">
        <v>4311</v>
      </c>
      <c r="E729" s="22" t="s">
        <v>19538</v>
      </c>
      <c r="F729" s="22" t="s">
        <v>6937</v>
      </c>
      <c r="G729" s="22" t="s">
        <v>3697</v>
      </c>
    </row>
    <row r="730" spans="1:8">
      <c r="A730" s="22">
        <v>734</v>
      </c>
      <c r="B730" s="22" t="s">
        <v>11214</v>
      </c>
      <c r="C730" s="22" t="s">
        <v>11215</v>
      </c>
      <c r="D730" s="22" t="s">
        <v>4311</v>
      </c>
      <c r="E730" s="22" t="s">
        <v>19436</v>
      </c>
      <c r="F730" s="22" t="s">
        <v>11216</v>
      </c>
      <c r="G730" s="22" t="s">
        <v>3697</v>
      </c>
    </row>
    <row r="731" spans="1:8">
      <c r="A731" s="22">
        <v>735</v>
      </c>
      <c r="B731" s="22" t="s">
        <v>4309</v>
      </c>
      <c r="C731" s="22" t="s">
        <v>4310</v>
      </c>
      <c r="D731" s="22" t="s">
        <v>4311</v>
      </c>
      <c r="E731" s="22" t="s">
        <v>18784</v>
      </c>
      <c r="F731" s="22" t="s">
        <v>4312</v>
      </c>
      <c r="G731" s="22" t="s">
        <v>3697</v>
      </c>
    </row>
    <row r="732" spans="1:8">
      <c r="A732" s="22">
        <v>736</v>
      </c>
      <c r="B732" s="22" t="s">
        <v>10791</v>
      </c>
      <c r="C732" s="22" t="s">
        <v>10792</v>
      </c>
      <c r="D732" s="22" t="s">
        <v>4311</v>
      </c>
      <c r="E732" s="22" t="s">
        <v>20466</v>
      </c>
      <c r="F732" s="22" t="s">
        <v>10793</v>
      </c>
      <c r="G732" s="22" t="s">
        <v>3697</v>
      </c>
    </row>
    <row r="733" spans="1:8">
      <c r="A733" s="22">
        <v>737</v>
      </c>
      <c r="B733" s="22" t="s">
        <v>16785</v>
      </c>
      <c r="C733" s="22" t="s">
        <v>16786</v>
      </c>
      <c r="D733" s="22" t="s">
        <v>4311</v>
      </c>
      <c r="E733" s="22" t="s">
        <v>18621</v>
      </c>
      <c r="F733" s="22" t="s">
        <v>16787</v>
      </c>
      <c r="G733" s="22" t="s">
        <v>3697</v>
      </c>
    </row>
    <row r="734" spans="1:8">
      <c r="A734" s="22">
        <v>738</v>
      </c>
      <c r="B734" s="22" t="s">
        <v>12159</v>
      </c>
      <c r="C734" s="22" t="s">
        <v>12160</v>
      </c>
      <c r="D734" s="22" t="s">
        <v>4311</v>
      </c>
      <c r="E734" s="22" t="s">
        <v>18893</v>
      </c>
      <c r="F734" s="22" t="s">
        <v>12161</v>
      </c>
      <c r="G734" s="22" t="s">
        <v>3697</v>
      </c>
    </row>
    <row r="735" spans="1:8">
      <c r="A735" s="22">
        <v>739</v>
      </c>
      <c r="B735" s="22" t="s">
        <v>24290</v>
      </c>
      <c r="C735" s="22" t="s">
        <v>24291</v>
      </c>
      <c r="D735" s="22" t="s">
        <v>4311</v>
      </c>
      <c r="E735" s="22" t="s">
        <v>19176</v>
      </c>
      <c r="F735" s="22" t="s">
        <v>24292</v>
      </c>
      <c r="G735" s="22" t="s">
        <v>3697</v>
      </c>
    </row>
    <row r="736" spans="1:8">
      <c r="A736" s="22">
        <v>740</v>
      </c>
      <c r="B736" s="22" t="s">
        <v>12661</v>
      </c>
      <c r="C736" s="22" t="s">
        <v>24966</v>
      </c>
      <c r="D736" s="22" t="s">
        <v>24967</v>
      </c>
      <c r="E736" s="22" t="s">
        <v>19470</v>
      </c>
      <c r="F736" s="22" t="s">
        <v>24968</v>
      </c>
      <c r="G736" s="22" t="s">
        <v>3697</v>
      </c>
    </row>
    <row r="737" spans="1:8">
      <c r="A737" s="22">
        <v>741</v>
      </c>
      <c r="B737" s="22" t="s">
        <v>6082</v>
      </c>
      <c r="C737" s="22" t="s">
        <v>6083</v>
      </c>
      <c r="D737" s="22" t="s">
        <v>6084</v>
      </c>
      <c r="E737" s="22" t="s">
        <v>19302</v>
      </c>
      <c r="F737" s="22" t="s">
        <v>6085</v>
      </c>
      <c r="G737" s="22" t="s">
        <v>3697</v>
      </c>
    </row>
    <row r="738" spans="1:8">
      <c r="A738" s="22">
        <v>742</v>
      </c>
      <c r="B738" s="22" t="s">
        <v>12939</v>
      </c>
      <c r="C738" s="22" t="s">
        <v>12940</v>
      </c>
      <c r="D738" s="22" t="s">
        <v>6084</v>
      </c>
      <c r="E738" s="22" t="s">
        <v>20517</v>
      </c>
      <c r="F738" s="22" t="s">
        <v>12941</v>
      </c>
      <c r="G738" s="22" t="s">
        <v>3697</v>
      </c>
    </row>
    <row r="739" spans="1:8">
      <c r="A739" s="22">
        <v>743</v>
      </c>
      <c r="B739" s="22" t="s">
        <v>9213</v>
      </c>
      <c r="C739" s="22" t="s">
        <v>9214</v>
      </c>
      <c r="D739" s="22" t="s">
        <v>6084</v>
      </c>
      <c r="E739" s="22" t="s">
        <v>19454</v>
      </c>
      <c r="F739" s="22" t="s">
        <v>9215</v>
      </c>
      <c r="G739" s="22" t="s">
        <v>3697</v>
      </c>
    </row>
    <row r="740" spans="1:8">
      <c r="A740" s="22">
        <v>744</v>
      </c>
      <c r="B740" s="22" t="s">
        <v>13057</v>
      </c>
      <c r="C740" s="22" t="s">
        <v>13058</v>
      </c>
      <c r="D740" s="22" t="s">
        <v>13059</v>
      </c>
      <c r="E740" s="22" t="s">
        <v>20926</v>
      </c>
      <c r="F740" s="22" t="s">
        <v>13060</v>
      </c>
      <c r="G740" s="22" t="s">
        <v>3697</v>
      </c>
      <c r="H740" s="22">
        <v>1</v>
      </c>
    </row>
    <row r="741" spans="1:8">
      <c r="A741" s="22">
        <v>745</v>
      </c>
      <c r="B741" s="22" t="s">
        <v>5000</v>
      </c>
      <c r="C741" s="22" t="s">
        <v>5001</v>
      </c>
      <c r="D741" s="22" t="s">
        <v>4353</v>
      </c>
      <c r="E741" s="22" t="s">
        <v>18993</v>
      </c>
      <c r="F741" s="22" t="s">
        <v>5002</v>
      </c>
      <c r="G741" s="22" t="s">
        <v>3697</v>
      </c>
    </row>
    <row r="742" spans="1:8">
      <c r="A742" s="22">
        <v>746</v>
      </c>
      <c r="B742" s="22" t="s">
        <v>8841</v>
      </c>
      <c r="C742" s="22" t="s">
        <v>8842</v>
      </c>
      <c r="D742" s="22" t="s">
        <v>4353</v>
      </c>
      <c r="E742" s="22" t="s">
        <v>20014</v>
      </c>
      <c r="G742" s="22" t="s">
        <v>3730</v>
      </c>
    </row>
    <row r="743" spans="1:8">
      <c r="A743" s="22">
        <v>748</v>
      </c>
      <c r="B743" s="22" t="s">
        <v>24777</v>
      </c>
      <c r="C743" s="22" t="s">
        <v>24778</v>
      </c>
      <c r="D743" s="22" t="s">
        <v>4353</v>
      </c>
      <c r="E743" s="22" t="s">
        <v>21857</v>
      </c>
      <c r="G743" s="22" t="s">
        <v>3943</v>
      </c>
    </row>
    <row r="744" spans="1:8">
      <c r="A744" s="22">
        <v>749</v>
      </c>
      <c r="B744" s="22" t="s">
        <v>11109</v>
      </c>
      <c r="C744" s="22" t="s">
        <v>24808</v>
      </c>
      <c r="D744" s="22" t="s">
        <v>4353</v>
      </c>
      <c r="E744" s="22" t="s">
        <v>18939</v>
      </c>
      <c r="F744" s="22" t="s">
        <v>24809</v>
      </c>
      <c r="G744" s="22" t="s">
        <v>3697</v>
      </c>
    </row>
    <row r="745" spans="1:8">
      <c r="A745" s="22">
        <v>750</v>
      </c>
      <c r="B745" s="22" t="s">
        <v>9603</v>
      </c>
      <c r="C745" s="22" t="s">
        <v>9604</v>
      </c>
      <c r="D745" s="22" t="s">
        <v>4353</v>
      </c>
      <c r="E745" s="22" t="s">
        <v>18689</v>
      </c>
      <c r="G745" s="22" t="s">
        <v>3730</v>
      </c>
    </row>
    <row r="746" spans="1:8">
      <c r="A746" s="22">
        <v>754</v>
      </c>
      <c r="B746" s="22" t="s">
        <v>6280</v>
      </c>
      <c r="C746" s="22" t="s">
        <v>6281</v>
      </c>
      <c r="D746" s="22" t="s">
        <v>6282</v>
      </c>
      <c r="E746" s="22" t="s">
        <v>18948</v>
      </c>
      <c r="F746" s="22" t="s">
        <v>6283</v>
      </c>
      <c r="G746" s="22" t="s">
        <v>3697</v>
      </c>
      <c r="H746" s="22">
        <v>1</v>
      </c>
    </row>
    <row r="747" spans="1:8">
      <c r="A747" s="22">
        <v>755</v>
      </c>
      <c r="B747" s="22" t="s">
        <v>7188</v>
      </c>
      <c r="C747" s="22" t="s">
        <v>7189</v>
      </c>
      <c r="D747" s="22" t="s">
        <v>6282</v>
      </c>
      <c r="E747" s="22" t="s">
        <v>19056</v>
      </c>
      <c r="F747" s="22" t="s">
        <v>7190</v>
      </c>
      <c r="G747" s="22" t="s">
        <v>3697</v>
      </c>
      <c r="H747" s="22">
        <v>3</v>
      </c>
    </row>
    <row r="748" spans="1:8">
      <c r="A748" s="22">
        <v>756</v>
      </c>
      <c r="B748" s="22" t="s">
        <v>24782</v>
      </c>
      <c r="C748" s="22" t="s">
        <v>24783</v>
      </c>
      <c r="D748" s="22" t="s">
        <v>4463</v>
      </c>
      <c r="E748" s="22" t="s">
        <v>19254</v>
      </c>
      <c r="F748" s="22" t="s">
        <v>24784</v>
      </c>
      <c r="G748" s="22" t="s">
        <v>3697</v>
      </c>
    </row>
    <row r="749" spans="1:8">
      <c r="A749" s="22">
        <v>757</v>
      </c>
      <c r="B749" s="22" t="s">
        <v>11875</v>
      </c>
      <c r="C749" s="22" t="s">
        <v>11876</v>
      </c>
      <c r="D749" s="22" t="s">
        <v>4463</v>
      </c>
      <c r="E749" s="22" t="s">
        <v>18699</v>
      </c>
      <c r="F749" s="22" t="s">
        <v>11877</v>
      </c>
      <c r="G749" s="22" t="s">
        <v>3697</v>
      </c>
    </row>
    <row r="750" spans="1:8">
      <c r="A750" s="22">
        <v>758</v>
      </c>
      <c r="B750" s="22" t="s">
        <v>11673</v>
      </c>
      <c r="C750" s="22" t="s">
        <v>11674</v>
      </c>
      <c r="D750" s="22" t="s">
        <v>6385</v>
      </c>
      <c r="E750" s="22" t="s">
        <v>18632</v>
      </c>
      <c r="F750" s="22" t="s">
        <v>11675</v>
      </c>
      <c r="G750" s="22" t="s">
        <v>3697</v>
      </c>
    </row>
    <row r="751" spans="1:8">
      <c r="A751" s="22">
        <v>759</v>
      </c>
      <c r="B751" s="22" t="s">
        <v>18064</v>
      </c>
      <c r="C751" s="22" t="s">
        <v>18065</v>
      </c>
      <c r="D751" s="22" t="s">
        <v>5717</v>
      </c>
      <c r="E751" s="22" t="s">
        <v>19415</v>
      </c>
      <c r="F751" s="22" t="s">
        <v>18066</v>
      </c>
      <c r="G751" s="22" t="s">
        <v>3697</v>
      </c>
    </row>
    <row r="752" spans="1:8">
      <c r="A752" s="22">
        <v>760</v>
      </c>
      <c r="B752" s="22" t="s">
        <v>25218</v>
      </c>
      <c r="C752" s="22" t="s">
        <v>25220</v>
      </c>
      <c r="D752" s="22" t="s">
        <v>5717</v>
      </c>
      <c r="E752" s="22" t="s">
        <v>25219</v>
      </c>
      <c r="F752" s="22" t="s">
        <v>495</v>
      </c>
      <c r="G752" s="22" t="s">
        <v>3697</v>
      </c>
    </row>
    <row r="753" spans="1:8">
      <c r="A753" s="22">
        <v>761</v>
      </c>
      <c r="B753" s="22" t="s">
        <v>5715</v>
      </c>
      <c r="C753" s="22" t="s">
        <v>5716</v>
      </c>
      <c r="D753" s="22" t="s">
        <v>5717</v>
      </c>
      <c r="E753" s="22" t="s">
        <v>19198</v>
      </c>
      <c r="F753" s="22" t="s">
        <v>491</v>
      </c>
      <c r="G753" s="22" t="s">
        <v>3697</v>
      </c>
    </row>
    <row r="754" spans="1:8">
      <c r="A754" s="22">
        <v>762</v>
      </c>
      <c r="B754" s="22" t="s">
        <v>14091</v>
      </c>
      <c r="C754" s="22" t="s">
        <v>14092</v>
      </c>
      <c r="D754" s="22" t="s">
        <v>5717</v>
      </c>
      <c r="E754" s="22" t="s">
        <v>21127</v>
      </c>
      <c r="F754" s="22" t="s">
        <v>14093</v>
      </c>
      <c r="G754" s="22" t="s">
        <v>3697</v>
      </c>
    </row>
    <row r="755" spans="1:8">
      <c r="A755" s="22">
        <v>763</v>
      </c>
      <c r="B755" s="22" t="s">
        <v>15768</v>
      </c>
      <c r="C755" s="22" t="s">
        <v>15769</v>
      </c>
      <c r="D755" s="22" t="s">
        <v>5717</v>
      </c>
      <c r="E755" s="22" t="s">
        <v>21464</v>
      </c>
      <c r="F755" s="22" t="s">
        <v>497</v>
      </c>
      <c r="G755" s="22" t="s">
        <v>3697</v>
      </c>
    </row>
    <row r="756" spans="1:8">
      <c r="A756" s="22">
        <v>764</v>
      </c>
      <c r="B756" s="22" t="s">
        <v>24234</v>
      </c>
      <c r="C756" s="22" t="s">
        <v>24236</v>
      </c>
      <c r="D756" s="22" t="s">
        <v>5717</v>
      </c>
      <c r="E756" s="22" t="s">
        <v>24235</v>
      </c>
      <c r="F756" s="22" t="s">
        <v>24237</v>
      </c>
      <c r="G756" s="22" t="s">
        <v>3697</v>
      </c>
    </row>
    <row r="757" spans="1:8">
      <c r="A757" s="22">
        <v>765</v>
      </c>
      <c r="B757" s="22" t="s">
        <v>14332</v>
      </c>
      <c r="C757" s="22" t="s">
        <v>14333</v>
      </c>
      <c r="D757" s="22" t="s">
        <v>5222</v>
      </c>
      <c r="E757" s="22" t="s">
        <v>19060</v>
      </c>
      <c r="F757" s="22" t="s">
        <v>14334</v>
      </c>
      <c r="G757" s="22" t="s">
        <v>3697</v>
      </c>
    </row>
    <row r="758" spans="1:8">
      <c r="A758" s="22">
        <v>766</v>
      </c>
      <c r="B758" s="22" t="s">
        <v>5759</v>
      </c>
      <c r="C758" s="22" t="s">
        <v>5760</v>
      </c>
      <c r="D758" s="22" t="s">
        <v>5069</v>
      </c>
      <c r="E758" s="22" t="s">
        <v>19186</v>
      </c>
      <c r="F758" s="22" t="s">
        <v>5761</v>
      </c>
      <c r="G758" s="22" t="s">
        <v>3697</v>
      </c>
    </row>
    <row r="759" spans="1:8">
      <c r="A759" s="22">
        <v>767</v>
      </c>
      <c r="B759" s="22" t="s">
        <v>5117</v>
      </c>
      <c r="C759" s="22" t="s">
        <v>5118</v>
      </c>
      <c r="D759" s="22" t="s">
        <v>5069</v>
      </c>
      <c r="E759" s="22" t="s">
        <v>19031</v>
      </c>
      <c r="F759" s="22" t="s">
        <v>5119</v>
      </c>
      <c r="G759" s="22" t="s">
        <v>3697</v>
      </c>
      <c r="H759" s="22">
        <v>1</v>
      </c>
    </row>
    <row r="760" spans="1:8">
      <c r="A760" s="22">
        <v>768</v>
      </c>
      <c r="B760" s="22" t="s">
        <v>24293</v>
      </c>
      <c r="C760" s="22" t="s">
        <v>24294</v>
      </c>
      <c r="D760" s="22" t="s">
        <v>24295</v>
      </c>
      <c r="E760" s="22" t="s">
        <v>19196</v>
      </c>
      <c r="F760" s="22" t="s">
        <v>1569</v>
      </c>
      <c r="G760" s="22" t="s">
        <v>3697</v>
      </c>
    </row>
    <row r="761" spans="1:8">
      <c r="A761" s="22">
        <v>769</v>
      </c>
      <c r="B761" s="22" t="s">
        <v>24311</v>
      </c>
      <c r="C761" s="22" t="s">
        <v>24312</v>
      </c>
      <c r="D761" s="22" t="s">
        <v>6917</v>
      </c>
      <c r="E761" s="22" t="s">
        <v>20816</v>
      </c>
      <c r="F761" s="22" t="s">
        <v>24313</v>
      </c>
      <c r="G761" s="22" t="s">
        <v>3697</v>
      </c>
      <c r="H761" s="22">
        <v>1</v>
      </c>
    </row>
    <row r="762" spans="1:8">
      <c r="A762" s="22">
        <v>770</v>
      </c>
      <c r="B762" s="22" t="s">
        <v>12454</v>
      </c>
      <c r="C762" s="22" t="s">
        <v>12455</v>
      </c>
      <c r="D762" s="22" t="s">
        <v>6917</v>
      </c>
      <c r="E762" s="22" t="s">
        <v>20433</v>
      </c>
      <c r="F762" s="22" t="s">
        <v>12456</v>
      </c>
      <c r="G762" s="22" t="s">
        <v>3697</v>
      </c>
    </row>
    <row r="763" spans="1:8">
      <c r="A763" s="22">
        <v>771</v>
      </c>
      <c r="B763" s="22" t="s">
        <v>14585</v>
      </c>
      <c r="C763" s="22" t="s">
        <v>14586</v>
      </c>
      <c r="D763" s="22" t="s">
        <v>5648</v>
      </c>
      <c r="E763" s="22" t="s">
        <v>19619</v>
      </c>
      <c r="F763" s="22" t="s">
        <v>14587</v>
      </c>
      <c r="G763" s="22" t="s">
        <v>3697</v>
      </c>
    </row>
    <row r="764" spans="1:8">
      <c r="A764" s="22">
        <v>772</v>
      </c>
      <c r="B764" s="22" t="s">
        <v>15902</v>
      </c>
      <c r="C764" s="22" t="s">
        <v>15903</v>
      </c>
      <c r="D764" s="22" t="s">
        <v>5648</v>
      </c>
      <c r="E764" s="22" t="s">
        <v>21475</v>
      </c>
      <c r="F764" s="22" t="s">
        <v>15904</v>
      </c>
      <c r="G764" s="22" t="s">
        <v>3697</v>
      </c>
      <c r="H764" s="22">
        <v>2</v>
      </c>
    </row>
    <row r="765" spans="1:8">
      <c r="A765" s="22">
        <v>773</v>
      </c>
      <c r="B765" s="22" t="s">
        <v>10819</v>
      </c>
      <c r="C765" s="22" t="s">
        <v>24438</v>
      </c>
      <c r="D765" s="22" t="s">
        <v>5648</v>
      </c>
      <c r="E765" s="22" t="s">
        <v>24437</v>
      </c>
      <c r="F765" s="22" t="s">
        <v>24439</v>
      </c>
      <c r="G765" s="22" t="s">
        <v>3697</v>
      </c>
    </row>
    <row r="766" spans="1:8">
      <c r="A766" s="22">
        <v>774</v>
      </c>
      <c r="B766" s="22" t="s">
        <v>25903</v>
      </c>
      <c r="C766" s="22" t="s">
        <v>25904</v>
      </c>
      <c r="D766" s="22" t="s">
        <v>5648</v>
      </c>
      <c r="E766" s="22" t="s">
        <v>18766</v>
      </c>
      <c r="F766" s="22" t="s">
        <v>25905</v>
      </c>
      <c r="G766" s="22" t="s">
        <v>3697</v>
      </c>
    </row>
    <row r="767" spans="1:8">
      <c r="A767" s="22">
        <v>775</v>
      </c>
      <c r="B767" s="22" t="s">
        <v>6483</v>
      </c>
      <c r="C767" s="22" t="s">
        <v>6484</v>
      </c>
      <c r="D767" s="22" t="s">
        <v>5648</v>
      </c>
      <c r="E767" s="22" t="s">
        <v>19415</v>
      </c>
      <c r="F767" s="22" t="s">
        <v>6485</v>
      </c>
      <c r="G767" s="22" t="s">
        <v>3697</v>
      </c>
    </row>
    <row r="768" spans="1:8">
      <c r="A768" s="22">
        <v>776</v>
      </c>
      <c r="B768" s="22" t="s">
        <v>17887</v>
      </c>
      <c r="C768" s="22" t="s">
        <v>17888</v>
      </c>
      <c r="D768" s="22" t="s">
        <v>5648</v>
      </c>
      <c r="E768" s="22" t="s">
        <v>21841</v>
      </c>
      <c r="F768" s="22" t="s">
        <v>17889</v>
      </c>
      <c r="G768" s="22" t="s">
        <v>3697</v>
      </c>
      <c r="H768" s="22">
        <v>1</v>
      </c>
    </row>
    <row r="769" spans="1:8">
      <c r="A769" s="22">
        <v>777</v>
      </c>
      <c r="B769" s="22" t="s">
        <v>9211</v>
      </c>
      <c r="C769" s="22" t="s">
        <v>9212</v>
      </c>
      <c r="D769" s="22" t="s">
        <v>5648</v>
      </c>
      <c r="E769" s="22" t="s">
        <v>20100</v>
      </c>
      <c r="F769" s="22" t="s">
        <v>1037</v>
      </c>
      <c r="G769" s="22" t="s">
        <v>3697</v>
      </c>
    </row>
    <row r="770" spans="1:8">
      <c r="A770" s="22">
        <v>778</v>
      </c>
      <c r="B770" s="22" t="s">
        <v>14022</v>
      </c>
      <c r="C770" s="22" t="s">
        <v>14023</v>
      </c>
      <c r="D770" s="22" t="s">
        <v>5648</v>
      </c>
      <c r="E770" s="22" t="s">
        <v>21120</v>
      </c>
      <c r="F770" s="22" t="s">
        <v>14024</v>
      </c>
      <c r="G770" s="22" t="s">
        <v>3697</v>
      </c>
    </row>
    <row r="771" spans="1:8">
      <c r="A771" s="22">
        <v>779</v>
      </c>
      <c r="B771" s="22" t="s">
        <v>10769</v>
      </c>
      <c r="C771" s="22" t="s">
        <v>10770</v>
      </c>
      <c r="D771" s="22" t="s">
        <v>5648</v>
      </c>
      <c r="E771" s="22" t="s">
        <v>20462</v>
      </c>
      <c r="F771" s="22" t="s">
        <v>10771</v>
      </c>
      <c r="G771" s="22" t="s">
        <v>3697</v>
      </c>
    </row>
    <row r="772" spans="1:8">
      <c r="A772" s="22">
        <v>780</v>
      </c>
      <c r="B772" s="22" t="s">
        <v>10369</v>
      </c>
      <c r="C772" s="22" t="s">
        <v>10370</v>
      </c>
      <c r="D772" s="22" t="s">
        <v>5648</v>
      </c>
      <c r="E772" s="22" t="s">
        <v>20371</v>
      </c>
      <c r="G772" s="22" t="s">
        <v>3730</v>
      </c>
    </row>
    <row r="773" spans="1:8">
      <c r="A773" s="22">
        <v>781</v>
      </c>
      <c r="B773" s="22" t="s">
        <v>18193</v>
      </c>
      <c r="C773" s="22" t="s">
        <v>18194</v>
      </c>
      <c r="D773" s="22" t="s">
        <v>5871</v>
      </c>
      <c r="E773" s="22" t="s">
        <v>21905</v>
      </c>
      <c r="F773" s="22" t="s">
        <v>18195</v>
      </c>
      <c r="G773" s="22" t="s">
        <v>3697</v>
      </c>
    </row>
    <row r="774" spans="1:8">
      <c r="A774" s="22">
        <v>782</v>
      </c>
      <c r="B774" s="22" t="s">
        <v>5869</v>
      </c>
      <c r="C774" s="22" t="s">
        <v>5870</v>
      </c>
      <c r="D774" s="22" t="s">
        <v>5871</v>
      </c>
      <c r="E774" s="22" t="s">
        <v>19241</v>
      </c>
      <c r="F774" s="22" t="s">
        <v>5872</v>
      </c>
      <c r="G774" s="22" t="s">
        <v>3697</v>
      </c>
    </row>
    <row r="775" spans="1:8">
      <c r="A775" s="22">
        <v>783</v>
      </c>
      <c r="B775" s="22" t="s">
        <v>16301</v>
      </c>
      <c r="C775" s="22" t="s">
        <v>16302</v>
      </c>
      <c r="D775" s="22" t="s">
        <v>5155</v>
      </c>
      <c r="E775" s="22" t="s">
        <v>19096</v>
      </c>
      <c r="F775" s="22" t="s">
        <v>16303</v>
      </c>
      <c r="G775" s="22" t="s">
        <v>3697</v>
      </c>
      <c r="H775" s="22">
        <v>1</v>
      </c>
    </row>
    <row r="776" spans="1:8">
      <c r="A776" s="22">
        <v>784</v>
      </c>
      <c r="B776" s="22" t="s">
        <v>10869</v>
      </c>
      <c r="C776" s="22" t="s">
        <v>10870</v>
      </c>
      <c r="D776" s="22" t="s">
        <v>5155</v>
      </c>
      <c r="E776" s="22" t="s">
        <v>20485</v>
      </c>
      <c r="F776" s="22" t="s">
        <v>10871</v>
      </c>
      <c r="G776" s="22" t="s">
        <v>3697</v>
      </c>
    </row>
    <row r="777" spans="1:8">
      <c r="A777" s="22">
        <v>785</v>
      </c>
      <c r="B777" s="22" t="s">
        <v>18131</v>
      </c>
      <c r="C777" s="22" t="s">
        <v>18132</v>
      </c>
      <c r="D777" s="22" t="s">
        <v>5155</v>
      </c>
      <c r="E777" s="22" t="s">
        <v>19932</v>
      </c>
      <c r="F777" s="22" t="s">
        <v>18133</v>
      </c>
      <c r="G777" s="22" t="s">
        <v>3697</v>
      </c>
    </row>
    <row r="778" spans="1:8">
      <c r="A778" s="22">
        <v>786</v>
      </c>
      <c r="B778" s="22" t="s">
        <v>14135</v>
      </c>
      <c r="C778" s="22" t="s">
        <v>14136</v>
      </c>
      <c r="D778" s="22" t="s">
        <v>5155</v>
      </c>
      <c r="E778" s="22" t="s">
        <v>21136</v>
      </c>
      <c r="F778" s="22" t="s">
        <v>2665</v>
      </c>
      <c r="G778" s="22" t="s">
        <v>3697</v>
      </c>
    </row>
    <row r="779" spans="1:8">
      <c r="A779" s="22">
        <v>787</v>
      </c>
      <c r="B779" s="22" t="s">
        <v>18556</v>
      </c>
      <c r="C779" s="22" t="s">
        <v>18557</v>
      </c>
      <c r="D779" s="22" t="s">
        <v>4308</v>
      </c>
      <c r="E779" s="22" t="s">
        <v>18740</v>
      </c>
      <c r="F779" s="22" t="s">
        <v>18558</v>
      </c>
      <c r="G779" s="22" t="s">
        <v>3697</v>
      </c>
    </row>
    <row r="780" spans="1:8">
      <c r="A780" s="22">
        <v>788</v>
      </c>
      <c r="B780" s="22" t="s">
        <v>12097</v>
      </c>
      <c r="C780" s="22" t="s">
        <v>12098</v>
      </c>
      <c r="D780" s="22" t="s">
        <v>4308</v>
      </c>
      <c r="E780" s="22" t="s">
        <v>20733</v>
      </c>
      <c r="F780" s="22" t="s">
        <v>12099</v>
      </c>
      <c r="G780" s="22" t="s">
        <v>3697</v>
      </c>
    </row>
    <row r="781" spans="1:8">
      <c r="A781" s="22">
        <v>789</v>
      </c>
      <c r="B781" s="22" t="s">
        <v>8862</v>
      </c>
      <c r="C781" s="22" t="s">
        <v>8863</v>
      </c>
      <c r="D781" s="22" t="s">
        <v>5078</v>
      </c>
      <c r="E781" s="22" t="s">
        <v>18944</v>
      </c>
      <c r="F781" s="22" t="s">
        <v>8864</v>
      </c>
      <c r="G781" s="22" t="s">
        <v>3697</v>
      </c>
    </row>
    <row r="782" spans="1:8">
      <c r="A782" s="22">
        <v>790</v>
      </c>
      <c r="B782" s="22" t="s">
        <v>11693</v>
      </c>
      <c r="C782" s="22" t="s">
        <v>11694</v>
      </c>
      <c r="D782" s="22" t="s">
        <v>5078</v>
      </c>
      <c r="E782" s="22" t="s">
        <v>19052</v>
      </c>
      <c r="F782" s="22" t="s">
        <v>11695</v>
      </c>
      <c r="G782" s="22" t="s">
        <v>3697</v>
      </c>
    </row>
    <row r="783" spans="1:8">
      <c r="A783" s="22">
        <v>791</v>
      </c>
      <c r="B783" s="22" t="s">
        <v>5709</v>
      </c>
      <c r="C783" s="22" t="s">
        <v>5710</v>
      </c>
      <c r="D783" s="22" t="s">
        <v>5078</v>
      </c>
      <c r="E783" s="22" t="s">
        <v>19196</v>
      </c>
      <c r="F783" s="22" t="s">
        <v>5711</v>
      </c>
      <c r="G783" s="22" t="s">
        <v>3697</v>
      </c>
    </row>
    <row r="784" spans="1:8">
      <c r="A784" s="22">
        <v>792</v>
      </c>
      <c r="B784" s="22" t="s">
        <v>12990</v>
      </c>
      <c r="C784" s="22" t="s">
        <v>12991</v>
      </c>
      <c r="D784" s="22" t="s">
        <v>5078</v>
      </c>
      <c r="E784" s="22" t="s">
        <v>19477</v>
      </c>
      <c r="F784" s="22" t="s">
        <v>12992</v>
      </c>
      <c r="G784" s="22" t="s">
        <v>3697</v>
      </c>
    </row>
    <row r="785" spans="1:8">
      <c r="A785" s="22">
        <v>793</v>
      </c>
      <c r="B785" s="22" t="s">
        <v>25251</v>
      </c>
      <c r="C785" s="22" t="s">
        <v>25253</v>
      </c>
      <c r="D785" s="22" t="s">
        <v>5078</v>
      </c>
      <c r="E785" s="22" t="s">
        <v>25252</v>
      </c>
      <c r="F785" s="22" t="s">
        <v>25254</v>
      </c>
      <c r="G785" s="22" t="s">
        <v>3697</v>
      </c>
      <c r="H785" s="22">
        <v>1</v>
      </c>
    </row>
    <row r="786" spans="1:8">
      <c r="A786" s="22">
        <v>795</v>
      </c>
      <c r="B786" s="22" t="s">
        <v>16487</v>
      </c>
      <c r="C786" s="22" t="s">
        <v>16488</v>
      </c>
      <c r="D786" s="22" t="s">
        <v>16489</v>
      </c>
      <c r="E786" s="22" t="s">
        <v>21596</v>
      </c>
      <c r="F786" s="22" t="s">
        <v>16490</v>
      </c>
      <c r="G786" s="22" t="s">
        <v>3697</v>
      </c>
    </row>
    <row r="787" spans="1:8">
      <c r="A787" s="22">
        <v>796</v>
      </c>
      <c r="B787" s="22" t="s">
        <v>15445</v>
      </c>
      <c r="C787" s="22" t="s">
        <v>15446</v>
      </c>
      <c r="D787" s="22" t="s">
        <v>15447</v>
      </c>
      <c r="E787" s="22" t="s">
        <v>19787</v>
      </c>
      <c r="G787" s="22" t="s">
        <v>3715</v>
      </c>
    </row>
    <row r="788" spans="1:8">
      <c r="A788" s="22">
        <v>796</v>
      </c>
      <c r="B788" s="22" t="s">
        <v>16860</v>
      </c>
      <c r="C788" s="22" t="s">
        <v>16861</v>
      </c>
      <c r="D788" s="22" t="s">
        <v>15447</v>
      </c>
      <c r="E788" s="22" t="s">
        <v>21660</v>
      </c>
      <c r="G788" s="22" t="s">
        <v>3711</v>
      </c>
    </row>
    <row r="789" spans="1:8">
      <c r="A789" s="22">
        <v>796</v>
      </c>
      <c r="B789" s="22" t="s">
        <v>17315</v>
      </c>
      <c r="C789" s="22" t="s">
        <v>17316</v>
      </c>
      <c r="D789" s="22" t="s">
        <v>15447</v>
      </c>
      <c r="E789" s="22" t="s">
        <v>21741</v>
      </c>
      <c r="F789" s="22" t="s">
        <v>17317</v>
      </c>
      <c r="G789" s="22" t="s">
        <v>3697</v>
      </c>
    </row>
    <row r="790" spans="1:8">
      <c r="A790" s="22">
        <v>797</v>
      </c>
      <c r="B790" s="22" t="s">
        <v>7799</v>
      </c>
      <c r="C790" s="22" t="s">
        <v>7800</v>
      </c>
      <c r="D790" s="22" t="s">
        <v>3742</v>
      </c>
      <c r="E790" s="22" t="s">
        <v>19743</v>
      </c>
      <c r="F790" s="22" t="s">
        <v>7801</v>
      </c>
      <c r="G790" s="22" t="s">
        <v>3697</v>
      </c>
    </row>
    <row r="791" spans="1:8">
      <c r="A791" s="22">
        <v>798</v>
      </c>
      <c r="B791" s="22" t="s">
        <v>6223</v>
      </c>
      <c r="C791" s="22" t="s">
        <v>6224</v>
      </c>
      <c r="D791" s="22" t="s">
        <v>3742</v>
      </c>
      <c r="E791" s="22" t="s">
        <v>19341</v>
      </c>
      <c r="F791" s="22" t="s">
        <v>6225</v>
      </c>
      <c r="G791" s="22" t="s">
        <v>3697</v>
      </c>
    </row>
    <row r="792" spans="1:8">
      <c r="A792" s="22">
        <v>799</v>
      </c>
      <c r="B792" s="22" t="s">
        <v>13606</v>
      </c>
      <c r="C792" s="22" t="s">
        <v>13607</v>
      </c>
      <c r="D792" s="22" t="s">
        <v>3742</v>
      </c>
      <c r="E792" s="22" t="s">
        <v>21046</v>
      </c>
      <c r="F792" s="22" t="s">
        <v>13608</v>
      </c>
      <c r="G792" s="22" t="s">
        <v>3697</v>
      </c>
    </row>
    <row r="793" spans="1:8">
      <c r="A793" s="22">
        <v>800</v>
      </c>
      <c r="B793" s="22" t="s">
        <v>26045</v>
      </c>
      <c r="C793" s="22" t="s">
        <v>26046</v>
      </c>
      <c r="D793" s="22" t="s">
        <v>3742</v>
      </c>
      <c r="E793" s="22" t="s">
        <v>19621</v>
      </c>
      <c r="F793" s="22" t="s">
        <v>26047</v>
      </c>
      <c r="G793" s="22" t="s">
        <v>3697</v>
      </c>
    </row>
    <row r="794" spans="1:8">
      <c r="A794" s="22">
        <v>801</v>
      </c>
      <c r="B794" s="22" t="s">
        <v>24201</v>
      </c>
      <c r="C794" s="22" t="s">
        <v>24203</v>
      </c>
      <c r="D794" s="22" t="s">
        <v>3742</v>
      </c>
      <c r="E794" s="22" t="s">
        <v>24202</v>
      </c>
      <c r="F794" s="22" t="s">
        <v>24204</v>
      </c>
      <c r="G794" s="22" t="s">
        <v>3697</v>
      </c>
    </row>
    <row r="795" spans="1:8">
      <c r="A795" s="22">
        <v>802</v>
      </c>
      <c r="B795" s="22" t="s">
        <v>10100</v>
      </c>
      <c r="C795" s="22" t="s">
        <v>10101</v>
      </c>
      <c r="D795" s="22" t="s">
        <v>3742</v>
      </c>
      <c r="E795" s="22" t="s">
        <v>19056</v>
      </c>
      <c r="F795" s="22" t="s">
        <v>10102</v>
      </c>
      <c r="G795" s="22" t="s">
        <v>3697</v>
      </c>
    </row>
    <row r="796" spans="1:8">
      <c r="A796" s="22">
        <v>803</v>
      </c>
      <c r="B796" s="22" t="s">
        <v>10817</v>
      </c>
      <c r="C796" s="22" t="s">
        <v>24433</v>
      </c>
      <c r="D796" s="22" t="s">
        <v>3742</v>
      </c>
      <c r="E796" s="22" t="s">
        <v>24432</v>
      </c>
      <c r="F796" s="22" t="s">
        <v>24434</v>
      </c>
      <c r="G796" s="22" t="s">
        <v>3697</v>
      </c>
    </row>
    <row r="797" spans="1:8">
      <c r="A797" s="22">
        <v>804</v>
      </c>
      <c r="B797" s="22" t="s">
        <v>11855</v>
      </c>
      <c r="C797" s="22" t="s">
        <v>11856</v>
      </c>
      <c r="D797" s="22" t="s">
        <v>3742</v>
      </c>
      <c r="E797" s="22" t="s">
        <v>20686</v>
      </c>
      <c r="F797" s="22" t="s">
        <v>11857</v>
      </c>
      <c r="G797" s="22" t="s">
        <v>3697</v>
      </c>
    </row>
    <row r="798" spans="1:8">
      <c r="A798" s="22">
        <v>805</v>
      </c>
      <c r="B798" s="22" t="s">
        <v>26320</v>
      </c>
      <c r="C798" s="22" t="s">
        <v>26321</v>
      </c>
      <c r="D798" s="22" t="s">
        <v>3742</v>
      </c>
      <c r="E798" s="22" t="s">
        <v>18744</v>
      </c>
      <c r="F798" s="22" t="s">
        <v>26322</v>
      </c>
      <c r="G798" s="22" t="s">
        <v>3697</v>
      </c>
    </row>
    <row r="799" spans="1:8">
      <c r="A799" s="22">
        <v>806</v>
      </c>
      <c r="B799" s="22" t="s">
        <v>16403</v>
      </c>
      <c r="C799" s="22" t="s">
        <v>16404</v>
      </c>
      <c r="D799" s="22" t="s">
        <v>3742</v>
      </c>
      <c r="E799" s="22" t="s">
        <v>21579</v>
      </c>
      <c r="F799" s="22" t="s">
        <v>16405</v>
      </c>
      <c r="G799" s="22" t="s">
        <v>3697</v>
      </c>
    </row>
    <row r="800" spans="1:8">
      <c r="A800" s="22">
        <v>807</v>
      </c>
      <c r="B800" s="22" t="s">
        <v>6277</v>
      </c>
      <c r="C800" s="22" t="s">
        <v>6278</v>
      </c>
      <c r="D800" s="22" t="s">
        <v>3742</v>
      </c>
      <c r="E800" s="22" t="s">
        <v>19358</v>
      </c>
      <c r="F800" s="22" t="s">
        <v>6279</v>
      </c>
      <c r="G800" s="22" t="s">
        <v>3697</v>
      </c>
    </row>
    <row r="801" spans="1:8">
      <c r="A801" s="22">
        <v>808</v>
      </c>
      <c r="B801" s="22" t="s">
        <v>3740</v>
      </c>
      <c r="C801" s="22" t="s">
        <v>3741</v>
      </c>
      <c r="D801" s="22" t="s">
        <v>3742</v>
      </c>
      <c r="E801" s="22" t="s">
        <v>18606</v>
      </c>
      <c r="F801" s="22" t="s">
        <v>3743</v>
      </c>
      <c r="G801" s="22" t="s">
        <v>3697</v>
      </c>
    </row>
    <row r="802" spans="1:8">
      <c r="A802" s="22">
        <v>809</v>
      </c>
      <c r="B802" s="22" t="s">
        <v>8114</v>
      </c>
      <c r="C802" s="22" t="s">
        <v>8115</v>
      </c>
      <c r="D802" s="22" t="s">
        <v>4764</v>
      </c>
      <c r="E802" s="22" t="s">
        <v>19825</v>
      </c>
      <c r="F802" s="22" t="s">
        <v>8116</v>
      </c>
      <c r="G802" s="22" t="s">
        <v>3697</v>
      </c>
    </row>
    <row r="803" spans="1:8">
      <c r="A803" s="22">
        <v>810</v>
      </c>
      <c r="B803" s="22" t="s">
        <v>12540</v>
      </c>
      <c r="C803" s="22" t="s">
        <v>12541</v>
      </c>
      <c r="D803" s="22" t="s">
        <v>4764</v>
      </c>
      <c r="E803" s="22" t="s">
        <v>19858</v>
      </c>
      <c r="F803" s="22" t="s">
        <v>12542</v>
      </c>
      <c r="G803" s="22" t="s">
        <v>3697</v>
      </c>
    </row>
    <row r="804" spans="1:8">
      <c r="A804" s="22">
        <v>811</v>
      </c>
      <c r="B804" s="22" t="s">
        <v>16656</v>
      </c>
      <c r="C804" s="22" t="s">
        <v>16657</v>
      </c>
      <c r="D804" s="22" t="s">
        <v>4764</v>
      </c>
      <c r="E804" s="22" t="s">
        <v>18667</v>
      </c>
      <c r="F804" s="22" t="s">
        <v>16658</v>
      </c>
      <c r="G804" s="22" t="s">
        <v>3697</v>
      </c>
      <c r="H804" s="22">
        <v>1</v>
      </c>
    </row>
    <row r="805" spans="1:8">
      <c r="A805" s="22">
        <v>812</v>
      </c>
      <c r="B805" s="22" t="s">
        <v>15394</v>
      </c>
      <c r="C805" s="22" t="s">
        <v>15395</v>
      </c>
      <c r="D805" s="22" t="s">
        <v>4764</v>
      </c>
      <c r="E805" s="22" t="s">
        <v>18820</v>
      </c>
      <c r="F805" s="22" t="s">
        <v>15396</v>
      </c>
      <c r="G805" s="22" t="s">
        <v>3697</v>
      </c>
      <c r="H805" s="22">
        <v>2</v>
      </c>
    </row>
    <row r="806" spans="1:8">
      <c r="A806" s="22">
        <v>813</v>
      </c>
      <c r="B806" s="22" t="s">
        <v>6511</v>
      </c>
      <c r="C806" s="22" t="s">
        <v>6512</v>
      </c>
      <c r="D806" s="22" t="s">
        <v>4764</v>
      </c>
      <c r="E806" s="22" t="s">
        <v>19294</v>
      </c>
      <c r="G806" s="22" t="s">
        <v>3705</v>
      </c>
    </row>
    <row r="807" spans="1:8">
      <c r="A807" s="22">
        <v>814</v>
      </c>
      <c r="B807" s="22" t="s">
        <v>10534</v>
      </c>
      <c r="C807" s="22" t="s">
        <v>10535</v>
      </c>
      <c r="D807" s="22" t="s">
        <v>4764</v>
      </c>
      <c r="E807" s="22" t="s">
        <v>19779</v>
      </c>
      <c r="F807" s="22" t="s">
        <v>10536</v>
      </c>
      <c r="G807" s="22" t="s">
        <v>3697</v>
      </c>
      <c r="H807" s="22">
        <v>1</v>
      </c>
    </row>
    <row r="808" spans="1:8">
      <c r="A808" s="22">
        <v>815</v>
      </c>
      <c r="B808" s="22" t="s">
        <v>13995</v>
      </c>
      <c r="C808" s="22" t="s">
        <v>13996</v>
      </c>
      <c r="D808" s="22" t="s">
        <v>4764</v>
      </c>
      <c r="E808" s="22" t="s">
        <v>19779</v>
      </c>
      <c r="F808" s="22" t="s">
        <v>13997</v>
      </c>
      <c r="G808" s="22" t="s">
        <v>3697</v>
      </c>
      <c r="H808" s="22">
        <v>1</v>
      </c>
    </row>
    <row r="809" spans="1:8">
      <c r="A809" s="22">
        <v>816</v>
      </c>
      <c r="B809" s="22" t="s">
        <v>10161</v>
      </c>
      <c r="C809" s="22" t="s">
        <v>10162</v>
      </c>
      <c r="D809" s="22" t="s">
        <v>4764</v>
      </c>
      <c r="E809" s="22" t="s">
        <v>19052</v>
      </c>
      <c r="F809" s="22" t="s">
        <v>10163</v>
      </c>
      <c r="G809" s="22" t="s">
        <v>3697</v>
      </c>
    </row>
    <row r="810" spans="1:8">
      <c r="A810" s="22">
        <v>817</v>
      </c>
      <c r="B810" s="22" t="s">
        <v>4762</v>
      </c>
      <c r="C810" s="22" t="s">
        <v>4763</v>
      </c>
      <c r="D810" s="22" t="s">
        <v>4764</v>
      </c>
      <c r="E810" s="22" t="s">
        <v>18920</v>
      </c>
      <c r="F810" s="22" t="s">
        <v>4765</v>
      </c>
      <c r="G810" s="22" t="s">
        <v>3697</v>
      </c>
    </row>
    <row r="811" spans="1:8">
      <c r="A811" s="22">
        <v>818</v>
      </c>
      <c r="B811" s="22" t="s">
        <v>5267</v>
      </c>
      <c r="C811" s="22" t="s">
        <v>5268</v>
      </c>
      <c r="D811" s="22" t="s">
        <v>3729</v>
      </c>
      <c r="E811" s="22" t="s">
        <v>19073</v>
      </c>
      <c r="F811" s="22" t="s">
        <v>5269</v>
      </c>
      <c r="G811" s="22" t="s">
        <v>3697</v>
      </c>
    </row>
    <row r="812" spans="1:8">
      <c r="A812" s="22">
        <v>819</v>
      </c>
      <c r="B812" s="22" t="s">
        <v>23900</v>
      </c>
      <c r="C812" s="22" t="s">
        <v>23902</v>
      </c>
      <c r="D812" s="22" t="s">
        <v>3729</v>
      </c>
      <c r="E812" s="22" t="s">
        <v>23901</v>
      </c>
      <c r="F812" s="22" t="s">
        <v>23903</v>
      </c>
      <c r="G812" s="22" t="s">
        <v>3697</v>
      </c>
    </row>
    <row r="813" spans="1:8">
      <c r="A813" s="22">
        <v>820</v>
      </c>
      <c r="B813" s="22" t="s">
        <v>6328</v>
      </c>
      <c r="C813" s="22" t="s">
        <v>6329</v>
      </c>
      <c r="D813" s="22" t="s">
        <v>3729</v>
      </c>
      <c r="E813" s="22" t="s">
        <v>19371</v>
      </c>
      <c r="F813" s="22" t="s">
        <v>6330</v>
      </c>
      <c r="G813" s="22" t="s">
        <v>3697</v>
      </c>
    </row>
    <row r="814" spans="1:8">
      <c r="A814" s="22">
        <v>821</v>
      </c>
      <c r="B814" s="22" t="s">
        <v>8315</v>
      </c>
      <c r="C814" s="22" t="s">
        <v>8316</v>
      </c>
      <c r="D814" s="22" t="s">
        <v>3729</v>
      </c>
      <c r="E814" s="22" t="s">
        <v>19371</v>
      </c>
      <c r="F814" s="22" t="s">
        <v>8317</v>
      </c>
      <c r="G814" s="22" t="s">
        <v>3697</v>
      </c>
      <c r="H814" s="22">
        <v>1</v>
      </c>
    </row>
    <row r="815" spans="1:8">
      <c r="A815" s="22">
        <v>822</v>
      </c>
      <c r="B815" s="22" t="s">
        <v>14432</v>
      </c>
      <c r="C815" s="22" t="s">
        <v>14433</v>
      </c>
      <c r="D815" s="22" t="s">
        <v>3729</v>
      </c>
      <c r="E815" s="22" t="s">
        <v>19371</v>
      </c>
      <c r="F815" s="22" t="s">
        <v>14434</v>
      </c>
      <c r="G815" s="22" t="s">
        <v>3697</v>
      </c>
      <c r="H815" s="22">
        <v>1</v>
      </c>
    </row>
    <row r="816" spans="1:8">
      <c r="A816" s="22">
        <v>823</v>
      </c>
      <c r="B816" s="22" t="s">
        <v>18547</v>
      </c>
      <c r="C816" s="22" t="s">
        <v>18548</v>
      </c>
      <c r="D816" s="22" t="s">
        <v>3729</v>
      </c>
      <c r="E816" s="22" t="s">
        <v>19151</v>
      </c>
      <c r="F816" s="22" t="s">
        <v>18549</v>
      </c>
      <c r="G816" s="22" t="s">
        <v>3697</v>
      </c>
    </row>
    <row r="817" spans="1:8">
      <c r="A817" s="22">
        <v>824</v>
      </c>
      <c r="B817" s="22" t="s">
        <v>9395</v>
      </c>
      <c r="C817" s="22" t="s">
        <v>9396</v>
      </c>
      <c r="D817" s="22" t="s">
        <v>3729</v>
      </c>
      <c r="E817" s="22" t="s">
        <v>20137</v>
      </c>
      <c r="F817" s="22" t="s">
        <v>9397</v>
      </c>
      <c r="G817" s="22" t="s">
        <v>3697</v>
      </c>
    </row>
    <row r="818" spans="1:8">
      <c r="A818" s="22">
        <v>825</v>
      </c>
      <c r="B818" s="22" t="s">
        <v>17876</v>
      </c>
      <c r="C818" s="22" t="s">
        <v>17877</v>
      </c>
      <c r="D818" s="22" t="s">
        <v>3729</v>
      </c>
      <c r="E818" s="22" t="s">
        <v>21723</v>
      </c>
      <c r="F818" s="22" t="s">
        <v>17878</v>
      </c>
      <c r="G818" s="22" t="s">
        <v>3697</v>
      </c>
    </row>
    <row r="819" spans="1:8">
      <c r="A819" s="22">
        <v>826</v>
      </c>
      <c r="B819" s="22" t="s">
        <v>9884</v>
      </c>
      <c r="C819" s="22" t="s">
        <v>9885</v>
      </c>
      <c r="D819" s="22" t="s">
        <v>3729</v>
      </c>
      <c r="E819" s="22" t="s">
        <v>18633</v>
      </c>
      <c r="F819" s="22" t="s">
        <v>9886</v>
      </c>
      <c r="G819" s="22" t="s">
        <v>3697</v>
      </c>
    </row>
    <row r="820" spans="1:8">
      <c r="A820" s="22">
        <v>827</v>
      </c>
      <c r="B820" s="22" t="s">
        <v>16987</v>
      </c>
      <c r="C820" s="22" t="s">
        <v>16988</v>
      </c>
      <c r="D820" s="22" t="s">
        <v>3729</v>
      </c>
      <c r="E820" s="22" t="s">
        <v>18633</v>
      </c>
      <c r="F820" s="22" t="s">
        <v>16989</v>
      </c>
      <c r="G820" s="22" t="s">
        <v>3697</v>
      </c>
      <c r="H820" s="22">
        <v>1</v>
      </c>
    </row>
    <row r="821" spans="1:8">
      <c r="A821" s="22">
        <v>828</v>
      </c>
      <c r="B821" s="22" t="s">
        <v>16154</v>
      </c>
      <c r="C821" s="22" t="s">
        <v>16155</v>
      </c>
      <c r="D821" s="22" t="s">
        <v>3729</v>
      </c>
      <c r="E821" s="22" t="s">
        <v>21531</v>
      </c>
      <c r="F821" s="22" t="s">
        <v>16156</v>
      </c>
      <c r="G821" s="22" t="s">
        <v>3697</v>
      </c>
    </row>
    <row r="822" spans="1:8">
      <c r="A822" s="22">
        <v>829</v>
      </c>
      <c r="B822" s="22" t="s">
        <v>13925</v>
      </c>
      <c r="C822" s="22" t="s">
        <v>25055</v>
      </c>
      <c r="D822" s="22" t="s">
        <v>3729</v>
      </c>
      <c r="E822" s="22" t="s">
        <v>18869</v>
      </c>
      <c r="F822" s="22" t="s">
        <v>25056</v>
      </c>
      <c r="G822" s="22" t="s">
        <v>3697</v>
      </c>
    </row>
    <row r="823" spans="1:8">
      <c r="A823" s="22">
        <v>830</v>
      </c>
      <c r="B823" s="22" t="s">
        <v>14582</v>
      </c>
      <c r="C823" s="22" t="s">
        <v>14583</v>
      </c>
      <c r="D823" s="22" t="s">
        <v>3729</v>
      </c>
      <c r="E823" s="22" t="s">
        <v>19856</v>
      </c>
      <c r="F823" s="22" t="s">
        <v>14584</v>
      </c>
      <c r="G823" s="22" t="s">
        <v>3697</v>
      </c>
      <c r="H823" s="22">
        <v>1</v>
      </c>
    </row>
    <row r="824" spans="1:8">
      <c r="A824" s="22">
        <v>831</v>
      </c>
      <c r="B824" s="22" t="s">
        <v>17995</v>
      </c>
      <c r="C824" s="22" t="s">
        <v>17996</v>
      </c>
      <c r="D824" s="22" t="s">
        <v>3729</v>
      </c>
      <c r="E824" s="22" t="s">
        <v>21862</v>
      </c>
      <c r="F824" s="22" t="s">
        <v>17997</v>
      </c>
      <c r="G824" s="22" t="s">
        <v>3697</v>
      </c>
    </row>
    <row r="825" spans="1:8">
      <c r="A825" s="22">
        <v>832</v>
      </c>
      <c r="B825" s="22" t="s">
        <v>11217</v>
      </c>
      <c r="C825" s="22" t="s">
        <v>11218</v>
      </c>
      <c r="D825" s="22" t="s">
        <v>3729</v>
      </c>
      <c r="E825" s="22" t="s">
        <v>20554</v>
      </c>
      <c r="F825" s="22" t="s">
        <v>11219</v>
      </c>
      <c r="G825" s="22" t="s">
        <v>3697</v>
      </c>
    </row>
    <row r="826" spans="1:8">
      <c r="A826" s="22">
        <v>833</v>
      </c>
      <c r="B826" s="22" t="s">
        <v>9850</v>
      </c>
      <c r="C826" s="22" t="s">
        <v>9851</v>
      </c>
      <c r="D826" s="22" t="s">
        <v>3729</v>
      </c>
      <c r="E826" s="22" t="s">
        <v>20251</v>
      </c>
      <c r="F826" s="22" t="s">
        <v>9852</v>
      </c>
      <c r="G826" s="22" t="s">
        <v>3697</v>
      </c>
    </row>
    <row r="827" spans="1:8">
      <c r="A827" s="22">
        <v>834</v>
      </c>
      <c r="B827" s="22" t="s">
        <v>7999</v>
      </c>
      <c r="C827" s="22" t="s">
        <v>8000</v>
      </c>
      <c r="D827" s="22" t="s">
        <v>3729</v>
      </c>
      <c r="E827" s="22" t="s">
        <v>19800</v>
      </c>
      <c r="G827" s="22" t="s">
        <v>3707</v>
      </c>
    </row>
    <row r="828" spans="1:8">
      <c r="A828" s="22">
        <v>834</v>
      </c>
      <c r="B828" s="22" t="s">
        <v>24353</v>
      </c>
      <c r="C828" s="22" t="s">
        <v>24354</v>
      </c>
      <c r="D828" s="22" t="s">
        <v>3729</v>
      </c>
      <c r="E828" s="22" t="s">
        <v>18988</v>
      </c>
      <c r="F828" s="22" t="s">
        <v>24355</v>
      </c>
      <c r="G828" s="22" t="s">
        <v>3697</v>
      </c>
      <c r="H828" s="22">
        <v>3</v>
      </c>
    </row>
    <row r="829" spans="1:8">
      <c r="A829" s="22">
        <v>835</v>
      </c>
      <c r="B829" s="22" t="s">
        <v>26254</v>
      </c>
      <c r="C829" s="22" t="s">
        <v>26255</v>
      </c>
      <c r="D829" s="22" t="s">
        <v>3729</v>
      </c>
      <c r="E829" s="22" t="s">
        <v>18988</v>
      </c>
      <c r="F829" s="22" t="s">
        <v>26256</v>
      </c>
      <c r="G829" s="22" t="s">
        <v>3697</v>
      </c>
    </row>
    <row r="830" spans="1:8">
      <c r="A830" s="22">
        <v>836</v>
      </c>
      <c r="B830" s="22" t="s">
        <v>14604</v>
      </c>
      <c r="C830" s="22" t="s">
        <v>14605</v>
      </c>
      <c r="D830" s="22" t="s">
        <v>3729</v>
      </c>
      <c r="E830" s="22" t="s">
        <v>21233</v>
      </c>
      <c r="F830" s="22" t="s">
        <v>14606</v>
      </c>
      <c r="G830" s="22" t="s">
        <v>3697</v>
      </c>
    </row>
    <row r="831" spans="1:8">
      <c r="A831" s="22">
        <v>837</v>
      </c>
      <c r="B831" s="22" t="s">
        <v>24508</v>
      </c>
      <c r="C831" s="22" t="s">
        <v>24509</v>
      </c>
      <c r="D831" s="22" t="s">
        <v>3729</v>
      </c>
      <c r="E831" s="22" t="s">
        <v>19476</v>
      </c>
      <c r="F831" s="22" t="s">
        <v>24510</v>
      </c>
      <c r="G831" s="22" t="s">
        <v>3697</v>
      </c>
    </row>
    <row r="832" spans="1:8">
      <c r="A832" s="22">
        <v>838</v>
      </c>
      <c r="B832" s="22" t="s">
        <v>4820</v>
      </c>
      <c r="C832" s="22" t="s">
        <v>4821</v>
      </c>
      <c r="D832" s="22" t="s">
        <v>3729</v>
      </c>
      <c r="E832" s="22" t="s">
        <v>18939</v>
      </c>
      <c r="F832" s="22" t="s">
        <v>4822</v>
      </c>
      <c r="G832" s="22" t="s">
        <v>3697</v>
      </c>
    </row>
    <row r="833" spans="1:8">
      <c r="A833" s="22">
        <v>839</v>
      </c>
      <c r="B833" s="22" t="s">
        <v>18337</v>
      </c>
      <c r="C833" s="22" t="s">
        <v>18338</v>
      </c>
      <c r="D833" s="22" t="s">
        <v>3729</v>
      </c>
      <c r="E833" s="22" t="s">
        <v>21938</v>
      </c>
      <c r="F833" s="22" t="s">
        <v>18339</v>
      </c>
      <c r="G833" s="22" t="s">
        <v>3697</v>
      </c>
    </row>
    <row r="834" spans="1:8">
      <c r="A834" s="22">
        <v>840</v>
      </c>
      <c r="B834" s="22" t="s">
        <v>6146</v>
      </c>
      <c r="C834" s="22" t="s">
        <v>6147</v>
      </c>
      <c r="D834" s="22" t="s">
        <v>3729</v>
      </c>
      <c r="E834" s="22" t="s">
        <v>19319</v>
      </c>
      <c r="F834" s="22" t="s">
        <v>6148</v>
      </c>
      <c r="G834" s="22" t="s">
        <v>3697</v>
      </c>
    </row>
    <row r="835" spans="1:8">
      <c r="A835" s="22">
        <v>841</v>
      </c>
      <c r="B835" s="22" t="s">
        <v>14494</v>
      </c>
      <c r="C835" s="22" t="s">
        <v>14495</v>
      </c>
      <c r="D835" s="22" t="s">
        <v>4172</v>
      </c>
      <c r="E835" s="22" t="s">
        <v>20557</v>
      </c>
      <c r="F835" s="22" t="s">
        <v>14496</v>
      </c>
      <c r="G835" s="22" t="s">
        <v>3697</v>
      </c>
    </row>
    <row r="836" spans="1:8">
      <c r="A836" s="22">
        <v>842</v>
      </c>
      <c r="B836" s="22" t="s">
        <v>11944</v>
      </c>
      <c r="C836" s="22" t="s">
        <v>11945</v>
      </c>
      <c r="D836" s="22" t="s">
        <v>4172</v>
      </c>
      <c r="E836" s="22" t="s">
        <v>20557</v>
      </c>
      <c r="F836" s="22" t="s">
        <v>11946</v>
      </c>
      <c r="G836" s="22" t="s">
        <v>3697</v>
      </c>
      <c r="H836" s="22">
        <v>2</v>
      </c>
    </row>
    <row r="837" spans="1:8">
      <c r="A837" s="22">
        <v>843</v>
      </c>
      <c r="B837" s="22" t="s">
        <v>10133</v>
      </c>
      <c r="C837" s="22" t="s">
        <v>10134</v>
      </c>
      <c r="D837" s="22" t="s">
        <v>4172</v>
      </c>
      <c r="E837" s="22" t="s">
        <v>20315</v>
      </c>
      <c r="F837" s="22" t="s">
        <v>10135</v>
      </c>
      <c r="G837" s="22" t="s">
        <v>3697</v>
      </c>
    </row>
    <row r="838" spans="1:8">
      <c r="A838" s="22">
        <v>844</v>
      </c>
      <c r="B838" s="22" t="s">
        <v>11193</v>
      </c>
      <c r="C838" s="22" t="s">
        <v>11194</v>
      </c>
      <c r="D838" s="22" t="s">
        <v>4172</v>
      </c>
      <c r="E838" s="22" t="s">
        <v>18685</v>
      </c>
      <c r="F838" s="22" t="s">
        <v>11195</v>
      </c>
      <c r="G838" s="22" t="s">
        <v>3697</v>
      </c>
    </row>
    <row r="839" spans="1:8">
      <c r="A839" s="22">
        <v>845</v>
      </c>
      <c r="B839" s="22" t="s">
        <v>7663</v>
      </c>
      <c r="C839" s="22" t="s">
        <v>7664</v>
      </c>
      <c r="D839" s="22" t="s">
        <v>4172</v>
      </c>
      <c r="E839" s="22" t="s">
        <v>19279</v>
      </c>
      <c r="F839" s="22" t="s">
        <v>7665</v>
      </c>
      <c r="G839" s="22" t="s">
        <v>3697</v>
      </c>
      <c r="H839" s="22">
        <v>1</v>
      </c>
    </row>
    <row r="840" spans="1:8">
      <c r="A840" s="22">
        <v>846</v>
      </c>
      <c r="B840" s="22" t="s">
        <v>12034</v>
      </c>
      <c r="C840" s="22" t="s">
        <v>24930</v>
      </c>
      <c r="D840" s="22" t="s">
        <v>4172</v>
      </c>
      <c r="E840" s="22" t="s">
        <v>19156</v>
      </c>
      <c r="F840" s="22" t="s">
        <v>24931</v>
      </c>
      <c r="G840" s="22" t="s">
        <v>3697</v>
      </c>
    </row>
    <row r="841" spans="1:8">
      <c r="A841" s="22">
        <v>847</v>
      </c>
      <c r="B841" s="22" t="s">
        <v>24163</v>
      </c>
      <c r="C841" s="22" t="s">
        <v>24165</v>
      </c>
      <c r="D841" s="22" t="s">
        <v>4172</v>
      </c>
      <c r="E841" s="22" t="s">
        <v>24164</v>
      </c>
      <c r="F841" s="22" t="s">
        <v>24166</v>
      </c>
      <c r="G841" s="22" t="s">
        <v>3697</v>
      </c>
      <c r="H841" s="22">
        <v>1</v>
      </c>
    </row>
    <row r="842" spans="1:8">
      <c r="A842" s="22">
        <v>848</v>
      </c>
      <c r="B842" s="22" t="s">
        <v>15882</v>
      </c>
      <c r="C842" s="22" t="s">
        <v>15883</v>
      </c>
      <c r="D842" s="22" t="s">
        <v>4172</v>
      </c>
      <c r="E842" s="22" t="s">
        <v>20227</v>
      </c>
      <c r="G842" s="22" t="s">
        <v>3730</v>
      </c>
    </row>
    <row r="843" spans="1:8">
      <c r="A843" s="22">
        <v>849</v>
      </c>
      <c r="B843" s="22" t="s">
        <v>24345</v>
      </c>
      <c r="C843" s="22" t="s">
        <v>24346</v>
      </c>
      <c r="D843" s="22" t="s">
        <v>4172</v>
      </c>
      <c r="E843" s="22" t="s">
        <v>18604</v>
      </c>
      <c r="F843" s="22" t="s">
        <v>24347</v>
      </c>
      <c r="G843" s="22" t="s">
        <v>3697</v>
      </c>
    </row>
    <row r="844" spans="1:8">
      <c r="A844" s="22">
        <v>850</v>
      </c>
      <c r="B844" s="22" t="s">
        <v>5706</v>
      </c>
      <c r="C844" s="22" t="s">
        <v>5707</v>
      </c>
      <c r="D844" s="22" t="s">
        <v>4172</v>
      </c>
      <c r="E844" s="22" t="s">
        <v>19195</v>
      </c>
      <c r="F844" s="22" t="s">
        <v>5708</v>
      </c>
      <c r="G844" s="22" t="s">
        <v>3697</v>
      </c>
    </row>
    <row r="845" spans="1:8">
      <c r="A845" s="22">
        <v>851</v>
      </c>
      <c r="B845" s="22" t="s">
        <v>17041</v>
      </c>
      <c r="C845" s="22" t="s">
        <v>17042</v>
      </c>
      <c r="D845" s="22" t="s">
        <v>4172</v>
      </c>
      <c r="E845" s="22" t="s">
        <v>18632</v>
      </c>
      <c r="F845" s="22" t="s">
        <v>17043</v>
      </c>
      <c r="G845" s="22" t="s">
        <v>3697</v>
      </c>
    </row>
    <row r="846" spans="1:8">
      <c r="A846" s="22">
        <v>852</v>
      </c>
      <c r="B846" s="22" t="s">
        <v>24104</v>
      </c>
      <c r="C846" s="22" t="s">
        <v>24105</v>
      </c>
      <c r="D846" s="22" t="s">
        <v>4172</v>
      </c>
      <c r="E846" s="22" t="s">
        <v>20535</v>
      </c>
      <c r="F846" s="22" t="s">
        <v>24106</v>
      </c>
      <c r="G846" s="22" t="s">
        <v>3697</v>
      </c>
    </row>
    <row r="847" spans="1:8">
      <c r="A847" s="22">
        <v>853</v>
      </c>
      <c r="B847" s="22" t="s">
        <v>8202</v>
      </c>
      <c r="C847" s="22" t="s">
        <v>8203</v>
      </c>
      <c r="D847" s="22" t="s">
        <v>4172</v>
      </c>
      <c r="E847" s="22" t="s">
        <v>19849</v>
      </c>
      <c r="F847" s="22" t="s">
        <v>8204</v>
      </c>
      <c r="G847" s="22" t="s">
        <v>3697</v>
      </c>
    </row>
    <row r="848" spans="1:8">
      <c r="A848" s="22">
        <v>854</v>
      </c>
      <c r="B848" s="22" t="s">
        <v>11283</v>
      </c>
      <c r="C848" s="22" t="s">
        <v>11284</v>
      </c>
      <c r="D848" s="22" t="s">
        <v>4172</v>
      </c>
      <c r="E848" s="22" t="s">
        <v>20567</v>
      </c>
      <c r="F848" s="22" t="s">
        <v>11285</v>
      </c>
      <c r="G848" s="22" t="s">
        <v>3697</v>
      </c>
    </row>
    <row r="849" spans="1:8">
      <c r="A849" s="22">
        <v>855</v>
      </c>
      <c r="B849" s="22" t="s">
        <v>9363</v>
      </c>
      <c r="C849" s="22" t="s">
        <v>9364</v>
      </c>
      <c r="D849" s="22" t="s">
        <v>4172</v>
      </c>
      <c r="E849" s="22" t="s">
        <v>20132</v>
      </c>
      <c r="F849" s="22" t="s">
        <v>9365</v>
      </c>
      <c r="G849" s="22" t="s">
        <v>3697</v>
      </c>
    </row>
    <row r="850" spans="1:8">
      <c r="A850" s="22">
        <v>856</v>
      </c>
      <c r="B850" s="22" t="s">
        <v>4170</v>
      </c>
      <c r="C850" s="22" t="s">
        <v>4171</v>
      </c>
      <c r="D850" s="22" t="s">
        <v>4172</v>
      </c>
      <c r="E850" s="22" t="s">
        <v>18740</v>
      </c>
      <c r="F850" s="22" t="s">
        <v>4173</v>
      </c>
      <c r="G850" s="22" t="s">
        <v>3697</v>
      </c>
    </row>
    <row r="851" spans="1:8">
      <c r="A851" s="22">
        <v>857</v>
      </c>
      <c r="B851" s="22" t="s">
        <v>14244</v>
      </c>
      <c r="C851" s="22" t="s">
        <v>14245</v>
      </c>
      <c r="D851" s="22" t="s">
        <v>4172</v>
      </c>
      <c r="E851" s="22" t="s">
        <v>21161</v>
      </c>
      <c r="F851" s="22" t="s">
        <v>14246</v>
      </c>
      <c r="G851" s="22" t="s">
        <v>3697</v>
      </c>
    </row>
    <row r="852" spans="1:8">
      <c r="A852" s="22">
        <v>858</v>
      </c>
      <c r="B852" s="22" t="s">
        <v>14306</v>
      </c>
      <c r="C852" s="22" t="s">
        <v>14307</v>
      </c>
      <c r="D852" s="22" t="s">
        <v>4172</v>
      </c>
      <c r="E852" s="22" t="s">
        <v>21175</v>
      </c>
      <c r="F852" s="22" t="s">
        <v>14308</v>
      </c>
      <c r="G852" s="22" t="s">
        <v>3697</v>
      </c>
    </row>
    <row r="853" spans="1:8">
      <c r="A853" s="22">
        <v>859</v>
      </c>
      <c r="B853" s="22" t="s">
        <v>9106</v>
      </c>
      <c r="C853" s="22" t="s">
        <v>9107</v>
      </c>
      <c r="D853" s="22" t="s">
        <v>4672</v>
      </c>
      <c r="E853" s="22" t="s">
        <v>18823</v>
      </c>
      <c r="F853" s="22" t="s">
        <v>9108</v>
      </c>
      <c r="G853" s="22" t="s">
        <v>3697</v>
      </c>
    </row>
    <row r="854" spans="1:8">
      <c r="A854" s="22">
        <v>860</v>
      </c>
      <c r="B854" s="22" t="s">
        <v>6524</v>
      </c>
      <c r="C854" s="22" t="s">
        <v>6525</v>
      </c>
      <c r="D854" s="22" t="s">
        <v>4672</v>
      </c>
      <c r="E854" s="22" t="s">
        <v>19426</v>
      </c>
      <c r="F854" s="22" t="s">
        <v>6526</v>
      </c>
      <c r="G854" s="22" t="s">
        <v>3697</v>
      </c>
    </row>
    <row r="855" spans="1:8">
      <c r="A855" s="22">
        <v>861</v>
      </c>
      <c r="B855" s="22" t="s">
        <v>15961</v>
      </c>
      <c r="C855" s="22" t="s">
        <v>15962</v>
      </c>
      <c r="D855" s="22" t="s">
        <v>4672</v>
      </c>
      <c r="E855" s="22" t="s">
        <v>20490</v>
      </c>
      <c r="F855" s="22" t="s">
        <v>15963</v>
      </c>
      <c r="G855" s="22" t="s">
        <v>3697</v>
      </c>
    </row>
    <row r="856" spans="1:8">
      <c r="A856" s="22">
        <v>862</v>
      </c>
      <c r="B856" s="22" t="s">
        <v>8954</v>
      </c>
      <c r="C856" s="22" t="s">
        <v>8955</v>
      </c>
      <c r="D856" s="22" t="s">
        <v>4672</v>
      </c>
      <c r="E856" s="22" t="s">
        <v>18766</v>
      </c>
      <c r="F856" s="22" t="s">
        <v>8956</v>
      </c>
      <c r="G856" s="22" t="s">
        <v>3697</v>
      </c>
    </row>
    <row r="857" spans="1:8">
      <c r="A857" s="22">
        <v>863</v>
      </c>
      <c r="B857" s="22" t="s">
        <v>23996</v>
      </c>
      <c r="C857" s="22" t="s">
        <v>23997</v>
      </c>
      <c r="D857" s="22" t="s">
        <v>4672</v>
      </c>
      <c r="E857" s="22" t="s">
        <v>18596</v>
      </c>
      <c r="F857" s="22" t="s">
        <v>23998</v>
      </c>
      <c r="G857" s="22" t="s">
        <v>3697</v>
      </c>
      <c r="H857" s="22">
        <v>1</v>
      </c>
    </row>
    <row r="858" spans="1:8">
      <c r="A858" s="22">
        <v>864</v>
      </c>
      <c r="B858" s="22" t="s">
        <v>25703</v>
      </c>
      <c r="C858" s="22" t="s">
        <v>25705</v>
      </c>
      <c r="D858" s="22" t="s">
        <v>4093</v>
      </c>
      <c r="E858" s="22" t="s">
        <v>25704</v>
      </c>
      <c r="F858" s="22" t="s">
        <v>25706</v>
      </c>
      <c r="G858" s="22" t="s">
        <v>3697</v>
      </c>
    </row>
    <row r="859" spans="1:8">
      <c r="A859" s="22">
        <v>865</v>
      </c>
      <c r="B859" s="22" t="s">
        <v>15783</v>
      </c>
      <c r="C859" s="22" t="s">
        <v>15784</v>
      </c>
      <c r="D859" s="22" t="s">
        <v>4093</v>
      </c>
      <c r="E859" s="22" t="s">
        <v>18647</v>
      </c>
      <c r="F859" s="22" t="s">
        <v>15785</v>
      </c>
      <c r="G859" s="22" t="s">
        <v>3697</v>
      </c>
    </row>
    <row r="860" spans="1:8">
      <c r="A860" s="22">
        <v>866</v>
      </c>
      <c r="B860" s="22" t="s">
        <v>4091</v>
      </c>
      <c r="C860" s="22" t="s">
        <v>4092</v>
      </c>
      <c r="D860" s="22" t="s">
        <v>4093</v>
      </c>
      <c r="E860" s="22" t="s">
        <v>18715</v>
      </c>
      <c r="F860" s="22" t="s">
        <v>4094</v>
      </c>
      <c r="G860" s="22" t="s">
        <v>3697</v>
      </c>
    </row>
    <row r="861" spans="1:8">
      <c r="A861" s="22">
        <v>867</v>
      </c>
      <c r="B861" s="22" t="s">
        <v>15844</v>
      </c>
      <c r="C861" s="22" t="s">
        <v>15845</v>
      </c>
      <c r="D861" s="22" t="s">
        <v>4093</v>
      </c>
      <c r="E861" s="22" t="s">
        <v>21477</v>
      </c>
      <c r="F861" s="22" t="s">
        <v>15846</v>
      </c>
      <c r="G861" s="22" t="s">
        <v>3697</v>
      </c>
    </row>
    <row r="862" spans="1:8">
      <c r="A862" s="22">
        <v>868</v>
      </c>
      <c r="B862" s="22" t="s">
        <v>10742</v>
      </c>
      <c r="C862" s="22" t="s">
        <v>10743</v>
      </c>
      <c r="D862" s="22" t="s">
        <v>4093</v>
      </c>
      <c r="E862" s="22" t="s">
        <v>20458</v>
      </c>
      <c r="F862" s="22" t="s">
        <v>10744</v>
      </c>
      <c r="G862" s="22" t="s">
        <v>3697</v>
      </c>
    </row>
    <row r="863" spans="1:8">
      <c r="A863" s="22">
        <v>869</v>
      </c>
      <c r="B863" s="22" t="s">
        <v>4324</v>
      </c>
      <c r="C863" s="22" t="s">
        <v>4325</v>
      </c>
      <c r="D863" s="22" t="s">
        <v>4323</v>
      </c>
      <c r="E863" s="22" t="s">
        <v>18789</v>
      </c>
      <c r="F863" s="22" t="s">
        <v>4326</v>
      </c>
      <c r="G863" s="22" t="s">
        <v>3697</v>
      </c>
    </row>
    <row r="864" spans="1:8">
      <c r="A864" s="22">
        <v>870</v>
      </c>
      <c r="B864" s="22" t="s">
        <v>11242</v>
      </c>
      <c r="C864" s="22" t="s">
        <v>11243</v>
      </c>
      <c r="D864" s="22" t="s">
        <v>5610</v>
      </c>
      <c r="E864" s="22" t="s">
        <v>20561</v>
      </c>
      <c r="F864" s="22" t="s">
        <v>1616</v>
      </c>
      <c r="G864" s="22" t="s">
        <v>3697</v>
      </c>
    </row>
    <row r="865" spans="1:8">
      <c r="A865" s="22">
        <v>871</v>
      </c>
      <c r="B865" s="22" t="s">
        <v>16773</v>
      </c>
      <c r="C865" s="22" t="s">
        <v>16774</v>
      </c>
      <c r="D865" s="22" t="s">
        <v>5610</v>
      </c>
      <c r="E865" s="22" t="s">
        <v>18988</v>
      </c>
      <c r="F865" s="22" t="s">
        <v>1612</v>
      </c>
      <c r="G865" s="22" t="s">
        <v>3697</v>
      </c>
    </row>
    <row r="866" spans="1:8">
      <c r="A866" s="22">
        <v>872</v>
      </c>
      <c r="B866" s="22" t="s">
        <v>24214</v>
      </c>
      <c r="C866" s="22" t="s">
        <v>24215</v>
      </c>
      <c r="D866" s="22" t="s">
        <v>5610</v>
      </c>
      <c r="E866" s="22" t="s">
        <v>18933</v>
      </c>
      <c r="F866" s="22" t="s">
        <v>24216</v>
      </c>
      <c r="G866" s="22" t="s">
        <v>3697</v>
      </c>
    </row>
    <row r="867" spans="1:8">
      <c r="A867" s="22">
        <v>873</v>
      </c>
      <c r="B867" s="22" t="s">
        <v>25790</v>
      </c>
      <c r="C867" s="22" t="s">
        <v>25792</v>
      </c>
      <c r="D867" s="22" t="s">
        <v>5610</v>
      </c>
      <c r="E867" s="22" t="s">
        <v>25791</v>
      </c>
      <c r="F867" s="22" t="s">
        <v>25793</v>
      </c>
      <c r="G867" s="22" t="s">
        <v>3697</v>
      </c>
      <c r="H867" s="22">
        <v>2</v>
      </c>
    </row>
    <row r="868" spans="1:8">
      <c r="A868" s="22">
        <v>874</v>
      </c>
      <c r="B868" s="22" t="s">
        <v>12254</v>
      </c>
      <c r="C868" s="22" t="s">
        <v>12255</v>
      </c>
      <c r="D868" s="22" t="s">
        <v>5610</v>
      </c>
      <c r="E868" s="22" t="s">
        <v>20760</v>
      </c>
      <c r="F868" s="22" t="s">
        <v>12256</v>
      </c>
      <c r="G868" s="22" t="s">
        <v>3697</v>
      </c>
    </row>
    <row r="869" spans="1:8">
      <c r="A869" s="22">
        <v>875</v>
      </c>
      <c r="B869" s="22" t="s">
        <v>15128</v>
      </c>
      <c r="C869" s="22" t="s">
        <v>15129</v>
      </c>
      <c r="D869" s="22" t="s">
        <v>5610</v>
      </c>
      <c r="E869" s="22" t="s">
        <v>19502</v>
      </c>
      <c r="F869" s="22" t="s">
        <v>15130</v>
      </c>
      <c r="G869" s="22" t="s">
        <v>3697</v>
      </c>
    </row>
    <row r="870" spans="1:8">
      <c r="A870" s="22">
        <v>876</v>
      </c>
      <c r="B870" s="22" t="s">
        <v>15215</v>
      </c>
      <c r="C870" s="22" t="s">
        <v>15216</v>
      </c>
      <c r="D870" s="22" t="s">
        <v>4151</v>
      </c>
      <c r="E870" s="22" t="s">
        <v>19241</v>
      </c>
      <c r="F870" s="22" t="s">
        <v>15217</v>
      </c>
      <c r="G870" s="22" t="s">
        <v>3697</v>
      </c>
    </row>
    <row r="871" spans="1:8">
      <c r="A871" s="22">
        <v>877</v>
      </c>
      <c r="B871" s="22" t="s">
        <v>25323</v>
      </c>
      <c r="C871" s="22" t="s">
        <v>25324</v>
      </c>
      <c r="D871" s="22" t="s">
        <v>4151</v>
      </c>
      <c r="E871" s="22" t="s">
        <v>18812</v>
      </c>
      <c r="F871" s="22" t="s">
        <v>25325</v>
      </c>
      <c r="G871" s="22" t="s">
        <v>3697</v>
      </c>
    </row>
    <row r="872" spans="1:8">
      <c r="A872" s="22">
        <v>878</v>
      </c>
      <c r="B872" s="22" t="s">
        <v>12749</v>
      </c>
      <c r="C872" s="22" t="s">
        <v>12750</v>
      </c>
      <c r="D872" s="22" t="s">
        <v>4151</v>
      </c>
      <c r="E872" s="22" t="s">
        <v>20860</v>
      </c>
      <c r="G872" s="22" t="s">
        <v>3730</v>
      </c>
    </row>
    <row r="873" spans="1:8">
      <c r="A873" s="22">
        <v>879</v>
      </c>
      <c r="B873" s="22" t="s">
        <v>15923</v>
      </c>
      <c r="C873" s="22" t="s">
        <v>15924</v>
      </c>
      <c r="D873" s="22" t="s">
        <v>4151</v>
      </c>
      <c r="E873" s="22" t="s">
        <v>21487</v>
      </c>
      <c r="F873" s="22" t="s">
        <v>15925</v>
      </c>
      <c r="G873" s="22" t="s">
        <v>3697</v>
      </c>
    </row>
    <row r="874" spans="1:8">
      <c r="A874" s="22">
        <v>880</v>
      </c>
      <c r="B874" s="22" t="s">
        <v>4338</v>
      </c>
      <c r="C874" s="22" t="s">
        <v>4339</v>
      </c>
      <c r="D874" s="22" t="s">
        <v>4151</v>
      </c>
      <c r="E874" s="22" t="s">
        <v>18794</v>
      </c>
      <c r="F874" s="22" t="s">
        <v>4340</v>
      </c>
      <c r="G874" s="22" t="s">
        <v>3697</v>
      </c>
    </row>
    <row r="875" spans="1:8">
      <c r="A875" s="22">
        <v>881</v>
      </c>
      <c r="B875" s="22" t="s">
        <v>11989</v>
      </c>
      <c r="C875" s="22" t="s">
        <v>11990</v>
      </c>
      <c r="D875" s="22" t="s">
        <v>4151</v>
      </c>
      <c r="E875" s="22" t="s">
        <v>19211</v>
      </c>
      <c r="F875" s="22" t="s">
        <v>11991</v>
      </c>
      <c r="G875" s="22" t="s">
        <v>3697</v>
      </c>
    </row>
    <row r="876" spans="1:8">
      <c r="A876" s="22">
        <v>882</v>
      </c>
      <c r="B876" s="22" t="s">
        <v>16259</v>
      </c>
      <c r="C876" s="22" t="s">
        <v>16260</v>
      </c>
      <c r="D876" s="22" t="s">
        <v>4151</v>
      </c>
      <c r="E876" s="22" t="s">
        <v>19211</v>
      </c>
      <c r="F876" s="22" t="s">
        <v>16261</v>
      </c>
      <c r="G876" s="22" t="s">
        <v>3697</v>
      </c>
      <c r="H876" s="22">
        <v>1</v>
      </c>
    </row>
    <row r="877" spans="1:8">
      <c r="A877" s="22">
        <v>883</v>
      </c>
      <c r="B877" s="22" t="s">
        <v>10727</v>
      </c>
      <c r="C877" s="22" t="s">
        <v>10728</v>
      </c>
      <c r="D877" s="22" t="s">
        <v>4151</v>
      </c>
      <c r="E877" s="22" t="s">
        <v>20454</v>
      </c>
      <c r="F877" s="22" t="s">
        <v>10729</v>
      </c>
      <c r="G877" s="22" t="s">
        <v>3697</v>
      </c>
    </row>
    <row r="878" spans="1:8">
      <c r="A878" s="22">
        <v>884</v>
      </c>
      <c r="B878" s="22" t="s">
        <v>4934</v>
      </c>
      <c r="C878" s="22" t="s">
        <v>4935</v>
      </c>
      <c r="D878" s="22" t="s">
        <v>4151</v>
      </c>
      <c r="E878" s="22" t="s">
        <v>18974</v>
      </c>
      <c r="F878" s="22" t="s">
        <v>4936</v>
      </c>
      <c r="G878" s="22" t="s">
        <v>3697</v>
      </c>
      <c r="H878" s="22">
        <v>1</v>
      </c>
    </row>
    <row r="879" spans="1:8">
      <c r="A879" s="22">
        <v>885</v>
      </c>
      <c r="B879" s="22" t="s">
        <v>17783</v>
      </c>
      <c r="C879" s="22" t="s">
        <v>17784</v>
      </c>
      <c r="D879" s="22" t="s">
        <v>4151</v>
      </c>
      <c r="E879" s="22" t="s">
        <v>21823</v>
      </c>
      <c r="F879" s="22" t="s">
        <v>17785</v>
      </c>
      <c r="G879" s="22" t="s">
        <v>3697</v>
      </c>
    </row>
    <row r="880" spans="1:8">
      <c r="A880" s="22">
        <v>886</v>
      </c>
      <c r="B880" s="22" t="s">
        <v>13021</v>
      </c>
      <c r="C880" s="22" t="s">
        <v>13022</v>
      </c>
      <c r="D880" s="22" t="s">
        <v>4151</v>
      </c>
      <c r="E880" s="22" t="s">
        <v>20918</v>
      </c>
      <c r="F880" s="22" t="s">
        <v>13023</v>
      </c>
      <c r="G880" s="22" t="s">
        <v>3697</v>
      </c>
    </row>
    <row r="881" spans="1:8">
      <c r="A881" s="22">
        <v>887</v>
      </c>
      <c r="B881" s="22" t="s">
        <v>14319</v>
      </c>
      <c r="C881" s="22" t="s">
        <v>14320</v>
      </c>
      <c r="D881" s="22" t="s">
        <v>4151</v>
      </c>
      <c r="E881" s="22" t="s">
        <v>21179</v>
      </c>
      <c r="F881" s="22" t="s">
        <v>14321</v>
      </c>
      <c r="G881" s="22" t="s">
        <v>3697</v>
      </c>
    </row>
    <row r="882" spans="1:8">
      <c r="A882" s="22">
        <v>888</v>
      </c>
      <c r="B882" s="22" t="s">
        <v>26048</v>
      </c>
      <c r="C882" s="22" t="s">
        <v>26049</v>
      </c>
      <c r="D882" s="22" t="s">
        <v>4151</v>
      </c>
      <c r="E882" s="22" t="s">
        <v>18878</v>
      </c>
      <c r="F882" s="22" t="s">
        <v>26050</v>
      </c>
      <c r="G882" s="22" t="s">
        <v>3697</v>
      </c>
    </row>
    <row r="883" spans="1:8">
      <c r="A883" s="22">
        <v>889</v>
      </c>
      <c r="B883" s="22" t="s">
        <v>25485</v>
      </c>
      <c r="C883" s="22" t="s">
        <v>25486</v>
      </c>
      <c r="D883" s="22" t="s">
        <v>4151</v>
      </c>
      <c r="E883" s="22" t="s">
        <v>18681</v>
      </c>
      <c r="F883" s="22" t="s">
        <v>25487</v>
      </c>
      <c r="G883" s="22" t="s">
        <v>3697</v>
      </c>
    </row>
    <row r="884" spans="1:8">
      <c r="A884" s="22">
        <v>890</v>
      </c>
      <c r="B884" s="22" t="s">
        <v>14159</v>
      </c>
      <c r="C884" s="22" t="s">
        <v>14160</v>
      </c>
      <c r="D884" s="22" t="s">
        <v>4151</v>
      </c>
      <c r="E884" s="22" t="s">
        <v>19459</v>
      </c>
      <c r="F884" s="22" t="s">
        <v>14161</v>
      </c>
      <c r="G884" s="22" t="s">
        <v>3697</v>
      </c>
    </row>
    <row r="885" spans="1:8">
      <c r="A885" s="22">
        <v>891</v>
      </c>
      <c r="B885" s="22" t="s">
        <v>12232</v>
      </c>
      <c r="C885" s="22" t="s">
        <v>12233</v>
      </c>
      <c r="D885" s="22" t="s">
        <v>4151</v>
      </c>
      <c r="E885" s="22" t="s">
        <v>20753</v>
      </c>
      <c r="F885" s="22" t="s">
        <v>12234</v>
      </c>
      <c r="G885" s="22" t="s">
        <v>3697</v>
      </c>
    </row>
    <row r="886" spans="1:8">
      <c r="A886" s="22">
        <v>892</v>
      </c>
      <c r="B886" s="22" t="s">
        <v>6794</v>
      </c>
      <c r="C886" s="22" t="s">
        <v>6795</v>
      </c>
      <c r="D886" s="22" t="s">
        <v>4151</v>
      </c>
      <c r="E886" s="22" t="s">
        <v>18693</v>
      </c>
      <c r="F886" s="22" t="s">
        <v>6796</v>
      </c>
      <c r="G886" s="22" t="s">
        <v>3697</v>
      </c>
    </row>
    <row r="887" spans="1:8">
      <c r="A887" s="22">
        <v>893</v>
      </c>
      <c r="B887" s="22" t="s">
        <v>13972</v>
      </c>
      <c r="C887" s="22" t="s">
        <v>13973</v>
      </c>
      <c r="D887" s="22" t="s">
        <v>4151</v>
      </c>
      <c r="E887" s="22" t="s">
        <v>20197</v>
      </c>
      <c r="F887" s="22" t="s">
        <v>13974</v>
      </c>
      <c r="G887" s="22" t="s">
        <v>3697</v>
      </c>
    </row>
    <row r="888" spans="1:8">
      <c r="A888" s="22">
        <v>894</v>
      </c>
      <c r="B888" s="22" t="s">
        <v>24038</v>
      </c>
      <c r="C888" s="22" t="s">
        <v>24040</v>
      </c>
      <c r="D888" s="22" t="s">
        <v>4151</v>
      </c>
      <c r="E888" s="22" t="s">
        <v>24039</v>
      </c>
      <c r="F888" s="22" t="s">
        <v>24041</v>
      </c>
      <c r="G888" s="22" t="s">
        <v>3697</v>
      </c>
    </row>
    <row r="889" spans="1:8">
      <c r="A889" s="22">
        <v>895</v>
      </c>
      <c r="B889" s="22" t="s">
        <v>9735</v>
      </c>
      <c r="C889" s="22" t="s">
        <v>9736</v>
      </c>
      <c r="D889" s="22" t="s">
        <v>4151</v>
      </c>
      <c r="E889" s="22" t="s">
        <v>20222</v>
      </c>
      <c r="F889" s="22" t="s">
        <v>9737</v>
      </c>
      <c r="G889" s="22" t="s">
        <v>3697</v>
      </c>
    </row>
    <row r="890" spans="1:8">
      <c r="A890" s="22">
        <v>896</v>
      </c>
      <c r="B890" s="22" t="s">
        <v>24331</v>
      </c>
      <c r="C890" s="22" t="s">
        <v>24332</v>
      </c>
      <c r="D890" s="22" t="s">
        <v>4151</v>
      </c>
      <c r="E890" s="22" t="s">
        <v>18650</v>
      </c>
      <c r="F890" s="22" t="s">
        <v>24333</v>
      </c>
      <c r="G890" s="22" t="s">
        <v>3697</v>
      </c>
    </row>
    <row r="891" spans="1:8">
      <c r="A891" s="22">
        <v>897</v>
      </c>
      <c r="B891" s="22" t="s">
        <v>17854</v>
      </c>
      <c r="C891" s="22" t="s">
        <v>17855</v>
      </c>
      <c r="D891" s="22" t="s">
        <v>4151</v>
      </c>
      <c r="E891" s="22" t="s">
        <v>18650</v>
      </c>
      <c r="F891" s="22" t="s">
        <v>17856</v>
      </c>
      <c r="G891" s="22" t="s">
        <v>3697</v>
      </c>
      <c r="H891" s="22">
        <v>1</v>
      </c>
    </row>
    <row r="892" spans="1:8">
      <c r="A892" s="22">
        <v>898</v>
      </c>
      <c r="B892" s="22" t="s">
        <v>5919</v>
      </c>
      <c r="C892" s="22" t="s">
        <v>5920</v>
      </c>
      <c r="D892" s="22" t="s">
        <v>4151</v>
      </c>
      <c r="E892" s="22" t="s">
        <v>19256</v>
      </c>
      <c r="F892" s="22" t="s">
        <v>5921</v>
      </c>
      <c r="G892" s="22" t="s">
        <v>3697</v>
      </c>
    </row>
    <row r="893" spans="1:8">
      <c r="A893" s="22">
        <v>899</v>
      </c>
      <c r="B893" s="22" t="s">
        <v>26509</v>
      </c>
      <c r="C893" s="22" t="s">
        <v>26510</v>
      </c>
      <c r="D893" s="22" t="s">
        <v>4151</v>
      </c>
      <c r="E893" s="22" t="s">
        <v>18778</v>
      </c>
      <c r="F893" s="22" t="s">
        <v>26511</v>
      </c>
      <c r="G893" s="22" t="s">
        <v>3697</v>
      </c>
    </row>
    <row r="894" spans="1:8">
      <c r="A894" s="22">
        <v>900</v>
      </c>
      <c r="B894" s="22" t="s">
        <v>17012</v>
      </c>
      <c r="C894" s="22" t="s">
        <v>17013</v>
      </c>
      <c r="D894" s="22" t="s">
        <v>4151</v>
      </c>
      <c r="E894" s="22" t="s">
        <v>19168</v>
      </c>
      <c r="F894" s="22" t="s">
        <v>17014</v>
      </c>
      <c r="G894" s="22" t="s">
        <v>3697</v>
      </c>
    </row>
    <row r="895" spans="1:8">
      <c r="A895" s="22">
        <v>901</v>
      </c>
      <c r="B895" s="22" t="s">
        <v>18518</v>
      </c>
      <c r="C895" s="22" t="s">
        <v>18519</v>
      </c>
      <c r="D895" s="22" t="s">
        <v>4151</v>
      </c>
      <c r="E895" s="22" t="s">
        <v>21966</v>
      </c>
      <c r="F895" s="22" t="s">
        <v>18520</v>
      </c>
      <c r="G895" s="22" t="s">
        <v>3697</v>
      </c>
    </row>
    <row r="896" spans="1:8">
      <c r="A896" s="22">
        <v>902</v>
      </c>
      <c r="B896" s="22" t="s">
        <v>11920</v>
      </c>
      <c r="C896" s="22" t="s">
        <v>11921</v>
      </c>
      <c r="D896" s="22" t="s">
        <v>4151</v>
      </c>
      <c r="E896" s="22" t="s">
        <v>20699</v>
      </c>
      <c r="F896" s="22" t="s">
        <v>11922</v>
      </c>
      <c r="G896" s="22" t="s">
        <v>3697</v>
      </c>
    </row>
    <row r="897" spans="1:8">
      <c r="A897" s="22">
        <v>903</v>
      </c>
      <c r="B897" s="22" t="s">
        <v>7759</v>
      </c>
      <c r="C897" s="22" t="s">
        <v>7760</v>
      </c>
      <c r="D897" s="22" t="s">
        <v>6209</v>
      </c>
      <c r="E897" s="22" t="s">
        <v>18828</v>
      </c>
      <c r="F897" s="22" t="s">
        <v>7761</v>
      </c>
      <c r="G897" s="22" t="s">
        <v>3697</v>
      </c>
    </row>
    <row r="898" spans="1:8">
      <c r="A898" s="22">
        <v>904</v>
      </c>
      <c r="B898" s="22" t="s">
        <v>7142</v>
      </c>
      <c r="C898" s="22" t="s">
        <v>7143</v>
      </c>
      <c r="D898" s="22" t="s">
        <v>6209</v>
      </c>
      <c r="E898" s="22" t="s">
        <v>19584</v>
      </c>
      <c r="F898" s="22" t="s">
        <v>7144</v>
      </c>
      <c r="G898" s="22" t="s">
        <v>3697</v>
      </c>
    </row>
    <row r="899" spans="1:8">
      <c r="A899" s="22">
        <v>905</v>
      </c>
      <c r="B899" s="22" t="s">
        <v>11069</v>
      </c>
      <c r="C899" s="22" t="s">
        <v>11070</v>
      </c>
      <c r="D899" s="22" t="s">
        <v>5081</v>
      </c>
      <c r="E899" s="22" t="s">
        <v>20327</v>
      </c>
      <c r="F899" s="22" t="s">
        <v>11071</v>
      </c>
      <c r="G899" s="22" t="s">
        <v>3697</v>
      </c>
      <c r="H899" s="22">
        <v>1</v>
      </c>
    </row>
    <row r="900" spans="1:8">
      <c r="A900" s="22">
        <v>906</v>
      </c>
      <c r="B900" s="22" t="s">
        <v>11573</v>
      </c>
      <c r="C900" s="22" t="s">
        <v>11574</v>
      </c>
      <c r="D900" s="22" t="s">
        <v>5081</v>
      </c>
      <c r="E900" s="22" t="s">
        <v>20048</v>
      </c>
      <c r="F900" s="22" t="s">
        <v>11575</v>
      </c>
      <c r="G900" s="22" t="s">
        <v>3697</v>
      </c>
    </row>
    <row r="901" spans="1:8">
      <c r="A901" s="22">
        <v>907</v>
      </c>
      <c r="B901" s="22" t="s">
        <v>8998</v>
      </c>
      <c r="C901" s="22" t="s">
        <v>8999</v>
      </c>
      <c r="D901" s="22" t="s">
        <v>5081</v>
      </c>
      <c r="E901" s="22" t="s">
        <v>20048</v>
      </c>
      <c r="G901" s="22" t="s">
        <v>3943</v>
      </c>
      <c r="H901" s="22">
        <v>2</v>
      </c>
    </row>
    <row r="902" spans="1:8">
      <c r="A902" s="22">
        <v>908</v>
      </c>
      <c r="B902" s="22" t="s">
        <v>12172</v>
      </c>
      <c r="C902" s="22" t="s">
        <v>12173</v>
      </c>
      <c r="D902" s="22" t="s">
        <v>5081</v>
      </c>
      <c r="E902" s="22" t="s">
        <v>19621</v>
      </c>
      <c r="F902" s="22" t="s">
        <v>12174</v>
      </c>
      <c r="G902" s="22" t="s">
        <v>3697</v>
      </c>
    </row>
    <row r="903" spans="1:8">
      <c r="A903" s="22">
        <v>909</v>
      </c>
      <c r="B903" s="22" t="s">
        <v>15698</v>
      </c>
      <c r="C903" s="22" t="s">
        <v>15699</v>
      </c>
      <c r="D903" s="22" t="s">
        <v>5081</v>
      </c>
      <c r="E903" s="22" t="s">
        <v>21454</v>
      </c>
      <c r="F903" s="22" t="s">
        <v>15700</v>
      </c>
      <c r="G903" s="22" t="s">
        <v>3697</v>
      </c>
      <c r="H903" s="22">
        <v>1</v>
      </c>
    </row>
    <row r="904" spans="1:8">
      <c r="A904" s="22">
        <v>910</v>
      </c>
      <c r="B904" s="22" t="s">
        <v>5079</v>
      </c>
      <c r="C904" s="22" t="s">
        <v>5080</v>
      </c>
      <c r="D904" s="22" t="s">
        <v>5081</v>
      </c>
      <c r="E904" s="22" t="s">
        <v>19018</v>
      </c>
      <c r="F904" s="22" t="s">
        <v>408</v>
      </c>
      <c r="G904" s="22" t="s">
        <v>3697</v>
      </c>
      <c r="H904" s="22">
        <v>2</v>
      </c>
    </row>
    <row r="905" spans="1:8">
      <c r="A905" s="22">
        <v>911</v>
      </c>
      <c r="B905" s="22" t="s">
        <v>12321</v>
      </c>
      <c r="C905" s="22" t="s">
        <v>12322</v>
      </c>
      <c r="D905" s="22" t="s">
        <v>4664</v>
      </c>
      <c r="E905" s="22" t="s">
        <v>18775</v>
      </c>
      <c r="F905" s="22" t="s">
        <v>12323</v>
      </c>
      <c r="G905" s="22" t="s">
        <v>3697</v>
      </c>
    </row>
    <row r="906" spans="1:8">
      <c r="A906" s="22">
        <v>912</v>
      </c>
      <c r="B906" s="22" t="s">
        <v>17884</v>
      </c>
      <c r="C906" s="22" t="s">
        <v>17885</v>
      </c>
      <c r="D906" s="22" t="s">
        <v>4664</v>
      </c>
      <c r="E906" s="22" t="s">
        <v>18952</v>
      </c>
      <c r="F906" s="22" t="s">
        <v>17886</v>
      </c>
      <c r="G906" s="22" t="s">
        <v>3697</v>
      </c>
    </row>
    <row r="907" spans="1:8">
      <c r="A907" s="22">
        <v>913</v>
      </c>
      <c r="B907" s="22" t="s">
        <v>12503</v>
      </c>
      <c r="C907" s="22" t="s">
        <v>12504</v>
      </c>
      <c r="D907" s="22" t="s">
        <v>4664</v>
      </c>
      <c r="E907" s="22" t="s">
        <v>18952</v>
      </c>
      <c r="F907" s="22" t="s">
        <v>12505</v>
      </c>
      <c r="G907" s="22" t="s">
        <v>3697</v>
      </c>
      <c r="H907" s="22">
        <v>2</v>
      </c>
    </row>
    <row r="908" spans="1:8">
      <c r="A908" s="22">
        <v>914</v>
      </c>
      <c r="B908" s="22" t="s">
        <v>10209</v>
      </c>
      <c r="C908" s="22" t="s">
        <v>10210</v>
      </c>
      <c r="D908" s="22" t="s">
        <v>4664</v>
      </c>
      <c r="E908" s="22" t="s">
        <v>18952</v>
      </c>
      <c r="F908" s="22" t="s">
        <v>10211</v>
      </c>
      <c r="G908" s="22" t="s">
        <v>3697</v>
      </c>
      <c r="H908" s="22">
        <v>2</v>
      </c>
    </row>
    <row r="909" spans="1:8">
      <c r="A909" s="22">
        <v>915</v>
      </c>
      <c r="B909" s="22" t="s">
        <v>13167</v>
      </c>
      <c r="C909" s="22" t="s">
        <v>13168</v>
      </c>
      <c r="D909" s="22" t="s">
        <v>4664</v>
      </c>
      <c r="E909" s="22" t="s">
        <v>18952</v>
      </c>
      <c r="F909" s="22" t="s">
        <v>13169</v>
      </c>
      <c r="G909" s="22" t="s">
        <v>3697</v>
      </c>
      <c r="H909" s="22">
        <v>1</v>
      </c>
    </row>
    <row r="910" spans="1:8">
      <c r="A910" s="22">
        <v>916</v>
      </c>
      <c r="B910" s="22" t="s">
        <v>4861</v>
      </c>
      <c r="C910" s="22" t="s">
        <v>4862</v>
      </c>
      <c r="D910" s="22" t="s">
        <v>4664</v>
      </c>
      <c r="E910" s="22" t="s">
        <v>18952</v>
      </c>
      <c r="F910" s="22" t="s">
        <v>4863</v>
      </c>
      <c r="G910" s="22" t="s">
        <v>3697</v>
      </c>
      <c r="H910" s="22">
        <v>1</v>
      </c>
    </row>
    <row r="911" spans="1:8">
      <c r="A911" s="22">
        <v>917</v>
      </c>
      <c r="B911" s="22" t="s">
        <v>15668</v>
      </c>
      <c r="C911" s="22" t="s">
        <v>15669</v>
      </c>
      <c r="D911" s="22" t="s">
        <v>15670</v>
      </c>
      <c r="E911" s="22" t="s">
        <v>21447</v>
      </c>
      <c r="F911" s="22" t="s">
        <v>15671</v>
      </c>
      <c r="G911" s="22" t="s">
        <v>3697</v>
      </c>
    </row>
    <row r="912" spans="1:8">
      <c r="A912" s="22">
        <v>918</v>
      </c>
      <c r="B912" s="22" t="s">
        <v>17592</v>
      </c>
      <c r="C912" s="22" t="s">
        <v>17593</v>
      </c>
      <c r="D912" s="22" t="s">
        <v>12167</v>
      </c>
      <c r="E912" s="22" t="s">
        <v>21794</v>
      </c>
      <c r="F912" s="22" t="s">
        <v>2761</v>
      </c>
      <c r="G912" s="22" t="s">
        <v>3697</v>
      </c>
      <c r="H912" s="22">
        <v>1</v>
      </c>
    </row>
    <row r="913" spans="1:8">
      <c r="A913" s="22">
        <v>919</v>
      </c>
      <c r="B913" s="22" t="s">
        <v>9240</v>
      </c>
      <c r="C913" s="22" t="s">
        <v>9241</v>
      </c>
      <c r="D913" s="22" t="s">
        <v>9242</v>
      </c>
      <c r="E913" s="22" t="s">
        <v>20105</v>
      </c>
      <c r="F913" s="22" t="s">
        <v>9243</v>
      </c>
      <c r="G913" s="22" t="s">
        <v>3697</v>
      </c>
    </row>
    <row r="914" spans="1:8">
      <c r="A914" s="22">
        <v>920</v>
      </c>
      <c r="B914" s="22" t="s">
        <v>10647</v>
      </c>
      <c r="C914" s="22" t="s">
        <v>10648</v>
      </c>
      <c r="D914" s="22" t="s">
        <v>9242</v>
      </c>
      <c r="E914" s="22" t="s">
        <v>19502</v>
      </c>
      <c r="F914" s="22" t="s">
        <v>10649</v>
      </c>
      <c r="G914" s="22" t="s">
        <v>3697</v>
      </c>
    </row>
    <row r="915" spans="1:8">
      <c r="A915" s="22">
        <v>921</v>
      </c>
      <c r="B915" s="22" t="s">
        <v>15829</v>
      </c>
      <c r="C915" s="22" t="s">
        <v>15830</v>
      </c>
      <c r="D915" s="22" t="s">
        <v>9242</v>
      </c>
      <c r="E915" s="22" t="s">
        <v>20663</v>
      </c>
      <c r="F915" s="22" t="s">
        <v>15831</v>
      </c>
      <c r="G915" s="22" t="s">
        <v>3697</v>
      </c>
    </row>
    <row r="916" spans="1:8">
      <c r="A916" s="22">
        <v>922</v>
      </c>
      <c r="B916" s="22" t="s">
        <v>10916</v>
      </c>
      <c r="C916" s="22" t="s">
        <v>10917</v>
      </c>
      <c r="D916" s="22" t="s">
        <v>6889</v>
      </c>
      <c r="E916" s="22" t="s">
        <v>19673</v>
      </c>
      <c r="F916" s="22" t="s">
        <v>10918</v>
      </c>
      <c r="G916" s="22" t="s">
        <v>3697</v>
      </c>
      <c r="H916" s="22">
        <v>1</v>
      </c>
    </row>
    <row r="917" spans="1:8">
      <c r="A917" s="22">
        <v>923</v>
      </c>
      <c r="B917" s="22" t="s">
        <v>12165</v>
      </c>
      <c r="C917" s="22" t="s">
        <v>12166</v>
      </c>
      <c r="D917" s="22" t="s">
        <v>12167</v>
      </c>
      <c r="E917" s="22" t="s">
        <v>20471</v>
      </c>
      <c r="F917" s="22" t="s">
        <v>2042</v>
      </c>
      <c r="G917" s="22" t="s">
        <v>3697</v>
      </c>
    </row>
    <row r="918" spans="1:8">
      <c r="A918" s="22">
        <v>924</v>
      </c>
      <c r="B918" s="22" t="s">
        <v>17977</v>
      </c>
      <c r="C918" s="22" t="s">
        <v>17978</v>
      </c>
      <c r="D918" s="22" t="s">
        <v>4683</v>
      </c>
      <c r="E918" s="22" t="s">
        <v>21860</v>
      </c>
      <c r="F918" s="22" t="s">
        <v>17979</v>
      </c>
      <c r="G918" s="22" t="s">
        <v>3697</v>
      </c>
      <c r="H918" s="22">
        <v>1</v>
      </c>
    </row>
    <row r="919" spans="1:8">
      <c r="A919" s="22">
        <v>925</v>
      </c>
      <c r="B919" s="22" t="s">
        <v>8685</v>
      </c>
      <c r="C919" s="22" t="s">
        <v>8686</v>
      </c>
      <c r="D919" s="22" t="s">
        <v>5935</v>
      </c>
      <c r="E919" s="22" t="s">
        <v>18775</v>
      </c>
      <c r="F919" s="22" t="s">
        <v>8687</v>
      </c>
      <c r="G919" s="22" t="s">
        <v>3697</v>
      </c>
    </row>
    <row r="920" spans="1:8">
      <c r="A920" s="22">
        <v>926</v>
      </c>
      <c r="B920" s="22" t="s">
        <v>12903</v>
      </c>
      <c r="C920" s="22" t="s">
        <v>25002</v>
      </c>
      <c r="D920" s="22" t="s">
        <v>5935</v>
      </c>
      <c r="E920" s="22" t="s">
        <v>18694</v>
      </c>
      <c r="F920" s="22" t="s">
        <v>25003</v>
      </c>
      <c r="G920" s="22" t="s">
        <v>3697</v>
      </c>
    </row>
    <row r="921" spans="1:8">
      <c r="A921" s="22">
        <v>927</v>
      </c>
      <c r="B921" s="22" t="s">
        <v>11465</v>
      </c>
      <c r="C921" s="22" t="s">
        <v>11466</v>
      </c>
      <c r="D921" s="22" t="s">
        <v>5935</v>
      </c>
      <c r="E921" s="22" t="s">
        <v>20610</v>
      </c>
      <c r="F921" s="22" t="s">
        <v>11467</v>
      </c>
      <c r="G921" s="22" t="s">
        <v>3697</v>
      </c>
    </row>
    <row r="922" spans="1:8">
      <c r="A922" s="22">
        <v>928</v>
      </c>
      <c r="B922" s="22" t="s">
        <v>25257</v>
      </c>
      <c r="C922" s="22" t="s">
        <v>25259</v>
      </c>
      <c r="D922" s="22" t="s">
        <v>4796</v>
      </c>
      <c r="E922" s="22" t="s">
        <v>25258</v>
      </c>
      <c r="F922" s="22" t="s">
        <v>25260</v>
      </c>
      <c r="G922" s="22" t="s">
        <v>3697</v>
      </c>
    </row>
    <row r="923" spans="1:8">
      <c r="A923" s="22">
        <v>929</v>
      </c>
      <c r="B923" s="22" t="s">
        <v>12974</v>
      </c>
      <c r="C923" s="22" t="s">
        <v>12975</v>
      </c>
      <c r="D923" s="22" t="s">
        <v>4796</v>
      </c>
      <c r="E923" s="22" t="s">
        <v>18619</v>
      </c>
      <c r="F923" s="22" t="s">
        <v>12976</v>
      </c>
      <c r="G923" s="22" t="s">
        <v>3697</v>
      </c>
      <c r="H923" s="22">
        <v>2</v>
      </c>
    </row>
    <row r="924" spans="1:8">
      <c r="A924" s="22">
        <v>930</v>
      </c>
      <c r="B924" s="22" t="s">
        <v>9311</v>
      </c>
      <c r="C924" s="22" t="s">
        <v>9312</v>
      </c>
      <c r="D924" s="22" t="s">
        <v>4796</v>
      </c>
      <c r="E924" s="22" t="s">
        <v>19507</v>
      </c>
      <c r="F924" s="22" t="s">
        <v>9313</v>
      </c>
      <c r="G924" s="22" t="s">
        <v>3697</v>
      </c>
    </row>
    <row r="925" spans="1:8">
      <c r="A925" s="22">
        <v>931</v>
      </c>
      <c r="B925" s="22" t="s">
        <v>11010</v>
      </c>
      <c r="C925" s="22" t="s">
        <v>11011</v>
      </c>
      <c r="D925" s="22" t="s">
        <v>3892</v>
      </c>
      <c r="E925" s="22" t="s">
        <v>19423</v>
      </c>
      <c r="F925" s="22" t="s">
        <v>11012</v>
      </c>
      <c r="G925" s="22" t="s">
        <v>3697</v>
      </c>
    </row>
    <row r="926" spans="1:8">
      <c r="A926" s="22">
        <v>932</v>
      </c>
      <c r="B926" s="22" t="s">
        <v>6987</v>
      </c>
      <c r="C926" s="22" t="s">
        <v>6988</v>
      </c>
      <c r="D926" s="22" t="s">
        <v>3892</v>
      </c>
      <c r="E926" s="22" t="s">
        <v>18650</v>
      </c>
      <c r="F926" s="22" t="s">
        <v>6989</v>
      </c>
      <c r="G926" s="22" t="s">
        <v>3697</v>
      </c>
    </row>
    <row r="927" spans="1:8">
      <c r="A927" s="22">
        <v>933</v>
      </c>
      <c r="B927" s="22" t="s">
        <v>25365</v>
      </c>
      <c r="C927" s="22" t="s">
        <v>25366</v>
      </c>
      <c r="D927" s="22" t="s">
        <v>3892</v>
      </c>
      <c r="E927" s="22" t="s">
        <v>19552</v>
      </c>
      <c r="F927" s="22" t="s">
        <v>25367</v>
      </c>
      <c r="G927" s="22" t="s">
        <v>3697</v>
      </c>
    </row>
    <row r="928" spans="1:8">
      <c r="A928" s="22">
        <v>934</v>
      </c>
      <c r="B928" s="22" t="s">
        <v>4656</v>
      </c>
      <c r="C928" s="22" t="s">
        <v>4657</v>
      </c>
      <c r="D928" s="22" t="s">
        <v>3892</v>
      </c>
      <c r="E928" s="22" t="s">
        <v>18888</v>
      </c>
      <c r="F928" s="22" t="s">
        <v>4658</v>
      </c>
      <c r="G928" s="22" t="s">
        <v>3697</v>
      </c>
    </row>
    <row r="929" spans="1:8">
      <c r="A929" s="22">
        <v>935</v>
      </c>
      <c r="B929" s="22" t="s">
        <v>15282</v>
      </c>
      <c r="C929" s="22" t="s">
        <v>15283</v>
      </c>
      <c r="D929" s="22" t="s">
        <v>3892</v>
      </c>
      <c r="E929" s="22" t="s">
        <v>21373</v>
      </c>
      <c r="F929" s="22" t="s">
        <v>15284</v>
      </c>
      <c r="G929" s="22" t="s">
        <v>3697</v>
      </c>
    </row>
    <row r="930" spans="1:8">
      <c r="A930" s="22">
        <v>936</v>
      </c>
      <c r="B930" s="22" t="s">
        <v>9596</v>
      </c>
      <c r="C930" s="22" t="s">
        <v>9597</v>
      </c>
      <c r="D930" s="22" t="s">
        <v>3892</v>
      </c>
      <c r="E930" s="22" t="s">
        <v>20188</v>
      </c>
      <c r="F930" s="22" t="s">
        <v>9598</v>
      </c>
      <c r="G930" s="22" t="s">
        <v>3697</v>
      </c>
    </row>
    <row r="931" spans="1:8">
      <c r="A931" s="22">
        <v>937</v>
      </c>
      <c r="B931" s="22" t="s">
        <v>26404</v>
      </c>
      <c r="C931" s="22" t="s">
        <v>26405</v>
      </c>
      <c r="D931" s="22" t="s">
        <v>3892</v>
      </c>
      <c r="E931" s="22" t="s">
        <v>20188</v>
      </c>
      <c r="F931" s="22" t="s">
        <v>26406</v>
      </c>
      <c r="G931" s="22" t="s">
        <v>3697</v>
      </c>
      <c r="H931" s="22">
        <v>2</v>
      </c>
    </row>
    <row r="932" spans="1:8">
      <c r="A932" s="22">
        <v>938</v>
      </c>
      <c r="B932" s="22" t="s">
        <v>9879</v>
      </c>
      <c r="C932" s="22" t="s">
        <v>9880</v>
      </c>
      <c r="D932" s="22" t="s">
        <v>3892</v>
      </c>
      <c r="E932" s="22" t="s">
        <v>18638</v>
      </c>
      <c r="F932" s="22" t="s">
        <v>9881</v>
      </c>
      <c r="G932" s="22" t="s">
        <v>3697</v>
      </c>
    </row>
    <row r="933" spans="1:8">
      <c r="A933" s="22">
        <v>939</v>
      </c>
      <c r="B933" s="22" t="s">
        <v>12584</v>
      </c>
      <c r="C933" s="22" t="s">
        <v>12585</v>
      </c>
      <c r="D933" s="22" t="s">
        <v>3892</v>
      </c>
      <c r="E933" s="22" t="s">
        <v>19841</v>
      </c>
      <c r="F933" s="22" t="s">
        <v>12586</v>
      </c>
      <c r="G933" s="22" t="s">
        <v>3697</v>
      </c>
    </row>
    <row r="934" spans="1:8">
      <c r="A934" s="22">
        <v>940</v>
      </c>
      <c r="B934" s="22" t="s">
        <v>10354</v>
      </c>
      <c r="C934" s="22" t="s">
        <v>10355</v>
      </c>
      <c r="D934" s="22" t="s">
        <v>3892</v>
      </c>
      <c r="E934" s="22" t="s">
        <v>20365</v>
      </c>
      <c r="F934" s="22" t="s">
        <v>10356</v>
      </c>
      <c r="G934" s="22" t="s">
        <v>3697</v>
      </c>
    </row>
    <row r="935" spans="1:8">
      <c r="A935" s="22">
        <v>941</v>
      </c>
      <c r="B935" s="22" t="s">
        <v>7191</v>
      </c>
      <c r="C935" s="22" t="s">
        <v>7192</v>
      </c>
      <c r="D935" s="22" t="s">
        <v>3892</v>
      </c>
      <c r="E935" s="22" t="s">
        <v>19596</v>
      </c>
      <c r="F935" s="22" t="s">
        <v>7193</v>
      </c>
      <c r="G935" s="22" t="s">
        <v>3697</v>
      </c>
    </row>
    <row r="936" spans="1:8">
      <c r="A936" s="22">
        <v>942</v>
      </c>
      <c r="B936" s="22" t="s">
        <v>9936</v>
      </c>
      <c r="C936" s="22" t="s">
        <v>9937</v>
      </c>
      <c r="D936" s="22" t="s">
        <v>3892</v>
      </c>
      <c r="E936" s="22" t="s">
        <v>19682</v>
      </c>
      <c r="F936" s="22" t="s">
        <v>9938</v>
      </c>
      <c r="G936" s="22" t="s">
        <v>3697</v>
      </c>
    </row>
    <row r="937" spans="1:8">
      <c r="A937" s="22">
        <v>943</v>
      </c>
      <c r="B937" s="22" t="s">
        <v>17405</v>
      </c>
      <c r="C937" s="22" t="s">
        <v>17406</v>
      </c>
      <c r="D937" s="22" t="s">
        <v>3892</v>
      </c>
      <c r="E937" s="22" t="s">
        <v>21231</v>
      </c>
      <c r="F937" s="22" t="s">
        <v>17407</v>
      </c>
      <c r="G937" s="22" t="s">
        <v>3697</v>
      </c>
    </row>
    <row r="938" spans="1:8">
      <c r="A938" s="22">
        <v>944</v>
      </c>
      <c r="B938" s="22" t="s">
        <v>9141</v>
      </c>
      <c r="C938" s="22" t="s">
        <v>9142</v>
      </c>
      <c r="D938" s="22" t="s">
        <v>3892</v>
      </c>
      <c r="E938" s="22" t="s">
        <v>20083</v>
      </c>
      <c r="F938" s="22" t="s">
        <v>9143</v>
      </c>
      <c r="G938" s="22" t="s">
        <v>3697</v>
      </c>
    </row>
    <row r="939" spans="1:8">
      <c r="A939" s="22">
        <v>945</v>
      </c>
      <c r="B939" s="22" t="s">
        <v>10019</v>
      </c>
      <c r="C939" s="22" t="s">
        <v>10020</v>
      </c>
      <c r="D939" s="22" t="s">
        <v>3892</v>
      </c>
      <c r="E939" s="22" t="s">
        <v>20290</v>
      </c>
      <c r="F939" s="22" t="s">
        <v>10021</v>
      </c>
      <c r="G939" s="22" t="s">
        <v>3697</v>
      </c>
    </row>
    <row r="940" spans="1:8">
      <c r="A940" s="22">
        <v>946</v>
      </c>
      <c r="B940" s="22" t="s">
        <v>5683</v>
      </c>
      <c r="C940" s="22" t="s">
        <v>5684</v>
      </c>
      <c r="D940" s="22" t="s">
        <v>3892</v>
      </c>
      <c r="E940" s="22" t="s">
        <v>19187</v>
      </c>
      <c r="F940" s="22" t="s">
        <v>5685</v>
      </c>
      <c r="G940" s="22" t="s">
        <v>3697</v>
      </c>
    </row>
    <row r="941" spans="1:8">
      <c r="A941" s="22">
        <v>947</v>
      </c>
      <c r="B941" s="22" t="s">
        <v>25269</v>
      </c>
      <c r="C941" s="22" t="s">
        <v>25270</v>
      </c>
      <c r="D941" s="22" t="s">
        <v>3892</v>
      </c>
      <c r="E941" s="22" t="s">
        <v>20768</v>
      </c>
      <c r="F941" s="22" t="s">
        <v>25271</v>
      </c>
      <c r="G941" s="22" t="s">
        <v>3697</v>
      </c>
    </row>
    <row r="942" spans="1:8">
      <c r="A942" s="22">
        <v>948</v>
      </c>
      <c r="B942" s="22" t="s">
        <v>13809</v>
      </c>
      <c r="C942" s="22" t="s">
        <v>13810</v>
      </c>
      <c r="D942" s="22" t="s">
        <v>3892</v>
      </c>
      <c r="E942" s="22" t="s">
        <v>19199</v>
      </c>
      <c r="F942" s="22" t="s">
        <v>13811</v>
      </c>
      <c r="G942" s="22" t="s">
        <v>3697</v>
      </c>
    </row>
    <row r="943" spans="1:8">
      <c r="A943" s="22">
        <v>949</v>
      </c>
      <c r="B943" s="22" t="s">
        <v>15112</v>
      </c>
      <c r="C943" s="22" t="s">
        <v>15113</v>
      </c>
      <c r="D943" s="22" t="s">
        <v>3892</v>
      </c>
      <c r="E943" s="22" t="s">
        <v>19155</v>
      </c>
      <c r="F943" s="22" t="s">
        <v>15114</v>
      </c>
      <c r="G943" s="22" t="s">
        <v>3697</v>
      </c>
    </row>
    <row r="944" spans="1:8">
      <c r="A944" s="22">
        <v>951</v>
      </c>
      <c r="B944" s="22" t="s">
        <v>9149</v>
      </c>
      <c r="C944" s="22" t="s">
        <v>9150</v>
      </c>
      <c r="D944" s="22" t="s">
        <v>9151</v>
      </c>
      <c r="E944" s="22" t="s">
        <v>20086</v>
      </c>
      <c r="F944" s="22" t="s">
        <v>9152</v>
      </c>
      <c r="G944" s="22" t="s">
        <v>3697</v>
      </c>
    </row>
    <row r="945" spans="1:8">
      <c r="A945" s="22">
        <v>952</v>
      </c>
      <c r="B945" s="22" t="s">
        <v>18215</v>
      </c>
      <c r="C945" s="22" t="s">
        <v>18216</v>
      </c>
      <c r="D945" s="22" t="s">
        <v>9151</v>
      </c>
      <c r="E945" s="22" t="s">
        <v>21912</v>
      </c>
      <c r="F945" s="22" t="s">
        <v>18217</v>
      </c>
      <c r="G945" s="22" t="s">
        <v>3697</v>
      </c>
      <c r="H945" s="22">
        <v>2</v>
      </c>
    </row>
    <row r="946" spans="1:8">
      <c r="A946" s="22">
        <v>953</v>
      </c>
      <c r="B946" s="22" t="s">
        <v>25233</v>
      </c>
      <c r="C946" s="22" t="s">
        <v>25234</v>
      </c>
      <c r="D946" s="22" t="s">
        <v>9151</v>
      </c>
      <c r="E946" s="22" t="s">
        <v>24394</v>
      </c>
      <c r="F946" s="22" t="s">
        <v>25235</v>
      </c>
      <c r="G946" s="22" t="s">
        <v>3697</v>
      </c>
    </row>
    <row r="947" spans="1:8">
      <c r="A947" s="22">
        <v>954</v>
      </c>
      <c r="B947" s="22" t="s">
        <v>16959</v>
      </c>
      <c r="C947" s="22" t="s">
        <v>16960</v>
      </c>
      <c r="D947" s="22" t="s">
        <v>3865</v>
      </c>
      <c r="E947" s="22" t="s">
        <v>21681</v>
      </c>
      <c r="F947" s="22" t="s">
        <v>16961</v>
      </c>
      <c r="G947" s="22" t="s">
        <v>3697</v>
      </c>
    </row>
    <row r="948" spans="1:8">
      <c r="A948" s="22">
        <v>955</v>
      </c>
      <c r="B948" s="22" t="s">
        <v>12020</v>
      </c>
      <c r="C948" s="22" t="s">
        <v>12021</v>
      </c>
      <c r="D948" s="22" t="s">
        <v>3865</v>
      </c>
      <c r="E948" s="22" t="s">
        <v>19241</v>
      </c>
      <c r="F948" s="22" t="s">
        <v>12022</v>
      </c>
      <c r="G948" s="22" t="s">
        <v>3697</v>
      </c>
      <c r="H948" s="22">
        <v>1</v>
      </c>
    </row>
    <row r="949" spans="1:8">
      <c r="A949" s="22">
        <v>956</v>
      </c>
      <c r="B949" s="22" t="s">
        <v>10972</v>
      </c>
      <c r="C949" s="22" t="s">
        <v>10973</v>
      </c>
      <c r="D949" s="22" t="s">
        <v>3865</v>
      </c>
      <c r="E949" s="22" t="s">
        <v>19463</v>
      </c>
      <c r="F949" s="22" t="s">
        <v>10974</v>
      </c>
      <c r="G949" s="22" t="s">
        <v>3697</v>
      </c>
    </row>
    <row r="950" spans="1:8">
      <c r="A950" s="22">
        <v>957</v>
      </c>
      <c r="B950" s="22" t="s">
        <v>17044</v>
      </c>
      <c r="C950" s="22" t="s">
        <v>17045</v>
      </c>
      <c r="D950" s="22" t="s">
        <v>3865</v>
      </c>
      <c r="E950" s="22" t="s">
        <v>19781</v>
      </c>
      <c r="F950" s="22" t="s">
        <v>17046</v>
      </c>
      <c r="G950" s="22" t="s">
        <v>3697</v>
      </c>
    </row>
    <row r="951" spans="1:8">
      <c r="A951" s="22">
        <v>958</v>
      </c>
      <c r="B951" s="22" t="s">
        <v>14682</v>
      </c>
      <c r="C951" s="22" t="s">
        <v>14683</v>
      </c>
      <c r="D951" s="22" t="s">
        <v>3865</v>
      </c>
      <c r="E951" s="22" t="s">
        <v>21247</v>
      </c>
      <c r="F951" s="22" t="s">
        <v>14684</v>
      </c>
      <c r="G951" s="22" t="s">
        <v>3697</v>
      </c>
    </row>
    <row r="952" spans="1:8">
      <c r="A952" s="22">
        <v>959</v>
      </c>
      <c r="B952" s="22" t="s">
        <v>6753</v>
      </c>
      <c r="C952" s="22" t="s">
        <v>6754</v>
      </c>
      <c r="D952" s="22" t="s">
        <v>6755</v>
      </c>
      <c r="E952" s="22" t="s">
        <v>19132</v>
      </c>
      <c r="F952" s="22" t="s">
        <v>6756</v>
      </c>
      <c r="G952" s="22" t="s">
        <v>3697</v>
      </c>
    </row>
    <row r="953" spans="1:8">
      <c r="A953" s="22">
        <v>960</v>
      </c>
      <c r="B953" s="22" t="s">
        <v>9446</v>
      </c>
      <c r="C953" s="22" t="s">
        <v>9447</v>
      </c>
      <c r="D953" s="22" t="s">
        <v>6755</v>
      </c>
      <c r="E953" s="22" t="s">
        <v>19953</v>
      </c>
      <c r="F953" s="22" t="s">
        <v>9448</v>
      </c>
      <c r="G953" s="22" t="s">
        <v>3697</v>
      </c>
    </row>
    <row r="954" spans="1:8">
      <c r="A954" s="22">
        <v>961</v>
      </c>
      <c r="B954" s="22" t="s">
        <v>11933</v>
      </c>
      <c r="C954" s="22" t="s">
        <v>11934</v>
      </c>
      <c r="D954" s="22" t="s">
        <v>6755</v>
      </c>
      <c r="E954" s="22" t="s">
        <v>19064</v>
      </c>
      <c r="F954" s="22" t="s">
        <v>11935</v>
      </c>
      <c r="G954" s="22" t="s">
        <v>3697</v>
      </c>
    </row>
    <row r="955" spans="1:8">
      <c r="A955" s="22">
        <v>962</v>
      </c>
      <c r="B955" s="22" t="s">
        <v>10351</v>
      </c>
      <c r="C955" s="22" t="s">
        <v>10352</v>
      </c>
      <c r="D955" s="22" t="s">
        <v>4051</v>
      </c>
      <c r="E955" s="22" t="s">
        <v>19367</v>
      </c>
      <c r="F955" s="22" t="s">
        <v>10353</v>
      </c>
      <c r="G955" s="22" t="s">
        <v>3697</v>
      </c>
    </row>
    <row r="956" spans="1:8">
      <c r="A956" s="22">
        <v>963</v>
      </c>
      <c r="B956" s="22" t="s">
        <v>4899</v>
      </c>
      <c r="C956" s="22" t="s">
        <v>4900</v>
      </c>
      <c r="D956" s="22" t="s">
        <v>4051</v>
      </c>
      <c r="E956" s="22" t="s">
        <v>18964</v>
      </c>
      <c r="F956" s="22" t="s">
        <v>4901</v>
      </c>
      <c r="G956" s="22" t="s">
        <v>3697</v>
      </c>
    </row>
    <row r="957" spans="1:8">
      <c r="A957" s="22">
        <v>964</v>
      </c>
      <c r="B957" s="22" t="s">
        <v>24696</v>
      </c>
      <c r="C957" s="22" t="s">
        <v>24697</v>
      </c>
      <c r="D957" s="22" t="s">
        <v>4051</v>
      </c>
      <c r="E957" s="22" t="s">
        <v>19919</v>
      </c>
      <c r="F957" s="22" t="s">
        <v>24698</v>
      </c>
      <c r="G957" s="22" t="s">
        <v>3697</v>
      </c>
    </row>
    <row r="958" spans="1:8">
      <c r="A958" s="22">
        <v>965</v>
      </c>
      <c r="B958" s="22" t="s">
        <v>17432</v>
      </c>
      <c r="C958" s="22" t="s">
        <v>17433</v>
      </c>
      <c r="D958" s="22" t="s">
        <v>4051</v>
      </c>
      <c r="E958" s="22" t="s">
        <v>18604</v>
      </c>
      <c r="F958" s="22" t="s">
        <v>17434</v>
      </c>
      <c r="G958" s="22" t="s">
        <v>3697</v>
      </c>
    </row>
    <row r="959" spans="1:8">
      <c r="A959" s="22">
        <v>966</v>
      </c>
      <c r="B959" s="22" t="s">
        <v>16118</v>
      </c>
      <c r="C959" s="22" t="s">
        <v>16119</v>
      </c>
      <c r="D959" s="22" t="s">
        <v>4051</v>
      </c>
      <c r="E959" s="22" t="s">
        <v>21475</v>
      </c>
      <c r="F959" s="22" t="s">
        <v>16120</v>
      </c>
      <c r="G959" s="22" t="s">
        <v>3697</v>
      </c>
    </row>
    <row r="960" spans="1:8">
      <c r="A960" s="22">
        <v>967</v>
      </c>
      <c r="B960" s="22" t="s">
        <v>26225</v>
      </c>
      <c r="C960" s="22" t="s">
        <v>26226</v>
      </c>
      <c r="D960" s="22" t="s">
        <v>4051</v>
      </c>
      <c r="E960" s="22" t="s">
        <v>20892</v>
      </c>
      <c r="F960" s="22" t="s">
        <v>26227</v>
      </c>
      <c r="G960" s="22" t="s">
        <v>3697</v>
      </c>
    </row>
    <row r="961" spans="1:8">
      <c r="A961" s="22">
        <v>968</v>
      </c>
      <c r="B961" s="22" t="s">
        <v>13941</v>
      </c>
      <c r="C961" s="22" t="s">
        <v>13942</v>
      </c>
      <c r="D961" s="22" t="s">
        <v>4051</v>
      </c>
      <c r="E961" s="22" t="s">
        <v>18619</v>
      </c>
      <c r="F961" s="22" t="s">
        <v>13943</v>
      </c>
      <c r="G961" s="22" t="s">
        <v>3697</v>
      </c>
    </row>
    <row r="962" spans="1:8">
      <c r="A962" s="22">
        <v>969</v>
      </c>
      <c r="B962" s="22" t="s">
        <v>16764</v>
      </c>
      <c r="C962" s="22" t="s">
        <v>16765</v>
      </c>
      <c r="D962" s="22" t="s">
        <v>4051</v>
      </c>
      <c r="E962" s="22" t="s">
        <v>19309</v>
      </c>
      <c r="F962" s="22" t="s">
        <v>16766</v>
      </c>
      <c r="G962" s="22" t="s">
        <v>3697</v>
      </c>
    </row>
    <row r="963" spans="1:8">
      <c r="A963" s="22">
        <v>970</v>
      </c>
      <c r="B963" s="22" t="s">
        <v>14980</v>
      </c>
      <c r="C963" s="22" t="s">
        <v>14981</v>
      </c>
      <c r="D963" s="22" t="s">
        <v>4051</v>
      </c>
      <c r="E963" s="22" t="s">
        <v>21294</v>
      </c>
      <c r="F963" s="22" t="s">
        <v>14982</v>
      </c>
      <c r="G963" s="22" t="s">
        <v>3697</v>
      </c>
    </row>
    <row r="964" spans="1:8">
      <c r="A964" s="22">
        <v>971</v>
      </c>
      <c r="B964" s="22" t="s">
        <v>15125</v>
      </c>
      <c r="C964" s="22" t="s">
        <v>15126</v>
      </c>
      <c r="D964" s="22" t="s">
        <v>4051</v>
      </c>
      <c r="E964" s="22" t="s">
        <v>21345</v>
      </c>
      <c r="F964" s="22" t="s">
        <v>15127</v>
      </c>
      <c r="G964" s="22" t="s">
        <v>3697</v>
      </c>
    </row>
    <row r="965" spans="1:8">
      <c r="A965" s="22">
        <v>972</v>
      </c>
      <c r="B965" s="22" t="s">
        <v>18125</v>
      </c>
      <c r="C965" s="22" t="s">
        <v>18126</v>
      </c>
      <c r="D965" s="22" t="s">
        <v>4051</v>
      </c>
      <c r="E965" s="22" t="s">
        <v>21889</v>
      </c>
      <c r="F965" s="22" t="s">
        <v>18127</v>
      </c>
      <c r="G965" s="22" t="s">
        <v>3697</v>
      </c>
    </row>
    <row r="966" spans="1:8">
      <c r="A966" s="22">
        <v>973</v>
      </c>
      <c r="B966" s="22" t="s">
        <v>13043</v>
      </c>
      <c r="C966" s="22" t="s">
        <v>13044</v>
      </c>
      <c r="D966" s="22" t="s">
        <v>4051</v>
      </c>
      <c r="E966" s="22" t="s">
        <v>20923</v>
      </c>
      <c r="F966" s="22" t="s">
        <v>13045</v>
      </c>
      <c r="G966" s="22" t="s">
        <v>3697</v>
      </c>
    </row>
    <row r="967" spans="1:8">
      <c r="A967" s="22">
        <v>974</v>
      </c>
      <c r="B967" s="22" t="s">
        <v>4803</v>
      </c>
      <c r="C967" s="22" t="s">
        <v>4804</v>
      </c>
      <c r="D967" s="22" t="s">
        <v>4051</v>
      </c>
      <c r="E967" s="22" t="s">
        <v>18933</v>
      </c>
      <c r="F967" s="22" t="s">
        <v>4805</v>
      </c>
      <c r="G967" s="22" t="s">
        <v>3697</v>
      </c>
    </row>
    <row r="968" spans="1:8">
      <c r="A968" s="22">
        <v>975</v>
      </c>
      <c r="B968" s="22" t="s">
        <v>13298</v>
      </c>
      <c r="C968" s="22" t="s">
        <v>13299</v>
      </c>
      <c r="D968" s="22" t="s">
        <v>4051</v>
      </c>
      <c r="E968" s="22" t="s">
        <v>20977</v>
      </c>
      <c r="F968" s="22" t="s">
        <v>13300</v>
      </c>
      <c r="G968" s="22" t="s">
        <v>3697</v>
      </c>
    </row>
    <row r="969" spans="1:8">
      <c r="A969" s="22">
        <v>976</v>
      </c>
      <c r="B969" s="22" t="s">
        <v>9548</v>
      </c>
      <c r="C969" s="22" t="s">
        <v>9549</v>
      </c>
      <c r="D969" s="22" t="s">
        <v>4051</v>
      </c>
      <c r="E969" s="22" t="s">
        <v>18723</v>
      </c>
      <c r="F969" s="22" t="s">
        <v>9550</v>
      </c>
      <c r="G969" s="22" t="s">
        <v>3697</v>
      </c>
    </row>
    <row r="970" spans="1:8">
      <c r="A970" s="22">
        <v>977</v>
      </c>
      <c r="B970" s="22" t="s">
        <v>7031</v>
      </c>
      <c r="C970" s="22" t="s">
        <v>7032</v>
      </c>
      <c r="D970" s="22" t="s">
        <v>4051</v>
      </c>
      <c r="E970" s="22" t="s">
        <v>18951</v>
      </c>
      <c r="F970" s="22" t="s">
        <v>7033</v>
      </c>
      <c r="G970" s="22" t="s">
        <v>3697</v>
      </c>
    </row>
    <row r="971" spans="1:8">
      <c r="A971" s="22">
        <v>978</v>
      </c>
      <c r="B971" s="22" t="s">
        <v>5989</v>
      </c>
      <c r="C971" s="22" t="s">
        <v>5990</v>
      </c>
      <c r="D971" s="22" t="s">
        <v>4051</v>
      </c>
      <c r="E971" s="22" t="s">
        <v>19273</v>
      </c>
      <c r="F971" s="22" t="s">
        <v>5991</v>
      </c>
      <c r="G971" s="22" t="s">
        <v>3697</v>
      </c>
    </row>
    <row r="972" spans="1:8">
      <c r="A972" s="22">
        <v>979</v>
      </c>
      <c r="B972" s="22" t="s">
        <v>10666</v>
      </c>
      <c r="C972" s="22" t="s">
        <v>10667</v>
      </c>
      <c r="D972" s="22" t="s">
        <v>4051</v>
      </c>
      <c r="E972" s="22" t="s">
        <v>20439</v>
      </c>
      <c r="F972" s="22" t="s">
        <v>10668</v>
      </c>
      <c r="G972" s="22" t="s">
        <v>3697</v>
      </c>
    </row>
    <row r="973" spans="1:8">
      <c r="A973" s="22">
        <v>980</v>
      </c>
      <c r="B973" s="22" t="s">
        <v>5140</v>
      </c>
      <c r="C973" s="22" t="s">
        <v>5141</v>
      </c>
      <c r="D973" s="22" t="s">
        <v>4051</v>
      </c>
      <c r="E973" s="22" t="s">
        <v>19037</v>
      </c>
      <c r="F973" s="22" t="s">
        <v>5142</v>
      </c>
      <c r="G973" s="22" t="s">
        <v>3697</v>
      </c>
    </row>
    <row r="974" spans="1:8">
      <c r="A974" s="22">
        <v>981</v>
      </c>
      <c r="B974" s="22" t="s">
        <v>16222</v>
      </c>
      <c r="C974" s="22" t="s">
        <v>16223</v>
      </c>
      <c r="D974" s="22" t="s">
        <v>8922</v>
      </c>
      <c r="E974" s="22" t="s">
        <v>19493</v>
      </c>
      <c r="F974" s="22" t="s">
        <v>815</v>
      </c>
      <c r="G974" s="22" t="s">
        <v>3697</v>
      </c>
    </row>
    <row r="975" spans="1:8">
      <c r="A975" s="22">
        <v>982</v>
      </c>
      <c r="B975" s="22" t="s">
        <v>11832</v>
      </c>
      <c r="C975" s="22" t="s">
        <v>11833</v>
      </c>
      <c r="D975" s="22" t="s">
        <v>11834</v>
      </c>
      <c r="E975" s="22" t="s">
        <v>18647</v>
      </c>
      <c r="F975" s="22" t="s">
        <v>11835</v>
      </c>
      <c r="G975" s="22" t="s">
        <v>3697</v>
      </c>
    </row>
    <row r="976" spans="1:8">
      <c r="A976" s="22">
        <v>983</v>
      </c>
      <c r="B976" s="22" t="s">
        <v>4902</v>
      </c>
      <c r="C976" s="22" t="s">
        <v>4903</v>
      </c>
      <c r="D976" s="22" t="s">
        <v>4904</v>
      </c>
      <c r="E976" s="22" t="s">
        <v>18965</v>
      </c>
      <c r="F976" s="22" t="s">
        <v>4905</v>
      </c>
      <c r="G976" s="22" t="s">
        <v>3697</v>
      </c>
      <c r="H976" s="22">
        <v>1</v>
      </c>
    </row>
    <row r="977" spans="1:8">
      <c r="A977" s="22">
        <v>984</v>
      </c>
      <c r="B977" s="22" t="s">
        <v>23925</v>
      </c>
      <c r="C977" s="22" t="s">
        <v>23927</v>
      </c>
      <c r="D977" s="22" t="s">
        <v>4105</v>
      </c>
      <c r="E977" s="22" t="s">
        <v>23926</v>
      </c>
      <c r="F977" s="22" t="s">
        <v>23928</v>
      </c>
      <c r="G977" s="22" t="s">
        <v>3697</v>
      </c>
    </row>
    <row r="978" spans="1:8">
      <c r="A978" s="22">
        <v>985</v>
      </c>
      <c r="B978" s="22" t="s">
        <v>26350</v>
      </c>
      <c r="C978" s="22" t="s">
        <v>26351</v>
      </c>
      <c r="D978" s="22" t="s">
        <v>4105</v>
      </c>
      <c r="E978" s="22" t="s">
        <v>19782</v>
      </c>
      <c r="F978" s="22" t="s">
        <v>26352</v>
      </c>
      <c r="G978" s="22" t="s">
        <v>3697</v>
      </c>
    </row>
    <row r="979" spans="1:8">
      <c r="A979" s="22">
        <v>986</v>
      </c>
      <c r="B979" s="22" t="s">
        <v>25663</v>
      </c>
      <c r="C979" s="22" t="s">
        <v>25664</v>
      </c>
      <c r="D979" s="22" t="s">
        <v>4105</v>
      </c>
      <c r="E979" s="22" t="s">
        <v>20471</v>
      </c>
      <c r="F979" s="22" t="s">
        <v>25665</v>
      </c>
      <c r="G979" s="22" t="s">
        <v>3697</v>
      </c>
    </row>
    <row r="980" spans="1:8">
      <c r="A980" s="22">
        <v>987</v>
      </c>
      <c r="B980" s="22" t="s">
        <v>8003</v>
      </c>
      <c r="C980" s="22" t="s">
        <v>8004</v>
      </c>
      <c r="D980" s="22" t="s">
        <v>4105</v>
      </c>
      <c r="E980" s="22" t="s">
        <v>18600</v>
      </c>
      <c r="F980" s="22" t="s">
        <v>8005</v>
      </c>
      <c r="G980" s="22" t="s">
        <v>3697</v>
      </c>
    </row>
    <row r="981" spans="1:8">
      <c r="A981" s="22">
        <v>988</v>
      </c>
      <c r="B981" s="22" t="s">
        <v>13449</v>
      </c>
      <c r="C981" s="22" t="s">
        <v>13450</v>
      </c>
      <c r="D981" s="22" t="s">
        <v>4105</v>
      </c>
      <c r="E981" s="22" t="s">
        <v>18600</v>
      </c>
      <c r="F981" s="22" t="s">
        <v>13451</v>
      </c>
      <c r="G981" s="22" t="s">
        <v>3697</v>
      </c>
      <c r="H981" s="22">
        <v>1</v>
      </c>
    </row>
    <row r="982" spans="1:8">
      <c r="A982" s="22">
        <v>989</v>
      </c>
      <c r="B982" s="22" t="s">
        <v>16607</v>
      </c>
      <c r="C982" s="22" t="s">
        <v>16608</v>
      </c>
      <c r="D982" s="22" t="s">
        <v>4105</v>
      </c>
      <c r="E982" s="22" t="s">
        <v>19312</v>
      </c>
      <c r="F982" s="22" t="s">
        <v>16609</v>
      </c>
      <c r="G982" s="22" t="s">
        <v>3697</v>
      </c>
    </row>
    <row r="983" spans="1:8">
      <c r="A983" s="22">
        <v>990</v>
      </c>
      <c r="B983" s="22" t="s">
        <v>7649</v>
      </c>
      <c r="C983" s="22" t="s">
        <v>7650</v>
      </c>
      <c r="D983" s="22" t="s">
        <v>4105</v>
      </c>
      <c r="E983" s="22" t="s">
        <v>19708</v>
      </c>
      <c r="F983" s="22" t="s">
        <v>7651</v>
      </c>
      <c r="G983" s="22" t="s">
        <v>3697</v>
      </c>
    </row>
    <row r="984" spans="1:8">
      <c r="A984" s="22">
        <v>991</v>
      </c>
      <c r="B984" s="22" t="s">
        <v>9349</v>
      </c>
      <c r="C984" s="22" t="s">
        <v>9350</v>
      </c>
      <c r="D984" s="22" t="s">
        <v>4105</v>
      </c>
      <c r="E984" s="22" t="s">
        <v>20129</v>
      </c>
      <c r="F984" s="22" t="s">
        <v>9351</v>
      </c>
      <c r="G984" s="22" t="s">
        <v>3697</v>
      </c>
    </row>
    <row r="985" spans="1:8">
      <c r="A985" s="22">
        <v>992</v>
      </c>
      <c r="B985" s="22" t="s">
        <v>12309</v>
      </c>
      <c r="C985" s="22" t="s">
        <v>12310</v>
      </c>
      <c r="D985" s="22" t="s">
        <v>4105</v>
      </c>
      <c r="E985" s="22" t="s">
        <v>20772</v>
      </c>
      <c r="F985" s="22" t="s">
        <v>12311</v>
      </c>
      <c r="G985" s="22" t="s">
        <v>3697</v>
      </c>
    </row>
    <row r="986" spans="1:8">
      <c r="A986" s="22">
        <v>993</v>
      </c>
      <c r="B986" s="22" t="s">
        <v>6984</v>
      </c>
      <c r="C986" s="22" t="s">
        <v>6985</v>
      </c>
      <c r="D986" s="22" t="s">
        <v>4105</v>
      </c>
      <c r="E986" s="22" t="s">
        <v>18756</v>
      </c>
      <c r="F986" s="22" t="s">
        <v>6986</v>
      </c>
      <c r="G986" s="22" t="s">
        <v>3697</v>
      </c>
    </row>
    <row r="987" spans="1:8">
      <c r="A987" s="22">
        <v>994</v>
      </c>
      <c r="B987" s="22" t="s">
        <v>16143</v>
      </c>
      <c r="C987" s="22" t="s">
        <v>16144</v>
      </c>
      <c r="D987" s="22" t="s">
        <v>16145</v>
      </c>
      <c r="E987" s="22" t="s">
        <v>21529</v>
      </c>
      <c r="F987" s="22" t="s">
        <v>16146</v>
      </c>
      <c r="G987" s="22" t="s">
        <v>3697</v>
      </c>
    </row>
    <row r="988" spans="1:8">
      <c r="A988" s="22">
        <v>995</v>
      </c>
      <c r="B988" s="22" t="s">
        <v>26221</v>
      </c>
      <c r="C988" s="22" t="s">
        <v>26223</v>
      </c>
      <c r="D988" s="22" t="s">
        <v>3982</v>
      </c>
      <c r="E988" s="22" t="s">
        <v>26222</v>
      </c>
      <c r="F988" s="22" t="s">
        <v>26224</v>
      </c>
      <c r="G988" s="22" t="s">
        <v>3697</v>
      </c>
    </row>
    <row r="989" spans="1:8">
      <c r="A989" s="22">
        <v>996</v>
      </c>
      <c r="B989" s="22" t="s">
        <v>3980</v>
      </c>
      <c r="C989" s="22" t="s">
        <v>3981</v>
      </c>
      <c r="D989" s="22" t="s">
        <v>3982</v>
      </c>
      <c r="E989" s="22" t="s">
        <v>18681</v>
      </c>
      <c r="F989" s="22" t="s">
        <v>3983</v>
      </c>
      <c r="G989" s="22" t="s">
        <v>3697</v>
      </c>
    </row>
    <row r="990" spans="1:8">
      <c r="A990" s="22">
        <v>997</v>
      </c>
      <c r="B990" s="22" t="s">
        <v>10335</v>
      </c>
      <c r="C990" s="22" t="s">
        <v>10336</v>
      </c>
      <c r="D990" s="22" t="s">
        <v>3982</v>
      </c>
      <c r="E990" s="22" t="s">
        <v>20361</v>
      </c>
      <c r="F990" s="22" t="s">
        <v>10337</v>
      </c>
      <c r="G990" s="22" t="s">
        <v>3697</v>
      </c>
    </row>
    <row r="991" spans="1:8">
      <c r="A991" s="22">
        <v>998</v>
      </c>
      <c r="B991" s="22" t="s">
        <v>6912</v>
      </c>
      <c r="C991" s="22" t="s">
        <v>6913</v>
      </c>
      <c r="D991" s="22" t="s">
        <v>3982</v>
      </c>
      <c r="E991" s="22" t="s">
        <v>19534</v>
      </c>
      <c r="F991" s="22" t="s">
        <v>6914</v>
      </c>
      <c r="G991" s="22" t="s">
        <v>3697</v>
      </c>
    </row>
    <row r="992" spans="1:8">
      <c r="A992" s="22">
        <v>999</v>
      </c>
      <c r="B992" s="22" t="s">
        <v>7831</v>
      </c>
      <c r="C992" s="22" t="s">
        <v>7832</v>
      </c>
      <c r="D992" s="22" t="s">
        <v>7833</v>
      </c>
      <c r="E992" s="22" t="s">
        <v>19753</v>
      </c>
      <c r="F992" s="22" t="s">
        <v>7834</v>
      </c>
      <c r="G992" s="22" t="s">
        <v>3697</v>
      </c>
    </row>
    <row r="993" spans="1:8">
      <c r="A993" s="22">
        <v>1000</v>
      </c>
      <c r="B993" s="22" t="s">
        <v>14025</v>
      </c>
      <c r="C993" s="22" t="s">
        <v>14026</v>
      </c>
      <c r="D993" s="22" t="s">
        <v>7833</v>
      </c>
      <c r="E993" s="22" t="s">
        <v>19856</v>
      </c>
      <c r="F993" s="22" t="s">
        <v>14027</v>
      </c>
      <c r="G993" s="22" t="s">
        <v>3697</v>
      </c>
    </row>
    <row r="994" spans="1:8">
      <c r="A994" s="22">
        <v>1001</v>
      </c>
      <c r="B994" s="22" t="s">
        <v>10269</v>
      </c>
      <c r="C994" s="22" t="s">
        <v>23767</v>
      </c>
      <c r="D994" s="22" t="s">
        <v>7833</v>
      </c>
      <c r="E994" s="22" t="s">
        <v>23766</v>
      </c>
      <c r="F994" s="22" t="s">
        <v>23768</v>
      </c>
      <c r="G994" s="22" t="s">
        <v>3697</v>
      </c>
    </row>
    <row r="995" spans="1:8">
      <c r="A995" s="22">
        <v>1002</v>
      </c>
      <c r="B995" s="22" t="s">
        <v>17402</v>
      </c>
      <c r="C995" s="22" t="s">
        <v>17403</v>
      </c>
      <c r="D995" s="22" t="s">
        <v>7833</v>
      </c>
      <c r="E995" s="22" t="s">
        <v>21758</v>
      </c>
      <c r="F995" s="22" t="s">
        <v>17404</v>
      </c>
      <c r="G995" s="22" t="s">
        <v>3697</v>
      </c>
    </row>
    <row r="996" spans="1:8">
      <c r="A996" s="22">
        <v>1003</v>
      </c>
      <c r="B996" s="22" t="s">
        <v>11230</v>
      </c>
      <c r="C996" s="22" t="s">
        <v>11231</v>
      </c>
      <c r="D996" s="22" t="s">
        <v>11232</v>
      </c>
      <c r="E996" s="22" t="s">
        <v>20555</v>
      </c>
      <c r="F996" s="22" t="s">
        <v>1972</v>
      </c>
      <c r="G996" s="22" t="s">
        <v>3697</v>
      </c>
    </row>
    <row r="997" spans="1:8">
      <c r="A997" s="22">
        <v>1004</v>
      </c>
      <c r="B997" s="22" t="s">
        <v>10660</v>
      </c>
      <c r="C997" s="22" t="s">
        <v>10661</v>
      </c>
      <c r="D997" s="22" t="s">
        <v>10662</v>
      </c>
      <c r="E997" s="22" t="s">
        <v>19257</v>
      </c>
      <c r="F997" s="22" t="s">
        <v>10663</v>
      </c>
      <c r="G997" s="22" t="s">
        <v>3697</v>
      </c>
      <c r="H997" s="22">
        <v>1</v>
      </c>
    </row>
    <row r="998" spans="1:8">
      <c r="A998" s="22">
        <v>1005</v>
      </c>
      <c r="B998" s="22" t="s">
        <v>11132</v>
      </c>
      <c r="C998" s="22" t="s">
        <v>11133</v>
      </c>
      <c r="D998" s="22" t="s">
        <v>10662</v>
      </c>
      <c r="E998" s="22" t="s">
        <v>20535</v>
      </c>
      <c r="F998" s="22" t="s">
        <v>11134</v>
      </c>
      <c r="G998" s="22" t="s">
        <v>3697</v>
      </c>
      <c r="H998" s="22">
        <v>1</v>
      </c>
    </row>
    <row r="999" spans="1:8">
      <c r="A999" s="22">
        <v>1006</v>
      </c>
      <c r="B999" s="22" t="s">
        <v>8853</v>
      </c>
      <c r="C999" s="22" t="s">
        <v>8854</v>
      </c>
      <c r="D999" s="22" t="s">
        <v>8855</v>
      </c>
      <c r="E999" s="22" t="s">
        <v>20018</v>
      </c>
      <c r="F999" s="22" t="s">
        <v>8856</v>
      </c>
      <c r="G999" s="22" t="s">
        <v>3697</v>
      </c>
    </row>
    <row r="1000" spans="1:8">
      <c r="A1000" s="22">
        <v>1007</v>
      </c>
      <c r="B1000" s="22" t="s">
        <v>4182</v>
      </c>
      <c r="C1000" s="22" t="s">
        <v>4183</v>
      </c>
      <c r="D1000" s="22" t="s">
        <v>4184</v>
      </c>
      <c r="E1000" s="22" t="s">
        <v>18744</v>
      </c>
      <c r="F1000" s="22" t="s">
        <v>3210</v>
      </c>
      <c r="G1000" s="22" t="s">
        <v>3697</v>
      </c>
    </row>
    <row r="1001" spans="1:8">
      <c r="A1001" s="22">
        <v>1008</v>
      </c>
      <c r="B1001" s="22" t="s">
        <v>24139</v>
      </c>
      <c r="C1001" s="22" t="s">
        <v>24140</v>
      </c>
      <c r="D1001" s="22" t="s">
        <v>13668</v>
      </c>
      <c r="E1001" s="22" t="s">
        <v>18745</v>
      </c>
      <c r="F1001" s="22" t="s">
        <v>24141</v>
      </c>
      <c r="G1001" s="22" t="s">
        <v>3697</v>
      </c>
    </row>
    <row r="1002" spans="1:8">
      <c r="A1002" s="22">
        <v>1009</v>
      </c>
      <c r="B1002" s="22" t="s">
        <v>24416</v>
      </c>
      <c r="C1002" s="22" t="s">
        <v>24418</v>
      </c>
      <c r="D1002" s="22" t="s">
        <v>13668</v>
      </c>
      <c r="E1002" s="22" t="s">
        <v>24417</v>
      </c>
      <c r="F1002" s="22" t="s">
        <v>24419</v>
      </c>
      <c r="G1002" s="22" t="s">
        <v>3697</v>
      </c>
    </row>
    <row r="1003" spans="1:8">
      <c r="A1003" s="22">
        <v>1010</v>
      </c>
      <c r="B1003" s="22" t="s">
        <v>26246</v>
      </c>
      <c r="C1003" s="22" t="s">
        <v>26247</v>
      </c>
      <c r="D1003" s="22" t="s">
        <v>13668</v>
      </c>
      <c r="E1003" s="22" t="s">
        <v>18756</v>
      </c>
      <c r="F1003" s="22" t="s">
        <v>26248</v>
      </c>
      <c r="G1003" s="22" t="s">
        <v>3697</v>
      </c>
    </row>
    <row r="1004" spans="1:8">
      <c r="A1004" s="22">
        <v>1011</v>
      </c>
      <c r="B1004" s="22" t="s">
        <v>17533</v>
      </c>
      <c r="C1004" s="22" t="s">
        <v>17534</v>
      </c>
      <c r="D1004" s="22" t="s">
        <v>13668</v>
      </c>
      <c r="E1004" s="22" t="s">
        <v>18654</v>
      </c>
      <c r="F1004" s="22" t="s">
        <v>17535</v>
      </c>
      <c r="G1004" s="22" t="s">
        <v>3697</v>
      </c>
    </row>
    <row r="1005" spans="1:8">
      <c r="A1005" s="22">
        <v>1012</v>
      </c>
      <c r="B1005" s="22" t="s">
        <v>16883</v>
      </c>
      <c r="C1005" s="22" t="s">
        <v>16884</v>
      </c>
      <c r="D1005" s="22" t="s">
        <v>14841</v>
      </c>
      <c r="E1005" s="22" t="s">
        <v>21665</v>
      </c>
      <c r="F1005" s="22" t="s">
        <v>16885</v>
      </c>
      <c r="G1005" s="22" t="s">
        <v>3697</v>
      </c>
    </row>
    <row r="1006" spans="1:8">
      <c r="A1006" s="22">
        <v>1013</v>
      </c>
      <c r="B1006" s="22" t="s">
        <v>7369</v>
      </c>
      <c r="C1006" s="22" t="s">
        <v>7370</v>
      </c>
      <c r="D1006" s="22" t="s">
        <v>7371</v>
      </c>
      <c r="E1006" s="22" t="s">
        <v>19639</v>
      </c>
      <c r="F1006" s="22" t="s">
        <v>7372</v>
      </c>
      <c r="G1006" s="22" t="s">
        <v>3697</v>
      </c>
    </row>
    <row r="1007" spans="1:8">
      <c r="A1007" s="22">
        <v>1014</v>
      </c>
      <c r="B1007" s="22" t="s">
        <v>18389</v>
      </c>
      <c r="C1007" s="22" t="s">
        <v>18390</v>
      </c>
      <c r="D1007" s="22" t="s">
        <v>7371</v>
      </c>
      <c r="E1007" s="22" t="s">
        <v>21946</v>
      </c>
      <c r="F1007" s="22" t="s">
        <v>18391</v>
      </c>
      <c r="G1007" s="22" t="s">
        <v>3697</v>
      </c>
    </row>
    <row r="1008" spans="1:8">
      <c r="A1008" s="22">
        <v>1015</v>
      </c>
      <c r="B1008" s="22" t="s">
        <v>14908</v>
      </c>
      <c r="C1008" s="22" t="s">
        <v>14909</v>
      </c>
      <c r="D1008" s="22" t="s">
        <v>5405</v>
      </c>
      <c r="E1008" s="22" t="s">
        <v>21294</v>
      </c>
      <c r="F1008" s="22" t="s">
        <v>14910</v>
      </c>
      <c r="G1008" s="22" t="s">
        <v>3697</v>
      </c>
    </row>
    <row r="1009" spans="1:7">
      <c r="A1009" s="22">
        <v>1016</v>
      </c>
      <c r="B1009" s="22" t="s">
        <v>13474</v>
      </c>
      <c r="C1009" s="22" t="s">
        <v>13475</v>
      </c>
      <c r="D1009" s="22" t="s">
        <v>5405</v>
      </c>
      <c r="E1009" s="22" t="s">
        <v>18971</v>
      </c>
      <c r="F1009" s="22" t="s">
        <v>13476</v>
      </c>
      <c r="G1009" s="22" t="s">
        <v>3697</v>
      </c>
    </row>
    <row r="1010" spans="1:7">
      <c r="A1010" s="22">
        <v>1017</v>
      </c>
      <c r="B1010" s="22" t="s">
        <v>16640</v>
      </c>
      <c r="C1010" s="22" t="s">
        <v>16641</v>
      </c>
      <c r="D1010" s="22" t="s">
        <v>4380</v>
      </c>
      <c r="E1010" s="22" t="s">
        <v>21626</v>
      </c>
      <c r="F1010" s="22" t="s">
        <v>16642</v>
      </c>
      <c r="G1010" s="22" t="s">
        <v>3697</v>
      </c>
    </row>
    <row r="1011" spans="1:7">
      <c r="A1011" s="22">
        <v>1018</v>
      </c>
      <c r="B1011" s="22" t="s">
        <v>11045</v>
      </c>
      <c r="C1011" s="22" t="s">
        <v>11046</v>
      </c>
      <c r="D1011" s="22" t="s">
        <v>4380</v>
      </c>
      <c r="E1011" s="22" t="s">
        <v>20517</v>
      </c>
      <c r="F1011" s="22" t="s">
        <v>11047</v>
      </c>
      <c r="G1011" s="22" t="s">
        <v>3697</v>
      </c>
    </row>
    <row r="1012" spans="1:7">
      <c r="A1012" s="22">
        <v>1019</v>
      </c>
      <c r="B1012" s="22" t="s">
        <v>4378</v>
      </c>
      <c r="C1012" s="22" t="s">
        <v>4379</v>
      </c>
      <c r="D1012" s="22" t="s">
        <v>4380</v>
      </c>
      <c r="E1012" s="22" t="s">
        <v>18632</v>
      </c>
      <c r="F1012" s="22" t="s">
        <v>4381</v>
      </c>
      <c r="G1012" s="22" t="s">
        <v>3697</v>
      </c>
    </row>
    <row r="1013" spans="1:7">
      <c r="A1013" s="22">
        <v>1020</v>
      </c>
      <c r="B1013" s="22" t="s">
        <v>4980</v>
      </c>
      <c r="C1013" s="22" t="s">
        <v>4981</v>
      </c>
      <c r="D1013" s="22" t="s">
        <v>4380</v>
      </c>
      <c r="E1013" s="22" t="s">
        <v>18820</v>
      </c>
      <c r="F1013" s="22" t="s">
        <v>4982</v>
      </c>
      <c r="G1013" s="22" t="s">
        <v>3697</v>
      </c>
    </row>
    <row r="1014" spans="1:7">
      <c r="A1014" s="22">
        <v>1021</v>
      </c>
      <c r="B1014" s="22" t="s">
        <v>4588</v>
      </c>
      <c r="C1014" s="22" t="s">
        <v>4589</v>
      </c>
      <c r="D1014" s="22" t="s">
        <v>4590</v>
      </c>
      <c r="E1014" s="22" t="s">
        <v>18869</v>
      </c>
      <c r="F1014" s="22" t="s">
        <v>4591</v>
      </c>
      <c r="G1014" s="22" t="s">
        <v>3697</v>
      </c>
    </row>
    <row r="1015" spans="1:7">
      <c r="A1015" s="22">
        <v>1022</v>
      </c>
      <c r="B1015" s="22" t="s">
        <v>18340</v>
      </c>
      <c r="C1015" s="22" t="s">
        <v>18341</v>
      </c>
      <c r="D1015" s="22" t="s">
        <v>6602</v>
      </c>
      <c r="E1015" s="22" t="s">
        <v>21939</v>
      </c>
      <c r="F1015" s="22" t="s">
        <v>18342</v>
      </c>
      <c r="G1015" s="22" t="s">
        <v>3697</v>
      </c>
    </row>
    <row r="1016" spans="1:7">
      <c r="A1016" s="22">
        <v>1023</v>
      </c>
      <c r="B1016" s="22" t="s">
        <v>15197</v>
      </c>
      <c r="C1016" s="22" t="s">
        <v>15198</v>
      </c>
      <c r="D1016" s="22" t="s">
        <v>6602</v>
      </c>
      <c r="E1016" s="22" t="s">
        <v>21357</v>
      </c>
      <c r="F1016" s="22" t="s">
        <v>15199</v>
      </c>
      <c r="G1016" s="22" t="s">
        <v>3697</v>
      </c>
    </row>
    <row r="1017" spans="1:7">
      <c r="A1017" s="22">
        <v>1024</v>
      </c>
      <c r="B1017" s="22" t="s">
        <v>24607</v>
      </c>
      <c r="C1017" s="22" t="s">
        <v>24608</v>
      </c>
      <c r="D1017" s="22" t="s">
        <v>6602</v>
      </c>
      <c r="E1017" s="22" t="s">
        <v>18756</v>
      </c>
      <c r="F1017" s="22" t="s">
        <v>24609</v>
      </c>
      <c r="G1017" s="22" t="s">
        <v>3697</v>
      </c>
    </row>
    <row r="1018" spans="1:7">
      <c r="A1018" s="22">
        <v>1025</v>
      </c>
      <c r="B1018" s="22" t="s">
        <v>24148</v>
      </c>
      <c r="C1018" s="22" t="s">
        <v>24150</v>
      </c>
      <c r="D1018" s="22" t="s">
        <v>6602</v>
      </c>
      <c r="E1018" s="22" t="s">
        <v>24149</v>
      </c>
      <c r="F1018" s="22" t="s">
        <v>24151</v>
      </c>
      <c r="G1018" s="22" t="s">
        <v>3697</v>
      </c>
    </row>
    <row r="1019" spans="1:7">
      <c r="A1019" s="22">
        <v>1026</v>
      </c>
      <c r="B1019" s="22" t="s">
        <v>25512</v>
      </c>
      <c r="C1019" s="22" t="s">
        <v>25513</v>
      </c>
      <c r="D1019" s="22" t="s">
        <v>6602</v>
      </c>
      <c r="E1019" s="22" t="s">
        <v>20493</v>
      </c>
      <c r="F1019" s="22" t="s">
        <v>25514</v>
      </c>
      <c r="G1019" s="22" t="s">
        <v>3697</v>
      </c>
    </row>
    <row r="1020" spans="1:7">
      <c r="A1020" s="22">
        <v>1027</v>
      </c>
      <c r="B1020" s="22" t="s">
        <v>8701</v>
      </c>
      <c r="C1020" s="22" t="s">
        <v>8702</v>
      </c>
      <c r="D1020" s="22" t="s">
        <v>5725</v>
      </c>
      <c r="E1020" s="22" t="s">
        <v>19976</v>
      </c>
      <c r="F1020" s="22" t="s">
        <v>8703</v>
      </c>
      <c r="G1020" s="22" t="s">
        <v>3697</v>
      </c>
    </row>
    <row r="1021" spans="1:7">
      <c r="A1021" s="22">
        <v>1028</v>
      </c>
      <c r="B1021" s="22" t="s">
        <v>12423</v>
      </c>
      <c r="C1021" s="22" t="s">
        <v>12424</v>
      </c>
      <c r="D1021" s="22" t="s">
        <v>4395</v>
      </c>
      <c r="E1021" s="22" t="s">
        <v>20795</v>
      </c>
      <c r="F1021" s="22" t="s">
        <v>12425</v>
      </c>
      <c r="G1021" s="22" t="s">
        <v>3697</v>
      </c>
    </row>
    <row r="1022" spans="1:7">
      <c r="A1022" s="22">
        <v>1029</v>
      </c>
      <c r="B1022" s="22" t="s">
        <v>6566</v>
      </c>
      <c r="C1022" s="22" t="s">
        <v>6567</v>
      </c>
      <c r="D1022" s="22" t="s">
        <v>4406</v>
      </c>
      <c r="E1022" s="22" t="s">
        <v>19435</v>
      </c>
      <c r="F1022" s="22" t="s">
        <v>2001</v>
      </c>
      <c r="G1022" s="22" t="s">
        <v>3697</v>
      </c>
    </row>
    <row r="1023" spans="1:7">
      <c r="A1023" s="22">
        <v>1030</v>
      </c>
      <c r="B1023" s="22" t="s">
        <v>12592</v>
      </c>
      <c r="C1023" s="22" t="s">
        <v>12593</v>
      </c>
      <c r="D1023" s="22" t="s">
        <v>4406</v>
      </c>
      <c r="E1023" s="22" t="s">
        <v>20829</v>
      </c>
      <c r="F1023" s="22" t="s">
        <v>12594</v>
      </c>
      <c r="G1023" s="22" t="s">
        <v>3697</v>
      </c>
    </row>
    <row r="1024" spans="1:7">
      <c r="A1024" s="22">
        <v>1031</v>
      </c>
      <c r="B1024" s="22" t="s">
        <v>26479</v>
      </c>
      <c r="C1024" s="22" t="s">
        <v>26480</v>
      </c>
      <c r="D1024" s="22" t="s">
        <v>4406</v>
      </c>
      <c r="E1024" s="22" t="s">
        <v>18664</v>
      </c>
      <c r="F1024" s="22" t="s">
        <v>26481</v>
      </c>
      <c r="G1024" s="22" t="s">
        <v>3697</v>
      </c>
    </row>
    <row r="1025" spans="1:8">
      <c r="A1025" s="22">
        <v>1032</v>
      </c>
      <c r="B1025" s="22" t="s">
        <v>7148</v>
      </c>
      <c r="C1025" s="22" t="s">
        <v>7149</v>
      </c>
      <c r="D1025" s="22" t="s">
        <v>4406</v>
      </c>
      <c r="E1025" s="22" t="s">
        <v>19585</v>
      </c>
      <c r="F1025" s="22" t="s">
        <v>7150</v>
      </c>
      <c r="G1025" s="22" t="s">
        <v>3697</v>
      </c>
    </row>
    <row r="1026" spans="1:8">
      <c r="A1026" s="22">
        <v>1033</v>
      </c>
      <c r="B1026" s="22" t="s">
        <v>4404</v>
      </c>
      <c r="C1026" s="22" t="s">
        <v>4405</v>
      </c>
      <c r="D1026" s="22" t="s">
        <v>4406</v>
      </c>
      <c r="E1026" s="22" t="s">
        <v>18812</v>
      </c>
      <c r="F1026" s="22" t="s">
        <v>4407</v>
      </c>
      <c r="G1026" s="22" t="s">
        <v>3697</v>
      </c>
    </row>
    <row r="1027" spans="1:8">
      <c r="A1027" s="22">
        <v>1034</v>
      </c>
      <c r="B1027" s="22" t="s">
        <v>5050</v>
      </c>
      <c r="C1027" s="22" t="s">
        <v>5051</v>
      </c>
      <c r="D1027" s="22" t="s">
        <v>4406</v>
      </c>
      <c r="E1027" s="22" t="s">
        <v>19008</v>
      </c>
      <c r="F1027" s="22" t="s">
        <v>5052</v>
      </c>
      <c r="G1027" s="22" t="s">
        <v>3697</v>
      </c>
    </row>
    <row r="1028" spans="1:8">
      <c r="A1028" s="22">
        <v>1035</v>
      </c>
      <c r="B1028" s="22" t="s">
        <v>10838</v>
      </c>
      <c r="C1028" s="22" t="s">
        <v>10839</v>
      </c>
      <c r="D1028" s="22" t="s">
        <v>4406</v>
      </c>
      <c r="E1028" s="22" t="s">
        <v>20478</v>
      </c>
      <c r="F1028" s="22" t="s">
        <v>10840</v>
      </c>
      <c r="G1028" s="22" t="s">
        <v>3697</v>
      </c>
    </row>
    <row r="1029" spans="1:8">
      <c r="A1029" s="22">
        <v>1036</v>
      </c>
      <c r="B1029" s="22" t="s">
        <v>8448</v>
      </c>
      <c r="C1029" s="22" t="s">
        <v>8449</v>
      </c>
      <c r="D1029" s="22" t="s">
        <v>4406</v>
      </c>
      <c r="E1029" s="22" t="s">
        <v>19910</v>
      </c>
      <c r="F1029" s="22" t="s">
        <v>8450</v>
      </c>
      <c r="G1029" s="22" t="s">
        <v>3697</v>
      </c>
      <c r="H1029" s="22">
        <v>1</v>
      </c>
    </row>
    <row r="1030" spans="1:8">
      <c r="A1030" s="22">
        <v>1037</v>
      </c>
      <c r="B1030" s="22" t="s">
        <v>14217</v>
      </c>
      <c r="C1030" s="22" t="s">
        <v>14218</v>
      </c>
      <c r="D1030" s="22" t="s">
        <v>4406</v>
      </c>
      <c r="E1030" s="22" t="s">
        <v>19193</v>
      </c>
      <c r="F1030" s="22" t="s">
        <v>14219</v>
      </c>
      <c r="G1030" s="22" t="s">
        <v>3697</v>
      </c>
    </row>
    <row r="1031" spans="1:8">
      <c r="A1031" s="22">
        <v>1038</v>
      </c>
      <c r="B1031" s="22" t="s">
        <v>5700</v>
      </c>
      <c r="C1031" s="22" t="s">
        <v>5701</v>
      </c>
      <c r="D1031" s="22" t="s">
        <v>4406</v>
      </c>
      <c r="E1031" s="22" t="s">
        <v>19193</v>
      </c>
      <c r="F1031" s="22" t="s">
        <v>5702</v>
      </c>
      <c r="G1031" s="22" t="s">
        <v>3697</v>
      </c>
      <c r="H1031" s="22">
        <v>2</v>
      </c>
    </row>
    <row r="1032" spans="1:8">
      <c r="A1032" s="22">
        <v>1039</v>
      </c>
      <c r="B1032" s="22" t="s">
        <v>16256</v>
      </c>
      <c r="C1032" s="22" t="s">
        <v>16257</v>
      </c>
      <c r="D1032" s="22" t="s">
        <v>4406</v>
      </c>
      <c r="E1032" s="22" t="s">
        <v>19504</v>
      </c>
      <c r="F1032" s="22" t="s">
        <v>16258</v>
      </c>
      <c r="G1032" s="22" t="s">
        <v>3697</v>
      </c>
    </row>
    <row r="1033" spans="1:8">
      <c r="A1033" s="22">
        <v>1040</v>
      </c>
      <c r="B1033" s="22" t="s">
        <v>7809</v>
      </c>
      <c r="C1033" s="22" t="s">
        <v>7810</v>
      </c>
      <c r="D1033" s="22" t="s">
        <v>4406</v>
      </c>
      <c r="E1033" s="22" t="s">
        <v>19746</v>
      </c>
      <c r="F1033" s="22" t="s">
        <v>7811</v>
      </c>
      <c r="G1033" s="22" t="s">
        <v>3697</v>
      </c>
    </row>
    <row r="1034" spans="1:8">
      <c r="A1034" s="22">
        <v>1041</v>
      </c>
      <c r="B1034" s="22" t="s">
        <v>12711</v>
      </c>
      <c r="C1034" s="22" t="s">
        <v>12712</v>
      </c>
      <c r="D1034" s="22" t="s">
        <v>3789</v>
      </c>
      <c r="E1034" s="22" t="s">
        <v>20383</v>
      </c>
      <c r="F1034" s="22" t="s">
        <v>12713</v>
      </c>
      <c r="G1034" s="22" t="s">
        <v>3697</v>
      </c>
    </row>
    <row r="1035" spans="1:8">
      <c r="A1035" s="22">
        <v>1042</v>
      </c>
      <c r="B1035" s="22" t="s">
        <v>25906</v>
      </c>
      <c r="C1035" s="22" t="s">
        <v>25908</v>
      </c>
      <c r="D1035" s="22" t="s">
        <v>3789</v>
      </c>
      <c r="E1035" s="22" t="s">
        <v>25907</v>
      </c>
      <c r="F1035" s="22" t="s">
        <v>25909</v>
      </c>
      <c r="G1035" s="22" t="s">
        <v>3697</v>
      </c>
    </row>
    <row r="1036" spans="1:8">
      <c r="A1036" s="22">
        <v>1043</v>
      </c>
      <c r="B1036" s="22" t="s">
        <v>3791</v>
      </c>
      <c r="C1036" s="22" t="s">
        <v>3792</v>
      </c>
      <c r="D1036" s="22" t="s">
        <v>3789</v>
      </c>
      <c r="E1036" s="22" t="s">
        <v>18621</v>
      </c>
      <c r="F1036" s="22" t="s">
        <v>3793</v>
      </c>
      <c r="G1036" s="22" t="s">
        <v>3697</v>
      </c>
    </row>
    <row r="1037" spans="1:8">
      <c r="A1037" s="22">
        <v>1044</v>
      </c>
      <c r="B1037" s="22" t="s">
        <v>3787</v>
      </c>
      <c r="C1037" s="22" t="s">
        <v>3788</v>
      </c>
      <c r="D1037" s="22" t="s">
        <v>3789</v>
      </c>
      <c r="E1037" s="22" t="s">
        <v>18620</v>
      </c>
      <c r="F1037" s="22" t="s">
        <v>3790</v>
      </c>
      <c r="G1037" s="22" t="s">
        <v>3697</v>
      </c>
    </row>
    <row r="1038" spans="1:8">
      <c r="A1038" s="22">
        <v>1045</v>
      </c>
      <c r="B1038" s="22" t="s">
        <v>11321</v>
      </c>
      <c r="C1038" s="22" t="s">
        <v>11322</v>
      </c>
      <c r="D1038" s="22" t="s">
        <v>3789</v>
      </c>
      <c r="E1038" s="22" t="s">
        <v>19449</v>
      </c>
      <c r="F1038" s="22" t="s">
        <v>11323</v>
      </c>
      <c r="G1038" s="22" t="s">
        <v>3697</v>
      </c>
    </row>
    <row r="1039" spans="1:8">
      <c r="A1039" s="22">
        <v>1046</v>
      </c>
      <c r="B1039" s="22" t="s">
        <v>16578</v>
      </c>
      <c r="C1039" s="22" t="s">
        <v>16579</v>
      </c>
      <c r="D1039" s="22" t="s">
        <v>3789</v>
      </c>
      <c r="E1039" s="22" t="s">
        <v>21612</v>
      </c>
      <c r="F1039" s="22" t="s">
        <v>16580</v>
      </c>
      <c r="G1039" s="22" t="s">
        <v>3697</v>
      </c>
    </row>
    <row r="1040" spans="1:8">
      <c r="A1040" s="22">
        <v>1047</v>
      </c>
      <c r="B1040" s="22" t="s">
        <v>12491</v>
      </c>
      <c r="C1040" s="22" t="s">
        <v>12492</v>
      </c>
      <c r="D1040" s="22" t="s">
        <v>3789</v>
      </c>
      <c r="E1040" s="22" t="s">
        <v>18819</v>
      </c>
      <c r="F1040" s="22" t="s">
        <v>12493</v>
      </c>
      <c r="G1040" s="22" t="s">
        <v>3697</v>
      </c>
    </row>
    <row r="1041" spans="1:8">
      <c r="A1041" s="22">
        <v>1048</v>
      </c>
      <c r="B1041" s="22" t="s">
        <v>16780</v>
      </c>
      <c r="C1041" s="22" t="s">
        <v>16781</v>
      </c>
      <c r="D1041" s="22" t="s">
        <v>3789</v>
      </c>
      <c r="E1041" s="22" t="s">
        <v>21644</v>
      </c>
      <c r="F1041" s="22" t="s">
        <v>16782</v>
      </c>
      <c r="G1041" s="22" t="s">
        <v>3697</v>
      </c>
    </row>
    <row r="1042" spans="1:8">
      <c r="A1042" s="22">
        <v>1049</v>
      </c>
      <c r="B1042" s="22" t="s">
        <v>4375</v>
      </c>
      <c r="C1042" s="22" t="s">
        <v>4376</v>
      </c>
      <c r="D1042" s="22" t="s">
        <v>3789</v>
      </c>
      <c r="E1042" s="22" t="s">
        <v>18803</v>
      </c>
      <c r="F1042" s="22" t="s">
        <v>4377</v>
      </c>
      <c r="G1042" s="22" t="s">
        <v>3697</v>
      </c>
    </row>
    <row r="1043" spans="1:8">
      <c r="A1043" s="22">
        <v>1050</v>
      </c>
      <c r="B1043" s="22" t="s">
        <v>6473</v>
      </c>
      <c r="C1043" s="22" t="s">
        <v>6474</v>
      </c>
      <c r="D1043" s="22" t="s">
        <v>3789</v>
      </c>
      <c r="E1043" s="22" t="s">
        <v>19357</v>
      </c>
      <c r="F1043" s="22" t="s">
        <v>6475</v>
      </c>
      <c r="G1043" s="22" t="s">
        <v>3697</v>
      </c>
      <c r="H1043" s="22">
        <v>1</v>
      </c>
    </row>
    <row r="1044" spans="1:8">
      <c r="A1044" s="22">
        <v>1051</v>
      </c>
      <c r="B1044" s="22" t="s">
        <v>18316</v>
      </c>
      <c r="C1044" s="22" t="s">
        <v>18317</v>
      </c>
      <c r="D1044" s="22" t="s">
        <v>3789</v>
      </c>
      <c r="E1044" s="22" t="s">
        <v>21933</v>
      </c>
      <c r="F1044" s="22" t="s">
        <v>18318</v>
      </c>
      <c r="G1044" s="22" t="s">
        <v>3697</v>
      </c>
    </row>
    <row r="1045" spans="1:8">
      <c r="A1045" s="22">
        <v>1052</v>
      </c>
      <c r="B1045" s="22" t="s">
        <v>11548</v>
      </c>
      <c r="C1045" s="22" t="s">
        <v>11549</v>
      </c>
      <c r="D1045" s="22" t="s">
        <v>3789</v>
      </c>
      <c r="E1045" s="22" t="s">
        <v>19749</v>
      </c>
      <c r="F1045" s="22" t="s">
        <v>11550</v>
      </c>
      <c r="G1045" s="22" t="s">
        <v>3697</v>
      </c>
    </row>
    <row r="1046" spans="1:8">
      <c r="A1046" s="22">
        <v>1053</v>
      </c>
      <c r="B1046" s="22" t="s">
        <v>8295</v>
      </c>
      <c r="C1046" s="22" t="s">
        <v>8296</v>
      </c>
      <c r="D1046" s="22" t="s">
        <v>3789</v>
      </c>
      <c r="E1046" s="22" t="s">
        <v>19749</v>
      </c>
      <c r="F1046" s="22" t="s">
        <v>8297</v>
      </c>
      <c r="G1046" s="22" t="s">
        <v>3697</v>
      </c>
      <c r="H1046" s="22">
        <v>1</v>
      </c>
    </row>
    <row r="1047" spans="1:8">
      <c r="A1047" s="22">
        <v>1054</v>
      </c>
      <c r="B1047" s="22" t="s">
        <v>10028</v>
      </c>
      <c r="C1047" s="22" t="s">
        <v>10029</v>
      </c>
      <c r="D1047" s="22" t="s">
        <v>3789</v>
      </c>
      <c r="E1047" s="22" t="s">
        <v>20291</v>
      </c>
      <c r="F1047" s="22" t="s">
        <v>10030</v>
      </c>
      <c r="G1047" s="22" t="s">
        <v>3697</v>
      </c>
      <c r="H1047" s="22">
        <v>1</v>
      </c>
    </row>
    <row r="1048" spans="1:8">
      <c r="A1048" s="22">
        <v>1055</v>
      </c>
      <c r="B1048" s="22" t="s">
        <v>9682</v>
      </c>
      <c r="C1048" s="22" t="s">
        <v>9683</v>
      </c>
      <c r="D1048" s="22" t="s">
        <v>3789</v>
      </c>
      <c r="E1048" s="22" t="s">
        <v>18654</v>
      </c>
      <c r="F1048" s="22" t="s">
        <v>9684</v>
      </c>
      <c r="G1048" s="22" t="s">
        <v>3697</v>
      </c>
    </row>
    <row r="1049" spans="1:8">
      <c r="A1049" s="22">
        <v>1056</v>
      </c>
      <c r="B1049" s="22" t="s">
        <v>12100</v>
      </c>
      <c r="C1049" s="22" t="s">
        <v>12101</v>
      </c>
      <c r="D1049" s="22" t="s">
        <v>3789</v>
      </c>
      <c r="E1049" s="22" t="s">
        <v>20250</v>
      </c>
      <c r="F1049" s="22" t="s">
        <v>12102</v>
      </c>
      <c r="G1049" s="22" t="s">
        <v>3697</v>
      </c>
    </row>
    <row r="1050" spans="1:8">
      <c r="A1050" s="22">
        <v>1057</v>
      </c>
      <c r="B1050" s="22" t="s">
        <v>18002</v>
      </c>
      <c r="C1050" s="22" t="s">
        <v>18003</v>
      </c>
      <c r="D1050" s="22" t="s">
        <v>3789</v>
      </c>
      <c r="E1050" s="22" t="s">
        <v>18604</v>
      </c>
      <c r="F1050" s="22" t="s">
        <v>18004</v>
      </c>
      <c r="G1050" s="22" t="s">
        <v>3697</v>
      </c>
    </row>
    <row r="1051" spans="1:8">
      <c r="A1051" s="22">
        <v>1058</v>
      </c>
      <c r="B1051" s="22" t="s">
        <v>24505</v>
      </c>
      <c r="C1051" s="22" t="s">
        <v>24506</v>
      </c>
      <c r="D1051" s="22" t="s">
        <v>3789</v>
      </c>
      <c r="E1051" s="22" t="s">
        <v>20018</v>
      </c>
      <c r="F1051" s="22" t="s">
        <v>24507</v>
      </c>
      <c r="G1051" s="22" t="s">
        <v>3697</v>
      </c>
    </row>
    <row r="1052" spans="1:8">
      <c r="A1052" s="22">
        <v>1059</v>
      </c>
      <c r="B1052" s="22" t="s">
        <v>4659</v>
      </c>
      <c r="C1052" s="22" t="s">
        <v>4660</v>
      </c>
      <c r="D1052" s="22" t="s">
        <v>3789</v>
      </c>
      <c r="E1052" s="22" t="s">
        <v>18753</v>
      </c>
      <c r="F1052" s="22" t="s">
        <v>4661</v>
      </c>
      <c r="G1052" s="22" t="s">
        <v>3697</v>
      </c>
    </row>
    <row r="1053" spans="1:8">
      <c r="A1053" s="22">
        <v>1060</v>
      </c>
      <c r="B1053" s="22" t="s">
        <v>8276</v>
      </c>
      <c r="C1053" s="22" t="s">
        <v>8277</v>
      </c>
      <c r="D1053" s="22" t="s">
        <v>3789</v>
      </c>
      <c r="E1053" s="22" t="s">
        <v>18618</v>
      </c>
      <c r="F1053" s="22" t="s">
        <v>8278</v>
      </c>
      <c r="G1053" s="22" t="s">
        <v>3697</v>
      </c>
    </row>
    <row r="1054" spans="1:8">
      <c r="A1054" s="22">
        <v>1061</v>
      </c>
      <c r="B1054" s="22" t="s">
        <v>11685</v>
      </c>
      <c r="C1054" s="22" t="s">
        <v>11686</v>
      </c>
      <c r="D1054" s="22" t="s">
        <v>3789</v>
      </c>
      <c r="E1054" s="22" t="s">
        <v>20646</v>
      </c>
      <c r="F1054" s="22" t="s">
        <v>11687</v>
      </c>
      <c r="G1054" s="22" t="s">
        <v>3697</v>
      </c>
    </row>
    <row r="1055" spans="1:8">
      <c r="A1055" s="22">
        <v>1062</v>
      </c>
      <c r="B1055" s="22" t="s">
        <v>7935</v>
      </c>
      <c r="C1055" s="22" t="s">
        <v>7936</v>
      </c>
      <c r="D1055" s="22" t="s">
        <v>3789</v>
      </c>
      <c r="E1055" s="22" t="s">
        <v>19476</v>
      </c>
      <c r="F1055" s="22" t="s">
        <v>7937</v>
      </c>
      <c r="G1055" s="22" t="s">
        <v>3697</v>
      </c>
    </row>
    <row r="1056" spans="1:8">
      <c r="A1056" s="22">
        <v>1063</v>
      </c>
      <c r="B1056" s="22" t="s">
        <v>8544</v>
      </c>
      <c r="C1056" s="22" t="s">
        <v>8545</v>
      </c>
      <c r="D1056" s="22" t="s">
        <v>3789</v>
      </c>
      <c r="E1056" s="22" t="s">
        <v>19058</v>
      </c>
      <c r="F1056" s="22" t="s">
        <v>8546</v>
      </c>
      <c r="G1056" s="22" t="s">
        <v>3697</v>
      </c>
    </row>
    <row r="1057" spans="1:8">
      <c r="A1057" s="22">
        <v>1064</v>
      </c>
      <c r="B1057" s="22" t="s">
        <v>13625</v>
      </c>
      <c r="C1057" s="22" t="s">
        <v>13626</v>
      </c>
      <c r="D1057" s="22" t="s">
        <v>3789</v>
      </c>
      <c r="E1057" s="22" t="s">
        <v>18948</v>
      </c>
      <c r="F1057" s="22" t="s">
        <v>13627</v>
      </c>
      <c r="G1057" s="22" t="s">
        <v>3697</v>
      </c>
    </row>
    <row r="1058" spans="1:8">
      <c r="A1058" s="22">
        <v>1065</v>
      </c>
      <c r="B1058" s="22" t="s">
        <v>7701</v>
      </c>
      <c r="C1058" s="22" t="s">
        <v>7702</v>
      </c>
      <c r="D1058" s="22" t="s">
        <v>3789</v>
      </c>
      <c r="E1058" s="22" t="s">
        <v>19722</v>
      </c>
      <c r="F1058" s="22" t="s">
        <v>7703</v>
      </c>
      <c r="G1058" s="22" t="s">
        <v>3697</v>
      </c>
    </row>
    <row r="1059" spans="1:8">
      <c r="A1059" s="22">
        <v>1066</v>
      </c>
      <c r="B1059" s="22" t="s">
        <v>9130</v>
      </c>
      <c r="C1059" s="22" t="s">
        <v>9131</v>
      </c>
      <c r="D1059" s="22" t="s">
        <v>9132</v>
      </c>
      <c r="E1059" s="22" t="s">
        <v>20080</v>
      </c>
      <c r="F1059" s="22" t="s">
        <v>9133</v>
      </c>
      <c r="G1059" s="22" t="s">
        <v>3697</v>
      </c>
    </row>
    <row r="1060" spans="1:8">
      <c r="A1060" s="22">
        <v>1067</v>
      </c>
      <c r="B1060" s="22" t="s">
        <v>5951</v>
      </c>
      <c r="C1060" s="22" t="s">
        <v>5952</v>
      </c>
      <c r="D1060" s="22" t="s">
        <v>4812</v>
      </c>
      <c r="E1060" s="22" t="s">
        <v>18936</v>
      </c>
      <c r="F1060" s="22" t="s">
        <v>5953</v>
      </c>
      <c r="G1060" s="22" t="s">
        <v>3697</v>
      </c>
    </row>
    <row r="1061" spans="1:8">
      <c r="A1061" s="22">
        <v>1068</v>
      </c>
      <c r="B1061" s="22" t="s">
        <v>4810</v>
      </c>
      <c r="C1061" s="22" t="s">
        <v>4811</v>
      </c>
      <c r="D1061" s="22" t="s">
        <v>4812</v>
      </c>
      <c r="E1061" s="22" t="s">
        <v>18936</v>
      </c>
      <c r="F1061" s="22" t="s">
        <v>4813</v>
      </c>
      <c r="G1061" s="22" t="s">
        <v>3697</v>
      </c>
      <c r="H1061" s="22">
        <v>1</v>
      </c>
    </row>
    <row r="1062" spans="1:8">
      <c r="A1062" s="22">
        <v>1069</v>
      </c>
      <c r="B1062" s="22" t="s">
        <v>7633</v>
      </c>
      <c r="C1062" s="22" t="s">
        <v>7634</v>
      </c>
      <c r="D1062" s="22" t="s">
        <v>4812</v>
      </c>
      <c r="E1062" s="22" t="s">
        <v>18936</v>
      </c>
      <c r="F1062" s="22" t="s">
        <v>7635</v>
      </c>
      <c r="G1062" s="22" t="s">
        <v>3697</v>
      </c>
      <c r="H1062" s="22">
        <v>1</v>
      </c>
    </row>
    <row r="1063" spans="1:8">
      <c r="A1063" s="22">
        <v>1070</v>
      </c>
      <c r="B1063" s="22" t="s">
        <v>10898</v>
      </c>
      <c r="C1063" s="22" t="s">
        <v>24540</v>
      </c>
      <c r="D1063" s="22" t="s">
        <v>4812</v>
      </c>
      <c r="E1063" s="22" t="s">
        <v>18936</v>
      </c>
      <c r="F1063" s="22" t="s">
        <v>24541</v>
      </c>
      <c r="G1063" s="22" t="s">
        <v>3697</v>
      </c>
      <c r="H1063" s="22">
        <v>1</v>
      </c>
    </row>
    <row r="1064" spans="1:8">
      <c r="A1064" s="22">
        <v>1071</v>
      </c>
      <c r="B1064" s="22" t="s">
        <v>12849</v>
      </c>
      <c r="C1064" s="22" t="s">
        <v>12850</v>
      </c>
      <c r="D1064" s="22" t="s">
        <v>4812</v>
      </c>
      <c r="E1064" s="22" t="s">
        <v>20883</v>
      </c>
      <c r="F1064" s="22" t="s">
        <v>12851</v>
      </c>
      <c r="G1064" s="22" t="s">
        <v>3697</v>
      </c>
    </row>
    <row r="1065" spans="1:8">
      <c r="A1065" s="22">
        <v>1072</v>
      </c>
      <c r="B1065" s="22" t="s">
        <v>16724</v>
      </c>
      <c r="C1065" s="22" t="s">
        <v>16725</v>
      </c>
      <c r="D1065" s="22" t="s">
        <v>4812</v>
      </c>
      <c r="E1065" s="22" t="s">
        <v>21058</v>
      </c>
      <c r="F1065" s="22" t="s">
        <v>16726</v>
      </c>
      <c r="G1065" s="22" t="s">
        <v>3697</v>
      </c>
    </row>
    <row r="1066" spans="1:8">
      <c r="A1066" s="22">
        <v>1073</v>
      </c>
      <c r="B1066" s="22" t="s">
        <v>16871</v>
      </c>
      <c r="C1066" s="22" t="s">
        <v>16872</v>
      </c>
      <c r="D1066" s="22" t="s">
        <v>4812</v>
      </c>
      <c r="E1066" s="22" t="s">
        <v>18778</v>
      </c>
      <c r="F1066" s="22" t="s">
        <v>16873</v>
      </c>
      <c r="G1066" s="22" t="s">
        <v>3697</v>
      </c>
    </row>
    <row r="1067" spans="1:8">
      <c r="A1067" s="22">
        <v>1074</v>
      </c>
      <c r="B1067" s="22" t="s">
        <v>18533</v>
      </c>
      <c r="C1067" s="22" t="s">
        <v>18534</v>
      </c>
      <c r="D1067" s="22" t="s">
        <v>4812</v>
      </c>
      <c r="E1067" s="22" t="s">
        <v>20228</v>
      </c>
      <c r="F1067" s="22" t="s">
        <v>18535</v>
      </c>
      <c r="G1067" s="22" t="s">
        <v>3697</v>
      </c>
    </row>
    <row r="1068" spans="1:8">
      <c r="A1068" s="22">
        <v>1075</v>
      </c>
      <c r="B1068" s="22" t="s">
        <v>26422</v>
      </c>
      <c r="C1068" s="22" t="s">
        <v>26423</v>
      </c>
      <c r="D1068" s="22" t="s">
        <v>3926</v>
      </c>
      <c r="E1068" s="22" t="s">
        <v>19470</v>
      </c>
      <c r="F1068" s="22" t="s">
        <v>26424</v>
      </c>
      <c r="G1068" s="22" t="s">
        <v>3697</v>
      </c>
    </row>
    <row r="1069" spans="1:8">
      <c r="A1069" s="22">
        <v>1076</v>
      </c>
      <c r="B1069" s="22" t="s">
        <v>7602</v>
      </c>
      <c r="C1069" s="22" t="s">
        <v>7603</v>
      </c>
      <c r="D1069" s="22" t="s">
        <v>3926</v>
      </c>
      <c r="E1069" s="22" t="s">
        <v>19696</v>
      </c>
      <c r="F1069" s="22" t="s">
        <v>7604</v>
      </c>
      <c r="G1069" s="22" t="s">
        <v>3697</v>
      </c>
    </row>
    <row r="1070" spans="1:8">
      <c r="A1070" s="22">
        <v>1077</v>
      </c>
      <c r="B1070" s="22" t="s">
        <v>16147</v>
      </c>
      <c r="C1070" s="22" t="s">
        <v>16148</v>
      </c>
      <c r="D1070" s="22" t="s">
        <v>16149</v>
      </c>
      <c r="E1070" s="22" t="s">
        <v>19196</v>
      </c>
      <c r="F1070" s="22" t="s">
        <v>16150</v>
      </c>
      <c r="G1070" s="22" t="s">
        <v>3697</v>
      </c>
    </row>
    <row r="1071" spans="1:8">
      <c r="A1071" s="22">
        <v>1078</v>
      </c>
      <c r="B1071" s="22" t="s">
        <v>18550</v>
      </c>
      <c r="C1071" s="22" t="s">
        <v>18551</v>
      </c>
      <c r="D1071" s="22" t="s">
        <v>11082</v>
      </c>
      <c r="E1071" s="22" t="s">
        <v>21970</v>
      </c>
      <c r="F1071" s="22" t="s">
        <v>18552</v>
      </c>
      <c r="G1071" s="22" t="s">
        <v>3697</v>
      </c>
    </row>
    <row r="1072" spans="1:8">
      <c r="A1072" s="22">
        <v>1079</v>
      </c>
      <c r="B1072" s="22" t="s">
        <v>26516</v>
      </c>
      <c r="C1072" s="22" t="s">
        <v>26517</v>
      </c>
      <c r="D1072" s="22" t="s">
        <v>11082</v>
      </c>
      <c r="E1072" s="22" t="s">
        <v>21139</v>
      </c>
      <c r="F1072" s="22" t="s">
        <v>26518</v>
      </c>
      <c r="G1072" s="22" t="s">
        <v>3697</v>
      </c>
    </row>
    <row r="1073" spans="1:8">
      <c r="A1073" s="22">
        <v>1080</v>
      </c>
      <c r="B1073" s="22" t="s">
        <v>11080</v>
      </c>
      <c r="C1073" s="22" t="s">
        <v>11081</v>
      </c>
      <c r="D1073" s="22" t="s">
        <v>11082</v>
      </c>
      <c r="E1073" s="22" t="s">
        <v>20524</v>
      </c>
      <c r="F1073" s="22" t="s">
        <v>11083</v>
      </c>
      <c r="G1073" s="22" t="s">
        <v>3697</v>
      </c>
    </row>
    <row r="1074" spans="1:8">
      <c r="A1074" s="22">
        <v>1081</v>
      </c>
      <c r="B1074" s="22" t="s">
        <v>25817</v>
      </c>
      <c r="C1074" s="22" t="s">
        <v>25818</v>
      </c>
      <c r="D1074" s="22" t="s">
        <v>14485</v>
      </c>
      <c r="E1074" s="22" t="s">
        <v>18621</v>
      </c>
      <c r="F1074" s="22" t="s">
        <v>25819</v>
      </c>
      <c r="G1074" s="22" t="s">
        <v>3697</v>
      </c>
    </row>
    <row r="1075" spans="1:8">
      <c r="A1075" s="22">
        <v>1082</v>
      </c>
      <c r="B1075" s="22" t="s">
        <v>14483</v>
      </c>
      <c r="C1075" s="22" t="s">
        <v>14484</v>
      </c>
      <c r="D1075" s="22" t="s">
        <v>14485</v>
      </c>
      <c r="E1075" s="22" t="s">
        <v>18908</v>
      </c>
      <c r="F1075" s="22" t="s">
        <v>14486</v>
      </c>
      <c r="G1075" s="22" t="s">
        <v>3697</v>
      </c>
    </row>
    <row r="1076" spans="1:8">
      <c r="A1076" s="22">
        <v>1083</v>
      </c>
      <c r="B1076" s="22" t="s">
        <v>13109</v>
      </c>
      <c r="C1076" s="22" t="s">
        <v>13110</v>
      </c>
      <c r="D1076" s="22" t="s">
        <v>7611</v>
      </c>
      <c r="E1076" s="22" t="s">
        <v>20934</v>
      </c>
      <c r="G1076" s="22" t="s">
        <v>3730</v>
      </c>
    </row>
    <row r="1077" spans="1:8">
      <c r="A1077" s="22">
        <v>1084</v>
      </c>
      <c r="B1077" s="22" t="s">
        <v>14894</v>
      </c>
      <c r="C1077" s="22" t="s">
        <v>14895</v>
      </c>
      <c r="D1077" s="22" t="s">
        <v>7528</v>
      </c>
      <c r="E1077" s="22" t="s">
        <v>21291</v>
      </c>
      <c r="F1077" s="22" t="s">
        <v>14896</v>
      </c>
      <c r="G1077" s="22" t="s">
        <v>3697</v>
      </c>
    </row>
    <row r="1078" spans="1:8">
      <c r="A1078" s="22">
        <v>1085</v>
      </c>
      <c r="B1078" s="22" t="s">
        <v>8799</v>
      </c>
      <c r="C1078" s="22" t="s">
        <v>8800</v>
      </c>
      <c r="D1078" s="22" t="s">
        <v>7528</v>
      </c>
      <c r="E1078" s="22" t="s">
        <v>20004</v>
      </c>
      <c r="F1078" s="22" t="s">
        <v>8801</v>
      </c>
      <c r="G1078" s="22" t="s">
        <v>3697</v>
      </c>
    </row>
    <row r="1079" spans="1:8">
      <c r="A1079" s="22">
        <v>1086</v>
      </c>
      <c r="B1079" s="22" t="s">
        <v>7526</v>
      </c>
      <c r="C1079" s="22" t="s">
        <v>7527</v>
      </c>
      <c r="D1079" s="22" t="s">
        <v>7528</v>
      </c>
      <c r="E1079" s="22" t="s">
        <v>19680</v>
      </c>
      <c r="F1079" s="22" t="s">
        <v>7529</v>
      </c>
      <c r="G1079" s="22" t="s">
        <v>3697</v>
      </c>
      <c r="H1079" s="22">
        <v>1</v>
      </c>
    </row>
    <row r="1080" spans="1:8">
      <c r="A1080" s="22">
        <v>1087</v>
      </c>
      <c r="B1080" s="22" t="s">
        <v>16967</v>
      </c>
      <c r="C1080" s="22" t="s">
        <v>16968</v>
      </c>
      <c r="D1080" s="22" t="s">
        <v>16969</v>
      </c>
      <c r="E1080" s="22" t="s">
        <v>19044</v>
      </c>
      <c r="F1080" s="22" t="s">
        <v>16970</v>
      </c>
      <c r="G1080" s="22" t="s">
        <v>3697</v>
      </c>
    </row>
    <row r="1081" spans="1:8">
      <c r="A1081" s="22">
        <v>1088</v>
      </c>
      <c r="B1081" s="22" t="s">
        <v>4599</v>
      </c>
      <c r="C1081" s="22" t="s">
        <v>4600</v>
      </c>
      <c r="D1081" s="22" t="s">
        <v>4601</v>
      </c>
      <c r="E1081" s="22" t="s">
        <v>18872</v>
      </c>
      <c r="F1081" s="22" t="s">
        <v>4602</v>
      </c>
      <c r="G1081" s="22" t="s">
        <v>3697</v>
      </c>
    </row>
    <row r="1082" spans="1:8">
      <c r="A1082" s="22">
        <v>1090</v>
      </c>
      <c r="B1082" s="22" t="s">
        <v>17773</v>
      </c>
      <c r="C1082" s="22" t="s">
        <v>17774</v>
      </c>
      <c r="D1082" s="22" t="s">
        <v>4601</v>
      </c>
      <c r="E1082" s="22" t="s">
        <v>18756</v>
      </c>
      <c r="F1082" s="22" t="s">
        <v>17775</v>
      </c>
      <c r="G1082" s="22" t="s">
        <v>3697</v>
      </c>
    </row>
    <row r="1083" spans="1:8">
      <c r="A1083" s="22">
        <v>1092</v>
      </c>
      <c r="B1083" s="22" t="s">
        <v>25660</v>
      </c>
      <c r="C1083" s="22" t="s">
        <v>25661</v>
      </c>
      <c r="D1083" s="22" t="s">
        <v>16169</v>
      </c>
      <c r="E1083" s="22" t="s">
        <v>18604</v>
      </c>
      <c r="F1083" s="22" t="s">
        <v>25662</v>
      </c>
      <c r="G1083" s="22" t="s">
        <v>3697</v>
      </c>
    </row>
    <row r="1084" spans="1:8">
      <c r="A1084" s="22">
        <v>1093</v>
      </c>
      <c r="B1084" s="22" t="s">
        <v>15936</v>
      </c>
      <c r="C1084" s="22" t="s">
        <v>15937</v>
      </c>
      <c r="D1084" s="22" t="s">
        <v>5657</v>
      </c>
      <c r="E1084" s="22" t="s">
        <v>18899</v>
      </c>
      <c r="F1084" s="22" t="s">
        <v>15938</v>
      </c>
      <c r="G1084" s="22" t="s">
        <v>3697</v>
      </c>
    </row>
    <row r="1085" spans="1:8">
      <c r="A1085" s="22">
        <v>1094</v>
      </c>
      <c r="B1085" s="22" t="s">
        <v>25559</v>
      </c>
      <c r="C1085" s="22" t="s">
        <v>25561</v>
      </c>
      <c r="D1085" s="22" t="s">
        <v>5657</v>
      </c>
      <c r="E1085" s="22" t="s">
        <v>25560</v>
      </c>
      <c r="F1085" s="22" t="s">
        <v>25562</v>
      </c>
      <c r="G1085" s="22" t="s">
        <v>3697</v>
      </c>
    </row>
    <row r="1086" spans="1:8">
      <c r="A1086" s="22">
        <v>1095</v>
      </c>
      <c r="B1086" s="22" t="s">
        <v>17512</v>
      </c>
      <c r="C1086" s="22" t="s">
        <v>17513</v>
      </c>
      <c r="D1086" s="22" t="s">
        <v>5657</v>
      </c>
      <c r="E1086" s="22" t="s">
        <v>21781</v>
      </c>
      <c r="F1086" s="22" t="s">
        <v>17514</v>
      </c>
      <c r="G1086" s="22" t="s">
        <v>3697</v>
      </c>
    </row>
    <row r="1087" spans="1:8">
      <c r="A1087" s="22">
        <v>1096</v>
      </c>
      <c r="B1087" s="22" t="s">
        <v>14000</v>
      </c>
      <c r="C1087" s="22" t="s">
        <v>14001</v>
      </c>
      <c r="D1087" s="22" t="s">
        <v>5657</v>
      </c>
      <c r="E1087" s="22" t="s">
        <v>18664</v>
      </c>
      <c r="F1087" s="22" t="s">
        <v>14002</v>
      </c>
      <c r="G1087" s="22" t="s">
        <v>3697</v>
      </c>
    </row>
    <row r="1088" spans="1:8">
      <c r="A1088" s="22">
        <v>1097</v>
      </c>
      <c r="B1088" s="22" t="s">
        <v>12528</v>
      </c>
      <c r="C1088" s="22" t="s">
        <v>12529</v>
      </c>
      <c r="D1088" s="22" t="s">
        <v>5657</v>
      </c>
      <c r="E1088" s="22" t="s">
        <v>20815</v>
      </c>
      <c r="F1088" s="22" t="s">
        <v>12530</v>
      </c>
      <c r="G1088" s="22" t="s">
        <v>3697</v>
      </c>
    </row>
    <row r="1089" spans="1:8">
      <c r="A1089" s="22">
        <v>1098</v>
      </c>
      <c r="B1089" s="22" t="s">
        <v>13363</v>
      </c>
      <c r="C1089" s="22" t="s">
        <v>13364</v>
      </c>
      <c r="D1089" s="22" t="s">
        <v>5657</v>
      </c>
      <c r="E1089" s="22" t="s">
        <v>20990</v>
      </c>
      <c r="F1089" s="22" t="s">
        <v>13365</v>
      </c>
      <c r="G1089" s="22" t="s">
        <v>3697</v>
      </c>
    </row>
    <row r="1090" spans="1:8">
      <c r="A1090" s="22">
        <v>1100</v>
      </c>
      <c r="B1090" s="22" t="s">
        <v>15093</v>
      </c>
      <c r="C1090" s="22" t="s">
        <v>15094</v>
      </c>
      <c r="D1090" s="22" t="s">
        <v>5657</v>
      </c>
      <c r="E1090" s="22" t="s">
        <v>21338</v>
      </c>
      <c r="F1090" s="22" t="s">
        <v>15095</v>
      </c>
      <c r="G1090" s="22" t="s">
        <v>3697</v>
      </c>
    </row>
    <row r="1091" spans="1:8">
      <c r="A1091" s="22">
        <v>1101</v>
      </c>
      <c r="B1091" s="22" t="s">
        <v>11362</v>
      </c>
      <c r="C1091" s="22" t="s">
        <v>11363</v>
      </c>
      <c r="D1091" s="22" t="s">
        <v>5657</v>
      </c>
      <c r="E1091" s="22" t="s">
        <v>20559</v>
      </c>
      <c r="F1091" s="22" t="s">
        <v>11364</v>
      </c>
      <c r="G1091" s="22" t="s">
        <v>3697</v>
      </c>
    </row>
    <row r="1092" spans="1:8">
      <c r="A1092" s="22">
        <v>1102</v>
      </c>
      <c r="B1092" s="22" t="s">
        <v>13962</v>
      </c>
      <c r="C1092" s="22" t="s">
        <v>13963</v>
      </c>
      <c r="D1092" s="22" t="s">
        <v>5657</v>
      </c>
      <c r="E1092" s="22" t="s">
        <v>18778</v>
      </c>
      <c r="F1092" s="22" t="s">
        <v>13964</v>
      </c>
      <c r="G1092" s="22" t="s">
        <v>3697</v>
      </c>
    </row>
    <row r="1093" spans="1:8">
      <c r="A1093" s="22">
        <v>1103</v>
      </c>
      <c r="B1093" s="22" t="s">
        <v>8641</v>
      </c>
      <c r="C1093" s="22" t="s">
        <v>8642</v>
      </c>
      <c r="D1093" s="22" t="s">
        <v>5657</v>
      </c>
      <c r="E1093" s="22" t="s">
        <v>19961</v>
      </c>
      <c r="F1093" s="22" t="s">
        <v>8643</v>
      </c>
      <c r="G1093" s="22" t="s">
        <v>3697</v>
      </c>
      <c r="H1093" s="22">
        <v>1</v>
      </c>
    </row>
    <row r="1094" spans="1:8">
      <c r="A1094" s="22">
        <v>1104</v>
      </c>
      <c r="B1094" s="22" t="s">
        <v>11202</v>
      </c>
      <c r="C1094" s="22" t="s">
        <v>11203</v>
      </c>
      <c r="D1094" s="22" t="s">
        <v>5657</v>
      </c>
      <c r="E1094" s="22" t="s">
        <v>19961</v>
      </c>
      <c r="F1094" s="22" t="s">
        <v>11204</v>
      </c>
      <c r="G1094" s="22" t="s">
        <v>3697</v>
      </c>
      <c r="H1094" s="22">
        <v>1</v>
      </c>
    </row>
    <row r="1095" spans="1:8">
      <c r="A1095" s="22">
        <v>1105</v>
      </c>
      <c r="B1095" s="22" t="s">
        <v>26311</v>
      </c>
      <c r="C1095" s="22" t="s">
        <v>26313</v>
      </c>
      <c r="D1095" s="22" t="s">
        <v>5657</v>
      </c>
      <c r="E1095" s="22" t="s">
        <v>26312</v>
      </c>
      <c r="F1095" s="22" t="s">
        <v>26314</v>
      </c>
      <c r="G1095" s="22" t="s">
        <v>3697</v>
      </c>
    </row>
    <row r="1096" spans="1:8">
      <c r="A1096" s="22">
        <v>1106</v>
      </c>
      <c r="B1096" s="22" t="s">
        <v>5655</v>
      </c>
      <c r="C1096" s="22" t="s">
        <v>5656</v>
      </c>
      <c r="D1096" s="22" t="s">
        <v>5657</v>
      </c>
      <c r="E1096" s="22" t="s">
        <v>19045</v>
      </c>
      <c r="F1096" s="22" t="s">
        <v>5658</v>
      </c>
      <c r="G1096" s="22" t="s">
        <v>3697</v>
      </c>
    </row>
    <row r="1097" spans="1:8">
      <c r="A1097" s="22">
        <v>1107</v>
      </c>
      <c r="B1097" s="22" t="s">
        <v>11743</v>
      </c>
      <c r="C1097" s="22" t="s">
        <v>11744</v>
      </c>
      <c r="D1097" s="22" t="s">
        <v>5657</v>
      </c>
      <c r="E1097" s="22" t="s">
        <v>18638</v>
      </c>
      <c r="F1097" s="22" t="s">
        <v>11745</v>
      </c>
      <c r="G1097" s="22" t="s">
        <v>3697</v>
      </c>
    </row>
    <row r="1098" spans="1:8">
      <c r="A1098" s="22">
        <v>1108</v>
      </c>
      <c r="B1098" s="22" t="s">
        <v>16775</v>
      </c>
      <c r="C1098" s="22" t="s">
        <v>16776</v>
      </c>
      <c r="D1098" s="22" t="s">
        <v>5657</v>
      </c>
      <c r="E1098" s="22" t="s">
        <v>19367</v>
      </c>
      <c r="F1098" s="22" t="s">
        <v>16777</v>
      </c>
      <c r="G1098" s="22" t="s">
        <v>3697</v>
      </c>
    </row>
    <row r="1099" spans="1:8">
      <c r="A1099" s="22">
        <v>1109</v>
      </c>
      <c r="B1099" s="22" t="s">
        <v>11156</v>
      </c>
      <c r="C1099" s="22" t="s">
        <v>11157</v>
      </c>
      <c r="D1099" s="22" t="s">
        <v>5657</v>
      </c>
      <c r="E1099" s="22" t="s">
        <v>20541</v>
      </c>
      <c r="F1099" s="22" t="s">
        <v>11158</v>
      </c>
      <c r="G1099" s="22" t="s">
        <v>3697</v>
      </c>
      <c r="H1099" s="22">
        <v>1</v>
      </c>
    </row>
    <row r="1100" spans="1:8">
      <c r="A1100" s="22">
        <v>1110</v>
      </c>
      <c r="B1100" s="22" t="s">
        <v>12420</v>
      </c>
      <c r="C1100" s="22" t="s">
        <v>12421</v>
      </c>
      <c r="D1100" s="22" t="s">
        <v>5657</v>
      </c>
      <c r="E1100" s="22" t="s">
        <v>20794</v>
      </c>
      <c r="F1100" s="22" t="s">
        <v>12422</v>
      </c>
      <c r="G1100" s="22" t="s">
        <v>3697</v>
      </c>
    </row>
    <row r="1101" spans="1:8">
      <c r="A1101" s="22">
        <v>1111</v>
      </c>
      <c r="B1101" s="22" t="s">
        <v>11255</v>
      </c>
      <c r="C1101" s="22" t="s">
        <v>11256</v>
      </c>
      <c r="D1101" s="22" t="s">
        <v>5188</v>
      </c>
      <c r="E1101" s="22" t="s">
        <v>18712</v>
      </c>
      <c r="F1101" s="22" t="s">
        <v>11257</v>
      </c>
      <c r="G1101" s="22" t="s">
        <v>3697</v>
      </c>
    </row>
    <row r="1102" spans="1:8">
      <c r="A1102" s="22">
        <v>1112</v>
      </c>
      <c r="B1102" s="22" t="s">
        <v>8344</v>
      </c>
      <c r="C1102" s="22" t="s">
        <v>8345</v>
      </c>
      <c r="D1102" s="22" t="s">
        <v>5188</v>
      </c>
      <c r="E1102" s="22" t="s">
        <v>18867</v>
      </c>
      <c r="F1102" s="22" t="s">
        <v>8346</v>
      </c>
      <c r="G1102" s="22" t="s">
        <v>3697</v>
      </c>
    </row>
    <row r="1103" spans="1:8">
      <c r="A1103" s="22">
        <v>1113</v>
      </c>
      <c r="B1103" s="22" t="s">
        <v>6539</v>
      </c>
      <c r="C1103" s="22" t="s">
        <v>6540</v>
      </c>
      <c r="D1103" s="22" t="s">
        <v>5188</v>
      </c>
      <c r="E1103" s="22" t="s">
        <v>19430</v>
      </c>
      <c r="F1103" s="22" t="s">
        <v>6541</v>
      </c>
      <c r="G1103" s="22" t="s">
        <v>3697</v>
      </c>
    </row>
    <row r="1104" spans="1:8">
      <c r="A1104" s="22">
        <v>1114</v>
      </c>
      <c r="B1104" s="22" t="s">
        <v>6732</v>
      </c>
      <c r="C1104" s="22" t="s">
        <v>6733</v>
      </c>
      <c r="D1104" s="22" t="s">
        <v>6734</v>
      </c>
      <c r="E1104" s="22" t="s">
        <v>18600</v>
      </c>
      <c r="F1104" s="22" t="s">
        <v>6735</v>
      </c>
      <c r="G1104" s="22" t="s">
        <v>3697</v>
      </c>
    </row>
    <row r="1105" spans="1:8">
      <c r="A1105" s="22">
        <v>1115</v>
      </c>
      <c r="B1105" s="22" t="s">
        <v>10232</v>
      </c>
      <c r="C1105" s="22" t="s">
        <v>10233</v>
      </c>
      <c r="D1105" s="22" t="s">
        <v>8324</v>
      </c>
      <c r="E1105" s="22" t="s">
        <v>20338</v>
      </c>
      <c r="F1105" s="22" t="s">
        <v>10234</v>
      </c>
      <c r="G1105" s="22" t="s">
        <v>3697</v>
      </c>
    </row>
    <row r="1106" spans="1:8">
      <c r="A1106" s="22">
        <v>1116</v>
      </c>
      <c r="B1106" s="22" t="s">
        <v>16900</v>
      </c>
      <c r="C1106" s="22" t="s">
        <v>16901</v>
      </c>
      <c r="D1106" s="22" t="s">
        <v>8324</v>
      </c>
      <c r="E1106" s="22" t="s">
        <v>21667</v>
      </c>
      <c r="F1106" s="22" t="s">
        <v>16902</v>
      </c>
      <c r="G1106" s="22" t="s">
        <v>3697</v>
      </c>
    </row>
    <row r="1107" spans="1:8">
      <c r="A1107" s="22">
        <v>1117</v>
      </c>
      <c r="B1107" s="22" t="s">
        <v>9789</v>
      </c>
      <c r="C1107" s="22" t="s">
        <v>9790</v>
      </c>
      <c r="D1107" s="22" t="s">
        <v>9791</v>
      </c>
      <c r="E1107" s="22" t="s">
        <v>20236</v>
      </c>
      <c r="F1107" s="22" t="s">
        <v>2148</v>
      </c>
      <c r="G1107" s="22" t="s">
        <v>3697</v>
      </c>
    </row>
    <row r="1108" spans="1:8">
      <c r="A1108" s="22">
        <v>1118</v>
      </c>
      <c r="B1108" s="22" t="s">
        <v>13251</v>
      </c>
      <c r="C1108" s="22" t="s">
        <v>13252</v>
      </c>
      <c r="D1108" s="22" t="s">
        <v>5830</v>
      </c>
      <c r="E1108" s="22" t="s">
        <v>18600</v>
      </c>
      <c r="F1108" s="22" t="s">
        <v>13253</v>
      </c>
      <c r="G1108" s="22" t="s">
        <v>3697</v>
      </c>
    </row>
    <row r="1109" spans="1:8">
      <c r="A1109" s="22">
        <v>1119</v>
      </c>
      <c r="B1109" s="22" t="s">
        <v>13048</v>
      </c>
      <c r="C1109" s="22" t="s">
        <v>13049</v>
      </c>
      <c r="D1109" s="22" t="s">
        <v>13050</v>
      </c>
      <c r="E1109" s="22" t="s">
        <v>20049</v>
      </c>
      <c r="F1109" s="22" t="s">
        <v>13051</v>
      </c>
      <c r="G1109" s="22" t="s">
        <v>3697</v>
      </c>
    </row>
    <row r="1110" spans="1:8">
      <c r="A1110" s="22">
        <v>1120</v>
      </c>
      <c r="B1110" s="22" t="s">
        <v>11992</v>
      </c>
      <c r="C1110" s="22" t="s">
        <v>11993</v>
      </c>
      <c r="D1110" s="22" t="s">
        <v>7575</v>
      </c>
      <c r="E1110" s="22" t="s">
        <v>18750</v>
      </c>
      <c r="F1110" s="22" t="s">
        <v>11994</v>
      </c>
      <c r="G1110" s="22" t="s">
        <v>3697</v>
      </c>
    </row>
    <row r="1111" spans="1:8">
      <c r="A1111" s="22">
        <v>1121</v>
      </c>
      <c r="B1111" s="22" t="s">
        <v>18553</v>
      </c>
      <c r="C1111" s="22" t="s">
        <v>18554</v>
      </c>
      <c r="D1111" s="22" t="s">
        <v>7575</v>
      </c>
      <c r="E1111" s="22" t="s">
        <v>18929</v>
      </c>
      <c r="F1111" s="22" t="s">
        <v>18555</v>
      </c>
      <c r="G1111" s="22" t="s">
        <v>3697</v>
      </c>
    </row>
    <row r="1112" spans="1:8">
      <c r="A1112" s="22">
        <v>1122</v>
      </c>
      <c r="B1112" s="22" t="s">
        <v>24595</v>
      </c>
      <c r="C1112" s="22" t="s">
        <v>24596</v>
      </c>
      <c r="D1112" s="22" t="s">
        <v>4299</v>
      </c>
      <c r="E1112" s="22" t="s">
        <v>19241</v>
      </c>
      <c r="F1112" s="22" t="s">
        <v>24597</v>
      </c>
      <c r="G1112" s="22" t="s">
        <v>3697</v>
      </c>
    </row>
    <row r="1113" spans="1:8">
      <c r="A1113" s="22">
        <v>1123</v>
      </c>
      <c r="B1113" s="22" t="s">
        <v>15031</v>
      </c>
      <c r="C1113" s="22" t="s">
        <v>15032</v>
      </c>
      <c r="D1113" s="22" t="s">
        <v>4299</v>
      </c>
      <c r="E1113" s="22" t="s">
        <v>18681</v>
      </c>
      <c r="F1113" s="22" t="s">
        <v>15033</v>
      </c>
      <c r="G1113" s="22" t="s">
        <v>3697</v>
      </c>
    </row>
    <row r="1114" spans="1:8">
      <c r="A1114" s="22">
        <v>1124</v>
      </c>
      <c r="B1114" s="22" t="s">
        <v>9479</v>
      </c>
      <c r="C1114" s="22" t="s">
        <v>9480</v>
      </c>
      <c r="D1114" s="22" t="s">
        <v>6297</v>
      </c>
      <c r="E1114" s="22" t="s">
        <v>18664</v>
      </c>
      <c r="F1114" s="22" t="s">
        <v>9481</v>
      </c>
      <c r="G1114" s="22" t="s">
        <v>3697</v>
      </c>
      <c r="H1114" s="22">
        <v>1</v>
      </c>
    </row>
    <row r="1115" spans="1:8">
      <c r="A1115" s="22">
        <v>1125</v>
      </c>
      <c r="B1115" s="22" t="s">
        <v>25608</v>
      </c>
      <c r="C1115" s="22" t="s">
        <v>25609</v>
      </c>
      <c r="D1115" s="22" t="s">
        <v>6297</v>
      </c>
      <c r="E1115" s="22" t="s">
        <v>20314</v>
      </c>
      <c r="F1115" s="22" t="s">
        <v>25610</v>
      </c>
      <c r="G1115" s="22" t="s">
        <v>3697</v>
      </c>
    </row>
    <row r="1116" spans="1:8">
      <c r="A1116" s="22">
        <v>1126</v>
      </c>
      <c r="B1116" s="22" t="s">
        <v>14709</v>
      </c>
      <c r="C1116" s="22" t="s">
        <v>14710</v>
      </c>
      <c r="D1116" s="22" t="s">
        <v>6297</v>
      </c>
      <c r="E1116" s="22" t="s">
        <v>20399</v>
      </c>
      <c r="F1116" s="22" t="s">
        <v>14711</v>
      </c>
      <c r="G1116" s="22" t="s">
        <v>3697</v>
      </c>
    </row>
    <row r="1117" spans="1:8">
      <c r="A1117" s="22">
        <v>1127</v>
      </c>
      <c r="B1117" s="22" t="s">
        <v>25796</v>
      </c>
      <c r="C1117" s="22" t="s">
        <v>25797</v>
      </c>
      <c r="D1117" s="22" t="s">
        <v>6297</v>
      </c>
      <c r="E1117" s="22" t="s">
        <v>18878</v>
      </c>
      <c r="F1117" s="22" t="s">
        <v>25798</v>
      </c>
      <c r="G1117" s="22" t="s">
        <v>3697</v>
      </c>
    </row>
    <row r="1118" spans="1:8">
      <c r="A1118" s="22">
        <v>1128</v>
      </c>
      <c r="B1118" s="22" t="s">
        <v>15250</v>
      </c>
      <c r="C1118" s="22" t="s">
        <v>15251</v>
      </c>
      <c r="D1118" s="22" t="s">
        <v>6297</v>
      </c>
      <c r="E1118" s="22" t="s">
        <v>21369</v>
      </c>
      <c r="F1118" s="22" t="s">
        <v>15252</v>
      </c>
      <c r="G1118" s="22" t="s">
        <v>3697</v>
      </c>
    </row>
    <row r="1119" spans="1:8">
      <c r="A1119" s="22">
        <v>1129</v>
      </c>
      <c r="B1119" s="22" t="s">
        <v>6556</v>
      </c>
      <c r="C1119" s="22" t="s">
        <v>6557</v>
      </c>
      <c r="D1119" s="22" t="s">
        <v>4015</v>
      </c>
      <c r="E1119" s="22" t="s">
        <v>18632</v>
      </c>
      <c r="F1119" s="22" t="s">
        <v>6558</v>
      </c>
      <c r="G1119" s="22" t="s">
        <v>3697</v>
      </c>
      <c r="H1119" s="22">
        <v>1</v>
      </c>
    </row>
    <row r="1120" spans="1:8">
      <c r="A1120" s="22">
        <v>1130</v>
      </c>
      <c r="B1120" s="22" t="s">
        <v>6949</v>
      </c>
      <c r="C1120" s="22" t="s">
        <v>6950</v>
      </c>
      <c r="D1120" s="22" t="s">
        <v>4015</v>
      </c>
      <c r="E1120" s="22" t="s">
        <v>19542</v>
      </c>
      <c r="F1120" s="22" t="s">
        <v>6951</v>
      </c>
      <c r="G1120" s="22" t="s">
        <v>3697</v>
      </c>
      <c r="H1120" s="22">
        <v>1</v>
      </c>
    </row>
    <row r="1121" spans="1:8">
      <c r="A1121" s="22">
        <v>1131</v>
      </c>
      <c r="B1121" s="22" t="s">
        <v>9758</v>
      </c>
      <c r="C1121" s="22" t="s">
        <v>9759</v>
      </c>
      <c r="D1121" s="22" t="s">
        <v>4015</v>
      </c>
      <c r="E1121" s="22" t="s">
        <v>20225</v>
      </c>
      <c r="F1121" s="22" t="s">
        <v>9760</v>
      </c>
      <c r="G1121" s="22" t="s">
        <v>3697</v>
      </c>
      <c r="H1121" s="22">
        <v>1</v>
      </c>
    </row>
    <row r="1122" spans="1:8">
      <c r="A1122" s="22">
        <v>1132</v>
      </c>
      <c r="B1122" s="22" t="s">
        <v>4013</v>
      </c>
      <c r="C1122" s="22" t="s">
        <v>4014</v>
      </c>
      <c r="D1122" s="22" t="s">
        <v>4015</v>
      </c>
      <c r="E1122" s="22" t="s">
        <v>18692</v>
      </c>
      <c r="F1122" s="22" t="s">
        <v>4016</v>
      </c>
      <c r="G1122" s="22" t="s">
        <v>3697</v>
      </c>
      <c r="H1122" s="22">
        <v>1</v>
      </c>
    </row>
    <row r="1123" spans="1:8">
      <c r="A1123" s="22">
        <v>1133</v>
      </c>
      <c r="B1123" s="22" t="s">
        <v>12081</v>
      </c>
      <c r="C1123" s="22" t="s">
        <v>12082</v>
      </c>
      <c r="D1123" s="22" t="s">
        <v>5232</v>
      </c>
      <c r="E1123" s="22" t="s">
        <v>20729</v>
      </c>
      <c r="F1123" s="22" t="s">
        <v>705</v>
      </c>
      <c r="G1123" s="22" t="s">
        <v>3697</v>
      </c>
    </row>
    <row r="1124" spans="1:8">
      <c r="A1124" s="22">
        <v>1134</v>
      </c>
      <c r="B1124" s="22" t="s">
        <v>18461</v>
      </c>
      <c r="C1124" s="22" t="s">
        <v>18462</v>
      </c>
      <c r="D1124" s="22" t="s">
        <v>18463</v>
      </c>
      <c r="E1124" s="22" t="s">
        <v>20383</v>
      </c>
      <c r="F1124" s="22" t="s">
        <v>18464</v>
      </c>
      <c r="G1124" s="22" t="s">
        <v>3697</v>
      </c>
    </row>
    <row r="1125" spans="1:8">
      <c r="A1125" s="22">
        <v>1135</v>
      </c>
      <c r="B1125" s="22" t="s">
        <v>12883</v>
      </c>
      <c r="C1125" s="22" t="s">
        <v>12884</v>
      </c>
      <c r="D1125" s="22" t="s">
        <v>12885</v>
      </c>
      <c r="E1125" s="22" t="s">
        <v>20889</v>
      </c>
      <c r="F1125" s="22" t="s">
        <v>12886</v>
      </c>
      <c r="G1125" s="22" t="s">
        <v>3697</v>
      </c>
    </row>
    <row r="1126" spans="1:8">
      <c r="A1126" s="22">
        <v>1136</v>
      </c>
      <c r="B1126" s="22" t="s">
        <v>13161</v>
      </c>
      <c r="C1126" s="22" t="s">
        <v>13162</v>
      </c>
      <c r="D1126" s="22" t="s">
        <v>3796</v>
      </c>
      <c r="E1126" s="22" t="s">
        <v>20947</v>
      </c>
      <c r="F1126" s="22" t="s">
        <v>13163</v>
      </c>
      <c r="G1126" s="22" t="s">
        <v>3697</v>
      </c>
    </row>
    <row r="1127" spans="1:8">
      <c r="A1127" s="22">
        <v>1137</v>
      </c>
      <c r="B1127" s="22" t="s">
        <v>13565</v>
      </c>
      <c r="C1127" s="22" t="s">
        <v>13566</v>
      </c>
      <c r="D1127" s="22" t="s">
        <v>13567</v>
      </c>
      <c r="E1127" s="22" t="s">
        <v>21038</v>
      </c>
      <c r="F1127" s="22" t="s">
        <v>3220</v>
      </c>
      <c r="G1127" s="22" t="s">
        <v>3697</v>
      </c>
    </row>
    <row r="1128" spans="1:8">
      <c r="A1128" s="22">
        <v>1138</v>
      </c>
      <c r="B1128" s="22" t="s">
        <v>5986</v>
      </c>
      <c r="C1128" s="22" t="s">
        <v>5987</v>
      </c>
      <c r="D1128" s="22" t="s">
        <v>4364</v>
      </c>
      <c r="E1128" s="22" t="s">
        <v>18750</v>
      </c>
      <c r="F1128" s="22" t="s">
        <v>5988</v>
      </c>
      <c r="G1128" s="22" t="s">
        <v>3697</v>
      </c>
    </row>
    <row r="1129" spans="1:8">
      <c r="A1129" s="22">
        <v>1139</v>
      </c>
      <c r="B1129" s="22" t="s">
        <v>23866</v>
      </c>
      <c r="C1129" s="22" t="s">
        <v>23867</v>
      </c>
      <c r="D1129" s="22" t="s">
        <v>4364</v>
      </c>
      <c r="E1129" s="22" t="s">
        <v>19798</v>
      </c>
      <c r="F1129" s="22" t="s">
        <v>23868</v>
      </c>
      <c r="G1129" s="22" t="s">
        <v>3697</v>
      </c>
    </row>
    <row r="1130" spans="1:8">
      <c r="A1130" s="22">
        <v>1140</v>
      </c>
      <c r="B1130" s="22" t="s">
        <v>16352</v>
      </c>
      <c r="C1130" s="22" t="s">
        <v>16353</v>
      </c>
      <c r="D1130" s="22" t="s">
        <v>4364</v>
      </c>
      <c r="E1130" s="22" t="s">
        <v>19303</v>
      </c>
      <c r="F1130" s="22" t="s">
        <v>16354</v>
      </c>
      <c r="G1130" s="22" t="s">
        <v>3697</v>
      </c>
    </row>
    <row r="1131" spans="1:8">
      <c r="A1131" s="22">
        <v>1141</v>
      </c>
      <c r="B1131" s="22" t="s">
        <v>24017</v>
      </c>
      <c r="C1131" s="22" t="s">
        <v>24019</v>
      </c>
      <c r="D1131" s="22" t="s">
        <v>24020</v>
      </c>
      <c r="E1131" s="22" t="s">
        <v>24018</v>
      </c>
      <c r="F1131" s="22" t="s">
        <v>24021</v>
      </c>
      <c r="G1131" s="22" t="s">
        <v>3697</v>
      </c>
    </row>
    <row r="1132" spans="1:8">
      <c r="A1132" s="22">
        <v>1142</v>
      </c>
      <c r="B1132" s="22" t="s">
        <v>9833</v>
      </c>
      <c r="C1132" s="22" t="s">
        <v>9834</v>
      </c>
      <c r="D1132" s="22" t="s">
        <v>9835</v>
      </c>
      <c r="E1132" s="22" t="s">
        <v>19803</v>
      </c>
      <c r="F1132" s="22" t="s">
        <v>9836</v>
      </c>
      <c r="G1132" s="22" t="s">
        <v>3697</v>
      </c>
    </row>
    <row r="1133" spans="1:8">
      <c r="A1133" s="22">
        <v>1143</v>
      </c>
      <c r="B1133" s="22" t="s">
        <v>14302</v>
      </c>
      <c r="C1133" s="22" t="s">
        <v>14303</v>
      </c>
      <c r="D1133" s="22" t="s">
        <v>14304</v>
      </c>
      <c r="E1133" s="22" t="s">
        <v>19538</v>
      </c>
      <c r="F1133" s="22" t="s">
        <v>14305</v>
      </c>
      <c r="G1133" s="22" t="s">
        <v>3697</v>
      </c>
    </row>
    <row r="1134" spans="1:8">
      <c r="A1134" s="22">
        <v>1144</v>
      </c>
      <c r="B1134" s="22" t="s">
        <v>24563</v>
      </c>
      <c r="C1134" s="22" t="s">
        <v>24565</v>
      </c>
      <c r="D1134" s="22" t="s">
        <v>8727</v>
      </c>
      <c r="E1134" s="22" t="s">
        <v>24564</v>
      </c>
      <c r="F1134" s="22" t="s">
        <v>24566</v>
      </c>
      <c r="G1134" s="22" t="s">
        <v>3697</v>
      </c>
    </row>
    <row r="1135" spans="1:8">
      <c r="A1135" s="22">
        <v>1145</v>
      </c>
      <c r="B1135" s="22" t="s">
        <v>14891</v>
      </c>
      <c r="C1135" s="22" t="s">
        <v>14892</v>
      </c>
      <c r="D1135" s="22" t="s">
        <v>8727</v>
      </c>
      <c r="E1135" s="22" t="s">
        <v>18812</v>
      </c>
      <c r="F1135" s="22" t="s">
        <v>14893</v>
      </c>
      <c r="G1135" s="22" t="s">
        <v>3697</v>
      </c>
    </row>
    <row r="1136" spans="1:8">
      <c r="A1136" s="22">
        <v>1146</v>
      </c>
      <c r="B1136" s="22" t="s">
        <v>25536</v>
      </c>
      <c r="C1136" s="22" t="s">
        <v>25537</v>
      </c>
      <c r="D1136" s="22" t="s">
        <v>8727</v>
      </c>
      <c r="E1136" s="22" t="s">
        <v>20103</v>
      </c>
      <c r="F1136" s="22" t="s">
        <v>25538</v>
      </c>
      <c r="G1136" s="22" t="s">
        <v>3697</v>
      </c>
    </row>
    <row r="1137" spans="1:8">
      <c r="A1137" s="22">
        <v>1147</v>
      </c>
      <c r="B1137" s="22" t="s">
        <v>13035</v>
      </c>
      <c r="C1137" s="22" t="s">
        <v>13036</v>
      </c>
      <c r="D1137" s="22" t="s">
        <v>5306</v>
      </c>
      <c r="E1137" s="22" t="s">
        <v>19251</v>
      </c>
      <c r="F1137" s="22" t="s">
        <v>13037</v>
      </c>
      <c r="G1137" s="22" t="s">
        <v>3697</v>
      </c>
    </row>
    <row r="1138" spans="1:8">
      <c r="A1138" s="22">
        <v>1148</v>
      </c>
      <c r="B1138" s="22" t="s">
        <v>25387</v>
      </c>
      <c r="C1138" s="22" t="s">
        <v>25389</v>
      </c>
      <c r="D1138" s="22" t="s">
        <v>5306</v>
      </c>
      <c r="E1138" s="22" t="s">
        <v>25388</v>
      </c>
      <c r="F1138" s="22" t="s">
        <v>25390</v>
      </c>
      <c r="G1138" s="22" t="s">
        <v>3697</v>
      </c>
    </row>
    <row r="1139" spans="1:8">
      <c r="A1139" s="22">
        <v>1149</v>
      </c>
      <c r="B1139" s="22" t="s">
        <v>5640</v>
      </c>
      <c r="C1139" s="22" t="s">
        <v>5641</v>
      </c>
      <c r="D1139" s="22" t="s">
        <v>5306</v>
      </c>
      <c r="E1139" s="22" t="s">
        <v>19131</v>
      </c>
      <c r="F1139" s="22" t="s">
        <v>5642</v>
      </c>
      <c r="G1139" s="22" t="s">
        <v>3697</v>
      </c>
    </row>
    <row r="1140" spans="1:8">
      <c r="A1140" s="22">
        <v>1150</v>
      </c>
      <c r="B1140" s="22" t="s">
        <v>14588</v>
      </c>
      <c r="C1140" s="22" t="s">
        <v>14589</v>
      </c>
      <c r="D1140" s="22" t="s">
        <v>5306</v>
      </c>
      <c r="E1140" s="22" t="s">
        <v>18608</v>
      </c>
      <c r="F1140" s="22" t="s">
        <v>1462</v>
      </c>
      <c r="G1140" s="22" t="s">
        <v>3697</v>
      </c>
    </row>
    <row r="1141" spans="1:8">
      <c r="A1141" s="22">
        <v>1151</v>
      </c>
      <c r="B1141" s="22" t="s">
        <v>4896</v>
      </c>
      <c r="C1141" s="22" t="s">
        <v>4897</v>
      </c>
      <c r="D1141" s="22" t="s">
        <v>4898</v>
      </c>
      <c r="E1141" s="22" t="s">
        <v>18963</v>
      </c>
      <c r="F1141" s="22" t="s">
        <v>3594</v>
      </c>
      <c r="G1141" s="22" t="s">
        <v>3697</v>
      </c>
    </row>
    <row r="1142" spans="1:8">
      <c r="A1142" s="22">
        <v>1152</v>
      </c>
      <c r="B1142" s="22" t="s">
        <v>8060</v>
      </c>
      <c r="C1142" s="22" t="s">
        <v>8061</v>
      </c>
      <c r="D1142" s="22" t="s">
        <v>8062</v>
      </c>
      <c r="E1142" s="22" t="s">
        <v>19812</v>
      </c>
      <c r="F1142" s="22" t="s">
        <v>8063</v>
      </c>
      <c r="G1142" s="22" t="s">
        <v>3697</v>
      </c>
    </row>
    <row r="1143" spans="1:8">
      <c r="A1143" s="22">
        <v>1153</v>
      </c>
      <c r="B1143" s="22" t="s">
        <v>7410</v>
      </c>
      <c r="C1143" s="22" t="s">
        <v>7411</v>
      </c>
      <c r="D1143" s="22" t="s">
        <v>4071</v>
      </c>
      <c r="E1143" s="22" t="s">
        <v>18649</v>
      </c>
      <c r="F1143" s="22" t="s">
        <v>7412</v>
      </c>
      <c r="G1143" s="22" t="s">
        <v>3697</v>
      </c>
    </row>
    <row r="1144" spans="1:8">
      <c r="A1144" s="22">
        <v>1154</v>
      </c>
      <c r="B1144" s="22" t="s">
        <v>8124</v>
      </c>
      <c r="C1144" s="22" t="s">
        <v>8125</v>
      </c>
      <c r="D1144" s="22" t="s">
        <v>8126</v>
      </c>
      <c r="E1144" s="22" t="s">
        <v>19829</v>
      </c>
      <c r="F1144" s="22" t="s">
        <v>8127</v>
      </c>
      <c r="G1144" s="22" t="s">
        <v>3697</v>
      </c>
      <c r="H1144" s="22">
        <v>1</v>
      </c>
    </row>
    <row r="1145" spans="1:8">
      <c r="A1145" s="22">
        <v>1155</v>
      </c>
      <c r="B1145" s="22" t="s">
        <v>16304</v>
      </c>
      <c r="C1145" s="22" t="s">
        <v>16305</v>
      </c>
      <c r="D1145" s="22" t="s">
        <v>16306</v>
      </c>
      <c r="E1145" s="22" t="s">
        <v>21562</v>
      </c>
      <c r="F1145" s="22" t="s">
        <v>16307</v>
      </c>
      <c r="G1145" s="22" t="s">
        <v>3697</v>
      </c>
    </row>
    <row r="1146" spans="1:8">
      <c r="A1146" s="22">
        <v>1156</v>
      </c>
      <c r="B1146" s="22" t="s">
        <v>23973</v>
      </c>
      <c r="C1146" s="22" t="s">
        <v>23975</v>
      </c>
      <c r="D1146" s="22" t="s">
        <v>23976</v>
      </c>
      <c r="E1146" s="22" t="s">
        <v>23974</v>
      </c>
      <c r="F1146" s="22" t="s">
        <v>23977</v>
      </c>
      <c r="G1146" s="22" t="s">
        <v>3697</v>
      </c>
    </row>
    <row r="1147" spans="1:8">
      <c r="A1147" s="22">
        <v>1157</v>
      </c>
      <c r="B1147" s="22" t="s">
        <v>26512</v>
      </c>
      <c r="C1147" s="22" t="s">
        <v>26513</v>
      </c>
      <c r="D1147" s="22" t="s">
        <v>26514</v>
      </c>
      <c r="E1147" s="22" t="s">
        <v>19193</v>
      </c>
      <c r="F1147" s="22" t="s">
        <v>26515</v>
      </c>
      <c r="G1147" s="22" t="s">
        <v>3697</v>
      </c>
    </row>
    <row r="1148" spans="1:8">
      <c r="A1148" s="22">
        <v>1158</v>
      </c>
      <c r="B1148" s="22" t="s">
        <v>14476</v>
      </c>
      <c r="C1148" s="22" t="s">
        <v>14477</v>
      </c>
      <c r="D1148" s="22" t="s">
        <v>14478</v>
      </c>
      <c r="E1148" s="22" t="s">
        <v>19463</v>
      </c>
      <c r="F1148" s="22" t="s">
        <v>14479</v>
      </c>
      <c r="G1148" s="22" t="s">
        <v>3697</v>
      </c>
    </row>
    <row r="1149" spans="1:8">
      <c r="A1149" s="22">
        <v>1159</v>
      </c>
      <c r="B1149" s="22" t="s">
        <v>14598</v>
      </c>
      <c r="C1149" s="22" t="s">
        <v>14599</v>
      </c>
      <c r="D1149" s="22" t="s">
        <v>5444</v>
      </c>
      <c r="E1149" s="22" t="s">
        <v>21231</v>
      </c>
      <c r="F1149" s="22" t="s">
        <v>14600</v>
      </c>
      <c r="G1149" s="22" t="s">
        <v>3697</v>
      </c>
    </row>
    <row r="1150" spans="1:8">
      <c r="A1150" s="22">
        <v>1160</v>
      </c>
      <c r="B1150" s="22" t="s">
        <v>15688</v>
      </c>
      <c r="C1150" s="22" t="s">
        <v>15689</v>
      </c>
      <c r="D1150" s="22" t="s">
        <v>5444</v>
      </c>
      <c r="E1150" s="22" t="s">
        <v>20742</v>
      </c>
      <c r="F1150" s="22" t="s">
        <v>15690</v>
      </c>
      <c r="G1150" s="22" t="s">
        <v>3697</v>
      </c>
    </row>
    <row r="1151" spans="1:8">
      <c r="A1151" s="22">
        <v>1161</v>
      </c>
      <c r="B1151" s="22" t="s">
        <v>10706</v>
      </c>
      <c r="C1151" s="22" t="s">
        <v>10707</v>
      </c>
      <c r="D1151" s="22" t="s">
        <v>5444</v>
      </c>
      <c r="E1151" s="22" t="s">
        <v>20057</v>
      </c>
      <c r="F1151" s="22" t="s">
        <v>10708</v>
      </c>
      <c r="G1151" s="22" t="s">
        <v>3697</v>
      </c>
    </row>
    <row r="1152" spans="1:8">
      <c r="A1152" s="22">
        <v>1162</v>
      </c>
      <c r="B1152" s="22" t="s">
        <v>14261</v>
      </c>
      <c r="C1152" s="22" t="s">
        <v>14262</v>
      </c>
      <c r="D1152" s="22" t="s">
        <v>5444</v>
      </c>
      <c r="E1152" s="22" t="s">
        <v>19229</v>
      </c>
      <c r="F1152" s="22" t="s">
        <v>14263</v>
      </c>
      <c r="G1152" s="22" t="s">
        <v>3697</v>
      </c>
    </row>
    <row r="1153" spans="1:8">
      <c r="A1153" s="22">
        <v>1163</v>
      </c>
      <c r="B1153" s="22" t="s">
        <v>16241</v>
      </c>
      <c r="C1153" s="22" t="s">
        <v>16242</v>
      </c>
      <c r="D1153" s="22" t="s">
        <v>5444</v>
      </c>
      <c r="E1153" s="22" t="s">
        <v>21407</v>
      </c>
      <c r="F1153" s="22" t="s">
        <v>16243</v>
      </c>
      <c r="G1153" s="22" t="s">
        <v>3697</v>
      </c>
    </row>
    <row r="1154" spans="1:8">
      <c r="A1154" s="22">
        <v>1164</v>
      </c>
      <c r="B1154" s="22" t="s">
        <v>9783</v>
      </c>
      <c r="C1154" s="22" t="s">
        <v>9784</v>
      </c>
      <c r="D1154" s="22" t="s">
        <v>7187</v>
      </c>
      <c r="E1154" s="22" t="s">
        <v>20234</v>
      </c>
      <c r="F1154" s="22" t="s">
        <v>9785</v>
      </c>
      <c r="G1154" s="22" t="s">
        <v>3697</v>
      </c>
    </row>
    <row r="1155" spans="1:8">
      <c r="A1155" s="22">
        <v>1165</v>
      </c>
      <c r="B1155" s="22" t="s">
        <v>12049</v>
      </c>
      <c r="C1155" s="22" t="s">
        <v>12050</v>
      </c>
      <c r="D1155" s="22" t="s">
        <v>6778</v>
      </c>
      <c r="E1155" s="22" t="s">
        <v>20722</v>
      </c>
      <c r="F1155" s="22" t="s">
        <v>12051</v>
      </c>
      <c r="G1155" s="22" t="s">
        <v>3697</v>
      </c>
    </row>
    <row r="1156" spans="1:8">
      <c r="A1156" s="22">
        <v>1166</v>
      </c>
      <c r="B1156" s="22" t="s">
        <v>11013</v>
      </c>
      <c r="C1156" s="22" t="s">
        <v>11014</v>
      </c>
      <c r="D1156" s="22" t="s">
        <v>6778</v>
      </c>
      <c r="E1156" s="22" t="s">
        <v>18596</v>
      </c>
      <c r="F1156" s="22" t="s">
        <v>11015</v>
      </c>
      <c r="G1156" s="22" t="s">
        <v>3697</v>
      </c>
    </row>
    <row r="1157" spans="1:8">
      <c r="A1157" s="22">
        <v>1167</v>
      </c>
      <c r="B1157" s="22" t="s">
        <v>4544</v>
      </c>
      <c r="C1157" s="22" t="s">
        <v>4545</v>
      </c>
      <c r="D1157" s="22" t="s">
        <v>4546</v>
      </c>
      <c r="E1157" s="22" t="s">
        <v>18857</v>
      </c>
      <c r="F1157" s="22" t="s">
        <v>4547</v>
      </c>
      <c r="G1157" s="22" t="s">
        <v>3697</v>
      </c>
    </row>
    <row r="1158" spans="1:8">
      <c r="A1158" s="22">
        <v>1168</v>
      </c>
      <c r="B1158" s="22" t="s">
        <v>15377</v>
      </c>
      <c r="C1158" s="22" t="s">
        <v>15378</v>
      </c>
      <c r="D1158" s="22" t="s">
        <v>15379</v>
      </c>
      <c r="E1158" s="22" t="s">
        <v>20085</v>
      </c>
      <c r="F1158" s="22" t="s">
        <v>15380</v>
      </c>
      <c r="G1158" s="22" t="s">
        <v>3697</v>
      </c>
    </row>
    <row r="1159" spans="1:8">
      <c r="A1159" s="22">
        <v>1169</v>
      </c>
      <c r="B1159" s="22" t="s">
        <v>10989</v>
      </c>
      <c r="C1159" s="22" t="s">
        <v>10990</v>
      </c>
      <c r="D1159" s="22" t="s">
        <v>10991</v>
      </c>
      <c r="E1159" s="22" t="s">
        <v>18718</v>
      </c>
      <c r="F1159" s="22" t="s">
        <v>10992</v>
      </c>
      <c r="G1159" s="22" t="s">
        <v>3697</v>
      </c>
    </row>
    <row r="1160" spans="1:8">
      <c r="A1160" s="22">
        <v>1170</v>
      </c>
      <c r="B1160" s="22" t="s">
        <v>12352</v>
      </c>
      <c r="C1160" s="22" t="s">
        <v>12353</v>
      </c>
      <c r="D1160" s="22" t="s">
        <v>12354</v>
      </c>
      <c r="E1160" s="22" t="s">
        <v>19303</v>
      </c>
      <c r="F1160" s="22" t="s">
        <v>12355</v>
      </c>
      <c r="G1160" s="22" t="s">
        <v>3697</v>
      </c>
    </row>
    <row r="1161" spans="1:8">
      <c r="A1161" s="22">
        <v>1171</v>
      </c>
      <c r="B1161" s="22" t="s">
        <v>15155</v>
      </c>
      <c r="C1161" s="22" t="s">
        <v>15156</v>
      </c>
      <c r="D1161" s="22" t="s">
        <v>15157</v>
      </c>
      <c r="E1161" s="22" t="s">
        <v>18600</v>
      </c>
      <c r="F1161" s="22" t="s">
        <v>15158</v>
      </c>
      <c r="G1161" s="22" t="s">
        <v>3697</v>
      </c>
    </row>
    <row r="1162" spans="1:8">
      <c r="A1162" s="22">
        <v>1172</v>
      </c>
      <c r="B1162" s="22" t="s">
        <v>18429</v>
      </c>
      <c r="C1162" s="22" t="s">
        <v>18430</v>
      </c>
      <c r="D1162" s="22" t="s">
        <v>6547</v>
      </c>
      <c r="E1162" s="22" t="s">
        <v>21952</v>
      </c>
      <c r="F1162" s="22" t="s">
        <v>18431</v>
      </c>
      <c r="G1162" s="22" t="s">
        <v>3697</v>
      </c>
    </row>
    <row r="1163" spans="1:8">
      <c r="A1163" s="22">
        <v>1173</v>
      </c>
      <c r="B1163" s="22" t="s">
        <v>13465</v>
      </c>
      <c r="C1163" s="22" t="s">
        <v>13466</v>
      </c>
      <c r="D1163" s="22" t="s">
        <v>13467</v>
      </c>
      <c r="E1163" s="22" t="s">
        <v>21015</v>
      </c>
      <c r="F1163" s="22" t="s">
        <v>13468</v>
      </c>
      <c r="G1163" s="22" t="s">
        <v>3697</v>
      </c>
    </row>
    <row r="1164" spans="1:8">
      <c r="A1164" s="22">
        <v>1174</v>
      </c>
      <c r="B1164" s="22" t="s">
        <v>25432</v>
      </c>
      <c r="C1164" s="22" t="s">
        <v>25433</v>
      </c>
      <c r="D1164" s="22" t="s">
        <v>25434</v>
      </c>
      <c r="E1164" s="22" t="s">
        <v>21000</v>
      </c>
      <c r="F1164" s="22" t="s">
        <v>25435</v>
      </c>
      <c r="G1164" s="22" t="s">
        <v>3697</v>
      </c>
    </row>
    <row r="1165" spans="1:8">
      <c r="A1165" s="22">
        <v>1175</v>
      </c>
      <c r="B1165" s="22" t="s">
        <v>11294</v>
      </c>
      <c r="C1165" s="22" t="s">
        <v>11295</v>
      </c>
      <c r="D1165" s="22" t="s">
        <v>4691</v>
      </c>
      <c r="E1165" s="22" t="s">
        <v>20570</v>
      </c>
      <c r="F1165" s="22" t="s">
        <v>11296</v>
      </c>
      <c r="G1165" s="22" t="s">
        <v>3697</v>
      </c>
    </row>
    <row r="1166" spans="1:8">
      <c r="A1166" s="22">
        <v>1176</v>
      </c>
      <c r="B1166" s="22" t="s">
        <v>4689</v>
      </c>
      <c r="C1166" s="22" t="s">
        <v>4690</v>
      </c>
      <c r="D1166" s="22" t="s">
        <v>4691</v>
      </c>
      <c r="E1166" s="22" t="s">
        <v>18897</v>
      </c>
      <c r="F1166" s="22" t="s">
        <v>4692</v>
      </c>
      <c r="G1166" s="22" t="s">
        <v>3697</v>
      </c>
    </row>
    <row r="1167" spans="1:8">
      <c r="A1167" s="22">
        <v>1177</v>
      </c>
      <c r="B1167" s="22" t="s">
        <v>25833</v>
      </c>
      <c r="C1167" s="22" t="s">
        <v>25834</v>
      </c>
      <c r="D1167" s="22" t="s">
        <v>4691</v>
      </c>
      <c r="E1167" s="22" t="s">
        <v>19199</v>
      </c>
      <c r="F1167" s="22" t="s">
        <v>25835</v>
      </c>
      <c r="G1167" s="22" t="s">
        <v>3697</v>
      </c>
      <c r="H1167" s="22">
        <v>2</v>
      </c>
    </row>
    <row r="1168" spans="1:8">
      <c r="A1168" s="22">
        <v>1178</v>
      </c>
      <c r="B1168" s="22" t="s">
        <v>13281</v>
      </c>
      <c r="C1168" s="22" t="s">
        <v>13282</v>
      </c>
      <c r="D1168" s="22" t="s">
        <v>13283</v>
      </c>
      <c r="E1168" s="22" t="s">
        <v>18632</v>
      </c>
      <c r="F1168" s="22" t="s">
        <v>13284</v>
      </c>
      <c r="G1168" s="22" t="s">
        <v>3697</v>
      </c>
    </row>
    <row r="1169" spans="1:8">
      <c r="A1169" s="22">
        <v>1179</v>
      </c>
      <c r="B1169" s="22" t="s">
        <v>13407</v>
      </c>
      <c r="C1169" s="22" t="s">
        <v>13408</v>
      </c>
      <c r="D1169" s="22" t="s">
        <v>3915</v>
      </c>
      <c r="E1169" s="22" t="s">
        <v>21000</v>
      </c>
      <c r="F1169" s="22" t="s">
        <v>13409</v>
      </c>
      <c r="G1169" s="22" t="s">
        <v>3697</v>
      </c>
    </row>
    <row r="1170" spans="1:8">
      <c r="A1170" s="22">
        <v>1180</v>
      </c>
      <c r="B1170" s="22" t="s">
        <v>5183</v>
      </c>
      <c r="C1170" s="22" t="s">
        <v>5184</v>
      </c>
      <c r="D1170" s="22" t="s">
        <v>3915</v>
      </c>
      <c r="E1170" s="22" t="s">
        <v>19047</v>
      </c>
      <c r="F1170" s="22" t="s">
        <v>5185</v>
      </c>
      <c r="G1170" s="22" t="s">
        <v>3697</v>
      </c>
    </row>
    <row r="1171" spans="1:8">
      <c r="A1171" s="22">
        <v>1181</v>
      </c>
      <c r="B1171" s="22" t="s">
        <v>17949</v>
      </c>
      <c r="C1171" s="22" t="s">
        <v>17950</v>
      </c>
      <c r="D1171" s="22" t="s">
        <v>3915</v>
      </c>
      <c r="E1171" s="22" t="s">
        <v>19463</v>
      </c>
      <c r="F1171" s="22" t="s">
        <v>17951</v>
      </c>
      <c r="G1171" s="22" t="s">
        <v>3697</v>
      </c>
    </row>
    <row r="1172" spans="1:8">
      <c r="A1172" s="22">
        <v>1182</v>
      </c>
      <c r="B1172" s="22" t="s">
        <v>7977</v>
      </c>
      <c r="C1172" s="22" t="s">
        <v>7978</v>
      </c>
      <c r="D1172" s="22" t="s">
        <v>3915</v>
      </c>
      <c r="E1172" s="22" t="s">
        <v>19463</v>
      </c>
      <c r="G1172" s="22" t="s">
        <v>3697</v>
      </c>
      <c r="H1172" s="22">
        <v>1</v>
      </c>
    </row>
    <row r="1173" spans="1:8">
      <c r="A1173" s="22">
        <v>1183</v>
      </c>
      <c r="B1173" s="22" t="s">
        <v>5360</v>
      </c>
      <c r="C1173" s="22" t="s">
        <v>5361</v>
      </c>
      <c r="D1173" s="22" t="s">
        <v>3915</v>
      </c>
      <c r="E1173" s="22" t="s">
        <v>19101</v>
      </c>
      <c r="F1173" s="22" t="s">
        <v>5362</v>
      </c>
      <c r="G1173" s="22" t="s">
        <v>3697</v>
      </c>
    </row>
    <row r="1174" spans="1:8">
      <c r="A1174" s="22">
        <v>1184</v>
      </c>
      <c r="B1174" s="22" t="s">
        <v>7025</v>
      </c>
      <c r="C1174" s="22" t="s">
        <v>7026</v>
      </c>
      <c r="D1174" s="22" t="s">
        <v>3915</v>
      </c>
      <c r="E1174" s="22" t="s">
        <v>18638</v>
      </c>
      <c r="F1174" s="22" t="s">
        <v>7027</v>
      </c>
      <c r="G1174" s="22" t="s">
        <v>3697</v>
      </c>
    </row>
    <row r="1175" spans="1:8">
      <c r="A1175" s="22">
        <v>1185</v>
      </c>
      <c r="B1175" s="22" t="s">
        <v>15336</v>
      </c>
      <c r="C1175" s="22" t="s">
        <v>15337</v>
      </c>
      <c r="D1175" s="22" t="s">
        <v>3915</v>
      </c>
      <c r="E1175" s="22" t="s">
        <v>21385</v>
      </c>
      <c r="F1175" s="22" t="s">
        <v>1321</v>
      </c>
      <c r="G1175" s="22" t="s">
        <v>3697</v>
      </c>
    </row>
    <row r="1176" spans="1:8">
      <c r="A1176" s="22">
        <v>1186</v>
      </c>
      <c r="B1176" s="22" t="s">
        <v>7848</v>
      </c>
      <c r="C1176" s="22" t="s">
        <v>7849</v>
      </c>
      <c r="D1176" s="22" t="s">
        <v>3915</v>
      </c>
      <c r="E1176" s="22" t="s">
        <v>19757</v>
      </c>
      <c r="F1176" s="22" t="s">
        <v>1317</v>
      </c>
      <c r="G1176" s="22" t="s">
        <v>3697</v>
      </c>
    </row>
    <row r="1177" spans="1:8">
      <c r="A1177" s="22">
        <v>1187</v>
      </c>
      <c r="B1177" s="22" t="s">
        <v>9948</v>
      </c>
      <c r="C1177" s="22" t="s">
        <v>9949</v>
      </c>
      <c r="D1177" s="22" t="s">
        <v>3915</v>
      </c>
      <c r="E1177" s="22" t="s">
        <v>20275</v>
      </c>
      <c r="F1177" s="22" t="s">
        <v>9950</v>
      </c>
      <c r="G1177" s="22" t="s">
        <v>3697</v>
      </c>
    </row>
    <row r="1178" spans="1:8">
      <c r="A1178" s="22">
        <v>1188</v>
      </c>
      <c r="B1178" s="22" t="s">
        <v>4976</v>
      </c>
      <c r="C1178" s="22" t="s">
        <v>4977</v>
      </c>
      <c r="D1178" s="22" t="s">
        <v>4978</v>
      </c>
      <c r="E1178" s="22" t="s">
        <v>18988</v>
      </c>
      <c r="F1178" s="22" t="s">
        <v>4979</v>
      </c>
      <c r="G1178" s="22" t="s">
        <v>3697</v>
      </c>
    </row>
    <row r="1179" spans="1:8">
      <c r="A1179" s="22">
        <v>1189</v>
      </c>
      <c r="B1179" s="22" t="s">
        <v>13882</v>
      </c>
      <c r="C1179" s="22" t="s">
        <v>13883</v>
      </c>
      <c r="D1179" s="22" t="s">
        <v>5845</v>
      </c>
      <c r="E1179" s="22" t="s">
        <v>19463</v>
      </c>
      <c r="F1179" s="22" t="s">
        <v>13884</v>
      </c>
      <c r="G1179" s="22" t="s">
        <v>3697</v>
      </c>
    </row>
    <row r="1180" spans="1:8">
      <c r="A1180" s="22">
        <v>1190</v>
      </c>
      <c r="B1180" s="22" t="s">
        <v>16889</v>
      </c>
      <c r="C1180" s="22" t="s">
        <v>16890</v>
      </c>
      <c r="D1180" s="22" t="s">
        <v>5845</v>
      </c>
      <c r="E1180" s="22" t="s">
        <v>19233</v>
      </c>
      <c r="F1180" s="22" t="s">
        <v>16891</v>
      </c>
      <c r="G1180" s="22" t="s">
        <v>3697</v>
      </c>
      <c r="H1180" s="22">
        <v>2</v>
      </c>
    </row>
    <row r="1181" spans="1:8">
      <c r="A1181" s="22">
        <v>1191</v>
      </c>
      <c r="B1181" s="22" t="s">
        <v>17298</v>
      </c>
      <c r="C1181" s="22" t="s">
        <v>17299</v>
      </c>
      <c r="D1181" s="22" t="s">
        <v>5845</v>
      </c>
      <c r="E1181" s="22" t="s">
        <v>19233</v>
      </c>
      <c r="F1181" s="22" t="s">
        <v>17300</v>
      </c>
      <c r="G1181" s="22" t="s">
        <v>3697</v>
      </c>
      <c r="H1181" s="22">
        <v>2</v>
      </c>
    </row>
    <row r="1182" spans="1:8">
      <c r="A1182" s="22">
        <v>1192</v>
      </c>
      <c r="B1182" s="22" t="s">
        <v>13987</v>
      </c>
      <c r="C1182" s="22" t="s">
        <v>13988</v>
      </c>
      <c r="D1182" s="22" t="s">
        <v>5845</v>
      </c>
      <c r="E1182" s="22" t="s">
        <v>19233</v>
      </c>
      <c r="F1182" s="22" t="s">
        <v>13989</v>
      </c>
      <c r="G1182" s="22" t="s">
        <v>3697</v>
      </c>
      <c r="H1182" s="22">
        <v>1</v>
      </c>
    </row>
    <row r="1183" spans="1:8">
      <c r="A1183" s="22">
        <v>1193</v>
      </c>
      <c r="B1183" s="22" t="s">
        <v>5843</v>
      </c>
      <c r="C1183" s="22" t="s">
        <v>5844</v>
      </c>
      <c r="D1183" s="22" t="s">
        <v>5845</v>
      </c>
      <c r="E1183" s="22" t="s">
        <v>19233</v>
      </c>
      <c r="F1183" s="22" t="s">
        <v>5846</v>
      </c>
      <c r="G1183" s="22" t="s">
        <v>3697</v>
      </c>
    </row>
    <row r="1184" spans="1:8">
      <c r="A1184" s="22">
        <v>1194</v>
      </c>
      <c r="B1184" s="22" t="s">
        <v>4052</v>
      </c>
      <c r="C1184" s="22" t="s">
        <v>4053</v>
      </c>
      <c r="D1184" s="22" t="s">
        <v>4054</v>
      </c>
      <c r="E1184" s="22" t="s">
        <v>18704</v>
      </c>
      <c r="F1184" s="22" t="s">
        <v>4055</v>
      </c>
      <c r="G1184" s="22" t="s">
        <v>3697</v>
      </c>
    </row>
    <row r="1185" spans="1:8">
      <c r="A1185" s="22">
        <v>1195</v>
      </c>
      <c r="B1185" s="22" t="s">
        <v>8013</v>
      </c>
      <c r="C1185" s="22" t="s">
        <v>8014</v>
      </c>
      <c r="D1185" s="22" t="s">
        <v>4054</v>
      </c>
      <c r="E1185" s="22" t="s">
        <v>19803</v>
      </c>
      <c r="F1185" s="22" t="s">
        <v>8015</v>
      </c>
      <c r="G1185" s="22" t="s">
        <v>3697</v>
      </c>
    </row>
    <row r="1186" spans="1:8">
      <c r="A1186" s="22">
        <v>1196</v>
      </c>
      <c r="B1186" s="22" t="s">
        <v>24238</v>
      </c>
      <c r="C1186" s="22" t="s">
        <v>24239</v>
      </c>
      <c r="D1186" s="22" t="s">
        <v>4054</v>
      </c>
      <c r="E1186" s="22" t="s">
        <v>19067</v>
      </c>
      <c r="F1186" s="22" t="s">
        <v>24240</v>
      </c>
      <c r="G1186" s="22" t="s">
        <v>3697</v>
      </c>
      <c r="H1186" s="22">
        <v>1</v>
      </c>
    </row>
    <row r="1187" spans="1:8">
      <c r="A1187" s="22">
        <v>1197</v>
      </c>
      <c r="B1187" s="22" t="s">
        <v>7918</v>
      </c>
      <c r="C1187" s="22" t="s">
        <v>7919</v>
      </c>
      <c r="D1187" s="22" t="s">
        <v>4054</v>
      </c>
      <c r="E1187" s="22" t="s">
        <v>19779</v>
      </c>
      <c r="F1187" s="22" t="s">
        <v>7920</v>
      </c>
      <c r="G1187" s="22" t="s">
        <v>3697</v>
      </c>
    </row>
    <row r="1188" spans="1:8">
      <c r="A1188" s="22">
        <v>1198</v>
      </c>
      <c r="B1188" s="22" t="s">
        <v>12044</v>
      </c>
      <c r="C1188" s="22" t="s">
        <v>12045</v>
      </c>
      <c r="D1188" s="22" t="s">
        <v>4054</v>
      </c>
      <c r="E1188" s="22" t="s">
        <v>20720</v>
      </c>
      <c r="F1188" s="22" t="s">
        <v>12046</v>
      </c>
      <c r="G1188" s="22" t="s">
        <v>3697</v>
      </c>
    </row>
    <row r="1189" spans="1:8">
      <c r="A1189" s="22">
        <v>1199</v>
      </c>
      <c r="B1189" s="22" t="s">
        <v>12780</v>
      </c>
      <c r="C1189" s="22" t="s">
        <v>12781</v>
      </c>
      <c r="D1189" s="22" t="s">
        <v>6415</v>
      </c>
      <c r="E1189" s="22" t="s">
        <v>20682</v>
      </c>
      <c r="F1189" s="22" t="s">
        <v>12782</v>
      </c>
      <c r="G1189" s="22" t="s">
        <v>3697</v>
      </c>
    </row>
    <row r="1190" spans="1:8">
      <c r="A1190" s="22">
        <v>1200</v>
      </c>
      <c r="B1190" s="22" t="s">
        <v>7012</v>
      </c>
      <c r="C1190" s="22" t="s">
        <v>7013</v>
      </c>
      <c r="D1190" s="22" t="s">
        <v>6415</v>
      </c>
      <c r="E1190" s="22" t="s">
        <v>18948</v>
      </c>
      <c r="F1190" s="22" t="s">
        <v>7014</v>
      </c>
      <c r="G1190" s="22" t="s">
        <v>3697</v>
      </c>
    </row>
    <row r="1191" spans="1:8">
      <c r="A1191" s="22">
        <v>1201</v>
      </c>
      <c r="B1191" s="22" t="s">
        <v>6413</v>
      </c>
      <c r="C1191" s="22" t="s">
        <v>6414</v>
      </c>
      <c r="D1191" s="22" t="s">
        <v>6415</v>
      </c>
      <c r="E1191" s="22" t="s">
        <v>18720</v>
      </c>
      <c r="F1191" s="22" t="s">
        <v>6416</v>
      </c>
      <c r="G1191" s="22" t="s">
        <v>3697</v>
      </c>
    </row>
    <row r="1192" spans="1:8">
      <c r="A1192" s="22">
        <v>1202</v>
      </c>
      <c r="B1192" s="22" t="s">
        <v>12326</v>
      </c>
      <c r="C1192" s="22" t="s">
        <v>12327</v>
      </c>
      <c r="D1192" s="22" t="s">
        <v>12328</v>
      </c>
      <c r="E1192" s="22" t="s">
        <v>20777</v>
      </c>
      <c r="F1192" s="22" t="s">
        <v>12329</v>
      </c>
      <c r="G1192" s="22" t="s">
        <v>3697</v>
      </c>
      <c r="H1192" s="22">
        <v>1</v>
      </c>
    </row>
    <row r="1193" spans="1:8">
      <c r="A1193" s="22">
        <v>1203</v>
      </c>
      <c r="B1193" s="22" t="s">
        <v>25192</v>
      </c>
      <c r="C1193" s="22" t="s">
        <v>25193</v>
      </c>
      <c r="D1193" s="22" t="s">
        <v>25194</v>
      </c>
      <c r="E1193" s="22" t="s">
        <v>19335</v>
      </c>
      <c r="F1193" s="22" t="s">
        <v>25195</v>
      </c>
      <c r="G1193" s="22" t="s">
        <v>3697</v>
      </c>
    </row>
    <row r="1194" spans="1:8">
      <c r="A1194" s="22">
        <v>1204</v>
      </c>
      <c r="B1194" s="22" t="s">
        <v>18544</v>
      </c>
      <c r="C1194" s="22" t="s">
        <v>18545</v>
      </c>
      <c r="D1194" s="22" t="s">
        <v>15470</v>
      </c>
      <c r="E1194" s="22" t="s">
        <v>19090</v>
      </c>
      <c r="F1194" s="22" t="s">
        <v>18546</v>
      </c>
      <c r="G1194" s="22" t="s">
        <v>3697</v>
      </c>
    </row>
    <row r="1195" spans="1:8">
      <c r="A1195" s="22">
        <v>1205</v>
      </c>
      <c r="B1195" s="22" t="s">
        <v>15407</v>
      </c>
      <c r="C1195" s="22" t="s">
        <v>15408</v>
      </c>
      <c r="D1195" s="22" t="s">
        <v>15409</v>
      </c>
      <c r="E1195" s="22" t="s">
        <v>21398</v>
      </c>
      <c r="F1195" s="22" t="s">
        <v>15410</v>
      </c>
      <c r="G1195" s="22" t="s">
        <v>3697</v>
      </c>
    </row>
    <row r="1196" spans="1:8">
      <c r="A1196" s="22">
        <v>1206</v>
      </c>
      <c r="B1196" s="22" t="s">
        <v>6331</v>
      </c>
      <c r="C1196" s="22" t="s">
        <v>6332</v>
      </c>
      <c r="D1196" s="22" t="s">
        <v>6333</v>
      </c>
      <c r="E1196" s="22" t="s">
        <v>18929</v>
      </c>
      <c r="F1196" s="22" t="s">
        <v>6334</v>
      </c>
      <c r="G1196" s="22" t="s">
        <v>3697</v>
      </c>
    </row>
    <row r="1197" spans="1:8">
      <c r="A1197" s="22">
        <v>1207</v>
      </c>
      <c r="B1197" s="22" t="s">
        <v>13276</v>
      </c>
      <c r="C1197" s="22" t="s">
        <v>13277</v>
      </c>
      <c r="D1197" s="22" t="s">
        <v>6333</v>
      </c>
      <c r="E1197" s="22" t="s">
        <v>19733</v>
      </c>
      <c r="F1197" s="22" t="s">
        <v>13278</v>
      </c>
      <c r="G1197" s="22" t="s">
        <v>3697</v>
      </c>
    </row>
    <row r="1198" spans="1:8">
      <c r="A1198" s="22">
        <v>1208</v>
      </c>
      <c r="B1198" s="22" t="s">
        <v>14715</v>
      </c>
      <c r="C1198" s="22" t="s">
        <v>14716</v>
      </c>
      <c r="D1198" s="22" t="s">
        <v>6333</v>
      </c>
      <c r="E1198" s="22" t="s">
        <v>19376</v>
      </c>
      <c r="F1198" s="22" t="s">
        <v>14717</v>
      </c>
      <c r="G1198" s="22" t="s">
        <v>3697</v>
      </c>
    </row>
    <row r="1199" spans="1:8">
      <c r="A1199" s="22">
        <v>1209</v>
      </c>
      <c r="B1199" s="22" t="s">
        <v>15875</v>
      </c>
      <c r="C1199" s="22" t="s">
        <v>15876</v>
      </c>
      <c r="D1199" s="22" t="s">
        <v>6333</v>
      </c>
      <c r="E1199" s="22" t="s">
        <v>18823</v>
      </c>
      <c r="F1199" s="22" t="s">
        <v>15877</v>
      </c>
      <c r="G1199" s="22" t="s">
        <v>3697</v>
      </c>
    </row>
    <row r="1200" spans="1:8">
      <c r="A1200" s="22">
        <v>1210</v>
      </c>
      <c r="B1200" s="22" t="s">
        <v>17564</v>
      </c>
      <c r="C1200" s="22" t="s">
        <v>17565</v>
      </c>
      <c r="D1200" s="22" t="s">
        <v>17566</v>
      </c>
      <c r="E1200" s="22" t="s">
        <v>18852</v>
      </c>
      <c r="F1200" s="22" t="s">
        <v>17567</v>
      </c>
      <c r="G1200" s="22" t="s">
        <v>3697</v>
      </c>
      <c r="H1200" s="22">
        <v>1</v>
      </c>
    </row>
    <row r="1201" spans="1:8">
      <c r="A1201" s="22">
        <v>1211</v>
      </c>
      <c r="B1201" s="22" t="s">
        <v>3947</v>
      </c>
      <c r="C1201" s="22" t="s">
        <v>3948</v>
      </c>
      <c r="D1201" s="22" t="s">
        <v>3949</v>
      </c>
      <c r="E1201" s="22" t="s">
        <v>18671</v>
      </c>
      <c r="F1201" s="22" t="s">
        <v>3950</v>
      </c>
      <c r="G1201" s="22" t="s">
        <v>3697</v>
      </c>
      <c r="H1201" s="22">
        <v>1</v>
      </c>
    </row>
    <row r="1202" spans="1:8">
      <c r="A1202" s="22">
        <v>1212</v>
      </c>
      <c r="B1202" s="22" t="s">
        <v>10709</v>
      </c>
      <c r="C1202" s="22" t="s">
        <v>10710</v>
      </c>
      <c r="D1202" s="22" t="s">
        <v>10711</v>
      </c>
      <c r="E1202" s="22" t="s">
        <v>20448</v>
      </c>
      <c r="F1202" s="22" t="s">
        <v>10712</v>
      </c>
      <c r="G1202" s="22" t="s">
        <v>3697</v>
      </c>
    </row>
    <row r="1203" spans="1:8">
      <c r="A1203" s="22">
        <v>1213</v>
      </c>
      <c r="B1203" s="22" t="s">
        <v>4537</v>
      </c>
      <c r="C1203" s="22" t="s">
        <v>4538</v>
      </c>
      <c r="D1203" s="22" t="s">
        <v>4539</v>
      </c>
      <c r="E1203" s="22" t="s">
        <v>18855</v>
      </c>
      <c r="F1203" s="22" t="s">
        <v>4540</v>
      </c>
      <c r="G1203" s="22" t="s">
        <v>3697</v>
      </c>
    </row>
    <row r="1204" spans="1:8">
      <c r="A1204" s="22">
        <v>1214</v>
      </c>
      <c r="B1204" s="22" t="s">
        <v>10947</v>
      </c>
      <c r="C1204" s="22" t="s">
        <v>10948</v>
      </c>
      <c r="D1204" s="22" t="s">
        <v>4539</v>
      </c>
      <c r="E1204" s="22" t="s">
        <v>20501</v>
      </c>
      <c r="F1204" s="22" t="s">
        <v>10949</v>
      </c>
      <c r="G1204" s="22" t="s">
        <v>3697</v>
      </c>
    </row>
    <row r="1205" spans="1:8">
      <c r="A1205" s="22">
        <v>1215</v>
      </c>
      <c r="B1205" s="22" t="s">
        <v>25133</v>
      </c>
      <c r="C1205" s="22" t="s">
        <v>25135</v>
      </c>
      <c r="D1205" s="22" t="s">
        <v>4628</v>
      </c>
      <c r="E1205" s="22" t="s">
        <v>25134</v>
      </c>
      <c r="F1205" s="22" t="s">
        <v>25136</v>
      </c>
      <c r="G1205" s="22" t="s">
        <v>3697</v>
      </c>
    </row>
    <row r="1206" spans="1:8">
      <c r="A1206" s="22">
        <v>1216</v>
      </c>
      <c r="B1206" s="22" t="s">
        <v>16423</v>
      </c>
      <c r="C1206" s="22" t="s">
        <v>16424</v>
      </c>
      <c r="D1206" s="22" t="s">
        <v>4628</v>
      </c>
      <c r="E1206" s="22" t="s">
        <v>21582</v>
      </c>
      <c r="F1206" s="22" t="s">
        <v>16425</v>
      </c>
      <c r="G1206" s="22" t="s">
        <v>3697</v>
      </c>
    </row>
    <row r="1207" spans="1:8">
      <c r="A1207" s="22">
        <v>1217</v>
      </c>
      <c r="B1207" s="22" t="s">
        <v>4626</v>
      </c>
      <c r="C1207" s="22" t="s">
        <v>4627</v>
      </c>
      <c r="D1207" s="22" t="s">
        <v>4628</v>
      </c>
      <c r="E1207" s="22" t="s">
        <v>18879</v>
      </c>
      <c r="F1207" s="22" t="s">
        <v>4629</v>
      </c>
      <c r="G1207" s="22" t="s">
        <v>3697</v>
      </c>
      <c r="H1207" s="22">
        <v>1</v>
      </c>
    </row>
    <row r="1208" spans="1:8">
      <c r="A1208" s="22">
        <v>1218</v>
      </c>
      <c r="B1208" s="22" t="s">
        <v>8791</v>
      </c>
      <c r="C1208" s="22" t="s">
        <v>8792</v>
      </c>
      <c r="D1208" s="22" t="s">
        <v>8793</v>
      </c>
      <c r="E1208" s="22" t="s">
        <v>18600</v>
      </c>
      <c r="F1208" s="22" t="s">
        <v>3183</v>
      </c>
      <c r="G1208" s="22" t="s">
        <v>3697</v>
      </c>
    </row>
    <row r="1209" spans="1:8">
      <c r="A1209" s="22">
        <v>1219</v>
      </c>
      <c r="B1209" s="22" t="s">
        <v>11459</v>
      </c>
      <c r="C1209" s="22" t="s">
        <v>11460</v>
      </c>
      <c r="D1209" s="22" t="s">
        <v>8870</v>
      </c>
      <c r="E1209" s="22" t="s">
        <v>20608</v>
      </c>
      <c r="F1209" s="22" t="s">
        <v>11461</v>
      </c>
      <c r="G1209" s="22" t="s">
        <v>3697</v>
      </c>
    </row>
    <row r="1210" spans="1:8">
      <c r="A1210" s="22">
        <v>1220</v>
      </c>
      <c r="B1210" s="22" t="s">
        <v>8868</v>
      </c>
      <c r="C1210" s="22" t="s">
        <v>8869</v>
      </c>
      <c r="D1210" s="22" t="s">
        <v>8870</v>
      </c>
      <c r="E1210" s="22" t="s">
        <v>18664</v>
      </c>
      <c r="F1210" s="22" t="s">
        <v>8871</v>
      </c>
      <c r="G1210" s="22" t="s">
        <v>3697</v>
      </c>
    </row>
    <row r="1211" spans="1:8">
      <c r="A1211" s="22">
        <v>1221</v>
      </c>
      <c r="B1211" s="22" t="s">
        <v>12548</v>
      </c>
      <c r="C1211" s="22" t="s">
        <v>12549</v>
      </c>
      <c r="D1211" s="22" t="s">
        <v>12550</v>
      </c>
      <c r="E1211" s="22" t="s">
        <v>19470</v>
      </c>
      <c r="F1211" s="22" t="s">
        <v>12551</v>
      </c>
      <c r="G1211" s="22" t="s">
        <v>3697</v>
      </c>
    </row>
    <row r="1212" spans="1:8">
      <c r="A1212" s="22">
        <v>1222</v>
      </c>
      <c r="B1212" s="22" t="s">
        <v>9778</v>
      </c>
      <c r="C1212" s="22" t="s">
        <v>9779</v>
      </c>
      <c r="D1212" s="22" t="s">
        <v>9021</v>
      </c>
      <c r="E1212" s="22" t="s">
        <v>20232</v>
      </c>
      <c r="F1212" s="22" t="s">
        <v>9780</v>
      </c>
      <c r="G1212" s="22" t="s">
        <v>3697</v>
      </c>
    </row>
    <row r="1213" spans="1:8">
      <c r="A1213" s="22">
        <v>1223</v>
      </c>
      <c r="B1213" s="22" t="s">
        <v>9019</v>
      </c>
      <c r="C1213" s="22" t="s">
        <v>9020</v>
      </c>
      <c r="D1213" s="22" t="s">
        <v>9021</v>
      </c>
      <c r="E1213" s="22" t="s">
        <v>18756</v>
      </c>
      <c r="F1213" s="22" t="s">
        <v>9022</v>
      </c>
      <c r="G1213" s="22" t="s">
        <v>3697</v>
      </c>
    </row>
    <row r="1214" spans="1:8">
      <c r="A1214" s="22">
        <v>1224</v>
      </c>
      <c r="B1214" s="22" t="s">
        <v>11305</v>
      </c>
      <c r="C1214" s="22" t="s">
        <v>11306</v>
      </c>
      <c r="D1214" s="22" t="s">
        <v>11307</v>
      </c>
      <c r="E1214" s="22" t="s">
        <v>20573</v>
      </c>
      <c r="F1214" s="22" t="s">
        <v>11308</v>
      </c>
      <c r="G1214" s="22" t="s">
        <v>3697</v>
      </c>
    </row>
    <row r="1215" spans="1:8">
      <c r="A1215" s="22">
        <v>1225</v>
      </c>
      <c r="B1215" s="22" t="s">
        <v>16941</v>
      </c>
      <c r="C1215" s="22" t="s">
        <v>16942</v>
      </c>
      <c r="D1215" s="22" t="s">
        <v>5402</v>
      </c>
      <c r="E1215" s="22" t="s">
        <v>21674</v>
      </c>
      <c r="F1215" s="22" t="s">
        <v>16943</v>
      </c>
      <c r="G1215" s="22" t="s">
        <v>3697</v>
      </c>
      <c r="H1215" s="22">
        <v>1</v>
      </c>
    </row>
    <row r="1216" spans="1:8">
      <c r="A1216" s="22">
        <v>1226</v>
      </c>
      <c r="B1216" s="22" t="s">
        <v>8337</v>
      </c>
      <c r="C1216" s="22" t="s">
        <v>8338</v>
      </c>
      <c r="D1216" s="22" t="s">
        <v>5402</v>
      </c>
      <c r="E1216" s="22" t="s">
        <v>19885</v>
      </c>
      <c r="F1216" s="22" t="s">
        <v>8339</v>
      </c>
      <c r="G1216" s="22" t="s">
        <v>3697</v>
      </c>
      <c r="H1216" s="22">
        <v>1</v>
      </c>
    </row>
    <row r="1217" spans="1:8">
      <c r="A1217" s="22">
        <v>1227</v>
      </c>
      <c r="B1217" s="22" t="s">
        <v>10843</v>
      </c>
      <c r="C1217" s="22" t="s">
        <v>10844</v>
      </c>
      <c r="D1217" s="22" t="s">
        <v>5402</v>
      </c>
      <c r="E1217" s="22" t="s">
        <v>19763</v>
      </c>
      <c r="F1217" s="22" t="s">
        <v>221</v>
      </c>
      <c r="G1217" s="22" t="s">
        <v>3697</v>
      </c>
    </row>
    <row r="1218" spans="1:8">
      <c r="A1218" s="22">
        <v>1228</v>
      </c>
      <c r="B1218" s="22" t="s">
        <v>5400</v>
      </c>
      <c r="C1218" s="22" t="s">
        <v>5401</v>
      </c>
      <c r="D1218" s="22" t="s">
        <v>5402</v>
      </c>
      <c r="E1218" s="22" t="s">
        <v>19112</v>
      </c>
      <c r="G1218" s="22" t="s">
        <v>3705</v>
      </c>
    </row>
    <row r="1219" spans="1:8">
      <c r="A1219" s="22">
        <v>1229</v>
      </c>
      <c r="B1219" s="22" t="s">
        <v>5691</v>
      </c>
      <c r="C1219" s="22" t="s">
        <v>5692</v>
      </c>
      <c r="D1219" s="22" t="s">
        <v>5402</v>
      </c>
      <c r="E1219" s="22" t="s">
        <v>19190</v>
      </c>
      <c r="F1219" s="22" t="s">
        <v>225</v>
      </c>
      <c r="G1219" s="22" t="s">
        <v>3697</v>
      </c>
    </row>
    <row r="1220" spans="1:8">
      <c r="A1220" s="22">
        <v>1230</v>
      </c>
      <c r="B1220" s="22" t="s">
        <v>6836</v>
      </c>
      <c r="C1220" s="22" t="s">
        <v>6837</v>
      </c>
      <c r="D1220" s="22" t="s">
        <v>6063</v>
      </c>
      <c r="E1220" s="22" t="s">
        <v>19512</v>
      </c>
      <c r="F1220" s="22" t="s">
        <v>6838</v>
      </c>
      <c r="G1220" s="22" t="s">
        <v>3697</v>
      </c>
    </row>
    <row r="1221" spans="1:8">
      <c r="A1221" s="22">
        <v>1231</v>
      </c>
      <c r="B1221" s="22" t="s">
        <v>24277</v>
      </c>
      <c r="C1221" s="22" t="s">
        <v>24278</v>
      </c>
      <c r="D1221" s="22" t="s">
        <v>6063</v>
      </c>
      <c r="E1221" s="22" t="s">
        <v>19512</v>
      </c>
      <c r="F1221" s="22" t="s">
        <v>24279</v>
      </c>
      <c r="G1221" s="22" t="s">
        <v>3697</v>
      </c>
      <c r="H1221" s="22">
        <v>1</v>
      </c>
    </row>
    <row r="1222" spans="1:8">
      <c r="A1222" s="22">
        <v>1232</v>
      </c>
      <c r="B1222" s="22" t="s">
        <v>7955</v>
      </c>
      <c r="C1222" s="22" t="s">
        <v>7956</v>
      </c>
      <c r="D1222" s="22" t="s">
        <v>3775</v>
      </c>
      <c r="E1222" s="22" t="s">
        <v>18877</v>
      </c>
      <c r="F1222" s="22" t="s">
        <v>7957</v>
      </c>
      <c r="G1222" s="22" t="s">
        <v>3697</v>
      </c>
      <c r="H1222" s="22">
        <v>1</v>
      </c>
    </row>
    <row r="1223" spans="1:8">
      <c r="A1223" s="22">
        <v>1233</v>
      </c>
      <c r="B1223" s="22" t="s">
        <v>13343</v>
      </c>
      <c r="C1223" s="22" t="s">
        <v>13344</v>
      </c>
      <c r="D1223" s="22" t="s">
        <v>3775</v>
      </c>
      <c r="E1223" s="22" t="s">
        <v>20250</v>
      </c>
      <c r="F1223" s="22" t="s">
        <v>13345</v>
      </c>
      <c r="G1223" s="22" t="s">
        <v>3697</v>
      </c>
    </row>
    <row r="1224" spans="1:8">
      <c r="A1224" s="22">
        <v>1234</v>
      </c>
      <c r="B1224" s="22" t="s">
        <v>15905</v>
      </c>
      <c r="C1224" s="22" t="s">
        <v>15906</v>
      </c>
      <c r="D1224" s="22" t="s">
        <v>3775</v>
      </c>
      <c r="E1224" s="22" t="s">
        <v>21119</v>
      </c>
      <c r="F1224" s="22" t="s">
        <v>15907</v>
      </c>
      <c r="G1224" s="22" t="s">
        <v>3697</v>
      </c>
    </row>
    <row r="1225" spans="1:8">
      <c r="A1225" s="22">
        <v>1235</v>
      </c>
      <c r="B1225" s="22" t="s">
        <v>14014</v>
      </c>
      <c r="C1225" s="22" t="s">
        <v>14015</v>
      </c>
      <c r="D1225" s="22" t="s">
        <v>3775</v>
      </c>
      <c r="E1225" s="22" t="s">
        <v>21119</v>
      </c>
      <c r="F1225" s="22" t="s">
        <v>14016</v>
      </c>
      <c r="G1225" s="22" t="s">
        <v>3697</v>
      </c>
      <c r="H1225" s="22">
        <v>2</v>
      </c>
    </row>
    <row r="1226" spans="1:8">
      <c r="A1226" s="22">
        <v>1236</v>
      </c>
      <c r="B1226" s="22" t="s">
        <v>8495</v>
      </c>
      <c r="C1226" s="22" t="s">
        <v>8496</v>
      </c>
      <c r="D1226" s="22" t="s">
        <v>3775</v>
      </c>
      <c r="E1226" s="22" t="s">
        <v>19922</v>
      </c>
      <c r="F1226" s="22" t="s">
        <v>8497</v>
      </c>
      <c r="G1226" s="22" t="s">
        <v>3697</v>
      </c>
    </row>
    <row r="1227" spans="1:8">
      <c r="A1227" s="22">
        <v>1237</v>
      </c>
      <c r="B1227" s="22" t="s">
        <v>9641</v>
      </c>
      <c r="C1227" s="22" t="s">
        <v>9642</v>
      </c>
      <c r="D1227" s="22" t="s">
        <v>3775</v>
      </c>
      <c r="E1227" s="22" t="s">
        <v>19779</v>
      </c>
      <c r="F1227" s="22" t="s">
        <v>9643</v>
      </c>
      <c r="G1227" s="22" t="s">
        <v>3697</v>
      </c>
    </row>
    <row r="1228" spans="1:8">
      <c r="A1228" s="22">
        <v>1238</v>
      </c>
      <c r="B1228" s="22" t="s">
        <v>6927</v>
      </c>
      <c r="C1228" s="22" t="s">
        <v>6928</v>
      </c>
      <c r="D1228" s="22" t="s">
        <v>3775</v>
      </c>
      <c r="E1228" s="22" t="s">
        <v>19166</v>
      </c>
      <c r="F1228" s="22" t="s">
        <v>6929</v>
      </c>
      <c r="G1228" s="22" t="s">
        <v>3697</v>
      </c>
    </row>
    <row r="1229" spans="1:8">
      <c r="A1229" s="22">
        <v>1239</v>
      </c>
      <c r="B1229" s="22" t="s">
        <v>16043</v>
      </c>
      <c r="C1229" s="22" t="s">
        <v>16044</v>
      </c>
      <c r="D1229" s="22" t="s">
        <v>3775</v>
      </c>
      <c r="E1229" s="22" t="s">
        <v>20325</v>
      </c>
      <c r="F1229" s="22" t="s">
        <v>16045</v>
      </c>
      <c r="G1229" s="22" t="s">
        <v>3697</v>
      </c>
    </row>
    <row r="1230" spans="1:8">
      <c r="A1230" s="22">
        <v>1240</v>
      </c>
      <c r="B1230" s="22" t="s">
        <v>11609</v>
      </c>
      <c r="C1230" s="22" t="s">
        <v>11610</v>
      </c>
      <c r="D1230" s="22" t="s">
        <v>3775</v>
      </c>
      <c r="E1230" s="22" t="s">
        <v>19335</v>
      </c>
      <c r="F1230" s="22" t="s">
        <v>11611</v>
      </c>
      <c r="G1230" s="22" t="s">
        <v>3697</v>
      </c>
    </row>
    <row r="1231" spans="1:8">
      <c r="A1231" s="22">
        <v>1241</v>
      </c>
      <c r="B1231" s="22" t="s">
        <v>15191</v>
      </c>
      <c r="C1231" s="22" t="s">
        <v>15192</v>
      </c>
      <c r="D1231" s="22" t="s">
        <v>3775</v>
      </c>
      <c r="E1231" s="22" t="s">
        <v>21356</v>
      </c>
      <c r="F1231" s="22" t="s">
        <v>15193</v>
      </c>
      <c r="G1231" s="22" t="s">
        <v>3697</v>
      </c>
    </row>
    <row r="1232" spans="1:8">
      <c r="A1232" s="22">
        <v>1242</v>
      </c>
      <c r="B1232" s="22" t="s">
        <v>24487</v>
      </c>
      <c r="C1232" s="22" t="s">
        <v>24488</v>
      </c>
      <c r="D1232" s="22" t="s">
        <v>3775</v>
      </c>
      <c r="E1232" s="22" t="s">
        <v>18869</v>
      </c>
      <c r="F1232" s="22" t="s">
        <v>24489</v>
      </c>
      <c r="G1232" s="22" t="s">
        <v>3697</v>
      </c>
    </row>
    <row r="1233" spans="1:8">
      <c r="A1233" s="22">
        <v>1243</v>
      </c>
      <c r="B1233" s="22" t="s">
        <v>26003</v>
      </c>
      <c r="C1233" s="22" t="s">
        <v>26005</v>
      </c>
      <c r="D1233" s="22" t="s">
        <v>3775</v>
      </c>
      <c r="E1233" s="22" t="s">
        <v>26004</v>
      </c>
      <c r="F1233" s="22" t="s">
        <v>26006</v>
      </c>
      <c r="G1233" s="22" t="s">
        <v>3697</v>
      </c>
    </row>
    <row r="1234" spans="1:8">
      <c r="A1234" s="22">
        <v>1244</v>
      </c>
      <c r="B1234" s="22" t="s">
        <v>16649</v>
      </c>
      <c r="C1234" s="22" t="s">
        <v>16650</v>
      </c>
      <c r="D1234" s="22" t="s">
        <v>4741</v>
      </c>
      <c r="E1234" s="22" t="s">
        <v>21628</v>
      </c>
      <c r="F1234" s="22" t="s">
        <v>16651</v>
      </c>
      <c r="G1234" s="22" t="s">
        <v>3697</v>
      </c>
      <c r="H1234" s="22">
        <v>1</v>
      </c>
    </row>
    <row r="1235" spans="1:8">
      <c r="A1235" s="22">
        <v>1245</v>
      </c>
      <c r="B1235" s="22" t="s">
        <v>14017</v>
      </c>
      <c r="C1235" s="22" t="s">
        <v>14018</v>
      </c>
      <c r="D1235" s="22" t="s">
        <v>4741</v>
      </c>
      <c r="E1235" s="22" t="s">
        <v>18676</v>
      </c>
      <c r="F1235" s="22" t="s">
        <v>14019</v>
      </c>
      <c r="G1235" s="22" t="s">
        <v>3697</v>
      </c>
    </row>
    <row r="1236" spans="1:8">
      <c r="A1236" s="22">
        <v>1246</v>
      </c>
      <c r="B1236" s="22" t="s">
        <v>24843</v>
      </c>
      <c r="C1236" s="22" t="s">
        <v>24845</v>
      </c>
      <c r="D1236" s="22" t="s">
        <v>4741</v>
      </c>
      <c r="E1236" s="22" t="s">
        <v>24844</v>
      </c>
      <c r="F1236" s="22" t="s">
        <v>24846</v>
      </c>
      <c r="G1236" s="22" t="s">
        <v>3697</v>
      </c>
    </row>
    <row r="1237" spans="1:8">
      <c r="A1237" s="22">
        <v>1247</v>
      </c>
      <c r="B1237" s="22" t="s">
        <v>25568</v>
      </c>
      <c r="C1237" s="22" t="s">
        <v>25569</v>
      </c>
      <c r="D1237" s="22" t="s">
        <v>4741</v>
      </c>
      <c r="E1237" s="22" t="s">
        <v>21591</v>
      </c>
      <c r="F1237" s="22" t="s">
        <v>25570</v>
      </c>
      <c r="G1237" s="22" t="s">
        <v>3697</v>
      </c>
    </row>
    <row r="1238" spans="1:8">
      <c r="A1238" s="22">
        <v>1248</v>
      </c>
      <c r="B1238" s="22" t="s">
        <v>16315</v>
      </c>
      <c r="C1238" s="22" t="s">
        <v>16316</v>
      </c>
      <c r="D1238" s="22" t="s">
        <v>4741</v>
      </c>
      <c r="E1238" s="22" t="s">
        <v>19377</v>
      </c>
      <c r="F1238" s="22" t="s">
        <v>16317</v>
      </c>
      <c r="G1238" s="22" t="s">
        <v>3697</v>
      </c>
    </row>
    <row r="1239" spans="1:8">
      <c r="A1239" s="22">
        <v>1249</v>
      </c>
      <c r="B1239" s="22" t="s">
        <v>12356</v>
      </c>
      <c r="C1239" s="22" t="s">
        <v>12357</v>
      </c>
      <c r="D1239" s="22" t="s">
        <v>4741</v>
      </c>
      <c r="E1239" s="22" t="s">
        <v>19720</v>
      </c>
      <c r="F1239" s="22" t="s">
        <v>12358</v>
      </c>
      <c r="G1239" s="22" t="s">
        <v>3697</v>
      </c>
      <c r="H1239" s="22">
        <v>2</v>
      </c>
    </row>
    <row r="1240" spans="1:8">
      <c r="A1240" s="22">
        <v>1250</v>
      </c>
      <c r="B1240" s="22" t="s">
        <v>14195</v>
      </c>
      <c r="C1240" s="22" t="s">
        <v>14196</v>
      </c>
      <c r="D1240" s="22" t="s">
        <v>4741</v>
      </c>
      <c r="E1240" s="22" t="s">
        <v>21150</v>
      </c>
      <c r="F1240" s="22" t="s">
        <v>14197</v>
      </c>
      <c r="G1240" s="22" t="s">
        <v>3697</v>
      </c>
    </row>
    <row r="1241" spans="1:8">
      <c r="A1241" s="22">
        <v>1251</v>
      </c>
      <c r="B1241" s="22" t="s">
        <v>7051</v>
      </c>
      <c r="C1241" s="22" t="s">
        <v>7052</v>
      </c>
      <c r="D1241" s="22" t="s">
        <v>4741</v>
      </c>
      <c r="E1241" s="22" t="s">
        <v>18633</v>
      </c>
      <c r="F1241" s="22" t="s">
        <v>7053</v>
      </c>
      <c r="G1241" s="22" t="s">
        <v>3697</v>
      </c>
    </row>
    <row r="1242" spans="1:8">
      <c r="A1242" s="22">
        <v>1252</v>
      </c>
      <c r="B1242" s="22" t="s">
        <v>11600</v>
      </c>
      <c r="C1242" s="22" t="s">
        <v>11601</v>
      </c>
      <c r="D1242" s="22" t="s">
        <v>4741</v>
      </c>
      <c r="E1242" s="22" t="s">
        <v>18667</v>
      </c>
      <c r="F1242" s="22" t="s">
        <v>11602</v>
      </c>
      <c r="G1242" s="22" t="s">
        <v>3697</v>
      </c>
    </row>
    <row r="1243" spans="1:8">
      <c r="A1243" s="22">
        <v>1253</v>
      </c>
      <c r="B1243" s="22" t="s">
        <v>17575</v>
      </c>
      <c r="C1243" s="22" t="s">
        <v>17576</v>
      </c>
      <c r="D1243" s="22" t="s">
        <v>4741</v>
      </c>
      <c r="E1243" s="22" t="s">
        <v>19870</v>
      </c>
      <c r="F1243" s="22" t="s">
        <v>17577</v>
      </c>
      <c r="G1243" s="22" t="s">
        <v>3697</v>
      </c>
    </row>
    <row r="1244" spans="1:8">
      <c r="A1244" s="22">
        <v>1254</v>
      </c>
      <c r="B1244" s="22" t="s">
        <v>17125</v>
      </c>
      <c r="C1244" s="22" t="s">
        <v>17126</v>
      </c>
      <c r="D1244" s="22" t="s">
        <v>4741</v>
      </c>
      <c r="E1244" s="22" t="s">
        <v>19089</v>
      </c>
      <c r="F1244" s="22" t="s">
        <v>17127</v>
      </c>
      <c r="G1244" s="22" t="s">
        <v>3697</v>
      </c>
    </row>
    <row r="1245" spans="1:8">
      <c r="A1245" s="22">
        <v>1255</v>
      </c>
      <c r="B1245" s="22" t="s">
        <v>9747</v>
      </c>
      <c r="C1245" s="22" t="s">
        <v>9748</v>
      </c>
      <c r="D1245" s="22" t="s">
        <v>4741</v>
      </c>
      <c r="E1245" s="22" t="s">
        <v>18756</v>
      </c>
      <c r="F1245" s="22" t="s">
        <v>9749</v>
      </c>
      <c r="G1245" s="22" t="s">
        <v>3697</v>
      </c>
    </row>
    <row r="1246" spans="1:8">
      <c r="A1246" s="22">
        <v>1256</v>
      </c>
      <c r="B1246" s="22" t="s">
        <v>8024</v>
      </c>
      <c r="C1246" s="22" t="s">
        <v>8025</v>
      </c>
      <c r="D1246" s="22" t="s">
        <v>4741</v>
      </c>
      <c r="E1246" s="22" t="s">
        <v>19807</v>
      </c>
      <c r="F1246" s="22" t="s">
        <v>8026</v>
      </c>
      <c r="G1246" s="22" t="s">
        <v>3697</v>
      </c>
    </row>
    <row r="1247" spans="1:8">
      <c r="A1247" s="22">
        <v>1257</v>
      </c>
      <c r="B1247" s="22" t="s">
        <v>12368</v>
      </c>
      <c r="C1247" s="22" t="s">
        <v>12369</v>
      </c>
      <c r="D1247" s="22" t="s">
        <v>12370</v>
      </c>
      <c r="E1247" s="22" t="s">
        <v>19901</v>
      </c>
      <c r="F1247" s="22" t="s">
        <v>12371</v>
      </c>
      <c r="G1247" s="22" t="s">
        <v>3697</v>
      </c>
    </row>
    <row r="1248" spans="1:8">
      <c r="A1248" s="22">
        <v>1258</v>
      </c>
      <c r="B1248" s="22" t="s">
        <v>25530</v>
      </c>
      <c r="C1248" s="22" t="s">
        <v>25531</v>
      </c>
      <c r="D1248" s="22" t="s">
        <v>7147</v>
      </c>
      <c r="E1248" s="22" t="s">
        <v>20490</v>
      </c>
      <c r="F1248" s="22" t="s">
        <v>25532</v>
      </c>
      <c r="G1248" s="22" t="s">
        <v>3697</v>
      </c>
    </row>
    <row r="1249" spans="1:8">
      <c r="A1249" s="22">
        <v>1259</v>
      </c>
      <c r="B1249" s="22" t="s">
        <v>7828</v>
      </c>
      <c r="C1249" s="22" t="s">
        <v>7829</v>
      </c>
      <c r="D1249" s="22" t="s">
        <v>7147</v>
      </c>
      <c r="E1249" s="22" t="s">
        <v>18756</v>
      </c>
      <c r="F1249" s="22" t="s">
        <v>7830</v>
      </c>
      <c r="G1249" s="22" t="s">
        <v>3697</v>
      </c>
    </row>
    <row r="1250" spans="1:8">
      <c r="A1250" s="22">
        <v>1260</v>
      </c>
      <c r="B1250" s="22" t="s">
        <v>4617</v>
      </c>
      <c r="C1250" s="22" t="s">
        <v>4618</v>
      </c>
      <c r="D1250" s="22" t="s">
        <v>4619</v>
      </c>
      <c r="E1250" s="22" t="s">
        <v>18604</v>
      </c>
      <c r="F1250" s="22" t="s">
        <v>4620</v>
      </c>
      <c r="G1250" s="22" t="s">
        <v>3697</v>
      </c>
    </row>
    <row r="1251" spans="1:8">
      <c r="A1251" s="22">
        <v>1261</v>
      </c>
      <c r="B1251" s="22" t="s">
        <v>6058</v>
      </c>
      <c r="C1251" s="22" t="s">
        <v>6059</v>
      </c>
      <c r="D1251" s="22" t="s">
        <v>4449</v>
      </c>
      <c r="E1251" s="22" t="s">
        <v>19296</v>
      </c>
      <c r="F1251" s="22" t="s">
        <v>6060</v>
      </c>
      <c r="G1251" s="22" t="s">
        <v>3697</v>
      </c>
      <c r="H1251" s="22">
        <v>2</v>
      </c>
    </row>
    <row r="1252" spans="1:8">
      <c r="A1252" s="22">
        <v>1262</v>
      </c>
      <c r="B1252" s="22" t="s">
        <v>8386</v>
      </c>
      <c r="C1252" s="22" t="s">
        <v>8387</v>
      </c>
      <c r="D1252" s="22" t="s">
        <v>4449</v>
      </c>
      <c r="E1252" s="22" t="s">
        <v>19899</v>
      </c>
      <c r="F1252" s="22" t="s">
        <v>8388</v>
      </c>
      <c r="G1252" s="22" t="s">
        <v>3697</v>
      </c>
      <c r="H1252" s="22">
        <v>1</v>
      </c>
    </row>
    <row r="1253" spans="1:8">
      <c r="A1253" s="22">
        <v>1263</v>
      </c>
      <c r="B1253" s="22" t="s">
        <v>9725</v>
      </c>
      <c r="C1253" s="22" t="s">
        <v>9726</v>
      </c>
      <c r="D1253" s="22" t="s">
        <v>6497</v>
      </c>
      <c r="E1253" s="22" t="s">
        <v>20181</v>
      </c>
      <c r="F1253" s="22" t="s">
        <v>9727</v>
      </c>
      <c r="G1253" s="22" t="s">
        <v>3697</v>
      </c>
    </row>
    <row r="1254" spans="1:8">
      <c r="A1254" s="22">
        <v>1264</v>
      </c>
      <c r="B1254" s="22" t="s">
        <v>14989</v>
      </c>
      <c r="C1254" s="22" t="s">
        <v>14990</v>
      </c>
      <c r="D1254" s="22" t="s">
        <v>6497</v>
      </c>
      <c r="E1254" s="22" t="s">
        <v>18600</v>
      </c>
      <c r="F1254" s="22" t="s">
        <v>14991</v>
      </c>
      <c r="G1254" s="22" t="s">
        <v>3697</v>
      </c>
    </row>
    <row r="1255" spans="1:8">
      <c r="A1255" s="22">
        <v>1265</v>
      </c>
      <c r="B1255" s="22" t="s">
        <v>6495</v>
      </c>
      <c r="C1255" s="22" t="s">
        <v>6496</v>
      </c>
      <c r="D1255" s="22" t="s">
        <v>6497</v>
      </c>
      <c r="E1255" s="22" t="s">
        <v>19418</v>
      </c>
      <c r="F1255" s="22" t="s">
        <v>1655</v>
      </c>
      <c r="G1255" s="22" t="s">
        <v>3697</v>
      </c>
    </row>
    <row r="1256" spans="1:8">
      <c r="A1256" s="22">
        <v>1266</v>
      </c>
      <c r="B1256" s="22" t="s">
        <v>9824</v>
      </c>
      <c r="C1256" s="22" t="s">
        <v>9825</v>
      </c>
      <c r="D1256" s="22" t="s">
        <v>6497</v>
      </c>
      <c r="E1256" s="22" t="s">
        <v>20244</v>
      </c>
      <c r="F1256" s="22" t="s">
        <v>9826</v>
      </c>
      <c r="G1256" s="22" t="s">
        <v>3697</v>
      </c>
    </row>
    <row r="1257" spans="1:8">
      <c r="A1257" s="22">
        <v>1267</v>
      </c>
      <c r="B1257" s="22" t="s">
        <v>12361</v>
      </c>
      <c r="C1257" s="22" t="s">
        <v>12362</v>
      </c>
      <c r="D1257" s="22" t="s">
        <v>12363</v>
      </c>
      <c r="E1257" s="22" t="s">
        <v>20049</v>
      </c>
      <c r="F1257" s="22" t="s">
        <v>12364</v>
      </c>
      <c r="G1257" s="22" t="s">
        <v>3697</v>
      </c>
    </row>
    <row r="1258" spans="1:8">
      <c r="A1258" s="22">
        <v>1268</v>
      </c>
      <c r="B1258" s="22" t="s">
        <v>16418</v>
      </c>
      <c r="C1258" s="22" t="s">
        <v>16419</v>
      </c>
      <c r="D1258" s="22" t="s">
        <v>7368</v>
      </c>
      <c r="E1258" s="22" t="s">
        <v>19502</v>
      </c>
      <c r="F1258" s="22" t="s">
        <v>3467</v>
      </c>
      <c r="G1258" s="22" t="s">
        <v>3697</v>
      </c>
      <c r="H1258" s="22">
        <v>1</v>
      </c>
    </row>
    <row r="1259" spans="1:8">
      <c r="A1259" s="22">
        <v>1269</v>
      </c>
      <c r="B1259" s="22" t="s">
        <v>23886</v>
      </c>
      <c r="C1259" s="22" t="s">
        <v>23887</v>
      </c>
      <c r="D1259" s="22" t="s">
        <v>7368</v>
      </c>
      <c r="E1259" s="22" t="s">
        <v>19458</v>
      </c>
      <c r="F1259" s="22" t="s">
        <v>23888</v>
      </c>
      <c r="G1259" s="22" t="s">
        <v>3697</v>
      </c>
    </row>
    <row r="1260" spans="1:8">
      <c r="A1260" s="22">
        <v>1270</v>
      </c>
      <c r="B1260" s="22" t="s">
        <v>24084</v>
      </c>
      <c r="C1260" s="22" t="s">
        <v>24085</v>
      </c>
      <c r="D1260" s="22" t="s">
        <v>7368</v>
      </c>
      <c r="E1260" s="22" t="s">
        <v>18948</v>
      </c>
      <c r="F1260" s="22" t="s">
        <v>24086</v>
      </c>
      <c r="G1260" s="22" t="s">
        <v>3697</v>
      </c>
    </row>
    <row r="1261" spans="1:8">
      <c r="A1261" s="22">
        <v>1271</v>
      </c>
      <c r="B1261" s="22" t="s">
        <v>11345</v>
      </c>
      <c r="C1261" s="22" t="s">
        <v>11346</v>
      </c>
      <c r="D1261" s="22" t="s">
        <v>7368</v>
      </c>
      <c r="E1261" s="22" t="s">
        <v>20582</v>
      </c>
      <c r="F1261" s="22" t="s">
        <v>11347</v>
      </c>
      <c r="G1261" s="22" t="s">
        <v>3697</v>
      </c>
      <c r="H1261" s="22">
        <v>1</v>
      </c>
    </row>
    <row r="1262" spans="1:8">
      <c r="A1262" s="22">
        <v>1272</v>
      </c>
      <c r="B1262" s="22" t="s">
        <v>9839</v>
      </c>
      <c r="C1262" s="22" t="s">
        <v>9840</v>
      </c>
      <c r="D1262" s="22" t="s">
        <v>9841</v>
      </c>
      <c r="E1262" s="22" t="s">
        <v>20248</v>
      </c>
      <c r="F1262" s="22" t="s">
        <v>9842</v>
      </c>
      <c r="G1262" s="22" t="s">
        <v>3697</v>
      </c>
    </row>
    <row r="1263" spans="1:8">
      <c r="A1263" s="22">
        <v>1273</v>
      </c>
      <c r="B1263" s="22" t="s">
        <v>6079</v>
      </c>
      <c r="C1263" s="22" t="s">
        <v>6080</v>
      </c>
      <c r="D1263" s="22" t="s">
        <v>4022</v>
      </c>
      <c r="E1263" s="22" t="s">
        <v>18756</v>
      </c>
      <c r="F1263" s="22" t="s">
        <v>6081</v>
      </c>
      <c r="G1263" s="22" t="s">
        <v>3697</v>
      </c>
    </row>
    <row r="1264" spans="1:8">
      <c r="A1264" s="22">
        <v>1274</v>
      </c>
      <c r="B1264" s="22" t="s">
        <v>4020</v>
      </c>
      <c r="C1264" s="22" t="s">
        <v>4021</v>
      </c>
      <c r="D1264" s="22" t="s">
        <v>4022</v>
      </c>
      <c r="E1264" s="22" t="s">
        <v>18694</v>
      </c>
      <c r="F1264" s="22" t="s">
        <v>4023</v>
      </c>
      <c r="G1264" s="22" t="s">
        <v>3697</v>
      </c>
      <c r="H1264" s="22">
        <v>2</v>
      </c>
    </row>
    <row r="1265" spans="1:8">
      <c r="A1265" s="22">
        <v>1275</v>
      </c>
      <c r="B1265" s="22" t="s">
        <v>10822</v>
      </c>
      <c r="C1265" s="22" t="s">
        <v>10823</v>
      </c>
      <c r="D1265" s="22" t="s">
        <v>7261</v>
      </c>
      <c r="E1265" s="22" t="s">
        <v>20475</v>
      </c>
      <c r="F1265" s="22" t="s">
        <v>10824</v>
      </c>
      <c r="G1265" s="22" t="s">
        <v>3697</v>
      </c>
    </row>
    <row r="1266" spans="1:8">
      <c r="A1266" s="22">
        <v>1276</v>
      </c>
      <c r="B1266" s="22" t="s">
        <v>24307</v>
      </c>
      <c r="C1266" s="22" t="s">
        <v>24309</v>
      </c>
      <c r="D1266" s="22" t="s">
        <v>7261</v>
      </c>
      <c r="E1266" s="22" t="s">
        <v>24308</v>
      </c>
      <c r="F1266" s="22" t="s">
        <v>24310</v>
      </c>
      <c r="G1266" s="22" t="s">
        <v>3697</v>
      </c>
    </row>
    <row r="1267" spans="1:8">
      <c r="A1267" s="22">
        <v>1277</v>
      </c>
      <c r="B1267" s="22" t="s">
        <v>25317</v>
      </c>
      <c r="C1267" s="22" t="s">
        <v>25318</v>
      </c>
      <c r="D1267" s="22" t="s">
        <v>7743</v>
      </c>
      <c r="E1267" s="22" t="s">
        <v>18649</v>
      </c>
      <c r="F1267" s="22" t="s">
        <v>25319</v>
      </c>
      <c r="G1267" s="22" t="s">
        <v>3697</v>
      </c>
    </row>
    <row r="1268" spans="1:8">
      <c r="A1268" s="22">
        <v>1278</v>
      </c>
      <c r="B1268" s="22" t="s">
        <v>17346</v>
      </c>
      <c r="C1268" s="22" t="s">
        <v>17347</v>
      </c>
      <c r="D1268" s="22" t="s">
        <v>5241</v>
      </c>
      <c r="E1268" s="22" t="s">
        <v>20194</v>
      </c>
      <c r="F1268" s="22" t="s">
        <v>17348</v>
      </c>
      <c r="G1268" s="22" t="s">
        <v>3697</v>
      </c>
    </row>
    <row r="1269" spans="1:8">
      <c r="A1269" s="22">
        <v>1279</v>
      </c>
      <c r="B1269" s="22" t="s">
        <v>26076</v>
      </c>
      <c r="C1269" s="22" t="s">
        <v>26077</v>
      </c>
      <c r="D1269" s="22" t="s">
        <v>5241</v>
      </c>
      <c r="E1269" s="22" t="s">
        <v>19036</v>
      </c>
      <c r="F1269" s="22" t="s">
        <v>26078</v>
      </c>
      <c r="G1269" s="22" t="s">
        <v>3697</v>
      </c>
    </row>
    <row r="1270" spans="1:8">
      <c r="A1270" s="22">
        <v>1280</v>
      </c>
      <c r="B1270" s="22" t="s">
        <v>6744</v>
      </c>
      <c r="C1270" s="22" t="s">
        <v>6745</v>
      </c>
      <c r="D1270" s="22" t="s">
        <v>6465</v>
      </c>
      <c r="E1270" s="22" t="s">
        <v>19483</v>
      </c>
      <c r="F1270" s="22" t="s">
        <v>6746</v>
      </c>
      <c r="G1270" s="22" t="s">
        <v>3697</v>
      </c>
      <c r="H1270" s="22">
        <v>1</v>
      </c>
    </row>
    <row r="1271" spans="1:8">
      <c r="A1271" s="22">
        <v>1281</v>
      </c>
      <c r="B1271" s="22" t="s">
        <v>6677</v>
      </c>
      <c r="C1271" s="22" t="s">
        <v>6678</v>
      </c>
      <c r="D1271" s="22" t="s">
        <v>6465</v>
      </c>
      <c r="E1271" s="22" t="s">
        <v>19464</v>
      </c>
      <c r="F1271" s="22" t="s">
        <v>6679</v>
      </c>
      <c r="G1271" s="22" t="s">
        <v>3697</v>
      </c>
    </row>
    <row r="1272" spans="1:8">
      <c r="A1272" s="22">
        <v>1282</v>
      </c>
      <c r="B1272" s="22" t="s">
        <v>12338</v>
      </c>
      <c r="C1272" s="22" t="s">
        <v>12339</v>
      </c>
      <c r="D1272" s="22" t="s">
        <v>3909</v>
      </c>
      <c r="E1272" s="22" t="s">
        <v>19476</v>
      </c>
      <c r="F1272" s="22" t="s">
        <v>12340</v>
      </c>
      <c r="G1272" s="22" t="s">
        <v>3697</v>
      </c>
    </row>
    <row r="1273" spans="1:8">
      <c r="A1273" s="22">
        <v>1283</v>
      </c>
      <c r="B1273" s="22" t="s">
        <v>16535</v>
      </c>
      <c r="C1273" s="22" t="s">
        <v>16536</v>
      </c>
      <c r="D1273" s="22" t="s">
        <v>3909</v>
      </c>
      <c r="E1273" s="22" t="s">
        <v>20931</v>
      </c>
      <c r="F1273" s="22" t="s">
        <v>16537</v>
      </c>
      <c r="G1273" s="22" t="s">
        <v>3697</v>
      </c>
    </row>
    <row r="1274" spans="1:8">
      <c r="A1274" s="22">
        <v>1284</v>
      </c>
      <c r="B1274" s="22" t="s">
        <v>13528</v>
      </c>
      <c r="C1274" s="22" t="s">
        <v>13529</v>
      </c>
      <c r="D1274" s="22" t="s">
        <v>3909</v>
      </c>
      <c r="E1274" s="22" t="s">
        <v>20251</v>
      </c>
      <c r="F1274" s="22" t="s">
        <v>13530</v>
      </c>
      <c r="G1274" s="22" t="s">
        <v>3697</v>
      </c>
    </row>
    <row r="1275" spans="1:8">
      <c r="A1275" s="22">
        <v>1285</v>
      </c>
      <c r="B1275" s="22" t="s">
        <v>11900</v>
      </c>
      <c r="C1275" s="22" t="s">
        <v>11901</v>
      </c>
      <c r="D1275" s="22" t="s">
        <v>3909</v>
      </c>
      <c r="E1275" s="22" t="s">
        <v>18801</v>
      </c>
      <c r="F1275" s="22" t="s">
        <v>11902</v>
      </c>
      <c r="G1275" s="22" t="s">
        <v>3697</v>
      </c>
    </row>
    <row r="1276" spans="1:8">
      <c r="A1276" s="22">
        <v>1286</v>
      </c>
      <c r="B1276" s="22" t="s">
        <v>3954</v>
      </c>
      <c r="C1276" s="22" t="s">
        <v>3955</v>
      </c>
      <c r="D1276" s="22" t="s">
        <v>3909</v>
      </c>
      <c r="E1276" s="22" t="s">
        <v>18673</v>
      </c>
      <c r="F1276" s="22" t="s">
        <v>3956</v>
      </c>
      <c r="G1276" s="22" t="s">
        <v>3697</v>
      </c>
    </row>
    <row r="1277" spans="1:8">
      <c r="A1277" s="22">
        <v>1287</v>
      </c>
      <c r="B1277" s="22" t="s">
        <v>16426</v>
      </c>
      <c r="C1277" s="22" t="s">
        <v>16427</v>
      </c>
      <c r="D1277" s="22" t="s">
        <v>3909</v>
      </c>
      <c r="E1277" s="22" t="s">
        <v>21583</v>
      </c>
      <c r="F1277" s="22" t="s">
        <v>16428</v>
      </c>
      <c r="G1277" s="22" t="s">
        <v>3697</v>
      </c>
    </row>
    <row r="1278" spans="1:8">
      <c r="A1278" s="22">
        <v>1288</v>
      </c>
      <c r="B1278" s="22" t="s">
        <v>25929</v>
      </c>
      <c r="C1278" s="22" t="s">
        <v>25931</v>
      </c>
      <c r="D1278" s="22" t="s">
        <v>3909</v>
      </c>
      <c r="E1278" s="22" t="s">
        <v>25930</v>
      </c>
      <c r="F1278" s="22" t="s">
        <v>25932</v>
      </c>
      <c r="G1278" s="22" t="s">
        <v>3697</v>
      </c>
    </row>
    <row r="1279" spans="1:8">
      <c r="A1279" s="22">
        <v>1289</v>
      </c>
      <c r="B1279" s="22" t="s">
        <v>8610</v>
      </c>
      <c r="C1279" s="22" t="s">
        <v>8611</v>
      </c>
      <c r="D1279" s="22" t="s">
        <v>3909</v>
      </c>
      <c r="E1279" s="22" t="s">
        <v>19135</v>
      </c>
      <c r="F1279" s="22" t="s">
        <v>8612</v>
      </c>
      <c r="G1279" s="22" t="s">
        <v>3697</v>
      </c>
    </row>
    <row r="1280" spans="1:8">
      <c r="A1280" s="22">
        <v>1290</v>
      </c>
      <c r="B1280" s="22" t="s">
        <v>4569</v>
      </c>
      <c r="C1280" s="22" t="s">
        <v>4570</v>
      </c>
      <c r="D1280" s="22" t="s">
        <v>3909</v>
      </c>
      <c r="E1280" s="22" t="s">
        <v>18865</v>
      </c>
      <c r="F1280" s="22" t="s">
        <v>4571</v>
      </c>
      <c r="G1280" s="22" t="s">
        <v>3697</v>
      </c>
    </row>
    <row r="1281" spans="1:8">
      <c r="A1281" s="22">
        <v>1291</v>
      </c>
      <c r="B1281" s="22" t="s">
        <v>14466</v>
      </c>
      <c r="C1281" s="22" t="s">
        <v>14467</v>
      </c>
      <c r="D1281" s="22" t="s">
        <v>3909</v>
      </c>
      <c r="E1281" s="22" t="s">
        <v>18877</v>
      </c>
      <c r="F1281" s="22" t="s">
        <v>14468</v>
      </c>
      <c r="G1281" s="22" t="s">
        <v>3697</v>
      </c>
      <c r="H1281" s="22">
        <v>1</v>
      </c>
    </row>
    <row r="1282" spans="1:8">
      <c r="A1282" s="22">
        <v>1292</v>
      </c>
      <c r="B1282" s="22" t="s">
        <v>9134</v>
      </c>
      <c r="C1282" s="22" t="s">
        <v>9135</v>
      </c>
      <c r="D1282" s="22" t="s">
        <v>3909</v>
      </c>
      <c r="E1282" s="22" t="s">
        <v>18756</v>
      </c>
      <c r="F1282" s="22" t="s">
        <v>9136</v>
      </c>
      <c r="G1282" s="22" t="s">
        <v>3697</v>
      </c>
    </row>
    <row r="1283" spans="1:8">
      <c r="A1283" s="22">
        <v>1293</v>
      </c>
      <c r="B1283" s="22" t="s">
        <v>6900</v>
      </c>
      <c r="C1283" s="22" t="s">
        <v>6901</v>
      </c>
      <c r="D1283" s="22" t="s">
        <v>3909</v>
      </c>
      <c r="E1283" s="22" t="s">
        <v>19530</v>
      </c>
      <c r="F1283" s="22" t="s">
        <v>6902</v>
      </c>
      <c r="G1283" s="22" t="s">
        <v>3697</v>
      </c>
    </row>
    <row r="1284" spans="1:8">
      <c r="A1284" s="22">
        <v>1294</v>
      </c>
      <c r="B1284" s="22" t="s">
        <v>13256</v>
      </c>
      <c r="C1284" s="22" t="s">
        <v>13257</v>
      </c>
      <c r="D1284" s="22" t="s">
        <v>3909</v>
      </c>
      <c r="E1284" s="22" t="s">
        <v>20965</v>
      </c>
      <c r="F1284" s="22" t="s">
        <v>13258</v>
      </c>
      <c r="G1284" s="22" t="s">
        <v>3697</v>
      </c>
    </row>
    <row r="1285" spans="1:8">
      <c r="A1285" s="22">
        <v>1295</v>
      </c>
      <c r="B1285" s="22" t="s">
        <v>17015</v>
      </c>
      <c r="C1285" s="22" t="s">
        <v>17016</v>
      </c>
      <c r="D1285" s="22" t="s">
        <v>3909</v>
      </c>
      <c r="E1285" s="22" t="s">
        <v>20715</v>
      </c>
      <c r="F1285" s="22" t="s">
        <v>17017</v>
      </c>
      <c r="G1285" s="22" t="s">
        <v>3697</v>
      </c>
    </row>
    <row r="1286" spans="1:8">
      <c r="A1286" s="22">
        <v>1296</v>
      </c>
      <c r="B1286" s="22" t="s">
        <v>14377</v>
      </c>
      <c r="C1286" s="22" t="s">
        <v>14378</v>
      </c>
      <c r="D1286" s="22" t="s">
        <v>3909</v>
      </c>
      <c r="E1286" s="22" t="s">
        <v>19689</v>
      </c>
      <c r="F1286" s="22" t="s">
        <v>14379</v>
      </c>
      <c r="G1286" s="22" t="s">
        <v>3697</v>
      </c>
    </row>
    <row r="1287" spans="1:8">
      <c r="A1287" s="22">
        <v>1297</v>
      </c>
      <c r="B1287" s="22" t="s">
        <v>7038</v>
      </c>
      <c r="C1287" s="22" t="s">
        <v>7039</v>
      </c>
      <c r="D1287" s="22" t="s">
        <v>3909</v>
      </c>
      <c r="E1287" s="22" t="s">
        <v>19315</v>
      </c>
      <c r="F1287" s="22" t="s">
        <v>7040</v>
      </c>
      <c r="G1287" s="22" t="s">
        <v>3697</v>
      </c>
    </row>
    <row r="1288" spans="1:8">
      <c r="A1288" s="22">
        <v>1298</v>
      </c>
      <c r="B1288" s="22" t="s">
        <v>5958</v>
      </c>
      <c r="C1288" s="22" t="s">
        <v>5959</v>
      </c>
      <c r="D1288" s="22" t="s">
        <v>3909</v>
      </c>
      <c r="E1288" s="22" t="s">
        <v>18699</v>
      </c>
      <c r="F1288" s="22" t="s">
        <v>5960</v>
      </c>
      <c r="G1288" s="22" t="s">
        <v>3697</v>
      </c>
    </row>
    <row r="1289" spans="1:8">
      <c r="A1289" s="22">
        <v>1299</v>
      </c>
      <c r="B1289" s="22" t="s">
        <v>23955</v>
      </c>
      <c r="C1289" s="22" t="s">
        <v>23957</v>
      </c>
      <c r="D1289" s="22" t="s">
        <v>3909</v>
      </c>
      <c r="E1289" s="22" t="s">
        <v>23956</v>
      </c>
      <c r="F1289" s="22" t="s">
        <v>23958</v>
      </c>
      <c r="G1289" s="22" t="s">
        <v>3697</v>
      </c>
    </row>
    <row r="1290" spans="1:8">
      <c r="A1290" s="22">
        <v>1300</v>
      </c>
      <c r="B1290" s="22" t="s">
        <v>18188</v>
      </c>
      <c r="C1290" s="22" t="s">
        <v>18189</v>
      </c>
      <c r="D1290" s="22" t="s">
        <v>3909</v>
      </c>
      <c r="E1290" s="22" t="s">
        <v>19458</v>
      </c>
      <c r="F1290" s="22" t="s">
        <v>18190</v>
      </c>
      <c r="G1290" s="22" t="s">
        <v>3697</v>
      </c>
      <c r="H1290" s="22">
        <v>1</v>
      </c>
    </row>
    <row r="1291" spans="1:8">
      <c r="A1291" s="22">
        <v>1301</v>
      </c>
      <c r="B1291" s="22" t="s">
        <v>15492</v>
      </c>
      <c r="C1291" s="22" t="s">
        <v>15493</v>
      </c>
      <c r="D1291" s="22" t="s">
        <v>3909</v>
      </c>
      <c r="E1291" s="22" t="s">
        <v>19023</v>
      </c>
      <c r="F1291" s="22" t="s">
        <v>15494</v>
      </c>
      <c r="G1291" s="22" t="s">
        <v>3697</v>
      </c>
      <c r="H1291" s="22">
        <v>1</v>
      </c>
    </row>
    <row r="1292" spans="1:8">
      <c r="A1292" s="22">
        <v>1302</v>
      </c>
      <c r="B1292" s="22" t="s">
        <v>24167</v>
      </c>
      <c r="C1292" s="22" t="s">
        <v>24168</v>
      </c>
      <c r="D1292" s="22" t="s">
        <v>3909</v>
      </c>
      <c r="E1292" s="22" t="s">
        <v>19294</v>
      </c>
      <c r="F1292" s="22" t="s">
        <v>24169</v>
      </c>
      <c r="G1292" s="22" t="s">
        <v>3697</v>
      </c>
      <c r="H1292" s="22">
        <v>1</v>
      </c>
    </row>
    <row r="1293" spans="1:8">
      <c r="A1293" s="22">
        <v>1303</v>
      </c>
      <c r="B1293" s="22" t="s">
        <v>14437</v>
      </c>
      <c r="C1293" s="22" t="s">
        <v>14438</v>
      </c>
      <c r="D1293" s="22" t="s">
        <v>3909</v>
      </c>
      <c r="E1293" s="22" t="s">
        <v>20772</v>
      </c>
      <c r="F1293" s="22" t="s">
        <v>14439</v>
      </c>
      <c r="G1293" s="22" t="s">
        <v>3697</v>
      </c>
      <c r="H1293" s="22">
        <v>1</v>
      </c>
    </row>
    <row r="1294" spans="1:8">
      <c r="A1294" s="22">
        <v>1304</v>
      </c>
      <c r="B1294" s="22" t="s">
        <v>4766</v>
      </c>
      <c r="C1294" s="22" t="s">
        <v>4767</v>
      </c>
      <c r="D1294" s="22" t="s">
        <v>3909</v>
      </c>
      <c r="E1294" s="22" t="s">
        <v>18921</v>
      </c>
      <c r="F1294" s="22" t="s">
        <v>4768</v>
      </c>
      <c r="G1294" s="22" t="s">
        <v>3697</v>
      </c>
      <c r="H1294" s="22">
        <v>1</v>
      </c>
    </row>
    <row r="1295" spans="1:8">
      <c r="A1295" s="22">
        <v>1305</v>
      </c>
      <c r="B1295" s="22" t="s">
        <v>7459</v>
      </c>
      <c r="C1295" s="22" t="s">
        <v>7460</v>
      </c>
      <c r="D1295" s="22" t="s">
        <v>3909</v>
      </c>
      <c r="E1295" s="22" t="s">
        <v>19662</v>
      </c>
      <c r="F1295" s="22" t="s">
        <v>7461</v>
      </c>
      <c r="G1295" s="22" t="s">
        <v>3697</v>
      </c>
      <c r="H1295" s="22">
        <v>1</v>
      </c>
    </row>
    <row r="1296" spans="1:8">
      <c r="A1296" s="22">
        <v>1307</v>
      </c>
      <c r="B1296" s="22" t="s">
        <v>16103</v>
      </c>
      <c r="C1296" s="22" t="s">
        <v>16104</v>
      </c>
      <c r="D1296" s="22" t="s">
        <v>3909</v>
      </c>
      <c r="E1296" s="22" t="s">
        <v>21409</v>
      </c>
      <c r="F1296" s="22" t="s">
        <v>16105</v>
      </c>
      <c r="G1296" s="22" t="s">
        <v>3697</v>
      </c>
      <c r="H1296" s="22">
        <v>1</v>
      </c>
    </row>
    <row r="1297" spans="1:8">
      <c r="A1297" s="22">
        <v>1308</v>
      </c>
      <c r="B1297" s="22" t="s">
        <v>18264</v>
      </c>
      <c r="C1297" s="22" t="s">
        <v>18265</v>
      </c>
      <c r="D1297" s="22" t="s">
        <v>3909</v>
      </c>
      <c r="E1297" s="22" t="s">
        <v>19652</v>
      </c>
      <c r="F1297" s="22" t="s">
        <v>18266</v>
      </c>
      <c r="G1297" s="22" t="s">
        <v>3697</v>
      </c>
      <c r="H1297" s="22">
        <v>1</v>
      </c>
    </row>
    <row r="1298" spans="1:8">
      <c r="A1298" s="22">
        <v>1309</v>
      </c>
      <c r="B1298" s="22" t="s">
        <v>17062</v>
      </c>
      <c r="C1298" s="22" t="s">
        <v>17063</v>
      </c>
      <c r="D1298" s="22" t="s">
        <v>3909</v>
      </c>
      <c r="E1298" s="22" t="s">
        <v>19196</v>
      </c>
      <c r="F1298" s="22" t="s">
        <v>17064</v>
      </c>
      <c r="G1298" s="22" t="s">
        <v>3697</v>
      </c>
      <c r="H1298" s="22">
        <v>1</v>
      </c>
    </row>
    <row r="1299" spans="1:8">
      <c r="A1299" s="22">
        <v>1310</v>
      </c>
      <c r="B1299" s="22" t="s">
        <v>6032</v>
      </c>
      <c r="C1299" s="22" t="s">
        <v>6033</v>
      </c>
      <c r="D1299" s="22" t="s">
        <v>6034</v>
      </c>
      <c r="E1299" s="22" t="s">
        <v>18679</v>
      </c>
      <c r="F1299" s="22" t="s">
        <v>6035</v>
      </c>
      <c r="G1299" s="22" t="s">
        <v>3697</v>
      </c>
    </row>
    <row r="1300" spans="1:8">
      <c r="A1300" s="22">
        <v>1311</v>
      </c>
      <c r="B1300" s="22" t="s">
        <v>25944</v>
      </c>
      <c r="C1300" s="22" t="s">
        <v>25945</v>
      </c>
      <c r="D1300" s="22" t="s">
        <v>25946</v>
      </c>
      <c r="E1300" s="22" t="s">
        <v>19953</v>
      </c>
      <c r="F1300" s="22" t="s">
        <v>25947</v>
      </c>
      <c r="G1300" s="22" t="s">
        <v>3697</v>
      </c>
    </row>
    <row r="1301" spans="1:8">
      <c r="A1301" s="22">
        <v>1312</v>
      </c>
      <c r="B1301" s="22" t="s">
        <v>11891</v>
      </c>
      <c r="C1301" s="22" t="s">
        <v>11892</v>
      </c>
      <c r="D1301" s="22" t="s">
        <v>11893</v>
      </c>
      <c r="E1301" s="22" t="s">
        <v>20693</v>
      </c>
      <c r="F1301" s="22" t="s">
        <v>11894</v>
      </c>
      <c r="G1301" s="22" t="s">
        <v>3697</v>
      </c>
    </row>
    <row r="1302" spans="1:8">
      <c r="A1302" s="22">
        <v>1313</v>
      </c>
      <c r="B1302" s="22" t="s">
        <v>15144</v>
      </c>
      <c r="C1302" s="22" t="s">
        <v>15145</v>
      </c>
      <c r="D1302" s="22" t="s">
        <v>15146</v>
      </c>
      <c r="E1302" s="22" t="s">
        <v>19568</v>
      </c>
      <c r="F1302" s="22" t="s">
        <v>15147</v>
      </c>
      <c r="G1302" s="22" t="s">
        <v>3697</v>
      </c>
    </row>
    <row r="1303" spans="1:8">
      <c r="A1303" s="22">
        <v>1314</v>
      </c>
      <c r="B1303" s="22" t="s">
        <v>24035</v>
      </c>
      <c r="C1303" s="22" t="s">
        <v>24036</v>
      </c>
      <c r="D1303" s="22" t="s">
        <v>11561</v>
      </c>
      <c r="E1303" s="22" t="s">
        <v>18929</v>
      </c>
      <c r="F1303" s="22" t="s">
        <v>24037</v>
      </c>
      <c r="G1303" s="22" t="s">
        <v>3697</v>
      </c>
    </row>
    <row r="1304" spans="1:8">
      <c r="A1304" s="22">
        <v>1315</v>
      </c>
      <c r="B1304" s="22" t="s">
        <v>24736</v>
      </c>
      <c r="C1304" s="22" t="s">
        <v>24738</v>
      </c>
      <c r="D1304" s="22" t="s">
        <v>24739</v>
      </c>
      <c r="E1304" s="22" t="s">
        <v>24737</v>
      </c>
      <c r="F1304" s="22" t="s">
        <v>75</v>
      </c>
      <c r="G1304" s="22" t="s">
        <v>3697</v>
      </c>
      <c r="H1304" s="22">
        <v>1</v>
      </c>
    </row>
    <row r="1305" spans="1:8">
      <c r="A1305" s="22">
        <v>1316</v>
      </c>
      <c r="B1305" s="22" t="s">
        <v>26304</v>
      </c>
      <c r="C1305" s="22" t="s">
        <v>26305</v>
      </c>
      <c r="D1305" s="22" t="s">
        <v>26306</v>
      </c>
      <c r="E1305" s="22" t="s">
        <v>18709</v>
      </c>
      <c r="F1305" s="22" t="s">
        <v>26307</v>
      </c>
      <c r="G1305" s="22" t="s">
        <v>3697</v>
      </c>
    </row>
    <row r="1306" spans="1:8">
      <c r="A1306" s="22">
        <v>1317</v>
      </c>
      <c r="B1306" s="22" t="s">
        <v>10405</v>
      </c>
      <c r="C1306" s="22" t="s">
        <v>10406</v>
      </c>
      <c r="D1306" s="22" t="s">
        <v>3769</v>
      </c>
      <c r="E1306" s="22" t="s">
        <v>20382</v>
      </c>
      <c r="F1306" s="22" t="s">
        <v>10407</v>
      </c>
      <c r="G1306" s="22" t="s">
        <v>3697</v>
      </c>
      <c r="H1306" s="22">
        <v>2</v>
      </c>
    </row>
    <row r="1307" spans="1:8">
      <c r="A1307" s="22">
        <v>1318</v>
      </c>
      <c r="B1307" s="22" t="s">
        <v>13562</v>
      </c>
      <c r="C1307" s="22" t="s">
        <v>25033</v>
      </c>
      <c r="D1307" s="22" t="s">
        <v>3769</v>
      </c>
      <c r="E1307" s="22" t="s">
        <v>20049</v>
      </c>
      <c r="F1307" s="22" t="s">
        <v>25034</v>
      </c>
      <c r="G1307" s="22" t="s">
        <v>3697</v>
      </c>
    </row>
    <row r="1308" spans="1:8">
      <c r="A1308" s="22">
        <v>1319</v>
      </c>
      <c r="B1308" s="22" t="s">
        <v>10522</v>
      </c>
      <c r="C1308" s="22" t="s">
        <v>10523</v>
      </c>
      <c r="D1308" s="22" t="s">
        <v>3769</v>
      </c>
      <c r="E1308" s="22" t="s">
        <v>20409</v>
      </c>
      <c r="F1308" s="22" t="s">
        <v>10524</v>
      </c>
      <c r="G1308" s="22" t="s">
        <v>3697</v>
      </c>
    </row>
    <row r="1309" spans="1:8">
      <c r="A1309" s="22">
        <v>1320</v>
      </c>
      <c r="B1309" s="22" t="s">
        <v>18452</v>
      </c>
      <c r="C1309" s="22" t="s">
        <v>18453</v>
      </c>
      <c r="D1309" s="22" t="s">
        <v>3769</v>
      </c>
      <c r="E1309" s="22" t="s">
        <v>21954</v>
      </c>
      <c r="F1309" s="22" t="s">
        <v>18454</v>
      </c>
      <c r="G1309" s="22" t="s">
        <v>3697</v>
      </c>
    </row>
    <row r="1310" spans="1:8">
      <c r="A1310" s="22">
        <v>1321</v>
      </c>
      <c r="B1310" s="22" t="s">
        <v>23934</v>
      </c>
      <c r="C1310" s="22" t="s">
        <v>23935</v>
      </c>
      <c r="D1310" s="22" t="s">
        <v>10239</v>
      </c>
      <c r="E1310" s="22" t="s">
        <v>20554</v>
      </c>
      <c r="F1310" s="22" t="s">
        <v>23936</v>
      </c>
      <c r="G1310" s="22" t="s">
        <v>3697</v>
      </c>
      <c r="H1310" s="22">
        <v>1</v>
      </c>
    </row>
    <row r="1311" spans="1:8">
      <c r="A1311" s="22">
        <v>1322</v>
      </c>
      <c r="B1311" s="22" t="s">
        <v>12208</v>
      </c>
      <c r="C1311" s="22" t="s">
        <v>12209</v>
      </c>
      <c r="D1311" s="22" t="s">
        <v>12210</v>
      </c>
      <c r="E1311" s="22" t="s">
        <v>18948</v>
      </c>
      <c r="F1311" s="22" t="s">
        <v>12211</v>
      </c>
      <c r="G1311" s="22" t="s">
        <v>3697</v>
      </c>
    </row>
    <row r="1312" spans="1:8">
      <c r="A1312" s="22">
        <v>1323</v>
      </c>
      <c r="B1312" s="22" t="s">
        <v>12343</v>
      </c>
      <c r="C1312" s="22" t="s">
        <v>12344</v>
      </c>
      <c r="D1312" s="22" t="s">
        <v>12345</v>
      </c>
      <c r="E1312" s="22" t="s">
        <v>19754</v>
      </c>
      <c r="F1312" s="22" t="s">
        <v>12346</v>
      </c>
      <c r="G1312" s="22" t="s">
        <v>3697</v>
      </c>
    </row>
    <row r="1313" spans="1:8">
      <c r="A1313" s="22">
        <v>1324</v>
      </c>
      <c r="B1313" s="22" t="s">
        <v>16470</v>
      </c>
      <c r="C1313" s="22" t="s">
        <v>16471</v>
      </c>
      <c r="D1313" s="22" t="s">
        <v>16472</v>
      </c>
      <c r="E1313" s="22" t="s">
        <v>18648</v>
      </c>
      <c r="F1313" s="22" t="s">
        <v>16473</v>
      </c>
      <c r="G1313" s="22" t="s">
        <v>3697</v>
      </c>
    </row>
    <row r="1314" spans="1:8">
      <c r="A1314" s="22">
        <v>1325</v>
      </c>
      <c r="B1314" s="22" t="s">
        <v>10095</v>
      </c>
      <c r="C1314" s="22" t="s">
        <v>10096</v>
      </c>
      <c r="D1314" s="22" t="s">
        <v>4166</v>
      </c>
      <c r="E1314" s="22" t="s">
        <v>20306</v>
      </c>
      <c r="F1314" s="22" t="s">
        <v>10097</v>
      </c>
      <c r="G1314" s="22" t="s">
        <v>3697</v>
      </c>
      <c r="H1314" s="22">
        <v>1</v>
      </c>
    </row>
    <row r="1315" spans="1:8">
      <c r="A1315" s="22">
        <v>1326</v>
      </c>
      <c r="B1315" s="22" t="s">
        <v>17220</v>
      </c>
      <c r="C1315" s="22" t="s">
        <v>17221</v>
      </c>
      <c r="D1315" s="22" t="s">
        <v>4166</v>
      </c>
      <c r="E1315" s="22" t="s">
        <v>18948</v>
      </c>
      <c r="F1315" s="22" t="s">
        <v>17222</v>
      </c>
      <c r="G1315" s="22" t="s">
        <v>3697</v>
      </c>
      <c r="H1315" s="22">
        <v>1</v>
      </c>
    </row>
    <row r="1316" spans="1:8">
      <c r="A1316" s="22">
        <v>1328</v>
      </c>
      <c r="B1316" s="22" t="s">
        <v>4279</v>
      </c>
      <c r="C1316" s="22" t="s">
        <v>4280</v>
      </c>
      <c r="D1316" s="22" t="s">
        <v>4281</v>
      </c>
      <c r="E1316" s="22" t="s">
        <v>18774</v>
      </c>
      <c r="F1316" s="22" t="s">
        <v>4282</v>
      </c>
      <c r="G1316" s="22" t="s">
        <v>3697</v>
      </c>
      <c r="H1316" s="22">
        <v>2</v>
      </c>
    </row>
    <row r="1317" spans="1:8">
      <c r="A1317" s="22">
        <v>1328</v>
      </c>
      <c r="B1317" s="22" t="s">
        <v>17261</v>
      </c>
      <c r="C1317" s="22" t="s">
        <v>17262</v>
      </c>
      <c r="D1317" s="22" t="s">
        <v>4281</v>
      </c>
      <c r="E1317" s="22" t="s">
        <v>18667</v>
      </c>
      <c r="F1317" s="22" t="s">
        <v>17263</v>
      </c>
      <c r="G1317" s="22" t="s">
        <v>3697</v>
      </c>
      <c r="H1317" s="22">
        <v>2</v>
      </c>
    </row>
    <row r="1318" spans="1:8">
      <c r="A1318" s="22">
        <v>1329</v>
      </c>
      <c r="B1318" s="22" t="s">
        <v>14083</v>
      </c>
      <c r="C1318" s="22" t="s">
        <v>14084</v>
      </c>
      <c r="D1318" s="22" t="s">
        <v>6095</v>
      </c>
      <c r="E1318" s="22" t="s">
        <v>19433</v>
      </c>
      <c r="F1318" s="22" t="s">
        <v>14085</v>
      </c>
      <c r="G1318" s="22" t="s">
        <v>3697</v>
      </c>
    </row>
    <row r="1319" spans="1:8">
      <c r="A1319" s="22">
        <v>1330</v>
      </c>
      <c r="B1319" s="22" t="s">
        <v>16868</v>
      </c>
      <c r="C1319" s="22" t="s">
        <v>16869</v>
      </c>
      <c r="D1319" s="22" t="s">
        <v>3718</v>
      </c>
      <c r="E1319" s="22" t="s">
        <v>18649</v>
      </c>
      <c r="F1319" s="22" t="s">
        <v>16870</v>
      </c>
      <c r="G1319" s="22" t="s">
        <v>3697</v>
      </c>
    </row>
    <row r="1320" spans="1:8">
      <c r="A1320" s="22">
        <v>1331</v>
      </c>
      <c r="B1320" s="22" t="s">
        <v>17919</v>
      </c>
      <c r="C1320" s="22" t="s">
        <v>17920</v>
      </c>
      <c r="D1320" s="22" t="s">
        <v>4716</v>
      </c>
      <c r="E1320" s="22" t="s">
        <v>21849</v>
      </c>
      <c r="F1320" s="22" t="s">
        <v>17921</v>
      </c>
      <c r="G1320" s="22" t="s">
        <v>3697</v>
      </c>
    </row>
    <row r="1321" spans="1:8">
      <c r="A1321" s="22">
        <v>1332</v>
      </c>
      <c r="B1321" s="22" t="s">
        <v>9172</v>
      </c>
      <c r="C1321" s="22" t="s">
        <v>9173</v>
      </c>
      <c r="D1321" s="22" t="s">
        <v>4716</v>
      </c>
      <c r="E1321" s="22" t="s">
        <v>18715</v>
      </c>
      <c r="F1321" s="22" t="s">
        <v>9174</v>
      </c>
      <c r="G1321" s="22" t="s">
        <v>3697</v>
      </c>
      <c r="H1321" s="22">
        <v>1</v>
      </c>
    </row>
    <row r="1322" spans="1:8">
      <c r="A1322" s="22">
        <v>1333</v>
      </c>
      <c r="B1322" s="22" t="s">
        <v>18247</v>
      </c>
      <c r="C1322" s="22" t="s">
        <v>18248</v>
      </c>
      <c r="D1322" s="22" t="s">
        <v>4716</v>
      </c>
      <c r="E1322" s="22" t="s">
        <v>19449</v>
      </c>
      <c r="G1322" s="22" t="s">
        <v>3715</v>
      </c>
    </row>
    <row r="1323" spans="1:8">
      <c r="A1323" s="22">
        <v>1334</v>
      </c>
      <c r="B1323" s="22" t="s">
        <v>15976</v>
      </c>
      <c r="C1323" s="22" t="s">
        <v>15977</v>
      </c>
      <c r="D1323" s="22" t="s">
        <v>4716</v>
      </c>
      <c r="E1323" s="22" t="s">
        <v>18775</v>
      </c>
      <c r="F1323" s="22" t="s">
        <v>15978</v>
      </c>
      <c r="G1323" s="22" t="s">
        <v>3697</v>
      </c>
    </row>
    <row r="1324" spans="1:8">
      <c r="A1324" s="22">
        <v>1335</v>
      </c>
      <c r="B1324" s="22" t="s">
        <v>5218</v>
      </c>
      <c r="C1324" s="22" t="s">
        <v>5219</v>
      </c>
      <c r="D1324" s="22" t="s">
        <v>4716</v>
      </c>
      <c r="E1324" s="22" t="s">
        <v>19056</v>
      </c>
      <c r="F1324" s="22" t="s">
        <v>5220</v>
      </c>
      <c r="G1324" s="22" t="s">
        <v>3697</v>
      </c>
      <c r="H1324" s="22">
        <v>1</v>
      </c>
    </row>
    <row r="1325" spans="1:8">
      <c r="A1325" s="22">
        <v>1336</v>
      </c>
      <c r="B1325" s="22" t="s">
        <v>8166</v>
      </c>
      <c r="C1325" s="22" t="s">
        <v>8167</v>
      </c>
      <c r="D1325" s="22" t="s">
        <v>8168</v>
      </c>
      <c r="E1325" s="22" t="s">
        <v>19476</v>
      </c>
      <c r="F1325" s="22" t="s">
        <v>8169</v>
      </c>
      <c r="G1325" s="22" t="s">
        <v>3697</v>
      </c>
    </row>
    <row r="1326" spans="1:8">
      <c r="A1326" s="22">
        <v>1337</v>
      </c>
      <c r="B1326" s="22" t="s">
        <v>10745</v>
      </c>
      <c r="C1326" s="22" t="s">
        <v>10746</v>
      </c>
      <c r="D1326" s="22" t="s">
        <v>8168</v>
      </c>
      <c r="E1326" s="22" t="s">
        <v>19538</v>
      </c>
      <c r="F1326" s="22" t="s">
        <v>10747</v>
      </c>
      <c r="G1326" s="22" t="s">
        <v>3697</v>
      </c>
      <c r="H1326" s="22">
        <v>1</v>
      </c>
    </row>
    <row r="1327" spans="1:8">
      <c r="A1327" s="22">
        <v>1338</v>
      </c>
      <c r="B1327" s="22" t="s">
        <v>26371</v>
      </c>
      <c r="C1327" s="22" t="s">
        <v>26372</v>
      </c>
      <c r="D1327" s="22" t="s">
        <v>6515</v>
      </c>
      <c r="E1327" s="22" t="s">
        <v>18648</v>
      </c>
      <c r="F1327" s="22" t="s">
        <v>26373</v>
      </c>
      <c r="G1327" s="22" t="s">
        <v>3697</v>
      </c>
    </row>
    <row r="1328" spans="1:8">
      <c r="A1328" s="22">
        <v>1339</v>
      </c>
      <c r="B1328" s="22" t="s">
        <v>13857</v>
      </c>
      <c r="C1328" s="22" t="s">
        <v>13858</v>
      </c>
      <c r="D1328" s="22" t="s">
        <v>6515</v>
      </c>
      <c r="E1328" s="22" t="s">
        <v>19490</v>
      </c>
      <c r="F1328" s="22" t="s">
        <v>13859</v>
      </c>
      <c r="G1328" s="22" t="s">
        <v>3697</v>
      </c>
    </row>
    <row r="1329" spans="1:8">
      <c r="A1329" s="22">
        <v>1340</v>
      </c>
      <c r="B1329" s="22" t="s">
        <v>11313</v>
      </c>
      <c r="C1329" s="22" t="s">
        <v>11314</v>
      </c>
      <c r="D1329" s="22" t="s">
        <v>6515</v>
      </c>
      <c r="E1329" s="22" t="s">
        <v>19795</v>
      </c>
      <c r="F1329" s="22" t="s">
        <v>11315</v>
      </c>
      <c r="G1329" s="22" t="s">
        <v>3697</v>
      </c>
    </row>
    <row r="1330" spans="1:8">
      <c r="A1330" s="22">
        <v>1341</v>
      </c>
      <c r="B1330" s="22" t="s">
        <v>9375</v>
      </c>
      <c r="C1330" s="22" t="s">
        <v>9376</v>
      </c>
      <c r="D1330" s="22" t="s">
        <v>7129</v>
      </c>
      <c r="E1330" s="22" t="s">
        <v>18715</v>
      </c>
      <c r="F1330" s="22" t="s">
        <v>9377</v>
      </c>
      <c r="G1330" s="22" t="s">
        <v>3697</v>
      </c>
    </row>
    <row r="1331" spans="1:8">
      <c r="A1331" s="22">
        <v>1342</v>
      </c>
      <c r="B1331" s="22" t="s">
        <v>24248</v>
      </c>
      <c r="C1331" s="22" t="s">
        <v>24249</v>
      </c>
      <c r="D1331" s="22" t="s">
        <v>7129</v>
      </c>
      <c r="E1331" s="22" t="s">
        <v>19378</v>
      </c>
      <c r="F1331" s="22" t="s">
        <v>24250</v>
      </c>
      <c r="G1331" s="22" t="s">
        <v>3697</v>
      </c>
      <c r="H1331" s="22">
        <v>1</v>
      </c>
    </row>
    <row r="1332" spans="1:8">
      <c r="A1332" s="22">
        <v>1343</v>
      </c>
      <c r="B1332" s="22" t="s">
        <v>7127</v>
      </c>
      <c r="C1332" s="22" t="s">
        <v>7128</v>
      </c>
      <c r="D1332" s="22" t="s">
        <v>7129</v>
      </c>
      <c r="E1332" s="22" t="s">
        <v>18948</v>
      </c>
      <c r="F1332" s="22" t="s">
        <v>7130</v>
      </c>
      <c r="G1332" s="22" t="s">
        <v>3697</v>
      </c>
    </row>
    <row r="1333" spans="1:8">
      <c r="A1333" s="22">
        <v>1344</v>
      </c>
      <c r="B1333" s="22" t="s">
        <v>8143</v>
      </c>
      <c r="C1333" s="22" t="s">
        <v>8144</v>
      </c>
      <c r="D1333" s="22" t="s">
        <v>8145</v>
      </c>
      <c r="E1333" s="22" t="s">
        <v>19470</v>
      </c>
      <c r="F1333" s="22" t="s">
        <v>8146</v>
      </c>
      <c r="G1333" s="22" t="s">
        <v>3697</v>
      </c>
    </row>
    <row r="1334" spans="1:8">
      <c r="A1334" s="22">
        <v>1345</v>
      </c>
      <c r="B1334" s="22" t="s">
        <v>24011</v>
      </c>
      <c r="C1334" s="22" t="s">
        <v>24012</v>
      </c>
      <c r="D1334" s="22" t="s">
        <v>4530</v>
      </c>
      <c r="E1334" s="22" t="s">
        <v>18948</v>
      </c>
      <c r="F1334" s="22" t="s">
        <v>24013</v>
      </c>
      <c r="G1334" s="22" t="s">
        <v>3697</v>
      </c>
    </row>
    <row r="1335" spans="1:8">
      <c r="A1335" s="22">
        <v>1346</v>
      </c>
      <c r="B1335" s="22" t="s">
        <v>12287</v>
      </c>
      <c r="C1335" s="22" t="s">
        <v>12288</v>
      </c>
      <c r="D1335" s="22" t="s">
        <v>4530</v>
      </c>
      <c r="E1335" s="22" t="s">
        <v>18771</v>
      </c>
      <c r="F1335" s="22" t="s">
        <v>12289</v>
      </c>
      <c r="G1335" s="22" t="s">
        <v>3697</v>
      </c>
    </row>
    <row r="1336" spans="1:8">
      <c r="A1336" s="22">
        <v>1347</v>
      </c>
      <c r="B1336" s="22" t="s">
        <v>13746</v>
      </c>
      <c r="C1336" s="22" t="s">
        <v>13747</v>
      </c>
      <c r="D1336" s="22" t="s">
        <v>4530</v>
      </c>
      <c r="E1336" s="22" t="s">
        <v>20108</v>
      </c>
      <c r="F1336" s="22" t="s">
        <v>13748</v>
      </c>
      <c r="G1336" s="22" t="s">
        <v>3697</v>
      </c>
    </row>
    <row r="1337" spans="1:8">
      <c r="A1337" s="22">
        <v>1348</v>
      </c>
      <c r="B1337" s="22" t="s">
        <v>26012</v>
      </c>
      <c r="C1337" s="22" t="s">
        <v>26013</v>
      </c>
      <c r="D1337" s="22" t="s">
        <v>4530</v>
      </c>
      <c r="E1337" s="22" t="s">
        <v>18619</v>
      </c>
      <c r="F1337" s="22" t="s">
        <v>26014</v>
      </c>
      <c r="G1337" s="22" t="s">
        <v>3697</v>
      </c>
    </row>
    <row r="1338" spans="1:8">
      <c r="A1338" s="22">
        <v>1349</v>
      </c>
      <c r="B1338" s="22" t="s">
        <v>13556</v>
      </c>
      <c r="C1338" s="22" t="s">
        <v>13557</v>
      </c>
      <c r="D1338" s="22" t="s">
        <v>4530</v>
      </c>
      <c r="E1338" s="22" t="s">
        <v>21036</v>
      </c>
      <c r="G1338" s="22" t="s">
        <v>3730</v>
      </c>
    </row>
    <row r="1339" spans="1:8">
      <c r="A1339" s="22">
        <v>1350</v>
      </c>
      <c r="B1339" s="22" t="s">
        <v>10928</v>
      </c>
      <c r="C1339" s="22" t="s">
        <v>10929</v>
      </c>
      <c r="D1339" s="22" t="s">
        <v>4530</v>
      </c>
      <c r="E1339" s="22" t="s">
        <v>19312</v>
      </c>
      <c r="F1339" s="22" t="s">
        <v>10930</v>
      </c>
      <c r="G1339" s="22" t="s">
        <v>3697</v>
      </c>
    </row>
    <row r="1340" spans="1:8">
      <c r="A1340" s="22">
        <v>1351</v>
      </c>
      <c r="B1340" s="22" t="s">
        <v>10568</v>
      </c>
      <c r="C1340" s="22" t="s">
        <v>10569</v>
      </c>
      <c r="D1340" s="22" t="s">
        <v>4530</v>
      </c>
      <c r="E1340" s="22" t="s">
        <v>18662</v>
      </c>
      <c r="F1340" s="22" t="s">
        <v>10570</v>
      </c>
      <c r="G1340" s="22" t="s">
        <v>3697</v>
      </c>
      <c r="H1340" s="22">
        <v>1</v>
      </c>
    </row>
    <row r="1341" spans="1:8">
      <c r="A1341" s="22">
        <v>1352</v>
      </c>
      <c r="B1341" s="22" t="s">
        <v>17074</v>
      </c>
      <c r="C1341" s="22" t="s">
        <v>17075</v>
      </c>
      <c r="D1341" s="22" t="s">
        <v>4530</v>
      </c>
      <c r="E1341" s="22" t="s">
        <v>21697</v>
      </c>
      <c r="F1341" s="22" t="s">
        <v>17076</v>
      </c>
      <c r="G1341" s="22" t="s">
        <v>3697</v>
      </c>
      <c r="H1341" s="22">
        <v>1</v>
      </c>
    </row>
    <row r="1342" spans="1:8">
      <c r="A1342" s="22">
        <v>1353</v>
      </c>
      <c r="B1342" s="22" t="s">
        <v>9635</v>
      </c>
      <c r="C1342" s="22" t="s">
        <v>9636</v>
      </c>
      <c r="D1342" s="22" t="s">
        <v>4530</v>
      </c>
      <c r="E1342" s="22" t="s">
        <v>20198</v>
      </c>
      <c r="F1342" s="22" t="s">
        <v>9637</v>
      </c>
      <c r="G1342" s="22" t="s">
        <v>3697</v>
      </c>
    </row>
    <row r="1343" spans="1:8">
      <c r="A1343" s="22">
        <v>1354</v>
      </c>
      <c r="B1343" s="22" t="s">
        <v>9638</v>
      </c>
      <c r="C1343" s="22" t="s">
        <v>9639</v>
      </c>
      <c r="D1343" s="22" t="s">
        <v>4530</v>
      </c>
      <c r="E1343" s="22" t="s">
        <v>19826</v>
      </c>
      <c r="F1343" s="22" t="s">
        <v>9640</v>
      </c>
      <c r="G1343" s="22" t="s">
        <v>3697</v>
      </c>
      <c r="H1343" s="22">
        <v>1</v>
      </c>
    </row>
    <row r="1344" spans="1:8">
      <c r="A1344" s="22">
        <v>1355</v>
      </c>
      <c r="B1344" s="22" t="s">
        <v>16008</v>
      </c>
      <c r="C1344" s="22" t="s">
        <v>16009</v>
      </c>
      <c r="D1344" s="22" t="s">
        <v>16010</v>
      </c>
      <c r="E1344" s="22" t="s">
        <v>21502</v>
      </c>
      <c r="F1344" s="22" t="s">
        <v>16011</v>
      </c>
      <c r="G1344" s="22" t="s">
        <v>3697</v>
      </c>
    </row>
    <row r="1345" spans="1:8">
      <c r="A1345" s="22">
        <v>1356</v>
      </c>
      <c r="B1345" s="22" t="s">
        <v>17373</v>
      </c>
      <c r="C1345" s="22" t="s">
        <v>17374</v>
      </c>
      <c r="D1345" s="22" t="s">
        <v>11025</v>
      </c>
      <c r="E1345" s="22" t="s">
        <v>21010</v>
      </c>
      <c r="F1345" s="22" t="s">
        <v>17375</v>
      </c>
      <c r="G1345" s="22" t="s">
        <v>3697</v>
      </c>
    </row>
    <row r="1346" spans="1:8">
      <c r="A1346" s="22">
        <v>1357</v>
      </c>
      <c r="B1346" s="22" t="s">
        <v>11023</v>
      </c>
      <c r="C1346" s="22" t="s">
        <v>11024</v>
      </c>
      <c r="D1346" s="22" t="s">
        <v>11025</v>
      </c>
      <c r="E1346" s="22" t="s">
        <v>19789</v>
      </c>
      <c r="F1346" s="22" t="s">
        <v>11026</v>
      </c>
      <c r="G1346" s="22" t="s">
        <v>3697</v>
      </c>
      <c r="H1346" s="22">
        <v>1</v>
      </c>
    </row>
    <row r="1347" spans="1:8">
      <c r="A1347" s="22">
        <v>1358</v>
      </c>
      <c r="B1347" s="22" t="s">
        <v>5790</v>
      </c>
      <c r="C1347" s="22" t="s">
        <v>5791</v>
      </c>
      <c r="D1347" s="22" t="s">
        <v>3803</v>
      </c>
      <c r="E1347" s="22" t="s">
        <v>18648</v>
      </c>
      <c r="F1347" s="22" t="s">
        <v>5792</v>
      </c>
      <c r="G1347" s="22" t="s">
        <v>3697</v>
      </c>
    </row>
    <row r="1348" spans="1:8">
      <c r="A1348" s="22">
        <v>1359</v>
      </c>
      <c r="B1348" s="22" t="s">
        <v>17694</v>
      </c>
      <c r="C1348" s="22" t="s">
        <v>17695</v>
      </c>
      <c r="D1348" s="22" t="s">
        <v>3803</v>
      </c>
      <c r="E1348" s="22" t="s">
        <v>21809</v>
      </c>
      <c r="F1348" s="22" t="s">
        <v>17696</v>
      </c>
      <c r="G1348" s="22" t="s">
        <v>3697</v>
      </c>
    </row>
    <row r="1349" spans="1:8">
      <c r="A1349" s="22">
        <v>1360</v>
      </c>
      <c r="B1349" s="22" t="s">
        <v>16484</v>
      </c>
      <c r="C1349" s="22" t="s">
        <v>16485</v>
      </c>
      <c r="D1349" s="22" t="s">
        <v>4761</v>
      </c>
      <c r="E1349" s="22" t="s">
        <v>18715</v>
      </c>
      <c r="F1349" s="22" t="s">
        <v>16486</v>
      </c>
      <c r="G1349" s="22" t="s">
        <v>3697</v>
      </c>
    </row>
    <row r="1350" spans="1:8">
      <c r="A1350" s="22">
        <v>1361</v>
      </c>
      <c r="B1350" s="22" t="s">
        <v>7738</v>
      </c>
      <c r="C1350" s="22" t="s">
        <v>7739</v>
      </c>
      <c r="D1350" s="22" t="s">
        <v>4825</v>
      </c>
      <c r="E1350" s="22" t="s">
        <v>19731</v>
      </c>
      <c r="F1350" s="22" t="s">
        <v>7740</v>
      </c>
      <c r="G1350" s="22" t="s">
        <v>3697</v>
      </c>
    </row>
    <row r="1351" spans="1:8">
      <c r="A1351" s="22">
        <v>1362</v>
      </c>
      <c r="B1351" s="22" t="s">
        <v>17648</v>
      </c>
      <c r="C1351" s="22" t="s">
        <v>17649</v>
      </c>
      <c r="D1351" s="22" t="s">
        <v>4825</v>
      </c>
      <c r="E1351" s="22" t="s">
        <v>21799</v>
      </c>
      <c r="F1351" s="22" t="s">
        <v>17650</v>
      </c>
      <c r="G1351" s="22" t="s">
        <v>3697</v>
      </c>
    </row>
    <row r="1352" spans="1:8">
      <c r="A1352" s="22">
        <v>1364</v>
      </c>
      <c r="B1352" s="22" t="s">
        <v>13888</v>
      </c>
      <c r="C1352" s="22" t="s">
        <v>13889</v>
      </c>
      <c r="D1352" s="22" t="s">
        <v>4825</v>
      </c>
      <c r="E1352" s="22" t="s">
        <v>18604</v>
      </c>
      <c r="F1352" s="22" t="s">
        <v>13890</v>
      </c>
      <c r="G1352" s="22" t="s">
        <v>3697</v>
      </c>
    </row>
    <row r="1353" spans="1:8">
      <c r="A1353" s="22">
        <v>1365</v>
      </c>
      <c r="B1353" s="22" t="s">
        <v>7095</v>
      </c>
      <c r="C1353" s="22" t="s">
        <v>7096</v>
      </c>
      <c r="D1353" s="22" t="s">
        <v>4825</v>
      </c>
      <c r="E1353" s="22" t="s">
        <v>19572</v>
      </c>
      <c r="F1353" s="22" t="s">
        <v>7097</v>
      </c>
      <c r="G1353" s="22" t="s">
        <v>3697</v>
      </c>
    </row>
    <row r="1354" spans="1:8">
      <c r="A1354" s="22">
        <v>1366</v>
      </c>
      <c r="B1354" s="22" t="s">
        <v>16308</v>
      </c>
      <c r="C1354" s="22" t="s">
        <v>16309</v>
      </c>
      <c r="D1354" s="22" t="s">
        <v>14393</v>
      </c>
      <c r="E1354" s="22" t="s">
        <v>21563</v>
      </c>
      <c r="F1354" s="22" t="s">
        <v>16310</v>
      </c>
      <c r="G1354" s="22" t="s">
        <v>3697</v>
      </c>
    </row>
    <row r="1355" spans="1:8">
      <c r="A1355" s="22">
        <v>1367</v>
      </c>
      <c r="B1355" s="22" t="s">
        <v>25853</v>
      </c>
      <c r="C1355" s="22" t="s">
        <v>25854</v>
      </c>
      <c r="D1355" s="22" t="s">
        <v>14393</v>
      </c>
      <c r="E1355" s="22" t="s">
        <v>19005</v>
      </c>
      <c r="F1355" s="22" t="s">
        <v>25855</v>
      </c>
      <c r="G1355" s="22" t="s">
        <v>3697</v>
      </c>
    </row>
    <row r="1356" spans="1:8">
      <c r="A1356" s="22">
        <v>1368</v>
      </c>
      <c r="B1356" s="22" t="s">
        <v>26524</v>
      </c>
      <c r="C1356" s="22" t="s">
        <v>26525</v>
      </c>
      <c r="D1356" s="22" t="s">
        <v>14393</v>
      </c>
      <c r="E1356" s="22" t="s">
        <v>19436</v>
      </c>
      <c r="F1356" s="22" t="s">
        <v>26526</v>
      </c>
      <c r="G1356" s="22" t="s">
        <v>3697</v>
      </c>
    </row>
    <row r="1357" spans="1:8">
      <c r="A1357" s="22">
        <v>1369</v>
      </c>
      <c r="B1357" s="22" t="s">
        <v>14391</v>
      </c>
      <c r="C1357" s="22" t="s">
        <v>14392</v>
      </c>
      <c r="D1357" s="22" t="s">
        <v>14393</v>
      </c>
      <c r="E1357" s="22" t="s">
        <v>21190</v>
      </c>
      <c r="F1357" s="22" t="s">
        <v>14394</v>
      </c>
      <c r="G1357" s="22" t="s">
        <v>3697</v>
      </c>
    </row>
    <row r="1358" spans="1:8">
      <c r="A1358" s="22">
        <v>1370</v>
      </c>
      <c r="B1358" s="22" t="s">
        <v>14816</v>
      </c>
      <c r="C1358" s="22" t="s">
        <v>14817</v>
      </c>
      <c r="D1358" s="22" t="s">
        <v>4337</v>
      </c>
      <c r="E1358" s="22" t="s">
        <v>21275</v>
      </c>
      <c r="F1358" s="22" t="s">
        <v>14818</v>
      </c>
      <c r="G1358" s="22" t="s">
        <v>3697</v>
      </c>
    </row>
    <row r="1359" spans="1:8">
      <c r="A1359" s="22">
        <v>1371</v>
      </c>
      <c r="B1359" s="22" t="s">
        <v>14799</v>
      </c>
      <c r="C1359" s="22" t="s">
        <v>14800</v>
      </c>
      <c r="D1359" s="22" t="s">
        <v>4337</v>
      </c>
      <c r="E1359" s="22" t="s">
        <v>21271</v>
      </c>
      <c r="F1359" s="22" t="s">
        <v>14801</v>
      </c>
      <c r="G1359" s="22" t="s">
        <v>3697</v>
      </c>
    </row>
    <row r="1360" spans="1:8">
      <c r="A1360" s="22">
        <v>1372</v>
      </c>
      <c r="B1360" s="22" t="s">
        <v>9614</v>
      </c>
      <c r="C1360" s="22" t="s">
        <v>9615</v>
      </c>
      <c r="D1360" s="22" t="s">
        <v>4337</v>
      </c>
      <c r="E1360" s="22" t="s">
        <v>20191</v>
      </c>
      <c r="F1360" s="22" t="s">
        <v>9616</v>
      </c>
      <c r="G1360" s="22" t="s">
        <v>3697</v>
      </c>
    </row>
    <row r="1361" spans="1:8">
      <c r="A1361" s="22">
        <v>1373</v>
      </c>
      <c r="B1361" s="22" t="s">
        <v>23776</v>
      </c>
      <c r="C1361" s="22" t="s">
        <v>23777</v>
      </c>
      <c r="D1361" s="22" t="s">
        <v>4337</v>
      </c>
      <c r="E1361" s="22" t="s">
        <v>20420</v>
      </c>
      <c r="F1361" s="22" t="s">
        <v>23778</v>
      </c>
      <c r="G1361" s="22" t="s">
        <v>3697</v>
      </c>
    </row>
    <row r="1362" spans="1:8">
      <c r="A1362" s="22">
        <v>1374</v>
      </c>
      <c r="B1362" s="22" t="s">
        <v>15592</v>
      </c>
      <c r="C1362" s="22" t="s">
        <v>15593</v>
      </c>
      <c r="D1362" s="22" t="s">
        <v>4337</v>
      </c>
      <c r="E1362" s="22" t="s">
        <v>18812</v>
      </c>
      <c r="F1362" s="22" t="s">
        <v>15594</v>
      </c>
      <c r="G1362" s="22" t="s">
        <v>3697</v>
      </c>
    </row>
    <row r="1363" spans="1:8">
      <c r="A1363" s="22">
        <v>1375</v>
      </c>
      <c r="B1363" s="22" t="s">
        <v>23854</v>
      </c>
      <c r="C1363" s="22" t="s">
        <v>23855</v>
      </c>
      <c r="D1363" s="22" t="s">
        <v>4756</v>
      </c>
      <c r="E1363" s="22" t="s">
        <v>18756</v>
      </c>
      <c r="F1363" s="22" t="s">
        <v>23856</v>
      </c>
      <c r="G1363" s="22" t="s">
        <v>3697</v>
      </c>
    </row>
    <row r="1364" spans="1:8">
      <c r="A1364" s="22">
        <v>1376</v>
      </c>
      <c r="B1364" s="22" t="s">
        <v>17363</v>
      </c>
      <c r="C1364" s="22" t="s">
        <v>17364</v>
      </c>
      <c r="D1364" s="22" t="s">
        <v>4756</v>
      </c>
      <c r="E1364" s="22" t="s">
        <v>21749</v>
      </c>
      <c r="F1364" s="22" t="s">
        <v>17365</v>
      </c>
      <c r="G1364" s="22" t="s">
        <v>3697</v>
      </c>
    </row>
    <row r="1365" spans="1:8">
      <c r="A1365" s="22">
        <v>1377</v>
      </c>
      <c r="B1365" s="22" t="s">
        <v>6977</v>
      </c>
      <c r="C1365" s="22" t="s">
        <v>6978</v>
      </c>
      <c r="D1365" s="22" t="s">
        <v>6979</v>
      </c>
      <c r="E1365" s="22" t="s">
        <v>18649</v>
      </c>
      <c r="F1365" s="22" t="s">
        <v>6980</v>
      </c>
      <c r="G1365" s="22" t="s">
        <v>3697</v>
      </c>
    </row>
    <row r="1366" spans="1:8">
      <c r="A1366" s="22">
        <v>1378</v>
      </c>
      <c r="B1366" s="22" t="s">
        <v>15986</v>
      </c>
      <c r="C1366" s="22" t="s">
        <v>15987</v>
      </c>
      <c r="D1366" s="22" t="s">
        <v>15988</v>
      </c>
      <c r="E1366" s="22" t="s">
        <v>20004</v>
      </c>
      <c r="F1366" s="22" t="s">
        <v>15989</v>
      </c>
      <c r="G1366" s="22" t="s">
        <v>3697</v>
      </c>
    </row>
    <row r="1367" spans="1:8">
      <c r="A1367" s="22">
        <v>1379</v>
      </c>
      <c r="B1367" s="22" t="s">
        <v>10643</v>
      </c>
      <c r="C1367" s="22" t="s">
        <v>24275</v>
      </c>
      <c r="D1367" s="22" t="s">
        <v>15988</v>
      </c>
      <c r="E1367" s="22" t="s">
        <v>18775</v>
      </c>
      <c r="F1367" s="22" t="s">
        <v>24276</v>
      </c>
      <c r="G1367" s="22" t="s">
        <v>3697</v>
      </c>
    </row>
    <row r="1368" spans="1:8">
      <c r="A1368" s="22">
        <v>1380</v>
      </c>
      <c r="B1368" s="22" t="s">
        <v>18499</v>
      </c>
      <c r="C1368" s="22" t="s">
        <v>18500</v>
      </c>
      <c r="D1368" s="22" t="s">
        <v>18501</v>
      </c>
      <c r="E1368" s="22" t="s">
        <v>21960</v>
      </c>
      <c r="F1368" s="22" t="s">
        <v>18502</v>
      </c>
      <c r="G1368" s="22" t="s">
        <v>3697</v>
      </c>
    </row>
    <row r="1369" spans="1:8">
      <c r="A1369" s="22">
        <v>1381</v>
      </c>
      <c r="B1369" s="22" t="s">
        <v>17612</v>
      </c>
      <c r="C1369" s="22" t="s">
        <v>17613</v>
      </c>
      <c r="D1369" s="22" t="s">
        <v>4831</v>
      </c>
      <c r="E1369" s="22" t="s">
        <v>19594</v>
      </c>
      <c r="F1369" s="22" t="s">
        <v>17614</v>
      </c>
      <c r="G1369" s="22" t="s">
        <v>3697</v>
      </c>
    </row>
    <row r="1370" spans="1:8">
      <c r="A1370" s="22">
        <v>1382</v>
      </c>
      <c r="B1370" s="22" t="s">
        <v>11736</v>
      </c>
      <c r="C1370" s="22" t="s">
        <v>11737</v>
      </c>
      <c r="D1370" s="22" t="s">
        <v>4831</v>
      </c>
      <c r="E1370" s="22" t="s">
        <v>20656</v>
      </c>
      <c r="F1370" s="22" t="s">
        <v>11738</v>
      </c>
      <c r="G1370" s="22" t="s">
        <v>3697</v>
      </c>
    </row>
    <row r="1371" spans="1:8">
      <c r="A1371" s="22">
        <v>1383</v>
      </c>
      <c r="B1371" s="22" t="s">
        <v>14192</v>
      </c>
      <c r="C1371" s="22" t="s">
        <v>14193</v>
      </c>
      <c r="D1371" s="22" t="s">
        <v>4831</v>
      </c>
      <c r="E1371" s="22" t="s">
        <v>19800</v>
      </c>
      <c r="F1371" s="22" t="s">
        <v>14194</v>
      </c>
      <c r="G1371" s="22" t="s">
        <v>3697</v>
      </c>
      <c r="H1371" s="22">
        <v>1</v>
      </c>
    </row>
    <row r="1372" spans="1:8">
      <c r="A1372" s="22">
        <v>1384</v>
      </c>
      <c r="B1372" s="22" t="s">
        <v>17780</v>
      </c>
      <c r="C1372" s="22" t="s">
        <v>17781</v>
      </c>
      <c r="D1372" s="22" t="s">
        <v>4831</v>
      </c>
      <c r="E1372" s="22" t="s">
        <v>18705</v>
      </c>
      <c r="F1372" s="22" t="s">
        <v>17782</v>
      </c>
      <c r="G1372" s="22" t="s">
        <v>3697</v>
      </c>
    </row>
    <row r="1373" spans="1:8">
      <c r="A1373" s="22">
        <v>1385</v>
      </c>
      <c r="B1373" s="22" t="s">
        <v>5318</v>
      </c>
      <c r="C1373" s="22" t="s">
        <v>5319</v>
      </c>
      <c r="D1373" s="22" t="s">
        <v>4831</v>
      </c>
      <c r="E1373" s="22" t="s">
        <v>19089</v>
      </c>
      <c r="F1373" s="22" t="s">
        <v>5320</v>
      </c>
      <c r="G1373" s="22" t="s">
        <v>3697</v>
      </c>
    </row>
    <row r="1374" spans="1:8">
      <c r="A1374" s="22">
        <v>1386</v>
      </c>
      <c r="B1374" s="22" t="s">
        <v>5387</v>
      </c>
      <c r="C1374" s="22" t="s">
        <v>5388</v>
      </c>
      <c r="D1374" s="22" t="s">
        <v>4831</v>
      </c>
      <c r="E1374" s="22" t="s">
        <v>19109</v>
      </c>
      <c r="F1374" s="22" t="s">
        <v>5389</v>
      </c>
      <c r="G1374" s="22" t="s">
        <v>3697</v>
      </c>
    </row>
    <row r="1375" spans="1:8">
      <c r="A1375" s="22">
        <v>1387</v>
      </c>
      <c r="B1375" s="22" t="s">
        <v>25307</v>
      </c>
      <c r="C1375" s="22" t="s">
        <v>25309</v>
      </c>
      <c r="D1375" s="22" t="s">
        <v>4831</v>
      </c>
      <c r="E1375" s="22" t="s">
        <v>25308</v>
      </c>
      <c r="F1375" s="22" t="s">
        <v>25310</v>
      </c>
      <c r="G1375" s="22" t="s">
        <v>3697</v>
      </c>
    </row>
    <row r="1376" spans="1:8">
      <c r="A1376" s="22">
        <v>1388</v>
      </c>
      <c r="B1376" s="22" t="s">
        <v>17214</v>
      </c>
      <c r="C1376" s="22" t="s">
        <v>17215</v>
      </c>
      <c r="D1376" s="22" t="s">
        <v>3990</v>
      </c>
      <c r="E1376" s="22" t="s">
        <v>19193</v>
      </c>
      <c r="F1376" s="22" t="s">
        <v>17216</v>
      </c>
      <c r="G1376" s="22" t="s">
        <v>3697</v>
      </c>
    </row>
    <row r="1377" spans="1:8">
      <c r="A1377" s="22">
        <v>1389</v>
      </c>
      <c r="B1377" s="22" t="s">
        <v>7253</v>
      </c>
      <c r="C1377" s="22" t="s">
        <v>7254</v>
      </c>
      <c r="D1377" s="22" t="s">
        <v>3990</v>
      </c>
      <c r="E1377" s="22" t="s">
        <v>19265</v>
      </c>
      <c r="F1377" s="22" t="s">
        <v>7255</v>
      </c>
      <c r="G1377" s="22" t="s">
        <v>3697</v>
      </c>
    </row>
    <row r="1378" spans="1:8">
      <c r="A1378" s="22">
        <v>1390</v>
      </c>
      <c r="B1378" s="22" t="s">
        <v>3988</v>
      </c>
      <c r="C1378" s="22" t="s">
        <v>3989</v>
      </c>
      <c r="D1378" s="22" t="s">
        <v>3990</v>
      </c>
      <c r="E1378" s="22" t="s">
        <v>18683</v>
      </c>
      <c r="F1378" s="22" t="s">
        <v>3991</v>
      </c>
      <c r="G1378" s="22" t="s">
        <v>3697</v>
      </c>
    </row>
    <row r="1379" spans="1:8">
      <c r="A1379" s="22">
        <v>1391</v>
      </c>
      <c r="B1379" s="22" t="s">
        <v>7654</v>
      </c>
      <c r="C1379" s="22" t="s">
        <v>7655</v>
      </c>
      <c r="D1379" s="22" t="s">
        <v>3990</v>
      </c>
      <c r="E1379" s="22" t="s">
        <v>19211</v>
      </c>
      <c r="F1379" s="22" t="s">
        <v>7656</v>
      </c>
      <c r="G1379" s="22" t="s">
        <v>3697</v>
      </c>
    </row>
    <row r="1380" spans="1:8">
      <c r="A1380" s="22">
        <v>1392</v>
      </c>
      <c r="B1380" s="22" t="s">
        <v>18238</v>
      </c>
      <c r="C1380" s="22" t="s">
        <v>18239</v>
      </c>
      <c r="D1380" s="22" t="s">
        <v>3990</v>
      </c>
      <c r="E1380" s="22" t="s">
        <v>21375</v>
      </c>
      <c r="F1380" s="22" t="s">
        <v>18240</v>
      </c>
      <c r="G1380" s="22" t="s">
        <v>3697</v>
      </c>
    </row>
    <row r="1381" spans="1:8">
      <c r="A1381" s="22">
        <v>1393</v>
      </c>
      <c r="B1381" s="22" t="s">
        <v>15660</v>
      </c>
      <c r="C1381" s="22" t="s">
        <v>15661</v>
      </c>
      <c r="D1381" s="22" t="s">
        <v>3990</v>
      </c>
      <c r="E1381" s="22" t="s">
        <v>19971</v>
      </c>
      <c r="F1381" s="22" t="s">
        <v>15662</v>
      </c>
      <c r="G1381" s="22" t="s">
        <v>3697</v>
      </c>
      <c r="H1381" s="22">
        <v>2</v>
      </c>
    </row>
    <row r="1382" spans="1:8">
      <c r="A1382" s="22">
        <v>1394</v>
      </c>
      <c r="B1382" s="22" t="s">
        <v>8679</v>
      </c>
      <c r="C1382" s="22" t="s">
        <v>8680</v>
      </c>
      <c r="D1382" s="22" t="s">
        <v>3990</v>
      </c>
      <c r="E1382" s="22" t="s">
        <v>19971</v>
      </c>
      <c r="F1382" s="22" t="s">
        <v>8681</v>
      </c>
      <c r="G1382" s="22" t="s">
        <v>3697</v>
      </c>
      <c r="H1382" s="22">
        <v>2</v>
      </c>
    </row>
    <row r="1383" spans="1:8">
      <c r="A1383" s="22">
        <v>1395</v>
      </c>
      <c r="B1383" s="22" t="s">
        <v>4062</v>
      </c>
      <c r="C1383" s="22" t="s">
        <v>4063</v>
      </c>
      <c r="D1383" s="22" t="s">
        <v>4064</v>
      </c>
      <c r="E1383" s="22" t="s">
        <v>18706</v>
      </c>
      <c r="F1383" s="22" t="s">
        <v>4065</v>
      </c>
      <c r="G1383" s="22" t="s">
        <v>3697</v>
      </c>
    </row>
    <row r="1384" spans="1:8">
      <c r="A1384" s="22">
        <v>1396</v>
      </c>
      <c r="B1384" s="22" t="s">
        <v>14778</v>
      </c>
      <c r="C1384" s="22" t="s">
        <v>14779</v>
      </c>
      <c r="D1384" s="22" t="s">
        <v>4046</v>
      </c>
      <c r="E1384" s="22" t="s">
        <v>19798</v>
      </c>
      <c r="F1384" s="22" t="s">
        <v>14780</v>
      </c>
      <c r="G1384" s="22" t="s">
        <v>3697</v>
      </c>
    </row>
    <row r="1385" spans="1:8">
      <c r="A1385" s="22">
        <v>1397</v>
      </c>
      <c r="B1385" s="22" t="s">
        <v>7990</v>
      </c>
      <c r="C1385" s="22" t="s">
        <v>7991</v>
      </c>
      <c r="D1385" s="22" t="s">
        <v>4046</v>
      </c>
      <c r="E1385" s="22" t="s">
        <v>19798</v>
      </c>
      <c r="F1385" s="22" t="s">
        <v>7992</v>
      </c>
      <c r="G1385" s="22" t="s">
        <v>3697</v>
      </c>
      <c r="H1385" s="22">
        <v>2</v>
      </c>
    </row>
    <row r="1386" spans="1:8">
      <c r="A1386" s="22">
        <v>1399</v>
      </c>
      <c r="B1386" s="22" t="s">
        <v>24551</v>
      </c>
      <c r="C1386" s="22" t="s">
        <v>24553</v>
      </c>
      <c r="D1386" s="22" t="s">
        <v>5496</v>
      </c>
      <c r="E1386" s="22" t="s">
        <v>24552</v>
      </c>
      <c r="F1386" s="22" t="s">
        <v>24554</v>
      </c>
      <c r="G1386" s="22" t="s">
        <v>3697</v>
      </c>
      <c r="H1386" s="22">
        <v>1</v>
      </c>
    </row>
    <row r="1387" spans="1:8">
      <c r="A1387" s="22">
        <v>1400</v>
      </c>
      <c r="B1387" s="22" t="s">
        <v>25836</v>
      </c>
      <c r="C1387" s="22" t="s">
        <v>25837</v>
      </c>
      <c r="D1387" s="22" t="s">
        <v>5496</v>
      </c>
      <c r="E1387" s="22" t="s">
        <v>18715</v>
      </c>
      <c r="F1387" s="22" t="s">
        <v>25838</v>
      </c>
      <c r="G1387" s="22" t="s">
        <v>3697</v>
      </c>
      <c r="H1387" s="22">
        <v>1</v>
      </c>
    </row>
    <row r="1388" spans="1:8">
      <c r="A1388" s="22">
        <v>1401</v>
      </c>
      <c r="B1388" s="22" t="s">
        <v>25518</v>
      </c>
      <c r="C1388" s="22" t="s">
        <v>25519</v>
      </c>
      <c r="D1388" s="22" t="s">
        <v>5496</v>
      </c>
      <c r="E1388" s="22" t="s">
        <v>18756</v>
      </c>
      <c r="F1388" s="22" t="s">
        <v>25520</v>
      </c>
      <c r="G1388" s="22" t="s">
        <v>3697</v>
      </c>
    </row>
    <row r="1389" spans="1:8">
      <c r="A1389" s="22">
        <v>1402</v>
      </c>
      <c r="B1389" s="22" t="s">
        <v>17748</v>
      </c>
      <c r="C1389" s="22" t="s">
        <v>17749</v>
      </c>
      <c r="D1389" s="22" t="s">
        <v>5496</v>
      </c>
      <c r="E1389" s="22" t="s">
        <v>19196</v>
      </c>
      <c r="F1389" s="22" t="s">
        <v>17750</v>
      </c>
      <c r="G1389" s="22" t="s">
        <v>3697</v>
      </c>
    </row>
    <row r="1390" spans="1:8">
      <c r="A1390" s="22">
        <v>1403</v>
      </c>
      <c r="B1390" s="22" t="s">
        <v>15746</v>
      </c>
      <c r="C1390" s="22" t="s">
        <v>15747</v>
      </c>
      <c r="D1390" s="22" t="s">
        <v>5496</v>
      </c>
      <c r="E1390" s="22" t="s">
        <v>19151</v>
      </c>
      <c r="F1390" s="22" t="s">
        <v>15748</v>
      </c>
      <c r="G1390" s="22" t="s">
        <v>3697</v>
      </c>
    </row>
    <row r="1391" spans="1:8">
      <c r="A1391" s="22">
        <v>1404</v>
      </c>
      <c r="B1391" s="22" t="s">
        <v>12666</v>
      </c>
      <c r="C1391" s="22" t="s">
        <v>12667</v>
      </c>
      <c r="D1391" s="22" t="s">
        <v>5496</v>
      </c>
      <c r="E1391" s="22" t="s">
        <v>18604</v>
      </c>
      <c r="F1391" s="22" t="s">
        <v>12668</v>
      </c>
      <c r="G1391" s="22" t="s">
        <v>3697</v>
      </c>
    </row>
    <row r="1392" spans="1:8">
      <c r="A1392" s="22">
        <v>1405</v>
      </c>
      <c r="B1392" s="22" t="s">
        <v>12146</v>
      </c>
      <c r="C1392" s="22" t="s">
        <v>24941</v>
      </c>
      <c r="D1392" s="22" t="s">
        <v>5496</v>
      </c>
      <c r="E1392" s="22" t="s">
        <v>18967</v>
      </c>
      <c r="F1392" s="22" t="s">
        <v>24942</v>
      </c>
      <c r="G1392" s="22" t="s">
        <v>3697</v>
      </c>
    </row>
    <row r="1393" spans="1:8">
      <c r="A1393" s="22">
        <v>1406</v>
      </c>
      <c r="B1393" s="22" t="s">
        <v>16324</v>
      </c>
      <c r="C1393" s="22" t="s">
        <v>16325</v>
      </c>
      <c r="D1393" s="22" t="s">
        <v>5496</v>
      </c>
      <c r="E1393" s="22" t="s">
        <v>18967</v>
      </c>
      <c r="F1393" s="22" t="s">
        <v>16326</v>
      </c>
      <c r="G1393" s="22" t="s">
        <v>3697</v>
      </c>
      <c r="H1393" s="22">
        <v>1</v>
      </c>
    </row>
    <row r="1394" spans="1:8">
      <c r="A1394" s="22">
        <v>1407</v>
      </c>
      <c r="B1394" s="22" t="s">
        <v>14566</v>
      </c>
      <c r="C1394" s="22" t="s">
        <v>14567</v>
      </c>
      <c r="D1394" s="22" t="s">
        <v>5496</v>
      </c>
      <c r="E1394" s="22" t="s">
        <v>19132</v>
      </c>
      <c r="F1394" s="22" t="s">
        <v>14568</v>
      </c>
      <c r="G1394" s="22" t="s">
        <v>3697</v>
      </c>
    </row>
    <row r="1395" spans="1:8">
      <c r="A1395" s="22">
        <v>1408</v>
      </c>
      <c r="B1395" s="22" t="s">
        <v>16821</v>
      </c>
      <c r="C1395" s="22" t="s">
        <v>16822</v>
      </c>
      <c r="D1395" s="22" t="s">
        <v>5496</v>
      </c>
      <c r="E1395" s="22" t="s">
        <v>18948</v>
      </c>
      <c r="F1395" s="22" t="s">
        <v>16823</v>
      </c>
      <c r="G1395" s="22" t="s">
        <v>3697</v>
      </c>
    </row>
    <row r="1396" spans="1:8">
      <c r="A1396" s="22">
        <v>1409</v>
      </c>
      <c r="B1396" s="22" t="s">
        <v>17897</v>
      </c>
      <c r="C1396" s="22" t="s">
        <v>17898</v>
      </c>
      <c r="D1396" s="22" t="s">
        <v>9562</v>
      </c>
      <c r="E1396" s="22" t="s">
        <v>21843</v>
      </c>
      <c r="F1396" s="22" t="s">
        <v>17899</v>
      </c>
      <c r="G1396" s="22" t="s">
        <v>3697</v>
      </c>
    </row>
    <row r="1397" spans="1:8">
      <c r="A1397" s="22">
        <v>1410</v>
      </c>
      <c r="B1397" s="22" t="s">
        <v>9560</v>
      </c>
      <c r="C1397" s="22" t="s">
        <v>9561</v>
      </c>
      <c r="D1397" s="22" t="s">
        <v>9562</v>
      </c>
      <c r="E1397" s="22" t="s">
        <v>20179</v>
      </c>
      <c r="F1397" s="22" t="s">
        <v>9563</v>
      </c>
      <c r="G1397" s="22" t="s">
        <v>3697</v>
      </c>
      <c r="H1397" s="22">
        <v>1</v>
      </c>
    </row>
    <row r="1398" spans="1:8">
      <c r="A1398" s="22">
        <v>1411</v>
      </c>
      <c r="B1398" s="22" t="s">
        <v>24474</v>
      </c>
      <c r="C1398" s="22" t="s">
        <v>24476</v>
      </c>
      <c r="D1398" s="22" t="s">
        <v>10885</v>
      </c>
      <c r="E1398" s="22" t="s">
        <v>24475</v>
      </c>
      <c r="G1398" s="22" t="s">
        <v>3730</v>
      </c>
    </row>
    <row r="1399" spans="1:8">
      <c r="A1399" s="22">
        <v>1412</v>
      </c>
      <c r="B1399" s="22" t="s">
        <v>9678</v>
      </c>
      <c r="C1399" s="22" t="s">
        <v>9679</v>
      </c>
      <c r="D1399" s="22" t="s">
        <v>9680</v>
      </c>
      <c r="E1399" s="22" t="s">
        <v>20210</v>
      </c>
      <c r="F1399" s="22" t="s">
        <v>9681</v>
      </c>
      <c r="G1399" s="22" t="s">
        <v>3697</v>
      </c>
    </row>
    <row r="1400" spans="1:8">
      <c r="A1400" s="22">
        <v>1413</v>
      </c>
      <c r="B1400" s="22" t="s">
        <v>15489</v>
      </c>
      <c r="C1400" s="22" t="s">
        <v>15490</v>
      </c>
      <c r="D1400" s="22" t="s">
        <v>9680</v>
      </c>
      <c r="E1400" s="22" t="s">
        <v>19463</v>
      </c>
      <c r="F1400" s="22" t="s">
        <v>15491</v>
      </c>
      <c r="G1400" s="22" t="s">
        <v>3697</v>
      </c>
    </row>
    <row r="1401" spans="1:8">
      <c r="A1401" s="22">
        <v>1414</v>
      </c>
      <c r="B1401" s="22" t="s">
        <v>25426</v>
      </c>
      <c r="C1401" s="22" t="s">
        <v>25427</v>
      </c>
      <c r="D1401" s="22" t="s">
        <v>9025</v>
      </c>
      <c r="E1401" s="22" t="s">
        <v>19419</v>
      </c>
      <c r="F1401" s="22" t="s">
        <v>25428</v>
      </c>
      <c r="G1401" s="22" t="s">
        <v>3697</v>
      </c>
    </row>
    <row r="1402" spans="1:8">
      <c r="A1402" s="22">
        <v>1415</v>
      </c>
      <c r="B1402" s="22" t="s">
        <v>15182</v>
      </c>
      <c r="C1402" s="22" t="s">
        <v>15183</v>
      </c>
      <c r="D1402" s="22" t="s">
        <v>9025</v>
      </c>
      <c r="E1402" s="22" t="s">
        <v>19090</v>
      </c>
      <c r="F1402" s="22" t="s">
        <v>15184</v>
      </c>
      <c r="G1402" s="22" t="s">
        <v>3697</v>
      </c>
    </row>
    <row r="1403" spans="1:8">
      <c r="A1403" s="22">
        <v>1416</v>
      </c>
      <c r="B1403" s="22" t="s">
        <v>14110</v>
      </c>
      <c r="C1403" s="22" t="s">
        <v>14111</v>
      </c>
      <c r="D1403" s="22" t="s">
        <v>9025</v>
      </c>
      <c r="E1403" s="22" t="s">
        <v>18600</v>
      </c>
      <c r="F1403" s="22" t="s">
        <v>14112</v>
      </c>
      <c r="G1403" s="22" t="s">
        <v>3697</v>
      </c>
    </row>
    <row r="1404" spans="1:8">
      <c r="A1404" s="22">
        <v>1417</v>
      </c>
      <c r="B1404" s="22" t="s">
        <v>13203</v>
      </c>
      <c r="C1404" s="22" t="s">
        <v>13204</v>
      </c>
      <c r="D1404" s="22" t="s">
        <v>13205</v>
      </c>
      <c r="E1404" s="22" t="s">
        <v>19621</v>
      </c>
      <c r="F1404" s="22" t="s">
        <v>13206</v>
      </c>
      <c r="G1404" s="22" t="s">
        <v>3697</v>
      </c>
      <c r="H1404" s="22">
        <v>1</v>
      </c>
    </row>
    <row r="1405" spans="1:8">
      <c r="A1405" s="22">
        <v>1418</v>
      </c>
      <c r="B1405" s="22" t="s">
        <v>16555</v>
      </c>
      <c r="C1405" s="22" t="s">
        <v>16556</v>
      </c>
      <c r="D1405" s="22" t="s">
        <v>13205</v>
      </c>
      <c r="E1405" s="22" t="s">
        <v>18948</v>
      </c>
      <c r="F1405" s="22" t="s">
        <v>16557</v>
      </c>
      <c r="G1405" s="22" t="s">
        <v>3697</v>
      </c>
      <c r="H1405" s="22">
        <v>1</v>
      </c>
    </row>
    <row r="1406" spans="1:8">
      <c r="A1406" s="22">
        <v>1419</v>
      </c>
      <c r="B1406" s="22" t="s">
        <v>13781</v>
      </c>
      <c r="C1406" s="22" t="s">
        <v>13782</v>
      </c>
      <c r="D1406" s="22" t="s">
        <v>5533</v>
      </c>
      <c r="E1406" s="22" t="s">
        <v>19090</v>
      </c>
      <c r="F1406" s="22" t="s">
        <v>13783</v>
      </c>
      <c r="G1406" s="22" t="s">
        <v>3697</v>
      </c>
      <c r="H1406" s="22">
        <v>1</v>
      </c>
    </row>
    <row r="1407" spans="1:8">
      <c r="A1407" s="22">
        <v>1420</v>
      </c>
      <c r="B1407" s="22" t="s">
        <v>5650</v>
      </c>
      <c r="C1407" s="22" t="s">
        <v>5651</v>
      </c>
      <c r="D1407" s="22" t="s">
        <v>5533</v>
      </c>
      <c r="E1407" s="22" t="s">
        <v>19177</v>
      </c>
      <c r="F1407" s="22" t="s">
        <v>5652</v>
      </c>
      <c r="G1407" s="22" t="s">
        <v>3697</v>
      </c>
      <c r="H1407" s="22">
        <v>3</v>
      </c>
    </row>
    <row r="1408" spans="1:8">
      <c r="A1408" s="22">
        <v>1421</v>
      </c>
      <c r="B1408" s="22" t="s">
        <v>5531</v>
      </c>
      <c r="C1408" s="22" t="s">
        <v>5532</v>
      </c>
      <c r="D1408" s="22" t="s">
        <v>5533</v>
      </c>
      <c r="E1408" s="22" t="s">
        <v>19142</v>
      </c>
      <c r="F1408" s="22" t="s">
        <v>5534</v>
      </c>
      <c r="G1408" s="22" t="s">
        <v>3697</v>
      </c>
      <c r="H1408" s="22">
        <v>1</v>
      </c>
    </row>
    <row r="1409" spans="1:8">
      <c r="A1409" s="22">
        <v>1422</v>
      </c>
      <c r="B1409" s="22" t="s">
        <v>9061</v>
      </c>
      <c r="C1409" s="22" t="s">
        <v>9062</v>
      </c>
      <c r="D1409" s="22" t="s">
        <v>5533</v>
      </c>
      <c r="E1409" s="22" t="s">
        <v>20061</v>
      </c>
      <c r="G1409" s="22" t="s">
        <v>3707</v>
      </c>
    </row>
    <row r="1410" spans="1:8">
      <c r="A1410" s="22">
        <v>1423</v>
      </c>
      <c r="B1410" s="22" t="s">
        <v>25862</v>
      </c>
      <c r="C1410" s="22" t="s">
        <v>25863</v>
      </c>
      <c r="D1410" s="22" t="s">
        <v>5533</v>
      </c>
      <c r="E1410" s="22" t="s">
        <v>21147</v>
      </c>
      <c r="G1410" s="22" t="s">
        <v>3697</v>
      </c>
      <c r="H1410" s="22">
        <v>6</v>
      </c>
    </row>
    <row r="1411" spans="1:8">
      <c r="A1411" s="22">
        <v>1424</v>
      </c>
      <c r="B1411" s="22" t="s">
        <v>7535</v>
      </c>
      <c r="C1411" s="22" t="s">
        <v>7536</v>
      </c>
      <c r="D1411" s="22" t="s">
        <v>7537</v>
      </c>
      <c r="E1411" s="22" t="s">
        <v>18649</v>
      </c>
      <c r="F1411" s="22" t="s">
        <v>728</v>
      </c>
      <c r="G1411" s="22" t="s">
        <v>3697</v>
      </c>
      <c r="H1411" s="22">
        <v>1</v>
      </c>
    </row>
    <row r="1412" spans="1:8">
      <c r="A1412" s="22">
        <v>1425</v>
      </c>
      <c r="B1412" s="22" t="s">
        <v>8662</v>
      </c>
      <c r="C1412" s="22" t="s">
        <v>8663</v>
      </c>
      <c r="D1412" s="22" t="s">
        <v>8664</v>
      </c>
      <c r="E1412" s="22" t="s">
        <v>18715</v>
      </c>
      <c r="F1412" s="22" t="s">
        <v>8665</v>
      </c>
      <c r="G1412" s="22" t="s">
        <v>3697</v>
      </c>
    </row>
    <row r="1413" spans="1:8">
      <c r="A1413" s="22">
        <v>1426</v>
      </c>
      <c r="B1413" s="22" t="s">
        <v>26199</v>
      </c>
      <c r="C1413" s="22" t="s">
        <v>26200</v>
      </c>
      <c r="D1413" s="22" t="s">
        <v>9580</v>
      </c>
      <c r="E1413" s="22" t="s">
        <v>18649</v>
      </c>
      <c r="F1413" s="22" t="s">
        <v>26201</v>
      </c>
      <c r="G1413" s="22" t="s">
        <v>3697</v>
      </c>
    </row>
    <row r="1414" spans="1:8">
      <c r="A1414" s="22">
        <v>1427</v>
      </c>
      <c r="B1414" s="22" t="s">
        <v>4396</v>
      </c>
      <c r="C1414" s="22" t="s">
        <v>4397</v>
      </c>
      <c r="D1414" s="22" t="s">
        <v>4398</v>
      </c>
      <c r="E1414" s="22" t="s">
        <v>18810</v>
      </c>
      <c r="F1414" s="22" t="s">
        <v>4399</v>
      </c>
      <c r="G1414" s="22" t="s">
        <v>3697</v>
      </c>
    </row>
    <row r="1415" spans="1:8">
      <c r="A1415" s="22">
        <v>1428</v>
      </c>
      <c r="B1415" s="22" t="s">
        <v>24910</v>
      </c>
      <c r="C1415" s="22" t="s">
        <v>24911</v>
      </c>
      <c r="D1415" s="22" t="s">
        <v>4398</v>
      </c>
      <c r="E1415" s="22" t="s">
        <v>18891</v>
      </c>
      <c r="F1415" s="22" t="s">
        <v>24912</v>
      </c>
      <c r="G1415" s="22" t="s">
        <v>3697</v>
      </c>
    </row>
    <row r="1416" spans="1:8">
      <c r="A1416" s="22">
        <v>1429</v>
      </c>
      <c r="B1416" s="22" t="s">
        <v>9632</v>
      </c>
      <c r="C1416" s="22" t="s">
        <v>9633</v>
      </c>
      <c r="D1416" s="22" t="s">
        <v>4398</v>
      </c>
      <c r="E1416" s="22" t="s">
        <v>18891</v>
      </c>
      <c r="F1416" s="22" t="s">
        <v>9634</v>
      </c>
      <c r="G1416" s="22" t="s">
        <v>3697</v>
      </c>
      <c r="H1416" s="22">
        <v>1</v>
      </c>
    </row>
    <row r="1417" spans="1:8">
      <c r="A1417" s="22">
        <v>1430</v>
      </c>
      <c r="B1417" s="22" t="s">
        <v>7435</v>
      </c>
      <c r="C1417" s="22" t="s">
        <v>7436</v>
      </c>
      <c r="D1417" s="22" t="s">
        <v>4398</v>
      </c>
      <c r="E1417" s="22" t="s">
        <v>19659</v>
      </c>
      <c r="F1417" s="22" t="s">
        <v>7437</v>
      </c>
      <c r="G1417" s="22" t="s">
        <v>3697</v>
      </c>
      <c r="H1417" s="22">
        <v>1</v>
      </c>
    </row>
    <row r="1418" spans="1:8">
      <c r="A1418" s="22">
        <v>1431</v>
      </c>
      <c r="B1418" s="22" t="s">
        <v>15981</v>
      </c>
      <c r="C1418" s="22" t="s">
        <v>15982</v>
      </c>
      <c r="D1418" s="22" t="s">
        <v>4398</v>
      </c>
      <c r="E1418" s="22" t="s">
        <v>19659</v>
      </c>
      <c r="F1418" s="22" t="s">
        <v>15983</v>
      </c>
      <c r="G1418" s="22" t="s">
        <v>3697</v>
      </c>
    </row>
    <row r="1419" spans="1:8">
      <c r="A1419" s="22">
        <v>1432</v>
      </c>
      <c r="B1419" s="22" t="s">
        <v>5922</v>
      </c>
      <c r="C1419" s="22" t="s">
        <v>5923</v>
      </c>
      <c r="D1419" s="22" t="s">
        <v>5924</v>
      </c>
      <c r="E1419" s="22" t="s">
        <v>19257</v>
      </c>
      <c r="F1419" s="22" t="s">
        <v>5925</v>
      </c>
      <c r="G1419" s="22" t="s">
        <v>3697</v>
      </c>
    </row>
    <row r="1420" spans="1:8">
      <c r="A1420" s="22">
        <v>1433</v>
      </c>
      <c r="B1420" s="22" t="s">
        <v>17972</v>
      </c>
      <c r="C1420" s="22" t="s">
        <v>17973</v>
      </c>
      <c r="D1420" s="22" t="s">
        <v>3748</v>
      </c>
      <c r="E1420" s="22" t="s">
        <v>21859</v>
      </c>
      <c r="F1420" s="22" t="s">
        <v>17974</v>
      </c>
      <c r="G1420" s="22" t="s">
        <v>3697</v>
      </c>
    </row>
    <row r="1421" spans="1:8">
      <c r="A1421" s="22">
        <v>1434</v>
      </c>
      <c r="B1421" s="22" t="s">
        <v>16224</v>
      </c>
      <c r="C1421" s="22" t="s">
        <v>16225</v>
      </c>
      <c r="D1421" s="22" t="s">
        <v>3748</v>
      </c>
      <c r="E1421" s="22" t="s">
        <v>18948</v>
      </c>
      <c r="F1421" s="22" t="s">
        <v>16226</v>
      </c>
      <c r="G1421" s="22" t="s">
        <v>3697</v>
      </c>
    </row>
    <row r="1422" spans="1:8">
      <c r="A1422" s="22">
        <v>1435</v>
      </c>
      <c r="B1422" s="22" t="s">
        <v>3746</v>
      </c>
      <c r="C1422" s="22" t="s">
        <v>3747</v>
      </c>
      <c r="D1422" s="22" t="s">
        <v>3748</v>
      </c>
      <c r="E1422" s="22" t="s">
        <v>18608</v>
      </c>
      <c r="F1422" s="22" t="s">
        <v>3749</v>
      </c>
      <c r="G1422" s="22" t="s">
        <v>3697</v>
      </c>
    </row>
    <row r="1423" spans="1:8">
      <c r="A1423" s="22">
        <v>1436</v>
      </c>
      <c r="B1423" s="22" t="s">
        <v>12973</v>
      </c>
      <c r="C1423" s="22" t="s">
        <v>25007</v>
      </c>
      <c r="D1423" s="22" t="s">
        <v>3748</v>
      </c>
      <c r="E1423" s="22" t="s">
        <v>18733</v>
      </c>
      <c r="F1423" s="22" t="s">
        <v>25008</v>
      </c>
      <c r="G1423" s="22" t="s">
        <v>3697</v>
      </c>
      <c r="H1423" s="22">
        <v>1</v>
      </c>
    </row>
    <row r="1424" spans="1:8">
      <c r="A1424" s="22">
        <v>1437</v>
      </c>
      <c r="B1424" s="22" t="s">
        <v>5156</v>
      </c>
      <c r="C1424" s="22" t="s">
        <v>5157</v>
      </c>
      <c r="D1424" s="22" t="s">
        <v>3748</v>
      </c>
      <c r="E1424" s="22" t="s">
        <v>18831</v>
      </c>
      <c r="F1424" s="22" t="s">
        <v>5158</v>
      </c>
      <c r="G1424" s="22" t="s">
        <v>3697</v>
      </c>
    </row>
    <row r="1425" spans="1:8">
      <c r="A1425" s="22">
        <v>1438</v>
      </c>
      <c r="B1425" s="22" t="s">
        <v>6667</v>
      </c>
      <c r="C1425" s="22" t="s">
        <v>6668</v>
      </c>
      <c r="D1425" s="22" t="s">
        <v>3748</v>
      </c>
      <c r="E1425" s="22" t="s">
        <v>19462</v>
      </c>
      <c r="F1425" s="22" t="s">
        <v>6669</v>
      </c>
      <c r="G1425" s="22" t="s">
        <v>3697</v>
      </c>
    </row>
    <row r="1426" spans="1:8">
      <c r="A1426" s="22">
        <v>1439</v>
      </c>
      <c r="B1426" s="22" t="s">
        <v>13834</v>
      </c>
      <c r="C1426" s="22" t="s">
        <v>25044</v>
      </c>
      <c r="D1426" s="22" t="s">
        <v>25045</v>
      </c>
      <c r="E1426" s="22" t="s">
        <v>19682</v>
      </c>
      <c r="F1426" s="22" t="s">
        <v>25046</v>
      </c>
      <c r="G1426" s="22" t="s">
        <v>3697</v>
      </c>
    </row>
    <row r="1427" spans="1:8">
      <c r="A1427" s="22">
        <v>1440</v>
      </c>
      <c r="B1427" s="22" t="s">
        <v>16341</v>
      </c>
      <c r="C1427" s="22" t="s">
        <v>16342</v>
      </c>
      <c r="D1427" s="22" t="s">
        <v>3726</v>
      </c>
      <c r="E1427" s="22" t="s">
        <v>18715</v>
      </c>
      <c r="F1427" s="22" t="s">
        <v>16343</v>
      </c>
      <c r="G1427" s="22" t="s">
        <v>3697</v>
      </c>
    </row>
    <row r="1428" spans="1:8">
      <c r="A1428" s="22">
        <v>1441</v>
      </c>
      <c r="B1428" s="22" t="s">
        <v>14404</v>
      </c>
      <c r="C1428" s="22" t="s">
        <v>14405</v>
      </c>
      <c r="D1428" s="22" t="s">
        <v>3726</v>
      </c>
      <c r="E1428" s="22" t="s">
        <v>21193</v>
      </c>
      <c r="F1428" s="22" t="s">
        <v>14406</v>
      </c>
      <c r="G1428" s="22" t="s">
        <v>3697</v>
      </c>
    </row>
    <row r="1429" spans="1:8">
      <c r="A1429" s="22">
        <v>1442</v>
      </c>
      <c r="B1429" s="22" t="s">
        <v>16283</v>
      </c>
      <c r="C1429" s="22" t="s">
        <v>16284</v>
      </c>
      <c r="D1429" s="22" t="s">
        <v>3726</v>
      </c>
      <c r="E1429" s="22" t="s">
        <v>19166</v>
      </c>
      <c r="F1429" s="22" t="s">
        <v>16285</v>
      </c>
      <c r="G1429" s="22" t="s">
        <v>3697</v>
      </c>
    </row>
    <row r="1430" spans="1:8">
      <c r="A1430" s="22">
        <v>1443</v>
      </c>
      <c r="B1430" s="22" t="s">
        <v>9657</v>
      </c>
      <c r="C1430" s="22" t="s">
        <v>9658</v>
      </c>
      <c r="D1430" s="22" t="s">
        <v>3726</v>
      </c>
      <c r="E1430" s="22" t="s">
        <v>18675</v>
      </c>
      <c r="F1430" s="22" t="s">
        <v>9659</v>
      </c>
      <c r="G1430" s="22" t="s">
        <v>3697</v>
      </c>
    </row>
    <row r="1431" spans="1:8">
      <c r="A1431" s="22">
        <v>1444</v>
      </c>
      <c r="B1431" s="22" t="s">
        <v>16054</v>
      </c>
      <c r="C1431" s="22" t="s">
        <v>16055</v>
      </c>
      <c r="D1431" s="22" t="s">
        <v>3726</v>
      </c>
      <c r="E1431" s="22" t="s">
        <v>19184</v>
      </c>
      <c r="F1431" s="22" t="s">
        <v>16056</v>
      </c>
      <c r="G1431" s="22" t="s">
        <v>3697</v>
      </c>
    </row>
    <row r="1432" spans="1:8">
      <c r="A1432" s="22">
        <v>1445</v>
      </c>
      <c r="B1432" s="22" t="s">
        <v>6908</v>
      </c>
      <c r="C1432" s="22" t="s">
        <v>6909</v>
      </c>
      <c r="D1432" s="22" t="s">
        <v>6910</v>
      </c>
      <c r="E1432" s="22" t="s">
        <v>19533</v>
      </c>
      <c r="F1432" s="22" t="s">
        <v>6911</v>
      </c>
      <c r="G1432" s="22" t="s">
        <v>3697</v>
      </c>
    </row>
    <row r="1433" spans="1:8">
      <c r="A1433" s="22">
        <v>1446</v>
      </c>
      <c r="B1433" s="22" t="s">
        <v>6503</v>
      </c>
      <c r="C1433" s="22" t="s">
        <v>6504</v>
      </c>
      <c r="D1433" s="22" t="s">
        <v>6505</v>
      </c>
      <c r="E1433" s="22" t="s">
        <v>18685</v>
      </c>
      <c r="F1433" s="22" t="s">
        <v>6506</v>
      </c>
      <c r="G1433" s="22" t="s">
        <v>3697</v>
      </c>
    </row>
    <row r="1434" spans="1:8">
      <c r="A1434" s="22">
        <v>1447</v>
      </c>
      <c r="B1434" s="22" t="s">
        <v>8305</v>
      </c>
      <c r="C1434" s="22" t="s">
        <v>8306</v>
      </c>
      <c r="D1434" s="22" t="s">
        <v>3871</v>
      </c>
      <c r="E1434" s="22" t="s">
        <v>19876</v>
      </c>
      <c r="F1434" s="22" t="s">
        <v>8307</v>
      </c>
      <c r="G1434" s="22" t="s">
        <v>3697</v>
      </c>
    </row>
    <row r="1435" spans="1:8">
      <c r="A1435" s="22">
        <v>1448</v>
      </c>
      <c r="B1435" s="22" t="s">
        <v>8490</v>
      </c>
      <c r="C1435" s="22" t="s">
        <v>8491</v>
      </c>
      <c r="D1435" s="22" t="s">
        <v>4639</v>
      </c>
      <c r="E1435" s="22" t="s">
        <v>19512</v>
      </c>
      <c r="F1435" s="22" t="s">
        <v>8492</v>
      </c>
      <c r="G1435" s="22" t="s">
        <v>3697</v>
      </c>
    </row>
    <row r="1436" spans="1:8">
      <c r="A1436" s="22">
        <v>1449</v>
      </c>
      <c r="B1436" s="22" t="s">
        <v>12799</v>
      </c>
      <c r="C1436" s="22" t="s">
        <v>12800</v>
      </c>
      <c r="D1436" s="22" t="s">
        <v>4639</v>
      </c>
      <c r="E1436" s="22" t="s">
        <v>19450</v>
      </c>
      <c r="F1436" s="22" t="s">
        <v>12801</v>
      </c>
      <c r="G1436" s="22" t="s">
        <v>3697</v>
      </c>
      <c r="H1436" s="22">
        <v>2</v>
      </c>
    </row>
    <row r="1437" spans="1:8">
      <c r="A1437" s="22">
        <v>1450</v>
      </c>
      <c r="B1437" s="22" t="s">
        <v>11258</v>
      </c>
      <c r="C1437" s="22" t="s">
        <v>11259</v>
      </c>
      <c r="D1437" s="22" t="s">
        <v>4639</v>
      </c>
      <c r="E1437" s="22" t="s">
        <v>18905</v>
      </c>
      <c r="F1437" s="22" t="s">
        <v>11260</v>
      </c>
      <c r="G1437" s="22" t="s">
        <v>3697</v>
      </c>
      <c r="H1437" s="22">
        <v>1</v>
      </c>
    </row>
    <row r="1438" spans="1:8">
      <c r="A1438" s="22">
        <v>1451</v>
      </c>
      <c r="B1438" s="22" t="s">
        <v>5096</v>
      </c>
      <c r="C1438" s="22" t="s">
        <v>5097</v>
      </c>
      <c r="D1438" s="22" t="s">
        <v>4639</v>
      </c>
      <c r="E1438" s="22" t="s">
        <v>19024</v>
      </c>
      <c r="F1438" s="22" t="s">
        <v>523</v>
      </c>
      <c r="G1438" s="22" t="s">
        <v>3697</v>
      </c>
    </row>
    <row r="1439" spans="1:8">
      <c r="A1439" s="22">
        <v>1452</v>
      </c>
      <c r="B1439" s="22" t="s">
        <v>12912</v>
      </c>
      <c r="C1439" s="22" t="s">
        <v>12913</v>
      </c>
      <c r="D1439" s="22" t="s">
        <v>4639</v>
      </c>
      <c r="E1439" s="22" t="s">
        <v>19490</v>
      </c>
      <c r="F1439" s="22" t="s">
        <v>12914</v>
      </c>
      <c r="G1439" s="22" t="s">
        <v>3697</v>
      </c>
    </row>
    <row r="1440" spans="1:8">
      <c r="A1440" s="22">
        <v>1453</v>
      </c>
      <c r="B1440" s="22" t="s">
        <v>4235</v>
      </c>
      <c r="C1440" s="22" t="s">
        <v>4236</v>
      </c>
      <c r="D1440" s="22" t="s">
        <v>4237</v>
      </c>
      <c r="E1440" s="22" t="s">
        <v>18759</v>
      </c>
      <c r="F1440" s="22" t="s">
        <v>2652</v>
      </c>
      <c r="G1440" s="22" t="s">
        <v>3697</v>
      </c>
    </row>
    <row r="1441" spans="1:8">
      <c r="A1441" s="22">
        <v>1454</v>
      </c>
      <c r="B1441" s="22" t="s">
        <v>15625</v>
      </c>
      <c r="C1441" s="22" t="s">
        <v>15626</v>
      </c>
      <c r="D1441" s="22" t="s">
        <v>15627</v>
      </c>
      <c r="E1441" s="22" t="s">
        <v>21440</v>
      </c>
      <c r="F1441" s="22" t="s">
        <v>15627</v>
      </c>
      <c r="G1441" s="22" t="s">
        <v>3697</v>
      </c>
    </row>
    <row r="1442" spans="1:8">
      <c r="A1442" s="22">
        <v>1455</v>
      </c>
      <c r="B1442" s="22" t="s">
        <v>14539</v>
      </c>
      <c r="C1442" s="22" t="s">
        <v>14540</v>
      </c>
      <c r="D1442" s="22" t="s">
        <v>4428</v>
      </c>
      <c r="E1442" s="22" t="s">
        <v>18715</v>
      </c>
      <c r="F1442" s="22" t="s">
        <v>14541</v>
      </c>
      <c r="G1442" s="22" t="s">
        <v>3697</v>
      </c>
    </row>
    <row r="1443" spans="1:8">
      <c r="A1443" s="22">
        <v>1456</v>
      </c>
      <c r="B1443" s="22" t="s">
        <v>7449</v>
      </c>
      <c r="C1443" s="22" t="s">
        <v>7450</v>
      </c>
      <c r="D1443" s="22" t="s">
        <v>3809</v>
      </c>
      <c r="E1443" s="22" t="s">
        <v>19470</v>
      </c>
      <c r="F1443" s="22" t="s">
        <v>7451</v>
      </c>
      <c r="G1443" s="22" t="s">
        <v>3697</v>
      </c>
      <c r="H1443" s="22">
        <v>1</v>
      </c>
    </row>
    <row r="1444" spans="1:8">
      <c r="A1444" s="22">
        <v>1457</v>
      </c>
      <c r="B1444" s="22" t="s">
        <v>16125</v>
      </c>
      <c r="C1444" s="22" t="s">
        <v>16126</v>
      </c>
      <c r="D1444" s="22" t="s">
        <v>16127</v>
      </c>
      <c r="E1444" s="22" t="s">
        <v>18608</v>
      </c>
      <c r="F1444" s="22" t="s">
        <v>16128</v>
      </c>
      <c r="G1444" s="22" t="s">
        <v>3697</v>
      </c>
    </row>
    <row r="1445" spans="1:8">
      <c r="A1445" s="22">
        <v>1458</v>
      </c>
      <c r="B1445" s="22" t="s">
        <v>7488</v>
      </c>
      <c r="C1445" s="22" t="s">
        <v>7489</v>
      </c>
      <c r="D1445" s="22" t="s">
        <v>7490</v>
      </c>
      <c r="E1445" s="22" t="s">
        <v>19671</v>
      </c>
      <c r="F1445" s="22" t="s">
        <v>7491</v>
      </c>
      <c r="G1445" s="22" t="s">
        <v>3697</v>
      </c>
    </row>
    <row r="1446" spans="1:8">
      <c r="A1446" s="22">
        <v>1459</v>
      </c>
      <c r="B1446" s="22" t="s">
        <v>9137</v>
      </c>
      <c r="C1446" s="22" t="s">
        <v>9138</v>
      </c>
      <c r="D1446" s="22" t="s">
        <v>4738</v>
      </c>
      <c r="E1446" s="22" t="s">
        <v>20081</v>
      </c>
      <c r="F1446" s="22" t="s">
        <v>201</v>
      </c>
      <c r="G1446" s="22" t="s">
        <v>3697</v>
      </c>
    </row>
    <row r="1447" spans="1:8">
      <c r="A1447" s="22">
        <v>1460</v>
      </c>
      <c r="B1447" s="22" t="s">
        <v>15465</v>
      </c>
      <c r="C1447" s="22" t="s">
        <v>15466</v>
      </c>
      <c r="D1447" s="22" t="s">
        <v>4738</v>
      </c>
      <c r="E1447" s="22" t="s">
        <v>21410</v>
      </c>
      <c r="F1447" s="22" t="s">
        <v>15467</v>
      </c>
      <c r="G1447" s="22" t="s">
        <v>3697</v>
      </c>
    </row>
    <row r="1448" spans="1:8">
      <c r="A1448" s="22">
        <v>1461</v>
      </c>
      <c r="B1448" s="22" t="s">
        <v>5851</v>
      </c>
      <c r="C1448" s="22" t="s">
        <v>5852</v>
      </c>
      <c r="D1448" s="22" t="s">
        <v>4738</v>
      </c>
      <c r="E1448" s="22" t="s">
        <v>19235</v>
      </c>
      <c r="F1448" s="22" t="s">
        <v>5853</v>
      </c>
      <c r="G1448" s="22" t="s">
        <v>3697</v>
      </c>
      <c r="H1448" s="22">
        <v>1</v>
      </c>
    </row>
    <row r="1449" spans="1:8">
      <c r="A1449" s="22">
        <v>1462</v>
      </c>
      <c r="B1449" s="22" t="s">
        <v>14327</v>
      </c>
      <c r="C1449" s="22" t="s">
        <v>14328</v>
      </c>
      <c r="D1449" s="22" t="s">
        <v>4738</v>
      </c>
      <c r="E1449" s="22" t="s">
        <v>18911</v>
      </c>
      <c r="F1449" s="22" t="s">
        <v>14329</v>
      </c>
      <c r="G1449" s="22" t="s">
        <v>3697</v>
      </c>
    </row>
    <row r="1450" spans="1:8">
      <c r="A1450" s="22">
        <v>1463</v>
      </c>
      <c r="B1450" s="22" t="s">
        <v>17915</v>
      </c>
      <c r="C1450" s="22" t="s">
        <v>17916</v>
      </c>
      <c r="D1450" s="22" t="s">
        <v>4738</v>
      </c>
      <c r="E1450" s="22" t="s">
        <v>21848</v>
      </c>
      <c r="G1450" s="22" t="s">
        <v>3707</v>
      </c>
    </row>
    <row r="1451" spans="1:8">
      <c r="A1451" s="22">
        <v>1464</v>
      </c>
      <c r="B1451" s="22" t="s">
        <v>6999</v>
      </c>
      <c r="C1451" s="22" t="s">
        <v>7000</v>
      </c>
      <c r="D1451" s="22" t="s">
        <v>4738</v>
      </c>
      <c r="E1451" s="22" t="s">
        <v>19553</v>
      </c>
      <c r="F1451" s="22" t="s">
        <v>7001</v>
      </c>
      <c r="G1451" s="22" t="s">
        <v>3697</v>
      </c>
    </row>
    <row r="1452" spans="1:8">
      <c r="A1452" s="22">
        <v>1465</v>
      </c>
      <c r="B1452" s="22" t="s">
        <v>17712</v>
      </c>
      <c r="C1452" s="22" t="s">
        <v>17713</v>
      </c>
      <c r="D1452" s="22" t="s">
        <v>4738</v>
      </c>
      <c r="E1452" s="22" t="s">
        <v>21767</v>
      </c>
      <c r="F1452" s="22" t="s">
        <v>17714</v>
      </c>
      <c r="G1452" s="22" t="s">
        <v>3697</v>
      </c>
    </row>
    <row r="1453" spans="1:8">
      <c r="A1453" s="22">
        <v>1466</v>
      </c>
      <c r="B1453" s="22" t="s">
        <v>9945</v>
      </c>
      <c r="C1453" s="22" t="s">
        <v>9946</v>
      </c>
      <c r="D1453" s="22" t="s">
        <v>4738</v>
      </c>
      <c r="E1453" s="22" t="s">
        <v>19178</v>
      </c>
      <c r="F1453" s="22" t="s">
        <v>9947</v>
      </c>
      <c r="G1453" s="22" t="s">
        <v>3697</v>
      </c>
    </row>
    <row r="1454" spans="1:8">
      <c r="A1454" s="22">
        <v>1467</v>
      </c>
      <c r="B1454" s="22" t="s">
        <v>13868</v>
      </c>
      <c r="C1454" s="22" t="s">
        <v>13869</v>
      </c>
      <c r="D1454" s="22" t="s">
        <v>4738</v>
      </c>
      <c r="E1454" s="22" t="s">
        <v>19512</v>
      </c>
      <c r="F1454" s="22" t="s">
        <v>13870</v>
      </c>
      <c r="G1454" s="22" t="s">
        <v>3697</v>
      </c>
    </row>
    <row r="1455" spans="1:8">
      <c r="A1455" s="22">
        <v>1468</v>
      </c>
      <c r="B1455" s="22" t="s">
        <v>11841</v>
      </c>
      <c r="C1455" s="22" t="s">
        <v>11842</v>
      </c>
      <c r="D1455" s="22" t="s">
        <v>5072</v>
      </c>
      <c r="E1455" s="22" t="s">
        <v>20682</v>
      </c>
      <c r="F1455" s="22" t="s">
        <v>11843</v>
      </c>
      <c r="G1455" s="22" t="s">
        <v>3697</v>
      </c>
    </row>
    <row r="1456" spans="1:8">
      <c r="A1456" s="22">
        <v>1469</v>
      </c>
      <c r="B1456" s="22" t="s">
        <v>13544</v>
      </c>
      <c r="C1456" s="22" t="s">
        <v>13545</v>
      </c>
      <c r="D1456" s="22" t="s">
        <v>5072</v>
      </c>
      <c r="E1456" s="22" t="s">
        <v>20214</v>
      </c>
      <c r="F1456" s="22" t="s">
        <v>13546</v>
      </c>
      <c r="G1456" s="22" t="s">
        <v>3697</v>
      </c>
      <c r="H1456" s="22">
        <v>1</v>
      </c>
    </row>
    <row r="1457" spans="1:8">
      <c r="A1457" s="22">
        <v>1470</v>
      </c>
      <c r="B1457" s="22" t="s">
        <v>9098</v>
      </c>
      <c r="C1457" s="22" t="s">
        <v>9099</v>
      </c>
      <c r="D1457" s="22" t="s">
        <v>5072</v>
      </c>
      <c r="E1457" s="22" t="s">
        <v>20071</v>
      </c>
      <c r="F1457" s="22" t="s">
        <v>9100</v>
      </c>
      <c r="G1457" s="22" t="s">
        <v>3697</v>
      </c>
      <c r="H1457" s="22">
        <v>1</v>
      </c>
    </row>
    <row r="1458" spans="1:8">
      <c r="A1458" s="22">
        <v>1471</v>
      </c>
      <c r="B1458" s="22" t="s">
        <v>13637</v>
      </c>
      <c r="C1458" s="22" t="s">
        <v>13638</v>
      </c>
      <c r="D1458" s="22" t="s">
        <v>5072</v>
      </c>
      <c r="E1458" s="22" t="s">
        <v>19749</v>
      </c>
      <c r="F1458" s="22" t="s">
        <v>13639</v>
      </c>
      <c r="G1458" s="22" t="s">
        <v>3697</v>
      </c>
    </row>
    <row r="1459" spans="1:8">
      <c r="A1459" s="22">
        <v>1472</v>
      </c>
      <c r="B1459" s="22" t="s">
        <v>10626</v>
      </c>
      <c r="C1459" s="22" t="s">
        <v>10627</v>
      </c>
      <c r="D1459" s="22" t="s">
        <v>5072</v>
      </c>
      <c r="E1459" s="22" t="s">
        <v>20432</v>
      </c>
      <c r="F1459" s="22" t="s">
        <v>10628</v>
      </c>
      <c r="G1459" s="22" t="s">
        <v>3697</v>
      </c>
    </row>
    <row r="1460" spans="1:8">
      <c r="A1460" s="22">
        <v>1473</v>
      </c>
      <c r="B1460" s="22" t="s">
        <v>4742</v>
      </c>
      <c r="C1460" s="22" t="s">
        <v>4743</v>
      </c>
      <c r="D1460" s="22" t="s">
        <v>3806</v>
      </c>
      <c r="E1460" s="22" t="s">
        <v>18913</v>
      </c>
      <c r="F1460" s="22" t="s">
        <v>4744</v>
      </c>
      <c r="G1460" s="22" t="s">
        <v>3697</v>
      </c>
      <c r="H1460" s="22">
        <v>1</v>
      </c>
    </row>
    <row r="1461" spans="1:8">
      <c r="A1461" s="22">
        <v>1474</v>
      </c>
      <c r="B1461" s="22" t="s">
        <v>4578</v>
      </c>
      <c r="C1461" s="22" t="s">
        <v>4579</v>
      </c>
      <c r="D1461" s="22" t="s">
        <v>4580</v>
      </c>
      <c r="E1461" s="22" t="s">
        <v>18700</v>
      </c>
      <c r="F1461" s="22" t="s">
        <v>4581</v>
      </c>
      <c r="G1461" s="22" t="s">
        <v>3697</v>
      </c>
      <c r="H1461" s="22">
        <v>1</v>
      </c>
    </row>
    <row r="1462" spans="1:8">
      <c r="A1462" s="22">
        <v>1475</v>
      </c>
      <c r="B1462" s="22" t="s">
        <v>12557</v>
      </c>
      <c r="C1462" s="22" t="s">
        <v>12558</v>
      </c>
      <c r="D1462" s="22" t="s">
        <v>5499</v>
      </c>
      <c r="E1462" s="22" t="s">
        <v>18596</v>
      </c>
      <c r="F1462" s="22" t="s">
        <v>12559</v>
      </c>
      <c r="G1462" s="22" t="s">
        <v>3697</v>
      </c>
    </row>
    <row r="1463" spans="1:8">
      <c r="A1463" s="22">
        <v>1476</v>
      </c>
      <c r="B1463" s="22" t="s">
        <v>9591</v>
      </c>
      <c r="C1463" s="22" t="s">
        <v>9592</v>
      </c>
      <c r="D1463" s="22" t="s">
        <v>5499</v>
      </c>
      <c r="E1463" s="22" t="s">
        <v>18600</v>
      </c>
      <c r="F1463" s="22" t="s">
        <v>9593</v>
      </c>
      <c r="G1463" s="22" t="s">
        <v>3697</v>
      </c>
    </row>
    <row r="1464" spans="1:8">
      <c r="A1464" s="22">
        <v>1477</v>
      </c>
      <c r="B1464" s="22" t="s">
        <v>17645</v>
      </c>
      <c r="C1464" s="22" t="s">
        <v>17646</v>
      </c>
      <c r="D1464" s="22" t="s">
        <v>5499</v>
      </c>
      <c r="E1464" s="22" t="s">
        <v>21491</v>
      </c>
      <c r="F1464" s="22" t="s">
        <v>17647</v>
      </c>
      <c r="G1464" s="22" t="s">
        <v>3697</v>
      </c>
    </row>
    <row r="1465" spans="1:8">
      <c r="A1465" s="22">
        <v>1478</v>
      </c>
      <c r="B1465" s="22" t="s">
        <v>24372</v>
      </c>
      <c r="C1465" s="22" t="s">
        <v>24373</v>
      </c>
      <c r="D1465" s="22" t="s">
        <v>5499</v>
      </c>
      <c r="E1465" s="22" t="s">
        <v>20014</v>
      </c>
      <c r="G1465" s="22" t="s">
        <v>3730</v>
      </c>
    </row>
    <row r="1466" spans="1:8">
      <c r="A1466" s="22">
        <v>1479</v>
      </c>
      <c r="B1466" s="22" t="s">
        <v>16209</v>
      </c>
      <c r="C1466" s="22" t="s">
        <v>16210</v>
      </c>
      <c r="D1466" s="22" t="s">
        <v>5499</v>
      </c>
      <c r="E1466" s="22" t="s">
        <v>18764</v>
      </c>
      <c r="F1466" s="22" t="s">
        <v>16211</v>
      </c>
      <c r="G1466" s="22" t="s">
        <v>3697</v>
      </c>
    </row>
    <row r="1467" spans="1:8">
      <c r="A1467" s="22">
        <v>1480</v>
      </c>
      <c r="B1467" s="22" t="s">
        <v>10561</v>
      </c>
      <c r="C1467" s="22" t="s">
        <v>10562</v>
      </c>
      <c r="D1467" s="22" t="s">
        <v>10563</v>
      </c>
      <c r="E1467" s="22" t="s">
        <v>19374</v>
      </c>
      <c r="F1467" s="22" t="s">
        <v>10564</v>
      </c>
      <c r="G1467" s="22" t="s">
        <v>3697</v>
      </c>
      <c r="H1467" s="22">
        <v>1</v>
      </c>
    </row>
    <row r="1468" spans="1:8">
      <c r="A1468" s="22">
        <v>1481</v>
      </c>
      <c r="B1468" s="22" t="s">
        <v>3822</v>
      </c>
      <c r="C1468" s="22" t="s">
        <v>3823</v>
      </c>
      <c r="D1468" s="22" t="s">
        <v>3824</v>
      </c>
      <c r="E1468" s="22" t="s">
        <v>18631</v>
      </c>
      <c r="F1468" s="22" t="s">
        <v>3825</v>
      </c>
      <c r="G1468" s="22" t="s">
        <v>3697</v>
      </c>
      <c r="H1468" s="22">
        <v>1</v>
      </c>
    </row>
    <row r="1469" spans="1:8">
      <c r="A1469" s="22">
        <v>1482</v>
      </c>
      <c r="B1469" s="22" t="s">
        <v>6271</v>
      </c>
      <c r="C1469" s="22" t="s">
        <v>6272</v>
      </c>
      <c r="D1469" s="22" t="s">
        <v>3824</v>
      </c>
      <c r="E1469" s="22" t="s">
        <v>19356</v>
      </c>
      <c r="F1469" s="22" t="s">
        <v>6273</v>
      </c>
      <c r="G1469" s="22" t="s">
        <v>3697</v>
      </c>
      <c r="H1469" s="22">
        <v>1</v>
      </c>
    </row>
    <row r="1470" spans="1:8">
      <c r="A1470" s="22">
        <v>1483</v>
      </c>
      <c r="B1470" s="22" t="s">
        <v>25700</v>
      </c>
      <c r="C1470" s="22" t="s">
        <v>25701</v>
      </c>
      <c r="D1470" s="22" t="s">
        <v>5065</v>
      </c>
      <c r="E1470" s="22" t="s">
        <v>19090</v>
      </c>
      <c r="F1470" s="22" t="s">
        <v>25702</v>
      </c>
      <c r="G1470" s="22" t="s">
        <v>3697</v>
      </c>
    </row>
    <row r="1471" spans="1:8">
      <c r="A1471" s="22">
        <v>1484</v>
      </c>
      <c r="B1471" s="22" t="s">
        <v>9770</v>
      </c>
      <c r="C1471" s="22" t="s">
        <v>9771</v>
      </c>
      <c r="D1471" s="22" t="s">
        <v>5065</v>
      </c>
      <c r="E1471" s="22" t="s">
        <v>19476</v>
      </c>
      <c r="F1471" s="22" t="s">
        <v>9772</v>
      </c>
      <c r="G1471" s="22" t="s">
        <v>3697</v>
      </c>
    </row>
    <row r="1472" spans="1:8">
      <c r="A1472" s="22">
        <v>1485</v>
      </c>
      <c r="B1472" s="22" t="s">
        <v>18303</v>
      </c>
      <c r="C1472" s="22" t="s">
        <v>18304</v>
      </c>
      <c r="D1472" s="22" t="s">
        <v>18305</v>
      </c>
      <c r="E1472" s="22" t="s">
        <v>19621</v>
      </c>
      <c r="F1472" s="22" t="s">
        <v>2482</v>
      </c>
      <c r="G1472" s="22" t="s">
        <v>3697</v>
      </c>
    </row>
    <row r="1473" spans="1:8">
      <c r="A1473" s="22">
        <v>1486</v>
      </c>
      <c r="B1473" s="22" t="s">
        <v>9036</v>
      </c>
      <c r="C1473" s="22" t="s">
        <v>9037</v>
      </c>
      <c r="D1473" s="22" t="s">
        <v>3978</v>
      </c>
      <c r="E1473" s="22" t="s">
        <v>20054</v>
      </c>
      <c r="F1473" s="22" t="s">
        <v>9038</v>
      </c>
      <c r="G1473" s="22" t="s">
        <v>3697</v>
      </c>
    </row>
    <row r="1474" spans="1:8">
      <c r="A1474" s="22">
        <v>1487</v>
      </c>
      <c r="B1474" s="22" t="s">
        <v>7694</v>
      </c>
      <c r="C1474" s="22" t="s">
        <v>7695</v>
      </c>
      <c r="D1474" s="22" t="s">
        <v>3978</v>
      </c>
      <c r="E1474" s="22" t="s">
        <v>19719</v>
      </c>
      <c r="G1474" s="22" t="s">
        <v>3730</v>
      </c>
    </row>
    <row r="1475" spans="1:8">
      <c r="A1475" s="22">
        <v>1488</v>
      </c>
      <c r="B1475" s="22" t="s">
        <v>9755</v>
      </c>
      <c r="C1475" s="22" t="s">
        <v>9756</v>
      </c>
      <c r="D1475" s="22" t="s">
        <v>3978</v>
      </c>
      <c r="E1475" s="22" t="s">
        <v>19708</v>
      </c>
      <c r="F1475" s="22" t="s">
        <v>9757</v>
      </c>
      <c r="G1475" s="22" t="s">
        <v>3697</v>
      </c>
      <c r="H1475" s="22">
        <v>1</v>
      </c>
    </row>
    <row r="1476" spans="1:8">
      <c r="A1476" s="22">
        <v>1489</v>
      </c>
      <c r="B1476" s="22" t="s">
        <v>14996</v>
      </c>
      <c r="C1476" s="22" t="s">
        <v>14997</v>
      </c>
      <c r="D1476" s="22" t="s">
        <v>3978</v>
      </c>
      <c r="E1476" s="22" t="s">
        <v>18756</v>
      </c>
      <c r="F1476" s="22" t="s">
        <v>14998</v>
      </c>
      <c r="G1476" s="22" t="s">
        <v>3697</v>
      </c>
    </row>
    <row r="1477" spans="1:8">
      <c r="A1477" s="22">
        <v>1490</v>
      </c>
      <c r="B1477" s="22" t="s">
        <v>6764</v>
      </c>
      <c r="C1477" s="22" t="s">
        <v>6765</v>
      </c>
      <c r="D1477" s="22" t="s">
        <v>3978</v>
      </c>
      <c r="E1477" s="22" t="s">
        <v>19488</v>
      </c>
      <c r="F1477" s="22" t="s">
        <v>6766</v>
      </c>
      <c r="G1477" s="22" t="s">
        <v>3697</v>
      </c>
    </row>
    <row r="1478" spans="1:8">
      <c r="A1478" s="22">
        <v>1491</v>
      </c>
      <c r="B1478" s="22" t="s">
        <v>3976</v>
      </c>
      <c r="C1478" s="22" t="s">
        <v>3977</v>
      </c>
      <c r="D1478" s="22" t="s">
        <v>3978</v>
      </c>
      <c r="E1478" s="22" t="s">
        <v>18680</v>
      </c>
      <c r="F1478" s="22" t="s">
        <v>3979</v>
      </c>
      <c r="G1478" s="22" t="s">
        <v>3697</v>
      </c>
    </row>
    <row r="1479" spans="1:8">
      <c r="A1479" s="22">
        <v>1492</v>
      </c>
      <c r="B1479" s="22" t="s">
        <v>7155</v>
      </c>
      <c r="C1479" s="22" t="s">
        <v>7156</v>
      </c>
      <c r="D1479" s="22" t="s">
        <v>3978</v>
      </c>
      <c r="E1479" s="22" t="s">
        <v>19587</v>
      </c>
      <c r="F1479" s="22" t="s">
        <v>7157</v>
      </c>
      <c r="G1479" s="22" t="s">
        <v>3697</v>
      </c>
      <c r="H1479" s="22">
        <v>1</v>
      </c>
    </row>
    <row r="1480" spans="1:8">
      <c r="A1480" s="22">
        <v>1493</v>
      </c>
      <c r="B1480" s="22" t="s">
        <v>5818</v>
      </c>
      <c r="C1480" s="22" t="s">
        <v>5819</v>
      </c>
      <c r="D1480" s="22" t="s">
        <v>3978</v>
      </c>
      <c r="E1480" s="22" t="s">
        <v>19226</v>
      </c>
      <c r="F1480" s="22" t="s">
        <v>5820</v>
      </c>
      <c r="G1480" s="22" t="s">
        <v>3697</v>
      </c>
    </row>
    <row r="1481" spans="1:8">
      <c r="A1481" s="22">
        <v>1494</v>
      </c>
      <c r="B1481" s="22" t="s">
        <v>16767</v>
      </c>
      <c r="C1481" s="22" t="s">
        <v>16768</v>
      </c>
      <c r="D1481" s="22" t="s">
        <v>3978</v>
      </c>
      <c r="E1481" s="22" t="s">
        <v>19299</v>
      </c>
      <c r="F1481" s="22" t="s">
        <v>16769</v>
      </c>
      <c r="G1481" s="22" t="s">
        <v>3697</v>
      </c>
    </row>
    <row r="1482" spans="1:8">
      <c r="A1482" s="22">
        <v>1495</v>
      </c>
      <c r="B1482" s="22" t="s">
        <v>5504</v>
      </c>
      <c r="C1482" s="22" t="s">
        <v>5505</v>
      </c>
      <c r="D1482" s="22" t="s">
        <v>3978</v>
      </c>
      <c r="E1482" s="22" t="s">
        <v>19135</v>
      </c>
      <c r="F1482" s="22" t="s">
        <v>5506</v>
      </c>
      <c r="G1482" s="22" t="s">
        <v>3697</v>
      </c>
    </row>
    <row r="1483" spans="1:8">
      <c r="A1483" s="22">
        <v>1496</v>
      </c>
      <c r="B1483" s="22" t="s">
        <v>12088</v>
      </c>
      <c r="C1483" s="22" t="s">
        <v>12089</v>
      </c>
      <c r="D1483" s="22" t="s">
        <v>3978</v>
      </c>
      <c r="E1483" s="22" t="s">
        <v>19135</v>
      </c>
      <c r="F1483" s="22" t="s">
        <v>12090</v>
      </c>
      <c r="G1483" s="22" t="s">
        <v>3697</v>
      </c>
      <c r="H1483" s="22">
        <v>1</v>
      </c>
    </row>
    <row r="1484" spans="1:8">
      <c r="A1484" s="22">
        <v>1497</v>
      </c>
      <c r="B1484" s="22" t="s">
        <v>12284</v>
      </c>
      <c r="C1484" s="22" t="s">
        <v>12285</v>
      </c>
      <c r="D1484" s="22" t="s">
        <v>3978</v>
      </c>
      <c r="E1484" s="22" t="s">
        <v>20097</v>
      </c>
      <c r="F1484" s="22" t="s">
        <v>12286</v>
      </c>
      <c r="G1484" s="22" t="s">
        <v>3697</v>
      </c>
    </row>
    <row r="1485" spans="1:8">
      <c r="A1485" s="22">
        <v>1498</v>
      </c>
      <c r="B1485" s="22" t="s">
        <v>9403</v>
      </c>
      <c r="C1485" s="22" t="s">
        <v>9404</v>
      </c>
      <c r="D1485" s="22" t="s">
        <v>3978</v>
      </c>
      <c r="E1485" s="22" t="s">
        <v>18715</v>
      </c>
      <c r="F1485" s="22" t="s">
        <v>9405</v>
      </c>
      <c r="G1485" s="22" t="s">
        <v>3697</v>
      </c>
    </row>
    <row r="1486" spans="1:8">
      <c r="A1486" s="22">
        <v>1499</v>
      </c>
      <c r="B1486" s="22" t="s">
        <v>10571</v>
      </c>
      <c r="C1486" s="22" t="s">
        <v>10572</v>
      </c>
      <c r="D1486" s="22" t="s">
        <v>3978</v>
      </c>
      <c r="E1486" s="22" t="s">
        <v>20420</v>
      </c>
      <c r="F1486" s="22" t="s">
        <v>10573</v>
      </c>
      <c r="G1486" s="22" t="s">
        <v>3697</v>
      </c>
    </row>
    <row r="1487" spans="1:8">
      <c r="A1487" s="22">
        <v>1500</v>
      </c>
      <c r="B1487" s="22" t="s">
        <v>9897</v>
      </c>
      <c r="C1487" s="22" t="s">
        <v>9898</v>
      </c>
      <c r="D1487" s="22" t="s">
        <v>3978</v>
      </c>
      <c r="E1487" s="22" t="s">
        <v>18775</v>
      </c>
      <c r="F1487" s="22" t="s">
        <v>9899</v>
      </c>
      <c r="G1487" s="22" t="s">
        <v>3697</v>
      </c>
    </row>
    <row r="1488" spans="1:8">
      <c r="A1488" s="22">
        <v>1501</v>
      </c>
      <c r="B1488" s="22" t="s">
        <v>6957</v>
      </c>
      <c r="C1488" s="22" t="s">
        <v>6958</v>
      </c>
      <c r="D1488" s="22" t="s">
        <v>3978</v>
      </c>
      <c r="E1488" s="22" t="s">
        <v>19545</v>
      </c>
      <c r="F1488" s="22" t="s">
        <v>6959</v>
      </c>
      <c r="G1488" s="22" t="s">
        <v>3697</v>
      </c>
    </row>
    <row r="1489" spans="1:7">
      <c r="A1489" s="22">
        <v>1502</v>
      </c>
      <c r="B1489" s="22" t="s">
        <v>8644</v>
      </c>
      <c r="C1489" s="22" t="s">
        <v>8645</v>
      </c>
      <c r="D1489" s="22" t="s">
        <v>3978</v>
      </c>
      <c r="E1489" s="22" t="s">
        <v>19962</v>
      </c>
      <c r="F1489" s="22" t="s">
        <v>8646</v>
      </c>
      <c r="G1489" s="22" t="s">
        <v>3697</v>
      </c>
    </row>
    <row r="1490" spans="1:7">
      <c r="A1490" s="22">
        <v>1503</v>
      </c>
      <c r="B1490" s="22" t="s">
        <v>24063</v>
      </c>
      <c r="C1490" s="22" t="s">
        <v>24065</v>
      </c>
      <c r="D1490" s="22" t="s">
        <v>3978</v>
      </c>
      <c r="E1490" s="22" t="s">
        <v>24064</v>
      </c>
      <c r="F1490" s="22" t="s">
        <v>24066</v>
      </c>
      <c r="G1490" s="22" t="s">
        <v>3697</v>
      </c>
    </row>
    <row r="1491" spans="1:7">
      <c r="A1491" s="22">
        <v>1504</v>
      </c>
      <c r="B1491" s="22" t="s">
        <v>18538</v>
      </c>
      <c r="C1491" s="22" t="s">
        <v>18539</v>
      </c>
      <c r="D1491" s="22" t="s">
        <v>3978</v>
      </c>
      <c r="E1491" s="22" t="s">
        <v>21968</v>
      </c>
      <c r="F1491" s="22" t="s">
        <v>18540</v>
      </c>
      <c r="G1491" s="22" t="s">
        <v>3697</v>
      </c>
    </row>
    <row r="1492" spans="1:7">
      <c r="A1492" s="22">
        <v>1505</v>
      </c>
      <c r="B1492" s="22" t="s">
        <v>4516</v>
      </c>
      <c r="C1492" s="22" t="s">
        <v>4517</v>
      </c>
      <c r="D1492" s="22" t="s">
        <v>3978</v>
      </c>
      <c r="E1492" s="22" t="s">
        <v>18848</v>
      </c>
      <c r="F1492" s="22" t="s">
        <v>4518</v>
      </c>
      <c r="G1492" s="22" t="s">
        <v>3697</v>
      </c>
    </row>
    <row r="1493" spans="1:7">
      <c r="A1493" s="22">
        <v>1506</v>
      </c>
      <c r="B1493" s="22" t="s">
        <v>12281</v>
      </c>
      <c r="C1493" s="22" t="s">
        <v>12282</v>
      </c>
      <c r="D1493" s="22" t="s">
        <v>3978</v>
      </c>
      <c r="E1493" s="22" t="s">
        <v>18891</v>
      </c>
      <c r="F1493" s="22" t="s">
        <v>12283</v>
      </c>
      <c r="G1493" s="22" t="s">
        <v>3697</v>
      </c>
    </row>
    <row r="1494" spans="1:7">
      <c r="A1494" s="22">
        <v>1507</v>
      </c>
      <c r="B1494" s="22" t="s">
        <v>12480</v>
      </c>
      <c r="C1494" s="22" t="s">
        <v>12481</v>
      </c>
      <c r="D1494" s="22" t="s">
        <v>3978</v>
      </c>
      <c r="E1494" s="22" t="s">
        <v>20805</v>
      </c>
      <c r="F1494" s="22" t="s">
        <v>12482</v>
      </c>
      <c r="G1494" s="22" t="s">
        <v>3697</v>
      </c>
    </row>
    <row r="1495" spans="1:7">
      <c r="A1495" s="22">
        <v>1508</v>
      </c>
      <c r="B1495" s="22" t="s">
        <v>8487</v>
      </c>
      <c r="C1495" s="22" t="s">
        <v>8488</v>
      </c>
      <c r="D1495" s="22" t="s">
        <v>3978</v>
      </c>
      <c r="E1495" s="22" t="s">
        <v>18948</v>
      </c>
      <c r="F1495" s="22" t="s">
        <v>8489</v>
      </c>
      <c r="G1495" s="22" t="s">
        <v>3697</v>
      </c>
    </row>
    <row r="1496" spans="1:7">
      <c r="A1496" s="22">
        <v>1509</v>
      </c>
      <c r="B1496" s="22" t="s">
        <v>12685</v>
      </c>
      <c r="C1496" s="22" t="s">
        <v>12686</v>
      </c>
      <c r="D1496" s="22" t="s">
        <v>3978</v>
      </c>
      <c r="E1496" s="22" t="s">
        <v>19530</v>
      </c>
      <c r="F1496" s="22" t="s">
        <v>12687</v>
      </c>
      <c r="G1496" s="22" t="s">
        <v>3697</v>
      </c>
    </row>
    <row r="1497" spans="1:7">
      <c r="A1497" s="22">
        <v>1510</v>
      </c>
      <c r="B1497" s="22" t="s">
        <v>16046</v>
      </c>
      <c r="C1497" s="22" t="s">
        <v>16047</v>
      </c>
      <c r="D1497" s="22" t="s">
        <v>3978</v>
      </c>
      <c r="E1497" s="22" t="s">
        <v>20056</v>
      </c>
      <c r="F1497" s="22" t="s">
        <v>16048</v>
      </c>
      <c r="G1497" s="22" t="s">
        <v>3697</v>
      </c>
    </row>
    <row r="1498" spans="1:7">
      <c r="A1498" s="22">
        <v>1511</v>
      </c>
      <c r="B1498" s="22" t="s">
        <v>16527</v>
      </c>
      <c r="C1498" s="22" t="s">
        <v>16528</v>
      </c>
      <c r="D1498" s="22" t="s">
        <v>3978</v>
      </c>
      <c r="E1498" s="22" t="s">
        <v>19261</v>
      </c>
      <c r="F1498" s="22" t="s">
        <v>16529</v>
      </c>
      <c r="G1498" s="22" t="s">
        <v>3697</v>
      </c>
    </row>
    <row r="1499" spans="1:7">
      <c r="A1499" s="22">
        <v>1512</v>
      </c>
      <c r="B1499" s="22" t="s">
        <v>25214</v>
      </c>
      <c r="C1499" s="22" t="s">
        <v>25216</v>
      </c>
      <c r="D1499" s="22" t="s">
        <v>3978</v>
      </c>
      <c r="E1499" s="22" t="s">
        <v>25215</v>
      </c>
      <c r="F1499" s="22" t="s">
        <v>25217</v>
      </c>
      <c r="G1499" s="22" t="s">
        <v>3697</v>
      </c>
    </row>
    <row r="1500" spans="1:7">
      <c r="A1500" s="22">
        <v>1513</v>
      </c>
      <c r="B1500" s="22" t="s">
        <v>7287</v>
      </c>
      <c r="C1500" s="22" t="s">
        <v>7288</v>
      </c>
      <c r="D1500" s="22" t="s">
        <v>3978</v>
      </c>
      <c r="E1500" s="22" t="s">
        <v>19618</v>
      </c>
      <c r="F1500" s="22" t="s">
        <v>7289</v>
      </c>
      <c r="G1500" s="22" t="s">
        <v>3697</v>
      </c>
    </row>
    <row r="1501" spans="1:7">
      <c r="A1501" s="22">
        <v>1514</v>
      </c>
      <c r="B1501" s="22" t="s">
        <v>24266</v>
      </c>
      <c r="C1501" s="22" t="s">
        <v>24267</v>
      </c>
      <c r="D1501" s="22" t="s">
        <v>3978</v>
      </c>
      <c r="E1501" s="22" t="s">
        <v>19619</v>
      </c>
      <c r="F1501" s="22" t="s">
        <v>24268</v>
      </c>
      <c r="G1501" s="22" t="s">
        <v>3697</v>
      </c>
    </row>
    <row r="1502" spans="1:7">
      <c r="A1502" s="22">
        <v>1515</v>
      </c>
      <c r="B1502" s="22" t="s">
        <v>13786</v>
      </c>
      <c r="C1502" s="22" t="s">
        <v>13787</v>
      </c>
      <c r="D1502" s="22" t="s">
        <v>3978</v>
      </c>
      <c r="E1502" s="22" t="s">
        <v>18968</v>
      </c>
      <c r="F1502" s="22" t="s">
        <v>13788</v>
      </c>
      <c r="G1502" s="22" t="s">
        <v>3697</v>
      </c>
    </row>
    <row r="1503" spans="1:7">
      <c r="A1503" s="22">
        <v>1516</v>
      </c>
      <c r="B1503" s="22" t="s">
        <v>6844</v>
      </c>
      <c r="C1503" s="22" t="s">
        <v>6845</v>
      </c>
      <c r="D1503" s="22" t="s">
        <v>3978</v>
      </c>
      <c r="E1503" s="22" t="s">
        <v>19514</v>
      </c>
      <c r="G1503" s="22" t="s">
        <v>3730</v>
      </c>
    </row>
    <row r="1504" spans="1:7">
      <c r="A1504" s="22">
        <v>1518</v>
      </c>
      <c r="B1504" s="22" t="s">
        <v>17270</v>
      </c>
      <c r="C1504" s="22" t="s">
        <v>17271</v>
      </c>
      <c r="D1504" s="22" t="s">
        <v>7842</v>
      </c>
      <c r="E1504" s="22" t="s">
        <v>21730</v>
      </c>
      <c r="F1504" s="22" t="s">
        <v>17272</v>
      </c>
      <c r="G1504" s="22" t="s">
        <v>3697</v>
      </c>
    </row>
    <row r="1505" spans="1:8">
      <c r="A1505" s="22">
        <v>1519</v>
      </c>
      <c r="B1505" s="22" t="s">
        <v>24604</v>
      </c>
      <c r="C1505" s="22" t="s">
        <v>24605</v>
      </c>
      <c r="D1505" s="22" t="s">
        <v>7842</v>
      </c>
      <c r="E1505" s="22" t="s">
        <v>18693</v>
      </c>
      <c r="F1505" s="22" t="s">
        <v>24606</v>
      </c>
      <c r="G1505" s="22" t="s">
        <v>3697</v>
      </c>
    </row>
    <row r="1506" spans="1:8">
      <c r="A1506" s="22">
        <v>1520</v>
      </c>
      <c r="B1506" s="22" t="s">
        <v>17394</v>
      </c>
      <c r="C1506" s="22" t="s">
        <v>17395</v>
      </c>
      <c r="D1506" s="22" t="s">
        <v>7842</v>
      </c>
      <c r="E1506" s="22" t="s">
        <v>21330</v>
      </c>
      <c r="F1506" s="22" t="s">
        <v>17396</v>
      </c>
      <c r="G1506" s="22" t="s">
        <v>3697</v>
      </c>
    </row>
    <row r="1507" spans="1:8">
      <c r="A1507" s="22">
        <v>1521</v>
      </c>
      <c r="B1507" s="22" t="s">
        <v>10063</v>
      </c>
      <c r="C1507" s="22" t="s">
        <v>10064</v>
      </c>
      <c r="D1507" s="22" t="s">
        <v>7842</v>
      </c>
      <c r="E1507" s="22" t="s">
        <v>19552</v>
      </c>
      <c r="F1507" s="22" t="s">
        <v>10065</v>
      </c>
      <c r="G1507" s="22" t="s">
        <v>3697</v>
      </c>
    </row>
    <row r="1508" spans="1:8">
      <c r="A1508" s="22">
        <v>1522</v>
      </c>
      <c r="B1508" s="22" t="s">
        <v>26214</v>
      </c>
      <c r="C1508" s="22" t="s">
        <v>26215</v>
      </c>
      <c r="D1508" s="22" t="s">
        <v>7842</v>
      </c>
      <c r="E1508" s="22" t="s">
        <v>18650</v>
      </c>
      <c r="F1508" s="22" t="s">
        <v>26216</v>
      </c>
      <c r="G1508" s="22" t="s">
        <v>3697</v>
      </c>
    </row>
    <row r="1509" spans="1:8">
      <c r="A1509" s="22">
        <v>1523</v>
      </c>
      <c r="B1509" s="22" t="s">
        <v>16027</v>
      </c>
      <c r="C1509" s="22" t="s">
        <v>16028</v>
      </c>
      <c r="D1509" s="22" t="s">
        <v>16029</v>
      </c>
      <c r="E1509" s="22" t="s">
        <v>18756</v>
      </c>
      <c r="F1509" s="22" t="s">
        <v>345</v>
      </c>
      <c r="G1509" s="22" t="s">
        <v>3697</v>
      </c>
    </row>
    <row r="1510" spans="1:8">
      <c r="A1510" s="22">
        <v>1524</v>
      </c>
      <c r="B1510" s="22" t="s">
        <v>10726</v>
      </c>
      <c r="C1510" s="22" t="s">
        <v>24337</v>
      </c>
      <c r="D1510" s="22" t="s">
        <v>3836</v>
      </c>
      <c r="E1510" s="22" t="s">
        <v>18809</v>
      </c>
      <c r="F1510" s="22" t="s">
        <v>24338</v>
      </c>
      <c r="G1510" s="22" t="s">
        <v>3697</v>
      </c>
      <c r="H1510" s="22">
        <v>1</v>
      </c>
    </row>
    <row r="1511" spans="1:8">
      <c r="A1511" s="22">
        <v>1525</v>
      </c>
      <c r="B1511" s="22" t="s">
        <v>14363</v>
      </c>
      <c r="C1511" s="22" t="s">
        <v>14364</v>
      </c>
      <c r="D1511" s="22" t="s">
        <v>3836</v>
      </c>
      <c r="E1511" s="22" t="s">
        <v>18809</v>
      </c>
      <c r="F1511" s="22" t="s">
        <v>14365</v>
      </c>
      <c r="G1511" s="22" t="s">
        <v>3697</v>
      </c>
    </row>
    <row r="1512" spans="1:8">
      <c r="A1512" s="22">
        <v>1526</v>
      </c>
      <c r="B1512" s="22" t="s">
        <v>8128</v>
      </c>
      <c r="C1512" s="22" t="s">
        <v>8129</v>
      </c>
      <c r="D1512" s="22" t="s">
        <v>3836</v>
      </c>
      <c r="E1512" s="22" t="s">
        <v>19830</v>
      </c>
      <c r="F1512" s="22" t="s">
        <v>8130</v>
      </c>
      <c r="G1512" s="22" t="s">
        <v>3697</v>
      </c>
    </row>
    <row r="1513" spans="1:8">
      <c r="A1513" s="22">
        <v>1532</v>
      </c>
      <c r="B1513" s="22" t="s">
        <v>11649</v>
      </c>
      <c r="C1513" s="22" t="s">
        <v>11650</v>
      </c>
      <c r="D1513" s="22" t="s">
        <v>3836</v>
      </c>
      <c r="E1513" s="22" t="s">
        <v>19826</v>
      </c>
      <c r="F1513" s="22" t="s">
        <v>11651</v>
      </c>
      <c r="G1513" s="22" t="s">
        <v>3697</v>
      </c>
    </row>
    <row r="1514" spans="1:8">
      <c r="A1514" s="22">
        <v>1533</v>
      </c>
      <c r="B1514" s="22" t="s">
        <v>13595</v>
      </c>
      <c r="C1514" s="22" t="s">
        <v>13596</v>
      </c>
      <c r="D1514" s="22" t="s">
        <v>3836</v>
      </c>
      <c r="E1514" s="22" t="s">
        <v>18619</v>
      </c>
      <c r="F1514" s="22" t="s">
        <v>13597</v>
      </c>
      <c r="G1514" s="22" t="s">
        <v>3697</v>
      </c>
    </row>
    <row r="1515" spans="1:8">
      <c r="A1515" s="22">
        <v>1535</v>
      </c>
      <c r="B1515" s="22" t="s">
        <v>16610</v>
      </c>
      <c r="C1515" s="22" t="s">
        <v>16611</v>
      </c>
      <c r="D1515" s="22" t="s">
        <v>3836</v>
      </c>
      <c r="E1515" s="22" t="s">
        <v>21619</v>
      </c>
      <c r="F1515" s="22" t="s">
        <v>16612</v>
      </c>
      <c r="G1515" s="22" t="s">
        <v>3697</v>
      </c>
    </row>
    <row r="1516" spans="1:8">
      <c r="A1516" s="22">
        <v>1537</v>
      </c>
      <c r="B1516" s="22" t="s">
        <v>17857</v>
      </c>
      <c r="C1516" s="22" t="s">
        <v>17858</v>
      </c>
      <c r="D1516" s="22" t="s">
        <v>3836</v>
      </c>
      <c r="E1516" s="22" t="s">
        <v>18756</v>
      </c>
      <c r="F1516" s="22" t="s">
        <v>17859</v>
      </c>
      <c r="G1516" s="22" t="s">
        <v>3697</v>
      </c>
    </row>
    <row r="1517" spans="1:8">
      <c r="A1517" s="22">
        <v>1538</v>
      </c>
      <c r="B1517" s="22" t="s">
        <v>24586</v>
      </c>
      <c r="C1517" s="22" t="s">
        <v>24588</v>
      </c>
      <c r="D1517" s="22" t="s">
        <v>3836</v>
      </c>
      <c r="E1517" s="22" t="s">
        <v>24587</v>
      </c>
      <c r="F1517" s="22" t="s">
        <v>24589</v>
      </c>
      <c r="G1517" s="22" t="s">
        <v>3697</v>
      </c>
    </row>
    <row r="1518" spans="1:8">
      <c r="A1518" s="22">
        <v>1539</v>
      </c>
      <c r="B1518" s="22" t="s">
        <v>11690</v>
      </c>
      <c r="C1518" s="22" t="s">
        <v>11691</v>
      </c>
      <c r="D1518" s="22" t="s">
        <v>3836</v>
      </c>
      <c r="E1518" s="22" t="s">
        <v>20648</v>
      </c>
      <c r="F1518" s="22" t="s">
        <v>11692</v>
      </c>
      <c r="G1518" s="22" t="s">
        <v>3697</v>
      </c>
    </row>
    <row r="1519" spans="1:8">
      <c r="A1519" s="22">
        <v>1540</v>
      </c>
      <c r="B1519" s="22" t="s">
        <v>8395</v>
      </c>
      <c r="C1519" s="22" t="s">
        <v>8396</v>
      </c>
      <c r="D1519" s="22" t="s">
        <v>3836</v>
      </c>
      <c r="E1519" s="22" t="s">
        <v>19502</v>
      </c>
      <c r="G1519" s="22" t="s">
        <v>3943</v>
      </c>
    </row>
    <row r="1520" spans="1:8">
      <c r="A1520" s="22">
        <v>1541</v>
      </c>
      <c r="B1520" s="22" t="s">
        <v>3834</v>
      </c>
      <c r="C1520" s="22" t="s">
        <v>3835</v>
      </c>
      <c r="D1520" s="22" t="s">
        <v>3836</v>
      </c>
      <c r="E1520" s="22" t="s">
        <v>18635</v>
      </c>
      <c r="F1520" s="22" t="s">
        <v>3837</v>
      </c>
      <c r="G1520" s="22" t="s">
        <v>3697</v>
      </c>
    </row>
    <row r="1521" spans="1:8">
      <c r="A1521" s="22">
        <v>1542</v>
      </c>
      <c r="B1521" s="22" t="s">
        <v>14960</v>
      </c>
      <c r="C1521" s="22" t="s">
        <v>14961</v>
      </c>
      <c r="D1521" s="22" t="s">
        <v>4145</v>
      </c>
      <c r="E1521" s="22" t="s">
        <v>21311</v>
      </c>
      <c r="F1521" s="22" t="s">
        <v>14962</v>
      </c>
      <c r="G1521" s="22" t="s">
        <v>3697</v>
      </c>
    </row>
    <row r="1522" spans="1:8">
      <c r="A1522" s="22">
        <v>1543</v>
      </c>
      <c r="B1522" s="22" t="s">
        <v>6443</v>
      </c>
      <c r="C1522" s="22" t="s">
        <v>6444</v>
      </c>
      <c r="D1522" s="22" t="s">
        <v>4145</v>
      </c>
      <c r="E1522" s="22" t="s">
        <v>19403</v>
      </c>
      <c r="F1522" s="22" t="s">
        <v>6445</v>
      </c>
      <c r="G1522" s="22" t="s">
        <v>3697</v>
      </c>
    </row>
    <row r="1523" spans="1:8">
      <c r="A1523" s="22">
        <v>1545</v>
      </c>
      <c r="B1523" s="22" t="s">
        <v>7182</v>
      </c>
      <c r="C1523" s="22" t="s">
        <v>7183</v>
      </c>
      <c r="D1523" s="22" t="s">
        <v>4145</v>
      </c>
      <c r="E1523" s="22" t="s">
        <v>18600</v>
      </c>
      <c r="F1523" s="22" t="s">
        <v>7184</v>
      </c>
      <c r="G1523" s="22" t="s">
        <v>3697</v>
      </c>
      <c r="H1523" s="22">
        <v>2</v>
      </c>
    </row>
    <row r="1524" spans="1:8">
      <c r="A1524" s="22">
        <v>1546</v>
      </c>
      <c r="B1524" s="22" t="s">
        <v>5039</v>
      </c>
      <c r="C1524" s="22" t="s">
        <v>5040</v>
      </c>
      <c r="D1524" s="22" t="s">
        <v>5041</v>
      </c>
      <c r="E1524" s="22" t="s">
        <v>18756</v>
      </c>
      <c r="F1524" s="22" t="s">
        <v>5042</v>
      </c>
      <c r="G1524" s="22" t="s">
        <v>3697</v>
      </c>
    </row>
    <row r="1525" spans="1:8">
      <c r="A1525" s="22">
        <v>1547</v>
      </c>
      <c r="B1525" s="22" t="s">
        <v>17659</v>
      </c>
      <c r="C1525" s="22" t="s">
        <v>17660</v>
      </c>
      <c r="D1525" s="22" t="s">
        <v>4124</v>
      </c>
      <c r="E1525" s="22" t="s">
        <v>21802</v>
      </c>
      <c r="F1525" s="22" t="s">
        <v>17661</v>
      </c>
      <c r="G1525" s="22" t="s">
        <v>3697</v>
      </c>
    </row>
    <row r="1526" spans="1:8">
      <c r="A1526" s="22">
        <v>1548</v>
      </c>
      <c r="B1526" s="22" t="s">
        <v>11878</v>
      </c>
      <c r="C1526" s="22" t="s">
        <v>11879</v>
      </c>
      <c r="D1526" s="22" t="s">
        <v>4124</v>
      </c>
      <c r="E1526" s="22" t="s">
        <v>20690</v>
      </c>
      <c r="F1526" s="22" t="s">
        <v>11880</v>
      </c>
      <c r="G1526" s="22" t="s">
        <v>3697</v>
      </c>
    </row>
    <row r="1527" spans="1:8">
      <c r="A1527" s="22">
        <v>1549</v>
      </c>
      <c r="B1527" s="22" t="s">
        <v>5678</v>
      </c>
      <c r="C1527" s="22" t="s">
        <v>5679</v>
      </c>
      <c r="D1527" s="22" t="s">
        <v>4124</v>
      </c>
      <c r="E1527" s="22" t="s">
        <v>19185</v>
      </c>
      <c r="F1527" s="22" t="s">
        <v>5680</v>
      </c>
      <c r="G1527" s="22" t="s">
        <v>3697</v>
      </c>
    </row>
    <row r="1528" spans="1:8">
      <c r="A1528" s="22">
        <v>1550</v>
      </c>
      <c r="B1528" s="22" t="s">
        <v>15009</v>
      </c>
      <c r="C1528" s="22" t="s">
        <v>15010</v>
      </c>
      <c r="D1528" s="22" t="s">
        <v>4124</v>
      </c>
      <c r="E1528" s="22" t="s">
        <v>19184</v>
      </c>
      <c r="F1528" s="22" t="s">
        <v>15011</v>
      </c>
      <c r="G1528" s="22" t="s">
        <v>3697</v>
      </c>
    </row>
    <row r="1529" spans="1:8">
      <c r="A1529" s="22">
        <v>1551</v>
      </c>
      <c r="B1529" s="22" t="s">
        <v>8054</v>
      </c>
      <c r="C1529" s="22" t="s">
        <v>8055</v>
      </c>
      <c r="D1529" s="22" t="s">
        <v>4124</v>
      </c>
      <c r="E1529" s="22" t="s">
        <v>18604</v>
      </c>
      <c r="F1529" s="22" t="s">
        <v>8056</v>
      </c>
      <c r="G1529" s="22" t="s">
        <v>3697</v>
      </c>
    </row>
    <row r="1530" spans="1:8">
      <c r="A1530" s="22">
        <v>1552</v>
      </c>
      <c r="B1530" s="22" t="s">
        <v>16813</v>
      </c>
      <c r="C1530" s="22" t="s">
        <v>16814</v>
      </c>
      <c r="D1530" s="22" t="s">
        <v>4124</v>
      </c>
      <c r="E1530" s="22" t="s">
        <v>19151</v>
      </c>
      <c r="F1530" s="22" t="s">
        <v>16815</v>
      </c>
      <c r="G1530" s="22" t="s">
        <v>3697</v>
      </c>
    </row>
    <row r="1531" spans="1:8">
      <c r="A1531" s="22">
        <v>1553</v>
      </c>
      <c r="B1531" s="22" t="s">
        <v>25154</v>
      </c>
      <c r="C1531" s="22" t="s">
        <v>25155</v>
      </c>
      <c r="D1531" s="22" t="s">
        <v>4124</v>
      </c>
      <c r="E1531" s="22" t="s">
        <v>20175</v>
      </c>
      <c r="F1531" s="22" t="s">
        <v>25156</v>
      </c>
      <c r="G1531" s="22" t="s">
        <v>3697</v>
      </c>
    </row>
    <row r="1532" spans="1:8">
      <c r="A1532" s="22">
        <v>1554</v>
      </c>
      <c r="B1532" s="22" t="s">
        <v>11581</v>
      </c>
      <c r="C1532" s="22" t="s">
        <v>11582</v>
      </c>
      <c r="D1532" s="22" t="s">
        <v>4124</v>
      </c>
      <c r="E1532" s="22" t="s">
        <v>19142</v>
      </c>
      <c r="F1532" s="22" t="s">
        <v>11583</v>
      </c>
      <c r="G1532" s="22" t="s">
        <v>3697</v>
      </c>
    </row>
    <row r="1533" spans="1:8">
      <c r="A1533" s="22">
        <v>1555</v>
      </c>
      <c r="B1533" s="22" t="s">
        <v>14177</v>
      </c>
      <c r="C1533" s="22" t="s">
        <v>14178</v>
      </c>
      <c r="D1533" s="22" t="s">
        <v>4124</v>
      </c>
      <c r="E1533" s="22" t="s">
        <v>21145</v>
      </c>
      <c r="G1533" s="22" t="s">
        <v>3943</v>
      </c>
    </row>
    <row r="1534" spans="1:8">
      <c r="A1534" s="22">
        <v>1556</v>
      </c>
      <c r="B1534" s="22" t="s">
        <v>4122</v>
      </c>
      <c r="C1534" s="22" t="s">
        <v>4123</v>
      </c>
      <c r="D1534" s="22" t="s">
        <v>4124</v>
      </c>
      <c r="E1534" s="22" t="s">
        <v>18725</v>
      </c>
      <c r="F1534" s="22" t="s">
        <v>4125</v>
      </c>
      <c r="G1534" s="22" t="s">
        <v>3697</v>
      </c>
    </row>
    <row r="1535" spans="1:8">
      <c r="A1535" s="22">
        <v>1557</v>
      </c>
      <c r="B1535" s="22" t="s">
        <v>8006</v>
      </c>
      <c r="C1535" s="22" t="s">
        <v>8007</v>
      </c>
      <c r="D1535" s="22" t="s">
        <v>4124</v>
      </c>
      <c r="E1535" s="22" t="s">
        <v>19606</v>
      </c>
      <c r="F1535" s="22" t="s">
        <v>8008</v>
      </c>
      <c r="G1535" s="22" t="s">
        <v>3697</v>
      </c>
    </row>
    <row r="1536" spans="1:8">
      <c r="A1536" s="22">
        <v>1558</v>
      </c>
      <c r="B1536" s="22" t="s">
        <v>17308</v>
      </c>
      <c r="C1536" s="22" t="s">
        <v>17309</v>
      </c>
      <c r="D1536" s="22" t="s">
        <v>4124</v>
      </c>
      <c r="E1536" s="22" t="s">
        <v>21738</v>
      </c>
      <c r="F1536" s="22" t="s">
        <v>17310</v>
      </c>
      <c r="G1536" s="22" t="s">
        <v>3697</v>
      </c>
    </row>
    <row r="1537" spans="1:8">
      <c r="A1537" s="22">
        <v>1559</v>
      </c>
      <c r="B1537" s="22" t="s">
        <v>4218</v>
      </c>
      <c r="C1537" s="22" t="s">
        <v>4219</v>
      </c>
      <c r="D1537" s="22" t="s">
        <v>4124</v>
      </c>
      <c r="E1537" s="22" t="s">
        <v>18754</v>
      </c>
      <c r="F1537" s="22" t="s">
        <v>4220</v>
      </c>
      <c r="G1537" s="22" t="s">
        <v>3697</v>
      </c>
    </row>
    <row r="1538" spans="1:8">
      <c r="A1538" s="22">
        <v>1560</v>
      </c>
      <c r="B1538" s="22" t="s">
        <v>12899</v>
      </c>
      <c r="C1538" s="22" t="s">
        <v>12900</v>
      </c>
      <c r="D1538" s="22" t="s">
        <v>4275</v>
      </c>
      <c r="E1538" s="22" t="s">
        <v>18929</v>
      </c>
      <c r="F1538" s="22" t="s">
        <v>12901</v>
      </c>
      <c r="G1538" s="22" t="s">
        <v>3697</v>
      </c>
    </row>
    <row r="1539" spans="1:8">
      <c r="A1539" s="22">
        <v>1561</v>
      </c>
      <c r="B1539" s="22" t="s">
        <v>5781</v>
      </c>
      <c r="C1539" s="22" t="s">
        <v>5782</v>
      </c>
      <c r="D1539" s="22" t="s">
        <v>4275</v>
      </c>
      <c r="E1539" s="22" t="s">
        <v>19217</v>
      </c>
      <c r="F1539" s="22" t="s">
        <v>5783</v>
      </c>
      <c r="G1539" s="22" t="s">
        <v>3697</v>
      </c>
    </row>
    <row r="1540" spans="1:8">
      <c r="A1540" s="22">
        <v>1562</v>
      </c>
      <c r="B1540" s="22" t="s">
        <v>25753</v>
      </c>
      <c r="C1540" s="22" t="s">
        <v>25754</v>
      </c>
      <c r="D1540" s="22" t="s">
        <v>4275</v>
      </c>
      <c r="E1540" s="22" t="s">
        <v>18969</v>
      </c>
      <c r="F1540" s="22" t="s">
        <v>25755</v>
      </c>
      <c r="G1540" s="22" t="s">
        <v>3697</v>
      </c>
      <c r="H1540" s="22">
        <v>2</v>
      </c>
    </row>
    <row r="1541" spans="1:8">
      <c r="A1541" s="22">
        <v>1563</v>
      </c>
      <c r="B1541" s="22" t="s">
        <v>13498</v>
      </c>
      <c r="C1541" s="22" t="s">
        <v>13499</v>
      </c>
      <c r="D1541" s="22" t="s">
        <v>4275</v>
      </c>
      <c r="E1541" s="22" t="s">
        <v>20512</v>
      </c>
      <c r="F1541" s="22" t="s">
        <v>13500</v>
      </c>
      <c r="G1541" s="22" t="s">
        <v>3697</v>
      </c>
      <c r="H1541" s="22">
        <v>2</v>
      </c>
    </row>
    <row r="1542" spans="1:8">
      <c r="A1542" s="22">
        <v>1564</v>
      </c>
      <c r="B1542" s="22" t="s">
        <v>18394</v>
      </c>
      <c r="C1542" s="22" t="s">
        <v>18395</v>
      </c>
      <c r="D1542" s="22" t="s">
        <v>4275</v>
      </c>
      <c r="E1542" s="22" t="s">
        <v>21947</v>
      </c>
      <c r="F1542" s="22" t="s">
        <v>18396</v>
      </c>
      <c r="G1542" s="22" t="s">
        <v>3697</v>
      </c>
    </row>
    <row r="1543" spans="1:8">
      <c r="A1543" s="22">
        <v>1565</v>
      </c>
      <c r="B1543" s="22" t="s">
        <v>7579</v>
      </c>
      <c r="C1543" s="22" t="s">
        <v>7580</v>
      </c>
      <c r="D1543" s="22" t="s">
        <v>7581</v>
      </c>
      <c r="E1543" s="22" t="s">
        <v>19691</v>
      </c>
      <c r="F1543" s="22" t="s">
        <v>1853</v>
      </c>
      <c r="G1543" s="22" t="s">
        <v>3697</v>
      </c>
    </row>
    <row r="1544" spans="1:8">
      <c r="A1544" s="22">
        <v>1566</v>
      </c>
      <c r="B1544" s="22" t="s">
        <v>16061</v>
      </c>
      <c r="C1544" s="22" t="s">
        <v>16062</v>
      </c>
      <c r="D1544" s="22" t="s">
        <v>8640</v>
      </c>
      <c r="E1544" s="22" t="s">
        <v>21513</v>
      </c>
      <c r="F1544" s="22" t="s">
        <v>16063</v>
      </c>
      <c r="G1544" s="22" t="s">
        <v>3697</v>
      </c>
      <c r="H1544" s="22">
        <v>2</v>
      </c>
    </row>
    <row r="1545" spans="1:8">
      <c r="A1545" s="22">
        <v>1567</v>
      </c>
      <c r="B1545" s="22" t="s">
        <v>9271</v>
      </c>
      <c r="C1545" s="22" t="s">
        <v>9272</v>
      </c>
      <c r="D1545" s="22" t="s">
        <v>8640</v>
      </c>
      <c r="E1545" s="22" t="s">
        <v>20110</v>
      </c>
      <c r="F1545" s="22" t="s">
        <v>9273</v>
      </c>
      <c r="G1545" s="22" t="s">
        <v>3697</v>
      </c>
    </row>
    <row r="1546" spans="1:8">
      <c r="A1546" s="22">
        <v>1568</v>
      </c>
      <c r="B1546" s="22" t="s">
        <v>13797</v>
      </c>
      <c r="C1546" s="22" t="s">
        <v>13798</v>
      </c>
      <c r="D1546" s="22" t="s">
        <v>8640</v>
      </c>
      <c r="E1546" s="22" t="s">
        <v>20586</v>
      </c>
      <c r="F1546" s="22" t="s">
        <v>13799</v>
      </c>
      <c r="G1546" s="22" t="s">
        <v>3697</v>
      </c>
    </row>
    <row r="1547" spans="1:8">
      <c r="A1547" s="22">
        <v>1569</v>
      </c>
      <c r="B1547" s="22" t="s">
        <v>13710</v>
      </c>
      <c r="C1547" s="22" t="s">
        <v>13711</v>
      </c>
      <c r="D1547" s="22" t="s">
        <v>4206</v>
      </c>
      <c r="E1547" s="22" t="s">
        <v>18921</v>
      </c>
      <c r="F1547" s="22" t="s">
        <v>13712</v>
      </c>
      <c r="G1547" s="22" t="s">
        <v>3697</v>
      </c>
    </row>
    <row r="1548" spans="1:8">
      <c r="A1548" s="22">
        <v>1570</v>
      </c>
      <c r="B1548" s="22" t="s">
        <v>15325</v>
      </c>
      <c r="C1548" s="22" t="s">
        <v>15326</v>
      </c>
      <c r="D1548" s="22" t="s">
        <v>4206</v>
      </c>
      <c r="E1548" s="22" t="s">
        <v>18801</v>
      </c>
      <c r="F1548" s="22" t="s">
        <v>15327</v>
      </c>
      <c r="G1548" s="22" t="s">
        <v>3697</v>
      </c>
    </row>
    <row r="1549" spans="1:8">
      <c r="A1549" s="22">
        <v>1571</v>
      </c>
      <c r="B1549" s="22" t="s">
        <v>17798</v>
      </c>
      <c r="C1549" s="22" t="s">
        <v>17799</v>
      </c>
      <c r="D1549" s="22" t="s">
        <v>4206</v>
      </c>
      <c r="E1549" s="22" t="s">
        <v>18694</v>
      </c>
      <c r="F1549" s="22" t="s">
        <v>17800</v>
      </c>
      <c r="G1549" s="22" t="s">
        <v>3697</v>
      </c>
      <c r="H1549" s="22">
        <v>1</v>
      </c>
    </row>
    <row r="1550" spans="1:8">
      <c r="A1550" s="22">
        <v>1572</v>
      </c>
      <c r="B1550" s="22" t="s">
        <v>15258</v>
      </c>
      <c r="C1550" s="22" t="s">
        <v>15259</v>
      </c>
      <c r="D1550" s="22" t="s">
        <v>4206</v>
      </c>
      <c r="E1550" s="22" t="s">
        <v>18621</v>
      </c>
      <c r="F1550" s="22" t="s">
        <v>15260</v>
      </c>
      <c r="G1550" s="22" t="s">
        <v>3697</v>
      </c>
    </row>
    <row r="1551" spans="1:8">
      <c r="A1551" s="22">
        <v>1573</v>
      </c>
      <c r="B1551" s="22" t="s">
        <v>15069</v>
      </c>
      <c r="C1551" s="22" t="s">
        <v>15070</v>
      </c>
      <c r="D1551" s="22" t="s">
        <v>4206</v>
      </c>
      <c r="E1551" s="22" t="s">
        <v>19317</v>
      </c>
      <c r="F1551" s="22" t="s">
        <v>15071</v>
      </c>
      <c r="G1551" s="22" t="s">
        <v>3697</v>
      </c>
    </row>
    <row r="1552" spans="1:8">
      <c r="A1552" s="22">
        <v>1574</v>
      </c>
      <c r="B1552" s="22" t="s">
        <v>18572</v>
      </c>
      <c r="C1552" s="22" t="s">
        <v>18573</v>
      </c>
      <c r="D1552" s="22" t="s">
        <v>4206</v>
      </c>
      <c r="E1552" s="22" t="s">
        <v>21974</v>
      </c>
      <c r="F1552" s="22" t="s">
        <v>18574</v>
      </c>
      <c r="G1552" s="22" t="s">
        <v>3697</v>
      </c>
      <c r="H1552" s="22">
        <v>1</v>
      </c>
    </row>
    <row r="1553" spans="1:8">
      <c r="A1553" s="22">
        <v>1575</v>
      </c>
      <c r="B1553" s="22" t="s">
        <v>4893</v>
      </c>
      <c r="C1553" s="22" t="s">
        <v>4894</v>
      </c>
      <c r="D1553" s="22" t="s">
        <v>4206</v>
      </c>
      <c r="E1553" s="22" t="s">
        <v>18962</v>
      </c>
      <c r="F1553" s="22" t="s">
        <v>4895</v>
      </c>
      <c r="G1553" s="22" t="s">
        <v>3697</v>
      </c>
    </row>
    <row r="1554" spans="1:8">
      <c r="A1554" s="22">
        <v>1576</v>
      </c>
      <c r="B1554" s="22" t="s">
        <v>23952</v>
      </c>
      <c r="C1554" s="22" t="s">
        <v>23953</v>
      </c>
      <c r="D1554" s="22" t="s">
        <v>4206</v>
      </c>
      <c r="E1554" s="22" t="s">
        <v>18929</v>
      </c>
      <c r="F1554" s="22" t="s">
        <v>23954</v>
      </c>
      <c r="G1554" s="22" t="s">
        <v>3697</v>
      </c>
    </row>
    <row r="1555" spans="1:8">
      <c r="A1555" s="22">
        <v>1577</v>
      </c>
      <c r="B1555" s="22" t="s">
        <v>15778</v>
      </c>
      <c r="C1555" s="22" t="s">
        <v>15779</v>
      </c>
      <c r="D1555" s="22" t="s">
        <v>4206</v>
      </c>
      <c r="E1555" s="22" t="s">
        <v>21466</v>
      </c>
      <c r="F1555" s="22" t="s">
        <v>15780</v>
      </c>
      <c r="G1555" s="22" t="s">
        <v>3697</v>
      </c>
    </row>
    <row r="1556" spans="1:8">
      <c r="A1556" s="22">
        <v>1578</v>
      </c>
      <c r="B1556" s="22" t="s">
        <v>14424</v>
      </c>
      <c r="C1556" s="22" t="s">
        <v>14425</v>
      </c>
      <c r="D1556" s="22" t="s">
        <v>4206</v>
      </c>
      <c r="E1556" s="22" t="s">
        <v>21198</v>
      </c>
      <c r="F1556" s="22" t="s">
        <v>14426</v>
      </c>
      <c r="G1556" s="22" t="s">
        <v>3697</v>
      </c>
      <c r="H1556" s="22">
        <v>1</v>
      </c>
    </row>
    <row r="1557" spans="1:8">
      <c r="A1557" s="22">
        <v>1579</v>
      </c>
      <c r="B1557" s="22" t="s">
        <v>7102</v>
      </c>
      <c r="C1557" s="22" t="s">
        <v>7103</v>
      </c>
      <c r="D1557" s="22" t="s">
        <v>4206</v>
      </c>
      <c r="E1557" s="22" t="s">
        <v>19575</v>
      </c>
      <c r="F1557" s="22" t="s">
        <v>7104</v>
      </c>
      <c r="G1557" s="22" t="s">
        <v>3697</v>
      </c>
    </row>
    <row r="1558" spans="1:8">
      <c r="A1558" s="22">
        <v>1580</v>
      </c>
      <c r="B1558" s="22" t="s">
        <v>26533</v>
      </c>
      <c r="C1558" s="22" t="s">
        <v>26534</v>
      </c>
      <c r="D1558" s="22" t="s">
        <v>4206</v>
      </c>
      <c r="E1558" s="22" t="s">
        <v>19476</v>
      </c>
      <c r="F1558" s="22" t="s">
        <v>26535</v>
      </c>
      <c r="G1558" s="22" t="s">
        <v>3697</v>
      </c>
    </row>
    <row r="1559" spans="1:8">
      <c r="A1559" s="22">
        <v>1581</v>
      </c>
      <c r="B1559" s="22" t="s">
        <v>13207</v>
      </c>
      <c r="C1559" s="22" t="s">
        <v>13208</v>
      </c>
      <c r="D1559" s="22" t="s">
        <v>4206</v>
      </c>
      <c r="E1559" s="22" t="s">
        <v>20250</v>
      </c>
      <c r="F1559" s="22" t="s">
        <v>13209</v>
      </c>
      <c r="G1559" s="22" t="s">
        <v>3697</v>
      </c>
      <c r="H1559" s="22">
        <v>1</v>
      </c>
    </row>
    <row r="1560" spans="1:8">
      <c r="A1560" s="22">
        <v>1582</v>
      </c>
      <c r="B1560" s="22" t="s">
        <v>6173</v>
      </c>
      <c r="C1560" s="22" t="s">
        <v>6174</v>
      </c>
      <c r="D1560" s="22" t="s">
        <v>4206</v>
      </c>
      <c r="E1560" s="22" t="s">
        <v>19327</v>
      </c>
      <c r="F1560" s="22" t="s">
        <v>6175</v>
      </c>
      <c r="G1560" s="22" t="s">
        <v>3697</v>
      </c>
    </row>
    <row r="1561" spans="1:8">
      <c r="A1561" s="22">
        <v>1583</v>
      </c>
      <c r="B1561" s="22" t="s">
        <v>11163</v>
      </c>
      <c r="C1561" s="22" t="s">
        <v>11164</v>
      </c>
      <c r="D1561" s="22" t="s">
        <v>4206</v>
      </c>
      <c r="E1561" s="22" t="s">
        <v>20543</v>
      </c>
      <c r="F1561" s="22" t="s">
        <v>11165</v>
      </c>
      <c r="G1561" s="22" t="s">
        <v>3697</v>
      </c>
    </row>
    <row r="1562" spans="1:8">
      <c r="A1562" s="22">
        <v>1584</v>
      </c>
      <c r="B1562" s="22" t="s">
        <v>16847</v>
      </c>
      <c r="C1562" s="22" t="s">
        <v>16848</v>
      </c>
      <c r="D1562" s="22" t="s">
        <v>4206</v>
      </c>
      <c r="E1562" s="22" t="s">
        <v>21587</v>
      </c>
      <c r="F1562" s="22" t="s">
        <v>16849</v>
      </c>
      <c r="G1562" s="22" t="s">
        <v>3697</v>
      </c>
    </row>
    <row r="1563" spans="1:8">
      <c r="A1563" s="22">
        <v>1585</v>
      </c>
      <c r="B1563" s="22" t="s">
        <v>25331</v>
      </c>
      <c r="C1563" s="22" t="s">
        <v>25333</v>
      </c>
      <c r="D1563" s="22" t="s">
        <v>4206</v>
      </c>
      <c r="E1563" s="22" t="s">
        <v>25332</v>
      </c>
      <c r="F1563" s="22" t="s">
        <v>25334</v>
      </c>
      <c r="G1563" s="22" t="s">
        <v>3697</v>
      </c>
    </row>
    <row r="1564" spans="1:8">
      <c r="A1564" s="22">
        <v>1586</v>
      </c>
      <c r="B1564" s="22" t="s">
        <v>11730</v>
      </c>
      <c r="C1564" s="22" t="s">
        <v>11731</v>
      </c>
      <c r="D1564" s="22" t="s">
        <v>4206</v>
      </c>
      <c r="E1564" s="22" t="s">
        <v>20654</v>
      </c>
      <c r="F1564" s="22" t="s">
        <v>11732</v>
      </c>
      <c r="G1564" s="22" t="s">
        <v>3697</v>
      </c>
    </row>
    <row r="1565" spans="1:8">
      <c r="A1565" s="22">
        <v>1587</v>
      </c>
      <c r="B1565" s="22" t="s">
        <v>13175</v>
      </c>
      <c r="C1565" s="22" t="s">
        <v>13176</v>
      </c>
      <c r="D1565" s="22" t="s">
        <v>4206</v>
      </c>
      <c r="E1565" s="22" t="s">
        <v>20950</v>
      </c>
      <c r="F1565" s="22" t="s">
        <v>13177</v>
      </c>
      <c r="G1565" s="22" t="s">
        <v>3697</v>
      </c>
    </row>
    <row r="1566" spans="1:8">
      <c r="A1566" s="22">
        <v>1588</v>
      </c>
      <c r="B1566" s="22" t="s">
        <v>17544</v>
      </c>
      <c r="C1566" s="22" t="s">
        <v>17545</v>
      </c>
      <c r="D1566" s="22" t="s">
        <v>4206</v>
      </c>
      <c r="E1566" s="22" t="s">
        <v>19410</v>
      </c>
      <c r="F1566" s="22" t="s">
        <v>17546</v>
      </c>
      <c r="G1566" s="22" t="s">
        <v>3697</v>
      </c>
    </row>
    <row r="1567" spans="1:8">
      <c r="A1567" s="22">
        <v>1589</v>
      </c>
      <c r="B1567" s="22" t="s">
        <v>11176</v>
      </c>
      <c r="C1567" s="22" t="s">
        <v>11177</v>
      </c>
      <c r="D1567" s="22" t="s">
        <v>6276</v>
      </c>
      <c r="E1567" s="22" t="s">
        <v>18756</v>
      </c>
      <c r="F1567" s="22" t="s">
        <v>11178</v>
      </c>
      <c r="G1567" s="22" t="s">
        <v>3697</v>
      </c>
    </row>
    <row r="1568" spans="1:8">
      <c r="A1568" s="22">
        <v>1590</v>
      </c>
      <c r="B1568" s="22" t="s">
        <v>25412</v>
      </c>
      <c r="C1568" s="22" t="s">
        <v>25414</v>
      </c>
      <c r="D1568" s="22" t="s">
        <v>6276</v>
      </c>
      <c r="E1568" s="22" t="s">
        <v>25413</v>
      </c>
      <c r="F1568" s="22" t="s">
        <v>25415</v>
      </c>
      <c r="G1568" s="22" t="s">
        <v>3697</v>
      </c>
    </row>
    <row r="1569" spans="1:8">
      <c r="A1569" s="22">
        <v>1591</v>
      </c>
      <c r="B1569" s="22" t="s">
        <v>14011</v>
      </c>
      <c r="C1569" s="22" t="s">
        <v>14012</v>
      </c>
      <c r="D1569" s="22" t="s">
        <v>6276</v>
      </c>
      <c r="E1569" s="22" t="s">
        <v>19090</v>
      </c>
      <c r="F1569" s="22" t="s">
        <v>14013</v>
      </c>
      <c r="G1569" s="22" t="s">
        <v>3697</v>
      </c>
    </row>
    <row r="1570" spans="1:8">
      <c r="A1570" s="22">
        <v>1592</v>
      </c>
      <c r="B1570" s="22" t="s">
        <v>8465</v>
      </c>
      <c r="C1570" s="22" t="s">
        <v>8466</v>
      </c>
      <c r="D1570" s="22" t="s">
        <v>6276</v>
      </c>
      <c r="E1570" s="22" t="s">
        <v>18600</v>
      </c>
      <c r="F1570" s="22" t="s">
        <v>8467</v>
      </c>
      <c r="G1570" s="22" t="s">
        <v>3697</v>
      </c>
    </row>
    <row r="1571" spans="1:8">
      <c r="A1571" s="22">
        <v>1593</v>
      </c>
      <c r="B1571" s="22" t="s">
        <v>17077</v>
      </c>
      <c r="C1571" s="22" t="s">
        <v>17078</v>
      </c>
      <c r="D1571" s="22" t="s">
        <v>4783</v>
      </c>
      <c r="E1571" s="22" t="s">
        <v>18929</v>
      </c>
      <c r="F1571" s="22" t="s">
        <v>17079</v>
      </c>
      <c r="G1571" s="22" t="s">
        <v>3697</v>
      </c>
    </row>
    <row r="1572" spans="1:8">
      <c r="A1572" s="22">
        <v>1594</v>
      </c>
      <c r="B1572" s="22" t="s">
        <v>17938</v>
      </c>
      <c r="C1572" s="22" t="s">
        <v>17939</v>
      </c>
      <c r="D1572" s="22" t="s">
        <v>4783</v>
      </c>
      <c r="E1572" s="22" t="s">
        <v>21852</v>
      </c>
      <c r="F1572" s="22" t="s">
        <v>17940</v>
      </c>
      <c r="G1572" s="22" t="s">
        <v>3697</v>
      </c>
    </row>
    <row r="1573" spans="1:8">
      <c r="A1573" s="22">
        <v>1595</v>
      </c>
      <c r="B1573" s="22" t="s">
        <v>10278</v>
      </c>
      <c r="C1573" s="22" t="s">
        <v>10279</v>
      </c>
      <c r="D1573" s="22" t="s">
        <v>4783</v>
      </c>
      <c r="E1573" s="22" t="s">
        <v>18668</v>
      </c>
      <c r="F1573" s="22" t="s">
        <v>10280</v>
      </c>
      <c r="G1573" s="22" t="s">
        <v>3697</v>
      </c>
    </row>
    <row r="1574" spans="1:8">
      <c r="A1574" s="22">
        <v>1596</v>
      </c>
      <c r="B1574" s="22" t="s">
        <v>7704</v>
      </c>
      <c r="C1574" s="22" t="s">
        <v>7705</v>
      </c>
      <c r="D1574" s="22" t="s">
        <v>4783</v>
      </c>
      <c r="E1574" s="22" t="s">
        <v>18600</v>
      </c>
      <c r="F1574" s="22" t="s">
        <v>7706</v>
      </c>
      <c r="G1574" s="22" t="s">
        <v>3697</v>
      </c>
    </row>
    <row r="1575" spans="1:8">
      <c r="A1575" s="22">
        <v>1597</v>
      </c>
      <c r="B1575" s="22" t="s">
        <v>5208</v>
      </c>
      <c r="C1575" s="22" t="s">
        <v>5209</v>
      </c>
      <c r="D1575" s="22" t="s">
        <v>4783</v>
      </c>
      <c r="E1575" s="22" t="s">
        <v>19056</v>
      </c>
      <c r="F1575" s="22" t="s">
        <v>5210</v>
      </c>
      <c r="G1575" s="22" t="s">
        <v>3697</v>
      </c>
      <c r="H1575" s="22">
        <v>1</v>
      </c>
    </row>
    <row r="1576" spans="1:8">
      <c r="A1576" s="22">
        <v>1598</v>
      </c>
      <c r="B1576" s="22" t="s">
        <v>18077</v>
      </c>
      <c r="C1576" s="22" t="s">
        <v>18078</v>
      </c>
      <c r="D1576" s="22" t="s">
        <v>18079</v>
      </c>
      <c r="E1576" s="22" t="s">
        <v>18948</v>
      </c>
      <c r="F1576" s="22" t="s">
        <v>577</v>
      </c>
      <c r="G1576" s="22" t="s">
        <v>3697</v>
      </c>
    </row>
    <row r="1577" spans="1:8">
      <c r="A1577" s="22">
        <v>1599</v>
      </c>
      <c r="B1577" s="22" t="s">
        <v>9474</v>
      </c>
      <c r="C1577" s="22" t="s">
        <v>9475</v>
      </c>
      <c r="D1577" s="22" t="s">
        <v>4974</v>
      </c>
      <c r="E1577" s="22" t="s">
        <v>19839</v>
      </c>
      <c r="F1577" s="22" t="s">
        <v>9476</v>
      </c>
      <c r="G1577" s="22" t="s">
        <v>3697</v>
      </c>
    </row>
    <row r="1578" spans="1:8">
      <c r="A1578" s="22">
        <v>1600</v>
      </c>
      <c r="B1578" s="22" t="s">
        <v>4972</v>
      </c>
      <c r="C1578" s="22" t="s">
        <v>4973</v>
      </c>
      <c r="D1578" s="22" t="s">
        <v>4974</v>
      </c>
      <c r="E1578" s="22" t="s">
        <v>18987</v>
      </c>
      <c r="F1578" s="22" t="s">
        <v>4975</v>
      </c>
      <c r="G1578" s="22" t="s">
        <v>3697</v>
      </c>
    </row>
    <row r="1579" spans="1:8">
      <c r="A1579" s="22">
        <v>1601</v>
      </c>
      <c r="B1579" s="22" t="s">
        <v>6133</v>
      </c>
      <c r="C1579" s="22" t="s">
        <v>6134</v>
      </c>
      <c r="D1579" s="22" t="s">
        <v>4974</v>
      </c>
      <c r="E1579" s="22" t="s">
        <v>19316</v>
      </c>
      <c r="F1579" s="22" t="s">
        <v>6135</v>
      </c>
      <c r="G1579" s="22" t="s">
        <v>3697</v>
      </c>
    </row>
    <row r="1580" spans="1:8">
      <c r="A1580" s="22">
        <v>1602</v>
      </c>
      <c r="B1580" s="22" t="s">
        <v>5996</v>
      </c>
      <c r="C1580" s="22" t="s">
        <v>5997</v>
      </c>
      <c r="D1580" s="22" t="s">
        <v>4974</v>
      </c>
      <c r="E1580" s="22" t="s">
        <v>18944</v>
      </c>
      <c r="F1580" s="22" t="s">
        <v>5998</v>
      </c>
      <c r="G1580" s="22" t="s">
        <v>3697</v>
      </c>
    </row>
    <row r="1581" spans="1:8">
      <c r="A1581" s="22">
        <v>1603</v>
      </c>
      <c r="B1581" s="22" t="s">
        <v>13679</v>
      </c>
      <c r="C1581" s="22" t="s">
        <v>13680</v>
      </c>
      <c r="D1581" s="22" t="s">
        <v>4974</v>
      </c>
      <c r="E1581" s="22" t="s">
        <v>18948</v>
      </c>
      <c r="F1581" s="22" t="s">
        <v>13681</v>
      </c>
      <c r="G1581" s="22" t="s">
        <v>3697</v>
      </c>
    </row>
    <row r="1582" spans="1:8">
      <c r="A1582" s="22">
        <v>1604</v>
      </c>
      <c r="B1582" s="22" t="s">
        <v>9845</v>
      </c>
      <c r="C1582" s="22" t="s">
        <v>9846</v>
      </c>
      <c r="D1582" s="22" t="s">
        <v>4974</v>
      </c>
      <c r="E1582" s="22" t="s">
        <v>18801</v>
      </c>
      <c r="F1582" s="22" t="s">
        <v>9847</v>
      </c>
      <c r="G1582" s="22" t="s">
        <v>3697</v>
      </c>
    </row>
    <row r="1583" spans="1:8">
      <c r="A1583" s="22">
        <v>1605</v>
      </c>
      <c r="B1583" s="22" t="s">
        <v>26269</v>
      </c>
      <c r="C1583" s="22" t="s">
        <v>26270</v>
      </c>
      <c r="D1583" s="22" t="s">
        <v>5336</v>
      </c>
      <c r="E1583" s="22" t="s">
        <v>21231</v>
      </c>
      <c r="F1583" s="22" t="s">
        <v>26271</v>
      </c>
      <c r="G1583" s="22" t="s">
        <v>3697</v>
      </c>
    </row>
    <row r="1584" spans="1:8">
      <c r="A1584" s="22">
        <v>1606</v>
      </c>
      <c r="B1584" s="22" t="s">
        <v>15306</v>
      </c>
      <c r="C1584" s="22" t="s">
        <v>15307</v>
      </c>
      <c r="D1584" s="22" t="s">
        <v>5336</v>
      </c>
      <c r="E1584" s="22" t="s">
        <v>21379</v>
      </c>
      <c r="F1584" s="22" t="s">
        <v>15308</v>
      </c>
      <c r="G1584" s="22" t="s">
        <v>3697</v>
      </c>
    </row>
    <row r="1585" spans="1:7">
      <c r="A1585" s="22">
        <v>1607</v>
      </c>
      <c r="B1585" s="22" t="s">
        <v>16176</v>
      </c>
      <c r="C1585" s="22" t="s">
        <v>16177</v>
      </c>
      <c r="D1585" s="22" t="s">
        <v>5336</v>
      </c>
      <c r="E1585" s="22" t="s">
        <v>21537</v>
      </c>
      <c r="F1585" s="22" t="s">
        <v>16178</v>
      </c>
      <c r="G1585" s="22" t="s">
        <v>3697</v>
      </c>
    </row>
    <row r="1586" spans="1:7">
      <c r="A1586" s="22">
        <v>1608</v>
      </c>
      <c r="B1586" s="22" t="s">
        <v>6453</v>
      </c>
      <c r="C1586" s="22" t="s">
        <v>6454</v>
      </c>
      <c r="D1586" s="22" t="s">
        <v>5336</v>
      </c>
      <c r="E1586" s="22" t="s">
        <v>19407</v>
      </c>
      <c r="F1586" s="22" t="s">
        <v>6455</v>
      </c>
      <c r="G1586" s="22" t="s">
        <v>3697</v>
      </c>
    </row>
    <row r="1587" spans="1:7">
      <c r="A1587" s="22">
        <v>1609</v>
      </c>
      <c r="B1587" s="22" t="s">
        <v>16676</v>
      </c>
      <c r="C1587" s="22" t="s">
        <v>16677</v>
      </c>
      <c r="D1587" s="22" t="s">
        <v>5336</v>
      </c>
      <c r="E1587" s="22" t="s">
        <v>21633</v>
      </c>
      <c r="F1587" s="22" t="s">
        <v>16678</v>
      </c>
      <c r="G1587" s="22" t="s">
        <v>3697</v>
      </c>
    </row>
    <row r="1588" spans="1:7">
      <c r="A1588" s="22">
        <v>1610</v>
      </c>
      <c r="B1588" s="22" t="s">
        <v>12119</v>
      </c>
      <c r="C1588" s="22" t="s">
        <v>12120</v>
      </c>
      <c r="D1588" s="22" t="s">
        <v>5336</v>
      </c>
      <c r="E1588" s="22" t="s">
        <v>19112</v>
      </c>
      <c r="F1588" s="22" t="s">
        <v>12121</v>
      </c>
      <c r="G1588" s="22" t="s">
        <v>3697</v>
      </c>
    </row>
    <row r="1589" spans="1:7">
      <c r="A1589" s="22">
        <v>1611</v>
      </c>
      <c r="B1589" s="22" t="s">
        <v>7179</v>
      </c>
      <c r="C1589" s="22" t="s">
        <v>7180</v>
      </c>
      <c r="D1589" s="22" t="s">
        <v>5336</v>
      </c>
      <c r="E1589" s="22" t="s">
        <v>18638</v>
      </c>
      <c r="F1589" s="22" t="s">
        <v>7181</v>
      </c>
      <c r="G1589" s="22" t="s">
        <v>3697</v>
      </c>
    </row>
    <row r="1590" spans="1:7">
      <c r="A1590" s="22">
        <v>1612</v>
      </c>
      <c r="B1590" s="22" t="s">
        <v>8564</v>
      </c>
      <c r="C1590" s="22" t="s">
        <v>8565</v>
      </c>
      <c r="D1590" s="22" t="s">
        <v>5336</v>
      </c>
      <c r="E1590" s="22" t="s">
        <v>19943</v>
      </c>
      <c r="F1590" s="22" t="s">
        <v>8566</v>
      </c>
      <c r="G1590" s="22" t="s">
        <v>3697</v>
      </c>
    </row>
    <row r="1591" spans="1:7">
      <c r="A1591" s="22">
        <v>1613</v>
      </c>
      <c r="B1591" s="22" t="s">
        <v>14965</v>
      </c>
      <c r="C1591" s="22" t="s">
        <v>14966</v>
      </c>
      <c r="D1591" s="22" t="s">
        <v>5336</v>
      </c>
      <c r="E1591" s="22" t="s">
        <v>21313</v>
      </c>
      <c r="G1591" s="22" t="s">
        <v>3730</v>
      </c>
    </row>
    <row r="1592" spans="1:7">
      <c r="A1592" s="22">
        <v>1614</v>
      </c>
      <c r="B1592" s="22" t="s">
        <v>13141</v>
      </c>
      <c r="C1592" s="22" t="s">
        <v>13142</v>
      </c>
      <c r="D1592" s="22" t="s">
        <v>5336</v>
      </c>
      <c r="E1592" s="22" t="s">
        <v>20943</v>
      </c>
      <c r="G1592" s="22" t="s">
        <v>3705</v>
      </c>
    </row>
    <row r="1593" spans="1:7">
      <c r="A1593" s="22">
        <v>1615</v>
      </c>
      <c r="B1593" s="22" t="s">
        <v>11000</v>
      </c>
      <c r="C1593" s="22" t="s">
        <v>11001</v>
      </c>
      <c r="D1593" s="22" t="s">
        <v>5336</v>
      </c>
      <c r="E1593" s="22" t="s">
        <v>19199</v>
      </c>
      <c r="F1593" s="22" t="s">
        <v>11002</v>
      </c>
      <c r="G1593" s="22" t="s">
        <v>3697</v>
      </c>
    </row>
    <row r="1594" spans="1:7">
      <c r="A1594" s="22">
        <v>1616</v>
      </c>
      <c r="B1594" s="22" t="s">
        <v>15052</v>
      </c>
      <c r="C1594" s="22" t="s">
        <v>15053</v>
      </c>
      <c r="D1594" s="22" t="s">
        <v>5336</v>
      </c>
      <c r="E1594" s="22" t="s">
        <v>21008</v>
      </c>
      <c r="F1594" s="22" t="s">
        <v>15054</v>
      </c>
      <c r="G1594" s="22" t="s">
        <v>3697</v>
      </c>
    </row>
    <row r="1595" spans="1:7">
      <c r="A1595" s="22">
        <v>1617</v>
      </c>
      <c r="B1595" s="22" t="s">
        <v>26144</v>
      </c>
      <c r="C1595" s="22" t="s">
        <v>26145</v>
      </c>
      <c r="D1595" s="22" t="s">
        <v>5336</v>
      </c>
      <c r="E1595" s="22" t="s">
        <v>21152</v>
      </c>
      <c r="F1595" s="22" t="s">
        <v>26146</v>
      </c>
      <c r="G1595" s="22" t="s">
        <v>3697</v>
      </c>
    </row>
    <row r="1596" spans="1:7">
      <c r="A1596" s="22">
        <v>1618</v>
      </c>
      <c r="B1596" s="22" t="s">
        <v>10748</v>
      </c>
      <c r="C1596" s="22" t="s">
        <v>10749</v>
      </c>
      <c r="D1596" s="22" t="s">
        <v>5336</v>
      </c>
      <c r="E1596" s="22" t="s">
        <v>19412</v>
      </c>
      <c r="F1596" s="22" t="s">
        <v>10750</v>
      </c>
      <c r="G1596" s="22" t="s">
        <v>3697</v>
      </c>
    </row>
    <row r="1597" spans="1:7">
      <c r="A1597" s="22">
        <v>1619</v>
      </c>
      <c r="B1597" s="22" t="s">
        <v>16857</v>
      </c>
      <c r="C1597" s="22" t="s">
        <v>16858</v>
      </c>
      <c r="D1597" s="22" t="s">
        <v>5336</v>
      </c>
      <c r="E1597" s="22" t="s">
        <v>19552</v>
      </c>
      <c r="F1597" s="22" t="s">
        <v>16859</v>
      </c>
      <c r="G1597" s="22" t="s">
        <v>3697</v>
      </c>
    </row>
    <row r="1598" spans="1:7">
      <c r="A1598" s="22">
        <v>1620</v>
      </c>
      <c r="B1598" s="22" t="s">
        <v>6797</v>
      </c>
      <c r="C1598" s="22" t="s">
        <v>6798</v>
      </c>
      <c r="D1598" s="22" t="s">
        <v>5336</v>
      </c>
      <c r="E1598" s="22" t="s">
        <v>19498</v>
      </c>
      <c r="F1598" s="22" t="s">
        <v>6799</v>
      </c>
      <c r="G1598" s="22" t="s">
        <v>3697</v>
      </c>
    </row>
    <row r="1599" spans="1:7">
      <c r="A1599" s="22">
        <v>1621</v>
      </c>
      <c r="B1599" s="22" t="s">
        <v>10150</v>
      </c>
      <c r="C1599" s="22" t="s">
        <v>10151</v>
      </c>
      <c r="D1599" s="22" t="s">
        <v>5336</v>
      </c>
      <c r="E1599" s="22" t="s">
        <v>20320</v>
      </c>
      <c r="F1599" s="22" t="s">
        <v>10152</v>
      </c>
      <c r="G1599" s="22" t="s">
        <v>3697</v>
      </c>
    </row>
    <row r="1600" spans="1:7">
      <c r="A1600" s="22">
        <v>1622</v>
      </c>
      <c r="B1600" s="22" t="s">
        <v>18373</v>
      </c>
      <c r="C1600" s="22" t="s">
        <v>18374</v>
      </c>
      <c r="D1600" s="22" t="s">
        <v>5336</v>
      </c>
      <c r="E1600" s="22" t="s">
        <v>21943</v>
      </c>
      <c r="F1600" s="22" t="s">
        <v>18375</v>
      </c>
      <c r="G1600" s="22" t="s">
        <v>3697</v>
      </c>
    </row>
    <row r="1601" spans="1:8">
      <c r="A1601" s="22">
        <v>1623</v>
      </c>
      <c r="B1601" s="22" t="s">
        <v>5703</v>
      </c>
      <c r="C1601" s="22" t="s">
        <v>5704</v>
      </c>
      <c r="D1601" s="22" t="s">
        <v>5336</v>
      </c>
      <c r="E1601" s="22" t="s">
        <v>19194</v>
      </c>
      <c r="F1601" s="22" t="s">
        <v>5705</v>
      </c>
      <c r="G1601" s="22" t="s">
        <v>3697</v>
      </c>
      <c r="H1601" s="22">
        <v>1</v>
      </c>
    </row>
    <row r="1602" spans="1:8">
      <c r="A1602" s="22">
        <v>1625</v>
      </c>
      <c r="B1602" s="22" t="s">
        <v>14368</v>
      </c>
      <c r="C1602" s="22" t="s">
        <v>14369</v>
      </c>
      <c r="D1602" s="22" t="s">
        <v>5336</v>
      </c>
      <c r="E1602" s="22" t="s">
        <v>19546</v>
      </c>
      <c r="F1602" s="22" t="s">
        <v>14370</v>
      </c>
      <c r="G1602" s="22" t="s">
        <v>3697</v>
      </c>
    </row>
    <row r="1603" spans="1:8">
      <c r="A1603" s="22">
        <v>1626</v>
      </c>
      <c r="B1603" s="22" t="s">
        <v>15633</v>
      </c>
      <c r="C1603" s="22" t="s">
        <v>15634</v>
      </c>
      <c r="D1603" s="22" t="s">
        <v>5336</v>
      </c>
      <c r="E1603" s="22" t="s">
        <v>21443</v>
      </c>
      <c r="F1603" s="22" t="s">
        <v>15635</v>
      </c>
      <c r="G1603" s="22" t="s">
        <v>3697</v>
      </c>
    </row>
    <row r="1604" spans="1:8">
      <c r="A1604" s="22">
        <v>1627</v>
      </c>
      <c r="B1604" s="22" t="s">
        <v>6217</v>
      </c>
      <c r="C1604" s="22" t="s">
        <v>6218</v>
      </c>
      <c r="D1604" s="22" t="s">
        <v>5336</v>
      </c>
      <c r="E1604" s="22" t="s">
        <v>19339</v>
      </c>
      <c r="F1604" s="22" t="s">
        <v>6219</v>
      </c>
      <c r="G1604" s="22" t="s">
        <v>3697</v>
      </c>
    </row>
    <row r="1605" spans="1:8">
      <c r="A1605" s="22">
        <v>1628</v>
      </c>
      <c r="B1605" s="22" t="s">
        <v>16646</v>
      </c>
      <c r="C1605" s="22" t="s">
        <v>16647</v>
      </c>
      <c r="D1605" s="22" t="s">
        <v>5336</v>
      </c>
      <c r="E1605" s="22" t="s">
        <v>21627</v>
      </c>
      <c r="F1605" s="22" t="s">
        <v>16648</v>
      </c>
      <c r="G1605" s="22" t="s">
        <v>3697</v>
      </c>
    </row>
    <row r="1606" spans="1:8">
      <c r="A1606" s="22">
        <v>1629</v>
      </c>
      <c r="B1606" s="22" t="s">
        <v>7237</v>
      </c>
      <c r="C1606" s="22" t="s">
        <v>7238</v>
      </c>
      <c r="D1606" s="22" t="s">
        <v>7239</v>
      </c>
      <c r="E1606" s="22" t="s">
        <v>19608</v>
      </c>
      <c r="F1606" s="22" t="s">
        <v>7240</v>
      </c>
      <c r="G1606" s="22" t="s">
        <v>3697</v>
      </c>
    </row>
    <row r="1607" spans="1:8">
      <c r="A1607" s="22">
        <v>1630</v>
      </c>
      <c r="B1607" s="22" t="s">
        <v>11710</v>
      </c>
      <c r="C1607" s="22" t="s">
        <v>11711</v>
      </c>
      <c r="D1607" s="22" t="s">
        <v>7239</v>
      </c>
      <c r="E1607" s="22" t="s">
        <v>19433</v>
      </c>
      <c r="F1607" s="22" t="s">
        <v>11712</v>
      </c>
      <c r="G1607" s="22" t="s">
        <v>3697</v>
      </c>
    </row>
    <row r="1608" spans="1:8">
      <c r="A1608" s="22">
        <v>1631</v>
      </c>
      <c r="B1608" s="22" t="s">
        <v>15435</v>
      </c>
      <c r="C1608" s="22" t="s">
        <v>15436</v>
      </c>
      <c r="D1608" s="22" t="s">
        <v>7239</v>
      </c>
      <c r="E1608" s="22" t="s">
        <v>19782</v>
      </c>
      <c r="F1608" s="22" t="s">
        <v>15437</v>
      </c>
      <c r="G1608" s="22" t="s">
        <v>3697</v>
      </c>
    </row>
    <row r="1609" spans="1:8">
      <c r="A1609" s="22">
        <v>1632</v>
      </c>
      <c r="B1609" s="22" t="s">
        <v>24053</v>
      </c>
      <c r="C1609" s="22" t="s">
        <v>24055</v>
      </c>
      <c r="D1609" s="22" t="s">
        <v>24056</v>
      </c>
      <c r="E1609" s="22" t="s">
        <v>24054</v>
      </c>
      <c r="F1609" s="22" t="s">
        <v>24057</v>
      </c>
      <c r="G1609" s="22" t="s">
        <v>3697</v>
      </c>
    </row>
    <row r="1610" spans="1:8">
      <c r="A1610" s="22">
        <v>1633</v>
      </c>
      <c r="B1610" s="22" t="s">
        <v>15315</v>
      </c>
      <c r="C1610" s="22" t="s">
        <v>15316</v>
      </c>
      <c r="D1610" s="22" t="s">
        <v>5604</v>
      </c>
      <c r="E1610" s="22" t="s">
        <v>18750</v>
      </c>
      <c r="F1610" s="22" t="s">
        <v>15317</v>
      </c>
      <c r="G1610" s="22" t="s">
        <v>3697</v>
      </c>
    </row>
    <row r="1611" spans="1:8">
      <c r="A1611" s="22">
        <v>1634</v>
      </c>
      <c r="B1611" s="22" t="s">
        <v>25620</v>
      </c>
      <c r="C1611" s="22" t="s">
        <v>25621</v>
      </c>
      <c r="D1611" s="22" t="s">
        <v>5604</v>
      </c>
      <c r="E1611" s="22" t="s">
        <v>18750</v>
      </c>
      <c r="F1611" s="22" t="s">
        <v>25622</v>
      </c>
      <c r="G1611" s="22" t="s">
        <v>3697</v>
      </c>
      <c r="H1611" s="22">
        <v>1</v>
      </c>
    </row>
    <row r="1612" spans="1:8">
      <c r="A1612" s="22">
        <v>1635</v>
      </c>
      <c r="B1612" s="22" t="s">
        <v>7375</v>
      </c>
      <c r="C1612" s="22" t="s">
        <v>7376</v>
      </c>
      <c r="D1612" s="22" t="s">
        <v>5604</v>
      </c>
      <c r="E1612" s="22" t="s">
        <v>19641</v>
      </c>
      <c r="F1612" s="22" t="s">
        <v>7377</v>
      </c>
      <c r="G1612" s="22" t="s">
        <v>3697</v>
      </c>
    </row>
    <row r="1613" spans="1:8">
      <c r="A1613" s="22">
        <v>1636</v>
      </c>
      <c r="B1613" s="22" t="s">
        <v>24404</v>
      </c>
      <c r="C1613" s="22" t="s">
        <v>24405</v>
      </c>
      <c r="D1613" s="22" t="s">
        <v>5604</v>
      </c>
      <c r="E1613" s="22" t="s">
        <v>18756</v>
      </c>
      <c r="F1613" s="22" t="s">
        <v>24406</v>
      </c>
      <c r="G1613" s="22" t="s">
        <v>3697</v>
      </c>
    </row>
    <row r="1614" spans="1:8">
      <c r="A1614" s="22">
        <v>1637</v>
      </c>
      <c r="B1614" s="22" t="s">
        <v>11819</v>
      </c>
      <c r="C1614" s="22" t="s">
        <v>11820</v>
      </c>
      <c r="D1614" s="22" t="s">
        <v>5604</v>
      </c>
      <c r="E1614" s="22" t="s">
        <v>19733</v>
      </c>
      <c r="F1614" s="22" t="s">
        <v>11821</v>
      </c>
      <c r="G1614" s="22" t="s">
        <v>3697</v>
      </c>
    </row>
    <row r="1615" spans="1:8">
      <c r="A1615" s="22">
        <v>1638</v>
      </c>
      <c r="B1615" s="22" t="s">
        <v>13839</v>
      </c>
      <c r="C1615" s="22" t="s">
        <v>13840</v>
      </c>
      <c r="D1615" s="22" t="s">
        <v>5604</v>
      </c>
      <c r="E1615" s="22" t="s">
        <v>19773</v>
      </c>
      <c r="F1615" s="22" t="s">
        <v>13841</v>
      </c>
      <c r="G1615" s="22" t="s">
        <v>3697</v>
      </c>
    </row>
    <row r="1616" spans="1:8">
      <c r="A1616" s="22">
        <v>1639</v>
      </c>
      <c r="B1616" s="22" t="s">
        <v>26368</v>
      </c>
      <c r="C1616" s="22" t="s">
        <v>26369</v>
      </c>
      <c r="D1616" s="22" t="s">
        <v>5604</v>
      </c>
      <c r="E1616" s="22" t="s">
        <v>20928</v>
      </c>
      <c r="F1616" s="22" t="s">
        <v>26370</v>
      </c>
      <c r="G1616" s="22" t="s">
        <v>3697</v>
      </c>
    </row>
    <row r="1617" spans="1:8">
      <c r="A1617" s="22">
        <v>1640</v>
      </c>
      <c r="B1617" s="22" t="s">
        <v>13227</v>
      </c>
      <c r="C1617" s="22" t="s">
        <v>13228</v>
      </c>
      <c r="D1617" s="22" t="s">
        <v>5604</v>
      </c>
      <c r="E1617" s="22" t="s">
        <v>18694</v>
      </c>
      <c r="F1617" s="22" t="s">
        <v>13229</v>
      </c>
      <c r="G1617" s="22" t="s">
        <v>3697</v>
      </c>
      <c r="H1617" s="22">
        <v>1</v>
      </c>
    </row>
    <row r="1618" spans="1:8">
      <c r="A1618" s="22">
        <v>1641</v>
      </c>
      <c r="B1618" s="22" t="s">
        <v>4343</v>
      </c>
      <c r="C1618" s="22" t="s">
        <v>4344</v>
      </c>
      <c r="D1618" s="22" t="s">
        <v>4345</v>
      </c>
      <c r="E1618" s="22" t="s">
        <v>18671</v>
      </c>
      <c r="F1618" s="22" t="s">
        <v>4346</v>
      </c>
      <c r="G1618" s="22" t="s">
        <v>3697</v>
      </c>
    </row>
    <row r="1619" spans="1:8">
      <c r="A1619" s="22">
        <v>1642</v>
      </c>
      <c r="B1619" s="22" t="s">
        <v>9055</v>
      </c>
      <c r="C1619" s="22" t="s">
        <v>9056</v>
      </c>
      <c r="D1619" s="22" t="s">
        <v>7983</v>
      </c>
      <c r="E1619" s="22" t="s">
        <v>20059</v>
      </c>
      <c r="F1619" s="22" t="s">
        <v>9057</v>
      </c>
      <c r="G1619" s="22" t="s">
        <v>3697</v>
      </c>
    </row>
    <row r="1620" spans="1:8">
      <c r="A1620" s="22">
        <v>1643</v>
      </c>
      <c r="B1620" s="22" t="s">
        <v>25479</v>
      </c>
      <c r="C1620" s="22" t="s">
        <v>25480</v>
      </c>
      <c r="D1620" s="22" t="s">
        <v>7983</v>
      </c>
      <c r="E1620" s="22" t="s">
        <v>19798</v>
      </c>
      <c r="F1620" s="22" t="s">
        <v>25481</v>
      </c>
      <c r="G1620" s="22" t="s">
        <v>3697</v>
      </c>
    </row>
    <row r="1621" spans="1:8">
      <c r="A1621" s="22">
        <v>1644</v>
      </c>
      <c r="B1621" s="22" t="s">
        <v>7981</v>
      </c>
      <c r="C1621" s="22" t="s">
        <v>7982</v>
      </c>
      <c r="D1621" s="22" t="s">
        <v>7983</v>
      </c>
      <c r="E1621" s="22" t="s">
        <v>19797</v>
      </c>
      <c r="F1621" s="22" t="s">
        <v>7984</v>
      </c>
      <c r="G1621" s="22" t="s">
        <v>3697</v>
      </c>
    </row>
    <row r="1622" spans="1:8">
      <c r="A1622" s="22">
        <v>1645</v>
      </c>
      <c r="B1622" s="22" t="s">
        <v>3698</v>
      </c>
      <c r="C1622" s="22" t="s">
        <v>3699</v>
      </c>
      <c r="D1622" s="22" t="s">
        <v>3700</v>
      </c>
      <c r="E1622" s="22" t="s">
        <v>18594</v>
      </c>
      <c r="F1622" s="22" t="s">
        <v>3701</v>
      </c>
      <c r="G1622" s="22" t="s">
        <v>3697</v>
      </c>
    </row>
    <row r="1623" spans="1:8">
      <c r="A1623" s="22">
        <v>1646</v>
      </c>
      <c r="B1623" s="22" t="s">
        <v>10283</v>
      </c>
      <c r="C1623" s="22" t="s">
        <v>10284</v>
      </c>
      <c r="D1623" s="22" t="s">
        <v>3700</v>
      </c>
      <c r="E1623" s="22" t="s">
        <v>20348</v>
      </c>
      <c r="F1623" s="22" t="s">
        <v>10285</v>
      </c>
      <c r="G1623" s="22" t="s">
        <v>3697</v>
      </c>
    </row>
    <row r="1624" spans="1:8">
      <c r="A1624" s="22">
        <v>1647</v>
      </c>
      <c r="B1624" s="22" t="s">
        <v>18588</v>
      </c>
      <c r="C1624" s="22" t="s">
        <v>18589</v>
      </c>
      <c r="D1624" s="22" t="s">
        <v>18590</v>
      </c>
      <c r="E1624" s="22" t="s">
        <v>20180</v>
      </c>
      <c r="F1624" s="22" t="s">
        <v>18591</v>
      </c>
      <c r="G1624" s="22" t="s">
        <v>3697</v>
      </c>
    </row>
    <row r="1625" spans="1:8">
      <c r="A1625" s="22">
        <v>1648</v>
      </c>
      <c r="B1625" s="22" t="s">
        <v>5487</v>
      </c>
      <c r="C1625" s="22" t="s">
        <v>5488</v>
      </c>
      <c r="D1625" s="22" t="s">
        <v>4574</v>
      </c>
      <c r="E1625" s="22" t="s">
        <v>18873</v>
      </c>
      <c r="F1625" s="22" t="s">
        <v>5489</v>
      </c>
      <c r="G1625" s="22" t="s">
        <v>3697</v>
      </c>
    </row>
    <row r="1626" spans="1:8">
      <c r="A1626" s="22">
        <v>1649</v>
      </c>
      <c r="B1626" s="22" t="s">
        <v>14198</v>
      </c>
      <c r="C1626" s="22" t="s">
        <v>14199</v>
      </c>
      <c r="D1626" s="22" t="s">
        <v>4574</v>
      </c>
      <c r="E1626" s="22" t="s">
        <v>21151</v>
      </c>
      <c r="F1626" s="22" t="s">
        <v>14200</v>
      </c>
      <c r="G1626" s="22" t="s">
        <v>3697</v>
      </c>
    </row>
    <row r="1627" spans="1:8">
      <c r="A1627" s="22">
        <v>1650</v>
      </c>
      <c r="B1627" s="22" t="s">
        <v>23749</v>
      </c>
      <c r="C1627" s="22" t="s">
        <v>23750</v>
      </c>
      <c r="D1627" s="22" t="s">
        <v>4574</v>
      </c>
      <c r="E1627" s="22" t="s">
        <v>19798</v>
      </c>
      <c r="F1627" s="22" t="s">
        <v>23751</v>
      </c>
      <c r="G1627" s="22" t="s">
        <v>3697</v>
      </c>
    </row>
    <row r="1628" spans="1:8">
      <c r="A1628" s="22">
        <v>1651</v>
      </c>
      <c r="B1628" s="22" t="s">
        <v>18409</v>
      </c>
      <c r="C1628" s="22" t="s">
        <v>18410</v>
      </c>
      <c r="D1628" s="22" t="s">
        <v>4574</v>
      </c>
      <c r="E1628" s="22" t="s">
        <v>21948</v>
      </c>
      <c r="F1628" s="22" t="s">
        <v>18411</v>
      </c>
      <c r="G1628" s="22" t="s">
        <v>3697</v>
      </c>
    </row>
    <row r="1629" spans="1:8">
      <c r="A1629" s="22">
        <v>1652</v>
      </c>
      <c r="B1629" s="22" t="s">
        <v>4572</v>
      </c>
      <c r="C1629" s="22" t="s">
        <v>4573</v>
      </c>
      <c r="D1629" s="22" t="s">
        <v>4574</v>
      </c>
      <c r="E1629" s="22" t="s">
        <v>18720</v>
      </c>
      <c r="F1629" s="22" t="s">
        <v>4575</v>
      </c>
      <c r="G1629" s="22" t="s">
        <v>3697</v>
      </c>
    </row>
    <row r="1630" spans="1:8">
      <c r="A1630" s="22">
        <v>1653</v>
      </c>
      <c r="B1630" s="22" t="s">
        <v>8180</v>
      </c>
      <c r="C1630" s="22" t="s">
        <v>8181</v>
      </c>
      <c r="D1630" s="22" t="s">
        <v>4574</v>
      </c>
      <c r="E1630" s="22" t="s">
        <v>19843</v>
      </c>
      <c r="F1630" s="22" t="s">
        <v>8182</v>
      </c>
      <c r="G1630" s="22" t="s">
        <v>3697</v>
      </c>
    </row>
    <row r="1631" spans="1:8">
      <c r="A1631" s="22">
        <v>1654</v>
      </c>
      <c r="B1631" s="22" t="s">
        <v>16878</v>
      </c>
      <c r="C1631" s="22" t="s">
        <v>16879</v>
      </c>
      <c r="D1631" s="22" t="s">
        <v>4574</v>
      </c>
      <c r="E1631" s="22" t="s">
        <v>21663</v>
      </c>
      <c r="F1631" s="22" t="s">
        <v>16880</v>
      </c>
      <c r="G1631" s="22" t="s">
        <v>3697</v>
      </c>
    </row>
    <row r="1632" spans="1:8">
      <c r="A1632" s="22">
        <v>1655</v>
      </c>
      <c r="B1632" s="22" t="s">
        <v>14322</v>
      </c>
      <c r="C1632" s="22" t="s">
        <v>14323</v>
      </c>
      <c r="D1632" s="22" t="s">
        <v>4574</v>
      </c>
      <c r="E1632" s="22" t="s">
        <v>21180</v>
      </c>
      <c r="F1632" s="22" t="s">
        <v>14324</v>
      </c>
      <c r="G1632" s="22" t="s">
        <v>3697</v>
      </c>
    </row>
    <row r="1633" spans="1:7">
      <c r="A1633" s="22">
        <v>1656</v>
      </c>
      <c r="B1633" s="22" t="s">
        <v>15297</v>
      </c>
      <c r="C1633" s="22" t="s">
        <v>15298</v>
      </c>
      <c r="D1633" s="22" t="s">
        <v>15299</v>
      </c>
      <c r="E1633" s="22" t="s">
        <v>21377</v>
      </c>
      <c r="F1633" s="22" t="s">
        <v>15300</v>
      </c>
      <c r="G1633" s="22" t="s">
        <v>3697</v>
      </c>
    </row>
    <row r="1634" spans="1:7">
      <c r="A1634" s="22">
        <v>1657</v>
      </c>
      <c r="B1634" s="22" t="s">
        <v>9514</v>
      </c>
      <c r="C1634" s="22" t="s">
        <v>9515</v>
      </c>
      <c r="D1634" s="22" t="s">
        <v>4816</v>
      </c>
      <c r="E1634" s="22" t="s">
        <v>20165</v>
      </c>
      <c r="F1634" s="22" t="s">
        <v>9516</v>
      </c>
      <c r="G1634" s="22" t="s">
        <v>3697</v>
      </c>
    </row>
    <row r="1635" spans="1:7">
      <c r="A1635" s="22">
        <v>1658</v>
      </c>
      <c r="B1635" s="22" t="s">
        <v>17156</v>
      </c>
      <c r="C1635" s="22" t="s">
        <v>17157</v>
      </c>
      <c r="D1635" s="22" t="s">
        <v>4816</v>
      </c>
      <c r="E1635" s="22" t="s">
        <v>21710</v>
      </c>
      <c r="F1635" s="22" t="s">
        <v>17158</v>
      </c>
      <c r="G1635" s="22" t="s">
        <v>3697</v>
      </c>
    </row>
    <row r="1636" spans="1:7">
      <c r="A1636" s="22">
        <v>1659</v>
      </c>
      <c r="B1636" s="22" t="s">
        <v>12189</v>
      </c>
      <c r="C1636" s="22" t="s">
        <v>12190</v>
      </c>
      <c r="D1636" s="22" t="s">
        <v>4816</v>
      </c>
      <c r="E1636" s="22" t="s">
        <v>20750</v>
      </c>
      <c r="F1636" s="22" t="s">
        <v>12191</v>
      </c>
      <c r="G1636" s="22" t="s">
        <v>3697</v>
      </c>
    </row>
    <row r="1637" spans="1:7">
      <c r="A1637" s="22">
        <v>1660</v>
      </c>
      <c r="B1637" s="22" t="s">
        <v>24464</v>
      </c>
      <c r="C1637" s="22" t="s">
        <v>24466</v>
      </c>
      <c r="D1637" s="22" t="s">
        <v>4816</v>
      </c>
      <c r="E1637" s="22" t="s">
        <v>24465</v>
      </c>
      <c r="F1637" s="22" t="s">
        <v>24467</v>
      </c>
      <c r="G1637" s="22" t="s">
        <v>3697</v>
      </c>
    </row>
    <row r="1638" spans="1:7">
      <c r="A1638" s="22">
        <v>1661</v>
      </c>
      <c r="B1638" s="22" t="s">
        <v>15137</v>
      </c>
      <c r="C1638" s="22" t="s">
        <v>15138</v>
      </c>
      <c r="D1638" s="22" t="s">
        <v>3986</v>
      </c>
      <c r="E1638" s="22" t="s">
        <v>18715</v>
      </c>
      <c r="G1638" s="22" t="s">
        <v>3705</v>
      </c>
    </row>
    <row r="1639" spans="1:7">
      <c r="A1639" s="22">
        <v>1662</v>
      </c>
      <c r="B1639" s="22" t="s">
        <v>17284</v>
      </c>
      <c r="C1639" s="22" t="s">
        <v>17285</v>
      </c>
      <c r="D1639" s="22" t="s">
        <v>3986</v>
      </c>
      <c r="E1639" s="22" t="s">
        <v>18908</v>
      </c>
      <c r="F1639" s="22" t="s">
        <v>17286</v>
      </c>
      <c r="G1639" s="22" t="s">
        <v>3697</v>
      </c>
    </row>
    <row r="1640" spans="1:7">
      <c r="A1640" s="22">
        <v>1663</v>
      </c>
      <c r="B1640" s="22" t="s">
        <v>11941</v>
      </c>
      <c r="C1640" s="22" t="s">
        <v>11942</v>
      </c>
      <c r="D1640" s="22" t="s">
        <v>3986</v>
      </c>
      <c r="E1640" s="22" t="s">
        <v>20704</v>
      </c>
      <c r="F1640" s="22" t="s">
        <v>11943</v>
      </c>
      <c r="G1640" s="22" t="s">
        <v>3697</v>
      </c>
    </row>
    <row r="1641" spans="1:7">
      <c r="A1641" s="22">
        <v>1664</v>
      </c>
      <c r="B1641" s="22" t="s">
        <v>15657</v>
      </c>
      <c r="C1641" s="22" t="s">
        <v>15658</v>
      </c>
      <c r="D1641" s="22" t="s">
        <v>3986</v>
      </c>
      <c r="E1641" s="22" t="s">
        <v>18775</v>
      </c>
      <c r="F1641" s="22" t="s">
        <v>15659</v>
      </c>
      <c r="G1641" s="22" t="s">
        <v>3697</v>
      </c>
    </row>
    <row r="1642" spans="1:7">
      <c r="A1642" s="22">
        <v>1665</v>
      </c>
      <c r="B1642" s="22" t="s">
        <v>6398</v>
      </c>
      <c r="C1642" s="22" t="s">
        <v>6399</v>
      </c>
      <c r="D1642" s="22" t="s">
        <v>3986</v>
      </c>
      <c r="E1642" s="22" t="s">
        <v>18745</v>
      </c>
      <c r="F1642" s="22" t="s">
        <v>6400</v>
      </c>
      <c r="G1642" s="22" t="s">
        <v>3697</v>
      </c>
    </row>
    <row r="1643" spans="1:7">
      <c r="A1643" s="22">
        <v>1666</v>
      </c>
      <c r="B1643" s="22" t="s">
        <v>9553</v>
      </c>
      <c r="C1643" s="22" t="s">
        <v>9554</v>
      </c>
      <c r="D1643" s="22" t="s">
        <v>3986</v>
      </c>
      <c r="E1643" s="22" t="s">
        <v>20178</v>
      </c>
      <c r="F1643" s="22" t="s">
        <v>9555</v>
      </c>
      <c r="G1643" s="22" t="s">
        <v>3697</v>
      </c>
    </row>
    <row r="1644" spans="1:7">
      <c r="A1644" s="22">
        <v>1667</v>
      </c>
      <c r="B1644" s="22" t="s">
        <v>8528</v>
      </c>
      <c r="C1644" s="22" t="s">
        <v>8529</v>
      </c>
      <c r="D1644" s="22" t="s">
        <v>3986</v>
      </c>
      <c r="E1644" s="22" t="s">
        <v>19933</v>
      </c>
      <c r="F1644" s="22" t="s">
        <v>8530</v>
      </c>
      <c r="G1644" s="22" t="s">
        <v>3697</v>
      </c>
    </row>
    <row r="1645" spans="1:7">
      <c r="A1645" s="22">
        <v>1668</v>
      </c>
      <c r="B1645" s="22" t="s">
        <v>24022</v>
      </c>
      <c r="C1645" s="22" t="s">
        <v>24024</v>
      </c>
      <c r="D1645" s="22" t="s">
        <v>3986</v>
      </c>
      <c r="E1645" s="22" t="s">
        <v>24023</v>
      </c>
      <c r="F1645" s="22" t="s">
        <v>24025</v>
      </c>
      <c r="G1645" s="22" t="s">
        <v>3697</v>
      </c>
    </row>
    <row r="1646" spans="1:7">
      <c r="A1646" s="22">
        <v>1669</v>
      </c>
      <c r="B1646" s="22" t="s">
        <v>7165</v>
      </c>
      <c r="C1646" s="22" t="s">
        <v>7166</v>
      </c>
      <c r="D1646" s="22" t="s">
        <v>6940</v>
      </c>
      <c r="E1646" s="22" t="s">
        <v>19590</v>
      </c>
      <c r="F1646" s="22" t="s">
        <v>7167</v>
      </c>
      <c r="G1646" s="22" t="s">
        <v>3697</v>
      </c>
    </row>
    <row r="1647" spans="1:7">
      <c r="A1647" s="22">
        <v>1670</v>
      </c>
      <c r="B1647" s="22" t="s">
        <v>16467</v>
      </c>
      <c r="C1647" s="22" t="s">
        <v>16468</v>
      </c>
      <c r="D1647" s="22" t="s">
        <v>6940</v>
      </c>
      <c r="E1647" s="22" t="s">
        <v>20512</v>
      </c>
      <c r="F1647" s="22" t="s">
        <v>16469</v>
      </c>
      <c r="G1647" s="22" t="s">
        <v>3697</v>
      </c>
    </row>
    <row r="1648" spans="1:7">
      <c r="A1648" s="22">
        <v>1671</v>
      </c>
      <c r="B1648" s="22" t="s">
        <v>8050</v>
      </c>
      <c r="C1648" s="22" t="s">
        <v>8051</v>
      </c>
      <c r="D1648" s="22" t="s">
        <v>8052</v>
      </c>
      <c r="E1648" s="22" t="s">
        <v>18756</v>
      </c>
      <c r="F1648" s="22" t="s">
        <v>8053</v>
      </c>
      <c r="G1648" s="22" t="s">
        <v>3697</v>
      </c>
    </row>
    <row r="1649" spans="1:8">
      <c r="A1649" s="22">
        <v>1672</v>
      </c>
      <c r="B1649" s="22" t="s">
        <v>16016</v>
      </c>
      <c r="C1649" s="22" t="s">
        <v>16017</v>
      </c>
      <c r="D1649" s="22" t="s">
        <v>5381</v>
      </c>
      <c r="E1649" s="22" t="s">
        <v>21504</v>
      </c>
      <c r="F1649" s="22" t="s">
        <v>16018</v>
      </c>
      <c r="G1649" s="22" t="s">
        <v>3697</v>
      </c>
      <c r="H1649" s="22">
        <v>1</v>
      </c>
    </row>
    <row r="1650" spans="1:8">
      <c r="A1650" s="22">
        <v>1673</v>
      </c>
      <c r="B1650" s="22" t="s">
        <v>5379</v>
      </c>
      <c r="C1650" s="22" t="s">
        <v>5380</v>
      </c>
      <c r="D1650" s="22" t="s">
        <v>5381</v>
      </c>
      <c r="E1650" s="22" t="s">
        <v>19107</v>
      </c>
      <c r="F1650" s="22" t="s">
        <v>5382</v>
      </c>
      <c r="G1650" s="22" t="s">
        <v>3697</v>
      </c>
    </row>
    <row r="1651" spans="1:8">
      <c r="A1651" s="22">
        <v>1674</v>
      </c>
      <c r="B1651" s="22" t="s">
        <v>9253</v>
      </c>
      <c r="C1651" s="22" t="s">
        <v>9254</v>
      </c>
      <c r="D1651" s="22" t="s">
        <v>5381</v>
      </c>
      <c r="E1651" s="22" t="s">
        <v>20107</v>
      </c>
      <c r="F1651" s="22" t="s">
        <v>9255</v>
      </c>
      <c r="G1651" s="22" t="s">
        <v>3697</v>
      </c>
    </row>
    <row r="1652" spans="1:8">
      <c r="A1652" s="22">
        <v>1675</v>
      </c>
      <c r="B1652" s="22" t="s">
        <v>16292</v>
      </c>
      <c r="C1652" s="22" t="s">
        <v>16293</v>
      </c>
      <c r="D1652" s="22" t="s">
        <v>16294</v>
      </c>
      <c r="E1652" s="22" t="s">
        <v>18675</v>
      </c>
      <c r="F1652" s="22" t="s">
        <v>16295</v>
      </c>
      <c r="G1652" s="22" t="s">
        <v>3697</v>
      </c>
    </row>
    <row r="1653" spans="1:8">
      <c r="A1653" s="22">
        <v>1676</v>
      </c>
      <c r="B1653" s="22" t="s">
        <v>15002</v>
      </c>
      <c r="C1653" s="22" t="s">
        <v>15003</v>
      </c>
      <c r="D1653" s="22" t="s">
        <v>4466</v>
      </c>
      <c r="E1653" s="22" t="s">
        <v>21320</v>
      </c>
      <c r="G1653" s="22" t="s">
        <v>3715</v>
      </c>
    </row>
    <row r="1654" spans="1:8">
      <c r="A1654" s="22">
        <v>1677</v>
      </c>
      <c r="B1654" s="22" t="s">
        <v>10984</v>
      </c>
      <c r="C1654" s="22" t="s">
        <v>10985</v>
      </c>
      <c r="D1654" s="22" t="s">
        <v>4466</v>
      </c>
      <c r="E1654" s="22" t="s">
        <v>20326</v>
      </c>
      <c r="F1654" s="22" t="s">
        <v>10986</v>
      </c>
      <c r="G1654" s="22" t="s">
        <v>3697</v>
      </c>
    </row>
    <row r="1655" spans="1:8">
      <c r="A1655" s="22">
        <v>1678</v>
      </c>
      <c r="B1655" s="22" t="s">
        <v>10182</v>
      </c>
      <c r="C1655" s="22" t="s">
        <v>10183</v>
      </c>
      <c r="D1655" s="22" t="s">
        <v>4466</v>
      </c>
      <c r="E1655" s="22" t="s">
        <v>20326</v>
      </c>
      <c r="F1655" s="22" t="s">
        <v>10184</v>
      </c>
      <c r="G1655" s="22" t="s">
        <v>3697</v>
      </c>
    </row>
    <row r="1656" spans="1:8">
      <c r="A1656" s="22">
        <v>1679</v>
      </c>
      <c r="B1656" s="22" t="s">
        <v>11452</v>
      </c>
      <c r="C1656" s="22" t="s">
        <v>11453</v>
      </c>
      <c r="D1656" s="22" t="s">
        <v>4466</v>
      </c>
      <c r="E1656" s="22" t="s">
        <v>20606</v>
      </c>
      <c r="F1656" s="22" t="s">
        <v>11454</v>
      </c>
      <c r="G1656" s="22" t="s">
        <v>3697</v>
      </c>
    </row>
    <row r="1657" spans="1:8">
      <c r="A1657" s="22">
        <v>1680</v>
      </c>
      <c r="B1657" s="22" t="s">
        <v>6924</v>
      </c>
      <c r="C1657" s="22" t="s">
        <v>6925</v>
      </c>
      <c r="D1657" s="22" t="s">
        <v>4466</v>
      </c>
      <c r="E1657" s="22" t="s">
        <v>19536</v>
      </c>
      <c r="F1657" s="22" t="s">
        <v>6926</v>
      </c>
      <c r="G1657" s="22" t="s">
        <v>3697</v>
      </c>
    </row>
    <row r="1658" spans="1:8">
      <c r="A1658" s="22">
        <v>1681</v>
      </c>
      <c r="B1658" s="22" t="s">
        <v>5146</v>
      </c>
      <c r="C1658" s="22" t="s">
        <v>5147</v>
      </c>
      <c r="D1658" s="22" t="s">
        <v>4466</v>
      </c>
      <c r="E1658" s="22" t="s">
        <v>18948</v>
      </c>
      <c r="F1658" s="22" t="s">
        <v>5148</v>
      </c>
      <c r="G1658" s="22" t="s">
        <v>3697</v>
      </c>
    </row>
    <row r="1659" spans="1:8">
      <c r="A1659" s="22">
        <v>1682</v>
      </c>
      <c r="B1659" s="22" t="s">
        <v>12365</v>
      </c>
      <c r="C1659" s="22" t="s">
        <v>12366</v>
      </c>
      <c r="D1659" s="22" t="s">
        <v>4466</v>
      </c>
      <c r="E1659" s="22" t="s">
        <v>18801</v>
      </c>
      <c r="F1659" s="22" t="s">
        <v>12367</v>
      </c>
      <c r="G1659" s="22" t="s">
        <v>3697</v>
      </c>
    </row>
    <row r="1660" spans="1:8">
      <c r="A1660" s="22">
        <v>1683</v>
      </c>
      <c r="B1660" s="22" t="s">
        <v>11625</v>
      </c>
      <c r="C1660" s="22" t="s">
        <v>11626</v>
      </c>
      <c r="D1660" s="22" t="s">
        <v>7525</v>
      </c>
      <c r="E1660" s="22" t="s">
        <v>20558</v>
      </c>
      <c r="F1660" s="22" t="s">
        <v>11627</v>
      </c>
      <c r="G1660" s="22" t="s">
        <v>3697</v>
      </c>
      <c r="H1660" s="22">
        <v>1</v>
      </c>
    </row>
    <row r="1661" spans="1:8">
      <c r="A1661" s="22">
        <v>1684</v>
      </c>
      <c r="B1661" s="22" t="s">
        <v>17379</v>
      </c>
      <c r="C1661" s="22" t="s">
        <v>17380</v>
      </c>
      <c r="D1661" s="22" t="s">
        <v>4647</v>
      </c>
      <c r="E1661" s="22" t="s">
        <v>21047</v>
      </c>
      <c r="F1661" s="22" t="s">
        <v>17381</v>
      </c>
      <c r="G1661" s="22" t="s">
        <v>3697</v>
      </c>
      <c r="H1661" s="22">
        <v>1</v>
      </c>
    </row>
    <row r="1662" spans="1:8">
      <c r="A1662" s="22">
        <v>1685</v>
      </c>
      <c r="B1662" s="22" t="s">
        <v>24263</v>
      </c>
      <c r="C1662" s="22" t="s">
        <v>24264</v>
      </c>
      <c r="D1662" s="22" t="s">
        <v>4647</v>
      </c>
      <c r="E1662" s="22" t="s">
        <v>19521</v>
      </c>
      <c r="F1662" s="22" t="s">
        <v>24265</v>
      </c>
      <c r="G1662" s="22" t="s">
        <v>3697</v>
      </c>
    </row>
    <row r="1663" spans="1:8">
      <c r="A1663" s="22">
        <v>1686</v>
      </c>
      <c r="B1663" s="22" t="s">
        <v>13346</v>
      </c>
      <c r="C1663" s="22" t="s">
        <v>13347</v>
      </c>
      <c r="D1663" s="22" t="s">
        <v>4647</v>
      </c>
      <c r="E1663" s="22" t="s">
        <v>20986</v>
      </c>
      <c r="F1663" s="22" t="s">
        <v>13348</v>
      </c>
      <c r="G1663" s="22" t="s">
        <v>3697</v>
      </c>
    </row>
    <row r="1664" spans="1:8">
      <c r="A1664" s="22">
        <v>1687</v>
      </c>
      <c r="B1664" s="22" t="s">
        <v>3780</v>
      </c>
      <c r="C1664" s="22" t="s">
        <v>3781</v>
      </c>
      <c r="D1664" s="22" t="s">
        <v>3765</v>
      </c>
      <c r="E1664" s="22" t="s">
        <v>18618</v>
      </c>
      <c r="F1664" s="22" t="s">
        <v>3782</v>
      </c>
      <c r="G1664" s="22" t="s">
        <v>3697</v>
      </c>
    </row>
    <row r="1665" spans="1:7">
      <c r="A1665" s="22">
        <v>1688</v>
      </c>
      <c r="B1665" s="22" t="s">
        <v>5055</v>
      </c>
      <c r="C1665" s="22" t="s">
        <v>5056</v>
      </c>
      <c r="D1665" s="22" t="s">
        <v>3765</v>
      </c>
      <c r="E1665" s="22" t="s">
        <v>19010</v>
      </c>
      <c r="G1665" s="22" t="s">
        <v>3730</v>
      </c>
    </row>
    <row r="1666" spans="1:7">
      <c r="A1666" s="22">
        <v>1689</v>
      </c>
      <c r="B1666" s="22" t="s">
        <v>9811</v>
      </c>
      <c r="C1666" s="22" t="s">
        <v>9812</v>
      </c>
      <c r="D1666" s="22" t="s">
        <v>3765</v>
      </c>
      <c r="E1666" s="22" t="s">
        <v>20240</v>
      </c>
      <c r="F1666" s="22" t="s">
        <v>9813</v>
      </c>
      <c r="G1666" s="22" t="s">
        <v>3697</v>
      </c>
    </row>
    <row r="1667" spans="1:7">
      <c r="A1667" s="22">
        <v>1690</v>
      </c>
      <c r="B1667" s="22" t="s">
        <v>18472</v>
      </c>
      <c r="C1667" s="22" t="s">
        <v>18473</v>
      </c>
      <c r="D1667" s="22" t="s">
        <v>3765</v>
      </c>
      <c r="E1667" s="22" t="s">
        <v>20291</v>
      </c>
      <c r="F1667" s="22" t="s">
        <v>18474</v>
      </c>
      <c r="G1667" s="22" t="s">
        <v>3697</v>
      </c>
    </row>
    <row r="1668" spans="1:7">
      <c r="A1668" s="22">
        <v>1691</v>
      </c>
      <c r="B1668" s="22" t="s">
        <v>7642</v>
      </c>
      <c r="C1668" s="22" t="s">
        <v>7643</v>
      </c>
      <c r="D1668" s="22" t="s">
        <v>3765</v>
      </c>
      <c r="E1668" s="22" t="s">
        <v>18672</v>
      </c>
      <c r="F1668" s="22" t="s">
        <v>7644</v>
      </c>
      <c r="G1668" s="22" t="s">
        <v>3697</v>
      </c>
    </row>
    <row r="1669" spans="1:7">
      <c r="A1669" s="22">
        <v>1692</v>
      </c>
      <c r="B1669" s="22" t="s">
        <v>5611</v>
      </c>
      <c r="C1669" s="22" t="s">
        <v>5612</v>
      </c>
      <c r="D1669" s="22" t="s">
        <v>3765</v>
      </c>
      <c r="E1669" s="22" t="s">
        <v>19167</v>
      </c>
      <c r="G1669" s="22" t="s">
        <v>3705</v>
      </c>
    </row>
    <row r="1670" spans="1:7">
      <c r="A1670" s="22">
        <v>1693</v>
      </c>
      <c r="B1670" s="22" t="s">
        <v>9488</v>
      </c>
      <c r="C1670" s="22" t="s">
        <v>9489</v>
      </c>
      <c r="D1670" s="22" t="s">
        <v>3765</v>
      </c>
      <c r="E1670" s="22" t="s">
        <v>20159</v>
      </c>
      <c r="F1670" s="22" t="s">
        <v>9490</v>
      </c>
      <c r="G1670" s="22" t="s">
        <v>3697</v>
      </c>
    </row>
    <row r="1671" spans="1:7">
      <c r="A1671" s="22">
        <v>1694</v>
      </c>
      <c r="B1671" s="22" t="s">
        <v>24620</v>
      </c>
      <c r="C1671" s="22" t="s">
        <v>24621</v>
      </c>
      <c r="D1671" s="22" t="s">
        <v>3765</v>
      </c>
      <c r="E1671" s="22" t="s">
        <v>19462</v>
      </c>
      <c r="F1671" s="22" t="s">
        <v>24622</v>
      </c>
      <c r="G1671" s="22" t="s">
        <v>3697</v>
      </c>
    </row>
    <row r="1672" spans="1:7">
      <c r="A1672" s="22">
        <v>1695</v>
      </c>
      <c r="B1672" s="22" t="s">
        <v>4140</v>
      </c>
      <c r="C1672" s="22" t="s">
        <v>4141</v>
      </c>
      <c r="D1672" s="22" t="s">
        <v>3765</v>
      </c>
      <c r="E1672" s="22" t="s">
        <v>18730</v>
      </c>
      <c r="F1672" s="22" t="s">
        <v>4142</v>
      </c>
      <c r="G1672" s="22" t="s">
        <v>3697</v>
      </c>
    </row>
    <row r="1673" spans="1:7">
      <c r="A1673" s="22">
        <v>1696</v>
      </c>
      <c r="B1673" s="22" t="s">
        <v>12036</v>
      </c>
      <c r="C1673" s="22" t="s">
        <v>12037</v>
      </c>
      <c r="D1673" s="22" t="s">
        <v>3765</v>
      </c>
      <c r="E1673" s="22" t="s">
        <v>19335</v>
      </c>
      <c r="F1673" s="22" t="s">
        <v>12038</v>
      </c>
      <c r="G1673" s="22" t="s">
        <v>3697</v>
      </c>
    </row>
    <row r="1674" spans="1:7">
      <c r="A1674" s="22">
        <v>1697</v>
      </c>
      <c r="B1674" s="22" t="s">
        <v>11883</v>
      </c>
      <c r="C1674" s="22" t="s">
        <v>11884</v>
      </c>
      <c r="D1674" s="22" t="s">
        <v>3765</v>
      </c>
      <c r="E1674" s="22" t="s">
        <v>20691</v>
      </c>
      <c r="F1674" s="22" t="s">
        <v>11885</v>
      </c>
      <c r="G1674" s="22" t="s">
        <v>3697</v>
      </c>
    </row>
    <row r="1675" spans="1:7">
      <c r="A1675" s="22">
        <v>1698</v>
      </c>
      <c r="B1675" s="22" t="s">
        <v>6839</v>
      </c>
      <c r="C1675" s="22" t="s">
        <v>6840</v>
      </c>
      <c r="D1675" s="22" t="s">
        <v>3765</v>
      </c>
      <c r="E1675" s="22" t="s">
        <v>19513</v>
      </c>
      <c r="F1675" s="22" t="s">
        <v>6841</v>
      </c>
      <c r="G1675" s="22" t="s">
        <v>3697</v>
      </c>
    </row>
    <row r="1676" spans="1:7">
      <c r="A1676" s="22">
        <v>1699</v>
      </c>
      <c r="B1676" s="22" t="s">
        <v>25925</v>
      </c>
      <c r="C1676" s="22" t="s">
        <v>25927</v>
      </c>
      <c r="D1676" s="22" t="s">
        <v>3765</v>
      </c>
      <c r="E1676" s="22" t="s">
        <v>25926</v>
      </c>
      <c r="F1676" s="22" t="s">
        <v>25928</v>
      </c>
      <c r="G1676" s="22" t="s">
        <v>3697</v>
      </c>
    </row>
    <row r="1677" spans="1:7">
      <c r="A1677" s="22">
        <v>1700</v>
      </c>
      <c r="B1677" s="22" t="s">
        <v>17408</v>
      </c>
      <c r="C1677" s="22" t="s">
        <v>17409</v>
      </c>
      <c r="D1677" s="22" t="s">
        <v>3765</v>
      </c>
      <c r="E1677" s="22" t="s">
        <v>21759</v>
      </c>
      <c r="F1677" s="22" t="s">
        <v>17410</v>
      </c>
      <c r="G1677" s="22" t="s">
        <v>3697</v>
      </c>
    </row>
    <row r="1678" spans="1:7">
      <c r="A1678" s="22">
        <v>1701</v>
      </c>
      <c r="B1678" s="22" t="s">
        <v>11513</v>
      </c>
      <c r="C1678" s="22" t="s">
        <v>24876</v>
      </c>
      <c r="D1678" s="22" t="s">
        <v>3765</v>
      </c>
      <c r="E1678" s="22" t="s">
        <v>24875</v>
      </c>
      <c r="F1678" s="22" t="s">
        <v>24877</v>
      </c>
      <c r="G1678" s="22" t="s">
        <v>3697</v>
      </c>
    </row>
    <row r="1679" spans="1:7">
      <c r="A1679" s="22">
        <v>1702</v>
      </c>
      <c r="B1679" s="22" t="s">
        <v>3763</v>
      </c>
      <c r="C1679" s="22" t="s">
        <v>3764</v>
      </c>
      <c r="D1679" s="22" t="s">
        <v>3765</v>
      </c>
      <c r="E1679" s="22" t="s">
        <v>18613</v>
      </c>
      <c r="F1679" s="22" t="s">
        <v>3766</v>
      </c>
      <c r="G1679" s="22" t="s">
        <v>3697</v>
      </c>
    </row>
    <row r="1680" spans="1:7">
      <c r="A1680" s="22">
        <v>1703</v>
      </c>
      <c r="B1680" s="22" t="s">
        <v>6365</v>
      </c>
      <c r="C1680" s="22" t="s">
        <v>6366</v>
      </c>
      <c r="D1680" s="22" t="s">
        <v>3765</v>
      </c>
      <c r="E1680" s="22" t="s">
        <v>19381</v>
      </c>
      <c r="F1680" s="22" t="s">
        <v>6367</v>
      </c>
      <c r="G1680" s="22" t="s">
        <v>3697</v>
      </c>
    </row>
    <row r="1681" spans="1:7">
      <c r="A1681" s="22">
        <v>1704</v>
      </c>
      <c r="B1681" s="22" t="s">
        <v>11297</v>
      </c>
      <c r="C1681" s="22" t="s">
        <v>11298</v>
      </c>
      <c r="D1681" s="22" t="s">
        <v>3765</v>
      </c>
      <c r="E1681" s="22" t="s">
        <v>18823</v>
      </c>
      <c r="F1681" s="22" t="s">
        <v>11299</v>
      </c>
      <c r="G1681" s="22" t="s">
        <v>3697</v>
      </c>
    </row>
    <row r="1682" spans="1:7">
      <c r="A1682" s="22">
        <v>1705</v>
      </c>
      <c r="B1682" s="22" t="s">
        <v>16546</v>
      </c>
      <c r="C1682" s="22" t="s">
        <v>16547</v>
      </c>
      <c r="D1682" s="22" t="s">
        <v>16548</v>
      </c>
      <c r="E1682" s="22" t="s">
        <v>21606</v>
      </c>
      <c r="F1682" s="22" t="s">
        <v>16549</v>
      </c>
      <c r="G1682" s="22" t="s">
        <v>3697</v>
      </c>
    </row>
    <row r="1683" spans="1:7">
      <c r="A1683" s="22">
        <v>1706</v>
      </c>
      <c r="B1683" s="22" t="s">
        <v>15481</v>
      </c>
      <c r="C1683" s="22" t="s">
        <v>15482</v>
      </c>
      <c r="D1683" s="22" t="s">
        <v>15371</v>
      </c>
      <c r="E1683" s="22" t="s">
        <v>18939</v>
      </c>
      <c r="F1683" s="22" t="s">
        <v>15483</v>
      </c>
      <c r="G1683" s="22" t="s">
        <v>3697</v>
      </c>
    </row>
    <row r="1684" spans="1:7">
      <c r="A1684" s="22">
        <v>1707</v>
      </c>
      <c r="B1684" s="22" t="s">
        <v>24317</v>
      </c>
      <c r="C1684" s="22" t="s">
        <v>24319</v>
      </c>
      <c r="D1684" s="22" t="s">
        <v>15371</v>
      </c>
      <c r="E1684" s="22" t="s">
        <v>24318</v>
      </c>
      <c r="F1684" s="22" t="s">
        <v>24320</v>
      </c>
      <c r="G1684" s="22" t="s">
        <v>3697</v>
      </c>
    </row>
    <row r="1685" spans="1:7">
      <c r="A1685" s="22">
        <v>1708</v>
      </c>
      <c r="B1685" s="22" t="s">
        <v>17281</v>
      </c>
      <c r="C1685" s="22" t="s">
        <v>17282</v>
      </c>
      <c r="D1685" s="22" t="s">
        <v>7777</v>
      </c>
      <c r="E1685" s="22" t="s">
        <v>18867</v>
      </c>
      <c r="F1685" s="22" t="s">
        <v>17283</v>
      </c>
      <c r="G1685" s="22" t="s">
        <v>3697</v>
      </c>
    </row>
    <row r="1686" spans="1:7">
      <c r="A1686" s="22">
        <v>1709</v>
      </c>
      <c r="B1686" s="22" t="s">
        <v>7775</v>
      </c>
      <c r="C1686" s="22" t="s">
        <v>7776</v>
      </c>
      <c r="D1686" s="22" t="s">
        <v>7777</v>
      </c>
      <c r="E1686" s="22" t="s">
        <v>19737</v>
      </c>
      <c r="F1686" s="22" t="s">
        <v>7778</v>
      </c>
      <c r="G1686" s="22" t="s">
        <v>3697</v>
      </c>
    </row>
    <row r="1687" spans="1:7">
      <c r="A1687" s="22">
        <v>1710</v>
      </c>
      <c r="B1687" s="22" t="s">
        <v>11799</v>
      </c>
      <c r="C1687" s="22" t="s">
        <v>11800</v>
      </c>
      <c r="D1687" s="22" t="s">
        <v>7777</v>
      </c>
      <c r="E1687" s="22" t="s">
        <v>20673</v>
      </c>
      <c r="F1687" s="22" t="s">
        <v>11801</v>
      </c>
      <c r="G1687" s="22" t="s">
        <v>3697</v>
      </c>
    </row>
    <row r="1688" spans="1:7">
      <c r="A1688" s="22">
        <v>1711</v>
      </c>
      <c r="B1688" s="22" t="s">
        <v>8282</v>
      </c>
      <c r="C1688" s="22" t="s">
        <v>8283</v>
      </c>
      <c r="D1688" s="22" t="s">
        <v>7777</v>
      </c>
      <c r="E1688" s="22" t="s">
        <v>19868</v>
      </c>
      <c r="F1688" s="22" t="s">
        <v>8284</v>
      </c>
      <c r="G1688" s="22" t="s">
        <v>3697</v>
      </c>
    </row>
    <row r="1689" spans="1:7">
      <c r="A1689" s="22">
        <v>1712</v>
      </c>
      <c r="B1689" s="22" t="s">
        <v>18241</v>
      </c>
      <c r="C1689" s="22" t="s">
        <v>18242</v>
      </c>
      <c r="D1689" s="22" t="s">
        <v>7777</v>
      </c>
      <c r="E1689" s="22" t="s">
        <v>21916</v>
      </c>
      <c r="F1689" s="22" t="s">
        <v>18243</v>
      </c>
      <c r="G1689" s="22" t="s">
        <v>3697</v>
      </c>
    </row>
    <row r="1690" spans="1:7">
      <c r="A1690" s="22">
        <v>1713</v>
      </c>
      <c r="B1690" s="22" t="s">
        <v>14667</v>
      </c>
      <c r="C1690" s="22" t="s">
        <v>14668</v>
      </c>
      <c r="D1690" s="22" t="s">
        <v>7777</v>
      </c>
      <c r="E1690" s="22" t="s">
        <v>19381</v>
      </c>
      <c r="F1690" s="22" t="s">
        <v>14669</v>
      </c>
      <c r="G1690" s="22" t="s">
        <v>3697</v>
      </c>
    </row>
    <row r="1691" spans="1:7">
      <c r="A1691" s="22">
        <v>1714</v>
      </c>
      <c r="B1691" s="22" t="s">
        <v>25470</v>
      </c>
      <c r="C1691" s="22" t="s">
        <v>25472</v>
      </c>
      <c r="D1691" s="22" t="s">
        <v>7777</v>
      </c>
      <c r="E1691" s="22" t="s">
        <v>25471</v>
      </c>
      <c r="F1691" s="22" t="s">
        <v>25473</v>
      </c>
      <c r="G1691" s="22" t="s">
        <v>3697</v>
      </c>
    </row>
    <row r="1692" spans="1:7">
      <c r="A1692" s="22">
        <v>1715</v>
      </c>
      <c r="B1692" s="22" t="s">
        <v>18049</v>
      </c>
      <c r="C1692" s="22" t="s">
        <v>18050</v>
      </c>
      <c r="D1692" s="22" t="s">
        <v>7777</v>
      </c>
      <c r="E1692" s="22" t="s">
        <v>21871</v>
      </c>
      <c r="F1692" s="22" t="s">
        <v>18051</v>
      </c>
      <c r="G1692" s="22" t="s">
        <v>3697</v>
      </c>
    </row>
    <row r="1693" spans="1:7">
      <c r="A1693" s="22">
        <v>1716</v>
      </c>
      <c r="B1693" s="22" t="s">
        <v>15920</v>
      </c>
      <c r="C1693" s="22" t="s">
        <v>15921</v>
      </c>
      <c r="D1693" s="22" t="s">
        <v>7777</v>
      </c>
      <c r="E1693" s="22" t="s">
        <v>20359</v>
      </c>
      <c r="F1693" s="22" t="s">
        <v>15922</v>
      </c>
      <c r="G1693" s="22" t="s">
        <v>3697</v>
      </c>
    </row>
    <row r="1694" spans="1:7">
      <c r="A1694" s="22">
        <v>1717</v>
      </c>
      <c r="B1694" s="22" t="s">
        <v>24834</v>
      </c>
      <c r="C1694" s="22" t="s">
        <v>24836</v>
      </c>
      <c r="D1694" s="22" t="s">
        <v>7777</v>
      </c>
      <c r="E1694" s="22" t="s">
        <v>24835</v>
      </c>
      <c r="F1694" s="22" t="s">
        <v>24837</v>
      </c>
      <c r="G1694" s="22" t="s">
        <v>3697</v>
      </c>
    </row>
    <row r="1695" spans="1:7">
      <c r="A1695" s="22">
        <v>1718</v>
      </c>
      <c r="B1695" s="22" t="s">
        <v>10828</v>
      </c>
      <c r="C1695" s="22" t="s">
        <v>10829</v>
      </c>
      <c r="D1695" s="22" t="s">
        <v>4970</v>
      </c>
      <c r="E1695" s="22" t="s">
        <v>18775</v>
      </c>
      <c r="F1695" s="22" t="s">
        <v>10830</v>
      </c>
      <c r="G1695" s="22" t="s">
        <v>3697</v>
      </c>
    </row>
    <row r="1696" spans="1:7">
      <c r="A1696" s="22">
        <v>1719</v>
      </c>
      <c r="B1696" s="22" t="s">
        <v>10732</v>
      </c>
      <c r="C1696" s="22" t="s">
        <v>24340</v>
      </c>
      <c r="D1696" s="22" t="s">
        <v>24341</v>
      </c>
      <c r="E1696" s="22" t="s">
        <v>24339</v>
      </c>
      <c r="F1696" s="22" t="s">
        <v>24342</v>
      </c>
      <c r="G1696" s="22" t="s">
        <v>3697</v>
      </c>
    </row>
    <row r="1697" spans="1:8">
      <c r="A1697" s="22">
        <v>1720</v>
      </c>
      <c r="B1697" s="22" t="s">
        <v>13076</v>
      </c>
      <c r="C1697" s="22" t="s">
        <v>25015</v>
      </c>
      <c r="D1697" s="22" t="s">
        <v>4650</v>
      </c>
      <c r="E1697" s="22" t="s">
        <v>18886</v>
      </c>
      <c r="F1697" s="22" t="s">
        <v>25016</v>
      </c>
      <c r="G1697" s="22" t="s">
        <v>3697</v>
      </c>
    </row>
    <row r="1698" spans="1:8">
      <c r="A1698" s="22">
        <v>1721</v>
      </c>
      <c r="B1698" s="22" t="s">
        <v>4648</v>
      </c>
      <c r="C1698" s="22" t="s">
        <v>4649</v>
      </c>
      <c r="D1698" s="22" t="s">
        <v>4650</v>
      </c>
      <c r="E1698" s="22" t="s">
        <v>18886</v>
      </c>
      <c r="F1698" s="22" t="s">
        <v>4651</v>
      </c>
      <c r="G1698" s="22" t="s">
        <v>3697</v>
      </c>
      <c r="H1698" s="22">
        <v>1</v>
      </c>
    </row>
    <row r="1699" spans="1:8">
      <c r="A1699" s="22">
        <v>1722</v>
      </c>
      <c r="B1699" s="22" t="s">
        <v>7636</v>
      </c>
      <c r="C1699" s="22" t="s">
        <v>7637</v>
      </c>
      <c r="D1699" s="22" t="s">
        <v>4650</v>
      </c>
      <c r="E1699" s="22" t="s">
        <v>18863</v>
      </c>
      <c r="F1699" s="22" t="s">
        <v>7638</v>
      </c>
      <c r="G1699" s="22" t="s">
        <v>3697</v>
      </c>
    </row>
    <row r="1700" spans="1:8">
      <c r="A1700" s="22">
        <v>1723</v>
      </c>
      <c r="B1700" s="22" t="s">
        <v>6055</v>
      </c>
      <c r="C1700" s="22" t="s">
        <v>6056</v>
      </c>
      <c r="D1700" s="22" t="s">
        <v>4650</v>
      </c>
      <c r="E1700" s="22" t="s">
        <v>19295</v>
      </c>
      <c r="F1700" s="22" t="s">
        <v>6057</v>
      </c>
      <c r="G1700" s="22" t="s">
        <v>3697</v>
      </c>
      <c r="H1700" s="22">
        <v>1</v>
      </c>
    </row>
    <row r="1701" spans="1:8">
      <c r="A1701" s="22">
        <v>1724</v>
      </c>
      <c r="B1701" s="22" t="s">
        <v>11376</v>
      </c>
      <c r="C1701" s="22" t="s">
        <v>11377</v>
      </c>
      <c r="D1701" s="22" t="s">
        <v>4650</v>
      </c>
      <c r="E1701" s="22" t="s">
        <v>20558</v>
      </c>
      <c r="F1701" s="22" t="s">
        <v>11378</v>
      </c>
      <c r="G1701" s="22" t="s">
        <v>3697</v>
      </c>
    </row>
    <row r="1702" spans="1:8">
      <c r="A1702" s="22">
        <v>1725</v>
      </c>
      <c r="B1702" s="22" t="s">
        <v>12008</v>
      </c>
      <c r="C1702" s="22" t="s">
        <v>12009</v>
      </c>
      <c r="D1702" s="22" t="s">
        <v>12010</v>
      </c>
      <c r="E1702" s="22" t="s">
        <v>19953</v>
      </c>
      <c r="F1702" s="22" t="s">
        <v>12011</v>
      </c>
      <c r="G1702" s="22" t="s">
        <v>3697</v>
      </c>
    </row>
    <row r="1703" spans="1:8">
      <c r="A1703" s="22">
        <v>1726</v>
      </c>
      <c r="B1703" s="22" t="s">
        <v>16804</v>
      </c>
      <c r="C1703" s="22" t="s">
        <v>16805</v>
      </c>
      <c r="D1703" s="22" t="s">
        <v>6222</v>
      </c>
      <c r="E1703" s="22" t="s">
        <v>21649</v>
      </c>
      <c r="F1703" s="22" t="s">
        <v>16806</v>
      </c>
      <c r="G1703" s="22" t="s">
        <v>3697</v>
      </c>
    </row>
    <row r="1704" spans="1:8">
      <c r="A1704" s="22">
        <v>1727</v>
      </c>
      <c r="B1704" s="22" t="s">
        <v>14762</v>
      </c>
      <c r="C1704" s="22" t="s">
        <v>25121</v>
      </c>
      <c r="D1704" s="22" t="s">
        <v>6222</v>
      </c>
      <c r="E1704" s="22" t="s">
        <v>21219</v>
      </c>
      <c r="F1704" s="22" t="s">
        <v>25122</v>
      </c>
      <c r="G1704" s="22" t="s">
        <v>3697</v>
      </c>
    </row>
    <row r="1705" spans="1:8">
      <c r="A1705" s="22">
        <v>1728</v>
      </c>
      <c r="B1705" s="22" t="s">
        <v>14687</v>
      </c>
      <c r="C1705" s="22" t="s">
        <v>14688</v>
      </c>
      <c r="D1705" s="22" t="s">
        <v>6222</v>
      </c>
      <c r="E1705" s="22" t="s">
        <v>21248</v>
      </c>
      <c r="F1705" s="22" t="s">
        <v>14689</v>
      </c>
      <c r="G1705" s="22" t="s">
        <v>3697</v>
      </c>
    </row>
    <row r="1706" spans="1:8">
      <c r="A1706" s="22">
        <v>1729</v>
      </c>
      <c r="B1706" s="22" t="s">
        <v>8598</v>
      </c>
      <c r="C1706" s="22" t="s">
        <v>8599</v>
      </c>
      <c r="D1706" s="22" t="s">
        <v>6222</v>
      </c>
      <c r="E1706" s="22" t="s">
        <v>19621</v>
      </c>
      <c r="F1706" s="22" t="s">
        <v>8600</v>
      </c>
      <c r="G1706" s="22" t="s">
        <v>3697</v>
      </c>
    </row>
    <row r="1707" spans="1:8">
      <c r="A1707" s="22">
        <v>1730</v>
      </c>
      <c r="B1707" s="22" t="s">
        <v>10779</v>
      </c>
      <c r="C1707" s="22" t="s">
        <v>10780</v>
      </c>
      <c r="D1707" s="22" t="s">
        <v>6222</v>
      </c>
      <c r="E1707" s="22" t="s">
        <v>20465</v>
      </c>
      <c r="F1707" s="22" t="s">
        <v>10781</v>
      </c>
      <c r="G1707" s="22" t="s">
        <v>3697</v>
      </c>
      <c r="H1707" s="22">
        <v>1</v>
      </c>
    </row>
    <row r="1708" spans="1:8">
      <c r="A1708" s="22">
        <v>1731</v>
      </c>
      <c r="B1708" s="22" t="s">
        <v>23802</v>
      </c>
      <c r="C1708" s="22" t="s">
        <v>23804</v>
      </c>
      <c r="D1708" s="22" t="s">
        <v>6222</v>
      </c>
      <c r="E1708" s="22" t="s">
        <v>23803</v>
      </c>
      <c r="F1708" s="22" t="s">
        <v>23805</v>
      </c>
      <c r="G1708" s="22" t="s">
        <v>3697</v>
      </c>
    </row>
    <row r="1709" spans="1:8">
      <c r="A1709" s="22">
        <v>1733</v>
      </c>
      <c r="B1709" s="22" t="s">
        <v>8754</v>
      </c>
      <c r="C1709" s="22" t="s">
        <v>8755</v>
      </c>
      <c r="D1709" s="22" t="s">
        <v>4957</v>
      </c>
      <c r="E1709" s="22" t="s">
        <v>19992</v>
      </c>
      <c r="F1709" s="22" t="s">
        <v>8756</v>
      </c>
      <c r="G1709" s="22" t="s">
        <v>3697</v>
      </c>
    </row>
    <row r="1710" spans="1:8">
      <c r="A1710" s="22">
        <v>1734</v>
      </c>
      <c r="B1710" s="22" t="s">
        <v>4955</v>
      </c>
      <c r="C1710" s="22" t="s">
        <v>4956</v>
      </c>
      <c r="D1710" s="22" t="s">
        <v>4957</v>
      </c>
      <c r="E1710" s="22" t="s">
        <v>18981</v>
      </c>
      <c r="G1710" s="22" t="s">
        <v>3730</v>
      </c>
    </row>
    <row r="1711" spans="1:8">
      <c r="A1711" s="22">
        <v>1735</v>
      </c>
      <c r="B1711" s="22" t="s">
        <v>8759</v>
      </c>
      <c r="C1711" s="22" t="s">
        <v>8760</v>
      </c>
      <c r="D1711" s="22" t="s">
        <v>4957</v>
      </c>
      <c r="E1711" s="22" t="s">
        <v>19994</v>
      </c>
      <c r="F1711" s="22" t="s">
        <v>8761</v>
      </c>
      <c r="G1711" s="22" t="s">
        <v>3697</v>
      </c>
    </row>
    <row r="1712" spans="1:8">
      <c r="A1712" s="22">
        <v>1736</v>
      </c>
      <c r="B1712" s="22" t="s">
        <v>25176</v>
      </c>
      <c r="C1712" s="22" t="s">
        <v>25177</v>
      </c>
      <c r="D1712" s="22" t="s">
        <v>4957</v>
      </c>
      <c r="E1712" s="22" t="s">
        <v>19067</v>
      </c>
      <c r="F1712" s="22" t="s">
        <v>25178</v>
      </c>
      <c r="G1712" s="22" t="s">
        <v>3697</v>
      </c>
    </row>
    <row r="1713" spans="1:8">
      <c r="A1713" s="22">
        <v>1737</v>
      </c>
      <c r="B1713" s="22" t="s">
        <v>26472</v>
      </c>
      <c r="C1713" s="22" t="s">
        <v>26473</v>
      </c>
      <c r="D1713" s="22" t="s">
        <v>4957</v>
      </c>
      <c r="E1713" s="22" t="s">
        <v>19621</v>
      </c>
      <c r="F1713" s="22" t="s">
        <v>26474</v>
      </c>
      <c r="G1713" s="22" t="s">
        <v>3697</v>
      </c>
    </row>
    <row r="1714" spans="1:8">
      <c r="A1714" s="22">
        <v>1738</v>
      </c>
      <c r="B1714" s="22" t="s">
        <v>12688</v>
      </c>
      <c r="C1714" s="22" t="s">
        <v>12689</v>
      </c>
      <c r="D1714" s="22" t="s">
        <v>4957</v>
      </c>
      <c r="E1714" s="22" t="s">
        <v>20846</v>
      </c>
      <c r="F1714" s="22" t="s">
        <v>12690</v>
      </c>
      <c r="G1714" s="22" t="s">
        <v>3697</v>
      </c>
      <c r="H1714" s="22">
        <v>1</v>
      </c>
    </row>
    <row r="1715" spans="1:8">
      <c r="A1715" s="22">
        <v>1739</v>
      </c>
      <c r="B1715" s="22" t="s">
        <v>14905</v>
      </c>
      <c r="C1715" s="22" t="s">
        <v>14906</v>
      </c>
      <c r="D1715" s="22" t="s">
        <v>4957</v>
      </c>
      <c r="E1715" s="22" t="s">
        <v>20639</v>
      </c>
      <c r="F1715" s="22" t="s">
        <v>14907</v>
      </c>
      <c r="G1715" s="22" t="s">
        <v>3697</v>
      </c>
    </row>
    <row r="1716" spans="1:8">
      <c r="A1716" s="22">
        <v>1740</v>
      </c>
      <c r="B1716" s="22" t="s">
        <v>10394</v>
      </c>
      <c r="C1716" s="22" t="s">
        <v>10395</v>
      </c>
      <c r="D1716" s="22" t="s">
        <v>4957</v>
      </c>
      <c r="E1716" s="22" t="s">
        <v>20379</v>
      </c>
      <c r="F1716" s="22" t="s">
        <v>10396</v>
      </c>
      <c r="G1716" s="22" t="s">
        <v>3697</v>
      </c>
    </row>
    <row r="1717" spans="1:8">
      <c r="A1717" s="22">
        <v>1741</v>
      </c>
      <c r="B1717" s="22" t="s">
        <v>14187</v>
      </c>
      <c r="C1717" s="22" t="s">
        <v>14188</v>
      </c>
      <c r="D1717" s="22" t="s">
        <v>9234</v>
      </c>
      <c r="E1717" s="22" t="s">
        <v>18863</v>
      </c>
      <c r="F1717" s="22" t="s">
        <v>14189</v>
      </c>
      <c r="G1717" s="22" t="s">
        <v>3697</v>
      </c>
      <c r="H1717" s="22">
        <v>1</v>
      </c>
    </row>
    <row r="1718" spans="1:8">
      <c r="A1718" s="22">
        <v>1742</v>
      </c>
      <c r="B1718" s="22" t="s">
        <v>13643</v>
      </c>
      <c r="C1718" s="22" t="s">
        <v>13644</v>
      </c>
      <c r="D1718" s="22" t="s">
        <v>5526</v>
      </c>
      <c r="E1718" s="22" t="s">
        <v>18600</v>
      </c>
      <c r="F1718" s="22" t="s">
        <v>13645</v>
      </c>
      <c r="G1718" s="22" t="s">
        <v>3697</v>
      </c>
      <c r="H1718" s="22">
        <v>1</v>
      </c>
    </row>
    <row r="1719" spans="1:8">
      <c r="A1719" s="22">
        <v>1743</v>
      </c>
      <c r="B1719" s="22" t="s">
        <v>11393</v>
      </c>
      <c r="C1719" s="22" t="s">
        <v>24856</v>
      </c>
      <c r="D1719" s="22" t="s">
        <v>5526</v>
      </c>
      <c r="E1719" s="22" t="s">
        <v>20908</v>
      </c>
      <c r="F1719" s="22" t="s">
        <v>24857</v>
      </c>
      <c r="G1719" s="22" t="s">
        <v>3697</v>
      </c>
    </row>
    <row r="1720" spans="1:8">
      <c r="A1720" s="22">
        <v>1744</v>
      </c>
      <c r="B1720" s="22" t="s">
        <v>5575</v>
      </c>
      <c r="C1720" s="22" t="s">
        <v>5576</v>
      </c>
      <c r="D1720" s="22" t="s">
        <v>5526</v>
      </c>
      <c r="E1720" s="22" t="s">
        <v>19145</v>
      </c>
      <c r="F1720" s="22" t="s">
        <v>5577</v>
      </c>
      <c r="G1720" s="22" t="s">
        <v>3697</v>
      </c>
    </row>
    <row r="1721" spans="1:8">
      <c r="A1721" s="22">
        <v>1745</v>
      </c>
      <c r="B1721" s="22" t="s">
        <v>5524</v>
      </c>
      <c r="C1721" s="22" t="s">
        <v>5525</v>
      </c>
      <c r="D1721" s="22" t="s">
        <v>5526</v>
      </c>
      <c r="E1721" s="22" t="s">
        <v>18948</v>
      </c>
      <c r="F1721" s="22" t="s">
        <v>5527</v>
      </c>
      <c r="G1721" s="22" t="s">
        <v>3697</v>
      </c>
    </row>
    <row r="1722" spans="1:8">
      <c r="A1722" s="22">
        <v>1746</v>
      </c>
      <c r="B1722" s="22" t="s">
        <v>9334</v>
      </c>
      <c r="C1722" s="22" t="s">
        <v>9335</v>
      </c>
      <c r="D1722" s="22" t="s">
        <v>5526</v>
      </c>
      <c r="E1722" s="22" t="s">
        <v>19502</v>
      </c>
      <c r="F1722" s="22" t="s">
        <v>9336</v>
      </c>
      <c r="G1722" s="22" t="s">
        <v>3697</v>
      </c>
    </row>
    <row r="1723" spans="1:8">
      <c r="A1723" s="22">
        <v>1747</v>
      </c>
      <c r="B1723" s="22" t="s">
        <v>10997</v>
      </c>
      <c r="C1723" s="22" t="s">
        <v>10998</v>
      </c>
      <c r="D1723" s="22" t="s">
        <v>5526</v>
      </c>
      <c r="E1723" s="22" t="s">
        <v>19787</v>
      </c>
      <c r="F1723" s="22" t="s">
        <v>10999</v>
      </c>
      <c r="G1723" s="22" t="s">
        <v>3697</v>
      </c>
    </row>
    <row r="1724" spans="1:8">
      <c r="A1724" s="22">
        <v>1748</v>
      </c>
      <c r="B1724" s="22" t="s">
        <v>24458</v>
      </c>
      <c r="C1724" s="22" t="s">
        <v>24459</v>
      </c>
      <c r="D1724" s="22" t="s">
        <v>12965</v>
      </c>
      <c r="E1724" s="22" t="s">
        <v>20496</v>
      </c>
      <c r="F1724" s="22" t="s">
        <v>24460</v>
      </c>
      <c r="G1724" s="22" t="s">
        <v>3697</v>
      </c>
    </row>
    <row r="1725" spans="1:8">
      <c r="A1725" s="22">
        <v>1749</v>
      </c>
      <c r="B1725" s="22" t="s">
        <v>6994</v>
      </c>
      <c r="C1725" s="22" t="s">
        <v>6995</v>
      </c>
      <c r="D1725" s="22" t="s">
        <v>6646</v>
      </c>
      <c r="E1725" s="22" t="s">
        <v>19552</v>
      </c>
      <c r="F1725" s="22" t="s">
        <v>6996</v>
      </c>
      <c r="G1725" s="22" t="s">
        <v>3697</v>
      </c>
    </row>
    <row r="1726" spans="1:8">
      <c r="A1726" s="22">
        <v>1750</v>
      </c>
      <c r="B1726" s="22" t="s">
        <v>24181</v>
      </c>
      <c r="C1726" s="22" t="s">
        <v>24183</v>
      </c>
      <c r="D1726" s="22" t="s">
        <v>6646</v>
      </c>
      <c r="E1726" s="22" t="s">
        <v>24182</v>
      </c>
      <c r="F1726" s="22" t="s">
        <v>24184</v>
      </c>
      <c r="G1726" s="22" t="s">
        <v>3697</v>
      </c>
    </row>
    <row r="1727" spans="1:8">
      <c r="A1727" s="22">
        <v>1751</v>
      </c>
      <c r="B1727" s="22" t="s">
        <v>14706</v>
      </c>
      <c r="C1727" s="22" t="s">
        <v>14707</v>
      </c>
      <c r="D1727" s="22" t="s">
        <v>6646</v>
      </c>
      <c r="E1727" s="22" t="s">
        <v>18990</v>
      </c>
      <c r="F1727" s="22" t="s">
        <v>14708</v>
      </c>
      <c r="G1727" s="22" t="s">
        <v>3697</v>
      </c>
    </row>
    <row r="1728" spans="1:8">
      <c r="A1728" s="22">
        <v>1752</v>
      </c>
      <c r="B1728" s="22" t="s">
        <v>9068</v>
      </c>
      <c r="C1728" s="22" t="s">
        <v>9069</v>
      </c>
      <c r="D1728" s="22" t="s">
        <v>6646</v>
      </c>
      <c r="E1728" s="22" t="s">
        <v>20064</v>
      </c>
      <c r="F1728" s="22" t="s">
        <v>9070</v>
      </c>
      <c r="G1728" s="22" t="s">
        <v>3697</v>
      </c>
    </row>
    <row r="1729" spans="1:7">
      <c r="A1729" s="22">
        <v>1753</v>
      </c>
      <c r="B1729" s="22" t="s">
        <v>6644</v>
      </c>
      <c r="C1729" s="22" t="s">
        <v>6645</v>
      </c>
      <c r="D1729" s="22" t="s">
        <v>6646</v>
      </c>
      <c r="E1729" s="22" t="s">
        <v>19112</v>
      </c>
      <c r="F1729" s="22" t="s">
        <v>6647</v>
      </c>
      <c r="G1729" s="22" t="s">
        <v>3697</v>
      </c>
    </row>
    <row r="1730" spans="1:7">
      <c r="A1730" s="22">
        <v>1754</v>
      </c>
      <c r="B1730" s="22" t="s">
        <v>14094</v>
      </c>
      <c r="C1730" s="22" t="s">
        <v>14095</v>
      </c>
      <c r="D1730" s="22" t="s">
        <v>6646</v>
      </c>
      <c r="E1730" s="22" t="s">
        <v>21128</v>
      </c>
      <c r="F1730" s="22" t="s">
        <v>14096</v>
      </c>
      <c r="G1730" s="22" t="s">
        <v>3697</v>
      </c>
    </row>
    <row r="1731" spans="1:7">
      <c r="A1731" s="22">
        <v>1755</v>
      </c>
      <c r="B1731" s="22" t="s">
        <v>7598</v>
      </c>
      <c r="C1731" s="22" t="s">
        <v>7599</v>
      </c>
      <c r="D1731" s="22" t="s">
        <v>7600</v>
      </c>
      <c r="E1731" s="22" t="s">
        <v>18908</v>
      </c>
      <c r="F1731" s="22" t="s">
        <v>7601</v>
      </c>
      <c r="G1731" s="22" t="s">
        <v>3697</v>
      </c>
    </row>
    <row r="1732" spans="1:7">
      <c r="A1732" s="22">
        <v>1756</v>
      </c>
      <c r="B1732" s="22" t="s">
        <v>9865</v>
      </c>
      <c r="C1732" s="22" t="s">
        <v>9866</v>
      </c>
      <c r="D1732" s="22" t="s">
        <v>7600</v>
      </c>
      <c r="E1732" s="22" t="s">
        <v>18808</v>
      </c>
      <c r="F1732" s="22" t="s">
        <v>9867</v>
      </c>
      <c r="G1732" s="22" t="s">
        <v>3697</v>
      </c>
    </row>
    <row r="1733" spans="1:7">
      <c r="A1733" s="22">
        <v>1757</v>
      </c>
      <c r="B1733" s="22" t="s">
        <v>13232</v>
      </c>
      <c r="C1733" s="22" t="s">
        <v>13233</v>
      </c>
      <c r="D1733" s="22" t="s">
        <v>13234</v>
      </c>
      <c r="E1733" s="22" t="s">
        <v>19241</v>
      </c>
      <c r="F1733" s="22" t="s">
        <v>13235</v>
      </c>
      <c r="G1733" s="22" t="s">
        <v>3697</v>
      </c>
    </row>
    <row r="1734" spans="1:7">
      <c r="A1734" s="22">
        <v>1758</v>
      </c>
      <c r="B1734" s="22" t="s">
        <v>3937</v>
      </c>
      <c r="C1734" s="22" t="s">
        <v>3938</v>
      </c>
      <c r="D1734" s="22" t="s">
        <v>3939</v>
      </c>
      <c r="E1734" s="22" t="s">
        <v>18667</v>
      </c>
      <c r="F1734" s="22" t="s">
        <v>3940</v>
      </c>
      <c r="G1734" s="22" t="s">
        <v>3697</v>
      </c>
    </row>
    <row r="1735" spans="1:7">
      <c r="A1735" s="22">
        <v>1759</v>
      </c>
      <c r="B1735" s="22" t="s">
        <v>25236</v>
      </c>
      <c r="C1735" s="22" t="s">
        <v>25238</v>
      </c>
      <c r="D1735" s="22" t="s">
        <v>3939</v>
      </c>
      <c r="E1735" s="22" t="s">
        <v>25237</v>
      </c>
      <c r="F1735" s="22" t="s">
        <v>25239</v>
      </c>
      <c r="G1735" s="22" t="s">
        <v>3697</v>
      </c>
    </row>
    <row r="1736" spans="1:7">
      <c r="A1736" s="22">
        <v>1760</v>
      </c>
      <c r="B1736" s="22" t="s">
        <v>9868</v>
      </c>
      <c r="C1736" s="22" t="s">
        <v>9869</v>
      </c>
      <c r="D1736" s="22" t="s">
        <v>3939</v>
      </c>
      <c r="E1736" s="22" t="s">
        <v>20256</v>
      </c>
      <c r="F1736" s="22" t="s">
        <v>9870</v>
      </c>
      <c r="G1736" s="22" t="s">
        <v>3697</v>
      </c>
    </row>
    <row r="1737" spans="1:7">
      <c r="A1737" s="22">
        <v>1761</v>
      </c>
      <c r="B1737" s="22" t="s">
        <v>7303</v>
      </c>
      <c r="C1737" s="22" t="s">
        <v>7304</v>
      </c>
      <c r="D1737" s="22" t="s">
        <v>3939</v>
      </c>
      <c r="E1737" s="22" t="s">
        <v>18620</v>
      </c>
      <c r="F1737" s="22" t="s">
        <v>7305</v>
      </c>
      <c r="G1737" s="22" t="s">
        <v>3697</v>
      </c>
    </row>
    <row r="1738" spans="1:7">
      <c r="A1738" s="22">
        <v>1762</v>
      </c>
      <c r="B1738" s="22" t="s">
        <v>4313</v>
      </c>
      <c r="C1738" s="22" t="s">
        <v>4314</v>
      </c>
      <c r="D1738" s="22" t="s">
        <v>3939</v>
      </c>
      <c r="E1738" s="22" t="s">
        <v>18785</v>
      </c>
      <c r="F1738" s="22" t="s">
        <v>4315</v>
      </c>
      <c r="G1738" s="22" t="s">
        <v>3697</v>
      </c>
    </row>
    <row r="1739" spans="1:7">
      <c r="A1739" s="22">
        <v>1763</v>
      </c>
      <c r="B1739" s="22" t="s">
        <v>4442</v>
      </c>
      <c r="C1739" s="22" t="s">
        <v>4443</v>
      </c>
      <c r="D1739" s="22" t="s">
        <v>3939</v>
      </c>
      <c r="E1739" s="22" t="s">
        <v>18825</v>
      </c>
      <c r="F1739" s="22" t="s">
        <v>1962</v>
      </c>
      <c r="G1739" s="22" t="s">
        <v>3697</v>
      </c>
    </row>
    <row r="1740" spans="1:7">
      <c r="A1740" s="22">
        <v>1764</v>
      </c>
      <c r="B1740" s="22" t="s">
        <v>12612</v>
      </c>
      <c r="C1740" s="22" t="s">
        <v>12613</v>
      </c>
      <c r="D1740" s="22" t="s">
        <v>8975</v>
      </c>
      <c r="E1740" s="22" t="s">
        <v>20831</v>
      </c>
      <c r="F1740" s="22" t="s">
        <v>12614</v>
      </c>
      <c r="G1740" s="22" t="s">
        <v>3697</v>
      </c>
    </row>
    <row r="1741" spans="1:7">
      <c r="A1741" s="22">
        <v>1765</v>
      </c>
      <c r="B1741" s="22" t="s">
        <v>8973</v>
      </c>
      <c r="C1741" s="22" t="s">
        <v>8974</v>
      </c>
      <c r="D1741" s="22" t="s">
        <v>8975</v>
      </c>
      <c r="E1741" s="22" t="s">
        <v>18600</v>
      </c>
      <c r="F1741" s="22" t="s">
        <v>8976</v>
      </c>
      <c r="G1741" s="22" t="s">
        <v>3697</v>
      </c>
    </row>
    <row r="1742" spans="1:7">
      <c r="A1742" s="22">
        <v>1766</v>
      </c>
      <c r="B1742" s="22" t="s">
        <v>11701</v>
      </c>
      <c r="C1742" s="22" t="s">
        <v>11702</v>
      </c>
      <c r="D1742" s="22" t="s">
        <v>11703</v>
      </c>
      <c r="E1742" s="22" t="s">
        <v>20650</v>
      </c>
      <c r="F1742" s="22" t="s">
        <v>11704</v>
      </c>
      <c r="G1742" s="22" t="s">
        <v>3697</v>
      </c>
    </row>
    <row r="1743" spans="1:7">
      <c r="A1743" s="22">
        <v>1767</v>
      </c>
      <c r="B1743" s="22" t="s">
        <v>13649</v>
      </c>
      <c r="C1743" s="22" t="s">
        <v>13650</v>
      </c>
      <c r="D1743" s="22" t="s">
        <v>4148</v>
      </c>
      <c r="E1743" s="22" t="s">
        <v>21058</v>
      </c>
      <c r="F1743" s="22" t="s">
        <v>13651</v>
      </c>
      <c r="G1743" s="22" t="s">
        <v>3697</v>
      </c>
    </row>
    <row r="1744" spans="1:7">
      <c r="A1744" s="22">
        <v>1768</v>
      </c>
      <c r="B1744" s="22" t="s">
        <v>7019</v>
      </c>
      <c r="C1744" s="22" t="s">
        <v>7020</v>
      </c>
      <c r="D1744" s="22" t="s">
        <v>4360</v>
      </c>
      <c r="E1744" s="22" t="s">
        <v>18798</v>
      </c>
      <c r="F1744" s="22" t="s">
        <v>7021</v>
      </c>
      <c r="G1744" s="22" t="s">
        <v>3697</v>
      </c>
    </row>
    <row r="1745" spans="1:8">
      <c r="A1745" s="22">
        <v>1769</v>
      </c>
      <c r="B1745" s="22" t="s">
        <v>7074</v>
      </c>
      <c r="C1745" s="22" t="s">
        <v>7075</v>
      </c>
      <c r="D1745" s="22" t="s">
        <v>4360</v>
      </c>
      <c r="E1745" s="22" t="s">
        <v>19566</v>
      </c>
      <c r="F1745" s="22" t="s">
        <v>7076</v>
      </c>
      <c r="G1745" s="22" t="s">
        <v>3697</v>
      </c>
      <c r="H1745" s="22">
        <v>1</v>
      </c>
    </row>
    <row r="1746" spans="1:8">
      <c r="A1746" s="22">
        <v>1770</v>
      </c>
      <c r="B1746" s="22" t="s">
        <v>6724</v>
      </c>
      <c r="C1746" s="22" t="s">
        <v>6725</v>
      </c>
      <c r="D1746" s="22" t="s">
        <v>4360</v>
      </c>
      <c r="E1746" s="22" t="s">
        <v>19477</v>
      </c>
      <c r="F1746" s="22" t="s">
        <v>6726</v>
      </c>
      <c r="G1746" s="22" t="s">
        <v>3697</v>
      </c>
    </row>
    <row r="1747" spans="1:8">
      <c r="A1747" s="22">
        <v>1771</v>
      </c>
      <c r="B1747" s="22" t="s">
        <v>12767</v>
      </c>
      <c r="C1747" s="22" t="s">
        <v>12768</v>
      </c>
      <c r="D1747" s="22" t="s">
        <v>4360</v>
      </c>
      <c r="E1747" s="22" t="s">
        <v>20282</v>
      </c>
      <c r="F1747" s="22" t="s">
        <v>12769</v>
      </c>
      <c r="G1747" s="22" t="s">
        <v>3697</v>
      </c>
    </row>
    <row r="1748" spans="1:8">
      <c r="A1748" s="22">
        <v>1772</v>
      </c>
      <c r="B1748" s="22" t="s">
        <v>25508</v>
      </c>
      <c r="C1748" s="22" t="s">
        <v>25510</v>
      </c>
      <c r="D1748" s="22" t="s">
        <v>4360</v>
      </c>
      <c r="E1748" s="22" t="s">
        <v>25509</v>
      </c>
      <c r="F1748" s="22" t="s">
        <v>25511</v>
      </c>
      <c r="G1748" s="22" t="s">
        <v>3697</v>
      </c>
    </row>
    <row r="1749" spans="1:8">
      <c r="A1749" s="22">
        <v>1773</v>
      </c>
      <c r="B1749" s="22" t="s">
        <v>10565</v>
      </c>
      <c r="C1749" s="22" t="s">
        <v>10566</v>
      </c>
      <c r="D1749" s="22" t="s">
        <v>4360</v>
      </c>
      <c r="E1749" s="22" t="s">
        <v>20419</v>
      </c>
      <c r="F1749" s="22" t="s">
        <v>10567</v>
      </c>
      <c r="G1749" s="22" t="s">
        <v>3697</v>
      </c>
    </row>
    <row r="1750" spans="1:8">
      <c r="A1750" s="22">
        <v>1774</v>
      </c>
      <c r="B1750" s="22" t="s">
        <v>15220</v>
      </c>
      <c r="C1750" s="22" t="s">
        <v>15221</v>
      </c>
      <c r="D1750" s="22" t="s">
        <v>5849</v>
      </c>
      <c r="E1750" s="22" t="s">
        <v>21363</v>
      </c>
      <c r="F1750" s="22" t="s">
        <v>15222</v>
      </c>
      <c r="G1750" s="22" t="s">
        <v>3697</v>
      </c>
    </row>
    <row r="1751" spans="1:8">
      <c r="A1751" s="22">
        <v>1775</v>
      </c>
      <c r="B1751" s="22" t="s">
        <v>5847</v>
      </c>
      <c r="C1751" s="22" t="s">
        <v>5848</v>
      </c>
      <c r="D1751" s="22" t="s">
        <v>5849</v>
      </c>
      <c r="E1751" s="22" t="s">
        <v>19234</v>
      </c>
      <c r="F1751" s="22" t="s">
        <v>5850</v>
      </c>
      <c r="G1751" s="22" t="s">
        <v>3697</v>
      </c>
    </row>
    <row r="1752" spans="1:8">
      <c r="A1752" s="22">
        <v>1776</v>
      </c>
      <c r="B1752" s="22" t="s">
        <v>17725</v>
      </c>
      <c r="C1752" s="22" t="s">
        <v>17726</v>
      </c>
      <c r="D1752" s="22" t="s">
        <v>14834</v>
      </c>
      <c r="E1752" s="22" t="s">
        <v>19856</v>
      </c>
      <c r="F1752" s="22" t="s">
        <v>17727</v>
      </c>
      <c r="G1752" s="22" t="s">
        <v>3697</v>
      </c>
    </row>
    <row r="1753" spans="1:8">
      <c r="A1753" s="22">
        <v>1777</v>
      </c>
      <c r="B1753" s="22" t="s">
        <v>14832</v>
      </c>
      <c r="C1753" s="22" t="s">
        <v>14833</v>
      </c>
      <c r="D1753" s="22" t="s">
        <v>14834</v>
      </c>
      <c r="E1753" s="22" t="s">
        <v>19023</v>
      </c>
      <c r="F1753" s="22" t="s">
        <v>14835</v>
      </c>
      <c r="G1753" s="22" t="s">
        <v>3697</v>
      </c>
    </row>
    <row r="1754" spans="1:8">
      <c r="A1754" s="22">
        <v>1778</v>
      </c>
      <c r="B1754" s="22" t="s">
        <v>10243</v>
      </c>
      <c r="C1754" s="22" t="s">
        <v>10244</v>
      </c>
      <c r="D1754" s="22" t="s">
        <v>4117</v>
      </c>
      <c r="E1754" s="22" t="s">
        <v>19394</v>
      </c>
      <c r="G1754" s="22" t="s">
        <v>3730</v>
      </c>
    </row>
    <row r="1755" spans="1:8">
      <c r="A1755" s="22">
        <v>1779</v>
      </c>
      <c r="B1755" s="22" t="s">
        <v>10448</v>
      </c>
      <c r="C1755" s="22" t="s">
        <v>10449</v>
      </c>
      <c r="D1755" s="22" t="s">
        <v>4117</v>
      </c>
      <c r="E1755" s="22" t="s">
        <v>20392</v>
      </c>
      <c r="F1755" s="22" t="s">
        <v>10450</v>
      </c>
      <c r="G1755" s="22" t="s">
        <v>3697</v>
      </c>
    </row>
    <row r="1756" spans="1:8">
      <c r="A1756" s="22">
        <v>1780</v>
      </c>
      <c r="B1756" s="22" t="s">
        <v>25963</v>
      </c>
      <c r="C1756" s="22" t="s">
        <v>25964</v>
      </c>
      <c r="D1756" s="22" t="s">
        <v>4117</v>
      </c>
      <c r="E1756" s="22" t="s">
        <v>18944</v>
      </c>
      <c r="F1756" s="22" t="s">
        <v>25965</v>
      </c>
      <c r="G1756" s="22" t="s">
        <v>3697</v>
      </c>
    </row>
    <row r="1757" spans="1:8">
      <c r="A1757" s="22">
        <v>1781</v>
      </c>
      <c r="B1757" s="22" t="s">
        <v>15541</v>
      </c>
      <c r="C1757" s="22" t="s">
        <v>15542</v>
      </c>
      <c r="D1757" s="22" t="s">
        <v>4117</v>
      </c>
      <c r="E1757" s="22" t="s">
        <v>21424</v>
      </c>
      <c r="F1757" s="22" t="s">
        <v>15543</v>
      </c>
      <c r="G1757" s="22" t="s">
        <v>3697</v>
      </c>
    </row>
    <row r="1758" spans="1:8">
      <c r="A1758" s="22">
        <v>1782</v>
      </c>
      <c r="B1758" s="22" t="s">
        <v>18177</v>
      </c>
      <c r="C1758" s="22" t="s">
        <v>18178</v>
      </c>
      <c r="D1758" s="22" t="s">
        <v>4512</v>
      </c>
      <c r="E1758" s="22" t="s">
        <v>21561</v>
      </c>
      <c r="F1758" s="22" t="s">
        <v>18179</v>
      </c>
      <c r="G1758" s="22" t="s">
        <v>3697</v>
      </c>
      <c r="H1758" s="22">
        <v>1</v>
      </c>
    </row>
    <row r="1759" spans="1:8">
      <c r="A1759" s="22">
        <v>1783</v>
      </c>
      <c r="B1759" s="22" t="s">
        <v>12512</v>
      </c>
      <c r="C1759" s="22" t="s">
        <v>12513</v>
      </c>
      <c r="D1759" s="22" t="s">
        <v>4512</v>
      </c>
      <c r="E1759" s="22" t="s">
        <v>19147</v>
      </c>
      <c r="F1759" s="22" t="s">
        <v>12514</v>
      </c>
      <c r="G1759" s="22" t="s">
        <v>3697</v>
      </c>
    </row>
    <row r="1760" spans="1:8">
      <c r="A1760" s="22">
        <v>1784</v>
      </c>
      <c r="B1760" s="22" t="s">
        <v>13719</v>
      </c>
      <c r="C1760" s="22" t="s">
        <v>13720</v>
      </c>
      <c r="D1760" s="22" t="s">
        <v>4512</v>
      </c>
      <c r="E1760" s="22" t="s">
        <v>19773</v>
      </c>
      <c r="F1760" s="22" t="s">
        <v>13721</v>
      </c>
      <c r="G1760" s="22" t="s">
        <v>3697</v>
      </c>
    </row>
    <row r="1761" spans="1:8">
      <c r="A1761" s="22">
        <v>1785</v>
      </c>
      <c r="B1761" s="22" t="s">
        <v>6320</v>
      </c>
      <c r="C1761" s="22" t="s">
        <v>6321</v>
      </c>
      <c r="D1761" s="22" t="s">
        <v>4512</v>
      </c>
      <c r="E1761" s="22" t="s">
        <v>19368</v>
      </c>
      <c r="F1761" s="22" t="s">
        <v>6322</v>
      </c>
      <c r="G1761" s="22" t="s">
        <v>3697</v>
      </c>
    </row>
    <row r="1762" spans="1:8">
      <c r="A1762" s="22">
        <v>1786</v>
      </c>
      <c r="B1762" s="22" t="s">
        <v>13094</v>
      </c>
      <c r="C1762" s="22" t="s">
        <v>13095</v>
      </c>
      <c r="D1762" s="22" t="s">
        <v>4512</v>
      </c>
      <c r="E1762" s="22" t="s">
        <v>20932</v>
      </c>
      <c r="F1762" s="22" t="s">
        <v>13096</v>
      </c>
      <c r="G1762" s="22" t="s">
        <v>3697</v>
      </c>
    </row>
    <row r="1763" spans="1:8">
      <c r="A1763" s="22">
        <v>1787</v>
      </c>
      <c r="B1763" s="22" t="s">
        <v>7352</v>
      </c>
      <c r="C1763" s="22" t="s">
        <v>7353</v>
      </c>
      <c r="D1763" s="22" t="s">
        <v>4512</v>
      </c>
      <c r="E1763" s="22" t="s">
        <v>19634</v>
      </c>
      <c r="F1763" s="22" t="s">
        <v>7354</v>
      </c>
      <c r="G1763" s="22" t="s">
        <v>3697</v>
      </c>
    </row>
    <row r="1764" spans="1:8">
      <c r="A1764" s="22">
        <v>1788</v>
      </c>
      <c r="B1764" s="22" t="s">
        <v>25922</v>
      </c>
      <c r="C1764" s="22" t="s">
        <v>25923</v>
      </c>
      <c r="D1764" s="22" t="s">
        <v>4512</v>
      </c>
      <c r="E1764" s="22" t="s">
        <v>18619</v>
      </c>
      <c r="F1764" s="22" t="s">
        <v>25924</v>
      </c>
      <c r="G1764" s="22" t="s">
        <v>3697</v>
      </c>
    </row>
    <row r="1765" spans="1:8">
      <c r="A1765" s="22">
        <v>1789</v>
      </c>
      <c r="B1765" s="22" t="s">
        <v>7347</v>
      </c>
      <c r="C1765" s="22" t="s">
        <v>7348</v>
      </c>
      <c r="D1765" s="22" t="s">
        <v>4512</v>
      </c>
      <c r="E1765" s="22" t="s">
        <v>19139</v>
      </c>
      <c r="G1765" s="22" t="s">
        <v>3705</v>
      </c>
    </row>
    <row r="1766" spans="1:8">
      <c r="A1766" s="22">
        <v>1790</v>
      </c>
      <c r="B1766" s="22" t="s">
        <v>13661</v>
      </c>
      <c r="C1766" s="22" t="s">
        <v>13662</v>
      </c>
      <c r="D1766" s="22" t="s">
        <v>4512</v>
      </c>
      <c r="E1766" s="22" t="s">
        <v>20563</v>
      </c>
      <c r="F1766" s="22" t="s">
        <v>13663</v>
      </c>
      <c r="G1766" s="22" t="s">
        <v>3697</v>
      </c>
    </row>
    <row r="1767" spans="1:8">
      <c r="A1767" s="22">
        <v>1791</v>
      </c>
      <c r="B1767" s="22" t="s">
        <v>8254</v>
      </c>
      <c r="C1767" s="22" t="s">
        <v>8255</v>
      </c>
      <c r="D1767" s="22" t="s">
        <v>4512</v>
      </c>
      <c r="E1767" s="22" t="s">
        <v>19862</v>
      </c>
      <c r="F1767" s="22" t="s">
        <v>8256</v>
      </c>
      <c r="G1767" s="22" t="s">
        <v>3697</v>
      </c>
    </row>
    <row r="1768" spans="1:8">
      <c r="A1768" s="22">
        <v>1792</v>
      </c>
      <c r="B1768" s="22" t="s">
        <v>17209</v>
      </c>
      <c r="C1768" s="22" t="s">
        <v>17210</v>
      </c>
      <c r="D1768" s="22" t="s">
        <v>4512</v>
      </c>
      <c r="E1768" s="22" t="s">
        <v>20380</v>
      </c>
      <c r="F1768" s="22" t="s">
        <v>17211</v>
      </c>
      <c r="G1768" s="22" t="s">
        <v>3697</v>
      </c>
    </row>
    <row r="1769" spans="1:8">
      <c r="A1769" s="22">
        <v>1793</v>
      </c>
      <c r="B1769" s="22" t="s">
        <v>12477</v>
      </c>
      <c r="C1769" s="22" t="s">
        <v>12478</v>
      </c>
      <c r="D1769" s="22" t="s">
        <v>4512</v>
      </c>
      <c r="E1769" s="22" t="s">
        <v>19113</v>
      </c>
      <c r="F1769" s="22" t="s">
        <v>12479</v>
      </c>
      <c r="G1769" s="22" t="s">
        <v>3697</v>
      </c>
    </row>
    <row r="1770" spans="1:8">
      <c r="A1770" s="22">
        <v>1794</v>
      </c>
      <c r="B1770" s="22" t="s">
        <v>6815</v>
      </c>
      <c r="C1770" s="22" t="s">
        <v>6816</v>
      </c>
      <c r="D1770" s="22" t="s">
        <v>6817</v>
      </c>
      <c r="E1770" s="22" t="s">
        <v>19504</v>
      </c>
      <c r="G1770" s="22" t="s">
        <v>3707</v>
      </c>
    </row>
    <row r="1771" spans="1:8">
      <c r="A1771" s="22">
        <v>1795</v>
      </c>
      <c r="B1771" s="22" t="s">
        <v>7679</v>
      </c>
      <c r="C1771" s="22" t="s">
        <v>7680</v>
      </c>
      <c r="D1771" s="22" t="s">
        <v>7681</v>
      </c>
      <c r="E1771" s="22" t="s">
        <v>19716</v>
      </c>
      <c r="F1771" s="22" t="s">
        <v>7682</v>
      </c>
      <c r="G1771" s="22" t="s">
        <v>3697</v>
      </c>
      <c r="H1771" s="22">
        <v>1</v>
      </c>
    </row>
    <row r="1772" spans="1:8">
      <c r="A1772" s="22">
        <v>1796</v>
      </c>
      <c r="B1772" s="22" t="s">
        <v>17683</v>
      </c>
      <c r="C1772" s="22" t="s">
        <v>17684</v>
      </c>
      <c r="D1772" s="22" t="s">
        <v>7681</v>
      </c>
      <c r="E1772" s="22" t="s">
        <v>21807</v>
      </c>
      <c r="F1772" s="22" t="s">
        <v>17685</v>
      </c>
      <c r="G1772" s="22" t="s">
        <v>3697</v>
      </c>
      <c r="H1772" s="22">
        <v>2</v>
      </c>
    </row>
    <row r="1773" spans="1:8">
      <c r="A1773" s="22">
        <v>1797</v>
      </c>
      <c r="B1773" s="22" t="s">
        <v>11956</v>
      </c>
      <c r="C1773" s="22" t="s">
        <v>11957</v>
      </c>
      <c r="D1773" s="22" t="s">
        <v>11114</v>
      </c>
      <c r="E1773" s="22" t="s">
        <v>19594</v>
      </c>
      <c r="F1773" s="22" t="s">
        <v>11958</v>
      </c>
      <c r="G1773" s="22" t="s">
        <v>3697</v>
      </c>
      <c r="H1773" s="22">
        <v>1</v>
      </c>
    </row>
    <row r="1774" spans="1:8">
      <c r="A1774" s="22">
        <v>1798</v>
      </c>
      <c r="B1774" s="22" t="s">
        <v>10640</v>
      </c>
      <c r="C1774" s="22" t="s">
        <v>24247</v>
      </c>
      <c r="D1774" s="22" t="s">
        <v>4414</v>
      </c>
      <c r="E1774" s="22" t="s">
        <v>18649</v>
      </c>
      <c r="F1774" s="22" t="s">
        <v>2828</v>
      </c>
      <c r="G1774" s="22" t="s">
        <v>3697</v>
      </c>
      <c r="H1774" s="22">
        <v>1</v>
      </c>
    </row>
    <row r="1775" spans="1:8">
      <c r="A1775" s="22">
        <v>1799</v>
      </c>
      <c r="B1775" s="22" t="s">
        <v>15060</v>
      </c>
      <c r="C1775" s="22" t="s">
        <v>15061</v>
      </c>
      <c r="D1775" s="22" t="s">
        <v>4414</v>
      </c>
      <c r="E1775" s="22" t="s">
        <v>21332</v>
      </c>
      <c r="F1775" s="22" t="s">
        <v>15062</v>
      </c>
      <c r="G1775" s="22" t="s">
        <v>3697</v>
      </c>
      <c r="H1775" s="22">
        <v>1</v>
      </c>
    </row>
    <row r="1776" spans="1:8">
      <c r="A1776" s="22">
        <v>1800</v>
      </c>
      <c r="B1776" s="22" t="s">
        <v>7617</v>
      </c>
      <c r="C1776" s="22" t="s">
        <v>7618</v>
      </c>
      <c r="D1776" s="22" t="s">
        <v>4414</v>
      </c>
      <c r="E1776" s="22" t="s">
        <v>19702</v>
      </c>
      <c r="F1776" s="22" t="s">
        <v>7619</v>
      </c>
      <c r="G1776" s="22" t="s">
        <v>3697</v>
      </c>
      <c r="H1776" s="22">
        <v>1</v>
      </c>
    </row>
    <row r="1777" spans="1:8">
      <c r="A1777" s="22">
        <v>1801</v>
      </c>
      <c r="B1777" s="22" t="s">
        <v>14008</v>
      </c>
      <c r="C1777" s="22" t="s">
        <v>14009</v>
      </c>
      <c r="D1777" s="22" t="s">
        <v>4414</v>
      </c>
      <c r="E1777" s="22" t="s">
        <v>21118</v>
      </c>
      <c r="F1777" s="22" t="s">
        <v>14010</v>
      </c>
      <c r="G1777" s="22" t="s">
        <v>3697</v>
      </c>
      <c r="H1777" s="22">
        <v>1</v>
      </c>
    </row>
    <row r="1778" spans="1:8">
      <c r="A1778" s="22">
        <v>1802</v>
      </c>
      <c r="B1778" s="22" t="s">
        <v>7874</v>
      </c>
      <c r="C1778" s="22" t="s">
        <v>7875</v>
      </c>
      <c r="D1778" s="22" t="s">
        <v>7876</v>
      </c>
      <c r="E1778" s="22" t="s">
        <v>18756</v>
      </c>
      <c r="G1778" s="22" t="s">
        <v>3705</v>
      </c>
    </row>
    <row r="1779" spans="1:8">
      <c r="A1779" s="22">
        <v>1803</v>
      </c>
      <c r="B1779" s="22" t="s">
        <v>15204</v>
      </c>
      <c r="C1779" s="22" t="s">
        <v>15205</v>
      </c>
      <c r="D1779" s="22" t="s">
        <v>4026</v>
      </c>
      <c r="E1779" s="22" t="s">
        <v>18649</v>
      </c>
      <c r="G1779" s="22" t="s">
        <v>3943</v>
      </c>
      <c r="H1779" s="22">
        <v>1</v>
      </c>
    </row>
    <row r="1780" spans="1:8">
      <c r="A1780" s="22">
        <v>1804</v>
      </c>
      <c r="B1780" s="22" t="s">
        <v>5245</v>
      </c>
      <c r="C1780" s="22" t="s">
        <v>5246</v>
      </c>
      <c r="D1780" s="22" t="s">
        <v>4026</v>
      </c>
      <c r="E1780" s="22" t="s">
        <v>19067</v>
      </c>
      <c r="G1780" s="22" t="s">
        <v>3943</v>
      </c>
      <c r="H1780" s="22">
        <v>1</v>
      </c>
    </row>
    <row r="1781" spans="1:8">
      <c r="A1781" s="22">
        <v>1804</v>
      </c>
      <c r="B1781" s="22" t="s">
        <v>24170</v>
      </c>
      <c r="C1781" s="22" t="s">
        <v>24171</v>
      </c>
      <c r="D1781" s="22" t="s">
        <v>4026</v>
      </c>
      <c r="E1781" s="22" t="s">
        <v>18891</v>
      </c>
      <c r="G1781" s="22" t="s">
        <v>3943</v>
      </c>
      <c r="H1781" s="22">
        <v>1</v>
      </c>
    </row>
    <row r="1782" spans="1:8">
      <c r="A1782" s="22">
        <v>1805</v>
      </c>
      <c r="B1782" s="22" t="s">
        <v>13877</v>
      </c>
      <c r="C1782" s="22" t="s">
        <v>13878</v>
      </c>
      <c r="D1782" s="22" t="s">
        <v>4026</v>
      </c>
      <c r="E1782" s="22" t="s">
        <v>21100</v>
      </c>
      <c r="F1782" s="22" t="s">
        <v>13879</v>
      </c>
      <c r="G1782" s="22" t="s">
        <v>3697</v>
      </c>
      <c r="H1782" s="22">
        <v>1</v>
      </c>
    </row>
    <row r="1783" spans="1:8">
      <c r="A1783" s="22">
        <v>1806</v>
      </c>
      <c r="B1783" s="22" t="s">
        <v>10054</v>
      </c>
      <c r="C1783" s="22" t="s">
        <v>10055</v>
      </c>
      <c r="D1783" s="22" t="s">
        <v>4026</v>
      </c>
      <c r="E1783" s="22" t="s">
        <v>19048</v>
      </c>
      <c r="F1783" s="22" t="s">
        <v>10056</v>
      </c>
      <c r="G1783" s="22" t="s">
        <v>3697</v>
      </c>
      <c r="H1783" s="22">
        <v>1</v>
      </c>
    </row>
    <row r="1784" spans="1:8">
      <c r="A1784" s="22">
        <v>1807</v>
      </c>
      <c r="B1784" s="22" t="s">
        <v>14695</v>
      </c>
      <c r="C1784" s="22" t="s">
        <v>14696</v>
      </c>
      <c r="D1784" s="22" t="s">
        <v>4026</v>
      </c>
      <c r="E1784" s="22" t="s">
        <v>19779</v>
      </c>
      <c r="F1784" s="22" t="s">
        <v>14697</v>
      </c>
      <c r="G1784" s="22" t="s">
        <v>3697</v>
      </c>
      <c r="H1784" s="22">
        <v>1</v>
      </c>
    </row>
    <row r="1785" spans="1:8">
      <c r="A1785" s="22">
        <v>1808</v>
      </c>
      <c r="B1785" s="22" t="s">
        <v>8762</v>
      </c>
      <c r="C1785" s="22" t="s">
        <v>8763</v>
      </c>
      <c r="D1785" s="22" t="s">
        <v>4007</v>
      </c>
      <c r="E1785" s="22" t="s">
        <v>18600</v>
      </c>
      <c r="F1785" s="22" t="s">
        <v>8764</v>
      </c>
      <c r="G1785" s="22" t="s">
        <v>3697</v>
      </c>
    </row>
    <row r="1786" spans="1:8">
      <c r="A1786" s="22">
        <v>1809</v>
      </c>
      <c r="B1786" s="22" t="s">
        <v>4553</v>
      </c>
      <c r="C1786" s="22" t="s">
        <v>4554</v>
      </c>
      <c r="D1786" s="22" t="s">
        <v>4007</v>
      </c>
      <c r="E1786" s="22" t="s">
        <v>18860</v>
      </c>
      <c r="F1786" s="22" t="s">
        <v>4555</v>
      </c>
      <c r="G1786" s="22" t="s">
        <v>3697</v>
      </c>
    </row>
    <row r="1787" spans="1:8">
      <c r="A1787" s="22">
        <v>1810</v>
      </c>
      <c r="B1787" s="22" t="s">
        <v>12764</v>
      </c>
      <c r="C1787" s="22" t="s">
        <v>12765</v>
      </c>
      <c r="D1787" s="22" t="s">
        <v>4007</v>
      </c>
      <c r="E1787" s="22" t="s">
        <v>20864</v>
      </c>
      <c r="F1787" s="22" t="s">
        <v>12766</v>
      </c>
      <c r="G1787" s="22" t="s">
        <v>3697</v>
      </c>
    </row>
    <row r="1788" spans="1:8">
      <c r="A1788" s="22">
        <v>1811</v>
      </c>
      <c r="B1788" s="22" t="s">
        <v>16801</v>
      </c>
      <c r="C1788" s="22" t="s">
        <v>16802</v>
      </c>
      <c r="D1788" s="22" t="s">
        <v>4007</v>
      </c>
      <c r="E1788" s="22" t="s">
        <v>21648</v>
      </c>
      <c r="F1788" s="22" t="s">
        <v>16803</v>
      </c>
      <c r="G1788" s="22" t="s">
        <v>3697</v>
      </c>
    </row>
    <row r="1789" spans="1:8">
      <c r="A1789" s="22">
        <v>1812</v>
      </c>
      <c r="B1789" s="22" t="s">
        <v>14802</v>
      </c>
      <c r="C1789" s="22" t="s">
        <v>14803</v>
      </c>
      <c r="D1789" s="22" t="s">
        <v>4007</v>
      </c>
      <c r="E1789" s="22" t="s">
        <v>21272</v>
      </c>
      <c r="F1789" s="22" t="s">
        <v>14804</v>
      </c>
      <c r="G1789" s="22" t="s">
        <v>3697</v>
      </c>
      <c r="H1789" s="22">
        <v>1</v>
      </c>
    </row>
    <row r="1790" spans="1:8">
      <c r="A1790" s="22">
        <v>1813</v>
      </c>
      <c r="B1790" s="22" t="s">
        <v>10359</v>
      </c>
      <c r="C1790" s="22" t="s">
        <v>10360</v>
      </c>
      <c r="D1790" s="22" t="s">
        <v>4007</v>
      </c>
      <c r="E1790" s="22" t="s">
        <v>20367</v>
      </c>
      <c r="F1790" s="22" t="s">
        <v>10361</v>
      </c>
      <c r="G1790" s="22" t="s">
        <v>3697</v>
      </c>
    </row>
    <row r="1791" spans="1:8">
      <c r="A1791" s="22">
        <v>1814</v>
      </c>
      <c r="B1791" s="22" t="s">
        <v>4037</v>
      </c>
      <c r="C1791" s="22" t="s">
        <v>4038</v>
      </c>
      <c r="D1791" s="22" t="s">
        <v>4007</v>
      </c>
      <c r="E1791" s="22" t="s">
        <v>18699</v>
      </c>
      <c r="F1791" s="22" t="s">
        <v>4039</v>
      </c>
      <c r="G1791" s="22" t="s">
        <v>3697</v>
      </c>
    </row>
    <row r="1792" spans="1:8">
      <c r="A1792" s="22">
        <v>1815</v>
      </c>
      <c r="B1792" s="22" t="s">
        <v>11196</v>
      </c>
      <c r="C1792" s="22" t="s">
        <v>11197</v>
      </c>
      <c r="D1792" s="22" t="s">
        <v>4007</v>
      </c>
      <c r="E1792" s="22" t="s">
        <v>18969</v>
      </c>
      <c r="F1792" s="22" t="s">
        <v>11198</v>
      </c>
      <c r="G1792" s="22" t="s">
        <v>3697</v>
      </c>
    </row>
    <row r="1793" spans="1:8">
      <c r="A1793" s="22">
        <v>1816</v>
      </c>
      <c r="B1793" s="22" t="s">
        <v>11988</v>
      </c>
      <c r="C1793" s="22" t="s">
        <v>24925</v>
      </c>
      <c r="D1793" s="22" t="s">
        <v>4007</v>
      </c>
      <c r="E1793" s="22" t="s">
        <v>19294</v>
      </c>
      <c r="F1793" s="22" t="s">
        <v>24926</v>
      </c>
      <c r="G1793" s="22" t="s">
        <v>3697</v>
      </c>
    </row>
    <row r="1794" spans="1:8">
      <c r="A1794" s="22">
        <v>1817</v>
      </c>
      <c r="B1794" s="22" t="s">
        <v>9564</v>
      </c>
      <c r="C1794" s="22" t="s">
        <v>9565</v>
      </c>
      <c r="D1794" s="22" t="s">
        <v>4007</v>
      </c>
      <c r="E1794" s="22" t="s">
        <v>20180</v>
      </c>
      <c r="F1794" s="22" t="s">
        <v>9566</v>
      </c>
      <c r="G1794" s="22" t="s">
        <v>3697</v>
      </c>
      <c r="H1794" s="22">
        <v>1</v>
      </c>
    </row>
    <row r="1795" spans="1:8">
      <c r="A1795" s="22">
        <v>1818</v>
      </c>
      <c r="B1795" s="22" t="s">
        <v>14206</v>
      </c>
      <c r="C1795" s="22" t="s">
        <v>14207</v>
      </c>
      <c r="D1795" s="22" t="s">
        <v>14208</v>
      </c>
      <c r="E1795" s="22" t="s">
        <v>21153</v>
      </c>
      <c r="F1795" s="22" t="s">
        <v>266</v>
      </c>
      <c r="G1795" s="22" t="s">
        <v>3697</v>
      </c>
    </row>
    <row r="1796" spans="1:8">
      <c r="A1796" s="22">
        <v>1819</v>
      </c>
      <c r="B1796" s="22" t="s">
        <v>15268</v>
      </c>
      <c r="C1796" s="22" t="s">
        <v>15269</v>
      </c>
      <c r="D1796" s="22" t="s">
        <v>4884</v>
      </c>
      <c r="E1796" s="22" t="s">
        <v>18647</v>
      </c>
      <c r="F1796" s="22" t="s">
        <v>15270</v>
      </c>
      <c r="G1796" s="22" t="s">
        <v>3697</v>
      </c>
    </row>
    <row r="1797" spans="1:8">
      <c r="A1797" s="22">
        <v>1820</v>
      </c>
      <c r="B1797" s="22" t="s">
        <v>4882</v>
      </c>
      <c r="C1797" s="22" t="s">
        <v>4883</v>
      </c>
      <c r="D1797" s="22" t="s">
        <v>4884</v>
      </c>
      <c r="E1797" s="22" t="s">
        <v>18959</v>
      </c>
      <c r="F1797" s="22" t="s">
        <v>4885</v>
      </c>
      <c r="G1797" s="22" t="s">
        <v>3697</v>
      </c>
    </row>
    <row r="1798" spans="1:8">
      <c r="A1798" s="22">
        <v>1821</v>
      </c>
      <c r="B1798" s="22" t="s">
        <v>17057</v>
      </c>
      <c r="C1798" s="22" t="s">
        <v>17058</v>
      </c>
      <c r="D1798" s="22" t="s">
        <v>4884</v>
      </c>
      <c r="E1798" s="22" t="s">
        <v>21693</v>
      </c>
      <c r="F1798" s="22" t="s">
        <v>17059</v>
      </c>
      <c r="G1798" s="22" t="s">
        <v>3697</v>
      </c>
    </row>
    <row r="1799" spans="1:8">
      <c r="A1799" s="22">
        <v>1822</v>
      </c>
      <c r="B1799" s="22" t="s">
        <v>14143</v>
      </c>
      <c r="C1799" s="22" t="s">
        <v>14144</v>
      </c>
      <c r="D1799" s="22" t="s">
        <v>9258</v>
      </c>
      <c r="E1799" s="22" t="s">
        <v>18756</v>
      </c>
      <c r="F1799" s="22" t="s">
        <v>14145</v>
      </c>
      <c r="G1799" s="22" t="s">
        <v>3697</v>
      </c>
    </row>
    <row r="1800" spans="1:8">
      <c r="A1800" s="22">
        <v>1823</v>
      </c>
      <c r="B1800" s="22" t="s">
        <v>10105</v>
      </c>
      <c r="C1800" s="22" t="s">
        <v>10106</v>
      </c>
      <c r="D1800" s="22" t="s">
        <v>4843</v>
      </c>
      <c r="E1800" s="22" t="s">
        <v>20308</v>
      </c>
      <c r="F1800" s="22" t="s">
        <v>10107</v>
      </c>
      <c r="G1800" s="22" t="s">
        <v>3697</v>
      </c>
    </row>
    <row r="1801" spans="1:8">
      <c r="A1801" s="22">
        <v>1824</v>
      </c>
      <c r="B1801" s="22" t="s">
        <v>11959</v>
      </c>
      <c r="C1801" s="22" t="s">
        <v>11960</v>
      </c>
      <c r="D1801" s="22" t="s">
        <v>4843</v>
      </c>
      <c r="E1801" s="22" t="s">
        <v>19433</v>
      </c>
      <c r="F1801" s="22" t="s">
        <v>11961</v>
      </c>
      <c r="G1801" s="22" t="s">
        <v>3697</v>
      </c>
    </row>
    <row r="1802" spans="1:8">
      <c r="A1802" s="22">
        <v>1825</v>
      </c>
      <c r="B1802" s="22" t="s">
        <v>4841</v>
      </c>
      <c r="C1802" s="22" t="s">
        <v>4842</v>
      </c>
      <c r="D1802" s="22" t="s">
        <v>4843</v>
      </c>
      <c r="E1802" s="22" t="s">
        <v>18946</v>
      </c>
      <c r="F1802" s="22" t="s">
        <v>4844</v>
      </c>
      <c r="G1802" s="22" t="s">
        <v>3697</v>
      </c>
    </row>
    <row r="1803" spans="1:8">
      <c r="A1803" s="22">
        <v>1826</v>
      </c>
      <c r="B1803" s="22" t="s">
        <v>8438</v>
      </c>
      <c r="C1803" s="22" t="s">
        <v>8439</v>
      </c>
      <c r="D1803" s="22" t="s">
        <v>8440</v>
      </c>
      <c r="E1803" s="22" t="s">
        <v>18775</v>
      </c>
      <c r="F1803" s="22" t="s">
        <v>8441</v>
      </c>
      <c r="G1803" s="22" t="s">
        <v>3697</v>
      </c>
    </row>
    <row r="1804" spans="1:8">
      <c r="A1804" s="22">
        <v>1827</v>
      </c>
      <c r="B1804" s="22" t="s">
        <v>4202</v>
      </c>
      <c r="C1804" s="22" t="s">
        <v>4203</v>
      </c>
      <c r="D1804" s="22" t="s">
        <v>4204</v>
      </c>
      <c r="E1804" s="22" t="s">
        <v>18749</v>
      </c>
      <c r="F1804" s="22" t="s">
        <v>4205</v>
      </c>
      <c r="G1804" s="22" t="s">
        <v>3697</v>
      </c>
    </row>
    <row r="1805" spans="1:8">
      <c r="A1805" s="22">
        <v>1828</v>
      </c>
      <c r="B1805" s="22" t="s">
        <v>16185</v>
      </c>
      <c r="C1805" s="22" t="s">
        <v>16186</v>
      </c>
      <c r="D1805" s="22" t="s">
        <v>4204</v>
      </c>
      <c r="E1805" s="22" t="s">
        <v>20640</v>
      </c>
      <c r="F1805" s="22" t="s">
        <v>16187</v>
      </c>
      <c r="G1805" s="22" t="s">
        <v>3697</v>
      </c>
    </row>
    <row r="1806" spans="1:8">
      <c r="A1806" s="22">
        <v>1829</v>
      </c>
      <c r="B1806" s="22" t="s">
        <v>6674</v>
      </c>
      <c r="C1806" s="22" t="s">
        <v>6675</v>
      </c>
      <c r="D1806" s="22" t="s">
        <v>4204</v>
      </c>
      <c r="E1806" s="22" t="s">
        <v>19463</v>
      </c>
      <c r="F1806" s="22" t="s">
        <v>6676</v>
      </c>
      <c r="G1806" s="22" t="s">
        <v>3697</v>
      </c>
    </row>
    <row r="1807" spans="1:8">
      <c r="A1807" s="22">
        <v>1830</v>
      </c>
      <c r="B1807" s="22" t="s">
        <v>14444</v>
      </c>
      <c r="C1807" s="22" t="s">
        <v>14445</v>
      </c>
      <c r="D1807" s="22" t="s">
        <v>4242</v>
      </c>
      <c r="E1807" s="22" t="s">
        <v>18871</v>
      </c>
      <c r="F1807" s="22" t="s">
        <v>14446</v>
      </c>
      <c r="G1807" s="22" t="s">
        <v>3697</v>
      </c>
    </row>
    <row r="1808" spans="1:8">
      <c r="A1808" s="22">
        <v>1831</v>
      </c>
      <c r="B1808" s="22" t="s">
        <v>16807</v>
      </c>
      <c r="C1808" s="22" t="s">
        <v>16808</v>
      </c>
      <c r="D1808" s="22" t="s">
        <v>4242</v>
      </c>
      <c r="E1808" s="22" t="s">
        <v>18871</v>
      </c>
      <c r="F1808" s="22" t="s">
        <v>16809</v>
      </c>
      <c r="G1808" s="22" t="s">
        <v>3697</v>
      </c>
      <c r="H1808" s="22">
        <v>1</v>
      </c>
    </row>
    <row r="1809" spans="1:8">
      <c r="A1809" s="22">
        <v>1832</v>
      </c>
      <c r="B1809" s="22" t="s">
        <v>10316</v>
      </c>
      <c r="C1809" s="22" t="s">
        <v>10317</v>
      </c>
      <c r="D1809" s="22" t="s">
        <v>4242</v>
      </c>
      <c r="E1809" s="22" t="s">
        <v>18871</v>
      </c>
      <c r="F1809" s="22" t="s">
        <v>10318</v>
      </c>
      <c r="G1809" s="22" t="s">
        <v>3697</v>
      </c>
      <c r="H1809" s="22">
        <v>1</v>
      </c>
    </row>
    <row r="1810" spans="1:8">
      <c r="A1810" s="22">
        <v>1833</v>
      </c>
      <c r="B1810" s="22" t="s">
        <v>16630</v>
      </c>
      <c r="C1810" s="22" t="s">
        <v>16631</v>
      </c>
      <c r="D1810" s="22" t="s">
        <v>4242</v>
      </c>
      <c r="E1810" s="22" t="s">
        <v>19779</v>
      </c>
      <c r="F1810" s="22" t="s">
        <v>16632</v>
      </c>
      <c r="G1810" s="22" t="s">
        <v>3697</v>
      </c>
      <c r="H1810" s="22">
        <v>1</v>
      </c>
    </row>
    <row r="1811" spans="1:8">
      <c r="A1811" s="22">
        <v>1834</v>
      </c>
      <c r="B1811" s="22" t="s">
        <v>15992</v>
      </c>
      <c r="C1811" s="22" t="s">
        <v>15993</v>
      </c>
      <c r="D1811" s="22" t="s">
        <v>4242</v>
      </c>
      <c r="E1811" s="22" t="s">
        <v>21500</v>
      </c>
      <c r="F1811" s="22" t="s">
        <v>15994</v>
      </c>
      <c r="G1811" s="22" t="s">
        <v>3697</v>
      </c>
      <c r="H1811" s="22">
        <v>1</v>
      </c>
    </row>
    <row r="1812" spans="1:8">
      <c r="A1812" s="22">
        <v>1835</v>
      </c>
      <c r="B1812" s="22" t="s">
        <v>4471</v>
      </c>
      <c r="C1812" s="22" t="s">
        <v>4472</v>
      </c>
      <c r="D1812" s="22" t="s">
        <v>4242</v>
      </c>
      <c r="E1812" s="22" t="s">
        <v>18833</v>
      </c>
      <c r="F1812" s="22" t="s">
        <v>4473</v>
      </c>
      <c r="G1812" s="22" t="s">
        <v>3697</v>
      </c>
      <c r="H1812" s="22">
        <v>1</v>
      </c>
    </row>
    <row r="1813" spans="1:8">
      <c r="A1813" s="22">
        <v>1836</v>
      </c>
      <c r="B1813" s="22" t="s">
        <v>4240</v>
      </c>
      <c r="C1813" s="22" t="s">
        <v>4241</v>
      </c>
      <c r="D1813" s="22" t="s">
        <v>4242</v>
      </c>
      <c r="E1813" s="22" t="s">
        <v>18761</v>
      </c>
      <c r="F1813" s="22" t="s">
        <v>4243</v>
      </c>
      <c r="G1813" s="22" t="s">
        <v>3697</v>
      </c>
    </row>
    <row r="1814" spans="1:8">
      <c r="A1814" s="22">
        <v>1837</v>
      </c>
      <c r="B1814" s="22" t="s">
        <v>17278</v>
      </c>
      <c r="C1814" s="22" t="s">
        <v>17279</v>
      </c>
      <c r="D1814" s="22" t="s">
        <v>4242</v>
      </c>
      <c r="E1814" s="22" t="s">
        <v>21732</v>
      </c>
      <c r="F1814" s="22" t="s">
        <v>17280</v>
      </c>
      <c r="G1814" s="22" t="s">
        <v>3697</v>
      </c>
    </row>
    <row r="1815" spans="1:8">
      <c r="A1815" s="22">
        <v>1838</v>
      </c>
      <c r="B1815" s="22" t="s">
        <v>13959</v>
      </c>
      <c r="C1815" s="22" t="s">
        <v>13960</v>
      </c>
      <c r="D1815" s="22" t="s">
        <v>7331</v>
      </c>
      <c r="E1815" s="22" t="s">
        <v>20325</v>
      </c>
      <c r="F1815" s="22" t="s">
        <v>13961</v>
      </c>
      <c r="G1815" s="22" t="s">
        <v>3697</v>
      </c>
      <c r="H1815" s="22">
        <v>1</v>
      </c>
    </row>
    <row r="1816" spans="1:8">
      <c r="A1816" s="22">
        <v>1839</v>
      </c>
      <c r="B1816" s="22" t="s">
        <v>7683</v>
      </c>
      <c r="C1816" s="22" t="s">
        <v>7684</v>
      </c>
      <c r="D1816" s="22" t="s">
        <v>7331</v>
      </c>
      <c r="E1816" s="22" t="s">
        <v>19409</v>
      </c>
      <c r="F1816" s="22" t="s">
        <v>7685</v>
      </c>
      <c r="G1816" s="22" t="s">
        <v>3697</v>
      </c>
      <c r="H1816" s="22">
        <v>1</v>
      </c>
    </row>
    <row r="1817" spans="1:8">
      <c r="A1817" s="22">
        <v>1840</v>
      </c>
      <c r="B1817" s="22" t="s">
        <v>15926</v>
      </c>
      <c r="C1817" s="22" t="s">
        <v>15927</v>
      </c>
      <c r="D1817" s="22" t="s">
        <v>7331</v>
      </c>
      <c r="E1817" s="22" t="s">
        <v>21488</v>
      </c>
      <c r="F1817" s="22" t="s">
        <v>15928</v>
      </c>
      <c r="G1817" s="22" t="s">
        <v>3697</v>
      </c>
      <c r="H1817" s="22">
        <v>2</v>
      </c>
    </row>
    <row r="1818" spans="1:8">
      <c r="A1818" s="22">
        <v>1841</v>
      </c>
      <c r="B1818" s="22" t="s">
        <v>18585</v>
      </c>
      <c r="C1818" s="22" t="s">
        <v>18586</v>
      </c>
      <c r="D1818" s="22" t="s">
        <v>7331</v>
      </c>
      <c r="E1818" s="22" t="s">
        <v>19331</v>
      </c>
      <c r="F1818" s="22" t="s">
        <v>18587</v>
      </c>
      <c r="G1818" s="22" t="s">
        <v>3697</v>
      </c>
      <c r="H1818" s="22">
        <v>1</v>
      </c>
    </row>
    <row r="1819" spans="1:8">
      <c r="A1819" s="22">
        <v>1842</v>
      </c>
      <c r="B1819" s="22" t="s">
        <v>11643</v>
      </c>
      <c r="C1819" s="22" t="s">
        <v>11644</v>
      </c>
      <c r="D1819" s="22" t="s">
        <v>4242</v>
      </c>
      <c r="E1819" s="22" t="s">
        <v>19621</v>
      </c>
      <c r="F1819" s="22" t="s">
        <v>11645</v>
      </c>
      <c r="G1819" s="22" t="s">
        <v>3697</v>
      </c>
      <c r="H1819" s="22">
        <v>1</v>
      </c>
    </row>
    <row r="1820" spans="1:8">
      <c r="A1820" s="22">
        <v>1843</v>
      </c>
      <c r="B1820" s="22" t="s">
        <v>10763</v>
      </c>
      <c r="C1820" s="22" t="s">
        <v>10764</v>
      </c>
      <c r="D1820" s="22" t="s">
        <v>4242</v>
      </c>
      <c r="E1820" s="22" t="s">
        <v>20461</v>
      </c>
      <c r="F1820" s="22" t="s">
        <v>10765</v>
      </c>
      <c r="G1820" s="22" t="s">
        <v>3697</v>
      </c>
    </row>
    <row r="1821" spans="1:8">
      <c r="A1821" s="22">
        <v>1844</v>
      </c>
      <c r="B1821" s="22" t="s">
        <v>6828</v>
      </c>
      <c r="C1821" s="22" t="s">
        <v>6829</v>
      </c>
      <c r="D1821" s="22" t="s">
        <v>4242</v>
      </c>
      <c r="E1821" s="22" t="s">
        <v>19509</v>
      </c>
      <c r="F1821" s="22" t="s">
        <v>6830</v>
      </c>
      <c r="G1821" s="22" t="s">
        <v>3697</v>
      </c>
    </row>
    <row r="1822" spans="1:8">
      <c r="A1822" s="22">
        <v>1845</v>
      </c>
      <c r="B1822" s="22" t="s">
        <v>11099</v>
      </c>
      <c r="C1822" s="22" t="s">
        <v>11100</v>
      </c>
      <c r="D1822" s="22" t="s">
        <v>4242</v>
      </c>
      <c r="E1822" s="22" t="s">
        <v>20528</v>
      </c>
      <c r="F1822" s="22" t="s">
        <v>11101</v>
      </c>
      <c r="G1822" s="22" t="s">
        <v>3697</v>
      </c>
    </row>
    <row r="1823" spans="1:8">
      <c r="A1823" s="22">
        <v>1846</v>
      </c>
      <c r="B1823" s="22" t="s">
        <v>7762</v>
      </c>
      <c r="C1823" s="22" t="s">
        <v>7763</v>
      </c>
      <c r="D1823" s="22" t="s">
        <v>4242</v>
      </c>
      <c r="E1823" s="22" t="s">
        <v>19734</v>
      </c>
      <c r="F1823" s="22" t="s">
        <v>7764</v>
      </c>
      <c r="G1823" s="22" t="s">
        <v>3697</v>
      </c>
    </row>
    <row r="1824" spans="1:8">
      <c r="A1824" s="22">
        <v>1847</v>
      </c>
      <c r="B1824" s="22" t="s">
        <v>18091</v>
      </c>
      <c r="C1824" s="22" t="s">
        <v>18092</v>
      </c>
      <c r="D1824" s="22" t="s">
        <v>4242</v>
      </c>
      <c r="E1824" s="22" t="s">
        <v>18803</v>
      </c>
      <c r="F1824" s="22" t="s">
        <v>18093</v>
      </c>
      <c r="G1824" s="22" t="s">
        <v>3697</v>
      </c>
    </row>
    <row r="1825" spans="1:8">
      <c r="A1825" s="22">
        <v>1848</v>
      </c>
      <c r="B1825" s="22" t="s">
        <v>10374</v>
      </c>
      <c r="C1825" s="22" t="s">
        <v>10375</v>
      </c>
      <c r="D1825" s="22" t="s">
        <v>4242</v>
      </c>
      <c r="E1825" s="22" t="s">
        <v>19714</v>
      </c>
      <c r="G1825" s="22" t="s">
        <v>3697</v>
      </c>
    </row>
    <row r="1826" spans="1:8">
      <c r="A1826" s="22">
        <v>1849</v>
      </c>
      <c r="B1826" s="22" t="s">
        <v>14637</v>
      </c>
      <c r="C1826" s="22" t="s">
        <v>14638</v>
      </c>
      <c r="D1826" s="22" t="s">
        <v>4242</v>
      </c>
      <c r="E1826" s="22" t="s">
        <v>21236</v>
      </c>
      <c r="F1826" s="22" t="s">
        <v>14639</v>
      </c>
      <c r="G1826" s="22" t="s">
        <v>3697</v>
      </c>
    </row>
    <row r="1827" spans="1:8">
      <c r="A1827" s="22">
        <v>1850</v>
      </c>
      <c r="B1827" s="22" t="s">
        <v>25079</v>
      </c>
      <c r="C1827" s="22" t="s">
        <v>25080</v>
      </c>
      <c r="D1827" s="22" t="s">
        <v>4242</v>
      </c>
      <c r="E1827" s="22" t="s">
        <v>20177</v>
      </c>
      <c r="F1827" s="22" t="s">
        <v>25081</v>
      </c>
      <c r="G1827" s="22" t="s">
        <v>3697</v>
      </c>
    </row>
    <row r="1828" spans="1:8">
      <c r="A1828" s="22">
        <v>1851</v>
      </c>
      <c r="B1828" s="22" t="s">
        <v>23799</v>
      </c>
      <c r="C1828" s="22" t="s">
        <v>23800</v>
      </c>
      <c r="D1828" s="22" t="s">
        <v>4242</v>
      </c>
      <c r="E1828" s="22" t="s">
        <v>21311</v>
      </c>
      <c r="F1828" s="22" t="s">
        <v>23801</v>
      </c>
      <c r="G1828" s="22" t="s">
        <v>3697</v>
      </c>
    </row>
    <row r="1829" spans="1:8">
      <c r="A1829" s="22">
        <v>1852</v>
      </c>
      <c r="B1829" s="22" t="s">
        <v>4909</v>
      </c>
      <c r="C1829" s="22" t="s">
        <v>4910</v>
      </c>
      <c r="D1829" s="22" t="s">
        <v>4242</v>
      </c>
      <c r="E1829" s="22" t="s">
        <v>18600</v>
      </c>
      <c r="F1829" s="22" t="s">
        <v>4911</v>
      </c>
      <c r="G1829" s="22" t="s">
        <v>3697</v>
      </c>
    </row>
    <row r="1830" spans="1:8">
      <c r="A1830" s="22">
        <v>1853</v>
      </c>
      <c r="B1830" s="22" t="s">
        <v>4849</v>
      </c>
      <c r="C1830" s="22" t="s">
        <v>4850</v>
      </c>
      <c r="D1830" s="22" t="s">
        <v>4851</v>
      </c>
      <c r="E1830" s="22" t="s">
        <v>18948</v>
      </c>
      <c r="F1830" s="22" t="s">
        <v>4852</v>
      </c>
      <c r="G1830" s="22" t="s">
        <v>3697</v>
      </c>
    </row>
    <row r="1831" spans="1:8">
      <c r="A1831" s="22">
        <v>1854</v>
      </c>
      <c r="B1831" s="22" t="s">
        <v>26263</v>
      </c>
      <c r="C1831" s="22" t="s">
        <v>26264</v>
      </c>
      <c r="D1831" s="22" t="s">
        <v>6306</v>
      </c>
      <c r="E1831" s="22" t="s">
        <v>18600</v>
      </c>
      <c r="F1831" s="22" t="s">
        <v>26265</v>
      </c>
      <c r="G1831" s="22" t="s">
        <v>3697</v>
      </c>
    </row>
    <row r="1832" spans="1:8">
      <c r="A1832" s="22">
        <v>1855</v>
      </c>
      <c r="B1832" s="22" t="s">
        <v>14686</v>
      </c>
      <c r="C1832" s="22" t="s">
        <v>25086</v>
      </c>
      <c r="D1832" s="22" t="s">
        <v>6306</v>
      </c>
      <c r="E1832" s="22" t="s">
        <v>18877</v>
      </c>
      <c r="G1832" s="22" t="s">
        <v>3705</v>
      </c>
    </row>
    <row r="1833" spans="1:8">
      <c r="A1833" s="22">
        <v>1856</v>
      </c>
      <c r="B1833" s="22" t="s">
        <v>26396</v>
      </c>
      <c r="C1833" s="22" t="s">
        <v>26398</v>
      </c>
      <c r="D1833" s="22" t="s">
        <v>9224</v>
      </c>
      <c r="E1833" s="22" t="s">
        <v>26397</v>
      </c>
      <c r="F1833" s="22" t="s">
        <v>26399</v>
      </c>
      <c r="G1833" s="22" t="s">
        <v>3697</v>
      </c>
    </row>
    <row r="1834" spans="1:8">
      <c r="A1834" s="22">
        <v>1857</v>
      </c>
      <c r="B1834" s="22" t="s">
        <v>4047</v>
      </c>
      <c r="C1834" s="22" t="s">
        <v>4048</v>
      </c>
      <c r="D1834" s="22" t="s">
        <v>4010</v>
      </c>
      <c r="E1834" s="22" t="s">
        <v>18702</v>
      </c>
      <c r="F1834" s="22" t="s">
        <v>2574</v>
      </c>
      <c r="G1834" s="22" t="s">
        <v>3697</v>
      </c>
    </row>
    <row r="1835" spans="1:8">
      <c r="A1835" s="22">
        <v>1858</v>
      </c>
      <c r="B1835" s="22" t="s">
        <v>16394</v>
      </c>
      <c r="C1835" s="22" t="s">
        <v>16395</v>
      </c>
      <c r="D1835" s="22" t="s">
        <v>6017</v>
      </c>
      <c r="E1835" s="22" t="s">
        <v>18884</v>
      </c>
      <c r="F1835" s="22" t="s">
        <v>16396</v>
      </c>
      <c r="G1835" s="22" t="s">
        <v>3697</v>
      </c>
    </row>
    <row r="1836" spans="1:8">
      <c r="A1836" s="22">
        <v>1859</v>
      </c>
      <c r="B1836" s="22" t="s">
        <v>6015</v>
      </c>
      <c r="C1836" s="22" t="s">
        <v>6016</v>
      </c>
      <c r="D1836" s="22" t="s">
        <v>6017</v>
      </c>
      <c r="E1836" s="22" t="s">
        <v>19281</v>
      </c>
      <c r="F1836" s="22" t="s">
        <v>6018</v>
      </c>
      <c r="G1836" s="22" t="s">
        <v>3697</v>
      </c>
    </row>
    <row r="1837" spans="1:8">
      <c r="A1837" s="22">
        <v>1861</v>
      </c>
      <c r="B1837" s="22" t="s">
        <v>15049</v>
      </c>
      <c r="C1837" s="22" t="s">
        <v>15050</v>
      </c>
      <c r="D1837" s="22" t="s">
        <v>6017</v>
      </c>
      <c r="E1837" s="22" t="s">
        <v>21330</v>
      </c>
      <c r="F1837" s="22" t="s">
        <v>15051</v>
      </c>
      <c r="G1837" s="22" t="s">
        <v>3697</v>
      </c>
      <c r="H1837" s="22">
        <v>1</v>
      </c>
    </row>
    <row r="1838" spans="1:8">
      <c r="A1838" s="22">
        <v>1862</v>
      </c>
      <c r="B1838" s="22" t="s">
        <v>4603</v>
      </c>
      <c r="C1838" s="22" t="s">
        <v>4604</v>
      </c>
      <c r="D1838" s="22" t="s">
        <v>4227</v>
      </c>
      <c r="E1838" s="22" t="s">
        <v>18756</v>
      </c>
      <c r="F1838" s="22" t="s">
        <v>4605</v>
      </c>
      <c r="G1838" s="22" t="s">
        <v>3697</v>
      </c>
    </row>
    <row r="1839" spans="1:8">
      <c r="A1839" s="22">
        <v>1863</v>
      </c>
      <c r="B1839" s="22" t="s">
        <v>4225</v>
      </c>
      <c r="C1839" s="22" t="s">
        <v>4226</v>
      </c>
      <c r="D1839" s="22" t="s">
        <v>4227</v>
      </c>
      <c r="E1839" s="22" t="s">
        <v>18756</v>
      </c>
      <c r="F1839" s="22" t="s">
        <v>4228</v>
      </c>
      <c r="G1839" s="22" t="s">
        <v>3697</v>
      </c>
      <c r="H1839" s="22">
        <v>1</v>
      </c>
    </row>
    <row r="1840" spans="1:8">
      <c r="A1840" s="22">
        <v>1864</v>
      </c>
      <c r="B1840" s="22" t="s">
        <v>9259</v>
      </c>
      <c r="C1840" s="22" t="s">
        <v>9260</v>
      </c>
      <c r="D1840" s="22" t="s">
        <v>4227</v>
      </c>
      <c r="E1840" s="22" t="s">
        <v>20108</v>
      </c>
      <c r="F1840" s="22" t="s">
        <v>9261</v>
      </c>
      <c r="G1840" s="22" t="s">
        <v>3697</v>
      </c>
    </row>
    <row r="1841" spans="1:8">
      <c r="A1841" s="22">
        <v>1865</v>
      </c>
      <c r="B1841" s="22" t="s">
        <v>26252</v>
      </c>
      <c r="C1841" s="22" t="s">
        <v>26253</v>
      </c>
      <c r="D1841" s="22" t="s">
        <v>4163</v>
      </c>
      <c r="E1841" s="22" t="s">
        <v>20262</v>
      </c>
      <c r="G1841" s="22" t="s">
        <v>3730</v>
      </c>
    </row>
    <row r="1842" spans="1:8">
      <c r="A1842" s="22">
        <v>1866</v>
      </c>
      <c r="B1842" s="22" t="s">
        <v>15076</v>
      </c>
      <c r="C1842" s="22" t="s">
        <v>15077</v>
      </c>
      <c r="D1842" s="22" t="s">
        <v>4163</v>
      </c>
      <c r="E1842" s="22" t="s">
        <v>21334</v>
      </c>
      <c r="F1842" s="22" t="s">
        <v>15078</v>
      </c>
      <c r="G1842" s="22" t="s">
        <v>3697</v>
      </c>
    </row>
    <row r="1843" spans="1:8">
      <c r="A1843" s="22">
        <v>1867</v>
      </c>
      <c r="B1843" s="22" t="s">
        <v>13845</v>
      </c>
      <c r="C1843" s="22" t="s">
        <v>13846</v>
      </c>
      <c r="D1843" s="22" t="s">
        <v>4163</v>
      </c>
      <c r="E1843" s="22" t="s">
        <v>21095</v>
      </c>
      <c r="F1843" s="22" t="s">
        <v>13847</v>
      </c>
      <c r="G1843" s="22" t="s">
        <v>3697</v>
      </c>
    </row>
    <row r="1844" spans="1:8">
      <c r="A1844" s="22">
        <v>1868</v>
      </c>
      <c r="B1844" s="22" t="s">
        <v>10074</v>
      </c>
      <c r="C1844" s="22" t="s">
        <v>10075</v>
      </c>
      <c r="D1844" s="22" t="s">
        <v>4163</v>
      </c>
      <c r="E1844" s="22" t="s">
        <v>19268</v>
      </c>
      <c r="F1844" s="22" t="s">
        <v>10076</v>
      </c>
      <c r="G1844" s="22" t="s">
        <v>3697</v>
      </c>
    </row>
    <row r="1845" spans="1:8">
      <c r="A1845" s="22">
        <v>1869</v>
      </c>
      <c r="B1845" s="22" t="s">
        <v>12669</v>
      </c>
      <c r="C1845" s="22" t="s">
        <v>12670</v>
      </c>
      <c r="D1845" s="22" t="s">
        <v>4163</v>
      </c>
      <c r="E1845" s="22" t="s">
        <v>18874</v>
      </c>
      <c r="F1845" s="22" t="s">
        <v>12671</v>
      </c>
      <c r="G1845" s="22" t="s">
        <v>3697</v>
      </c>
    </row>
    <row r="1846" spans="1:8">
      <c r="A1846" s="22">
        <v>1870</v>
      </c>
      <c r="B1846" s="22" t="s">
        <v>7871</v>
      </c>
      <c r="C1846" s="22" t="s">
        <v>7872</v>
      </c>
      <c r="D1846" s="22" t="s">
        <v>4163</v>
      </c>
      <c r="E1846" s="22" t="s">
        <v>18874</v>
      </c>
      <c r="F1846" s="22" t="s">
        <v>7873</v>
      </c>
      <c r="G1846" s="22" t="s">
        <v>3697</v>
      </c>
      <c r="H1846" s="22">
        <v>1</v>
      </c>
    </row>
    <row r="1847" spans="1:8">
      <c r="A1847" s="22">
        <v>1871</v>
      </c>
      <c r="B1847" s="22" t="s">
        <v>4609</v>
      </c>
      <c r="C1847" s="22" t="s">
        <v>4610</v>
      </c>
      <c r="D1847" s="22" t="s">
        <v>4163</v>
      </c>
      <c r="E1847" s="22" t="s">
        <v>18874</v>
      </c>
      <c r="F1847" s="22" t="s">
        <v>4611</v>
      </c>
      <c r="G1847" s="22" t="s">
        <v>3697</v>
      </c>
      <c r="H1847" s="22">
        <v>4</v>
      </c>
    </row>
    <row r="1848" spans="1:8">
      <c r="A1848" s="22">
        <v>1872</v>
      </c>
      <c r="B1848" s="22" t="s">
        <v>10298</v>
      </c>
      <c r="C1848" s="22" t="s">
        <v>10299</v>
      </c>
      <c r="D1848" s="22" t="s">
        <v>4163</v>
      </c>
      <c r="E1848" s="22" t="s">
        <v>20353</v>
      </c>
      <c r="F1848" s="22" t="s">
        <v>10300</v>
      </c>
      <c r="G1848" s="22" t="s">
        <v>3697</v>
      </c>
    </row>
    <row r="1849" spans="1:8">
      <c r="A1849" s="22">
        <v>1873</v>
      </c>
      <c r="B1849" s="22" t="s">
        <v>18306</v>
      </c>
      <c r="C1849" s="22" t="s">
        <v>18307</v>
      </c>
      <c r="D1849" s="22" t="s">
        <v>3881</v>
      </c>
      <c r="E1849" s="22" t="s">
        <v>21434</v>
      </c>
      <c r="F1849" s="22" t="s">
        <v>18308</v>
      </c>
      <c r="G1849" s="22" t="s">
        <v>3697</v>
      </c>
    </row>
    <row r="1850" spans="1:8">
      <c r="A1850" s="22">
        <v>1874</v>
      </c>
      <c r="B1850" s="22" t="s">
        <v>3879</v>
      </c>
      <c r="C1850" s="22" t="s">
        <v>3880</v>
      </c>
      <c r="D1850" s="22" t="s">
        <v>3881</v>
      </c>
      <c r="E1850" s="22" t="s">
        <v>18649</v>
      </c>
      <c r="F1850" s="22" t="s">
        <v>3882</v>
      </c>
      <c r="G1850" s="22" t="s">
        <v>3697</v>
      </c>
    </row>
    <row r="1851" spans="1:8">
      <c r="A1851" s="22">
        <v>1875</v>
      </c>
      <c r="B1851" s="22" t="s">
        <v>16083</v>
      </c>
      <c r="C1851" s="22" t="s">
        <v>16084</v>
      </c>
      <c r="D1851" s="22" t="s">
        <v>3881</v>
      </c>
      <c r="E1851" s="22" t="s">
        <v>19490</v>
      </c>
      <c r="F1851" s="22" t="s">
        <v>16085</v>
      </c>
      <c r="G1851" s="22" t="s">
        <v>3697</v>
      </c>
    </row>
    <row r="1852" spans="1:8">
      <c r="A1852" s="22">
        <v>1876</v>
      </c>
      <c r="B1852" s="22" t="s">
        <v>10190</v>
      </c>
      <c r="C1852" s="22" t="s">
        <v>10191</v>
      </c>
      <c r="D1852" s="22" t="s">
        <v>3881</v>
      </c>
      <c r="E1852" s="22" t="s">
        <v>18888</v>
      </c>
      <c r="F1852" s="22" t="s">
        <v>10192</v>
      </c>
      <c r="G1852" s="22" t="s">
        <v>3697</v>
      </c>
      <c r="H1852" s="22">
        <v>1</v>
      </c>
    </row>
    <row r="1853" spans="1:8">
      <c r="A1853" s="22">
        <v>1877</v>
      </c>
      <c r="B1853" s="22" t="s">
        <v>24029</v>
      </c>
      <c r="C1853" s="22" t="s">
        <v>24031</v>
      </c>
      <c r="D1853" s="22" t="s">
        <v>3881</v>
      </c>
      <c r="E1853" s="22" t="s">
        <v>24030</v>
      </c>
      <c r="F1853" s="22" t="s">
        <v>24032</v>
      </c>
      <c r="G1853" s="22" t="s">
        <v>3697</v>
      </c>
    </row>
    <row r="1854" spans="1:8">
      <c r="A1854" s="22">
        <v>1878</v>
      </c>
      <c r="B1854" s="22" t="s">
        <v>26519</v>
      </c>
      <c r="C1854" s="22" t="s">
        <v>26520</v>
      </c>
      <c r="D1854" s="22" t="s">
        <v>3881</v>
      </c>
      <c r="E1854" s="22" t="s">
        <v>18947</v>
      </c>
      <c r="F1854" s="22" t="s">
        <v>2806</v>
      </c>
      <c r="G1854" s="22" t="s">
        <v>3697</v>
      </c>
    </row>
    <row r="1855" spans="1:8">
      <c r="A1855" s="22">
        <v>1879</v>
      </c>
      <c r="B1855" s="22" t="s">
        <v>14911</v>
      </c>
      <c r="C1855" s="22" t="s">
        <v>14912</v>
      </c>
      <c r="D1855" s="22" t="s">
        <v>3881</v>
      </c>
      <c r="E1855" s="22" t="s">
        <v>21295</v>
      </c>
      <c r="F1855" s="22" t="s">
        <v>14913</v>
      </c>
      <c r="G1855" s="22" t="s">
        <v>3697</v>
      </c>
    </row>
    <row r="1856" spans="1:8">
      <c r="A1856" s="22">
        <v>1880</v>
      </c>
      <c r="B1856" s="22" t="s">
        <v>10672</v>
      </c>
      <c r="C1856" s="22" t="s">
        <v>10673</v>
      </c>
      <c r="D1856" s="22" t="s">
        <v>3881</v>
      </c>
      <c r="E1856" s="22" t="s">
        <v>20441</v>
      </c>
      <c r="F1856" s="22" t="s">
        <v>10674</v>
      </c>
      <c r="G1856" s="22" t="s">
        <v>3697</v>
      </c>
    </row>
    <row r="1857" spans="1:8">
      <c r="A1857" s="22">
        <v>1881</v>
      </c>
      <c r="B1857" s="22" t="s">
        <v>10203</v>
      </c>
      <c r="C1857" s="22" t="s">
        <v>10204</v>
      </c>
      <c r="D1857" s="22" t="s">
        <v>3881</v>
      </c>
      <c r="E1857" s="22" t="s">
        <v>20332</v>
      </c>
      <c r="F1857" s="22" t="s">
        <v>10205</v>
      </c>
      <c r="G1857" s="22" t="s">
        <v>3697</v>
      </c>
      <c r="H1857" s="22">
        <v>1</v>
      </c>
    </row>
    <row r="1858" spans="1:8">
      <c r="A1858" s="22">
        <v>1882</v>
      </c>
      <c r="B1858" s="22" t="s">
        <v>26362</v>
      </c>
      <c r="C1858" s="22" t="s">
        <v>26363</v>
      </c>
      <c r="D1858" s="22" t="s">
        <v>3881</v>
      </c>
      <c r="E1858" s="22" t="s">
        <v>18638</v>
      </c>
      <c r="F1858" s="22" t="s">
        <v>26364</v>
      </c>
      <c r="G1858" s="22" t="s">
        <v>3697</v>
      </c>
    </row>
    <row r="1859" spans="1:8">
      <c r="A1859" s="22">
        <v>1883</v>
      </c>
      <c r="B1859" s="22" t="s">
        <v>23907</v>
      </c>
      <c r="C1859" s="22" t="s">
        <v>23908</v>
      </c>
      <c r="D1859" s="22" t="s">
        <v>3881</v>
      </c>
      <c r="E1859" s="22" t="s">
        <v>18693</v>
      </c>
      <c r="F1859" s="22" t="s">
        <v>23909</v>
      </c>
      <c r="G1859" s="22" t="s">
        <v>3697</v>
      </c>
    </row>
    <row r="1860" spans="1:8">
      <c r="A1860" s="22">
        <v>1884</v>
      </c>
      <c r="B1860" s="22" t="s">
        <v>15683</v>
      </c>
      <c r="C1860" s="22" t="s">
        <v>15684</v>
      </c>
      <c r="D1860" s="22" t="s">
        <v>9889</v>
      </c>
      <c r="E1860" s="22" t="s">
        <v>21451</v>
      </c>
      <c r="F1860" s="22" t="s">
        <v>15685</v>
      </c>
      <c r="G1860" s="22" t="s">
        <v>3697</v>
      </c>
    </row>
    <row r="1861" spans="1:8">
      <c r="A1861" s="22">
        <v>1885</v>
      </c>
      <c r="B1861" s="22" t="s">
        <v>12136</v>
      </c>
      <c r="C1861" s="22" t="s">
        <v>12137</v>
      </c>
      <c r="D1861" s="22" t="s">
        <v>12138</v>
      </c>
      <c r="E1861" s="22" t="s">
        <v>20740</v>
      </c>
      <c r="F1861" s="22" t="s">
        <v>542</v>
      </c>
      <c r="G1861" s="22" t="s">
        <v>3697</v>
      </c>
    </row>
    <row r="1862" spans="1:8">
      <c r="A1862" s="22">
        <v>1886</v>
      </c>
      <c r="B1862" s="22" t="s">
        <v>7722</v>
      </c>
      <c r="C1862" s="22" t="s">
        <v>7723</v>
      </c>
      <c r="D1862" s="22" t="s">
        <v>7724</v>
      </c>
      <c r="E1862" s="22" t="s">
        <v>18944</v>
      </c>
      <c r="F1862" s="22" t="s">
        <v>7725</v>
      </c>
      <c r="G1862" s="22" t="s">
        <v>3697</v>
      </c>
    </row>
    <row r="1863" spans="1:8">
      <c r="A1863" s="22">
        <v>1887</v>
      </c>
      <c r="B1863" s="22" t="s">
        <v>9700</v>
      </c>
      <c r="C1863" s="22" t="s">
        <v>9701</v>
      </c>
      <c r="D1863" s="22" t="s">
        <v>7724</v>
      </c>
      <c r="E1863" s="22" t="s">
        <v>18944</v>
      </c>
      <c r="G1863" s="22" t="s">
        <v>3707</v>
      </c>
    </row>
    <row r="1864" spans="1:8">
      <c r="A1864" s="22">
        <v>1888</v>
      </c>
      <c r="B1864" s="22" t="s">
        <v>8468</v>
      </c>
      <c r="C1864" s="22" t="s">
        <v>8469</v>
      </c>
      <c r="D1864" s="22" t="s">
        <v>7794</v>
      </c>
      <c r="E1864" s="22" t="s">
        <v>19916</v>
      </c>
      <c r="G1864" s="22" t="s">
        <v>3730</v>
      </c>
    </row>
    <row r="1865" spans="1:8">
      <c r="A1865" s="22">
        <v>1889</v>
      </c>
      <c r="B1865" s="22" t="s">
        <v>7088</v>
      </c>
      <c r="C1865" s="22" t="s">
        <v>7089</v>
      </c>
      <c r="D1865" s="22" t="s">
        <v>3931</v>
      </c>
      <c r="E1865" s="22" t="s">
        <v>18665</v>
      </c>
      <c r="F1865" s="22" t="s">
        <v>7090</v>
      </c>
      <c r="G1865" s="22" t="s">
        <v>3697</v>
      </c>
    </row>
    <row r="1866" spans="1:8">
      <c r="A1866" s="22">
        <v>1890</v>
      </c>
      <c r="B1866" s="22" t="s">
        <v>26115</v>
      </c>
      <c r="C1866" s="22" t="s">
        <v>26116</v>
      </c>
      <c r="D1866" s="22" t="s">
        <v>3931</v>
      </c>
      <c r="E1866" s="22" t="s">
        <v>18665</v>
      </c>
      <c r="F1866" s="22" t="s">
        <v>26117</v>
      </c>
      <c r="G1866" s="22" t="s">
        <v>3697</v>
      </c>
      <c r="H1866" s="22">
        <v>1</v>
      </c>
    </row>
    <row r="1867" spans="1:8">
      <c r="A1867" s="22">
        <v>1891</v>
      </c>
      <c r="B1867" s="22" t="s">
        <v>3929</v>
      </c>
      <c r="C1867" s="22" t="s">
        <v>3930</v>
      </c>
      <c r="D1867" s="22" t="s">
        <v>3931</v>
      </c>
      <c r="E1867" s="22" t="s">
        <v>18665</v>
      </c>
      <c r="F1867" s="22" t="s">
        <v>3932</v>
      </c>
      <c r="G1867" s="22" t="s">
        <v>3697</v>
      </c>
      <c r="H1867" s="22">
        <v>2</v>
      </c>
    </row>
    <row r="1868" spans="1:8">
      <c r="A1868" s="22">
        <v>1892</v>
      </c>
      <c r="B1868" s="22" t="s">
        <v>5165</v>
      </c>
      <c r="C1868" s="22" t="s">
        <v>5166</v>
      </c>
      <c r="D1868" s="22" t="s">
        <v>3931</v>
      </c>
      <c r="E1868" s="22" t="s">
        <v>19042</v>
      </c>
      <c r="F1868" s="22" t="s">
        <v>5167</v>
      </c>
      <c r="G1868" s="22" t="s">
        <v>3697</v>
      </c>
      <c r="H1868" s="22">
        <v>1</v>
      </c>
    </row>
    <row r="1869" spans="1:8">
      <c r="A1869" s="22">
        <v>1893</v>
      </c>
      <c r="B1869" s="22" t="s">
        <v>24359</v>
      </c>
      <c r="C1869" s="22" t="s">
        <v>24360</v>
      </c>
      <c r="D1869" s="22" t="s">
        <v>3931</v>
      </c>
      <c r="E1869" s="22" t="s">
        <v>19617</v>
      </c>
      <c r="G1869" s="22" t="s">
        <v>3697</v>
      </c>
    </row>
    <row r="1870" spans="1:8">
      <c r="A1870" s="22">
        <v>1894</v>
      </c>
      <c r="B1870" s="22" t="s">
        <v>7958</v>
      </c>
      <c r="C1870" s="22" t="s">
        <v>7959</v>
      </c>
      <c r="D1870" s="22" t="s">
        <v>3931</v>
      </c>
      <c r="E1870" s="22" t="s">
        <v>19788</v>
      </c>
      <c r="F1870" s="22" t="s">
        <v>7960</v>
      </c>
      <c r="G1870" s="22" t="s">
        <v>3697</v>
      </c>
    </row>
    <row r="1871" spans="1:8">
      <c r="A1871" s="22">
        <v>1895</v>
      </c>
      <c r="B1871" s="22" t="s">
        <v>17963</v>
      </c>
      <c r="C1871" s="22" t="s">
        <v>17964</v>
      </c>
      <c r="D1871" s="22" t="s">
        <v>3931</v>
      </c>
      <c r="E1871" s="22" t="s">
        <v>21857</v>
      </c>
      <c r="F1871" s="22" t="s">
        <v>17965</v>
      </c>
      <c r="G1871" s="22" t="s">
        <v>3697</v>
      </c>
      <c r="H1871" s="22">
        <v>1</v>
      </c>
    </row>
    <row r="1872" spans="1:8">
      <c r="A1872" s="22">
        <v>1896</v>
      </c>
      <c r="B1872" s="22" t="s">
        <v>5089</v>
      </c>
      <c r="C1872" s="22" t="s">
        <v>5090</v>
      </c>
      <c r="D1872" s="22" t="s">
        <v>3931</v>
      </c>
      <c r="E1872" s="22" t="s">
        <v>19022</v>
      </c>
      <c r="F1872" s="22" t="s">
        <v>5091</v>
      </c>
      <c r="G1872" s="22" t="s">
        <v>3697</v>
      </c>
      <c r="H1872" s="22">
        <v>1</v>
      </c>
    </row>
    <row r="1873" spans="1:8">
      <c r="A1873" s="22">
        <v>1897</v>
      </c>
      <c r="B1873" s="22" t="s">
        <v>5481</v>
      </c>
      <c r="C1873" s="22" t="s">
        <v>5482</v>
      </c>
      <c r="D1873" s="22" t="s">
        <v>3931</v>
      </c>
      <c r="E1873" s="22" t="s">
        <v>19022</v>
      </c>
      <c r="F1873" s="22" t="s">
        <v>5483</v>
      </c>
      <c r="G1873" s="22" t="s">
        <v>3697</v>
      </c>
      <c r="H1873" s="22">
        <v>1</v>
      </c>
    </row>
    <row r="1874" spans="1:8">
      <c r="A1874" s="22">
        <v>1898</v>
      </c>
      <c r="B1874" s="22" t="s">
        <v>7124</v>
      </c>
      <c r="C1874" s="22" t="s">
        <v>7125</v>
      </c>
      <c r="D1874" s="22" t="s">
        <v>3931</v>
      </c>
      <c r="E1874" s="22" t="s">
        <v>19022</v>
      </c>
      <c r="F1874" s="22" t="s">
        <v>7126</v>
      </c>
      <c r="G1874" s="22" t="s">
        <v>3697</v>
      </c>
    </row>
    <row r="1875" spans="1:8">
      <c r="A1875" s="22">
        <v>1899</v>
      </c>
      <c r="B1875" s="22" t="s">
        <v>25602</v>
      </c>
      <c r="C1875" s="22" t="s">
        <v>25603</v>
      </c>
      <c r="D1875" s="22" t="s">
        <v>3931</v>
      </c>
      <c r="E1875" s="22" t="s">
        <v>19784</v>
      </c>
      <c r="F1875" s="22" t="s">
        <v>25604</v>
      </c>
      <c r="G1875" s="22" t="s">
        <v>3697</v>
      </c>
      <c r="H1875" s="22">
        <v>1</v>
      </c>
    </row>
    <row r="1876" spans="1:8">
      <c r="A1876" s="22">
        <v>1900</v>
      </c>
      <c r="B1876" s="22" t="s">
        <v>15101</v>
      </c>
      <c r="C1876" s="22" t="s">
        <v>15102</v>
      </c>
      <c r="D1876" s="22" t="s">
        <v>3931</v>
      </c>
      <c r="E1876" s="22" t="s">
        <v>18666</v>
      </c>
      <c r="F1876" s="22" t="s">
        <v>15103</v>
      </c>
      <c r="G1876" s="22" t="s">
        <v>3697</v>
      </c>
      <c r="H1876" s="22">
        <v>1</v>
      </c>
    </row>
    <row r="1877" spans="1:8">
      <c r="A1877" s="22">
        <v>1901</v>
      </c>
      <c r="B1877" s="22" t="s">
        <v>5793</v>
      </c>
      <c r="C1877" s="22" t="s">
        <v>5794</v>
      </c>
      <c r="D1877" s="22" t="s">
        <v>3931</v>
      </c>
      <c r="E1877" s="22" t="s">
        <v>19218</v>
      </c>
      <c r="F1877" s="22" t="s">
        <v>5795</v>
      </c>
      <c r="G1877" s="22" t="s">
        <v>3697</v>
      </c>
    </row>
    <row r="1878" spans="1:8">
      <c r="A1878" s="22">
        <v>1902</v>
      </c>
      <c r="B1878" s="22" t="s">
        <v>9454</v>
      </c>
      <c r="C1878" s="22" t="s">
        <v>9455</v>
      </c>
      <c r="D1878" s="22" t="s">
        <v>3931</v>
      </c>
      <c r="E1878" s="22" t="s">
        <v>20151</v>
      </c>
      <c r="F1878" s="22" t="s">
        <v>9456</v>
      </c>
      <c r="G1878" s="22" t="s">
        <v>3697</v>
      </c>
    </row>
    <row r="1879" spans="1:8">
      <c r="A1879" s="22">
        <v>1903</v>
      </c>
      <c r="B1879" s="22" t="s">
        <v>18421</v>
      </c>
      <c r="C1879" s="22" t="s">
        <v>18422</v>
      </c>
      <c r="D1879" s="22" t="s">
        <v>3931</v>
      </c>
      <c r="E1879" s="22" t="s">
        <v>18729</v>
      </c>
      <c r="F1879" s="22" t="s">
        <v>18423</v>
      </c>
      <c r="G1879" s="22" t="s">
        <v>3697</v>
      </c>
    </row>
    <row r="1880" spans="1:8">
      <c r="A1880" s="22">
        <v>1904</v>
      </c>
      <c r="B1880" s="22" t="s">
        <v>11829</v>
      </c>
      <c r="C1880" s="22" t="s">
        <v>11830</v>
      </c>
      <c r="D1880" s="22" t="s">
        <v>3931</v>
      </c>
      <c r="E1880" s="22" t="s">
        <v>18775</v>
      </c>
      <c r="F1880" s="22" t="s">
        <v>11831</v>
      </c>
      <c r="G1880" s="22" t="s">
        <v>3697</v>
      </c>
    </row>
    <row r="1881" spans="1:8">
      <c r="A1881" s="22">
        <v>1905</v>
      </c>
      <c r="B1881" s="22" t="s">
        <v>18022</v>
      </c>
      <c r="C1881" s="22" t="s">
        <v>18023</v>
      </c>
      <c r="D1881" s="22" t="s">
        <v>3931</v>
      </c>
      <c r="E1881" s="22" t="s">
        <v>21424</v>
      </c>
      <c r="F1881" s="22" t="s">
        <v>18024</v>
      </c>
      <c r="G1881" s="22" t="s">
        <v>3697</v>
      </c>
    </row>
    <row r="1882" spans="1:8">
      <c r="A1882" s="22">
        <v>1906</v>
      </c>
      <c r="B1882" s="22" t="s">
        <v>17776</v>
      </c>
      <c r="C1882" s="22" t="s">
        <v>17777</v>
      </c>
      <c r="D1882" s="22" t="s">
        <v>3931</v>
      </c>
      <c r="E1882" s="22" t="s">
        <v>21821</v>
      </c>
      <c r="F1882" s="22" t="s">
        <v>2950</v>
      </c>
      <c r="G1882" s="22" t="s">
        <v>3697</v>
      </c>
    </row>
    <row r="1883" spans="1:8">
      <c r="A1883" s="22">
        <v>1907</v>
      </c>
      <c r="B1883" s="22" t="s">
        <v>5416</v>
      </c>
      <c r="C1883" s="22" t="s">
        <v>5417</v>
      </c>
      <c r="D1883" s="22" t="s">
        <v>5418</v>
      </c>
      <c r="E1883" s="22" t="s">
        <v>18600</v>
      </c>
      <c r="F1883" s="22" t="s">
        <v>5419</v>
      </c>
      <c r="G1883" s="22" t="s">
        <v>3697</v>
      </c>
    </row>
    <row r="1884" spans="1:8">
      <c r="A1884" s="22">
        <v>1908</v>
      </c>
      <c r="B1884" s="22" t="s">
        <v>7426</v>
      </c>
      <c r="C1884" s="22" t="s">
        <v>7427</v>
      </c>
      <c r="D1884" s="22" t="s">
        <v>7428</v>
      </c>
      <c r="E1884" s="22" t="s">
        <v>19656</v>
      </c>
      <c r="F1884" s="22" t="s">
        <v>7429</v>
      </c>
      <c r="G1884" s="22" t="s">
        <v>3697</v>
      </c>
    </row>
    <row r="1885" spans="1:8">
      <c r="A1885" s="22">
        <v>1909</v>
      </c>
      <c r="B1885" s="22" t="s">
        <v>13538</v>
      </c>
      <c r="C1885" s="22" t="s">
        <v>13539</v>
      </c>
      <c r="D1885" s="22" t="s">
        <v>9356</v>
      </c>
      <c r="E1885" s="22" t="s">
        <v>21033</v>
      </c>
      <c r="F1885" s="22" t="s">
        <v>13540</v>
      </c>
      <c r="G1885" s="22" t="s">
        <v>3697</v>
      </c>
    </row>
    <row r="1886" spans="1:8">
      <c r="A1886" s="22">
        <v>1910</v>
      </c>
      <c r="B1886" s="22" t="s">
        <v>14103</v>
      </c>
      <c r="C1886" s="22" t="s">
        <v>14104</v>
      </c>
      <c r="D1886" s="22" t="s">
        <v>14105</v>
      </c>
      <c r="E1886" s="22" t="s">
        <v>19502</v>
      </c>
      <c r="F1886" s="22" t="s">
        <v>3385</v>
      </c>
      <c r="G1886" s="22" t="s">
        <v>3697</v>
      </c>
    </row>
    <row r="1887" spans="1:8">
      <c r="A1887" s="22">
        <v>1911</v>
      </c>
      <c r="B1887" s="22" t="s">
        <v>26434</v>
      </c>
      <c r="C1887" s="22" t="s">
        <v>26435</v>
      </c>
      <c r="D1887" s="22" t="s">
        <v>26436</v>
      </c>
      <c r="E1887" s="22" t="s">
        <v>19314</v>
      </c>
      <c r="F1887" s="22" t="s">
        <v>26437</v>
      </c>
      <c r="G1887" s="22" t="s">
        <v>3697</v>
      </c>
    </row>
    <row r="1888" spans="1:8">
      <c r="A1888" s="22">
        <v>1912</v>
      </c>
      <c r="B1888" s="22" t="s">
        <v>12194</v>
      </c>
      <c r="C1888" s="22" t="s">
        <v>12195</v>
      </c>
      <c r="D1888" s="22" t="s">
        <v>5410</v>
      </c>
      <c r="E1888" s="22" t="s">
        <v>19919</v>
      </c>
      <c r="F1888" s="22" t="s">
        <v>12196</v>
      </c>
      <c r="G1888" s="22" t="s">
        <v>3697</v>
      </c>
    </row>
    <row r="1889" spans="1:8">
      <c r="A1889" s="22">
        <v>1913</v>
      </c>
      <c r="B1889" s="22" t="s">
        <v>14666</v>
      </c>
      <c r="C1889" s="22" t="s">
        <v>25082</v>
      </c>
      <c r="D1889" s="22" t="s">
        <v>5410</v>
      </c>
      <c r="E1889" s="22" t="s">
        <v>18671</v>
      </c>
      <c r="F1889" s="22" t="s">
        <v>25083</v>
      </c>
      <c r="G1889" s="22" t="s">
        <v>3697</v>
      </c>
    </row>
    <row r="1890" spans="1:8">
      <c r="A1890" s="22">
        <v>1914</v>
      </c>
      <c r="B1890" s="22" t="s">
        <v>7318</v>
      </c>
      <c r="C1890" s="22" t="s">
        <v>7319</v>
      </c>
      <c r="D1890" s="22" t="s">
        <v>5410</v>
      </c>
      <c r="E1890" s="22" t="s">
        <v>19433</v>
      </c>
      <c r="F1890" s="22" t="s">
        <v>7320</v>
      </c>
      <c r="G1890" s="22" t="s">
        <v>3697</v>
      </c>
    </row>
    <row r="1891" spans="1:8">
      <c r="A1891" s="22">
        <v>1915</v>
      </c>
      <c r="B1891" s="22" t="s">
        <v>5408</v>
      </c>
      <c r="C1891" s="22" t="s">
        <v>5409</v>
      </c>
      <c r="D1891" s="22" t="s">
        <v>5410</v>
      </c>
      <c r="E1891" s="22" t="s">
        <v>19115</v>
      </c>
      <c r="F1891" s="22" t="s">
        <v>5411</v>
      </c>
      <c r="G1891" s="22" t="s">
        <v>3697</v>
      </c>
    </row>
    <row r="1892" spans="1:8">
      <c r="A1892" s="22">
        <v>1916</v>
      </c>
      <c r="B1892" s="22" t="s">
        <v>10637</v>
      </c>
      <c r="C1892" s="22" t="s">
        <v>10638</v>
      </c>
      <c r="D1892" s="22" t="s">
        <v>4189</v>
      </c>
      <c r="E1892" s="22" t="s">
        <v>20123</v>
      </c>
      <c r="F1892" s="22" t="s">
        <v>10639</v>
      </c>
      <c r="G1892" s="22" t="s">
        <v>3697</v>
      </c>
    </row>
    <row r="1893" spans="1:8">
      <c r="A1893" s="22">
        <v>1917</v>
      </c>
      <c r="B1893" s="22" t="s">
        <v>15964</v>
      </c>
      <c r="C1893" s="22" t="s">
        <v>15965</v>
      </c>
      <c r="D1893" s="22" t="s">
        <v>4189</v>
      </c>
      <c r="E1893" s="22" t="s">
        <v>19834</v>
      </c>
      <c r="F1893" s="22" t="s">
        <v>15966</v>
      </c>
      <c r="G1893" s="22" t="s">
        <v>3697</v>
      </c>
    </row>
    <row r="1894" spans="1:8">
      <c r="A1894" s="22">
        <v>1918</v>
      </c>
      <c r="B1894" s="22" t="s">
        <v>5122</v>
      </c>
      <c r="C1894" s="22" t="s">
        <v>1815</v>
      </c>
      <c r="D1894" s="22" t="s">
        <v>4189</v>
      </c>
      <c r="E1894" s="22" t="s">
        <v>18661</v>
      </c>
      <c r="G1894" s="22" t="s">
        <v>3715</v>
      </c>
    </row>
    <row r="1895" spans="1:8">
      <c r="A1895" s="22">
        <v>1919</v>
      </c>
      <c r="B1895" s="22" t="s">
        <v>13951</v>
      </c>
      <c r="C1895" s="22" t="s">
        <v>13952</v>
      </c>
      <c r="D1895" s="22" t="s">
        <v>4189</v>
      </c>
      <c r="E1895" s="22" t="s">
        <v>19046</v>
      </c>
      <c r="F1895" s="22" t="s">
        <v>13953</v>
      </c>
      <c r="G1895" s="22" t="s">
        <v>3697</v>
      </c>
    </row>
    <row r="1896" spans="1:8">
      <c r="A1896" s="22">
        <v>1920</v>
      </c>
      <c r="B1896" s="22" t="s">
        <v>9262</v>
      </c>
      <c r="C1896" s="22" t="s">
        <v>9263</v>
      </c>
      <c r="D1896" s="22" t="s">
        <v>4189</v>
      </c>
      <c r="E1896" s="22" t="s">
        <v>19046</v>
      </c>
      <c r="F1896" s="22" t="s">
        <v>9264</v>
      </c>
      <c r="G1896" s="22" t="s">
        <v>3697</v>
      </c>
      <c r="H1896" s="22">
        <v>1</v>
      </c>
    </row>
    <row r="1897" spans="1:8">
      <c r="A1897" s="22">
        <v>1921</v>
      </c>
      <c r="B1897" s="22" t="s">
        <v>11968</v>
      </c>
      <c r="C1897" s="22" t="s">
        <v>24921</v>
      </c>
      <c r="D1897" s="22" t="s">
        <v>4189</v>
      </c>
      <c r="E1897" s="22" t="s">
        <v>19046</v>
      </c>
      <c r="F1897" s="22" t="s">
        <v>24922</v>
      </c>
      <c r="G1897" s="22" t="s">
        <v>3697</v>
      </c>
      <c r="H1897" s="22">
        <v>1</v>
      </c>
    </row>
    <row r="1898" spans="1:8">
      <c r="A1898" s="22">
        <v>1922</v>
      </c>
      <c r="B1898" s="22" t="s">
        <v>12633</v>
      </c>
      <c r="C1898" s="22" t="s">
        <v>12634</v>
      </c>
      <c r="D1898" s="22" t="s">
        <v>4189</v>
      </c>
      <c r="E1898" s="22" t="s">
        <v>19268</v>
      </c>
      <c r="F1898" s="22" t="s">
        <v>12635</v>
      </c>
      <c r="G1898" s="22" t="s">
        <v>3697</v>
      </c>
    </row>
    <row r="1899" spans="1:8">
      <c r="A1899" s="22">
        <v>1923</v>
      </c>
      <c r="B1899" s="22" t="s">
        <v>15550</v>
      </c>
      <c r="C1899" s="22" t="s">
        <v>15551</v>
      </c>
      <c r="D1899" s="22" t="s">
        <v>4189</v>
      </c>
      <c r="E1899" s="22" t="s">
        <v>18871</v>
      </c>
      <c r="F1899" s="22" t="s">
        <v>15552</v>
      </c>
      <c r="G1899" s="22" t="s">
        <v>3697</v>
      </c>
    </row>
    <row r="1900" spans="1:8">
      <c r="A1900" s="22">
        <v>1924</v>
      </c>
      <c r="B1900" s="22" t="s">
        <v>4596</v>
      </c>
      <c r="C1900" s="22" t="s">
        <v>4597</v>
      </c>
      <c r="D1900" s="22" t="s">
        <v>4189</v>
      </c>
      <c r="E1900" s="22" t="s">
        <v>18871</v>
      </c>
      <c r="F1900" s="22" t="s">
        <v>4598</v>
      </c>
      <c r="G1900" s="22" t="s">
        <v>3697</v>
      </c>
      <c r="H1900" s="22">
        <v>1</v>
      </c>
    </row>
    <row r="1901" spans="1:8">
      <c r="A1901" s="22">
        <v>1925</v>
      </c>
      <c r="B1901" s="22" t="s">
        <v>4187</v>
      </c>
      <c r="C1901" s="22" t="s">
        <v>4188</v>
      </c>
      <c r="D1901" s="22" t="s">
        <v>4189</v>
      </c>
      <c r="E1901" s="22" t="s">
        <v>18745</v>
      </c>
      <c r="F1901" s="22" t="s">
        <v>1804</v>
      </c>
      <c r="G1901" s="22" t="s">
        <v>3697</v>
      </c>
      <c r="H1901" s="22">
        <v>1</v>
      </c>
    </row>
    <row r="1902" spans="1:8">
      <c r="A1902" s="22">
        <v>1926</v>
      </c>
      <c r="B1902" s="22" t="s">
        <v>15356</v>
      </c>
      <c r="C1902" s="22" t="s">
        <v>15357</v>
      </c>
      <c r="D1902" s="22" t="s">
        <v>6717</v>
      </c>
      <c r="E1902" s="22" t="s">
        <v>20746</v>
      </c>
      <c r="F1902" s="22" t="s">
        <v>15358</v>
      </c>
      <c r="G1902" s="22" t="s">
        <v>3697</v>
      </c>
    </row>
    <row r="1903" spans="1:8">
      <c r="A1903" s="22">
        <v>1927</v>
      </c>
      <c r="B1903" s="22" t="s">
        <v>13324</v>
      </c>
      <c r="C1903" s="22" t="s">
        <v>13325</v>
      </c>
      <c r="D1903" s="22" t="s">
        <v>6717</v>
      </c>
      <c r="E1903" s="22" t="s">
        <v>20983</v>
      </c>
      <c r="G1903" s="22" t="s">
        <v>3730</v>
      </c>
    </row>
    <row r="1904" spans="1:8">
      <c r="A1904" s="22">
        <v>1928</v>
      </c>
      <c r="B1904" s="22" t="s">
        <v>26431</v>
      </c>
      <c r="C1904" s="22" t="s">
        <v>26432</v>
      </c>
      <c r="D1904" s="22" t="s">
        <v>7661</v>
      </c>
      <c r="E1904" s="22" t="s">
        <v>19419</v>
      </c>
      <c r="F1904" s="22" t="s">
        <v>26433</v>
      </c>
      <c r="G1904" s="22" t="s">
        <v>3697</v>
      </c>
      <c r="H1904" s="22">
        <v>1</v>
      </c>
    </row>
    <row r="1905" spans="1:8">
      <c r="A1905" s="22">
        <v>1929</v>
      </c>
      <c r="B1905" s="22" t="s">
        <v>24304</v>
      </c>
      <c r="C1905" s="22" t="s">
        <v>24305</v>
      </c>
      <c r="D1905" s="22" t="s">
        <v>7661</v>
      </c>
      <c r="E1905" s="22" t="s">
        <v>19299</v>
      </c>
      <c r="F1905" s="22" t="s">
        <v>24306</v>
      </c>
      <c r="G1905" s="22" t="s">
        <v>3697</v>
      </c>
    </row>
    <row r="1906" spans="1:8">
      <c r="A1906" s="22">
        <v>1930</v>
      </c>
      <c r="B1906" s="22" t="s">
        <v>16344</v>
      </c>
      <c r="C1906" s="22" t="s">
        <v>16345</v>
      </c>
      <c r="D1906" s="22" t="s">
        <v>7661</v>
      </c>
      <c r="E1906" s="22" t="s">
        <v>18722</v>
      </c>
      <c r="F1906" s="22" t="s">
        <v>16346</v>
      </c>
      <c r="G1906" s="22" t="s">
        <v>3697</v>
      </c>
    </row>
    <row r="1907" spans="1:8">
      <c r="A1907" s="22">
        <v>1931</v>
      </c>
      <c r="B1907" s="22" t="s">
        <v>17144</v>
      </c>
      <c r="C1907" s="22" t="s">
        <v>17145</v>
      </c>
      <c r="D1907" s="22" t="s">
        <v>6359</v>
      </c>
      <c r="E1907" s="22" t="s">
        <v>21707</v>
      </c>
      <c r="F1907" s="22" t="s">
        <v>17146</v>
      </c>
      <c r="G1907" s="22" t="s">
        <v>3697</v>
      </c>
    </row>
    <row r="1908" spans="1:8">
      <c r="A1908" s="22">
        <v>1932</v>
      </c>
      <c r="B1908" s="22" t="s">
        <v>16770</v>
      </c>
      <c r="C1908" s="22" t="s">
        <v>16771</v>
      </c>
      <c r="D1908" s="22" t="s">
        <v>6359</v>
      </c>
      <c r="E1908" s="22" t="s">
        <v>18675</v>
      </c>
      <c r="F1908" s="22" t="s">
        <v>16772</v>
      </c>
      <c r="G1908" s="22" t="s">
        <v>3697</v>
      </c>
      <c r="H1908" s="22">
        <v>1</v>
      </c>
    </row>
    <row r="1909" spans="1:8">
      <c r="A1909" s="22">
        <v>1933</v>
      </c>
      <c r="B1909" s="22" t="s">
        <v>10614</v>
      </c>
      <c r="C1909" s="22" t="s">
        <v>10615</v>
      </c>
      <c r="D1909" s="22" t="s">
        <v>6359</v>
      </c>
      <c r="E1909" s="22" t="s">
        <v>18675</v>
      </c>
      <c r="F1909" s="22" t="s">
        <v>10616</v>
      </c>
      <c r="G1909" s="22" t="s">
        <v>3697</v>
      </c>
      <c r="H1909" s="22">
        <v>1</v>
      </c>
    </row>
    <row r="1910" spans="1:8">
      <c r="A1910" s="22">
        <v>1934</v>
      </c>
      <c r="B1910" s="22" t="s">
        <v>5889</v>
      </c>
      <c r="C1910" s="22" t="s">
        <v>5890</v>
      </c>
      <c r="D1910" s="22" t="s">
        <v>4874</v>
      </c>
      <c r="E1910" s="22" t="s">
        <v>19245</v>
      </c>
      <c r="F1910" s="22" t="s">
        <v>5891</v>
      </c>
      <c r="G1910" s="22" t="s">
        <v>3697</v>
      </c>
    </row>
    <row r="1911" spans="1:8">
      <c r="A1911" s="22">
        <v>1935</v>
      </c>
      <c r="B1911" s="22" t="s">
        <v>10717</v>
      </c>
      <c r="C1911" s="22" t="s">
        <v>10718</v>
      </c>
      <c r="D1911" s="22" t="s">
        <v>4874</v>
      </c>
      <c r="E1911" s="22" t="s">
        <v>20451</v>
      </c>
      <c r="F1911" s="22" t="s">
        <v>10719</v>
      </c>
      <c r="G1911" s="22" t="s">
        <v>3697</v>
      </c>
    </row>
    <row r="1912" spans="1:8">
      <c r="A1912" s="22">
        <v>1936</v>
      </c>
      <c r="B1912" s="22" t="s">
        <v>26455</v>
      </c>
      <c r="C1912" s="22" t="s">
        <v>26456</v>
      </c>
      <c r="D1912" s="22" t="s">
        <v>4874</v>
      </c>
      <c r="E1912" s="22" t="s">
        <v>18948</v>
      </c>
      <c r="F1912" s="22" t="s">
        <v>26457</v>
      </c>
      <c r="G1912" s="22" t="s">
        <v>3697</v>
      </c>
    </row>
    <row r="1913" spans="1:8">
      <c r="A1913" s="22">
        <v>1937</v>
      </c>
      <c r="B1913" s="22" t="s">
        <v>17170</v>
      </c>
      <c r="C1913" s="22" t="s">
        <v>17171</v>
      </c>
      <c r="D1913" s="22" t="s">
        <v>4874</v>
      </c>
      <c r="E1913" s="22" t="s">
        <v>18948</v>
      </c>
      <c r="F1913" s="22" t="s">
        <v>17172</v>
      </c>
      <c r="G1913" s="22" t="s">
        <v>3697</v>
      </c>
      <c r="H1913" s="22">
        <v>1</v>
      </c>
    </row>
    <row r="1914" spans="1:8">
      <c r="A1914" s="22">
        <v>1938</v>
      </c>
      <c r="B1914" s="22" t="s">
        <v>4152</v>
      </c>
      <c r="C1914" s="22" t="s">
        <v>4153</v>
      </c>
      <c r="D1914" s="22" t="s">
        <v>4154</v>
      </c>
      <c r="E1914" s="22" t="s">
        <v>18734</v>
      </c>
      <c r="F1914" s="22" t="s">
        <v>4155</v>
      </c>
      <c r="G1914" s="22" t="s">
        <v>3697</v>
      </c>
    </row>
    <row r="1915" spans="1:8">
      <c r="A1915" s="22">
        <v>1939</v>
      </c>
      <c r="B1915" s="22" t="s">
        <v>6533</v>
      </c>
      <c r="C1915" s="22" t="s">
        <v>6534</v>
      </c>
      <c r="D1915" s="22" t="s">
        <v>4154</v>
      </c>
      <c r="E1915" s="22" t="s">
        <v>19428</v>
      </c>
      <c r="F1915" s="22" t="s">
        <v>6535</v>
      </c>
      <c r="G1915" s="22" t="s">
        <v>3697</v>
      </c>
    </row>
    <row r="1916" spans="1:8">
      <c r="A1916" s="22">
        <v>1940</v>
      </c>
      <c r="B1916" s="22" t="s">
        <v>14150</v>
      </c>
      <c r="C1916" s="22" t="s">
        <v>14151</v>
      </c>
      <c r="D1916" s="22" t="s">
        <v>4154</v>
      </c>
      <c r="E1916" s="22" t="s">
        <v>21138</v>
      </c>
      <c r="F1916" s="22" t="s">
        <v>14152</v>
      </c>
      <c r="G1916" s="22" t="s">
        <v>3697</v>
      </c>
    </row>
    <row r="1917" spans="1:8">
      <c r="A1917" s="22">
        <v>1941</v>
      </c>
      <c r="B1917" s="22" t="s">
        <v>9146</v>
      </c>
      <c r="C1917" s="22" t="s">
        <v>9147</v>
      </c>
      <c r="D1917" s="22" t="s">
        <v>4154</v>
      </c>
      <c r="E1917" s="22" t="s">
        <v>20085</v>
      </c>
      <c r="F1917" s="22" t="s">
        <v>9148</v>
      </c>
      <c r="G1917" s="22" t="s">
        <v>3697</v>
      </c>
    </row>
    <row r="1918" spans="1:8">
      <c r="A1918" s="22">
        <v>1942</v>
      </c>
      <c r="B1918" s="22" t="s">
        <v>14447</v>
      </c>
      <c r="C1918" s="22" t="s">
        <v>14448</v>
      </c>
      <c r="D1918" s="22" t="s">
        <v>4154</v>
      </c>
      <c r="E1918" s="22" t="s">
        <v>19953</v>
      </c>
      <c r="F1918" s="22" t="s">
        <v>14449</v>
      </c>
      <c r="G1918" s="22" t="s">
        <v>3697</v>
      </c>
    </row>
    <row r="1919" spans="1:8">
      <c r="A1919" s="22">
        <v>1943</v>
      </c>
      <c r="B1919" s="22" t="s">
        <v>25776</v>
      </c>
      <c r="C1919" s="22" t="s">
        <v>25777</v>
      </c>
      <c r="D1919" s="22" t="s">
        <v>8827</v>
      </c>
      <c r="E1919" s="22" t="s">
        <v>18756</v>
      </c>
      <c r="F1919" s="22" t="s">
        <v>25778</v>
      </c>
      <c r="G1919" s="22" t="s">
        <v>3697</v>
      </c>
    </row>
    <row r="1920" spans="1:8">
      <c r="A1920" s="22">
        <v>1944</v>
      </c>
      <c r="B1920" s="22" t="s">
        <v>8825</v>
      </c>
      <c r="C1920" s="22" t="s">
        <v>8826</v>
      </c>
      <c r="D1920" s="22" t="s">
        <v>8827</v>
      </c>
      <c r="E1920" s="22" t="s">
        <v>19878</v>
      </c>
      <c r="F1920" s="22" t="s">
        <v>8828</v>
      </c>
      <c r="G1920" s="22" t="s">
        <v>3697</v>
      </c>
    </row>
    <row r="1921" spans="1:8">
      <c r="A1921" s="22">
        <v>1945</v>
      </c>
      <c r="B1921" s="22" t="s">
        <v>6807</v>
      </c>
      <c r="C1921" s="22" t="s">
        <v>6808</v>
      </c>
      <c r="D1921" s="22" t="s">
        <v>4370</v>
      </c>
      <c r="E1921" s="22" t="s">
        <v>19501</v>
      </c>
      <c r="G1921" s="22" t="s">
        <v>3730</v>
      </c>
    </row>
    <row r="1922" spans="1:8">
      <c r="A1922" s="22">
        <v>1946</v>
      </c>
      <c r="B1922" s="22" t="s">
        <v>12215</v>
      </c>
      <c r="C1922" s="22" t="s">
        <v>12216</v>
      </c>
      <c r="D1922" s="22" t="s">
        <v>12217</v>
      </c>
      <c r="E1922" s="22" t="s">
        <v>19374</v>
      </c>
      <c r="F1922" s="22" t="s">
        <v>1533</v>
      </c>
      <c r="G1922" s="22" t="s">
        <v>3697</v>
      </c>
    </row>
    <row r="1923" spans="1:8">
      <c r="A1923" s="22">
        <v>1947</v>
      </c>
      <c r="B1923" s="22" t="s">
        <v>5776</v>
      </c>
      <c r="C1923" s="22" t="s">
        <v>5777</v>
      </c>
      <c r="D1923" s="22" t="s">
        <v>3847</v>
      </c>
      <c r="E1923" s="22" t="s">
        <v>19215</v>
      </c>
      <c r="F1923" s="22" t="s">
        <v>5778</v>
      </c>
      <c r="G1923" s="22" t="s">
        <v>3697</v>
      </c>
    </row>
    <row r="1924" spans="1:8">
      <c r="A1924" s="22">
        <v>1948</v>
      </c>
      <c r="B1924" s="22" t="s">
        <v>4372</v>
      </c>
      <c r="C1924" s="22" t="s">
        <v>4373</v>
      </c>
      <c r="D1924" s="22" t="s">
        <v>3847</v>
      </c>
      <c r="E1924" s="22" t="s">
        <v>18802</v>
      </c>
      <c r="F1924" s="22" t="s">
        <v>4374</v>
      </c>
      <c r="G1924" s="22" t="s">
        <v>3697</v>
      </c>
    </row>
    <row r="1925" spans="1:8">
      <c r="A1925" s="22">
        <v>1949</v>
      </c>
      <c r="B1925" s="22" t="s">
        <v>15225</v>
      </c>
      <c r="C1925" s="22" t="s">
        <v>15226</v>
      </c>
      <c r="D1925" s="22" t="s">
        <v>3847</v>
      </c>
      <c r="E1925" s="22" t="s">
        <v>21365</v>
      </c>
      <c r="F1925" s="22" t="s">
        <v>15227</v>
      </c>
      <c r="G1925" s="22" t="s">
        <v>3697</v>
      </c>
    </row>
    <row r="1926" spans="1:8">
      <c r="A1926" s="22">
        <v>1950</v>
      </c>
      <c r="B1926" s="22" t="s">
        <v>3845</v>
      </c>
      <c r="C1926" s="22" t="s">
        <v>3846</v>
      </c>
      <c r="D1926" s="22" t="s">
        <v>3847</v>
      </c>
      <c r="E1926" s="22" t="s">
        <v>18638</v>
      </c>
      <c r="F1926" s="22" t="s">
        <v>3848</v>
      </c>
      <c r="G1926" s="22" t="s">
        <v>3697</v>
      </c>
    </row>
    <row r="1927" spans="1:8">
      <c r="A1927" s="22">
        <v>1951</v>
      </c>
      <c r="B1927" s="22" t="s">
        <v>18324</v>
      </c>
      <c r="C1927" s="22" t="s">
        <v>18325</v>
      </c>
      <c r="D1927" s="22" t="s">
        <v>3847</v>
      </c>
      <c r="E1927" s="22" t="s">
        <v>19241</v>
      </c>
      <c r="F1927" s="22" t="s">
        <v>18326</v>
      </c>
      <c r="G1927" s="22" t="s">
        <v>3697</v>
      </c>
    </row>
    <row r="1928" spans="1:8">
      <c r="A1928" s="22">
        <v>1953</v>
      </c>
      <c r="B1928" s="22" t="s">
        <v>14880</v>
      </c>
      <c r="C1928" s="22" t="s">
        <v>14881</v>
      </c>
      <c r="D1928" s="22" t="s">
        <v>3847</v>
      </c>
      <c r="E1928" s="22" t="s">
        <v>21287</v>
      </c>
      <c r="F1928" s="22" t="s">
        <v>14882</v>
      </c>
      <c r="G1928" s="22" t="s">
        <v>3697</v>
      </c>
    </row>
    <row r="1929" spans="1:8">
      <c r="A1929" s="22">
        <v>1954</v>
      </c>
      <c r="B1929" s="22" t="s">
        <v>6476</v>
      </c>
      <c r="C1929" s="22" t="s">
        <v>6477</v>
      </c>
      <c r="D1929" s="22" t="s">
        <v>3847</v>
      </c>
      <c r="E1929" s="22" t="s">
        <v>19412</v>
      </c>
      <c r="F1929" s="22" t="s">
        <v>6478</v>
      </c>
      <c r="G1929" s="22" t="s">
        <v>3697</v>
      </c>
    </row>
    <row r="1930" spans="1:8">
      <c r="A1930" s="22">
        <v>1956</v>
      </c>
      <c r="B1930" s="22" t="s">
        <v>3876</v>
      </c>
      <c r="C1930" s="22" t="s">
        <v>3877</v>
      </c>
      <c r="D1930" s="22" t="s">
        <v>3847</v>
      </c>
      <c r="E1930" s="22" t="s">
        <v>18648</v>
      </c>
      <c r="F1930" s="22" t="s">
        <v>3878</v>
      </c>
      <c r="G1930" s="22" t="s">
        <v>3697</v>
      </c>
    </row>
    <row r="1931" spans="1:8">
      <c r="A1931" s="22">
        <v>1957</v>
      </c>
      <c r="B1931" s="22" t="s">
        <v>7867</v>
      </c>
      <c r="C1931" s="22" t="s">
        <v>7868</v>
      </c>
      <c r="D1931" s="22" t="s">
        <v>7869</v>
      </c>
      <c r="E1931" s="22" t="s">
        <v>19633</v>
      </c>
      <c r="F1931" s="22" t="s">
        <v>7870</v>
      </c>
      <c r="G1931" s="22" t="s">
        <v>3697</v>
      </c>
    </row>
    <row r="1932" spans="1:8">
      <c r="A1932" s="22">
        <v>1958</v>
      </c>
      <c r="B1932" s="22" t="s">
        <v>18321</v>
      </c>
      <c r="C1932" s="22" t="s">
        <v>18322</v>
      </c>
      <c r="D1932" s="22" t="s">
        <v>7869</v>
      </c>
      <c r="E1932" s="22" t="s">
        <v>21934</v>
      </c>
      <c r="F1932" s="22" t="s">
        <v>18323</v>
      </c>
      <c r="G1932" s="22" t="s">
        <v>3697</v>
      </c>
      <c r="H1932" s="22">
        <v>1</v>
      </c>
    </row>
    <row r="1933" spans="1:8">
      <c r="A1933" s="22">
        <v>1959</v>
      </c>
      <c r="B1933" s="22" t="s">
        <v>24229</v>
      </c>
      <c r="C1933" s="22" t="s">
        <v>24231</v>
      </c>
      <c r="D1933" s="22" t="s">
        <v>24232</v>
      </c>
      <c r="E1933" s="22" t="s">
        <v>24230</v>
      </c>
      <c r="F1933" s="22" t="s">
        <v>24233</v>
      </c>
      <c r="G1933" s="22" t="s">
        <v>3697</v>
      </c>
      <c r="H1933" s="22">
        <v>1</v>
      </c>
    </row>
    <row r="1934" spans="1:8">
      <c r="A1934" s="22">
        <v>1960</v>
      </c>
      <c r="B1934" s="22" t="s">
        <v>23821</v>
      </c>
      <c r="C1934" s="22" t="s">
        <v>23822</v>
      </c>
      <c r="D1934" s="22" t="s">
        <v>11979</v>
      </c>
      <c r="E1934" s="22" t="s">
        <v>18830</v>
      </c>
      <c r="G1934" s="22" t="s">
        <v>3730</v>
      </c>
    </row>
    <row r="1935" spans="1:8">
      <c r="A1935" s="22">
        <v>1961</v>
      </c>
      <c r="B1935" s="22" t="s">
        <v>12177</v>
      </c>
      <c r="C1935" s="22" t="s">
        <v>12178</v>
      </c>
      <c r="D1935" s="22" t="s">
        <v>4032</v>
      </c>
      <c r="E1935" s="22" t="s">
        <v>20266</v>
      </c>
      <c r="F1935" s="22" t="s">
        <v>12179</v>
      </c>
      <c r="G1935" s="22" t="s">
        <v>3697</v>
      </c>
    </row>
    <row r="1936" spans="1:8">
      <c r="A1936" s="22">
        <v>1962</v>
      </c>
      <c r="B1936" s="22" t="s">
        <v>13503</v>
      </c>
      <c r="C1936" s="22" t="s">
        <v>25022</v>
      </c>
      <c r="D1936" s="22" t="s">
        <v>4032</v>
      </c>
      <c r="E1936" s="22" t="s">
        <v>21105</v>
      </c>
      <c r="F1936" s="22" t="s">
        <v>25023</v>
      </c>
      <c r="G1936" s="22" t="s">
        <v>3697</v>
      </c>
    </row>
    <row r="1937" spans="1:8">
      <c r="A1937" s="22">
        <v>1963</v>
      </c>
      <c r="B1937" s="22" t="s">
        <v>14140</v>
      </c>
      <c r="C1937" s="22" t="s">
        <v>14141</v>
      </c>
      <c r="D1937" s="22" t="s">
        <v>4032</v>
      </c>
      <c r="E1937" s="22" t="s">
        <v>19057</v>
      </c>
      <c r="F1937" s="22" t="s">
        <v>14142</v>
      </c>
      <c r="G1937" s="22" t="s">
        <v>3697</v>
      </c>
    </row>
    <row r="1938" spans="1:8">
      <c r="A1938" s="22">
        <v>1964</v>
      </c>
      <c r="B1938" s="22" t="s">
        <v>13764</v>
      </c>
      <c r="C1938" s="22" t="s">
        <v>13765</v>
      </c>
      <c r="D1938" s="22" t="s">
        <v>4032</v>
      </c>
      <c r="E1938" s="22" t="s">
        <v>19606</v>
      </c>
      <c r="F1938" s="22" t="s">
        <v>13766</v>
      </c>
      <c r="G1938" s="22" t="s">
        <v>3697</v>
      </c>
      <c r="H1938" s="22">
        <v>1</v>
      </c>
    </row>
    <row r="1939" spans="1:8">
      <c r="A1939" s="22">
        <v>1965</v>
      </c>
      <c r="B1939" s="22" t="s">
        <v>9092</v>
      </c>
      <c r="C1939" s="22" t="s">
        <v>9093</v>
      </c>
      <c r="D1939" s="22" t="s">
        <v>4032</v>
      </c>
      <c r="E1939" s="22" t="s">
        <v>18729</v>
      </c>
      <c r="F1939" s="22" t="s">
        <v>9094</v>
      </c>
      <c r="G1939" s="22" t="s">
        <v>3697</v>
      </c>
    </row>
    <row r="1940" spans="1:8">
      <c r="A1940" s="22">
        <v>1966</v>
      </c>
      <c r="B1940" s="22" t="s">
        <v>17751</v>
      </c>
      <c r="C1940" s="22" t="s">
        <v>17752</v>
      </c>
      <c r="D1940" s="22" t="s">
        <v>4032</v>
      </c>
      <c r="E1940" s="22" t="s">
        <v>19324</v>
      </c>
      <c r="F1940" s="22" t="s">
        <v>17753</v>
      </c>
      <c r="G1940" s="22" t="s">
        <v>3697</v>
      </c>
    </row>
    <row r="1941" spans="1:8">
      <c r="A1941" s="22">
        <v>1967</v>
      </c>
      <c r="B1941" s="22" t="s">
        <v>12463</v>
      </c>
      <c r="C1941" s="22" t="s">
        <v>12464</v>
      </c>
      <c r="D1941" s="22" t="s">
        <v>4032</v>
      </c>
      <c r="E1941" s="22" t="s">
        <v>19318</v>
      </c>
      <c r="F1941" s="22" t="s">
        <v>12465</v>
      </c>
      <c r="G1941" s="22" t="s">
        <v>3697</v>
      </c>
    </row>
    <row r="1942" spans="1:8">
      <c r="A1942" s="22">
        <v>1968</v>
      </c>
      <c r="B1942" s="22" t="s">
        <v>10798</v>
      </c>
      <c r="C1942" s="22" t="s">
        <v>10799</v>
      </c>
      <c r="D1942" s="22" t="s">
        <v>4032</v>
      </c>
      <c r="E1942" s="22" t="s">
        <v>20469</v>
      </c>
      <c r="F1942" s="22" t="s">
        <v>10800</v>
      </c>
      <c r="G1942" s="22" t="s">
        <v>3697</v>
      </c>
      <c r="H1942" s="22">
        <v>1</v>
      </c>
    </row>
    <row r="1943" spans="1:8">
      <c r="A1943" s="22">
        <v>1969</v>
      </c>
      <c r="B1943" s="22" t="s">
        <v>7171</v>
      </c>
      <c r="C1943" s="22" t="s">
        <v>7172</v>
      </c>
      <c r="D1943" s="22" t="s">
        <v>4032</v>
      </c>
      <c r="E1943" s="22" t="s">
        <v>19592</v>
      </c>
      <c r="F1943" s="22" t="s">
        <v>7173</v>
      </c>
      <c r="G1943" s="22" t="s">
        <v>3697</v>
      </c>
    </row>
    <row r="1944" spans="1:8">
      <c r="A1944" s="22">
        <v>1970</v>
      </c>
      <c r="B1944" s="22" t="s">
        <v>23904</v>
      </c>
      <c r="C1944" s="22" t="s">
        <v>23905</v>
      </c>
      <c r="D1944" s="22" t="s">
        <v>4032</v>
      </c>
      <c r="E1944" s="22" t="s">
        <v>18819</v>
      </c>
      <c r="F1944" s="22" t="s">
        <v>23906</v>
      </c>
      <c r="G1944" s="22" t="s">
        <v>3697</v>
      </c>
      <c r="H1944" s="22">
        <v>1</v>
      </c>
    </row>
    <row r="1945" spans="1:8">
      <c r="A1945" s="22">
        <v>1971</v>
      </c>
      <c r="B1945" s="22" t="s">
        <v>16530</v>
      </c>
      <c r="C1945" s="22" t="s">
        <v>16531</v>
      </c>
      <c r="D1945" s="22" t="s">
        <v>4032</v>
      </c>
      <c r="E1945" s="22" t="s">
        <v>19312</v>
      </c>
      <c r="F1945" s="22" t="s">
        <v>16532</v>
      </c>
      <c r="G1945" s="22" t="s">
        <v>3697</v>
      </c>
    </row>
    <row r="1946" spans="1:8">
      <c r="A1946" s="22">
        <v>1972</v>
      </c>
      <c r="B1946" s="22" t="s">
        <v>11603</v>
      </c>
      <c r="C1946" s="22" t="s">
        <v>11604</v>
      </c>
      <c r="D1946" s="22" t="s">
        <v>4032</v>
      </c>
      <c r="E1946" s="22" t="s">
        <v>18864</v>
      </c>
      <c r="F1946" s="22" t="s">
        <v>11605</v>
      </c>
      <c r="G1946" s="22" t="s">
        <v>3697</v>
      </c>
    </row>
    <row r="1947" spans="1:8">
      <c r="A1947" s="22">
        <v>1973</v>
      </c>
      <c r="B1947" s="22" t="s">
        <v>26130</v>
      </c>
      <c r="C1947" s="22" t="s">
        <v>26132</v>
      </c>
      <c r="D1947" s="22" t="s">
        <v>4032</v>
      </c>
      <c r="E1947" s="22" t="s">
        <v>26131</v>
      </c>
      <c r="F1947" s="22" t="s">
        <v>26133</v>
      </c>
      <c r="G1947" s="22" t="s">
        <v>3697</v>
      </c>
    </row>
    <row r="1948" spans="1:8">
      <c r="A1948" s="22">
        <v>1974</v>
      </c>
      <c r="B1948" s="22" t="s">
        <v>17900</v>
      </c>
      <c r="C1948" s="22" t="s">
        <v>17901</v>
      </c>
      <c r="D1948" s="22" t="s">
        <v>4032</v>
      </c>
      <c r="E1948" s="22" t="s">
        <v>21844</v>
      </c>
      <c r="F1948" s="22" t="s">
        <v>17902</v>
      </c>
      <c r="G1948" s="22" t="s">
        <v>3697</v>
      </c>
    </row>
    <row r="1949" spans="1:8">
      <c r="A1949" s="22">
        <v>1975</v>
      </c>
      <c r="B1949" s="22" t="s">
        <v>14848</v>
      </c>
      <c r="C1949" s="22" t="s">
        <v>14849</v>
      </c>
      <c r="D1949" s="22" t="s">
        <v>4032</v>
      </c>
      <c r="E1949" s="22" t="s">
        <v>18876</v>
      </c>
      <c r="F1949" s="22" t="s">
        <v>14850</v>
      </c>
      <c r="G1949" s="22" t="s">
        <v>3697</v>
      </c>
    </row>
    <row r="1950" spans="1:8">
      <c r="A1950" s="22">
        <v>1976</v>
      </c>
      <c r="B1950" s="22" t="s">
        <v>9031</v>
      </c>
      <c r="C1950" s="22" t="s">
        <v>9032</v>
      </c>
      <c r="D1950" s="22" t="s">
        <v>4032</v>
      </c>
      <c r="E1950" s="22" t="s">
        <v>20053</v>
      </c>
      <c r="F1950" s="22" t="s">
        <v>9033</v>
      </c>
      <c r="G1950" s="22" t="s">
        <v>3697</v>
      </c>
    </row>
    <row r="1951" spans="1:8">
      <c r="A1951" s="22">
        <v>1977</v>
      </c>
      <c r="B1951" s="22" t="s">
        <v>14805</v>
      </c>
      <c r="C1951" s="22" t="s">
        <v>14806</v>
      </c>
      <c r="D1951" s="22" t="s">
        <v>4032</v>
      </c>
      <c r="E1951" s="22" t="s">
        <v>19314</v>
      </c>
      <c r="F1951" s="22" t="s">
        <v>14807</v>
      </c>
      <c r="G1951" s="22" t="s">
        <v>3697</v>
      </c>
    </row>
    <row r="1952" spans="1:8">
      <c r="A1952" s="22">
        <v>1978</v>
      </c>
      <c r="B1952" s="22" t="s">
        <v>25888</v>
      </c>
      <c r="C1952" s="22" t="s">
        <v>25890</v>
      </c>
      <c r="D1952" s="22" t="s">
        <v>4032</v>
      </c>
      <c r="E1952" s="22" t="s">
        <v>25889</v>
      </c>
      <c r="F1952" s="22" t="s">
        <v>25891</v>
      </c>
      <c r="G1952" s="22" t="s">
        <v>3697</v>
      </c>
      <c r="H1952" s="22">
        <v>2</v>
      </c>
    </row>
    <row r="1953" spans="1:8">
      <c r="A1953" s="22">
        <v>1979</v>
      </c>
      <c r="B1953" s="22" t="s">
        <v>8302</v>
      </c>
      <c r="C1953" s="22" t="s">
        <v>8303</v>
      </c>
      <c r="D1953" s="22" t="s">
        <v>4032</v>
      </c>
      <c r="E1953" s="22" t="s">
        <v>19875</v>
      </c>
      <c r="F1953" s="22" t="s">
        <v>8304</v>
      </c>
      <c r="G1953" s="22" t="s">
        <v>3697</v>
      </c>
    </row>
    <row r="1954" spans="1:8">
      <c r="A1954" s="22">
        <v>1980</v>
      </c>
      <c r="B1954" s="22" t="s">
        <v>10141</v>
      </c>
      <c r="C1954" s="22" t="s">
        <v>10142</v>
      </c>
      <c r="D1954" s="22" t="s">
        <v>4032</v>
      </c>
      <c r="E1954" s="22" t="s">
        <v>19744</v>
      </c>
      <c r="F1954" s="22" t="s">
        <v>10143</v>
      </c>
      <c r="G1954" s="22" t="s">
        <v>3697</v>
      </c>
    </row>
    <row r="1955" spans="1:8">
      <c r="A1955" s="22">
        <v>1981</v>
      </c>
      <c r="B1955" s="22" t="s">
        <v>9524</v>
      </c>
      <c r="C1955" s="22" t="s">
        <v>9525</v>
      </c>
      <c r="D1955" s="22" t="s">
        <v>4032</v>
      </c>
      <c r="E1955" s="22" t="s">
        <v>19452</v>
      </c>
      <c r="F1955" s="22" t="s">
        <v>9526</v>
      </c>
      <c r="G1955" s="22" t="s">
        <v>3697</v>
      </c>
    </row>
    <row r="1956" spans="1:8">
      <c r="A1956" s="22">
        <v>1982</v>
      </c>
      <c r="B1956" s="22" t="s">
        <v>14899</v>
      </c>
      <c r="C1956" s="22" t="s">
        <v>14900</v>
      </c>
      <c r="D1956" s="22" t="s">
        <v>4032</v>
      </c>
      <c r="E1956" s="22" t="s">
        <v>19452</v>
      </c>
      <c r="F1956" s="22" t="s">
        <v>14901</v>
      </c>
      <c r="G1956" s="22" t="s">
        <v>3697</v>
      </c>
      <c r="H1956" s="22">
        <v>1</v>
      </c>
    </row>
    <row r="1957" spans="1:8">
      <c r="A1957" s="22">
        <v>1983</v>
      </c>
      <c r="B1957" s="22" t="s">
        <v>25598</v>
      </c>
      <c r="C1957" s="22" t="s">
        <v>25600</v>
      </c>
      <c r="D1957" s="22" t="s">
        <v>4032</v>
      </c>
      <c r="E1957" s="22" t="s">
        <v>25599</v>
      </c>
      <c r="F1957" s="22" t="s">
        <v>25601</v>
      </c>
      <c r="G1957" s="22" t="s">
        <v>3697</v>
      </c>
    </row>
    <row r="1958" spans="1:8">
      <c r="A1958" s="22">
        <v>1984</v>
      </c>
      <c r="B1958" s="22" t="s">
        <v>18206</v>
      </c>
      <c r="C1958" s="22" t="s">
        <v>18207</v>
      </c>
      <c r="D1958" s="22" t="s">
        <v>3815</v>
      </c>
      <c r="E1958" s="22" t="s">
        <v>21910</v>
      </c>
      <c r="F1958" s="22" t="s">
        <v>18208</v>
      </c>
      <c r="G1958" s="22" t="s">
        <v>3697</v>
      </c>
    </row>
    <row r="1959" spans="1:8">
      <c r="A1959" s="22">
        <v>1986</v>
      </c>
      <c r="B1959" s="22" t="s">
        <v>16415</v>
      </c>
      <c r="C1959" s="22" t="s">
        <v>16416</v>
      </c>
      <c r="D1959" s="22" t="s">
        <v>3815</v>
      </c>
      <c r="E1959" s="22" t="s">
        <v>21580</v>
      </c>
      <c r="F1959" s="22" t="s">
        <v>16417</v>
      </c>
      <c r="G1959" s="22" t="s">
        <v>3697</v>
      </c>
    </row>
    <row r="1960" spans="1:8">
      <c r="A1960" s="22">
        <v>1987</v>
      </c>
      <c r="B1960" s="22" t="s">
        <v>10136</v>
      </c>
      <c r="C1960" s="22" t="s">
        <v>10137</v>
      </c>
      <c r="D1960" s="22" t="s">
        <v>3815</v>
      </c>
      <c r="E1960" s="22" t="s">
        <v>20316</v>
      </c>
      <c r="F1960" s="22" t="s">
        <v>10138</v>
      </c>
      <c r="G1960" s="22" t="s">
        <v>3697</v>
      </c>
    </row>
    <row r="1961" spans="1:8">
      <c r="A1961" s="22">
        <v>1988</v>
      </c>
      <c r="B1961" s="22" t="s">
        <v>15730</v>
      </c>
      <c r="C1961" s="22" t="s">
        <v>15731</v>
      </c>
      <c r="D1961" s="22" t="s">
        <v>3815</v>
      </c>
      <c r="E1961" s="22" t="s">
        <v>21459</v>
      </c>
      <c r="F1961" s="22" t="s">
        <v>15732</v>
      </c>
      <c r="G1961" s="22" t="s">
        <v>3697</v>
      </c>
      <c r="H1961" s="22">
        <v>1</v>
      </c>
    </row>
    <row r="1962" spans="1:8">
      <c r="A1962" s="22">
        <v>1989</v>
      </c>
      <c r="B1962" s="22" t="s">
        <v>15016</v>
      </c>
      <c r="C1962" s="22" t="s">
        <v>15017</v>
      </c>
      <c r="D1962" s="22" t="s">
        <v>3815</v>
      </c>
      <c r="E1962" s="22" t="s">
        <v>21322</v>
      </c>
      <c r="F1962" s="22" t="s">
        <v>15018</v>
      </c>
      <c r="G1962" s="22" t="s">
        <v>3697</v>
      </c>
      <c r="H1962" s="22">
        <v>1</v>
      </c>
    </row>
    <row r="1963" spans="1:8">
      <c r="A1963" s="22">
        <v>1990</v>
      </c>
      <c r="B1963" s="22" t="s">
        <v>12415</v>
      </c>
      <c r="C1963" s="22" t="s">
        <v>12416</v>
      </c>
      <c r="D1963" s="22" t="s">
        <v>3815</v>
      </c>
      <c r="E1963" s="22" t="s">
        <v>18899</v>
      </c>
      <c r="F1963" s="22" t="s">
        <v>12417</v>
      </c>
      <c r="G1963" s="22" t="s">
        <v>3697</v>
      </c>
      <c r="H1963" s="22">
        <v>1</v>
      </c>
    </row>
    <row r="1964" spans="1:8">
      <c r="A1964" s="22">
        <v>1991</v>
      </c>
      <c r="B1964" s="22" t="s">
        <v>15164</v>
      </c>
      <c r="C1964" s="22" t="s">
        <v>15165</v>
      </c>
      <c r="D1964" s="22" t="s">
        <v>3815</v>
      </c>
      <c r="E1964" s="22" t="s">
        <v>20925</v>
      </c>
      <c r="F1964" s="22" t="s">
        <v>15166</v>
      </c>
      <c r="G1964" s="22" t="s">
        <v>3697</v>
      </c>
    </row>
    <row r="1965" spans="1:8">
      <c r="A1965" s="22">
        <v>1992</v>
      </c>
      <c r="B1965" s="22" t="s">
        <v>13150</v>
      </c>
      <c r="C1965" s="22" t="s">
        <v>13151</v>
      </c>
      <c r="D1965" s="22" t="s">
        <v>3815</v>
      </c>
      <c r="E1965" s="22" t="s">
        <v>20944</v>
      </c>
      <c r="F1965" s="22" t="s">
        <v>13152</v>
      </c>
      <c r="G1965" s="22" t="s">
        <v>3697</v>
      </c>
    </row>
    <row r="1966" spans="1:8">
      <c r="A1966" s="22">
        <v>1993</v>
      </c>
      <c r="B1966" s="22" t="s">
        <v>10891</v>
      </c>
      <c r="C1966" s="22" t="s">
        <v>10892</v>
      </c>
      <c r="D1966" s="22" t="s">
        <v>3815</v>
      </c>
      <c r="E1966" s="22" t="s">
        <v>19156</v>
      </c>
      <c r="F1966" s="22" t="s">
        <v>10893</v>
      </c>
      <c r="G1966" s="22" t="s">
        <v>3697</v>
      </c>
    </row>
    <row r="1967" spans="1:8">
      <c r="A1967" s="22">
        <v>1994</v>
      </c>
      <c r="B1967" s="22" t="s">
        <v>24324</v>
      </c>
      <c r="C1967" s="22" t="s">
        <v>24326</v>
      </c>
      <c r="D1967" s="22" t="s">
        <v>3815</v>
      </c>
      <c r="E1967" s="22" t="s">
        <v>24325</v>
      </c>
      <c r="F1967" s="22" t="s">
        <v>24327</v>
      </c>
      <c r="G1967" s="22" t="s">
        <v>3697</v>
      </c>
    </row>
    <row r="1968" spans="1:8">
      <c r="A1968" s="22">
        <v>1995</v>
      </c>
      <c r="B1968" s="22" t="s">
        <v>11504</v>
      </c>
      <c r="C1968" s="22" t="s">
        <v>11505</v>
      </c>
      <c r="D1968" s="22" t="s">
        <v>3815</v>
      </c>
      <c r="E1968" s="22" t="s">
        <v>20620</v>
      </c>
      <c r="F1968" s="22" t="s">
        <v>11506</v>
      </c>
      <c r="G1968" s="22" t="s">
        <v>3697</v>
      </c>
    </row>
    <row r="1969" spans="1:8">
      <c r="A1969" s="22">
        <v>1996</v>
      </c>
      <c r="B1969" s="22" t="s">
        <v>12128</v>
      </c>
      <c r="C1969" s="22" t="s">
        <v>12129</v>
      </c>
      <c r="D1969" s="22" t="s">
        <v>3815</v>
      </c>
      <c r="E1969" s="22" t="s">
        <v>19833</v>
      </c>
      <c r="F1969" s="22" t="s">
        <v>12130</v>
      </c>
      <c r="G1969" s="22" t="s">
        <v>3697</v>
      </c>
    </row>
    <row r="1970" spans="1:8">
      <c r="A1970" s="22">
        <v>1997</v>
      </c>
      <c r="B1970" s="22" t="s">
        <v>25939</v>
      </c>
      <c r="C1970" s="22" t="s">
        <v>25940</v>
      </c>
      <c r="D1970" s="22" t="s">
        <v>3815</v>
      </c>
      <c r="E1970" s="22" t="s">
        <v>19126</v>
      </c>
      <c r="G1970" s="22" t="s">
        <v>3943</v>
      </c>
    </row>
    <row r="1971" spans="1:8">
      <c r="A1971" s="22">
        <v>1998</v>
      </c>
      <c r="B1971" s="22" t="s">
        <v>18253</v>
      </c>
      <c r="C1971" s="22" t="s">
        <v>18254</v>
      </c>
      <c r="D1971" s="22" t="s">
        <v>3815</v>
      </c>
      <c r="E1971" s="22" t="s">
        <v>21919</v>
      </c>
      <c r="F1971" s="22" t="s">
        <v>18255</v>
      </c>
      <c r="G1971" s="22" t="s">
        <v>3697</v>
      </c>
    </row>
    <row r="1972" spans="1:8">
      <c r="A1972" s="22">
        <v>1999</v>
      </c>
      <c r="B1972" s="22" t="s">
        <v>18541</v>
      </c>
      <c r="C1972" s="22" t="s">
        <v>18542</v>
      </c>
      <c r="D1972" s="22" t="s">
        <v>3815</v>
      </c>
      <c r="E1972" s="22" t="s">
        <v>21969</v>
      </c>
      <c r="F1972" s="22" t="s">
        <v>18543</v>
      </c>
      <c r="G1972" s="22" t="s">
        <v>3697</v>
      </c>
    </row>
    <row r="1973" spans="1:8">
      <c r="A1973" s="22">
        <v>2000</v>
      </c>
      <c r="B1973" s="22" t="s">
        <v>5471</v>
      </c>
      <c r="C1973" s="22" t="s">
        <v>5472</v>
      </c>
      <c r="D1973" s="22" t="s">
        <v>3815</v>
      </c>
      <c r="E1973" s="22" t="s">
        <v>19131</v>
      </c>
      <c r="F1973" s="22" t="s">
        <v>5473</v>
      </c>
      <c r="G1973" s="22" t="s">
        <v>3697</v>
      </c>
    </row>
    <row r="1974" spans="1:8">
      <c r="A1974" s="22">
        <v>2001</v>
      </c>
      <c r="B1974" s="22" t="s">
        <v>6420</v>
      </c>
      <c r="C1974" s="22" t="s">
        <v>6421</v>
      </c>
      <c r="D1974" s="22" t="s">
        <v>3815</v>
      </c>
      <c r="E1974" s="22" t="s">
        <v>19397</v>
      </c>
      <c r="F1974" s="22" t="s">
        <v>6422</v>
      </c>
      <c r="G1974" s="22" t="s">
        <v>3697</v>
      </c>
      <c r="H1974" s="22">
        <v>1</v>
      </c>
    </row>
    <row r="1975" spans="1:8">
      <c r="A1975" s="22">
        <v>2002</v>
      </c>
      <c r="B1975" s="22" t="s">
        <v>4720</v>
      </c>
      <c r="C1975" s="22" t="s">
        <v>4721</v>
      </c>
      <c r="D1975" s="22" t="s">
        <v>3815</v>
      </c>
      <c r="E1975" s="22" t="s">
        <v>18905</v>
      </c>
      <c r="F1975" s="22" t="s">
        <v>4722</v>
      </c>
      <c r="G1975" s="22" t="s">
        <v>3697</v>
      </c>
    </row>
    <row r="1976" spans="1:8">
      <c r="A1976" s="22">
        <v>2005</v>
      </c>
      <c r="B1976" s="22" t="s">
        <v>26259</v>
      </c>
      <c r="C1976" s="22" t="s">
        <v>26261</v>
      </c>
      <c r="D1976" s="22" t="s">
        <v>3815</v>
      </c>
      <c r="E1976" s="22" t="s">
        <v>26260</v>
      </c>
      <c r="F1976" s="22" t="s">
        <v>26262</v>
      </c>
      <c r="G1976" s="22" t="s">
        <v>3697</v>
      </c>
    </row>
    <row r="1977" spans="1:8">
      <c r="A1977" s="22">
        <v>2006</v>
      </c>
      <c r="B1977" s="22" t="s">
        <v>5906</v>
      </c>
      <c r="C1977" s="22" t="s">
        <v>5907</v>
      </c>
      <c r="D1977" s="22" t="s">
        <v>3815</v>
      </c>
      <c r="E1977" s="22" t="s">
        <v>18884</v>
      </c>
      <c r="F1977" s="22" t="s">
        <v>5908</v>
      </c>
      <c r="G1977" s="22" t="s">
        <v>3697</v>
      </c>
    </row>
    <row r="1978" spans="1:8">
      <c r="A1978" s="22">
        <v>2007</v>
      </c>
      <c r="B1978" s="22" t="s">
        <v>14450</v>
      </c>
      <c r="C1978" s="22" t="s">
        <v>14451</v>
      </c>
      <c r="D1978" s="22" t="s">
        <v>3815</v>
      </c>
      <c r="E1978" s="22" t="s">
        <v>19241</v>
      </c>
      <c r="F1978" s="22" t="s">
        <v>14452</v>
      </c>
      <c r="G1978" s="22" t="s">
        <v>3697</v>
      </c>
    </row>
    <row r="1979" spans="1:8">
      <c r="A1979" s="22">
        <v>2008</v>
      </c>
      <c r="B1979" s="22" t="s">
        <v>10322</v>
      </c>
      <c r="C1979" s="22" t="s">
        <v>10323</v>
      </c>
      <c r="D1979" s="22" t="s">
        <v>3815</v>
      </c>
      <c r="E1979" s="22" t="s">
        <v>20359</v>
      </c>
      <c r="F1979" s="22" t="s">
        <v>10324</v>
      </c>
      <c r="G1979" s="22" t="s">
        <v>3697</v>
      </c>
    </row>
    <row r="1980" spans="1:8">
      <c r="A1980" s="22">
        <v>2009</v>
      </c>
      <c r="B1980" s="22" t="s">
        <v>15289</v>
      </c>
      <c r="C1980" s="22" t="s">
        <v>15290</v>
      </c>
      <c r="D1980" s="22" t="s">
        <v>3815</v>
      </c>
      <c r="E1980" s="22" t="s">
        <v>21375</v>
      </c>
      <c r="F1980" s="22" t="s">
        <v>15291</v>
      </c>
      <c r="G1980" s="22" t="s">
        <v>3697</v>
      </c>
    </row>
    <row r="1981" spans="1:8">
      <c r="A1981" s="22">
        <v>2010</v>
      </c>
      <c r="B1981" s="22" t="s">
        <v>5277</v>
      </c>
      <c r="C1981" s="22" t="s">
        <v>5278</v>
      </c>
      <c r="D1981" s="22" t="s">
        <v>3815</v>
      </c>
      <c r="E1981" s="22" t="s">
        <v>19077</v>
      </c>
      <c r="F1981" s="22" t="s">
        <v>5279</v>
      </c>
      <c r="G1981" s="22" t="s">
        <v>3697</v>
      </c>
    </row>
    <row r="1982" spans="1:8">
      <c r="A1982" s="22">
        <v>2011</v>
      </c>
      <c r="B1982" s="22" t="s">
        <v>15271</v>
      </c>
      <c r="C1982" s="22" t="s">
        <v>15272</v>
      </c>
      <c r="D1982" s="22" t="s">
        <v>3815</v>
      </c>
      <c r="E1982" s="22" t="s">
        <v>20678</v>
      </c>
      <c r="F1982" s="22" t="s">
        <v>15273</v>
      </c>
      <c r="G1982" s="22" t="s">
        <v>3697</v>
      </c>
    </row>
    <row r="1983" spans="1:8">
      <c r="A1983" s="22">
        <v>2012</v>
      </c>
      <c r="B1983" s="22" t="s">
        <v>13493</v>
      </c>
      <c r="C1983" s="22" t="s">
        <v>13494</v>
      </c>
      <c r="D1983" s="22" t="s">
        <v>3815</v>
      </c>
      <c r="E1983" s="22" t="s">
        <v>21008</v>
      </c>
      <c r="F1983" s="22" t="s">
        <v>13495</v>
      </c>
      <c r="G1983" s="22" t="s">
        <v>3697</v>
      </c>
    </row>
    <row r="1984" spans="1:8">
      <c r="A1984" s="22">
        <v>2013</v>
      </c>
      <c r="B1984" s="22" t="s">
        <v>24534</v>
      </c>
      <c r="C1984" s="22" t="s">
        <v>24535</v>
      </c>
      <c r="D1984" s="22" t="s">
        <v>3815</v>
      </c>
      <c r="E1984" s="22" t="s">
        <v>18669</v>
      </c>
      <c r="F1984" s="22" t="s">
        <v>24536</v>
      </c>
      <c r="G1984" s="22" t="s">
        <v>3697</v>
      </c>
    </row>
    <row r="1985" spans="1:8">
      <c r="A1985" s="22">
        <v>2014</v>
      </c>
      <c r="B1985" s="22" t="s">
        <v>24269</v>
      </c>
      <c r="C1985" s="22" t="s">
        <v>24270</v>
      </c>
      <c r="D1985" s="22" t="s">
        <v>3815</v>
      </c>
      <c r="E1985" s="22" t="s">
        <v>21043</v>
      </c>
      <c r="F1985" s="22" t="s">
        <v>24271</v>
      </c>
      <c r="G1985" s="22" t="s">
        <v>3697</v>
      </c>
    </row>
    <row r="1986" spans="1:8">
      <c r="A1986" s="22">
        <v>2015</v>
      </c>
      <c r="B1986" s="22" t="s">
        <v>11211</v>
      </c>
      <c r="C1986" s="22" t="s">
        <v>11212</v>
      </c>
      <c r="D1986" s="22" t="s">
        <v>3815</v>
      </c>
      <c r="E1986" s="22" t="s">
        <v>20553</v>
      </c>
      <c r="F1986" s="22" t="s">
        <v>11213</v>
      </c>
      <c r="G1986" s="22" t="s">
        <v>3697</v>
      </c>
    </row>
    <row r="1987" spans="1:8">
      <c r="A1987" s="22">
        <v>2016</v>
      </c>
      <c r="B1987" s="22" t="s">
        <v>8822</v>
      </c>
      <c r="C1987" s="22" t="s">
        <v>8823</v>
      </c>
      <c r="D1987" s="22" t="s">
        <v>3815</v>
      </c>
      <c r="E1987" s="22" t="s">
        <v>20011</v>
      </c>
      <c r="F1987" s="22" t="s">
        <v>8824</v>
      </c>
      <c r="G1987" s="22" t="s">
        <v>3697</v>
      </c>
    </row>
    <row r="1988" spans="1:8">
      <c r="A1988" s="22">
        <v>2017</v>
      </c>
      <c r="B1988" s="22" t="s">
        <v>13452</v>
      </c>
      <c r="C1988" s="22" t="s">
        <v>13453</v>
      </c>
      <c r="D1988" s="22" t="s">
        <v>3815</v>
      </c>
      <c r="E1988" s="22" t="s">
        <v>19412</v>
      </c>
      <c r="F1988" s="22" t="s">
        <v>13454</v>
      </c>
      <c r="G1988" s="22" t="s">
        <v>3697</v>
      </c>
    </row>
    <row r="1989" spans="1:8">
      <c r="A1989" s="22">
        <v>2018</v>
      </c>
      <c r="B1989" s="22" t="s">
        <v>5258</v>
      </c>
      <c r="C1989" s="22" t="s">
        <v>5259</v>
      </c>
      <c r="D1989" s="22" t="s">
        <v>5260</v>
      </c>
      <c r="E1989" s="22" t="s">
        <v>19070</v>
      </c>
      <c r="F1989" s="22" t="s">
        <v>5261</v>
      </c>
      <c r="G1989" s="22" t="s">
        <v>3697</v>
      </c>
    </row>
    <row r="1990" spans="1:8">
      <c r="A1990" s="22">
        <v>2019</v>
      </c>
      <c r="B1990" s="22" t="s">
        <v>14257</v>
      </c>
      <c r="C1990" s="22" t="s">
        <v>14258</v>
      </c>
      <c r="D1990" s="22" t="s">
        <v>14259</v>
      </c>
      <c r="E1990" s="22" t="s">
        <v>19229</v>
      </c>
      <c r="F1990" s="22" t="s">
        <v>14260</v>
      </c>
      <c r="G1990" s="22" t="s">
        <v>3697</v>
      </c>
      <c r="H1990" s="22">
        <v>1</v>
      </c>
    </row>
    <row r="1991" spans="1:8">
      <c r="A1991" s="22">
        <v>2020</v>
      </c>
      <c r="B1991" s="22" t="s">
        <v>8290</v>
      </c>
      <c r="C1991" s="22" t="s">
        <v>8291</v>
      </c>
      <c r="D1991" s="22" t="s">
        <v>5774</v>
      </c>
      <c r="E1991" s="22" t="s">
        <v>19871</v>
      </c>
      <c r="F1991" s="22" t="s">
        <v>8292</v>
      </c>
      <c r="G1991" s="22" t="s">
        <v>3697</v>
      </c>
    </row>
    <row r="1992" spans="1:8">
      <c r="A1992" s="22">
        <v>2021</v>
      </c>
      <c r="B1992" s="22" t="s">
        <v>11237</v>
      </c>
      <c r="C1992" s="22" t="s">
        <v>11238</v>
      </c>
      <c r="D1992" s="22" t="s">
        <v>5774</v>
      </c>
      <c r="E1992" s="22" t="s">
        <v>20559</v>
      </c>
      <c r="F1992" s="22" t="s">
        <v>11239</v>
      </c>
      <c r="G1992" s="22" t="s">
        <v>3697</v>
      </c>
    </row>
    <row r="1993" spans="1:8">
      <c r="A1993" s="22">
        <v>2022</v>
      </c>
      <c r="B1993" s="22" t="s">
        <v>5772</v>
      </c>
      <c r="C1993" s="22" t="s">
        <v>5773</v>
      </c>
      <c r="D1993" s="22" t="s">
        <v>5774</v>
      </c>
      <c r="E1993" s="22" t="s">
        <v>19214</v>
      </c>
      <c r="F1993" s="22" t="s">
        <v>5775</v>
      </c>
      <c r="G1993" s="22" t="s">
        <v>3697</v>
      </c>
    </row>
    <row r="1994" spans="1:8">
      <c r="A1994" s="22">
        <v>2023</v>
      </c>
      <c r="B1994" s="22" t="s">
        <v>3969</v>
      </c>
      <c r="C1994" s="22" t="s">
        <v>3970</v>
      </c>
      <c r="D1994" s="22" t="s">
        <v>3971</v>
      </c>
      <c r="E1994" s="22" t="s">
        <v>18678</v>
      </c>
      <c r="F1994" s="22" t="s">
        <v>3972</v>
      </c>
      <c r="G1994" s="22" t="s">
        <v>3697</v>
      </c>
    </row>
    <row r="1995" spans="1:8">
      <c r="A1995" s="22">
        <v>2024</v>
      </c>
      <c r="B1995" s="22" t="s">
        <v>7492</v>
      </c>
      <c r="C1995" s="22" t="s">
        <v>7493</v>
      </c>
      <c r="D1995" s="22" t="s">
        <v>7494</v>
      </c>
      <c r="E1995" s="22" t="s">
        <v>19672</v>
      </c>
      <c r="F1995" s="22" t="s">
        <v>3212</v>
      </c>
      <c r="G1995" s="22" t="s">
        <v>3697</v>
      </c>
    </row>
    <row r="1996" spans="1:8">
      <c r="A1996" s="22">
        <v>2025</v>
      </c>
      <c r="B1996" s="22" t="s">
        <v>7065</v>
      </c>
      <c r="C1996" s="22" t="s">
        <v>7066</v>
      </c>
      <c r="D1996" s="22" t="s">
        <v>7067</v>
      </c>
      <c r="E1996" s="22" t="s">
        <v>19564</v>
      </c>
      <c r="F1996" s="22" t="s">
        <v>7068</v>
      </c>
      <c r="G1996" s="22" t="s">
        <v>3697</v>
      </c>
    </row>
    <row r="1997" spans="1:8">
      <c r="A1997" s="22">
        <v>2026</v>
      </c>
      <c r="B1997" s="22" t="s">
        <v>4562</v>
      </c>
      <c r="C1997" s="22" t="s">
        <v>4563</v>
      </c>
      <c r="D1997" s="22" t="s">
        <v>4564</v>
      </c>
      <c r="E1997" s="22" t="s">
        <v>18863</v>
      </c>
      <c r="F1997" s="22" t="s">
        <v>4565</v>
      </c>
      <c r="G1997" s="22" t="s">
        <v>3697</v>
      </c>
    </row>
    <row r="1998" spans="1:8">
      <c r="A1998" s="22">
        <v>2027</v>
      </c>
      <c r="B1998" s="22" t="s">
        <v>10401</v>
      </c>
      <c r="C1998" s="22" t="s">
        <v>10402</v>
      </c>
      <c r="D1998" s="22" t="s">
        <v>10403</v>
      </c>
      <c r="E1998" s="22" t="s">
        <v>20381</v>
      </c>
      <c r="F1998" s="22" t="s">
        <v>10404</v>
      </c>
      <c r="G1998" s="22" t="s">
        <v>3697</v>
      </c>
    </row>
    <row r="1999" spans="1:8">
      <c r="A1999" s="22">
        <v>2028</v>
      </c>
      <c r="B1999" s="22" t="s">
        <v>24815</v>
      </c>
      <c r="C1999" s="22" t="s">
        <v>24816</v>
      </c>
      <c r="D1999" s="22" t="s">
        <v>24817</v>
      </c>
      <c r="E1999" s="22" t="s">
        <v>18604</v>
      </c>
      <c r="F1999" s="22" t="s">
        <v>24818</v>
      </c>
      <c r="G1999" s="22" t="s">
        <v>3697</v>
      </c>
    </row>
    <row r="2000" spans="1:8">
      <c r="A2000" s="22">
        <v>2029</v>
      </c>
      <c r="B2000" s="22" t="s">
        <v>15889</v>
      </c>
      <c r="C2000" s="22" t="s">
        <v>15890</v>
      </c>
      <c r="D2000" s="22" t="s">
        <v>15891</v>
      </c>
      <c r="E2000" s="22" t="s">
        <v>18604</v>
      </c>
      <c r="F2000" s="22" t="s">
        <v>15892</v>
      </c>
      <c r="G2000" s="22" t="s">
        <v>3697</v>
      </c>
    </row>
    <row r="2001" spans="1:8">
      <c r="A2001" s="22">
        <v>2030</v>
      </c>
      <c r="B2001" s="22" t="s">
        <v>5170</v>
      </c>
      <c r="C2001" s="22" t="s">
        <v>5171</v>
      </c>
      <c r="D2001" s="22" t="s">
        <v>5172</v>
      </c>
      <c r="E2001" s="22" t="s">
        <v>19044</v>
      </c>
      <c r="F2001" s="22" t="s">
        <v>5173</v>
      </c>
      <c r="G2001" s="22" t="s">
        <v>3697</v>
      </c>
      <c r="H2001" s="22">
        <v>1</v>
      </c>
    </row>
    <row r="2002" spans="1:8">
      <c r="A2002" s="22">
        <v>2031</v>
      </c>
      <c r="B2002" s="22" t="s">
        <v>24651</v>
      </c>
      <c r="C2002" s="22" t="s">
        <v>24653</v>
      </c>
      <c r="D2002" s="22" t="s">
        <v>5172</v>
      </c>
      <c r="E2002" s="22" t="s">
        <v>24652</v>
      </c>
      <c r="F2002" s="22" t="s">
        <v>24654</v>
      </c>
      <c r="G2002" s="22" t="s">
        <v>3697</v>
      </c>
      <c r="H2002" s="22">
        <v>1</v>
      </c>
    </row>
    <row r="2003" spans="1:8">
      <c r="A2003" s="22">
        <v>2032</v>
      </c>
      <c r="B2003" s="22" t="s">
        <v>13401</v>
      </c>
      <c r="C2003" s="22" t="s">
        <v>13402</v>
      </c>
      <c r="D2003" s="22" t="s">
        <v>5172</v>
      </c>
      <c r="E2003" s="22" t="s">
        <v>20998</v>
      </c>
      <c r="F2003" s="22" t="s">
        <v>13403</v>
      </c>
      <c r="G2003" s="22" t="s">
        <v>3697</v>
      </c>
      <c r="H2003" s="22">
        <v>1</v>
      </c>
    </row>
    <row r="2004" spans="1:8">
      <c r="A2004" s="22">
        <v>2033</v>
      </c>
      <c r="B2004" s="22" t="s">
        <v>12722</v>
      </c>
      <c r="C2004" s="22" t="s">
        <v>12723</v>
      </c>
      <c r="D2004" s="22" t="s">
        <v>5172</v>
      </c>
      <c r="E2004" s="22" t="s">
        <v>20853</v>
      </c>
      <c r="F2004" s="22" t="s">
        <v>12724</v>
      </c>
      <c r="G2004" s="22" t="s">
        <v>3697</v>
      </c>
    </row>
    <row r="2005" spans="1:8">
      <c r="A2005" s="22">
        <v>2034</v>
      </c>
      <c r="B2005" s="22" t="s">
        <v>9605</v>
      </c>
      <c r="C2005" s="22" t="s">
        <v>9606</v>
      </c>
      <c r="D2005" s="22" t="s">
        <v>5172</v>
      </c>
      <c r="E2005" s="22" t="s">
        <v>20189</v>
      </c>
      <c r="F2005" s="22" t="s">
        <v>9607</v>
      </c>
      <c r="G2005" s="22" t="s">
        <v>3697</v>
      </c>
    </row>
    <row r="2006" spans="1:8">
      <c r="A2006" s="22">
        <v>2036</v>
      </c>
      <c r="B2006" s="22" t="s">
        <v>7565</v>
      </c>
      <c r="C2006" s="22" t="s">
        <v>7566</v>
      </c>
      <c r="D2006" s="22" t="s">
        <v>5172</v>
      </c>
      <c r="E2006" s="22" t="s">
        <v>19636</v>
      </c>
      <c r="F2006" s="22" t="s">
        <v>7567</v>
      </c>
      <c r="G2006" s="22" t="s">
        <v>3697</v>
      </c>
    </row>
    <row r="2007" spans="1:8">
      <c r="A2007" s="22">
        <v>2038</v>
      </c>
      <c r="B2007" s="22" t="s">
        <v>7298</v>
      </c>
      <c r="C2007" s="22" t="s">
        <v>7299</v>
      </c>
      <c r="D2007" s="22" t="s">
        <v>5172</v>
      </c>
      <c r="E2007" s="22" t="s">
        <v>19621</v>
      </c>
      <c r="F2007" s="22" t="s">
        <v>7300</v>
      </c>
      <c r="G2007" s="22" t="s">
        <v>3697</v>
      </c>
    </row>
    <row r="2008" spans="1:8">
      <c r="A2008" s="22">
        <v>2039</v>
      </c>
      <c r="B2008" s="22" t="s">
        <v>11384</v>
      </c>
      <c r="C2008" s="22" t="s">
        <v>11385</v>
      </c>
      <c r="D2008" s="22" t="s">
        <v>5172</v>
      </c>
      <c r="E2008" s="22" t="s">
        <v>20589</v>
      </c>
      <c r="F2008" s="22" t="s">
        <v>11386</v>
      </c>
      <c r="G2008" s="22" t="s">
        <v>3697</v>
      </c>
    </row>
    <row r="2009" spans="1:8">
      <c r="A2009" s="22">
        <v>2040</v>
      </c>
      <c r="B2009" s="22" t="s">
        <v>5299</v>
      </c>
      <c r="C2009" s="22" t="s">
        <v>5300</v>
      </c>
      <c r="D2009" s="22" t="s">
        <v>5172</v>
      </c>
      <c r="E2009" s="22" t="s">
        <v>19083</v>
      </c>
      <c r="F2009" s="22" t="s">
        <v>5301</v>
      </c>
      <c r="G2009" s="22" t="s">
        <v>3697</v>
      </c>
    </row>
    <row r="2010" spans="1:8">
      <c r="A2010" s="22">
        <v>2041</v>
      </c>
      <c r="B2010" s="22" t="s">
        <v>13568</v>
      </c>
      <c r="C2010" s="22" t="s">
        <v>13569</v>
      </c>
      <c r="D2010" s="22" t="s">
        <v>5172</v>
      </c>
      <c r="E2010" s="22" t="s">
        <v>21039</v>
      </c>
      <c r="F2010" s="22" t="s">
        <v>13570</v>
      </c>
      <c r="G2010" s="22" t="s">
        <v>3697</v>
      </c>
    </row>
    <row r="2011" spans="1:8">
      <c r="A2011" s="22">
        <v>2042</v>
      </c>
      <c r="B2011" s="22" t="s">
        <v>9671</v>
      </c>
      <c r="C2011" s="22" t="s">
        <v>9672</v>
      </c>
      <c r="D2011" s="22" t="s">
        <v>5172</v>
      </c>
      <c r="E2011" s="22" t="s">
        <v>20207</v>
      </c>
      <c r="F2011" s="22" t="s">
        <v>9673</v>
      </c>
      <c r="G2011" s="22" t="s">
        <v>3697</v>
      </c>
      <c r="H2011" s="22">
        <v>1</v>
      </c>
    </row>
    <row r="2012" spans="1:8">
      <c r="A2012" s="22">
        <v>2043</v>
      </c>
      <c r="B2012" s="22" t="s">
        <v>15416</v>
      </c>
      <c r="C2012" s="22" t="s">
        <v>15417</v>
      </c>
      <c r="D2012" s="22" t="s">
        <v>5172</v>
      </c>
      <c r="E2012" s="22" t="s">
        <v>21400</v>
      </c>
      <c r="F2012" s="22" t="s">
        <v>15418</v>
      </c>
      <c r="G2012" s="22" t="s">
        <v>3697</v>
      </c>
    </row>
    <row r="2013" spans="1:8">
      <c r="A2013" s="22">
        <v>2044</v>
      </c>
      <c r="B2013" s="22" t="s">
        <v>5731</v>
      </c>
      <c r="C2013" s="22" t="s">
        <v>5732</v>
      </c>
      <c r="D2013" s="22" t="s">
        <v>5172</v>
      </c>
      <c r="E2013" s="22" t="s">
        <v>19203</v>
      </c>
      <c r="F2013" s="22" t="s">
        <v>5733</v>
      </c>
      <c r="G2013" s="22" t="s">
        <v>3697</v>
      </c>
      <c r="H2013" s="22">
        <v>1</v>
      </c>
    </row>
    <row r="2014" spans="1:8">
      <c r="A2014" s="22">
        <v>2045</v>
      </c>
      <c r="B2014" s="22" t="s">
        <v>23762</v>
      </c>
      <c r="C2014" s="22" t="s">
        <v>23764</v>
      </c>
      <c r="D2014" s="22" t="s">
        <v>5172</v>
      </c>
      <c r="E2014" s="22" t="s">
        <v>23763</v>
      </c>
      <c r="F2014" s="22" t="s">
        <v>23765</v>
      </c>
      <c r="G2014" s="22" t="s">
        <v>3697</v>
      </c>
    </row>
    <row r="2015" spans="1:8">
      <c r="A2015" s="22">
        <v>2046</v>
      </c>
      <c r="B2015" s="22" t="s">
        <v>15459</v>
      </c>
      <c r="C2015" s="22" t="s">
        <v>15460</v>
      </c>
      <c r="D2015" s="22" t="s">
        <v>5172</v>
      </c>
      <c r="E2015" s="22" t="s">
        <v>21408</v>
      </c>
      <c r="F2015" s="22" t="s">
        <v>15461</v>
      </c>
      <c r="G2015" s="22" t="s">
        <v>3697</v>
      </c>
    </row>
    <row r="2016" spans="1:8">
      <c r="A2016" s="22">
        <v>2047</v>
      </c>
      <c r="B2016" s="22" t="s">
        <v>9692</v>
      </c>
      <c r="C2016" s="22" t="s">
        <v>9693</v>
      </c>
      <c r="D2016" s="22" t="s">
        <v>5172</v>
      </c>
      <c r="E2016" s="22" t="s">
        <v>19268</v>
      </c>
      <c r="F2016" s="22" t="s">
        <v>9694</v>
      </c>
      <c r="G2016" s="22" t="s">
        <v>3697</v>
      </c>
    </row>
    <row r="2017" spans="1:8">
      <c r="A2017" s="22">
        <v>2048</v>
      </c>
      <c r="B2017" s="22" t="s">
        <v>26007</v>
      </c>
      <c r="C2017" s="22" t="s">
        <v>26008</v>
      </c>
      <c r="D2017" s="22" t="s">
        <v>5172</v>
      </c>
      <c r="E2017" s="22" t="s">
        <v>18968</v>
      </c>
      <c r="F2017" s="22" t="s">
        <v>26009</v>
      </c>
      <c r="G2017" s="22" t="s">
        <v>3697</v>
      </c>
    </row>
    <row r="2018" spans="1:8">
      <c r="A2018" s="22">
        <v>2049</v>
      </c>
      <c r="B2018" s="22" t="s">
        <v>26202</v>
      </c>
      <c r="C2018" s="22" t="s">
        <v>26204</v>
      </c>
      <c r="D2018" s="22" t="s">
        <v>5172</v>
      </c>
      <c r="E2018" s="22" t="s">
        <v>26203</v>
      </c>
      <c r="F2018" s="22" t="s">
        <v>26205</v>
      </c>
      <c r="G2018" s="22" t="s">
        <v>3697</v>
      </c>
    </row>
    <row r="2019" spans="1:8">
      <c r="A2019" s="22">
        <v>2050</v>
      </c>
      <c r="B2019" s="22" t="s">
        <v>9316</v>
      </c>
      <c r="C2019" s="22" t="s">
        <v>9317</v>
      </c>
      <c r="D2019" s="22" t="s">
        <v>5172</v>
      </c>
      <c r="E2019" s="22" t="s">
        <v>20123</v>
      </c>
      <c r="F2019" s="22" t="s">
        <v>9318</v>
      </c>
      <c r="G2019" s="22" t="s">
        <v>3697</v>
      </c>
    </row>
    <row r="2020" spans="1:8">
      <c r="A2020" s="22">
        <v>2051</v>
      </c>
      <c r="B2020" s="22" t="s">
        <v>8502</v>
      </c>
      <c r="C2020" s="22" t="s">
        <v>8503</v>
      </c>
      <c r="D2020" s="22" t="s">
        <v>8504</v>
      </c>
      <c r="E2020" s="22" t="s">
        <v>19924</v>
      </c>
      <c r="F2020" s="22" t="s">
        <v>8505</v>
      </c>
      <c r="G2020" s="22" t="s">
        <v>3697</v>
      </c>
      <c r="H2020" s="22">
        <v>1</v>
      </c>
    </row>
    <row r="2021" spans="1:8">
      <c r="A2021" s="22">
        <v>2052</v>
      </c>
      <c r="B2021" s="22" t="s">
        <v>16550</v>
      </c>
      <c r="C2021" s="22" t="s">
        <v>16551</v>
      </c>
      <c r="D2021" s="22" t="s">
        <v>7083</v>
      </c>
      <c r="E2021" s="22" t="s">
        <v>18604</v>
      </c>
      <c r="F2021" s="22" t="s">
        <v>16552</v>
      </c>
      <c r="G2021" s="22" t="s">
        <v>3697</v>
      </c>
    </row>
    <row r="2022" spans="1:8">
      <c r="A2022" s="22">
        <v>2053</v>
      </c>
      <c r="B2022" s="22" t="s">
        <v>10603</v>
      </c>
      <c r="C2022" s="22" t="s">
        <v>10604</v>
      </c>
      <c r="D2022" s="22" t="s">
        <v>10605</v>
      </c>
      <c r="E2022" s="22" t="s">
        <v>20428</v>
      </c>
      <c r="F2022" s="22" t="s">
        <v>10606</v>
      </c>
      <c r="G2022" s="22" t="s">
        <v>3697</v>
      </c>
      <c r="H2022" s="22">
        <v>1</v>
      </c>
    </row>
    <row r="2023" spans="1:8">
      <c r="A2023" s="22">
        <v>2054</v>
      </c>
      <c r="B2023" s="22" t="s">
        <v>16788</v>
      </c>
      <c r="C2023" s="22" t="s">
        <v>16789</v>
      </c>
      <c r="D2023" s="22" t="s">
        <v>10605</v>
      </c>
      <c r="E2023" s="22" t="s">
        <v>21645</v>
      </c>
      <c r="F2023" s="22" t="s">
        <v>16790</v>
      </c>
      <c r="G2023" s="22" t="s">
        <v>3697</v>
      </c>
    </row>
    <row r="2024" spans="1:8">
      <c r="A2024" s="22">
        <v>2055</v>
      </c>
      <c r="B2024" s="22" t="s">
        <v>25586</v>
      </c>
      <c r="C2024" s="22" t="s">
        <v>25587</v>
      </c>
      <c r="D2024" s="22" t="s">
        <v>10605</v>
      </c>
      <c r="E2024" s="22" t="s">
        <v>18929</v>
      </c>
      <c r="F2024" s="22" t="s">
        <v>25588</v>
      </c>
      <c r="G2024" s="22" t="s">
        <v>3697</v>
      </c>
    </row>
    <row r="2025" spans="1:8">
      <c r="A2025" s="22">
        <v>2056</v>
      </c>
      <c r="B2025" s="22" t="s">
        <v>13520</v>
      </c>
      <c r="C2025" s="22" t="s">
        <v>13521</v>
      </c>
      <c r="D2025" s="22" t="s">
        <v>13522</v>
      </c>
      <c r="E2025" s="22" t="s">
        <v>20490</v>
      </c>
      <c r="F2025" s="22" t="s">
        <v>13523</v>
      </c>
      <c r="G2025" s="22" t="s">
        <v>3697</v>
      </c>
    </row>
    <row r="2026" spans="1:8">
      <c r="A2026" s="22">
        <v>2057</v>
      </c>
      <c r="B2026" s="22" t="s">
        <v>16573</v>
      </c>
      <c r="C2026" s="22" t="s">
        <v>16574</v>
      </c>
      <c r="D2026" s="22" t="s">
        <v>13522</v>
      </c>
      <c r="E2026" s="22" t="s">
        <v>21610</v>
      </c>
      <c r="F2026" s="22" t="s">
        <v>16575</v>
      </c>
      <c r="G2026" s="22" t="s">
        <v>3697</v>
      </c>
    </row>
    <row r="2027" spans="1:8">
      <c r="A2027" s="22">
        <v>2058</v>
      </c>
      <c r="B2027" s="22" t="s">
        <v>14395</v>
      </c>
      <c r="C2027" s="22" t="s">
        <v>14396</v>
      </c>
      <c r="D2027" s="22" t="s">
        <v>5956</v>
      </c>
      <c r="E2027" s="22" t="s">
        <v>19512</v>
      </c>
      <c r="F2027" s="22" t="s">
        <v>14397</v>
      </c>
      <c r="G2027" s="22" t="s">
        <v>3697</v>
      </c>
    </row>
    <row r="2028" spans="1:8">
      <c r="A2028" s="22">
        <v>2059</v>
      </c>
      <c r="B2028" s="22" t="s">
        <v>15074</v>
      </c>
      <c r="C2028" s="22" t="s">
        <v>15075</v>
      </c>
      <c r="D2028" s="22" t="s">
        <v>5956</v>
      </c>
      <c r="E2028" s="22" t="s">
        <v>19952</v>
      </c>
      <c r="G2028" s="22" t="s">
        <v>3730</v>
      </c>
    </row>
    <row r="2029" spans="1:8">
      <c r="A2029" s="22">
        <v>2060</v>
      </c>
      <c r="B2029" s="22" t="s">
        <v>3872</v>
      </c>
      <c r="C2029" s="22" t="s">
        <v>3873</v>
      </c>
      <c r="D2029" s="22" t="s">
        <v>3874</v>
      </c>
      <c r="E2029" s="22" t="s">
        <v>18647</v>
      </c>
      <c r="F2029" s="22" t="s">
        <v>3875</v>
      </c>
      <c r="G2029" s="22" t="s">
        <v>3697</v>
      </c>
    </row>
    <row r="2030" spans="1:8">
      <c r="A2030" s="22">
        <v>2061</v>
      </c>
      <c r="B2030" s="22" t="s">
        <v>16500</v>
      </c>
      <c r="C2030" s="22" t="s">
        <v>16501</v>
      </c>
      <c r="D2030" s="22" t="s">
        <v>5561</v>
      </c>
      <c r="E2030" s="22" t="s">
        <v>21599</v>
      </c>
      <c r="F2030" s="22" t="s">
        <v>16502</v>
      </c>
      <c r="G2030" s="22" t="s">
        <v>3697</v>
      </c>
    </row>
    <row r="2031" spans="1:8">
      <c r="A2031" s="22">
        <v>2062</v>
      </c>
      <c r="B2031" s="22" t="s">
        <v>5559</v>
      </c>
      <c r="C2031" s="22" t="s">
        <v>5560</v>
      </c>
      <c r="D2031" s="22" t="s">
        <v>5561</v>
      </c>
      <c r="E2031" s="22" t="s">
        <v>19150</v>
      </c>
      <c r="F2031" s="22" t="s">
        <v>5562</v>
      </c>
      <c r="G2031" s="22" t="s">
        <v>3697</v>
      </c>
    </row>
    <row r="2032" spans="1:8">
      <c r="A2032" s="22">
        <v>2063</v>
      </c>
      <c r="B2032" s="22" t="s">
        <v>14542</v>
      </c>
      <c r="C2032" s="22" t="s">
        <v>14543</v>
      </c>
      <c r="D2032" s="22" t="s">
        <v>14544</v>
      </c>
      <c r="E2032" s="22" t="s">
        <v>21218</v>
      </c>
      <c r="F2032" s="22" t="s">
        <v>14545</v>
      </c>
      <c r="G2032" s="22" t="s">
        <v>3697</v>
      </c>
    </row>
    <row r="2033" spans="1:8">
      <c r="A2033" s="22">
        <v>2064</v>
      </c>
      <c r="B2033" s="22" t="s">
        <v>17651</v>
      </c>
      <c r="C2033" s="22" t="s">
        <v>17652</v>
      </c>
      <c r="D2033" s="22" t="s">
        <v>14239</v>
      </c>
      <c r="E2033" s="22" t="s">
        <v>21800</v>
      </c>
      <c r="F2033" s="22" t="s">
        <v>17653</v>
      </c>
      <c r="G2033" s="22" t="s">
        <v>3697</v>
      </c>
    </row>
    <row r="2034" spans="1:8">
      <c r="A2034" s="22">
        <v>2065</v>
      </c>
      <c r="B2034" s="22" t="s">
        <v>9433</v>
      </c>
      <c r="C2034" s="22" t="s">
        <v>9434</v>
      </c>
      <c r="D2034" s="22" t="s">
        <v>5161</v>
      </c>
      <c r="E2034" s="22" t="s">
        <v>19241</v>
      </c>
      <c r="F2034" s="22" t="s">
        <v>9435</v>
      </c>
      <c r="G2034" s="22" t="s">
        <v>3697</v>
      </c>
    </row>
    <row r="2035" spans="1:8">
      <c r="A2035" s="22">
        <v>2066</v>
      </c>
      <c r="B2035" s="22" t="s">
        <v>8695</v>
      </c>
      <c r="C2035" s="22" t="s">
        <v>8696</v>
      </c>
      <c r="D2035" s="22" t="s">
        <v>5161</v>
      </c>
      <c r="E2035" s="22" t="s">
        <v>19445</v>
      </c>
      <c r="F2035" s="22" t="s">
        <v>8697</v>
      </c>
      <c r="G2035" s="22" t="s">
        <v>3697</v>
      </c>
    </row>
    <row r="2036" spans="1:8">
      <c r="A2036" s="22">
        <v>2067</v>
      </c>
      <c r="B2036" s="22" t="s">
        <v>15808</v>
      </c>
      <c r="C2036" s="22" t="s">
        <v>15809</v>
      </c>
      <c r="D2036" s="22" t="s">
        <v>15810</v>
      </c>
      <c r="E2036" s="22" t="s">
        <v>21469</v>
      </c>
      <c r="F2036" s="22" t="s">
        <v>15811</v>
      </c>
      <c r="G2036" s="22" t="s">
        <v>3697</v>
      </c>
      <c r="H2036" s="22">
        <v>1</v>
      </c>
    </row>
    <row r="2037" spans="1:8">
      <c r="A2037" s="22">
        <v>2068</v>
      </c>
      <c r="B2037" s="22" t="s">
        <v>23823</v>
      </c>
      <c r="C2037" s="22" t="s">
        <v>23824</v>
      </c>
      <c r="D2037" s="22" t="s">
        <v>23825</v>
      </c>
      <c r="E2037" s="22" t="s">
        <v>20463</v>
      </c>
      <c r="F2037" s="22" t="s">
        <v>23826</v>
      </c>
      <c r="G2037" s="22" t="s">
        <v>3697</v>
      </c>
    </row>
    <row r="2038" spans="1:8">
      <c r="A2038" s="22">
        <v>2069</v>
      </c>
      <c r="B2038" s="22" t="s">
        <v>11860</v>
      </c>
      <c r="C2038" s="22" t="s">
        <v>11861</v>
      </c>
      <c r="D2038" s="22" t="s">
        <v>4561</v>
      </c>
      <c r="E2038" s="22" t="s">
        <v>18675</v>
      </c>
      <c r="F2038" s="22" t="s">
        <v>11862</v>
      </c>
      <c r="G2038" s="22" t="s">
        <v>3697</v>
      </c>
    </row>
    <row r="2039" spans="1:8">
      <c r="A2039" s="22">
        <v>2070</v>
      </c>
      <c r="B2039" s="22" t="s">
        <v>15117</v>
      </c>
      <c r="C2039" s="22" t="s">
        <v>15118</v>
      </c>
      <c r="D2039" s="22" t="s">
        <v>4561</v>
      </c>
      <c r="E2039" s="22" t="s">
        <v>19476</v>
      </c>
      <c r="F2039" s="22" t="s">
        <v>15119</v>
      </c>
      <c r="G2039" s="22" t="s">
        <v>3697</v>
      </c>
    </row>
    <row r="2040" spans="1:8">
      <c r="A2040" s="22">
        <v>2071</v>
      </c>
      <c r="B2040" s="22" t="s">
        <v>26134</v>
      </c>
      <c r="C2040" s="22" t="s">
        <v>26135</v>
      </c>
      <c r="D2040" s="22" t="s">
        <v>4561</v>
      </c>
      <c r="E2040" s="22" t="s">
        <v>19502</v>
      </c>
      <c r="F2040" s="22" t="s">
        <v>26136</v>
      </c>
      <c r="G2040" s="22" t="s">
        <v>3697</v>
      </c>
    </row>
    <row r="2041" spans="1:8">
      <c r="A2041" s="22">
        <v>2072</v>
      </c>
      <c r="B2041" s="22" t="s">
        <v>8707</v>
      </c>
      <c r="C2041" s="22" t="s">
        <v>8708</v>
      </c>
      <c r="D2041" s="22" t="s">
        <v>4561</v>
      </c>
      <c r="E2041" s="22" t="s">
        <v>19912</v>
      </c>
      <c r="F2041" s="22" t="s">
        <v>8709</v>
      </c>
      <c r="G2041" s="22" t="s">
        <v>3697</v>
      </c>
      <c r="H2041" s="22">
        <v>1</v>
      </c>
    </row>
    <row r="2042" spans="1:8">
      <c r="A2042" s="22">
        <v>2073</v>
      </c>
      <c r="B2042" s="22" t="s">
        <v>16179</v>
      </c>
      <c r="C2042" s="22" t="s">
        <v>16180</v>
      </c>
      <c r="D2042" s="22" t="s">
        <v>4561</v>
      </c>
      <c r="E2042" s="22" t="s">
        <v>18633</v>
      </c>
      <c r="F2042" s="22" t="s">
        <v>16181</v>
      </c>
      <c r="G2042" s="22" t="s">
        <v>3697</v>
      </c>
      <c r="H2042" s="22">
        <v>1</v>
      </c>
    </row>
    <row r="2043" spans="1:8">
      <c r="A2043" s="22">
        <v>2074</v>
      </c>
      <c r="B2043" s="22" t="s">
        <v>16457</v>
      </c>
      <c r="C2043" s="22" t="s">
        <v>16458</v>
      </c>
      <c r="D2043" s="22" t="s">
        <v>4561</v>
      </c>
      <c r="E2043" s="22" t="s">
        <v>18745</v>
      </c>
      <c r="F2043" s="22" t="s">
        <v>16459</v>
      </c>
      <c r="G2043" s="22" t="s">
        <v>3697</v>
      </c>
    </row>
    <row r="2044" spans="1:8">
      <c r="A2044" s="22">
        <v>2075</v>
      </c>
      <c r="B2044" s="22" t="s">
        <v>11187</v>
      </c>
      <c r="C2044" s="22" t="s">
        <v>11188</v>
      </c>
      <c r="D2044" s="22" t="s">
        <v>11189</v>
      </c>
      <c r="E2044" s="22" t="s">
        <v>20550</v>
      </c>
      <c r="F2044" s="22" t="s">
        <v>11190</v>
      </c>
      <c r="G2044" s="22" t="s">
        <v>3697</v>
      </c>
    </row>
    <row r="2045" spans="1:8">
      <c r="A2045" s="22">
        <v>2076</v>
      </c>
      <c r="B2045" s="22" t="s">
        <v>14036</v>
      </c>
      <c r="C2045" s="22" t="s">
        <v>14037</v>
      </c>
      <c r="D2045" s="22" t="s">
        <v>4349</v>
      </c>
      <c r="E2045" s="22" t="s">
        <v>18632</v>
      </c>
      <c r="F2045" s="22" t="s">
        <v>14038</v>
      </c>
      <c r="G2045" s="22" t="s">
        <v>3697</v>
      </c>
    </row>
    <row r="2046" spans="1:8">
      <c r="A2046" s="22">
        <v>2077</v>
      </c>
      <c r="B2046" s="22" t="s">
        <v>4347</v>
      </c>
      <c r="C2046" s="22" t="s">
        <v>4348</v>
      </c>
      <c r="D2046" s="22" t="s">
        <v>4349</v>
      </c>
      <c r="E2046" s="22" t="s">
        <v>18632</v>
      </c>
      <c r="F2046" s="22" t="s">
        <v>4350</v>
      </c>
      <c r="G2046" s="22" t="s">
        <v>3697</v>
      </c>
      <c r="H2046" s="22">
        <v>1</v>
      </c>
    </row>
    <row r="2047" spans="1:8">
      <c r="A2047" s="22">
        <v>2078</v>
      </c>
      <c r="B2047" s="22" t="s">
        <v>8481</v>
      </c>
      <c r="C2047" s="22" t="s">
        <v>8482</v>
      </c>
      <c r="D2047" s="22" t="s">
        <v>4349</v>
      </c>
      <c r="E2047" s="22" t="s">
        <v>19920</v>
      </c>
      <c r="F2047" s="22" t="s">
        <v>8483</v>
      </c>
      <c r="G2047" s="22" t="s">
        <v>3943</v>
      </c>
    </row>
    <row r="2048" spans="1:8">
      <c r="A2048" s="22">
        <v>2079</v>
      </c>
      <c r="B2048" s="22" t="s">
        <v>9586</v>
      </c>
      <c r="C2048" s="22" t="s">
        <v>9587</v>
      </c>
      <c r="D2048" s="22" t="s">
        <v>4349</v>
      </c>
      <c r="E2048" s="22" t="s">
        <v>20185</v>
      </c>
      <c r="F2048" s="22" t="s">
        <v>9588</v>
      </c>
      <c r="G2048" s="22" t="s">
        <v>3943</v>
      </c>
    </row>
    <row r="2049" spans="1:8">
      <c r="A2049" s="22">
        <v>2080</v>
      </c>
      <c r="B2049" s="22" t="s">
        <v>10580</v>
      </c>
      <c r="C2049" s="22" t="s">
        <v>10581</v>
      </c>
      <c r="D2049" s="22" t="s">
        <v>7546</v>
      </c>
      <c r="E2049" s="22" t="s">
        <v>20421</v>
      </c>
      <c r="F2049" s="22" t="s">
        <v>10582</v>
      </c>
      <c r="G2049" s="22" t="s">
        <v>3697</v>
      </c>
    </row>
    <row r="2050" spans="1:8">
      <c r="A2050" s="22">
        <v>2081</v>
      </c>
      <c r="B2050" s="22" t="s">
        <v>5929</v>
      </c>
      <c r="C2050" s="22" t="s">
        <v>5930</v>
      </c>
      <c r="D2050" s="22" t="s">
        <v>5931</v>
      </c>
      <c r="E2050" s="22" t="s">
        <v>19259</v>
      </c>
      <c r="F2050" s="22" t="s">
        <v>5932</v>
      </c>
      <c r="G2050" s="22" t="s">
        <v>3697</v>
      </c>
    </row>
    <row r="2051" spans="1:8">
      <c r="A2051" s="22">
        <v>2082</v>
      </c>
      <c r="B2051" s="22" t="s">
        <v>25844</v>
      </c>
      <c r="C2051" s="22" t="s">
        <v>25845</v>
      </c>
      <c r="D2051" s="22" t="s">
        <v>5931</v>
      </c>
      <c r="E2051" s="22" t="s">
        <v>19330</v>
      </c>
      <c r="F2051" s="22" t="s">
        <v>25846</v>
      </c>
      <c r="G2051" s="22" t="s">
        <v>3697</v>
      </c>
    </row>
    <row r="2052" spans="1:8">
      <c r="A2052" s="22">
        <v>2083</v>
      </c>
      <c r="B2052" s="22" t="s">
        <v>6187</v>
      </c>
      <c r="C2052" s="22" t="s">
        <v>6188</v>
      </c>
      <c r="D2052" s="22" t="s">
        <v>5931</v>
      </c>
      <c r="E2052" s="22" t="s">
        <v>19330</v>
      </c>
      <c r="F2052" s="22" t="s">
        <v>6189</v>
      </c>
      <c r="G2052" s="22" t="s">
        <v>3697</v>
      </c>
      <c r="H2052" s="22">
        <v>1</v>
      </c>
    </row>
    <row r="2053" spans="1:8">
      <c r="A2053" s="22">
        <v>2084</v>
      </c>
      <c r="B2053" s="22" t="s">
        <v>7630</v>
      </c>
      <c r="C2053" s="22" t="s">
        <v>7631</v>
      </c>
      <c r="D2053" s="22" t="s">
        <v>3695</v>
      </c>
      <c r="E2053" s="22" t="s">
        <v>19682</v>
      </c>
      <c r="F2053" s="22" t="s">
        <v>7632</v>
      </c>
      <c r="G2053" s="22" t="s">
        <v>3697</v>
      </c>
    </row>
    <row r="2054" spans="1:8">
      <c r="A2054" s="22">
        <v>2085</v>
      </c>
      <c r="B2054" s="22" t="s">
        <v>15948</v>
      </c>
      <c r="C2054" s="22" t="s">
        <v>15949</v>
      </c>
      <c r="D2054" s="22" t="s">
        <v>3695</v>
      </c>
      <c r="E2054" s="22" t="s">
        <v>20011</v>
      </c>
      <c r="F2054" s="22" t="s">
        <v>15950</v>
      </c>
      <c r="G2054" s="22" t="s">
        <v>3697</v>
      </c>
    </row>
    <row r="2055" spans="1:8">
      <c r="A2055" s="22">
        <v>2086</v>
      </c>
      <c r="B2055" s="22" t="s">
        <v>25714</v>
      </c>
      <c r="C2055" s="22" t="s">
        <v>25715</v>
      </c>
      <c r="D2055" s="22" t="s">
        <v>3695</v>
      </c>
      <c r="E2055" s="22" t="s">
        <v>19367</v>
      </c>
      <c r="F2055" s="22" t="s">
        <v>25716</v>
      </c>
      <c r="G2055" s="22" t="s">
        <v>3697</v>
      </c>
    </row>
    <row r="2056" spans="1:8">
      <c r="A2056" s="22">
        <v>2087</v>
      </c>
      <c r="B2056" s="22" t="s">
        <v>13200</v>
      </c>
      <c r="C2056" s="22" t="s">
        <v>13201</v>
      </c>
      <c r="D2056" s="22" t="s">
        <v>3759</v>
      </c>
      <c r="E2056" s="22" t="s">
        <v>20957</v>
      </c>
      <c r="F2056" s="22" t="s">
        <v>13202</v>
      </c>
      <c r="G2056" s="22" t="s">
        <v>3697</v>
      </c>
    </row>
    <row r="2057" spans="1:8">
      <c r="A2057" s="22">
        <v>2088</v>
      </c>
      <c r="B2057" s="22" t="s">
        <v>4389</v>
      </c>
      <c r="C2057" s="22" t="s">
        <v>4390</v>
      </c>
      <c r="D2057" s="22" t="s">
        <v>4391</v>
      </c>
      <c r="E2057" s="22" t="s">
        <v>18807</v>
      </c>
      <c r="F2057" s="22" t="s">
        <v>4392</v>
      </c>
      <c r="G2057" s="22" t="s">
        <v>3697</v>
      </c>
    </row>
    <row r="2058" spans="1:8">
      <c r="A2058" s="22">
        <v>2089</v>
      </c>
      <c r="B2058" s="22" t="s">
        <v>10825</v>
      </c>
      <c r="C2058" s="22" t="s">
        <v>10826</v>
      </c>
      <c r="D2058" s="22" t="s">
        <v>4391</v>
      </c>
      <c r="E2058" s="22" t="s">
        <v>20476</v>
      </c>
      <c r="F2058" s="22" t="s">
        <v>10827</v>
      </c>
      <c r="G2058" s="22" t="s">
        <v>3697</v>
      </c>
    </row>
    <row r="2059" spans="1:8">
      <c r="A2059" s="22">
        <v>2090</v>
      </c>
      <c r="B2059" s="22" t="s">
        <v>8230</v>
      </c>
      <c r="C2059" s="22" t="s">
        <v>8231</v>
      </c>
      <c r="D2059" s="22" t="s">
        <v>4391</v>
      </c>
      <c r="E2059" s="22" t="s">
        <v>19855</v>
      </c>
      <c r="G2059" s="22" t="s">
        <v>3715</v>
      </c>
    </row>
    <row r="2060" spans="1:8">
      <c r="A2060" s="22">
        <v>2091</v>
      </c>
      <c r="B2060" s="22" t="s">
        <v>12824</v>
      </c>
      <c r="C2060" s="22" t="s">
        <v>24990</v>
      </c>
      <c r="D2060" s="22" t="s">
        <v>4391</v>
      </c>
      <c r="E2060" s="22" t="s">
        <v>21043</v>
      </c>
      <c r="F2060" s="22" t="s">
        <v>24991</v>
      </c>
      <c r="G2060" s="22" t="s">
        <v>3697</v>
      </c>
    </row>
    <row r="2061" spans="1:8">
      <c r="A2061" s="22">
        <v>2092</v>
      </c>
      <c r="B2061" s="22" t="s">
        <v>23848</v>
      </c>
      <c r="C2061" s="22" t="s">
        <v>23850</v>
      </c>
      <c r="D2061" s="22" t="s">
        <v>4847</v>
      </c>
      <c r="E2061" s="22" t="s">
        <v>23849</v>
      </c>
      <c r="F2061" s="22" t="s">
        <v>23851</v>
      </c>
      <c r="G2061" s="22" t="s">
        <v>3697</v>
      </c>
    </row>
    <row r="2062" spans="1:8">
      <c r="A2062" s="22">
        <v>2093</v>
      </c>
      <c r="B2062" s="22" t="s">
        <v>14469</v>
      </c>
      <c r="C2062" s="22" t="s">
        <v>14470</v>
      </c>
      <c r="D2062" s="22" t="s">
        <v>4847</v>
      </c>
      <c r="E2062" s="22" t="s">
        <v>21205</v>
      </c>
      <c r="F2062" s="22" t="s">
        <v>14471</v>
      </c>
      <c r="G2062" s="22" t="s">
        <v>3697</v>
      </c>
      <c r="H2062" s="22">
        <v>2</v>
      </c>
    </row>
    <row r="2063" spans="1:8">
      <c r="A2063" s="22">
        <v>2094</v>
      </c>
      <c r="B2063" s="22" t="s">
        <v>10644</v>
      </c>
      <c r="C2063" s="22" t="s">
        <v>10645</v>
      </c>
      <c r="D2063" s="22" t="s">
        <v>4847</v>
      </c>
      <c r="E2063" s="22" t="s">
        <v>20337</v>
      </c>
      <c r="F2063" s="22" t="s">
        <v>10646</v>
      </c>
      <c r="G2063" s="22" t="s">
        <v>3697</v>
      </c>
      <c r="H2063" s="22">
        <v>1</v>
      </c>
    </row>
    <row r="2064" spans="1:8">
      <c r="A2064" s="22">
        <v>2095</v>
      </c>
      <c r="B2064" s="22" t="s">
        <v>25756</v>
      </c>
      <c r="C2064" s="22" t="s">
        <v>25757</v>
      </c>
      <c r="D2064" s="22" t="s">
        <v>4847</v>
      </c>
      <c r="E2064" s="22" t="s">
        <v>18733</v>
      </c>
      <c r="F2064" s="22" t="s">
        <v>25758</v>
      </c>
      <c r="G2064" s="22" t="s">
        <v>3697</v>
      </c>
    </row>
    <row r="2065" spans="1:8">
      <c r="A2065" s="22">
        <v>2096</v>
      </c>
      <c r="B2065" s="22" t="s">
        <v>23999</v>
      </c>
      <c r="C2065" s="22" t="s">
        <v>24001</v>
      </c>
      <c r="D2065" s="22" t="s">
        <v>4847</v>
      </c>
      <c r="E2065" s="22" t="s">
        <v>24000</v>
      </c>
      <c r="F2065" s="22" t="s">
        <v>3518</v>
      </c>
      <c r="G2065" s="22" t="s">
        <v>3697</v>
      </c>
    </row>
    <row r="2066" spans="1:8">
      <c r="A2066" s="22">
        <v>2097</v>
      </c>
      <c r="B2066" s="22" t="s">
        <v>11767</v>
      </c>
      <c r="C2066" s="22" t="s">
        <v>11768</v>
      </c>
      <c r="D2066" s="22" t="s">
        <v>4847</v>
      </c>
      <c r="E2066" s="22" t="s">
        <v>20665</v>
      </c>
      <c r="F2066" s="22" t="s">
        <v>3512</v>
      </c>
      <c r="G2066" s="22" t="s">
        <v>3697</v>
      </c>
    </row>
    <row r="2067" spans="1:8">
      <c r="A2067" s="22">
        <v>2098</v>
      </c>
      <c r="B2067" s="22" t="s">
        <v>5898</v>
      </c>
      <c r="C2067" s="22" t="s">
        <v>5899</v>
      </c>
      <c r="D2067" s="22" t="s">
        <v>4847</v>
      </c>
      <c r="E2067" s="22" t="s">
        <v>19248</v>
      </c>
      <c r="F2067" s="22" t="s">
        <v>3514</v>
      </c>
      <c r="G2067" s="22" t="s">
        <v>3697</v>
      </c>
    </row>
    <row r="2068" spans="1:8">
      <c r="A2068" s="22">
        <v>2099</v>
      </c>
      <c r="B2068" s="22" t="s">
        <v>4845</v>
      </c>
      <c r="C2068" s="22" t="s">
        <v>4846</v>
      </c>
      <c r="D2068" s="22" t="s">
        <v>4847</v>
      </c>
      <c r="E2068" s="22" t="s">
        <v>18947</v>
      </c>
      <c r="F2068" s="22" t="s">
        <v>4848</v>
      </c>
      <c r="G2068" s="22" t="s">
        <v>3697</v>
      </c>
    </row>
    <row r="2069" spans="1:8">
      <c r="A2069" s="22">
        <v>2100</v>
      </c>
      <c r="B2069" s="22" t="s">
        <v>5022</v>
      </c>
      <c r="C2069" s="22" t="s">
        <v>5023</v>
      </c>
      <c r="D2069" s="22" t="s">
        <v>4847</v>
      </c>
      <c r="E2069" s="22" t="s">
        <v>19001</v>
      </c>
      <c r="F2069" s="22" t="s">
        <v>5024</v>
      </c>
      <c r="G2069" s="22" t="s">
        <v>3697</v>
      </c>
    </row>
    <row r="2070" spans="1:8">
      <c r="A2070" s="22">
        <v>2101</v>
      </c>
      <c r="B2070" s="22" t="s">
        <v>8320</v>
      </c>
      <c r="C2070" s="22" t="s">
        <v>8321</v>
      </c>
      <c r="D2070" s="22" t="s">
        <v>4847</v>
      </c>
      <c r="E2070" s="22" t="s">
        <v>19464</v>
      </c>
      <c r="G2070" s="22" t="s">
        <v>3707</v>
      </c>
    </row>
    <row r="2071" spans="1:8">
      <c r="A2071" s="22">
        <v>2102</v>
      </c>
      <c r="B2071" s="22" t="s">
        <v>15421</v>
      </c>
      <c r="C2071" s="22" t="s">
        <v>15422</v>
      </c>
      <c r="D2071" s="22" t="s">
        <v>4847</v>
      </c>
      <c r="E2071" s="22" t="s">
        <v>20572</v>
      </c>
      <c r="F2071" s="22" t="s">
        <v>15423</v>
      </c>
      <c r="G2071" s="22" t="s">
        <v>3697</v>
      </c>
    </row>
    <row r="2072" spans="1:8">
      <c r="A2072" s="22">
        <v>2103</v>
      </c>
      <c r="B2072" s="22" t="s">
        <v>7041</v>
      </c>
      <c r="C2072" s="22" t="s">
        <v>7042</v>
      </c>
      <c r="D2072" s="22" t="s">
        <v>4847</v>
      </c>
      <c r="E2072" s="22" t="s">
        <v>19559</v>
      </c>
      <c r="F2072" s="22" t="s">
        <v>7043</v>
      </c>
      <c r="G2072" s="22" t="s">
        <v>3697</v>
      </c>
    </row>
    <row r="2073" spans="1:8">
      <c r="A2073" s="22">
        <v>2104</v>
      </c>
      <c r="B2073" s="22" t="s">
        <v>14170</v>
      </c>
      <c r="C2073" s="22" t="s">
        <v>14171</v>
      </c>
      <c r="D2073" s="22" t="s">
        <v>4847</v>
      </c>
      <c r="E2073" s="22" t="s">
        <v>21142</v>
      </c>
      <c r="F2073" s="22" t="s">
        <v>14172</v>
      </c>
      <c r="G2073" s="22" t="s">
        <v>3697</v>
      </c>
    </row>
    <row r="2074" spans="1:8">
      <c r="A2074" s="22">
        <v>2105</v>
      </c>
      <c r="B2074" s="22" t="s">
        <v>8979</v>
      </c>
      <c r="C2074" s="22" t="s">
        <v>8980</v>
      </c>
      <c r="D2074" s="22" t="s">
        <v>4847</v>
      </c>
      <c r="E2074" s="22" t="s">
        <v>20044</v>
      </c>
      <c r="F2074" s="22" t="s">
        <v>8981</v>
      </c>
      <c r="G2074" s="22" t="s">
        <v>3697</v>
      </c>
    </row>
    <row r="2075" spans="1:8">
      <c r="A2075" s="22">
        <v>2106</v>
      </c>
      <c r="B2075" s="22" t="s">
        <v>14427</v>
      </c>
      <c r="C2075" s="22" t="s">
        <v>14428</v>
      </c>
      <c r="D2075" s="22" t="s">
        <v>14429</v>
      </c>
      <c r="E2075" s="22" t="s">
        <v>19189</v>
      </c>
      <c r="F2075" s="22" t="s">
        <v>2776</v>
      </c>
      <c r="G2075" s="22" t="s">
        <v>3697</v>
      </c>
    </row>
    <row r="2076" spans="1:8">
      <c r="A2076" s="22">
        <v>2107</v>
      </c>
      <c r="B2076" s="22" t="s">
        <v>13955</v>
      </c>
      <c r="C2076" s="22" t="s">
        <v>13956</v>
      </c>
      <c r="D2076" s="22" t="s">
        <v>13957</v>
      </c>
      <c r="E2076" s="22" t="s">
        <v>21113</v>
      </c>
      <c r="F2076" s="22" t="s">
        <v>13958</v>
      </c>
      <c r="G2076" s="22" t="s">
        <v>3697</v>
      </c>
    </row>
    <row r="2077" spans="1:8">
      <c r="A2077" s="22">
        <v>2108</v>
      </c>
      <c r="B2077" s="22" t="s">
        <v>4519</v>
      </c>
      <c r="C2077" s="22" t="s">
        <v>4520</v>
      </c>
      <c r="D2077" s="22" t="s">
        <v>4521</v>
      </c>
      <c r="E2077" s="22" t="s">
        <v>18849</v>
      </c>
      <c r="F2077" s="22" t="s">
        <v>4522</v>
      </c>
      <c r="G2077" s="22" t="s">
        <v>3697</v>
      </c>
    </row>
    <row r="2078" spans="1:8">
      <c r="A2078" s="22">
        <v>2109</v>
      </c>
      <c r="B2078" s="22" t="s">
        <v>13654</v>
      </c>
      <c r="C2078" s="22" t="s">
        <v>13655</v>
      </c>
      <c r="D2078" s="22" t="s">
        <v>13592</v>
      </c>
      <c r="E2078" s="22" t="s">
        <v>18712</v>
      </c>
      <c r="F2078" s="22" t="s">
        <v>13656</v>
      </c>
      <c r="G2078" s="22" t="s">
        <v>3697</v>
      </c>
    </row>
    <row r="2079" spans="1:8">
      <c r="A2079" s="22">
        <v>2110</v>
      </c>
      <c r="B2079" s="22" t="s">
        <v>16794</v>
      </c>
      <c r="C2079" s="22" t="s">
        <v>16795</v>
      </c>
      <c r="D2079" s="22" t="s">
        <v>13592</v>
      </c>
      <c r="E2079" s="22" t="s">
        <v>21547</v>
      </c>
      <c r="F2079" s="22" t="s">
        <v>16796</v>
      </c>
      <c r="G2079" s="22" t="s">
        <v>3697</v>
      </c>
    </row>
    <row r="2080" spans="1:8">
      <c r="A2080" s="22">
        <v>2111</v>
      </c>
      <c r="B2080" s="22" t="s">
        <v>14241</v>
      </c>
      <c r="C2080" s="22" t="s">
        <v>14242</v>
      </c>
      <c r="D2080" s="22" t="s">
        <v>13592</v>
      </c>
      <c r="E2080" s="22" t="s">
        <v>19407</v>
      </c>
      <c r="F2080" s="22" t="s">
        <v>14243</v>
      </c>
      <c r="G2080" s="22" t="s">
        <v>3697</v>
      </c>
      <c r="H2080" s="22">
        <v>1</v>
      </c>
    </row>
    <row r="2081" spans="1:8">
      <c r="A2081" s="22">
        <v>2112</v>
      </c>
      <c r="B2081" s="22" t="s">
        <v>17597</v>
      </c>
      <c r="C2081" s="22" t="s">
        <v>17598</v>
      </c>
      <c r="D2081" s="22" t="s">
        <v>17599</v>
      </c>
      <c r="E2081" s="22" t="s">
        <v>21571</v>
      </c>
      <c r="F2081" s="22" t="s">
        <v>17600</v>
      </c>
      <c r="G2081" s="22" t="s">
        <v>3697</v>
      </c>
    </row>
    <row r="2082" spans="1:8">
      <c r="A2082" s="22">
        <v>2113</v>
      </c>
      <c r="B2082" s="22" t="s">
        <v>17654</v>
      </c>
      <c r="C2082" s="22" t="s">
        <v>17655</v>
      </c>
      <c r="D2082" s="22" t="s">
        <v>13675</v>
      </c>
      <c r="E2082" s="22" t="s">
        <v>18715</v>
      </c>
      <c r="F2082" s="22" t="s">
        <v>17656</v>
      </c>
      <c r="G2082" s="22" t="s">
        <v>3697</v>
      </c>
    </row>
    <row r="2083" spans="1:8">
      <c r="A2083" s="22">
        <v>2114</v>
      </c>
      <c r="B2083" s="22" t="s">
        <v>13673</v>
      </c>
      <c r="C2083" s="22" t="s">
        <v>13674</v>
      </c>
      <c r="D2083" s="22" t="s">
        <v>13675</v>
      </c>
      <c r="E2083" s="22" t="s">
        <v>21064</v>
      </c>
      <c r="F2083" s="22" t="s">
        <v>13676</v>
      </c>
      <c r="G2083" s="22" t="s">
        <v>3697</v>
      </c>
    </row>
    <row r="2084" spans="1:8">
      <c r="A2084" s="22">
        <v>2115</v>
      </c>
      <c r="B2084" s="22" t="s">
        <v>12691</v>
      </c>
      <c r="C2084" s="22" t="s">
        <v>12692</v>
      </c>
      <c r="D2084" s="22" t="s">
        <v>7141</v>
      </c>
      <c r="E2084" s="22" t="s">
        <v>20847</v>
      </c>
      <c r="F2084" s="22" t="s">
        <v>12693</v>
      </c>
      <c r="G2084" s="22" t="s">
        <v>3697</v>
      </c>
    </row>
    <row r="2085" spans="1:8">
      <c r="A2085" s="22">
        <v>2116</v>
      </c>
      <c r="B2085" s="22" t="s">
        <v>17131</v>
      </c>
      <c r="C2085" s="22" t="s">
        <v>17132</v>
      </c>
      <c r="D2085" s="22" t="s">
        <v>3851</v>
      </c>
      <c r="E2085" s="22" t="s">
        <v>21469</v>
      </c>
      <c r="F2085" s="22" t="s">
        <v>17133</v>
      </c>
      <c r="G2085" s="22" t="s">
        <v>3697</v>
      </c>
    </row>
    <row r="2086" spans="1:8">
      <c r="A2086" s="22">
        <v>2117</v>
      </c>
      <c r="B2086" s="22" t="s">
        <v>3849</v>
      </c>
      <c r="C2086" s="22" t="s">
        <v>3850</v>
      </c>
      <c r="D2086" s="22" t="s">
        <v>3851</v>
      </c>
      <c r="E2086" s="22" t="s">
        <v>18639</v>
      </c>
      <c r="F2086" s="22" t="s">
        <v>3852</v>
      </c>
      <c r="G2086" s="22" t="s">
        <v>3697</v>
      </c>
    </row>
    <row r="2087" spans="1:8">
      <c r="A2087" s="22">
        <v>2118</v>
      </c>
      <c r="B2087" s="22" t="s">
        <v>15081</v>
      </c>
      <c r="C2087" s="22" t="s">
        <v>15082</v>
      </c>
      <c r="D2087" s="22" t="s">
        <v>5199</v>
      </c>
      <c r="E2087" s="22" t="s">
        <v>18699</v>
      </c>
      <c r="F2087" s="22" t="s">
        <v>15083</v>
      </c>
      <c r="G2087" s="22" t="s">
        <v>3697</v>
      </c>
    </row>
    <row r="2088" spans="1:8">
      <c r="A2088" s="22">
        <v>2119</v>
      </c>
      <c r="B2088" s="22" t="s">
        <v>5369</v>
      </c>
      <c r="C2088" s="22" t="s">
        <v>5370</v>
      </c>
      <c r="D2088" s="22" t="s">
        <v>4302</v>
      </c>
      <c r="E2088" s="22" t="s">
        <v>19103</v>
      </c>
      <c r="F2088" s="22" t="s">
        <v>5371</v>
      </c>
      <c r="G2088" s="22" t="s">
        <v>3697</v>
      </c>
    </row>
    <row r="2089" spans="1:8">
      <c r="A2089" s="22">
        <v>2120</v>
      </c>
      <c r="B2089" s="22" t="s">
        <v>4300</v>
      </c>
      <c r="C2089" s="22" t="s">
        <v>4301</v>
      </c>
      <c r="D2089" s="22" t="s">
        <v>4302</v>
      </c>
      <c r="E2089" s="22" t="s">
        <v>18781</v>
      </c>
      <c r="F2089" s="22" t="s">
        <v>4303</v>
      </c>
      <c r="G2089" s="22" t="s">
        <v>3697</v>
      </c>
      <c r="H2089" s="22">
        <v>1</v>
      </c>
    </row>
    <row r="2090" spans="1:8">
      <c r="A2090" s="22">
        <v>2121</v>
      </c>
      <c r="B2090" s="22" t="s">
        <v>14649</v>
      </c>
      <c r="C2090" s="22" t="s">
        <v>14650</v>
      </c>
      <c r="D2090" s="22" t="s">
        <v>4302</v>
      </c>
      <c r="E2090" s="22" t="s">
        <v>21239</v>
      </c>
      <c r="F2090" s="22" t="s">
        <v>14651</v>
      </c>
      <c r="G2090" s="22" t="s">
        <v>3697</v>
      </c>
    </row>
    <row r="2091" spans="1:8">
      <c r="A2091" s="22">
        <v>2122</v>
      </c>
      <c r="B2091" s="22" t="s">
        <v>4634</v>
      </c>
      <c r="C2091" s="22" t="s">
        <v>4635</v>
      </c>
      <c r="D2091" s="22" t="s">
        <v>4302</v>
      </c>
      <c r="E2091" s="22" t="s">
        <v>18881</v>
      </c>
      <c r="F2091" s="22" t="s">
        <v>4636</v>
      </c>
      <c r="G2091" s="22" t="s">
        <v>3697</v>
      </c>
    </row>
    <row r="2092" spans="1:8">
      <c r="A2092" s="22">
        <v>2123</v>
      </c>
      <c r="B2092" s="22" t="s">
        <v>5764</v>
      </c>
      <c r="C2092" s="22" t="s">
        <v>5765</v>
      </c>
      <c r="D2092" s="22" t="s">
        <v>4302</v>
      </c>
      <c r="E2092" s="22" t="s">
        <v>19212</v>
      </c>
      <c r="F2092" s="22" t="s">
        <v>5766</v>
      </c>
      <c r="G2092" s="22" t="s">
        <v>3697</v>
      </c>
      <c r="H2092" s="22">
        <v>1</v>
      </c>
    </row>
    <row r="2093" spans="1:8">
      <c r="A2093" s="22">
        <v>2124</v>
      </c>
      <c r="B2093" s="22" t="s">
        <v>15753</v>
      </c>
      <c r="C2093" s="22" t="s">
        <v>15754</v>
      </c>
      <c r="D2093" s="22" t="s">
        <v>15755</v>
      </c>
      <c r="E2093" s="22" t="s">
        <v>19127</v>
      </c>
      <c r="F2093" s="22" t="s">
        <v>15756</v>
      </c>
      <c r="G2093" s="22" t="s">
        <v>3697</v>
      </c>
    </row>
    <row r="2094" spans="1:8">
      <c r="A2094" s="22">
        <v>2125</v>
      </c>
      <c r="B2094" s="22" t="s">
        <v>7008</v>
      </c>
      <c r="C2094" s="22" t="s">
        <v>7009</v>
      </c>
      <c r="D2094" s="22" t="s">
        <v>7010</v>
      </c>
      <c r="E2094" s="22" t="s">
        <v>18812</v>
      </c>
      <c r="F2094" s="22" t="s">
        <v>7011</v>
      </c>
      <c r="G2094" s="22" t="s">
        <v>3697</v>
      </c>
      <c r="H2094" s="22">
        <v>2</v>
      </c>
    </row>
    <row r="2095" spans="1:8">
      <c r="A2095" s="22">
        <v>2126</v>
      </c>
      <c r="B2095" s="22" t="s">
        <v>15598</v>
      </c>
      <c r="C2095" s="22" t="s">
        <v>15599</v>
      </c>
      <c r="D2095" s="22" t="s">
        <v>4779</v>
      </c>
      <c r="E2095" s="22" t="s">
        <v>19977</v>
      </c>
      <c r="F2095" s="22" t="s">
        <v>15600</v>
      </c>
      <c r="G2095" s="22" t="s">
        <v>3697</v>
      </c>
    </row>
    <row r="2096" spans="1:8">
      <c r="A2096" s="22">
        <v>2127</v>
      </c>
      <c r="B2096" s="22" t="s">
        <v>7452</v>
      </c>
      <c r="C2096" s="22" t="s">
        <v>7453</v>
      </c>
      <c r="D2096" s="22" t="s">
        <v>4779</v>
      </c>
      <c r="E2096" s="22" t="s">
        <v>19661</v>
      </c>
      <c r="F2096" s="22" t="s">
        <v>7454</v>
      </c>
      <c r="G2096" s="22" t="s">
        <v>3697</v>
      </c>
    </row>
    <row r="2097" spans="1:8">
      <c r="A2097" s="22">
        <v>2128</v>
      </c>
      <c r="B2097" s="22" t="s">
        <v>6266</v>
      </c>
      <c r="C2097" s="22" t="s">
        <v>6267</v>
      </c>
      <c r="D2097" s="22" t="s">
        <v>4779</v>
      </c>
      <c r="E2097" s="22" t="s">
        <v>19354</v>
      </c>
      <c r="F2097" s="22" t="s">
        <v>6268</v>
      </c>
      <c r="G2097" s="22" t="s">
        <v>3697</v>
      </c>
    </row>
    <row r="2098" spans="1:8">
      <c r="A2098" s="22">
        <v>2129</v>
      </c>
      <c r="B2098" s="22" t="s">
        <v>26272</v>
      </c>
      <c r="C2098" s="22" t="s">
        <v>26274</v>
      </c>
      <c r="D2098" s="22" t="s">
        <v>4779</v>
      </c>
      <c r="E2098" s="22" t="s">
        <v>26273</v>
      </c>
      <c r="F2098" s="22" t="s">
        <v>26275</v>
      </c>
      <c r="G2098" s="22" t="s">
        <v>3697</v>
      </c>
    </row>
    <row r="2099" spans="1:8">
      <c r="A2099" s="22">
        <v>2130</v>
      </c>
      <c r="B2099" s="22" t="s">
        <v>5012</v>
      </c>
      <c r="C2099" s="22" t="s">
        <v>5013</v>
      </c>
      <c r="D2099" s="22" t="s">
        <v>4213</v>
      </c>
      <c r="E2099" s="22" t="s">
        <v>18997</v>
      </c>
      <c r="F2099" s="22" t="s">
        <v>5014</v>
      </c>
      <c r="G2099" s="22" t="s">
        <v>3697</v>
      </c>
    </row>
    <row r="2100" spans="1:8">
      <c r="A2100" s="22">
        <v>2131</v>
      </c>
      <c r="B2100" s="22" t="s">
        <v>14712</v>
      </c>
      <c r="C2100" s="22" t="s">
        <v>14713</v>
      </c>
      <c r="D2100" s="22" t="s">
        <v>4460</v>
      </c>
      <c r="E2100" s="22" t="s">
        <v>19127</v>
      </c>
      <c r="F2100" s="22" t="s">
        <v>14714</v>
      </c>
      <c r="G2100" s="22" t="s">
        <v>3697</v>
      </c>
    </row>
    <row r="2101" spans="1:8">
      <c r="A2101" s="22">
        <v>2132</v>
      </c>
      <c r="B2101" s="22" t="s">
        <v>7107</v>
      </c>
      <c r="C2101" s="22" t="s">
        <v>7108</v>
      </c>
      <c r="D2101" s="22" t="s">
        <v>4460</v>
      </c>
      <c r="E2101" s="22" t="s">
        <v>18604</v>
      </c>
      <c r="F2101" s="22" t="s">
        <v>7109</v>
      </c>
      <c r="G2101" s="22" t="s">
        <v>3697</v>
      </c>
    </row>
    <row r="2102" spans="1:8">
      <c r="A2102" s="22">
        <v>2133</v>
      </c>
      <c r="B2102" s="22" t="s">
        <v>9127</v>
      </c>
      <c r="C2102" s="22" t="s">
        <v>9128</v>
      </c>
      <c r="D2102" s="22" t="s">
        <v>4460</v>
      </c>
      <c r="E2102" s="22" t="s">
        <v>20079</v>
      </c>
      <c r="F2102" s="22" t="s">
        <v>9129</v>
      </c>
      <c r="G2102" s="22" t="s">
        <v>3697</v>
      </c>
    </row>
    <row r="2103" spans="1:8">
      <c r="A2103" s="22">
        <v>2134</v>
      </c>
      <c r="B2103" s="22" t="s">
        <v>16280</v>
      </c>
      <c r="C2103" s="22" t="s">
        <v>16281</v>
      </c>
      <c r="D2103" s="22" t="s">
        <v>4460</v>
      </c>
      <c r="E2103" s="22" t="s">
        <v>21382</v>
      </c>
      <c r="F2103" s="22" t="s">
        <v>16282</v>
      </c>
      <c r="G2103" s="22" t="s">
        <v>3697</v>
      </c>
      <c r="H2103" s="22">
        <v>1</v>
      </c>
    </row>
    <row r="2104" spans="1:8">
      <c r="A2104" s="22">
        <v>2135</v>
      </c>
      <c r="B2104" s="22" t="s">
        <v>9366</v>
      </c>
      <c r="C2104" s="22" t="s">
        <v>9367</v>
      </c>
      <c r="D2104" s="22" t="s">
        <v>3738</v>
      </c>
      <c r="E2104" s="22" t="s">
        <v>19858</v>
      </c>
      <c r="F2104" s="22" t="s">
        <v>9368</v>
      </c>
      <c r="G2104" s="22" t="s">
        <v>3697</v>
      </c>
    </row>
    <row r="2105" spans="1:8">
      <c r="A2105" s="22">
        <v>2136</v>
      </c>
      <c r="B2105" s="22" t="s">
        <v>17736</v>
      </c>
      <c r="C2105" s="22" t="s">
        <v>17737</v>
      </c>
      <c r="D2105" s="22" t="s">
        <v>3738</v>
      </c>
      <c r="E2105" s="22" t="s">
        <v>18968</v>
      </c>
      <c r="F2105" s="22" t="s">
        <v>17738</v>
      </c>
      <c r="G2105" s="22" t="s">
        <v>3697</v>
      </c>
    </row>
    <row r="2106" spans="1:8">
      <c r="A2106" s="22">
        <v>2137</v>
      </c>
      <c r="B2106" s="22" t="s">
        <v>3866</v>
      </c>
      <c r="C2106" s="22" t="s">
        <v>3867</v>
      </c>
      <c r="D2106" s="22" t="s">
        <v>3738</v>
      </c>
      <c r="E2106" s="22" t="s">
        <v>18645</v>
      </c>
      <c r="F2106" s="22" t="s">
        <v>3868</v>
      </c>
      <c r="G2106" s="22" t="s">
        <v>3697</v>
      </c>
    </row>
    <row r="2107" spans="1:8">
      <c r="A2107" s="22">
        <v>2138</v>
      </c>
      <c r="B2107" s="22" t="s">
        <v>8733</v>
      </c>
      <c r="C2107" s="22" t="s">
        <v>8734</v>
      </c>
      <c r="D2107" s="22" t="s">
        <v>3738</v>
      </c>
      <c r="E2107" s="22" t="s">
        <v>19986</v>
      </c>
      <c r="F2107" s="22" t="s">
        <v>8735</v>
      </c>
      <c r="G2107" s="22" t="s">
        <v>3697</v>
      </c>
    </row>
    <row r="2108" spans="1:8">
      <c r="A2108" s="22">
        <v>2139</v>
      </c>
      <c r="B2108" s="22" t="s">
        <v>14353</v>
      </c>
      <c r="C2108" s="22" t="s">
        <v>14354</v>
      </c>
      <c r="D2108" s="22" t="s">
        <v>3738</v>
      </c>
      <c r="E2108" s="22" t="s">
        <v>21185</v>
      </c>
      <c r="F2108" s="22" t="s">
        <v>14355</v>
      </c>
      <c r="G2108" s="22" t="s">
        <v>3697</v>
      </c>
    </row>
    <row r="2109" spans="1:8">
      <c r="A2109" s="22">
        <v>2140</v>
      </c>
      <c r="B2109" s="22" t="s">
        <v>5669</v>
      </c>
      <c r="C2109" s="22" t="s">
        <v>5670</v>
      </c>
      <c r="D2109" s="22" t="s">
        <v>3738</v>
      </c>
      <c r="E2109" s="22" t="s">
        <v>19183</v>
      </c>
      <c r="F2109" s="22" t="s">
        <v>5671</v>
      </c>
      <c r="G2109" s="22" t="s">
        <v>3697</v>
      </c>
    </row>
    <row r="2110" spans="1:8">
      <c r="A2110" s="22">
        <v>2141</v>
      </c>
      <c r="B2110" s="22" t="s">
        <v>5025</v>
      </c>
      <c r="C2110" s="22" t="s">
        <v>5026</v>
      </c>
      <c r="D2110" s="22" t="s">
        <v>3738</v>
      </c>
      <c r="E2110" s="22" t="s">
        <v>19002</v>
      </c>
      <c r="F2110" s="22" t="s">
        <v>5027</v>
      </c>
      <c r="G2110" s="22" t="s">
        <v>3697</v>
      </c>
    </row>
    <row r="2111" spans="1:8">
      <c r="A2111" s="22">
        <v>2142</v>
      </c>
      <c r="B2111" s="22" t="s">
        <v>4696</v>
      </c>
      <c r="C2111" s="22" t="s">
        <v>4697</v>
      </c>
      <c r="D2111" s="22" t="s">
        <v>3738</v>
      </c>
      <c r="E2111" s="22" t="s">
        <v>18898</v>
      </c>
      <c r="F2111" s="22" t="s">
        <v>4698</v>
      </c>
      <c r="G2111" s="22" t="s">
        <v>3697</v>
      </c>
      <c r="H2111" s="22">
        <v>1</v>
      </c>
    </row>
    <row r="2112" spans="1:8">
      <c r="A2112" s="22">
        <v>2143</v>
      </c>
      <c r="B2112" s="22" t="s">
        <v>16095</v>
      </c>
      <c r="C2112" s="22" t="s">
        <v>16096</v>
      </c>
      <c r="D2112" s="22" t="s">
        <v>3738</v>
      </c>
      <c r="E2112" s="22" t="s">
        <v>21518</v>
      </c>
      <c r="F2112" s="22" t="s">
        <v>16097</v>
      </c>
      <c r="G2112" s="22" t="s">
        <v>3697</v>
      </c>
    </row>
    <row r="2113" spans="1:8">
      <c r="A2113" s="22">
        <v>2144</v>
      </c>
      <c r="B2113" s="22" t="s">
        <v>18482</v>
      </c>
      <c r="C2113" s="22" t="s">
        <v>18483</v>
      </c>
      <c r="D2113" s="22" t="s">
        <v>3738</v>
      </c>
      <c r="E2113" s="22" t="s">
        <v>19846</v>
      </c>
      <c r="F2113" s="22" t="s">
        <v>18484</v>
      </c>
      <c r="G2113" s="22" t="s">
        <v>3697</v>
      </c>
    </row>
    <row r="2114" spans="1:8">
      <c r="A2114" s="22">
        <v>2145</v>
      </c>
      <c r="B2114" s="22" t="s">
        <v>10185</v>
      </c>
      <c r="C2114" s="22" t="s">
        <v>10186</v>
      </c>
      <c r="D2114" s="22" t="s">
        <v>3738</v>
      </c>
      <c r="E2114" s="22" t="s">
        <v>20327</v>
      </c>
      <c r="F2114" s="22" t="s">
        <v>10187</v>
      </c>
      <c r="G2114" s="22" t="s">
        <v>3697</v>
      </c>
    </row>
    <row r="2115" spans="1:8">
      <c r="A2115" s="22">
        <v>2146</v>
      </c>
      <c r="B2115" s="22" t="s">
        <v>3736</v>
      </c>
      <c r="C2115" s="22" t="s">
        <v>3737</v>
      </c>
      <c r="D2115" s="22" t="s">
        <v>3738</v>
      </c>
      <c r="E2115" s="22" t="s">
        <v>18605</v>
      </c>
      <c r="F2115" s="22" t="s">
        <v>3739</v>
      </c>
      <c r="G2115" s="22" t="s">
        <v>3697</v>
      </c>
    </row>
    <row r="2116" spans="1:8">
      <c r="A2116" s="22">
        <v>2147</v>
      </c>
      <c r="B2116" s="22" t="s">
        <v>3816</v>
      </c>
      <c r="C2116" s="22" t="s">
        <v>3817</v>
      </c>
      <c r="D2116" s="22" t="s">
        <v>3738</v>
      </c>
      <c r="E2116" s="22" t="s">
        <v>18629</v>
      </c>
      <c r="F2116" s="22" t="s">
        <v>3818</v>
      </c>
      <c r="G2116" s="22" t="s">
        <v>3697</v>
      </c>
    </row>
    <row r="2117" spans="1:8">
      <c r="A2117" s="22">
        <v>2148</v>
      </c>
      <c r="B2117" s="22" t="s">
        <v>18032</v>
      </c>
      <c r="C2117" s="22" t="s">
        <v>18033</v>
      </c>
      <c r="D2117" s="22" t="s">
        <v>3738</v>
      </c>
      <c r="E2117" s="22" t="s">
        <v>21869</v>
      </c>
      <c r="F2117" s="22" t="s">
        <v>18034</v>
      </c>
      <c r="G2117" s="22" t="s">
        <v>3697</v>
      </c>
    </row>
    <row r="2118" spans="1:8">
      <c r="A2118" s="22">
        <v>2149</v>
      </c>
      <c r="B2118" s="22" t="s">
        <v>15159</v>
      </c>
      <c r="C2118" s="22" t="s">
        <v>15160</v>
      </c>
      <c r="D2118" s="22" t="s">
        <v>3738</v>
      </c>
      <c r="E2118" s="22" t="s">
        <v>21350</v>
      </c>
      <c r="F2118" s="22" t="s">
        <v>15161</v>
      </c>
      <c r="G2118" s="22" t="s">
        <v>3697</v>
      </c>
    </row>
    <row r="2119" spans="1:8">
      <c r="A2119" s="22">
        <v>2150</v>
      </c>
      <c r="B2119" s="22" t="s">
        <v>11179</v>
      </c>
      <c r="C2119" s="22" t="s">
        <v>11180</v>
      </c>
      <c r="D2119" s="22" t="s">
        <v>3738</v>
      </c>
      <c r="E2119" s="22" t="s">
        <v>20547</v>
      </c>
      <c r="F2119" s="22" t="s">
        <v>11181</v>
      </c>
      <c r="G2119" s="22" t="s">
        <v>3697</v>
      </c>
    </row>
    <row r="2120" spans="1:8">
      <c r="A2120" s="22">
        <v>2151</v>
      </c>
      <c r="B2120" s="22" t="s">
        <v>6595</v>
      </c>
      <c r="C2120" s="22" t="s">
        <v>6596</v>
      </c>
      <c r="D2120" s="22" t="s">
        <v>3738</v>
      </c>
      <c r="E2120" s="22" t="s">
        <v>19441</v>
      </c>
      <c r="F2120" s="22" t="s">
        <v>6597</v>
      </c>
      <c r="G2120" s="22" t="s">
        <v>3697</v>
      </c>
    </row>
    <row r="2121" spans="1:8">
      <c r="A2121" s="22">
        <v>2152</v>
      </c>
      <c r="B2121" s="22" t="s">
        <v>17228</v>
      </c>
      <c r="C2121" s="22" t="s">
        <v>17229</v>
      </c>
      <c r="D2121" s="22" t="s">
        <v>3738</v>
      </c>
      <c r="E2121" s="22" t="s">
        <v>19997</v>
      </c>
      <c r="F2121" s="22" t="s">
        <v>17230</v>
      </c>
      <c r="G2121" s="22" t="s">
        <v>3697</v>
      </c>
      <c r="H2121" s="22">
        <v>1</v>
      </c>
    </row>
    <row r="2122" spans="1:8">
      <c r="A2122" s="22">
        <v>2153</v>
      </c>
      <c r="B2122" s="22" t="s">
        <v>6788</v>
      </c>
      <c r="C2122" s="22" t="s">
        <v>6789</v>
      </c>
      <c r="D2122" s="22" t="s">
        <v>3738</v>
      </c>
      <c r="E2122" s="22" t="s">
        <v>19496</v>
      </c>
      <c r="F2122" s="22" t="s">
        <v>6790</v>
      </c>
      <c r="G2122" s="22" t="s">
        <v>3697</v>
      </c>
    </row>
    <row r="2123" spans="1:8">
      <c r="A2123" s="22">
        <v>2154</v>
      </c>
      <c r="B2123" s="22" t="s">
        <v>13410</v>
      </c>
      <c r="C2123" s="22" t="s">
        <v>13411</v>
      </c>
      <c r="D2123" s="22" t="s">
        <v>3738</v>
      </c>
      <c r="E2123" s="22" t="s">
        <v>21001</v>
      </c>
      <c r="F2123" s="22" t="s">
        <v>13412</v>
      </c>
      <c r="G2123" s="22" t="s">
        <v>3697</v>
      </c>
    </row>
    <row r="2124" spans="1:8">
      <c r="A2124" s="22">
        <v>2155</v>
      </c>
      <c r="B2124" s="22" t="s">
        <v>7338</v>
      </c>
      <c r="C2124" s="22" t="s">
        <v>7339</v>
      </c>
      <c r="D2124" s="22" t="s">
        <v>3738</v>
      </c>
      <c r="E2124" s="22" t="s">
        <v>19631</v>
      </c>
      <c r="F2124" s="22" t="s">
        <v>7340</v>
      </c>
      <c r="G2124" s="22" t="s">
        <v>3697</v>
      </c>
    </row>
    <row r="2125" spans="1:8">
      <c r="A2125" s="22">
        <v>2156</v>
      </c>
      <c r="B2125" s="22" t="s">
        <v>7783</v>
      </c>
      <c r="C2125" s="22" t="s">
        <v>7784</v>
      </c>
      <c r="D2125" s="22" t="s">
        <v>3738</v>
      </c>
      <c r="E2125" s="22" t="s">
        <v>19739</v>
      </c>
      <c r="F2125" s="22" t="s">
        <v>7785</v>
      </c>
      <c r="G2125" s="22" t="s">
        <v>3697</v>
      </c>
    </row>
    <row r="2126" spans="1:8">
      <c r="A2126" s="22">
        <v>2157</v>
      </c>
      <c r="B2126" s="22" t="s">
        <v>17295</v>
      </c>
      <c r="C2126" s="22" t="s">
        <v>17296</v>
      </c>
      <c r="D2126" s="22" t="s">
        <v>5541</v>
      </c>
      <c r="E2126" s="22" t="s">
        <v>19294</v>
      </c>
      <c r="F2126" s="22" t="s">
        <v>17297</v>
      </c>
      <c r="G2126" s="22" t="s">
        <v>3697</v>
      </c>
    </row>
    <row r="2127" spans="1:8">
      <c r="A2127" s="22">
        <v>2158</v>
      </c>
      <c r="B2127" s="22" t="s">
        <v>17860</v>
      </c>
      <c r="C2127" s="22" t="s">
        <v>17861</v>
      </c>
      <c r="D2127" s="22" t="s">
        <v>5541</v>
      </c>
      <c r="E2127" s="22" t="s">
        <v>19068</v>
      </c>
      <c r="F2127" s="22" t="s">
        <v>17862</v>
      </c>
      <c r="G2127" s="22" t="s">
        <v>3697</v>
      </c>
    </row>
    <row r="2128" spans="1:8">
      <c r="A2128" s="22">
        <v>2159</v>
      </c>
      <c r="B2128" s="22" t="s">
        <v>14753</v>
      </c>
      <c r="C2128" s="22" t="s">
        <v>25096</v>
      </c>
      <c r="D2128" s="22" t="s">
        <v>5541</v>
      </c>
      <c r="E2128" s="22" t="s">
        <v>20114</v>
      </c>
      <c r="F2128" s="22" t="s">
        <v>25097</v>
      </c>
      <c r="G2128" s="22" t="s">
        <v>3697</v>
      </c>
    </row>
    <row r="2129" spans="1:8">
      <c r="A2129" s="22">
        <v>2160</v>
      </c>
      <c r="B2129" s="22" t="s">
        <v>11576</v>
      </c>
      <c r="C2129" s="22" t="s">
        <v>11577</v>
      </c>
      <c r="D2129" s="22" t="s">
        <v>5541</v>
      </c>
      <c r="E2129" s="22" t="s">
        <v>19462</v>
      </c>
      <c r="G2129" s="22" t="s">
        <v>3705</v>
      </c>
    </row>
    <row r="2130" spans="1:8">
      <c r="A2130" s="22">
        <v>2161</v>
      </c>
      <c r="B2130" s="22" t="s">
        <v>5563</v>
      </c>
      <c r="C2130" s="22" t="s">
        <v>5564</v>
      </c>
      <c r="D2130" s="22" t="s">
        <v>5541</v>
      </c>
      <c r="E2130" s="22" t="s">
        <v>19151</v>
      </c>
      <c r="G2130" s="22" t="s">
        <v>3705</v>
      </c>
    </row>
    <row r="2131" spans="1:8">
      <c r="A2131" s="22">
        <v>2162</v>
      </c>
      <c r="B2131" s="22" t="s">
        <v>7231</v>
      </c>
      <c r="C2131" s="22" t="s">
        <v>7232</v>
      </c>
      <c r="D2131" s="22" t="s">
        <v>5541</v>
      </c>
      <c r="E2131" s="22" t="s">
        <v>19476</v>
      </c>
      <c r="F2131" s="22" t="s">
        <v>7233</v>
      </c>
      <c r="G2131" s="22" t="s">
        <v>3697</v>
      </c>
    </row>
    <row r="2132" spans="1:8">
      <c r="A2132" s="22">
        <v>2163</v>
      </c>
      <c r="B2132" s="22" t="s">
        <v>25605</v>
      </c>
      <c r="C2132" s="22" t="s">
        <v>25606</v>
      </c>
      <c r="D2132" s="22" t="s">
        <v>5541</v>
      </c>
      <c r="E2132" s="22" t="s">
        <v>20789</v>
      </c>
      <c r="F2132" s="22" t="s">
        <v>25607</v>
      </c>
      <c r="G2132" s="22" t="s">
        <v>3697</v>
      </c>
    </row>
    <row r="2133" spans="1:8">
      <c r="A2133" s="22">
        <v>2164</v>
      </c>
      <c r="B2133" s="22" t="s">
        <v>13220</v>
      </c>
      <c r="C2133" s="22" t="s">
        <v>13221</v>
      </c>
      <c r="D2133" s="22" t="s">
        <v>5541</v>
      </c>
      <c r="E2133" s="22" t="s">
        <v>20959</v>
      </c>
      <c r="G2133" s="22" t="s">
        <v>3730</v>
      </c>
    </row>
    <row r="2134" spans="1:8">
      <c r="A2134" s="22">
        <v>2165</v>
      </c>
      <c r="B2134" s="22" t="s">
        <v>16758</v>
      </c>
      <c r="C2134" s="22" t="s">
        <v>16759</v>
      </c>
      <c r="D2134" s="22" t="s">
        <v>5541</v>
      </c>
      <c r="E2134" s="22" t="s">
        <v>21642</v>
      </c>
      <c r="F2134" s="22" t="s">
        <v>16760</v>
      </c>
      <c r="G2134" s="22" t="s">
        <v>3697</v>
      </c>
      <c r="H2134" s="22">
        <v>1</v>
      </c>
    </row>
    <row r="2135" spans="1:8">
      <c r="A2135" s="22">
        <v>2166</v>
      </c>
      <c r="B2135" s="22" t="s">
        <v>26498</v>
      </c>
      <c r="C2135" s="22" t="s">
        <v>26499</v>
      </c>
      <c r="D2135" s="22" t="s">
        <v>5541</v>
      </c>
      <c r="E2135" s="22" t="s">
        <v>19052</v>
      </c>
      <c r="F2135" s="22" t="s">
        <v>26500</v>
      </c>
      <c r="G2135" s="22" t="s">
        <v>3697</v>
      </c>
    </row>
    <row r="2136" spans="1:8">
      <c r="A2136" s="22">
        <v>2167</v>
      </c>
      <c r="B2136" s="22" t="s">
        <v>10200</v>
      </c>
      <c r="C2136" s="22" t="s">
        <v>10201</v>
      </c>
      <c r="D2136" s="22" t="s">
        <v>5541</v>
      </c>
      <c r="E2136" s="22" t="s">
        <v>20331</v>
      </c>
      <c r="F2136" s="22" t="s">
        <v>10202</v>
      </c>
      <c r="G2136" s="22" t="s">
        <v>3697</v>
      </c>
    </row>
    <row r="2137" spans="1:8">
      <c r="A2137" s="22">
        <v>2168</v>
      </c>
      <c r="B2137" s="22" t="s">
        <v>18378</v>
      </c>
      <c r="C2137" s="22" t="s">
        <v>18379</v>
      </c>
      <c r="D2137" s="22" t="s">
        <v>5541</v>
      </c>
      <c r="E2137" s="22" t="s">
        <v>21944</v>
      </c>
      <c r="F2137" s="22" t="s">
        <v>18380</v>
      </c>
      <c r="G2137" s="22" t="s">
        <v>3697</v>
      </c>
      <c r="H2137" s="22">
        <v>1</v>
      </c>
    </row>
    <row r="2138" spans="1:8">
      <c r="A2138" s="22">
        <v>2169</v>
      </c>
      <c r="B2138" s="22" t="s">
        <v>8191</v>
      </c>
      <c r="C2138" s="22" t="s">
        <v>8192</v>
      </c>
      <c r="D2138" s="22" t="s">
        <v>8193</v>
      </c>
      <c r="E2138" s="22" t="s">
        <v>19127</v>
      </c>
      <c r="F2138" s="22" t="s">
        <v>8194</v>
      </c>
      <c r="G2138" s="22" t="s">
        <v>3697</v>
      </c>
    </row>
    <row r="2139" spans="1:8">
      <c r="A2139" s="22">
        <v>2170</v>
      </c>
      <c r="B2139" s="22" t="s">
        <v>11354</v>
      </c>
      <c r="C2139" s="22" t="s">
        <v>11355</v>
      </c>
      <c r="D2139" s="22" t="s">
        <v>3704</v>
      </c>
      <c r="E2139" s="22" t="s">
        <v>18902</v>
      </c>
      <c r="F2139" s="22" t="s">
        <v>11356</v>
      </c>
      <c r="G2139" s="22" t="s">
        <v>3697</v>
      </c>
    </row>
    <row r="2140" spans="1:8">
      <c r="A2140" s="22">
        <v>2171</v>
      </c>
      <c r="B2140" s="22" t="s">
        <v>11507</v>
      </c>
      <c r="C2140" s="22" t="s">
        <v>11508</v>
      </c>
      <c r="D2140" s="22" t="s">
        <v>3704</v>
      </c>
      <c r="E2140" s="22" t="s">
        <v>18965</v>
      </c>
      <c r="F2140" s="22" t="s">
        <v>11509</v>
      </c>
      <c r="G2140" s="22" t="s">
        <v>3697</v>
      </c>
    </row>
    <row r="2141" spans="1:8">
      <c r="A2141" s="22">
        <v>2172</v>
      </c>
      <c r="B2141" s="22" t="s">
        <v>25577</v>
      </c>
      <c r="C2141" s="22" t="s">
        <v>25578</v>
      </c>
      <c r="D2141" s="22" t="s">
        <v>3704</v>
      </c>
      <c r="E2141" s="22" t="s">
        <v>19295</v>
      </c>
      <c r="F2141" s="22" t="s">
        <v>25579</v>
      </c>
      <c r="G2141" s="22" t="s">
        <v>3697</v>
      </c>
    </row>
    <row r="2142" spans="1:8">
      <c r="A2142" s="22">
        <v>2173</v>
      </c>
      <c r="B2142" s="22" t="s">
        <v>5802</v>
      </c>
      <c r="C2142" s="22" t="s">
        <v>5803</v>
      </c>
      <c r="D2142" s="22" t="s">
        <v>3704</v>
      </c>
      <c r="E2142" s="22" t="s">
        <v>18675</v>
      </c>
      <c r="F2142" s="22" t="s">
        <v>5804</v>
      </c>
      <c r="G2142" s="22" t="s">
        <v>3697</v>
      </c>
    </row>
    <row r="2143" spans="1:8">
      <c r="A2143" s="22">
        <v>2174</v>
      </c>
      <c r="B2143" s="22" t="s">
        <v>16049</v>
      </c>
      <c r="C2143" s="22" t="s">
        <v>16050</v>
      </c>
      <c r="D2143" s="22" t="s">
        <v>3704</v>
      </c>
      <c r="E2143" s="22" t="s">
        <v>18726</v>
      </c>
      <c r="F2143" s="22" t="s">
        <v>16051</v>
      </c>
      <c r="G2143" s="22" t="s">
        <v>3697</v>
      </c>
    </row>
    <row r="2144" spans="1:8">
      <c r="A2144" s="22">
        <v>2175</v>
      </c>
      <c r="B2144" s="22" t="s">
        <v>26188</v>
      </c>
      <c r="C2144" s="22" t="s">
        <v>26190</v>
      </c>
      <c r="D2144" s="22" t="s">
        <v>3704</v>
      </c>
      <c r="E2144" s="22" t="s">
        <v>26189</v>
      </c>
      <c r="G2144" s="22" t="s">
        <v>3730</v>
      </c>
    </row>
    <row r="2145" spans="1:8">
      <c r="A2145" s="22">
        <v>2176</v>
      </c>
      <c r="B2145" s="22" t="s">
        <v>11733</v>
      </c>
      <c r="C2145" s="22" t="s">
        <v>11734</v>
      </c>
      <c r="D2145" s="22" t="s">
        <v>3704</v>
      </c>
      <c r="E2145" s="22" t="s">
        <v>20655</v>
      </c>
      <c r="F2145" s="22" t="s">
        <v>11735</v>
      </c>
      <c r="G2145" s="22" t="s">
        <v>3697</v>
      </c>
      <c r="H2145" s="22">
        <v>1</v>
      </c>
    </row>
    <row r="2146" spans="1:8">
      <c r="A2146" s="22">
        <v>2177</v>
      </c>
      <c r="B2146" s="22" t="s">
        <v>14825</v>
      </c>
      <c r="C2146" s="22" t="s">
        <v>14826</v>
      </c>
      <c r="D2146" s="22" t="s">
        <v>3704</v>
      </c>
      <c r="E2146" s="22" t="s">
        <v>19673</v>
      </c>
      <c r="G2146" s="22" t="s">
        <v>3705</v>
      </c>
    </row>
    <row r="2147" spans="1:8">
      <c r="A2147" s="22">
        <v>2178</v>
      </c>
      <c r="B2147" s="22" t="s">
        <v>7002</v>
      </c>
      <c r="C2147" s="22" t="s">
        <v>7003</v>
      </c>
      <c r="D2147" s="22" t="s">
        <v>3704</v>
      </c>
      <c r="E2147" s="22" t="s">
        <v>19554</v>
      </c>
      <c r="F2147" s="22" t="s">
        <v>7004</v>
      </c>
      <c r="G2147" s="22" t="s">
        <v>3697</v>
      </c>
    </row>
    <row r="2148" spans="1:8">
      <c r="A2148" s="22">
        <v>2179</v>
      </c>
      <c r="B2148" s="22" t="s">
        <v>13682</v>
      </c>
      <c r="C2148" s="22" t="s">
        <v>13683</v>
      </c>
      <c r="D2148" s="22" t="s">
        <v>3704</v>
      </c>
      <c r="E2148" s="22" t="s">
        <v>20267</v>
      </c>
      <c r="F2148" s="22" t="s">
        <v>13684</v>
      </c>
      <c r="G2148" s="22" t="s">
        <v>3697</v>
      </c>
    </row>
    <row r="2149" spans="1:8">
      <c r="A2149" s="22">
        <v>2180</v>
      </c>
      <c r="B2149" s="22" t="s">
        <v>14416</v>
      </c>
      <c r="C2149" s="22" t="s">
        <v>14417</v>
      </c>
      <c r="D2149" s="22" t="s">
        <v>3704</v>
      </c>
      <c r="E2149" s="22" t="s">
        <v>21195</v>
      </c>
      <c r="F2149" s="22" t="s">
        <v>14418</v>
      </c>
      <c r="G2149" s="22" t="s">
        <v>3697</v>
      </c>
    </row>
    <row r="2150" spans="1:8">
      <c r="A2150" s="22">
        <v>2181</v>
      </c>
      <c r="B2150" s="22" t="s">
        <v>9119</v>
      </c>
      <c r="C2150" s="22" t="s">
        <v>9120</v>
      </c>
      <c r="D2150" s="22" t="s">
        <v>3704</v>
      </c>
      <c r="E2150" s="22" t="s">
        <v>20076</v>
      </c>
      <c r="G2150" s="22" t="s">
        <v>3705</v>
      </c>
    </row>
    <row r="2151" spans="1:8">
      <c r="A2151" s="22">
        <v>2182</v>
      </c>
      <c r="B2151" s="22" t="s">
        <v>3702</v>
      </c>
      <c r="C2151" s="22" t="s">
        <v>3703</v>
      </c>
      <c r="D2151" s="22" t="s">
        <v>3704</v>
      </c>
      <c r="E2151" s="22" t="s">
        <v>18595</v>
      </c>
      <c r="G2151" s="22" t="s">
        <v>3705</v>
      </c>
    </row>
    <row r="2152" spans="1:8">
      <c r="A2152" s="22">
        <v>2183</v>
      </c>
      <c r="B2152" s="22" t="s">
        <v>8780</v>
      </c>
      <c r="C2152" s="22" t="s">
        <v>8781</v>
      </c>
      <c r="D2152" s="22" t="s">
        <v>3704</v>
      </c>
      <c r="E2152" s="22" t="s">
        <v>19998</v>
      </c>
      <c r="F2152" s="22" t="s">
        <v>8782</v>
      </c>
      <c r="G2152" s="22" t="s">
        <v>3697</v>
      </c>
    </row>
    <row r="2153" spans="1:8">
      <c r="A2153" s="22">
        <v>2184</v>
      </c>
      <c r="B2153" s="22" t="s">
        <v>12630</v>
      </c>
      <c r="C2153" s="22" t="s">
        <v>12631</v>
      </c>
      <c r="D2153" s="22" t="s">
        <v>3704</v>
      </c>
      <c r="E2153" s="22" t="s">
        <v>19779</v>
      </c>
      <c r="F2153" s="22" t="s">
        <v>12632</v>
      </c>
      <c r="G2153" s="22" t="s">
        <v>3697</v>
      </c>
    </row>
    <row r="2154" spans="1:8">
      <c r="A2154" s="22">
        <v>2185</v>
      </c>
      <c r="B2154" s="22" t="s">
        <v>4541</v>
      </c>
      <c r="C2154" s="22" t="s">
        <v>4542</v>
      </c>
      <c r="D2154" s="22" t="s">
        <v>3704</v>
      </c>
      <c r="E2154" s="22" t="s">
        <v>18856</v>
      </c>
      <c r="F2154" s="22" t="s">
        <v>4543</v>
      </c>
      <c r="G2154" s="22" t="s">
        <v>3697</v>
      </c>
    </row>
    <row r="2155" spans="1:8">
      <c r="A2155" s="22">
        <v>2186</v>
      </c>
      <c r="B2155" s="22" t="s">
        <v>16984</v>
      </c>
      <c r="C2155" s="22" t="s">
        <v>16985</v>
      </c>
      <c r="D2155" s="22" t="s">
        <v>3704</v>
      </c>
      <c r="E2155" s="22" t="s">
        <v>18756</v>
      </c>
      <c r="F2155" s="22" t="s">
        <v>16986</v>
      </c>
      <c r="G2155" s="22" t="s">
        <v>3697</v>
      </c>
    </row>
    <row r="2156" spans="1:8">
      <c r="A2156" s="22">
        <v>2187</v>
      </c>
      <c r="B2156" s="22" t="s">
        <v>12880</v>
      </c>
      <c r="C2156" s="22" t="s">
        <v>12881</v>
      </c>
      <c r="D2156" s="22" t="s">
        <v>3704</v>
      </c>
      <c r="E2156" s="22" t="s">
        <v>20888</v>
      </c>
      <c r="F2156" s="22" t="s">
        <v>12882</v>
      </c>
      <c r="G2156" s="22" t="s">
        <v>3697</v>
      </c>
    </row>
    <row r="2157" spans="1:8">
      <c r="A2157" s="22">
        <v>2188</v>
      </c>
      <c r="B2157" s="22" t="s">
        <v>15231</v>
      </c>
      <c r="C2157" s="22" t="s">
        <v>15232</v>
      </c>
      <c r="D2157" s="22" t="s">
        <v>3704</v>
      </c>
      <c r="E2157" s="22" t="s">
        <v>18968</v>
      </c>
      <c r="F2157" s="22" t="s">
        <v>15233</v>
      </c>
      <c r="G2157" s="22" t="s">
        <v>3697</v>
      </c>
      <c r="H2157" s="22">
        <v>2</v>
      </c>
    </row>
    <row r="2158" spans="1:8">
      <c r="A2158" s="22">
        <v>2189</v>
      </c>
      <c r="B2158" s="22" t="s">
        <v>5031</v>
      </c>
      <c r="C2158" s="22" t="s">
        <v>5032</v>
      </c>
      <c r="D2158" s="22" t="s">
        <v>3704</v>
      </c>
      <c r="E2158" s="22" t="s">
        <v>19004</v>
      </c>
      <c r="F2158" s="22" t="s">
        <v>5033</v>
      </c>
      <c r="G2158" s="22" t="s">
        <v>3697</v>
      </c>
    </row>
    <row r="2159" spans="1:8">
      <c r="A2159" s="22">
        <v>2190</v>
      </c>
      <c r="B2159" s="22" t="s">
        <v>11908</v>
      </c>
      <c r="C2159" s="22" t="s">
        <v>11909</v>
      </c>
      <c r="D2159" s="22" t="s">
        <v>3704</v>
      </c>
      <c r="E2159" s="22" t="s">
        <v>20430</v>
      </c>
      <c r="F2159" s="22" t="s">
        <v>11910</v>
      </c>
      <c r="G2159" s="22" t="s">
        <v>3697</v>
      </c>
    </row>
    <row r="2160" spans="1:8">
      <c r="A2160" s="22">
        <v>2192</v>
      </c>
      <c r="B2160" s="22" t="s">
        <v>14999</v>
      </c>
      <c r="C2160" s="22" t="s">
        <v>15000</v>
      </c>
      <c r="D2160" s="22" t="s">
        <v>3704</v>
      </c>
      <c r="E2160" s="22" t="s">
        <v>20816</v>
      </c>
      <c r="F2160" s="22" t="s">
        <v>15001</v>
      </c>
      <c r="G2160" s="22" t="s">
        <v>3697</v>
      </c>
      <c r="H2160" s="22">
        <v>1</v>
      </c>
    </row>
    <row r="2161" spans="1:8">
      <c r="A2161" s="22">
        <v>2193</v>
      </c>
      <c r="B2161" s="22" t="s">
        <v>7284</v>
      </c>
      <c r="C2161" s="22" t="s">
        <v>7285</v>
      </c>
      <c r="D2161" s="22" t="s">
        <v>3704</v>
      </c>
      <c r="E2161" s="22" t="s">
        <v>19617</v>
      </c>
      <c r="F2161" s="22" t="s">
        <v>7286</v>
      </c>
      <c r="G2161" s="22" t="s">
        <v>3697</v>
      </c>
    </row>
    <row r="2162" spans="1:8">
      <c r="A2162" s="22">
        <v>2194</v>
      </c>
      <c r="B2162" s="22" t="s">
        <v>12471</v>
      </c>
      <c r="C2162" s="22" t="s">
        <v>12472</v>
      </c>
      <c r="D2162" s="22" t="s">
        <v>3704</v>
      </c>
      <c r="E2162" s="22" t="s">
        <v>20544</v>
      </c>
      <c r="F2162" s="22" t="s">
        <v>12473</v>
      </c>
      <c r="G2162" s="22" t="s">
        <v>3697</v>
      </c>
      <c r="H2162" s="22">
        <v>1</v>
      </c>
    </row>
    <row r="2163" spans="1:8">
      <c r="A2163" s="22">
        <v>2195</v>
      </c>
      <c r="B2163" s="22" t="s">
        <v>7538</v>
      </c>
      <c r="C2163" s="22" t="s">
        <v>7539</v>
      </c>
      <c r="D2163" s="22" t="s">
        <v>3704</v>
      </c>
      <c r="E2163" s="22" t="s">
        <v>19683</v>
      </c>
      <c r="G2163" s="22" t="s">
        <v>3707</v>
      </c>
    </row>
    <row r="2164" spans="1:8">
      <c r="A2164" s="22">
        <v>2196</v>
      </c>
      <c r="B2164" s="22" t="s">
        <v>14234</v>
      </c>
      <c r="C2164" s="22" t="s">
        <v>14235</v>
      </c>
      <c r="D2164" s="22" t="s">
        <v>7728</v>
      </c>
      <c r="E2164" s="22" t="s">
        <v>20344</v>
      </c>
      <c r="F2164" s="22" t="s">
        <v>14236</v>
      </c>
      <c r="G2164" s="22" t="s">
        <v>3697</v>
      </c>
    </row>
    <row r="2165" spans="1:8">
      <c r="A2165" s="22">
        <v>2197</v>
      </c>
      <c r="B2165" s="22" t="s">
        <v>16219</v>
      </c>
      <c r="C2165" s="22" t="s">
        <v>16220</v>
      </c>
      <c r="D2165" s="22" t="s">
        <v>7728</v>
      </c>
      <c r="E2165" s="22" t="s">
        <v>21547</v>
      </c>
      <c r="F2165" s="22" t="s">
        <v>16221</v>
      </c>
      <c r="G2165" s="22" t="s">
        <v>3697</v>
      </c>
    </row>
    <row r="2166" spans="1:8">
      <c r="A2166" s="22">
        <v>2198</v>
      </c>
      <c r="B2166" s="22" t="s">
        <v>12993</v>
      </c>
      <c r="C2166" s="22" t="s">
        <v>25009</v>
      </c>
      <c r="D2166" s="22" t="s">
        <v>7728</v>
      </c>
      <c r="E2166" s="22" t="s">
        <v>21002</v>
      </c>
      <c r="F2166" s="22" t="s">
        <v>25010</v>
      </c>
      <c r="G2166" s="22" t="s">
        <v>3697</v>
      </c>
    </row>
    <row r="2167" spans="1:8">
      <c r="A2167" s="22">
        <v>2199</v>
      </c>
      <c r="B2167" s="22" t="s">
        <v>13217</v>
      </c>
      <c r="C2167" s="22" t="s">
        <v>13218</v>
      </c>
      <c r="D2167" s="22" t="s">
        <v>7728</v>
      </c>
      <c r="E2167" s="22" t="s">
        <v>20958</v>
      </c>
      <c r="F2167" s="22" t="s">
        <v>13219</v>
      </c>
      <c r="G2167" s="22" t="s">
        <v>3697</v>
      </c>
    </row>
    <row r="2168" spans="1:8">
      <c r="A2168" s="22">
        <v>2200</v>
      </c>
      <c r="B2168" s="22" t="s">
        <v>7726</v>
      </c>
      <c r="C2168" s="22" t="s">
        <v>7727</v>
      </c>
      <c r="D2168" s="22" t="s">
        <v>7728</v>
      </c>
      <c r="E2168" s="22" t="s">
        <v>19728</v>
      </c>
      <c r="F2168" s="22" t="s">
        <v>7729</v>
      </c>
      <c r="G2168" s="22" t="s">
        <v>3697</v>
      </c>
    </row>
    <row r="2169" spans="1:8">
      <c r="A2169" s="22">
        <v>2201</v>
      </c>
      <c r="B2169" s="22" t="s">
        <v>9728</v>
      </c>
      <c r="C2169" s="22" t="s">
        <v>9729</v>
      </c>
      <c r="D2169" s="22" t="s">
        <v>8331</v>
      </c>
      <c r="E2169" s="22" t="s">
        <v>20220</v>
      </c>
      <c r="F2169" s="22" t="s">
        <v>9730</v>
      </c>
      <c r="G2169" s="22" t="s">
        <v>3697</v>
      </c>
    </row>
    <row r="2170" spans="1:8">
      <c r="A2170" s="22">
        <v>2202</v>
      </c>
      <c r="B2170" s="22" t="s">
        <v>12994</v>
      </c>
      <c r="C2170" s="22" t="s">
        <v>12995</v>
      </c>
      <c r="D2170" s="22" t="s">
        <v>8331</v>
      </c>
      <c r="E2170" s="22" t="s">
        <v>20912</v>
      </c>
      <c r="F2170" s="22" t="s">
        <v>12996</v>
      </c>
      <c r="G2170" s="22" t="s">
        <v>3697</v>
      </c>
    </row>
    <row r="2171" spans="1:8">
      <c r="A2171" s="22">
        <v>2203</v>
      </c>
      <c r="B2171" s="22" t="s">
        <v>17480</v>
      </c>
      <c r="C2171" s="22" t="s">
        <v>17481</v>
      </c>
      <c r="D2171" s="22" t="s">
        <v>8331</v>
      </c>
      <c r="E2171" s="22" t="s">
        <v>19023</v>
      </c>
      <c r="F2171" s="22" t="s">
        <v>17482</v>
      </c>
      <c r="G2171" s="22" t="s">
        <v>3697</v>
      </c>
    </row>
    <row r="2172" spans="1:8">
      <c r="A2172" s="22">
        <v>2204</v>
      </c>
      <c r="B2172" s="22" t="s">
        <v>25335</v>
      </c>
      <c r="C2172" s="22" t="s">
        <v>25337</v>
      </c>
      <c r="D2172" s="22" t="s">
        <v>8331</v>
      </c>
      <c r="E2172" s="22" t="s">
        <v>25336</v>
      </c>
      <c r="F2172" s="22" t="s">
        <v>25338</v>
      </c>
      <c r="G2172" s="22" t="s">
        <v>3697</v>
      </c>
      <c r="H2172" s="22">
        <v>2</v>
      </c>
    </row>
    <row r="2173" spans="1:8">
      <c r="A2173" s="22">
        <v>2205</v>
      </c>
      <c r="B2173" s="22" t="s">
        <v>17909</v>
      </c>
      <c r="C2173" s="22" t="s">
        <v>17910</v>
      </c>
      <c r="D2173" s="22" t="s">
        <v>17911</v>
      </c>
      <c r="E2173" s="22" t="s">
        <v>21846</v>
      </c>
      <c r="F2173" s="22" t="s">
        <v>17912</v>
      </c>
      <c r="G2173" s="22" t="s">
        <v>3697</v>
      </c>
      <c r="H2173" s="22">
        <v>2</v>
      </c>
    </row>
    <row r="2174" spans="1:8">
      <c r="A2174" s="22">
        <v>2206</v>
      </c>
      <c r="B2174" s="22" t="s">
        <v>13418</v>
      </c>
      <c r="C2174" s="22" t="s">
        <v>13419</v>
      </c>
      <c r="D2174" s="22" t="s">
        <v>13420</v>
      </c>
      <c r="E2174" s="22" t="s">
        <v>21002</v>
      </c>
      <c r="F2174" s="22" t="s">
        <v>666</v>
      </c>
      <c r="G2174" s="22" t="s">
        <v>3697</v>
      </c>
      <c r="H2174" s="22">
        <v>1</v>
      </c>
    </row>
    <row r="2175" spans="1:8">
      <c r="A2175" s="22">
        <v>2207</v>
      </c>
      <c r="B2175" s="22" t="s">
        <v>12709</v>
      </c>
      <c r="C2175" s="22" t="s">
        <v>24973</v>
      </c>
      <c r="D2175" s="22" t="s">
        <v>3935</v>
      </c>
      <c r="E2175" s="22" t="s">
        <v>19132</v>
      </c>
      <c r="F2175" s="22" t="s">
        <v>24974</v>
      </c>
      <c r="G2175" s="22" t="s">
        <v>3697</v>
      </c>
    </row>
    <row r="2176" spans="1:8">
      <c r="A2176" s="22">
        <v>2208</v>
      </c>
      <c r="B2176" s="22" t="s">
        <v>13482</v>
      </c>
      <c r="C2176" s="22" t="s">
        <v>13483</v>
      </c>
      <c r="D2176" s="22" t="s">
        <v>3935</v>
      </c>
      <c r="E2176" s="22" t="s">
        <v>19933</v>
      </c>
      <c r="F2176" s="22" t="s">
        <v>13484</v>
      </c>
      <c r="G2176" s="22" t="s">
        <v>3697</v>
      </c>
    </row>
    <row r="2177" spans="1:8">
      <c r="A2177" s="22">
        <v>2209</v>
      </c>
      <c r="B2177" s="22" t="s">
        <v>18288</v>
      </c>
      <c r="C2177" s="22" t="s">
        <v>18289</v>
      </c>
      <c r="D2177" s="22" t="s">
        <v>3935</v>
      </c>
      <c r="E2177" s="22" t="s">
        <v>21054</v>
      </c>
      <c r="F2177" s="22" t="s">
        <v>18290</v>
      </c>
      <c r="G2177" s="22" t="s">
        <v>3697</v>
      </c>
    </row>
    <row r="2178" spans="1:8">
      <c r="A2178" s="22">
        <v>2210</v>
      </c>
      <c r="B2178" s="22" t="s">
        <v>13630</v>
      </c>
      <c r="C2178" s="22" t="s">
        <v>13631</v>
      </c>
      <c r="D2178" s="22" t="s">
        <v>3935</v>
      </c>
      <c r="E2178" s="22" t="s">
        <v>21054</v>
      </c>
      <c r="F2178" s="22" t="s">
        <v>13632</v>
      </c>
      <c r="G2178" s="22" t="s">
        <v>3697</v>
      </c>
      <c r="H2178" s="22">
        <v>1</v>
      </c>
    </row>
    <row r="2179" spans="1:8">
      <c r="A2179" s="22">
        <v>2211</v>
      </c>
      <c r="B2179" s="22" t="s">
        <v>3959</v>
      </c>
      <c r="C2179" s="22" t="s">
        <v>3960</v>
      </c>
      <c r="D2179" s="22" t="s">
        <v>3935</v>
      </c>
      <c r="E2179" s="22" t="s">
        <v>18675</v>
      </c>
      <c r="F2179" s="22" t="s">
        <v>3961</v>
      </c>
      <c r="G2179" s="22" t="s">
        <v>3697</v>
      </c>
    </row>
    <row r="2180" spans="1:8">
      <c r="A2180" s="22">
        <v>2212</v>
      </c>
      <c r="B2180" s="22" t="s">
        <v>14642</v>
      </c>
      <c r="C2180" s="22" t="s">
        <v>14643</v>
      </c>
      <c r="D2180" s="22" t="s">
        <v>3935</v>
      </c>
      <c r="E2180" s="22" t="s">
        <v>18618</v>
      </c>
      <c r="F2180" s="22" t="s">
        <v>14644</v>
      </c>
      <c r="G2180" s="22" t="s">
        <v>3697</v>
      </c>
    </row>
    <row r="2181" spans="1:8">
      <c r="A2181" s="22">
        <v>2213</v>
      </c>
      <c r="B2181" s="22" t="s">
        <v>8875</v>
      </c>
      <c r="C2181" s="22" t="s">
        <v>8876</v>
      </c>
      <c r="D2181" s="22" t="s">
        <v>3935</v>
      </c>
      <c r="E2181" s="22" t="s">
        <v>19178</v>
      </c>
      <c r="F2181" s="22" t="s">
        <v>8877</v>
      </c>
      <c r="G2181" s="22" t="s">
        <v>3697</v>
      </c>
    </row>
    <row r="2182" spans="1:8">
      <c r="A2182" s="22">
        <v>2214</v>
      </c>
      <c r="B2182" s="22" t="s">
        <v>6932</v>
      </c>
      <c r="C2182" s="22" t="s">
        <v>6933</v>
      </c>
      <c r="D2182" s="22" t="s">
        <v>3935</v>
      </c>
      <c r="E2182" s="22" t="s">
        <v>18939</v>
      </c>
      <c r="F2182" s="22" t="s">
        <v>6934</v>
      </c>
      <c r="G2182" s="22" t="s">
        <v>3697</v>
      </c>
    </row>
    <row r="2183" spans="1:8">
      <c r="A2183" s="22">
        <v>2215</v>
      </c>
      <c r="B2183" s="22" t="s">
        <v>14977</v>
      </c>
      <c r="C2183" s="22" t="s">
        <v>14978</v>
      </c>
      <c r="D2183" s="22" t="s">
        <v>3935</v>
      </c>
      <c r="E2183" s="22" t="s">
        <v>20844</v>
      </c>
      <c r="F2183" s="22" t="s">
        <v>14979</v>
      </c>
      <c r="G2183" s="22" t="s">
        <v>3697</v>
      </c>
    </row>
    <row r="2184" spans="1:8">
      <c r="A2184" s="22">
        <v>2216</v>
      </c>
      <c r="B2184" s="22" t="s">
        <v>23739</v>
      </c>
      <c r="C2184" s="22" t="s">
        <v>23740</v>
      </c>
      <c r="D2184" s="22" t="s">
        <v>3935</v>
      </c>
      <c r="E2184" s="22" t="s">
        <v>19353</v>
      </c>
      <c r="F2184" s="22" t="s">
        <v>23741</v>
      </c>
      <c r="G2184" s="22" t="s">
        <v>3697</v>
      </c>
    </row>
    <row r="2185" spans="1:8">
      <c r="A2185" s="22">
        <v>2217</v>
      </c>
      <c r="B2185" s="22" t="s">
        <v>5605</v>
      </c>
      <c r="C2185" s="22" t="s">
        <v>5606</v>
      </c>
      <c r="D2185" s="22" t="s">
        <v>3935</v>
      </c>
      <c r="E2185" s="22" t="s">
        <v>18929</v>
      </c>
      <c r="F2185" s="22" t="s">
        <v>5607</v>
      </c>
      <c r="G2185" s="22" t="s">
        <v>3697</v>
      </c>
    </row>
    <row r="2186" spans="1:8">
      <c r="A2186" s="22">
        <v>2218</v>
      </c>
      <c r="B2186" s="22" t="s">
        <v>14480</v>
      </c>
      <c r="C2186" s="22" t="s">
        <v>14481</v>
      </c>
      <c r="D2186" s="22" t="s">
        <v>3935</v>
      </c>
      <c r="E2186" s="22" t="s">
        <v>21207</v>
      </c>
      <c r="F2186" s="22" t="s">
        <v>14482</v>
      </c>
      <c r="G2186" s="22" t="s">
        <v>3697</v>
      </c>
    </row>
    <row r="2187" spans="1:8">
      <c r="A2187" s="22">
        <v>2219</v>
      </c>
      <c r="B2187" s="22" t="s">
        <v>10595</v>
      </c>
      <c r="C2187" s="22" t="s">
        <v>10596</v>
      </c>
      <c r="D2187" s="22" t="s">
        <v>3935</v>
      </c>
      <c r="E2187" s="22" t="s">
        <v>18604</v>
      </c>
      <c r="F2187" s="22" t="s">
        <v>10597</v>
      </c>
      <c r="G2187" s="22" t="s">
        <v>3697</v>
      </c>
    </row>
    <row r="2188" spans="1:8">
      <c r="A2188" s="22">
        <v>2220</v>
      </c>
      <c r="B2188" s="22" t="s">
        <v>15513</v>
      </c>
      <c r="C2188" s="22" t="s">
        <v>15514</v>
      </c>
      <c r="D2188" s="22" t="s">
        <v>3935</v>
      </c>
      <c r="E2188" s="22" t="s">
        <v>20234</v>
      </c>
      <c r="F2188" s="22" t="s">
        <v>15515</v>
      </c>
      <c r="G2188" s="22" t="s">
        <v>3697</v>
      </c>
    </row>
    <row r="2189" spans="1:8">
      <c r="A2189" s="22">
        <v>2221</v>
      </c>
      <c r="B2189" s="22" t="s">
        <v>3933</v>
      </c>
      <c r="C2189" s="22" t="s">
        <v>3934</v>
      </c>
      <c r="D2189" s="22" t="s">
        <v>3935</v>
      </c>
      <c r="E2189" s="22" t="s">
        <v>18666</v>
      </c>
      <c r="F2189" s="22" t="s">
        <v>3936</v>
      </c>
      <c r="G2189" s="22" t="s">
        <v>3697</v>
      </c>
    </row>
    <row r="2190" spans="1:8">
      <c r="A2190" s="22">
        <v>2222</v>
      </c>
      <c r="B2190" s="22" t="s">
        <v>4735</v>
      </c>
      <c r="C2190" s="22" t="s">
        <v>4736</v>
      </c>
      <c r="D2190" s="22" t="s">
        <v>3935</v>
      </c>
      <c r="E2190" s="22" t="s">
        <v>18910</v>
      </c>
      <c r="F2190" s="22" t="s">
        <v>4737</v>
      </c>
      <c r="G2190" s="22" t="s">
        <v>3697</v>
      </c>
    </row>
    <row r="2191" spans="1:8">
      <c r="A2191" s="22">
        <v>2223</v>
      </c>
      <c r="B2191" s="22" t="s">
        <v>7211</v>
      </c>
      <c r="C2191" s="22" t="s">
        <v>7212</v>
      </c>
      <c r="D2191" s="22" t="s">
        <v>3935</v>
      </c>
      <c r="E2191" s="22" t="s">
        <v>18954</v>
      </c>
      <c r="F2191" s="22" t="s">
        <v>7213</v>
      </c>
      <c r="G2191" s="22" t="s">
        <v>3697</v>
      </c>
    </row>
    <row r="2192" spans="1:8">
      <c r="A2192" s="22">
        <v>2224</v>
      </c>
      <c r="B2192" s="22" t="s">
        <v>8713</v>
      </c>
      <c r="C2192" s="22" t="s">
        <v>8714</v>
      </c>
      <c r="D2192" s="22" t="s">
        <v>3935</v>
      </c>
      <c r="E2192" s="22" t="s">
        <v>19979</v>
      </c>
      <c r="F2192" s="22" t="s">
        <v>8715</v>
      </c>
      <c r="G2192" s="22" t="s">
        <v>3697</v>
      </c>
      <c r="H2192" s="22">
        <v>1</v>
      </c>
    </row>
    <row r="2193" spans="1:8">
      <c r="A2193" s="22">
        <v>2225</v>
      </c>
      <c r="B2193" s="22" t="s">
        <v>6884</v>
      </c>
      <c r="C2193" s="22" t="s">
        <v>6885</v>
      </c>
      <c r="D2193" s="22" t="s">
        <v>3935</v>
      </c>
      <c r="E2193" s="22" t="s">
        <v>18756</v>
      </c>
      <c r="F2193" s="22" t="s">
        <v>6886</v>
      </c>
      <c r="G2193" s="22" t="s">
        <v>3697</v>
      </c>
    </row>
    <row r="2194" spans="1:8">
      <c r="A2194" s="22">
        <v>2226</v>
      </c>
      <c r="B2194" s="22" t="s">
        <v>9892</v>
      </c>
      <c r="C2194" s="22" t="s">
        <v>9893</v>
      </c>
      <c r="D2194" s="22" t="s">
        <v>3935</v>
      </c>
      <c r="E2194" s="22" t="s">
        <v>20231</v>
      </c>
      <c r="F2194" s="22" t="s">
        <v>9894</v>
      </c>
      <c r="G2194" s="22" t="s">
        <v>3697</v>
      </c>
      <c r="H2194" s="22">
        <v>1</v>
      </c>
    </row>
    <row r="2195" spans="1:8">
      <c r="A2195" s="22">
        <v>2227</v>
      </c>
      <c r="B2195" s="22" t="s">
        <v>11784</v>
      </c>
      <c r="C2195" s="22" t="s">
        <v>11785</v>
      </c>
      <c r="D2195" s="22" t="s">
        <v>4840</v>
      </c>
      <c r="E2195" s="22" t="s">
        <v>19081</v>
      </c>
      <c r="F2195" s="22" t="s">
        <v>1018</v>
      </c>
      <c r="G2195" s="22" t="s">
        <v>3697</v>
      </c>
    </row>
    <row r="2196" spans="1:8">
      <c r="A2196" s="22">
        <v>2228</v>
      </c>
      <c r="B2196" s="22" t="s">
        <v>16331</v>
      </c>
      <c r="C2196" s="22" t="s">
        <v>16332</v>
      </c>
      <c r="D2196" s="22" t="s">
        <v>16333</v>
      </c>
      <c r="E2196" s="22" t="s">
        <v>21566</v>
      </c>
      <c r="F2196" s="22" t="s">
        <v>669</v>
      </c>
      <c r="G2196" s="22" t="s">
        <v>3697</v>
      </c>
    </row>
    <row r="2197" spans="1:8">
      <c r="A2197" s="22">
        <v>2229</v>
      </c>
      <c r="B2197" s="22" t="s">
        <v>9082</v>
      </c>
      <c r="C2197" s="22" t="s">
        <v>9083</v>
      </c>
      <c r="D2197" s="22" t="s">
        <v>6419</v>
      </c>
      <c r="E2197" s="22" t="s">
        <v>19167</v>
      </c>
      <c r="F2197" s="22" t="s">
        <v>9084</v>
      </c>
      <c r="G2197" s="22" t="s">
        <v>3697</v>
      </c>
    </row>
    <row r="2198" spans="1:8">
      <c r="A2198" s="22">
        <v>2230</v>
      </c>
      <c r="B2198" s="22" t="s">
        <v>18503</v>
      </c>
      <c r="C2198" s="22" t="s">
        <v>18504</v>
      </c>
      <c r="D2198" s="22" t="s">
        <v>6419</v>
      </c>
      <c r="E2198" s="22" t="s">
        <v>21961</v>
      </c>
      <c r="F2198" s="22" t="s">
        <v>18505</v>
      </c>
      <c r="G2198" s="22" t="s">
        <v>3697</v>
      </c>
      <c r="H2198" s="22">
        <v>2</v>
      </c>
    </row>
    <row r="2199" spans="1:8">
      <c r="A2199" s="22">
        <v>2231</v>
      </c>
      <c r="B2199" s="22" t="s">
        <v>9451</v>
      </c>
      <c r="C2199" s="22" t="s">
        <v>9452</v>
      </c>
      <c r="D2199" s="22" t="s">
        <v>9267</v>
      </c>
      <c r="E2199" s="22" t="s">
        <v>20150</v>
      </c>
      <c r="F2199" s="22" t="s">
        <v>9453</v>
      </c>
      <c r="G2199" s="22" t="s">
        <v>3697</v>
      </c>
    </row>
    <row r="2200" spans="1:8">
      <c r="A2200" s="22">
        <v>2232</v>
      </c>
      <c r="B2200" s="22" t="s">
        <v>9265</v>
      </c>
      <c r="C2200" s="22" t="s">
        <v>9266</v>
      </c>
      <c r="D2200" s="22" t="s">
        <v>9267</v>
      </c>
      <c r="E2200" s="22" t="s">
        <v>20109</v>
      </c>
      <c r="F2200" s="22" t="s">
        <v>9268</v>
      </c>
      <c r="G2200" s="22" t="s">
        <v>3697</v>
      </c>
    </row>
    <row r="2201" spans="1:8">
      <c r="A2201" s="22">
        <v>2233</v>
      </c>
      <c r="B2201" s="22" t="s">
        <v>25933</v>
      </c>
      <c r="C2201" s="22" t="s">
        <v>25934</v>
      </c>
      <c r="D2201" s="22" t="s">
        <v>25935</v>
      </c>
      <c r="E2201" s="22" t="s">
        <v>18608</v>
      </c>
      <c r="F2201" s="22" t="s">
        <v>2961</v>
      </c>
      <c r="G2201" s="22" t="s">
        <v>3697</v>
      </c>
    </row>
    <row r="2202" spans="1:8">
      <c r="A2202" s="22">
        <v>2234</v>
      </c>
      <c r="B2202" s="22" t="s">
        <v>12384</v>
      </c>
      <c r="C2202" s="22" t="s">
        <v>12385</v>
      </c>
      <c r="D2202" s="22" t="s">
        <v>12250</v>
      </c>
      <c r="E2202" s="22" t="s">
        <v>20787</v>
      </c>
      <c r="F2202" s="22" t="s">
        <v>12386</v>
      </c>
      <c r="G2202" s="22" t="s">
        <v>3697</v>
      </c>
      <c r="H2202" s="22">
        <v>1</v>
      </c>
    </row>
    <row r="2203" spans="1:8">
      <c r="A2203" s="22">
        <v>2235</v>
      </c>
      <c r="B2203" s="22" t="s">
        <v>12248</v>
      </c>
      <c r="C2203" s="22" t="s">
        <v>12249</v>
      </c>
      <c r="D2203" s="22" t="s">
        <v>12250</v>
      </c>
      <c r="E2203" s="22" t="s">
        <v>20758</v>
      </c>
      <c r="F2203" s="22" t="s">
        <v>12251</v>
      </c>
      <c r="G2203" s="22" t="s">
        <v>3697</v>
      </c>
      <c r="H2203" s="22">
        <v>1</v>
      </c>
    </row>
    <row r="2204" spans="1:8">
      <c r="A2204" s="22">
        <v>2236</v>
      </c>
      <c r="B2204" s="22" t="s">
        <v>18426</v>
      </c>
      <c r="C2204" s="22" t="s">
        <v>18427</v>
      </c>
      <c r="D2204" s="22" t="s">
        <v>14561</v>
      </c>
      <c r="E2204" s="22" t="s">
        <v>19733</v>
      </c>
      <c r="F2204" s="22" t="s">
        <v>18428</v>
      </c>
      <c r="G2204" s="22" t="s">
        <v>3697</v>
      </c>
    </row>
    <row r="2205" spans="1:8">
      <c r="A2205" s="22">
        <v>2237</v>
      </c>
      <c r="B2205" s="22" t="s">
        <v>12031</v>
      </c>
      <c r="C2205" s="22" t="s">
        <v>12032</v>
      </c>
      <c r="D2205" s="22" t="s">
        <v>3919</v>
      </c>
      <c r="E2205" s="22" t="s">
        <v>20717</v>
      </c>
      <c r="F2205" s="22" t="s">
        <v>12033</v>
      </c>
      <c r="G2205" s="22" t="s">
        <v>3697</v>
      </c>
    </row>
    <row r="2206" spans="1:8">
      <c r="A2206" s="22">
        <v>2238</v>
      </c>
      <c r="B2206" s="22" t="s">
        <v>12061</v>
      </c>
      <c r="C2206" s="22" t="s">
        <v>12062</v>
      </c>
      <c r="D2206" s="22" t="s">
        <v>3919</v>
      </c>
      <c r="E2206" s="22" t="s">
        <v>19551</v>
      </c>
      <c r="G2206" s="22" t="s">
        <v>3730</v>
      </c>
    </row>
    <row r="2207" spans="1:8">
      <c r="A2207" s="22">
        <v>2239</v>
      </c>
      <c r="B2207" s="22" t="s">
        <v>12874</v>
      </c>
      <c r="C2207" s="22" t="s">
        <v>12875</v>
      </c>
      <c r="D2207" s="22" t="s">
        <v>6631</v>
      </c>
      <c r="E2207" s="22" t="s">
        <v>20671</v>
      </c>
      <c r="F2207" s="22" t="s">
        <v>12876</v>
      </c>
      <c r="G2207" s="22" t="s">
        <v>3697</v>
      </c>
      <c r="H2207" s="22">
        <v>1</v>
      </c>
    </row>
    <row r="2208" spans="1:8">
      <c r="A2208" s="22">
        <v>2240</v>
      </c>
      <c r="B2208" s="22" t="s">
        <v>6314</v>
      </c>
      <c r="C2208" s="22" t="s">
        <v>6315</v>
      </c>
      <c r="D2208" s="22" t="s">
        <v>5094</v>
      </c>
      <c r="E2208" s="22" t="s">
        <v>19367</v>
      </c>
      <c r="F2208" s="22" t="s">
        <v>6316</v>
      </c>
      <c r="G2208" s="22" t="s">
        <v>3697</v>
      </c>
    </row>
    <row r="2209" spans="1:8">
      <c r="A2209" s="22">
        <v>2241</v>
      </c>
      <c r="B2209" s="22" t="s">
        <v>17846</v>
      </c>
      <c r="C2209" s="22" t="s">
        <v>17847</v>
      </c>
      <c r="D2209" s="22" t="s">
        <v>5094</v>
      </c>
      <c r="E2209" s="22" t="s">
        <v>18671</v>
      </c>
      <c r="F2209" s="22" t="s">
        <v>17848</v>
      </c>
      <c r="G2209" s="22" t="s">
        <v>3697</v>
      </c>
    </row>
    <row r="2210" spans="1:8">
      <c r="A2210" s="22">
        <v>2242</v>
      </c>
      <c r="B2210" s="22" t="s">
        <v>5092</v>
      </c>
      <c r="C2210" s="22" t="s">
        <v>5093</v>
      </c>
      <c r="D2210" s="22" t="s">
        <v>5094</v>
      </c>
      <c r="E2210" s="22" t="s">
        <v>19023</v>
      </c>
      <c r="F2210" s="22" t="s">
        <v>5095</v>
      </c>
      <c r="G2210" s="22" t="s">
        <v>3697</v>
      </c>
    </row>
    <row r="2211" spans="1:8">
      <c r="A2211" s="22">
        <v>2243</v>
      </c>
      <c r="B2211" s="22" t="s">
        <v>8838</v>
      </c>
      <c r="C2211" s="22" t="s">
        <v>8839</v>
      </c>
      <c r="D2211" s="22" t="s">
        <v>5094</v>
      </c>
      <c r="E2211" s="22" t="s">
        <v>20013</v>
      </c>
      <c r="F2211" s="22" t="s">
        <v>8840</v>
      </c>
      <c r="G2211" s="22" t="s">
        <v>3697</v>
      </c>
    </row>
    <row r="2212" spans="1:8">
      <c r="A2212" s="22">
        <v>2244</v>
      </c>
      <c r="B2212" s="22" t="s">
        <v>3962</v>
      </c>
      <c r="C2212" s="22" t="s">
        <v>3963</v>
      </c>
      <c r="D2212" s="22" t="s">
        <v>3964</v>
      </c>
      <c r="E2212" s="22" t="s">
        <v>18676</v>
      </c>
      <c r="F2212" s="22" t="s">
        <v>3965</v>
      </c>
      <c r="G2212" s="22" t="s">
        <v>3697</v>
      </c>
    </row>
    <row r="2213" spans="1:8">
      <c r="A2213" s="22">
        <v>2245</v>
      </c>
      <c r="B2213" s="22" t="s">
        <v>8453</v>
      </c>
      <c r="C2213" s="22" t="s">
        <v>8454</v>
      </c>
      <c r="D2213" s="22" t="s">
        <v>3964</v>
      </c>
      <c r="E2213" s="22" t="s">
        <v>19911</v>
      </c>
      <c r="F2213" s="22" t="s">
        <v>8455</v>
      </c>
      <c r="G2213" s="22" t="s">
        <v>3697</v>
      </c>
    </row>
    <row r="2214" spans="1:8">
      <c r="A2214" s="22">
        <v>2246</v>
      </c>
      <c r="B2214" s="22" t="s">
        <v>25168</v>
      </c>
      <c r="C2214" s="22" t="s">
        <v>25169</v>
      </c>
      <c r="D2214" s="22" t="s">
        <v>3964</v>
      </c>
      <c r="E2214" s="22" t="s">
        <v>19118</v>
      </c>
      <c r="F2214" s="22" t="s">
        <v>25170</v>
      </c>
      <c r="G2214" s="22" t="s">
        <v>3697</v>
      </c>
    </row>
    <row r="2215" spans="1:8">
      <c r="A2215" s="22">
        <v>2247</v>
      </c>
      <c r="B2215" s="22" t="s">
        <v>7482</v>
      </c>
      <c r="C2215" s="22" t="s">
        <v>7483</v>
      </c>
      <c r="D2215" s="22" t="s">
        <v>3964</v>
      </c>
      <c r="E2215" s="22" t="s">
        <v>19669</v>
      </c>
      <c r="F2215" s="22" t="s">
        <v>7484</v>
      </c>
      <c r="G2215" s="22" t="s">
        <v>3697</v>
      </c>
      <c r="H2215" s="22">
        <v>1</v>
      </c>
    </row>
    <row r="2216" spans="1:8">
      <c r="A2216" s="22">
        <v>2248</v>
      </c>
      <c r="B2216" s="22" t="s">
        <v>13382</v>
      </c>
      <c r="C2216" s="22" t="s">
        <v>13383</v>
      </c>
      <c r="D2216" s="22" t="s">
        <v>4356</v>
      </c>
      <c r="E2216" s="22" t="s">
        <v>18893</v>
      </c>
      <c r="F2216" s="22" t="s">
        <v>13384</v>
      </c>
      <c r="G2216" s="22" t="s">
        <v>3697</v>
      </c>
    </row>
    <row r="2217" spans="1:8">
      <c r="A2217" s="22">
        <v>2249</v>
      </c>
      <c r="B2217" s="22" t="s">
        <v>24050</v>
      </c>
      <c r="C2217" s="22" t="s">
        <v>24051</v>
      </c>
      <c r="D2217" s="22" t="s">
        <v>4356</v>
      </c>
      <c r="E2217" s="22" t="s">
        <v>18876</v>
      </c>
      <c r="F2217" s="22" t="s">
        <v>24052</v>
      </c>
      <c r="G2217" s="22" t="s">
        <v>3697</v>
      </c>
    </row>
    <row r="2218" spans="1:8">
      <c r="A2218" s="22">
        <v>2250</v>
      </c>
      <c r="B2218" s="22" t="s">
        <v>4354</v>
      </c>
      <c r="C2218" s="22" t="s">
        <v>4355</v>
      </c>
      <c r="D2218" s="22" t="s">
        <v>4356</v>
      </c>
      <c r="E2218" s="22" t="s">
        <v>18797</v>
      </c>
      <c r="F2218" s="22" t="s">
        <v>4357</v>
      </c>
      <c r="G2218" s="22" t="s">
        <v>3697</v>
      </c>
    </row>
    <row r="2219" spans="1:8">
      <c r="A2219" s="22">
        <v>2251</v>
      </c>
      <c r="B2219" s="22" t="s">
        <v>5876</v>
      </c>
      <c r="C2219" s="22" t="s">
        <v>5877</v>
      </c>
      <c r="D2219" s="22" t="s">
        <v>4356</v>
      </c>
      <c r="E2219" s="22" t="s">
        <v>19242</v>
      </c>
      <c r="F2219" s="22" t="s">
        <v>5878</v>
      </c>
      <c r="G2219" s="22" t="s">
        <v>3697</v>
      </c>
    </row>
    <row r="2220" spans="1:8">
      <c r="A2220" s="22">
        <v>2252</v>
      </c>
      <c r="B2220" s="22" t="s">
        <v>25524</v>
      </c>
      <c r="C2220" s="22" t="s">
        <v>25526</v>
      </c>
      <c r="D2220" s="22" t="s">
        <v>4356</v>
      </c>
      <c r="E2220" s="22" t="s">
        <v>25525</v>
      </c>
      <c r="F2220" s="22" t="s">
        <v>25527</v>
      </c>
      <c r="G2220" s="22" t="s">
        <v>3697</v>
      </c>
    </row>
    <row r="2221" spans="1:8">
      <c r="A2221" s="22">
        <v>2253</v>
      </c>
      <c r="B2221" s="22" t="s">
        <v>10925</v>
      </c>
      <c r="C2221" s="22" t="s">
        <v>10926</v>
      </c>
      <c r="D2221" s="22" t="s">
        <v>4356</v>
      </c>
      <c r="E2221" s="22" t="s">
        <v>20496</v>
      </c>
      <c r="F2221" s="22" t="s">
        <v>10927</v>
      </c>
      <c r="G2221" s="22" t="s">
        <v>3697</v>
      </c>
    </row>
    <row r="2222" spans="1:8">
      <c r="A2222" s="22">
        <v>2254</v>
      </c>
      <c r="B2222" s="22" t="s">
        <v>25799</v>
      </c>
      <c r="C2222" s="22" t="s">
        <v>25800</v>
      </c>
      <c r="D2222" s="22" t="s">
        <v>4356</v>
      </c>
      <c r="E2222" s="22" t="s">
        <v>20496</v>
      </c>
      <c r="F2222" s="22" t="s">
        <v>25801</v>
      </c>
      <c r="G2222" s="22" t="s">
        <v>3697</v>
      </c>
      <c r="H2222" s="22">
        <v>1</v>
      </c>
    </row>
    <row r="2223" spans="1:8">
      <c r="A2223" s="22">
        <v>2255</v>
      </c>
      <c r="B2223" s="22" t="s">
        <v>10451</v>
      </c>
      <c r="C2223" s="22" t="s">
        <v>10452</v>
      </c>
      <c r="D2223" s="22" t="s">
        <v>4356</v>
      </c>
      <c r="E2223" s="22" t="s">
        <v>18948</v>
      </c>
      <c r="F2223" s="22" t="s">
        <v>10453</v>
      </c>
      <c r="G2223" s="22" t="s">
        <v>3697</v>
      </c>
    </row>
    <row r="2224" spans="1:8">
      <c r="A2224" s="22">
        <v>2256</v>
      </c>
      <c r="B2224" s="22" t="s">
        <v>16173</v>
      </c>
      <c r="C2224" s="22" t="s">
        <v>16174</v>
      </c>
      <c r="D2224" s="22" t="s">
        <v>4356</v>
      </c>
      <c r="E2224" s="22" t="s">
        <v>21536</v>
      </c>
      <c r="F2224" s="22" t="s">
        <v>16175</v>
      </c>
      <c r="G2224" s="22" t="s">
        <v>3697</v>
      </c>
    </row>
    <row r="2225" spans="1:8">
      <c r="A2225" s="22">
        <v>2257</v>
      </c>
      <c r="B2225" s="22" t="s">
        <v>25709</v>
      </c>
      <c r="C2225" s="22" t="s">
        <v>25710</v>
      </c>
      <c r="D2225" s="22" t="s">
        <v>4356</v>
      </c>
      <c r="E2225" s="22" t="s">
        <v>20160</v>
      </c>
      <c r="F2225" s="22" t="s">
        <v>25711</v>
      </c>
      <c r="G2225" s="22" t="s">
        <v>3697</v>
      </c>
    </row>
    <row r="2226" spans="1:8">
      <c r="A2226" s="22">
        <v>2258</v>
      </c>
      <c r="B2226" s="22" t="s">
        <v>6804</v>
      </c>
      <c r="C2226" s="22" t="s">
        <v>6805</v>
      </c>
      <c r="D2226" s="22" t="s">
        <v>4356</v>
      </c>
      <c r="E2226" s="22" t="s">
        <v>19500</v>
      </c>
      <c r="F2226" s="22" t="s">
        <v>6806</v>
      </c>
      <c r="G2226" s="22" t="s">
        <v>3697</v>
      </c>
      <c r="H2226" s="22">
        <v>1</v>
      </c>
    </row>
    <row r="2227" spans="1:8">
      <c r="A2227" s="22">
        <v>2259</v>
      </c>
      <c r="B2227" s="22" t="s">
        <v>10495</v>
      </c>
      <c r="C2227" s="22" t="s">
        <v>10496</v>
      </c>
      <c r="D2227" s="22" t="s">
        <v>4356</v>
      </c>
      <c r="E2227" s="22" t="s">
        <v>19402</v>
      </c>
      <c r="F2227" s="22" t="s">
        <v>10497</v>
      </c>
      <c r="G2227" s="22" t="s">
        <v>3697</v>
      </c>
      <c r="H2227" s="22">
        <v>1</v>
      </c>
    </row>
    <row r="2228" spans="1:8">
      <c r="A2228" s="22">
        <v>2260</v>
      </c>
      <c r="B2228" s="22" t="s">
        <v>18261</v>
      </c>
      <c r="C2228" s="22" t="s">
        <v>18262</v>
      </c>
      <c r="D2228" s="22" t="s">
        <v>4356</v>
      </c>
      <c r="E2228" s="22" t="s">
        <v>21920</v>
      </c>
      <c r="F2228" s="22" t="s">
        <v>18263</v>
      </c>
      <c r="G2228" s="22" t="s">
        <v>3697</v>
      </c>
      <c r="H2228" s="22">
        <v>1</v>
      </c>
    </row>
    <row r="2229" spans="1:8">
      <c r="A2229" s="22">
        <v>2261</v>
      </c>
      <c r="B2229" s="22" t="s">
        <v>6159</v>
      </c>
      <c r="C2229" s="22" t="s">
        <v>6160</v>
      </c>
      <c r="D2229" s="22" t="s">
        <v>4356</v>
      </c>
      <c r="E2229" s="22" t="s">
        <v>19323</v>
      </c>
      <c r="F2229" s="22" t="s">
        <v>6161</v>
      </c>
      <c r="G2229" s="22" t="s">
        <v>3697</v>
      </c>
    </row>
    <row r="2230" spans="1:8">
      <c r="A2230" s="22">
        <v>2262</v>
      </c>
      <c r="B2230" s="22" t="s">
        <v>17759</v>
      </c>
      <c r="C2230" s="22" t="s">
        <v>17760</v>
      </c>
      <c r="D2230" s="22" t="s">
        <v>4356</v>
      </c>
      <c r="E2230" s="22" t="s">
        <v>21518</v>
      </c>
      <c r="F2230" s="22" t="s">
        <v>17761</v>
      </c>
      <c r="G2230" s="22" t="s">
        <v>3697</v>
      </c>
    </row>
    <row r="2231" spans="1:8">
      <c r="A2231" s="22">
        <v>2263</v>
      </c>
      <c r="B2231" s="22" t="s">
        <v>24449</v>
      </c>
      <c r="C2231" s="22" t="s">
        <v>24450</v>
      </c>
      <c r="D2231" s="22" t="s">
        <v>3895</v>
      </c>
      <c r="E2231" s="22" t="s">
        <v>19552</v>
      </c>
      <c r="F2231" s="22" t="s">
        <v>24451</v>
      </c>
      <c r="G2231" s="22" t="s">
        <v>3697</v>
      </c>
    </row>
    <row r="2232" spans="1:8">
      <c r="A2232" s="22">
        <v>2264</v>
      </c>
      <c r="B2232" s="22" t="s">
        <v>8990</v>
      </c>
      <c r="C2232" s="22" t="s">
        <v>8991</v>
      </c>
      <c r="D2232" s="22" t="s">
        <v>3895</v>
      </c>
      <c r="E2232" s="22" t="s">
        <v>19227</v>
      </c>
      <c r="F2232" s="22" t="s">
        <v>8992</v>
      </c>
      <c r="G2232" s="22" t="s">
        <v>3697</v>
      </c>
    </row>
    <row r="2233" spans="1:8">
      <c r="A2233" s="22">
        <v>2265</v>
      </c>
      <c r="B2233" s="22" t="s">
        <v>24496</v>
      </c>
      <c r="C2233" s="22" t="s">
        <v>24498</v>
      </c>
      <c r="D2233" s="22" t="s">
        <v>6441</v>
      </c>
      <c r="E2233" s="22" t="s">
        <v>24497</v>
      </c>
      <c r="F2233" s="22" t="s">
        <v>24499</v>
      </c>
      <c r="G2233" s="22" t="s">
        <v>3697</v>
      </c>
      <c r="H2233" s="22">
        <v>1</v>
      </c>
    </row>
    <row r="2234" spans="1:8">
      <c r="A2234" s="22">
        <v>2266</v>
      </c>
      <c r="B2234" s="22" t="s">
        <v>7272</v>
      </c>
      <c r="C2234" s="22" t="s">
        <v>7273</v>
      </c>
      <c r="D2234" s="22" t="s">
        <v>6441</v>
      </c>
      <c r="E2234" s="22" t="s">
        <v>18596</v>
      </c>
      <c r="F2234" s="22" t="s">
        <v>7274</v>
      </c>
      <c r="G2234" s="22" t="s">
        <v>3697</v>
      </c>
      <c r="H2234" s="22">
        <v>1</v>
      </c>
    </row>
    <row r="2235" spans="1:8">
      <c r="A2235" s="22">
        <v>2267</v>
      </c>
      <c r="B2235" s="22" t="s">
        <v>26276</v>
      </c>
      <c r="C2235" s="22" t="s">
        <v>26278</v>
      </c>
      <c r="D2235" s="22" t="s">
        <v>6441</v>
      </c>
      <c r="E2235" s="22" t="s">
        <v>26277</v>
      </c>
      <c r="F2235" s="22" t="s">
        <v>26279</v>
      </c>
      <c r="G2235" s="22" t="s">
        <v>3697</v>
      </c>
      <c r="H2235" s="22">
        <v>2</v>
      </c>
    </row>
    <row r="2236" spans="1:8">
      <c r="A2236" s="22">
        <v>2268</v>
      </c>
      <c r="B2236" s="22" t="s">
        <v>6439</v>
      </c>
      <c r="C2236" s="22" t="s">
        <v>6440</v>
      </c>
      <c r="D2236" s="22" t="s">
        <v>6441</v>
      </c>
      <c r="E2236" s="22" t="s">
        <v>19046</v>
      </c>
      <c r="F2236" s="22" t="s">
        <v>6442</v>
      </c>
      <c r="G2236" s="22" t="s">
        <v>3697</v>
      </c>
      <c r="H2236" s="22">
        <v>1</v>
      </c>
    </row>
    <row r="2237" spans="1:8">
      <c r="A2237" s="22">
        <v>2269</v>
      </c>
      <c r="B2237" s="22" t="s">
        <v>11482</v>
      </c>
      <c r="C2237" s="22" t="s">
        <v>11483</v>
      </c>
      <c r="D2237" s="22" t="s">
        <v>281</v>
      </c>
      <c r="E2237" s="22" t="s">
        <v>20614</v>
      </c>
      <c r="G2237" s="22" t="s">
        <v>3730</v>
      </c>
    </row>
    <row r="2238" spans="1:8">
      <c r="A2238" s="22">
        <v>2270</v>
      </c>
      <c r="B2238" s="22" t="s">
        <v>26061</v>
      </c>
      <c r="C2238" s="22" t="s">
        <v>26063</v>
      </c>
      <c r="D2238" s="22" t="s">
        <v>26064</v>
      </c>
      <c r="E2238" s="22" t="s">
        <v>26062</v>
      </c>
      <c r="F2238" s="22" t="s">
        <v>26065</v>
      </c>
      <c r="G2238" s="22" t="s">
        <v>3697</v>
      </c>
    </row>
    <row r="2239" spans="1:8">
      <c r="A2239" s="22">
        <v>2271</v>
      </c>
      <c r="B2239" s="22" t="s">
        <v>14755</v>
      </c>
      <c r="C2239" s="22" t="s">
        <v>25101</v>
      </c>
      <c r="D2239" s="22" t="s">
        <v>5282</v>
      </c>
      <c r="E2239" s="22" t="s">
        <v>25100</v>
      </c>
      <c r="F2239" s="22" t="s">
        <v>25102</v>
      </c>
      <c r="G2239" s="22" t="s">
        <v>3697</v>
      </c>
    </row>
    <row r="2240" spans="1:8">
      <c r="A2240" s="22">
        <v>2272</v>
      </c>
      <c r="B2240" s="22" t="s">
        <v>17141</v>
      </c>
      <c r="C2240" s="22" t="s">
        <v>17142</v>
      </c>
      <c r="D2240" s="22" t="s">
        <v>5282</v>
      </c>
      <c r="E2240" s="22" t="s">
        <v>18649</v>
      </c>
      <c r="F2240" s="22" t="s">
        <v>17143</v>
      </c>
      <c r="G2240" s="22" t="s">
        <v>3697</v>
      </c>
    </row>
    <row r="2241" spans="1:8">
      <c r="A2241" s="22">
        <v>2273</v>
      </c>
      <c r="B2241" s="22" t="s">
        <v>13184</v>
      </c>
      <c r="C2241" s="22" t="s">
        <v>13185</v>
      </c>
      <c r="D2241" s="22" t="s">
        <v>5282</v>
      </c>
      <c r="E2241" s="22" t="s">
        <v>20952</v>
      </c>
      <c r="F2241" s="22" t="s">
        <v>13186</v>
      </c>
      <c r="G2241" s="22" t="s">
        <v>3697</v>
      </c>
    </row>
    <row r="2242" spans="1:8">
      <c r="A2242" s="22">
        <v>2274</v>
      </c>
      <c r="B2242" s="22" t="s">
        <v>26308</v>
      </c>
      <c r="C2242" s="22" t="s">
        <v>26309</v>
      </c>
      <c r="D2242" s="22" t="s">
        <v>5282</v>
      </c>
      <c r="E2242" s="22" t="s">
        <v>20952</v>
      </c>
      <c r="F2242" s="22" t="s">
        <v>26310</v>
      </c>
      <c r="G2242" s="22" t="s">
        <v>3697</v>
      </c>
      <c r="H2242" s="22">
        <v>1</v>
      </c>
    </row>
    <row r="2243" spans="1:8">
      <c r="A2243" s="22">
        <v>2275</v>
      </c>
      <c r="B2243" s="22" t="s">
        <v>13800</v>
      </c>
      <c r="C2243" s="22" t="s">
        <v>13801</v>
      </c>
      <c r="D2243" s="22" t="s">
        <v>5282</v>
      </c>
      <c r="E2243" s="22" t="s">
        <v>21088</v>
      </c>
      <c r="F2243" s="22" t="s">
        <v>13802</v>
      </c>
      <c r="G2243" s="22" t="s">
        <v>3697</v>
      </c>
      <c r="H2243" s="22">
        <v>1</v>
      </c>
    </row>
    <row r="2244" spans="1:8">
      <c r="A2244" s="22">
        <v>2276</v>
      </c>
      <c r="B2244" s="22" t="s">
        <v>9917</v>
      </c>
      <c r="C2244" s="22" t="s">
        <v>9918</v>
      </c>
      <c r="D2244" s="22" t="s">
        <v>9919</v>
      </c>
      <c r="E2244" s="22" t="s">
        <v>19257</v>
      </c>
      <c r="F2244" s="22" t="s">
        <v>9920</v>
      </c>
      <c r="G2244" s="22" t="s">
        <v>3697</v>
      </c>
      <c r="H2244" s="22">
        <v>1</v>
      </c>
    </row>
    <row r="2245" spans="1:8">
      <c r="A2245" s="22">
        <v>2277</v>
      </c>
      <c r="B2245" s="22" t="s">
        <v>11981</v>
      </c>
      <c r="C2245" s="22" t="s">
        <v>11982</v>
      </c>
      <c r="D2245" s="22" t="s">
        <v>3953</v>
      </c>
      <c r="E2245" s="22" t="s">
        <v>20179</v>
      </c>
      <c r="G2245" s="22" t="s">
        <v>3697</v>
      </c>
    </row>
    <row r="2246" spans="1:8">
      <c r="A2246" s="22">
        <v>2278</v>
      </c>
      <c r="B2246" s="22" t="s">
        <v>16232</v>
      </c>
      <c r="C2246" s="22" t="s">
        <v>16233</v>
      </c>
      <c r="D2246" s="22" t="s">
        <v>3953</v>
      </c>
      <c r="E2246" s="22" t="s">
        <v>21549</v>
      </c>
      <c r="F2246" s="22" t="s">
        <v>16234</v>
      </c>
      <c r="G2246" s="22" t="s">
        <v>3697</v>
      </c>
    </row>
    <row r="2247" spans="1:8">
      <c r="A2247" s="22">
        <v>2279</v>
      </c>
      <c r="B2247" s="22" t="s">
        <v>24468</v>
      </c>
      <c r="C2247" s="22" t="s">
        <v>24469</v>
      </c>
      <c r="D2247" s="22" t="s">
        <v>3953</v>
      </c>
      <c r="E2247" s="22" t="s">
        <v>18988</v>
      </c>
      <c r="F2247" s="22" t="s">
        <v>24470</v>
      </c>
      <c r="G2247" s="22" t="s">
        <v>3697</v>
      </c>
    </row>
    <row r="2248" spans="1:8">
      <c r="A2248" s="22">
        <v>2280</v>
      </c>
      <c r="B2248" s="22" t="s">
        <v>14525</v>
      </c>
      <c r="C2248" s="22" t="s">
        <v>14526</v>
      </c>
      <c r="D2248" s="22" t="s">
        <v>4454</v>
      </c>
      <c r="E2248" s="22" t="s">
        <v>19089</v>
      </c>
      <c r="F2248" s="22" t="s">
        <v>14527</v>
      </c>
      <c r="G2248" s="22" t="s">
        <v>3697</v>
      </c>
      <c r="H2248" s="22">
        <v>1</v>
      </c>
    </row>
    <row r="2249" spans="1:8">
      <c r="A2249" s="22">
        <v>2281</v>
      </c>
      <c r="B2249" s="22" t="s">
        <v>5272</v>
      </c>
      <c r="C2249" s="22" t="s">
        <v>5273</v>
      </c>
      <c r="D2249" s="22" t="s">
        <v>4454</v>
      </c>
      <c r="E2249" s="22" t="s">
        <v>19075</v>
      </c>
      <c r="F2249" s="22" t="s">
        <v>5274</v>
      </c>
      <c r="G2249" s="22" t="s">
        <v>3697</v>
      </c>
      <c r="H2249" s="22">
        <v>1</v>
      </c>
    </row>
    <row r="2250" spans="1:8">
      <c r="A2250" s="22">
        <v>2282</v>
      </c>
      <c r="B2250" s="22" t="s">
        <v>10875</v>
      </c>
      <c r="C2250" s="22" t="s">
        <v>10876</v>
      </c>
      <c r="D2250" s="22" t="s">
        <v>4454</v>
      </c>
      <c r="E2250" s="22" t="s">
        <v>18650</v>
      </c>
      <c r="F2250" s="22" t="s">
        <v>10877</v>
      </c>
      <c r="G2250" s="22" t="s">
        <v>3697</v>
      </c>
      <c r="H2250" s="22">
        <v>1</v>
      </c>
    </row>
    <row r="2251" spans="1:8">
      <c r="A2251" s="22">
        <v>2283</v>
      </c>
      <c r="B2251" s="22" t="s">
        <v>11886</v>
      </c>
      <c r="C2251" s="22" t="s">
        <v>11887</v>
      </c>
      <c r="D2251" s="22" t="s">
        <v>10590</v>
      </c>
      <c r="E2251" s="22" t="s">
        <v>20692</v>
      </c>
      <c r="F2251" s="22" t="s">
        <v>11888</v>
      </c>
      <c r="G2251" s="22" t="s">
        <v>3697</v>
      </c>
    </row>
    <row r="2252" spans="1:8">
      <c r="A2252" s="22">
        <v>2284</v>
      </c>
      <c r="B2252" s="22" t="s">
        <v>18559</v>
      </c>
      <c r="C2252" s="22" t="s">
        <v>18560</v>
      </c>
      <c r="D2252" s="22" t="s">
        <v>18561</v>
      </c>
      <c r="E2252" s="22" t="s">
        <v>19928</v>
      </c>
      <c r="F2252" s="22" t="s">
        <v>18562</v>
      </c>
      <c r="G2252" s="22" t="s">
        <v>3697</v>
      </c>
    </row>
    <row r="2253" spans="1:8">
      <c r="A2253" s="22">
        <v>2285</v>
      </c>
      <c r="B2253" s="22" t="s">
        <v>11501</v>
      </c>
      <c r="C2253" s="22" t="s">
        <v>11502</v>
      </c>
      <c r="D2253" s="22" t="s">
        <v>5544</v>
      </c>
      <c r="E2253" s="22" t="s">
        <v>20619</v>
      </c>
      <c r="F2253" s="22" t="s">
        <v>11503</v>
      </c>
      <c r="G2253" s="22" t="s">
        <v>3697</v>
      </c>
    </row>
    <row r="2254" spans="1:8">
      <c r="A2254" s="22">
        <v>2286</v>
      </c>
      <c r="B2254" s="22" t="s">
        <v>16244</v>
      </c>
      <c r="C2254" s="22" t="s">
        <v>16245</v>
      </c>
      <c r="D2254" s="22" t="s">
        <v>5544</v>
      </c>
      <c r="E2254" s="22" t="s">
        <v>18869</v>
      </c>
      <c r="F2254" s="22" t="s">
        <v>16246</v>
      </c>
      <c r="G2254" s="22" t="s">
        <v>3697</v>
      </c>
    </row>
    <row r="2255" spans="1:8">
      <c r="A2255" s="22">
        <v>2287</v>
      </c>
      <c r="B2255" s="22" t="s">
        <v>24761</v>
      </c>
      <c r="C2255" s="22" t="s">
        <v>24763</v>
      </c>
      <c r="D2255" s="22" t="s">
        <v>5544</v>
      </c>
      <c r="E2255" s="22" t="s">
        <v>24762</v>
      </c>
      <c r="F2255" s="22" t="s">
        <v>24764</v>
      </c>
      <c r="G2255" s="22" t="s">
        <v>3697</v>
      </c>
      <c r="H2255" s="22">
        <v>2</v>
      </c>
    </row>
    <row r="2256" spans="1:8">
      <c r="A2256" s="22">
        <v>2288</v>
      </c>
      <c r="B2256" s="22" t="s">
        <v>9116</v>
      </c>
      <c r="C2256" s="22" t="s">
        <v>9117</v>
      </c>
      <c r="D2256" s="22" t="s">
        <v>5544</v>
      </c>
      <c r="E2256" s="22" t="s">
        <v>20075</v>
      </c>
      <c r="F2256" s="22" t="s">
        <v>9118</v>
      </c>
      <c r="G2256" s="22" t="s">
        <v>3697</v>
      </c>
    </row>
    <row r="2257" spans="1:8">
      <c r="A2257" s="22">
        <v>2289</v>
      </c>
      <c r="B2257" s="22" t="s">
        <v>9161</v>
      </c>
      <c r="C2257" s="22" t="s">
        <v>9162</v>
      </c>
      <c r="D2257" s="22" t="s">
        <v>5544</v>
      </c>
      <c r="E2257" s="22" t="s">
        <v>19145</v>
      </c>
      <c r="F2257" s="22" t="s">
        <v>9163</v>
      </c>
      <c r="G2257" s="22" t="s">
        <v>3697</v>
      </c>
    </row>
    <row r="2258" spans="1:8">
      <c r="A2258" s="22">
        <v>2290</v>
      </c>
      <c r="B2258" s="22" t="s">
        <v>12131</v>
      </c>
      <c r="C2258" s="22" t="s">
        <v>12132</v>
      </c>
      <c r="D2258" s="22" t="s">
        <v>8617</v>
      </c>
      <c r="E2258" s="22" t="s">
        <v>20738</v>
      </c>
      <c r="F2258" s="22" t="s">
        <v>12133</v>
      </c>
      <c r="G2258" s="22" t="s">
        <v>3697</v>
      </c>
    </row>
    <row r="2259" spans="1:8">
      <c r="A2259" s="22">
        <v>2291</v>
      </c>
      <c r="B2259" s="22" t="s">
        <v>17843</v>
      </c>
      <c r="C2259" s="22" t="s">
        <v>17844</v>
      </c>
      <c r="D2259" s="22" t="s">
        <v>8617</v>
      </c>
      <c r="E2259" s="22" t="s">
        <v>18867</v>
      </c>
      <c r="F2259" s="22" t="s">
        <v>17845</v>
      </c>
      <c r="G2259" s="22" t="s">
        <v>3697</v>
      </c>
    </row>
    <row r="2260" spans="1:8">
      <c r="A2260" s="22">
        <v>2292</v>
      </c>
      <c r="B2260" s="22" t="s">
        <v>24502</v>
      </c>
      <c r="C2260" s="22" t="s">
        <v>24504</v>
      </c>
      <c r="D2260" s="22" t="s">
        <v>8617</v>
      </c>
      <c r="E2260" s="22" t="s">
        <v>24503</v>
      </c>
      <c r="G2260" s="22" t="s">
        <v>3730</v>
      </c>
    </row>
    <row r="2261" spans="1:8">
      <c r="A2261" s="22">
        <v>2293</v>
      </c>
      <c r="B2261" s="22" t="s">
        <v>24692</v>
      </c>
      <c r="C2261" s="22" t="s">
        <v>24694</v>
      </c>
      <c r="D2261" s="22" t="s">
        <v>8617</v>
      </c>
      <c r="E2261" s="22" t="s">
        <v>24693</v>
      </c>
      <c r="F2261" s="22" t="s">
        <v>24695</v>
      </c>
      <c r="G2261" s="22" t="s">
        <v>3697</v>
      </c>
      <c r="H2261" s="22">
        <v>1</v>
      </c>
    </row>
    <row r="2262" spans="1:8">
      <c r="A2262" s="22">
        <v>2294</v>
      </c>
      <c r="B2262" s="22" t="s">
        <v>3920</v>
      </c>
      <c r="C2262" s="22" t="s">
        <v>3921</v>
      </c>
      <c r="D2262" s="22" t="s">
        <v>3922</v>
      </c>
      <c r="E2262" s="22" t="s">
        <v>18662</v>
      </c>
      <c r="F2262" s="22" t="s">
        <v>3923</v>
      </c>
      <c r="G2262" s="22" t="s">
        <v>3697</v>
      </c>
    </row>
    <row r="2263" spans="1:8">
      <c r="A2263" s="22">
        <v>2295</v>
      </c>
      <c r="B2263" s="22" t="s">
        <v>14722</v>
      </c>
      <c r="C2263" s="22" t="s">
        <v>14723</v>
      </c>
      <c r="D2263" s="22" t="s">
        <v>3922</v>
      </c>
      <c r="E2263" s="22" t="s">
        <v>21254</v>
      </c>
      <c r="F2263" s="22" t="s">
        <v>14724</v>
      </c>
      <c r="G2263" s="22" t="s">
        <v>3697</v>
      </c>
      <c r="H2263" s="22">
        <v>1</v>
      </c>
    </row>
    <row r="2264" spans="1:8">
      <c r="A2264" s="22">
        <v>2296</v>
      </c>
      <c r="B2264" s="22" t="s">
        <v>4592</v>
      </c>
      <c r="C2264" s="22" t="s">
        <v>4593</v>
      </c>
      <c r="D2264" s="22" t="s">
        <v>4594</v>
      </c>
      <c r="E2264" s="22" t="s">
        <v>18870</v>
      </c>
      <c r="F2264" s="22" t="s">
        <v>4595</v>
      </c>
      <c r="G2264" s="22" t="s">
        <v>3697</v>
      </c>
      <c r="H2264" s="22">
        <v>1</v>
      </c>
    </row>
    <row r="2265" spans="1:8">
      <c r="A2265" s="22">
        <v>2297</v>
      </c>
      <c r="B2265" s="22" t="s">
        <v>6698</v>
      </c>
      <c r="C2265" s="22" t="s">
        <v>6699</v>
      </c>
      <c r="D2265" s="22" t="s">
        <v>4158</v>
      </c>
      <c r="E2265" s="22" t="s">
        <v>19471</v>
      </c>
      <c r="F2265" s="22" t="s">
        <v>6700</v>
      </c>
      <c r="G2265" s="22" t="s">
        <v>3697</v>
      </c>
    </row>
    <row r="2266" spans="1:8">
      <c r="A2266" s="22">
        <v>2298</v>
      </c>
      <c r="B2266" s="22" t="s">
        <v>17989</v>
      </c>
      <c r="C2266" s="22" t="s">
        <v>17990</v>
      </c>
      <c r="D2266" s="22" t="s">
        <v>6650</v>
      </c>
      <c r="E2266" s="22" t="s">
        <v>20383</v>
      </c>
      <c r="F2266" s="22" t="s">
        <v>17991</v>
      </c>
      <c r="G2266" s="22" t="s">
        <v>3697</v>
      </c>
    </row>
    <row r="2267" spans="1:8">
      <c r="A2267" s="22">
        <v>2299</v>
      </c>
      <c r="B2267" s="22" t="s">
        <v>16791</v>
      </c>
      <c r="C2267" s="22" t="s">
        <v>16792</v>
      </c>
      <c r="D2267" s="22" t="s">
        <v>8554</v>
      </c>
      <c r="E2267" s="22" t="s">
        <v>19407</v>
      </c>
      <c r="F2267" s="22" t="s">
        <v>16793</v>
      </c>
      <c r="G2267" s="22" t="s">
        <v>3697</v>
      </c>
    </row>
    <row r="2268" spans="1:8">
      <c r="A2268" s="22">
        <v>2300</v>
      </c>
      <c r="B2268" s="22" t="s">
        <v>8552</v>
      </c>
      <c r="C2268" s="22" t="s">
        <v>8553</v>
      </c>
      <c r="D2268" s="22" t="s">
        <v>8554</v>
      </c>
      <c r="E2268" s="22" t="s">
        <v>19241</v>
      </c>
      <c r="F2268" s="22" t="s">
        <v>8555</v>
      </c>
      <c r="G2268" s="22" t="s">
        <v>3697</v>
      </c>
    </row>
    <row r="2269" spans="1:8">
      <c r="A2269" s="22">
        <v>2301</v>
      </c>
      <c r="B2269" s="22" t="s">
        <v>24382</v>
      </c>
      <c r="C2269" s="22" t="s">
        <v>24383</v>
      </c>
      <c r="D2269" s="22" t="s">
        <v>6144</v>
      </c>
      <c r="E2269" s="22" t="s">
        <v>19656</v>
      </c>
      <c r="F2269" s="22" t="s">
        <v>24384</v>
      </c>
      <c r="G2269" s="22" t="s">
        <v>3697</v>
      </c>
    </row>
    <row r="2270" spans="1:8">
      <c r="A2270" s="22">
        <v>2302</v>
      </c>
      <c r="B2270" s="22" t="s">
        <v>6142</v>
      </c>
      <c r="C2270" s="22" t="s">
        <v>6143</v>
      </c>
      <c r="D2270" s="22" t="s">
        <v>6144</v>
      </c>
      <c r="E2270" s="22" t="s">
        <v>19318</v>
      </c>
      <c r="F2270" s="22" t="s">
        <v>6145</v>
      </c>
      <c r="G2270" s="22" t="s">
        <v>3697</v>
      </c>
    </row>
    <row r="2271" spans="1:8">
      <c r="A2271" s="22">
        <v>2303</v>
      </c>
      <c r="B2271" s="22" t="s">
        <v>7817</v>
      </c>
      <c r="C2271" s="22" t="s">
        <v>7818</v>
      </c>
      <c r="D2271" s="22" t="s">
        <v>7515</v>
      </c>
      <c r="E2271" s="22" t="s">
        <v>19749</v>
      </c>
      <c r="F2271" s="22" t="s">
        <v>7819</v>
      </c>
      <c r="G2271" s="22" t="s">
        <v>3697</v>
      </c>
    </row>
    <row r="2272" spans="1:8">
      <c r="A2272" s="22">
        <v>2305</v>
      </c>
      <c r="B2272" s="22" t="s">
        <v>13975</v>
      </c>
      <c r="C2272" s="22" t="s">
        <v>13976</v>
      </c>
      <c r="D2272" s="22" t="s">
        <v>7515</v>
      </c>
      <c r="E2272" s="22" t="s">
        <v>19315</v>
      </c>
      <c r="F2272" s="22" t="s">
        <v>13977</v>
      </c>
      <c r="G2272" s="22" t="s">
        <v>3697</v>
      </c>
    </row>
    <row r="2273" spans="1:8">
      <c r="A2273" s="22">
        <v>2306</v>
      </c>
      <c r="B2273" s="22" t="s">
        <v>7513</v>
      </c>
      <c r="C2273" s="22" t="s">
        <v>7514</v>
      </c>
      <c r="D2273" s="22" t="s">
        <v>7515</v>
      </c>
      <c r="E2273" s="22" t="s">
        <v>18803</v>
      </c>
      <c r="F2273" s="22" t="s">
        <v>7516</v>
      </c>
      <c r="G2273" s="22" t="s">
        <v>3697</v>
      </c>
    </row>
    <row r="2274" spans="1:8">
      <c r="A2274" s="22">
        <v>2307</v>
      </c>
      <c r="B2274" s="22" t="s">
        <v>12001</v>
      </c>
      <c r="C2274" s="22" t="s">
        <v>12002</v>
      </c>
      <c r="D2274" s="22" t="s">
        <v>7515</v>
      </c>
      <c r="E2274" s="22" t="s">
        <v>20710</v>
      </c>
      <c r="F2274" s="22" t="s">
        <v>12003</v>
      </c>
      <c r="G2274" s="22" t="s">
        <v>3697</v>
      </c>
      <c r="H2274" s="22">
        <v>1</v>
      </c>
    </row>
    <row r="2275" spans="1:8">
      <c r="A2275" s="22">
        <v>2308</v>
      </c>
      <c r="B2275" s="22" t="s">
        <v>7802</v>
      </c>
      <c r="C2275" s="22" t="s">
        <v>7803</v>
      </c>
      <c r="D2275" s="22" t="s">
        <v>7515</v>
      </c>
      <c r="E2275" s="22" t="s">
        <v>19744</v>
      </c>
      <c r="F2275" s="22" t="s">
        <v>7804</v>
      </c>
      <c r="G2275" s="22" t="s">
        <v>3697</v>
      </c>
      <c r="H2275" s="22">
        <v>1</v>
      </c>
    </row>
    <row r="2276" spans="1:8">
      <c r="A2276" s="22">
        <v>2309</v>
      </c>
      <c r="B2276" s="22" t="s">
        <v>8389</v>
      </c>
      <c r="C2276" s="22" t="s">
        <v>8390</v>
      </c>
      <c r="D2276" s="22" t="s">
        <v>7515</v>
      </c>
      <c r="E2276" s="22" t="s">
        <v>19295</v>
      </c>
      <c r="F2276" s="22" t="s">
        <v>8391</v>
      </c>
      <c r="G2276" s="22" t="s">
        <v>3697</v>
      </c>
    </row>
    <row r="2277" spans="1:8">
      <c r="A2277" s="22">
        <v>2310</v>
      </c>
      <c r="B2277" s="22" t="s">
        <v>10341</v>
      </c>
      <c r="C2277" s="22" t="s">
        <v>23862</v>
      </c>
      <c r="D2277" s="22" t="s">
        <v>7515</v>
      </c>
      <c r="E2277" s="22" t="s">
        <v>20115</v>
      </c>
      <c r="F2277" s="22" t="s">
        <v>23863</v>
      </c>
      <c r="G2277" s="22" t="s">
        <v>3697</v>
      </c>
    </row>
    <row r="2278" spans="1:8">
      <c r="A2278" s="22">
        <v>2311</v>
      </c>
      <c r="B2278" s="22" t="s">
        <v>15134</v>
      </c>
      <c r="C2278" s="22" t="s">
        <v>15135</v>
      </c>
      <c r="D2278" s="22" t="s">
        <v>4930</v>
      </c>
      <c r="E2278" s="22" t="s">
        <v>21346</v>
      </c>
      <c r="F2278" s="22" t="s">
        <v>15136</v>
      </c>
      <c r="G2278" s="22" t="s">
        <v>3697</v>
      </c>
    </row>
    <row r="2279" spans="1:8">
      <c r="A2279" s="22">
        <v>2312</v>
      </c>
      <c r="B2279" s="22" t="s">
        <v>9814</v>
      </c>
      <c r="C2279" s="22" t="s">
        <v>9815</v>
      </c>
      <c r="D2279" s="22" t="s">
        <v>4930</v>
      </c>
      <c r="E2279" s="22" t="s">
        <v>20241</v>
      </c>
      <c r="F2279" s="22" t="s">
        <v>9816</v>
      </c>
      <c r="G2279" s="22" t="s">
        <v>3697</v>
      </c>
    </row>
    <row r="2280" spans="1:8">
      <c r="A2280" s="22">
        <v>2313</v>
      </c>
      <c r="B2280" s="22" t="s">
        <v>10675</v>
      </c>
      <c r="C2280" s="22" t="s">
        <v>10676</v>
      </c>
      <c r="D2280" s="22" t="s">
        <v>4930</v>
      </c>
      <c r="E2280" s="22" t="s">
        <v>18633</v>
      </c>
      <c r="F2280" s="22" t="s">
        <v>10677</v>
      </c>
      <c r="G2280" s="22" t="s">
        <v>3697</v>
      </c>
    </row>
    <row r="2281" spans="1:8">
      <c r="A2281" s="22">
        <v>2314</v>
      </c>
      <c r="B2281" s="22" t="s">
        <v>16752</v>
      </c>
      <c r="C2281" s="22" t="s">
        <v>16753</v>
      </c>
      <c r="D2281" s="22" t="s">
        <v>4930</v>
      </c>
      <c r="E2281" s="22" t="s">
        <v>20362</v>
      </c>
      <c r="F2281" s="22" t="s">
        <v>16754</v>
      </c>
      <c r="G2281" s="22" t="s">
        <v>3697</v>
      </c>
      <c r="H2281" s="22">
        <v>1</v>
      </c>
    </row>
    <row r="2282" spans="1:8">
      <c r="A2282" s="22">
        <v>2315</v>
      </c>
      <c r="B2282" s="22" t="s">
        <v>16716</v>
      </c>
      <c r="C2282" s="22" t="s">
        <v>16717</v>
      </c>
      <c r="D2282" s="22" t="s">
        <v>4930</v>
      </c>
      <c r="E2282" s="22" t="s">
        <v>18726</v>
      </c>
      <c r="F2282" s="22" t="s">
        <v>16718</v>
      </c>
      <c r="G2282" s="22" t="s">
        <v>3697</v>
      </c>
    </row>
    <row r="2283" spans="1:8">
      <c r="A2283" s="22">
        <v>2316</v>
      </c>
      <c r="B2283" s="22" t="s">
        <v>17047</v>
      </c>
      <c r="C2283" s="22" t="s">
        <v>17048</v>
      </c>
      <c r="D2283" s="22" t="s">
        <v>4930</v>
      </c>
      <c r="E2283" s="22" t="s">
        <v>19673</v>
      </c>
      <c r="F2283" s="22" t="s">
        <v>17049</v>
      </c>
      <c r="G2283" s="22" t="s">
        <v>3697</v>
      </c>
    </row>
    <row r="2284" spans="1:8">
      <c r="A2284" s="22">
        <v>2317</v>
      </c>
      <c r="B2284" s="22" t="s">
        <v>3883</v>
      </c>
      <c r="C2284" s="22" t="s">
        <v>3884</v>
      </c>
      <c r="D2284" s="22" t="s">
        <v>3885</v>
      </c>
      <c r="E2284" s="22" t="s">
        <v>18650</v>
      </c>
      <c r="F2284" s="22" t="s">
        <v>3886</v>
      </c>
      <c r="G2284" s="22" t="s">
        <v>3697</v>
      </c>
    </row>
    <row r="2285" spans="1:8">
      <c r="A2285" s="22">
        <v>2318</v>
      </c>
      <c r="B2285" s="22" t="s">
        <v>7752</v>
      </c>
      <c r="C2285" s="22" t="s">
        <v>7753</v>
      </c>
      <c r="D2285" s="22" t="s">
        <v>3885</v>
      </c>
      <c r="E2285" s="22" t="s">
        <v>18610</v>
      </c>
      <c r="F2285" s="22" t="s">
        <v>7754</v>
      </c>
      <c r="G2285" s="22" t="s">
        <v>3697</v>
      </c>
      <c r="H2285" s="22">
        <v>2</v>
      </c>
    </row>
    <row r="2286" spans="1:8">
      <c r="A2286" s="22">
        <v>2319</v>
      </c>
      <c r="B2286" s="22" t="s">
        <v>25722</v>
      </c>
      <c r="C2286" s="22" t="s">
        <v>25723</v>
      </c>
      <c r="D2286" s="22" t="s">
        <v>3885</v>
      </c>
      <c r="E2286" s="22" t="s">
        <v>21750</v>
      </c>
      <c r="F2286" s="22" t="s">
        <v>25724</v>
      </c>
      <c r="G2286" s="22" t="s">
        <v>3697</v>
      </c>
      <c r="H2286" s="22">
        <v>2</v>
      </c>
    </row>
    <row r="2287" spans="1:8">
      <c r="A2287" s="22">
        <v>2320</v>
      </c>
      <c r="B2287" s="22" t="s">
        <v>18356</v>
      </c>
      <c r="C2287" s="22" t="s">
        <v>18357</v>
      </c>
      <c r="D2287" s="22" t="s">
        <v>3885</v>
      </c>
      <c r="E2287" s="22" t="s">
        <v>19241</v>
      </c>
      <c r="F2287" s="22" t="s">
        <v>18358</v>
      </c>
      <c r="G2287" s="22" t="s">
        <v>3697</v>
      </c>
      <c r="H2287" s="22">
        <v>1</v>
      </c>
    </row>
    <row r="2288" spans="1:8">
      <c r="A2288" s="22">
        <v>2321</v>
      </c>
      <c r="B2288" s="22" t="s">
        <v>25196</v>
      </c>
      <c r="C2288" s="22" t="s">
        <v>25198</v>
      </c>
      <c r="D2288" s="22" t="s">
        <v>3885</v>
      </c>
      <c r="E2288" s="22" t="s">
        <v>25197</v>
      </c>
      <c r="F2288" s="22" t="s">
        <v>25199</v>
      </c>
      <c r="G2288" s="22" t="s">
        <v>3697</v>
      </c>
      <c r="H2288" s="22">
        <v>1</v>
      </c>
    </row>
    <row r="2289" spans="1:8">
      <c r="A2289" s="22">
        <v>2322</v>
      </c>
      <c r="B2289" s="22" t="s">
        <v>14048</v>
      </c>
      <c r="C2289" s="22" t="s">
        <v>14049</v>
      </c>
      <c r="D2289" s="22" t="s">
        <v>3885</v>
      </c>
      <c r="E2289" s="22" t="s">
        <v>18664</v>
      </c>
      <c r="F2289" s="22" t="s">
        <v>14050</v>
      </c>
      <c r="G2289" s="22" t="s">
        <v>3697</v>
      </c>
    </row>
    <row r="2290" spans="1:8">
      <c r="A2290" s="22">
        <v>2323</v>
      </c>
      <c r="B2290" s="22" t="s">
        <v>24328</v>
      </c>
      <c r="C2290" s="22" t="s">
        <v>24329</v>
      </c>
      <c r="D2290" s="22" t="s">
        <v>3885</v>
      </c>
      <c r="E2290" s="22" t="s">
        <v>20434</v>
      </c>
      <c r="F2290" s="22" t="s">
        <v>24330</v>
      </c>
      <c r="G2290" s="22" t="s">
        <v>3697</v>
      </c>
    </row>
    <row r="2291" spans="1:8">
      <c r="A2291" s="22">
        <v>2324</v>
      </c>
      <c r="B2291" s="22" t="s">
        <v>6761</v>
      </c>
      <c r="C2291" s="22" t="s">
        <v>6762</v>
      </c>
      <c r="D2291" s="22" t="s">
        <v>4942</v>
      </c>
      <c r="E2291" s="22" t="s">
        <v>18675</v>
      </c>
      <c r="F2291" s="22" t="s">
        <v>6763</v>
      </c>
      <c r="G2291" s="22" t="s">
        <v>3697</v>
      </c>
    </row>
    <row r="2292" spans="1:8">
      <c r="A2292" s="22">
        <v>2325</v>
      </c>
      <c r="B2292" s="22" t="s">
        <v>4940</v>
      </c>
      <c r="C2292" s="22" t="s">
        <v>4941</v>
      </c>
      <c r="D2292" s="22" t="s">
        <v>4942</v>
      </c>
      <c r="E2292" s="22" t="s">
        <v>18976</v>
      </c>
      <c r="F2292" s="22" t="s">
        <v>4943</v>
      </c>
      <c r="G2292" s="22" t="s">
        <v>3697</v>
      </c>
    </row>
    <row r="2293" spans="1:8">
      <c r="A2293" s="22">
        <v>2326</v>
      </c>
      <c r="B2293" s="22" t="s">
        <v>5331</v>
      </c>
      <c r="C2293" s="22" t="s">
        <v>5332</v>
      </c>
      <c r="D2293" s="22" t="s">
        <v>4942</v>
      </c>
      <c r="E2293" s="22" t="s">
        <v>19093</v>
      </c>
      <c r="F2293" s="22" t="s">
        <v>5333</v>
      </c>
      <c r="G2293" s="22" t="s">
        <v>3697</v>
      </c>
    </row>
    <row r="2294" spans="1:8">
      <c r="A2294" s="22">
        <v>2327</v>
      </c>
      <c r="B2294" s="22" t="s">
        <v>11300</v>
      </c>
      <c r="C2294" s="22" t="s">
        <v>11301</v>
      </c>
      <c r="D2294" s="22" t="s">
        <v>4942</v>
      </c>
      <c r="E2294" s="22" t="s">
        <v>20571</v>
      </c>
      <c r="F2294" s="22" t="s">
        <v>11302</v>
      </c>
      <c r="G2294" s="22" t="s">
        <v>3697</v>
      </c>
    </row>
    <row r="2295" spans="1:8">
      <c r="A2295" s="22">
        <v>2328</v>
      </c>
      <c r="B2295" s="22" t="s">
        <v>16886</v>
      </c>
      <c r="C2295" s="22" t="s">
        <v>16887</v>
      </c>
      <c r="D2295" s="22" t="s">
        <v>9321</v>
      </c>
      <c r="E2295" s="22" t="s">
        <v>18726</v>
      </c>
      <c r="F2295" s="22" t="s">
        <v>16888</v>
      </c>
      <c r="G2295" s="22" t="s">
        <v>3697</v>
      </c>
      <c r="H2295" s="22">
        <v>1</v>
      </c>
    </row>
    <row r="2296" spans="1:8">
      <c r="A2296" s="22">
        <v>2329</v>
      </c>
      <c r="B2296" s="22" t="s">
        <v>9319</v>
      </c>
      <c r="C2296" s="22" t="s">
        <v>9320</v>
      </c>
      <c r="D2296" s="22" t="s">
        <v>9321</v>
      </c>
      <c r="E2296" s="22" t="s">
        <v>20124</v>
      </c>
      <c r="F2296" s="22" t="s">
        <v>1313</v>
      </c>
      <c r="G2296" s="22" t="s">
        <v>3697</v>
      </c>
    </row>
    <row r="2297" spans="1:8">
      <c r="A2297" s="22">
        <v>2330</v>
      </c>
      <c r="B2297" s="22" t="s">
        <v>17287</v>
      </c>
      <c r="C2297" s="22" t="s">
        <v>17288</v>
      </c>
      <c r="D2297" s="22" t="s">
        <v>12739</v>
      </c>
      <c r="E2297" s="22" t="s">
        <v>21733</v>
      </c>
      <c r="F2297" s="22" t="s">
        <v>17289</v>
      </c>
      <c r="G2297" s="22" t="s">
        <v>3697</v>
      </c>
    </row>
    <row r="2298" spans="1:8">
      <c r="A2298" s="22">
        <v>2331</v>
      </c>
      <c r="B2298" s="22" t="s">
        <v>15255</v>
      </c>
      <c r="C2298" s="22" t="s">
        <v>15256</v>
      </c>
      <c r="D2298" s="22" t="s">
        <v>7477</v>
      </c>
      <c r="E2298" s="22" t="s">
        <v>20443</v>
      </c>
      <c r="F2298" s="22" t="s">
        <v>15257</v>
      </c>
      <c r="G2298" s="22" t="s">
        <v>3697</v>
      </c>
    </row>
    <row r="2299" spans="1:8">
      <c r="A2299" s="22">
        <v>2332</v>
      </c>
      <c r="B2299" s="22" t="s">
        <v>7475</v>
      </c>
      <c r="C2299" s="22" t="s">
        <v>7476</v>
      </c>
      <c r="D2299" s="22" t="s">
        <v>7477</v>
      </c>
      <c r="E2299" s="22" t="s">
        <v>19667</v>
      </c>
      <c r="F2299" s="22" t="s">
        <v>7478</v>
      </c>
      <c r="G2299" s="22" t="s">
        <v>3697</v>
      </c>
      <c r="H2299" s="22">
        <v>1</v>
      </c>
    </row>
    <row r="2300" spans="1:8">
      <c r="A2300" s="22">
        <v>2333</v>
      </c>
      <c r="B2300" s="22" t="s">
        <v>13646</v>
      </c>
      <c r="C2300" s="22" t="s">
        <v>13647</v>
      </c>
      <c r="D2300" s="22" t="s">
        <v>7477</v>
      </c>
      <c r="E2300" s="22" t="s">
        <v>21057</v>
      </c>
      <c r="F2300" s="22" t="s">
        <v>13648</v>
      </c>
      <c r="G2300" s="22" t="s">
        <v>3697</v>
      </c>
    </row>
    <row r="2301" spans="1:8">
      <c r="A2301" s="22">
        <v>2334</v>
      </c>
      <c r="B2301" s="22" t="s">
        <v>24107</v>
      </c>
      <c r="C2301" s="22" t="s">
        <v>24109</v>
      </c>
      <c r="D2301" s="22" t="s">
        <v>24110</v>
      </c>
      <c r="E2301" s="22" t="s">
        <v>24108</v>
      </c>
      <c r="F2301" s="22" t="s">
        <v>24111</v>
      </c>
      <c r="G2301" s="22" t="s">
        <v>3697</v>
      </c>
      <c r="H2301" s="22">
        <v>1</v>
      </c>
    </row>
    <row r="2302" spans="1:8">
      <c r="A2302" s="22">
        <v>2335</v>
      </c>
      <c r="B2302" s="22" t="s">
        <v>14063</v>
      </c>
      <c r="C2302" s="22" t="s">
        <v>14064</v>
      </c>
      <c r="D2302" s="22" t="s">
        <v>14065</v>
      </c>
      <c r="E2302" s="22" t="s">
        <v>19056</v>
      </c>
      <c r="F2302" s="22" t="s">
        <v>14066</v>
      </c>
      <c r="G2302" s="22" t="s">
        <v>3697</v>
      </c>
      <c r="H2302" s="22">
        <v>1</v>
      </c>
    </row>
    <row r="2303" spans="1:8">
      <c r="A2303" s="22">
        <v>2336</v>
      </c>
      <c r="B2303" s="22" t="s">
        <v>18055</v>
      </c>
      <c r="C2303" s="22" t="s">
        <v>18056</v>
      </c>
      <c r="D2303" s="22" t="s">
        <v>5476</v>
      </c>
      <c r="E2303" s="22" t="s">
        <v>19932</v>
      </c>
      <c r="F2303" s="22" t="s">
        <v>18057</v>
      </c>
      <c r="G2303" s="22" t="s">
        <v>3697</v>
      </c>
      <c r="H2303" s="22">
        <v>1</v>
      </c>
    </row>
    <row r="2304" spans="1:8">
      <c r="A2304" s="22">
        <v>2337</v>
      </c>
      <c r="B2304" s="22" t="s">
        <v>5474</v>
      </c>
      <c r="C2304" s="22" t="s">
        <v>5475</v>
      </c>
      <c r="D2304" s="22" t="s">
        <v>5476</v>
      </c>
      <c r="E2304" s="22" t="s">
        <v>18756</v>
      </c>
      <c r="F2304" s="22" t="s">
        <v>5477</v>
      </c>
      <c r="G2304" s="22" t="s">
        <v>3697</v>
      </c>
      <c r="H2304" s="22">
        <v>1</v>
      </c>
    </row>
    <row r="2305" spans="1:8">
      <c r="A2305" s="22">
        <v>2338</v>
      </c>
      <c r="B2305" s="22" t="s">
        <v>24477</v>
      </c>
      <c r="C2305" s="22" t="s">
        <v>24478</v>
      </c>
      <c r="D2305" s="22" t="s">
        <v>5297</v>
      </c>
      <c r="E2305" s="22" t="s">
        <v>18873</v>
      </c>
      <c r="F2305" s="22" t="s">
        <v>24479</v>
      </c>
      <c r="G2305" s="22" t="s">
        <v>3697</v>
      </c>
    </row>
    <row r="2306" spans="1:8">
      <c r="A2306" s="22">
        <v>2339</v>
      </c>
      <c r="B2306" s="22" t="s">
        <v>5295</v>
      </c>
      <c r="C2306" s="22" t="s">
        <v>5296</v>
      </c>
      <c r="D2306" s="22" t="s">
        <v>5297</v>
      </c>
      <c r="E2306" s="22" t="s">
        <v>18726</v>
      </c>
      <c r="F2306" s="22" t="s">
        <v>5298</v>
      </c>
      <c r="G2306" s="22" t="s">
        <v>3697</v>
      </c>
      <c r="H2306" s="22">
        <v>1</v>
      </c>
    </row>
    <row r="2307" spans="1:8">
      <c r="A2307" s="22">
        <v>2340</v>
      </c>
      <c r="B2307" s="22" t="s">
        <v>13752</v>
      </c>
      <c r="C2307" s="22" t="s">
        <v>13753</v>
      </c>
      <c r="D2307" s="22" t="s">
        <v>13754</v>
      </c>
      <c r="E2307" s="22" t="s">
        <v>18619</v>
      </c>
      <c r="F2307" s="22" t="s">
        <v>13755</v>
      </c>
      <c r="G2307" s="22" t="s">
        <v>3697</v>
      </c>
    </row>
    <row r="2308" spans="1:8">
      <c r="A2308" s="22">
        <v>2341</v>
      </c>
      <c r="B2308" s="22" t="s">
        <v>15383</v>
      </c>
      <c r="C2308" s="22" t="s">
        <v>15384</v>
      </c>
      <c r="D2308" s="22" t="s">
        <v>15385</v>
      </c>
      <c r="E2308" s="22" t="s">
        <v>20463</v>
      </c>
      <c r="F2308" s="22" t="s">
        <v>15386</v>
      </c>
      <c r="G2308" s="22" t="s">
        <v>3697</v>
      </c>
      <c r="H2308" s="22">
        <v>1</v>
      </c>
    </row>
    <row r="2309" spans="1:8">
      <c r="A2309" s="22">
        <v>2342</v>
      </c>
      <c r="B2309" s="22" t="s">
        <v>16850</v>
      </c>
      <c r="C2309" s="22" t="s">
        <v>16851</v>
      </c>
      <c r="D2309" s="22" t="s">
        <v>4329</v>
      </c>
      <c r="E2309" s="22" t="s">
        <v>19052</v>
      </c>
      <c r="F2309" s="22" t="s">
        <v>16852</v>
      </c>
      <c r="G2309" s="22" t="s">
        <v>3697</v>
      </c>
    </row>
    <row r="2310" spans="1:8">
      <c r="A2310" s="22">
        <v>2343</v>
      </c>
      <c r="B2310" s="22" t="s">
        <v>16151</v>
      </c>
      <c r="C2310" s="22" t="s">
        <v>16152</v>
      </c>
      <c r="D2310" s="22" t="s">
        <v>4329</v>
      </c>
      <c r="E2310" s="22" t="s">
        <v>21530</v>
      </c>
      <c r="F2310" s="22" t="s">
        <v>16153</v>
      </c>
      <c r="G2310" s="22" t="s">
        <v>3697</v>
      </c>
      <c r="H2310" s="22">
        <v>1</v>
      </c>
    </row>
    <row r="2311" spans="1:8">
      <c r="A2311" s="22">
        <v>2344</v>
      </c>
      <c r="B2311" s="22" t="s">
        <v>10378</v>
      </c>
      <c r="C2311" s="22" t="s">
        <v>10379</v>
      </c>
      <c r="D2311" s="22" t="s">
        <v>4329</v>
      </c>
      <c r="E2311" s="22" t="s">
        <v>18929</v>
      </c>
      <c r="F2311" s="22" t="s">
        <v>10380</v>
      </c>
      <c r="G2311" s="22" t="s">
        <v>3697</v>
      </c>
    </row>
    <row r="2312" spans="1:8">
      <c r="A2312" s="22">
        <v>2345</v>
      </c>
      <c r="B2312" s="22" t="s">
        <v>13760</v>
      </c>
      <c r="C2312" s="22" t="s">
        <v>13761</v>
      </c>
      <c r="D2312" s="22" t="s">
        <v>13762</v>
      </c>
      <c r="E2312" s="22" t="s">
        <v>21084</v>
      </c>
      <c r="F2312" s="22" t="s">
        <v>13763</v>
      </c>
      <c r="G2312" s="22" t="s">
        <v>3697</v>
      </c>
    </row>
    <row r="2313" spans="1:8">
      <c r="A2313" s="22">
        <v>2346</v>
      </c>
      <c r="B2313" s="22" t="s">
        <v>17091</v>
      </c>
      <c r="C2313" s="22" t="s">
        <v>17092</v>
      </c>
      <c r="D2313" s="22" t="s">
        <v>17093</v>
      </c>
      <c r="E2313" s="22" t="s">
        <v>19402</v>
      </c>
      <c r="F2313" s="22" t="s">
        <v>17094</v>
      </c>
      <c r="G2313" s="22" t="s">
        <v>3697</v>
      </c>
    </row>
    <row r="2314" spans="1:8">
      <c r="A2314" s="22">
        <v>2347</v>
      </c>
      <c r="B2314" s="22" t="s">
        <v>26387</v>
      </c>
      <c r="C2314" s="22" t="s">
        <v>26389</v>
      </c>
      <c r="D2314" s="22" t="s">
        <v>26390</v>
      </c>
      <c r="E2314" s="22" t="s">
        <v>26388</v>
      </c>
      <c r="F2314" s="22" t="s">
        <v>26391</v>
      </c>
      <c r="G2314" s="22" t="s">
        <v>3697</v>
      </c>
    </row>
    <row r="2315" spans="1:8">
      <c r="A2315" s="22">
        <v>2348</v>
      </c>
      <c r="B2315" s="22" t="s">
        <v>4167</v>
      </c>
      <c r="C2315" s="22" t="s">
        <v>4168</v>
      </c>
      <c r="D2315" s="22" t="s">
        <v>4088</v>
      </c>
      <c r="E2315" s="22" t="s">
        <v>18739</v>
      </c>
      <c r="F2315" s="22" t="s">
        <v>4169</v>
      </c>
      <c r="G2315" s="22" t="s">
        <v>3697</v>
      </c>
    </row>
    <row r="2316" spans="1:8">
      <c r="A2316" s="22">
        <v>2349</v>
      </c>
      <c r="B2316" s="22" t="s">
        <v>6563</v>
      </c>
      <c r="C2316" s="22" t="s">
        <v>6564</v>
      </c>
      <c r="D2316" s="22" t="s">
        <v>4088</v>
      </c>
      <c r="E2316" s="22" t="s">
        <v>19434</v>
      </c>
      <c r="F2316" s="22" t="s">
        <v>6565</v>
      </c>
      <c r="G2316" s="22" t="s">
        <v>3697</v>
      </c>
    </row>
    <row r="2317" spans="1:8">
      <c r="A2317" s="22">
        <v>2350</v>
      </c>
      <c r="B2317" s="22" t="s">
        <v>13125</v>
      </c>
      <c r="C2317" s="22" t="s">
        <v>13126</v>
      </c>
      <c r="D2317" s="22" t="s">
        <v>13127</v>
      </c>
      <c r="E2317" s="22" t="s">
        <v>20939</v>
      </c>
      <c r="F2317" s="22" t="s">
        <v>13128</v>
      </c>
      <c r="G2317" s="22" t="s">
        <v>3697</v>
      </c>
    </row>
    <row r="2318" spans="1:8">
      <c r="A2318" s="22">
        <v>2351</v>
      </c>
      <c r="B2318" s="22" t="s">
        <v>6154</v>
      </c>
      <c r="C2318" s="22" t="s">
        <v>6155</v>
      </c>
      <c r="D2318" s="22" t="s">
        <v>6156</v>
      </c>
      <c r="E2318" s="22" t="s">
        <v>19321</v>
      </c>
      <c r="F2318" s="22" t="s">
        <v>2576</v>
      </c>
      <c r="G2318" s="22" t="s">
        <v>3697</v>
      </c>
    </row>
    <row r="2319" spans="1:8">
      <c r="A2319" s="22">
        <v>2352</v>
      </c>
      <c r="B2319" s="22" t="s">
        <v>17231</v>
      </c>
      <c r="C2319" s="22" t="s">
        <v>17232</v>
      </c>
      <c r="D2319" s="22" t="s">
        <v>13946</v>
      </c>
      <c r="E2319" s="22" t="s">
        <v>21721</v>
      </c>
      <c r="F2319" s="22" t="s">
        <v>17233</v>
      </c>
      <c r="G2319" s="22" t="s">
        <v>3697</v>
      </c>
    </row>
    <row r="2320" spans="1:8">
      <c r="A2320" s="22">
        <v>2353</v>
      </c>
      <c r="B2320" s="22" t="s">
        <v>18128</v>
      </c>
      <c r="C2320" s="22" t="s">
        <v>18129</v>
      </c>
      <c r="D2320" s="22" t="s">
        <v>13946</v>
      </c>
      <c r="E2320" s="22" t="s">
        <v>20042</v>
      </c>
      <c r="F2320" s="22" t="s">
        <v>18130</v>
      </c>
      <c r="G2320" s="22" t="s">
        <v>3697</v>
      </c>
    </row>
    <row r="2321" spans="1:8">
      <c r="A2321" s="22">
        <v>2354</v>
      </c>
      <c r="B2321" s="22" t="s">
        <v>6879</v>
      </c>
      <c r="C2321" s="22" t="s">
        <v>6880</v>
      </c>
      <c r="D2321" s="22" t="s">
        <v>6642</v>
      </c>
      <c r="E2321" s="22" t="s">
        <v>18654</v>
      </c>
      <c r="F2321" s="22" t="s">
        <v>6881</v>
      </c>
      <c r="G2321" s="22" t="s">
        <v>3697</v>
      </c>
      <c r="H2321" s="22">
        <v>1</v>
      </c>
    </row>
    <row r="2322" spans="1:8">
      <c r="A2322" s="22">
        <v>2355</v>
      </c>
      <c r="B2322" s="22" t="s">
        <v>17447</v>
      </c>
      <c r="C2322" s="22" t="s">
        <v>17448</v>
      </c>
      <c r="D2322" s="22" t="s">
        <v>6642</v>
      </c>
      <c r="E2322" s="22" t="s">
        <v>19184</v>
      </c>
      <c r="F2322" s="22" t="s">
        <v>17449</v>
      </c>
      <c r="G2322" s="22" t="s">
        <v>3697</v>
      </c>
    </row>
    <row r="2323" spans="1:8">
      <c r="A2323" s="22">
        <v>2356</v>
      </c>
      <c r="B2323" s="22" t="s">
        <v>6640</v>
      </c>
      <c r="C2323" s="22" t="s">
        <v>6641</v>
      </c>
      <c r="D2323" s="22" t="s">
        <v>6642</v>
      </c>
      <c r="E2323" s="22" t="s">
        <v>19454</v>
      </c>
      <c r="F2323" s="22" t="s">
        <v>6643</v>
      </c>
      <c r="G2323" s="22" t="s">
        <v>3697</v>
      </c>
    </row>
    <row r="2324" spans="1:8">
      <c r="A2324" s="22">
        <v>2357</v>
      </c>
      <c r="B2324" s="22" t="s">
        <v>14851</v>
      </c>
      <c r="C2324" s="22" t="s">
        <v>14852</v>
      </c>
      <c r="D2324" s="22" t="s">
        <v>6642</v>
      </c>
      <c r="E2324" s="22" t="s">
        <v>21282</v>
      </c>
      <c r="F2324" s="22" t="s">
        <v>14853</v>
      </c>
      <c r="G2324" s="22" t="s">
        <v>3697</v>
      </c>
      <c r="H2324" s="22">
        <v>2</v>
      </c>
    </row>
    <row r="2325" spans="1:8">
      <c r="A2325" s="22">
        <v>2358</v>
      </c>
      <c r="B2325" s="22" t="s">
        <v>16409</v>
      </c>
      <c r="C2325" s="22" t="s">
        <v>16410</v>
      </c>
      <c r="D2325" s="22" t="s">
        <v>6642</v>
      </c>
      <c r="E2325" s="22" t="s">
        <v>19378</v>
      </c>
      <c r="F2325" s="22" t="s">
        <v>16411</v>
      </c>
      <c r="G2325" s="22" t="s">
        <v>3697</v>
      </c>
    </row>
    <row r="2326" spans="1:8">
      <c r="A2326" s="22">
        <v>2359</v>
      </c>
      <c r="B2326" s="22" t="s">
        <v>5390</v>
      </c>
      <c r="C2326" s="22" t="s">
        <v>5391</v>
      </c>
      <c r="D2326" s="22" t="s">
        <v>5392</v>
      </c>
      <c r="E2326" s="22" t="s">
        <v>19110</v>
      </c>
      <c r="F2326" s="22" t="s">
        <v>5393</v>
      </c>
      <c r="G2326" s="22" t="s">
        <v>3697</v>
      </c>
    </row>
    <row r="2327" spans="1:8">
      <c r="A2327" s="22">
        <v>2360</v>
      </c>
      <c r="B2327" s="22" t="s">
        <v>7091</v>
      </c>
      <c r="C2327" s="22" t="s">
        <v>7092</v>
      </c>
      <c r="D2327" s="22" t="s">
        <v>7093</v>
      </c>
      <c r="E2327" s="22" t="s">
        <v>19571</v>
      </c>
      <c r="F2327" s="22" t="s">
        <v>7094</v>
      </c>
      <c r="G2327" s="22" t="s">
        <v>3697</v>
      </c>
    </row>
    <row r="2328" spans="1:8">
      <c r="A2328" s="22">
        <v>2361</v>
      </c>
      <c r="B2328" s="22" t="s">
        <v>8966</v>
      </c>
      <c r="C2328" s="22" t="s">
        <v>8967</v>
      </c>
      <c r="D2328" s="22" t="s">
        <v>8968</v>
      </c>
      <c r="E2328" s="22" t="s">
        <v>20042</v>
      </c>
      <c r="F2328" s="22" t="s">
        <v>8969</v>
      </c>
      <c r="G2328" s="22" t="s">
        <v>3697</v>
      </c>
    </row>
    <row r="2329" spans="1:8">
      <c r="A2329" s="22">
        <v>2362</v>
      </c>
      <c r="B2329" s="22" t="s">
        <v>10066</v>
      </c>
      <c r="C2329" s="22" t="s">
        <v>10067</v>
      </c>
      <c r="D2329" s="22" t="s">
        <v>10068</v>
      </c>
      <c r="E2329" s="22" t="s">
        <v>20301</v>
      </c>
      <c r="F2329" s="22" t="s">
        <v>10069</v>
      </c>
      <c r="G2329" s="22" t="s">
        <v>3697</v>
      </c>
    </row>
    <row r="2330" spans="1:8">
      <c r="A2330" s="22">
        <v>2363</v>
      </c>
      <c r="B2330" s="22" t="s">
        <v>9876</v>
      </c>
      <c r="C2330" s="22" t="s">
        <v>9877</v>
      </c>
      <c r="D2330" s="22" t="s">
        <v>9878</v>
      </c>
      <c r="E2330" s="22" t="s">
        <v>20258</v>
      </c>
      <c r="F2330" s="22" t="s">
        <v>3</v>
      </c>
      <c r="G2330" s="22" t="s">
        <v>3697</v>
      </c>
    </row>
    <row r="2331" spans="1:8">
      <c r="A2331" s="22">
        <v>2364</v>
      </c>
      <c r="B2331" s="22" t="s">
        <v>5325</v>
      </c>
      <c r="C2331" s="22" t="s">
        <v>5326</v>
      </c>
      <c r="D2331" s="22" t="s">
        <v>5327</v>
      </c>
      <c r="E2331" s="22" t="s">
        <v>19091</v>
      </c>
      <c r="F2331" s="22" t="s">
        <v>3613</v>
      </c>
      <c r="G2331" s="22" t="s">
        <v>3697</v>
      </c>
    </row>
    <row r="2332" spans="1:8">
      <c r="A2332" s="22">
        <v>2365</v>
      </c>
      <c r="B2332" s="22" t="s">
        <v>14247</v>
      </c>
      <c r="C2332" s="22" t="s">
        <v>14248</v>
      </c>
      <c r="D2332" s="22" t="s">
        <v>14249</v>
      </c>
      <c r="E2332" s="22" t="s">
        <v>18604</v>
      </c>
      <c r="F2332" s="22" t="s">
        <v>14250</v>
      </c>
      <c r="G2332" s="22" t="s">
        <v>3697</v>
      </c>
    </row>
    <row r="2333" spans="1:8">
      <c r="A2333" s="22">
        <v>2366</v>
      </c>
      <c r="B2333" s="22" t="s">
        <v>5914</v>
      </c>
      <c r="C2333" s="22" t="s">
        <v>5915</v>
      </c>
      <c r="D2333" s="22" t="s">
        <v>4386</v>
      </c>
      <c r="E2333" s="22" t="s">
        <v>18599</v>
      </c>
      <c r="F2333" s="22" t="s">
        <v>5916</v>
      </c>
      <c r="G2333" s="22" t="s">
        <v>3697</v>
      </c>
    </row>
    <row r="2334" spans="1:8">
      <c r="A2334" s="22">
        <v>2367</v>
      </c>
      <c r="B2334" s="22" t="s">
        <v>11351</v>
      </c>
      <c r="C2334" s="22" t="s">
        <v>11352</v>
      </c>
      <c r="D2334" s="22" t="s">
        <v>4386</v>
      </c>
      <c r="E2334" s="22" t="s">
        <v>19193</v>
      </c>
      <c r="F2334" s="22" t="s">
        <v>11353</v>
      </c>
      <c r="G2334" s="22" t="s">
        <v>3697</v>
      </c>
    </row>
    <row r="2335" spans="1:8">
      <c r="A2335" s="22">
        <v>2368</v>
      </c>
      <c r="B2335" s="22" t="s">
        <v>9599</v>
      </c>
      <c r="C2335" s="22" t="s">
        <v>9600</v>
      </c>
      <c r="D2335" s="22" t="s">
        <v>9601</v>
      </c>
      <c r="E2335" s="22" t="s">
        <v>18600</v>
      </c>
      <c r="F2335" s="22" t="s">
        <v>9602</v>
      </c>
      <c r="G2335" s="22" t="s">
        <v>3697</v>
      </c>
    </row>
    <row r="2336" spans="1:8">
      <c r="A2336" s="22">
        <v>2369</v>
      </c>
      <c r="B2336" s="22" t="s">
        <v>18134</v>
      </c>
      <c r="C2336" s="22" t="s">
        <v>18135</v>
      </c>
      <c r="D2336" s="22" t="s">
        <v>7593</v>
      </c>
      <c r="E2336" s="22" t="s">
        <v>21890</v>
      </c>
      <c r="F2336" s="22" t="s">
        <v>18136</v>
      </c>
      <c r="G2336" s="22" t="s">
        <v>3697</v>
      </c>
    </row>
    <row r="2337" spans="1:8">
      <c r="A2337" s="22">
        <v>2370</v>
      </c>
      <c r="B2337" s="22" t="s">
        <v>7591</v>
      </c>
      <c r="C2337" s="22" t="s">
        <v>7592</v>
      </c>
      <c r="D2337" s="22" t="s">
        <v>7593</v>
      </c>
      <c r="E2337" s="22" t="s">
        <v>19694</v>
      </c>
      <c r="F2337" s="22" t="s">
        <v>7594</v>
      </c>
      <c r="G2337" s="22" t="s">
        <v>3697</v>
      </c>
    </row>
    <row r="2338" spans="1:8">
      <c r="A2338" s="22">
        <v>2371</v>
      </c>
      <c r="B2338" s="22" t="s">
        <v>8045</v>
      </c>
      <c r="C2338" s="22" t="s">
        <v>8046</v>
      </c>
      <c r="D2338" s="22" t="s">
        <v>7593</v>
      </c>
      <c r="E2338" s="22" t="s">
        <v>18929</v>
      </c>
      <c r="F2338" s="22" t="s">
        <v>8047</v>
      </c>
      <c r="G2338" s="22" t="s">
        <v>3697</v>
      </c>
    </row>
    <row r="2339" spans="1:8">
      <c r="A2339" s="22">
        <v>2372</v>
      </c>
      <c r="B2339" s="22" t="s">
        <v>12218</v>
      </c>
      <c r="C2339" s="22" t="s">
        <v>12219</v>
      </c>
      <c r="D2339" s="22" t="s">
        <v>12220</v>
      </c>
      <c r="E2339" s="22" t="s">
        <v>20751</v>
      </c>
      <c r="F2339" s="22" t="s">
        <v>12221</v>
      </c>
      <c r="G2339" s="22" t="s">
        <v>3697</v>
      </c>
    </row>
    <row r="2340" spans="1:8">
      <c r="A2340" s="22">
        <v>2373</v>
      </c>
      <c r="B2340" s="22" t="s">
        <v>17834</v>
      </c>
      <c r="C2340" s="22" t="s">
        <v>17835</v>
      </c>
      <c r="D2340" s="22" t="s">
        <v>5376</v>
      </c>
      <c r="E2340" s="22" t="s">
        <v>21832</v>
      </c>
      <c r="G2340" s="22" t="s">
        <v>3730</v>
      </c>
    </row>
    <row r="2341" spans="1:8">
      <c r="A2341" s="22">
        <v>2374</v>
      </c>
      <c r="B2341" s="22" t="s">
        <v>26058</v>
      </c>
      <c r="C2341" s="22" t="s">
        <v>26059</v>
      </c>
      <c r="D2341" s="22" t="s">
        <v>5376</v>
      </c>
      <c r="E2341" s="22" t="s">
        <v>21418</v>
      </c>
      <c r="F2341" s="22" t="s">
        <v>26060</v>
      </c>
      <c r="G2341" s="22" t="s">
        <v>3697</v>
      </c>
      <c r="H2341" s="22">
        <v>1</v>
      </c>
    </row>
    <row r="2342" spans="1:8">
      <c r="A2342" s="22">
        <v>2375</v>
      </c>
      <c r="B2342" s="22" t="s">
        <v>15595</v>
      </c>
      <c r="C2342" s="22" t="s">
        <v>15596</v>
      </c>
      <c r="D2342" s="22" t="s">
        <v>5376</v>
      </c>
      <c r="E2342" s="22" t="s">
        <v>21418</v>
      </c>
      <c r="F2342" s="22" t="s">
        <v>15597</v>
      </c>
      <c r="G2342" s="22" t="s">
        <v>3697</v>
      </c>
      <c r="H2342" s="22">
        <v>1</v>
      </c>
    </row>
    <row r="2343" spans="1:8">
      <c r="A2343" s="22">
        <v>2376</v>
      </c>
      <c r="B2343" s="22" t="s">
        <v>18096</v>
      </c>
      <c r="C2343" s="22" t="s">
        <v>18097</v>
      </c>
      <c r="D2343" s="22" t="s">
        <v>5376</v>
      </c>
      <c r="E2343" s="22" t="s">
        <v>21418</v>
      </c>
      <c r="F2343" s="22" t="s">
        <v>18098</v>
      </c>
      <c r="G2343" s="22" t="s">
        <v>3697</v>
      </c>
      <c r="H2343" s="22">
        <v>1</v>
      </c>
    </row>
    <row r="2344" spans="1:8">
      <c r="A2344" s="22">
        <v>2377</v>
      </c>
      <c r="B2344" s="22" t="s">
        <v>9465</v>
      </c>
      <c r="C2344" s="22" t="s">
        <v>9466</v>
      </c>
      <c r="D2344" s="22" t="s">
        <v>5376</v>
      </c>
      <c r="E2344" s="22" t="s">
        <v>20154</v>
      </c>
      <c r="F2344" s="22" t="s">
        <v>9467</v>
      </c>
      <c r="G2344" s="22" t="s">
        <v>3697</v>
      </c>
      <c r="H2344" s="22">
        <v>1</v>
      </c>
    </row>
    <row r="2345" spans="1:8">
      <c r="A2345" s="22">
        <v>2378</v>
      </c>
      <c r="B2345" s="22" t="s">
        <v>12395</v>
      </c>
      <c r="C2345" s="22" t="s">
        <v>12396</v>
      </c>
      <c r="D2345" s="22" t="s">
        <v>5376</v>
      </c>
      <c r="E2345" s="22" t="s">
        <v>18899</v>
      </c>
      <c r="F2345" s="22" t="s">
        <v>12397</v>
      </c>
      <c r="G2345" s="22" t="s">
        <v>3697</v>
      </c>
    </row>
    <row r="2346" spans="1:8">
      <c r="A2346" s="22">
        <v>2379</v>
      </c>
      <c r="B2346" s="22" t="s">
        <v>11097</v>
      </c>
      <c r="C2346" s="22" t="s">
        <v>24768</v>
      </c>
      <c r="D2346" s="22" t="s">
        <v>5376</v>
      </c>
      <c r="E2346" s="22" t="s">
        <v>24767</v>
      </c>
      <c r="G2346" s="22" t="s">
        <v>3707</v>
      </c>
    </row>
    <row r="2347" spans="1:8">
      <c r="A2347" s="22">
        <v>2380</v>
      </c>
      <c r="B2347" s="22" t="s">
        <v>9744</v>
      </c>
      <c r="C2347" s="22" t="s">
        <v>9745</v>
      </c>
      <c r="D2347" s="22" t="s">
        <v>6811</v>
      </c>
      <c r="E2347" s="22" t="s">
        <v>19800</v>
      </c>
      <c r="F2347" s="22" t="s">
        <v>9746</v>
      </c>
      <c r="G2347" s="22" t="s">
        <v>3697</v>
      </c>
    </row>
    <row r="2348" spans="1:8">
      <c r="A2348" s="22">
        <v>2381</v>
      </c>
      <c r="B2348" s="22" t="s">
        <v>6809</v>
      </c>
      <c r="C2348" s="22" t="s">
        <v>6810</v>
      </c>
      <c r="D2348" s="22" t="s">
        <v>6811</v>
      </c>
      <c r="E2348" s="22" t="s">
        <v>19502</v>
      </c>
      <c r="F2348" s="22" t="s">
        <v>6812</v>
      </c>
      <c r="G2348" s="22" t="s">
        <v>3697</v>
      </c>
    </row>
    <row r="2349" spans="1:8">
      <c r="A2349" s="22">
        <v>2382</v>
      </c>
      <c r="B2349" s="22" t="s">
        <v>15404</v>
      </c>
      <c r="C2349" s="22" t="s">
        <v>15405</v>
      </c>
      <c r="D2349" s="22" t="s">
        <v>6811</v>
      </c>
      <c r="E2349" s="22" t="s">
        <v>19335</v>
      </c>
      <c r="F2349" s="22" t="s">
        <v>15406</v>
      </c>
      <c r="G2349" s="22" t="s">
        <v>3697</v>
      </c>
    </row>
    <row r="2350" spans="1:8">
      <c r="A2350" s="22">
        <v>2383</v>
      </c>
      <c r="B2350" s="22" t="s">
        <v>25226</v>
      </c>
      <c r="C2350" s="22" t="s">
        <v>25228</v>
      </c>
      <c r="D2350" s="22" t="s">
        <v>6811</v>
      </c>
      <c r="E2350" s="22" t="s">
        <v>25227</v>
      </c>
      <c r="F2350" s="22" t="s">
        <v>25229</v>
      </c>
      <c r="G2350" s="22" t="s">
        <v>3697</v>
      </c>
    </row>
    <row r="2351" spans="1:8">
      <c r="A2351" s="22">
        <v>2384</v>
      </c>
      <c r="B2351" s="22" t="s">
        <v>15678</v>
      </c>
      <c r="C2351" s="22" t="s">
        <v>15679</v>
      </c>
      <c r="D2351" s="22" t="s">
        <v>9711</v>
      </c>
      <c r="E2351" s="22" t="s">
        <v>20177</v>
      </c>
      <c r="F2351" s="22" t="s">
        <v>15680</v>
      </c>
      <c r="G2351" s="22" t="s">
        <v>3697</v>
      </c>
    </row>
    <row r="2352" spans="1:8">
      <c r="A2352" s="22">
        <v>2385</v>
      </c>
      <c r="B2352" s="22" t="s">
        <v>9204</v>
      </c>
      <c r="C2352" s="22" t="s">
        <v>9205</v>
      </c>
      <c r="D2352" s="22" t="s">
        <v>6822</v>
      </c>
      <c r="E2352" s="22" t="s">
        <v>19018</v>
      </c>
      <c r="F2352" s="22" t="s">
        <v>9206</v>
      </c>
      <c r="G2352" s="22" t="s">
        <v>3697</v>
      </c>
      <c r="H2352" s="22">
        <v>1</v>
      </c>
    </row>
    <row r="2353" spans="1:8">
      <c r="A2353" s="22">
        <v>2386</v>
      </c>
      <c r="B2353" s="22" t="s">
        <v>16938</v>
      </c>
      <c r="C2353" s="22" t="s">
        <v>16939</v>
      </c>
      <c r="D2353" s="22" t="s">
        <v>5547</v>
      </c>
      <c r="E2353" s="22" t="s">
        <v>21673</v>
      </c>
      <c r="F2353" s="22" t="s">
        <v>16940</v>
      </c>
      <c r="G2353" s="22" t="s">
        <v>3697</v>
      </c>
    </row>
    <row r="2354" spans="1:8">
      <c r="A2354" s="22">
        <v>2387</v>
      </c>
      <c r="B2354" s="22" t="s">
        <v>6149</v>
      </c>
      <c r="C2354" s="22" t="s">
        <v>6150</v>
      </c>
      <c r="D2354" s="22" t="s">
        <v>5547</v>
      </c>
      <c r="E2354" s="22" t="s">
        <v>19320</v>
      </c>
      <c r="F2354" s="22" t="s">
        <v>6151</v>
      </c>
      <c r="G2354" s="22" t="s">
        <v>3697</v>
      </c>
    </row>
    <row r="2355" spans="1:8">
      <c r="A2355" s="22">
        <v>2388</v>
      </c>
      <c r="B2355" s="22" t="s">
        <v>26337</v>
      </c>
      <c r="C2355" s="22" t="s">
        <v>26339</v>
      </c>
      <c r="D2355" s="22" t="s">
        <v>5547</v>
      </c>
      <c r="E2355" s="22" t="s">
        <v>26338</v>
      </c>
      <c r="F2355" s="22" t="s">
        <v>26340</v>
      </c>
      <c r="G2355" s="22" t="s">
        <v>3697</v>
      </c>
    </row>
    <row r="2356" spans="1:8">
      <c r="A2356" s="22">
        <v>2389</v>
      </c>
      <c r="B2356" s="22" t="s">
        <v>5545</v>
      </c>
      <c r="C2356" s="22" t="s">
        <v>5546</v>
      </c>
      <c r="D2356" s="22" t="s">
        <v>5547</v>
      </c>
      <c r="E2356" s="22" t="s">
        <v>18892</v>
      </c>
      <c r="F2356" s="22" t="s">
        <v>5548</v>
      </c>
      <c r="G2356" s="22" t="s">
        <v>3697</v>
      </c>
      <c r="H2356" s="22">
        <v>1</v>
      </c>
    </row>
    <row r="2357" spans="1:8">
      <c r="A2357" s="22">
        <v>2390</v>
      </c>
      <c r="B2357" s="22" t="s">
        <v>10809</v>
      </c>
      <c r="C2357" s="22" t="s">
        <v>10810</v>
      </c>
      <c r="D2357" s="22" t="s">
        <v>5547</v>
      </c>
      <c r="E2357" s="22" t="s">
        <v>20473</v>
      </c>
      <c r="F2357" s="22" t="s">
        <v>10811</v>
      </c>
      <c r="G2357" s="22" t="s">
        <v>3697</v>
      </c>
    </row>
    <row r="2358" spans="1:8">
      <c r="A2358" s="22">
        <v>2391</v>
      </c>
      <c r="B2358" s="22" t="s">
        <v>25341</v>
      </c>
      <c r="C2358" s="22" t="s">
        <v>25342</v>
      </c>
      <c r="D2358" s="22" t="s">
        <v>5547</v>
      </c>
      <c r="E2358" s="22" t="s">
        <v>20733</v>
      </c>
      <c r="F2358" s="22" t="s">
        <v>25343</v>
      </c>
      <c r="G2358" s="22" t="s">
        <v>3697</v>
      </c>
    </row>
    <row r="2359" spans="1:8">
      <c r="A2359" s="22">
        <v>2392</v>
      </c>
      <c r="B2359" s="22" t="s">
        <v>11251</v>
      </c>
      <c r="C2359" s="22" t="s">
        <v>11252</v>
      </c>
      <c r="D2359" s="22" t="s">
        <v>11253</v>
      </c>
      <c r="E2359" s="22" t="s">
        <v>20563</v>
      </c>
      <c r="F2359" s="22" t="s">
        <v>11254</v>
      </c>
      <c r="G2359" s="22" t="s">
        <v>3697</v>
      </c>
      <c r="H2359" s="22">
        <v>1</v>
      </c>
    </row>
    <row r="2360" spans="1:8">
      <c r="A2360" s="22">
        <v>2393</v>
      </c>
      <c r="B2360" s="22" t="s">
        <v>15179</v>
      </c>
      <c r="C2360" s="22" t="s">
        <v>15180</v>
      </c>
      <c r="D2360" s="22" t="s">
        <v>4440</v>
      </c>
      <c r="E2360" s="22" t="s">
        <v>19241</v>
      </c>
      <c r="F2360" s="22" t="s">
        <v>15181</v>
      </c>
      <c r="G2360" s="22" t="s">
        <v>3697</v>
      </c>
    </row>
    <row r="2361" spans="1:8">
      <c r="A2361" s="22">
        <v>2394</v>
      </c>
      <c r="B2361" s="22" t="s">
        <v>4438</v>
      </c>
      <c r="C2361" s="22" t="s">
        <v>4439</v>
      </c>
      <c r="D2361" s="22" t="s">
        <v>4440</v>
      </c>
      <c r="E2361" s="22" t="s">
        <v>18824</v>
      </c>
      <c r="F2361" s="22" t="s">
        <v>4441</v>
      </c>
      <c r="G2361" s="22" t="s">
        <v>3697</v>
      </c>
    </row>
    <row r="2362" spans="1:8">
      <c r="A2362" s="22">
        <v>2395</v>
      </c>
      <c r="B2362" s="22" t="s">
        <v>17225</v>
      </c>
      <c r="C2362" s="22" t="s">
        <v>17226</v>
      </c>
      <c r="D2362" s="22" t="s">
        <v>4440</v>
      </c>
      <c r="E2362" s="22" t="s">
        <v>20320</v>
      </c>
      <c r="F2362" s="22" t="s">
        <v>17227</v>
      </c>
      <c r="G2362" s="22" t="s">
        <v>3697</v>
      </c>
    </row>
    <row r="2363" spans="1:8">
      <c r="A2363" s="22">
        <v>2396</v>
      </c>
      <c r="B2363" s="22" t="s">
        <v>8474</v>
      </c>
      <c r="C2363" s="22" t="s">
        <v>8475</v>
      </c>
      <c r="D2363" s="22" t="s">
        <v>8476</v>
      </c>
      <c r="E2363" s="22" t="s">
        <v>19846</v>
      </c>
      <c r="F2363" s="22" t="s">
        <v>8477</v>
      </c>
      <c r="G2363" s="22" t="s">
        <v>3697</v>
      </c>
    </row>
    <row r="2364" spans="1:8">
      <c r="A2364" s="22">
        <v>2397</v>
      </c>
      <c r="B2364" s="22" t="s">
        <v>5366</v>
      </c>
      <c r="C2364" s="22" t="s">
        <v>5367</v>
      </c>
      <c r="D2364" s="22" t="s">
        <v>3762</v>
      </c>
      <c r="E2364" s="22" t="s">
        <v>18899</v>
      </c>
      <c r="F2364" s="22" t="s">
        <v>5368</v>
      </c>
      <c r="G2364" s="22" t="s">
        <v>3697</v>
      </c>
    </row>
    <row r="2365" spans="1:8">
      <c r="A2365" s="22">
        <v>2398</v>
      </c>
      <c r="B2365" s="22" t="s">
        <v>25574</v>
      </c>
      <c r="C2365" s="22" t="s">
        <v>25575</v>
      </c>
      <c r="D2365" s="22" t="s">
        <v>3762</v>
      </c>
      <c r="E2365" s="22" t="s">
        <v>19803</v>
      </c>
      <c r="F2365" s="22" t="s">
        <v>25576</v>
      </c>
      <c r="G2365" s="22" t="s">
        <v>3697</v>
      </c>
    </row>
    <row r="2366" spans="1:8">
      <c r="A2366" s="22">
        <v>2399</v>
      </c>
      <c r="B2366" s="22" t="s">
        <v>8917</v>
      </c>
      <c r="C2366" s="22" t="s">
        <v>8918</v>
      </c>
      <c r="D2366" s="22" t="s">
        <v>3762</v>
      </c>
      <c r="E2366" s="22" t="s">
        <v>20033</v>
      </c>
      <c r="F2366" s="22" t="s">
        <v>8919</v>
      </c>
      <c r="G2366" s="22" t="s">
        <v>3697</v>
      </c>
    </row>
    <row r="2367" spans="1:8">
      <c r="A2367" s="22">
        <v>2400</v>
      </c>
      <c r="B2367" s="22" t="s">
        <v>24567</v>
      </c>
      <c r="C2367" s="22" t="s">
        <v>24569</v>
      </c>
      <c r="D2367" s="22" t="s">
        <v>3762</v>
      </c>
      <c r="E2367" s="22" t="s">
        <v>24568</v>
      </c>
      <c r="F2367" s="22" t="s">
        <v>24570</v>
      </c>
      <c r="G2367" s="22" t="s">
        <v>3697</v>
      </c>
    </row>
    <row r="2368" spans="1:8">
      <c r="A2368" s="22">
        <v>2401</v>
      </c>
      <c r="B2368" s="22" t="s">
        <v>11930</v>
      </c>
      <c r="C2368" s="22" t="s">
        <v>11931</v>
      </c>
      <c r="D2368" s="22" t="s">
        <v>3762</v>
      </c>
      <c r="E2368" s="22" t="s">
        <v>19381</v>
      </c>
      <c r="F2368" s="22" t="s">
        <v>11932</v>
      </c>
      <c r="G2368" s="22" t="s">
        <v>3697</v>
      </c>
    </row>
    <row r="2369" spans="1:8">
      <c r="A2369" s="22">
        <v>2402</v>
      </c>
      <c r="B2369" s="22" t="s">
        <v>14504</v>
      </c>
      <c r="C2369" s="22" t="s">
        <v>14505</v>
      </c>
      <c r="D2369" s="22" t="s">
        <v>3735</v>
      </c>
      <c r="E2369" s="22" t="s">
        <v>21212</v>
      </c>
      <c r="F2369" s="22" t="s">
        <v>14506</v>
      </c>
      <c r="G2369" s="22" t="s">
        <v>3697</v>
      </c>
      <c r="H2369" s="22">
        <v>1</v>
      </c>
    </row>
    <row r="2370" spans="1:8">
      <c r="A2370" s="22">
        <v>2403</v>
      </c>
      <c r="B2370" s="22" t="s">
        <v>6894</v>
      </c>
      <c r="C2370" s="22" t="s">
        <v>6895</v>
      </c>
      <c r="D2370" s="22" t="s">
        <v>3735</v>
      </c>
      <c r="E2370" s="22" t="s">
        <v>19528</v>
      </c>
      <c r="F2370" s="22" t="s">
        <v>6896</v>
      </c>
      <c r="G2370" s="22" t="s">
        <v>3697</v>
      </c>
    </row>
    <row r="2371" spans="1:8">
      <c r="A2371" s="22">
        <v>2404</v>
      </c>
      <c r="B2371" s="22" t="s">
        <v>17668</v>
      </c>
      <c r="C2371" s="22" t="s">
        <v>17669</v>
      </c>
      <c r="D2371" s="22" t="s">
        <v>3735</v>
      </c>
      <c r="E2371" s="22" t="s">
        <v>19064</v>
      </c>
      <c r="F2371" s="22" t="s">
        <v>17670</v>
      </c>
      <c r="G2371" s="22" t="s">
        <v>3697</v>
      </c>
    </row>
    <row r="2372" spans="1:8">
      <c r="A2372" s="22">
        <v>2405</v>
      </c>
      <c r="B2372" s="22" t="s">
        <v>9180</v>
      </c>
      <c r="C2372" s="22" t="s">
        <v>9181</v>
      </c>
      <c r="D2372" s="22" t="s">
        <v>3735</v>
      </c>
      <c r="E2372" s="22" t="s">
        <v>19163</v>
      </c>
      <c r="F2372" s="22" t="s">
        <v>9182</v>
      </c>
      <c r="G2372" s="22" t="s">
        <v>3697</v>
      </c>
    </row>
    <row r="2373" spans="1:8">
      <c r="A2373" s="22">
        <v>2406</v>
      </c>
      <c r="B2373" s="22" t="s">
        <v>14058</v>
      </c>
      <c r="C2373" s="22" t="s">
        <v>14059</v>
      </c>
      <c r="D2373" s="22" t="s">
        <v>3735</v>
      </c>
      <c r="E2373" s="22" t="s">
        <v>18604</v>
      </c>
      <c r="F2373" s="22" t="s">
        <v>14060</v>
      </c>
      <c r="G2373" s="22" t="s">
        <v>3697</v>
      </c>
    </row>
    <row r="2374" spans="1:8">
      <c r="A2374" s="22">
        <v>2407</v>
      </c>
      <c r="B2374" s="22" t="s">
        <v>15740</v>
      </c>
      <c r="C2374" s="22" t="s">
        <v>15741</v>
      </c>
      <c r="D2374" s="22" t="s">
        <v>3735</v>
      </c>
      <c r="E2374" s="22" t="s">
        <v>19299</v>
      </c>
      <c r="F2374" s="22" t="s">
        <v>15742</v>
      </c>
      <c r="G2374" s="22" t="s">
        <v>3697</v>
      </c>
      <c r="H2374" s="22">
        <v>1</v>
      </c>
    </row>
    <row r="2375" spans="1:8">
      <c r="A2375" s="22">
        <v>2408</v>
      </c>
      <c r="B2375" s="22" t="s">
        <v>7506</v>
      </c>
      <c r="C2375" s="22" t="s">
        <v>7507</v>
      </c>
      <c r="D2375" s="22" t="s">
        <v>3735</v>
      </c>
      <c r="E2375" s="22" t="s">
        <v>19674</v>
      </c>
      <c r="F2375" s="22" t="s">
        <v>7508</v>
      </c>
      <c r="G2375" s="22" t="s">
        <v>3697</v>
      </c>
    </row>
    <row r="2376" spans="1:8">
      <c r="A2376" s="22">
        <v>2409</v>
      </c>
      <c r="B2376" s="22" t="s">
        <v>6876</v>
      </c>
      <c r="C2376" s="22" t="s">
        <v>6877</v>
      </c>
      <c r="D2376" s="22" t="s">
        <v>3735</v>
      </c>
      <c r="E2376" s="22" t="s">
        <v>19523</v>
      </c>
      <c r="F2376" s="22" t="s">
        <v>6878</v>
      </c>
      <c r="G2376" s="22" t="s">
        <v>3697</v>
      </c>
    </row>
    <row r="2377" spans="1:8">
      <c r="A2377" s="22">
        <v>2410</v>
      </c>
      <c r="B2377" s="22" t="s">
        <v>23734</v>
      </c>
      <c r="C2377" s="22" t="s">
        <v>23735</v>
      </c>
      <c r="D2377" s="22" t="s">
        <v>10072</v>
      </c>
      <c r="E2377" s="22" t="s">
        <v>19132</v>
      </c>
      <c r="F2377" s="22" t="s">
        <v>23736</v>
      </c>
      <c r="G2377" s="22" t="s">
        <v>3697</v>
      </c>
    </row>
    <row r="2378" spans="1:8">
      <c r="A2378" s="22">
        <v>2411</v>
      </c>
      <c r="B2378" s="22" t="s">
        <v>6011</v>
      </c>
      <c r="C2378" s="22" t="s">
        <v>6012</v>
      </c>
      <c r="D2378" s="22" t="s">
        <v>6013</v>
      </c>
      <c r="E2378" s="22" t="s">
        <v>19280</v>
      </c>
      <c r="F2378" s="22" t="s">
        <v>6014</v>
      </c>
      <c r="G2378" s="22" t="s">
        <v>3697</v>
      </c>
    </row>
    <row r="2379" spans="1:8">
      <c r="A2379" s="22">
        <v>2412</v>
      </c>
      <c r="B2379" s="22" t="s">
        <v>17671</v>
      </c>
      <c r="C2379" s="22" t="s">
        <v>17672</v>
      </c>
      <c r="D2379" s="22" t="s">
        <v>6013</v>
      </c>
      <c r="E2379" s="22" t="s">
        <v>21804</v>
      </c>
      <c r="F2379" s="22" t="s">
        <v>17673</v>
      </c>
      <c r="G2379" s="22" t="s">
        <v>3697</v>
      </c>
    </row>
    <row r="2380" spans="1:8">
      <c r="A2380" s="22">
        <v>2413</v>
      </c>
      <c r="B2380" s="22" t="s">
        <v>9277</v>
      </c>
      <c r="C2380" s="22" t="s">
        <v>9278</v>
      </c>
      <c r="D2380" s="22" t="s">
        <v>6013</v>
      </c>
      <c r="E2380" s="22" t="s">
        <v>20111</v>
      </c>
      <c r="F2380" s="22" t="s">
        <v>9279</v>
      </c>
      <c r="G2380" s="22" t="s">
        <v>3697</v>
      </c>
    </row>
    <row r="2381" spans="1:8">
      <c r="A2381" s="22">
        <v>2414</v>
      </c>
      <c r="B2381" s="22" t="s">
        <v>18381</v>
      </c>
      <c r="C2381" s="22" t="s">
        <v>18382</v>
      </c>
      <c r="D2381" s="22" t="s">
        <v>6013</v>
      </c>
      <c r="E2381" s="22" t="s">
        <v>21945</v>
      </c>
      <c r="F2381" s="22" t="s">
        <v>18383</v>
      </c>
      <c r="G2381" s="22" t="s">
        <v>3697</v>
      </c>
    </row>
    <row r="2382" spans="1:8">
      <c r="A2382" s="22">
        <v>2415</v>
      </c>
      <c r="B2382" s="22" t="s">
        <v>13129</v>
      </c>
      <c r="C2382" s="22" t="s">
        <v>13130</v>
      </c>
      <c r="D2382" s="22" t="s">
        <v>6013</v>
      </c>
      <c r="E2382" s="22" t="s">
        <v>20863</v>
      </c>
      <c r="F2382" s="22" t="s">
        <v>13131</v>
      </c>
      <c r="G2382" s="22" t="s">
        <v>3697</v>
      </c>
    </row>
    <row r="2383" spans="1:8">
      <c r="A2383" s="22">
        <v>2416</v>
      </c>
      <c r="B2383" s="22" t="s">
        <v>18563</v>
      </c>
      <c r="C2383" s="22" t="s">
        <v>18564</v>
      </c>
      <c r="D2383" s="22" t="s">
        <v>18565</v>
      </c>
      <c r="E2383" s="22" t="s">
        <v>21971</v>
      </c>
      <c r="F2383" s="22" t="s">
        <v>18566</v>
      </c>
      <c r="G2383" s="22" t="s">
        <v>3697</v>
      </c>
    </row>
    <row r="2384" spans="1:8">
      <c r="A2384" s="22">
        <v>2417</v>
      </c>
      <c r="B2384" s="22" t="s">
        <v>14531</v>
      </c>
      <c r="C2384" s="22" t="s">
        <v>14532</v>
      </c>
      <c r="D2384" s="22" t="s">
        <v>14533</v>
      </c>
      <c r="E2384" s="22" t="s">
        <v>18621</v>
      </c>
      <c r="F2384" s="22" t="s">
        <v>14534</v>
      </c>
      <c r="G2384" s="22" t="s">
        <v>3697</v>
      </c>
    </row>
    <row r="2385" spans="1:8">
      <c r="A2385" s="22">
        <v>2418</v>
      </c>
      <c r="B2385" s="22" t="s">
        <v>16436</v>
      </c>
      <c r="C2385" s="22" t="s">
        <v>16437</v>
      </c>
      <c r="D2385" s="22" t="s">
        <v>14533</v>
      </c>
      <c r="E2385" s="22" t="s">
        <v>20539</v>
      </c>
      <c r="F2385" s="22" t="s">
        <v>16438</v>
      </c>
      <c r="G2385" s="22" t="s">
        <v>3697</v>
      </c>
    </row>
    <row r="2386" spans="1:8">
      <c r="A2386" s="22">
        <v>2419</v>
      </c>
      <c r="B2386" s="22" t="s">
        <v>16731</v>
      </c>
      <c r="C2386" s="22" t="s">
        <v>16732</v>
      </c>
      <c r="D2386" s="22" t="s">
        <v>16207</v>
      </c>
      <c r="E2386" s="22" t="s">
        <v>19096</v>
      </c>
      <c r="F2386" s="22" t="s">
        <v>16733</v>
      </c>
      <c r="G2386" s="22" t="s">
        <v>3697</v>
      </c>
    </row>
    <row r="2387" spans="1:8">
      <c r="A2387" s="22">
        <v>2420</v>
      </c>
      <c r="B2387" s="22" t="s">
        <v>16205</v>
      </c>
      <c r="C2387" s="22" t="s">
        <v>16206</v>
      </c>
      <c r="D2387" s="22" t="s">
        <v>16207</v>
      </c>
      <c r="E2387" s="22" t="s">
        <v>21543</v>
      </c>
      <c r="F2387" s="22" t="s">
        <v>16208</v>
      </c>
      <c r="G2387" s="22" t="s">
        <v>3697</v>
      </c>
    </row>
    <row r="2388" spans="1:8">
      <c r="A2388" s="22">
        <v>2421</v>
      </c>
      <c r="B2388" s="22" t="s">
        <v>26291</v>
      </c>
      <c r="C2388" s="22" t="s">
        <v>26292</v>
      </c>
      <c r="D2388" s="22" t="s">
        <v>26293</v>
      </c>
      <c r="E2388" s="22" t="s">
        <v>20571</v>
      </c>
      <c r="F2388" s="22" t="s">
        <v>26294</v>
      </c>
      <c r="G2388" s="22" t="s">
        <v>3697</v>
      </c>
    </row>
    <row r="2389" spans="1:8">
      <c r="A2389" s="22">
        <v>2422</v>
      </c>
      <c r="B2389" s="22" t="s">
        <v>11500</v>
      </c>
      <c r="C2389" s="22" t="s">
        <v>24872</v>
      </c>
      <c r="D2389" s="22" t="s">
        <v>24873</v>
      </c>
      <c r="E2389" s="22" t="s">
        <v>24871</v>
      </c>
      <c r="F2389" s="22" t="s">
        <v>24874</v>
      </c>
      <c r="G2389" s="22" t="s">
        <v>3697</v>
      </c>
      <c r="H2389" s="22">
        <v>1</v>
      </c>
    </row>
    <row r="2390" spans="1:8">
      <c r="A2390" s="22">
        <v>2423</v>
      </c>
      <c r="B2390" s="22" t="s">
        <v>16719</v>
      </c>
      <c r="C2390" s="22" t="s">
        <v>16720</v>
      </c>
      <c r="D2390" s="22" t="s">
        <v>3800</v>
      </c>
      <c r="E2390" s="22" t="s">
        <v>18902</v>
      </c>
      <c r="F2390" s="22" t="s">
        <v>16721</v>
      </c>
      <c r="G2390" s="22" t="s">
        <v>3697</v>
      </c>
    </row>
    <row r="2391" spans="1:8">
      <c r="A2391" s="22">
        <v>2424</v>
      </c>
      <c r="B2391" s="22" t="s">
        <v>7530</v>
      </c>
      <c r="C2391" s="22" t="s">
        <v>7531</v>
      </c>
      <c r="D2391" s="22" t="s">
        <v>3800</v>
      </c>
      <c r="E2391" s="22" t="s">
        <v>19681</v>
      </c>
      <c r="F2391" s="22" t="s">
        <v>7532</v>
      </c>
      <c r="G2391" s="22" t="s">
        <v>3697</v>
      </c>
      <c r="H2391" s="22">
        <v>1</v>
      </c>
    </row>
    <row r="2392" spans="1:8">
      <c r="A2392" s="22">
        <v>2425</v>
      </c>
      <c r="B2392" s="22" t="s">
        <v>4960</v>
      </c>
      <c r="C2392" s="22" t="s">
        <v>4961</v>
      </c>
      <c r="D2392" s="22" t="s">
        <v>3800</v>
      </c>
      <c r="E2392" s="22" t="s">
        <v>18983</v>
      </c>
      <c r="F2392" s="22" t="s">
        <v>4962</v>
      </c>
      <c r="G2392" s="22" t="s">
        <v>3697</v>
      </c>
    </row>
    <row r="2393" spans="1:8">
      <c r="A2393" s="22">
        <v>2426</v>
      </c>
      <c r="B2393" s="22" t="s">
        <v>26427</v>
      </c>
      <c r="C2393" s="22" t="s">
        <v>26429</v>
      </c>
      <c r="D2393" s="22" t="s">
        <v>3800</v>
      </c>
      <c r="E2393" s="22" t="s">
        <v>26428</v>
      </c>
      <c r="F2393" s="22" t="s">
        <v>26430</v>
      </c>
      <c r="G2393" s="22" t="s">
        <v>3697</v>
      </c>
    </row>
    <row r="2394" spans="1:8">
      <c r="A2394" s="22">
        <v>2427</v>
      </c>
      <c r="B2394" s="22" t="s">
        <v>12977</v>
      </c>
      <c r="C2394" s="22" t="s">
        <v>12978</v>
      </c>
      <c r="D2394" s="22" t="s">
        <v>3800</v>
      </c>
      <c r="E2394" s="22" t="s">
        <v>20907</v>
      </c>
      <c r="F2394" s="22" t="s">
        <v>12979</v>
      </c>
      <c r="G2394" s="22" t="s">
        <v>3697</v>
      </c>
      <c r="H2394" s="22">
        <v>1</v>
      </c>
    </row>
    <row r="2395" spans="1:8">
      <c r="A2395" s="22">
        <v>2428</v>
      </c>
      <c r="B2395" s="22" t="s">
        <v>15735</v>
      </c>
      <c r="C2395" s="22" t="s">
        <v>15736</v>
      </c>
      <c r="D2395" s="22" t="s">
        <v>3800</v>
      </c>
      <c r="E2395" s="22" t="s">
        <v>19462</v>
      </c>
      <c r="F2395" s="22" t="s">
        <v>15737</v>
      </c>
      <c r="G2395" s="22" t="s">
        <v>3697</v>
      </c>
      <c r="H2395" s="22">
        <v>1</v>
      </c>
    </row>
    <row r="2396" spans="1:8">
      <c r="A2396" s="22">
        <v>2429</v>
      </c>
      <c r="B2396" s="22" t="s">
        <v>16336</v>
      </c>
      <c r="C2396" s="22" t="s">
        <v>16337</v>
      </c>
      <c r="D2396" s="22" t="s">
        <v>3800</v>
      </c>
      <c r="E2396" s="22" t="s">
        <v>21567</v>
      </c>
      <c r="F2396" s="22" t="s">
        <v>16338</v>
      </c>
      <c r="G2396" s="22" t="s">
        <v>3697</v>
      </c>
    </row>
    <row r="2397" spans="1:8">
      <c r="A2397" s="22">
        <v>2430</v>
      </c>
      <c r="B2397" s="22" t="s">
        <v>7666</v>
      </c>
      <c r="C2397" s="22" t="s">
        <v>7667</v>
      </c>
      <c r="D2397" s="22" t="s">
        <v>3800</v>
      </c>
      <c r="E2397" s="22" t="s">
        <v>19711</v>
      </c>
      <c r="F2397" s="22" t="s">
        <v>7668</v>
      </c>
      <c r="G2397" s="22" t="s">
        <v>3697</v>
      </c>
    </row>
    <row r="2398" spans="1:8">
      <c r="A2398" s="22">
        <v>2432</v>
      </c>
      <c r="B2398" s="22" t="s">
        <v>11791</v>
      </c>
      <c r="C2398" s="22" t="s">
        <v>11792</v>
      </c>
      <c r="D2398" s="22" t="s">
        <v>3800</v>
      </c>
      <c r="E2398" s="22" t="s">
        <v>20671</v>
      </c>
      <c r="F2398" s="22" t="s">
        <v>11793</v>
      </c>
      <c r="G2398" s="22" t="s">
        <v>3697</v>
      </c>
    </row>
    <row r="2399" spans="1:8">
      <c r="A2399" s="22">
        <v>2433</v>
      </c>
      <c r="B2399" s="22" t="s">
        <v>12779</v>
      </c>
      <c r="C2399" s="22" t="s">
        <v>24984</v>
      </c>
      <c r="D2399" s="22" t="s">
        <v>3800</v>
      </c>
      <c r="E2399" s="22" t="s">
        <v>18891</v>
      </c>
      <c r="F2399" s="22" t="s">
        <v>24985</v>
      </c>
      <c r="G2399" s="22" t="s">
        <v>3697</v>
      </c>
    </row>
    <row r="2400" spans="1:8">
      <c r="A2400" s="22">
        <v>2434</v>
      </c>
      <c r="B2400" s="22" t="s">
        <v>15535</v>
      </c>
      <c r="C2400" s="22" t="s">
        <v>15536</v>
      </c>
      <c r="D2400" s="22" t="s">
        <v>3800</v>
      </c>
      <c r="E2400" s="22" t="s">
        <v>21423</v>
      </c>
      <c r="F2400" s="22" t="s">
        <v>15537</v>
      </c>
      <c r="G2400" s="22" t="s">
        <v>3697</v>
      </c>
    </row>
    <row r="2401" spans="1:8">
      <c r="A2401" s="22">
        <v>2435</v>
      </c>
      <c r="B2401" s="22" t="s">
        <v>17831</v>
      </c>
      <c r="C2401" s="22" t="s">
        <v>17832</v>
      </c>
      <c r="D2401" s="22" t="s">
        <v>3800</v>
      </c>
      <c r="E2401" s="22" t="s">
        <v>21831</v>
      </c>
      <c r="F2401" s="22" t="s">
        <v>17833</v>
      </c>
      <c r="G2401" s="22" t="s">
        <v>3697</v>
      </c>
    </row>
    <row r="2402" spans="1:8">
      <c r="A2402" s="22">
        <v>2436</v>
      </c>
      <c r="B2402" s="22" t="s">
        <v>6125</v>
      </c>
      <c r="C2402" s="22" t="s">
        <v>6126</v>
      </c>
      <c r="D2402" s="22" t="s">
        <v>3800</v>
      </c>
      <c r="E2402" s="22" t="s">
        <v>19314</v>
      </c>
      <c r="F2402" s="22" t="s">
        <v>6127</v>
      </c>
      <c r="G2402" s="22" t="s">
        <v>3697</v>
      </c>
    </row>
    <row r="2403" spans="1:8">
      <c r="A2403" s="22">
        <v>2437</v>
      </c>
      <c r="B2403" s="22" t="s">
        <v>24091</v>
      </c>
      <c r="C2403" s="22" t="s">
        <v>24092</v>
      </c>
      <c r="D2403" s="22" t="s">
        <v>3800</v>
      </c>
      <c r="E2403" s="22" t="s">
        <v>19165</v>
      </c>
      <c r="F2403" s="22" t="s">
        <v>24093</v>
      </c>
      <c r="G2403" s="22" t="s">
        <v>3697</v>
      </c>
      <c r="H2403" s="22">
        <v>1</v>
      </c>
    </row>
    <row r="2404" spans="1:8">
      <c r="A2404" s="22">
        <v>2438</v>
      </c>
      <c r="B2404" s="22" t="s">
        <v>12679</v>
      </c>
      <c r="C2404" s="22" t="s">
        <v>12680</v>
      </c>
      <c r="D2404" s="22" t="s">
        <v>3800</v>
      </c>
      <c r="E2404" s="22" t="s">
        <v>20844</v>
      </c>
      <c r="F2404" s="22" t="s">
        <v>12681</v>
      </c>
      <c r="G2404" s="22" t="s">
        <v>3697</v>
      </c>
    </row>
    <row r="2405" spans="1:8">
      <c r="A2405" s="22">
        <v>2439</v>
      </c>
      <c r="B2405" s="22" t="s">
        <v>24669</v>
      </c>
      <c r="C2405" s="22" t="s">
        <v>24670</v>
      </c>
      <c r="D2405" s="22" t="s">
        <v>3800</v>
      </c>
      <c r="E2405" s="22" t="s">
        <v>20366</v>
      </c>
      <c r="F2405" s="22" t="s">
        <v>24671</v>
      </c>
      <c r="G2405" s="22" t="s">
        <v>3697</v>
      </c>
      <c r="H2405" s="22">
        <v>1</v>
      </c>
    </row>
    <row r="2406" spans="1:8">
      <c r="A2406" s="22">
        <v>2440</v>
      </c>
      <c r="B2406" s="22" t="s">
        <v>16633</v>
      </c>
      <c r="C2406" s="22" t="s">
        <v>16634</v>
      </c>
      <c r="D2406" s="22" t="s">
        <v>3800</v>
      </c>
      <c r="E2406" s="22" t="s">
        <v>21623</v>
      </c>
      <c r="F2406" s="22" t="s">
        <v>16635</v>
      </c>
      <c r="G2406" s="22" t="s">
        <v>3697</v>
      </c>
    </row>
    <row r="2407" spans="1:8">
      <c r="A2407" s="22">
        <v>2441</v>
      </c>
      <c r="B2407" s="22" t="s">
        <v>8177</v>
      </c>
      <c r="C2407" s="22" t="s">
        <v>8178</v>
      </c>
      <c r="D2407" s="22" t="s">
        <v>3800</v>
      </c>
      <c r="E2407" s="22" t="s">
        <v>19842</v>
      </c>
      <c r="F2407" s="22" t="s">
        <v>8179</v>
      </c>
      <c r="G2407" s="22" t="s">
        <v>3697</v>
      </c>
      <c r="H2407" s="22">
        <v>1</v>
      </c>
    </row>
    <row r="2408" spans="1:8">
      <c r="A2408" s="22">
        <v>2442</v>
      </c>
      <c r="B2408" s="22" t="s">
        <v>4730</v>
      </c>
      <c r="C2408" s="22" t="s">
        <v>4731</v>
      </c>
      <c r="D2408" s="22" t="s">
        <v>3800</v>
      </c>
      <c r="E2408" s="22" t="s">
        <v>18908</v>
      </c>
      <c r="F2408" s="22" t="s">
        <v>4732</v>
      </c>
      <c r="G2408" s="22" t="s">
        <v>3697</v>
      </c>
    </row>
    <row r="2409" spans="1:8">
      <c r="A2409" s="22">
        <v>2443</v>
      </c>
      <c r="B2409" s="22" t="s">
        <v>15609</v>
      </c>
      <c r="C2409" s="22" t="s">
        <v>15610</v>
      </c>
      <c r="D2409" s="22" t="s">
        <v>3800</v>
      </c>
      <c r="E2409" s="22" t="s">
        <v>21437</v>
      </c>
      <c r="F2409" s="22" t="s">
        <v>15611</v>
      </c>
      <c r="G2409" s="22" t="s">
        <v>3697</v>
      </c>
    </row>
    <row r="2410" spans="1:8">
      <c r="A2410" s="22">
        <v>2444</v>
      </c>
      <c r="B2410" s="22" t="s">
        <v>15910</v>
      </c>
      <c r="C2410" s="22" t="s">
        <v>15911</v>
      </c>
      <c r="D2410" s="22" t="s">
        <v>3800</v>
      </c>
      <c r="E2410" s="22" t="s">
        <v>19253</v>
      </c>
      <c r="F2410" s="22" t="s">
        <v>15912</v>
      </c>
      <c r="G2410" s="22" t="s">
        <v>3697</v>
      </c>
    </row>
    <row r="2411" spans="1:8">
      <c r="A2411" s="22">
        <v>2445</v>
      </c>
      <c r="B2411" s="22" t="s">
        <v>25841</v>
      </c>
      <c r="C2411" s="22" t="s">
        <v>25842</v>
      </c>
      <c r="D2411" s="22" t="s">
        <v>3800</v>
      </c>
      <c r="E2411" s="22" t="s">
        <v>19131</v>
      </c>
      <c r="F2411" s="22" t="s">
        <v>25843</v>
      </c>
      <c r="G2411" s="22" t="s">
        <v>3697</v>
      </c>
    </row>
    <row r="2412" spans="1:8">
      <c r="A2412" s="22">
        <v>2446</v>
      </c>
      <c r="B2412" s="22" t="s">
        <v>5017</v>
      </c>
      <c r="C2412" s="22" t="s">
        <v>5018</v>
      </c>
      <c r="D2412" s="22" t="s">
        <v>3800</v>
      </c>
      <c r="E2412" s="22" t="s">
        <v>18999</v>
      </c>
      <c r="F2412" s="22" t="s">
        <v>5019</v>
      </c>
      <c r="G2412" s="22" t="s">
        <v>3697</v>
      </c>
    </row>
    <row r="2413" spans="1:8">
      <c r="A2413" s="22">
        <v>2447</v>
      </c>
      <c r="B2413" s="22" t="s">
        <v>10338</v>
      </c>
      <c r="C2413" s="22" t="s">
        <v>10339</v>
      </c>
      <c r="D2413" s="22" t="s">
        <v>3800</v>
      </c>
      <c r="E2413" s="22" t="s">
        <v>20362</v>
      </c>
      <c r="F2413" s="22" t="s">
        <v>10340</v>
      </c>
      <c r="G2413" s="22" t="s">
        <v>3697</v>
      </c>
    </row>
    <row r="2414" spans="1:8">
      <c r="A2414" s="22">
        <v>2448</v>
      </c>
      <c r="B2414" s="22" t="s">
        <v>6436</v>
      </c>
      <c r="C2414" s="22" t="s">
        <v>6437</v>
      </c>
      <c r="D2414" s="22" t="s">
        <v>3800</v>
      </c>
      <c r="E2414" s="22" t="s">
        <v>19401</v>
      </c>
      <c r="F2414" s="22" t="s">
        <v>6438</v>
      </c>
      <c r="G2414" s="22" t="s">
        <v>3697</v>
      </c>
    </row>
    <row r="2415" spans="1:8">
      <c r="A2415" s="22">
        <v>2449</v>
      </c>
      <c r="B2415" s="22" t="s">
        <v>18445</v>
      </c>
      <c r="C2415" s="22" t="s">
        <v>18446</v>
      </c>
      <c r="D2415" s="22" t="s">
        <v>3800</v>
      </c>
      <c r="E2415" s="22" t="s">
        <v>21394</v>
      </c>
      <c r="F2415" s="22" t="s">
        <v>18447</v>
      </c>
      <c r="G2415" s="22" t="s">
        <v>3697</v>
      </c>
    </row>
    <row r="2416" spans="1:8">
      <c r="A2416" s="22">
        <v>2450</v>
      </c>
      <c r="B2416" s="22" t="s">
        <v>24684</v>
      </c>
      <c r="C2416" s="22" t="s">
        <v>24685</v>
      </c>
      <c r="D2416" s="22" t="s">
        <v>3800</v>
      </c>
      <c r="E2416" s="22" t="s">
        <v>20636</v>
      </c>
      <c r="F2416" s="22" t="s">
        <v>24686</v>
      </c>
      <c r="G2416" s="22" t="s">
        <v>3697</v>
      </c>
    </row>
    <row r="2417" spans="1:8">
      <c r="A2417" s="22">
        <v>2451</v>
      </c>
      <c r="B2417" s="22" t="s">
        <v>11622</v>
      </c>
      <c r="C2417" s="22" t="s">
        <v>11623</v>
      </c>
      <c r="D2417" s="22" t="s">
        <v>3800</v>
      </c>
      <c r="E2417" s="22" t="s">
        <v>20636</v>
      </c>
      <c r="F2417" s="22" t="s">
        <v>11624</v>
      </c>
      <c r="G2417" s="22" t="s">
        <v>3697</v>
      </c>
      <c r="H2417" s="22">
        <v>1</v>
      </c>
    </row>
    <row r="2418" spans="1:8">
      <c r="A2418" s="22">
        <v>2452</v>
      </c>
      <c r="B2418" s="22" t="s">
        <v>16862</v>
      </c>
      <c r="C2418" s="22" t="s">
        <v>16863</v>
      </c>
      <c r="D2418" s="22" t="s">
        <v>3800</v>
      </c>
      <c r="E2418" s="22" t="s">
        <v>18620</v>
      </c>
      <c r="F2418" s="22" t="s">
        <v>16864</v>
      </c>
      <c r="G2418" s="22" t="s">
        <v>3697</v>
      </c>
    </row>
    <row r="2419" spans="1:8">
      <c r="A2419" s="22">
        <v>2453</v>
      </c>
      <c r="B2419" s="22" t="s">
        <v>26122</v>
      </c>
      <c r="C2419" s="22" t="s">
        <v>26123</v>
      </c>
      <c r="D2419" s="22" t="s">
        <v>3800</v>
      </c>
      <c r="E2419" s="22" t="s">
        <v>21261</v>
      </c>
      <c r="F2419" s="22" t="s">
        <v>26124</v>
      </c>
      <c r="G2419" s="22" t="s">
        <v>3697</v>
      </c>
    </row>
    <row r="2420" spans="1:8">
      <c r="A2420" s="22">
        <v>2454</v>
      </c>
      <c r="B2420" s="22" t="s">
        <v>9929</v>
      </c>
      <c r="C2420" s="22" t="s">
        <v>9930</v>
      </c>
      <c r="D2420" s="22" t="s">
        <v>3800</v>
      </c>
      <c r="E2420" s="22" t="s">
        <v>20271</v>
      </c>
      <c r="F2420" s="22" t="s">
        <v>9931</v>
      </c>
      <c r="G2420" s="22" t="s">
        <v>3697</v>
      </c>
    </row>
    <row r="2421" spans="1:8">
      <c r="A2421" s="22">
        <v>2455</v>
      </c>
      <c r="B2421" s="22" t="s">
        <v>12788</v>
      </c>
      <c r="C2421" s="22" t="s">
        <v>12789</v>
      </c>
      <c r="D2421" s="22" t="s">
        <v>3800</v>
      </c>
      <c r="E2421" s="22" t="s">
        <v>20870</v>
      </c>
      <c r="F2421" s="22" t="s">
        <v>12790</v>
      </c>
      <c r="G2421" s="22" t="s">
        <v>3697</v>
      </c>
    </row>
    <row r="2422" spans="1:8">
      <c r="A2422" s="22">
        <v>2456</v>
      </c>
      <c r="B2422" s="22" t="s">
        <v>10583</v>
      </c>
      <c r="C2422" s="22" t="s">
        <v>10584</v>
      </c>
      <c r="D2422" s="22" t="s">
        <v>3800</v>
      </c>
      <c r="E2422" s="22" t="s">
        <v>20422</v>
      </c>
      <c r="F2422" s="22" t="s">
        <v>10585</v>
      </c>
      <c r="G2422" s="22" t="s">
        <v>3697</v>
      </c>
    </row>
    <row r="2423" spans="1:8">
      <c r="A2423" s="22">
        <v>2457</v>
      </c>
      <c r="B2423" s="22" t="s">
        <v>8334</v>
      </c>
      <c r="C2423" s="22" t="s">
        <v>8335</v>
      </c>
      <c r="D2423" s="22" t="s">
        <v>3800</v>
      </c>
      <c r="E2423" s="22" t="s">
        <v>19884</v>
      </c>
      <c r="F2423" s="22" t="s">
        <v>8336</v>
      </c>
      <c r="G2423" s="22" t="s">
        <v>3697</v>
      </c>
    </row>
    <row r="2424" spans="1:8">
      <c r="A2424" s="22">
        <v>2458</v>
      </c>
      <c r="B2424" s="22" t="s">
        <v>6632</v>
      </c>
      <c r="C2424" s="22" t="s">
        <v>6633</v>
      </c>
      <c r="D2424" s="22" t="s">
        <v>3800</v>
      </c>
      <c r="E2424" s="22" t="s">
        <v>19452</v>
      </c>
      <c r="F2424" s="22" t="s">
        <v>6634</v>
      </c>
      <c r="G2424" s="22" t="s">
        <v>3697</v>
      </c>
    </row>
    <row r="2425" spans="1:8">
      <c r="A2425" s="22">
        <v>2459</v>
      </c>
      <c r="B2425" s="22" t="s">
        <v>14758</v>
      </c>
      <c r="C2425" s="22" t="s">
        <v>25111</v>
      </c>
      <c r="D2425" s="22" t="s">
        <v>3800</v>
      </c>
      <c r="E2425" s="22" t="s">
        <v>20245</v>
      </c>
      <c r="F2425" s="22" t="s">
        <v>25112</v>
      </c>
      <c r="G2425" s="22" t="s">
        <v>3697</v>
      </c>
    </row>
    <row r="2426" spans="1:8">
      <c r="A2426" s="22">
        <v>2460</v>
      </c>
      <c r="B2426" s="22" t="s">
        <v>25992</v>
      </c>
      <c r="C2426" s="22" t="s">
        <v>25993</v>
      </c>
      <c r="D2426" s="22" t="s">
        <v>3800</v>
      </c>
      <c r="E2426" s="22" t="s">
        <v>19151</v>
      </c>
      <c r="F2426" s="22" t="s">
        <v>25994</v>
      </c>
      <c r="G2426" s="22" t="s">
        <v>3697</v>
      </c>
    </row>
    <row r="2427" spans="1:8">
      <c r="A2427" s="22">
        <v>2461</v>
      </c>
      <c r="B2427" s="22" t="s">
        <v>16347</v>
      </c>
      <c r="C2427" s="22" t="s">
        <v>16348</v>
      </c>
      <c r="D2427" s="22" t="s">
        <v>3800</v>
      </c>
      <c r="E2427" s="22" t="s">
        <v>19744</v>
      </c>
      <c r="F2427" s="22" t="s">
        <v>16349</v>
      </c>
      <c r="G2427" s="22" t="s">
        <v>3697</v>
      </c>
    </row>
    <row r="2428" spans="1:8">
      <c r="A2428" s="22">
        <v>2462</v>
      </c>
      <c r="B2428" s="22" t="s">
        <v>8909</v>
      </c>
      <c r="C2428" s="22" t="s">
        <v>8910</v>
      </c>
      <c r="D2428" s="22" t="s">
        <v>3800</v>
      </c>
      <c r="E2428" s="22" t="s">
        <v>19898</v>
      </c>
      <c r="F2428" s="22" t="s">
        <v>8911</v>
      </c>
      <c r="G2428" s="22" t="s">
        <v>3697</v>
      </c>
    </row>
    <row r="2429" spans="1:8">
      <c r="A2429" s="22">
        <v>2463</v>
      </c>
      <c r="B2429" s="22" t="s">
        <v>26166</v>
      </c>
      <c r="C2429" s="22" t="s">
        <v>26168</v>
      </c>
      <c r="D2429" s="22" t="s">
        <v>3800</v>
      </c>
      <c r="E2429" s="22" t="s">
        <v>26167</v>
      </c>
      <c r="F2429" s="22" t="s">
        <v>26169</v>
      </c>
      <c r="G2429" s="22" t="s">
        <v>3697</v>
      </c>
    </row>
    <row r="2430" spans="1:8">
      <c r="A2430" s="22">
        <v>2464</v>
      </c>
      <c r="B2430" s="22" t="s">
        <v>11374</v>
      </c>
      <c r="C2430" s="22" t="s">
        <v>24853</v>
      </c>
      <c r="D2430" s="22" t="s">
        <v>3800</v>
      </c>
      <c r="E2430" s="22" t="s">
        <v>24852</v>
      </c>
      <c r="F2430" s="22" t="s">
        <v>24854</v>
      </c>
      <c r="G2430" s="22" t="s">
        <v>3697</v>
      </c>
    </row>
    <row r="2431" spans="1:8">
      <c r="A2431" s="22">
        <v>2465</v>
      </c>
      <c r="B2431" s="22" t="s">
        <v>17840</v>
      </c>
      <c r="C2431" s="22" t="s">
        <v>17841</v>
      </c>
      <c r="D2431" s="22" t="s">
        <v>3800</v>
      </c>
      <c r="E2431" s="22" t="s">
        <v>21834</v>
      </c>
      <c r="F2431" s="22" t="s">
        <v>17842</v>
      </c>
      <c r="G2431" s="22" t="s">
        <v>3697</v>
      </c>
    </row>
    <row r="2432" spans="1:8">
      <c r="A2432" s="22">
        <v>2466</v>
      </c>
      <c r="B2432" s="22" t="s">
        <v>17267</v>
      </c>
      <c r="C2432" s="22" t="s">
        <v>17268</v>
      </c>
      <c r="D2432" s="22" t="s">
        <v>3800</v>
      </c>
      <c r="E2432" s="22" t="s">
        <v>21729</v>
      </c>
      <c r="F2432" s="22" t="s">
        <v>17269</v>
      </c>
      <c r="G2432" s="22" t="s">
        <v>3697</v>
      </c>
    </row>
    <row r="2433" spans="1:8">
      <c r="A2433" s="22">
        <v>2467</v>
      </c>
      <c r="B2433" s="22" t="s">
        <v>14051</v>
      </c>
      <c r="C2433" s="22" t="s">
        <v>14052</v>
      </c>
      <c r="D2433" s="22" t="s">
        <v>3800</v>
      </c>
      <c r="E2433" s="22" t="s">
        <v>19052</v>
      </c>
      <c r="F2433" s="22" t="s">
        <v>14053</v>
      </c>
      <c r="G2433" s="22" t="s">
        <v>3697</v>
      </c>
    </row>
    <row r="2434" spans="1:8">
      <c r="A2434" s="22">
        <v>2468</v>
      </c>
      <c r="B2434" s="22" t="s">
        <v>17894</v>
      </c>
      <c r="C2434" s="22" t="s">
        <v>17895</v>
      </c>
      <c r="D2434" s="22" t="s">
        <v>3800</v>
      </c>
      <c r="E2434" s="22" t="s">
        <v>19081</v>
      </c>
      <c r="F2434" s="22" t="s">
        <v>17896</v>
      </c>
      <c r="G2434" s="22" t="s">
        <v>3697</v>
      </c>
    </row>
    <row r="2435" spans="1:8">
      <c r="A2435" s="22">
        <v>2469</v>
      </c>
      <c r="B2435" s="22" t="s">
        <v>13089</v>
      </c>
      <c r="C2435" s="22" t="s">
        <v>13090</v>
      </c>
      <c r="D2435" s="22" t="s">
        <v>3800</v>
      </c>
      <c r="E2435" s="22" t="s">
        <v>20931</v>
      </c>
      <c r="F2435" s="22" t="s">
        <v>13091</v>
      </c>
      <c r="G2435" s="22" t="s">
        <v>3697</v>
      </c>
    </row>
    <row r="2436" spans="1:8">
      <c r="A2436" s="22">
        <v>2470</v>
      </c>
      <c r="B2436" s="22" t="s">
        <v>10206</v>
      </c>
      <c r="C2436" s="22" t="s">
        <v>10207</v>
      </c>
      <c r="D2436" s="22" t="s">
        <v>3800</v>
      </c>
      <c r="E2436" s="22" t="s">
        <v>20333</v>
      </c>
      <c r="F2436" s="22" t="s">
        <v>10208</v>
      </c>
      <c r="G2436" s="22" t="s">
        <v>3697</v>
      </c>
    </row>
    <row r="2437" spans="1:8">
      <c r="A2437" s="22">
        <v>2471</v>
      </c>
      <c r="B2437" s="22" t="s">
        <v>25850</v>
      </c>
      <c r="C2437" s="22" t="s">
        <v>25851</v>
      </c>
      <c r="D2437" s="22" t="s">
        <v>3800</v>
      </c>
      <c r="E2437" s="22" t="s">
        <v>21587</v>
      </c>
      <c r="F2437" s="22" t="s">
        <v>25852</v>
      </c>
      <c r="G2437" s="22" t="s">
        <v>3697</v>
      </c>
    </row>
    <row r="2438" spans="1:8">
      <c r="A2438" s="22">
        <v>2472</v>
      </c>
      <c r="B2438" s="22" t="s">
        <v>7247</v>
      </c>
      <c r="C2438" s="22" t="s">
        <v>7248</v>
      </c>
      <c r="D2438" s="22" t="s">
        <v>3800</v>
      </c>
      <c r="E2438" s="22" t="s">
        <v>19611</v>
      </c>
      <c r="F2438" s="22" t="s">
        <v>7249</v>
      </c>
      <c r="G2438" s="22" t="s">
        <v>3697</v>
      </c>
    </row>
    <row r="2439" spans="1:8">
      <c r="A2439" s="22">
        <v>2473</v>
      </c>
      <c r="B2439" s="22" t="s">
        <v>18258</v>
      </c>
      <c r="C2439" s="22" t="s">
        <v>18259</v>
      </c>
      <c r="D2439" s="22" t="s">
        <v>3800</v>
      </c>
      <c r="E2439" s="22" t="s">
        <v>20662</v>
      </c>
      <c r="F2439" s="22" t="s">
        <v>18260</v>
      </c>
      <c r="G2439" s="22" t="s">
        <v>3697</v>
      </c>
      <c r="H2439" s="22">
        <v>1</v>
      </c>
    </row>
    <row r="2440" spans="1:8">
      <c r="A2440" s="22">
        <v>2474</v>
      </c>
      <c r="B2440" s="22" t="s">
        <v>25463</v>
      </c>
      <c r="C2440" s="22" t="s">
        <v>25465</v>
      </c>
      <c r="D2440" s="22" t="s">
        <v>3800</v>
      </c>
      <c r="E2440" s="22" t="s">
        <v>25464</v>
      </c>
      <c r="F2440" s="22" t="s">
        <v>25466</v>
      </c>
      <c r="G2440" s="22" t="s">
        <v>3697</v>
      </c>
      <c r="H2440" s="22">
        <v>4</v>
      </c>
    </row>
    <row r="2441" spans="1:8">
      <c r="A2441" s="22">
        <v>2475</v>
      </c>
      <c r="B2441" s="22" t="s">
        <v>17754</v>
      </c>
      <c r="C2441" s="22" t="s">
        <v>17755</v>
      </c>
      <c r="D2441" s="22" t="s">
        <v>3800</v>
      </c>
      <c r="E2441" s="22" t="s">
        <v>21487</v>
      </c>
      <c r="F2441" s="22" t="s">
        <v>17756</v>
      </c>
      <c r="G2441" s="22" t="s">
        <v>3697</v>
      </c>
    </row>
    <row r="2442" spans="1:8">
      <c r="A2442" s="22">
        <v>2476</v>
      </c>
      <c r="B2442" s="22" t="s">
        <v>16022</v>
      </c>
      <c r="C2442" s="22" t="s">
        <v>16023</v>
      </c>
      <c r="D2442" s="22" t="s">
        <v>3800</v>
      </c>
      <c r="E2442" s="22" t="s">
        <v>21505</v>
      </c>
      <c r="F2442" s="22" t="s">
        <v>16024</v>
      </c>
      <c r="G2442" s="22" t="s">
        <v>3697</v>
      </c>
    </row>
    <row r="2443" spans="1:8">
      <c r="A2443" s="22">
        <v>2477</v>
      </c>
      <c r="B2443" s="22" t="s">
        <v>17618</v>
      </c>
      <c r="C2443" s="22" t="s">
        <v>17619</v>
      </c>
      <c r="D2443" s="22" t="s">
        <v>3800</v>
      </c>
      <c r="E2443" s="22" t="s">
        <v>21797</v>
      </c>
      <c r="F2443" s="22" t="s">
        <v>17620</v>
      </c>
      <c r="G2443" s="22" t="s">
        <v>3697</v>
      </c>
    </row>
    <row r="2444" spans="1:8">
      <c r="A2444" s="22">
        <v>2479</v>
      </c>
      <c r="B2444" s="22" t="s">
        <v>15440</v>
      </c>
      <c r="C2444" s="22" t="s">
        <v>15441</v>
      </c>
      <c r="D2444" s="22" t="s">
        <v>3800</v>
      </c>
      <c r="E2444" s="22" t="s">
        <v>20140</v>
      </c>
      <c r="F2444" s="22" t="s">
        <v>15442</v>
      </c>
      <c r="G2444" s="22" t="s">
        <v>3697</v>
      </c>
    </row>
    <row r="2445" spans="1:8">
      <c r="A2445" s="22">
        <v>2480</v>
      </c>
      <c r="B2445" s="22" t="s">
        <v>17550</v>
      </c>
      <c r="C2445" s="22" t="s">
        <v>17551</v>
      </c>
      <c r="D2445" s="22" t="s">
        <v>3800</v>
      </c>
      <c r="E2445" s="22" t="s">
        <v>18722</v>
      </c>
      <c r="F2445" s="22" t="s">
        <v>17552</v>
      </c>
      <c r="G2445" s="22" t="s">
        <v>3697</v>
      </c>
    </row>
    <row r="2446" spans="1:8">
      <c r="A2446" s="22">
        <v>2481</v>
      </c>
      <c r="B2446" s="22" t="s">
        <v>11137</v>
      </c>
      <c r="C2446" s="22" t="s">
        <v>11138</v>
      </c>
      <c r="D2446" s="22" t="s">
        <v>3800</v>
      </c>
      <c r="E2446" s="22" t="s">
        <v>19471</v>
      </c>
      <c r="F2446" s="22" t="s">
        <v>11139</v>
      </c>
      <c r="G2446" s="22" t="s">
        <v>3697</v>
      </c>
      <c r="H2446" s="22">
        <v>1</v>
      </c>
    </row>
    <row r="2447" spans="1:8">
      <c r="A2447" s="22">
        <v>2482</v>
      </c>
      <c r="B2447" s="22" t="s">
        <v>16400</v>
      </c>
      <c r="C2447" s="22" t="s">
        <v>16401</v>
      </c>
      <c r="D2447" s="22" t="s">
        <v>3800</v>
      </c>
      <c r="E2447" s="22" t="s">
        <v>20071</v>
      </c>
      <c r="F2447" s="22" t="s">
        <v>16402</v>
      </c>
      <c r="G2447" s="22" t="s">
        <v>3697</v>
      </c>
    </row>
    <row r="2448" spans="1:8">
      <c r="A2448" s="22">
        <v>2483</v>
      </c>
      <c r="B2448" s="22" t="s">
        <v>17128</v>
      </c>
      <c r="C2448" s="22" t="s">
        <v>17129</v>
      </c>
      <c r="D2448" s="22" t="s">
        <v>3800</v>
      </c>
      <c r="E2448" s="22" t="s">
        <v>19113</v>
      </c>
      <c r="F2448" s="22" t="s">
        <v>17130</v>
      </c>
      <c r="G2448" s="22" t="s">
        <v>3697</v>
      </c>
    </row>
    <row r="2449" spans="1:8">
      <c r="A2449" s="22">
        <v>2484</v>
      </c>
      <c r="B2449" s="22" t="s">
        <v>6404</v>
      </c>
      <c r="C2449" s="22" t="s">
        <v>6405</v>
      </c>
      <c r="D2449" s="22" t="s">
        <v>3800</v>
      </c>
      <c r="E2449" s="22" t="s">
        <v>19393</v>
      </c>
      <c r="F2449" s="22" t="s">
        <v>6406</v>
      </c>
      <c r="G2449" s="22" t="s">
        <v>3697</v>
      </c>
    </row>
    <row r="2450" spans="1:8">
      <c r="A2450" s="22">
        <v>2485</v>
      </c>
      <c r="B2450" s="22" t="s">
        <v>25859</v>
      </c>
      <c r="C2450" s="22" t="s">
        <v>25860</v>
      </c>
      <c r="D2450" s="22" t="s">
        <v>3800</v>
      </c>
      <c r="E2450" s="22" t="s">
        <v>18775</v>
      </c>
      <c r="F2450" s="22" t="s">
        <v>25861</v>
      </c>
      <c r="G2450" s="22" t="s">
        <v>3697</v>
      </c>
    </row>
    <row r="2451" spans="1:8">
      <c r="A2451" s="22">
        <v>2486</v>
      </c>
      <c r="B2451" s="22" t="s">
        <v>10525</v>
      </c>
      <c r="C2451" s="22" t="s">
        <v>10526</v>
      </c>
      <c r="D2451" s="22" t="s">
        <v>3800</v>
      </c>
      <c r="E2451" s="22" t="s">
        <v>19192</v>
      </c>
      <c r="F2451" s="22" t="s">
        <v>10527</v>
      </c>
      <c r="G2451" s="22" t="s">
        <v>3697</v>
      </c>
    </row>
    <row r="2452" spans="1:8">
      <c r="A2452" s="22">
        <v>2487</v>
      </c>
      <c r="B2452" s="22" t="s">
        <v>17071</v>
      </c>
      <c r="C2452" s="22" t="s">
        <v>17072</v>
      </c>
      <c r="D2452" s="22" t="s">
        <v>3800</v>
      </c>
      <c r="E2452" s="22" t="s">
        <v>18597</v>
      </c>
      <c r="F2452" s="22" t="s">
        <v>17073</v>
      </c>
      <c r="G2452" s="22" t="s">
        <v>3697</v>
      </c>
    </row>
    <row r="2453" spans="1:8">
      <c r="A2453" s="22">
        <v>2488</v>
      </c>
      <c r="B2453" s="22" t="s">
        <v>25750</v>
      </c>
      <c r="C2453" s="22" t="s">
        <v>25751</v>
      </c>
      <c r="D2453" s="22" t="s">
        <v>3800</v>
      </c>
      <c r="E2453" s="22" t="s">
        <v>18621</v>
      </c>
      <c r="F2453" s="22" t="s">
        <v>25752</v>
      </c>
      <c r="G2453" s="22" t="s">
        <v>3697</v>
      </c>
    </row>
    <row r="2454" spans="1:8">
      <c r="A2454" s="22">
        <v>2489</v>
      </c>
      <c r="B2454" s="22" t="s">
        <v>10858</v>
      </c>
      <c r="C2454" s="22" t="s">
        <v>10859</v>
      </c>
      <c r="D2454" s="22" t="s">
        <v>3800</v>
      </c>
      <c r="E2454" s="22" t="s">
        <v>20483</v>
      </c>
      <c r="F2454" s="22" t="s">
        <v>10860</v>
      </c>
      <c r="G2454" s="22" t="s">
        <v>3697</v>
      </c>
      <c r="H2454" s="22">
        <v>1</v>
      </c>
    </row>
    <row r="2455" spans="1:8">
      <c r="A2455" s="22">
        <v>2490</v>
      </c>
      <c r="B2455" s="22" t="s">
        <v>11115</v>
      </c>
      <c r="C2455" s="22" t="s">
        <v>11116</v>
      </c>
      <c r="D2455" s="22" t="s">
        <v>3800</v>
      </c>
      <c r="E2455" s="22" t="s">
        <v>18744</v>
      </c>
      <c r="F2455" s="22" t="s">
        <v>11117</v>
      </c>
      <c r="G2455" s="22" t="s">
        <v>3697</v>
      </c>
    </row>
    <row r="2456" spans="1:8">
      <c r="A2456" s="22">
        <v>2491</v>
      </c>
      <c r="B2456" s="22" t="s">
        <v>25200</v>
      </c>
      <c r="C2456" s="22" t="s">
        <v>25202</v>
      </c>
      <c r="D2456" s="22" t="s">
        <v>3800</v>
      </c>
      <c r="E2456" s="22" t="s">
        <v>25201</v>
      </c>
      <c r="F2456" s="22" t="s">
        <v>25203</v>
      </c>
      <c r="G2456" s="22" t="s">
        <v>3697</v>
      </c>
    </row>
    <row r="2457" spans="1:8">
      <c r="A2457" s="22">
        <v>2492</v>
      </c>
      <c r="B2457" s="22" t="s">
        <v>13871</v>
      </c>
      <c r="C2457" s="22" t="s">
        <v>13872</v>
      </c>
      <c r="D2457" s="22" t="s">
        <v>3800</v>
      </c>
      <c r="E2457" s="22" t="s">
        <v>21099</v>
      </c>
      <c r="F2457" s="22" t="s">
        <v>13873</v>
      </c>
      <c r="G2457" s="22" t="s">
        <v>3697</v>
      </c>
    </row>
    <row r="2458" spans="1:8">
      <c r="A2458" s="22">
        <v>2493</v>
      </c>
      <c r="B2458" s="22" t="s">
        <v>10739</v>
      </c>
      <c r="C2458" s="22" t="s">
        <v>10740</v>
      </c>
      <c r="D2458" s="22" t="s">
        <v>3800</v>
      </c>
      <c r="E2458" s="22" t="s">
        <v>20457</v>
      </c>
      <c r="F2458" s="22" t="s">
        <v>10741</v>
      </c>
      <c r="G2458" s="22" t="s">
        <v>3697</v>
      </c>
    </row>
    <row r="2459" spans="1:8">
      <c r="A2459" s="22">
        <v>2494</v>
      </c>
      <c r="B2459" s="22" t="s">
        <v>23772</v>
      </c>
      <c r="C2459" s="22" t="s">
        <v>23774</v>
      </c>
      <c r="D2459" s="22" t="s">
        <v>3800</v>
      </c>
      <c r="E2459" s="22" t="s">
        <v>23773</v>
      </c>
      <c r="F2459" s="22" t="s">
        <v>23775</v>
      </c>
      <c r="G2459" s="22" t="s">
        <v>3697</v>
      </c>
    </row>
    <row r="2460" spans="1:8">
      <c r="A2460" s="22">
        <v>2495</v>
      </c>
      <c r="B2460" s="22" t="s">
        <v>16078</v>
      </c>
      <c r="C2460" s="22" t="s">
        <v>16079</v>
      </c>
      <c r="D2460" s="22" t="s">
        <v>3800</v>
      </c>
      <c r="E2460" s="22" t="s">
        <v>20599</v>
      </c>
      <c r="F2460" s="22" t="s">
        <v>16080</v>
      </c>
      <c r="G2460" s="22" t="s">
        <v>3697</v>
      </c>
    </row>
    <row r="2461" spans="1:8">
      <c r="A2461" s="22">
        <v>2496</v>
      </c>
      <c r="B2461" s="22" t="s">
        <v>7332</v>
      </c>
      <c r="C2461" s="22" t="s">
        <v>7333</v>
      </c>
      <c r="D2461" s="22" t="s">
        <v>3800</v>
      </c>
      <c r="E2461" s="22" t="s">
        <v>19629</v>
      </c>
      <c r="F2461" s="22" t="s">
        <v>7334</v>
      </c>
      <c r="G2461" s="22" t="s">
        <v>3697</v>
      </c>
    </row>
    <row r="2462" spans="1:8">
      <c r="A2462" s="22">
        <v>2497</v>
      </c>
      <c r="B2462" s="22" t="s">
        <v>16182</v>
      </c>
      <c r="C2462" s="22" t="s">
        <v>16183</v>
      </c>
      <c r="D2462" s="22" t="s">
        <v>3800</v>
      </c>
      <c r="E2462" s="22" t="s">
        <v>21538</v>
      </c>
      <c r="F2462" s="22" t="s">
        <v>16184</v>
      </c>
      <c r="G2462" s="22" t="s">
        <v>3697</v>
      </c>
    </row>
    <row r="2463" spans="1:8">
      <c r="A2463" s="22">
        <v>2498</v>
      </c>
      <c r="B2463" s="22" t="s">
        <v>10025</v>
      </c>
      <c r="C2463" s="22" t="s">
        <v>10026</v>
      </c>
      <c r="D2463" s="22" t="s">
        <v>3800</v>
      </c>
      <c r="E2463" s="22" t="s">
        <v>19210</v>
      </c>
      <c r="F2463" s="22" t="s">
        <v>10027</v>
      </c>
      <c r="G2463" s="22" t="s">
        <v>3697</v>
      </c>
    </row>
    <row r="2464" spans="1:8">
      <c r="A2464" s="22">
        <v>2499</v>
      </c>
      <c r="B2464" s="22" t="s">
        <v>6391</v>
      </c>
      <c r="C2464" s="22" t="s">
        <v>6392</v>
      </c>
      <c r="D2464" s="22" t="s">
        <v>3800</v>
      </c>
      <c r="E2464" s="22" t="s">
        <v>19389</v>
      </c>
      <c r="F2464" s="22" t="s">
        <v>6393</v>
      </c>
      <c r="G2464" s="22" t="s">
        <v>3697</v>
      </c>
    </row>
    <row r="2465" spans="1:8">
      <c r="A2465" s="22">
        <v>2500</v>
      </c>
      <c r="B2465" s="22" t="s">
        <v>14337</v>
      </c>
      <c r="C2465" s="22" t="s">
        <v>14338</v>
      </c>
      <c r="D2465" s="22" t="s">
        <v>3800</v>
      </c>
      <c r="E2465" s="22" t="s">
        <v>21182</v>
      </c>
      <c r="F2465" s="22" t="s">
        <v>14339</v>
      </c>
      <c r="G2465" s="22" t="s">
        <v>3697</v>
      </c>
      <c r="H2465" s="22">
        <v>1</v>
      </c>
    </row>
    <row r="2466" spans="1:8">
      <c r="A2466" s="22">
        <v>2501</v>
      </c>
      <c r="B2466" s="22" t="s">
        <v>17983</v>
      </c>
      <c r="C2466" s="22" t="s">
        <v>17984</v>
      </c>
      <c r="D2466" s="22" t="s">
        <v>3800</v>
      </c>
      <c r="E2466" s="22" t="s">
        <v>19773</v>
      </c>
      <c r="F2466" s="22" t="s">
        <v>17985</v>
      </c>
      <c r="G2466" s="22" t="s">
        <v>3697</v>
      </c>
    </row>
    <row r="2467" spans="1:8">
      <c r="A2467" s="22">
        <v>2502</v>
      </c>
      <c r="B2467" s="22" t="s">
        <v>7900</v>
      </c>
      <c r="C2467" s="22" t="s">
        <v>7901</v>
      </c>
      <c r="D2467" s="22" t="s">
        <v>3800</v>
      </c>
      <c r="E2467" s="22" t="s">
        <v>19773</v>
      </c>
      <c r="F2467" s="22" t="s">
        <v>7902</v>
      </c>
      <c r="G2467" s="22" t="s">
        <v>3697</v>
      </c>
      <c r="H2467" s="22">
        <v>1</v>
      </c>
    </row>
    <row r="2468" spans="1:8">
      <c r="A2468" s="22">
        <v>2503</v>
      </c>
      <c r="B2468" s="22" t="s">
        <v>26206</v>
      </c>
      <c r="C2468" s="22" t="s">
        <v>26207</v>
      </c>
      <c r="D2468" s="22" t="s">
        <v>3800</v>
      </c>
      <c r="E2468" s="22" t="s">
        <v>19856</v>
      </c>
      <c r="F2468" s="22" t="s">
        <v>26208</v>
      </c>
      <c r="G2468" s="22" t="s">
        <v>3697</v>
      </c>
    </row>
    <row r="2469" spans="1:8">
      <c r="A2469" s="22">
        <v>2504</v>
      </c>
      <c r="B2469" s="22" t="s">
        <v>17333</v>
      </c>
      <c r="C2469" s="22" t="s">
        <v>17334</v>
      </c>
      <c r="D2469" s="22" t="s">
        <v>3800</v>
      </c>
      <c r="E2469" s="22" t="s">
        <v>21743</v>
      </c>
      <c r="F2469" s="22" t="s">
        <v>17335</v>
      </c>
      <c r="G2469" s="22" t="s">
        <v>3697</v>
      </c>
    </row>
    <row r="2470" spans="1:8">
      <c r="A2470" s="22">
        <v>2505</v>
      </c>
      <c r="B2470" s="22" t="s">
        <v>11519</v>
      </c>
      <c r="C2470" s="22" t="s">
        <v>11520</v>
      </c>
      <c r="D2470" s="22" t="s">
        <v>3800</v>
      </c>
      <c r="E2470" s="22" t="s">
        <v>20622</v>
      </c>
      <c r="F2470" s="22" t="s">
        <v>11521</v>
      </c>
      <c r="G2470" s="22" t="s">
        <v>3697</v>
      </c>
    </row>
    <row r="2471" spans="1:8">
      <c r="A2471" s="22">
        <v>2506</v>
      </c>
      <c r="B2471" s="22" t="s">
        <v>16589</v>
      </c>
      <c r="C2471" s="22" t="s">
        <v>16590</v>
      </c>
      <c r="D2471" s="22" t="s">
        <v>3800</v>
      </c>
      <c r="E2471" s="22" t="s">
        <v>20440</v>
      </c>
      <c r="F2471" s="22" t="s">
        <v>16591</v>
      </c>
      <c r="G2471" s="22" t="s">
        <v>3697</v>
      </c>
    </row>
    <row r="2472" spans="1:8">
      <c r="A2472" s="22">
        <v>2507</v>
      </c>
      <c r="B2472" s="22" t="s">
        <v>25747</v>
      </c>
      <c r="C2472" s="22" t="s">
        <v>25748</v>
      </c>
      <c r="D2472" s="22" t="s">
        <v>3800</v>
      </c>
      <c r="E2472" s="22" t="s">
        <v>19887</v>
      </c>
      <c r="F2472" s="22" t="s">
        <v>25749</v>
      </c>
      <c r="G2472" s="22" t="s">
        <v>3697</v>
      </c>
    </row>
    <row r="2473" spans="1:8">
      <c r="A2473" s="22">
        <v>2508</v>
      </c>
      <c r="B2473" s="22" t="s">
        <v>15929</v>
      </c>
      <c r="C2473" s="22" t="s">
        <v>15930</v>
      </c>
      <c r="D2473" s="22" t="s">
        <v>3800</v>
      </c>
      <c r="E2473" s="22" t="s">
        <v>21489</v>
      </c>
      <c r="F2473" s="22" t="s">
        <v>15931</v>
      </c>
      <c r="G2473" s="22" t="s">
        <v>3697</v>
      </c>
    </row>
    <row r="2474" spans="1:8">
      <c r="A2474" s="22">
        <v>2509</v>
      </c>
      <c r="B2474" s="22" t="s">
        <v>26503</v>
      </c>
      <c r="C2474" s="22" t="s">
        <v>26504</v>
      </c>
      <c r="D2474" s="22" t="s">
        <v>3800</v>
      </c>
      <c r="E2474" s="22" t="s">
        <v>19798</v>
      </c>
      <c r="F2474" s="22" t="s">
        <v>26505</v>
      </c>
      <c r="G2474" s="22" t="s">
        <v>3697</v>
      </c>
      <c r="H2474" s="22">
        <v>1</v>
      </c>
    </row>
    <row r="2475" spans="1:8">
      <c r="A2475" s="22">
        <v>2510</v>
      </c>
      <c r="B2475" s="22" t="s">
        <v>7399</v>
      </c>
      <c r="C2475" s="22" t="s">
        <v>7400</v>
      </c>
      <c r="D2475" s="22" t="s">
        <v>3800</v>
      </c>
      <c r="E2475" s="22" t="s">
        <v>19648</v>
      </c>
      <c r="F2475" s="22" t="s">
        <v>7401</v>
      </c>
      <c r="G2475" s="22" t="s">
        <v>3697</v>
      </c>
    </row>
    <row r="2476" spans="1:8">
      <c r="A2476" s="22">
        <v>2511</v>
      </c>
      <c r="B2476" s="22" t="s">
        <v>14929</v>
      </c>
      <c r="C2476" s="22" t="s">
        <v>14930</v>
      </c>
      <c r="D2476" s="22" t="s">
        <v>3800</v>
      </c>
      <c r="E2476" s="22" t="s">
        <v>21300</v>
      </c>
      <c r="F2476" s="22" t="s">
        <v>14931</v>
      </c>
      <c r="G2476" s="22" t="s">
        <v>3697</v>
      </c>
    </row>
    <row r="2477" spans="1:8">
      <c r="A2477" s="22">
        <v>2512</v>
      </c>
      <c r="B2477" s="22" t="s">
        <v>8995</v>
      </c>
      <c r="C2477" s="22" t="s">
        <v>8996</v>
      </c>
      <c r="D2477" s="22" t="s">
        <v>3800</v>
      </c>
      <c r="E2477" s="22" t="s">
        <v>20047</v>
      </c>
      <c r="F2477" s="22" t="s">
        <v>8997</v>
      </c>
      <c r="G2477" s="22" t="s">
        <v>3697</v>
      </c>
    </row>
    <row r="2478" spans="1:8">
      <c r="A2478" s="22">
        <v>2513</v>
      </c>
      <c r="B2478" s="22" t="s">
        <v>7194</v>
      </c>
      <c r="C2478" s="22" t="s">
        <v>7195</v>
      </c>
      <c r="D2478" s="22" t="s">
        <v>3800</v>
      </c>
      <c r="E2478" s="22" t="s">
        <v>18803</v>
      </c>
      <c r="F2478" s="22" t="s">
        <v>7196</v>
      </c>
      <c r="G2478" s="22" t="s">
        <v>3697</v>
      </c>
    </row>
    <row r="2479" spans="1:8">
      <c r="A2479" s="22">
        <v>2514</v>
      </c>
      <c r="B2479" s="22" t="s">
        <v>13508</v>
      </c>
      <c r="C2479" s="22" t="s">
        <v>13509</v>
      </c>
      <c r="D2479" s="22" t="s">
        <v>3800</v>
      </c>
      <c r="E2479" s="22" t="s">
        <v>21025</v>
      </c>
      <c r="F2479" s="22" t="s">
        <v>13510</v>
      </c>
      <c r="G2479" s="22" t="s">
        <v>3697</v>
      </c>
    </row>
    <row r="2480" spans="1:8">
      <c r="A2480" s="22">
        <v>2515</v>
      </c>
      <c r="B2480" s="22" t="s">
        <v>18274</v>
      </c>
      <c r="C2480" s="22" t="s">
        <v>18275</v>
      </c>
      <c r="D2480" s="22" t="s">
        <v>18276</v>
      </c>
      <c r="E2480" s="22" t="s">
        <v>21923</v>
      </c>
      <c r="F2480" s="22" t="s">
        <v>2676</v>
      </c>
      <c r="G2480" s="22" t="s">
        <v>3697</v>
      </c>
    </row>
    <row r="2481" spans="1:8">
      <c r="A2481" s="22">
        <v>2516</v>
      </c>
      <c r="B2481" s="22" t="s">
        <v>17570</v>
      </c>
      <c r="C2481" s="22" t="s">
        <v>17571</v>
      </c>
      <c r="D2481" s="22" t="s">
        <v>4181</v>
      </c>
      <c r="E2481" s="22" t="s">
        <v>18604</v>
      </c>
      <c r="F2481" s="22" t="s">
        <v>17572</v>
      </c>
      <c r="G2481" s="22" t="s">
        <v>3697</v>
      </c>
    </row>
    <row r="2482" spans="1:8">
      <c r="A2482" s="22">
        <v>2517</v>
      </c>
      <c r="B2482" s="22" t="s">
        <v>13353</v>
      </c>
      <c r="C2482" s="22" t="s">
        <v>13354</v>
      </c>
      <c r="D2482" s="22" t="s">
        <v>4181</v>
      </c>
      <c r="E2482" s="22" t="s">
        <v>20988</v>
      </c>
      <c r="F2482" s="22" t="s">
        <v>13355</v>
      </c>
      <c r="G2482" s="22" t="s">
        <v>3697</v>
      </c>
    </row>
    <row r="2483" spans="1:8">
      <c r="A2483" s="22">
        <v>2518</v>
      </c>
      <c r="B2483" s="22" t="s">
        <v>5048</v>
      </c>
      <c r="C2483" s="22" t="s">
        <v>5049</v>
      </c>
      <c r="D2483" s="22" t="s">
        <v>4181</v>
      </c>
      <c r="E2483" s="22" t="s">
        <v>19007</v>
      </c>
      <c r="G2483" s="22" t="s">
        <v>3707</v>
      </c>
    </row>
    <row r="2484" spans="1:8">
      <c r="A2484" s="22">
        <v>2519</v>
      </c>
      <c r="B2484" s="22" t="s">
        <v>13259</v>
      </c>
      <c r="C2484" s="22" t="s">
        <v>13260</v>
      </c>
      <c r="D2484" s="22" t="s">
        <v>4181</v>
      </c>
      <c r="E2484" s="22" t="s">
        <v>20966</v>
      </c>
      <c r="F2484" s="22" t="s">
        <v>13261</v>
      </c>
      <c r="G2484" s="22" t="s">
        <v>3697</v>
      </c>
      <c r="H2484" s="22">
        <v>1</v>
      </c>
    </row>
    <row r="2485" spans="1:8">
      <c r="A2485" s="22">
        <v>2520</v>
      </c>
      <c r="B2485" s="22" t="s">
        <v>4556</v>
      </c>
      <c r="C2485" s="22" t="s">
        <v>4557</v>
      </c>
      <c r="D2485" s="22" t="s">
        <v>4181</v>
      </c>
      <c r="E2485" s="22" t="s">
        <v>18861</v>
      </c>
      <c r="F2485" s="22" t="s">
        <v>4558</v>
      </c>
      <c r="G2485" s="22" t="s">
        <v>3697</v>
      </c>
    </row>
    <row r="2486" spans="1:8">
      <c r="A2486" s="22">
        <v>2521</v>
      </c>
      <c r="B2486" s="22" t="s">
        <v>14698</v>
      </c>
      <c r="C2486" s="22" t="s">
        <v>14699</v>
      </c>
      <c r="D2486" s="22" t="s">
        <v>6488</v>
      </c>
      <c r="E2486" s="22" t="s">
        <v>21250</v>
      </c>
      <c r="F2486" s="22" t="s">
        <v>14700</v>
      </c>
      <c r="G2486" s="22" t="s">
        <v>3697</v>
      </c>
    </row>
    <row r="2487" spans="1:8">
      <c r="A2487" s="22">
        <v>2522</v>
      </c>
      <c r="B2487" s="22" t="s">
        <v>6486</v>
      </c>
      <c r="C2487" s="22" t="s">
        <v>6487</v>
      </c>
      <c r="D2487" s="22" t="s">
        <v>6488</v>
      </c>
      <c r="E2487" s="22" t="s">
        <v>18831</v>
      </c>
      <c r="F2487" s="22" t="s">
        <v>6489</v>
      </c>
      <c r="G2487" s="22" t="s">
        <v>3697</v>
      </c>
    </row>
    <row r="2488" spans="1:8">
      <c r="A2488" s="22">
        <v>2523</v>
      </c>
      <c r="B2488" s="22" t="s">
        <v>17421</v>
      </c>
      <c r="C2488" s="22" t="s">
        <v>17422</v>
      </c>
      <c r="D2488" s="22" t="s">
        <v>6488</v>
      </c>
      <c r="E2488" s="22" t="s">
        <v>18595</v>
      </c>
      <c r="F2488" s="22" t="s">
        <v>17423</v>
      </c>
      <c r="G2488" s="22" t="s">
        <v>3697</v>
      </c>
    </row>
    <row r="2489" spans="1:8">
      <c r="A2489" s="22">
        <v>2524</v>
      </c>
      <c r="B2489" s="22" t="s">
        <v>12915</v>
      </c>
      <c r="C2489" s="22" t="s">
        <v>12916</v>
      </c>
      <c r="D2489" s="22" t="s">
        <v>12917</v>
      </c>
      <c r="E2489" s="22" t="s">
        <v>20896</v>
      </c>
      <c r="F2489" s="22" t="s">
        <v>12918</v>
      </c>
      <c r="G2489" s="22" t="s">
        <v>3697</v>
      </c>
    </row>
    <row r="2490" spans="1:8">
      <c r="A2490" s="22">
        <v>2525</v>
      </c>
      <c r="B2490" s="22" t="s">
        <v>18457</v>
      </c>
      <c r="C2490" s="22" t="s">
        <v>18458</v>
      </c>
      <c r="D2490" s="22" t="s">
        <v>18459</v>
      </c>
      <c r="E2490" s="22" t="s">
        <v>21955</v>
      </c>
      <c r="F2490" s="22" t="s">
        <v>18460</v>
      </c>
      <c r="G2490" s="22" t="s">
        <v>3697</v>
      </c>
    </row>
    <row r="2491" spans="1:8">
      <c r="A2491" s="22">
        <v>2526</v>
      </c>
      <c r="B2491" s="22" t="s">
        <v>9717</v>
      </c>
      <c r="C2491" s="22" t="s">
        <v>9718</v>
      </c>
      <c r="D2491" s="22" t="s">
        <v>9719</v>
      </c>
      <c r="E2491" s="22" t="s">
        <v>20218</v>
      </c>
      <c r="F2491" s="22" t="s">
        <v>9720</v>
      </c>
      <c r="G2491" s="22" t="s">
        <v>3697</v>
      </c>
    </row>
    <row r="2492" spans="1:8">
      <c r="A2492" s="22">
        <v>2527</v>
      </c>
      <c r="B2492" s="22" t="s">
        <v>5236</v>
      </c>
      <c r="C2492" s="22" t="s">
        <v>5237</v>
      </c>
      <c r="D2492" s="22" t="s">
        <v>4926</v>
      </c>
      <c r="E2492" s="22" t="s">
        <v>19064</v>
      </c>
      <c r="F2492" s="22" t="s">
        <v>5238</v>
      </c>
      <c r="G2492" s="22" t="s">
        <v>3697</v>
      </c>
    </row>
    <row r="2493" spans="1:8">
      <c r="A2493" s="22">
        <v>2528</v>
      </c>
      <c r="B2493" s="22" t="s">
        <v>4924</v>
      </c>
      <c r="C2493" s="22" t="s">
        <v>4925</v>
      </c>
      <c r="D2493" s="22" t="s">
        <v>4926</v>
      </c>
      <c r="E2493" s="22" t="s">
        <v>18971</v>
      </c>
      <c r="F2493" s="22" t="s">
        <v>4927</v>
      </c>
      <c r="G2493" s="22" t="s">
        <v>3697</v>
      </c>
    </row>
    <row r="2494" spans="1:8">
      <c r="A2494" s="22">
        <v>2529</v>
      </c>
      <c r="B2494" s="22" t="s">
        <v>18365</v>
      </c>
      <c r="C2494" s="22" t="s">
        <v>18366</v>
      </c>
      <c r="D2494" s="22" t="s">
        <v>17819</v>
      </c>
      <c r="E2494" s="22" t="s">
        <v>20381</v>
      </c>
      <c r="F2494" s="22" t="s">
        <v>18367</v>
      </c>
      <c r="G2494" s="22" t="s">
        <v>3697</v>
      </c>
    </row>
    <row r="2495" spans="1:8">
      <c r="A2495" s="22">
        <v>2530</v>
      </c>
      <c r="B2495" s="22" t="s">
        <v>17817</v>
      </c>
      <c r="C2495" s="22" t="s">
        <v>17818</v>
      </c>
      <c r="D2495" s="22" t="s">
        <v>17819</v>
      </c>
      <c r="E2495" s="22" t="s">
        <v>21736</v>
      </c>
      <c r="F2495" s="22" t="s">
        <v>17820</v>
      </c>
      <c r="G2495" s="22" t="s">
        <v>3697</v>
      </c>
    </row>
    <row r="2496" spans="1:8">
      <c r="A2496" s="22">
        <v>2531</v>
      </c>
      <c r="B2496" s="22" t="s">
        <v>24579</v>
      </c>
      <c r="C2496" s="22" t="s">
        <v>24580</v>
      </c>
      <c r="D2496" s="22" t="s">
        <v>24581</v>
      </c>
      <c r="E2496" s="22" t="s">
        <v>18596</v>
      </c>
      <c r="F2496" s="22" t="s">
        <v>2160</v>
      </c>
      <c r="G2496" s="22" t="s">
        <v>3697</v>
      </c>
    </row>
    <row r="2497" spans="1:8">
      <c r="A2497" s="22">
        <v>2532</v>
      </c>
      <c r="B2497" s="22" t="s">
        <v>14745</v>
      </c>
      <c r="C2497" s="22" t="s">
        <v>25090</v>
      </c>
      <c r="D2497" s="22" t="s">
        <v>25091</v>
      </c>
      <c r="E2497" s="22" t="s">
        <v>25089</v>
      </c>
      <c r="F2497" s="22" t="s">
        <v>25092</v>
      </c>
      <c r="G2497" s="22" t="s">
        <v>3697</v>
      </c>
    </row>
    <row r="2498" spans="1:8">
      <c r="A2498" s="22">
        <v>2533</v>
      </c>
      <c r="B2498" s="22" t="s">
        <v>18118</v>
      </c>
      <c r="C2498" s="22" t="s">
        <v>18119</v>
      </c>
      <c r="D2498" s="22" t="s">
        <v>6349</v>
      </c>
      <c r="E2498" s="22" t="s">
        <v>20957</v>
      </c>
      <c r="F2498" s="22" t="s">
        <v>18120</v>
      </c>
      <c r="G2498" s="22" t="s">
        <v>3697</v>
      </c>
    </row>
    <row r="2499" spans="1:8">
      <c r="A2499" s="22">
        <v>2534</v>
      </c>
      <c r="B2499" s="22" t="s">
        <v>6347</v>
      </c>
      <c r="C2499" s="22" t="s">
        <v>6348</v>
      </c>
      <c r="D2499" s="22" t="s">
        <v>6349</v>
      </c>
      <c r="E2499" s="22" t="s">
        <v>19376</v>
      </c>
      <c r="F2499" s="22" t="s">
        <v>6350</v>
      </c>
      <c r="G2499" s="22" t="s">
        <v>3697</v>
      </c>
    </row>
    <row r="2500" spans="1:8">
      <c r="A2500" s="22">
        <v>2535</v>
      </c>
      <c r="B2500" s="22" t="s">
        <v>6585</v>
      </c>
      <c r="C2500" s="22" t="s">
        <v>6586</v>
      </c>
      <c r="D2500" s="22" t="s">
        <v>6587</v>
      </c>
      <c r="E2500" s="22" t="s">
        <v>18756</v>
      </c>
      <c r="F2500" s="22" t="s">
        <v>6588</v>
      </c>
      <c r="G2500" s="22" t="s">
        <v>3697</v>
      </c>
    </row>
    <row r="2501" spans="1:8">
      <c r="A2501" s="22">
        <v>2536</v>
      </c>
      <c r="B2501" s="22" t="s">
        <v>24977</v>
      </c>
      <c r="C2501" s="22" t="s">
        <v>23184</v>
      </c>
      <c r="D2501" s="22" t="s">
        <v>7396</v>
      </c>
      <c r="E2501" s="22" t="s">
        <v>20255</v>
      </c>
      <c r="G2501" s="22" t="s">
        <v>3715</v>
      </c>
    </row>
    <row r="2502" spans="1:8">
      <c r="A2502" s="22">
        <v>2537</v>
      </c>
      <c r="B2502" s="22" t="s">
        <v>14590</v>
      </c>
      <c r="C2502" s="22" t="s">
        <v>14591</v>
      </c>
      <c r="D2502" s="22" t="s">
        <v>7396</v>
      </c>
      <c r="E2502" s="22" t="s">
        <v>21229</v>
      </c>
      <c r="F2502" s="22" t="s">
        <v>14592</v>
      </c>
      <c r="G2502" s="22" t="s">
        <v>3697</v>
      </c>
    </row>
    <row r="2503" spans="1:8">
      <c r="A2503" s="22">
        <v>2538</v>
      </c>
      <c r="B2503" s="22" t="s">
        <v>11589</v>
      </c>
      <c r="C2503" s="22" t="s">
        <v>11590</v>
      </c>
      <c r="D2503" s="22" t="s">
        <v>10347</v>
      </c>
      <c r="E2503" s="22" t="s">
        <v>19658</v>
      </c>
      <c r="F2503" s="22" t="s">
        <v>11591</v>
      </c>
      <c r="G2503" s="22" t="s">
        <v>3697</v>
      </c>
      <c r="H2503" s="22">
        <v>1</v>
      </c>
    </row>
    <row r="2504" spans="1:8">
      <c r="A2504" s="22">
        <v>2539</v>
      </c>
      <c r="B2504" s="22" t="s">
        <v>13330</v>
      </c>
      <c r="C2504" s="22" t="s">
        <v>13331</v>
      </c>
      <c r="D2504" s="22" t="s">
        <v>4262</v>
      </c>
      <c r="E2504" s="22" t="s">
        <v>18768</v>
      </c>
      <c r="F2504" s="22" t="s">
        <v>13332</v>
      </c>
      <c r="G2504" s="22" t="s">
        <v>3697</v>
      </c>
    </row>
    <row r="2505" spans="1:8">
      <c r="A2505" s="22">
        <v>2540</v>
      </c>
      <c r="B2505" s="22" t="s">
        <v>13143</v>
      </c>
      <c r="C2505" s="22" t="s">
        <v>13144</v>
      </c>
      <c r="D2505" s="22" t="s">
        <v>4262</v>
      </c>
      <c r="E2505" s="22" t="s">
        <v>18595</v>
      </c>
      <c r="F2505" s="22" t="s">
        <v>13145</v>
      </c>
      <c r="G2505" s="22" t="s">
        <v>3697</v>
      </c>
      <c r="H2505" s="22">
        <v>1</v>
      </c>
    </row>
    <row r="2506" spans="1:8">
      <c r="A2506" s="22">
        <v>2541</v>
      </c>
      <c r="B2506" s="22" t="s">
        <v>18578</v>
      </c>
      <c r="C2506" s="22" t="s">
        <v>18579</v>
      </c>
      <c r="D2506" s="22" t="s">
        <v>18580</v>
      </c>
      <c r="E2506" s="22" t="s">
        <v>20092</v>
      </c>
      <c r="F2506" s="22" t="s">
        <v>18581</v>
      </c>
      <c r="G2506" s="22" t="s">
        <v>3697</v>
      </c>
    </row>
    <row r="2507" spans="1:8">
      <c r="A2507" s="22">
        <v>2542</v>
      </c>
      <c r="B2507" s="22" t="s">
        <v>12056</v>
      </c>
      <c r="C2507" s="22" t="s">
        <v>12057</v>
      </c>
      <c r="D2507" s="22" t="s">
        <v>5909</v>
      </c>
      <c r="E2507" s="22" t="s">
        <v>20724</v>
      </c>
      <c r="F2507" s="22" t="s">
        <v>12058</v>
      </c>
      <c r="G2507" s="22" t="s">
        <v>3697</v>
      </c>
      <c r="H2507" s="22">
        <v>1</v>
      </c>
    </row>
    <row r="2508" spans="1:8">
      <c r="A2508" s="22">
        <v>2543</v>
      </c>
      <c r="B2508" s="22" t="s">
        <v>12376</v>
      </c>
      <c r="C2508" s="22" t="s">
        <v>12377</v>
      </c>
      <c r="D2508" s="22" t="s">
        <v>5909</v>
      </c>
      <c r="E2508" s="22" t="s">
        <v>20444</v>
      </c>
      <c r="F2508" s="22" t="s">
        <v>12378</v>
      </c>
      <c r="G2508" s="22" t="s">
        <v>3697</v>
      </c>
    </row>
    <row r="2509" spans="1:8">
      <c r="A2509" s="22">
        <v>2544</v>
      </c>
      <c r="B2509" s="22" t="s">
        <v>14902</v>
      </c>
      <c r="C2509" s="22" t="s">
        <v>14903</v>
      </c>
      <c r="D2509" s="22" t="s">
        <v>5909</v>
      </c>
      <c r="E2509" s="22" t="s">
        <v>21293</v>
      </c>
      <c r="F2509" s="22" t="s">
        <v>14904</v>
      </c>
      <c r="G2509" s="22" t="s">
        <v>3697</v>
      </c>
      <c r="H2509" s="22">
        <v>1</v>
      </c>
    </row>
    <row r="2510" spans="1:8">
      <c r="A2510" s="22">
        <v>2545</v>
      </c>
      <c r="B2510" s="22" t="s">
        <v>24703</v>
      </c>
      <c r="C2510" s="22" t="s">
        <v>24704</v>
      </c>
      <c r="D2510" s="22" t="s">
        <v>5909</v>
      </c>
      <c r="E2510" s="22" t="s">
        <v>19189</v>
      </c>
      <c r="F2510" s="22" t="s">
        <v>24705</v>
      </c>
      <c r="G2510" s="22" t="s">
        <v>3697</v>
      </c>
      <c r="H2510" s="22">
        <v>2</v>
      </c>
    </row>
    <row r="2511" spans="1:8">
      <c r="A2511" s="22">
        <v>2546</v>
      </c>
      <c r="B2511" s="22" t="s">
        <v>6195</v>
      </c>
      <c r="C2511" s="22" t="s">
        <v>6196</v>
      </c>
      <c r="D2511" s="22" t="s">
        <v>5909</v>
      </c>
      <c r="E2511" s="22" t="s">
        <v>19333</v>
      </c>
      <c r="F2511" s="22" t="s">
        <v>6197</v>
      </c>
      <c r="G2511" s="22" t="s">
        <v>3697</v>
      </c>
      <c r="H2511" s="22">
        <v>1</v>
      </c>
    </row>
    <row r="2512" spans="1:8">
      <c r="A2512" s="22">
        <v>2547</v>
      </c>
      <c r="B2512" s="22" t="s">
        <v>8478</v>
      </c>
      <c r="C2512" s="22" t="s">
        <v>8479</v>
      </c>
      <c r="D2512" s="22" t="s">
        <v>5909</v>
      </c>
      <c r="E2512" s="22" t="s">
        <v>19919</v>
      </c>
      <c r="F2512" s="22" t="s">
        <v>8480</v>
      </c>
      <c r="G2512" s="22" t="s">
        <v>3697</v>
      </c>
      <c r="H2512" s="22">
        <v>1</v>
      </c>
    </row>
    <row r="2513" spans="1:8">
      <c r="A2513" s="22">
        <v>2548</v>
      </c>
      <c r="B2513" s="22" t="s">
        <v>13947</v>
      </c>
      <c r="C2513" s="22" t="s">
        <v>13948</v>
      </c>
      <c r="D2513" s="22" t="s">
        <v>13949</v>
      </c>
      <c r="E2513" s="22" t="s">
        <v>21112</v>
      </c>
      <c r="F2513" s="22" t="s">
        <v>13950</v>
      </c>
      <c r="G2513" s="22" t="s">
        <v>3697</v>
      </c>
      <c r="H2513" s="22">
        <v>1</v>
      </c>
    </row>
    <row r="2514" spans="1:8">
      <c r="A2514" s="22">
        <v>2549</v>
      </c>
      <c r="B2514" s="22" t="s">
        <v>12466</v>
      </c>
      <c r="C2514" s="22" t="s">
        <v>12467</v>
      </c>
      <c r="D2514" s="22" t="s">
        <v>4209</v>
      </c>
      <c r="E2514" s="22" t="s">
        <v>20804</v>
      </c>
      <c r="F2514" s="22" t="s">
        <v>12468</v>
      </c>
      <c r="G2514" s="22" t="s">
        <v>3697</v>
      </c>
    </row>
    <row r="2515" spans="1:8">
      <c r="A2515" s="22">
        <v>2550</v>
      </c>
      <c r="B2515" s="22" t="s">
        <v>4207</v>
      </c>
      <c r="C2515" s="22" t="s">
        <v>4208</v>
      </c>
      <c r="D2515" s="22" t="s">
        <v>4209</v>
      </c>
      <c r="E2515" s="22" t="s">
        <v>18751</v>
      </c>
      <c r="F2515" s="22" t="s">
        <v>4210</v>
      </c>
      <c r="G2515" s="22" t="s">
        <v>3697</v>
      </c>
    </row>
    <row r="2516" spans="1:8">
      <c r="A2516" s="22">
        <v>2551</v>
      </c>
      <c r="B2516" s="22" t="s">
        <v>6553</v>
      </c>
      <c r="C2516" s="22" t="s">
        <v>6554</v>
      </c>
      <c r="D2516" s="22" t="s">
        <v>4209</v>
      </c>
      <c r="E2516" s="22" t="s">
        <v>19432</v>
      </c>
      <c r="F2516" s="22" t="s">
        <v>6555</v>
      </c>
      <c r="G2516" s="22" t="s">
        <v>3697</v>
      </c>
    </row>
    <row r="2517" spans="1:8">
      <c r="A2517" s="22">
        <v>2552</v>
      </c>
      <c r="B2517" s="22" t="s">
        <v>16990</v>
      </c>
      <c r="C2517" s="22" t="s">
        <v>16991</v>
      </c>
      <c r="D2517" s="22" t="s">
        <v>4209</v>
      </c>
      <c r="E2517" s="22" t="s">
        <v>21685</v>
      </c>
      <c r="F2517" s="22" t="s">
        <v>16992</v>
      </c>
      <c r="G2517" s="22" t="s">
        <v>3697</v>
      </c>
    </row>
    <row r="2518" spans="1:8">
      <c r="A2518" s="22">
        <v>2553</v>
      </c>
      <c r="B2518" s="22" t="s">
        <v>12701</v>
      </c>
      <c r="C2518" s="22" t="s">
        <v>12702</v>
      </c>
      <c r="D2518" s="22" t="s">
        <v>4209</v>
      </c>
      <c r="E2518" s="22" t="s">
        <v>20850</v>
      </c>
      <c r="F2518" s="22" t="s">
        <v>12703</v>
      </c>
      <c r="G2518" s="22" t="s">
        <v>3697</v>
      </c>
    </row>
    <row r="2519" spans="1:8">
      <c r="A2519" s="22">
        <v>2554</v>
      </c>
      <c r="B2519" s="22" t="s">
        <v>17903</v>
      </c>
      <c r="C2519" s="22" t="s">
        <v>17904</v>
      </c>
      <c r="D2519" s="22" t="s">
        <v>4209</v>
      </c>
      <c r="E2519" s="22" t="s">
        <v>21845</v>
      </c>
      <c r="F2519" s="22" t="s">
        <v>17905</v>
      </c>
      <c r="G2519" s="22" t="s">
        <v>3697</v>
      </c>
    </row>
    <row r="2520" spans="1:8">
      <c r="A2520" s="22">
        <v>2555</v>
      </c>
      <c r="B2520" s="22" t="s">
        <v>8893</v>
      </c>
      <c r="C2520" s="22" t="s">
        <v>8894</v>
      </c>
      <c r="D2520" s="22" t="s">
        <v>4209</v>
      </c>
      <c r="E2520" s="22" t="s">
        <v>18801</v>
      </c>
      <c r="F2520" s="22" t="s">
        <v>8895</v>
      </c>
      <c r="G2520" s="22" t="s">
        <v>3697</v>
      </c>
    </row>
    <row r="2521" spans="1:8">
      <c r="A2521" s="22">
        <v>2556</v>
      </c>
      <c r="B2521" s="22" t="s">
        <v>12581</v>
      </c>
      <c r="C2521" s="22" t="s">
        <v>12582</v>
      </c>
      <c r="D2521" s="22" t="s">
        <v>4209</v>
      </c>
      <c r="E2521" s="22" t="s">
        <v>20632</v>
      </c>
      <c r="F2521" s="22" t="s">
        <v>12583</v>
      </c>
      <c r="G2521" s="22" t="s">
        <v>3697</v>
      </c>
    </row>
    <row r="2522" spans="1:8">
      <c r="A2522" s="22">
        <v>2557</v>
      </c>
      <c r="B2522" s="22" t="s">
        <v>9235</v>
      </c>
      <c r="C2522" s="22" t="s">
        <v>9236</v>
      </c>
      <c r="D2522" s="22" t="s">
        <v>4209</v>
      </c>
      <c r="E2522" s="22" t="s">
        <v>19146</v>
      </c>
      <c r="F2522" s="22" t="s">
        <v>9237</v>
      </c>
      <c r="G2522" s="22" t="s">
        <v>3697</v>
      </c>
    </row>
    <row r="2523" spans="1:8">
      <c r="A2523" s="22">
        <v>2558</v>
      </c>
      <c r="B2523" s="22" t="s">
        <v>15856</v>
      </c>
      <c r="C2523" s="22" t="s">
        <v>15857</v>
      </c>
      <c r="D2523" s="22" t="s">
        <v>4209</v>
      </c>
      <c r="E2523" s="22" t="s">
        <v>18731</v>
      </c>
      <c r="F2523" s="22" t="s">
        <v>15858</v>
      </c>
      <c r="G2523" s="22" t="s">
        <v>3697</v>
      </c>
    </row>
    <row r="2524" spans="1:8">
      <c r="A2524" s="22">
        <v>2559</v>
      </c>
      <c r="B2524" s="22" t="s">
        <v>24280</v>
      </c>
      <c r="C2524" s="22" t="s">
        <v>24282</v>
      </c>
      <c r="D2524" s="22" t="s">
        <v>4209</v>
      </c>
      <c r="E2524" s="22" t="s">
        <v>24281</v>
      </c>
      <c r="F2524" s="22" t="s">
        <v>24283</v>
      </c>
      <c r="G2524" s="22" t="s">
        <v>3697</v>
      </c>
    </row>
    <row r="2525" spans="1:8">
      <c r="A2525" s="22">
        <v>2560</v>
      </c>
      <c r="B2525" s="22" t="s">
        <v>6234</v>
      </c>
      <c r="C2525" s="22" t="s">
        <v>6235</v>
      </c>
      <c r="D2525" s="22" t="s">
        <v>4209</v>
      </c>
      <c r="E2525" s="22" t="s">
        <v>18604</v>
      </c>
      <c r="F2525" s="22" t="s">
        <v>6236</v>
      </c>
      <c r="G2525" s="22" t="s">
        <v>3697</v>
      </c>
    </row>
    <row r="2526" spans="1:8">
      <c r="A2526" s="22">
        <v>2561</v>
      </c>
      <c r="B2526" s="22" t="s">
        <v>15726</v>
      </c>
      <c r="C2526" s="22" t="s">
        <v>15727</v>
      </c>
      <c r="D2526" s="22" t="s">
        <v>15728</v>
      </c>
      <c r="E2526" s="22" t="s">
        <v>21458</v>
      </c>
      <c r="F2526" s="22" t="s">
        <v>15729</v>
      </c>
      <c r="G2526" s="22" t="s">
        <v>3697</v>
      </c>
    </row>
    <row r="2527" spans="1:8">
      <c r="A2527" s="22">
        <v>2562</v>
      </c>
      <c r="B2527" s="22" t="s">
        <v>8235</v>
      </c>
      <c r="C2527" s="22" t="s">
        <v>8236</v>
      </c>
      <c r="D2527" s="22" t="s">
        <v>5574</v>
      </c>
      <c r="E2527" s="22" t="s">
        <v>19857</v>
      </c>
      <c r="F2527" s="22" t="s">
        <v>8237</v>
      </c>
      <c r="G2527" s="22" t="s">
        <v>3697</v>
      </c>
    </row>
    <row r="2528" spans="1:8">
      <c r="A2528" s="22">
        <v>2563</v>
      </c>
      <c r="B2528" s="22" t="s">
        <v>11617</v>
      </c>
      <c r="C2528" s="22" t="s">
        <v>24898</v>
      </c>
      <c r="D2528" s="22" t="s">
        <v>14021</v>
      </c>
      <c r="E2528" s="22" t="s">
        <v>19005</v>
      </c>
      <c r="G2528" s="22" t="s">
        <v>3943</v>
      </c>
    </row>
    <row r="2529" spans="1:8">
      <c r="A2529" s="22">
        <v>2564</v>
      </c>
      <c r="B2529" s="22" t="s">
        <v>11140</v>
      </c>
      <c r="C2529" s="22" t="s">
        <v>11141</v>
      </c>
      <c r="D2529" s="22" t="s">
        <v>11142</v>
      </c>
      <c r="E2529" s="22" t="s">
        <v>20537</v>
      </c>
      <c r="F2529" s="22" t="s">
        <v>11143</v>
      </c>
      <c r="G2529" s="22" t="s">
        <v>3697</v>
      </c>
    </row>
    <row r="2530" spans="1:8">
      <c r="A2530" s="22">
        <v>2565</v>
      </c>
      <c r="B2530" s="22" t="s">
        <v>16892</v>
      </c>
      <c r="C2530" s="22" t="s">
        <v>16893</v>
      </c>
      <c r="D2530" s="22" t="s">
        <v>4176</v>
      </c>
      <c r="E2530" s="22" t="s">
        <v>21666</v>
      </c>
      <c r="F2530" s="22" t="s">
        <v>16894</v>
      </c>
      <c r="G2530" s="22" t="s">
        <v>3697</v>
      </c>
    </row>
    <row r="2531" spans="1:8">
      <c r="A2531" s="22">
        <v>2566</v>
      </c>
      <c r="B2531" s="22" t="s">
        <v>4174</v>
      </c>
      <c r="C2531" s="22" t="s">
        <v>4175</v>
      </c>
      <c r="D2531" s="22" t="s">
        <v>4176</v>
      </c>
      <c r="E2531" s="22" t="s">
        <v>18741</v>
      </c>
      <c r="G2531" s="22" t="s">
        <v>3705</v>
      </c>
    </row>
    <row r="2532" spans="1:8">
      <c r="A2532" s="22">
        <v>2567</v>
      </c>
      <c r="B2532" s="22" t="s">
        <v>24527</v>
      </c>
      <c r="C2532" s="22" t="s">
        <v>24528</v>
      </c>
      <c r="D2532" s="22" t="s">
        <v>4176</v>
      </c>
      <c r="E2532" s="22" t="s">
        <v>19197</v>
      </c>
      <c r="F2532" s="22" t="s">
        <v>24529</v>
      </c>
      <c r="G2532" s="22" t="s">
        <v>3697</v>
      </c>
      <c r="H2532" s="22">
        <v>1</v>
      </c>
    </row>
    <row r="2533" spans="1:8">
      <c r="A2533" s="22">
        <v>2568</v>
      </c>
      <c r="B2533" s="22" t="s">
        <v>17851</v>
      </c>
      <c r="C2533" s="22" t="s">
        <v>17852</v>
      </c>
      <c r="D2533" s="22" t="s">
        <v>4176</v>
      </c>
      <c r="E2533" s="22" t="s">
        <v>21546</v>
      </c>
      <c r="F2533" s="22" t="s">
        <v>17853</v>
      </c>
      <c r="G2533" s="22" t="s">
        <v>3697</v>
      </c>
      <c r="H2533" s="22">
        <v>5</v>
      </c>
    </row>
    <row r="2534" spans="1:8">
      <c r="A2534" s="22">
        <v>2569</v>
      </c>
      <c r="B2534" s="22" t="s">
        <v>6240</v>
      </c>
      <c r="C2534" s="22" t="s">
        <v>6241</v>
      </c>
      <c r="D2534" s="22" t="s">
        <v>6242</v>
      </c>
      <c r="E2534" s="22" t="s">
        <v>18994</v>
      </c>
      <c r="F2534" s="22" t="s">
        <v>6243</v>
      </c>
      <c r="G2534" s="22" t="s">
        <v>3697</v>
      </c>
    </row>
    <row r="2535" spans="1:8">
      <c r="A2535" s="22">
        <v>2570</v>
      </c>
      <c r="B2535" s="22" t="s">
        <v>15792</v>
      </c>
      <c r="C2535" s="22" t="s">
        <v>15793</v>
      </c>
      <c r="D2535" s="22" t="s">
        <v>15794</v>
      </c>
      <c r="E2535" s="22" t="s">
        <v>19258</v>
      </c>
      <c r="F2535" s="22" t="s">
        <v>15795</v>
      </c>
      <c r="G2535" s="22" t="s">
        <v>3697</v>
      </c>
    </row>
    <row r="2536" spans="1:8">
      <c r="A2536" s="22">
        <v>2571</v>
      </c>
      <c r="B2536" s="22" t="s">
        <v>14718</v>
      </c>
      <c r="C2536" s="22" t="s">
        <v>14719</v>
      </c>
      <c r="D2536" s="22" t="s">
        <v>14720</v>
      </c>
      <c r="E2536" s="22" t="s">
        <v>21253</v>
      </c>
      <c r="F2536" s="22" t="s">
        <v>14721</v>
      </c>
      <c r="G2536" s="22" t="s">
        <v>3697</v>
      </c>
      <c r="H2536" s="22">
        <v>1</v>
      </c>
    </row>
    <row r="2537" spans="1:8">
      <c r="A2537" s="22">
        <v>2572</v>
      </c>
      <c r="B2537" s="22" t="s">
        <v>9913</v>
      </c>
      <c r="C2537" s="22" t="s">
        <v>9914</v>
      </c>
      <c r="D2537" s="22" t="s">
        <v>9915</v>
      </c>
      <c r="E2537" s="22" t="s">
        <v>20266</v>
      </c>
      <c r="F2537" s="22" t="s">
        <v>9916</v>
      </c>
      <c r="G2537" s="22" t="s">
        <v>3697</v>
      </c>
      <c r="H2537" s="22">
        <v>1</v>
      </c>
    </row>
    <row r="2538" spans="1:8">
      <c r="A2538" s="22">
        <v>2191</v>
      </c>
      <c r="B2538" s="22" t="s">
        <v>25639</v>
      </c>
      <c r="C2538" s="22" t="s">
        <v>25640</v>
      </c>
      <c r="D2538" s="22" t="s">
        <v>3704</v>
      </c>
      <c r="E2538" s="22" t="s">
        <v>19146</v>
      </c>
      <c r="F2538" s="22" t="s">
        <v>25641</v>
      </c>
      <c r="G2538" s="22" t="s">
        <v>3697</v>
      </c>
    </row>
    <row r="2539" spans="1:8">
      <c r="A2539" s="22" t="s">
        <v>24713</v>
      </c>
      <c r="B2539" s="22" t="s">
        <v>24709</v>
      </c>
      <c r="C2539" s="22" t="s">
        <v>24711</v>
      </c>
      <c r="D2539" s="22" t="s">
        <v>3704</v>
      </c>
      <c r="E2539" s="22" t="s">
        <v>24710</v>
      </c>
      <c r="F2539" s="22" t="s">
        <v>24712</v>
      </c>
      <c r="G2539" s="22" t="s">
        <v>3697</v>
      </c>
    </row>
  </sheetData>
  <autoFilter ref="A1:H2539"/>
  <sortState ref="A3:H6470">
    <sortCondition ref="A2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6470"/>
  <sheetViews>
    <sheetView zoomScale="90" zoomScaleNormal="90" workbookViewId="0"/>
  </sheetViews>
  <sheetFormatPr baseColWidth="10" defaultColWidth="9.140625" defaultRowHeight="12.75"/>
  <cols>
    <col min="1" max="1" width="44.140625" style="22" bestFit="1" customWidth="1"/>
    <col min="2" max="2" width="22.42578125" style="22" bestFit="1" customWidth="1"/>
    <col min="3" max="3" width="102.5703125" style="22" bestFit="1" customWidth="1"/>
    <col min="4" max="4" width="26.140625" style="22" bestFit="1" customWidth="1"/>
    <col min="5" max="5" width="63.85546875" style="22" bestFit="1" customWidth="1"/>
    <col min="6" max="6" width="61.7109375" style="22" bestFit="1" customWidth="1"/>
    <col min="7" max="7" width="28.42578125" style="22" bestFit="1" customWidth="1"/>
    <col min="8" max="16384" width="9.140625" style="22"/>
  </cols>
  <sheetData>
    <row r="1" spans="1:8">
      <c r="A1" s="22" t="s">
        <v>3686</v>
      </c>
      <c r="B1" s="22" t="s">
        <v>18592</v>
      </c>
      <c r="C1" s="22" t="s">
        <v>3687</v>
      </c>
      <c r="D1" s="22" t="s">
        <v>3688</v>
      </c>
      <c r="E1" s="22" t="s">
        <v>3689</v>
      </c>
      <c r="F1" s="22" t="s">
        <v>3690</v>
      </c>
      <c r="G1" s="22" t="s">
        <v>3691</v>
      </c>
      <c r="H1" s="22" t="s">
        <v>3692</v>
      </c>
    </row>
    <row r="2" spans="1:8">
      <c r="A2" s="22" t="s">
        <v>3693</v>
      </c>
      <c r="B2" s="22" t="s">
        <v>18593</v>
      </c>
      <c r="C2" s="22" t="s">
        <v>3694</v>
      </c>
      <c r="D2" s="22" t="s">
        <v>3695</v>
      </c>
      <c r="E2" s="22" t="s">
        <v>3696</v>
      </c>
      <c r="F2" s="22" t="s">
        <v>3697</v>
      </c>
      <c r="H2" s="22" t="s">
        <v>8</v>
      </c>
    </row>
    <row r="3" spans="1:8">
      <c r="A3" s="22" t="s">
        <v>3698</v>
      </c>
      <c r="B3" s="22" t="s">
        <v>18594</v>
      </c>
      <c r="C3" s="22" t="s">
        <v>3699</v>
      </c>
      <c r="D3" s="22" t="s">
        <v>3700</v>
      </c>
      <c r="E3" s="22" t="s">
        <v>3701</v>
      </c>
      <c r="F3" s="22" t="s">
        <v>3697</v>
      </c>
      <c r="H3" s="22">
        <v>1645</v>
      </c>
    </row>
    <row r="4" spans="1:8">
      <c r="A4" s="22" t="s">
        <v>3702</v>
      </c>
      <c r="B4" s="22" t="s">
        <v>18595</v>
      </c>
      <c r="C4" s="22" t="s">
        <v>3703</v>
      </c>
      <c r="D4" s="22" t="s">
        <v>3704</v>
      </c>
      <c r="F4" s="22" t="s">
        <v>3705</v>
      </c>
      <c r="H4" s="22">
        <v>2182</v>
      </c>
    </row>
    <row r="5" spans="1:8">
      <c r="A5" s="22" t="s">
        <v>3708</v>
      </c>
      <c r="B5" s="22" t="s">
        <v>18597</v>
      </c>
      <c r="C5" s="22" t="s">
        <v>3709</v>
      </c>
      <c r="D5" s="22" t="s">
        <v>3710</v>
      </c>
      <c r="F5" s="22" t="s">
        <v>3711</v>
      </c>
      <c r="H5" s="22" t="s">
        <v>8</v>
      </c>
    </row>
    <row r="6" spans="1:8">
      <c r="A6" s="22" t="s">
        <v>3712</v>
      </c>
      <c r="B6" s="22" t="s">
        <v>18598</v>
      </c>
      <c r="C6" s="22" t="s">
        <v>3713</v>
      </c>
      <c r="D6" s="22" t="s">
        <v>3714</v>
      </c>
      <c r="F6" s="22" t="s">
        <v>3715</v>
      </c>
      <c r="H6" s="22" t="s">
        <v>8</v>
      </c>
    </row>
    <row r="7" spans="1:8">
      <c r="A7" s="22" t="s">
        <v>3716</v>
      </c>
      <c r="B7" s="22" t="s">
        <v>18599</v>
      </c>
      <c r="C7" s="22" t="s">
        <v>3717</v>
      </c>
      <c r="D7" s="22" t="s">
        <v>3718</v>
      </c>
      <c r="E7" s="22" t="s">
        <v>3719</v>
      </c>
      <c r="F7" s="22" t="s">
        <v>3697</v>
      </c>
      <c r="H7" s="22" t="s">
        <v>8</v>
      </c>
    </row>
    <row r="8" spans="1:8">
      <c r="A8" s="22" t="s">
        <v>3720</v>
      </c>
      <c r="B8" s="22" t="s">
        <v>18600</v>
      </c>
      <c r="C8" s="22" t="s">
        <v>3721</v>
      </c>
      <c r="D8" s="22" t="s">
        <v>3722</v>
      </c>
      <c r="E8" s="22" t="s">
        <v>3723</v>
      </c>
      <c r="F8" s="22" t="s">
        <v>3697</v>
      </c>
      <c r="H8" s="22">
        <v>310</v>
      </c>
    </row>
    <row r="9" spans="1:8">
      <c r="A9" s="22" t="s">
        <v>3724</v>
      </c>
      <c r="B9" s="22" t="s">
        <v>18601</v>
      </c>
      <c r="C9" s="22" t="s">
        <v>3725</v>
      </c>
      <c r="D9" s="22" t="s">
        <v>3726</v>
      </c>
      <c r="F9" s="22" t="s">
        <v>3715</v>
      </c>
      <c r="H9" s="22" t="s">
        <v>8</v>
      </c>
    </row>
    <row r="10" spans="1:8">
      <c r="A10" s="22" t="s">
        <v>3727</v>
      </c>
      <c r="B10" s="22" t="s">
        <v>18602</v>
      </c>
      <c r="C10" s="22" t="s">
        <v>3728</v>
      </c>
      <c r="D10" s="22" t="s">
        <v>3729</v>
      </c>
      <c r="F10" s="22" t="s">
        <v>3730</v>
      </c>
      <c r="H10" s="22" t="s">
        <v>8</v>
      </c>
    </row>
    <row r="11" spans="1:8">
      <c r="A11" s="22" t="s">
        <v>3731</v>
      </c>
      <c r="B11" s="22" t="s">
        <v>18603</v>
      </c>
      <c r="C11" s="22" t="s">
        <v>3732</v>
      </c>
      <c r="D11" s="22" t="s">
        <v>3722</v>
      </c>
      <c r="F11" s="22" t="s">
        <v>3715</v>
      </c>
      <c r="H11" s="22" t="s">
        <v>8</v>
      </c>
    </row>
    <row r="12" spans="1:8">
      <c r="A12" s="22" t="s">
        <v>3733</v>
      </c>
      <c r="B12" s="22" t="s">
        <v>18604</v>
      </c>
      <c r="C12" s="22" t="s">
        <v>3734</v>
      </c>
      <c r="D12" s="22" t="s">
        <v>3735</v>
      </c>
      <c r="F12" s="22" t="s">
        <v>3705</v>
      </c>
      <c r="H12" s="22" t="s">
        <v>8</v>
      </c>
    </row>
    <row r="13" spans="1:8">
      <c r="A13" s="22" t="s">
        <v>3736</v>
      </c>
      <c r="B13" s="22" t="s">
        <v>18605</v>
      </c>
      <c r="C13" s="22" t="s">
        <v>3737</v>
      </c>
      <c r="D13" s="22" t="s">
        <v>3738</v>
      </c>
      <c r="E13" s="22" t="s">
        <v>3739</v>
      </c>
      <c r="F13" s="22" t="s">
        <v>3697</v>
      </c>
      <c r="H13" s="22">
        <v>2146</v>
      </c>
    </row>
    <row r="14" spans="1:8">
      <c r="A14" s="22" t="s">
        <v>3740</v>
      </c>
      <c r="B14" s="22" t="s">
        <v>18606</v>
      </c>
      <c r="C14" s="22" t="s">
        <v>3741</v>
      </c>
      <c r="D14" s="22" t="s">
        <v>3742</v>
      </c>
      <c r="E14" s="22" t="s">
        <v>3743</v>
      </c>
      <c r="F14" s="22" t="s">
        <v>3697</v>
      </c>
      <c r="H14" s="22">
        <v>808</v>
      </c>
    </row>
    <row r="15" spans="1:8">
      <c r="A15" s="22" t="s">
        <v>3744</v>
      </c>
      <c r="B15" s="22" t="s">
        <v>18607</v>
      </c>
      <c r="C15" s="22" t="s">
        <v>3745</v>
      </c>
      <c r="D15" s="22" t="s">
        <v>3722</v>
      </c>
      <c r="F15" s="22" t="s">
        <v>3715</v>
      </c>
      <c r="H15" s="22" t="s">
        <v>8</v>
      </c>
    </row>
    <row r="16" spans="1:8">
      <c r="A16" s="22" t="s">
        <v>3746</v>
      </c>
      <c r="B16" s="22" t="s">
        <v>18608</v>
      </c>
      <c r="C16" s="22" t="s">
        <v>3747</v>
      </c>
      <c r="D16" s="22" t="s">
        <v>3748</v>
      </c>
      <c r="E16" s="22" t="s">
        <v>3749</v>
      </c>
      <c r="F16" s="22" t="s">
        <v>3697</v>
      </c>
      <c r="H16" s="22">
        <v>1435</v>
      </c>
    </row>
    <row r="17" spans="1:8">
      <c r="A17" s="22" t="s">
        <v>3750</v>
      </c>
      <c r="B17" s="22" t="s">
        <v>18609</v>
      </c>
      <c r="C17" s="22" t="s">
        <v>3751</v>
      </c>
      <c r="D17" s="22" t="s">
        <v>3752</v>
      </c>
      <c r="E17" s="22" t="s">
        <v>3753</v>
      </c>
      <c r="F17" s="22" t="s">
        <v>3697</v>
      </c>
      <c r="H17" s="22">
        <v>611</v>
      </c>
    </row>
    <row r="18" spans="1:8">
      <c r="A18" s="22" t="s">
        <v>3754</v>
      </c>
      <c r="B18" s="22" t="s">
        <v>18610</v>
      </c>
      <c r="C18" s="22" t="s">
        <v>3755</v>
      </c>
      <c r="D18" s="22" t="s">
        <v>3756</v>
      </c>
      <c r="F18" s="22" t="s">
        <v>3715</v>
      </c>
      <c r="H18" s="22" t="s">
        <v>8</v>
      </c>
    </row>
    <row r="19" spans="1:8">
      <c r="A19" s="22" t="s">
        <v>3757</v>
      </c>
      <c r="B19" s="22" t="s">
        <v>18611</v>
      </c>
      <c r="C19" s="22" t="s">
        <v>3758</v>
      </c>
      <c r="D19" s="22" t="s">
        <v>3759</v>
      </c>
      <c r="F19" s="22" t="s">
        <v>3730</v>
      </c>
      <c r="H19" s="22" t="s">
        <v>8</v>
      </c>
    </row>
    <row r="20" spans="1:8">
      <c r="A20" s="22" t="s">
        <v>3760</v>
      </c>
      <c r="B20" s="22" t="s">
        <v>18612</v>
      </c>
      <c r="C20" s="22" t="s">
        <v>3761</v>
      </c>
      <c r="D20" s="22" t="s">
        <v>3762</v>
      </c>
      <c r="F20" s="22" t="s">
        <v>3730</v>
      </c>
      <c r="H20" s="22" t="s">
        <v>8</v>
      </c>
    </row>
    <row r="21" spans="1:8">
      <c r="A21" s="22" t="s">
        <v>3763</v>
      </c>
      <c r="B21" s="22" t="s">
        <v>18613</v>
      </c>
      <c r="C21" s="22" t="s">
        <v>3764</v>
      </c>
      <c r="D21" s="22" t="s">
        <v>3765</v>
      </c>
      <c r="E21" s="22" t="s">
        <v>3766</v>
      </c>
      <c r="F21" s="22" t="s">
        <v>3697</v>
      </c>
      <c r="H21" s="22">
        <v>1702</v>
      </c>
    </row>
    <row r="22" spans="1:8">
      <c r="A22" s="22" t="s">
        <v>3767</v>
      </c>
      <c r="B22" s="22" t="s">
        <v>18614</v>
      </c>
      <c r="C22" s="22" t="s">
        <v>3768</v>
      </c>
      <c r="D22" s="22" t="s">
        <v>3769</v>
      </c>
      <c r="F22" s="22" t="s">
        <v>3715</v>
      </c>
      <c r="H22" s="22" t="s">
        <v>8</v>
      </c>
    </row>
    <row r="23" spans="1:8">
      <c r="A23" s="22" t="s">
        <v>3770</v>
      </c>
      <c r="B23" s="22" t="s">
        <v>18615</v>
      </c>
      <c r="C23" s="22" t="s">
        <v>3771</v>
      </c>
      <c r="D23" s="22" t="s">
        <v>3772</v>
      </c>
      <c r="F23" s="22" t="s">
        <v>3697</v>
      </c>
      <c r="G23" s="22">
        <v>1</v>
      </c>
      <c r="H23" s="22" t="s">
        <v>8</v>
      </c>
    </row>
    <row r="24" spans="1:8">
      <c r="A24" s="22" t="s">
        <v>3773</v>
      </c>
      <c r="B24" s="22" t="s">
        <v>18616</v>
      </c>
      <c r="C24" s="22" t="s">
        <v>3774</v>
      </c>
      <c r="D24" s="22" t="s">
        <v>3775</v>
      </c>
      <c r="F24" s="22" t="s">
        <v>3715</v>
      </c>
      <c r="H24" s="22" t="s">
        <v>8</v>
      </c>
    </row>
    <row r="25" spans="1:8">
      <c r="A25" s="22" t="s">
        <v>3776</v>
      </c>
      <c r="B25" s="22" t="s">
        <v>18617</v>
      </c>
      <c r="C25" s="22" t="s">
        <v>3777</v>
      </c>
      <c r="D25" s="22" t="s">
        <v>3778</v>
      </c>
      <c r="E25" s="22" t="s">
        <v>3779</v>
      </c>
      <c r="F25" s="22" t="s">
        <v>3697</v>
      </c>
      <c r="H25" s="22" t="s">
        <v>8</v>
      </c>
    </row>
    <row r="26" spans="1:8">
      <c r="A26" s="22" t="s">
        <v>3780</v>
      </c>
      <c r="B26" s="22" t="s">
        <v>18618</v>
      </c>
      <c r="C26" s="22" t="s">
        <v>3781</v>
      </c>
      <c r="D26" s="22" t="s">
        <v>3765</v>
      </c>
      <c r="E26" s="22" t="s">
        <v>3782</v>
      </c>
      <c r="F26" s="22" t="s">
        <v>3697</v>
      </c>
      <c r="H26" s="22">
        <v>1687</v>
      </c>
    </row>
    <row r="27" spans="1:8">
      <c r="A27" s="22" t="s">
        <v>3783</v>
      </c>
      <c r="B27" s="22" t="s">
        <v>18619</v>
      </c>
      <c r="C27" s="22" t="s">
        <v>3784</v>
      </c>
      <c r="D27" s="22" t="s">
        <v>3785</v>
      </c>
      <c r="E27" s="22" t="s">
        <v>3786</v>
      </c>
      <c r="F27" s="22" t="s">
        <v>3697</v>
      </c>
      <c r="H27" s="22">
        <v>248</v>
      </c>
    </row>
    <row r="28" spans="1:8">
      <c r="A28" s="22" t="s">
        <v>3787</v>
      </c>
      <c r="B28" s="22" t="s">
        <v>18620</v>
      </c>
      <c r="C28" s="22" t="s">
        <v>3788</v>
      </c>
      <c r="D28" s="22" t="s">
        <v>3789</v>
      </c>
      <c r="E28" s="22" t="s">
        <v>3790</v>
      </c>
      <c r="F28" s="22" t="s">
        <v>3697</v>
      </c>
      <c r="H28" s="22">
        <v>1044</v>
      </c>
    </row>
    <row r="29" spans="1:8">
      <c r="A29" s="22" t="s">
        <v>3791</v>
      </c>
      <c r="B29" s="22" t="s">
        <v>18621</v>
      </c>
      <c r="C29" s="22" t="s">
        <v>3792</v>
      </c>
      <c r="D29" s="22" t="s">
        <v>3789</v>
      </c>
      <c r="E29" s="22" t="s">
        <v>3793</v>
      </c>
      <c r="F29" s="22" t="s">
        <v>3697</v>
      </c>
      <c r="H29" s="22">
        <v>1043</v>
      </c>
    </row>
    <row r="30" spans="1:8">
      <c r="A30" s="22" t="s">
        <v>3794</v>
      </c>
      <c r="B30" s="22" t="s">
        <v>18622</v>
      </c>
      <c r="C30" s="22" t="s">
        <v>3795</v>
      </c>
      <c r="D30" s="22" t="s">
        <v>3796</v>
      </c>
      <c r="E30" s="22" t="s">
        <v>3797</v>
      </c>
      <c r="F30" s="22" t="s">
        <v>3697</v>
      </c>
      <c r="H30" s="22" t="s">
        <v>8</v>
      </c>
    </row>
    <row r="31" spans="1:8">
      <c r="A31" s="22" t="s">
        <v>3798</v>
      </c>
      <c r="B31" s="22" t="s">
        <v>18623</v>
      </c>
      <c r="C31" s="22" t="s">
        <v>3799</v>
      </c>
      <c r="D31" s="22" t="s">
        <v>3800</v>
      </c>
      <c r="F31" s="22" t="s">
        <v>3711</v>
      </c>
      <c r="H31" s="22" t="s">
        <v>8</v>
      </c>
    </row>
    <row r="32" spans="1:8">
      <c r="A32" s="22" t="s">
        <v>3801</v>
      </c>
      <c r="B32" s="22" t="s">
        <v>18624</v>
      </c>
      <c r="C32" s="22" t="s">
        <v>3802</v>
      </c>
      <c r="D32" s="22" t="s">
        <v>3803</v>
      </c>
      <c r="F32" s="22" t="s">
        <v>3715</v>
      </c>
      <c r="H32" s="22" t="s">
        <v>8</v>
      </c>
    </row>
    <row r="33" spans="1:8">
      <c r="A33" s="22" t="s">
        <v>3804</v>
      </c>
      <c r="B33" s="22" t="s">
        <v>18625</v>
      </c>
      <c r="C33" s="22" t="s">
        <v>3805</v>
      </c>
      <c r="D33" s="22" t="s">
        <v>3806</v>
      </c>
      <c r="F33" s="22" t="s">
        <v>3730</v>
      </c>
      <c r="H33" s="22" t="s">
        <v>8</v>
      </c>
    </row>
    <row r="34" spans="1:8">
      <c r="A34" s="22" t="s">
        <v>3807</v>
      </c>
      <c r="B34" s="22" t="s">
        <v>18626</v>
      </c>
      <c r="C34" s="22" t="s">
        <v>3808</v>
      </c>
      <c r="D34" s="22" t="s">
        <v>3809</v>
      </c>
      <c r="F34" s="22" t="s">
        <v>3707</v>
      </c>
      <c r="H34" s="22" t="s">
        <v>8</v>
      </c>
    </row>
    <row r="35" spans="1:8">
      <c r="A35" s="22" t="s">
        <v>3810</v>
      </c>
      <c r="B35" s="22" t="s">
        <v>18627</v>
      </c>
      <c r="C35" s="22" t="s">
        <v>3811</v>
      </c>
      <c r="D35" s="22" t="s">
        <v>3812</v>
      </c>
      <c r="F35" s="22" t="s">
        <v>3711</v>
      </c>
      <c r="H35" s="22" t="s">
        <v>8</v>
      </c>
    </row>
    <row r="36" spans="1:8">
      <c r="A36" s="22" t="s">
        <v>3813</v>
      </c>
      <c r="B36" s="22" t="s">
        <v>18628</v>
      </c>
      <c r="C36" s="22" t="s">
        <v>3814</v>
      </c>
      <c r="D36" s="22" t="s">
        <v>3815</v>
      </c>
      <c r="F36" s="22" t="s">
        <v>3730</v>
      </c>
      <c r="H36" s="22" t="s">
        <v>8</v>
      </c>
    </row>
    <row r="37" spans="1:8">
      <c r="A37" s="22" t="s">
        <v>3816</v>
      </c>
      <c r="B37" s="22" t="s">
        <v>18629</v>
      </c>
      <c r="C37" s="22" t="s">
        <v>3817</v>
      </c>
      <c r="D37" s="22" t="s">
        <v>3738</v>
      </c>
      <c r="E37" s="22" t="s">
        <v>3818</v>
      </c>
      <c r="F37" s="22" t="s">
        <v>3697</v>
      </c>
      <c r="H37" s="22">
        <v>2147</v>
      </c>
    </row>
    <row r="38" spans="1:8">
      <c r="A38" s="22" t="s">
        <v>3819</v>
      </c>
      <c r="B38" s="22" t="s">
        <v>18630</v>
      </c>
      <c r="C38" s="22" t="s">
        <v>3820</v>
      </c>
      <c r="D38" s="22" t="s">
        <v>3821</v>
      </c>
      <c r="F38" s="22" t="s">
        <v>3730</v>
      </c>
      <c r="H38" s="22" t="s">
        <v>8</v>
      </c>
    </row>
    <row r="39" spans="1:8">
      <c r="A39" s="22" t="s">
        <v>3822</v>
      </c>
      <c r="B39" s="22" t="s">
        <v>18631</v>
      </c>
      <c r="C39" s="22" t="s">
        <v>3823</v>
      </c>
      <c r="D39" s="22" t="s">
        <v>3824</v>
      </c>
      <c r="E39" s="22" t="s">
        <v>3825</v>
      </c>
      <c r="F39" s="22" t="s">
        <v>3697</v>
      </c>
      <c r="G39" s="22">
        <v>1</v>
      </c>
      <c r="H39" s="22">
        <v>1481</v>
      </c>
    </row>
    <row r="40" spans="1:8">
      <c r="A40" s="22" t="s">
        <v>3826</v>
      </c>
      <c r="B40" s="22" t="s">
        <v>18632</v>
      </c>
      <c r="C40" s="22" t="s">
        <v>3827</v>
      </c>
      <c r="D40" s="22" t="s">
        <v>3726</v>
      </c>
      <c r="E40" s="22" t="s">
        <v>3828</v>
      </c>
      <c r="F40" s="22" t="s">
        <v>3697</v>
      </c>
      <c r="G40" s="22">
        <v>1</v>
      </c>
      <c r="H40" s="22" t="s">
        <v>8</v>
      </c>
    </row>
    <row r="41" spans="1:8">
      <c r="A41" s="22" t="s">
        <v>3829</v>
      </c>
      <c r="B41" s="22" t="s">
        <v>18633</v>
      </c>
      <c r="C41" s="22" t="s">
        <v>3830</v>
      </c>
      <c r="D41" s="22" t="s">
        <v>3831</v>
      </c>
      <c r="F41" s="22" t="s">
        <v>3715</v>
      </c>
      <c r="H41" s="22" t="s">
        <v>8</v>
      </c>
    </row>
    <row r="42" spans="1:8">
      <c r="A42" s="22" t="s">
        <v>3832</v>
      </c>
      <c r="B42" s="22" t="s">
        <v>18634</v>
      </c>
      <c r="C42" s="22" t="s">
        <v>3833</v>
      </c>
      <c r="D42" s="22" t="s">
        <v>3831</v>
      </c>
      <c r="F42" s="22" t="s">
        <v>3730</v>
      </c>
      <c r="H42" s="22" t="s">
        <v>8</v>
      </c>
    </row>
    <row r="43" spans="1:8">
      <c r="A43" s="22" t="s">
        <v>3834</v>
      </c>
      <c r="B43" s="22" t="s">
        <v>18635</v>
      </c>
      <c r="C43" s="22" t="s">
        <v>3835</v>
      </c>
      <c r="D43" s="22" t="s">
        <v>3836</v>
      </c>
      <c r="E43" s="22" t="s">
        <v>3837</v>
      </c>
      <c r="F43" s="22" t="s">
        <v>3697</v>
      </c>
      <c r="H43" s="22">
        <v>1541</v>
      </c>
    </row>
    <row r="44" spans="1:8">
      <c r="A44" s="22" t="s">
        <v>3838</v>
      </c>
      <c r="B44" s="22" t="s">
        <v>18636</v>
      </c>
      <c r="C44" s="22" t="s">
        <v>3839</v>
      </c>
      <c r="D44" s="22" t="s">
        <v>3840</v>
      </c>
      <c r="E44" s="22" t="s">
        <v>3841</v>
      </c>
      <c r="F44" s="22" t="s">
        <v>3697</v>
      </c>
      <c r="H44" s="22">
        <v>526</v>
      </c>
    </row>
    <row r="45" spans="1:8">
      <c r="A45" s="22" t="s">
        <v>3842</v>
      </c>
      <c r="B45" s="22" t="s">
        <v>18637</v>
      </c>
      <c r="C45" s="22" t="s">
        <v>3843</v>
      </c>
      <c r="D45" s="22" t="s">
        <v>3844</v>
      </c>
      <c r="F45" s="22" t="s">
        <v>3715</v>
      </c>
      <c r="H45" s="22" t="s">
        <v>8</v>
      </c>
    </row>
    <row r="46" spans="1:8">
      <c r="A46" s="22" t="s">
        <v>3845</v>
      </c>
      <c r="B46" s="22" t="s">
        <v>18638</v>
      </c>
      <c r="C46" s="22" t="s">
        <v>3846</v>
      </c>
      <c r="D46" s="22" t="s">
        <v>3847</v>
      </c>
      <c r="E46" s="22" t="s">
        <v>3848</v>
      </c>
      <c r="F46" s="22" t="s">
        <v>3697</v>
      </c>
      <c r="H46" s="22">
        <v>1950</v>
      </c>
    </row>
    <row r="47" spans="1:8">
      <c r="A47" s="22" t="s">
        <v>3849</v>
      </c>
      <c r="B47" s="22" t="s">
        <v>18639</v>
      </c>
      <c r="C47" s="22" t="s">
        <v>3850</v>
      </c>
      <c r="D47" s="22" t="s">
        <v>3851</v>
      </c>
      <c r="E47" s="22" t="s">
        <v>3852</v>
      </c>
      <c r="F47" s="22" t="s">
        <v>3697</v>
      </c>
      <c r="H47" s="22">
        <v>2117</v>
      </c>
    </row>
    <row r="48" spans="1:8">
      <c r="A48" s="22" t="s">
        <v>3853</v>
      </c>
      <c r="B48" s="22" t="s">
        <v>18640</v>
      </c>
      <c r="C48" s="22" t="s">
        <v>3854</v>
      </c>
      <c r="D48" s="22" t="s">
        <v>3789</v>
      </c>
      <c r="F48" s="22" t="s">
        <v>3715</v>
      </c>
      <c r="H48" s="22" t="s">
        <v>8</v>
      </c>
    </row>
    <row r="49" spans="1:8">
      <c r="A49" s="22" t="s">
        <v>3855</v>
      </c>
      <c r="B49" s="22" t="s">
        <v>18641</v>
      </c>
      <c r="C49" s="22" t="s">
        <v>3856</v>
      </c>
      <c r="D49" s="22" t="s">
        <v>3803</v>
      </c>
      <c r="F49" s="22" t="s">
        <v>3730</v>
      </c>
      <c r="H49" s="22" t="s">
        <v>8</v>
      </c>
    </row>
    <row r="50" spans="1:8">
      <c r="A50" s="22" t="s">
        <v>3857</v>
      </c>
      <c r="B50" s="22" t="s">
        <v>18642</v>
      </c>
      <c r="C50" s="22" t="s">
        <v>3858</v>
      </c>
      <c r="D50" s="22" t="s">
        <v>3859</v>
      </c>
      <c r="F50" s="22" t="s">
        <v>3730</v>
      </c>
      <c r="H50" s="22" t="s">
        <v>8</v>
      </c>
    </row>
    <row r="51" spans="1:8">
      <c r="A51" s="22" t="s">
        <v>3860</v>
      </c>
      <c r="B51" s="22" t="s">
        <v>18643</v>
      </c>
      <c r="C51" s="22" t="s">
        <v>3861</v>
      </c>
      <c r="D51" s="22" t="s">
        <v>3862</v>
      </c>
      <c r="F51" s="22" t="s">
        <v>3711</v>
      </c>
      <c r="H51" s="22" t="s">
        <v>8</v>
      </c>
    </row>
    <row r="52" spans="1:8">
      <c r="A52" s="22" t="s">
        <v>3863</v>
      </c>
      <c r="B52" s="22" t="s">
        <v>18644</v>
      </c>
      <c r="C52" s="22" t="s">
        <v>3864</v>
      </c>
      <c r="D52" s="22" t="s">
        <v>3865</v>
      </c>
      <c r="F52" s="22" t="s">
        <v>3715</v>
      </c>
      <c r="H52" s="22" t="s">
        <v>8</v>
      </c>
    </row>
    <row r="53" spans="1:8">
      <c r="A53" s="22" t="s">
        <v>3866</v>
      </c>
      <c r="B53" s="22" t="s">
        <v>18645</v>
      </c>
      <c r="C53" s="22" t="s">
        <v>3867</v>
      </c>
      <c r="D53" s="22" t="s">
        <v>3738</v>
      </c>
      <c r="E53" s="22" t="s">
        <v>3868</v>
      </c>
      <c r="F53" s="22" t="s">
        <v>3697</v>
      </c>
      <c r="H53" s="22">
        <v>2137</v>
      </c>
    </row>
    <row r="54" spans="1:8">
      <c r="A54" s="22" t="s">
        <v>3869</v>
      </c>
      <c r="B54" s="22" t="s">
        <v>18646</v>
      </c>
      <c r="C54" s="22" t="s">
        <v>3870</v>
      </c>
      <c r="D54" s="22" t="s">
        <v>3871</v>
      </c>
      <c r="F54" s="22" t="s">
        <v>3730</v>
      </c>
      <c r="H54" s="22" t="s">
        <v>8</v>
      </c>
    </row>
    <row r="55" spans="1:8">
      <c r="A55" s="22" t="s">
        <v>3872</v>
      </c>
      <c r="B55" s="22" t="s">
        <v>18647</v>
      </c>
      <c r="C55" s="22" t="s">
        <v>3873</v>
      </c>
      <c r="D55" s="22" t="s">
        <v>3874</v>
      </c>
      <c r="E55" s="22" t="s">
        <v>3875</v>
      </c>
      <c r="F55" s="22" t="s">
        <v>3697</v>
      </c>
      <c r="H55" s="22">
        <v>2060</v>
      </c>
    </row>
    <row r="56" spans="1:8">
      <c r="A56" s="22" t="s">
        <v>3876</v>
      </c>
      <c r="B56" s="22" t="s">
        <v>18648</v>
      </c>
      <c r="C56" s="22" t="s">
        <v>3877</v>
      </c>
      <c r="D56" s="22" t="s">
        <v>3847</v>
      </c>
      <c r="E56" s="22" t="s">
        <v>3878</v>
      </c>
      <c r="F56" s="22" t="s">
        <v>3697</v>
      </c>
      <c r="H56" s="22">
        <v>1956</v>
      </c>
    </row>
    <row r="57" spans="1:8">
      <c r="A57" s="22" t="s">
        <v>3879</v>
      </c>
      <c r="B57" s="22" t="s">
        <v>18649</v>
      </c>
      <c r="C57" s="22" t="s">
        <v>3880</v>
      </c>
      <c r="D57" s="22" t="s">
        <v>3881</v>
      </c>
      <c r="E57" s="22" t="s">
        <v>3882</v>
      </c>
      <c r="F57" s="22" t="s">
        <v>3697</v>
      </c>
      <c r="H57" s="22">
        <v>1874</v>
      </c>
    </row>
    <row r="58" spans="1:8">
      <c r="A58" s="22" t="s">
        <v>3883</v>
      </c>
      <c r="B58" s="22" t="s">
        <v>18650</v>
      </c>
      <c r="C58" s="22" t="s">
        <v>3884</v>
      </c>
      <c r="D58" s="22" t="s">
        <v>3885</v>
      </c>
      <c r="E58" s="22" t="s">
        <v>3886</v>
      </c>
      <c r="F58" s="22" t="s">
        <v>3697</v>
      </c>
      <c r="H58" s="22">
        <v>2317</v>
      </c>
    </row>
    <row r="59" spans="1:8">
      <c r="A59" s="22" t="s">
        <v>3887</v>
      </c>
      <c r="B59" s="22" t="s">
        <v>18651</v>
      </c>
      <c r="C59" s="22" t="s">
        <v>3888</v>
      </c>
      <c r="D59" s="22" t="s">
        <v>3889</v>
      </c>
      <c r="F59" s="22" t="s">
        <v>3730</v>
      </c>
      <c r="H59" s="22" t="s">
        <v>8</v>
      </c>
    </row>
    <row r="60" spans="1:8">
      <c r="A60" s="22" t="s">
        <v>3890</v>
      </c>
      <c r="B60" s="22" t="s">
        <v>18652</v>
      </c>
      <c r="C60" s="22" t="s">
        <v>3891</v>
      </c>
      <c r="D60" s="22" t="s">
        <v>3892</v>
      </c>
      <c r="F60" s="22" t="s">
        <v>3715</v>
      </c>
      <c r="H60" s="22" t="s">
        <v>8</v>
      </c>
    </row>
    <row r="61" spans="1:8">
      <c r="A61" s="22" t="s">
        <v>3893</v>
      </c>
      <c r="B61" s="22" t="s">
        <v>18653</v>
      </c>
      <c r="C61" s="22" t="s">
        <v>3894</v>
      </c>
      <c r="D61" s="22" t="s">
        <v>3895</v>
      </c>
      <c r="F61" s="22" t="s">
        <v>3711</v>
      </c>
      <c r="H61" s="22" t="s">
        <v>8</v>
      </c>
    </row>
    <row r="62" spans="1:8">
      <c r="A62" s="22" t="s">
        <v>3896</v>
      </c>
      <c r="B62" s="22" t="s">
        <v>18654</v>
      </c>
      <c r="C62" s="22" t="s">
        <v>3897</v>
      </c>
      <c r="D62" s="22" t="s">
        <v>3898</v>
      </c>
      <c r="F62" s="22" t="s">
        <v>3711</v>
      </c>
      <c r="H62" s="22" t="s">
        <v>8</v>
      </c>
    </row>
    <row r="63" spans="1:8">
      <c r="A63" s="22" t="s">
        <v>3899</v>
      </c>
      <c r="B63" s="22" t="s">
        <v>18655</v>
      </c>
      <c r="C63" s="22" t="s">
        <v>3900</v>
      </c>
      <c r="D63" s="22" t="s">
        <v>3901</v>
      </c>
      <c r="F63" s="22" t="s">
        <v>3730</v>
      </c>
      <c r="H63" s="22" t="s">
        <v>8</v>
      </c>
    </row>
    <row r="64" spans="1:8">
      <c r="A64" s="22" t="s">
        <v>3902</v>
      </c>
      <c r="B64" s="22" t="s">
        <v>18656</v>
      </c>
      <c r="C64" s="22" t="s">
        <v>3903</v>
      </c>
      <c r="D64" s="22" t="s">
        <v>3904</v>
      </c>
      <c r="F64" s="22" t="s">
        <v>3715</v>
      </c>
      <c r="H64" s="22" t="s">
        <v>8</v>
      </c>
    </row>
    <row r="65" spans="1:8">
      <c r="A65" s="22" t="s">
        <v>3905</v>
      </c>
      <c r="B65" s="22" t="s">
        <v>18657</v>
      </c>
      <c r="C65" s="22" t="s">
        <v>3906</v>
      </c>
      <c r="D65" s="22" t="s">
        <v>3881</v>
      </c>
      <c r="F65" s="22" t="s">
        <v>3711</v>
      </c>
      <c r="H65" s="22" t="s">
        <v>8</v>
      </c>
    </row>
    <row r="66" spans="1:8">
      <c r="A66" s="22" t="s">
        <v>3907</v>
      </c>
      <c r="B66" s="22" t="s">
        <v>18658</v>
      </c>
      <c r="C66" s="22" t="s">
        <v>3908</v>
      </c>
      <c r="D66" s="22" t="s">
        <v>3909</v>
      </c>
      <c r="E66" s="22" t="s">
        <v>3910</v>
      </c>
      <c r="F66" s="22" t="s">
        <v>3697</v>
      </c>
      <c r="G66" s="22">
        <v>1</v>
      </c>
      <c r="H66" s="22" t="s">
        <v>8</v>
      </c>
    </row>
    <row r="67" spans="1:8">
      <c r="A67" s="22" t="s">
        <v>3911</v>
      </c>
      <c r="B67" s="22" t="s">
        <v>18659</v>
      </c>
      <c r="C67" s="22" t="s">
        <v>3912</v>
      </c>
      <c r="D67" s="22" t="s">
        <v>3889</v>
      </c>
      <c r="F67" s="22" t="s">
        <v>3715</v>
      </c>
      <c r="H67" s="22" t="s">
        <v>8</v>
      </c>
    </row>
    <row r="68" spans="1:8">
      <c r="A68" s="22" t="s">
        <v>3913</v>
      </c>
      <c r="B68" s="22" t="s">
        <v>18660</v>
      </c>
      <c r="C68" s="22" t="s">
        <v>3914</v>
      </c>
      <c r="D68" s="22" t="s">
        <v>3915</v>
      </c>
      <c r="E68" s="22" t="s">
        <v>3916</v>
      </c>
      <c r="F68" s="22" t="s">
        <v>3697</v>
      </c>
      <c r="H68" s="22" t="s">
        <v>8</v>
      </c>
    </row>
    <row r="69" spans="1:8">
      <c r="A69" s="22" t="s">
        <v>3917</v>
      </c>
      <c r="B69" s="22" t="s">
        <v>18661</v>
      </c>
      <c r="C69" s="22" t="s">
        <v>3918</v>
      </c>
      <c r="D69" s="22" t="s">
        <v>3919</v>
      </c>
      <c r="F69" s="22" t="s">
        <v>3715</v>
      </c>
      <c r="H69" s="22" t="s">
        <v>8</v>
      </c>
    </row>
    <row r="70" spans="1:8">
      <c r="A70" s="22" t="s">
        <v>3920</v>
      </c>
      <c r="B70" s="22" t="s">
        <v>18662</v>
      </c>
      <c r="C70" s="22" t="s">
        <v>3921</v>
      </c>
      <c r="D70" s="22" t="s">
        <v>3922</v>
      </c>
      <c r="E70" s="22" t="s">
        <v>3923</v>
      </c>
      <c r="F70" s="22" t="s">
        <v>3697</v>
      </c>
      <c r="H70" s="22">
        <v>2294</v>
      </c>
    </row>
    <row r="71" spans="1:8">
      <c r="A71" s="22" t="s">
        <v>3924</v>
      </c>
      <c r="B71" s="22" t="s">
        <v>18663</v>
      </c>
      <c r="C71" s="22" t="s">
        <v>3925</v>
      </c>
      <c r="D71" s="22" t="s">
        <v>3926</v>
      </c>
      <c r="F71" s="22" t="s">
        <v>3711</v>
      </c>
      <c r="H71" s="22" t="s">
        <v>8</v>
      </c>
    </row>
    <row r="72" spans="1:8">
      <c r="A72" s="22" t="s">
        <v>3927</v>
      </c>
      <c r="B72" s="22" t="s">
        <v>18664</v>
      </c>
      <c r="C72" s="22" t="s">
        <v>3928</v>
      </c>
      <c r="D72" s="22" t="s">
        <v>3865</v>
      </c>
      <c r="F72" s="22" t="s">
        <v>3711</v>
      </c>
      <c r="H72" s="22" t="s">
        <v>8</v>
      </c>
    </row>
    <row r="73" spans="1:8">
      <c r="A73" s="22" t="s">
        <v>3929</v>
      </c>
      <c r="B73" s="22" t="s">
        <v>18665</v>
      </c>
      <c r="C73" s="22" t="s">
        <v>3930</v>
      </c>
      <c r="D73" s="22" t="s">
        <v>3931</v>
      </c>
      <c r="E73" s="22" t="s">
        <v>3932</v>
      </c>
      <c r="F73" s="22" t="s">
        <v>3697</v>
      </c>
      <c r="G73" s="22">
        <v>2</v>
      </c>
      <c r="H73" s="22">
        <v>1891</v>
      </c>
    </row>
    <row r="74" spans="1:8">
      <c r="A74" s="22" t="s">
        <v>3933</v>
      </c>
      <c r="B74" s="22" t="s">
        <v>18666</v>
      </c>
      <c r="C74" s="22" t="s">
        <v>3934</v>
      </c>
      <c r="D74" s="22" t="s">
        <v>3935</v>
      </c>
      <c r="E74" s="22" t="s">
        <v>3936</v>
      </c>
      <c r="F74" s="22" t="s">
        <v>3697</v>
      </c>
      <c r="H74" s="22">
        <v>2221</v>
      </c>
    </row>
    <row r="75" spans="1:8">
      <c r="A75" s="22" t="s">
        <v>3937</v>
      </c>
      <c r="B75" s="22" t="s">
        <v>18667</v>
      </c>
      <c r="C75" s="22" t="s">
        <v>3938</v>
      </c>
      <c r="D75" s="22" t="s">
        <v>3939</v>
      </c>
      <c r="E75" s="22" t="s">
        <v>3940</v>
      </c>
      <c r="F75" s="22" t="s">
        <v>3697</v>
      </c>
      <c r="H75" s="22">
        <v>1758</v>
      </c>
    </row>
    <row r="76" spans="1:8">
      <c r="A76" s="22" t="s">
        <v>3941</v>
      </c>
      <c r="B76" s="22" t="s">
        <v>18668</v>
      </c>
      <c r="C76" s="22" t="s">
        <v>3942</v>
      </c>
      <c r="D76" s="22" t="s">
        <v>3831</v>
      </c>
      <c r="F76" s="22" t="s">
        <v>3715</v>
      </c>
      <c r="H76" s="22" t="s">
        <v>8</v>
      </c>
    </row>
    <row r="77" spans="1:8">
      <c r="A77" s="22" t="s">
        <v>3944</v>
      </c>
      <c r="B77" s="22" t="s">
        <v>18670</v>
      </c>
      <c r="C77" s="22" t="s">
        <v>3945</v>
      </c>
      <c r="D77" s="22" t="s">
        <v>3946</v>
      </c>
      <c r="F77" s="22" t="s">
        <v>3715</v>
      </c>
      <c r="H77" s="22" t="s">
        <v>8</v>
      </c>
    </row>
    <row r="78" spans="1:8">
      <c r="A78" s="22" t="s">
        <v>3947</v>
      </c>
      <c r="B78" s="22" t="s">
        <v>18671</v>
      </c>
      <c r="C78" s="22" t="s">
        <v>3948</v>
      </c>
      <c r="D78" s="22" t="s">
        <v>3949</v>
      </c>
      <c r="E78" s="22" t="s">
        <v>3950</v>
      </c>
      <c r="F78" s="22" t="s">
        <v>3697</v>
      </c>
      <c r="G78" s="22">
        <v>1</v>
      </c>
      <c r="H78" s="22">
        <v>1211</v>
      </c>
    </row>
    <row r="79" spans="1:8">
      <c r="A79" s="22" t="s">
        <v>3951</v>
      </c>
      <c r="B79" s="22" t="s">
        <v>18672</v>
      </c>
      <c r="C79" s="22" t="s">
        <v>3952</v>
      </c>
      <c r="D79" s="22" t="s">
        <v>3953</v>
      </c>
      <c r="F79" s="22" t="s">
        <v>3697</v>
      </c>
      <c r="H79" s="22" t="s">
        <v>8</v>
      </c>
    </row>
    <row r="80" spans="1:8">
      <c r="A80" s="22" t="s">
        <v>3954</v>
      </c>
      <c r="B80" s="22" t="s">
        <v>18673</v>
      </c>
      <c r="C80" s="22" t="s">
        <v>3955</v>
      </c>
      <c r="D80" s="22" t="s">
        <v>3909</v>
      </c>
      <c r="E80" s="22" t="s">
        <v>3956</v>
      </c>
      <c r="F80" s="22" t="s">
        <v>3697</v>
      </c>
      <c r="H80" s="22">
        <v>1286</v>
      </c>
    </row>
    <row r="81" spans="1:8">
      <c r="A81" s="22" t="s">
        <v>3957</v>
      </c>
      <c r="B81" s="22" t="s">
        <v>18674</v>
      </c>
      <c r="C81" s="22" t="s">
        <v>3958</v>
      </c>
      <c r="D81" s="22" t="s">
        <v>3742</v>
      </c>
      <c r="F81" s="22" t="s">
        <v>3730</v>
      </c>
      <c r="H81" s="22" t="s">
        <v>8</v>
      </c>
    </row>
    <row r="82" spans="1:8">
      <c r="A82" s="22" t="s">
        <v>3959</v>
      </c>
      <c r="B82" s="22" t="s">
        <v>18675</v>
      </c>
      <c r="C82" s="22" t="s">
        <v>3960</v>
      </c>
      <c r="D82" s="22" t="s">
        <v>3935</v>
      </c>
      <c r="E82" s="22" t="s">
        <v>3961</v>
      </c>
      <c r="F82" s="22" t="s">
        <v>3697</v>
      </c>
      <c r="H82" s="22">
        <v>2211</v>
      </c>
    </row>
    <row r="83" spans="1:8">
      <c r="A83" s="22" t="s">
        <v>3962</v>
      </c>
      <c r="B83" s="22" t="s">
        <v>18676</v>
      </c>
      <c r="C83" s="22" t="s">
        <v>3963</v>
      </c>
      <c r="D83" s="22" t="s">
        <v>3964</v>
      </c>
      <c r="E83" s="22" t="s">
        <v>3965</v>
      </c>
      <c r="F83" s="22" t="s">
        <v>3697</v>
      </c>
      <c r="H83" s="22">
        <v>2244</v>
      </c>
    </row>
    <row r="84" spans="1:8">
      <c r="A84" s="22" t="s">
        <v>3966</v>
      </c>
      <c r="B84" s="22" t="s">
        <v>18677</v>
      </c>
      <c r="C84" s="22" t="s">
        <v>3967</v>
      </c>
      <c r="D84" s="22" t="s">
        <v>3968</v>
      </c>
      <c r="F84" s="22" t="s">
        <v>3943</v>
      </c>
      <c r="H84" s="22" t="s">
        <v>8</v>
      </c>
    </row>
    <row r="85" spans="1:8">
      <c r="A85" s="22" t="s">
        <v>3969</v>
      </c>
      <c r="B85" s="22" t="s">
        <v>18678</v>
      </c>
      <c r="C85" s="22" t="s">
        <v>3970</v>
      </c>
      <c r="D85" s="22" t="s">
        <v>3971</v>
      </c>
      <c r="E85" s="22" t="s">
        <v>3972</v>
      </c>
      <c r="F85" s="22" t="s">
        <v>3697</v>
      </c>
      <c r="H85" s="22">
        <v>2023</v>
      </c>
    </row>
    <row r="86" spans="1:8">
      <c r="A86" s="22" t="s">
        <v>3973</v>
      </c>
      <c r="B86" s="22" t="s">
        <v>18679</v>
      </c>
      <c r="C86" s="22" t="s">
        <v>3974</v>
      </c>
      <c r="D86" s="22" t="s">
        <v>3975</v>
      </c>
      <c r="F86" s="22" t="s">
        <v>3715</v>
      </c>
      <c r="H86" s="22" t="s">
        <v>8</v>
      </c>
    </row>
    <row r="87" spans="1:8">
      <c r="A87" s="22" t="s">
        <v>3976</v>
      </c>
      <c r="B87" s="22" t="s">
        <v>18680</v>
      </c>
      <c r="C87" s="22" t="s">
        <v>3977</v>
      </c>
      <c r="D87" s="22" t="s">
        <v>3978</v>
      </c>
      <c r="E87" s="22" t="s">
        <v>3979</v>
      </c>
      <c r="F87" s="22" t="s">
        <v>3697</v>
      </c>
      <c r="H87" s="22">
        <v>1491</v>
      </c>
    </row>
    <row r="88" spans="1:8">
      <c r="A88" s="22" t="s">
        <v>3980</v>
      </c>
      <c r="B88" s="22" t="s">
        <v>18681</v>
      </c>
      <c r="C88" s="22" t="s">
        <v>3981</v>
      </c>
      <c r="D88" s="22" t="s">
        <v>3982</v>
      </c>
      <c r="E88" s="22" t="s">
        <v>3983</v>
      </c>
      <c r="F88" s="22" t="s">
        <v>3697</v>
      </c>
      <c r="H88" s="22">
        <v>996</v>
      </c>
    </row>
    <row r="89" spans="1:8">
      <c r="A89" s="22" t="s">
        <v>3984</v>
      </c>
      <c r="B89" s="22" t="s">
        <v>18682</v>
      </c>
      <c r="C89" s="22" t="s">
        <v>3985</v>
      </c>
      <c r="D89" s="22" t="s">
        <v>3986</v>
      </c>
      <c r="E89" s="22" t="s">
        <v>3987</v>
      </c>
      <c r="F89" s="22" t="s">
        <v>3697</v>
      </c>
      <c r="G89" s="22">
        <v>1</v>
      </c>
      <c r="H89" s="22" t="s">
        <v>8</v>
      </c>
    </row>
    <row r="90" spans="1:8">
      <c r="A90" s="22" t="s">
        <v>3988</v>
      </c>
      <c r="B90" s="22" t="s">
        <v>18683</v>
      </c>
      <c r="C90" s="22" t="s">
        <v>3989</v>
      </c>
      <c r="D90" s="22" t="s">
        <v>3990</v>
      </c>
      <c r="E90" s="22" t="s">
        <v>3991</v>
      </c>
      <c r="F90" s="22" t="s">
        <v>3697</v>
      </c>
      <c r="H90" s="22">
        <v>1390</v>
      </c>
    </row>
    <row r="91" spans="1:8">
      <c r="A91" s="22" t="s">
        <v>3992</v>
      </c>
      <c r="B91" s="22" t="s">
        <v>18684</v>
      </c>
      <c r="C91" s="22" t="s">
        <v>3993</v>
      </c>
      <c r="D91" s="22" t="s">
        <v>3865</v>
      </c>
      <c r="F91" s="22" t="s">
        <v>3715</v>
      </c>
      <c r="H91" s="22" t="s">
        <v>8</v>
      </c>
    </row>
    <row r="92" spans="1:8">
      <c r="A92" s="22" t="s">
        <v>3994</v>
      </c>
      <c r="B92" s="22" t="s">
        <v>18685</v>
      </c>
      <c r="C92" s="22" t="s">
        <v>3995</v>
      </c>
      <c r="D92" s="22" t="s">
        <v>3996</v>
      </c>
      <c r="E92" s="22" t="s">
        <v>3997</v>
      </c>
      <c r="F92" s="22" t="s">
        <v>3697</v>
      </c>
      <c r="H92" s="22">
        <v>350</v>
      </c>
    </row>
    <row r="93" spans="1:8">
      <c r="A93" s="22" t="s">
        <v>3998</v>
      </c>
      <c r="B93" s="22" t="s">
        <v>18686</v>
      </c>
      <c r="C93" s="22" t="s">
        <v>3999</v>
      </c>
      <c r="D93" s="22" t="s">
        <v>3968</v>
      </c>
      <c r="E93" s="22" t="s">
        <v>4000</v>
      </c>
      <c r="F93" s="22" t="s">
        <v>3697</v>
      </c>
      <c r="G93" s="22">
        <v>1</v>
      </c>
      <c r="H93" s="22">
        <v>74</v>
      </c>
    </row>
    <row r="94" spans="1:8">
      <c r="A94" s="22" t="s">
        <v>4001</v>
      </c>
      <c r="B94" s="22" t="s">
        <v>18687</v>
      </c>
      <c r="C94" s="22" t="s">
        <v>4002</v>
      </c>
      <c r="D94" s="22" t="s">
        <v>3765</v>
      </c>
      <c r="F94" s="22" t="s">
        <v>3715</v>
      </c>
      <c r="H94" s="22" t="s">
        <v>8</v>
      </c>
    </row>
    <row r="95" spans="1:8">
      <c r="A95" s="22" t="s">
        <v>4003</v>
      </c>
      <c r="B95" s="22" t="s">
        <v>18688</v>
      </c>
      <c r="C95" s="22" t="s">
        <v>4004</v>
      </c>
      <c r="D95" s="22" t="s">
        <v>3765</v>
      </c>
      <c r="F95" s="22" t="s">
        <v>3730</v>
      </c>
      <c r="H95" s="22" t="s">
        <v>8</v>
      </c>
    </row>
    <row r="96" spans="1:8">
      <c r="A96" s="22" t="s">
        <v>4005</v>
      </c>
      <c r="B96" s="22" t="s">
        <v>18689</v>
      </c>
      <c r="C96" s="22" t="s">
        <v>4006</v>
      </c>
      <c r="D96" s="22" t="s">
        <v>4007</v>
      </c>
      <c r="F96" s="22" t="s">
        <v>3730</v>
      </c>
      <c r="H96" s="22" t="s">
        <v>8</v>
      </c>
    </row>
    <row r="97" spans="1:8">
      <c r="A97" s="22" t="s">
        <v>4008</v>
      </c>
      <c r="B97" s="22" t="s">
        <v>18690</v>
      </c>
      <c r="C97" s="22" t="s">
        <v>4009</v>
      </c>
      <c r="D97" s="22" t="s">
        <v>4010</v>
      </c>
      <c r="F97" s="22" t="s">
        <v>3730</v>
      </c>
      <c r="H97" s="22" t="s">
        <v>8</v>
      </c>
    </row>
    <row r="98" spans="1:8">
      <c r="A98" s="22" t="s">
        <v>4011</v>
      </c>
      <c r="B98" s="22" t="s">
        <v>18691</v>
      </c>
      <c r="C98" s="22" t="s">
        <v>4012</v>
      </c>
      <c r="D98" s="22" t="s">
        <v>3909</v>
      </c>
      <c r="F98" s="22" t="s">
        <v>3715</v>
      </c>
      <c r="H98" s="22" t="s">
        <v>8</v>
      </c>
    </row>
    <row r="99" spans="1:8">
      <c r="A99" s="22" t="s">
        <v>4013</v>
      </c>
      <c r="B99" s="22" t="s">
        <v>18692</v>
      </c>
      <c r="C99" s="22" t="s">
        <v>4014</v>
      </c>
      <c r="D99" s="22" t="s">
        <v>4015</v>
      </c>
      <c r="E99" s="22" t="s">
        <v>4016</v>
      </c>
      <c r="F99" s="22" t="s">
        <v>3697</v>
      </c>
      <c r="G99" s="22">
        <v>1</v>
      </c>
      <c r="H99" s="22">
        <v>1132</v>
      </c>
    </row>
    <row r="100" spans="1:8">
      <c r="A100" s="22" t="s">
        <v>4017</v>
      </c>
      <c r="B100" s="22" t="s">
        <v>18693</v>
      </c>
      <c r="C100" s="22" t="s">
        <v>4018</v>
      </c>
      <c r="D100" s="22" t="s">
        <v>4019</v>
      </c>
      <c r="F100" s="22" t="s">
        <v>3715</v>
      </c>
      <c r="H100" s="22" t="s">
        <v>8</v>
      </c>
    </row>
    <row r="101" spans="1:8">
      <c r="A101" s="22" t="s">
        <v>4020</v>
      </c>
      <c r="B101" s="22" t="s">
        <v>18694</v>
      </c>
      <c r="C101" s="22" t="s">
        <v>4021</v>
      </c>
      <c r="D101" s="22" t="s">
        <v>4022</v>
      </c>
      <c r="E101" s="22" t="s">
        <v>4023</v>
      </c>
      <c r="F101" s="22" t="s">
        <v>3697</v>
      </c>
      <c r="G101" s="22">
        <v>2</v>
      </c>
      <c r="H101" s="22">
        <v>1274</v>
      </c>
    </row>
    <row r="102" spans="1:8">
      <c r="A102" s="22" t="s">
        <v>4024</v>
      </c>
      <c r="B102" s="22" t="s">
        <v>18695</v>
      </c>
      <c r="C102" s="22" t="s">
        <v>4025</v>
      </c>
      <c r="D102" s="22" t="s">
        <v>4026</v>
      </c>
      <c r="F102" s="22" t="s">
        <v>3715</v>
      </c>
      <c r="H102" s="22" t="s">
        <v>8</v>
      </c>
    </row>
    <row r="103" spans="1:8">
      <c r="A103" s="22" t="s">
        <v>4027</v>
      </c>
      <c r="B103" s="22" t="s">
        <v>18696</v>
      </c>
      <c r="C103" s="22" t="s">
        <v>4028</v>
      </c>
      <c r="D103" s="22" t="s">
        <v>3714</v>
      </c>
      <c r="E103" s="22" t="s">
        <v>4029</v>
      </c>
      <c r="F103" s="22" t="s">
        <v>3697</v>
      </c>
      <c r="H103" s="22" t="s">
        <v>8</v>
      </c>
    </row>
    <row r="104" spans="1:8">
      <c r="A104" s="22" t="s">
        <v>4030</v>
      </c>
      <c r="B104" s="22" t="s">
        <v>18697</v>
      </c>
      <c r="C104" s="22" t="s">
        <v>4031</v>
      </c>
      <c r="D104" s="22" t="s">
        <v>4032</v>
      </c>
      <c r="F104" s="22" t="s">
        <v>3730</v>
      </c>
      <c r="H104" s="22" t="s">
        <v>8</v>
      </c>
    </row>
    <row r="105" spans="1:8">
      <c r="A105" s="22" t="s">
        <v>4033</v>
      </c>
      <c r="B105" s="22" t="s">
        <v>18698</v>
      </c>
      <c r="C105" s="22" t="s">
        <v>4034</v>
      </c>
      <c r="D105" s="22" t="s">
        <v>4035</v>
      </c>
      <c r="E105" s="22" t="s">
        <v>4036</v>
      </c>
      <c r="F105" s="22" t="s">
        <v>3697</v>
      </c>
      <c r="G105" s="22">
        <v>1</v>
      </c>
      <c r="H105" s="22" t="s">
        <v>8</v>
      </c>
    </row>
    <row r="106" spans="1:8">
      <c r="A106" s="22" t="s">
        <v>4037</v>
      </c>
      <c r="B106" s="22" t="s">
        <v>18699</v>
      </c>
      <c r="C106" s="22" t="s">
        <v>4038</v>
      </c>
      <c r="D106" s="22" t="s">
        <v>4007</v>
      </c>
      <c r="E106" s="22" t="s">
        <v>4039</v>
      </c>
      <c r="F106" s="22" t="s">
        <v>3697</v>
      </c>
      <c r="H106" s="22">
        <v>1814</v>
      </c>
    </row>
    <row r="107" spans="1:8">
      <c r="A107" s="22" t="s">
        <v>4040</v>
      </c>
      <c r="B107" s="22" t="s">
        <v>18700</v>
      </c>
      <c r="C107" s="22" t="s">
        <v>4041</v>
      </c>
      <c r="D107" s="22" t="s">
        <v>4042</v>
      </c>
      <c r="E107" s="22" t="s">
        <v>4043</v>
      </c>
      <c r="F107" s="22" t="s">
        <v>3697</v>
      </c>
      <c r="H107" s="22">
        <v>431</v>
      </c>
    </row>
    <row r="108" spans="1:8">
      <c r="A108" s="22" t="s">
        <v>4044</v>
      </c>
      <c r="B108" s="22" t="s">
        <v>18701</v>
      </c>
      <c r="C108" s="22" t="s">
        <v>4045</v>
      </c>
      <c r="D108" s="22" t="s">
        <v>4046</v>
      </c>
      <c r="F108" s="22" t="s">
        <v>3711</v>
      </c>
      <c r="H108" s="22" t="s">
        <v>8</v>
      </c>
    </row>
    <row r="109" spans="1:8">
      <c r="A109" s="22" t="s">
        <v>4047</v>
      </c>
      <c r="B109" s="22" t="s">
        <v>18702</v>
      </c>
      <c r="C109" s="22" t="s">
        <v>4048</v>
      </c>
      <c r="D109" s="22" t="s">
        <v>4010</v>
      </c>
      <c r="E109" s="22" t="s">
        <v>2574</v>
      </c>
      <c r="F109" s="22" t="s">
        <v>3697</v>
      </c>
      <c r="H109" s="22">
        <v>1857</v>
      </c>
    </row>
    <row r="110" spans="1:8">
      <c r="A110" s="22" t="s">
        <v>4049</v>
      </c>
      <c r="B110" s="22" t="s">
        <v>18703</v>
      </c>
      <c r="C110" s="22" t="s">
        <v>4050</v>
      </c>
      <c r="D110" s="22" t="s">
        <v>4051</v>
      </c>
      <c r="F110" s="22" t="s">
        <v>3730</v>
      </c>
      <c r="H110" s="22" t="s">
        <v>8</v>
      </c>
    </row>
    <row r="111" spans="1:8">
      <c r="A111" s="22" t="s">
        <v>4052</v>
      </c>
      <c r="B111" s="22" t="s">
        <v>18704</v>
      </c>
      <c r="C111" s="22" t="s">
        <v>4053</v>
      </c>
      <c r="D111" s="22" t="s">
        <v>4054</v>
      </c>
      <c r="E111" s="22" t="s">
        <v>4055</v>
      </c>
      <c r="F111" s="22" t="s">
        <v>3697</v>
      </c>
      <c r="H111" s="22">
        <v>1194</v>
      </c>
    </row>
    <row r="112" spans="1:8">
      <c r="A112" s="22" t="s">
        <v>4056</v>
      </c>
      <c r="B112" s="22" t="s">
        <v>18705</v>
      </c>
      <c r="C112" s="22" t="s">
        <v>4057</v>
      </c>
      <c r="D112" s="22" t="s">
        <v>4058</v>
      </c>
      <c r="F112" s="22" t="s">
        <v>3711</v>
      </c>
      <c r="H112" s="22" t="s">
        <v>8</v>
      </c>
    </row>
    <row r="113" spans="1:8">
      <c r="A113" s="22" t="s">
        <v>4059</v>
      </c>
      <c r="B113" s="22" t="s">
        <v>18654</v>
      </c>
      <c r="C113" s="22" t="s">
        <v>4060</v>
      </c>
      <c r="D113" s="22" t="s">
        <v>4061</v>
      </c>
      <c r="F113" s="22" t="s">
        <v>3711</v>
      </c>
      <c r="H113" s="22" t="s">
        <v>8</v>
      </c>
    </row>
    <row r="114" spans="1:8">
      <c r="A114" s="22" t="s">
        <v>4062</v>
      </c>
      <c r="B114" s="22" t="s">
        <v>18706</v>
      </c>
      <c r="C114" s="22" t="s">
        <v>4063</v>
      </c>
      <c r="D114" s="22" t="s">
        <v>4064</v>
      </c>
      <c r="E114" s="22" t="s">
        <v>4065</v>
      </c>
      <c r="F114" s="22" t="s">
        <v>3697</v>
      </c>
      <c r="H114" s="22">
        <v>1395</v>
      </c>
    </row>
    <row r="115" spans="1:8">
      <c r="A115" s="22" t="s">
        <v>4066</v>
      </c>
      <c r="B115" s="22" t="s">
        <v>18707</v>
      </c>
      <c r="C115" s="22" t="s">
        <v>4067</v>
      </c>
      <c r="D115" s="22" t="s">
        <v>4068</v>
      </c>
      <c r="F115" s="22" t="s">
        <v>3711</v>
      </c>
      <c r="H115" s="22" t="s">
        <v>8</v>
      </c>
    </row>
    <row r="116" spans="1:8">
      <c r="A116" s="22" t="s">
        <v>4069</v>
      </c>
      <c r="B116" s="22" t="s">
        <v>18708</v>
      </c>
      <c r="C116" s="22" t="s">
        <v>4070</v>
      </c>
      <c r="D116" s="22" t="s">
        <v>4071</v>
      </c>
      <c r="F116" s="22" t="s">
        <v>3730</v>
      </c>
      <c r="H116" s="22" t="s">
        <v>8</v>
      </c>
    </row>
    <row r="117" spans="1:8">
      <c r="A117" s="22" t="s">
        <v>4072</v>
      </c>
      <c r="B117" s="22" t="s">
        <v>18709</v>
      </c>
      <c r="C117" s="22" t="s">
        <v>4073</v>
      </c>
      <c r="D117" s="22" t="s">
        <v>4074</v>
      </c>
      <c r="F117" s="22" t="s">
        <v>3711</v>
      </c>
      <c r="H117" s="22" t="s">
        <v>8</v>
      </c>
    </row>
    <row r="118" spans="1:8">
      <c r="A118" s="22" t="s">
        <v>4075</v>
      </c>
      <c r="B118" s="22" t="s">
        <v>18710</v>
      </c>
      <c r="C118" s="22" t="s">
        <v>4076</v>
      </c>
      <c r="D118" s="22" t="s">
        <v>4077</v>
      </c>
      <c r="E118" s="22" t="s">
        <v>4078</v>
      </c>
      <c r="F118" s="22" t="s">
        <v>3711</v>
      </c>
      <c r="H118" s="22" t="s">
        <v>8</v>
      </c>
    </row>
    <row r="119" spans="1:8">
      <c r="A119" s="22" t="s">
        <v>4079</v>
      </c>
      <c r="B119" s="22" t="s">
        <v>18711</v>
      </c>
      <c r="C119" s="22" t="s">
        <v>4080</v>
      </c>
      <c r="D119" s="22" t="s">
        <v>3975</v>
      </c>
      <c r="E119" s="22" t="s">
        <v>4081</v>
      </c>
      <c r="F119" s="22" t="s">
        <v>3697</v>
      </c>
      <c r="H119" s="22">
        <v>630</v>
      </c>
    </row>
    <row r="120" spans="1:8">
      <c r="A120" s="22" t="s">
        <v>4082</v>
      </c>
      <c r="B120" s="22" t="s">
        <v>18712</v>
      </c>
      <c r="C120" s="22" t="s">
        <v>4083</v>
      </c>
      <c r="D120" s="22" t="s">
        <v>4084</v>
      </c>
      <c r="E120" s="22" t="s">
        <v>4085</v>
      </c>
      <c r="F120" s="22" t="s">
        <v>3697</v>
      </c>
      <c r="H120" s="22" t="s">
        <v>8</v>
      </c>
    </row>
    <row r="121" spans="1:8">
      <c r="A121" s="22" t="s">
        <v>4086</v>
      </c>
      <c r="B121" s="22" t="s">
        <v>18713</v>
      </c>
      <c r="C121" s="22" t="s">
        <v>4087</v>
      </c>
      <c r="D121" s="22" t="s">
        <v>4088</v>
      </c>
      <c r="F121" s="22" t="s">
        <v>3715</v>
      </c>
      <c r="H121" s="22" t="s">
        <v>8</v>
      </c>
    </row>
    <row r="122" spans="1:8">
      <c r="A122" s="22" t="s">
        <v>4089</v>
      </c>
      <c r="B122" s="22" t="s">
        <v>18714</v>
      </c>
      <c r="C122" s="22" t="s">
        <v>4090</v>
      </c>
      <c r="D122" s="22" t="s">
        <v>3859</v>
      </c>
      <c r="F122" s="22" t="s">
        <v>3715</v>
      </c>
      <c r="H122" s="22" t="s">
        <v>8</v>
      </c>
    </row>
    <row r="123" spans="1:8">
      <c r="A123" s="22" t="s">
        <v>4091</v>
      </c>
      <c r="B123" s="22" t="s">
        <v>18715</v>
      </c>
      <c r="C123" s="22" t="s">
        <v>4092</v>
      </c>
      <c r="D123" s="22" t="s">
        <v>4093</v>
      </c>
      <c r="E123" s="22" t="s">
        <v>4094</v>
      </c>
      <c r="F123" s="22" t="s">
        <v>3697</v>
      </c>
      <c r="H123" s="22">
        <v>866</v>
      </c>
    </row>
    <row r="124" spans="1:8">
      <c r="A124" s="22" t="s">
        <v>4095</v>
      </c>
      <c r="B124" s="22" t="s">
        <v>18716</v>
      </c>
      <c r="C124" s="22" t="s">
        <v>4096</v>
      </c>
      <c r="D124" s="22" t="s">
        <v>3815</v>
      </c>
      <c r="F124" s="22" t="s">
        <v>3715</v>
      </c>
      <c r="H124" s="22" t="s">
        <v>8</v>
      </c>
    </row>
    <row r="125" spans="1:8">
      <c r="A125" s="22" t="s">
        <v>4097</v>
      </c>
      <c r="B125" s="22" t="s">
        <v>18717</v>
      </c>
      <c r="C125" s="22" t="s">
        <v>4098</v>
      </c>
      <c r="D125" s="22" t="s">
        <v>3931</v>
      </c>
      <c r="F125" s="22" t="s">
        <v>3715</v>
      </c>
      <c r="H125" s="22" t="s">
        <v>8</v>
      </c>
    </row>
    <row r="126" spans="1:8">
      <c r="A126" s="22" t="s">
        <v>4099</v>
      </c>
      <c r="B126" s="22" t="s">
        <v>18718</v>
      </c>
      <c r="C126" s="22" t="s">
        <v>4100</v>
      </c>
      <c r="D126" s="22" t="s">
        <v>4101</v>
      </c>
      <c r="E126" s="22" t="s">
        <v>4102</v>
      </c>
      <c r="F126" s="22" t="s">
        <v>3697</v>
      </c>
      <c r="H126" s="22">
        <v>199</v>
      </c>
    </row>
    <row r="127" spans="1:8">
      <c r="A127" s="22" t="s">
        <v>4103</v>
      </c>
      <c r="B127" s="22" t="s">
        <v>18719</v>
      </c>
      <c r="C127" s="22" t="s">
        <v>4104</v>
      </c>
      <c r="D127" s="22" t="s">
        <v>4105</v>
      </c>
      <c r="F127" s="22" t="s">
        <v>3715</v>
      </c>
      <c r="H127" s="22" t="s">
        <v>8</v>
      </c>
    </row>
    <row r="128" spans="1:8">
      <c r="A128" s="22" t="s">
        <v>4106</v>
      </c>
      <c r="B128" s="22" t="s">
        <v>18720</v>
      </c>
      <c r="C128" s="22" t="s">
        <v>4107</v>
      </c>
      <c r="D128" s="22" t="s">
        <v>4108</v>
      </c>
      <c r="F128" s="22" t="s">
        <v>3711</v>
      </c>
      <c r="H128" s="22" t="s">
        <v>8</v>
      </c>
    </row>
    <row r="129" spans="1:8">
      <c r="A129" s="22" t="s">
        <v>4109</v>
      </c>
      <c r="B129" s="22" t="s">
        <v>18721</v>
      </c>
      <c r="C129" s="22" t="s">
        <v>4110</v>
      </c>
      <c r="D129" s="22" t="s">
        <v>4051</v>
      </c>
      <c r="F129" s="22" t="s">
        <v>3730</v>
      </c>
      <c r="H129" s="22" t="s">
        <v>8</v>
      </c>
    </row>
    <row r="130" spans="1:8">
      <c r="A130" s="22" t="s">
        <v>4111</v>
      </c>
      <c r="B130" s="22" t="s">
        <v>18722</v>
      </c>
      <c r="C130" s="22" t="s">
        <v>4112</v>
      </c>
      <c r="D130" s="22" t="s">
        <v>4113</v>
      </c>
      <c r="E130" s="22" t="s">
        <v>4114</v>
      </c>
      <c r="F130" s="22" t="s">
        <v>3697</v>
      </c>
      <c r="H130" s="22">
        <v>131</v>
      </c>
    </row>
    <row r="131" spans="1:8">
      <c r="A131" s="22" t="s">
        <v>4115</v>
      </c>
      <c r="B131" s="22" t="s">
        <v>18723</v>
      </c>
      <c r="C131" s="22" t="s">
        <v>4116</v>
      </c>
      <c r="D131" s="22" t="s">
        <v>4117</v>
      </c>
      <c r="F131" s="22" t="s">
        <v>3715</v>
      </c>
      <c r="H131" s="22" t="s">
        <v>8</v>
      </c>
    </row>
    <row r="132" spans="1:8">
      <c r="A132" s="22" t="s">
        <v>4118</v>
      </c>
      <c r="B132" s="22" t="s">
        <v>18724</v>
      </c>
      <c r="C132" s="22" t="s">
        <v>4119</v>
      </c>
      <c r="D132" s="22" t="s">
        <v>4120</v>
      </c>
      <c r="E132" s="22" t="s">
        <v>4121</v>
      </c>
      <c r="F132" s="22" t="s">
        <v>3697</v>
      </c>
      <c r="H132" s="22" t="s">
        <v>8</v>
      </c>
    </row>
    <row r="133" spans="1:8">
      <c r="A133" s="22" t="s">
        <v>4122</v>
      </c>
      <c r="B133" s="22" t="s">
        <v>18725</v>
      </c>
      <c r="C133" s="22" t="s">
        <v>4123</v>
      </c>
      <c r="D133" s="22" t="s">
        <v>4124</v>
      </c>
      <c r="E133" s="22" t="s">
        <v>4125</v>
      </c>
      <c r="F133" s="22" t="s">
        <v>3697</v>
      </c>
      <c r="H133" s="22">
        <v>1556</v>
      </c>
    </row>
    <row r="134" spans="1:8">
      <c r="A134" s="22" t="s">
        <v>4126</v>
      </c>
      <c r="B134" s="22" t="s">
        <v>18726</v>
      </c>
      <c r="C134" s="22" t="s">
        <v>4127</v>
      </c>
      <c r="D134" s="22" t="s">
        <v>3704</v>
      </c>
      <c r="E134" s="22" t="s">
        <v>4128</v>
      </c>
      <c r="F134" s="22" t="s">
        <v>3697</v>
      </c>
      <c r="G134" s="22">
        <v>1</v>
      </c>
      <c r="H134" s="22" t="s">
        <v>8</v>
      </c>
    </row>
    <row r="135" spans="1:8">
      <c r="A135" s="22" t="s">
        <v>4129</v>
      </c>
      <c r="B135" s="22" t="s">
        <v>18727</v>
      </c>
      <c r="C135" s="22" t="s">
        <v>4130</v>
      </c>
      <c r="D135" s="22" t="s">
        <v>4131</v>
      </c>
      <c r="F135" s="22" t="s">
        <v>3730</v>
      </c>
      <c r="H135" s="22" t="s">
        <v>8</v>
      </c>
    </row>
    <row r="136" spans="1:8">
      <c r="A136" s="22" t="s">
        <v>4132</v>
      </c>
      <c r="B136" s="22" t="s">
        <v>18650</v>
      </c>
      <c r="C136" s="22" t="s">
        <v>4133</v>
      </c>
      <c r="D136" s="22" t="s">
        <v>3885</v>
      </c>
      <c r="F136" s="22" t="s">
        <v>3705</v>
      </c>
      <c r="H136" s="22" t="s">
        <v>8</v>
      </c>
    </row>
    <row r="137" spans="1:8">
      <c r="A137" s="22" t="s">
        <v>4134</v>
      </c>
      <c r="B137" s="22" t="s">
        <v>18728</v>
      </c>
      <c r="C137" s="22" t="s">
        <v>4135</v>
      </c>
      <c r="D137" s="22" t="s">
        <v>4136</v>
      </c>
      <c r="E137" s="22" t="s">
        <v>4137</v>
      </c>
      <c r="F137" s="22" t="s">
        <v>3697</v>
      </c>
      <c r="H137" s="22">
        <v>346</v>
      </c>
    </row>
    <row r="138" spans="1:8">
      <c r="A138" s="22" t="s">
        <v>4138</v>
      </c>
      <c r="B138" s="22" t="s">
        <v>18729</v>
      </c>
      <c r="C138" s="22" t="s">
        <v>4139</v>
      </c>
      <c r="D138" s="22" t="s">
        <v>3704</v>
      </c>
      <c r="F138" s="22" t="s">
        <v>3715</v>
      </c>
      <c r="H138" s="22" t="s">
        <v>8</v>
      </c>
    </row>
    <row r="139" spans="1:8">
      <c r="A139" s="22" t="s">
        <v>4140</v>
      </c>
      <c r="B139" s="22" t="s">
        <v>18730</v>
      </c>
      <c r="C139" s="22" t="s">
        <v>4141</v>
      </c>
      <c r="D139" s="22" t="s">
        <v>3765</v>
      </c>
      <c r="E139" s="22" t="s">
        <v>4142</v>
      </c>
      <c r="F139" s="22" t="s">
        <v>3697</v>
      </c>
      <c r="H139" s="22">
        <v>1695</v>
      </c>
    </row>
    <row r="140" spans="1:8">
      <c r="A140" s="22" t="s">
        <v>4143</v>
      </c>
      <c r="B140" s="22" t="s">
        <v>18731</v>
      </c>
      <c r="C140" s="22" t="s">
        <v>4144</v>
      </c>
      <c r="D140" s="22" t="s">
        <v>4145</v>
      </c>
      <c r="F140" s="22" t="s">
        <v>3715</v>
      </c>
      <c r="H140" s="22" t="s">
        <v>8</v>
      </c>
    </row>
    <row r="141" spans="1:8">
      <c r="A141" s="22" t="s">
        <v>4146</v>
      </c>
      <c r="B141" s="22" t="s">
        <v>18732</v>
      </c>
      <c r="C141" s="22" t="s">
        <v>4147</v>
      </c>
      <c r="D141" s="22" t="s">
        <v>4148</v>
      </c>
      <c r="F141" s="22" t="s">
        <v>3730</v>
      </c>
      <c r="H141" s="22" t="s">
        <v>8</v>
      </c>
    </row>
    <row r="142" spans="1:8">
      <c r="A142" s="22" t="s">
        <v>4149</v>
      </c>
      <c r="B142" s="22" t="s">
        <v>18733</v>
      </c>
      <c r="C142" s="22" t="s">
        <v>4150</v>
      </c>
      <c r="D142" s="22" t="s">
        <v>4151</v>
      </c>
      <c r="F142" s="22" t="s">
        <v>3707</v>
      </c>
      <c r="H142" s="22" t="s">
        <v>8</v>
      </c>
    </row>
    <row r="143" spans="1:8">
      <c r="A143" s="22" t="s">
        <v>4152</v>
      </c>
      <c r="B143" s="22" t="s">
        <v>18734</v>
      </c>
      <c r="C143" s="22" t="s">
        <v>4153</v>
      </c>
      <c r="D143" s="22" t="s">
        <v>4154</v>
      </c>
      <c r="E143" s="22" t="s">
        <v>4155</v>
      </c>
      <c r="F143" s="22" t="s">
        <v>3697</v>
      </c>
      <c r="H143" s="22">
        <v>1938</v>
      </c>
    </row>
    <row r="144" spans="1:8">
      <c r="A144" s="22" t="s">
        <v>4156</v>
      </c>
      <c r="B144" s="22" t="s">
        <v>18735</v>
      </c>
      <c r="C144" s="22" t="s">
        <v>4157</v>
      </c>
      <c r="D144" s="22" t="s">
        <v>4158</v>
      </c>
      <c r="F144" s="22" t="s">
        <v>3730</v>
      </c>
      <c r="H144" s="22" t="s">
        <v>8</v>
      </c>
    </row>
    <row r="145" spans="1:8">
      <c r="A145" s="22" t="s">
        <v>4159</v>
      </c>
      <c r="B145" s="22" t="s">
        <v>18736</v>
      </c>
      <c r="C145" s="22" t="s">
        <v>4160</v>
      </c>
      <c r="D145" s="22" t="s">
        <v>4051</v>
      </c>
      <c r="F145" s="22" t="s">
        <v>3697</v>
      </c>
      <c r="H145" s="22" t="s">
        <v>8</v>
      </c>
    </row>
    <row r="146" spans="1:8">
      <c r="A146" s="22" t="s">
        <v>4161</v>
      </c>
      <c r="B146" s="22" t="s">
        <v>18737</v>
      </c>
      <c r="C146" s="22" t="s">
        <v>4162</v>
      </c>
      <c r="D146" s="22" t="s">
        <v>4163</v>
      </c>
      <c r="F146" s="22" t="s">
        <v>3715</v>
      </c>
      <c r="H146" s="22" t="s">
        <v>8</v>
      </c>
    </row>
    <row r="147" spans="1:8">
      <c r="A147" s="22" t="s">
        <v>4164</v>
      </c>
      <c r="B147" s="22" t="s">
        <v>18738</v>
      </c>
      <c r="C147" s="22" t="s">
        <v>4165</v>
      </c>
      <c r="D147" s="22" t="s">
        <v>4166</v>
      </c>
      <c r="F147" s="22" t="s">
        <v>3715</v>
      </c>
      <c r="H147" s="22" t="s">
        <v>8</v>
      </c>
    </row>
    <row r="148" spans="1:8">
      <c r="A148" s="22" t="s">
        <v>4167</v>
      </c>
      <c r="B148" s="22" t="s">
        <v>18739</v>
      </c>
      <c r="C148" s="22" t="s">
        <v>4168</v>
      </c>
      <c r="D148" s="22" t="s">
        <v>4088</v>
      </c>
      <c r="E148" s="22" t="s">
        <v>4169</v>
      </c>
      <c r="F148" s="22" t="s">
        <v>3697</v>
      </c>
      <c r="H148" s="22">
        <v>2348</v>
      </c>
    </row>
    <row r="149" spans="1:8">
      <c r="A149" s="22" t="s">
        <v>4170</v>
      </c>
      <c r="B149" s="22" t="s">
        <v>18740</v>
      </c>
      <c r="C149" s="22" t="s">
        <v>4171</v>
      </c>
      <c r="D149" s="22" t="s">
        <v>4172</v>
      </c>
      <c r="E149" s="22" t="s">
        <v>4173</v>
      </c>
      <c r="F149" s="22" t="s">
        <v>3697</v>
      </c>
      <c r="H149" s="22">
        <v>856</v>
      </c>
    </row>
    <row r="150" spans="1:8">
      <c r="A150" s="22" t="s">
        <v>4174</v>
      </c>
      <c r="B150" s="22" t="s">
        <v>18741</v>
      </c>
      <c r="C150" s="22" t="s">
        <v>4175</v>
      </c>
      <c r="D150" s="22" t="s">
        <v>4176</v>
      </c>
      <c r="F150" s="22" t="s">
        <v>3705</v>
      </c>
      <c r="H150" s="22">
        <v>2566</v>
      </c>
    </row>
    <row r="151" spans="1:8">
      <c r="A151" s="22" t="s">
        <v>4177</v>
      </c>
      <c r="B151" s="22" t="s">
        <v>18742</v>
      </c>
      <c r="C151" s="22" t="s">
        <v>4178</v>
      </c>
      <c r="D151" s="22" t="s">
        <v>3931</v>
      </c>
      <c r="F151" s="22" t="s">
        <v>3730</v>
      </c>
      <c r="H151" s="22" t="s">
        <v>8</v>
      </c>
    </row>
    <row r="152" spans="1:8">
      <c r="A152" s="22" t="s">
        <v>4179</v>
      </c>
      <c r="B152" s="22" t="s">
        <v>18743</v>
      </c>
      <c r="C152" s="22" t="s">
        <v>4180</v>
      </c>
      <c r="D152" s="22" t="s">
        <v>4181</v>
      </c>
      <c r="F152" s="22" t="s">
        <v>3697</v>
      </c>
      <c r="H152" s="22" t="s">
        <v>8</v>
      </c>
    </row>
    <row r="153" spans="1:8">
      <c r="A153" s="22" t="s">
        <v>4182</v>
      </c>
      <c r="B153" s="22" t="s">
        <v>18744</v>
      </c>
      <c r="C153" s="22" t="s">
        <v>4183</v>
      </c>
      <c r="D153" s="22" t="s">
        <v>4184</v>
      </c>
      <c r="E153" s="22" t="s">
        <v>3210</v>
      </c>
      <c r="F153" s="22" t="s">
        <v>3697</v>
      </c>
      <c r="H153" s="22">
        <v>1007</v>
      </c>
    </row>
    <row r="154" spans="1:8">
      <c r="A154" s="22" t="s">
        <v>4185</v>
      </c>
      <c r="B154" s="22" t="s">
        <v>18675</v>
      </c>
      <c r="C154" s="22" t="s">
        <v>4186</v>
      </c>
      <c r="D154" s="22" t="s">
        <v>3935</v>
      </c>
      <c r="F154" s="22" t="s">
        <v>3705</v>
      </c>
      <c r="H154" s="22" t="s">
        <v>8</v>
      </c>
    </row>
    <row r="155" spans="1:8">
      <c r="A155" s="22" t="s">
        <v>4187</v>
      </c>
      <c r="B155" s="22" t="s">
        <v>18745</v>
      </c>
      <c r="C155" s="22" t="s">
        <v>4188</v>
      </c>
      <c r="D155" s="22" t="s">
        <v>4189</v>
      </c>
      <c r="E155" s="22" t="s">
        <v>1804</v>
      </c>
      <c r="F155" s="22" t="s">
        <v>3697</v>
      </c>
      <c r="G155" s="22">
        <v>1</v>
      </c>
      <c r="H155" s="22">
        <v>1925</v>
      </c>
    </row>
    <row r="156" spans="1:8">
      <c r="A156" s="22" t="s">
        <v>4190</v>
      </c>
      <c r="B156" s="22" t="s">
        <v>18746</v>
      </c>
      <c r="C156" s="22" t="s">
        <v>4191</v>
      </c>
      <c r="D156" s="22" t="s">
        <v>3714</v>
      </c>
      <c r="E156" s="22" t="s">
        <v>4192</v>
      </c>
      <c r="F156" s="22" t="s">
        <v>3697</v>
      </c>
      <c r="H156" s="22" t="s">
        <v>8</v>
      </c>
    </row>
    <row r="157" spans="1:8">
      <c r="A157" s="22" t="s">
        <v>4193</v>
      </c>
      <c r="B157" s="22" t="s">
        <v>18747</v>
      </c>
      <c r="C157" s="22" t="s">
        <v>4194</v>
      </c>
      <c r="D157" s="22" t="s">
        <v>4117</v>
      </c>
      <c r="F157" s="22" t="s">
        <v>3730</v>
      </c>
      <c r="H157" s="22" t="s">
        <v>8</v>
      </c>
    </row>
    <row r="158" spans="1:8">
      <c r="A158" s="22" t="s">
        <v>4195</v>
      </c>
      <c r="B158" s="22" t="s">
        <v>18748</v>
      </c>
      <c r="C158" s="22" t="s">
        <v>4196</v>
      </c>
      <c r="D158" s="22" t="s">
        <v>4197</v>
      </c>
      <c r="E158" s="22" t="s">
        <v>4198</v>
      </c>
      <c r="F158" s="22" t="s">
        <v>3697</v>
      </c>
      <c r="H158" s="22" t="s">
        <v>8</v>
      </c>
    </row>
    <row r="159" spans="1:8">
      <c r="A159" s="22" t="s">
        <v>4199</v>
      </c>
      <c r="B159" s="22" t="s">
        <v>18596</v>
      </c>
      <c r="C159" s="22" t="s">
        <v>4200</v>
      </c>
      <c r="D159" s="22" t="s">
        <v>4151</v>
      </c>
      <c r="E159" s="22" t="s">
        <v>4201</v>
      </c>
      <c r="F159" s="22" t="s">
        <v>3697</v>
      </c>
      <c r="H159" s="22" t="s">
        <v>8</v>
      </c>
    </row>
    <row r="160" spans="1:8">
      <c r="A160" s="22" t="s">
        <v>4202</v>
      </c>
      <c r="B160" s="22" t="s">
        <v>18749</v>
      </c>
      <c r="C160" s="22" t="s">
        <v>4203</v>
      </c>
      <c r="D160" s="22" t="s">
        <v>4204</v>
      </c>
      <c r="E160" s="22" t="s">
        <v>4205</v>
      </c>
      <c r="F160" s="22" t="s">
        <v>3697</v>
      </c>
      <c r="H160" s="22">
        <v>1827</v>
      </c>
    </row>
    <row r="161" spans="1:8">
      <c r="A161" s="22" t="s">
        <v>4207</v>
      </c>
      <c r="B161" s="22" t="s">
        <v>18751</v>
      </c>
      <c r="C161" s="22" t="s">
        <v>4208</v>
      </c>
      <c r="D161" s="22" t="s">
        <v>4209</v>
      </c>
      <c r="E161" s="22" t="s">
        <v>4210</v>
      </c>
      <c r="F161" s="22" t="s">
        <v>3697</v>
      </c>
      <c r="H161" s="22">
        <v>2550</v>
      </c>
    </row>
    <row r="162" spans="1:8">
      <c r="A162" s="22" t="s">
        <v>4211</v>
      </c>
      <c r="B162" s="22" t="s">
        <v>18752</v>
      </c>
      <c r="C162" s="22" t="s">
        <v>4212</v>
      </c>
      <c r="D162" s="22" t="s">
        <v>4213</v>
      </c>
      <c r="F162" s="22" t="s">
        <v>3730</v>
      </c>
      <c r="H162" s="22" t="s">
        <v>8</v>
      </c>
    </row>
    <row r="163" spans="1:8">
      <c r="A163" s="22" t="s">
        <v>4214</v>
      </c>
      <c r="B163" s="22" t="s">
        <v>18753</v>
      </c>
      <c r="C163" s="22" t="s">
        <v>4215</v>
      </c>
      <c r="D163" s="22" t="s">
        <v>4216</v>
      </c>
      <c r="E163" s="22" t="s">
        <v>4217</v>
      </c>
      <c r="F163" s="22" t="s">
        <v>3697</v>
      </c>
      <c r="H163" s="22">
        <v>655</v>
      </c>
    </row>
    <row r="164" spans="1:8">
      <c r="A164" s="22" t="s">
        <v>4218</v>
      </c>
      <c r="B164" s="22" t="s">
        <v>18754</v>
      </c>
      <c r="C164" s="22" t="s">
        <v>4219</v>
      </c>
      <c r="D164" s="22" t="s">
        <v>4124</v>
      </c>
      <c r="E164" s="22" t="s">
        <v>4220</v>
      </c>
      <c r="F164" s="22" t="s">
        <v>3697</v>
      </c>
      <c r="H164" s="22">
        <v>1559</v>
      </c>
    </row>
    <row r="165" spans="1:8">
      <c r="A165" s="22" t="s">
        <v>4221</v>
      </c>
      <c r="B165" s="22" t="s">
        <v>18755</v>
      </c>
      <c r="C165" s="22" t="s">
        <v>4222</v>
      </c>
      <c r="D165" s="22" t="s">
        <v>4223</v>
      </c>
      <c r="E165" s="22" t="s">
        <v>4224</v>
      </c>
      <c r="F165" s="22" t="s">
        <v>3697</v>
      </c>
      <c r="H165" s="22">
        <v>110</v>
      </c>
    </row>
    <row r="166" spans="1:8">
      <c r="A166" s="22" t="s">
        <v>4225</v>
      </c>
      <c r="B166" s="22" t="s">
        <v>18756</v>
      </c>
      <c r="C166" s="22" t="s">
        <v>4226</v>
      </c>
      <c r="D166" s="22" t="s">
        <v>4227</v>
      </c>
      <c r="E166" s="22" t="s">
        <v>4228</v>
      </c>
      <c r="F166" s="22" t="s">
        <v>3697</v>
      </c>
      <c r="G166" s="22">
        <v>1</v>
      </c>
      <c r="H166" s="22">
        <v>1863</v>
      </c>
    </row>
    <row r="167" spans="1:8">
      <c r="A167" s="22" t="s">
        <v>4229</v>
      </c>
      <c r="B167" s="22" t="s">
        <v>18757</v>
      </c>
      <c r="C167" s="22" t="s">
        <v>4230</v>
      </c>
      <c r="D167" s="22" t="s">
        <v>3722</v>
      </c>
      <c r="E167" s="22" t="s">
        <v>4231</v>
      </c>
      <c r="F167" s="22" t="s">
        <v>3697</v>
      </c>
      <c r="H167" s="22">
        <v>315</v>
      </c>
    </row>
    <row r="168" spans="1:8">
      <c r="A168" s="22" t="s">
        <v>4232</v>
      </c>
      <c r="B168" s="22" t="s">
        <v>18758</v>
      </c>
      <c r="C168" s="22" t="s">
        <v>4233</v>
      </c>
      <c r="D168" s="22" t="s">
        <v>4234</v>
      </c>
      <c r="F168" s="22" t="s">
        <v>3707</v>
      </c>
      <c r="H168" s="22" t="s">
        <v>8</v>
      </c>
    </row>
    <row r="169" spans="1:8">
      <c r="A169" s="22" t="s">
        <v>4235</v>
      </c>
      <c r="B169" s="22" t="s">
        <v>18759</v>
      </c>
      <c r="C169" s="22" t="s">
        <v>4236</v>
      </c>
      <c r="D169" s="22" t="s">
        <v>4237</v>
      </c>
      <c r="E169" s="22" t="s">
        <v>2652</v>
      </c>
      <c r="F169" s="22" t="s">
        <v>3697</v>
      </c>
      <c r="H169" s="22">
        <v>1453</v>
      </c>
    </row>
    <row r="170" spans="1:8">
      <c r="A170" s="22" t="s">
        <v>4238</v>
      </c>
      <c r="B170" s="22" t="s">
        <v>18760</v>
      </c>
      <c r="C170" s="22" t="s">
        <v>4239</v>
      </c>
      <c r="D170" s="22" t="s">
        <v>4206</v>
      </c>
      <c r="F170" s="22" t="s">
        <v>3730</v>
      </c>
      <c r="H170" s="22" t="s">
        <v>8</v>
      </c>
    </row>
    <row r="171" spans="1:8">
      <c r="A171" s="22" t="s">
        <v>4240</v>
      </c>
      <c r="B171" s="22" t="s">
        <v>18761</v>
      </c>
      <c r="C171" s="22" t="s">
        <v>4241</v>
      </c>
      <c r="D171" s="22" t="s">
        <v>4242</v>
      </c>
      <c r="E171" s="22" t="s">
        <v>4243</v>
      </c>
      <c r="F171" s="22" t="s">
        <v>3697</v>
      </c>
      <c r="H171" s="22">
        <v>1836</v>
      </c>
    </row>
    <row r="172" spans="1:8">
      <c r="A172" s="22" t="s">
        <v>4244</v>
      </c>
      <c r="B172" s="22" t="s">
        <v>18762</v>
      </c>
      <c r="C172" s="22" t="s">
        <v>4245</v>
      </c>
      <c r="D172" s="22" t="s">
        <v>4246</v>
      </c>
      <c r="F172" s="22" t="s">
        <v>3697</v>
      </c>
      <c r="H172" s="22" t="s">
        <v>8</v>
      </c>
    </row>
    <row r="173" spans="1:8">
      <c r="A173" s="22" t="s">
        <v>4247</v>
      </c>
      <c r="B173" s="22" t="s">
        <v>18763</v>
      </c>
      <c r="C173" s="22" t="s">
        <v>4248</v>
      </c>
      <c r="D173" s="22" t="s">
        <v>3881</v>
      </c>
      <c r="F173" s="22" t="s">
        <v>3715</v>
      </c>
      <c r="H173" s="22" t="s">
        <v>8</v>
      </c>
    </row>
    <row r="174" spans="1:8">
      <c r="A174" s="22" t="s">
        <v>4249</v>
      </c>
      <c r="B174" s="22" t="s">
        <v>18764</v>
      </c>
      <c r="C174" s="22" t="s">
        <v>4250</v>
      </c>
      <c r="D174" s="22" t="s">
        <v>4251</v>
      </c>
      <c r="E174" s="22" t="s">
        <v>4252</v>
      </c>
      <c r="F174" s="22" t="s">
        <v>3697</v>
      </c>
      <c r="H174" s="22">
        <v>24</v>
      </c>
    </row>
    <row r="175" spans="1:8">
      <c r="A175" s="22" t="s">
        <v>4253</v>
      </c>
      <c r="B175" s="22" t="s">
        <v>18765</v>
      </c>
      <c r="C175" s="22" t="s">
        <v>4254</v>
      </c>
      <c r="D175" s="22" t="s">
        <v>3775</v>
      </c>
      <c r="F175" s="22" t="s">
        <v>3715</v>
      </c>
      <c r="H175" s="22" t="s">
        <v>8</v>
      </c>
    </row>
    <row r="176" spans="1:8">
      <c r="A176" s="22" t="s">
        <v>4255</v>
      </c>
      <c r="B176" s="22" t="s">
        <v>18766</v>
      </c>
      <c r="C176" s="22" t="s">
        <v>4256</v>
      </c>
      <c r="D176" s="22" t="s">
        <v>4257</v>
      </c>
      <c r="F176" s="22" t="s">
        <v>3711</v>
      </c>
      <c r="H176" s="22" t="s">
        <v>8</v>
      </c>
    </row>
    <row r="177" spans="1:8">
      <c r="A177" s="22" t="s">
        <v>4258</v>
      </c>
      <c r="B177" s="22" t="s">
        <v>18767</v>
      </c>
      <c r="C177" s="22" t="s">
        <v>4259</v>
      </c>
      <c r="D177" s="22" t="s">
        <v>4260</v>
      </c>
      <c r="E177" s="22" t="s">
        <v>4261</v>
      </c>
      <c r="F177" s="22" t="s">
        <v>3697</v>
      </c>
      <c r="H177" s="22" t="s">
        <v>8</v>
      </c>
    </row>
    <row r="178" spans="1:8">
      <c r="A178" s="22" t="s">
        <v>4263</v>
      </c>
      <c r="B178" s="22" t="s">
        <v>18769</v>
      </c>
      <c r="C178" s="22" t="s">
        <v>4264</v>
      </c>
      <c r="D178" s="22" t="s">
        <v>4223</v>
      </c>
      <c r="E178" s="22" t="s">
        <v>4265</v>
      </c>
      <c r="F178" s="22" t="s">
        <v>3697</v>
      </c>
      <c r="H178" s="22">
        <v>100</v>
      </c>
    </row>
    <row r="179" spans="1:8">
      <c r="A179" s="22" t="s">
        <v>4266</v>
      </c>
      <c r="B179" s="22" t="s">
        <v>18770</v>
      </c>
      <c r="C179" s="22" t="s">
        <v>4267</v>
      </c>
      <c r="D179" s="22" t="s">
        <v>4268</v>
      </c>
      <c r="E179" s="22" t="s">
        <v>4269</v>
      </c>
      <c r="F179" s="22" t="s">
        <v>3697</v>
      </c>
      <c r="H179" s="22" t="s">
        <v>8</v>
      </c>
    </row>
    <row r="180" spans="1:8">
      <c r="A180" s="22" t="s">
        <v>4270</v>
      </c>
      <c r="B180" s="22" t="s">
        <v>18771</v>
      </c>
      <c r="C180" s="22" t="s">
        <v>4271</v>
      </c>
      <c r="D180" s="22" t="s">
        <v>3765</v>
      </c>
      <c r="E180" s="22" t="s">
        <v>4272</v>
      </c>
      <c r="F180" s="22" t="s">
        <v>3697</v>
      </c>
      <c r="H180" s="22" t="s">
        <v>8</v>
      </c>
    </row>
    <row r="181" spans="1:8">
      <c r="A181" s="22" t="s">
        <v>4273</v>
      </c>
      <c r="B181" s="22" t="s">
        <v>18772</v>
      </c>
      <c r="C181" s="22" t="s">
        <v>4274</v>
      </c>
      <c r="D181" s="22" t="s">
        <v>4275</v>
      </c>
      <c r="E181" s="22" t="s">
        <v>4276</v>
      </c>
      <c r="F181" s="22" t="s">
        <v>3697</v>
      </c>
      <c r="H181" s="22" t="s">
        <v>8</v>
      </c>
    </row>
    <row r="182" spans="1:8">
      <c r="A182" s="22" t="s">
        <v>4277</v>
      </c>
      <c r="B182" s="22" t="s">
        <v>18773</v>
      </c>
      <c r="C182" s="22" t="s">
        <v>4278</v>
      </c>
      <c r="D182" s="22" t="s">
        <v>3704</v>
      </c>
      <c r="F182" s="22" t="s">
        <v>3715</v>
      </c>
      <c r="H182" s="22" t="s">
        <v>8</v>
      </c>
    </row>
    <row r="183" spans="1:8">
      <c r="A183" s="22" t="s">
        <v>4279</v>
      </c>
      <c r="B183" s="22" t="s">
        <v>18774</v>
      </c>
      <c r="C183" s="22" t="s">
        <v>4280</v>
      </c>
      <c r="D183" s="22" t="s">
        <v>4281</v>
      </c>
      <c r="E183" s="22" t="s">
        <v>4282</v>
      </c>
      <c r="F183" s="22" t="s">
        <v>3697</v>
      </c>
      <c r="G183" s="22">
        <v>2</v>
      </c>
      <c r="H183" s="22">
        <v>1328</v>
      </c>
    </row>
    <row r="184" spans="1:8">
      <c r="A184" s="22" t="s">
        <v>4283</v>
      </c>
      <c r="B184" s="22" t="s">
        <v>18775</v>
      </c>
      <c r="C184" s="22" t="s">
        <v>4284</v>
      </c>
      <c r="D184" s="22" t="s">
        <v>4285</v>
      </c>
      <c r="F184" s="22" t="s">
        <v>3715</v>
      </c>
      <c r="H184" s="22" t="s">
        <v>8</v>
      </c>
    </row>
    <row r="185" spans="1:8">
      <c r="A185" s="22" t="s">
        <v>4286</v>
      </c>
      <c r="B185" s="22" t="s">
        <v>18776</v>
      </c>
      <c r="C185" s="22" t="s">
        <v>4287</v>
      </c>
      <c r="D185" s="22" t="s">
        <v>3898</v>
      </c>
      <c r="F185" s="22" t="s">
        <v>3707</v>
      </c>
      <c r="H185" s="22" t="s">
        <v>8</v>
      </c>
    </row>
    <row r="186" spans="1:8">
      <c r="A186" s="22" t="s">
        <v>4288</v>
      </c>
      <c r="B186" s="22" t="s">
        <v>18777</v>
      </c>
      <c r="C186" s="22" t="s">
        <v>4289</v>
      </c>
      <c r="D186" s="22" t="s">
        <v>4290</v>
      </c>
      <c r="F186" s="22" t="s">
        <v>3715</v>
      </c>
      <c r="H186" s="22" t="s">
        <v>8</v>
      </c>
    </row>
    <row r="187" spans="1:8">
      <c r="A187" s="22" t="s">
        <v>4291</v>
      </c>
      <c r="B187" s="22" t="s">
        <v>18778</v>
      </c>
      <c r="C187" s="22" t="s">
        <v>4292</v>
      </c>
      <c r="D187" s="22" t="s">
        <v>4293</v>
      </c>
      <c r="F187" s="22" t="s">
        <v>3715</v>
      </c>
      <c r="H187" s="22" t="s">
        <v>8</v>
      </c>
    </row>
    <row r="188" spans="1:8">
      <c r="A188" s="22" t="s">
        <v>4294</v>
      </c>
      <c r="B188" s="22" t="s">
        <v>18779</v>
      </c>
      <c r="C188" s="22" t="s">
        <v>4295</v>
      </c>
      <c r="D188" s="22" t="s">
        <v>4296</v>
      </c>
      <c r="F188" s="22" t="s">
        <v>3707</v>
      </c>
      <c r="H188" s="22" t="s">
        <v>8</v>
      </c>
    </row>
    <row r="189" spans="1:8">
      <c r="A189" s="22" t="s">
        <v>4297</v>
      </c>
      <c r="B189" s="22" t="s">
        <v>18780</v>
      </c>
      <c r="C189" s="22" t="s">
        <v>4298</v>
      </c>
      <c r="D189" s="22" t="s">
        <v>4299</v>
      </c>
      <c r="F189" s="22" t="s">
        <v>3711</v>
      </c>
      <c r="H189" s="22" t="s">
        <v>8</v>
      </c>
    </row>
    <row r="190" spans="1:8">
      <c r="A190" s="22" t="s">
        <v>4300</v>
      </c>
      <c r="B190" s="22" t="s">
        <v>18781</v>
      </c>
      <c r="C190" s="22" t="s">
        <v>4301</v>
      </c>
      <c r="D190" s="22" t="s">
        <v>4302</v>
      </c>
      <c r="E190" s="22" t="s">
        <v>4303</v>
      </c>
      <c r="F190" s="22" t="s">
        <v>3697</v>
      </c>
      <c r="G190" s="22">
        <v>1</v>
      </c>
      <c r="H190" s="22">
        <v>2120</v>
      </c>
    </row>
    <row r="191" spans="1:8">
      <c r="A191" s="22" t="s">
        <v>4304</v>
      </c>
      <c r="B191" s="22" t="s">
        <v>18782</v>
      </c>
      <c r="C191" s="22" t="s">
        <v>4305</v>
      </c>
      <c r="D191" s="22" t="s">
        <v>3859</v>
      </c>
      <c r="F191" s="22" t="s">
        <v>3715</v>
      </c>
      <c r="H191" s="22" t="s">
        <v>8</v>
      </c>
    </row>
    <row r="192" spans="1:8">
      <c r="A192" s="22" t="s">
        <v>4306</v>
      </c>
      <c r="B192" s="22" t="s">
        <v>18783</v>
      </c>
      <c r="C192" s="22" t="s">
        <v>4307</v>
      </c>
      <c r="D192" s="22" t="s">
        <v>4308</v>
      </c>
      <c r="F192" s="22" t="s">
        <v>3715</v>
      </c>
      <c r="H192" s="22" t="s">
        <v>8</v>
      </c>
    </row>
    <row r="193" spans="1:8">
      <c r="A193" s="22" t="s">
        <v>4309</v>
      </c>
      <c r="B193" s="22" t="s">
        <v>18784</v>
      </c>
      <c r="C193" s="22" t="s">
        <v>4310</v>
      </c>
      <c r="D193" s="22" t="s">
        <v>4311</v>
      </c>
      <c r="E193" s="22" t="s">
        <v>4312</v>
      </c>
      <c r="F193" s="22" t="s">
        <v>3697</v>
      </c>
      <c r="H193" s="22">
        <v>735</v>
      </c>
    </row>
    <row r="194" spans="1:8">
      <c r="A194" s="22" t="s">
        <v>4313</v>
      </c>
      <c r="B194" s="22" t="s">
        <v>18785</v>
      </c>
      <c r="C194" s="22" t="s">
        <v>4314</v>
      </c>
      <c r="D194" s="22" t="s">
        <v>3939</v>
      </c>
      <c r="E194" s="22" t="s">
        <v>4315</v>
      </c>
      <c r="F194" s="22" t="s">
        <v>3697</v>
      </c>
      <c r="H194" s="22">
        <v>1762</v>
      </c>
    </row>
    <row r="195" spans="1:8">
      <c r="A195" s="22" t="s">
        <v>4316</v>
      </c>
      <c r="B195" s="22" t="s">
        <v>18786</v>
      </c>
      <c r="C195" s="22" t="s">
        <v>4317</v>
      </c>
      <c r="D195" s="22" t="s">
        <v>4290</v>
      </c>
      <c r="F195" s="22" t="s">
        <v>3730</v>
      </c>
      <c r="H195" s="22" t="s">
        <v>8</v>
      </c>
    </row>
    <row r="196" spans="1:8">
      <c r="A196" s="22" t="s">
        <v>4318</v>
      </c>
      <c r="B196" s="22" t="s">
        <v>18787</v>
      </c>
      <c r="C196" s="22" t="s">
        <v>4319</v>
      </c>
      <c r="D196" s="22" t="s">
        <v>4223</v>
      </c>
      <c r="E196" s="22" t="s">
        <v>4320</v>
      </c>
      <c r="F196" s="22" t="s">
        <v>3697</v>
      </c>
      <c r="H196" s="22">
        <v>118</v>
      </c>
    </row>
    <row r="197" spans="1:8">
      <c r="A197" s="22" t="s">
        <v>4321</v>
      </c>
      <c r="B197" s="22" t="s">
        <v>18788</v>
      </c>
      <c r="C197" s="22" t="s">
        <v>4322</v>
      </c>
      <c r="D197" s="22" t="s">
        <v>4323</v>
      </c>
      <c r="F197" s="22" t="s">
        <v>3711</v>
      </c>
      <c r="H197" s="22" t="s">
        <v>8</v>
      </c>
    </row>
    <row r="198" spans="1:8">
      <c r="A198" s="22" t="s">
        <v>4324</v>
      </c>
      <c r="B198" s="22" t="s">
        <v>18789</v>
      </c>
      <c r="C198" s="22" t="s">
        <v>4325</v>
      </c>
      <c r="D198" s="22" t="s">
        <v>4323</v>
      </c>
      <c r="E198" s="22" t="s">
        <v>4326</v>
      </c>
      <c r="F198" s="22" t="s">
        <v>3697</v>
      </c>
      <c r="H198" s="22">
        <v>869</v>
      </c>
    </row>
    <row r="199" spans="1:8">
      <c r="A199" s="22" t="s">
        <v>4327</v>
      </c>
      <c r="B199" s="22" t="s">
        <v>18790</v>
      </c>
      <c r="C199" s="22" t="s">
        <v>4328</v>
      </c>
      <c r="D199" s="22" t="s">
        <v>4329</v>
      </c>
      <c r="F199" s="22" t="s">
        <v>3715</v>
      </c>
      <c r="H199" s="22" t="s">
        <v>8</v>
      </c>
    </row>
    <row r="200" spans="1:8">
      <c r="A200" s="22" t="s">
        <v>4330</v>
      </c>
      <c r="B200" s="22" t="s">
        <v>18791</v>
      </c>
      <c r="C200" s="22" t="s">
        <v>4331</v>
      </c>
      <c r="D200" s="22" t="s">
        <v>4332</v>
      </c>
      <c r="E200" s="22" t="s">
        <v>2036</v>
      </c>
      <c r="F200" s="22" t="s">
        <v>3697</v>
      </c>
      <c r="H200" s="22">
        <v>597</v>
      </c>
    </row>
    <row r="201" spans="1:8">
      <c r="A201" s="22" t="s">
        <v>4333</v>
      </c>
      <c r="B201" s="22" t="s">
        <v>18792</v>
      </c>
      <c r="C201" s="22" t="s">
        <v>4334</v>
      </c>
      <c r="D201" s="22" t="s">
        <v>3704</v>
      </c>
      <c r="F201" s="22" t="s">
        <v>3715</v>
      </c>
      <c r="H201" s="22" t="s">
        <v>8</v>
      </c>
    </row>
    <row r="202" spans="1:8">
      <c r="A202" s="22" t="s">
        <v>4335</v>
      </c>
      <c r="B202" s="22" t="s">
        <v>18793</v>
      </c>
      <c r="C202" s="22" t="s">
        <v>4336</v>
      </c>
      <c r="D202" s="22" t="s">
        <v>4337</v>
      </c>
      <c r="F202" s="22" t="s">
        <v>3730</v>
      </c>
      <c r="H202" s="22" t="s">
        <v>8</v>
      </c>
    </row>
    <row r="203" spans="1:8">
      <c r="A203" s="22" t="s">
        <v>4338</v>
      </c>
      <c r="B203" s="22" t="s">
        <v>18794</v>
      </c>
      <c r="C203" s="22" t="s">
        <v>4339</v>
      </c>
      <c r="D203" s="22" t="s">
        <v>4151</v>
      </c>
      <c r="E203" s="22" t="s">
        <v>4340</v>
      </c>
      <c r="F203" s="22" t="s">
        <v>3697</v>
      </c>
      <c r="H203" s="22">
        <v>880</v>
      </c>
    </row>
    <row r="204" spans="1:8">
      <c r="A204" s="22" t="s">
        <v>4341</v>
      </c>
      <c r="B204" s="22" t="s">
        <v>18795</v>
      </c>
      <c r="C204" s="22" t="s">
        <v>4342</v>
      </c>
      <c r="D204" s="22" t="s">
        <v>3759</v>
      </c>
      <c r="F204" s="22" t="s">
        <v>3711</v>
      </c>
      <c r="H204" s="22" t="s">
        <v>8</v>
      </c>
    </row>
    <row r="205" spans="1:8">
      <c r="A205" s="22" t="s">
        <v>4343</v>
      </c>
      <c r="B205" s="22" t="s">
        <v>18671</v>
      </c>
      <c r="C205" s="22" t="s">
        <v>4344</v>
      </c>
      <c r="D205" s="22" t="s">
        <v>4345</v>
      </c>
      <c r="E205" s="22" t="s">
        <v>4346</v>
      </c>
      <c r="F205" s="22" t="s">
        <v>3697</v>
      </c>
      <c r="H205" s="22">
        <v>1641</v>
      </c>
    </row>
    <row r="206" spans="1:8">
      <c r="A206" s="22" t="s">
        <v>4347</v>
      </c>
      <c r="B206" s="22" t="s">
        <v>18632</v>
      </c>
      <c r="C206" s="22" t="s">
        <v>4348</v>
      </c>
      <c r="D206" s="22" t="s">
        <v>4349</v>
      </c>
      <c r="E206" s="22" t="s">
        <v>4350</v>
      </c>
      <c r="F206" s="22" t="s">
        <v>3697</v>
      </c>
      <c r="G206" s="22">
        <v>1</v>
      </c>
      <c r="H206" s="22">
        <v>2077</v>
      </c>
    </row>
    <row r="207" spans="1:8">
      <c r="A207" s="22" t="s">
        <v>4351</v>
      </c>
      <c r="B207" s="22" t="s">
        <v>18796</v>
      </c>
      <c r="C207" s="22" t="s">
        <v>4352</v>
      </c>
      <c r="D207" s="22" t="s">
        <v>4353</v>
      </c>
      <c r="F207" s="22" t="s">
        <v>3943</v>
      </c>
      <c r="H207" s="22" t="s">
        <v>8</v>
      </c>
    </row>
    <row r="208" spans="1:8">
      <c r="A208" s="22" t="s">
        <v>4354</v>
      </c>
      <c r="B208" s="22" t="s">
        <v>18797</v>
      </c>
      <c r="C208" s="22" t="s">
        <v>4355</v>
      </c>
      <c r="D208" s="22" t="s">
        <v>4356</v>
      </c>
      <c r="E208" s="22" t="s">
        <v>4357</v>
      </c>
      <c r="F208" s="22" t="s">
        <v>3697</v>
      </c>
      <c r="H208" s="22">
        <v>2250</v>
      </c>
    </row>
    <row r="209" spans="1:8">
      <c r="A209" s="22" t="s">
        <v>4358</v>
      </c>
      <c r="B209" s="22" t="s">
        <v>18798</v>
      </c>
      <c r="C209" s="22" t="s">
        <v>4359</v>
      </c>
      <c r="D209" s="22" t="s">
        <v>4360</v>
      </c>
      <c r="E209" s="22" t="s">
        <v>4361</v>
      </c>
      <c r="F209" s="22" t="s">
        <v>3697</v>
      </c>
      <c r="G209" s="22">
        <v>1</v>
      </c>
      <c r="H209" s="22" t="s">
        <v>8</v>
      </c>
    </row>
    <row r="210" spans="1:8">
      <c r="A210" s="22" t="s">
        <v>4362</v>
      </c>
      <c r="B210" s="22" t="s">
        <v>18799</v>
      </c>
      <c r="C210" s="22" t="s">
        <v>4363</v>
      </c>
      <c r="D210" s="22" t="s">
        <v>4364</v>
      </c>
      <c r="F210" s="22" t="s">
        <v>3711</v>
      </c>
      <c r="H210" s="22" t="s">
        <v>8</v>
      </c>
    </row>
    <row r="211" spans="1:8">
      <c r="A211" s="22" t="s">
        <v>4365</v>
      </c>
      <c r="B211" s="22" t="s">
        <v>18800</v>
      </c>
      <c r="C211" s="22" t="s">
        <v>4366</v>
      </c>
      <c r="D211" s="22" t="s">
        <v>3946</v>
      </c>
      <c r="E211" s="22" t="s">
        <v>4367</v>
      </c>
      <c r="F211" s="22" t="s">
        <v>3697</v>
      </c>
      <c r="H211" s="22">
        <v>45</v>
      </c>
    </row>
    <row r="212" spans="1:8">
      <c r="A212" s="22" t="s">
        <v>4368</v>
      </c>
      <c r="B212" s="22" t="s">
        <v>18801</v>
      </c>
      <c r="C212" s="22" t="s">
        <v>4369</v>
      </c>
      <c r="D212" s="22" t="s">
        <v>4370</v>
      </c>
      <c r="E212" s="22" t="s">
        <v>4371</v>
      </c>
      <c r="F212" s="22" t="s">
        <v>3697</v>
      </c>
      <c r="H212" s="22" t="s">
        <v>8</v>
      </c>
    </row>
    <row r="213" spans="1:8">
      <c r="A213" s="22" t="s">
        <v>4372</v>
      </c>
      <c r="B213" s="22" t="s">
        <v>18802</v>
      </c>
      <c r="C213" s="22" t="s">
        <v>4373</v>
      </c>
      <c r="D213" s="22" t="s">
        <v>3847</v>
      </c>
      <c r="E213" s="22" t="s">
        <v>4374</v>
      </c>
      <c r="F213" s="22" t="s">
        <v>3697</v>
      </c>
      <c r="H213" s="22">
        <v>1948</v>
      </c>
    </row>
    <row r="214" spans="1:8">
      <c r="A214" s="22" t="s">
        <v>4375</v>
      </c>
      <c r="B214" s="22" t="s">
        <v>18803</v>
      </c>
      <c r="C214" s="22" t="s">
        <v>4376</v>
      </c>
      <c r="D214" s="22" t="s">
        <v>3789</v>
      </c>
      <c r="E214" s="22" t="s">
        <v>4377</v>
      </c>
      <c r="F214" s="22" t="s">
        <v>3697</v>
      </c>
      <c r="H214" s="22">
        <v>1049</v>
      </c>
    </row>
    <row r="215" spans="1:8">
      <c r="A215" s="22" t="s">
        <v>4378</v>
      </c>
      <c r="B215" s="22" t="s">
        <v>18632</v>
      </c>
      <c r="C215" s="22" t="s">
        <v>4379</v>
      </c>
      <c r="D215" s="22" t="s">
        <v>4380</v>
      </c>
      <c r="E215" s="22" t="s">
        <v>4381</v>
      </c>
      <c r="F215" s="22" t="s">
        <v>3697</v>
      </c>
      <c r="H215" s="22">
        <v>1019</v>
      </c>
    </row>
    <row r="216" spans="1:8">
      <c r="A216" s="22" t="s">
        <v>4382</v>
      </c>
      <c r="B216" s="22" t="s">
        <v>18804</v>
      </c>
      <c r="C216" s="22" t="s">
        <v>4383</v>
      </c>
      <c r="D216" s="22" t="s">
        <v>3800</v>
      </c>
      <c r="F216" s="22" t="s">
        <v>3715</v>
      </c>
      <c r="H216" s="22" t="s">
        <v>8</v>
      </c>
    </row>
    <row r="217" spans="1:8">
      <c r="A217" s="22" t="s">
        <v>4384</v>
      </c>
      <c r="B217" s="22" t="s">
        <v>18805</v>
      </c>
      <c r="C217" s="22" t="s">
        <v>4385</v>
      </c>
      <c r="D217" s="22" t="s">
        <v>4386</v>
      </c>
      <c r="F217" s="22" t="s">
        <v>3730</v>
      </c>
      <c r="H217" s="22" t="s">
        <v>8</v>
      </c>
    </row>
    <row r="218" spans="1:8">
      <c r="A218" s="22" t="s">
        <v>4387</v>
      </c>
      <c r="B218" s="22" t="s">
        <v>18806</v>
      </c>
      <c r="C218" s="22" t="s">
        <v>4388</v>
      </c>
      <c r="D218" s="22" t="s">
        <v>3859</v>
      </c>
      <c r="F218" s="22" t="s">
        <v>3711</v>
      </c>
      <c r="H218" s="22" t="s">
        <v>8</v>
      </c>
    </row>
    <row r="219" spans="1:8">
      <c r="A219" s="22" t="s">
        <v>4389</v>
      </c>
      <c r="B219" s="22" t="s">
        <v>18807</v>
      </c>
      <c r="C219" s="22" t="s">
        <v>4390</v>
      </c>
      <c r="D219" s="22" t="s">
        <v>4391</v>
      </c>
      <c r="E219" s="22" t="s">
        <v>4392</v>
      </c>
      <c r="F219" s="22" t="s">
        <v>3697</v>
      </c>
      <c r="H219" s="22">
        <v>2088</v>
      </c>
    </row>
    <row r="220" spans="1:8">
      <c r="A220" s="22" t="s">
        <v>4393</v>
      </c>
      <c r="B220" s="22" t="s">
        <v>18808</v>
      </c>
      <c r="C220" s="22" t="s">
        <v>4394</v>
      </c>
      <c r="D220" s="22" t="s">
        <v>4395</v>
      </c>
      <c r="F220" s="22" t="s">
        <v>3715</v>
      </c>
      <c r="H220" s="22" t="s">
        <v>8</v>
      </c>
    </row>
    <row r="221" spans="1:8">
      <c r="A221" s="22" t="s">
        <v>4396</v>
      </c>
      <c r="B221" s="22" t="s">
        <v>18810</v>
      </c>
      <c r="C221" s="22" t="s">
        <v>4397</v>
      </c>
      <c r="D221" s="22" t="s">
        <v>4398</v>
      </c>
      <c r="E221" s="22" t="s">
        <v>4399</v>
      </c>
      <c r="F221" s="22" t="s">
        <v>3697</v>
      </c>
      <c r="H221" s="22">
        <v>1427</v>
      </c>
    </row>
    <row r="222" spans="1:8">
      <c r="A222" s="22" t="s">
        <v>4400</v>
      </c>
      <c r="B222" s="22" t="s">
        <v>18811</v>
      </c>
      <c r="C222" s="22" t="s">
        <v>4401</v>
      </c>
      <c r="D222" s="22" t="s">
        <v>4402</v>
      </c>
      <c r="E222" s="22" t="s">
        <v>4403</v>
      </c>
      <c r="F222" s="22" t="s">
        <v>3697</v>
      </c>
      <c r="H222" s="22">
        <v>30</v>
      </c>
    </row>
    <row r="223" spans="1:8">
      <c r="A223" s="22" t="s">
        <v>4404</v>
      </c>
      <c r="B223" s="22" t="s">
        <v>18812</v>
      </c>
      <c r="C223" s="22" t="s">
        <v>4405</v>
      </c>
      <c r="D223" s="22" t="s">
        <v>4406</v>
      </c>
      <c r="E223" s="22" t="s">
        <v>4407</v>
      </c>
      <c r="F223" s="22" t="s">
        <v>3697</v>
      </c>
      <c r="H223" s="22">
        <v>1033</v>
      </c>
    </row>
    <row r="224" spans="1:8">
      <c r="A224" s="22" t="s">
        <v>4408</v>
      </c>
      <c r="B224" s="22" t="s">
        <v>18813</v>
      </c>
      <c r="C224" s="22" t="s">
        <v>4409</v>
      </c>
      <c r="D224" s="22" t="s">
        <v>4410</v>
      </c>
      <c r="E224" s="22" t="s">
        <v>4411</v>
      </c>
      <c r="F224" s="22" t="s">
        <v>3697</v>
      </c>
      <c r="G224" s="22">
        <v>1</v>
      </c>
      <c r="H224" s="22" t="s">
        <v>8</v>
      </c>
    </row>
    <row r="225" spans="1:8">
      <c r="A225" s="22" t="s">
        <v>4412</v>
      </c>
      <c r="B225" s="22" t="s">
        <v>18814</v>
      </c>
      <c r="C225" s="22" t="s">
        <v>4413</v>
      </c>
      <c r="D225" s="22" t="s">
        <v>4414</v>
      </c>
      <c r="F225" s="22" t="s">
        <v>3715</v>
      </c>
      <c r="H225" s="22" t="s">
        <v>8</v>
      </c>
    </row>
    <row r="226" spans="1:8">
      <c r="A226" s="22" t="s">
        <v>4415</v>
      </c>
      <c r="B226" s="22" t="s">
        <v>18815</v>
      </c>
      <c r="C226" s="22" t="s">
        <v>4416</v>
      </c>
      <c r="D226" s="22" t="s">
        <v>3821</v>
      </c>
      <c r="E226" s="22" t="s">
        <v>2458</v>
      </c>
      <c r="F226" s="22" t="s">
        <v>3697</v>
      </c>
      <c r="G226" s="22">
        <v>1</v>
      </c>
      <c r="H226" s="22">
        <v>480</v>
      </c>
    </row>
    <row r="227" spans="1:8">
      <c r="A227" s="22" t="s">
        <v>4417</v>
      </c>
      <c r="B227" s="22" t="s">
        <v>18816</v>
      </c>
      <c r="C227" s="22" t="s">
        <v>4418</v>
      </c>
      <c r="D227" s="22" t="s">
        <v>4353</v>
      </c>
      <c r="F227" s="22" t="s">
        <v>3715</v>
      </c>
      <c r="H227" s="22" t="s">
        <v>8</v>
      </c>
    </row>
    <row r="228" spans="1:8">
      <c r="A228" s="22" t="s">
        <v>4419</v>
      </c>
      <c r="B228" s="22" t="s">
        <v>18817</v>
      </c>
      <c r="C228" s="22" t="s">
        <v>4420</v>
      </c>
      <c r="D228" s="22" t="s">
        <v>4234</v>
      </c>
      <c r="E228" s="22" t="s">
        <v>4421</v>
      </c>
      <c r="F228" s="22" t="s">
        <v>3697</v>
      </c>
      <c r="H228" s="22" t="s">
        <v>8</v>
      </c>
    </row>
    <row r="229" spans="1:8">
      <c r="A229" s="22" t="s">
        <v>4422</v>
      </c>
      <c r="B229" s="22" t="s">
        <v>18818</v>
      </c>
      <c r="C229" s="22" t="s">
        <v>4423</v>
      </c>
      <c r="D229" s="22" t="s">
        <v>4019</v>
      </c>
      <c r="E229" s="22" t="s">
        <v>4424</v>
      </c>
      <c r="F229" s="22" t="s">
        <v>3697</v>
      </c>
      <c r="H229" s="22">
        <v>160</v>
      </c>
    </row>
    <row r="230" spans="1:8">
      <c r="A230" s="22" t="s">
        <v>4426</v>
      </c>
      <c r="B230" s="22" t="s">
        <v>18820</v>
      </c>
      <c r="C230" s="22" t="s">
        <v>4427</v>
      </c>
      <c r="D230" s="22" t="s">
        <v>4428</v>
      </c>
      <c r="E230" s="22" t="s">
        <v>4429</v>
      </c>
      <c r="F230" s="22" t="s">
        <v>3697</v>
      </c>
      <c r="H230" s="22" t="s">
        <v>8</v>
      </c>
    </row>
    <row r="231" spans="1:8">
      <c r="A231" s="22" t="s">
        <v>4430</v>
      </c>
      <c r="B231" s="22" t="s">
        <v>18821</v>
      </c>
      <c r="C231" s="22" t="s">
        <v>4431</v>
      </c>
      <c r="D231" s="22" t="s">
        <v>3953</v>
      </c>
      <c r="F231" s="22" t="s">
        <v>3715</v>
      </c>
      <c r="H231" s="22" t="s">
        <v>8</v>
      </c>
    </row>
    <row r="232" spans="1:8">
      <c r="A232" s="22" t="s">
        <v>4432</v>
      </c>
      <c r="B232" s="22" t="s">
        <v>18822</v>
      </c>
      <c r="C232" s="22" t="s">
        <v>4433</v>
      </c>
      <c r="D232" s="22" t="s">
        <v>4285</v>
      </c>
      <c r="E232" s="22" t="s">
        <v>4434</v>
      </c>
      <c r="F232" s="22" t="s">
        <v>3697</v>
      </c>
      <c r="H232" s="22" t="s">
        <v>8</v>
      </c>
    </row>
    <row r="233" spans="1:8">
      <c r="A233" s="22" t="s">
        <v>4435</v>
      </c>
      <c r="B233" s="22" t="s">
        <v>18823</v>
      </c>
      <c r="C233" s="22" t="s">
        <v>4436</v>
      </c>
      <c r="D233" s="22" t="s">
        <v>4437</v>
      </c>
      <c r="F233" s="22" t="s">
        <v>3715</v>
      </c>
      <c r="H233" s="22" t="s">
        <v>8</v>
      </c>
    </row>
    <row r="234" spans="1:8">
      <c r="A234" s="22" t="s">
        <v>4438</v>
      </c>
      <c r="B234" s="22" t="s">
        <v>18824</v>
      </c>
      <c r="C234" s="22" t="s">
        <v>4439</v>
      </c>
      <c r="D234" s="22" t="s">
        <v>4440</v>
      </c>
      <c r="E234" s="22" t="s">
        <v>4441</v>
      </c>
      <c r="F234" s="22" t="s">
        <v>3697</v>
      </c>
      <c r="H234" s="22">
        <v>2394</v>
      </c>
    </row>
    <row r="235" spans="1:8">
      <c r="A235" s="22" t="s">
        <v>4442</v>
      </c>
      <c r="B235" s="22" t="s">
        <v>18825</v>
      </c>
      <c r="C235" s="22" t="s">
        <v>4443</v>
      </c>
      <c r="D235" s="22" t="s">
        <v>3939</v>
      </c>
      <c r="E235" s="22" t="s">
        <v>1962</v>
      </c>
      <c r="F235" s="22" t="s">
        <v>3697</v>
      </c>
      <c r="H235" s="22">
        <v>1763</v>
      </c>
    </row>
    <row r="236" spans="1:8">
      <c r="A236" s="22" t="s">
        <v>4444</v>
      </c>
      <c r="B236" s="22" t="s">
        <v>18826</v>
      </c>
      <c r="C236" s="22" t="s">
        <v>4445</v>
      </c>
      <c r="D236" s="22" t="s">
        <v>4446</v>
      </c>
      <c r="F236" s="22" t="s">
        <v>3697</v>
      </c>
      <c r="H236" s="22" t="s">
        <v>8</v>
      </c>
    </row>
    <row r="237" spans="1:8">
      <c r="A237" s="22" t="s">
        <v>4447</v>
      </c>
      <c r="B237" s="22" t="s">
        <v>18827</v>
      </c>
      <c r="C237" s="22" t="s">
        <v>4448</v>
      </c>
      <c r="D237" s="22" t="s">
        <v>4449</v>
      </c>
      <c r="F237" s="22" t="s">
        <v>3707</v>
      </c>
      <c r="H237" s="22" t="s">
        <v>8</v>
      </c>
    </row>
    <row r="238" spans="1:8">
      <c r="A238" s="22" t="s">
        <v>4450</v>
      </c>
      <c r="B238" s="22" t="s">
        <v>18828</v>
      </c>
      <c r="C238" s="22" t="s">
        <v>4451</v>
      </c>
      <c r="D238" s="22" t="s">
        <v>4440</v>
      </c>
      <c r="F238" s="22" t="s">
        <v>3943</v>
      </c>
      <c r="H238" s="22" t="s">
        <v>8</v>
      </c>
    </row>
    <row r="239" spans="1:8">
      <c r="A239" s="22" t="s">
        <v>4452</v>
      </c>
      <c r="B239" s="22" t="s">
        <v>18674</v>
      </c>
      <c r="C239" s="22" t="s">
        <v>4453</v>
      </c>
      <c r="D239" s="22" t="s">
        <v>4454</v>
      </c>
      <c r="F239" s="22" t="s">
        <v>3730</v>
      </c>
      <c r="H239" s="22" t="s">
        <v>8</v>
      </c>
    </row>
    <row r="240" spans="1:8">
      <c r="A240" s="22" t="s">
        <v>4455</v>
      </c>
      <c r="B240" s="22" t="s">
        <v>18829</v>
      </c>
      <c r="C240" s="22" t="s">
        <v>4456</v>
      </c>
      <c r="D240" s="22" t="s">
        <v>4457</v>
      </c>
      <c r="F240" s="22" t="s">
        <v>3711</v>
      </c>
      <c r="H240" s="22" t="s">
        <v>8</v>
      </c>
    </row>
    <row r="241" spans="1:8">
      <c r="A241" s="22" t="s">
        <v>4458</v>
      </c>
      <c r="B241" s="22" t="s">
        <v>18830</v>
      </c>
      <c r="C241" s="22" t="s">
        <v>4459</v>
      </c>
      <c r="D241" s="22" t="s">
        <v>4460</v>
      </c>
      <c r="F241" s="22" t="s">
        <v>3730</v>
      </c>
      <c r="H241" s="22" t="s">
        <v>8</v>
      </c>
    </row>
    <row r="242" spans="1:8">
      <c r="A242" s="22" t="s">
        <v>4461</v>
      </c>
      <c r="B242" s="22" t="s">
        <v>18766</v>
      </c>
      <c r="C242" s="22" t="s">
        <v>4462</v>
      </c>
      <c r="D242" s="22" t="s">
        <v>4463</v>
      </c>
      <c r="F242" s="22" t="s">
        <v>3715</v>
      </c>
      <c r="H242" s="22" t="s">
        <v>8</v>
      </c>
    </row>
    <row r="243" spans="1:8">
      <c r="A243" s="22" t="s">
        <v>4464</v>
      </c>
      <c r="B243" s="22" t="s">
        <v>18831</v>
      </c>
      <c r="C243" s="22" t="s">
        <v>4465</v>
      </c>
      <c r="D243" s="22" t="s">
        <v>4466</v>
      </c>
      <c r="E243" s="22" t="s">
        <v>4467</v>
      </c>
      <c r="F243" s="22" t="s">
        <v>3697</v>
      </c>
      <c r="H243" s="22" t="s">
        <v>8</v>
      </c>
    </row>
    <row r="244" spans="1:8">
      <c r="A244" s="22" t="s">
        <v>4468</v>
      </c>
      <c r="B244" s="22" t="s">
        <v>18832</v>
      </c>
      <c r="C244" s="22" t="s">
        <v>4469</v>
      </c>
      <c r="D244" s="22" t="s">
        <v>4470</v>
      </c>
      <c r="F244" s="22" t="s">
        <v>3697</v>
      </c>
      <c r="H244" s="22" t="s">
        <v>8</v>
      </c>
    </row>
    <row r="245" spans="1:8">
      <c r="A245" s="22" t="s">
        <v>4471</v>
      </c>
      <c r="B245" s="22" t="s">
        <v>18833</v>
      </c>
      <c r="C245" s="22" t="s">
        <v>4472</v>
      </c>
      <c r="D245" s="22" t="s">
        <v>4242</v>
      </c>
      <c r="E245" s="22" t="s">
        <v>4473</v>
      </c>
      <c r="F245" s="22" t="s">
        <v>3697</v>
      </c>
      <c r="G245" s="22">
        <v>1</v>
      </c>
      <c r="H245" s="22">
        <v>1835</v>
      </c>
    </row>
    <row r="246" spans="1:8">
      <c r="A246" s="22" t="s">
        <v>4474</v>
      </c>
      <c r="B246" s="22" t="s">
        <v>18834</v>
      </c>
      <c r="C246" s="22" t="s">
        <v>4475</v>
      </c>
      <c r="D246" s="22" t="s">
        <v>4476</v>
      </c>
      <c r="F246" s="22" t="s">
        <v>3730</v>
      </c>
      <c r="H246" s="22" t="s">
        <v>8</v>
      </c>
    </row>
    <row r="247" spans="1:8">
      <c r="A247" s="22" t="s">
        <v>4477</v>
      </c>
      <c r="B247" s="22" t="s">
        <v>18835</v>
      </c>
      <c r="C247" s="22" t="s">
        <v>4478</v>
      </c>
      <c r="D247" s="22" t="s">
        <v>4479</v>
      </c>
      <c r="F247" s="22" t="s">
        <v>3711</v>
      </c>
      <c r="H247" s="22" t="s">
        <v>8</v>
      </c>
    </row>
    <row r="248" spans="1:8">
      <c r="A248" s="22" t="s">
        <v>4480</v>
      </c>
      <c r="B248" s="22" t="s">
        <v>18836</v>
      </c>
      <c r="C248" s="22" t="s">
        <v>4481</v>
      </c>
      <c r="D248" s="22" t="s">
        <v>4151</v>
      </c>
      <c r="F248" s="22" t="s">
        <v>3730</v>
      </c>
      <c r="H248" s="22" t="s">
        <v>8</v>
      </c>
    </row>
    <row r="249" spans="1:8">
      <c r="A249" s="22" t="s">
        <v>4482</v>
      </c>
      <c r="B249" s="22" t="s">
        <v>18837</v>
      </c>
      <c r="C249" s="22" t="s">
        <v>4483</v>
      </c>
      <c r="D249" s="22" t="s">
        <v>4353</v>
      </c>
      <c r="F249" s="22" t="s">
        <v>3715</v>
      </c>
      <c r="H249" s="22" t="s">
        <v>8</v>
      </c>
    </row>
    <row r="250" spans="1:8">
      <c r="A250" s="22" t="s">
        <v>4484</v>
      </c>
      <c r="B250" s="22" t="s">
        <v>18838</v>
      </c>
      <c r="C250" s="22" t="s">
        <v>4485</v>
      </c>
      <c r="D250" s="22" t="s">
        <v>4302</v>
      </c>
      <c r="F250" s="22" t="s">
        <v>3711</v>
      </c>
      <c r="H250" s="22" t="s">
        <v>8</v>
      </c>
    </row>
    <row r="251" spans="1:8">
      <c r="A251" s="22" t="s">
        <v>4486</v>
      </c>
      <c r="B251" s="22" t="s">
        <v>18756</v>
      </c>
      <c r="C251" s="22" t="s">
        <v>4487</v>
      </c>
      <c r="D251" s="22" t="s">
        <v>4488</v>
      </c>
      <c r="E251" s="22" t="s">
        <v>4489</v>
      </c>
      <c r="F251" s="22" t="s">
        <v>3697</v>
      </c>
      <c r="H251" s="22">
        <v>61</v>
      </c>
    </row>
    <row r="252" spans="1:8">
      <c r="A252" s="22" t="s">
        <v>4490</v>
      </c>
      <c r="B252" s="22" t="s">
        <v>18839</v>
      </c>
      <c r="C252" s="22" t="s">
        <v>4491</v>
      </c>
      <c r="D252" s="22" t="s">
        <v>4492</v>
      </c>
      <c r="F252" s="22" t="s">
        <v>3730</v>
      </c>
      <c r="H252" s="22" t="s">
        <v>8</v>
      </c>
    </row>
    <row r="253" spans="1:8">
      <c r="A253" s="22" t="s">
        <v>4493</v>
      </c>
      <c r="B253" s="22" t="s">
        <v>18840</v>
      </c>
      <c r="C253" s="22" t="s">
        <v>4494</v>
      </c>
      <c r="D253" s="22" t="s">
        <v>4035</v>
      </c>
      <c r="F253" s="22" t="s">
        <v>3715</v>
      </c>
      <c r="H253" s="22" t="s">
        <v>8</v>
      </c>
    </row>
    <row r="254" spans="1:8">
      <c r="A254" s="22" t="s">
        <v>4495</v>
      </c>
      <c r="B254" s="22" t="s">
        <v>18841</v>
      </c>
      <c r="C254" s="22" t="s">
        <v>4496</v>
      </c>
      <c r="D254" s="22" t="s">
        <v>3704</v>
      </c>
      <c r="E254" s="22" t="s">
        <v>4497</v>
      </c>
      <c r="F254" s="22" t="s">
        <v>3697</v>
      </c>
      <c r="H254" s="22" t="s">
        <v>8</v>
      </c>
    </row>
    <row r="255" spans="1:8">
      <c r="A255" s="22" t="s">
        <v>4498</v>
      </c>
      <c r="B255" s="22" t="s">
        <v>18842</v>
      </c>
      <c r="C255" s="22" t="s">
        <v>4499</v>
      </c>
      <c r="D255" s="22" t="s">
        <v>3871</v>
      </c>
      <c r="F255" s="22" t="s">
        <v>3711</v>
      </c>
      <c r="H255" s="22" t="s">
        <v>8</v>
      </c>
    </row>
    <row r="256" spans="1:8">
      <c r="A256" s="22" t="s">
        <v>4500</v>
      </c>
      <c r="B256" s="22" t="s">
        <v>18843</v>
      </c>
      <c r="C256" s="22" t="s">
        <v>4501</v>
      </c>
      <c r="D256" s="22" t="s">
        <v>4189</v>
      </c>
      <c r="F256" s="22" t="s">
        <v>3715</v>
      </c>
      <c r="H256" s="22" t="s">
        <v>8</v>
      </c>
    </row>
    <row r="257" spans="1:8">
      <c r="A257" s="22" t="s">
        <v>4502</v>
      </c>
      <c r="B257" s="22" t="s">
        <v>18844</v>
      </c>
      <c r="C257" s="22" t="s">
        <v>4503</v>
      </c>
      <c r="D257" s="22" t="s">
        <v>4504</v>
      </c>
      <c r="E257" s="22" t="s">
        <v>4505</v>
      </c>
      <c r="F257" s="22" t="s">
        <v>3697</v>
      </c>
      <c r="H257" s="22" t="s">
        <v>8</v>
      </c>
    </row>
    <row r="258" spans="1:8">
      <c r="A258" s="22" t="s">
        <v>4506</v>
      </c>
      <c r="B258" s="22" t="s">
        <v>18845</v>
      </c>
      <c r="C258" s="22" t="s">
        <v>4507</v>
      </c>
      <c r="D258" s="22" t="s">
        <v>4508</v>
      </c>
      <c r="E258" s="22" t="s">
        <v>4509</v>
      </c>
      <c r="F258" s="22" t="s">
        <v>3697</v>
      </c>
      <c r="G258" s="22">
        <v>1</v>
      </c>
      <c r="H258" s="22">
        <v>442</v>
      </c>
    </row>
    <row r="259" spans="1:8">
      <c r="A259" s="22" t="s">
        <v>4510</v>
      </c>
      <c r="B259" s="22" t="s">
        <v>18846</v>
      </c>
      <c r="C259" s="22" t="s">
        <v>4511</v>
      </c>
      <c r="D259" s="22" t="s">
        <v>4512</v>
      </c>
      <c r="F259" s="22" t="s">
        <v>3711</v>
      </c>
      <c r="H259" s="22" t="s">
        <v>8</v>
      </c>
    </row>
    <row r="260" spans="1:8">
      <c r="A260" s="22" t="s">
        <v>4513</v>
      </c>
      <c r="B260" s="22" t="s">
        <v>18847</v>
      </c>
      <c r="C260" s="22" t="s">
        <v>4514</v>
      </c>
      <c r="D260" s="22" t="s">
        <v>4515</v>
      </c>
      <c r="F260" s="22" t="s">
        <v>3707</v>
      </c>
      <c r="H260" s="22" t="s">
        <v>8</v>
      </c>
    </row>
    <row r="261" spans="1:8">
      <c r="A261" s="22" t="s">
        <v>4516</v>
      </c>
      <c r="B261" s="22" t="s">
        <v>18848</v>
      </c>
      <c r="C261" s="22" t="s">
        <v>4517</v>
      </c>
      <c r="D261" s="22" t="s">
        <v>3978</v>
      </c>
      <c r="E261" s="22" t="s">
        <v>4518</v>
      </c>
      <c r="F261" s="22" t="s">
        <v>3697</v>
      </c>
      <c r="H261" s="22">
        <v>1505</v>
      </c>
    </row>
    <row r="262" spans="1:8">
      <c r="A262" s="22" t="s">
        <v>4519</v>
      </c>
      <c r="B262" s="22" t="s">
        <v>18849</v>
      </c>
      <c r="C262" s="22" t="s">
        <v>4520</v>
      </c>
      <c r="D262" s="22" t="s">
        <v>4521</v>
      </c>
      <c r="E262" s="22" t="s">
        <v>4522</v>
      </c>
      <c r="F262" s="22" t="s">
        <v>3697</v>
      </c>
      <c r="H262" s="22">
        <v>2108</v>
      </c>
    </row>
    <row r="263" spans="1:8">
      <c r="A263" s="22" t="s">
        <v>4523</v>
      </c>
      <c r="B263" s="22" t="s">
        <v>18850</v>
      </c>
      <c r="C263" s="22" t="s">
        <v>4524</v>
      </c>
      <c r="D263" s="22" t="s">
        <v>3714</v>
      </c>
      <c r="F263" s="22" t="s">
        <v>3715</v>
      </c>
      <c r="H263" s="22" t="s">
        <v>8</v>
      </c>
    </row>
    <row r="264" spans="1:8">
      <c r="A264" s="22" t="s">
        <v>4525</v>
      </c>
      <c r="B264" s="22" t="s">
        <v>18851</v>
      </c>
      <c r="C264" s="22" t="s">
        <v>4526</v>
      </c>
      <c r="D264" s="22" t="s">
        <v>3836</v>
      </c>
      <c r="E264" s="22" t="s">
        <v>4527</v>
      </c>
      <c r="F264" s="22" t="s">
        <v>3697</v>
      </c>
      <c r="G264" s="22">
        <v>1</v>
      </c>
      <c r="H264" s="22" t="s">
        <v>8</v>
      </c>
    </row>
    <row r="265" spans="1:8">
      <c r="A265" s="22" t="s">
        <v>4528</v>
      </c>
      <c r="B265" s="22" t="s">
        <v>18852</v>
      </c>
      <c r="C265" s="22" t="s">
        <v>4529</v>
      </c>
      <c r="D265" s="22" t="s">
        <v>4530</v>
      </c>
      <c r="F265" s="22" t="s">
        <v>3711</v>
      </c>
      <c r="H265" s="22" t="s">
        <v>8</v>
      </c>
    </row>
    <row r="266" spans="1:8">
      <c r="A266" s="22" t="s">
        <v>4531</v>
      </c>
      <c r="B266" s="22" t="s">
        <v>18853</v>
      </c>
      <c r="C266" s="22" t="s">
        <v>4532</v>
      </c>
      <c r="D266" s="22" t="s">
        <v>3714</v>
      </c>
      <c r="E266" s="22" t="s">
        <v>4533</v>
      </c>
      <c r="F266" s="22" t="s">
        <v>3697</v>
      </c>
      <c r="H266" s="22" t="s">
        <v>8</v>
      </c>
    </row>
    <row r="267" spans="1:8">
      <c r="A267" s="22" t="s">
        <v>4534</v>
      </c>
      <c r="B267" s="22" t="s">
        <v>18854</v>
      </c>
      <c r="C267" s="22" t="s">
        <v>4535</v>
      </c>
      <c r="D267" s="22" t="s">
        <v>4536</v>
      </c>
      <c r="F267" s="22" t="s">
        <v>3715</v>
      </c>
      <c r="H267" s="22" t="s">
        <v>8</v>
      </c>
    </row>
    <row r="268" spans="1:8">
      <c r="A268" s="22" t="s">
        <v>4537</v>
      </c>
      <c r="B268" s="22" t="s">
        <v>18855</v>
      </c>
      <c r="C268" s="22" t="s">
        <v>4538</v>
      </c>
      <c r="D268" s="22" t="s">
        <v>4539</v>
      </c>
      <c r="E268" s="22" t="s">
        <v>4540</v>
      </c>
      <c r="F268" s="22" t="s">
        <v>3697</v>
      </c>
      <c r="H268" s="22">
        <v>1213</v>
      </c>
    </row>
    <row r="269" spans="1:8">
      <c r="A269" s="22" t="s">
        <v>4541</v>
      </c>
      <c r="B269" s="22" t="s">
        <v>18856</v>
      </c>
      <c r="C269" s="22" t="s">
        <v>4542</v>
      </c>
      <c r="D269" s="22" t="s">
        <v>3704</v>
      </c>
      <c r="E269" s="22" t="s">
        <v>4543</v>
      </c>
      <c r="F269" s="22" t="s">
        <v>3697</v>
      </c>
      <c r="H269" s="22">
        <v>2185</v>
      </c>
    </row>
    <row r="270" spans="1:8">
      <c r="A270" s="22" t="s">
        <v>4544</v>
      </c>
      <c r="B270" s="22" t="s">
        <v>18857</v>
      </c>
      <c r="C270" s="22" t="s">
        <v>4545</v>
      </c>
      <c r="D270" s="22" t="s">
        <v>4546</v>
      </c>
      <c r="E270" s="22" t="s">
        <v>4547</v>
      </c>
      <c r="F270" s="22" t="s">
        <v>3697</v>
      </c>
      <c r="H270" s="22">
        <v>1167</v>
      </c>
    </row>
    <row r="271" spans="1:8">
      <c r="A271" s="22" t="s">
        <v>4548</v>
      </c>
      <c r="B271" s="22" t="s">
        <v>18858</v>
      </c>
      <c r="C271" s="22" t="s">
        <v>4549</v>
      </c>
      <c r="D271" s="22" t="s">
        <v>4550</v>
      </c>
      <c r="F271" s="22" t="s">
        <v>3730</v>
      </c>
      <c r="H271" s="22" t="s">
        <v>8</v>
      </c>
    </row>
    <row r="272" spans="1:8">
      <c r="A272" s="22" t="s">
        <v>4551</v>
      </c>
      <c r="B272" s="22" t="s">
        <v>18859</v>
      </c>
      <c r="C272" s="22" t="s">
        <v>4552</v>
      </c>
      <c r="D272" s="22" t="s">
        <v>4209</v>
      </c>
      <c r="F272" s="22" t="s">
        <v>3715</v>
      </c>
      <c r="H272" s="22" t="s">
        <v>8</v>
      </c>
    </row>
    <row r="273" spans="1:8">
      <c r="A273" s="22" t="s">
        <v>4553</v>
      </c>
      <c r="B273" s="22" t="s">
        <v>18860</v>
      </c>
      <c r="C273" s="22" t="s">
        <v>4554</v>
      </c>
      <c r="D273" s="22" t="s">
        <v>4007</v>
      </c>
      <c r="E273" s="22" t="s">
        <v>4555</v>
      </c>
      <c r="F273" s="22" t="s">
        <v>3697</v>
      </c>
      <c r="H273" s="22">
        <v>1809</v>
      </c>
    </row>
    <row r="274" spans="1:8">
      <c r="A274" s="22" t="s">
        <v>4556</v>
      </c>
      <c r="B274" s="22" t="s">
        <v>18861</v>
      </c>
      <c r="C274" s="22" t="s">
        <v>4557</v>
      </c>
      <c r="D274" s="22" t="s">
        <v>4181</v>
      </c>
      <c r="E274" s="22" t="s">
        <v>4558</v>
      </c>
      <c r="F274" s="22" t="s">
        <v>3697</v>
      </c>
      <c r="H274" s="22">
        <v>2520</v>
      </c>
    </row>
    <row r="275" spans="1:8">
      <c r="A275" s="22" t="s">
        <v>4559</v>
      </c>
      <c r="B275" s="22" t="s">
        <v>18862</v>
      </c>
      <c r="C275" s="22" t="s">
        <v>4560</v>
      </c>
      <c r="D275" s="22" t="s">
        <v>4561</v>
      </c>
      <c r="F275" s="22" t="s">
        <v>3730</v>
      </c>
      <c r="H275" s="22" t="s">
        <v>8</v>
      </c>
    </row>
    <row r="276" spans="1:8">
      <c r="A276" s="22" t="s">
        <v>4562</v>
      </c>
      <c r="B276" s="22" t="s">
        <v>18863</v>
      </c>
      <c r="C276" s="22" t="s">
        <v>4563</v>
      </c>
      <c r="D276" s="22" t="s">
        <v>4564</v>
      </c>
      <c r="E276" s="22" t="s">
        <v>4565</v>
      </c>
      <c r="F276" s="22" t="s">
        <v>3697</v>
      </c>
      <c r="H276" s="22">
        <v>2026</v>
      </c>
    </row>
    <row r="277" spans="1:8">
      <c r="A277" s="22" t="s">
        <v>4566</v>
      </c>
      <c r="B277" s="22" t="s">
        <v>18864</v>
      </c>
      <c r="C277" s="22" t="s">
        <v>4567</v>
      </c>
      <c r="D277" s="22" t="s">
        <v>4568</v>
      </c>
      <c r="F277" s="22" t="s">
        <v>3705</v>
      </c>
      <c r="H277" s="22" t="s">
        <v>8</v>
      </c>
    </row>
    <row r="278" spans="1:8">
      <c r="A278" s="22" t="s">
        <v>4569</v>
      </c>
      <c r="B278" s="22" t="s">
        <v>18865</v>
      </c>
      <c r="C278" s="22" t="s">
        <v>4570</v>
      </c>
      <c r="D278" s="22" t="s">
        <v>3909</v>
      </c>
      <c r="E278" s="22" t="s">
        <v>4571</v>
      </c>
      <c r="F278" s="22" t="s">
        <v>3697</v>
      </c>
      <c r="H278" s="22">
        <v>1290</v>
      </c>
    </row>
    <row r="279" spans="1:8">
      <c r="A279" s="22" t="s">
        <v>4572</v>
      </c>
      <c r="B279" s="22" t="s">
        <v>18720</v>
      </c>
      <c r="C279" s="22" t="s">
        <v>4573</v>
      </c>
      <c r="D279" s="22" t="s">
        <v>4574</v>
      </c>
      <c r="E279" s="22" t="s">
        <v>4575</v>
      </c>
      <c r="F279" s="22" t="s">
        <v>3697</v>
      </c>
      <c r="H279" s="22">
        <v>1652</v>
      </c>
    </row>
    <row r="280" spans="1:8">
      <c r="A280" s="22" t="s">
        <v>4576</v>
      </c>
      <c r="B280" s="22" t="s">
        <v>18866</v>
      </c>
      <c r="C280" s="22" t="s">
        <v>4577</v>
      </c>
      <c r="D280" s="22" t="s">
        <v>3815</v>
      </c>
      <c r="F280" s="22" t="s">
        <v>3715</v>
      </c>
      <c r="H280" s="22" t="s">
        <v>8</v>
      </c>
    </row>
    <row r="281" spans="1:8">
      <c r="A281" s="22" t="s">
        <v>4578</v>
      </c>
      <c r="B281" s="22" t="s">
        <v>18700</v>
      </c>
      <c r="C281" s="22" t="s">
        <v>4579</v>
      </c>
      <c r="D281" s="22" t="s">
        <v>4580</v>
      </c>
      <c r="E281" s="22" t="s">
        <v>4581</v>
      </c>
      <c r="F281" s="22" t="s">
        <v>3697</v>
      </c>
      <c r="G281" s="22">
        <v>1</v>
      </c>
      <c r="H281" s="22">
        <v>1474</v>
      </c>
    </row>
    <row r="282" spans="1:8">
      <c r="A282" s="22" t="s">
        <v>4582</v>
      </c>
      <c r="B282" s="22" t="s">
        <v>18867</v>
      </c>
      <c r="C282" s="22" t="s">
        <v>4583</v>
      </c>
      <c r="D282" s="22" t="s">
        <v>4584</v>
      </c>
      <c r="F282" s="22" t="s">
        <v>3715</v>
      </c>
      <c r="H282" s="22" t="s">
        <v>8</v>
      </c>
    </row>
    <row r="283" spans="1:8">
      <c r="A283" s="22" t="s">
        <v>4585</v>
      </c>
      <c r="B283" s="22" t="s">
        <v>18868</v>
      </c>
      <c r="C283" s="22" t="s">
        <v>4586</v>
      </c>
      <c r="D283" s="22" t="s">
        <v>4587</v>
      </c>
      <c r="F283" s="22" t="s">
        <v>3711</v>
      </c>
      <c r="H283" s="22" t="s">
        <v>8</v>
      </c>
    </row>
    <row r="284" spans="1:8">
      <c r="A284" s="22" t="s">
        <v>4588</v>
      </c>
      <c r="B284" s="22" t="s">
        <v>18869</v>
      </c>
      <c r="C284" s="22" t="s">
        <v>4589</v>
      </c>
      <c r="D284" s="22" t="s">
        <v>4590</v>
      </c>
      <c r="E284" s="22" t="s">
        <v>4591</v>
      </c>
      <c r="F284" s="22" t="s">
        <v>3697</v>
      </c>
      <c r="H284" s="22">
        <v>1021</v>
      </c>
    </row>
    <row r="285" spans="1:8">
      <c r="A285" s="22" t="s">
        <v>4592</v>
      </c>
      <c r="B285" s="22" t="s">
        <v>18870</v>
      </c>
      <c r="C285" s="22" t="s">
        <v>4593</v>
      </c>
      <c r="D285" s="22" t="s">
        <v>4594</v>
      </c>
      <c r="E285" s="22" t="s">
        <v>4595</v>
      </c>
      <c r="F285" s="22" t="s">
        <v>3697</v>
      </c>
      <c r="G285" s="22">
        <v>1</v>
      </c>
      <c r="H285" s="22">
        <v>2296</v>
      </c>
    </row>
    <row r="286" spans="1:8">
      <c r="A286" s="22" t="s">
        <v>4596</v>
      </c>
      <c r="B286" s="22" t="s">
        <v>18871</v>
      </c>
      <c r="C286" s="22" t="s">
        <v>4597</v>
      </c>
      <c r="D286" s="22" t="s">
        <v>4189</v>
      </c>
      <c r="E286" s="22" t="s">
        <v>4598</v>
      </c>
      <c r="F286" s="22" t="s">
        <v>3697</v>
      </c>
      <c r="G286" s="22">
        <v>1</v>
      </c>
      <c r="H286" s="22">
        <v>1924</v>
      </c>
    </row>
    <row r="287" spans="1:8">
      <c r="A287" s="22" t="s">
        <v>4599</v>
      </c>
      <c r="B287" s="22" t="s">
        <v>18872</v>
      </c>
      <c r="C287" s="22" t="s">
        <v>4600</v>
      </c>
      <c r="D287" s="22" t="s">
        <v>4601</v>
      </c>
      <c r="E287" s="22" t="s">
        <v>4602</v>
      </c>
      <c r="F287" s="22" t="s">
        <v>3697</v>
      </c>
      <c r="H287" s="22">
        <v>1088</v>
      </c>
    </row>
    <row r="288" spans="1:8">
      <c r="A288" s="22" t="s">
        <v>4603</v>
      </c>
      <c r="B288" s="22" t="s">
        <v>18756</v>
      </c>
      <c r="C288" s="22" t="s">
        <v>4604</v>
      </c>
      <c r="D288" s="22" t="s">
        <v>4227</v>
      </c>
      <c r="E288" s="22" t="s">
        <v>4605</v>
      </c>
      <c r="F288" s="22" t="s">
        <v>3697</v>
      </c>
      <c r="H288" s="22">
        <v>1862</v>
      </c>
    </row>
    <row r="289" spans="1:8">
      <c r="A289" s="22" t="s">
        <v>4606</v>
      </c>
      <c r="B289" s="22" t="s">
        <v>18873</v>
      </c>
      <c r="C289" s="22" t="s">
        <v>4607</v>
      </c>
      <c r="D289" s="22" t="s">
        <v>4246</v>
      </c>
      <c r="E289" s="22" t="s">
        <v>4608</v>
      </c>
      <c r="F289" s="22" t="s">
        <v>3697</v>
      </c>
      <c r="H289" s="22">
        <v>522</v>
      </c>
    </row>
    <row r="290" spans="1:8">
      <c r="A290" s="22" t="s">
        <v>4609</v>
      </c>
      <c r="B290" s="22" t="s">
        <v>18874</v>
      </c>
      <c r="C290" s="22" t="s">
        <v>4610</v>
      </c>
      <c r="D290" s="22" t="s">
        <v>4163</v>
      </c>
      <c r="E290" s="22" t="s">
        <v>4611</v>
      </c>
      <c r="F290" s="22" t="s">
        <v>3697</v>
      </c>
      <c r="G290" s="22">
        <v>4</v>
      </c>
      <c r="H290" s="22">
        <v>1871</v>
      </c>
    </row>
    <row r="291" spans="1:8">
      <c r="A291" s="22" t="s">
        <v>4612</v>
      </c>
      <c r="B291" s="22" t="s">
        <v>18875</v>
      </c>
      <c r="C291" s="22" t="s">
        <v>4613</v>
      </c>
      <c r="D291" s="22" t="s">
        <v>3865</v>
      </c>
      <c r="F291" s="22" t="s">
        <v>3711</v>
      </c>
      <c r="H291" s="22" t="s">
        <v>8</v>
      </c>
    </row>
    <row r="292" spans="1:8">
      <c r="A292" s="22" t="s">
        <v>4614</v>
      </c>
      <c r="B292" s="22" t="s">
        <v>18876</v>
      </c>
      <c r="C292" s="22" t="s">
        <v>4615</v>
      </c>
      <c r="D292" s="22" t="s">
        <v>3752</v>
      </c>
      <c r="E292" s="22" t="s">
        <v>4616</v>
      </c>
      <c r="F292" s="22" t="s">
        <v>3697</v>
      </c>
      <c r="G292" s="22">
        <v>1</v>
      </c>
      <c r="H292" s="22" t="s">
        <v>8</v>
      </c>
    </row>
    <row r="293" spans="1:8">
      <c r="A293" s="22" t="s">
        <v>4617</v>
      </c>
      <c r="B293" s="22" t="s">
        <v>18604</v>
      </c>
      <c r="C293" s="22" t="s">
        <v>4618</v>
      </c>
      <c r="D293" s="22" t="s">
        <v>4619</v>
      </c>
      <c r="E293" s="22" t="s">
        <v>4620</v>
      </c>
      <c r="F293" s="22" t="s">
        <v>3697</v>
      </c>
      <c r="H293" s="22">
        <v>1260</v>
      </c>
    </row>
    <row r="294" spans="1:8">
      <c r="A294" s="22" t="s">
        <v>4621</v>
      </c>
      <c r="B294" s="22" t="s">
        <v>18877</v>
      </c>
      <c r="C294" s="22" t="s">
        <v>4622</v>
      </c>
      <c r="D294" s="22" t="s">
        <v>3722</v>
      </c>
      <c r="E294" s="22" t="s">
        <v>4623</v>
      </c>
      <c r="F294" s="22" t="s">
        <v>3697</v>
      </c>
      <c r="H294" s="22">
        <v>314</v>
      </c>
    </row>
    <row r="295" spans="1:8">
      <c r="A295" s="22" t="s">
        <v>4624</v>
      </c>
      <c r="B295" s="22" t="s">
        <v>18878</v>
      </c>
      <c r="C295" s="22" t="s">
        <v>4625</v>
      </c>
      <c r="D295" s="22" t="s">
        <v>4584</v>
      </c>
      <c r="F295" s="22" t="s">
        <v>3711</v>
      </c>
      <c r="H295" s="22" t="s">
        <v>8</v>
      </c>
    </row>
    <row r="296" spans="1:8">
      <c r="A296" s="22" t="s">
        <v>4626</v>
      </c>
      <c r="B296" s="22" t="s">
        <v>18879</v>
      </c>
      <c r="C296" s="22" t="s">
        <v>4627</v>
      </c>
      <c r="D296" s="22" t="s">
        <v>4628</v>
      </c>
      <c r="E296" s="22" t="s">
        <v>4629</v>
      </c>
      <c r="F296" s="22" t="s">
        <v>3697</v>
      </c>
      <c r="G296" s="22">
        <v>1</v>
      </c>
      <c r="H296" s="22">
        <v>1217</v>
      </c>
    </row>
    <row r="297" spans="1:8">
      <c r="A297" s="22" t="s">
        <v>4630</v>
      </c>
      <c r="B297" s="22" t="s">
        <v>18880</v>
      </c>
      <c r="C297" s="22" t="s">
        <v>4631</v>
      </c>
      <c r="D297" s="22" t="s">
        <v>4166</v>
      </c>
      <c r="F297" s="22" t="s">
        <v>3715</v>
      </c>
      <c r="H297" s="22" t="s">
        <v>8</v>
      </c>
    </row>
    <row r="298" spans="1:8">
      <c r="A298" s="22" t="s">
        <v>4632</v>
      </c>
      <c r="B298" s="22" t="s">
        <v>18855</v>
      </c>
      <c r="C298" s="22" t="s">
        <v>4633</v>
      </c>
      <c r="D298" s="22" t="s">
        <v>4539</v>
      </c>
      <c r="F298" s="22" t="s">
        <v>3705</v>
      </c>
      <c r="H298" s="22" t="s">
        <v>8</v>
      </c>
    </row>
    <row r="299" spans="1:8">
      <c r="A299" s="22" t="s">
        <v>4634</v>
      </c>
      <c r="B299" s="22" t="s">
        <v>18881</v>
      </c>
      <c r="C299" s="22" t="s">
        <v>4635</v>
      </c>
      <c r="D299" s="22" t="s">
        <v>4302</v>
      </c>
      <c r="E299" s="22" t="s">
        <v>4636</v>
      </c>
      <c r="F299" s="22" t="s">
        <v>3697</v>
      </c>
      <c r="H299" s="22">
        <v>2122</v>
      </c>
    </row>
    <row r="300" spans="1:8">
      <c r="A300" s="22" t="s">
        <v>4637</v>
      </c>
      <c r="B300" s="22" t="s">
        <v>18882</v>
      </c>
      <c r="C300" s="22" t="s">
        <v>4638</v>
      </c>
      <c r="D300" s="22" t="s">
        <v>4639</v>
      </c>
      <c r="F300" s="22" t="s">
        <v>3730</v>
      </c>
      <c r="H300" s="22" t="s">
        <v>8</v>
      </c>
    </row>
    <row r="301" spans="1:8">
      <c r="A301" s="22" t="s">
        <v>4640</v>
      </c>
      <c r="B301" s="22" t="s">
        <v>18883</v>
      </c>
      <c r="C301" s="22" t="s">
        <v>4641</v>
      </c>
      <c r="D301" s="22" t="s">
        <v>4308</v>
      </c>
      <c r="F301" s="22" t="s">
        <v>3715</v>
      </c>
      <c r="H301" s="22" t="s">
        <v>8</v>
      </c>
    </row>
    <row r="302" spans="1:8">
      <c r="A302" s="22" t="s">
        <v>4642</v>
      </c>
      <c r="B302" s="22" t="s">
        <v>18884</v>
      </c>
      <c r="C302" s="22" t="s">
        <v>4643</v>
      </c>
      <c r="D302" s="22" t="s">
        <v>4035</v>
      </c>
      <c r="E302" s="22" t="s">
        <v>4644</v>
      </c>
      <c r="F302" s="22" t="s">
        <v>3697</v>
      </c>
      <c r="H302" s="22" t="s">
        <v>8</v>
      </c>
    </row>
    <row r="303" spans="1:8">
      <c r="A303" s="22" t="s">
        <v>4645</v>
      </c>
      <c r="B303" s="22" t="s">
        <v>18885</v>
      </c>
      <c r="C303" s="22" t="s">
        <v>4646</v>
      </c>
      <c r="D303" s="22" t="s">
        <v>4647</v>
      </c>
      <c r="F303" s="22" t="s">
        <v>3730</v>
      </c>
      <c r="H303" s="22" t="s">
        <v>8</v>
      </c>
    </row>
    <row r="304" spans="1:8">
      <c r="A304" s="22" t="s">
        <v>4648</v>
      </c>
      <c r="B304" s="22" t="s">
        <v>18886</v>
      </c>
      <c r="C304" s="22" t="s">
        <v>4649</v>
      </c>
      <c r="D304" s="22" t="s">
        <v>4650</v>
      </c>
      <c r="E304" s="22" t="s">
        <v>4651</v>
      </c>
      <c r="F304" s="22" t="s">
        <v>3697</v>
      </c>
      <c r="G304" s="22">
        <v>1</v>
      </c>
      <c r="H304" s="22">
        <v>1721</v>
      </c>
    </row>
    <row r="305" spans="1:8">
      <c r="A305" s="22" t="s">
        <v>4652</v>
      </c>
      <c r="B305" s="22" t="s">
        <v>18887</v>
      </c>
      <c r="C305" s="22" t="s">
        <v>4653</v>
      </c>
      <c r="D305" s="22" t="s">
        <v>4654</v>
      </c>
      <c r="E305" s="22" t="s">
        <v>4655</v>
      </c>
      <c r="F305" s="22" t="s">
        <v>3697</v>
      </c>
      <c r="H305" s="22">
        <v>64</v>
      </c>
    </row>
    <row r="306" spans="1:8">
      <c r="A306" s="22" t="s">
        <v>4656</v>
      </c>
      <c r="B306" s="22" t="s">
        <v>18888</v>
      </c>
      <c r="C306" s="22" t="s">
        <v>4657</v>
      </c>
      <c r="D306" s="22" t="s">
        <v>3892</v>
      </c>
      <c r="E306" s="22" t="s">
        <v>4658</v>
      </c>
      <c r="F306" s="22" t="s">
        <v>3697</v>
      </c>
      <c r="H306" s="22">
        <v>934</v>
      </c>
    </row>
    <row r="307" spans="1:8">
      <c r="A307" s="22" t="s">
        <v>4659</v>
      </c>
      <c r="B307" s="22" t="s">
        <v>18753</v>
      </c>
      <c r="C307" s="22" t="s">
        <v>4660</v>
      </c>
      <c r="D307" s="22" t="s">
        <v>3789</v>
      </c>
      <c r="E307" s="22" t="s">
        <v>4661</v>
      </c>
      <c r="F307" s="22" t="s">
        <v>3697</v>
      </c>
      <c r="H307" s="22">
        <v>1059</v>
      </c>
    </row>
    <row r="308" spans="1:8">
      <c r="A308" s="22" t="s">
        <v>4662</v>
      </c>
      <c r="B308" s="22" t="s">
        <v>18889</v>
      </c>
      <c r="C308" s="22" t="s">
        <v>4663</v>
      </c>
      <c r="D308" s="22" t="s">
        <v>4664</v>
      </c>
      <c r="F308" s="22" t="s">
        <v>3715</v>
      </c>
      <c r="H308" s="22" t="s">
        <v>8</v>
      </c>
    </row>
    <row r="309" spans="1:8">
      <c r="A309" s="22" t="s">
        <v>4665</v>
      </c>
      <c r="B309" s="22" t="s">
        <v>18890</v>
      </c>
      <c r="C309" s="22" t="s">
        <v>4666</v>
      </c>
      <c r="D309" s="22" t="s">
        <v>4508</v>
      </c>
      <c r="F309" s="22" t="s">
        <v>3730</v>
      </c>
      <c r="H309" s="22" t="s">
        <v>8</v>
      </c>
    </row>
    <row r="310" spans="1:8">
      <c r="A310" s="22" t="s">
        <v>4667</v>
      </c>
      <c r="B310" s="22" t="s">
        <v>18891</v>
      </c>
      <c r="C310" s="22" t="s">
        <v>4668</v>
      </c>
      <c r="D310" s="22" t="s">
        <v>3714</v>
      </c>
      <c r="E310" s="22" t="s">
        <v>4669</v>
      </c>
      <c r="F310" s="22" t="s">
        <v>3697</v>
      </c>
      <c r="H310" s="22" t="s">
        <v>8</v>
      </c>
    </row>
    <row r="311" spans="1:8">
      <c r="A311" s="22" t="s">
        <v>4670</v>
      </c>
      <c r="B311" s="22" t="s">
        <v>18839</v>
      </c>
      <c r="C311" s="22" t="s">
        <v>4671</v>
      </c>
      <c r="D311" s="22" t="s">
        <v>4672</v>
      </c>
      <c r="F311" s="22" t="s">
        <v>3730</v>
      </c>
      <c r="H311" s="22" t="s">
        <v>8</v>
      </c>
    </row>
    <row r="312" spans="1:8">
      <c r="A312" s="22" t="s">
        <v>4673</v>
      </c>
      <c r="B312" s="22" t="s">
        <v>18892</v>
      </c>
      <c r="C312" s="22" t="s">
        <v>4674</v>
      </c>
      <c r="D312" s="22" t="s">
        <v>4675</v>
      </c>
      <c r="F312" s="22" t="s">
        <v>3697</v>
      </c>
      <c r="H312" s="22" t="s">
        <v>8</v>
      </c>
    </row>
    <row r="313" spans="1:8">
      <c r="A313" s="22" t="s">
        <v>4676</v>
      </c>
      <c r="B313" s="22" t="s">
        <v>18884</v>
      </c>
      <c r="C313" s="22" t="s">
        <v>4677</v>
      </c>
      <c r="D313" s="22" t="s">
        <v>4406</v>
      </c>
      <c r="F313" s="22" t="s">
        <v>3711</v>
      </c>
      <c r="H313" s="22" t="s">
        <v>8</v>
      </c>
    </row>
    <row r="314" spans="1:8">
      <c r="A314" s="22" t="s">
        <v>4678</v>
      </c>
      <c r="B314" s="22" t="s">
        <v>18893</v>
      </c>
      <c r="C314" s="22" t="s">
        <v>4679</v>
      </c>
      <c r="D314" s="22" t="s">
        <v>3953</v>
      </c>
      <c r="E314" s="22" t="s">
        <v>4680</v>
      </c>
      <c r="F314" s="22" t="s">
        <v>3707</v>
      </c>
      <c r="H314" s="22" t="s">
        <v>8</v>
      </c>
    </row>
    <row r="315" spans="1:8">
      <c r="A315" s="22" t="s">
        <v>4681</v>
      </c>
      <c r="B315" s="22" t="s">
        <v>18894</v>
      </c>
      <c r="C315" s="22" t="s">
        <v>4682</v>
      </c>
      <c r="D315" s="22" t="s">
        <v>4683</v>
      </c>
      <c r="F315" s="22" t="s">
        <v>3715</v>
      </c>
      <c r="H315" s="22" t="s">
        <v>8</v>
      </c>
    </row>
    <row r="316" spans="1:8">
      <c r="A316" s="22" t="s">
        <v>4684</v>
      </c>
      <c r="B316" s="22" t="s">
        <v>18895</v>
      </c>
      <c r="C316" s="22" t="s">
        <v>4685</v>
      </c>
      <c r="D316" s="22" t="s">
        <v>4353</v>
      </c>
      <c r="F316" s="22" t="s">
        <v>3715</v>
      </c>
      <c r="H316" s="22" t="s">
        <v>8</v>
      </c>
    </row>
    <row r="317" spans="1:8">
      <c r="A317" s="22" t="s">
        <v>4686</v>
      </c>
      <c r="B317" s="22" t="s">
        <v>18896</v>
      </c>
      <c r="C317" s="22" t="s">
        <v>4687</v>
      </c>
      <c r="D317" s="22" t="s">
        <v>4515</v>
      </c>
      <c r="E317" s="22" t="s">
        <v>4688</v>
      </c>
      <c r="F317" s="22" t="s">
        <v>3697</v>
      </c>
      <c r="H317" s="22">
        <v>191</v>
      </c>
    </row>
    <row r="318" spans="1:8">
      <c r="A318" s="22" t="s">
        <v>4689</v>
      </c>
      <c r="B318" s="22" t="s">
        <v>18897</v>
      </c>
      <c r="C318" s="22" t="s">
        <v>4690</v>
      </c>
      <c r="D318" s="22" t="s">
        <v>4691</v>
      </c>
      <c r="E318" s="22" t="s">
        <v>4692</v>
      </c>
      <c r="F318" s="22" t="s">
        <v>3697</v>
      </c>
      <c r="H318" s="22">
        <v>1176</v>
      </c>
    </row>
    <row r="319" spans="1:8">
      <c r="A319" s="22" t="s">
        <v>4693</v>
      </c>
      <c r="B319" s="22" t="s">
        <v>18672</v>
      </c>
      <c r="C319" s="22" t="s">
        <v>4694</v>
      </c>
      <c r="D319" s="22" t="s">
        <v>4695</v>
      </c>
      <c r="F319" s="22" t="s">
        <v>3697</v>
      </c>
      <c r="H319" s="22" t="s">
        <v>8</v>
      </c>
    </row>
    <row r="320" spans="1:8">
      <c r="A320" s="22" t="s">
        <v>4696</v>
      </c>
      <c r="B320" s="22" t="s">
        <v>18898</v>
      </c>
      <c r="C320" s="22" t="s">
        <v>4697</v>
      </c>
      <c r="D320" s="22" t="s">
        <v>3738</v>
      </c>
      <c r="E320" s="22" t="s">
        <v>4698</v>
      </c>
      <c r="F320" s="22" t="s">
        <v>3697</v>
      </c>
      <c r="G320" s="22">
        <v>1</v>
      </c>
      <c r="H320" s="22">
        <v>2142</v>
      </c>
    </row>
    <row r="321" spans="1:8">
      <c r="A321" s="22" t="s">
        <v>4699</v>
      </c>
      <c r="B321" s="22" t="s">
        <v>18899</v>
      </c>
      <c r="C321" s="22" t="s">
        <v>4700</v>
      </c>
      <c r="D321" s="22" t="s">
        <v>3904</v>
      </c>
      <c r="F321" s="22" t="s">
        <v>3715</v>
      </c>
      <c r="H321" s="22" t="s">
        <v>8</v>
      </c>
    </row>
    <row r="322" spans="1:8">
      <c r="A322" s="22" t="s">
        <v>4701</v>
      </c>
      <c r="B322" s="22" t="s">
        <v>18900</v>
      </c>
      <c r="C322" s="22" t="s">
        <v>4702</v>
      </c>
      <c r="D322" s="22" t="s">
        <v>3904</v>
      </c>
      <c r="E322" s="22" t="s">
        <v>4703</v>
      </c>
      <c r="F322" s="22" t="s">
        <v>3697</v>
      </c>
      <c r="H322" s="22">
        <v>363</v>
      </c>
    </row>
    <row r="323" spans="1:8">
      <c r="A323" s="22" t="s">
        <v>4704</v>
      </c>
      <c r="B323" s="22" t="s">
        <v>18901</v>
      </c>
      <c r="C323" s="22" t="s">
        <v>4705</v>
      </c>
      <c r="D323" s="22" t="s">
        <v>3946</v>
      </c>
      <c r="E323" s="22" t="s">
        <v>4706</v>
      </c>
      <c r="F323" s="22" t="s">
        <v>3697</v>
      </c>
      <c r="G323" s="22">
        <v>1</v>
      </c>
      <c r="H323" s="22">
        <v>48</v>
      </c>
    </row>
    <row r="324" spans="1:8">
      <c r="A324" s="22" t="s">
        <v>4707</v>
      </c>
      <c r="B324" s="22" t="s">
        <v>18902</v>
      </c>
      <c r="C324" s="22" t="s">
        <v>4708</v>
      </c>
      <c r="D324" s="22" t="s">
        <v>4709</v>
      </c>
      <c r="F324" s="22" t="s">
        <v>3715</v>
      </c>
      <c r="H324" s="22" t="s">
        <v>8</v>
      </c>
    </row>
    <row r="325" spans="1:8">
      <c r="A325" s="22" t="s">
        <v>4710</v>
      </c>
      <c r="B325" s="22" t="s">
        <v>18621</v>
      </c>
      <c r="C325" s="22" t="s">
        <v>4711</v>
      </c>
      <c r="D325" s="22" t="s">
        <v>4712</v>
      </c>
      <c r="E325" s="22" t="s">
        <v>4713</v>
      </c>
      <c r="F325" s="22" t="s">
        <v>3697</v>
      </c>
      <c r="H325" s="22" t="s">
        <v>8</v>
      </c>
    </row>
    <row r="326" spans="1:8">
      <c r="A326" s="22" t="s">
        <v>4714</v>
      </c>
      <c r="B326" s="22" t="s">
        <v>18903</v>
      </c>
      <c r="C326" s="22" t="s">
        <v>4715</v>
      </c>
      <c r="D326" s="22" t="s">
        <v>4716</v>
      </c>
      <c r="F326" s="22" t="s">
        <v>3715</v>
      </c>
      <c r="H326" s="22" t="s">
        <v>8</v>
      </c>
    </row>
    <row r="327" spans="1:8">
      <c r="A327" s="22" t="s">
        <v>4717</v>
      </c>
      <c r="B327" s="22" t="s">
        <v>18904</v>
      </c>
      <c r="C327" s="22" t="s">
        <v>4718</v>
      </c>
      <c r="D327" s="22" t="s">
        <v>4719</v>
      </c>
      <c r="F327" s="22" t="s">
        <v>3711</v>
      </c>
      <c r="H327" s="22" t="s">
        <v>8</v>
      </c>
    </row>
    <row r="328" spans="1:8">
      <c r="A328" s="22" t="s">
        <v>4720</v>
      </c>
      <c r="B328" s="22" t="s">
        <v>18905</v>
      </c>
      <c r="C328" s="22" t="s">
        <v>4721</v>
      </c>
      <c r="D328" s="22" t="s">
        <v>3815</v>
      </c>
      <c r="E328" s="22" t="s">
        <v>4722</v>
      </c>
      <c r="F328" s="22" t="s">
        <v>3697</v>
      </c>
      <c r="H328" s="22">
        <v>2002</v>
      </c>
    </row>
    <row r="329" spans="1:8">
      <c r="A329" s="22" t="s">
        <v>4723</v>
      </c>
      <c r="B329" s="22" t="s">
        <v>18906</v>
      </c>
      <c r="C329" s="22" t="s">
        <v>4724</v>
      </c>
      <c r="D329" s="22" t="s">
        <v>4234</v>
      </c>
      <c r="E329" s="22" t="s">
        <v>4725</v>
      </c>
      <c r="F329" s="22" t="s">
        <v>3697</v>
      </c>
      <c r="H329" s="22">
        <v>391</v>
      </c>
    </row>
    <row r="330" spans="1:8">
      <c r="A330" s="22" t="s">
        <v>4726</v>
      </c>
      <c r="B330" s="22" t="s">
        <v>18907</v>
      </c>
      <c r="C330" s="22" t="s">
        <v>4727</v>
      </c>
      <c r="D330" s="22" t="s">
        <v>4728</v>
      </c>
      <c r="E330" s="22" t="s">
        <v>4729</v>
      </c>
      <c r="F330" s="22" t="s">
        <v>3697</v>
      </c>
      <c r="H330" s="22">
        <v>296</v>
      </c>
    </row>
    <row r="331" spans="1:8">
      <c r="A331" s="22" t="s">
        <v>4730</v>
      </c>
      <c r="B331" s="22" t="s">
        <v>18908</v>
      </c>
      <c r="C331" s="22" t="s">
        <v>4731</v>
      </c>
      <c r="D331" s="22" t="s">
        <v>3800</v>
      </c>
      <c r="E331" s="22" t="s">
        <v>4732</v>
      </c>
      <c r="F331" s="22" t="s">
        <v>3697</v>
      </c>
      <c r="H331" s="22">
        <v>2442</v>
      </c>
    </row>
    <row r="332" spans="1:8">
      <c r="A332" s="22" t="s">
        <v>4733</v>
      </c>
      <c r="B332" s="22" t="s">
        <v>18909</v>
      </c>
      <c r="C332" s="22" t="s">
        <v>4734</v>
      </c>
      <c r="D332" s="22" t="s">
        <v>3821</v>
      </c>
      <c r="F332" s="22" t="s">
        <v>3715</v>
      </c>
      <c r="H332" s="22" t="s">
        <v>8</v>
      </c>
    </row>
    <row r="333" spans="1:8">
      <c r="A333" s="22" t="s">
        <v>4735</v>
      </c>
      <c r="B333" s="22" t="s">
        <v>18910</v>
      </c>
      <c r="C333" s="22" t="s">
        <v>4736</v>
      </c>
      <c r="D333" s="22" t="s">
        <v>3935</v>
      </c>
      <c r="E333" s="22" t="s">
        <v>4737</v>
      </c>
      <c r="F333" s="22" t="s">
        <v>3697</v>
      </c>
      <c r="H333" s="22">
        <v>2222</v>
      </c>
    </row>
    <row r="334" spans="1:8">
      <c r="A334" s="22" t="s">
        <v>4739</v>
      </c>
      <c r="B334" s="22" t="s">
        <v>18912</v>
      </c>
      <c r="C334" s="22" t="s">
        <v>4740</v>
      </c>
      <c r="D334" s="22" t="s">
        <v>4741</v>
      </c>
      <c r="F334" s="22" t="s">
        <v>3715</v>
      </c>
      <c r="H334" s="22" t="s">
        <v>8</v>
      </c>
    </row>
    <row r="335" spans="1:8">
      <c r="A335" s="22" t="s">
        <v>4742</v>
      </c>
      <c r="B335" s="22" t="s">
        <v>18913</v>
      </c>
      <c r="C335" s="22" t="s">
        <v>4743</v>
      </c>
      <c r="D335" s="22" t="s">
        <v>3806</v>
      </c>
      <c r="E335" s="22" t="s">
        <v>4744</v>
      </c>
      <c r="F335" s="22" t="s">
        <v>3697</v>
      </c>
      <c r="G335" s="22">
        <v>1</v>
      </c>
      <c r="H335" s="22">
        <v>1473</v>
      </c>
    </row>
    <row r="336" spans="1:8">
      <c r="A336" s="22" t="s">
        <v>4745</v>
      </c>
      <c r="B336" s="22" t="s">
        <v>18914</v>
      </c>
      <c r="C336" s="22" t="s">
        <v>4746</v>
      </c>
      <c r="D336" s="22" t="s">
        <v>4741</v>
      </c>
      <c r="F336" s="22" t="s">
        <v>3730</v>
      </c>
      <c r="H336" s="22" t="s">
        <v>8</v>
      </c>
    </row>
    <row r="337" spans="1:8">
      <c r="A337" s="22" t="s">
        <v>4747</v>
      </c>
      <c r="B337" s="22" t="s">
        <v>18915</v>
      </c>
      <c r="C337" s="22" t="s">
        <v>4748</v>
      </c>
      <c r="D337" s="22" t="s">
        <v>4749</v>
      </c>
      <c r="E337" s="22" t="s">
        <v>4750</v>
      </c>
      <c r="F337" s="22" t="s">
        <v>3697</v>
      </c>
      <c r="H337" s="22" t="s">
        <v>8</v>
      </c>
    </row>
    <row r="338" spans="1:8">
      <c r="A338" s="22" t="s">
        <v>4751</v>
      </c>
      <c r="B338" s="22" t="s">
        <v>18916</v>
      </c>
      <c r="C338" s="22" t="s">
        <v>4752</v>
      </c>
      <c r="D338" s="22" t="s">
        <v>4753</v>
      </c>
      <c r="F338" s="22" t="s">
        <v>3715</v>
      </c>
      <c r="H338" s="22" t="s">
        <v>8</v>
      </c>
    </row>
    <row r="339" spans="1:8">
      <c r="A339" s="22" t="s">
        <v>4754</v>
      </c>
      <c r="B339" s="22" t="s">
        <v>18917</v>
      </c>
      <c r="C339" s="22" t="s">
        <v>4755</v>
      </c>
      <c r="D339" s="22" t="s">
        <v>4756</v>
      </c>
      <c r="F339" s="22" t="s">
        <v>3730</v>
      </c>
      <c r="H339" s="22" t="s">
        <v>8</v>
      </c>
    </row>
    <row r="340" spans="1:8">
      <c r="A340" s="22" t="s">
        <v>4757</v>
      </c>
      <c r="B340" s="22" t="s">
        <v>18918</v>
      </c>
      <c r="C340" s="22" t="s">
        <v>4758</v>
      </c>
      <c r="D340" s="22" t="s">
        <v>3765</v>
      </c>
      <c r="F340" s="22" t="s">
        <v>3715</v>
      </c>
      <c r="H340" s="22" t="s">
        <v>8</v>
      </c>
    </row>
    <row r="341" spans="1:8">
      <c r="A341" s="22" t="s">
        <v>4759</v>
      </c>
      <c r="B341" s="22" t="s">
        <v>18919</v>
      </c>
      <c r="C341" s="22" t="s">
        <v>4760</v>
      </c>
      <c r="D341" s="22" t="s">
        <v>4761</v>
      </c>
      <c r="F341" s="22" t="s">
        <v>3711</v>
      </c>
      <c r="H341" s="22" t="s">
        <v>8</v>
      </c>
    </row>
    <row r="342" spans="1:8">
      <c r="A342" s="22" t="s">
        <v>4762</v>
      </c>
      <c r="B342" s="22" t="s">
        <v>18920</v>
      </c>
      <c r="C342" s="22" t="s">
        <v>4763</v>
      </c>
      <c r="D342" s="22" t="s">
        <v>4764</v>
      </c>
      <c r="E342" s="22" t="s">
        <v>4765</v>
      </c>
      <c r="F342" s="22" t="s">
        <v>3697</v>
      </c>
      <c r="H342" s="22">
        <v>817</v>
      </c>
    </row>
    <row r="343" spans="1:8">
      <c r="A343" s="22" t="s">
        <v>4766</v>
      </c>
      <c r="B343" s="22" t="s">
        <v>18921</v>
      </c>
      <c r="C343" s="22" t="s">
        <v>4767</v>
      </c>
      <c r="D343" s="22" t="s">
        <v>3909</v>
      </c>
      <c r="E343" s="22" t="s">
        <v>4768</v>
      </c>
      <c r="F343" s="22" t="s">
        <v>3697</v>
      </c>
      <c r="G343" s="22">
        <v>1</v>
      </c>
      <c r="H343" s="22">
        <v>1304</v>
      </c>
    </row>
    <row r="344" spans="1:8">
      <c r="A344" s="22" t="s">
        <v>4769</v>
      </c>
      <c r="B344" s="22" t="s">
        <v>18922</v>
      </c>
      <c r="C344" s="22" t="s">
        <v>4770</v>
      </c>
      <c r="D344" s="22" t="s">
        <v>3752</v>
      </c>
      <c r="F344" s="22" t="s">
        <v>3715</v>
      </c>
      <c r="H344" s="22" t="s">
        <v>8</v>
      </c>
    </row>
    <row r="345" spans="1:8">
      <c r="A345" s="22" t="s">
        <v>4771</v>
      </c>
      <c r="B345" s="22" t="s">
        <v>18923</v>
      </c>
      <c r="C345" s="22" t="s">
        <v>4772</v>
      </c>
      <c r="D345" s="22" t="s">
        <v>4773</v>
      </c>
      <c r="F345" s="22" t="s">
        <v>3711</v>
      </c>
      <c r="H345" s="22" t="s">
        <v>8</v>
      </c>
    </row>
    <row r="346" spans="1:8">
      <c r="A346" s="22" t="s">
        <v>4774</v>
      </c>
      <c r="B346" s="22" t="s">
        <v>18621</v>
      </c>
      <c r="C346" s="22" t="s">
        <v>4775</v>
      </c>
      <c r="D346" s="22" t="s">
        <v>4776</v>
      </c>
      <c r="F346" s="22" t="s">
        <v>3715</v>
      </c>
      <c r="H346" s="22" t="s">
        <v>8</v>
      </c>
    </row>
    <row r="347" spans="1:8">
      <c r="A347" s="22" t="s">
        <v>4777</v>
      </c>
      <c r="B347" s="22" t="s">
        <v>18924</v>
      </c>
      <c r="C347" s="22" t="s">
        <v>4778</v>
      </c>
      <c r="D347" s="22" t="s">
        <v>4779</v>
      </c>
      <c r="E347" s="22" t="s">
        <v>4780</v>
      </c>
      <c r="F347" s="22" t="s">
        <v>3697</v>
      </c>
      <c r="H347" s="22" t="s">
        <v>8</v>
      </c>
    </row>
    <row r="348" spans="1:8">
      <c r="A348" s="22" t="s">
        <v>4781</v>
      </c>
      <c r="B348" s="22" t="s">
        <v>18925</v>
      </c>
      <c r="C348" s="22" t="s">
        <v>4782</v>
      </c>
      <c r="D348" s="22" t="s">
        <v>4783</v>
      </c>
      <c r="H348" s="22" t="s">
        <v>8</v>
      </c>
    </row>
    <row r="349" spans="1:8">
      <c r="A349" s="22" t="s">
        <v>4784</v>
      </c>
      <c r="B349" s="22" t="s">
        <v>18926</v>
      </c>
      <c r="C349" s="22" t="s">
        <v>4785</v>
      </c>
      <c r="D349" s="22" t="s">
        <v>4204</v>
      </c>
      <c r="E349" s="22" t="s">
        <v>4786</v>
      </c>
      <c r="F349" s="22" t="s">
        <v>3697</v>
      </c>
      <c r="H349" s="22" t="s">
        <v>8</v>
      </c>
    </row>
    <row r="350" spans="1:8">
      <c r="A350" s="22" t="s">
        <v>4787</v>
      </c>
      <c r="B350" s="22" t="s">
        <v>18927</v>
      </c>
      <c r="C350" s="22" t="s">
        <v>4788</v>
      </c>
      <c r="D350" s="22" t="s">
        <v>4380</v>
      </c>
      <c r="F350" s="22" t="s">
        <v>3730</v>
      </c>
      <c r="H350" s="22" t="s">
        <v>8</v>
      </c>
    </row>
    <row r="351" spans="1:8">
      <c r="A351" s="22" t="s">
        <v>4789</v>
      </c>
      <c r="B351" s="22" t="s">
        <v>18928</v>
      </c>
      <c r="C351" s="22" t="s">
        <v>4790</v>
      </c>
      <c r="D351" s="22" t="s">
        <v>3800</v>
      </c>
      <c r="F351" s="22" t="s">
        <v>3730</v>
      </c>
      <c r="H351" s="22" t="s">
        <v>8</v>
      </c>
    </row>
    <row r="352" spans="1:8">
      <c r="A352" s="22" t="s">
        <v>4791</v>
      </c>
      <c r="B352" s="22" t="s">
        <v>18929</v>
      </c>
      <c r="C352" s="22" t="s">
        <v>4792</v>
      </c>
      <c r="D352" s="22" t="s">
        <v>4756</v>
      </c>
      <c r="E352" s="22" t="s">
        <v>4793</v>
      </c>
      <c r="F352" s="22" t="s">
        <v>3697</v>
      </c>
      <c r="H352" s="22" t="s">
        <v>8</v>
      </c>
    </row>
    <row r="353" spans="1:8">
      <c r="A353" s="22" t="s">
        <v>4794</v>
      </c>
      <c r="B353" s="22" t="s">
        <v>18930</v>
      </c>
      <c r="C353" s="22" t="s">
        <v>4795</v>
      </c>
      <c r="D353" s="22" t="s">
        <v>4796</v>
      </c>
      <c r="F353" s="22" t="s">
        <v>3730</v>
      </c>
      <c r="H353" s="22" t="s">
        <v>8</v>
      </c>
    </row>
    <row r="354" spans="1:8">
      <c r="A354" s="22" t="s">
        <v>4797</v>
      </c>
      <c r="B354" s="22" t="s">
        <v>18931</v>
      </c>
      <c r="C354" s="22" t="s">
        <v>4798</v>
      </c>
      <c r="D354" s="22" t="s">
        <v>4799</v>
      </c>
      <c r="F354" s="22" t="s">
        <v>3730</v>
      </c>
      <c r="H354" s="22" t="s">
        <v>8</v>
      </c>
    </row>
    <row r="355" spans="1:8">
      <c r="A355" s="22" t="s">
        <v>4800</v>
      </c>
      <c r="B355" s="22" t="s">
        <v>18932</v>
      </c>
      <c r="C355" s="22" t="s">
        <v>4801</v>
      </c>
      <c r="D355" s="22" t="s">
        <v>4802</v>
      </c>
      <c r="F355" s="22" t="s">
        <v>3730</v>
      </c>
      <c r="H355" s="22" t="s">
        <v>8</v>
      </c>
    </row>
    <row r="356" spans="1:8">
      <c r="A356" s="22" t="s">
        <v>4803</v>
      </c>
      <c r="B356" s="22" t="s">
        <v>18933</v>
      </c>
      <c r="C356" s="22" t="s">
        <v>4804</v>
      </c>
      <c r="D356" s="22" t="s">
        <v>4051</v>
      </c>
      <c r="E356" s="22" t="s">
        <v>4805</v>
      </c>
      <c r="F356" s="22" t="s">
        <v>3697</v>
      </c>
      <c r="H356" s="22">
        <v>974</v>
      </c>
    </row>
    <row r="357" spans="1:8">
      <c r="A357" s="22" t="s">
        <v>4806</v>
      </c>
      <c r="B357" s="22" t="s">
        <v>18934</v>
      </c>
      <c r="C357" s="22" t="s">
        <v>4807</v>
      </c>
      <c r="D357" s="22" t="s">
        <v>3931</v>
      </c>
      <c r="F357" s="22" t="s">
        <v>3715</v>
      </c>
      <c r="H357" s="22" t="s">
        <v>8</v>
      </c>
    </row>
    <row r="358" spans="1:8">
      <c r="A358" s="22" t="s">
        <v>4808</v>
      </c>
      <c r="B358" s="22" t="s">
        <v>18935</v>
      </c>
      <c r="C358" s="22" t="s">
        <v>4809</v>
      </c>
      <c r="D358" s="22" t="s">
        <v>4242</v>
      </c>
      <c r="F358" s="22" t="s">
        <v>3715</v>
      </c>
      <c r="H358" s="22" t="s">
        <v>8</v>
      </c>
    </row>
    <row r="359" spans="1:8">
      <c r="A359" s="22" t="s">
        <v>4810</v>
      </c>
      <c r="B359" s="22" t="s">
        <v>18936</v>
      </c>
      <c r="C359" s="22" t="s">
        <v>4811</v>
      </c>
      <c r="D359" s="22" t="s">
        <v>4812</v>
      </c>
      <c r="E359" s="22" t="s">
        <v>4813</v>
      </c>
      <c r="F359" s="22" t="s">
        <v>3697</v>
      </c>
      <c r="G359" s="22">
        <v>1</v>
      </c>
      <c r="H359" s="22">
        <v>1068</v>
      </c>
    </row>
    <row r="360" spans="1:8">
      <c r="A360" s="22" t="s">
        <v>4814</v>
      </c>
      <c r="B360" s="22" t="s">
        <v>18937</v>
      </c>
      <c r="C360" s="22" t="s">
        <v>4815</v>
      </c>
      <c r="D360" s="22" t="s">
        <v>4816</v>
      </c>
      <c r="F360" s="22" t="s">
        <v>3730</v>
      </c>
      <c r="H360" s="22" t="s">
        <v>8</v>
      </c>
    </row>
    <row r="361" spans="1:8">
      <c r="A361" s="22" t="s">
        <v>4817</v>
      </c>
      <c r="B361" s="22" t="s">
        <v>18938</v>
      </c>
      <c r="C361" s="22" t="s">
        <v>4818</v>
      </c>
      <c r="D361" s="22" t="s">
        <v>3821</v>
      </c>
      <c r="E361" s="22" t="s">
        <v>4819</v>
      </c>
      <c r="F361" s="22" t="s">
        <v>3697</v>
      </c>
      <c r="H361" s="22">
        <v>479</v>
      </c>
    </row>
    <row r="362" spans="1:8">
      <c r="A362" s="22" t="s">
        <v>4820</v>
      </c>
      <c r="B362" s="22" t="s">
        <v>18939</v>
      </c>
      <c r="C362" s="22" t="s">
        <v>4821</v>
      </c>
      <c r="D362" s="22" t="s">
        <v>3729</v>
      </c>
      <c r="E362" s="22" t="s">
        <v>4822</v>
      </c>
      <c r="F362" s="22" t="s">
        <v>3697</v>
      </c>
      <c r="H362" s="22">
        <v>838</v>
      </c>
    </row>
    <row r="363" spans="1:8">
      <c r="A363" s="22" t="s">
        <v>4823</v>
      </c>
      <c r="B363" s="22" t="s">
        <v>18940</v>
      </c>
      <c r="C363" s="22" t="s">
        <v>4824</v>
      </c>
      <c r="D363" s="22" t="s">
        <v>4825</v>
      </c>
      <c r="F363" s="22" t="s">
        <v>3697</v>
      </c>
      <c r="H363" s="22" t="s">
        <v>8</v>
      </c>
    </row>
    <row r="364" spans="1:8">
      <c r="A364" s="22" t="s">
        <v>4826</v>
      </c>
      <c r="B364" s="22" t="s">
        <v>18941</v>
      </c>
      <c r="C364" s="22" t="s">
        <v>4827</v>
      </c>
      <c r="D364" s="22" t="s">
        <v>4828</v>
      </c>
      <c r="F364" s="22" t="s">
        <v>3711</v>
      </c>
      <c r="H364" s="22" t="s">
        <v>8</v>
      </c>
    </row>
    <row r="365" spans="1:8">
      <c r="A365" s="22" t="s">
        <v>4829</v>
      </c>
      <c r="B365" s="22" t="s">
        <v>18942</v>
      </c>
      <c r="C365" s="22" t="s">
        <v>4830</v>
      </c>
      <c r="D365" s="22" t="s">
        <v>4831</v>
      </c>
      <c r="F365" s="22" t="s">
        <v>3715</v>
      </c>
      <c r="H365" s="22" t="s">
        <v>8</v>
      </c>
    </row>
    <row r="366" spans="1:8">
      <c r="A366" s="22" t="s">
        <v>4832</v>
      </c>
      <c r="B366" s="22" t="s">
        <v>18943</v>
      </c>
      <c r="C366" s="22" t="s">
        <v>4833</v>
      </c>
      <c r="D366" s="22" t="s">
        <v>3935</v>
      </c>
      <c r="F366" s="22" t="s">
        <v>3730</v>
      </c>
      <c r="H366" s="22" t="s">
        <v>8</v>
      </c>
    </row>
    <row r="367" spans="1:8">
      <c r="A367" s="22" t="s">
        <v>4834</v>
      </c>
      <c r="B367" s="22" t="s">
        <v>18944</v>
      </c>
      <c r="C367" s="22" t="s">
        <v>4835</v>
      </c>
      <c r="D367" s="22" t="s">
        <v>4836</v>
      </c>
      <c r="E367" s="22" t="s">
        <v>4837</v>
      </c>
      <c r="F367" s="22" t="s">
        <v>3697</v>
      </c>
      <c r="H367" s="22">
        <v>471</v>
      </c>
    </row>
    <row r="368" spans="1:8">
      <c r="A368" s="22" t="s">
        <v>4838</v>
      </c>
      <c r="B368" s="22" t="s">
        <v>18945</v>
      </c>
      <c r="C368" s="22" t="s">
        <v>4839</v>
      </c>
      <c r="D368" s="22" t="s">
        <v>4840</v>
      </c>
      <c r="F368" s="22" t="s">
        <v>3730</v>
      </c>
      <c r="H368" s="22" t="s">
        <v>8</v>
      </c>
    </row>
    <row r="369" spans="1:8">
      <c r="A369" s="22" t="s">
        <v>4841</v>
      </c>
      <c r="B369" s="22" t="s">
        <v>18946</v>
      </c>
      <c r="C369" s="22" t="s">
        <v>4842</v>
      </c>
      <c r="D369" s="22" t="s">
        <v>4843</v>
      </c>
      <c r="E369" s="22" t="s">
        <v>4844</v>
      </c>
      <c r="F369" s="22" t="s">
        <v>3697</v>
      </c>
      <c r="H369" s="22">
        <v>1825</v>
      </c>
    </row>
    <row r="370" spans="1:8">
      <c r="A370" s="22" t="s">
        <v>4845</v>
      </c>
      <c r="B370" s="22" t="s">
        <v>18947</v>
      </c>
      <c r="C370" s="22" t="s">
        <v>4846</v>
      </c>
      <c r="D370" s="22" t="s">
        <v>4847</v>
      </c>
      <c r="E370" s="22" t="s">
        <v>4848</v>
      </c>
      <c r="F370" s="22" t="s">
        <v>3697</v>
      </c>
      <c r="H370" s="22">
        <v>2099</v>
      </c>
    </row>
    <row r="371" spans="1:8">
      <c r="A371" s="22" t="s">
        <v>4849</v>
      </c>
      <c r="B371" s="22" t="s">
        <v>18948</v>
      </c>
      <c r="C371" s="22" t="s">
        <v>4850</v>
      </c>
      <c r="D371" s="22" t="s">
        <v>4851</v>
      </c>
      <c r="E371" s="22" t="s">
        <v>4852</v>
      </c>
      <c r="F371" s="22" t="s">
        <v>3697</v>
      </c>
      <c r="H371" s="22">
        <v>1853</v>
      </c>
    </row>
    <row r="372" spans="1:8">
      <c r="A372" s="22" t="s">
        <v>4853</v>
      </c>
      <c r="B372" s="22" t="s">
        <v>18949</v>
      </c>
      <c r="C372" s="22" t="s">
        <v>4854</v>
      </c>
      <c r="D372" s="22" t="s">
        <v>4308</v>
      </c>
      <c r="F372" s="22" t="s">
        <v>3715</v>
      </c>
      <c r="H372" s="22" t="s">
        <v>8</v>
      </c>
    </row>
    <row r="373" spans="1:8">
      <c r="A373" s="22" t="s">
        <v>4855</v>
      </c>
      <c r="B373" s="22" t="s">
        <v>18950</v>
      </c>
      <c r="C373" s="22" t="s">
        <v>4856</v>
      </c>
      <c r="D373" s="22" t="s">
        <v>4425</v>
      </c>
      <c r="E373" s="22" t="s">
        <v>4857</v>
      </c>
      <c r="F373" s="22" t="s">
        <v>3697</v>
      </c>
      <c r="H373" s="22" t="s">
        <v>8</v>
      </c>
    </row>
    <row r="374" spans="1:8">
      <c r="A374" s="22" t="s">
        <v>4858</v>
      </c>
      <c r="B374" s="22" t="s">
        <v>18951</v>
      </c>
      <c r="C374" s="22" t="s">
        <v>4859</v>
      </c>
      <c r="D374" s="22" t="s">
        <v>4051</v>
      </c>
      <c r="E374" s="22" t="s">
        <v>4860</v>
      </c>
      <c r="F374" s="22" t="s">
        <v>3697</v>
      </c>
      <c r="G374" s="22">
        <v>1</v>
      </c>
      <c r="H374" s="22" t="s">
        <v>8</v>
      </c>
    </row>
    <row r="375" spans="1:8">
      <c r="A375" s="22" t="s">
        <v>4861</v>
      </c>
      <c r="B375" s="22" t="s">
        <v>18952</v>
      </c>
      <c r="C375" s="22" t="s">
        <v>4862</v>
      </c>
      <c r="D375" s="22" t="s">
        <v>4664</v>
      </c>
      <c r="E375" s="22" t="s">
        <v>4863</v>
      </c>
      <c r="F375" s="22" t="s">
        <v>3697</v>
      </c>
      <c r="G375" s="22">
        <v>1</v>
      </c>
      <c r="H375" s="22">
        <v>916</v>
      </c>
    </row>
    <row r="376" spans="1:8">
      <c r="A376" s="22" t="s">
        <v>4864</v>
      </c>
      <c r="B376" s="22" t="s">
        <v>18953</v>
      </c>
      <c r="C376" s="22" t="s">
        <v>4865</v>
      </c>
      <c r="D376" s="22" t="s">
        <v>3742</v>
      </c>
      <c r="E376" s="22" t="s">
        <v>4866</v>
      </c>
      <c r="F376" s="22" t="s">
        <v>3697</v>
      </c>
      <c r="G376" s="22">
        <v>1</v>
      </c>
      <c r="H376" s="22" t="s">
        <v>8</v>
      </c>
    </row>
    <row r="377" spans="1:8">
      <c r="A377" s="22" t="s">
        <v>4867</v>
      </c>
      <c r="B377" s="22" t="s">
        <v>18954</v>
      </c>
      <c r="C377" s="22" t="s">
        <v>4868</v>
      </c>
      <c r="D377" s="22" t="s">
        <v>3931</v>
      </c>
      <c r="F377" s="22" t="s">
        <v>3715</v>
      </c>
      <c r="H377" s="22" t="s">
        <v>8</v>
      </c>
    </row>
    <row r="378" spans="1:8">
      <c r="A378" s="22" t="s">
        <v>4869</v>
      </c>
      <c r="B378" s="22" t="s">
        <v>18720</v>
      </c>
      <c r="C378" s="22" t="s">
        <v>4870</v>
      </c>
      <c r="D378" s="22" t="s">
        <v>4871</v>
      </c>
      <c r="F378" s="22" t="s">
        <v>3711</v>
      </c>
      <c r="H378" s="22" t="s">
        <v>8</v>
      </c>
    </row>
    <row r="379" spans="1:8">
      <c r="A379" s="22" t="s">
        <v>4872</v>
      </c>
      <c r="B379" s="22" t="s">
        <v>18955</v>
      </c>
      <c r="C379" s="22" t="s">
        <v>4873</v>
      </c>
      <c r="D379" s="22" t="s">
        <v>4874</v>
      </c>
      <c r="E379" s="22" t="s">
        <v>4875</v>
      </c>
      <c r="F379" s="22" t="s">
        <v>3707</v>
      </c>
      <c r="H379" s="22" t="s">
        <v>8</v>
      </c>
    </row>
    <row r="380" spans="1:8">
      <c r="A380" s="22" t="s">
        <v>4876</v>
      </c>
      <c r="B380" s="22" t="s">
        <v>18956</v>
      </c>
      <c r="C380" s="22" t="s">
        <v>4877</v>
      </c>
      <c r="D380" s="22" t="s">
        <v>4234</v>
      </c>
      <c r="F380" s="22" t="s">
        <v>3715</v>
      </c>
      <c r="H380" s="22" t="s">
        <v>8</v>
      </c>
    </row>
    <row r="381" spans="1:8">
      <c r="A381" s="22" t="s">
        <v>4878</v>
      </c>
      <c r="B381" s="22" t="s">
        <v>18957</v>
      </c>
      <c r="C381" s="22" t="s">
        <v>4879</v>
      </c>
      <c r="D381" s="22" t="s">
        <v>3990</v>
      </c>
      <c r="F381" s="22" t="s">
        <v>3711</v>
      </c>
      <c r="H381" s="22" t="s">
        <v>8</v>
      </c>
    </row>
    <row r="382" spans="1:8">
      <c r="A382" s="22" t="s">
        <v>4880</v>
      </c>
      <c r="B382" s="22" t="s">
        <v>18958</v>
      </c>
      <c r="C382" s="22" t="s">
        <v>4881</v>
      </c>
      <c r="D382" s="22" t="s">
        <v>3789</v>
      </c>
      <c r="F382" s="22" t="s">
        <v>3715</v>
      </c>
      <c r="H382" s="22" t="s">
        <v>8</v>
      </c>
    </row>
    <row r="383" spans="1:8">
      <c r="A383" s="22" t="s">
        <v>4882</v>
      </c>
      <c r="B383" s="22" t="s">
        <v>18959</v>
      </c>
      <c r="C383" s="22" t="s">
        <v>4883</v>
      </c>
      <c r="D383" s="22" t="s">
        <v>4884</v>
      </c>
      <c r="E383" s="22" t="s">
        <v>4885</v>
      </c>
      <c r="F383" s="22" t="s">
        <v>3697</v>
      </c>
      <c r="H383" s="22">
        <v>1820</v>
      </c>
    </row>
    <row r="384" spans="1:8">
      <c r="A384" s="22" t="s">
        <v>4886</v>
      </c>
      <c r="B384" s="22" t="s">
        <v>18960</v>
      </c>
      <c r="C384" s="22" t="s">
        <v>4887</v>
      </c>
      <c r="D384" s="22" t="s">
        <v>4888</v>
      </c>
      <c r="F384" s="22" t="s">
        <v>3730</v>
      </c>
      <c r="H384" s="22" t="s">
        <v>8</v>
      </c>
    </row>
    <row r="385" spans="1:8">
      <c r="A385" s="22" t="s">
        <v>4889</v>
      </c>
      <c r="B385" s="22" t="s">
        <v>18900</v>
      </c>
      <c r="C385" s="22" t="s">
        <v>4890</v>
      </c>
      <c r="D385" s="22" t="s">
        <v>3904</v>
      </c>
      <c r="F385" s="22" t="s">
        <v>3705</v>
      </c>
      <c r="H385" s="22" t="s">
        <v>8</v>
      </c>
    </row>
    <row r="386" spans="1:8">
      <c r="A386" s="22" t="s">
        <v>4891</v>
      </c>
      <c r="B386" s="22" t="s">
        <v>18961</v>
      </c>
      <c r="C386" s="22" t="s">
        <v>4892</v>
      </c>
      <c r="D386" s="22" t="s">
        <v>4831</v>
      </c>
      <c r="F386" s="22" t="s">
        <v>3715</v>
      </c>
      <c r="H386" s="22" t="s">
        <v>8</v>
      </c>
    </row>
    <row r="387" spans="1:8">
      <c r="A387" s="22" t="s">
        <v>4893</v>
      </c>
      <c r="B387" s="22" t="s">
        <v>18962</v>
      </c>
      <c r="C387" s="22" t="s">
        <v>4894</v>
      </c>
      <c r="D387" s="22" t="s">
        <v>4206</v>
      </c>
      <c r="E387" s="22" t="s">
        <v>4895</v>
      </c>
      <c r="F387" s="22" t="s">
        <v>3697</v>
      </c>
      <c r="H387" s="22">
        <v>1575</v>
      </c>
    </row>
    <row r="388" spans="1:8">
      <c r="A388" s="22" t="s">
        <v>4896</v>
      </c>
      <c r="B388" s="22" t="s">
        <v>18963</v>
      </c>
      <c r="C388" s="22" t="s">
        <v>4897</v>
      </c>
      <c r="D388" s="22" t="s">
        <v>4898</v>
      </c>
      <c r="E388" s="22" t="s">
        <v>3594</v>
      </c>
      <c r="F388" s="22" t="s">
        <v>3697</v>
      </c>
      <c r="H388" s="22">
        <v>1151</v>
      </c>
    </row>
    <row r="389" spans="1:8">
      <c r="A389" s="22" t="s">
        <v>4899</v>
      </c>
      <c r="B389" s="22" t="s">
        <v>18964</v>
      </c>
      <c r="C389" s="22" t="s">
        <v>4900</v>
      </c>
      <c r="D389" s="22" t="s">
        <v>4051</v>
      </c>
      <c r="E389" s="22" t="s">
        <v>4901</v>
      </c>
      <c r="F389" s="22" t="s">
        <v>3697</v>
      </c>
      <c r="H389" s="22">
        <v>963</v>
      </c>
    </row>
    <row r="390" spans="1:8">
      <c r="A390" s="22" t="s">
        <v>4902</v>
      </c>
      <c r="B390" s="22" t="s">
        <v>18965</v>
      </c>
      <c r="C390" s="22" t="s">
        <v>4903</v>
      </c>
      <c r="D390" s="22" t="s">
        <v>4904</v>
      </c>
      <c r="E390" s="22" t="s">
        <v>4905</v>
      </c>
      <c r="F390" s="22" t="s">
        <v>3697</v>
      </c>
      <c r="G390" s="22">
        <v>1</v>
      </c>
      <c r="H390" s="22">
        <v>983</v>
      </c>
    </row>
    <row r="391" spans="1:8">
      <c r="A391" s="22" t="s">
        <v>4906</v>
      </c>
      <c r="B391" s="22" t="s">
        <v>18966</v>
      </c>
      <c r="C391" s="22" t="s">
        <v>4907</v>
      </c>
      <c r="D391" s="22" t="s">
        <v>4908</v>
      </c>
      <c r="F391" s="22" t="s">
        <v>3711</v>
      </c>
      <c r="H391" s="22" t="s">
        <v>8</v>
      </c>
    </row>
    <row r="392" spans="1:8">
      <c r="A392" s="22" t="s">
        <v>4909</v>
      </c>
      <c r="B392" s="22" t="s">
        <v>18600</v>
      </c>
      <c r="C392" s="22" t="s">
        <v>4910</v>
      </c>
      <c r="D392" s="22" t="s">
        <v>4242</v>
      </c>
      <c r="E392" s="22" t="s">
        <v>4911</v>
      </c>
      <c r="F392" s="22" t="s">
        <v>3697</v>
      </c>
      <c r="H392" s="22">
        <v>1852</v>
      </c>
    </row>
    <row r="393" spans="1:8">
      <c r="A393" s="22" t="s">
        <v>4912</v>
      </c>
      <c r="B393" s="22" t="s">
        <v>18967</v>
      </c>
      <c r="C393" s="22" t="s">
        <v>4913</v>
      </c>
      <c r="D393" s="22" t="s">
        <v>4311</v>
      </c>
      <c r="E393" s="22" t="s">
        <v>4914</v>
      </c>
      <c r="F393" s="22" t="s">
        <v>3697</v>
      </c>
      <c r="H393" s="22">
        <v>721</v>
      </c>
    </row>
    <row r="394" spans="1:8">
      <c r="A394" s="22" t="s">
        <v>4915</v>
      </c>
      <c r="B394" s="22" t="s">
        <v>18968</v>
      </c>
      <c r="C394" s="22" t="s">
        <v>4916</v>
      </c>
      <c r="D394" s="22" t="s">
        <v>4917</v>
      </c>
      <c r="E394" s="22" t="s">
        <v>4918</v>
      </c>
      <c r="F394" s="22" t="s">
        <v>3711</v>
      </c>
      <c r="H394" s="22" t="s">
        <v>8</v>
      </c>
    </row>
    <row r="395" spans="1:8">
      <c r="A395" s="22" t="s">
        <v>4919</v>
      </c>
      <c r="B395" s="22" t="s">
        <v>18969</v>
      </c>
      <c r="C395" s="22" t="s">
        <v>4920</v>
      </c>
      <c r="D395" s="22" t="s">
        <v>3859</v>
      </c>
      <c r="E395" s="22" t="s">
        <v>4921</v>
      </c>
      <c r="F395" s="22" t="s">
        <v>3697</v>
      </c>
      <c r="H395" s="22">
        <v>336</v>
      </c>
    </row>
    <row r="396" spans="1:8">
      <c r="A396" s="22" t="s">
        <v>4922</v>
      </c>
      <c r="B396" s="22" t="s">
        <v>18970</v>
      </c>
      <c r="C396" s="22" t="s">
        <v>4923</v>
      </c>
      <c r="D396" s="22" t="s">
        <v>3831</v>
      </c>
      <c r="F396" s="22" t="s">
        <v>3715</v>
      </c>
      <c r="H396" s="22" t="s">
        <v>8</v>
      </c>
    </row>
    <row r="397" spans="1:8">
      <c r="A397" s="22" t="s">
        <v>4924</v>
      </c>
      <c r="B397" s="22" t="s">
        <v>18971</v>
      </c>
      <c r="C397" s="22" t="s">
        <v>4925</v>
      </c>
      <c r="D397" s="22" t="s">
        <v>4926</v>
      </c>
      <c r="E397" s="22" t="s">
        <v>4927</v>
      </c>
      <c r="F397" s="22" t="s">
        <v>3697</v>
      </c>
      <c r="H397" s="22">
        <v>2528</v>
      </c>
    </row>
    <row r="398" spans="1:8">
      <c r="A398" s="22" t="s">
        <v>4928</v>
      </c>
      <c r="B398" s="22" t="s">
        <v>18972</v>
      </c>
      <c r="C398" s="22" t="s">
        <v>4929</v>
      </c>
      <c r="D398" s="22" t="s">
        <v>4930</v>
      </c>
      <c r="E398" s="22" t="s">
        <v>4931</v>
      </c>
      <c r="F398" s="22" t="s">
        <v>3697</v>
      </c>
      <c r="H398" s="22" t="s">
        <v>8</v>
      </c>
    </row>
    <row r="399" spans="1:8">
      <c r="A399" s="22" t="s">
        <v>4932</v>
      </c>
      <c r="B399" s="22" t="s">
        <v>18973</v>
      </c>
      <c r="C399" s="22" t="s">
        <v>4933</v>
      </c>
      <c r="D399" s="22" t="s">
        <v>4042</v>
      </c>
      <c r="F399" s="22" t="s">
        <v>3943</v>
      </c>
      <c r="G399" s="22">
        <v>1</v>
      </c>
      <c r="H399" s="22" t="s">
        <v>8</v>
      </c>
    </row>
    <row r="400" spans="1:8">
      <c r="A400" s="22" t="s">
        <v>4934</v>
      </c>
      <c r="B400" s="22" t="s">
        <v>18974</v>
      </c>
      <c r="C400" s="22" t="s">
        <v>4935</v>
      </c>
      <c r="D400" s="22" t="s">
        <v>4151</v>
      </c>
      <c r="E400" s="22" t="s">
        <v>4936</v>
      </c>
      <c r="F400" s="22" t="s">
        <v>3697</v>
      </c>
      <c r="G400" s="22">
        <v>1</v>
      </c>
      <c r="H400" s="22">
        <v>884</v>
      </c>
    </row>
    <row r="401" spans="1:8">
      <c r="A401" s="22" t="s">
        <v>4937</v>
      </c>
      <c r="B401" s="22" t="s">
        <v>18975</v>
      </c>
      <c r="C401" s="22" t="s">
        <v>4938</v>
      </c>
      <c r="D401" s="22" t="s">
        <v>4223</v>
      </c>
      <c r="E401" s="22" t="s">
        <v>4939</v>
      </c>
      <c r="F401" s="22" t="s">
        <v>3697</v>
      </c>
      <c r="G401" s="22">
        <v>6</v>
      </c>
      <c r="H401" s="22">
        <v>106</v>
      </c>
    </row>
    <row r="402" spans="1:8">
      <c r="A402" s="22" t="s">
        <v>4940</v>
      </c>
      <c r="B402" s="22" t="s">
        <v>18976</v>
      </c>
      <c r="C402" s="22" t="s">
        <v>4941</v>
      </c>
      <c r="D402" s="22" t="s">
        <v>4942</v>
      </c>
      <c r="E402" s="22" t="s">
        <v>4943</v>
      </c>
      <c r="F402" s="22" t="s">
        <v>3697</v>
      </c>
      <c r="H402" s="22">
        <v>2325</v>
      </c>
    </row>
    <row r="403" spans="1:8">
      <c r="A403" s="22" t="s">
        <v>4944</v>
      </c>
      <c r="B403" s="22" t="s">
        <v>18977</v>
      </c>
      <c r="C403" s="22" t="s">
        <v>4945</v>
      </c>
      <c r="D403" s="22" t="s">
        <v>4337</v>
      </c>
      <c r="F403" s="22" t="s">
        <v>3730</v>
      </c>
      <c r="H403" s="22" t="s">
        <v>8</v>
      </c>
    </row>
    <row r="404" spans="1:8">
      <c r="A404" s="22" t="s">
        <v>4946</v>
      </c>
      <c r="B404" s="22" t="s">
        <v>18978</v>
      </c>
      <c r="C404" s="22" t="s">
        <v>4947</v>
      </c>
      <c r="D404" s="22" t="s">
        <v>4948</v>
      </c>
      <c r="E404" s="22" t="s">
        <v>4949</v>
      </c>
      <c r="F404" s="22" t="s">
        <v>3697</v>
      </c>
      <c r="H404" s="22">
        <v>555</v>
      </c>
    </row>
    <row r="405" spans="1:8">
      <c r="A405" s="22" t="s">
        <v>4950</v>
      </c>
      <c r="B405" s="22" t="s">
        <v>18979</v>
      </c>
      <c r="C405" s="22" t="s">
        <v>4951</v>
      </c>
      <c r="D405" s="22" t="s">
        <v>4262</v>
      </c>
      <c r="F405" s="22" t="s">
        <v>3715</v>
      </c>
      <c r="H405" s="22" t="s">
        <v>8</v>
      </c>
    </row>
    <row r="406" spans="1:8">
      <c r="A406" s="22" t="s">
        <v>4952</v>
      </c>
      <c r="B406" s="22" t="s">
        <v>18980</v>
      </c>
      <c r="C406" s="22" t="s">
        <v>4953</v>
      </c>
      <c r="D406" s="22" t="s">
        <v>4954</v>
      </c>
      <c r="F406" s="22" t="s">
        <v>3697</v>
      </c>
      <c r="H406" s="22" t="s">
        <v>8</v>
      </c>
    </row>
    <row r="407" spans="1:8">
      <c r="A407" s="22" t="s">
        <v>4955</v>
      </c>
      <c r="B407" s="22" t="s">
        <v>18981</v>
      </c>
      <c r="C407" s="22" t="s">
        <v>4956</v>
      </c>
      <c r="D407" s="22" t="s">
        <v>4957</v>
      </c>
      <c r="F407" s="22" t="s">
        <v>3730</v>
      </c>
      <c r="H407" s="22">
        <v>1734</v>
      </c>
    </row>
    <row r="408" spans="1:8">
      <c r="A408" s="22" t="s">
        <v>4958</v>
      </c>
      <c r="B408" s="22" t="s">
        <v>18982</v>
      </c>
      <c r="C408" s="22" t="s">
        <v>4959</v>
      </c>
      <c r="D408" s="22" t="s">
        <v>4871</v>
      </c>
      <c r="F408" s="22" t="s">
        <v>3711</v>
      </c>
      <c r="H408" s="22" t="s">
        <v>8</v>
      </c>
    </row>
    <row r="409" spans="1:8">
      <c r="A409" s="22" t="s">
        <v>4960</v>
      </c>
      <c r="B409" s="22" t="s">
        <v>18983</v>
      </c>
      <c r="C409" s="22" t="s">
        <v>4961</v>
      </c>
      <c r="D409" s="22" t="s">
        <v>3800</v>
      </c>
      <c r="E409" s="22" t="s">
        <v>4962</v>
      </c>
      <c r="F409" s="22" t="s">
        <v>3697</v>
      </c>
      <c r="H409" s="22">
        <v>2425</v>
      </c>
    </row>
    <row r="410" spans="1:8">
      <c r="A410" s="22" t="s">
        <v>4963</v>
      </c>
      <c r="B410" s="22" t="s">
        <v>18984</v>
      </c>
      <c r="C410" s="22" t="s">
        <v>4964</v>
      </c>
      <c r="D410" s="22" t="s">
        <v>3946</v>
      </c>
      <c r="E410" s="22" t="s">
        <v>4965</v>
      </c>
      <c r="F410" s="22" t="s">
        <v>3697</v>
      </c>
      <c r="H410" s="22" t="s">
        <v>8</v>
      </c>
    </row>
    <row r="411" spans="1:8">
      <c r="A411" s="22" t="s">
        <v>4966</v>
      </c>
      <c r="B411" s="22" t="s">
        <v>18985</v>
      </c>
      <c r="C411" s="22" t="s">
        <v>4967</v>
      </c>
      <c r="D411" s="22" t="s">
        <v>4515</v>
      </c>
      <c r="F411" s="22" t="s">
        <v>3715</v>
      </c>
      <c r="H411" s="22" t="s">
        <v>8</v>
      </c>
    </row>
    <row r="412" spans="1:8">
      <c r="A412" s="22" t="s">
        <v>4968</v>
      </c>
      <c r="B412" s="22" t="s">
        <v>18986</v>
      </c>
      <c r="C412" s="22" t="s">
        <v>4969</v>
      </c>
      <c r="D412" s="22" t="s">
        <v>4970</v>
      </c>
      <c r="E412" s="22" t="s">
        <v>4971</v>
      </c>
      <c r="F412" s="22" t="s">
        <v>3697</v>
      </c>
      <c r="G412" s="22">
        <v>1</v>
      </c>
      <c r="H412" s="22" t="s">
        <v>8</v>
      </c>
    </row>
    <row r="413" spans="1:8">
      <c r="A413" s="22" t="s">
        <v>4972</v>
      </c>
      <c r="B413" s="22" t="s">
        <v>18987</v>
      </c>
      <c r="C413" s="22" t="s">
        <v>4973</v>
      </c>
      <c r="D413" s="22" t="s">
        <v>4974</v>
      </c>
      <c r="E413" s="22" t="s">
        <v>4975</v>
      </c>
      <c r="F413" s="22" t="s">
        <v>3697</v>
      </c>
      <c r="H413" s="22">
        <v>1600</v>
      </c>
    </row>
    <row r="414" spans="1:8">
      <c r="A414" s="22" t="s">
        <v>4976</v>
      </c>
      <c r="B414" s="22" t="s">
        <v>18988</v>
      </c>
      <c r="C414" s="22" t="s">
        <v>4977</v>
      </c>
      <c r="D414" s="22" t="s">
        <v>4978</v>
      </c>
      <c r="E414" s="22" t="s">
        <v>4979</v>
      </c>
      <c r="F414" s="22" t="s">
        <v>3697</v>
      </c>
      <c r="H414" s="22">
        <v>1188</v>
      </c>
    </row>
    <row r="415" spans="1:8">
      <c r="A415" s="22" t="s">
        <v>4980</v>
      </c>
      <c r="B415" s="22" t="s">
        <v>18820</v>
      </c>
      <c r="C415" s="22" t="s">
        <v>4981</v>
      </c>
      <c r="D415" s="22" t="s">
        <v>4380</v>
      </c>
      <c r="E415" s="22" t="s">
        <v>4982</v>
      </c>
      <c r="F415" s="22" t="s">
        <v>3697</v>
      </c>
      <c r="H415" s="22">
        <v>1020</v>
      </c>
    </row>
    <row r="416" spans="1:8">
      <c r="A416" s="22" t="s">
        <v>4983</v>
      </c>
      <c r="B416" s="22" t="s">
        <v>18989</v>
      </c>
      <c r="C416" s="22" t="s">
        <v>4984</v>
      </c>
      <c r="D416" s="22" t="s">
        <v>4216</v>
      </c>
      <c r="E416" s="22" t="s">
        <v>4985</v>
      </c>
      <c r="F416" s="22" t="s">
        <v>3697</v>
      </c>
      <c r="H416" s="22">
        <v>654</v>
      </c>
    </row>
    <row r="417" spans="1:8">
      <c r="A417" s="22" t="s">
        <v>4986</v>
      </c>
      <c r="B417" s="22" t="s">
        <v>18796</v>
      </c>
      <c r="C417" s="22" t="s">
        <v>4987</v>
      </c>
      <c r="D417" s="22" t="s">
        <v>4749</v>
      </c>
      <c r="F417" s="22" t="s">
        <v>3711</v>
      </c>
      <c r="H417" s="22" t="s">
        <v>8</v>
      </c>
    </row>
    <row r="418" spans="1:8">
      <c r="A418" s="22" t="s">
        <v>4988</v>
      </c>
      <c r="B418" s="22" t="s">
        <v>18990</v>
      </c>
      <c r="C418" s="22" t="s">
        <v>4989</v>
      </c>
      <c r="D418" s="22" t="s">
        <v>3815</v>
      </c>
      <c r="E418" s="22" t="s">
        <v>4990</v>
      </c>
      <c r="F418" s="22" t="s">
        <v>3697</v>
      </c>
      <c r="H418" s="22" t="s">
        <v>8</v>
      </c>
    </row>
    <row r="419" spans="1:8">
      <c r="A419" s="22" t="s">
        <v>4991</v>
      </c>
      <c r="B419" s="22" t="s">
        <v>18991</v>
      </c>
      <c r="C419" s="22" t="s">
        <v>4992</v>
      </c>
      <c r="D419" s="22" t="s">
        <v>4753</v>
      </c>
      <c r="E419" s="22" t="s">
        <v>4993</v>
      </c>
      <c r="F419" s="22" t="s">
        <v>3697</v>
      </c>
      <c r="G419" s="22">
        <v>2</v>
      </c>
      <c r="H419" s="22">
        <v>171</v>
      </c>
    </row>
    <row r="420" spans="1:8">
      <c r="A420" s="22" t="s">
        <v>4994</v>
      </c>
      <c r="B420" s="22" t="s">
        <v>18992</v>
      </c>
      <c r="C420" s="22" t="s">
        <v>4995</v>
      </c>
      <c r="D420" s="22" t="s">
        <v>4996</v>
      </c>
      <c r="E420" s="22" t="s">
        <v>4997</v>
      </c>
      <c r="F420" s="22" t="s">
        <v>3697</v>
      </c>
      <c r="H420" s="22" t="s">
        <v>8</v>
      </c>
    </row>
    <row r="421" spans="1:8">
      <c r="A421" s="22" t="s">
        <v>4998</v>
      </c>
      <c r="B421" s="22" t="s">
        <v>18720</v>
      </c>
      <c r="C421" s="22" t="s">
        <v>4999</v>
      </c>
      <c r="D421" s="22" t="s">
        <v>4776</v>
      </c>
      <c r="F421" s="22" t="s">
        <v>3697</v>
      </c>
      <c r="H421" s="22" t="s">
        <v>8</v>
      </c>
    </row>
    <row r="422" spans="1:8">
      <c r="A422" s="22" t="s">
        <v>5000</v>
      </c>
      <c r="B422" s="22" t="s">
        <v>18993</v>
      </c>
      <c r="C422" s="22" t="s">
        <v>5001</v>
      </c>
      <c r="D422" s="22" t="s">
        <v>4353</v>
      </c>
      <c r="E422" s="22" t="s">
        <v>5002</v>
      </c>
      <c r="F422" s="22" t="s">
        <v>3697</v>
      </c>
      <c r="H422" s="22">
        <v>745</v>
      </c>
    </row>
    <row r="423" spans="1:8">
      <c r="A423" s="22" t="s">
        <v>5003</v>
      </c>
      <c r="B423" s="22" t="s">
        <v>18994</v>
      </c>
      <c r="C423" s="22" t="s">
        <v>5004</v>
      </c>
      <c r="D423" s="22" t="s">
        <v>5005</v>
      </c>
      <c r="F423" s="22" t="s">
        <v>3711</v>
      </c>
      <c r="H423" s="22" t="s">
        <v>8</v>
      </c>
    </row>
    <row r="424" spans="1:8">
      <c r="A424" s="22" t="s">
        <v>5006</v>
      </c>
      <c r="B424" s="22" t="s">
        <v>18995</v>
      </c>
      <c r="C424" s="22" t="s">
        <v>5007</v>
      </c>
      <c r="D424" s="22" t="s">
        <v>5008</v>
      </c>
      <c r="E424" s="22" t="s">
        <v>5009</v>
      </c>
      <c r="F424" s="22" t="s">
        <v>3697</v>
      </c>
      <c r="H424" s="22">
        <v>141</v>
      </c>
    </row>
    <row r="425" spans="1:8">
      <c r="A425" s="22" t="s">
        <v>5010</v>
      </c>
      <c r="B425" s="22" t="s">
        <v>18996</v>
      </c>
      <c r="C425" s="22" t="s">
        <v>5011</v>
      </c>
      <c r="D425" s="22" t="s">
        <v>4512</v>
      </c>
      <c r="F425" s="22" t="s">
        <v>3711</v>
      </c>
      <c r="H425" s="22" t="s">
        <v>8</v>
      </c>
    </row>
    <row r="426" spans="1:8">
      <c r="A426" s="22" t="s">
        <v>5012</v>
      </c>
      <c r="B426" s="22" t="s">
        <v>18997</v>
      </c>
      <c r="C426" s="22" t="s">
        <v>5013</v>
      </c>
      <c r="D426" s="22" t="s">
        <v>4213</v>
      </c>
      <c r="E426" s="22" t="s">
        <v>5014</v>
      </c>
      <c r="F426" s="22" t="s">
        <v>3697</v>
      </c>
      <c r="H426" s="22">
        <v>2130</v>
      </c>
    </row>
    <row r="427" spans="1:8">
      <c r="A427" s="22" t="s">
        <v>5015</v>
      </c>
      <c r="B427" s="22" t="s">
        <v>18998</v>
      </c>
      <c r="C427" s="22" t="s">
        <v>5016</v>
      </c>
      <c r="D427" s="22" t="s">
        <v>4299</v>
      </c>
      <c r="F427" s="22" t="s">
        <v>3697</v>
      </c>
      <c r="H427" s="22" t="s">
        <v>8</v>
      </c>
    </row>
    <row r="428" spans="1:8">
      <c r="A428" s="22" t="s">
        <v>5017</v>
      </c>
      <c r="B428" s="22" t="s">
        <v>18999</v>
      </c>
      <c r="C428" s="22" t="s">
        <v>5018</v>
      </c>
      <c r="D428" s="22" t="s">
        <v>3800</v>
      </c>
      <c r="E428" s="22" t="s">
        <v>5019</v>
      </c>
      <c r="F428" s="22" t="s">
        <v>3697</v>
      </c>
      <c r="H428" s="22">
        <v>2446</v>
      </c>
    </row>
    <row r="429" spans="1:8">
      <c r="A429" s="22" t="s">
        <v>5020</v>
      </c>
      <c r="B429" s="22" t="s">
        <v>19000</v>
      </c>
      <c r="C429" s="22" t="s">
        <v>5021</v>
      </c>
      <c r="D429" s="22" t="s">
        <v>4329</v>
      </c>
      <c r="F429" s="22" t="s">
        <v>3715</v>
      </c>
      <c r="H429" s="22" t="s">
        <v>8</v>
      </c>
    </row>
    <row r="430" spans="1:8">
      <c r="A430" s="22" t="s">
        <v>5022</v>
      </c>
      <c r="B430" s="22" t="s">
        <v>19001</v>
      </c>
      <c r="C430" s="22" t="s">
        <v>5023</v>
      </c>
      <c r="D430" s="22" t="s">
        <v>4847</v>
      </c>
      <c r="E430" s="22" t="s">
        <v>5024</v>
      </c>
      <c r="F430" s="22" t="s">
        <v>3697</v>
      </c>
      <c r="H430" s="22">
        <v>2100</v>
      </c>
    </row>
    <row r="431" spans="1:8">
      <c r="A431" s="22" t="s">
        <v>5025</v>
      </c>
      <c r="B431" s="22" t="s">
        <v>19002</v>
      </c>
      <c r="C431" s="22" t="s">
        <v>5026</v>
      </c>
      <c r="D431" s="22" t="s">
        <v>3738</v>
      </c>
      <c r="E431" s="22" t="s">
        <v>5027</v>
      </c>
      <c r="F431" s="22" t="s">
        <v>3697</v>
      </c>
      <c r="H431" s="22">
        <v>2141</v>
      </c>
    </row>
    <row r="432" spans="1:8">
      <c r="A432" s="22" t="s">
        <v>5028</v>
      </c>
      <c r="B432" s="22" t="s">
        <v>19003</v>
      </c>
      <c r="C432" s="22" t="s">
        <v>5029</v>
      </c>
      <c r="D432" s="22" t="s">
        <v>4251</v>
      </c>
      <c r="E432" s="22" t="s">
        <v>5030</v>
      </c>
      <c r="F432" s="22" t="s">
        <v>3697</v>
      </c>
      <c r="H432" s="22">
        <v>25</v>
      </c>
    </row>
    <row r="433" spans="1:8">
      <c r="A433" s="22" t="s">
        <v>5031</v>
      </c>
      <c r="B433" s="22" t="s">
        <v>19004</v>
      </c>
      <c r="C433" s="22" t="s">
        <v>5032</v>
      </c>
      <c r="D433" s="22" t="s">
        <v>3704</v>
      </c>
      <c r="E433" s="22" t="s">
        <v>5033</v>
      </c>
      <c r="F433" s="22" t="s">
        <v>3697</v>
      </c>
      <c r="H433" s="22">
        <v>2189</v>
      </c>
    </row>
    <row r="434" spans="1:8">
      <c r="A434" s="22" t="s">
        <v>5034</v>
      </c>
      <c r="B434" s="22" t="s">
        <v>19005</v>
      </c>
      <c r="C434" s="22" t="s">
        <v>5035</v>
      </c>
      <c r="D434" s="22" t="s">
        <v>3765</v>
      </c>
      <c r="F434" s="22" t="s">
        <v>3711</v>
      </c>
      <c r="H434" s="22" t="s">
        <v>8</v>
      </c>
    </row>
    <row r="435" spans="1:8">
      <c r="A435" s="22" t="s">
        <v>5036</v>
      </c>
      <c r="B435" s="22" t="s">
        <v>18929</v>
      </c>
      <c r="C435" s="22" t="s">
        <v>5037</v>
      </c>
      <c r="D435" s="22" t="s">
        <v>4131</v>
      </c>
      <c r="E435" s="22" t="s">
        <v>5038</v>
      </c>
      <c r="F435" s="22" t="s">
        <v>3697</v>
      </c>
      <c r="H435" s="22">
        <v>702</v>
      </c>
    </row>
    <row r="436" spans="1:8">
      <c r="A436" s="22" t="s">
        <v>5039</v>
      </c>
      <c r="B436" s="22" t="s">
        <v>18756</v>
      </c>
      <c r="C436" s="22" t="s">
        <v>5040</v>
      </c>
      <c r="D436" s="22" t="s">
        <v>5041</v>
      </c>
      <c r="E436" s="22" t="s">
        <v>5042</v>
      </c>
      <c r="F436" s="22" t="s">
        <v>3697</v>
      </c>
      <c r="H436" s="22">
        <v>1546</v>
      </c>
    </row>
    <row r="437" spans="1:8">
      <c r="A437" s="22" t="s">
        <v>5043</v>
      </c>
      <c r="B437" s="22" t="s">
        <v>19006</v>
      </c>
      <c r="C437" s="22" t="s">
        <v>5044</v>
      </c>
      <c r="D437" s="22" t="s">
        <v>3752</v>
      </c>
      <c r="F437" s="22" t="s">
        <v>3715</v>
      </c>
      <c r="H437" s="22" t="s">
        <v>8</v>
      </c>
    </row>
    <row r="438" spans="1:8">
      <c r="A438" s="22" t="s">
        <v>5045</v>
      </c>
      <c r="B438" s="22" t="s">
        <v>18902</v>
      </c>
      <c r="C438" s="22" t="s">
        <v>5046</v>
      </c>
      <c r="D438" s="22" t="s">
        <v>4216</v>
      </c>
      <c r="E438" s="22" t="s">
        <v>5047</v>
      </c>
      <c r="F438" s="22" t="s">
        <v>3697</v>
      </c>
      <c r="G438" s="22">
        <v>1</v>
      </c>
      <c r="H438" s="22">
        <v>660</v>
      </c>
    </row>
    <row r="439" spans="1:8">
      <c r="A439" s="22" t="s">
        <v>5048</v>
      </c>
      <c r="B439" s="22" t="s">
        <v>19007</v>
      </c>
      <c r="C439" s="22" t="s">
        <v>5049</v>
      </c>
      <c r="D439" s="22" t="s">
        <v>4181</v>
      </c>
      <c r="F439" s="22" t="s">
        <v>3707</v>
      </c>
      <c r="H439" s="22">
        <v>2518</v>
      </c>
    </row>
    <row r="440" spans="1:8">
      <c r="A440" s="22" t="s">
        <v>5050</v>
      </c>
      <c r="B440" s="22" t="s">
        <v>19008</v>
      </c>
      <c r="C440" s="22" t="s">
        <v>5051</v>
      </c>
      <c r="D440" s="22" t="s">
        <v>4406</v>
      </c>
      <c r="E440" s="22" t="s">
        <v>5052</v>
      </c>
      <c r="F440" s="22" t="s">
        <v>3697</v>
      </c>
      <c r="H440" s="22">
        <v>1034</v>
      </c>
    </row>
    <row r="441" spans="1:8">
      <c r="A441" s="22" t="s">
        <v>5053</v>
      </c>
      <c r="B441" s="22" t="s">
        <v>19009</v>
      </c>
      <c r="C441" s="22" t="s">
        <v>5054</v>
      </c>
      <c r="D441" s="22" t="s">
        <v>3729</v>
      </c>
      <c r="F441" s="22" t="s">
        <v>3711</v>
      </c>
      <c r="H441" s="22" t="s">
        <v>8</v>
      </c>
    </row>
    <row r="442" spans="1:8">
      <c r="A442" s="22" t="s">
        <v>5055</v>
      </c>
      <c r="B442" s="22" t="s">
        <v>19010</v>
      </c>
      <c r="C442" s="22" t="s">
        <v>5056</v>
      </c>
      <c r="D442" s="22" t="s">
        <v>3765</v>
      </c>
      <c r="F442" s="22" t="s">
        <v>3730</v>
      </c>
      <c r="H442" s="22">
        <v>1688</v>
      </c>
    </row>
    <row r="443" spans="1:8">
      <c r="A443" s="22" t="s">
        <v>5057</v>
      </c>
      <c r="B443" s="22" t="s">
        <v>19011</v>
      </c>
      <c r="C443" s="22" t="s">
        <v>5058</v>
      </c>
      <c r="D443" s="22" t="s">
        <v>3789</v>
      </c>
      <c r="F443" s="22" t="s">
        <v>3715</v>
      </c>
      <c r="H443" s="22" t="s">
        <v>8</v>
      </c>
    </row>
    <row r="444" spans="1:8">
      <c r="A444" s="22" t="s">
        <v>5059</v>
      </c>
      <c r="B444" s="22" t="s">
        <v>19012</v>
      </c>
      <c r="C444" s="22" t="s">
        <v>5060</v>
      </c>
      <c r="D444" s="22" t="s">
        <v>3704</v>
      </c>
      <c r="F444" s="22" t="s">
        <v>3715</v>
      </c>
      <c r="H444" s="22" t="s">
        <v>8</v>
      </c>
    </row>
    <row r="445" spans="1:8">
      <c r="A445" s="22" t="s">
        <v>5061</v>
      </c>
      <c r="B445" s="22" t="s">
        <v>19013</v>
      </c>
      <c r="C445" s="22" t="s">
        <v>5062</v>
      </c>
      <c r="D445" s="22" t="s">
        <v>3859</v>
      </c>
      <c r="F445" s="22" t="s">
        <v>3715</v>
      </c>
      <c r="H445" s="22" t="s">
        <v>8</v>
      </c>
    </row>
    <row r="446" spans="1:8">
      <c r="A446" s="22" t="s">
        <v>5063</v>
      </c>
      <c r="B446" s="22" t="s">
        <v>19014</v>
      </c>
      <c r="C446" s="22" t="s">
        <v>5064</v>
      </c>
      <c r="D446" s="22" t="s">
        <v>5065</v>
      </c>
      <c r="E446" s="22" t="s">
        <v>5066</v>
      </c>
      <c r="F446" s="22" t="s">
        <v>3697</v>
      </c>
      <c r="H446" s="22" t="s">
        <v>8</v>
      </c>
    </row>
    <row r="447" spans="1:8">
      <c r="A447" s="22" t="s">
        <v>5067</v>
      </c>
      <c r="B447" s="22" t="s">
        <v>19015</v>
      </c>
      <c r="C447" s="22" t="s">
        <v>5068</v>
      </c>
      <c r="D447" s="22" t="s">
        <v>5069</v>
      </c>
      <c r="F447" s="22" t="s">
        <v>3730</v>
      </c>
      <c r="H447" s="22" t="s">
        <v>8</v>
      </c>
    </row>
    <row r="448" spans="1:8">
      <c r="A448" s="22" t="s">
        <v>5070</v>
      </c>
      <c r="B448" s="22" t="s">
        <v>19016</v>
      </c>
      <c r="C448" s="22" t="s">
        <v>5071</v>
      </c>
      <c r="D448" s="22" t="s">
        <v>5072</v>
      </c>
      <c r="F448" s="22" t="s">
        <v>3715</v>
      </c>
      <c r="H448" s="22" t="s">
        <v>8</v>
      </c>
    </row>
    <row r="449" spans="1:8">
      <c r="A449" s="22" t="s">
        <v>5073</v>
      </c>
      <c r="B449" s="22" t="s">
        <v>18899</v>
      </c>
      <c r="C449" s="22" t="s">
        <v>5074</v>
      </c>
      <c r="D449" s="22" t="s">
        <v>4151</v>
      </c>
      <c r="E449" s="22" t="s">
        <v>5075</v>
      </c>
      <c r="F449" s="22" t="s">
        <v>3697</v>
      </c>
      <c r="H449" s="22" t="s">
        <v>8</v>
      </c>
    </row>
    <row r="450" spans="1:8">
      <c r="A450" s="22" t="s">
        <v>5076</v>
      </c>
      <c r="B450" s="22" t="s">
        <v>19017</v>
      </c>
      <c r="C450" s="22" t="s">
        <v>5077</v>
      </c>
      <c r="D450" s="22" t="s">
        <v>5078</v>
      </c>
      <c r="F450" s="22" t="s">
        <v>3711</v>
      </c>
      <c r="H450" s="22" t="s">
        <v>8</v>
      </c>
    </row>
    <row r="451" spans="1:8">
      <c r="A451" s="22" t="s">
        <v>5079</v>
      </c>
      <c r="B451" s="22" t="s">
        <v>19018</v>
      </c>
      <c r="C451" s="22" t="s">
        <v>5080</v>
      </c>
      <c r="D451" s="22" t="s">
        <v>5081</v>
      </c>
      <c r="E451" s="22" t="s">
        <v>408</v>
      </c>
      <c r="F451" s="22" t="s">
        <v>3697</v>
      </c>
      <c r="G451" s="22">
        <v>2</v>
      </c>
      <c r="H451" s="22">
        <v>910</v>
      </c>
    </row>
    <row r="452" spans="1:8">
      <c r="A452" s="22" t="s">
        <v>5082</v>
      </c>
      <c r="B452" s="22" t="s">
        <v>19019</v>
      </c>
      <c r="C452" s="22" t="s">
        <v>5083</v>
      </c>
      <c r="D452" s="22" t="s">
        <v>4051</v>
      </c>
      <c r="E452" s="22" t="s">
        <v>5084</v>
      </c>
      <c r="F452" s="22" t="s">
        <v>3697</v>
      </c>
      <c r="H452" s="22" t="s">
        <v>8</v>
      </c>
    </row>
    <row r="453" spans="1:8">
      <c r="A453" s="22" t="s">
        <v>5085</v>
      </c>
      <c r="B453" s="22" t="s">
        <v>19020</v>
      </c>
      <c r="C453" s="22" t="s">
        <v>5086</v>
      </c>
      <c r="D453" s="22" t="s">
        <v>3765</v>
      </c>
      <c r="F453" s="22" t="s">
        <v>3730</v>
      </c>
      <c r="H453" s="22" t="s">
        <v>8</v>
      </c>
    </row>
    <row r="454" spans="1:8">
      <c r="A454" s="22" t="s">
        <v>5087</v>
      </c>
      <c r="B454" s="22" t="s">
        <v>19021</v>
      </c>
      <c r="C454" s="22" t="s">
        <v>5088</v>
      </c>
      <c r="D454" s="22" t="s">
        <v>4454</v>
      </c>
      <c r="F454" s="22" t="s">
        <v>3715</v>
      </c>
      <c r="H454" s="22" t="s">
        <v>8</v>
      </c>
    </row>
    <row r="455" spans="1:8">
      <c r="A455" s="22" t="s">
        <v>5089</v>
      </c>
      <c r="B455" s="22" t="s">
        <v>19022</v>
      </c>
      <c r="C455" s="22" t="s">
        <v>5090</v>
      </c>
      <c r="D455" s="22" t="s">
        <v>3931</v>
      </c>
      <c r="E455" s="22" t="s">
        <v>5091</v>
      </c>
      <c r="F455" s="22" t="s">
        <v>3697</v>
      </c>
      <c r="G455" s="22">
        <v>1</v>
      </c>
      <c r="H455" s="22">
        <v>1896</v>
      </c>
    </row>
    <row r="456" spans="1:8">
      <c r="A456" s="22" t="s">
        <v>5092</v>
      </c>
      <c r="B456" s="22" t="s">
        <v>19023</v>
      </c>
      <c r="C456" s="22" t="s">
        <v>5093</v>
      </c>
      <c r="D456" s="22" t="s">
        <v>5094</v>
      </c>
      <c r="E456" s="22" t="s">
        <v>5095</v>
      </c>
      <c r="F456" s="22" t="s">
        <v>3697</v>
      </c>
      <c r="H456" s="22">
        <v>2242</v>
      </c>
    </row>
    <row r="457" spans="1:8">
      <c r="A457" s="22" t="s">
        <v>5096</v>
      </c>
      <c r="B457" s="22" t="s">
        <v>19024</v>
      </c>
      <c r="C457" s="22" t="s">
        <v>5097</v>
      </c>
      <c r="D457" s="22" t="s">
        <v>4639</v>
      </c>
      <c r="E457" s="22" t="s">
        <v>523</v>
      </c>
      <c r="F457" s="22" t="s">
        <v>3697</v>
      </c>
      <c r="H457" s="22">
        <v>1451</v>
      </c>
    </row>
    <row r="458" spans="1:8">
      <c r="A458" s="22" t="s">
        <v>5098</v>
      </c>
      <c r="B458" s="22" t="s">
        <v>19025</v>
      </c>
      <c r="C458" s="22" t="s">
        <v>5099</v>
      </c>
      <c r="D458" s="22" t="s">
        <v>3865</v>
      </c>
      <c r="F458" s="22" t="s">
        <v>3711</v>
      </c>
      <c r="H458" s="22" t="s">
        <v>8</v>
      </c>
    </row>
    <row r="459" spans="1:8">
      <c r="A459" s="22" t="s">
        <v>5100</v>
      </c>
      <c r="B459" s="22" t="s">
        <v>18675</v>
      </c>
      <c r="C459" s="22" t="s">
        <v>5101</v>
      </c>
      <c r="D459" s="22" t="s">
        <v>4172</v>
      </c>
      <c r="E459" s="22" t="s">
        <v>5102</v>
      </c>
      <c r="F459" s="22" t="s">
        <v>3697</v>
      </c>
      <c r="G459" s="22">
        <v>2</v>
      </c>
      <c r="H459" s="22" t="s">
        <v>8</v>
      </c>
    </row>
    <row r="460" spans="1:8">
      <c r="A460" s="22" t="s">
        <v>5103</v>
      </c>
      <c r="B460" s="22" t="s">
        <v>19026</v>
      </c>
      <c r="C460" s="22" t="s">
        <v>5104</v>
      </c>
      <c r="D460" s="22" t="s">
        <v>3946</v>
      </c>
      <c r="F460" s="22" t="s">
        <v>3730</v>
      </c>
      <c r="H460" s="22" t="s">
        <v>8</v>
      </c>
    </row>
    <row r="461" spans="1:8">
      <c r="A461" s="22" t="s">
        <v>5105</v>
      </c>
      <c r="B461" s="22" t="s">
        <v>19027</v>
      </c>
      <c r="C461" s="22" t="s">
        <v>5106</v>
      </c>
      <c r="D461" s="22" t="s">
        <v>3892</v>
      </c>
      <c r="F461" s="22" t="s">
        <v>3730</v>
      </c>
      <c r="H461" s="22" t="s">
        <v>8</v>
      </c>
    </row>
    <row r="462" spans="1:8">
      <c r="A462" s="22" t="s">
        <v>5107</v>
      </c>
      <c r="B462" s="22" t="s">
        <v>19028</v>
      </c>
      <c r="C462" s="22" t="s">
        <v>5108</v>
      </c>
      <c r="D462" s="22" t="s">
        <v>5109</v>
      </c>
      <c r="E462" s="22" t="s">
        <v>5110</v>
      </c>
      <c r="F462" s="22" t="s">
        <v>3711</v>
      </c>
      <c r="H462" s="22" t="s">
        <v>8</v>
      </c>
    </row>
    <row r="463" spans="1:8">
      <c r="A463" s="22" t="s">
        <v>5111</v>
      </c>
      <c r="B463" s="22" t="s">
        <v>19029</v>
      </c>
      <c r="C463" s="22" t="s">
        <v>5112</v>
      </c>
      <c r="D463" s="22" t="s">
        <v>5113</v>
      </c>
      <c r="F463" s="22" t="s">
        <v>3711</v>
      </c>
      <c r="H463" s="22" t="s">
        <v>8</v>
      </c>
    </row>
    <row r="464" spans="1:8">
      <c r="A464" s="22" t="s">
        <v>5114</v>
      </c>
      <c r="B464" s="22" t="s">
        <v>19030</v>
      </c>
      <c r="C464" s="22" t="s">
        <v>5115</v>
      </c>
      <c r="D464" s="22" t="s">
        <v>4753</v>
      </c>
      <c r="E464" s="22" t="s">
        <v>5116</v>
      </c>
      <c r="F464" s="22" t="s">
        <v>3697</v>
      </c>
      <c r="H464" s="22">
        <v>176</v>
      </c>
    </row>
    <row r="465" spans="1:8">
      <c r="A465" s="22" t="s">
        <v>5117</v>
      </c>
      <c r="B465" s="22" t="s">
        <v>19031</v>
      </c>
      <c r="C465" s="22" t="s">
        <v>5118</v>
      </c>
      <c r="D465" s="22" t="s">
        <v>5069</v>
      </c>
      <c r="E465" s="22" t="s">
        <v>5119</v>
      </c>
      <c r="F465" s="22" t="s">
        <v>3697</v>
      </c>
      <c r="G465" s="22">
        <v>1</v>
      </c>
      <c r="H465" s="22">
        <v>767</v>
      </c>
    </row>
    <row r="466" spans="1:8">
      <c r="A466" s="22" t="s">
        <v>5120</v>
      </c>
      <c r="B466" s="22" t="s">
        <v>19032</v>
      </c>
      <c r="C466" s="22" t="s">
        <v>5121</v>
      </c>
      <c r="D466" s="22" t="s">
        <v>4568</v>
      </c>
      <c r="F466" s="22" t="s">
        <v>3715</v>
      </c>
      <c r="H466" s="22" t="s">
        <v>8</v>
      </c>
    </row>
    <row r="467" spans="1:8">
      <c r="A467" s="22" t="s">
        <v>5122</v>
      </c>
      <c r="B467" s="22" t="s">
        <v>18661</v>
      </c>
      <c r="C467" s="22" t="s">
        <v>1815</v>
      </c>
      <c r="D467" s="22" t="s">
        <v>4189</v>
      </c>
      <c r="F467" s="22" t="s">
        <v>3715</v>
      </c>
      <c r="H467" s="22">
        <v>1918</v>
      </c>
    </row>
    <row r="468" spans="1:8">
      <c r="A468" s="22" t="s">
        <v>5123</v>
      </c>
      <c r="B468" s="22" t="s">
        <v>18890</v>
      </c>
      <c r="C468" s="22" t="s">
        <v>5124</v>
      </c>
      <c r="D468" s="22" t="s">
        <v>4151</v>
      </c>
      <c r="F468" s="22" t="s">
        <v>3730</v>
      </c>
      <c r="H468" s="22" t="s">
        <v>8</v>
      </c>
    </row>
    <row r="469" spans="1:8">
      <c r="A469" s="22" t="s">
        <v>5125</v>
      </c>
      <c r="B469" s="22" t="s">
        <v>19033</v>
      </c>
      <c r="C469" s="22" t="s">
        <v>5126</v>
      </c>
      <c r="D469" s="22" t="s">
        <v>5127</v>
      </c>
      <c r="E469" s="22" t="s">
        <v>5128</v>
      </c>
      <c r="F469" s="22" t="s">
        <v>3697</v>
      </c>
      <c r="H469" s="22" t="s">
        <v>8</v>
      </c>
    </row>
    <row r="470" spans="1:8">
      <c r="A470" s="22" t="s">
        <v>5129</v>
      </c>
      <c r="B470" s="22" t="s">
        <v>19034</v>
      </c>
      <c r="C470" s="22" t="s">
        <v>5130</v>
      </c>
      <c r="D470" s="22" t="s">
        <v>4035</v>
      </c>
      <c r="E470" s="22" t="s">
        <v>5131</v>
      </c>
      <c r="F470" s="22" t="s">
        <v>3697</v>
      </c>
      <c r="H470" s="22">
        <v>276</v>
      </c>
    </row>
    <row r="471" spans="1:8">
      <c r="A471" s="22" t="s">
        <v>5132</v>
      </c>
      <c r="B471" s="22" t="s">
        <v>19035</v>
      </c>
      <c r="C471" s="22" t="s">
        <v>5133</v>
      </c>
      <c r="D471" s="22" t="s">
        <v>5134</v>
      </c>
      <c r="E471" s="22" t="s">
        <v>5135</v>
      </c>
      <c r="F471" s="22" t="s">
        <v>3697</v>
      </c>
      <c r="G471" s="22">
        <v>2</v>
      </c>
      <c r="H471" s="22" t="s">
        <v>8</v>
      </c>
    </row>
    <row r="472" spans="1:8">
      <c r="A472" s="22" t="s">
        <v>5136</v>
      </c>
      <c r="B472" s="22" t="s">
        <v>19036</v>
      </c>
      <c r="C472" s="22" t="s">
        <v>5137</v>
      </c>
      <c r="D472" s="22" t="s">
        <v>5138</v>
      </c>
      <c r="E472" s="22" t="s">
        <v>5139</v>
      </c>
      <c r="F472" s="22" t="s">
        <v>3697</v>
      </c>
      <c r="H472" s="22" t="s">
        <v>8</v>
      </c>
    </row>
    <row r="473" spans="1:8">
      <c r="A473" s="22" t="s">
        <v>5140</v>
      </c>
      <c r="B473" s="22" t="s">
        <v>19037</v>
      </c>
      <c r="C473" s="22" t="s">
        <v>5141</v>
      </c>
      <c r="D473" s="22" t="s">
        <v>4051</v>
      </c>
      <c r="E473" s="22" t="s">
        <v>5142</v>
      </c>
      <c r="F473" s="22" t="s">
        <v>3697</v>
      </c>
      <c r="H473" s="22">
        <v>980</v>
      </c>
    </row>
    <row r="474" spans="1:8">
      <c r="A474" s="22" t="s">
        <v>5143</v>
      </c>
      <c r="B474" s="22" t="s">
        <v>19038</v>
      </c>
      <c r="C474" s="22" t="s">
        <v>5144</v>
      </c>
      <c r="D474" s="22" t="s">
        <v>3704</v>
      </c>
      <c r="E474" s="22" t="s">
        <v>5145</v>
      </c>
      <c r="F474" s="22" t="s">
        <v>3697</v>
      </c>
      <c r="H474" s="22" t="s">
        <v>8</v>
      </c>
    </row>
    <row r="475" spans="1:8">
      <c r="A475" s="22" t="s">
        <v>5146</v>
      </c>
      <c r="B475" s="22" t="s">
        <v>18948</v>
      </c>
      <c r="C475" s="22" t="s">
        <v>5147</v>
      </c>
      <c r="D475" s="22" t="s">
        <v>4466</v>
      </c>
      <c r="E475" s="22" t="s">
        <v>5148</v>
      </c>
      <c r="F475" s="22" t="s">
        <v>3697</v>
      </c>
      <c r="H475" s="22">
        <v>1681</v>
      </c>
    </row>
    <row r="476" spans="1:8">
      <c r="A476" s="22" t="s">
        <v>5149</v>
      </c>
      <c r="B476" s="22" t="s">
        <v>18648</v>
      </c>
      <c r="C476" s="22" t="s">
        <v>5150</v>
      </c>
      <c r="D476" s="22" t="s">
        <v>5151</v>
      </c>
      <c r="E476" s="22" t="s">
        <v>5152</v>
      </c>
      <c r="F476" s="22" t="s">
        <v>3697</v>
      </c>
      <c r="H476" s="22" t="s">
        <v>8</v>
      </c>
    </row>
    <row r="477" spans="1:8">
      <c r="A477" s="22" t="s">
        <v>5153</v>
      </c>
      <c r="B477" s="22" t="s">
        <v>19039</v>
      </c>
      <c r="C477" s="22" t="s">
        <v>5154</v>
      </c>
      <c r="D477" s="22" t="s">
        <v>5155</v>
      </c>
      <c r="F477" s="22" t="s">
        <v>3715</v>
      </c>
      <c r="H477" s="22" t="s">
        <v>8</v>
      </c>
    </row>
    <row r="478" spans="1:8">
      <c r="A478" s="22" t="s">
        <v>5156</v>
      </c>
      <c r="B478" s="22" t="s">
        <v>18831</v>
      </c>
      <c r="C478" s="22" t="s">
        <v>5157</v>
      </c>
      <c r="D478" s="22" t="s">
        <v>3748</v>
      </c>
      <c r="E478" s="22" t="s">
        <v>5158</v>
      </c>
      <c r="F478" s="22" t="s">
        <v>3697</v>
      </c>
      <c r="H478" s="22">
        <v>1437</v>
      </c>
    </row>
    <row r="479" spans="1:8">
      <c r="A479" s="22" t="s">
        <v>5159</v>
      </c>
      <c r="B479" s="22" t="s">
        <v>19040</v>
      </c>
      <c r="C479" s="22" t="s">
        <v>5160</v>
      </c>
      <c r="D479" s="22" t="s">
        <v>5161</v>
      </c>
      <c r="F479" s="22" t="s">
        <v>3715</v>
      </c>
      <c r="H479" s="22" t="s">
        <v>8</v>
      </c>
    </row>
    <row r="480" spans="1:8">
      <c r="A480" s="22" t="s">
        <v>5162</v>
      </c>
      <c r="B480" s="22" t="s">
        <v>19041</v>
      </c>
      <c r="C480" s="22" t="s">
        <v>5163</v>
      </c>
      <c r="D480" s="22" t="s">
        <v>4026</v>
      </c>
      <c r="E480" s="22" t="s">
        <v>5164</v>
      </c>
      <c r="F480" s="22" t="s">
        <v>3697</v>
      </c>
      <c r="G480" s="22">
        <v>1</v>
      </c>
      <c r="H480" s="22" t="s">
        <v>8</v>
      </c>
    </row>
    <row r="481" spans="1:8">
      <c r="A481" s="22" t="s">
        <v>5165</v>
      </c>
      <c r="B481" s="22" t="s">
        <v>19042</v>
      </c>
      <c r="C481" s="22" t="s">
        <v>5166</v>
      </c>
      <c r="D481" s="22" t="s">
        <v>3931</v>
      </c>
      <c r="E481" s="22" t="s">
        <v>5167</v>
      </c>
      <c r="F481" s="22" t="s">
        <v>3697</v>
      </c>
      <c r="G481" s="22">
        <v>1</v>
      </c>
      <c r="H481" s="22">
        <v>1892</v>
      </c>
    </row>
    <row r="482" spans="1:8">
      <c r="A482" s="22" t="s">
        <v>5168</v>
      </c>
      <c r="B482" s="22" t="s">
        <v>19043</v>
      </c>
      <c r="C482" s="22" t="s">
        <v>5169</v>
      </c>
      <c r="D482" s="22" t="s">
        <v>4716</v>
      </c>
      <c r="F482" s="22" t="s">
        <v>3730</v>
      </c>
      <c r="H482" s="22" t="s">
        <v>8</v>
      </c>
    </row>
    <row r="483" spans="1:8">
      <c r="A483" s="22" t="s">
        <v>5170</v>
      </c>
      <c r="B483" s="22" t="s">
        <v>19044</v>
      </c>
      <c r="C483" s="22" t="s">
        <v>5171</v>
      </c>
      <c r="D483" s="22" t="s">
        <v>5172</v>
      </c>
      <c r="E483" s="22" t="s">
        <v>5173</v>
      </c>
      <c r="F483" s="22" t="s">
        <v>3697</v>
      </c>
      <c r="G483" s="22">
        <v>1</v>
      </c>
      <c r="H483" s="22">
        <v>2030</v>
      </c>
    </row>
    <row r="484" spans="1:8">
      <c r="A484" s="22" t="s">
        <v>5174</v>
      </c>
      <c r="B484" s="22" t="s">
        <v>18604</v>
      </c>
      <c r="C484" s="22" t="s">
        <v>5175</v>
      </c>
      <c r="D484" s="22" t="s">
        <v>5176</v>
      </c>
      <c r="E484" s="22" t="s">
        <v>5177</v>
      </c>
      <c r="F484" s="22" t="s">
        <v>3697</v>
      </c>
      <c r="H484" s="22">
        <v>261</v>
      </c>
    </row>
    <row r="485" spans="1:8">
      <c r="A485" s="22" t="s">
        <v>5178</v>
      </c>
      <c r="B485" s="22" t="s">
        <v>19045</v>
      </c>
      <c r="C485" s="22" t="s">
        <v>5179</v>
      </c>
      <c r="D485" s="22" t="s">
        <v>4847</v>
      </c>
      <c r="F485" s="22" t="s">
        <v>3715</v>
      </c>
      <c r="H485" s="22" t="s">
        <v>8</v>
      </c>
    </row>
    <row r="486" spans="1:8">
      <c r="A486" s="22" t="s">
        <v>5180</v>
      </c>
      <c r="B486" s="22" t="s">
        <v>19046</v>
      </c>
      <c r="C486" s="22" t="s">
        <v>5181</v>
      </c>
      <c r="D486" s="22" t="s">
        <v>4189</v>
      </c>
      <c r="E486" s="22" t="s">
        <v>5182</v>
      </c>
      <c r="F486" s="22" t="s">
        <v>3697</v>
      </c>
      <c r="G486" s="22">
        <v>1</v>
      </c>
      <c r="H486" s="22" t="s">
        <v>8</v>
      </c>
    </row>
    <row r="487" spans="1:8">
      <c r="A487" s="22" t="s">
        <v>5183</v>
      </c>
      <c r="B487" s="22" t="s">
        <v>19047</v>
      </c>
      <c r="C487" s="22" t="s">
        <v>5184</v>
      </c>
      <c r="D487" s="22" t="s">
        <v>3915</v>
      </c>
      <c r="E487" s="22" t="s">
        <v>5185</v>
      </c>
      <c r="F487" s="22" t="s">
        <v>3697</v>
      </c>
      <c r="H487" s="22">
        <v>1180</v>
      </c>
    </row>
    <row r="488" spans="1:8">
      <c r="A488" s="22" t="s">
        <v>5186</v>
      </c>
      <c r="B488" s="22" t="s">
        <v>19048</v>
      </c>
      <c r="C488" s="22" t="s">
        <v>5187</v>
      </c>
      <c r="D488" s="22" t="s">
        <v>5188</v>
      </c>
      <c r="E488" s="22" t="s">
        <v>5189</v>
      </c>
      <c r="F488" s="22" t="s">
        <v>3697</v>
      </c>
      <c r="H488" s="22" t="s">
        <v>8</v>
      </c>
    </row>
    <row r="489" spans="1:8">
      <c r="A489" s="22" t="s">
        <v>5190</v>
      </c>
      <c r="B489" s="22" t="s">
        <v>18756</v>
      </c>
      <c r="C489" s="22" t="s">
        <v>5191</v>
      </c>
      <c r="D489" s="22" t="s">
        <v>3901</v>
      </c>
      <c r="E489" s="22" t="s">
        <v>5192</v>
      </c>
      <c r="F489" s="22" t="s">
        <v>3697</v>
      </c>
      <c r="G489" s="22">
        <v>1</v>
      </c>
      <c r="H489" s="22" t="s">
        <v>8</v>
      </c>
    </row>
    <row r="490" spans="1:8">
      <c r="A490" s="22" t="s">
        <v>5193</v>
      </c>
      <c r="B490" s="22" t="s">
        <v>19049</v>
      </c>
      <c r="C490" s="22" t="s">
        <v>5194</v>
      </c>
      <c r="D490" s="22" t="s">
        <v>4594</v>
      </c>
      <c r="F490" s="22" t="s">
        <v>3715</v>
      </c>
      <c r="H490" s="22" t="s">
        <v>8</v>
      </c>
    </row>
    <row r="491" spans="1:8">
      <c r="A491" s="22" t="s">
        <v>5195</v>
      </c>
      <c r="B491" s="22" t="s">
        <v>19050</v>
      </c>
      <c r="C491" s="22" t="s">
        <v>5196</v>
      </c>
      <c r="D491" s="22" t="s">
        <v>3874</v>
      </c>
      <c r="F491" s="22" t="s">
        <v>3715</v>
      </c>
      <c r="H491" s="22" t="s">
        <v>8</v>
      </c>
    </row>
    <row r="492" spans="1:8">
      <c r="A492" s="22" t="s">
        <v>5197</v>
      </c>
      <c r="B492" s="22" t="s">
        <v>19051</v>
      </c>
      <c r="C492" s="22" t="s">
        <v>5198</v>
      </c>
      <c r="D492" s="22" t="s">
        <v>5199</v>
      </c>
      <c r="F492" s="22" t="s">
        <v>3715</v>
      </c>
      <c r="H492" s="22" t="s">
        <v>8</v>
      </c>
    </row>
    <row r="493" spans="1:8">
      <c r="A493" s="22" t="s">
        <v>5200</v>
      </c>
      <c r="B493" s="22" t="s">
        <v>19052</v>
      </c>
      <c r="C493" s="22" t="s">
        <v>5201</v>
      </c>
      <c r="D493" s="22" t="s">
        <v>4799</v>
      </c>
      <c r="F493" s="22" t="s">
        <v>3943</v>
      </c>
      <c r="H493" s="22">
        <v>551</v>
      </c>
    </row>
    <row r="494" spans="1:8">
      <c r="A494" s="22" t="s">
        <v>5202</v>
      </c>
      <c r="B494" s="22" t="s">
        <v>19053</v>
      </c>
      <c r="C494" s="22" t="s">
        <v>5203</v>
      </c>
      <c r="D494" s="22" t="s">
        <v>3996</v>
      </c>
      <c r="F494" s="22" t="s">
        <v>3711</v>
      </c>
      <c r="H494" s="22" t="s">
        <v>8</v>
      </c>
    </row>
    <row r="495" spans="1:8">
      <c r="A495" s="22" t="s">
        <v>5204</v>
      </c>
      <c r="B495" s="22" t="s">
        <v>19054</v>
      </c>
      <c r="C495" s="22" t="s">
        <v>5205</v>
      </c>
      <c r="D495" s="22" t="s">
        <v>3931</v>
      </c>
      <c r="F495" s="22" t="s">
        <v>3730</v>
      </c>
      <c r="H495" s="22" t="s">
        <v>8</v>
      </c>
    </row>
    <row r="496" spans="1:8">
      <c r="A496" s="22" t="s">
        <v>5206</v>
      </c>
      <c r="B496" s="22" t="s">
        <v>19055</v>
      </c>
      <c r="C496" s="22" t="s">
        <v>5207</v>
      </c>
      <c r="D496" s="22" t="s">
        <v>4051</v>
      </c>
      <c r="F496" s="22" t="s">
        <v>3715</v>
      </c>
      <c r="H496" s="22" t="s">
        <v>8</v>
      </c>
    </row>
    <row r="497" spans="1:8">
      <c r="A497" s="22" t="s">
        <v>5208</v>
      </c>
      <c r="B497" s="22" t="s">
        <v>19056</v>
      </c>
      <c r="C497" s="22" t="s">
        <v>5209</v>
      </c>
      <c r="D497" s="22" t="s">
        <v>4783</v>
      </c>
      <c r="E497" s="22" t="s">
        <v>5210</v>
      </c>
      <c r="F497" s="22" t="s">
        <v>3697</v>
      </c>
      <c r="G497" s="22">
        <v>1</v>
      </c>
      <c r="H497" s="22">
        <v>1597</v>
      </c>
    </row>
    <row r="498" spans="1:8">
      <c r="A498" s="22" t="s">
        <v>5211</v>
      </c>
      <c r="B498" s="22" t="s">
        <v>19057</v>
      </c>
      <c r="C498" s="22" t="s">
        <v>5212</v>
      </c>
      <c r="D498" s="22" t="s">
        <v>3909</v>
      </c>
      <c r="F498" s="22" t="s">
        <v>3715</v>
      </c>
      <c r="H498" s="22" t="s">
        <v>8</v>
      </c>
    </row>
    <row r="499" spans="1:8">
      <c r="A499" s="22" t="s">
        <v>5213</v>
      </c>
      <c r="B499" s="22" t="s">
        <v>19058</v>
      </c>
      <c r="C499" s="22" t="s">
        <v>5214</v>
      </c>
      <c r="D499" s="22" t="s">
        <v>3789</v>
      </c>
      <c r="F499" s="22" t="s">
        <v>3705</v>
      </c>
      <c r="H499" s="22" t="s">
        <v>8</v>
      </c>
    </row>
    <row r="500" spans="1:8">
      <c r="A500" s="22" t="s">
        <v>5215</v>
      </c>
      <c r="B500" s="22" t="s">
        <v>19059</v>
      </c>
      <c r="C500" s="22" t="s">
        <v>5216</v>
      </c>
      <c r="D500" s="22" t="s">
        <v>5217</v>
      </c>
      <c r="F500" s="22" t="s">
        <v>3711</v>
      </c>
      <c r="H500" s="22" t="s">
        <v>8</v>
      </c>
    </row>
    <row r="501" spans="1:8">
      <c r="A501" s="22" t="s">
        <v>5218</v>
      </c>
      <c r="B501" s="22" t="s">
        <v>19056</v>
      </c>
      <c r="C501" s="22" t="s">
        <v>5219</v>
      </c>
      <c r="D501" s="22" t="s">
        <v>4716</v>
      </c>
      <c r="E501" s="22" t="s">
        <v>5220</v>
      </c>
      <c r="F501" s="22" t="s">
        <v>3697</v>
      </c>
      <c r="G501" s="22">
        <v>1</v>
      </c>
      <c r="H501" s="22">
        <v>1335</v>
      </c>
    </row>
    <row r="502" spans="1:8">
      <c r="A502" s="22" t="s">
        <v>5221</v>
      </c>
      <c r="B502" s="22" t="s">
        <v>19060</v>
      </c>
      <c r="C502" s="22" t="s">
        <v>3480</v>
      </c>
      <c r="D502" s="22" t="s">
        <v>5222</v>
      </c>
      <c r="F502" s="22" t="s">
        <v>3715</v>
      </c>
      <c r="H502" s="22" t="s">
        <v>8</v>
      </c>
    </row>
    <row r="503" spans="1:8">
      <c r="A503" s="22" t="s">
        <v>5223</v>
      </c>
      <c r="B503" s="22" t="s">
        <v>19061</v>
      </c>
      <c r="C503" s="22" t="s">
        <v>5224</v>
      </c>
      <c r="D503" s="22" t="s">
        <v>5225</v>
      </c>
      <c r="E503" s="22" t="s">
        <v>5226</v>
      </c>
      <c r="F503" s="22" t="s">
        <v>3697</v>
      </c>
      <c r="H503" s="22" t="s">
        <v>8</v>
      </c>
    </row>
    <row r="504" spans="1:8">
      <c r="A504" s="22" t="s">
        <v>5227</v>
      </c>
      <c r="B504" s="22" t="s">
        <v>19062</v>
      </c>
      <c r="C504" s="22" t="s">
        <v>5228</v>
      </c>
      <c r="D504" s="22" t="s">
        <v>4302</v>
      </c>
      <c r="E504" s="22" t="s">
        <v>5229</v>
      </c>
      <c r="F504" s="22" t="s">
        <v>3697</v>
      </c>
      <c r="H504" s="22" t="s">
        <v>8</v>
      </c>
    </row>
    <row r="505" spans="1:8">
      <c r="A505" s="22" t="s">
        <v>5230</v>
      </c>
      <c r="B505" s="22" t="s">
        <v>19056</v>
      </c>
      <c r="C505" s="22" t="s">
        <v>5231</v>
      </c>
      <c r="D505" s="22" t="s">
        <v>5232</v>
      </c>
      <c r="F505" s="22" t="s">
        <v>3711</v>
      </c>
      <c r="H505" s="22" t="s">
        <v>8</v>
      </c>
    </row>
    <row r="506" spans="1:8">
      <c r="A506" s="22" t="s">
        <v>5233</v>
      </c>
      <c r="B506" s="22" t="s">
        <v>19063</v>
      </c>
      <c r="C506" s="22" t="s">
        <v>5234</v>
      </c>
      <c r="D506" s="22" t="s">
        <v>5225</v>
      </c>
      <c r="E506" s="22" t="s">
        <v>5235</v>
      </c>
      <c r="F506" s="22" t="s">
        <v>3697</v>
      </c>
      <c r="G506" s="22">
        <v>2</v>
      </c>
      <c r="H506" s="22">
        <v>225</v>
      </c>
    </row>
    <row r="507" spans="1:8">
      <c r="A507" s="22" t="s">
        <v>5236</v>
      </c>
      <c r="B507" s="22" t="s">
        <v>19064</v>
      </c>
      <c r="C507" s="22" t="s">
        <v>5237</v>
      </c>
      <c r="D507" s="22" t="s">
        <v>4926</v>
      </c>
      <c r="E507" s="22" t="s">
        <v>5238</v>
      </c>
      <c r="F507" s="22" t="s">
        <v>3697</v>
      </c>
      <c r="H507" s="22">
        <v>2527</v>
      </c>
    </row>
    <row r="508" spans="1:8">
      <c r="A508" s="22" t="s">
        <v>5239</v>
      </c>
      <c r="B508" s="22" t="s">
        <v>19065</v>
      </c>
      <c r="C508" s="22" t="s">
        <v>5240</v>
      </c>
      <c r="D508" s="22" t="s">
        <v>5241</v>
      </c>
      <c r="F508" s="22" t="s">
        <v>3730</v>
      </c>
      <c r="H508" s="22" t="s">
        <v>8</v>
      </c>
    </row>
    <row r="509" spans="1:8">
      <c r="A509" s="22" t="s">
        <v>5242</v>
      </c>
      <c r="B509" s="22" t="s">
        <v>19066</v>
      </c>
      <c r="C509" s="22" t="s">
        <v>5243</v>
      </c>
      <c r="D509" s="22" t="s">
        <v>3836</v>
      </c>
      <c r="E509" s="22" t="s">
        <v>5244</v>
      </c>
      <c r="F509" s="22" t="s">
        <v>3697</v>
      </c>
      <c r="H509" s="22" t="s">
        <v>8</v>
      </c>
    </row>
    <row r="510" spans="1:8">
      <c r="A510" s="22" t="s">
        <v>5245</v>
      </c>
      <c r="B510" s="22" t="s">
        <v>19067</v>
      </c>
      <c r="C510" s="22" t="s">
        <v>5246</v>
      </c>
      <c r="D510" s="22" t="s">
        <v>4026</v>
      </c>
      <c r="F510" s="22" t="s">
        <v>3943</v>
      </c>
      <c r="G510" s="22">
        <v>1</v>
      </c>
      <c r="H510" s="22">
        <v>1804</v>
      </c>
    </row>
    <row r="511" spans="1:8">
      <c r="A511" s="22" t="s">
        <v>5247</v>
      </c>
      <c r="B511" s="22" t="s">
        <v>19068</v>
      </c>
      <c r="C511" s="22" t="s">
        <v>5248</v>
      </c>
      <c r="D511" s="22" t="s">
        <v>3722</v>
      </c>
      <c r="F511" s="22" t="s">
        <v>3715</v>
      </c>
      <c r="H511" s="22" t="s">
        <v>8</v>
      </c>
    </row>
    <row r="512" spans="1:8">
      <c r="A512" s="22" t="s">
        <v>5249</v>
      </c>
      <c r="B512" s="22" t="s">
        <v>18971</v>
      </c>
      <c r="C512" s="22" t="s">
        <v>5250</v>
      </c>
      <c r="D512" s="22" t="s">
        <v>5251</v>
      </c>
      <c r="F512" s="22" t="s">
        <v>3711</v>
      </c>
      <c r="H512" s="22" t="s">
        <v>8</v>
      </c>
    </row>
    <row r="513" spans="1:8">
      <c r="A513" s="22" t="s">
        <v>5252</v>
      </c>
      <c r="B513" s="22" t="s">
        <v>18600</v>
      </c>
      <c r="C513" s="22" t="s">
        <v>5253</v>
      </c>
      <c r="D513" s="22" t="s">
        <v>3901</v>
      </c>
      <c r="E513" s="22" t="s">
        <v>5254</v>
      </c>
      <c r="F513" s="22" t="s">
        <v>3697</v>
      </c>
      <c r="H513" s="22">
        <v>378</v>
      </c>
    </row>
    <row r="514" spans="1:8">
      <c r="A514" s="22" t="s">
        <v>5255</v>
      </c>
      <c r="B514" s="22" t="s">
        <v>19069</v>
      </c>
      <c r="C514" s="22" t="s">
        <v>5256</v>
      </c>
      <c r="D514" s="22" t="s">
        <v>5257</v>
      </c>
      <c r="F514" s="22" t="s">
        <v>3711</v>
      </c>
      <c r="H514" s="22" t="s">
        <v>8</v>
      </c>
    </row>
    <row r="515" spans="1:8">
      <c r="A515" s="22" t="s">
        <v>5258</v>
      </c>
      <c r="B515" s="22" t="s">
        <v>19070</v>
      </c>
      <c r="C515" s="22" t="s">
        <v>5259</v>
      </c>
      <c r="D515" s="22" t="s">
        <v>5260</v>
      </c>
      <c r="E515" s="22" t="s">
        <v>5261</v>
      </c>
      <c r="F515" s="22" t="s">
        <v>3697</v>
      </c>
      <c r="H515" s="22">
        <v>2018</v>
      </c>
    </row>
    <row r="516" spans="1:8">
      <c r="A516" s="22" t="s">
        <v>5262</v>
      </c>
      <c r="B516" s="22" t="s">
        <v>19071</v>
      </c>
      <c r="C516" s="22" t="s">
        <v>5263</v>
      </c>
      <c r="D516" s="22" t="s">
        <v>4242</v>
      </c>
      <c r="F516" s="22" t="s">
        <v>3715</v>
      </c>
      <c r="H516" s="22" t="s">
        <v>8</v>
      </c>
    </row>
    <row r="517" spans="1:8">
      <c r="A517" s="22" t="s">
        <v>5264</v>
      </c>
      <c r="B517" s="22" t="s">
        <v>19072</v>
      </c>
      <c r="C517" s="22" t="s">
        <v>5265</v>
      </c>
      <c r="D517" s="22" t="s">
        <v>4216</v>
      </c>
      <c r="E517" s="22" t="s">
        <v>5266</v>
      </c>
      <c r="F517" s="22" t="s">
        <v>3697</v>
      </c>
      <c r="H517" s="22">
        <v>649</v>
      </c>
    </row>
    <row r="518" spans="1:8">
      <c r="A518" s="22" t="s">
        <v>5267</v>
      </c>
      <c r="B518" s="22" t="s">
        <v>19073</v>
      </c>
      <c r="C518" s="22" t="s">
        <v>5268</v>
      </c>
      <c r="D518" s="22" t="s">
        <v>3729</v>
      </c>
      <c r="E518" s="22" t="s">
        <v>5269</v>
      </c>
      <c r="F518" s="22" t="s">
        <v>3697</v>
      </c>
      <c r="H518" s="22">
        <v>818</v>
      </c>
    </row>
    <row r="519" spans="1:8">
      <c r="A519" s="22" t="s">
        <v>5270</v>
      </c>
      <c r="B519" s="22" t="s">
        <v>19074</v>
      </c>
      <c r="C519" s="22" t="s">
        <v>5271</v>
      </c>
      <c r="D519" s="22" t="s">
        <v>4776</v>
      </c>
      <c r="F519" s="22" t="s">
        <v>3715</v>
      </c>
      <c r="H519" s="22" t="s">
        <v>8</v>
      </c>
    </row>
    <row r="520" spans="1:8">
      <c r="A520" s="22" t="s">
        <v>5272</v>
      </c>
      <c r="B520" s="22" t="s">
        <v>19075</v>
      </c>
      <c r="C520" s="22" t="s">
        <v>5273</v>
      </c>
      <c r="D520" s="22" t="s">
        <v>4454</v>
      </c>
      <c r="E520" s="22" t="s">
        <v>5274</v>
      </c>
      <c r="F520" s="22" t="s">
        <v>3697</v>
      </c>
      <c r="G520" s="22">
        <v>1</v>
      </c>
      <c r="H520" s="22">
        <v>2281</v>
      </c>
    </row>
    <row r="521" spans="1:8">
      <c r="A521" s="22" t="s">
        <v>5275</v>
      </c>
      <c r="B521" s="22" t="s">
        <v>19076</v>
      </c>
      <c r="C521" s="22" t="s">
        <v>5276</v>
      </c>
      <c r="D521" s="22" t="s">
        <v>4568</v>
      </c>
      <c r="F521" s="22" t="s">
        <v>3715</v>
      </c>
      <c r="H521" s="22" t="s">
        <v>8</v>
      </c>
    </row>
    <row r="522" spans="1:8">
      <c r="A522" s="22" t="s">
        <v>5277</v>
      </c>
      <c r="B522" s="22" t="s">
        <v>19077</v>
      </c>
      <c r="C522" s="22" t="s">
        <v>5278</v>
      </c>
      <c r="D522" s="22" t="s">
        <v>3815</v>
      </c>
      <c r="E522" s="22" t="s">
        <v>5279</v>
      </c>
      <c r="F522" s="22" t="s">
        <v>3697</v>
      </c>
      <c r="H522" s="22">
        <v>2010</v>
      </c>
    </row>
    <row r="523" spans="1:8">
      <c r="A523" s="22" t="s">
        <v>5280</v>
      </c>
      <c r="B523" s="22" t="s">
        <v>19078</v>
      </c>
      <c r="C523" s="22" t="s">
        <v>5281</v>
      </c>
      <c r="D523" s="22" t="s">
        <v>5282</v>
      </c>
      <c r="E523" s="22" t="s">
        <v>5283</v>
      </c>
      <c r="F523" s="22" t="s">
        <v>3697</v>
      </c>
      <c r="H523" s="22" t="s">
        <v>8</v>
      </c>
    </row>
    <row r="524" spans="1:8">
      <c r="A524" s="22" t="s">
        <v>5284</v>
      </c>
      <c r="B524" s="22" t="s">
        <v>19079</v>
      </c>
      <c r="C524" s="22" t="s">
        <v>5285</v>
      </c>
      <c r="D524" s="22" t="s">
        <v>3759</v>
      </c>
      <c r="F524" s="22" t="s">
        <v>3715</v>
      </c>
      <c r="H524" s="22" t="s">
        <v>8</v>
      </c>
    </row>
    <row r="525" spans="1:8">
      <c r="A525" s="22" t="s">
        <v>5286</v>
      </c>
      <c r="B525" s="22" t="s">
        <v>19080</v>
      </c>
      <c r="C525" s="22" t="s">
        <v>5287</v>
      </c>
      <c r="D525" s="22" t="s">
        <v>4716</v>
      </c>
      <c r="F525" s="22" t="s">
        <v>3715</v>
      </c>
      <c r="H525" s="22" t="s">
        <v>8</v>
      </c>
    </row>
    <row r="526" spans="1:8">
      <c r="A526" s="22" t="s">
        <v>5288</v>
      </c>
      <c r="B526" s="22" t="s">
        <v>18807</v>
      </c>
      <c r="C526" s="22" t="s">
        <v>5289</v>
      </c>
      <c r="D526" s="22" t="s">
        <v>3695</v>
      </c>
      <c r="F526" s="22" t="s">
        <v>3715</v>
      </c>
      <c r="H526" s="22" t="s">
        <v>8</v>
      </c>
    </row>
    <row r="527" spans="1:8">
      <c r="A527" s="22" t="s">
        <v>5290</v>
      </c>
      <c r="B527" s="22" t="s">
        <v>19081</v>
      </c>
      <c r="C527" s="22" t="s">
        <v>5291</v>
      </c>
      <c r="D527" s="22" t="s">
        <v>4512</v>
      </c>
      <c r="E527" s="22" t="s">
        <v>5292</v>
      </c>
      <c r="F527" s="22" t="s">
        <v>3697</v>
      </c>
      <c r="H527" s="22" t="s">
        <v>8</v>
      </c>
    </row>
    <row r="528" spans="1:8">
      <c r="A528" s="22" t="s">
        <v>5293</v>
      </c>
      <c r="B528" s="22" t="s">
        <v>19082</v>
      </c>
      <c r="C528" s="22" t="s">
        <v>5294</v>
      </c>
      <c r="D528" s="22" t="s">
        <v>4242</v>
      </c>
      <c r="F528" s="22" t="s">
        <v>3730</v>
      </c>
      <c r="H528" s="22" t="s">
        <v>8</v>
      </c>
    </row>
    <row r="529" spans="1:8">
      <c r="A529" s="22" t="s">
        <v>5295</v>
      </c>
      <c r="B529" s="22" t="s">
        <v>18726</v>
      </c>
      <c r="C529" s="22" t="s">
        <v>5296</v>
      </c>
      <c r="D529" s="22" t="s">
        <v>5297</v>
      </c>
      <c r="E529" s="22" t="s">
        <v>5298</v>
      </c>
      <c r="F529" s="22" t="s">
        <v>3697</v>
      </c>
      <c r="G529" s="22">
        <v>1</v>
      </c>
      <c r="H529" s="22">
        <v>2339</v>
      </c>
    </row>
    <row r="530" spans="1:8">
      <c r="A530" s="22" t="s">
        <v>5299</v>
      </c>
      <c r="B530" s="22" t="s">
        <v>19083</v>
      </c>
      <c r="C530" s="22" t="s">
        <v>5300</v>
      </c>
      <c r="D530" s="22" t="s">
        <v>5172</v>
      </c>
      <c r="E530" s="22" t="s">
        <v>5301</v>
      </c>
      <c r="F530" s="22" t="s">
        <v>3697</v>
      </c>
      <c r="H530" s="22">
        <v>2040</v>
      </c>
    </row>
    <row r="531" spans="1:8">
      <c r="A531" s="22" t="s">
        <v>5302</v>
      </c>
      <c r="B531" s="22" t="s">
        <v>19084</v>
      </c>
      <c r="C531" s="22" t="s">
        <v>5303</v>
      </c>
      <c r="D531" s="22" t="s">
        <v>4353</v>
      </c>
      <c r="F531" s="22" t="s">
        <v>3943</v>
      </c>
      <c r="H531" s="22" t="s">
        <v>8</v>
      </c>
    </row>
    <row r="532" spans="1:8">
      <c r="A532" s="22" t="s">
        <v>5304</v>
      </c>
      <c r="B532" s="22" t="s">
        <v>19085</v>
      </c>
      <c r="C532" s="22" t="s">
        <v>5305</v>
      </c>
      <c r="D532" s="22" t="s">
        <v>5306</v>
      </c>
      <c r="E532" s="22" t="s">
        <v>5307</v>
      </c>
      <c r="F532" s="22" t="s">
        <v>3707</v>
      </c>
      <c r="H532" s="22" t="s">
        <v>8</v>
      </c>
    </row>
    <row r="533" spans="1:8">
      <c r="A533" s="22" t="s">
        <v>5308</v>
      </c>
      <c r="B533" s="22" t="s">
        <v>19086</v>
      </c>
      <c r="C533" s="22" t="s">
        <v>5309</v>
      </c>
      <c r="D533" s="22" t="s">
        <v>5310</v>
      </c>
      <c r="F533" s="22" t="s">
        <v>3715</v>
      </c>
      <c r="H533" s="22" t="s">
        <v>8</v>
      </c>
    </row>
    <row r="534" spans="1:8">
      <c r="A534" s="22" t="s">
        <v>5311</v>
      </c>
      <c r="B534" s="22" t="s">
        <v>19087</v>
      </c>
      <c r="C534" s="22" t="s">
        <v>5312</v>
      </c>
      <c r="D534" s="22" t="s">
        <v>3765</v>
      </c>
      <c r="E534" s="22" t="s">
        <v>5313</v>
      </c>
      <c r="F534" s="22" t="s">
        <v>3697</v>
      </c>
      <c r="H534" s="22" t="s">
        <v>8</v>
      </c>
    </row>
    <row r="535" spans="1:8">
      <c r="A535" s="22" t="s">
        <v>5314</v>
      </c>
      <c r="B535" s="22" t="s">
        <v>19088</v>
      </c>
      <c r="C535" s="22" t="s">
        <v>5315</v>
      </c>
      <c r="D535" s="22" t="s">
        <v>5316</v>
      </c>
      <c r="E535" s="22" t="s">
        <v>5317</v>
      </c>
      <c r="F535" s="22" t="s">
        <v>3697</v>
      </c>
      <c r="G535" s="22">
        <v>1</v>
      </c>
      <c r="H535" s="22" t="s">
        <v>8</v>
      </c>
    </row>
    <row r="536" spans="1:8">
      <c r="A536" s="22" t="s">
        <v>5318</v>
      </c>
      <c r="B536" s="22" t="s">
        <v>19089</v>
      </c>
      <c r="C536" s="22" t="s">
        <v>5319</v>
      </c>
      <c r="D536" s="22" t="s">
        <v>4831</v>
      </c>
      <c r="E536" s="22" t="s">
        <v>5320</v>
      </c>
      <c r="F536" s="22" t="s">
        <v>3697</v>
      </c>
      <c r="H536" s="22">
        <v>1385</v>
      </c>
    </row>
    <row r="537" spans="1:8">
      <c r="A537" s="22" t="s">
        <v>5321</v>
      </c>
      <c r="B537" s="22" t="s">
        <v>19090</v>
      </c>
      <c r="C537" s="22" t="s">
        <v>5322</v>
      </c>
      <c r="D537" s="22" t="s">
        <v>5323</v>
      </c>
      <c r="E537" s="22" t="s">
        <v>5324</v>
      </c>
      <c r="F537" s="22" t="s">
        <v>3697</v>
      </c>
      <c r="H537" s="22">
        <v>229</v>
      </c>
    </row>
    <row r="538" spans="1:8">
      <c r="A538" s="22" t="s">
        <v>5325</v>
      </c>
      <c r="B538" s="22" t="s">
        <v>19091</v>
      </c>
      <c r="C538" s="22" t="s">
        <v>5326</v>
      </c>
      <c r="D538" s="22" t="s">
        <v>5327</v>
      </c>
      <c r="E538" s="22" t="s">
        <v>3613</v>
      </c>
      <c r="F538" s="22" t="s">
        <v>3697</v>
      </c>
      <c r="H538" s="22">
        <v>2364</v>
      </c>
    </row>
    <row r="539" spans="1:8">
      <c r="A539" s="22" t="s">
        <v>5328</v>
      </c>
      <c r="B539" s="22" t="s">
        <v>19092</v>
      </c>
      <c r="C539" s="22" t="s">
        <v>5329</v>
      </c>
      <c r="D539" s="22" t="s">
        <v>4515</v>
      </c>
      <c r="E539" s="22" t="s">
        <v>5330</v>
      </c>
      <c r="F539" s="22" t="s">
        <v>3697</v>
      </c>
      <c r="H539" s="22">
        <v>187</v>
      </c>
    </row>
    <row r="540" spans="1:8">
      <c r="A540" s="22" t="s">
        <v>5331</v>
      </c>
      <c r="B540" s="22" t="s">
        <v>19093</v>
      </c>
      <c r="C540" s="22" t="s">
        <v>5332</v>
      </c>
      <c r="D540" s="22" t="s">
        <v>4942</v>
      </c>
      <c r="E540" s="22" t="s">
        <v>5333</v>
      </c>
      <c r="F540" s="22" t="s">
        <v>3697</v>
      </c>
      <c r="H540" s="22">
        <v>2326</v>
      </c>
    </row>
    <row r="541" spans="1:8">
      <c r="A541" s="22" t="s">
        <v>5334</v>
      </c>
      <c r="B541" s="22" t="s">
        <v>19094</v>
      </c>
      <c r="C541" s="22" t="s">
        <v>5335</v>
      </c>
      <c r="D541" s="22" t="s">
        <v>5336</v>
      </c>
      <c r="E541" s="22" t="s">
        <v>5337</v>
      </c>
      <c r="F541" s="22" t="s">
        <v>3697</v>
      </c>
      <c r="H541" s="22" t="s">
        <v>8</v>
      </c>
    </row>
    <row r="542" spans="1:8">
      <c r="A542" s="22" t="s">
        <v>5338</v>
      </c>
      <c r="B542" s="22" t="s">
        <v>19095</v>
      </c>
      <c r="C542" s="22" t="s">
        <v>5339</v>
      </c>
      <c r="D542" s="22" t="s">
        <v>4957</v>
      </c>
      <c r="E542" s="22" t="s">
        <v>5340</v>
      </c>
      <c r="F542" s="22" t="s">
        <v>3697</v>
      </c>
      <c r="G542" s="22">
        <v>1</v>
      </c>
      <c r="H542" s="22" t="s">
        <v>8</v>
      </c>
    </row>
    <row r="543" spans="1:8">
      <c r="A543" s="22" t="s">
        <v>5341</v>
      </c>
      <c r="B543" s="22" t="s">
        <v>19096</v>
      </c>
      <c r="C543" s="22" t="s">
        <v>5342</v>
      </c>
      <c r="D543" s="22" t="s">
        <v>5343</v>
      </c>
      <c r="F543" s="22" t="s">
        <v>3715</v>
      </c>
      <c r="H543" s="22" t="s">
        <v>8</v>
      </c>
    </row>
    <row r="544" spans="1:8">
      <c r="A544" s="22" t="s">
        <v>5344</v>
      </c>
      <c r="B544" s="22" t="s">
        <v>18869</v>
      </c>
      <c r="C544" s="22" t="s">
        <v>5345</v>
      </c>
      <c r="D544" s="22" t="s">
        <v>5346</v>
      </c>
      <c r="E544" s="22" t="s">
        <v>5347</v>
      </c>
      <c r="F544" s="22" t="s">
        <v>3697</v>
      </c>
      <c r="H544" s="22">
        <v>507</v>
      </c>
    </row>
    <row r="545" spans="1:8">
      <c r="A545" s="22" t="s">
        <v>5348</v>
      </c>
      <c r="B545" s="22" t="s">
        <v>19097</v>
      </c>
      <c r="C545" s="22" t="s">
        <v>5349</v>
      </c>
      <c r="D545" s="22" t="s">
        <v>3975</v>
      </c>
      <c r="F545" s="22" t="s">
        <v>3730</v>
      </c>
      <c r="H545" s="22" t="s">
        <v>8</v>
      </c>
    </row>
    <row r="546" spans="1:8">
      <c r="A546" s="22" t="s">
        <v>5350</v>
      </c>
      <c r="B546" s="22" t="s">
        <v>19098</v>
      </c>
      <c r="C546" s="22" t="s">
        <v>5351</v>
      </c>
      <c r="D546" s="22" t="s">
        <v>3789</v>
      </c>
      <c r="F546" s="22" t="s">
        <v>3730</v>
      </c>
      <c r="H546" s="22" t="s">
        <v>8</v>
      </c>
    </row>
    <row r="547" spans="1:8">
      <c r="A547" s="22" t="s">
        <v>5352</v>
      </c>
      <c r="B547" s="22" t="s">
        <v>19099</v>
      </c>
      <c r="C547" s="22" t="s">
        <v>5353</v>
      </c>
      <c r="D547" s="22" t="s">
        <v>3946</v>
      </c>
      <c r="F547" s="22" t="s">
        <v>3730</v>
      </c>
      <c r="H547" s="22" t="s">
        <v>8</v>
      </c>
    </row>
    <row r="548" spans="1:8">
      <c r="A548" s="22" t="s">
        <v>5354</v>
      </c>
      <c r="B548" s="22" t="s">
        <v>18803</v>
      </c>
      <c r="C548" s="22" t="s">
        <v>5355</v>
      </c>
      <c r="D548" s="22" t="s">
        <v>4908</v>
      </c>
      <c r="E548" s="22" t="s">
        <v>5356</v>
      </c>
      <c r="F548" s="22" t="s">
        <v>3697</v>
      </c>
      <c r="G548" s="22">
        <v>1</v>
      </c>
      <c r="H548" s="22" t="s">
        <v>8</v>
      </c>
    </row>
    <row r="549" spans="1:8">
      <c r="A549" s="22" t="s">
        <v>5357</v>
      </c>
      <c r="B549" s="22" t="s">
        <v>19100</v>
      </c>
      <c r="C549" s="22" t="s">
        <v>5358</v>
      </c>
      <c r="D549" s="22" t="s">
        <v>5359</v>
      </c>
      <c r="F549" s="22" t="s">
        <v>3711</v>
      </c>
      <c r="H549" s="22" t="s">
        <v>8</v>
      </c>
    </row>
    <row r="550" spans="1:8">
      <c r="A550" s="22" t="s">
        <v>5360</v>
      </c>
      <c r="B550" s="22" t="s">
        <v>19101</v>
      </c>
      <c r="C550" s="22" t="s">
        <v>5361</v>
      </c>
      <c r="D550" s="22" t="s">
        <v>3915</v>
      </c>
      <c r="E550" s="22" t="s">
        <v>5362</v>
      </c>
      <c r="F550" s="22" t="s">
        <v>3697</v>
      </c>
      <c r="H550" s="22">
        <v>1183</v>
      </c>
    </row>
    <row r="551" spans="1:8">
      <c r="A551" s="22" t="s">
        <v>5363</v>
      </c>
      <c r="B551" s="22" t="s">
        <v>19102</v>
      </c>
      <c r="C551" s="22" t="s">
        <v>5364</v>
      </c>
      <c r="D551" s="22" t="s">
        <v>4356</v>
      </c>
      <c r="E551" s="22" t="s">
        <v>5365</v>
      </c>
      <c r="F551" s="22" t="s">
        <v>3697</v>
      </c>
      <c r="H551" s="22" t="s">
        <v>8</v>
      </c>
    </row>
    <row r="552" spans="1:8">
      <c r="A552" s="22" t="s">
        <v>5366</v>
      </c>
      <c r="B552" s="22" t="s">
        <v>18899</v>
      </c>
      <c r="C552" s="22" t="s">
        <v>5367</v>
      </c>
      <c r="D552" s="22" t="s">
        <v>3762</v>
      </c>
      <c r="E552" s="22" t="s">
        <v>5368</v>
      </c>
      <c r="F552" s="22" t="s">
        <v>3697</v>
      </c>
      <c r="H552" s="22">
        <v>2397</v>
      </c>
    </row>
    <row r="553" spans="1:8">
      <c r="A553" s="22" t="s">
        <v>5369</v>
      </c>
      <c r="B553" s="22" t="s">
        <v>19103</v>
      </c>
      <c r="C553" s="22" t="s">
        <v>5370</v>
      </c>
      <c r="D553" s="22" t="s">
        <v>4302</v>
      </c>
      <c r="E553" s="22" t="s">
        <v>5371</v>
      </c>
      <c r="F553" s="22" t="s">
        <v>3697</v>
      </c>
      <c r="H553" s="22">
        <v>2119</v>
      </c>
    </row>
    <row r="554" spans="1:8">
      <c r="A554" s="22" t="s">
        <v>5372</v>
      </c>
      <c r="B554" s="22" t="s">
        <v>19104</v>
      </c>
      <c r="C554" s="22" t="s">
        <v>5373</v>
      </c>
      <c r="D554" s="22" t="s">
        <v>3990</v>
      </c>
      <c r="F554" s="22" t="s">
        <v>3730</v>
      </c>
      <c r="H554" s="22" t="s">
        <v>8</v>
      </c>
    </row>
    <row r="555" spans="1:8">
      <c r="A555" s="22" t="s">
        <v>5374</v>
      </c>
      <c r="B555" s="22" t="s">
        <v>19105</v>
      </c>
      <c r="C555" s="22" t="s">
        <v>5375</v>
      </c>
      <c r="D555" s="22" t="s">
        <v>5376</v>
      </c>
      <c r="F555" s="22" t="s">
        <v>3711</v>
      </c>
      <c r="H555" s="22" t="s">
        <v>8</v>
      </c>
    </row>
    <row r="556" spans="1:8">
      <c r="A556" s="22" t="s">
        <v>5377</v>
      </c>
      <c r="B556" s="22" t="s">
        <v>19106</v>
      </c>
      <c r="C556" s="22" t="s">
        <v>5378</v>
      </c>
      <c r="D556" s="22" t="s">
        <v>5323</v>
      </c>
      <c r="F556" s="22" t="s">
        <v>3707</v>
      </c>
      <c r="H556" s="22" t="s">
        <v>8</v>
      </c>
    </row>
    <row r="557" spans="1:8">
      <c r="A557" s="22" t="s">
        <v>5379</v>
      </c>
      <c r="B557" s="22" t="s">
        <v>19107</v>
      </c>
      <c r="C557" s="22" t="s">
        <v>5380</v>
      </c>
      <c r="D557" s="22" t="s">
        <v>5381</v>
      </c>
      <c r="E557" s="22" t="s">
        <v>5382</v>
      </c>
      <c r="F557" s="22" t="s">
        <v>3697</v>
      </c>
      <c r="H557" s="22">
        <v>1673</v>
      </c>
    </row>
    <row r="558" spans="1:8">
      <c r="A558" s="22" t="s">
        <v>5383</v>
      </c>
      <c r="B558" s="22" t="s">
        <v>19108</v>
      </c>
      <c r="C558" s="22" t="s">
        <v>5384</v>
      </c>
      <c r="D558" s="22" t="s">
        <v>5385</v>
      </c>
      <c r="E558" s="22" t="s">
        <v>5386</v>
      </c>
      <c r="F558" s="22" t="s">
        <v>3697</v>
      </c>
      <c r="H558" s="22" t="s">
        <v>8</v>
      </c>
    </row>
    <row r="559" spans="1:8">
      <c r="A559" s="22" t="s">
        <v>5387</v>
      </c>
      <c r="B559" s="22" t="s">
        <v>19109</v>
      </c>
      <c r="C559" s="22" t="s">
        <v>5388</v>
      </c>
      <c r="D559" s="22" t="s">
        <v>4831</v>
      </c>
      <c r="E559" s="22" t="s">
        <v>5389</v>
      </c>
      <c r="F559" s="22" t="s">
        <v>3697</v>
      </c>
      <c r="H559" s="22">
        <v>1386</v>
      </c>
    </row>
    <row r="560" spans="1:8">
      <c r="A560" s="22" t="s">
        <v>5390</v>
      </c>
      <c r="B560" s="22" t="s">
        <v>19110</v>
      </c>
      <c r="C560" s="22" t="s">
        <v>5391</v>
      </c>
      <c r="D560" s="22" t="s">
        <v>5392</v>
      </c>
      <c r="E560" s="22" t="s">
        <v>5393</v>
      </c>
      <c r="F560" s="22" t="s">
        <v>3697</v>
      </c>
      <c r="H560" s="22">
        <v>2359</v>
      </c>
    </row>
    <row r="561" spans="1:8">
      <c r="A561" s="22" t="s">
        <v>5394</v>
      </c>
      <c r="B561" s="22" t="s">
        <v>19111</v>
      </c>
      <c r="C561" s="22" t="s">
        <v>5395</v>
      </c>
      <c r="D561" s="22" t="s">
        <v>3756</v>
      </c>
      <c r="F561" s="22" t="s">
        <v>3715</v>
      </c>
      <c r="H561" s="22" t="s">
        <v>8</v>
      </c>
    </row>
    <row r="562" spans="1:8">
      <c r="A562" s="22" t="s">
        <v>5396</v>
      </c>
      <c r="B562" s="22" t="s">
        <v>18626</v>
      </c>
      <c r="C562" s="22" t="s">
        <v>5397</v>
      </c>
      <c r="D562" s="22" t="s">
        <v>5398</v>
      </c>
      <c r="E562" s="22" t="s">
        <v>5399</v>
      </c>
      <c r="F562" s="22" t="s">
        <v>3697</v>
      </c>
      <c r="H562" s="22" t="s">
        <v>8</v>
      </c>
    </row>
    <row r="563" spans="1:8">
      <c r="A563" s="22" t="s">
        <v>5400</v>
      </c>
      <c r="B563" s="22" t="s">
        <v>19112</v>
      </c>
      <c r="C563" s="22" t="s">
        <v>5401</v>
      </c>
      <c r="D563" s="22" t="s">
        <v>5402</v>
      </c>
      <c r="F563" s="22" t="s">
        <v>3705</v>
      </c>
      <c r="H563" s="22">
        <v>1228</v>
      </c>
    </row>
    <row r="564" spans="1:8">
      <c r="A564" s="22" t="s">
        <v>5403</v>
      </c>
      <c r="B564" s="22" t="s">
        <v>19113</v>
      </c>
      <c r="C564" s="22" t="s">
        <v>5404</v>
      </c>
      <c r="D564" s="22" t="s">
        <v>5405</v>
      </c>
      <c r="F564" s="22" t="s">
        <v>3697</v>
      </c>
      <c r="H564" s="22" t="s">
        <v>8</v>
      </c>
    </row>
    <row r="565" spans="1:8">
      <c r="A565" s="22" t="s">
        <v>5406</v>
      </c>
      <c r="B565" s="22" t="s">
        <v>19114</v>
      </c>
      <c r="C565" s="22" t="s">
        <v>5407</v>
      </c>
      <c r="D565" s="22" t="s">
        <v>5306</v>
      </c>
      <c r="F565" s="22" t="s">
        <v>3715</v>
      </c>
      <c r="H565" s="22" t="s">
        <v>8</v>
      </c>
    </row>
    <row r="566" spans="1:8">
      <c r="A566" s="22" t="s">
        <v>5408</v>
      </c>
      <c r="B566" s="22" t="s">
        <v>19115</v>
      </c>
      <c r="C566" s="22" t="s">
        <v>5409</v>
      </c>
      <c r="D566" s="22" t="s">
        <v>5410</v>
      </c>
      <c r="E566" s="22" t="s">
        <v>5411</v>
      </c>
      <c r="F566" s="22" t="s">
        <v>3697</v>
      </c>
      <c r="H566" s="22">
        <v>1915</v>
      </c>
    </row>
    <row r="567" spans="1:8">
      <c r="A567" s="22" t="s">
        <v>5412</v>
      </c>
      <c r="B567" s="22" t="s">
        <v>19116</v>
      </c>
      <c r="C567" s="22" t="s">
        <v>5413</v>
      </c>
      <c r="D567" s="22" t="s">
        <v>5414</v>
      </c>
      <c r="E567" s="22" t="s">
        <v>5415</v>
      </c>
      <c r="F567" s="22" t="s">
        <v>3697</v>
      </c>
      <c r="H567" s="22" t="s">
        <v>8</v>
      </c>
    </row>
    <row r="568" spans="1:8">
      <c r="A568" s="22" t="s">
        <v>5416</v>
      </c>
      <c r="B568" s="22" t="s">
        <v>18600</v>
      </c>
      <c r="C568" s="22" t="s">
        <v>5417</v>
      </c>
      <c r="D568" s="22" t="s">
        <v>5418</v>
      </c>
      <c r="E568" s="22" t="s">
        <v>5419</v>
      </c>
      <c r="F568" s="22" t="s">
        <v>3697</v>
      </c>
      <c r="H568" s="22">
        <v>1907</v>
      </c>
    </row>
    <row r="569" spans="1:8">
      <c r="A569" s="22" t="s">
        <v>5420</v>
      </c>
      <c r="B569" s="22" t="s">
        <v>19117</v>
      </c>
      <c r="C569" s="22" t="s">
        <v>5421</v>
      </c>
      <c r="D569" s="22" t="s">
        <v>3836</v>
      </c>
      <c r="F569" s="22" t="s">
        <v>3730</v>
      </c>
      <c r="H569" s="22" t="s">
        <v>8</v>
      </c>
    </row>
    <row r="570" spans="1:8">
      <c r="A570" s="22" t="s">
        <v>5422</v>
      </c>
      <c r="B570" s="22" t="s">
        <v>19118</v>
      </c>
      <c r="C570" s="22" t="s">
        <v>5423</v>
      </c>
      <c r="D570" s="22" t="s">
        <v>5424</v>
      </c>
      <c r="F570" s="22" t="s">
        <v>3711</v>
      </c>
      <c r="H570" s="22" t="s">
        <v>8</v>
      </c>
    </row>
    <row r="571" spans="1:8">
      <c r="A571" s="22" t="s">
        <v>5425</v>
      </c>
      <c r="B571" s="22" t="s">
        <v>19119</v>
      </c>
      <c r="C571" s="22" t="s">
        <v>5426</v>
      </c>
      <c r="D571" s="22" t="s">
        <v>5427</v>
      </c>
      <c r="E571" s="22" t="s">
        <v>5428</v>
      </c>
      <c r="F571" s="22" t="s">
        <v>3697</v>
      </c>
      <c r="H571" s="22" t="s">
        <v>8</v>
      </c>
    </row>
    <row r="572" spans="1:8">
      <c r="A572" s="22" t="s">
        <v>5429</v>
      </c>
      <c r="B572" s="22" t="s">
        <v>19120</v>
      </c>
      <c r="C572" s="22" t="s">
        <v>5430</v>
      </c>
      <c r="D572" s="22" t="s">
        <v>3722</v>
      </c>
      <c r="F572" s="22" t="s">
        <v>3715</v>
      </c>
      <c r="H572" s="22" t="s">
        <v>8</v>
      </c>
    </row>
    <row r="573" spans="1:8">
      <c r="A573" s="22" t="s">
        <v>5431</v>
      </c>
      <c r="B573" s="22" t="s">
        <v>19121</v>
      </c>
      <c r="C573" s="22" t="s">
        <v>5432</v>
      </c>
      <c r="D573" s="22" t="s">
        <v>5433</v>
      </c>
      <c r="F573" s="22" t="s">
        <v>3715</v>
      </c>
      <c r="H573" s="22" t="s">
        <v>8</v>
      </c>
    </row>
    <row r="574" spans="1:8">
      <c r="A574" s="22" t="s">
        <v>5434</v>
      </c>
      <c r="B574" s="22" t="s">
        <v>19122</v>
      </c>
      <c r="C574" s="22" t="s">
        <v>5435</v>
      </c>
      <c r="D574" s="22" t="s">
        <v>4275</v>
      </c>
      <c r="F574" s="22" t="s">
        <v>3730</v>
      </c>
      <c r="H574" s="22" t="s">
        <v>8</v>
      </c>
    </row>
    <row r="575" spans="1:8">
      <c r="A575" s="22" t="s">
        <v>5436</v>
      </c>
      <c r="B575" s="22" t="s">
        <v>18600</v>
      </c>
      <c r="C575" s="22" t="s">
        <v>5437</v>
      </c>
      <c r="D575" s="22" t="s">
        <v>5438</v>
      </c>
      <c r="E575" s="22" t="s">
        <v>5439</v>
      </c>
      <c r="F575" s="22" t="s">
        <v>3697</v>
      </c>
      <c r="H575" s="22" t="s">
        <v>8</v>
      </c>
    </row>
    <row r="576" spans="1:8">
      <c r="A576" s="22" t="s">
        <v>5440</v>
      </c>
      <c r="B576" s="22" t="s">
        <v>19123</v>
      </c>
      <c r="C576" s="22" t="s">
        <v>5441</v>
      </c>
      <c r="D576" s="22" t="s">
        <v>3975</v>
      </c>
      <c r="F576" s="22" t="s">
        <v>3730</v>
      </c>
      <c r="H576" s="22" t="s">
        <v>8</v>
      </c>
    </row>
    <row r="577" spans="1:8">
      <c r="A577" s="22" t="s">
        <v>5442</v>
      </c>
      <c r="B577" s="22" t="s">
        <v>19124</v>
      </c>
      <c r="C577" s="22" t="s">
        <v>5443</v>
      </c>
      <c r="D577" s="22" t="s">
        <v>5444</v>
      </c>
      <c r="E577" s="22" t="s">
        <v>5445</v>
      </c>
      <c r="F577" s="22" t="s">
        <v>3707</v>
      </c>
      <c r="H577" s="22" t="s">
        <v>8</v>
      </c>
    </row>
    <row r="578" spans="1:8">
      <c r="A578" s="22" t="s">
        <v>5446</v>
      </c>
      <c r="B578" s="22" t="s">
        <v>19125</v>
      </c>
      <c r="C578" s="22" t="s">
        <v>5447</v>
      </c>
      <c r="D578" s="22" t="s">
        <v>3892</v>
      </c>
      <c r="F578" s="22" t="s">
        <v>3730</v>
      </c>
      <c r="H578" s="22" t="s">
        <v>8</v>
      </c>
    </row>
    <row r="579" spans="1:8">
      <c r="A579" s="22" t="s">
        <v>5448</v>
      </c>
      <c r="B579" s="22" t="s">
        <v>19126</v>
      </c>
      <c r="C579" s="22" t="s">
        <v>5449</v>
      </c>
      <c r="D579" s="22" t="s">
        <v>3815</v>
      </c>
      <c r="E579" s="22" t="s">
        <v>5450</v>
      </c>
      <c r="F579" s="22" t="s">
        <v>3697</v>
      </c>
      <c r="H579" s="22" t="s">
        <v>8</v>
      </c>
    </row>
    <row r="580" spans="1:8">
      <c r="A580" s="22" t="s">
        <v>5451</v>
      </c>
      <c r="B580" s="22" t="s">
        <v>19127</v>
      </c>
      <c r="C580" s="22" t="s">
        <v>5452</v>
      </c>
      <c r="D580" s="22" t="s">
        <v>5453</v>
      </c>
      <c r="E580" s="22" t="s">
        <v>5454</v>
      </c>
      <c r="F580" s="22" t="s">
        <v>3697</v>
      </c>
      <c r="G580" s="22">
        <v>2</v>
      </c>
      <c r="H580" s="22">
        <v>91</v>
      </c>
    </row>
    <row r="581" spans="1:8">
      <c r="A581" s="22" t="s">
        <v>5455</v>
      </c>
      <c r="B581" s="22" t="s">
        <v>18865</v>
      </c>
      <c r="C581" s="22" t="s">
        <v>5456</v>
      </c>
      <c r="D581" s="22" t="s">
        <v>3714</v>
      </c>
      <c r="F581" s="22" t="s">
        <v>3715</v>
      </c>
      <c r="H581" s="22" t="s">
        <v>8</v>
      </c>
    </row>
    <row r="582" spans="1:8">
      <c r="A582" s="22" t="s">
        <v>5457</v>
      </c>
      <c r="B582" s="22" t="s">
        <v>19128</v>
      </c>
      <c r="C582" s="22" t="s">
        <v>5458</v>
      </c>
      <c r="D582" s="22" t="s">
        <v>4515</v>
      </c>
      <c r="E582" s="22" t="s">
        <v>5459</v>
      </c>
      <c r="F582" s="22" t="s">
        <v>3697</v>
      </c>
      <c r="H582" s="22" t="s">
        <v>8</v>
      </c>
    </row>
    <row r="583" spans="1:8">
      <c r="A583" s="22" t="s">
        <v>5460</v>
      </c>
      <c r="B583" s="22" t="s">
        <v>18969</v>
      </c>
      <c r="C583" s="22" t="s">
        <v>5461</v>
      </c>
      <c r="D583" s="22" t="s">
        <v>3800</v>
      </c>
      <c r="F583" s="22" t="s">
        <v>3711</v>
      </c>
      <c r="H583" s="22" t="s">
        <v>8</v>
      </c>
    </row>
    <row r="584" spans="1:8">
      <c r="A584" s="22" t="s">
        <v>5462</v>
      </c>
      <c r="B584" s="22" t="s">
        <v>19129</v>
      </c>
      <c r="C584" s="22" t="s">
        <v>5463</v>
      </c>
      <c r="D584" s="22" t="s">
        <v>5464</v>
      </c>
      <c r="E584" s="22" t="s">
        <v>5465</v>
      </c>
      <c r="F584" s="22" t="s">
        <v>3697</v>
      </c>
      <c r="H584" s="22" t="s">
        <v>8</v>
      </c>
    </row>
    <row r="585" spans="1:8">
      <c r="A585" s="22" t="s">
        <v>5466</v>
      </c>
      <c r="B585" s="22" t="s">
        <v>18602</v>
      </c>
      <c r="C585" s="22" t="s">
        <v>5467</v>
      </c>
      <c r="D585" s="22" t="s">
        <v>4561</v>
      </c>
      <c r="F585" s="22" t="s">
        <v>3730</v>
      </c>
      <c r="H585" s="22" t="s">
        <v>8</v>
      </c>
    </row>
    <row r="586" spans="1:8">
      <c r="A586" s="22" t="s">
        <v>5468</v>
      </c>
      <c r="B586" s="22" t="s">
        <v>19130</v>
      </c>
      <c r="C586" s="22" t="s">
        <v>5469</v>
      </c>
      <c r="D586" s="22" t="s">
        <v>4216</v>
      </c>
      <c r="E586" s="22" t="s">
        <v>5470</v>
      </c>
      <c r="F586" s="22" t="s">
        <v>3697</v>
      </c>
      <c r="H586" s="22" t="s">
        <v>8</v>
      </c>
    </row>
    <row r="587" spans="1:8">
      <c r="A587" s="22" t="s">
        <v>5471</v>
      </c>
      <c r="B587" s="22" t="s">
        <v>19131</v>
      </c>
      <c r="C587" s="22" t="s">
        <v>5472</v>
      </c>
      <c r="D587" s="22" t="s">
        <v>3815</v>
      </c>
      <c r="E587" s="22" t="s">
        <v>5473</v>
      </c>
      <c r="F587" s="22" t="s">
        <v>3697</v>
      </c>
      <c r="H587" s="22">
        <v>2000</v>
      </c>
    </row>
    <row r="588" spans="1:8">
      <c r="A588" s="22" t="s">
        <v>5474</v>
      </c>
      <c r="B588" s="22" t="s">
        <v>18756</v>
      </c>
      <c r="C588" s="22" t="s">
        <v>5475</v>
      </c>
      <c r="D588" s="22" t="s">
        <v>5476</v>
      </c>
      <c r="E588" s="22" t="s">
        <v>5477</v>
      </c>
      <c r="F588" s="22" t="s">
        <v>3697</v>
      </c>
      <c r="G588" s="22">
        <v>1</v>
      </c>
      <c r="H588" s="22">
        <v>2337</v>
      </c>
    </row>
    <row r="589" spans="1:8">
      <c r="A589" s="22" t="s">
        <v>5478</v>
      </c>
      <c r="B589" s="22" t="s">
        <v>18902</v>
      </c>
      <c r="C589" s="22" t="s">
        <v>5479</v>
      </c>
      <c r="D589" s="22" t="s">
        <v>5480</v>
      </c>
      <c r="F589" s="22" t="s">
        <v>3711</v>
      </c>
      <c r="H589" s="22" t="s">
        <v>8</v>
      </c>
    </row>
    <row r="590" spans="1:8">
      <c r="A590" s="22" t="s">
        <v>5481</v>
      </c>
      <c r="B590" s="22" t="s">
        <v>19022</v>
      </c>
      <c r="C590" s="22" t="s">
        <v>5482</v>
      </c>
      <c r="D590" s="22" t="s">
        <v>3931</v>
      </c>
      <c r="E590" s="22" t="s">
        <v>5483</v>
      </c>
      <c r="F590" s="22" t="s">
        <v>3697</v>
      </c>
      <c r="G590" s="22">
        <v>1</v>
      </c>
      <c r="H590" s="22">
        <v>1897</v>
      </c>
    </row>
    <row r="591" spans="1:8">
      <c r="A591" s="22" t="s">
        <v>5484</v>
      </c>
      <c r="B591" s="22" t="s">
        <v>19132</v>
      </c>
      <c r="C591" s="22" t="s">
        <v>5485</v>
      </c>
      <c r="D591" s="22" t="s">
        <v>3840</v>
      </c>
      <c r="E591" s="22" t="s">
        <v>5486</v>
      </c>
      <c r="F591" s="22" t="s">
        <v>3697</v>
      </c>
      <c r="H591" s="22">
        <v>527</v>
      </c>
    </row>
    <row r="592" spans="1:8">
      <c r="A592" s="22" t="s">
        <v>5487</v>
      </c>
      <c r="B592" s="22" t="s">
        <v>18873</v>
      </c>
      <c r="C592" s="22" t="s">
        <v>5488</v>
      </c>
      <c r="D592" s="22" t="s">
        <v>4574</v>
      </c>
      <c r="E592" s="22" t="s">
        <v>5489</v>
      </c>
      <c r="F592" s="22" t="s">
        <v>3697</v>
      </c>
      <c r="H592" s="22">
        <v>1648</v>
      </c>
    </row>
    <row r="593" spans="1:8">
      <c r="A593" s="22" t="s">
        <v>5490</v>
      </c>
      <c r="B593" s="22" t="s">
        <v>18604</v>
      </c>
      <c r="C593" s="22" t="s">
        <v>5491</v>
      </c>
      <c r="D593" s="22" t="s">
        <v>5492</v>
      </c>
      <c r="E593" s="22" t="s">
        <v>5493</v>
      </c>
      <c r="F593" s="22" t="s">
        <v>3697</v>
      </c>
      <c r="H593" s="22">
        <v>664</v>
      </c>
    </row>
    <row r="594" spans="1:8">
      <c r="A594" s="22" t="s">
        <v>5494</v>
      </c>
      <c r="B594" s="22" t="s">
        <v>19133</v>
      </c>
      <c r="C594" s="22" t="s">
        <v>5495</v>
      </c>
      <c r="D594" s="22" t="s">
        <v>5496</v>
      </c>
      <c r="F594" s="22" t="s">
        <v>3730</v>
      </c>
      <c r="H594" s="22" t="s">
        <v>8</v>
      </c>
    </row>
    <row r="595" spans="1:8">
      <c r="A595" s="22" t="s">
        <v>5497</v>
      </c>
      <c r="B595" s="22" t="s">
        <v>19134</v>
      </c>
      <c r="C595" s="22" t="s">
        <v>5498</v>
      </c>
      <c r="D595" s="22" t="s">
        <v>5499</v>
      </c>
      <c r="F595" s="22" t="s">
        <v>3730</v>
      </c>
      <c r="H595" s="22" t="s">
        <v>8</v>
      </c>
    </row>
    <row r="596" spans="1:8">
      <c r="A596" s="22" t="s">
        <v>5500</v>
      </c>
      <c r="B596" s="22" t="s">
        <v>18667</v>
      </c>
      <c r="C596" s="22" t="s">
        <v>5501</v>
      </c>
      <c r="D596" s="22" t="s">
        <v>5502</v>
      </c>
      <c r="E596" s="22" t="s">
        <v>5503</v>
      </c>
      <c r="F596" s="22" t="s">
        <v>3697</v>
      </c>
      <c r="H596" s="22">
        <v>94</v>
      </c>
    </row>
    <row r="597" spans="1:8">
      <c r="A597" s="22" t="s">
        <v>5504</v>
      </c>
      <c r="B597" s="22" t="s">
        <v>19135</v>
      </c>
      <c r="C597" s="22" t="s">
        <v>5505</v>
      </c>
      <c r="D597" s="22" t="s">
        <v>3978</v>
      </c>
      <c r="E597" s="22" t="s">
        <v>5506</v>
      </c>
      <c r="F597" s="22" t="s">
        <v>3697</v>
      </c>
      <c r="H597" s="22">
        <v>1495</v>
      </c>
    </row>
    <row r="598" spans="1:8">
      <c r="A598" s="22" t="s">
        <v>5507</v>
      </c>
      <c r="B598" s="22" t="s">
        <v>18599</v>
      </c>
      <c r="C598" s="22" t="s">
        <v>5508</v>
      </c>
      <c r="D598" s="22" t="s">
        <v>5509</v>
      </c>
      <c r="F598" s="22" t="s">
        <v>3715</v>
      </c>
      <c r="H598" s="22" t="s">
        <v>8</v>
      </c>
    </row>
    <row r="599" spans="1:8">
      <c r="A599" s="22" t="s">
        <v>5510</v>
      </c>
      <c r="B599" s="22" t="s">
        <v>19136</v>
      </c>
      <c r="C599" s="22" t="s">
        <v>5511</v>
      </c>
      <c r="D599" s="22" t="s">
        <v>4353</v>
      </c>
      <c r="F599" s="22" t="s">
        <v>3715</v>
      </c>
      <c r="H599" s="22" t="s">
        <v>8</v>
      </c>
    </row>
    <row r="600" spans="1:8">
      <c r="A600" s="22" t="s">
        <v>5512</v>
      </c>
      <c r="B600" s="22" t="s">
        <v>19137</v>
      </c>
      <c r="C600" s="22" t="s">
        <v>5513</v>
      </c>
      <c r="D600" s="22" t="s">
        <v>4773</v>
      </c>
      <c r="E600" s="22" t="s">
        <v>5514</v>
      </c>
      <c r="F600" s="22" t="s">
        <v>3697</v>
      </c>
      <c r="H600" s="22">
        <v>685</v>
      </c>
    </row>
    <row r="601" spans="1:8">
      <c r="A601" s="22" t="s">
        <v>5515</v>
      </c>
      <c r="B601" s="22" t="s">
        <v>19138</v>
      </c>
      <c r="C601" s="22" t="s">
        <v>5516</v>
      </c>
      <c r="D601" s="22" t="s">
        <v>5517</v>
      </c>
      <c r="F601" s="22" t="s">
        <v>3711</v>
      </c>
      <c r="H601" s="22" t="s">
        <v>8</v>
      </c>
    </row>
    <row r="602" spans="1:8">
      <c r="A602" s="22" t="s">
        <v>5518</v>
      </c>
      <c r="B602" s="22" t="s">
        <v>19081</v>
      </c>
      <c r="C602" s="22" t="s">
        <v>5519</v>
      </c>
      <c r="D602" s="22" t="s">
        <v>4181</v>
      </c>
      <c r="F602" s="22" t="s">
        <v>3697</v>
      </c>
      <c r="G602" s="22">
        <v>1</v>
      </c>
      <c r="H602" s="22" t="s">
        <v>8</v>
      </c>
    </row>
    <row r="603" spans="1:8">
      <c r="A603" s="22" t="s">
        <v>5520</v>
      </c>
      <c r="B603" s="22" t="s">
        <v>19139</v>
      </c>
      <c r="C603" s="22" t="s">
        <v>5521</v>
      </c>
      <c r="D603" s="22" t="s">
        <v>4512</v>
      </c>
      <c r="F603" s="22" t="s">
        <v>3705</v>
      </c>
      <c r="H603" s="22" t="s">
        <v>8</v>
      </c>
    </row>
    <row r="604" spans="1:8">
      <c r="A604" s="22" t="s">
        <v>5522</v>
      </c>
      <c r="B604" s="22" t="s">
        <v>19140</v>
      </c>
      <c r="C604" s="22" t="s">
        <v>5523</v>
      </c>
      <c r="D604" s="22" t="s">
        <v>4773</v>
      </c>
      <c r="F604" s="22" t="s">
        <v>3715</v>
      </c>
      <c r="H604" s="22" t="s">
        <v>8</v>
      </c>
    </row>
    <row r="605" spans="1:8">
      <c r="A605" s="22" t="s">
        <v>5524</v>
      </c>
      <c r="B605" s="22" t="s">
        <v>18948</v>
      </c>
      <c r="C605" s="22" t="s">
        <v>5525</v>
      </c>
      <c r="D605" s="22" t="s">
        <v>5526</v>
      </c>
      <c r="E605" s="22" t="s">
        <v>5527</v>
      </c>
      <c r="F605" s="22" t="s">
        <v>3697</v>
      </c>
      <c r="H605" s="22">
        <v>1745</v>
      </c>
    </row>
    <row r="606" spans="1:8">
      <c r="A606" s="22" t="s">
        <v>5528</v>
      </c>
      <c r="B606" s="22" t="s">
        <v>19141</v>
      </c>
      <c r="C606" s="22" t="s">
        <v>5529</v>
      </c>
      <c r="D606" s="22" t="s">
        <v>4234</v>
      </c>
      <c r="E606" s="22" t="s">
        <v>5530</v>
      </c>
      <c r="F606" s="22" t="s">
        <v>3697</v>
      </c>
      <c r="G606" s="22">
        <v>1</v>
      </c>
      <c r="H606" s="22" t="s">
        <v>8</v>
      </c>
    </row>
    <row r="607" spans="1:8">
      <c r="A607" s="22" t="s">
        <v>5531</v>
      </c>
      <c r="B607" s="22" t="s">
        <v>19142</v>
      </c>
      <c r="C607" s="22" t="s">
        <v>5532</v>
      </c>
      <c r="D607" s="22" t="s">
        <v>5533</v>
      </c>
      <c r="E607" s="22" t="s">
        <v>5534</v>
      </c>
      <c r="F607" s="22" t="s">
        <v>3697</v>
      </c>
      <c r="G607" s="22">
        <v>1</v>
      </c>
      <c r="H607" s="22">
        <v>1421</v>
      </c>
    </row>
    <row r="608" spans="1:8">
      <c r="A608" s="22" t="s">
        <v>5535</v>
      </c>
      <c r="B608" s="22" t="s">
        <v>19143</v>
      </c>
      <c r="C608" s="22" t="s">
        <v>5536</v>
      </c>
      <c r="D608" s="22" t="s">
        <v>5537</v>
      </c>
      <c r="E608" s="22" t="s">
        <v>5538</v>
      </c>
      <c r="F608" s="22" t="s">
        <v>3697</v>
      </c>
      <c r="G608" s="22">
        <v>2</v>
      </c>
      <c r="H608" s="22">
        <v>88</v>
      </c>
    </row>
    <row r="609" spans="1:8">
      <c r="A609" s="22" t="s">
        <v>5539</v>
      </c>
      <c r="B609" s="22" t="s">
        <v>19144</v>
      </c>
      <c r="C609" s="22" t="s">
        <v>5540</v>
      </c>
      <c r="D609" s="22" t="s">
        <v>5541</v>
      </c>
      <c r="F609" s="22" t="s">
        <v>3715</v>
      </c>
      <c r="H609" s="22" t="s">
        <v>8</v>
      </c>
    </row>
    <row r="610" spans="1:8">
      <c r="A610" s="22" t="s">
        <v>5542</v>
      </c>
      <c r="B610" s="22" t="s">
        <v>19145</v>
      </c>
      <c r="C610" s="22" t="s">
        <v>5543</v>
      </c>
      <c r="D610" s="22" t="s">
        <v>5544</v>
      </c>
      <c r="F610" s="22" t="s">
        <v>3705</v>
      </c>
      <c r="H610" s="22" t="s">
        <v>8</v>
      </c>
    </row>
    <row r="611" spans="1:8">
      <c r="A611" s="22" t="s">
        <v>5545</v>
      </c>
      <c r="B611" s="22" t="s">
        <v>18892</v>
      </c>
      <c r="C611" s="22" t="s">
        <v>5546</v>
      </c>
      <c r="D611" s="22" t="s">
        <v>5547</v>
      </c>
      <c r="E611" s="22" t="s">
        <v>5548</v>
      </c>
      <c r="F611" s="22" t="s">
        <v>3697</v>
      </c>
      <c r="G611" s="22">
        <v>1</v>
      </c>
      <c r="H611" s="22">
        <v>2389</v>
      </c>
    </row>
    <row r="612" spans="1:8">
      <c r="A612" s="22" t="s">
        <v>5549</v>
      </c>
      <c r="B612" s="22" t="s">
        <v>19146</v>
      </c>
      <c r="C612" s="22" t="s">
        <v>5550</v>
      </c>
      <c r="D612" s="22" t="s">
        <v>4026</v>
      </c>
      <c r="F612" s="22" t="s">
        <v>3715</v>
      </c>
      <c r="H612" s="22" t="s">
        <v>8</v>
      </c>
    </row>
    <row r="613" spans="1:8">
      <c r="A613" s="22" t="s">
        <v>5551</v>
      </c>
      <c r="B613" s="22" t="s">
        <v>19147</v>
      </c>
      <c r="C613" s="22" t="s">
        <v>5552</v>
      </c>
      <c r="D613" s="22" t="s">
        <v>4206</v>
      </c>
      <c r="F613" s="22" t="s">
        <v>3715</v>
      </c>
      <c r="H613" s="22" t="s">
        <v>8</v>
      </c>
    </row>
    <row r="614" spans="1:8">
      <c r="A614" s="22" t="s">
        <v>5553</v>
      </c>
      <c r="B614" s="22" t="s">
        <v>19148</v>
      </c>
      <c r="C614" s="22" t="s">
        <v>5554</v>
      </c>
      <c r="D614" s="22" t="s">
        <v>5555</v>
      </c>
      <c r="E614" s="22" t="s">
        <v>1861</v>
      </c>
      <c r="F614" s="22" t="s">
        <v>3697</v>
      </c>
      <c r="G614" s="22">
        <v>2</v>
      </c>
      <c r="H614" s="22">
        <v>39</v>
      </c>
    </row>
    <row r="615" spans="1:8">
      <c r="A615" s="22" t="s">
        <v>5556</v>
      </c>
      <c r="B615" s="22" t="s">
        <v>19149</v>
      </c>
      <c r="C615" s="22" t="s">
        <v>5557</v>
      </c>
      <c r="D615" s="22" t="s">
        <v>3898</v>
      </c>
      <c r="E615" s="22" t="s">
        <v>5558</v>
      </c>
      <c r="F615" s="22" t="s">
        <v>3697</v>
      </c>
      <c r="H615" s="22">
        <v>450</v>
      </c>
    </row>
    <row r="616" spans="1:8">
      <c r="A616" s="22" t="s">
        <v>5559</v>
      </c>
      <c r="B616" s="22" t="s">
        <v>19150</v>
      </c>
      <c r="C616" s="22" t="s">
        <v>5560</v>
      </c>
      <c r="D616" s="22" t="s">
        <v>5561</v>
      </c>
      <c r="E616" s="22" t="s">
        <v>5562</v>
      </c>
      <c r="F616" s="22" t="s">
        <v>3697</v>
      </c>
      <c r="H616" s="22">
        <v>2062</v>
      </c>
    </row>
    <row r="617" spans="1:8">
      <c r="A617" s="22" t="s">
        <v>5563</v>
      </c>
      <c r="B617" s="22" t="s">
        <v>19151</v>
      </c>
      <c r="C617" s="22" t="s">
        <v>5564</v>
      </c>
      <c r="D617" s="22" t="s">
        <v>5541</v>
      </c>
      <c r="F617" s="22" t="s">
        <v>3705</v>
      </c>
      <c r="H617" s="22">
        <v>2161</v>
      </c>
    </row>
    <row r="618" spans="1:8">
      <c r="A618" s="22" t="s">
        <v>5565</v>
      </c>
      <c r="B618" s="22" t="s">
        <v>19152</v>
      </c>
      <c r="C618" s="22" t="s">
        <v>5566</v>
      </c>
      <c r="D618" s="22" t="s">
        <v>4466</v>
      </c>
      <c r="F618" s="22" t="s">
        <v>3715</v>
      </c>
      <c r="H618" s="22" t="s">
        <v>8</v>
      </c>
    </row>
    <row r="619" spans="1:8">
      <c r="A619" s="22" t="s">
        <v>5567</v>
      </c>
      <c r="B619" s="22" t="s">
        <v>19153</v>
      </c>
      <c r="C619" s="22" t="s">
        <v>5568</v>
      </c>
      <c r="D619" s="22" t="s">
        <v>3975</v>
      </c>
      <c r="E619" s="22" t="s">
        <v>5569</v>
      </c>
      <c r="F619" s="22" t="s">
        <v>3697</v>
      </c>
      <c r="H619" s="22">
        <v>627</v>
      </c>
    </row>
    <row r="620" spans="1:8">
      <c r="A620" s="22" t="s">
        <v>5570</v>
      </c>
      <c r="B620" s="22" t="s">
        <v>19154</v>
      </c>
      <c r="C620" s="22" t="s">
        <v>5571</v>
      </c>
      <c r="D620" s="22" t="s">
        <v>4639</v>
      </c>
      <c r="F620" s="22" t="s">
        <v>3715</v>
      </c>
      <c r="H620" s="22" t="s">
        <v>8</v>
      </c>
    </row>
    <row r="621" spans="1:8">
      <c r="A621" s="22" t="s">
        <v>5572</v>
      </c>
      <c r="B621" s="22" t="s">
        <v>19155</v>
      </c>
      <c r="C621" s="22" t="s">
        <v>5573</v>
      </c>
      <c r="D621" s="22" t="s">
        <v>5574</v>
      </c>
      <c r="F621" s="22" t="s">
        <v>3697</v>
      </c>
      <c r="H621" s="22" t="s">
        <v>8</v>
      </c>
    </row>
    <row r="622" spans="1:8">
      <c r="A622" s="22" t="s">
        <v>5575</v>
      </c>
      <c r="B622" s="22" t="s">
        <v>19145</v>
      </c>
      <c r="C622" s="22" t="s">
        <v>5576</v>
      </c>
      <c r="D622" s="22" t="s">
        <v>5526</v>
      </c>
      <c r="E622" s="22" t="s">
        <v>5577</v>
      </c>
      <c r="F622" s="22" t="s">
        <v>3697</v>
      </c>
      <c r="H622" s="22">
        <v>1744</v>
      </c>
    </row>
    <row r="623" spans="1:8">
      <c r="A623" s="22" t="s">
        <v>5578</v>
      </c>
      <c r="B623" s="22" t="s">
        <v>19156</v>
      </c>
      <c r="C623" s="22" t="s">
        <v>5579</v>
      </c>
      <c r="D623" s="22" t="s">
        <v>3904</v>
      </c>
      <c r="F623" s="22" t="s">
        <v>3943</v>
      </c>
      <c r="H623" s="22" t="s">
        <v>8</v>
      </c>
    </row>
    <row r="624" spans="1:8">
      <c r="A624" s="22" t="s">
        <v>5580</v>
      </c>
      <c r="B624" s="22" t="s">
        <v>19157</v>
      </c>
      <c r="C624" s="22" t="s">
        <v>5581</v>
      </c>
      <c r="D624" s="22" t="s">
        <v>5582</v>
      </c>
      <c r="F624" s="22" t="s">
        <v>3730</v>
      </c>
      <c r="H624" s="22" t="s">
        <v>8</v>
      </c>
    </row>
    <row r="625" spans="1:8">
      <c r="A625" s="22" t="s">
        <v>5583</v>
      </c>
      <c r="B625" s="22" t="s">
        <v>19158</v>
      </c>
      <c r="C625" s="22" t="s">
        <v>5584</v>
      </c>
      <c r="D625" s="22" t="s">
        <v>5585</v>
      </c>
      <c r="E625" s="22" t="s">
        <v>5586</v>
      </c>
      <c r="F625" s="22" t="s">
        <v>3697</v>
      </c>
      <c r="H625" s="22">
        <v>491</v>
      </c>
    </row>
    <row r="626" spans="1:8">
      <c r="A626" s="22" t="s">
        <v>5587</v>
      </c>
      <c r="B626" s="22" t="s">
        <v>19159</v>
      </c>
      <c r="C626" s="22" t="s">
        <v>5588</v>
      </c>
      <c r="D626" s="22" t="s">
        <v>3968</v>
      </c>
      <c r="F626" s="22" t="s">
        <v>3730</v>
      </c>
      <c r="H626" s="22" t="s">
        <v>8</v>
      </c>
    </row>
    <row r="627" spans="1:8">
      <c r="A627" s="22" t="s">
        <v>5589</v>
      </c>
      <c r="B627" s="22" t="s">
        <v>19160</v>
      </c>
      <c r="C627" s="22" t="s">
        <v>5590</v>
      </c>
      <c r="D627" s="22" t="s">
        <v>5591</v>
      </c>
      <c r="F627" s="22" t="s">
        <v>3711</v>
      </c>
      <c r="H627" s="22" t="s">
        <v>8</v>
      </c>
    </row>
    <row r="628" spans="1:8">
      <c r="A628" s="22" t="s">
        <v>5592</v>
      </c>
      <c r="B628" s="22" t="s">
        <v>19161</v>
      </c>
      <c r="C628" s="22" t="s">
        <v>5593</v>
      </c>
      <c r="D628" s="22" t="s">
        <v>5594</v>
      </c>
      <c r="F628" s="22" t="s">
        <v>3711</v>
      </c>
      <c r="H628" s="22" t="s">
        <v>8</v>
      </c>
    </row>
    <row r="629" spans="1:8">
      <c r="A629" s="22" t="s">
        <v>5595</v>
      </c>
      <c r="B629" s="22" t="s">
        <v>19162</v>
      </c>
      <c r="C629" s="22" t="s">
        <v>5596</v>
      </c>
      <c r="D629" s="22" t="s">
        <v>4974</v>
      </c>
      <c r="F629" s="22" t="s">
        <v>3730</v>
      </c>
      <c r="H629" s="22" t="s">
        <v>8</v>
      </c>
    </row>
    <row r="630" spans="1:8">
      <c r="A630" s="22" t="s">
        <v>5597</v>
      </c>
      <c r="B630" s="22" t="s">
        <v>19163</v>
      </c>
      <c r="C630" s="22" t="s">
        <v>5598</v>
      </c>
      <c r="D630" s="22" t="s">
        <v>4216</v>
      </c>
      <c r="F630" s="22" t="s">
        <v>3715</v>
      </c>
      <c r="H630" s="22" t="s">
        <v>8</v>
      </c>
    </row>
    <row r="631" spans="1:8">
      <c r="A631" s="22" t="s">
        <v>5599</v>
      </c>
      <c r="B631" s="22" t="s">
        <v>19164</v>
      </c>
      <c r="C631" s="22" t="s">
        <v>5600</v>
      </c>
      <c r="D631" s="22" t="s">
        <v>4647</v>
      </c>
      <c r="E631" s="22" t="s">
        <v>5601</v>
      </c>
      <c r="F631" s="22" t="s">
        <v>3697</v>
      </c>
      <c r="G631" s="22">
        <v>1</v>
      </c>
      <c r="H631" s="22" t="s">
        <v>8</v>
      </c>
    </row>
    <row r="632" spans="1:8">
      <c r="A632" s="22" t="s">
        <v>5602</v>
      </c>
      <c r="B632" s="22" t="s">
        <v>19165</v>
      </c>
      <c r="C632" s="22" t="s">
        <v>5603</v>
      </c>
      <c r="D632" s="22" t="s">
        <v>5604</v>
      </c>
      <c r="F632" s="22" t="s">
        <v>3707</v>
      </c>
      <c r="H632" s="22" t="s">
        <v>8</v>
      </c>
    </row>
    <row r="633" spans="1:8">
      <c r="A633" s="22" t="s">
        <v>5605</v>
      </c>
      <c r="B633" s="22" t="s">
        <v>18929</v>
      </c>
      <c r="C633" s="22" t="s">
        <v>5606</v>
      </c>
      <c r="D633" s="22" t="s">
        <v>3935</v>
      </c>
      <c r="E633" s="22" t="s">
        <v>5607</v>
      </c>
      <c r="F633" s="22" t="s">
        <v>3697</v>
      </c>
      <c r="H633" s="22">
        <v>2217</v>
      </c>
    </row>
    <row r="634" spans="1:8">
      <c r="A634" s="22" t="s">
        <v>5608</v>
      </c>
      <c r="B634" s="22" t="s">
        <v>19166</v>
      </c>
      <c r="C634" s="22" t="s">
        <v>5609</v>
      </c>
      <c r="D634" s="22" t="s">
        <v>5610</v>
      </c>
      <c r="F634" s="22" t="s">
        <v>3715</v>
      </c>
      <c r="H634" s="22" t="s">
        <v>8</v>
      </c>
    </row>
    <row r="635" spans="1:8">
      <c r="A635" s="22" t="s">
        <v>5611</v>
      </c>
      <c r="B635" s="22" t="s">
        <v>19167</v>
      </c>
      <c r="C635" s="22" t="s">
        <v>5612</v>
      </c>
      <c r="D635" s="22" t="s">
        <v>3765</v>
      </c>
      <c r="F635" s="22" t="s">
        <v>3705</v>
      </c>
      <c r="H635" s="22">
        <v>1692</v>
      </c>
    </row>
    <row r="636" spans="1:8">
      <c r="A636" s="22" t="s">
        <v>5613</v>
      </c>
      <c r="B636" s="22" t="s">
        <v>19168</v>
      </c>
      <c r="C636" s="22" t="s">
        <v>5614</v>
      </c>
      <c r="D636" s="22" t="s">
        <v>4356</v>
      </c>
      <c r="F636" s="22" t="s">
        <v>3715</v>
      </c>
      <c r="H636" s="22" t="s">
        <v>8</v>
      </c>
    </row>
    <row r="637" spans="1:8">
      <c r="A637" s="22" t="s">
        <v>5615</v>
      </c>
      <c r="B637" s="22" t="s">
        <v>19169</v>
      </c>
      <c r="C637" s="22" t="s">
        <v>5616</v>
      </c>
      <c r="D637" s="22" t="s">
        <v>4488</v>
      </c>
      <c r="F637" s="22" t="s">
        <v>3730</v>
      </c>
      <c r="H637" s="22" t="s">
        <v>8</v>
      </c>
    </row>
    <row r="638" spans="1:8">
      <c r="A638" s="22" t="s">
        <v>5617</v>
      </c>
      <c r="B638" s="22" t="s">
        <v>19170</v>
      </c>
      <c r="C638" s="22" t="s">
        <v>5618</v>
      </c>
      <c r="D638" s="22" t="s">
        <v>5541</v>
      </c>
      <c r="E638" s="22" t="s">
        <v>5619</v>
      </c>
      <c r="F638" s="22" t="s">
        <v>3697</v>
      </c>
      <c r="H638" s="22" t="s">
        <v>8</v>
      </c>
    </row>
    <row r="639" spans="1:8">
      <c r="A639" s="22" t="s">
        <v>5620</v>
      </c>
      <c r="B639" s="22" t="s">
        <v>19171</v>
      </c>
      <c r="C639" s="22" t="s">
        <v>5621</v>
      </c>
      <c r="D639" s="22" t="s">
        <v>4054</v>
      </c>
      <c r="E639" s="22" t="s">
        <v>5622</v>
      </c>
      <c r="F639" s="22" t="s">
        <v>3697</v>
      </c>
      <c r="H639" s="22" t="s">
        <v>8</v>
      </c>
    </row>
    <row r="640" spans="1:8">
      <c r="A640" s="22" t="s">
        <v>5623</v>
      </c>
      <c r="B640" s="22" t="s">
        <v>19172</v>
      </c>
      <c r="C640" s="22" t="s">
        <v>5624</v>
      </c>
      <c r="D640" s="22" t="s">
        <v>3859</v>
      </c>
      <c r="F640" s="22" t="s">
        <v>3715</v>
      </c>
      <c r="H640" s="22" t="s">
        <v>8</v>
      </c>
    </row>
    <row r="641" spans="1:8">
      <c r="A641" s="22" t="s">
        <v>5625</v>
      </c>
      <c r="B641" s="22" t="s">
        <v>19173</v>
      </c>
      <c r="C641" s="22" t="s">
        <v>5626</v>
      </c>
      <c r="D641" s="22" t="s">
        <v>5496</v>
      </c>
      <c r="E641" s="22" t="s">
        <v>5627</v>
      </c>
      <c r="F641" s="22" t="s">
        <v>3697</v>
      </c>
      <c r="G641" s="22">
        <v>1</v>
      </c>
      <c r="H641" s="22" t="s">
        <v>8</v>
      </c>
    </row>
    <row r="642" spans="1:8">
      <c r="A642" s="22" t="s">
        <v>5628</v>
      </c>
      <c r="B642" s="22" t="s">
        <v>19174</v>
      </c>
      <c r="C642" s="22" t="s">
        <v>5629</v>
      </c>
      <c r="D642" s="22" t="s">
        <v>3821</v>
      </c>
      <c r="E642" s="22" t="s">
        <v>5630</v>
      </c>
      <c r="F642" s="22" t="s">
        <v>3697</v>
      </c>
      <c r="H642" s="22" t="s">
        <v>8</v>
      </c>
    </row>
    <row r="643" spans="1:8">
      <c r="A643" s="22" t="s">
        <v>5631</v>
      </c>
      <c r="B643" s="22" t="s">
        <v>19175</v>
      </c>
      <c r="C643" s="22" t="s">
        <v>5632</v>
      </c>
      <c r="D643" s="22" t="s">
        <v>4172</v>
      </c>
      <c r="F643" s="22" t="s">
        <v>3707</v>
      </c>
      <c r="H643" s="22" t="s">
        <v>8</v>
      </c>
    </row>
    <row r="644" spans="1:8">
      <c r="A644" s="22" t="s">
        <v>5633</v>
      </c>
      <c r="B644" s="22" t="s">
        <v>18621</v>
      </c>
      <c r="C644" s="22" t="s">
        <v>5634</v>
      </c>
      <c r="D644" s="22" t="s">
        <v>5635</v>
      </c>
      <c r="E644" s="22" t="s">
        <v>5636</v>
      </c>
      <c r="F644" s="22" t="s">
        <v>3697</v>
      </c>
      <c r="H644" s="22">
        <v>83</v>
      </c>
    </row>
    <row r="645" spans="1:8">
      <c r="A645" s="22" t="s">
        <v>5637</v>
      </c>
      <c r="B645" s="22" t="s">
        <v>18756</v>
      </c>
      <c r="C645" s="22" t="s">
        <v>5638</v>
      </c>
      <c r="D645" s="22" t="s">
        <v>3756</v>
      </c>
      <c r="E645" s="22" t="s">
        <v>5639</v>
      </c>
      <c r="F645" s="22" t="s">
        <v>3697</v>
      </c>
      <c r="H645" s="22">
        <v>427</v>
      </c>
    </row>
    <row r="646" spans="1:8">
      <c r="A646" s="22" t="s">
        <v>5640</v>
      </c>
      <c r="B646" s="22" t="s">
        <v>19131</v>
      </c>
      <c r="C646" s="22" t="s">
        <v>5641</v>
      </c>
      <c r="D646" s="22" t="s">
        <v>5306</v>
      </c>
      <c r="E646" s="22" t="s">
        <v>5642</v>
      </c>
      <c r="F646" s="22" t="s">
        <v>3697</v>
      </c>
      <c r="H646" s="22">
        <v>1149</v>
      </c>
    </row>
    <row r="647" spans="1:8">
      <c r="A647" s="22" t="s">
        <v>5643</v>
      </c>
      <c r="B647" s="22" t="s">
        <v>19176</v>
      </c>
      <c r="C647" s="22" t="s">
        <v>5644</v>
      </c>
      <c r="D647" s="22" t="s">
        <v>4773</v>
      </c>
      <c r="E647" s="22" t="s">
        <v>5645</v>
      </c>
      <c r="F647" s="22" t="s">
        <v>3697</v>
      </c>
      <c r="H647" s="22">
        <v>698</v>
      </c>
    </row>
    <row r="648" spans="1:8">
      <c r="A648" s="22" t="s">
        <v>5646</v>
      </c>
      <c r="B648" s="22" t="s">
        <v>19116</v>
      </c>
      <c r="C648" s="22" t="s">
        <v>5647</v>
      </c>
      <c r="D648" s="22" t="s">
        <v>5648</v>
      </c>
      <c r="E648" s="22" t="s">
        <v>5649</v>
      </c>
      <c r="F648" s="22" t="s">
        <v>3707</v>
      </c>
      <c r="H648" s="22" t="s">
        <v>8</v>
      </c>
    </row>
    <row r="649" spans="1:8">
      <c r="A649" s="22" t="s">
        <v>5650</v>
      </c>
      <c r="B649" s="22" t="s">
        <v>19177</v>
      </c>
      <c r="C649" s="22" t="s">
        <v>5651</v>
      </c>
      <c r="D649" s="22" t="s">
        <v>5533</v>
      </c>
      <c r="E649" s="22" t="s">
        <v>5652</v>
      </c>
      <c r="F649" s="22" t="s">
        <v>3697</v>
      </c>
      <c r="G649" s="22">
        <v>3</v>
      </c>
      <c r="H649" s="22">
        <v>1420</v>
      </c>
    </row>
    <row r="650" spans="1:8">
      <c r="A650" s="22" t="s">
        <v>5653</v>
      </c>
      <c r="B650" s="22" t="s">
        <v>19179</v>
      </c>
      <c r="C650" s="22" t="s">
        <v>5654</v>
      </c>
      <c r="D650" s="22" t="s">
        <v>4639</v>
      </c>
      <c r="F650" s="22" t="s">
        <v>3711</v>
      </c>
      <c r="H650" s="22" t="s">
        <v>8</v>
      </c>
    </row>
    <row r="651" spans="1:8">
      <c r="A651" s="22" t="s">
        <v>5655</v>
      </c>
      <c r="B651" s="22" t="s">
        <v>19045</v>
      </c>
      <c r="C651" s="22" t="s">
        <v>5656</v>
      </c>
      <c r="D651" s="22" t="s">
        <v>5657</v>
      </c>
      <c r="E651" s="22" t="s">
        <v>5658</v>
      </c>
      <c r="F651" s="22" t="s">
        <v>3697</v>
      </c>
      <c r="H651" s="22">
        <v>1106</v>
      </c>
    </row>
    <row r="652" spans="1:8">
      <c r="A652" s="22" t="s">
        <v>5659</v>
      </c>
      <c r="B652" s="22" t="s">
        <v>19180</v>
      </c>
      <c r="C652" s="22" t="s">
        <v>5660</v>
      </c>
      <c r="D652" s="22" t="s">
        <v>5661</v>
      </c>
      <c r="E652" s="22" t="s">
        <v>5662</v>
      </c>
      <c r="F652" s="22" t="s">
        <v>3697</v>
      </c>
      <c r="H652" s="22" t="s">
        <v>8</v>
      </c>
    </row>
    <row r="653" spans="1:8">
      <c r="A653" s="22" t="s">
        <v>5663</v>
      </c>
      <c r="B653" s="22" t="s">
        <v>19181</v>
      </c>
      <c r="C653" s="22" t="s">
        <v>5664</v>
      </c>
      <c r="D653" s="22" t="s">
        <v>4353</v>
      </c>
      <c r="F653" s="22" t="s">
        <v>3715</v>
      </c>
      <c r="H653" s="22" t="s">
        <v>8</v>
      </c>
    </row>
    <row r="654" spans="1:8">
      <c r="A654" s="22" t="s">
        <v>5665</v>
      </c>
      <c r="B654" s="22" t="s">
        <v>19182</v>
      </c>
      <c r="C654" s="22" t="s">
        <v>5666</v>
      </c>
      <c r="D654" s="22" t="s">
        <v>5667</v>
      </c>
      <c r="E654" s="22" t="s">
        <v>5668</v>
      </c>
      <c r="F654" s="22" t="s">
        <v>3697</v>
      </c>
      <c r="H654" s="22" t="s">
        <v>8</v>
      </c>
    </row>
    <row r="655" spans="1:8">
      <c r="A655" s="22" t="s">
        <v>5669</v>
      </c>
      <c r="B655" s="22" t="s">
        <v>19183</v>
      </c>
      <c r="C655" s="22" t="s">
        <v>5670</v>
      </c>
      <c r="D655" s="22" t="s">
        <v>3738</v>
      </c>
      <c r="E655" s="22" t="s">
        <v>5671</v>
      </c>
      <c r="F655" s="22" t="s">
        <v>3697</v>
      </c>
      <c r="H655" s="22">
        <v>2140</v>
      </c>
    </row>
    <row r="656" spans="1:8">
      <c r="A656" s="22" t="s">
        <v>5672</v>
      </c>
      <c r="B656" s="22" t="s">
        <v>18986</v>
      </c>
      <c r="C656" s="22" t="s">
        <v>5673</v>
      </c>
      <c r="D656" s="22" t="s">
        <v>5674</v>
      </c>
      <c r="E656" s="22" t="s">
        <v>5675</v>
      </c>
      <c r="F656" s="22" t="s">
        <v>3697</v>
      </c>
      <c r="H656" s="22">
        <v>147</v>
      </c>
    </row>
    <row r="657" spans="1:8">
      <c r="A657" s="22" t="s">
        <v>5676</v>
      </c>
      <c r="B657" s="22" t="s">
        <v>19184</v>
      </c>
      <c r="C657" s="22" t="s">
        <v>5677</v>
      </c>
      <c r="D657" s="22" t="s">
        <v>3748</v>
      </c>
      <c r="F657" s="22" t="s">
        <v>3715</v>
      </c>
      <c r="H657" s="22" t="s">
        <v>8</v>
      </c>
    </row>
    <row r="658" spans="1:8">
      <c r="A658" s="22" t="s">
        <v>5678</v>
      </c>
      <c r="B658" s="22" t="s">
        <v>19185</v>
      </c>
      <c r="C658" s="22" t="s">
        <v>5679</v>
      </c>
      <c r="D658" s="22" t="s">
        <v>4124</v>
      </c>
      <c r="E658" s="22" t="s">
        <v>5680</v>
      </c>
      <c r="F658" s="22" t="s">
        <v>3697</v>
      </c>
      <c r="H658" s="22">
        <v>1549</v>
      </c>
    </row>
    <row r="659" spans="1:8">
      <c r="A659" s="22" t="s">
        <v>5681</v>
      </c>
      <c r="B659" s="22" t="s">
        <v>19186</v>
      </c>
      <c r="C659" s="22" t="s">
        <v>5682</v>
      </c>
      <c r="D659" s="22" t="s">
        <v>4234</v>
      </c>
      <c r="F659" s="22" t="s">
        <v>3715</v>
      </c>
      <c r="H659" s="22" t="s">
        <v>8</v>
      </c>
    </row>
    <row r="660" spans="1:8">
      <c r="A660" s="22" t="s">
        <v>5683</v>
      </c>
      <c r="B660" s="22" t="s">
        <v>19187</v>
      </c>
      <c r="C660" s="22" t="s">
        <v>5684</v>
      </c>
      <c r="D660" s="22" t="s">
        <v>3892</v>
      </c>
      <c r="E660" s="22" t="s">
        <v>5685</v>
      </c>
      <c r="F660" s="22" t="s">
        <v>3697</v>
      </c>
      <c r="H660" s="22">
        <v>946</v>
      </c>
    </row>
    <row r="661" spans="1:8">
      <c r="A661" s="22" t="s">
        <v>5686</v>
      </c>
      <c r="B661" s="22" t="s">
        <v>19188</v>
      </c>
      <c r="C661" s="22" t="s">
        <v>5687</v>
      </c>
      <c r="D661" s="22" t="s">
        <v>4285</v>
      </c>
      <c r="F661" s="22" t="s">
        <v>3730</v>
      </c>
      <c r="H661" s="22" t="s">
        <v>8</v>
      </c>
    </row>
    <row r="662" spans="1:8">
      <c r="A662" s="22" t="s">
        <v>5688</v>
      </c>
      <c r="B662" s="22" t="s">
        <v>19189</v>
      </c>
      <c r="C662" s="22" t="s">
        <v>5689</v>
      </c>
      <c r="D662" s="22" t="s">
        <v>4773</v>
      </c>
      <c r="E662" s="22" t="s">
        <v>5690</v>
      </c>
      <c r="F662" s="22" t="s">
        <v>3697</v>
      </c>
      <c r="G662" s="22">
        <v>1</v>
      </c>
      <c r="H662" s="22">
        <v>677</v>
      </c>
    </row>
    <row r="663" spans="1:8">
      <c r="A663" s="22" t="s">
        <v>5691</v>
      </c>
      <c r="B663" s="22" t="s">
        <v>19190</v>
      </c>
      <c r="C663" s="22" t="s">
        <v>5692</v>
      </c>
      <c r="D663" s="22" t="s">
        <v>5402</v>
      </c>
      <c r="E663" s="22" t="s">
        <v>225</v>
      </c>
      <c r="F663" s="22" t="s">
        <v>3697</v>
      </c>
      <c r="H663" s="22">
        <v>1229</v>
      </c>
    </row>
    <row r="664" spans="1:8">
      <c r="A664" s="22" t="s">
        <v>5693</v>
      </c>
      <c r="B664" s="22" t="s">
        <v>19184</v>
      </c>
      <c r="C664" s="22" t="s">
        <v>5694</v>
      </c>
      <c r="D664" s="22" t="s">
        <v>5695</v>
      </c>
      <c r="F664" s="22" t="s">
        <v>3711</v>
      </c>
      <c r="H664" s="22" t="s">
        <v>8</v>
      </c>
    </row>
    <row r="665" spans="1:8">
      <c r="A665" s="22" t="s">
        <v>5696</v>
      </c>
      <c r="B665" s="22" t="s">
        <v>19191</v>
      </c>
      <c r="C665" s="22" t="s">
        <v>5697</v>
      </c>
      <c r="D665" s="22" t="s">
        <v>4508</v>
      </c>
      <c r="F665" s="22" t="s">
        <v>3715</v>
      </c>
      <c r="H665" s="22" t="s">
        <v>8</v>
      </c>
    </row>
    <row r="666" spans="1:8">
      <c r="A666" s="22" t="s">
        <v>5698</v>
      </c>
      <c r="B666" s="22" t="s">
        <v>19192</v>
      </c>
      <c r="C666" s="22" t="s">
        <v>5699</v>
      </c>
      <c r="D666" s="22" t="s">
        <v>3931</v>
      </c>
      <c r="F666" s="22" t="s">
        <v>3715</v>
      </c>
      <c r="H666" s="22" t="s">
        <v>8</v>
      </c>
    </row>
    <row r="667" spans="1:8">
      <c r="A667" s="22" t="s">
        <v>5700</v>
      </c>
      <c r="B667" s="22" t="s">
        <v>19193</v>
      </c>
      <c r="C667" s="22" t="s">
        <v>5701</v>
      </c>
      <c r="D667" s="22" t="s">
        <v>4406</v>
      </c>
      <c r="E667" s="22" t="s">
        <v>5702</v>
      </c>
      <c r="F667" s="22" t="s">
        <v>3697</v>
      </c>
      <c r="G667" s="22">
        <v>2</v>
      </c>
      <c r="H667" s="22">
        <v>1038</v>
      </c>
    </row>
    <row r="668" spans="1:8">
      <c r="A668" s="22" t="s">
        <v>5703</v>
      </c>
      <c r="B668" s="22" t="s">
        <v>19194</v>
      </c>
      <c r="C668" s="22" t="s">
        <v>5704</v>
      </c>
      <c r="D668" s="22" t="s">
        <v>5336</v>
      </c>
      <c r="E668" s="22" t="s">
        <v>5705</v>
      </c>
      <c r="F668" s="22" t="s">
        <v>3697</v>
      </c>
      <c r="G668" s="22">
        <v>1</v>
      </c>
      <c r="H668" s="22">
        <v>1623</v>
      </c>
    </row>
    <row r="669" spans="1:8">
      <c r="A669" s="22" t="s">
        <v>5706</v>
      </c>
      <c r="B669" s="22" t="s">
        <v>19195</v>
      </c>
      <c r="C669" s="22" t="s">
        <v>5707</v>
      </c>
      <c r="D669" s="22" t="s">
        <v>4172</v>
      </c>
      <c r="E669" s="22" t="s">
        <v>5708</v>
      </c>
      <c r="F669" s="22" t="s">
        <v>3697</v>
      </c>
      <c r="H669" s="22">
        <v>850</v>
      </c>
    </row>
    <row r="670" spans="1:8">
      <c r="A670" s="22" t="s">
        <v>5709</v>
      </c>
      <c r="B670" s="22" t="s">
        <v>19196</v>
      </c>
      <c r="C670" s="22" t="s">
        <v>5710</v>
      </c>
      <c r="D670" s="22" t="s">
        <v>5078</v>
      </c>
      <c r="E670" s="22" t="s">
        <v>5711</v>
      </c>
      <c r="F670" s="22" t="s">
        <v>3697</v>
      </c>
      <c r="H670" s="22">
        <v>791</v>
      </c>
    </row>
    <row r="671" spans="1:8">
      <c r="A671" s="22" t="s">
        <v>5712</v>
      </c>
      <c r="B671" s="22" t="s">
        <v>19197</v>
      </c>
      <c r="C671" s="22" t="s">
        <v>5713</v>
      </c>
      <c r="D671" s="22" t="s">
        <v>4176</v>
      </c>
      <c r="E671" s="22" t="s">
        <v>5714</v>
      </c>
      <c r="F671" s="22" t="s">
        <v>3697</v>
      </c>
      <c r="H671" s="22" t="s">
        <v>8</v>
      </c>
    </row>
    <row r="672" spans="1:8">
      <c r="A672" s="22" t="s">
        <v>5715</v>
      </c>
      <c r="B672" s="22" t="s">
        <v>19198</v>
      </c>
      <c r="C672" s="22" t="s">
        <v>5716</v>
      </c>
      <c r="D672" s="22" t="s">
        <v>5717</v>
      </c>
      <c r="E672" s="22" t="s">
        <v>491</v>
      </c>
      <c r="F672" s="22" t="s">
        <v>3697</v>
      </c>
      <c r="H672" s="22">
        <v>761</v>
      </c>
    </row>
    <row r="673" spans="1:8">
      <c r="A673" s="22" t="s">
        <v>5718</v>
      </c>
      <c r="B673" s="22" t="s">
        <v>19199</v>
      </c>
      <c r="C673" s="22" t="s">
        <v>5719</v>
      </c>
      <c r="D673" s="22" t="s">
        <v>4042</v>
      </c>
      <c r="E673" s="22" t="s">
        <v>5720</v>
      </c>
      <c r="F673" s="22" t="s">
        <v>3697</v>
      </c>
      <c r="G673" s="22">
        <v>2</v>
      </c>
      <c r="H673" s="22" t="s">
        <v>8</v>
      </c>
    </row>
    <row r="674" spans="1:8">
      <c r="A674" s="22" t="s">
        <v>5721</v>
      </c>
      <c r="B674" s="22" t="s">
        <v>19200</v>
      </c>
      <c r="C674" s="22" t="s">
        <v>5722</v>
      </c>
      <c r="D674" s="22" t="s">
        <v>3714</v>
      </c>
      <c r="F674" s="22" t="s">
        <v>3715</v>
      </c>
      <c r="H674" s="22" t="s">
        <v>8</v>
      </c>
    </row>
    <row r="675" spans="1:8">
      <c r="A675" s="22" t="s">
        <v>5723</v>
      </c>
      <c r="B675" s="22" t="s">
        <v>18908</v>
      </c>
      <c r="C675" s="22" t="s">
        <v>5724</v>
      </c>
      <c r="D675" s="22" t="s">
        <v>5725</v>
      </c>
      <c r="F675" s="22" t="s">
        <v>3711</v>
      </c>
      <c r="H675" s="22" t="s">
        <v>8</v>
      </c>
    </row>
    <row r="676" spans="1:8">
      <c r="A676" s="22" t="s">
        <v>5726</v>
      </c>
      <c r="B676" s="22" t="s">
        <v>19201</v>
      </c>
      <c r="C676" s="22" t="s">
        <v>5727</v>
      </c>
      <c r="D676" s="22" t="s">
        <v>4628</v>
      </c>
      <c r="F676" s="22" t="s">
        <v>3711</v>
      </c>
      <c r="H676" s="22" t="s">
        <v>8</v>
      </c>
    </row>
    <row r="677" spans="1:8">
      <c r="A677" s="22" t="s">
        <v>5728</v>
      </c>
      <c r="B677" s="22" t="s">
        <v>19202</v>
      </c>
      <c r="C677" s="22" t="s">
        <v>5729</v>
      </c>
      <c r="D677" s="22" t="s">
        <v>4216</v>
      </c>
      <c r="E677" s="22" t="s">
        <v>5730</v>
      </c>
      <c r="F677" s="22" t="s">
        <v>3697</v>
      </c>
      <c r="H677" s="22" t="s">
        <v>8</v>
      </c>
    </row>
    <row r="678" spans="1:8">
      <c r="A678" s="22" t="s">
        <v>5731</v>
      </c>
      <c r="B678" s="22" t="s">
        <v>19203</v>
      </c>
      <c r="C678" s="22" t="s">
        <v>5732</v>
      </c>
      <c r="D678" s="22" t="s">
        <v>5172</v>
      </c>
      <c r="E678" s="22" t="s">
        <v>5733</v>
      </c>
      <c r="F678" s="22" t="s">
        <v>3697</v>
      </c>
      <c r="G678" s="22">
        <v>1</v>
      </c>
      <c r="H678" s="22">
        <v>2044</v>
      </c>
    </row>
    <row r="679" spans="1:8">
      <c r="A679" s="22" t="s">
        <v>5734</v>
      </c>
      <c r="B679" s="22" t="s">
        <v>19204</v>
      </c>
      <c r="C679" s="22" t="s">
        <v>5735</v>
      </c>
      <c r="D679" s="22" t="s">
        <v>5736</v>
      </c>
      <c r="F679" s="22" t="s">
        <v>3711</v>
      </c>
      <c r="H679" s="22" t="s">
        <v>8</v>
      </c>
    </row>
    <row r="680" spans="1:8">
      <c r="A680" s="22" t="s">
        <v>5737</v>
      </c>
      <c r="B680" s="22" t="s">
        <v>19205</v>
      </c>
      <c r="C680" s="22" t="s">
        <v>5738</v>
      </c>
      <c r="D680" s="22" t="s">
        <v>5739</v>
      </c>
      <c r="F680" s="22" t="s">
        <v>3730</v>
      </c>
      <c r="H680" s="22" t="s">
        <v>8</v>
      </c>
    </row>
    <row r="681" spans="1:8">
      <c r="A681" s="22" t="s">
        <v>5740</v>
      </c>
      <c r="B681" s="22" t="s">
        <v>19206</v>
      </c>
      <c r="C681" s="22" t="s">
        <v>5741</v>
      </c>
      <c r="D681" s="22" t="s">
        <v>3909</v>
      </c>
      <c r="E681" s="22" t="s">
        <v>5742</v>
      </c>
      <c r="F681" s="22" t="s">
        <v>3707</v>
      </c>
      <c r="H681" s="22" t="s">
        <v>8</v>
      </c>
    </row>
    <row r="682" spans="1:8">
      <c r="A682" s="22" t="s">
        <v>5743</v>
      </c>
      <c r="B682" s="22" t="s">
        <v>18698</v>
      </c>
      <c r="C682" s="22" t="s">
        <v>5744</v>
      </c>
      <c r="D682" s="22" t="s">
        <v>3946</v>
      </c>
      <c r="E682" s="22" t="s">
        <v>5745</v>
      </c>
      <c r="F682" s="22" t="s">
        <v>3697</v>
      </c>
      <c r="H682" s="22">
        <v>43</v>
      </c>
    </row>
    <row r="683" spans="1:8">
      <c r="A683" s="22" t="s">
        <v>5746</v>
      </c>
      <c r="B683" s="22" t="s">
        <v>19207</v>
      </c>
      <c r="C683" s="22" t="s">
        <v>5747</v>
      </c>
      <c r="D683" s="22" t="s">
        <v>5748</v>
      </c>
      <c r="F683" s="22" t="s">
        <v>3730</v>
      </c>
      <c r="H683" s="22" t="s">
        <v>8</v>
      </c>
    </row>
    <row r="684" spans="1:8">
      <c r="A684" s="22" t="s">
        <v>5749</v>
      </c>
      <c r="B684" s="22" t="s">
        <v>19208</v>
      </c>
      <c r="C684" s="22" t="s">
        <v>5750</v>
      </c>
      <c r="D684" s="22" t="s">
        <v>3706</v>
      </c>
      <c r="F684" s="22" t="s">
        <v>3715</v>
      </c>
      <c r="H684" s="22" t="s">
        <v>8</v>
      </c>
    </row>
    <row r="685" spans="1:8">
      <c r="A685" s="22" t="s">
        <v>5751</v>
      </c>
      <c r="B685" s="22" t="s">
        <v>19209</v>
      </c>
      <c r="C685" s="22" t="s">
        <v>5752</v>
      </c>
      <c r="D685" s="22" t="s">
        <v>5753</v>
      </c>
      <c r="F685" s="22" t="s">
        <v>3711</v>
      </c>
      <c r="H685" s="22" t="s">
        <v>8</v>
      </c>
    </row>
    <row r="686" spans="1:8">
      <c r="A686" s="22" t="s">
        <v>5754</v>
      </c>
      <c r="B686" s="22" t="s">
        <v>19210</v>
      </c>
      <c r="C686" s="22" t="s">
        <v>5755</v>
      </c>
      <c r="D686" s="22" t="s">
        <v>3909</v>
      </c>
      <c r="F686" s="22" t="s">
        <v>3711</v>
      </c>
      <c r="H686" s="22" t="s">
        <v>8</v>
      </c>
    </row>
    <row r="687" spans="1:8">
      <c r="A687" s="22" t="s">
        <v>5756</v>
      </c>
      <c r="B687" s="22" t="s">
        <v>19072</v>
      </c>
      <c r="C687" s="22" t="s">
        <v>5757</v>
      </c>
      <c r="D687" s="22" t="s">
        <v>4216</v>
      </c>
      <c r="E687" s="22" t="s">
        <v>5758</v>
      </c>
      <c r="F687" s="22" t="s">
        <v>3697</v>
      </c>
      <c r="H687" s="22" t="s">
        <v>8</v>
      </c>
    </row>
    <row r="688" spans="1:8">
      <c r="A688" s="22" t="s">
        <v>5759</v>
      </c>
      <c r="B688" s="22" t="s">
        <v>19186</v>
      </c>
      <c r="C688" s="22" t="s">
        <v>5760</v>
      </c>
      <c r="D688" s="22" t="s">
        <v>5069</v>
      </c>
      <c r="E688" s="22" t="s">
        <v>5761</v>
      </c>
      <c r="F688" s="22" t="s">
        <v>3697</v>
      </c>
      <c r="H688" s="22">
        <v>766</v>
      </c>
    </row>
    <row r="689" spans="1:8">
      <c r="A689" s="22" t="s">
        <v>5762</v>
      </c>
      <c r="B689" s="22" t="s">
        <v>19211</v>
      </c>
      <c r="C689" s="22" t="s">
        <v>5763</v>
      </c>
      <c r="D689" s="22" t="s">
        <v>3975</v>
      </c>
      <c r="F689" s="22" t="s">
        <v>3711</v>
      </c>
      <c r="H689" s="22" t="s">
        <v>8</v>
      </c>
    </row>
    <row r="690" spans="1:8">
      <c r="A690" s="22" t="s">
        <v>5764</v>
      </c>
      <c r="B690" s="22" t="s">
        <v>19212</v>
      </c>
      <c r="C690" s="22" t="s">
        <v>5765</v>
      </c>
      <c r="D690" s="22" t="s">
        <v>4302</v>
      </c>
      <c r="E690" s="22" t="s">
        <v>5766</v>
      </c>
      <c r="F690" s="22" t="s">
        <v>3697</v>
      </c>
      <c r="G690" s="22">
        <v>1</v>
      </c>
      <c r="H690" s="22">
        <v>2123</v>
      </c>
    </row>
    <row r="691" spans="1:8">
      <c r="A691" s="22" t="s">
        <v>5767</v>
      </c>
      <c r="B691" s="22" t="s">
        <v>19213</v>
      </c>
      <c r="C691" s="22" t="s">
        <v>5768</v>
      </c>
      <c r="D691" s="22" t="s">
        <v>5537</v>
      </c>
      <c r="F691" s="22" t="s">
        <v>3711</v>
      </c>
      <c r="H691" s="22" t="s">
        <v>8</v>
      </c>
    </row>
    <row r="692" spans="1:8">
      <c r="A692" s="22" t="s">
        <v>5769</v>
      </c>
      <c r="B692" s="22" t="s">
        <v>18604</v>
      </c>
      <c r="C692" s="22" t="s">
        <v>5770</v>
      </c>
      <c r="D692" s="22" t="s">
        <v>4425</v>
      </c>
      <c r="E692" s="22" t="s">
        <v>5771</v>
      </c>
      <c r="F692" s="22" t="s">
        <v>3697</v>
      </c>
      <c r="H692" s="22" t="s">
        <v>8</v>
      </c>
    </row>
    <row r="693" spans="1:8">
      <c r="A693" s="22" t="s">
        <v>5772</v>
      </c>
      <c r="B693" s="22" t="s">
        <v>19214</v>
      </c>
      <c r="C693" s="22" t="s">
        <v>5773</v>
      </c>
      <c r="D693" s="22" t="s">
        <v>5774</v>
      </c>
      <c r="E693" s="22" t="s">
        <v>5775</v>
      </c>
      <c r="F693" s="22" t="s">
        <v>3697</v>
      </c>
      <c r="H693" s="22">
        <v>2022</v>
      </c>
    </row>
    <row r="694" spans="1:8">
      <c r="A694" s="22" t="s">
        <v>5776</v>
      </c>
      <c r="B694" s="22" t="s">
        <v>19215</v>
      </c>
      <c r="C694" s="22" t="s">
        <v>5777</v>
      </c>
      <c r="D694" s="22" t="s">
        <v>3847</v>
      </c>
      <c r="E694" s="22" t="s">
        <v>5778</v>
      </c>
      <c r="F694" s="22" t="s">
        <v>3697</v>
      </c>
      <c r="H694" s="22">
        <v>1947</v>
      </c>
    </row>
    <row r="695" spans="1:8">
      <c r="A695" s="22" t="s">
        <v>5779</v>
      </c>
      <c r="B695" s="22" t="s">
        <v>19216</v>
      </c>
      <c r="C695" s="22" t="s">
        <v>5780</v>
      </c>
      <c r="D695" s="22" t="s">
        <v>3946</v>
      </c>
      <c r="F695" s="22" t="s">
        <v>3730</v>
      </c>
      <c r="H695" s="22" t="s">
        <v>8</v>
      </c>
    </row>
    <row r="696" spans="1:8">
      <c r="A696" s="22" t="s">
        <v>5781</v>
      </c>
      <c r="B696" s="22" t="s">
        <v>19217</v>
      </c>
      <c r="C696" s="22" t="s">
        <v>5782</v>
      </c>
      <c r="D696" s="22" t="s">
        <v>4275</v>
      </c>
      <c r="E696" s="22" t="s">
        <v>5783</v>
      </c>
      <c r="F696" s="22" t="s">
        <v>3697</v>
      </c>
      <c r="H696" s="22">
        <v>1561</v>
      </c>
    </row>
    <row r="697" spans="1:8">
      <c r="A697" s="22" t="s">
        <v>5784</v>
      </c>
      <c r="B697" s="22" t="s">
        <v>19006</v>
      </c>
      <c r="C697" s="22" t="s">
        <v>5785</v>
      </c>
      <c r="D697" s="22" t="s">
        <v>3904</v>
      </c>
      <c r="F697" s="22" t="s">
        <v>3715</v>
      </c>
      <c r="H697" s="22" t="s">
        <v>8</v>
      </c>
    </row>
    <row r="698" spans="1:8">
      <c r="A698" s="22" t="s">
        <v>5786</v>
      </c>
      <c r="B698" s="22" t="s">
        <v>18694</v>
      </c>
      <c r="C698" s="22" t="s">
        <v>5787</v>
      </c>
      <c r="D698" s="22" t="s">
        <v>5788</v>
      </c>
      <c r="E698" s="22" t="s">
        <v>5789</v>
      </c>
      <c r="F698" s="22" t="s">
        <v>3697</v>
      </c>
      <c r="G698" s="22">
        <v>1</v>
      </c>
      <c r="H698" s="22" t="s">
        <v>8</v>
      </c>
    </row>
    <row r="699" spans="1:8">
      <c r="A699" s="22" t="s">
        <v>5790</v>
      </c>
      <c r="B699" s="22" t="s">
        <v>18648</v>
      </c>
      <c r="C699" s="22" t="s">
        <v>5791</v>
      </c>
      <c r="D699" s="22" t="s">
        <v>3803</v>
      </c>
      <c r="E699" s="22" t="s">
        <v>5792</v>
      </c>
      <c r="F699" s="22" t="s">
        <v>3697</v>
      </c>
      <c r="H699" s="22">
        <v>1358</v>
      </c>
    </row>
    <row r="700" spans="1:8">
      <c r="A700" s="22" t="s">
        <v>5793</v>
      </c>
      <c r="B700" s="22" t="s">
        <v>19218</v>
      </c>
      <c r="C700" s="22" t="s">
        <v>5794</v>
      </c>
      <c r="D700" s="22" t="s">
        <v>3931</v>
      </c>
      <c r="E700" s="22" t="s">
        <v>5795</v>
      </c>
      <c r="F700" s="22" t="s">
        <v>3697</v>
      </c>
      <c r="H700" s="22">
        <v>1901</v>
      </c>
    </row>
    <row r="701" spans="1:8">
      <c r="A701" s="22" t="s">
        <v>5796</v>
      </c>
      <c r="B701" s="22" t="s">
        <v>19219</v>
      </c>
      <c r="C701" s="22" t="s">
        <v>5797</v>
      </c>
      <c r="D701" s="22" t="s">
        <v>5798</v>
      </c>
      <c r="E701" s="22" t="s">
        <v>5799</v>
      </c>
      <c r="F701" s="22" t="s">
        <v>3697</v>
      </c>
      <c r="H701" s="22" t="s">
        <v>8</v>
      </c>
    </row>
    <row r="702" spans="1:8">
      <c r="A702" s="22" t="s">
        <v>5800</v>
      </c>
      <c r="B702" s="22" t="s">
        <v>19220</v>
      </c>
      <c r="C702" s="22" t="s">
        <v>5801</v>
      </c>
      <c r="D702" s="22" t="s">
        <v>4209</v>
      </c>
      <c r="F702" s="22" t="s">
        <v>3715</v>
      </c>
      <c r="H702" s="22" t="s">
        <v>8</v>
      </c>
    </row>
    <row r="703" spans="1:8">
      <c r="A703" s="22" t="s">
        <v>5802</v>
      </c>
      <c r="B703" s="22" t="s">
        <v>18675</v>
      </c>
      <c r="C703" s="22" t="s">
        <v>5803</v>
      </c>
      <c r="D703" s="22" t="s">
        <v>3704</v>
      </c>
      <c r="E703" s="22" t="s">
        <v>5804</v>
      </c>
      <c r="F703" s="22" t="s">
        <v>3697</v>
      </c>
      <c r="H703" s="22">
        <v>2173</v>
      </c>
    </row>
    <row r="704" spans="1:8">
      <c r="A704" s="22" t="s">
        <v>5805</v>
      </c>
      <c r="B704" s="22" t="s">
        <v>19221</v>
      </c>
      <c r="C704" s="22" t="s">
        <v>5806</v>
      </c>
      <c r="D704" s="22" t="s">
        <v>4773</v>
      </c>
      <c r="E704" s="22" t="s">
        <v>5807</v>
      </c>
      <c r="F704" s="22" t="s">
        <v>3697</v>
      </c>
      <c r="H704" s="22">
        <v>689</v>
      </c>
    </row>
    <row r="705" spans="1:8">
      <c r="A705" s="22" t="s">
        <v>5808</v>
      </c>
      <c r="B705" s="22" t="s">
        <v>19222</v>
      </c>
      <c r="C705" s="22" t="s">
        <v>5809</v>
      </c>
      <c r="D705" s="22" t="s">
        <v>4054</v>
      </c>
      <c r="E705" s="22" t="s">
        <v>5810</v>
      </c>
      <c r="F705" s="22" t="s">
        <v>3697</v>
      </c>
      <c r="H705" s="22" t="s">
        <v>8</v>
      </c>
    </row>
    <row r="706" spans="1:8">
      <c r="A706" s="22" t="s">
        <v>5811</v>
      </c>
      <c r="B706" s="22" t="s">
        <v>19223</v>
      </c>
      <c r="C706" s="22" t="s">
        <v>5812</v>
      </c>
      <c r="D706" s="22" t="s">
        <v>5610</v>
      </c>
      <c r="E706" s="22" t="s">
        <v>5813</v>
      </c>
      <c r="F706" s="22" t="s">
        <v>3697</v>
      </c>
      <c r="H706" s="22" t="s">
        <v>8</v>
      </c>
    </row>
    <row r="707" spans="1:8">
      <c r="A707" s="22" t="s">
        <v>5814</v>
      </c>
      <c r="B707" s="22" t="s">
        <v>19224</v>
      </c>
      <c r="C707" s="22" t="s">
        <v>5815</v>
      </c>
      <c r="D707" s="22" t="s">
        <v>3800</v>
      </c>
      <c r="F707" s="22" t="s">
        <v>3705</v>
      </c>
      <c r="H707" s="22" t="s">
        <v>8</v>
      </c>
    </row>
    <row r="708" spans="1:8">
      <c r="A708" s="22" t="s">
        <v>5816</v>
      </c>
      <c r="B708" s="22" t="s">
        <v>19225</v>
      </c>
      <c r="C708" s="22" t="s">
        <v>5817</v>
      </c>
      <c r="D708" s="22" t="s">
        <v>4470</v>
      </c>
      <c r="F708" s="22" t="s">
        <v>3711</v>
      </c>
      <c r="H708" s="22" t="s">
        <v>8</v>
      </c>
    </row>
    <row r="709" spans="1:8">
      <c r="A709" s="22" t="s">
        <v>5818</v>
      </c>
      <c r="B709" s="22" t="s">
        <v>19226</v>
      </c>
      <c r="C709" s="22" t="s">
        <v>5819</v>
      </c>
      <c r="D709" s="22" t="s">
        <v>3978</v>
      </c>
      <c r="E709" s="22" t="s">
        <v>5820</v>
      </c>
      <c r="F709" s="22" t="s">
        <v>3697</v>
      </c>
      <c r="H709" s="22">
        <v>1493</v>
      </c>
    </row>
    <row r="710" spans="1:8">
      <c r="A710" s="22" t="s">
        <v>5821</v>
      </c>
      <c r="B710" s="22" t="s">
        <v>18808</v>
      </c>
      <c r="C710" s="22" t="s">
        <v>5822</v>
      </c>
      <c r="D710" s="22" t="s">
        <v>4216</v>
      </c>
      <c r="F710" s="22" t="s">
        <v>3711</v>
      </c>
      <c r="H710" s="22" t="s">
        <v>8</v>
      </c>
    </row>
    <row r="711" spans="1:8">
      <c r="A711" s="22" t="s">
        <v>5823</v>
      </c>
      <c r="B711" s="22" t="s">
        <v>19227</v>
      </c>
      <c r="C711" s="22" t="s">
        <v>5824</v>
      </c>
      <c r="D711" s="22" t="s">
        <v>5825</v>
      </c>
      <c r="F711" s="22" t="s">
        <v>3711</v>
      </c>
      <c r="H711" s="22" t="s">
        <v>8</v>
      </c>
    </row>
    <row r="712" spans="1:8">
      <c r="A712" s="22" t="s">
        <v>5826</v>
      </c>
      <c r="B712" s="22" t="s">
        <v>19228</v>
      </c>
      <c r="C712" s="22" t="s">
        <v>5827</v>
      </c>
      <c r="D712" s="22" t="s">
        <v>5155</v>
      </c>
      <c r="F712" s="22" t="s">
        <v>3711</v>
      </c>
      <c r="H712" s="22" t="s">
        <v>8</v>
      </c>
    </row>
    <row r="713" spans="1:8">
      <c r="A713" s="22" t="s">
        <v>5828</v>
      </c>
      <c r="B713" s="22" t="s">
        <v>19229</v>
      </c>
      <c r="C713" s="22" t="s">
        <v>5829</v>
      </c>
      <c r="D713" s="22" t="s">
        <v>5830</v>
      </c>
      <c r="F713" s="22" t="s">
        <v>3711</v>
      </c>
      <c r="H713" s="22" t="s">
        <v>8</v>
      </c>
    </row>
    <row r="714" spans="1:8">
      <c r="A714" s="22" t="s">
        <v>5831</v>
      </c>
      <c r="B714" s="22" t="s">
        <v>19135</v>
      </c>
      <c r="C714" s="22" t="s">
        <v>5832</v>
      </c>
      <c r="D714" s="22" t="s">
        <v>5610</v>
      </c>
      <c r="E714" s="22" t="s">
        <v>5833</v>
      </c>
      <c r="F714" s="22" t="s">
        <v>3697</v>
      </c>
      <c r="H714" s="22" t="s">
        <v>8</v>
      </c>
    </row>
    <row r="715" spans="1:8">
      <c r="A715" s="22" t="s">
        <v>5834</v>
      </c>
      <c r="B715" s="22" t="s">
        <v>19230</v>
      </c>
      <c r="C715" s="22" t="s">
        <v>5835</v>
      </c>
      <c r="D715" s="22" t="s">
        <v>4234</v>
      </c>
      <c r="E715" s="22" t="s">
        <v>5836</v>
      </c>
      <c r="F715" s="22" t="s">
        <v>3697</v>
      </c>
      <c r="H715" s="22">
        <v>413</v>
      </c>
    </row>
    <row r="716" spans="1:8">
      <c r="A716" s="22" t="s">
        <v>5837</v>
      </c>
      <c r="B716" s="22" t="s">
        <v>19231</v>
      </c>
      <c r="C716" s="22" t="s">
        <v>5838</v>
      </c>
      <c r="D716" s="22" t="s">
        <v>4753</v>
      </c>
      <c r="E716" s="22" t="s">
        <v>5839</v>
      </c>
      <c r="F716" s="22" t="s">
        <v>3697</v>
      </c>
      <c r="H716" s="22">
        <v>169</v>
      </c>
    </row>
    <row r="717" spans="1:8">
      <c r="A717" s="22" t="s">
        <v>5840</v>
      </c>
      <c r="B717" s="22" t="s">
        <v>19232</v>
      </c>
      <c r="C717" s="22" t="s">
        <v>5841</v>
      </c>
      <c r="D717" s="22" t="s">
        <v>4425</v>
      </c>
      <c r="E717" s="22" t="s">
        <v>5842</v>
      </c>
      <c r="F717" s="22" t="s">
        <v>3697</v>
      </c>
      <c r="G717" s="22">
        <v>1</v>
      </c>
      <c r="H717" s="22">
        <v>489</v>
      </c>
    </row>
    <row r="718" spans="1:8">
      <c r="A718" s="22" t="s">
        <v>5843</v>
      </c>
      <c r="B718" s="22" t="s">
        <v>19233</v>
      </c>
      <c r="C718" s="22" t="s">
        <v>5844</v>
      </c>
      <c r="D718" s="22" t="s">
        <v>5845</v>
      </c>
      <c r="E718" s="22" t="s">
        <v>5846</v>
      </c>
      <c r="F718" s="22" t="s">
        <v>3697</v>
      </c>
      <c r="H718" s="22">
        <v>1193</v>
      </c>
    </row>
    <row r="719" spans="1:8">
      <c r="A719" s="22" t="s">
        <v>5847</v>
      </c>
      <c r="B719" s="22" t="s">
        <v>19234</v>
      </c>
      <c r="C719" s="22" t="s">
        <v>5848</v>
      </c>
      <c r="D719" s="22" t="s">
        <v>5849</v>
      </c>
      <c r="E719" s="22" t="s">
        <v>5850</v>
      </c>
      <c r="F719" s="22" t="s">
        <v>3697</v>
      </c>
      <c r="H719" s="22">
        <v>1775</v>
      </c>
    </row>
    <row r="720" spans="1:8">
      <c r="A720" s="22" t="s">
        <v>5851</v>
      </c>
      <c r="B720" s="22" t="s">
        <v>19235</v>
      </c>
      <c r="C720" s="22" t="s">
        <v>5852</v>
      </c>
      <c r="D720" s="22" t="s">
        <v>4738</v>
      </c>
      <c r="E720" s="22" t="s">
        <v>5853</v>
      </c>
      <c r="F720" s="22" t="s">
        <v>3697</v>
      </c>
      <c r="G720" s="22">
        <v>1</v>
      </c>
      <c r="H720" s="22">
        <v>1461</v>
      </c>
    </row>
    <row r="721" spans="1:8">
      <c r="A721" s="22" t="s">
        <v>5854</v>
      </c>
      <c r="B721" s="22" t="s">
        <v>19236</v>
      </c>
      <c r="C721" s="22" t="s">
        <v>5855</v>
      </c>
      <c r="D721" s="22" t="s">
        <v>4026</v>
      </c>
      <c r="F721" s="22" t="s">
        <v>3715</v>
      </c>
      <c r="H721" s="22" t="s">
        <v>8</v>
      </c>
    </row>
    <row r="722" spans="1:8">
      <c r="A722" s="22" t="s">
        <v>5856</v>
      </c>
      <c r="B722" s="22" t="s">
        <v>19237</v>
      </c>
      <c r="C722" s="22" t="s">
        <v>5857</v>
      </c>
      <c r="D722" s="22" t="s">
        <v>4176</v>
      </c>
      <c r="E722" s="22" t="s">
        <v>5858</v>
      </c>
      <c r="F722" s="22" t="s">
        <v>3697</v>
      </c>
      <c r="G722" s="22">
        <v>2</v>
      </c>
      <c r="H722" s="22" t="s">
        <v>8</v>
      </c>
    </row>
    <row r="723" spans="1:8">
      <c r="A723" s="22" t="s">
        <v>5859</v>
      </c>
      <c r="B723" s="22" t="s">
        <v>19238</v>
      </c>
      <c r="C723" s="22" t="s">
        <v>5860</v>
      </c>
      <c r="D723" s="22" t="s">
        <v>4172</v>
      </c>
      <c r="F723" s="22" t="s">
        <v>3715</v>
      </c>
      <c r="H723" s="22" t="s">
        <v>8</v>
      </c>
    </row>
    <row r="724" spans="1:8">
      <c r="A724" s="22" t="s">
        <v>5861</v>
      </c>
      <c r="B724" s="22" t="s">
        <v>19239</v>
      </c>
      <c r="C724" s="22" t="s">
        <v>5862</v>
      </c>
      <c r="D724" s="22" t="s">
        <v>4223</v>
      </c>
      <c r="E724" s="22" t="s">
        <v>5863</v>
      </c>
      <c r="F724" s="22" t="s">
        <v>3697</v>
      </c>
      <c r="H724" s="22" t="s">
        <v>8</v>
      </c>
    </row>
    <row r="725" spans="1:8">
      <c r="A725" s="22" t="s">
        <v>5864</v>
      </c>
      <c r="B725" s="22" t="s">
        <v>19240</v>
      </c>
      <c r="C725" s="22" t="s">
        <v>5865</v>
      </c>
      <c r="D725" s="22" t="s">
        <v>4260</v>
      </c>
      <c r="E725" s="22" t="s">
        <v>5866</v>
      </c>
      <c r="F725" s="22" t="s">
        <v>3697</v>
      </c>
      <c r="H725" s="22" t="s">
        <v>8</v>
      </c>
    </row>
    <row r="726" spans="1:8">
      <c r="A726" s="22" t="s">
        <v>5867</v>
      </c>
      <c r="B726" s="22" t="s">
        <v>18731</v>
      </c>
      <c r="C726" s="22" t="s">
        <v>5868</v>
      </c>
      <c r="D726" s="22" t="s">
        <v>4181</v>
      </c>
      <c r="F726" s="22" t="s">
        <v>3715</v>
      </c>
      <c r="H726" s="22" t="s">
        <v>8</v>
      </c>
    </row>
    <row r="727" spans="1:8">
      <c r="A727" s="22" t="s">
        <v>5869</v>
      </c>
      <c r="B727" s="22" t="s">
        <v>19241</v>
      </c>
      <c r="C727" s="22" t="s">
        <v>5870</v>
      </c>
      <c r="D727" s="22" t="s">
        <v>5871</v>
      </c>
      <c r="E727" s="22" t="s">
        <v>5872</v>
      </c>
      <c r="F727" s="22" t="s">
        <v>3697</v>
      </c>
      <c r="H727" s="22">
        <v>782</v>
      </c>
    </row>
    <row r="728" spans="1:8">
      <c r="A728" s="22" t="s">
        <v>5873</v>
      </c>
      <c r="B728" s="22" t="s">
        <v>18715</v>
      </c>
      <c r="C728" s="22" t="s">
        <v>5874</v>
      </c>
      <c r="D728" s="22" t="s">
        <v>4851</v>
      </c>
      <c r="E728" s="22" t="s">
        <v>5875</v>
      </c>
      <c r="F728" s="22" t="s">
        <v>3697</v>
      </c>
      <c r="H728" s="22" t="s">
        <v>8</v>
      </c>
    </row>
    <row r="729" spans="1:8">
      <c r="A729" s="22" t="s">
        <v>5876</v>
      </c>
      <c r="B729" s="22" t="s">
        <v>19242</v>
      </c>
      <c r="C729" s="22" t="s">
        <v>5877</v>
      </c>
      <c r="D729" s="22" t="s">
        <v>4356</v>
      </c>
      <c r="E729" s="22" t="s">
        <v>5878</v>
      </c>
      <c r="F729" s="22" t="s">
        <v>3697</v>
      </c>
      <c r="H729" s="22">
        <v>2251</v>
      </c>
    </row>
    <row r="730" spans="1:8">
      <c r="A730" s="22" t="s">
        <v>5879</v>
      </c>
      <c r="B730" s="22" t="s">
        <v>18762</v>
      </c>
      <c r="C730" s="22" t="s">
        <v>5880</v>
      </c>
      <c r="D730" s="22" t="s">
        <v>4124</v>
      </c>
      <c r="E730" s="22" t="s">
        <v>5881</v>
      </c>
      <c r="F730" s="22" t="s">
        <v>3697</v>
      </c>
      <c r="H730" s="22" t="s">
        <v>8</v>
      </c>
    </row>
    <row r="731" spans="1:8">
      <c r="A731" s="22" t="s">
        <v>5882</v>
      </c>
      <c r="B731" s="22" t="s">
        <v>19243</v>
      </c>
      <c r="C731" s="22" t="s">
        <v>5883</v>
      </c>
      <c r="D731" s="22" t="s">
        <v>3904</v>
      </c>
      <c r="F731" s="22" t="s">
        <v>3715</v>
      </c>
      <c r="H731" s="22" t="s">
        <v>8</v>
      </c>
    </row>
    <row r="732" spans="1:8">
      <c r="A732" s="22" t="s">
        <v>5884</v>
      </c>
      <c r="B732" s="22" t="s">
        <v>18901</v>
      </c>
      <c r="C732" s="22" t="s">
        <v>5885</v>
      </c>
      <c r="D732" s="22" t="s">
        <v>4026</v>
      </c>
      <c r="F732" s="22" t="s">
        <v>3715</v>
      </c>
      <c r="H732" s="22" t="s">
        <v>8</v>
      </c>
    </row>
    <row r="733" spans="1:8">
      <c r="A733" s="22" t="s">
        <v>5886</v>
      </c>
      <c r="B733" s="22" t="s">
        <v>19244</v>
      </c>
      <c r="C733" s="22" t="s">
        <v>5887</v>
      </c>
      <c r="D733" s="22" t="s">
        <v>5888</v>
      </c>
      <c r="F733" s="22" t="s">
        <v>3730</v>
      </c>
      <c r="H733" s="22" t="s">
        <v>8</v>
      </c>
    </row>
    <row r="734" spans="1:8">
      <c r="A734" s="22" t="s">
        <v>5889</v>
      </c>
      <c r="B734" s="22" t="s">
        <v>19245</v>
      </c>
      <c r="C734" s="22" t="s">
        <v>5890</v>
      </c>
      <c r="D734" s="22" t="s">
        <v>4874</v>
      </c>
      <c r="E734" s="22" t="s">
        <v>5891</v>
      </c>
      <c r="F734" s="22" t="s">
        <v>3697</v>
      </c>
      <c r="H734" s="22">
        <v>1934</v>
      </c>
    </row>
    <row r="735" spans="1:8">
      <c r="A735" s="22" t="s">
        <v>5892</v>
      </c>
      <c r="B735" s="22" t="s">
        <v>19246</v>
      </c>
      <c r="C735" s="22" t="s">
        <v>5893</v>
      </c>
      <c r="D735" s="22" t="s">
        <v>5444</v>
      </c>
      <c r="E735" s="22" t="s">
        <v>5894</v>
      </c>
      <c r="F735" s="22" t="s">
        <v>3697</v>
      </c>
      <c r="H735" s="22" t="s">
        <v>8</v>
      </c>
    </row>
    <row r="736" spans="1:8">
      <c r="A736" s="22" t="s">
        <v>5895</v>
      </c>
      <c r="B736" s="22" t="s">
        <v>19247</v>
      </c>
      <c r="C736" s="22" t="s">
        <v>5896</v>
      </c>
      <c r="D736" s="22" t="s">
        <v>3904</v>
      </c>
      <c r="E736" s="22" t="s">
        <v>5897</v>
      </c>
      <c r="F736" s="22" t="s">
        <v>3697</v>
      </c>
      <c r="G736" s="22">
        <v>1</v>
      </c>
      <c r="H736" s="22">
        <v>358</v>
      </c>
    </row>
    <row r="737" spans="1:8">
      <c r="A737" s="22" t="s">
        <v>5898</v>
      </c>
      <c r="B737" s="22" t="s">
        <v>19248</v>
      </c>
      <c r="C737" s="22" t="s">
        <v>5899</v>
      </c>
      <c r="D737" s="22" t="s">
        <v>4847</v>
      </c>
      <c r="E737" s="22" t="s">
        <v>3514</v>
      </c>
      <c r="F737" s="22" t="s">
        <v>3697</v>
      </c>
      <c r="H737" s="22">
        <v>2098</v>
      </c>
    </row>
    <row r="738" spans="1:8">
      <c r="A738" s="22" t="s">
        <v>5900</v>
      </c>
      <c r="B738" s="22" t="s">
        <v>18873</v>
      </c>
      <c r="C738" s="22" t="s">
        <v>5901</v>
      </c>
      <c r="D738" s="22" t="s">
        <v>3919</v>
      </c>
      <c r="E738" s="22" t="s">
        <v>589</v>
      </c>
      <c r="F738" s="22" t="s">
        <v>3697</v>
      </c>
      <c r="G738" s="22">
        <v>2</v>
      </c>
      <c r="H738" s="22" t="s">
        <v>8</v>
      </c>
    </row>
    <row r="739" spans="1:8">
      <c r="A739" s="22" t="s">
        <v>5902</v>
      </c>
      <c r="B739" s="22" t="s">
        <v>19249</v>
      </c>
      <c r="C739" s="22" t="s">
        <v>5903</v>
      </c>
      <c r="D739" s="22" t="s">
        <v>3909</v>
      </c>
      <c r="F739" s="22" t="s">
        <v>3730</v>
      </c>
      <c r="H739" s="22" t="s">
        <v>8</v>
      </c>
    </row>
    <row r="740" spans="1:8">
      <c r="A740" s="22" t="s">
        <v>5904</v>
      </c>
      <c r="B740" s="22" t="s">
        <v>19250</v>
      </c>
      <c r="C740" s="22" t="s">
        <v>5905</v>
      </c>
      <c r="D740" s="22" t="s">
        <v>4353</v>
      </c>
      <c r="F740" s="22" t="s">
        <v>3715</v>
      </c>
      <c r="H740" s="22" t="s">
        <v>8</v>
      </c>
    </row>
    <row r="741" spans="1:8">
      <c r="A741" s="22" t="s">
        <v>5906</v>
      </c>
      <c r="B741" s="22" t="s">
        <v>18884</v>
      </c>
      <c r="C741" s="22" t="s">
        <v>5907</v>
      </c>
      <c r="D741" s="22" t="s">
        <v>3815</v>
      </c>
      <c r="E741" s="22" t="s">
        <v>5908</v>
      </c>
      <c r="F741" s="22" t="s">
        <v>3697</v>
      </c>
      <c r="H741" s="22">
        <v>2006</v>
      </c>
    </row>
    <row r="742" spans="1:8">
      <c r="A742" s="22" t="s">
        <v>5910</v>
      </c>
      <c r="B742" s="22" t="s">
        <v>19252</v>
      </c>
      <c r="C742" s="22" t="s">
        <v>5911</v>
      </c>
      <c r="D742" s="22" t="s">
        <v>3975</v>
      </c>
      <c r="F742" s="22" t="s">
        <v>3715</v>
      </c>
      <c r="H742" s="22" t="s">
        <v>8</v>
      </c>
    </row>
    <row r="743" spans="1:8">
      <c r="A743" s="22" t="s">
        <v>5912</v>
      </c>
      <c r="B743" s="22" t="s">
        <v>19253</v>
      </c>
      <c r="C743" s="22" t="s">
        <v>5913</v>
      </c>
      <c r="D743" s="22" t="s">
        <v>4285</v>
      </c>
      <c r="F743" s="22" t="s">
        <v>3715</v>
      </c>
      <c r="H743" s="22" t="s">
        <v>8</v>
      </c>
    </row>
    <row r="744" spans="1:8">
      <c r="A744" s="22" t="s">
        <v>5914</v>
      </c>
      <c r="B744" s="22" t="s">
        <v>18599</v>
      </c>
      <c r="C744" s="22" t="s">
        <v>5915</v>
      </c>
      <c r="D744" s="22" t="s">
        <v>4386</v>
      </c>
      <c r="E744" s="22" t="s">
        <v>5916</v>
      </c>
      <c r="F744" s="22" t="s">
        <v>3697</v>
      </c>
      <c r="H744" s="22">
        <v>2366</v>
      </c>
    </row>
    <row r="745" spans="1:8">
      <c r="A745" s="22" t="s">
        <v>5917</v>
      </c>
      <c r="B745" s="22" t="s">
        <v>19255</v>
      </c>
      <c r="C745" s="22" t="s">
        <v>5918</v>
      </c>
      <c r="D745" s="22" t="s">
        <v>4816</v>
      </c>
      <c r="F745" s="22" t="s">
        <v>3715</v>
      </c>
      <c r="H745" s="22" t="s">
        <v>8</v>
      </c>
    </row>
    <row r="746" spans="1:8">
      <c r="A746" s="22" t="s">
        <v>5919</v>
      </c>
      <c r="B746" s="22" t="s">
        <v>19256</v>
      </c>
      <c r="C746" s="22" t="s">
        <v>5920</v>
      </c>
      <c r="D746" s="22" t="s">
        <v>4151</v>
      </c>
      <c r="E746" s="22" t="s">
        <v>5921</v>
      </c>
      <c r="F746" s="22" t="s">
        <v>3697</v>
      </c>
      <c r="H746" s="22">
        <v>898</v>
      </c>
    </row>
    <row r="747" spans="1:8">
      <c r="A747" s="22" t="s">
        <v>5922</v>
      </c>
      <c r="B747" s="22" t="s">
        <v>19257</v>
      </c>
      <c r="C747" s="22" t="s">
        <v>5923</v>
      </c>
      <c r="D747" s="22" t="s">
        <v>5924</v>
      </c>
      <c r="E747" s="22" t="s">
        <v>5925</v>
      </c>
      <c r="F747" s="22" t="s">
        <v>3697</v>
      </c>
      <c r="H747" s="22">
        <v>1432</v>
      </c>
    </row>
    <row r="748" spans="1:8">
      <c r="A748" s="22" t="s">
        <v>5926</v>
      </c>
      <c r="B748" s="22" t="s">
        <v>19258</v>
      </c>
      <c r="C748" s="22" t="s">
        <v>5927</v>
      </c>
      <c r="D748" s="22" t="s">
        <v>4719</v>
      </c>
      <c r="E748" s="22" t="s">
        <v>5928</v>
      </c>
      <c r="F748" s="22" t="s">
        <v>3697</v>
      </c>
      <c r="H748" s="22">
        <v>460</v>
      </c>
    </row>
    <row r="749" spans="1:8">
      <c r="A749" s="22" t="s">
        <v>5929</v>
      </c>
      <c r="B749" s="22" t="s">
        <v>19259</v>
      </c>
      <c r="C749" s="22" t="s">
        <v>5930</v>
      </c>
      <c r="D749" s="22" t="s">
        <v>5931</v>
      </c>
      <c r="E749" s="22" t="s">
        <v>5932</v>
      </c>
      <c r="F749" s="22" t="s">
        <v>3697</v>
      </c>
      <c r="H749" s="22">
        <v>2081</v>
      </c>
    </row>
    <row r="750" spans="1:8">
      <c r="A750" s="22" t="s">
        <v>5933</v>
      </c>
      <c r="B750" s="22" t="s">
        <v>19260</v>
      </c>
      <c r="C750" s="22" t="s">
        <v>5934</v>
      </c>
      <c r="D750" s="22" t="s">
        <v>5935</v>
      </c>
      <c r="F750" s="22" t="s">
        <v>3730</v>
      </c>
      <c r="H750" s="22" t="s">
        <v>8</v>
      </c>
    </row>
    <row r="751" spans="1:8">
      <c r="A751" s="22" t="s">
        <v>5936</v>
      </c>
      <c r="B751" s="22" t="s">
        <v>18600</v>
      </c>
      <c r="C751" s="22" t="s">
        <v>5937</v>
      </c>
      <c r="D751" s="22" t="s">
        <v>3722</v>
      </c>
      <c r="E751" s="22" t="s">
        <v>5938</v>
      </c>
      <c r="F751" s="22" t="s">
        <v>3697</v>
      </c>
      <c r="G751" s="22">
        <v>1</v>
      </c>
      <c r="H751" s="22">
        <v>311</v>
      </c>
    </row>
    <row r="752" spans="1:8">
      <c r="A752" s="22" t="s">
        <v>5939</v>
      </c>
      <c r="B752" s="22" t="s">
        <v>19261</v>
      </c>
      <c r="C752" s="22" t="s">
        <v>5940</v>
      </c>
      <c r="D752" s="22" t="s">
        <v>5072</v>
      </c>
      <c r="F752" s="22" t="s">
        <v>3711</v>
      </c>
      <c r="H752" s="22" t="s">
        <v>8</v>
      </c>
    </row>
    <row r="753" spans="1:8">
      <c r="A753" s="22" t="s">
        <v>5941</v>
      </c>
      <c r="B753" s="22" t="s">
        <v>19262</v>
      </c>
      <c r="C753" s="22" t="s">
        <v>5942</v>
      </c>
      <c r="D753" s="22" t="s">
        <v>5943</v>
      </c>
      <c r="F753" s="22" t="s">
        <v>3711</v>
      </c>
      <c r="H753" s="22" t="s">
        <v>8</v>
      </c>
    </row>
    <row r="754" spans="1:8">
      <c r="A754" s="22" t="s">
        <v>5944</v>
      </c>
      <c r="B754" s="22" t="s">
        <v>19263</v>
      </c>
      <c r="C754" s="22" t="s">
        <v>5945</v>
      </c>
      <c r="D754" s="22" t="s">
        <v>4654</v>
      </c>
      <c r="E754" s="22" t="s">
        <v>5946</v>
      </c>
      <c r="F754" s="22" t="s">
        <v>3697</v>
      </c>
      <c r="H754" s="22">
        <v>67</v>
      </c>
    </row>
    <row r="755" spans="1:8">
      <c r="A755" s="22" t="s">
        <v>5947</v>
      </c>
      <c r="B755" s="22" t="s">
        <v>19264</v>
      </c>
      <c r="C755" s="22" t="s">
        <v>5948</v>
      </c>
      <c r="D755" s="22" t="s">
        <v>5949</v>
      </c>
      <c r="E755" s="22" t="s">
        <v>5950</v>
      </c>
      <c r="F755" s="22" t="s">
        <v>3697</v>
      </c>
      <c r="H755" s="22" t="s">
        <v>8</v>
      </c>
    </row>
    <row r="756" spans="1:8">
      <c r="A756" s="22" t="s">
        <v>5951</v>
      </c>
      <c r="B756" s="22" t="s">
        <v>18936</v>
      </c>
      <c r="C756" s="22" t="s">
        <v>5952</v>
      </c>
      <c r="D756" s="22" t="s">
        <v>4812</v>
      </c>
      <c r="E756" s="22" t="s">
        <v>5953</v>
      </c>
      <c r="F756" s="22" t="s">
        <v>3697</v>
      </c>
      <c r="H756" s="22">
        <v>1067</v>
      </c>
    </row>
    <row r="757" spans="1:8">
      <c r="A757" s="22" t="s">
        <v>5954</v>
      </c>
      <c r="B757" s="22" t="s">
        <v>19265</v>
      </c>
      <c r="C757" s="22" t="s">
        <v>5955</v>
      </c>
      <c r="D757" s="22" t="s">
        <v>5956</v>
      </c>
      <c r="E757" s="22" t="s">
        <v>5957</v>
      </c>
      <c r="F757" s="22" t="s">
        <v>3697</v>
      </c>
      <c r="G757" s="22">
        <v>1</v>
      </c>
      <c r="H757" s="22" t="s">
        <v>8</v>
      </c>
    </row>
    <row r="758" spans="1:8">
      <c r="A758" s="22" t="s">
        <v>5958</v>
      </c>
      <c r="B758" s="22" t="s">
        <v>18699</v>
      </c>
      <c r="C758" s="22" t="s">
        <v>5959</v>
      </c>
      <c r="D758" s="22" t="s">
        <v>3909</v>
      </c>
      <c r="E758" s="22" t="s">
        <v>5960</v>
      </c>
      <c r="F758" s="22" t="s">
        <v>3697</v>
      </c>
      <c r="H758" s="22">
        <v>1298</v>
      </c>
    </row>
    <row r="759" spans="1:8">
      <c r="A759" s="22" t="s">
        <v>5961</v>
      </c>
      <c r="B759" s="22" t="s">
        <v>19266</v>
      </c>
      <c r="C759" s="22" t="s">
        <v>5962</v>
      </c>
      <c r="D759" s="22" t="s">
        <v>4068</v>
      </c>
      <c r="E759" s="22" t="s">
        <v>5963</v>
      </c>
      <c r="F759" s="22" t="s">
        <v>3707</v>
      </c>
      <c r="H759" s="22" t="s">
        <v>8</v>
      </c>
    </row>
    <row r="760" spans="1:8">
      <c r="A760" s="22" t="s">
        <v>5964</v>
      </c>
      <c r="B760" s="22" t="s">
        <v>18756</v>
      </c>
      <c r="C760" s="22" t="s">
        <v>5965</v>
      </c>
      <c r="D760" s="22" t="s">
        <v>3931</v>
      </c>
      <c r="E760" s="22" t="s">
        <v>5966</v>
      </c>
      <c r="F760" s="22" t="s">
        <v>3697</v>
      </c>
      <c r="H760" s="22" t="s">
        <v>8</v>
      </c>
    </row>
    <row r="761" spans="1:8">
      <c r="A761" s="22" t="s">
        <v>5967</v>
      </c>
      <c r="B761" s="22" t="s">
        <v>19267</v>
      </c>
      <c r="C761" s="22" t="s">
        <v>5968</v>
      </c>
      <c r="D761" s="22" t="s">
        <v>5969</v>
      </c>
      <c r="E761" s="22" t="s">
        <v>5970</v>
      </c>
      <c r="F761" s="22" t="s">
        <v>3697</v>
      </c>
      <c r="G761" s="22">
        <v>2</v>
      </c>
      <c r="H761" s="22">
        <v>37</v>
      </c>
    </row>
    <row r="762" spans="1:8">
      <c r="A762" s="22" t="s">
        <v>5971</v>
      </c>
      <c r="B762" s="22" t="s">
        <v>19268</v>
      </c>
      <c r="C762" s="22" t="s">
        <v>5972</v>
      </c>
      <c r="D762" s="22" t="s">
        <v>5225</v>
      </c>
      <c r="F762" s="22" t="s">
        <v>3711</v>
      </c>
      <c r="H762" s="22" t="s">
        <v>8</v>
      </c>
    </row>
    <row r="763" spans="1:8">
      <c r="A763" s="22" t="s">
        <v>5973</v>
      </c>
      <c r="B763" s="22" t="s">
        <v>18654</v>
      </c>
      <c r="C763" s="22" t="s">
        <v>5974</v>
      </c>
      <c r="D763" s="22" t="s">
        <v>3935</v>
      </c>
      <c r="F763" s="22" t="s">
        <v>3715</v>
      </c>
      <c r="H763" s="22" t="s">
        <v>8</v>
      </c>
    </row>
    <row r="764" spans="1:8">
      <c r="A764" s="22" t="s">
        <v>5975</v>
      </c>
      <c r="B764" s="22" t="s">
        <v>19269</v>
      </c>
      <c r="C764" s="22" t="s">
        <v>5976</v>
      </c>
      <c r="D764" s="22" t="s">
        <v>4216</v>
      </c>
      <c r="F764" s="22" t="s">
        <v>3730</v>
      </c>
      <c r="H764" s="22" t="s">
        <v>8</v>
      </c>
    </row>
    <row r="765" spans="1:8">
      <c r="A765" s="22" t="s">
        <v>5977</v>
      </c>
      <c r="B765" s="22" t="s">
        <v>19270</v>
      </c>
      <c r="C765" s="22" t="s">
        <v>5978</v>
      </c>
      <c r="D765" s="22" t="s">
        <v>4007</v>
      </c>
      <c r="E765" s="22" t="s">
        <v>5979</v>
      </c>
      <c r="F765" s="22" t="s">
        <v>3697</v>
      </c>
      <c r="H765" s="22" t="s">
        <v>8</v>
      </c>
    </row>
    <row r="766" spans="1:8">
      <c r="A766" s="22" t="s">
        <v>5980</v>
      </c>
      <c r="B766" s="22" t="s">
        <v>19271</v>
      </c>
      <c r="C766" s="22" t="s">
        <v>5981</v>
      </c>
      <c r="D766" s="22" t="s">
        <v>5982</v>
      </c>
      <c r="E766" s="22" t="s">
        <v>5983</v>
      </c>
      <c r="F766" s="22" t="s">
        <v>3697</v>
      </c>
      <c r="G766" s="22">
        <v>1</v>
      </c>
      <c r="H766" s="22">
        <v>585</v>
      </c>
    </row>
    <row r="767" spans="1:8">
      <c r="A767" s="22" t="s">
        <v>5984</v>
      </c>
      <c r="B767" s="22" t="s">
        <v>19272</v>
      </c>
      <c r="C767" s="22" t="s">
        <v>5985</v>
      </c>
      <c r="D767" s="22" t="s">
        <v>3714</v>
      </c>
      <c r="F767" s="22" t="s">
        <v>3715</v>
      </c>
      <c r="H767" s="22" t="s">
        <v>8</v>
      </c>
    </row>
    <row r="768" spans="1:8">
      <c r="A768" s="22" t="s">
        <v>5986</v>
      </c>
      <c r="B768" s="22" t="s">
        <v>18750</v>
      </c>
      <c r="C768" s="22" t="s">
        <v>5987</v>
      </c>
      <c r="D768" s="22" t="s">
        <v>4364</v>
      </c>
      <c r="E768" s="22" t="s">
        <v>5988</v>
      </c>
      <c r="F768" s="22" t="s">
        <v>3697</v>
      </c>
      <c r="H768" s="22">
        <v>1138</v>
      </c>
    </row>
    <row r="769" spans="1:8">
      <c r="A769" s="22" t="s">
        <v>5989</v>
      </c>
      <c r="B769" s="22" t="s">
        <v>19273</v>
      </c>
      <c r="C769" s="22" t="s">
        <v>5990</v>
      </c>
      <c r="D769" s="22" t="s">
        <v>4051</v>
      </c>
      <c r="E769" s="22" t="s">
        <v>5991</v>
      </c>
      <c r="F769" s="22" t="s">
        <v>3697</v>
      </c>
      <c r="H769" s="22">
        <v>978</v>
      </c>
    </row>
    <row r="770" spans="1:8">
      <c r="A770" s="22" t="s">
        <v>5992</v>
      </c>
      <c r="B770" s="22" t="s">
        <v>19274</v>
      </c>
      <c r="C770" s="22" t="s">
        <v>5993</v>
      </c>
      <c r="D770" s="22" t="s">
        <v>4353</v>
      </c>
      <c r="F770" s="22" t="s">
        <v>3715</v>
      </c>
      <c r="H770" s="22" t="s">
        <v>8</v>
      </c>
    </row>
    <row r="771" spans="1:8">
      <c r="A771" s="22" t="s">
        <v>5994</v>
      </c>
      <c r="B771" s="22" t="s">
        <v>19275</v>
      </c>
      <c r="C771" s="22" t="s">
        <v>5995</v>
      </c>
      <c r="D771" s="22" t="s">
        <v>5788</v>
      </c>
      <c r="F771" s="22" t="s">
        <v>3715</v>
      </c>
      <c r="H771" s="22" t="s">
        <v>8</v>
      </c>
    </row>
    <row r="772" spans="1:8">
      <c r="A772" s="22" t="s">
        <v>5996</v>
      </c>
      <c r="B772" s="22" t="s">
        <v>18944</v>
      </c>
      <c r="C772" s="22" t="s">
        <v>5997</v>
      </c>
      <c r="D772" s="22" t="s">
        <v>4974</v>
      </c>
      <c r="E772" s="22" t="s">
        <v>5998</v>
      </c>
      <c r="F772" s="22" t="s">
        <v>3697</v>
      </c>
      <c r="H772" s="22">
        <v>1602</v>
      </c>
    </row>
    <row r="773" spans="1:8">
      <c r="A773" s="22" t="s">
        <v>5999</v>
      </c>
      <c r="B773" s="22" t="s">
        <v>19276</v>
      </c>
      <c r="C773" s="22" t="s">
        <v>6000</v>
      </c>
      <c r="D773" s="22" t="s">
        <v>4042</v>
      </c>
      <c r="E773" s="22" t="s">
        <v>6001</v>
      </c>
      <c r="F773" s="22" t="s">
        <v>3697</v>
      </c>
      <c r="H773" s="22">
        <v>434</v>
      </c>
    </row>
    <row r="774" spans="1:8">
      <c r="A774" s="22" t="s">
        <v>6002</v>
      </c>
      <c r="B774" s="22" t="s">
        <v>19277</v>
      </c>
      <c r="C774" s="22" t="s">
        <v>6003</v>
      </c>
      <c r="D774" s="22" t="s">
        <v>4584</v>
      </c>
      <c r="F774" s="22" t="s">
        <v>3730</v>
      </c>
      <c r="H774" s="22" t="s">
        <v>8</v>
      </c>
    </row>
    <row r="775" spans="1:8">
      <c r="A775" s="22" t="s">
        <v>6004</v>
      </c>
      <c r="B775" s="22" t="s">
        <v>19278</v>
      </c>
      <c r="C775" s="22" t="s">
        <v>6005</v>
      </c>
      <c r="D775" s="22" t="s">
        <v>6006</v>
      </c>
      <c r="F775" s="22" t="s">
        <v>3711</v>
      </c>
      <c r="H775" s="22" t="s">
        <v>8</v>
      </c>
    </row>
    <row r="776" spans="1:8">
      <c r="A776" s="22" t="s">
        <v>6007</v>
      </c>
      <c r="B776" s="22" t="s">
        <v>19279</v>
      </c>
      <c r="C776" s="22" t="s">
        <v>6008</v>
      </c>
      <c r="D776" s="22" t="s">
        <v>6009</v>
      </c>
      <c r="E776" s="22" t="s">
        <v>6010</v>
      </c>
      <c r="F776" s="22" t="s">
        <v>3697</v>
      </c>
      <c r="H776" s="22" t="s">
        <v>8</v>
      </c>
    </row>
    <row r="777" spans="1:8">
      <c r="A777" s="22" t="s">
        <v>6011</v>
      </c>
      <c r="B777" s="22" t="s">
        <v>19280</v>
      </c>
      <c r="C777" s="22" t="s">
        <v>6012</v>
      </c>
      <c r="D777" s="22" t="s">
        <v>6013</v>
      </c>
      <c r="E777" s="22" t="s">
        <v>6014</v>
      </c>
      <c r="F777" s="22" t="s">
        <v>3697</v>
      </c>
      <c r="H777" s="22">
        <v>2411</v>
      </c>
    </row>
    <row r="778" spans="1:8">
      <c r="A778" s="22" t="s">
        <v>6015</v>
      </c>
      <c r="B778" s="22" t="s">
        <v>19281</v>
      </c>
      <c r="C778" s="22" t="s">
        <v>6016</v>
      </c>
      <c r="D778" s="22" t="s">
        <v>6017</v>
      </c>
      <c r="E778" s="22" t="s">
        <v>6018</v>
      </c>
      <c r="F778" s="22" t="s">
        <v>3697</v>
      </c>
      <c r="H778" s="22">
        <v>1859</v>
      </c>
    </row>
    <row r="779" spans="1:8">
      <c r="A779" s="22" t="s">
        <v>6019</v>
      </c>
      <c r="B779" s="22" t="s">
        <v>19282</v>
      </c>
      <c r="C779" s="22" t="s">
        <v>6020</v>
      </c>
      <c r="D779" s="22" t="s">
        <v>6021</v>
      </c>
      <c r="E779" s="22" t="s">
        <v>6022</v>
      </c>
      <c r="F779" s="22" t="s">
        <v>3697</v>
      </c>
      <c r="H779" s="22" t="s">
        <v>8</v>
      </c>
    </row>
    <row r="780" spans="1:8">
      <c r="A780" s="22" t="s">
        <v>6023</v>
      </c>
      <c r="B780" s="22" t="s">
        <v>18671</v>
      </c>
      <c r="C780" s="22" t="s">
        <v>6024</v>
      </c>
      <c r="D780" s="22" t="s">
        <v>5410</v>
      </c>
      <c r="F780" s="22" t="s">
        <v>3705</v>
      </c>
      <c r="H780" s="22" t="s">
        <v>8</v>
      </c>
    </row>
    <row r="781" spans="1:8">
      <c r="A781" s="22" t="s">
        <v>6025</v>
      </c>
      <c r="B781" s="22" t="s">
        <v>19283</v>
      </c>
      <c r="C781" s="22" t="s">
        <v>6026</v>
      </c>
      <c r="D781" s="22" t="s">
        <v>4163</v>
      </c>
      <c r="F781" s="22" t="s">
        <v>3730</v>
      </c>
      <c r="H781" s="22" t="s">
        <v>8</v>
      </c>
    </row>
    <row r="782" spans="1:8">
      <c r="A782" s="22" t="s">
        <v>6027</v>
      </c>
      <c r="B782" s="22" t="s">
        <v>19284</v>
      </c>
      <c r="C782" s="22" t="s">
        <v>6028</v>
      </c>
      <c r="D782" s="22" t="s">
        <v>4337</v>
      </c>
      <c r="F782" s="22" t="s">
        <v>3715</v>
      </c>
      <c r="H782" s="22" t="s">
        <v>8</v>
      </c>
    </row>
    <row r="783" spans="1:8">
      <c r="A783" s="22" t="s">
        <v>6029</v>
      </c>
      <c r="B783" s="22" t="s">
        <v>19285</v>
      </c>
      <c r="C783" s="22" t="s">
        <v>6030</v>
      </c>
      <c r="D783" s="22" t="s">
        <v>6031</v>
      </c>
      <c r="F783" s="22" t="s">
        <v>3697</v>
      </c>
      <c r="H783" s="22" t="s">
        <v>8</v>
      </c>
    </row>
    <row r="784" spans="1:8">
      <c r="A784" s="22" t="s">
        <v>6032</v>
      </c>
      <c r="B784" s="22" t="s">
        <v>18679</v>
      </c>
      <c r="C784" s="22" t="s">
        <v>6033</v>
      </c>
      <c r="D784" s="22" t="s">
        <v>6034</v>
      </c>
      <c r="E784" s="22" t="s">
        <v>6035</v>
      </c>
      <c r="F784" s="22" t="s">
        <v>3697</v>
      </c>
      <c r="H784" s="22">
        <v>1310</v>
      </c>
    </row>
    <row r="785" spans="1:8">
      <c r="A785" s="22" t="s">
        <v>6036</v>
      </c>
      <c r="B785" s="22" t="s">
        <v>19286</v>
      </c>
      <c r="C785" s="22" t="s">
        <v>6037</v>
      </c>
      <c r="D785" s="22" t="s">
        <v>5509</v>
      </c>
      <c r="F785" s="22" t="s">
        <v>3715</v>
      </c>
      <c r="H785" s="22" t="s">
        <v>8</v>
      </c>
    </row>
    <row r="786" spans="1:8">
      <c r="A786" s="22" t="s">
        <v>6038</v>
      </c>
      <c r="B786" s="22" t="s">
        <v>19287</v>
      </c>
      <c r="C786" s="22" t="s">
        <v>6039</v>
      </c>
      <c r="D786" s="22" t="s">
        <v>4349</v>
      </c>
      <c r="F786" s="22" t="s">
        <v>3707</v>
      </c>
      <c r="H786" s="22" t="s">
        <v>8</v>
      </c>
    </row>
    <row r="787" spans="1:8">
      <c r="A787" s="22" t="s">
        <v>6040</v>
      </c>
      <c r="B787" s="22" t="s">
        <v>19288</v>
      </c>
      <c r="C787" s="22" t="s">
        <v>6041</v>
      </c>
      <c r="D787" s="22" t="s">
        <v>3919</v>
      </c>
      <c r="F787" s="22" t="s">
        <v>3715</v>
      </c>
      <c r="H787" s="22" t="s">
        <v>8</v>
      </c>
    </row>
    <row r="788" spans="1:8">
      <c r="A788" s="22" t="s">
        <v>6042</v>
      </c>
      <c r="B788" s="22" t="s">
        <v>19289</v>
      </c>
      <c r="C788" s="22" t="s">
        <v>6043</v>
      </c>
      <c r="D788" s="22" t="s">
        <v>4353</v>
      </c>
      <c r="F788" s="22" t="s">
        <v>3943</v>
      </c>
      <c r="H788" s="22" t="s">
        <v>8</v>
      </c>
    </row>
    <row r="789" spans="1:8">
      <c r="A789" s="22" t="s">
        <v>6044</v>
      </c>
      <c r="B789" s="22" t="s">
        <v>19290</v>
      </c>
      <c r="C789" s="22" t="s">
        <v>6045</v>
      </c>
      <c r="D789" s="22" t="s">
        <v>3775</v>
      </c>
      <c r="F789" s="22" t="s">
        <v>3730</v>
      </c>
      <c r="H789" s="22" t="s">
        <v>8</v>
      </c>
    </row>
    <row r="790" spans="1:8">
      <c r="A790" s="22" t="s">
        <v>6046</v>
      </c>
      <c r="B790" s="22" t="s">
        <v>19291</v>
      </c>
      <c r="C790" s="22" t="s">
        <v>6047</v>
      </c>
      <c r="D790" s="22" t="s">
        <v>4957</v>
      </c>
      <c r="F790" s="22" t="s">
        <v>3715</v>
      </c>
      <c r="H790" s="22" t="s">
        <v>8</v>
      </c>
    </row>
    <row r="791" spans="1:8">
      <c r="A791" s="22" t="s">
        <v>6048</v>
      </c>
      <c r="B791" s="22" t="s">
        <v>19292</v>
      </c>
      <c r="C791" s="22" t="s">
        <v>6049</v>
      </c>
      <c r="D791" s="22" t="s">
        <v>4151</v>
      </c>
      <c r="F791" s="22" t="s">
        <v>3711</v>
      </c>
      <c r="H791" s="22" t="s">
        <v>8</v>
      </c>
    </row>
    <row r="792" spans="1:8">
      <c r="A792" s="22" t="s">
        <v>6050</v>
      </c>
      <c r="B792" s="22" t="s">
        <v>19293</v>
      </c>
      <c r="C792" s="22" t="s">
        <v>6051</v>
      </c>
      <c r="D792" s="22" t="s">
        <v>4154</v>
      </c>
      <c r="F792" s="22" t="s">
        <v>3730</v>
      </c>
      <c r="H792" s="22" t="s">
        <v>8</v>
      </c>
    </row>
    <row r="793" spans="1:8">
      <c r="A793" s="22" t="s">
        <v>6052</v>
      </c>
      <c r="B793" s="22" t="s">
        <v>19294</v>
      </c>
      <c r="C793" s="22" t="s">
        <v>6053</v>
      </c>
      <c r="D793" s="22" t="s">
        <v>4764</v>
      </c>
      <c r="E793" s="22" t="s">
        <v>6054</v>
      </c>
      <c r="F793" s="22" t="s">
        <v>3697</v>
      </c>
      <c r="H793" s="22" t="s">
        <v>8</v>
      </c>
    </row>
    <row r="794" spans="1:8">
      <c r="A794" s="22" t="s">
        <v>6055</v>
      </c>
      <c r="B794" s="22" t="s">
        <v>19295</v>
      </c>
      <c r="C794" s="22" t="s">
        <v>6056</v>
      </c>
      <c r="D794" s="22" t="s">
        <v>4650</v>
      </c>
      <c r="E794" s="22" t="s">
        <v>6057</v>
      </c>
      <c r="F794" s="22" t="s">
        <v>3697</v>
      </c>
      <c r="G794" s="22">
        <v>1</v>
      </c>
      <c r="H794" s="22">
        <v>1723</v>
      </c>
    </row>
    <row r="795" spans="1:8">
      <c r="A795" s="22" t="s">
        <v>6058</v>
      </c>
      <c r="B795" s="22" t="s">
        <v>19296</v>
      </c>
      <c r="C795" s="22" t="s">
        <v>6059</v>
      </c>
      <c r="D795" s="22" t="s">
        <v>4449</v>
      </c>
      <c r="E795" s="22" t="s">
        <v>6060</v>
      </c>
      <c r="F795" s="22" t="s">
        <v>3697</v>
      </c>
      <c r="G795" s="22">
        <v>2</v>
      </c>
      <c r="H795" s="22">
        <v>1261</v>
      </c>
    </row>
    <row r="796" spans="1:8">
      <c r="A796" s="22" t="s">
        <v>6061</v>
      </c>
      <c r="B796" s="22" t="s">
        <v>18882</v>
      </c>
      <c r="C796" s="22" t="s">
        <v>6062</v>
      </c>
      <c r="D796" s="22" t="s">
        <v>6063</v>
      </c>
      <c r="F796" s="22" t="s">
        <v>3730</v>
      </c>
      <c r="H796" s="22" t="s">
        <v>8</v>
      </c>
    </row>
    <row r="797" spans="1:8">
      <c r="A797" s="22" t="s">
        <v>6064</v>
      </c>
      <c r="B797" s="22" t="s">
        <v>19297</v>
      </c>
      <c r="C797" s="22" t="s">
        <v>6065</v>
      </c>
      <c r="D797" s="22" t="s">
        <v>4189</v>
      </c>
      <c r="F797" s="22" t="s">
        <v>3730</v>
      </c>
      <c r="H797" s="22" t="s">
        <v>8</v>
      </c>
    </row>
    <row r="798" spans="1:8">
      <c r="A798" s="22" t="s">
        <v>6066</v>
      </c>
      <c r="B798" s="22" t="s">
        <v>19298</v>
      </c>
      <c r="C798" s="22" t="s">
        <v>6067</v>
      </c>
      <c r="D798" s="22" t="s">
        <v>6068</v>
      </c>
      <c r="F798" s="22" t="s">
        <v>3730</v>
      </c>
      <c r="H798" s="22" t="s">
        <v>8</v>
      </c>
    </row>
    <row r="799" spans="1:8">
      <c r="A799" s="22" t="s">
        <v>6069</v>
      </c>
      <c r="B799" s="22" t="s">
        <v>19299</v>
      </c>
      <c r="C799" s="22" t="s">
        <v>6070</v>
      </c>
      <c r="D799" s="22" t="s">
        <v>6071</v>
      </c>
      <c r="F799" s="22" t="s">
        <v>3711</v>
      </c>
      <c r="H799" s="22" t="s">
        <v>8</v>
      </c>
    </row>
    <row r="800" spans="1:8">
      <c r="A800" s="22" t="s">
        <v>6072</v>
      </c>
      <c r="B800" s="22" t="s">
        <v>19300</v>
      </c>
      <c r="C800" s="22" t="s">
        <v>6073</v>
      </c>
      <c r="D800" s="22" t="s">
        <v>3859</v>
      </c>
      <c r="F800" s="22" t="s">
        <v>3730</v>
      </c>
      <c r="H800" s="22" t="s">
        <v>8</v>
      </c>
    </row>
    <row r="801" spans="1:8">
      <c r="A801" s="22" t="s">
        <v>6074</v>
      </c>
      <c r="B801" s="22" t="s">
        <v>19301</v>
      </c>
      <c r="C801" s="22" t="s">
        <v>6075</v>
      </c>
      <c r="D801" s="22" t="s">
        <v>3836</v>
      </c>
      <c r="F801" s="22" t="s">
        <v>3715</v>
      </c>
      <c r="H801" s="22" t="s">
        <v>8</v>
      </c>
    </row>
    <row r="802" spans="1:8">
      <c r="A802" s="22" t="s">
        <v>6076</v>
      </c>
      <c r="B802" s="22" t="s">
        <v>18980</v>
      </c>
      <c r="C802" s="22" t="s">
        <v>6077</v>
      </c>
      <c r="D802" s="22" t="s">
        <v>6078</v>
      </c>
      <c r="F802" s="22" t="s">
        <v>3711</v>
      </c>
      <c r="H802" s="22" t="s">
        <v>8</v>
      </c>
    </row>
    <row r="803" spans="1:8">
      <c r="A803" s="22" t="s">
        <v>6079</v>
      </c>
      <c r="B803" s="22" t="s">
        <v>18756</v>
      </c>
      <c r="C803" s="22" t="s">
        <v>6080</v>
      </c>
      <c r="D803" s="22" t="s">
        <v>4022</v>
      </c>
      <c r="E803" s="22" t="s">
        <v>6081</v>
      </c>
      <c r="F803" s="22" t="s">
        <v>3697</v>
      </c>
      <c r="H803" s="22">
        <v>1273</v>
      </c>
    </row>
    <row r="804" spans="1:8">
      <c r="A804" s="22" t="s">
        <v>6082</v>
      </c>
      <c r="B804" s="22" t="s">
        <v>19302</v>
      </c>
      <c r="C804" s="22" t="s">
        <v>6083</v>
      </c>
      <c r="D804" s="22" t="s">
        <v>6084</v>
      </c>
      <c r="E804" s="22" t="s">
        <v>6085</v>
      </c>
      <c r="F804" s="22" t="s">
        <v>3697</v>
      </c>
      <c r="H804" s="22">
        <v>741</v>
      </c>
    </row>
    <row r="805" spans="1:8">
      <c r="A805" s="22" t="s">
        <v>6086</v>
      </c>
      <c r="B805" s="22" t="s">
        <v>19303</v>
      </c>
      <c r="C805" s="22" t="s">
        <v>6087</v>
      </c>
      <c r="D805" s="22" t="s">
        <v>3722</v>
      </c>
      <c r="E805" s="22" t="s">
        <v>6088</v>
      </c>
      <c r="F805" s="22" t="s">
        <v>3697</v>
      </c>
      <c r="H805" s="22">
        <v>313</v>
      </c>
    </row>
    <row r="806" spans="1:8">
      <c r="A806" s="22" t="s">
        <v>6089</v>
      </c>
      <c r="B806" s="22" t="s">
        <v>19304</v>
      </c>
      <c r="C806" s="22" t="s">
        <v>6090</v>
      </c>
      <c r="D806" s="22" t="s">
        <v>3775</v>
      </c>
      <c r="E806" s="22" t="s">
        <v>6091</v>
      </c>
      <c r="F806" s="22" t="s">
        <v>3697</v>
      </c>
      <c r="H806" s="22" t="s">
        <v>8</v>
      </c>
    </row>
    <row r="807" spans="1:8">
      <c r="A807" s="22" t="s">
        <v>6092</v>
      </c>
      <c r="B807" s="22" t="s">
        <v>18864</v>
      </c>
      <c r="C807" s="22" t="s">
        <v>1459</v>
      </c>
      <c r="D807" s="22" t="s">
        <v>4568</v>
      </c>
      <c r="F807" s="22" t="s">
        <v>3715</v>
      </c>
      <c r="H807" s="22" t="s">
        <v>8</v>
      </c>
    </row>
    <row r="808" spans="1:8">
      <c r="A808" s="22" t="s">
        <v>6093</v>
      </c>
      <c r="B808" s="22" t="s">
        <v>18750</v>
      </c>
      <c r="C808" s="22" t="s">
        <v>6094</v>
      </c>
      <c r="D808" s="22" t="s">
        <v>6095</v>
      </c>
      <c r="E808" s="22" t="s">
        <v>6096</v>
      </c>
      <c r="F808" s="22" t="s">
        <v>3697</v>
      </c>
      <c r="H808" s="22" t="s">
        <v>8</v>
      </c>
    </row>
    <row r="809" spans="1:8">
      <c r="A809" s="22" t="s">
        <v>6097</v>
      </c>
      <c r="B809" s="22" t="s">
        <v>19305</v>
      </c>
      <c r="C809" s="22" t="s">
        <v>6098</v>
      </c>
      <c r="D809" s="22" t="s">
        <v>3714</v>
      </c>
      <c r="F809" s="22" t="s">
        <v>3943</v>
      </c>
      <c r="H809" s="22" t="s">
        <v>8</v>
      </c>
    </row>
    <row r="810" spans="1:8">
      <c r="A810" s="22" t="s">
        <v>6099</v>
      </c>
      <c r="B810" s="22" t="s">
        <v>19306</v>
      </c>
      <c r="C810" s="22" t="s">
        <v>6100</v>
      </c>
      <c r="D810" s="22" t="s">
        <v>4176</v>
      </c>
      <c r="E810" s="22" t="s">
        <v>6101</v>
      </c>
      <c r="F810" s="22" t="s">
        <v>3697</v>
      </c>
      <c r="H810" s="22" t="s">
        <v>8</v>
      </c>
    </row>
    <row r="811" spans="1:8">
      <c r="A811" s="22" t="s">
        <v>6102</v>
      </c>
      <c r="B811" s="22" t="s">
        <v>19307</v>
      </c>
      <c r="C811" s="22" t="s">
        <v>6103</v>
      </c>
      <c r="D811" s="22" t="s">
        <v>4042</v>
      </c>
      <c r="F811" s="22" t="s">
        <v>3730</v>
      </c>
      <c r="H811" s="22" t="s">
        <v>8</v>
      </c>
    </row>
    <row r="812" spans="1:8">
      <c r="A812" s="22" t="s">
        <v>6104</v>
      </c>
      <c r="B812" s="22" t="s">
        <v>19308</v>
      </c>
      <c r="C812" s="22" t="s">
        <v>6105</v>
      </c>
      <c r="D812" s="22" t="s">
        <v>3695</v>
      </c>
      <c r="E812" s="22" t="s">
        <v>6106</v>
      </c>
      <c r="F812" s="22" t="s">
        <v>3697</v>
      </c>
      <c r="G812" s="22">
        <v>2</v>
      </c>
      <c r="H812" s="22" t="s">
        <v>8</v>
      </c>
    </row>
    <row r="813" spans="1:8">
      <c r="A813" s="22" t="s">
        <v>6107</v>
      </c>
      <c r="B813" s="22" t="s">
        <v>19309</v>
      </c>
      <c r="C813" s="22" t="s">
        <v>6108</v>
      </c>
      <c r="D813" s="22" t="s">
        <v>4353</v>
      </c>
      <c r="F813" s="22" t="s">
        <v>3715</v>
      </c>
      <c r="H813" s="22" t="s">
        <v>8</v>
      </c>
    </row>
    <row r="814" spans="1:8">
      <c r="A814" s="22" t="s">
        <v>6109</v>
      </c>
      <c r="B814" s="22" t="s">
        <v>19310</v>
      </c>
      <c r="C814" s="22" t="s">
        <v>6110</v>
      </c>
      <c r="D814" s="22" t="s">
        <v>3789</v>
      </c>
      <c r="F814" s="22" t="s">
        <v>3730</v>
      </c>
      <c r="H814" s="22" t="s">
        <v>8</v>
      </c>
    </row>
    <row r="815" spans="1:8">
      <c r="A815" s="22" t="s">
        <v>6111</v>
      </c>
      <c r="B815" s="22" t="s">
        <v>19311</v>
      </c>
      <c r="C815" s="22" t="s">
        <v>6112</v>
      </c>
      <c r="D815" s="22" t="s">
        <v>4773</v>
      </c>
      <c r="E815" s="22" t="s">
        <v>6113</v>
      </c>
      <c r="F815" s="22" t="s">
        <v>3697</v>
      </c>
      <c r="G815" s="22">
        <v>1</v>
      </c>
      <c r="H815" s="22">
        <v>695</v>
      </c>
    </row>
    <row r="816" spans="1:8">
      <c r="A816" s="22" t="s">
        <v>6114</v>
      </c>
      <c r="B816" s="22" t="s">
        <v>19312</v>
      </c>
      <c r="C816" s="22" t="s">
        <v>6115</v>
      </c>
      <c r="D816" s="22" t="s">
        <v>3859</v>
      </c>
      <c r="F816" s="22" t="s">
        <v>3715</v>
      </c>
      <c r="H816" s="22" t="s">
        <v>8</v>
      </c>
    </row>
    <row r="817" spans="1:8">
      <c r="A817" s="22" t="s">
        <v>6116</v>
      </c>
      <c r="B817" s="22" t="s">
        <v>19313</v>
      </c>
      <c r="C817" s="22" t="s">
        <v>6117</v>
      </c>
      <c r="D817" s="22" t="s">
        <v>4068</v>
      </c>
      <c r="E817" s="22" t="s">
        <v>6118</v>
      </c>
      <c r="F817" s="22" t="s">
        <v>3697</v>
      </c>
      <c r="H817" s="22">
        <v>453</v>
      </c>
    </row>
    <row r="818" spans="1:8">
      <c r="A818" s="22" t="s">
        <v>6119</v>
      </c>
      <c r="B818" s="22" t="s">
        <v>19183</v>
      </c>
      <c r="C818" s="22" t="s">
        <v>6120</v>
      </c>
      <c r="D818" s="22" t="s">
        <v>4515</v>
      </c>
      <c r="E818" s="22" t="s">
        <v>6121</v>
      </c>
      <c r="F818" s="22" t="s">
        <v>3697</v>
      </c>
      <c r="H818" s="22">
        <v>194</v>
      </c>
    </row>
    <row r="819" spans="1:8">
      <c r="A819" s="22" t="s">
        <v>6122</v>
      </c>
      <c r="B819" s="22" t="s">
        <v>18675</v>
      </c>
      <c r="C819" s="22" t="s">
        <v>6123</v>
      </c>
      <c r="D819" s="22" t="s">
        <v>3722</v>
      </c>
      <c r="E819" s="22" t="s">
        <v>6124</v>
      </c>
      <c r="F819" s="22" t="s">
        <v>3697</v>
      </c>
      <c r="G819" s="22">
        <v>1</v>
      </c>
      <c r="H819" s="22">
        <v>320</v>
      </c>
    </row>
    <row r="820" spans="1:8">
      <c r="A820" s="22" t="s">
        <v>6125</v>
      </c>
      <c r="B820" s="22" t="s">
        <v>19314</v>
      </c>
      <c r="C820" s="22" t="s">
        <v>6126</v>
      </c>
      <c r="D820" s="22" t="s">
        <v>3800</v>
      </c>
      <c r="E820" s="22" t="s">
        <v>6127</v>
      </c>
      <c r="F820" s="22" t="s">
        <v>3697</v>
      </c>
      <c r="H820" s="22">
        <v>2436</v>
      </c>
    </row>
    <row r="821" spans="1:8">
      <c r="A821" s="22" t="s">
        <v>6128</v>
      </c>
      <c r="B821" s="22" t="s">
        <v>19315</v>
      </c>
      <c r="C821" s="22" t="s">
        <v>6129</v>
      </c>
      <c r="D821" s="22" t="s">
        <v>4068</v>
      </c>
      <c r="E821" s="22" t="s">
        <v>6130</v>
      </c>
      <c r="F821" s="22" t="s">
        <v>3697</v>
      </c>
      <c r="H821" s="22">
        <v>455</v>
      </c>
    </row>
    <row r="822" spans="1:8">
      <c r="A822" s="22" t="s">
        <v>6131</v>
      </c>
      <c r="B822" s="22" t="s">
        <v>18871</v>
      </c>
      <c r="C822" s="22" t="s">
        <v>6132</v>
      </c>
      <c r="D822" s="22" t="s">
        <v>3742</v>
      </c>
      <c r="F822" s="22" t="s">
        <v>3711</v>
      </c>
      <c r="H822" s="22" t="s">
        <v>8</v>
      </c>
    </row>
    <row r="823" spans="1:8">
      <c r="A823" s="22" t="s">
        <v>6133</v>
      </c>
      <c r="B823" s="22" t="s">
        <v>19316</v>
      </c>
      <c r="C823" s="22" t="s">
        <v>6134</v>
      </c>
      <c r="D823" s="22" t="s">
        <v>4974</v>
      </c>
      <c r="E823" s="22" t="s">
        <v>6135</v>
      </c>
      <c r="F823" s="22" t="s">
        <v>3697</v>
      </c>
      <c r="H823" s="22">
        <v>1601</v>
      </c>
    </row>
    <row r="824" spans="1:8">
      <c r="A824" s="22" t="s">
        <v>6136</v>
      </c>
      <c r="B824" s="22" t="s">
        <v>18632</v>
      </c>
      <c r="C824" s="22" t="s">
        <v>6137</v>
      </c>
      <c r="D824" s="22" t="s">
        <v>4425</v>
      </c>
      <c r="E824" s="22" t="s">
        <v>6138</v>
      </c>
      <c r="F824" s="22" t="s">
        <v>3697</v>
      </c>
      <c r="H824" s="22">
        <v>487</v>
      </c>
    </row>
    <row r="825" spans="1:8">
      <c r="A825" s="22" t="s">
        <v>6139</v>
      </c>
      <c r="B825" s="22" t="s">
        <v>19317</v>
      </c>
      <c r="C825" s="22" t="s">
        <v>6140</v>
      </c>
      <c r="D825" s="22" t="s">
        <v>4223</v>
      </c>
      <c r="E825" s="22" t="s">
        <v>6141</v>
      </c>
      <c r="F825" s="22" t="s">
        <v>3697</v>
      </c>
      <c r="H825" s="22">
        <v>99</v>
      </c>
    </row>
    <row r="826" spans="1:8">
      <c r="A826" s="22" t="s">
        <v>6142</v>
      </c>
      <c r="B826" s="22" t="s">
        <v>19318</v>
      </c>
      <c r="C826" s="22" t="s">
        <v>6143</v>
      </c>
      <c r="D826" s="22" t="s">
        <v>6144</v>
      </c>
      <c r="E826" s="22" t="s">
        <v>6145</v>
      </c>
      <c r="F826" s="22" t="s">
        <v>3697</v>
      </c>
      <c r="H826" s="22">
        <v>2302</v>
      </c>
    </row>
    <row r="827" spans="1:8">
      <c r="A827" s="22" t="s">
        <v>6146</v>
      </c>
      <c r="B827" s="22" t="s">
        <v>19319</v>
      </c>
      <c r="C827" s="22" t="s">
        <v>6147</v>
      </c>
      <c r="D827" s="22" t="s">
        <v>3729</v>
      </c>
      <c r="E827" s="22" t="s">
        <v>6148</v>
      </c>
      <c r="F827" s="22" t="s">
        <v>3697</v>
      </c>
      <c r="H827" s="22">
        <v>840</v>
      </c>
    </row>
    <row r="828" spans="1:8">
      <c r="A828" s="22" t="s">
        <v>6149</v>
      </c>
      <c r="B828" s="22" t="s">
        <v>19320</v>
      </c>
      <c r="C828" s="22" t="s">
        <v>6150</v>
      </c>
      <c r="D828" s="22" t="s">
        <v>5547</v>
      </c>
      <c r="E828" s="22" t="s">
        <v>6151</v>
      </c>
      <c r="F828" s="22" t="s">
        <v>3697</v>
      </c>
      <c r="H828" s="22">
        <v>2387</v>
      </c>
    </row>
    <row r="829" spans="1:8">
      <c r="A829" s="22" t="s">
        <v>6152</v>
      </c>
      <c r="B829" s="22" t="s">
        <v>19299</v>
      </c>
      <c r="C829" s="22" t="s">
        <v>6153</v>
      </c>
      <c r="D829" s="22" t="s">
        <v>5717</v>
      </c>
      <c r="F829" s="22" t="s">
        <v>3715</v>
      </c>
      <c r="H829" s="22" t="s">
        <v>8</v>
      </c>
    </row>
    <row r="830" spans="1:8">
      <c r="A830" s="22" t="s">
        <v>6154</v>
      </c>
      <c r="B830" s="22" t="s">
        <v>19321</v>
      </c>
      <c r="C830" s="22" t="s">
        <v>6155</v>
      </c>
      <c r="D830" s="22" t="s">
        <v>6156</v>
      </c>
      <c r="E830" s="22" t="s">
        <v>2576</v>
      </c>
      <c r="F830" s="22" t="s">
        <v>3697</v>
      </c>
      <c r="H830" s="22">
        <v>2351</v>
      </c>
    </row>
    <row r="831" spans="1:8">
      <c r="A831" s="22" t="s">
        <v>6157</v>
      </c>
      <c r="B831" s="22" t="s">
        <v>19322</v>
      </c>
      <c r="C831" s="22" t="s">
        <v>6158</v>
      </c>
      <c r="D831" s="22" t="s">
        <v>4776</v>
      </c>
      <c r="F831" s="22" t="s">
        <v>3715</v>
      </c>
      <c r="H831" s="22" t="s">
        <v>8</v>
      </c>
    </row>
    <row r="832" spans="1:8">
      <c r="A832" s="22" t="s">
        <v>6159</v>
      </c>
      <c r="B832" s="22" t="s">
        <v>19323</v>
      </c>
      <c r="C832" s="22" t="s">
        <v>6160</v>
      </c>
      <c r="D832" s="22" t="s">
        <v>4356</v>
      </c>
      <c r="E832" s="22" t="s">
        <v>6161</v>
      </c>
      <c r="F832" s="22" t="s">
        <v>3697</v>
      </c>
      <c r="H832" s="22">
        <v>2261</v>
      </c>
    </row>
    <row r="833" spans="1:8">
      <c r="A833" s="22" t="s">
        <v>6162</v>
      </c>
      <c r="B833" s="22" t="s">
        <v>19324</v>
      </c>
      <c r="C833" s="22" t="s">
        <v>6163</v>
      </c>
      <c r="D833" s="22" t="s">
        <v>4311</v>
      </c>
      <c r="E833" s="22" t="s">
        <v>6164</v>
      </c>
      <c r="F833" s="22" t="s">
        <v>3697</v>
      </c>
      <c r="H833" s="22">
        <v>727</v>
      </c>
    </row>
    <row r="834" spans="1:8">
      <c r="A834" s="22" t="s">
        <v>6165</v>
      </c>
      <c r="B834" s="22" t="s">
        <v>19325</v>
      </c>
      <c r="C834" s="22" t="s">
        <v>6166</v>
      </c>
      <c r="D834" s="22" t="s">
        <v>5072</v>
      </c>
      <c r="F834" s="22" t="s">
        <v>3711</v>
      </c>
      <c r="H834" s="22" t="s">
        <v>8</v>
      </c>
    </row>
    <row r="835" spans="1:8">
      <c r="A835" s="22" t="s">
        <v>6167</v>
      </c>
      <c r="B835" s="22" t="s">
        <v>18891</v>
      </c>
      <c r="C835" s="22" t="s">
        <v>6168</v>
      </c>
      <c r="D835" s="22" t="s">
        <v>4311</v>
      </c>
      <c r="E835" s="22" t="s">
        <v>6169</v>
      </c>
      <c r="F835" s="22" t="s">
        <v>3697</v>
      </c>
      <c r="H835" s="22">
        <v>717</v>
      </c>
    </row>
    <row r="836" spans="1:8">
      <c r="A836" s="22" t="s">
        <v>6170</v>
      </c>
      <c r="B836" s="22" t="s">
        <v>19326</v>
      </c>
      <c r="C836" s="22" t="s">
        <v>6171</v>
      </c>
      <c r="D836" s="22" t="s">
        <v>5739</v>
      </c>
      <c r="E836" s="22" t="s">
        <v>6172</v>
      </c>
      <c r="F836" s="22" t="s">
        <v>3697</v>
      </c>
      <c r="H836" s="22" t="s">
        <v>8</v>
      </c>
    </row>
    <row r="837" spans="1:8">
      <c r="A837" s="22" t="s">
        <v>6173</v>
      </c>
      <c r="B837" s="22" t="s">
        <v>19327</v>
      </c>
      <c r="C837" s="22" t="s">
        <v>6174</v>
      </c>
      <c r="D837" s="22" t="s">
        <v>4206</v>
      </c>
      <c r="E837" s="22" t="s">
        <v>6175</v>
      </c>
      <c r="F837" s="22" t="s">
        <v>3697</v>
      </c>
      <c r="H837" s="22">
        <v>1582</v>
      </c>
    </row>
    <row r="838" spans="1:8">
      <c r="A838" s="22" t="s">
        <v>6176</v>
      </c>
      <c r="B838" s="22" t="s">
        <v>18764</v>
      </c>
      <c r="C838" s="22" t="s">
        <v>6177</v>
      </c>
      <c r="D838" s="22" t="s">
        <v>5310</v>
      </c>
      <c r="E838" s="22" t="s">
        <v>6178</v>
      </c>
      <c r="F838" s="22" t="s">
        <v>3697</v>
      </c>
      <c r="G838" s="22">
        <v>1</v>
      </c>
      <c r="H838" s="22" t="s">
        <v>8</v>
      </c>
    </row>
    <row r="839" spans="1:8">
      <c r="A839" s="22" t="s">
        <v>6179</v>
      </c>
      <c r="B839" s="22" t="s">
        <v>19328</v>
      </c>
      <c r="C839" s="22" t="s">
        <v>6180</v>
      </c>
      <c r="D839" s="22" t="s">
        <v>5336</v>
      </c>
      <c r="F839" s="22" t="s">
        <v>3711</v>
      </c>
      <c r="H839" s="22" t="s">
        <v>8</v>
      </c>
    </row>
    <row r="840" spans="1:8">
      <c r="A840" s="22" t="s">
        <v>6181</v>
      </c>
      <c r="B840" s="22" t="s">
        <v>18633</v>
      </c>
      <c r="C840" s="22" t="s">
        <v>6182</v>
      </c>
      <c r="D840" s="22" t="s">
        <v>4568</v>
      </c>
      <c r="E840" s="22" t="s">
        <v>6183</v>
      </c>
      <c r="F840" s="22" t="s">
        <v>3697</v>
      </c>
      <c r="G840" s="22">
        <v>1</v>
      </c>
      <c r="H840" s="22" t="s">
        <v>8</v>
      </c>
    </row>
    <row r="841" spans="1:8">
      <c r="A841" s="22" t="s">
        <v>6184</v>
      </c>
      <c r="B841" s="22" t="s">
        <v>19329</v>
      </c>
      <c r="C841" s="22" t="s">
        <v>6185</v>
      </c>
      <c r="D841" s="22" t="s">
        <v>6186</v>
      </c>
      <c r="F841" s="22" t="s">
        <v>3711</v>
      </c>
      <c r="H841" s="22" t="s">
        <v>8</v>
      </c>
    </row>
    <row r="842" spans="1:8">
      <c r="A842" s="22" t="s">
        <v>6187</v>
      </c>
      <c r="B842" s="22" t="s">
        <v>19330</v>
      </c>
      <c r="C842" s="22" t="s">
        <v>6188</v>
      </c>
      <c r="D842" s="22" t="s">
        <v>5931</v>
      </c>
      <c r="E842" s="22" t="s">
        <v>6189</v>
      </c>
      <c r="F842" s="22" t="s">
        <v>3697</v>
      </c>
      <c r="G842" s="22">
        <v>1</v>
      </c>
      <c r="H842" s="22">
        <v>2083</v>
      </c>
    </row>
    <row r="843" spans="1:8">
      <c r="A843" s="22" t="s">
        <v>6190</v>
      </c>
      <c r="B843" s="22" t="s">
        <v>19331</v>
      </c>
      <c r="C843" s="22" t="s">
        <v>6191</v>
      </c>
      <c r="D843" s="22" t="s">
        <v>4370</v>
      </c>
      <c r="F843" s="22" t="s">
        <v>3943</v>
      </c>
      <c r="H843" s="22" t="s">
        <v>8</v>
      </c>
    </row>
    <row r="844" spans="1:8">
      <c r="A844" s="22" t="s">
        <v>6192</v>
      </c>
      <c r="B844" s="22" t="s">
        <v>19332</v>
      </c>
      <c r="C844" s="22" t="s">
        <v>6193</v>
      </c>
      <c r="D844" s="22" t="s">
        <v>6194</v>
      </c>
      <c r="E844" s="22" t="s">
        <v>1867</v>
      </c>
      <c r="F844" s="22" t="s">
        <v>3697</v>
      </c>
      <c r="G844" s="22">
        <v>1</v>
      </c>
      <c r="H844" s="22">
        <v>75</v>
      </c>
    </row>
    <row r="845" spans="1:8">
      <c r="A845" s="22" t="s">
        <v>6195</v>
      </c>
      <c r="B845" s="22" t="s">
        <v>19333</v>
      </c>
      <c r="C845" s="22" t="s">
        <v>6196</v>
      </c>
      <c r="D845" s="22" t="s">
        <v>5909</v>
      </c>
      <c r="E845" s="22" t="s">
        <v>6197</v>
      </c>
      <c r="F845" s="22" t="s">
        <v>3697</v>
      </c>
      <c r="G845" s="22">
        <v>1</v>
      </c>
      <c r="H845" s="22">
        <v>2546</v>
      </c>
    </row>
    <row r="846" spans="1:8">
      <c r="A846" s="22" t="s">
        <v>6198</v>
      </c>
      <c r="B846" s="22" t="s">
        <v>19334</v>
      </c>
      <c r="C846" s="22" t="s">
        <v>6199</v>
      </c>
      <c r="D846" s="22" t="s">
        <v>6200</v>
      </c>
      <c r="E846" s="22" t="s">
        <v>6201</v>
      </c>
      <c r="F846" s="22" t="s">
        <v>3697</v>
      </c>
      <c r="H846" s="22">
        <v>536</v>
      </c>
    </row>
    <row r="847" spans="1:8">
      <c r="A847" s="22" t="s">
        <v>6202</v>
      </c>
      <c r="B847" s="22" t="s">
        <v>19335</v>
      </c>
      <c r="C847" s="22" t="s">
        <v>6203</v>
      </c>
      <c r="D847" s="22" t="s">
        <v>5717</v>
      </c>
      <c r="F847" s="22" t="s">
        <v>3715</v>
      </c>
      <c r="H847" s="22" t="s">
        <v>8</v>
      </c>
    </row>
    <row r="848" spans="1:8">
      <c r="A848" s="22" t="s">
        <v>6204</v>
      </c>
      <c r="B848" s="22" t="s">
        <v>19336</v>
      </c>
      <c r="C848" s="22" t="s">
        <v>6205</v>
      </c>
      <c r="D848" s="22" t="s">
        <v>5225</v>
      </c>
      <c r="E848" s="22" t="s">
        <v>6206</v>
      </c>
      <c r="F848" s="22" t="s">
        <v>3697</v>
      </c>
      <c r="H848" s="22">
        <v>223</v>
      </c>
    </row>
    <row r="849" spans="1:8">
      <c r="A849" s="22" t="s">
        <v>6207</v>
      </c>
      <c r="B849" s="22" t="s">
        <v>18664</v>
      </c>
      <c r="C849" s="22" t="s">
        <v>6208</v>
      </c>
      <c r="D849" s="22" t="s">
        <v>6209</v>
      </c>
      <c r="E849" s="22" t="s">
        <v>6210</v>
      </c>
      <c r="F849" s="22" t="s">
        <v>3697</v>
      </c>
      <c r="H849" s="22" t="s">
        <v>8</v>
      </c>
    </row>
    <row r="850" spans="1:8">
      <c r="A850" s="22" t="s">
        <v>6211</v>
      </c>
      <c r="B850" s="22" t="s">
        <v>19337</v>
      </c>
      <c r="C850" s="22" t="s">
        <v>6212</v>
      </c>
      <c r="D850" s="22" t="s">
        <v>6213</v>
      </c>
      <c r="E850" s="22" t="s">
        <v>6214</v>
      </c>
      <c r="F850" s="22" t="s">
        <v>3697</v>
      </c>
      <c r="H850" s="22" t="s">
        <v>8</v>
      </c>
    </row>
    <row r="851" spans="1:8">
      <c r="A851" s="22" t="s">
        <v>6215</v>
      </c>
      <c r="B851" s="22" t="s">
        <v>19338</v>
      </c>
      <c r="C851" s="22" t="s">
        <v>6216</v>
      </c>
      <c r="D851" s="22" t="s">
        <v>3765</v>
      </c>
      <c r="F851" s="22" t="s">
        <v>3715</v>
      </c>
      <c r="H851" s="22" t="s">
        <v>8</v>
      </c>
    </row>
    <row r="852" spans="1:8">
      <c r="A852" s="22" t="s">
        <v>6217</v>
      </c>
      <c r="B852" s="22" t="s">
        <v>19339</v>
      </c>
      <c r="C852" s="22" t="s">
        <v>6218</v>
      </c>
      <c r="D852" s="22" t="s">
        <v>5336</v>
      </c>
      <c r="E852" s="22" t="s">
        <v>6219</v>
      </c>
      <c r="F852" s="22" t="s">
        <v>3697</v>
      </c>
      <c r="H852" s="22">
        <v>1627</v>
      </c>
    </row>
    <row r="853" spans="1:8">
      <c r="A853" s="22" t="s">
        <v>6220</v>
      </c>
      <c r="B853" s="22" t="s">
        <v>19340</v>
      </c>
      <c r="C853" s="22" t="s">
        <v>6221</v>
      </c>
      <c r="D853" s="22" t="s">
        <v>6222</v>
      </c>
      <c r="F853" s="22" t="s">
        <v>3711</v>
      </c>
      <c r="H853" s="22" t="s">
        <v>8</v>
      </c>
    </row>
    <row r="854" spans="1:8">
      <c r="A854" s="22" t="s">
        <v>6223</v>
      </c>
      <c r="B854" s="22" t="s">
        <v>19341</v>
      </c>
      <c r="C854" s="22" t="s">
        <v>6224</v>
      </c>
      <c r="D854" s="22" t="s">
        <v>3742</v>
      </c>
      <c r="E854" s="22" t="s">
        <v>6225</v>
      </c>
      <c r="F854" s="22" t="s">
        <v>3697</v>
      </c>
      <c r="H854" s="22">
        <v>798</v>
      </c>
    </row>
    <row r="855" spans="1:8">
      <c r="A855" s="22" t="s">
        <v>6226</v>
      </c>
      <c r="B855" s="22" t="s">
        <v>19135</v>
      </c>
      <c r="C855" s="22" t="s">
        <v>6227</v>
      </c>
      <c r="D855" s="22" t="s">
        <v>4550</v>
      </c>
      <c r="E855" s="22" t="s">
        <v>6228</v>
      </c>
      <c r="F855" s="22" t="s">
        <v>3697</v>
      </c>
      <c r="G855" s="22">
        <v>1</v>
      </c>
      <c r="H855" s="22" t="s">
        <v>8</v>
      </c>
    </row>
    <row r="856" spans="1:8">
      <c r="A856" s="22" t="s">
        <v>6229</v>
      </c>
      <c r="B856" s="22" t="s">
        <v>19342</v>
      </c>
      <c r="C856" s="22" t="s">
        <v>6230</v>
      </c>
      <c r="D856" s="22" t="s">
        <v>5648</v>
      </c>
      <c r="F856" s="22" t="s">
        <v>3730</v>
      </c>
      <c r="H856" s="22" t="s">
        <v>8</v>
      </c>
    </row>
    <row r="857" spans="1:8">
      <c r="A857" s="22" t="s">
        <v>6231</v>
      </c>
      <c r="B857" s="22" t="s">
        <v>19343</v>
      </c>
      <c r="C857" s="22" t="s">
        <v>6232</v>
      </c>
      <c r="D857" s="22" t="s">
        <v>5346</v>
      </c>
      <c r="E857" s="22" t="s">
        <v>6233</v>
      </c>
      <c r="F857" s="22" t="s">
        <v>3697</v>
      </c>
      <c r="H857" s="22">
        <v>497</v>
      </c>
    </row>
    <row r="858" spans="1:8">
      <c r="A858" s="22" t="s">
        <v>6234</v>
      </c>
      <c r="B858" s="22" t="s">
        <v>18604</v>
      </c>
      <c r="C858" s="22" t="s">
        <v>6235</v>
      </c>
      <c r="D858" s="22" t="s">
        <v>4209</v>
      </c>
      <c r="E858" s="22" t="s">
        <v>6236</v>
      </c>
      <c r="F858" s="22" t="s">
        <v>3697</v>
      </c>
      <c r="H858" s="22">
        <v>2560</v>
      </c>
    </row>
    <row r="859" spans="1:8">
      <c r="A859" s="22" t="s">
        <v>6237</v>
      </c>
      <c r="B859" s="22" t="s">
        <v>18865</v>
      </c>
      <c r="C859" s="22" t="s">
        <v>6238</v>
      </c>
      <c r="D859" s="22" t="s">
        <v>4204</v>
      </c>
      <c r="E859" s="22" t="s">
        <v>6239</v>
      </c>
      <c r="F859" s="22" t="s">
        <v>3697</v>
      </c>
      <c r="H859" s="22" t="s">
        <v>8</v>
      </c>
    </row>
    <row r="860" spans="1:8">
      <c r="A860" s="22" t="s">
        <v>6240</v>
      </c>
      <c r="B860" s="22" t="s">
        <v>18994</v>
      </c>
      <c r="C860" s="22" t="s">
        <v>6241</v>
      </c>
      <c r="D860" s="22" t="s">
        <v>6242</v>
      </c>
      <c r="E860" s="22" t="s">
        <v>6243</v>
      </c>
      <c r="F860" s="22" t="s">
        <v>3697</v>
      </c>
      <c r="H860" s="22">
        <v>2569</v>
      </c>
    </row>
    <row r="861" spans="1:8">
      <c r="A861" s="22" t="s">
        <v>6244</v>
      </c>
      <c r="B861" s="22" t="s">
        <v>19344</v>
      </c>
      <c r="C861" s="22" t="s">
        <v>6245</v>
      </c>
      <c r="D861" s="22" t="s">
        <v>3785</v>
      </c>
      <c r="F861" s="22" t="s">
        <v>3715</v>
      </c>
      <c r="H861" s="22" t="s">
        <v>8</v>
      </c>
    </row>
    <row r="862" spans="1:8">
      <c r="A862" s="22" t="s">
        <v>6246</v>
      </c>
      <c r="B862" s="22" t="s">
        <v>19345</v>
      </c>
      <c r="C862" s="22" t="s">
        <v>6247</v>
      </c>
      <c r="D862" s="22" t="s">
        <v>4223</v>
      </c>
      <c r="E862" s="22" t="s">
        <v>6248</v>
      </c>
      <c r="F862" s="22" t="s">
        <v>3697</v>
      </c>
      <c r="H862" s="22">
        <v>113</v>
      </c>
    </row>
    <row r="863" spans="1:8">
      <c r="A863" s="22" t="s">
        <v>6249</v>
      </c>
      <c r="B863" s="22" t="s">
        <v>19346</v>
      </c>
      <c r="C863" s="22" t="s">
        <v>6250</v>
      </c>
      <c r="D863" s="22" t="s">
        <v>4281</v>
      </c>
      <c r="F863" s="22" t="s">
        <v>3730</v>
      </c>
      <c r="H863" s="22" t="s">
        <v>8</v>
      </c>
    </row>
    <row r="864" spans="1:8">
      <c r="A864" s="22" t="s">
        <v>6251</v>
      </c>
      <c r="B864" s="22" t="s">
        <v>19347</v>
      </c>
      <c r="C864" s="22" t="s">
        <v>6252</v>
      </c>
      <c r="D864" s="22" t="s">
        <v>6253</v>
      </c>
      <c r="F864" s="22" t="s">
        <v>3730</v>
      </c>
      <c r="H864" s="22" t="s">
        <v>8</v>
      </c>
    </row>
    <row r="865" spans="1:8">
      <c r="A865" s="22" t="s">
        <v>6254</v>
      </c>
      <c r="B865" s="22" t="s">
        <v>19348</v>
      </c>
      <c r="C865" s="22" t="s">
        <v>6255</v>
      </c>
      <c r="D865" s="22" t="s">
        <v>3759</v>
      </c>
      <c r="F865" s="22" t="s">
        <v>3715</v>
      </c>
      <c r="H865" s="22" t="s">
        <v>8</v>
      </c>
    </row>
    <row r="866" spans="1:8">
      <c r="A866" s="22" t="s">
        <v>6256</v>
      </c>
      <c r="B866" s="22" t="s">
        <v>19349</v>
      </c>
      <c r="C866" s="22" t="s">
        <v>6257</v>
      </c>
      <c r="D866" s="22" t="s">
        <v>5888</v>
      </c>
      <c r="F866" s="22" t="s">
        <v>3715</v>
      </c>
      <c r="H866" s="22" t="s">
        <v>8</v>
      </c>
    </row>
    <row r="867" spans="1:8">
      <c r="A867" s="22" t="s">
        <v>6258</v>
      </c>
      <c r="B867" s="22" t="s">
        <v>19350</v>
      </c>
      <c r="C867" s="22" t="s">
        <v>6259</v>
      </c>
      <c r="D867" s="22" t="s">
        <v>4353</v>
      </c>
      <c r="F867" s="22" t="s">
        <v>3715</v>
      </c>
      <c r="H867" s="22" t="s">
        <v>8</v>
      </c>
    </row>
    <row r="868" spans="1:8">
      <c r="A868" s="22" t="s">
        <v>6260</v>
      </c>
      <c r="B868" s="22" t="s">
        <v>19351</v>
      </c>
      <c r="C868" s="22" t="s">
        <v>6261</v>
      </c>
      <c r="D868" s="22" t="s">
        <v>3975</v>
      </c>
      <c r="F868" s="22" t="s">
        <v>3730</v>
      </c>
      <c r="H868" s="22" t="s">
        <v>8</v>
      </c>
    </row>
    <row r="869" spans="1:8">
      <c r="A869" s="22" t="s">
        <v>6262</v>
      </c>
      <c r="B869" s="22" t="s">
        <v>19352</v>
      </c>
      <c r="C869" s="22" t="s">
        <v>6263</v>
      </c>
      <c r="D869" s="22" t="s">
        <v>4639</v>
      </c>
      <c r="F869" s="22" t="s">
        <v>3715</v>
      </c>
      <c r="H869" s="22" t="s">
        <v>8</v>
      </c>
    </row>
    <row r="870" spans="1:8">
      <c r="A870" s="22" t="s">
        <v>6264</v>
      </c>
      <c r="B870" s="22" t="s">
        <v>19353</v>
      </c>
      <c r="C870" s="22" t="s">
        <v>6265</v>
      </c>
      <c r="D870" s="22" t="s">
        <v>3704</v>
      </c>
      <c r="F870" s="22" t="s">
        <v>3715</v>
      </c>
      <c r="H870" s="22" t="s">
        <v>8</v>
      </c>
    </row>
    <row r="871" spans="1:8">
      <c r="A871" s="22" t="s">
        <v>6266</v>
      </c>
      <c r="B871" s="22" t="s">
        <v>19354</v>
      </c>
      <c r="C871" s="22" t="s">
        <v>6267</v>
      </c>
      <c r="D871" s="22" t="s">
        <v>4779</v>
      </c>
      <c r="E871" s="22" t="s">
        <v>6268</v>
      </c>
      <c r="F871" s="22" t="s">
        <v>3697</v>
      </c>
      <c r="H871" s="22">
        <v>2128</v>
      </c>
    </row>
    <row r="872" spans="1:8">
      <c r="A872" s="22" t="s">
        <v>6269</v>
      </c>
      <c r="B872" s="22" t="s">
        <v>19355</v>
      </c>
      <c r="C872" s="22" t="s">
        <v>6270</v>
      </c>
      <c r="D872" s="22" t="s">
        <v>4353</v>
      </c>
      <c r="F872" s="22" t="s">
        <v>3943</v>
      </c>
      <c r="H872" s="22" t="s">
        <v>8</v>
      </c>
    </row>
    <row r="873" spans="1:8">
      <c r="A873" s="22" t="s">
        <v>6271</v>
      </c>
      <c r="B873" s="22" t="s">
        <v>19356</v>
      </c>
      <c r="C873" s="22" t="s">
        <v>6272</v>
      </c>
      <c r="D873" s="22" t="s">
        <v>3824</v>
      </c>
      <c r="E873" s="22" t="s">
        <v>6273</v>
      </c>
      <c r="F873" s="22" t="s">
        <v>3697</v>
      </c>
      <c r="G873" s="22">
        <v>1</v>
      </c>
      <c r="H873" s="22">
        <v>1482</v>
      </c>
    </row>
    <row r="874" spans="1:8">
      <c r="A874" s="22" t="s">
        <v>6274</v>
      </c>
      <c r="B874" s="22" t="s">
        <v>19357</v>
      </c>
      <c r="C874" s="22" t="s">
        <v>6275</v>
      </c>
      <c r="D874" s="22" t="s">
        <v>6276</v>
      </c>
      <c r="F874" s="22" t="s">
        <v>3715</v>
      </c>
      <c r="H874" s="22" t="s">
        <v>8</v>
      </c>
    </row>
    <row r="875" spans="1:8">
      <c r="A875" s="22" t="s">
        <v>6277</v>
      </c>
      <c r="B875" s="22" t="s">
        <v>19358</v>
      </c>
      <c r="C875" s="22" t="s">
        <v>6278</v>
      </c>
      <c r="D875" s="22" t="s">
        <v>3742</v>
      </c>
      <c r="E875" s="22" t="s">
        <v>6279</v>
      </c>
      <c r="F875" s="22" t="s">
        <v>3697</v>
      </c>
      <c r="H875" s="22">
        <v>807</v>
      </c>
    </row>
    <row r="876" spans="1:8">
      <c r="A876" s="22" t="s">
        <v>6280</v>
      </c>
      <c r="B876" s="22" t="s">
        <v>18948</v>
      </c>
      <c r="C876" s="22" t="s">
        <v>6281</v>
      </c>
      <c r="D876" s="22" t="s">
        <v>6282</v>
      </c>
      <c r="E876" s="22" t="s">
        <v>6283</v>
      </c>
      <c r="F876" s="22" t="s">
        <v>3697</v>
      </c>
      <c r="G876" s="22">
        <v>1</v>
      </c>
      <c r="H876" s="22">
        <v>754</v>
      </c>
    </row>
    <row r="877" spans="1:8">
      <c r="A877" s="22" t="s">
        <v>6284</v>
      </c>
      <c r="B877" s="22" t="s">
        <v>19359</v>
      </c>
      <c r="C877" s="22" t="s">
        <v>6285</v>
      </c>
      <c r="D877" s="22" t="s">
        <v>3836</v>
      </c>
      <c r="F877" s="22" t="s">
        <v>3730</v>
      </c>
      <c r="H877" s="22" t="s">
        <v>8</v>
      </c>
    </row>
    <row r="878" spans="1:8">
      <c r="A878" s="22" t="s">
        <v>6286</v>
      </c>
      <c r="B878" s="22" t="s">
        <v>19360</v>
      </c>
      <c r="C878" s="22" t="s">
        <v>6287</v>
      </c>
      <c r="D878" s="22" t="s">
        <v>6288</v>
      </c>
      <c r="E878" s="22" t="s">
        <v>6289</v>
      </c>
      <c r="F878" s="22" t="s">
        <v>3697</v>
      </c>
      <c r="H878" s="22" t="s">
        <v>8</v>
      </c>
    </row>
    <row r="879" spans="1:8">
      <c r="A879" s="22" t="s">
        <v>6290</v>
      </c>
      <c r="B879" s="22" t="s">
        <v>18745</v>
      </c>
      <c r="C879" s="22" t="s">
        <v>6291</v>
      </c>
      <c r="D879" s="22" t="s">
        <v>4285</v>
      </c>
      <c r="F879" s="22" t="s">
        <v>3715</v>
      </c>
      <c r="H879" s="22" t="s">
        <v>8</v>
      </c>
    </row>
    <row r="880" spans="1:8">
      <c r="A880" s="22" t="s">
        <v>6292</v>
      </c>
      <c r="B880" s="22" t="s">
        <v>19361</v>
      </c>
      <c r="C880" s="22" t="s">
        <v>6293</v>
      </c>
      <c r="D880" s="22" t="s">
        <v>3892</v>
      </c>
      <c r="E880" s="22" t="s">
        <v>6294</v>
      </c>
      <c r="F880" s="22" t="s">
        <v>3697</v>
      </c>
      <c r="H880" s="22" t="s">
        <v>8</v>
      </c>
    </row>
    <row r="881" spans="1:8">
      <c r="A881" s="22" t="s">
        <v>6295</v>
      </c>
      <c r="B881" s="22" t="s">
        <v>19362</v>
      </c>
      <c r="C881" s="22" t="s">
        <v>6296</v>
      </c>
      <c r="D881" s="22" t="s">
        <v>6297</v>
      </c>
      <c r="F881" s="22" t="s">
        <v>3715</v>
      </c>
      <c r="H881" s="22" t="s">
        <v>8</v>
      </c>
    </row>
    <row r="882" spans="1:8">
      <c r="A882" s="22" t="s">
        <v>6298</v>
      </c>
      <c r="B882" s="22" t="s">
        <v>19363</v>
      </c>
      <c r="C882" s="22" t="s">
        <v>6299</v>
      </c>
      <c r="D882" s="22" t="s">
        <v>3752</v>
      </c>
      <c r="F882" s="22" t="s">
        <v>3715</v>
      </c>
      <c r="H882" s="22" t="s">
        <v>8</v>
      </c>
    </row>
    <row r="883" spans="1:8">
      <c r="A883" s="22" t="s">
        <v>6300</v>
      </c>
      <c r="B883" s="22" t="s">
        <v>19364</v>
      </c>
      <c r="C883" s="22" t="s">
        <v>6301</v>
      </c>
      <c r="D883" s="22" t="s">
        <v>4398</v>
      </c>
      <c r="F883" s="22" t="s">
        <v>3715</v>
      </c>
      <c r="H883" s="22" t="s">
        <v>8</v>
      </c>
    </row>
    <row r="884" spans="1:8">
      <c r="A884" s="22" t="s">
        <v>6302</v>
      </c>
      <c r="B884" s="22" t="s">
        <v>19276</v>
      </c>
      <c r="C884" s="22" t="s">
        <v>6303</v>
      </c>
      <c r="D884" s="22" t="s">
        <v>3865</v>
      </c>
      <c r="F884" s="22" t="s">
        <v>3711</v>
      </c>
      <c r="H884" s="22" t="s">
        <v>8</v>
      </c>
    </row>
    <row r="885" spans="1:8">
      <c r="A885" s="22" t="s">
        <v>6304</v>
      </c>
      <c r="B885" s="22" t="s">
        <v>18600</v>
      </c>
      <c r="C885" s="22" t="s">
        <v>6305</v>
      </c>
      <c r="D885" s="22" t="s">
        <v>6306</v>
      </c>
      <c r="F885" s="22" t="s">
        <v>3705</v>
      </c>
      <c r="H885" s="22" t="s">
        <v>8</v>
      </c>
    </row>
    <row r="886" spans="1:8">
      <c r="A886" s="22" t="s">
        <v>6307</v>
      </c>
      <c r="B886" s="22" t="s">
        <v>19365</v>
      </c>
      <c r="C886" s="22" t="s">
        <v>6308</v>
      </c>
      <c r="D886" s="22" t="s">
        <v>4234</v>
      </c>
      <c r="F886" s="22" t="s">
        <v>3715</v>
      </c>
      <c r="H886" s="22" t="s">
        <v>8</v>
      </c>
    </row>
    <row r="887" spans="1:8">
      <c r="A887" s="22" t="s">
        <v>6309</v>
      </c>
      <c r="B887" s="22" t="s">
        <v>18988</v>
      </c>
      <c r="C887" s="22" t="s">
        <v>6310</v>
      </c>
      <c r="D887" s="22" t="s">
        <v>3953</v>
      </c>
      <c r="E887" s="22" t="s">
        <v>6311</v>
      </c>
      <c r="F887" s="22" t="s">
        <v>3697</v>
      </c>
      <c r="G887" s="22">
        <v>2</v>
      </c>
      <c r="H887" s="22" t="s">
        <v>8</v>
      </c>
    </row>
    <row r="888" spans="1:8">
      <c r="A888" s="22" t="s">
        <v>6312</v>
      </c>
      <c r="B888" s="22" t="s">
        <v>19366</v>
      </c>
      <c r="C888" s="22" t="s">
        <v>6313</v>
      </c>
      <c r="D888" s="22" t="s">
        <v>3742</v>
      </c>
      <c r="F888" s="22" t="s">
        <v>3711</v>
      </c>
      <c r="H888" s="22" t="s">
        <v>8</v>
      </c>
    </row>
    <row r="889" spans="1:8">
      <c r="A889" s="22" t="s">
        <v>6314</v>
      </c>
      <c r="B889" s="22" t="s">
        <v>19367</v>
      </c>
      <c r="C889" s="22" t="s">
        <v>6315</v>
      </c>
      <c r="D889" s="22" t="s">
        <v>5094</v>
      </c>
      <c r="E889" s="22" t="s">
        <v>6316</v>
      </c>
      <c r="F889" s="22" t="s">
        <v>3697</v>
      </c>
      <c r="H889" s="22">
        <v>2240</v>
      </c>
    </row>
    <row r="890" spans="1:8">
      <c r="A890" s="22" t="s">
        <v>6317</v>
      </c>
      <c r="B890" s="22" t="s">
        <v>18936</v>
      </c>
      <c r="C890" s="22" t="s">
        <v>6318</v>
      </c>
      <c r="D890" s="22" t="s">
        <v>4812</v>
      </c>
      <c r="E890" s="22" t="s">
        <v>6319</v>
      </c>
      <c r="F890" s="22" t="s">
        <v>3697</v>
      </c>
      <c r="G890" s="22">
        <v>1</v>
      </c>
      <c r="H890" s="22" t="s">
        <v>8</v>
      </c>
    </row>
    <row r="891" spans="1:8">
      <c r="A891" s="22" t="s">
        <v>6320</v>
      </c>
      <c r="B891" s="22" t="s">
        <v>19368</v>
      </c>
      <c r="C891" s="22" t="s">
        <v>6321</v>
      </c>
      <c r="D891" s="22" t="s">
        <v>4512</v>
      </c>
      <c r="E891" s="22" t="s">
        <v>6322</v>
      </c>
      <c r="F891" s="22" t="s">
        <v>3697</v>
      </c>
      <c r="H891" s="22">
        <v>1785</v>
      </c>
    </row>
    <row r="892" spans="1:8">
      <c r="A892" s="22" t="s">
        <v>6323</v>
      </c>
      <c r="B892" s="22" t="s">
        <v>19369</v>
      </c>
      <c r="C892" s="22" t="s">
        <v>6324</v>
      </c>
      <c r="D892" s="22" t="s">
        <v>4466</v>
      </c>
      <c r="F892" s="22" t="s">
        <v>3715</v>
      </c>
      <c r="H892" s="22" t="s">
        <v>8</v>
      </c>
    </row>
    <row r="893" spans="1:8">
      <c r="A893" s="22" t="s">
        <v>6325</v>
      </c>
      <c r="B893" s="22" t="s">
        <v>19370</v>
      </c>
      <c r="C893" s="22" t="s">
        <v>6326</v>
      </c>
      <c r="D893" s="22" t="s">
        <v>4223</v>
      </c>
      <c r="E893" s="22" t="s">
        <v>6327</v>
      </c>
      <c r="F893" s="22" t="s">
        <v>3697</v>
      </c>
      <c r="H893" s="22">
        <v>104</v>
      </c>
    </row>
    <row r="894" spans="1:8">
      <c r="A894" s="22" t="s">
        <v>6328</v>
      </c>
      <c r="B894" s="22" t="s">
        <v>19371</v>
      </c>
      <c r="C894" s="22" t="s">
        <v>6329</v>
      </c>
      <c r="D894" s="22" t="s">
        <v>3729</v>
      </c>
      <c r="E894" s="22" t="s">
        <v>6330</v>
      </c>
      <c r="F894" s="22" t="s">
        <v>3697</v>
      </c>
      <c r="H894" s="22">
        <v>820</v>
      </c>
    </row>
    <row r="895" spans="1:8">
      <c r="A895" s="22" t="s">
        <v>6331</v>
      </c>
      <c r="B895" s="22" t="s">
        <v>18929</v>
      </c>
      <c r="C895" s="22" t="s">
        <v>6332</v>
      </c>
      <c r="D895" s="22" t="s">
        <v>6333</v>
      </c>
      <c r="E895" s="22" t="s">
        <v>6334</v>
      </c>
      <c r="F895" s="22" t="s">
        <v>3697</v>
      </c>
      <c r="H895" s="22">
        <v>1206</v>
      </c>
    </row>
    <row r="896" spans="1:8">
      <c r="A896" s="22" t="s">
        <v>6335</v>
      </c>
      <c r="B896" s="22" t="s">
        <v>19372</v>
      </c>
      <c r="C896" s="22" t="s">
        <v>6336</v>
      </c>
      <c r="D896" s="22" t="s">
        <v>6337</v>
      </c>
      <c r="F896" s="22" t="s">
        <v>3711</v>
      </c>
      <c r="H896" s="22" t="s">
        <v>8</v>
      </c>
    </row>
    <row r="897" spans="1:8">
      <c r="A897" s="22" t="s">
        <v>6338</v>
      </c>
      <c r="B897" s="22" t="s">
        <v>19373</v>
      </c>
      <c r="C897" s="22" t="s">
        <v>6339</v>
      </c>
      <c r="D897" s="22" t="s">
        <v>4360</v>
      </c>
      <c r="E897" s="22" t="s">
        <v>6340</v>
      </c>
      <c r="F897" s="22" t="s">
        <v>3697</v>
      </c>
      <c r="H897" s="22" t="s">
        <v>8</v>
      </c>
    </row>
    <row r="898" spans="1:8">
      <c r="A898" s="22" t="s">
        <v>6341</v>
      </c>
      <c r="B898" s="22" t="s">
        <v>19374</v>
      </c>
      <c r="C898" s="22" t="s">
        <v>6342</v>
      </c>
      <c r="D898" s="22" t="s">
        <v>6343</v>
      </c>
      <c r="E898" s="22" t="s">
        <v>6344</v>
      </c>
      <c r="F898" s="22" t="s">
        <v>3697</v>
      </c>
      <c r="H898" s="22">
        <v>590</v>
      </c>
    </row>
    <row r="899" spans="1:8">
      <c r="A899" s="22" t="s">
        <v>6345</v>
      </c>
      <c r="B899" s="22" t="s">
        <v>19375</v>
      </c>
      <c r="C899" s="22" t="s">
        <v>6346</v>
      </c>
      <c r="D899" s="22" t="s">
        <v>4515</v>
      </c>
      <c r="F899" s="22" t="s">
        <v>3715</v>
      </c>
      <c r="H899" s="22" t="s">
        <v>8</v>
      </c>
    </row>
    <row r="900" spans="1:8">
      <c r="A900" s="22" t="s">
        <v>6347</v>
      </c>
      <c r="B900" s="22" t="s">
        <v>19376</v>
      </c>
      <c r="C900" s="22" t="s">
        <v>6348</v>
      </c>
      <c r="D900" s="22" t="s">
        <v>6349</v>
      </c>
      <c r="E900" s="22" t="s">
        <v>6350</v>
      </c>
      <c r="F900" s="22" t="s">
        <v>3697</v>
      </c>
      <c r="H900" s="22">
        <v>2534</v>
      </c>
    </row>
    <row r="901" spans="1:8">
      <c r="A901" s="22" t="s">
        <v>6351</v>
      </c>
      <c r="B901" s="22" t="s">
        <v>19377</v>
      </c>
      <c r="C901" s="22" t="s">
        <v>6352</v>
      </c>
      <c r="D901" s="22" t="s">
        <v>6353</v>
      </c>
      <c r="F901" s="22" t="s">
        <v>3711</v>
      </c>
      <c r="H901" s="22" t="s">
        <v>8</v>
      </c>
    </row>
    <row r="902" spans="1:8">
      <c r="A902" s="22" t="s">
        <v>6354</v>
      </c>
      <c r="B902" s="22" t="s">
        <v>19378</v>
      </c>
      <c r="C902" s="22" t="s">
        <v>6355</v>
      </c>
      <c r="D902" s="22" t="s">
        <v>6356</v>
      </c>
      <c r="F902" s="22" t="s">
        <v>3711</v>
      </c>
      <c r="H902" s="22" t="s">
        <v>8</v>
      </c>
    </row>
    <row r="903" spans="1:8">
      <c r="A903" s="22" t="s">
        <v>6357</v>
      </c>
      <c r="B903" s="22" t="s">
        <v>19379</v>
      </c>
      <c r="C903" s="22" t="s">
        <v>6358</v>
      </c>
      <c r="D903" s="22" t="s">
        <v>6359</v>
      </c>
      <c r="E903" s="22" t="s">
        <v>6360</v>
      </c>
      <c r="F903" s="22" t="s">
        <v>3697</v>
      </c>
      <c r="H903" s="22" t="s">
        <v>8</v>
      </c>
    </row>
    <row r="904" spans="1:8">
      <c r="A904" s="22" t="s">
        <v>6361</v>
      </c>
      <c r="B904" s="22" t="s">
        <v>19380</v>
      </c>
      <c r="C904" s="22" t="s">
        <v>6362</v>
      </c>
      <c r="D904" s="22" t="s">
        <v>6363</v>
      </c>
      <c r="E904" s="22" t="s">
        <v>6364</v>
      </c>
      <c r="F904" s="22" t="s">
        <v>3697</v>
      </c>
      <c r="G904" s="22">
        <v>1</v>
      </c>
      <c r="H904" s="22" t="s">
        <v>8</v>
      </c>
    </row>
    <row r="905" spans="1:8">
      <c r="A905" s="22" t="s">
        <v>6365</v>
      </c>
      <c r="B905" s="22" t="s">
        <v>19381</v>
      </c>
      <c r="C905" s="22" t="s">
        <v>6366</v>
      </c>
      <c r="D905" s="22" t="s">
        <v>3765</v>
      </c>
      <c r="E905" s="22" t="s">
        <v>6367</v>
      </c>
      <c r="F905" s="22" t="s">
        <v>3697</v>
      </c>
      <c r="H905" s="22">
        <v>1703</v>
      </c>
    </row>
    <row r="906" spans="1:8">
      <c r="A906" s="22" t="s">
        <v>6368</v>
      </c>
      <c r="B906" s="22" t="s">
        <v>19382</v>
      </c>
      <c r="C906" s="22" t="s">
        <v>6369</v>
      </c>
      <c r="D906" s="22" t="s">
        <v>4349</v>
      </c>
      <c r="F906" s="22" t="s">
        <v>3715</v>
      </c>
      <c r="H906" s="22" t="s">
        <v>8</v>
      </c>
    </row>
    <row r="907" spans="1:8">
      <c r="A907" s="22" t="s">
        <v>6370</v>
      </c>
      <c r="B907" s="22" t="s">
        <v>19383</v>
      </c>
      <c r="C907" s="22" t="s">
        <v>6371</v>
      </c>
      <c r="D907" s="22" t="s">
        <v>4234</v>
      </c>
      <c r="F907" s="22" t="s">
        <v>3715</v>
      </c>
      <c r="H907" s="22" t="s">
        <v>8</v>
      </c>
    </row>
    <row r="908" spans="1:8">
      <c r="A908" s="22" t="s">
        <v>6372</v>
      </c>
      <c r="B908" s="22" t="s">
        <v>19384</v>
      </c>
      <c r="C908" s="22" t="s">
        <v>6373</v>
      </c>
      <c r="D908" s="22" t="s">
        <v>5537</v>
      </c>
      <c r="F908" s="22" t="s">
        <v>3715</v>
      </c>
      <c r="H908" s="22" t="s">
        <v>8</v>
      </c>
    </row>
    <row r="909" spans="1:8">
      <c r="A909" s="22" t="s">
        <v>6374</v>
      </c>
      <c r="B909" s="22" t="s">
        <v>19385</v>
      </c>
      <c r="C909" s="22" t="s">
        <v>6375</v>
      </c>
      <c r="D909" s="22" t="s">
        <v>6376</v>
      </c>
      <c r="E909" s="22" t="s">
        <v>6377</v>
      </c>
      <c r="F909" s="22" t="s">
        <v>3697</v>
      </c>
      <c r="H909" s="22">
        <v>32</v>
      </c>
    </row>
    <row r="910" spans="1:8">
      <c r="A910" s="22" t="s">
        <v>6378</v>
      </c>
      <c r="B910" s="22" t="s">
        <v>18939</v>
      </c>
      <c r="C910" s="22" t="s">
        <v>6379</v>
      </c>
      <c r="D910" s="22" t="s">
        <v>6380</v>
      </c>
      <c r="F910" s="22" t="s">
        <v>3711</v>
      </c>
      <c r="H910" s="22" t="s">
        <v>8</v>
      </c>
    </row>
    <row r="911" spans="1:8">
      <c r="A911" s="22" t="s">
        <v>6381</v>
      </c>
      <c r="B911" s="22" t="s">
        <v>19386</v>
      </c>
      <c r="C911" s="22" t="s">
        <v>6382</v>
      </c>
      <c r="D911" s="22" t="s">
        <v>4753</v>
      </c>
      <c r="F911" s="22" t="s">
        <v>3711</v>
      </c>
      <c r="H911" s="22" t="s">
        <v>8</v>
      </c>
    </row>
    <row r="912" spans="1:8">
      <c r="A912" s="22" t="s">
        <v>6383</v>
      </c>
      <c r="B912" s="22" t="s">
        <v>18632</v>
      </c>
      <c r="C912" s="22" t="s">
        <v>6384</v>
      </c>
      <c r="D912" s="22" t="s">
        <v>6385</v>
      </c>
      <c r="F912" s="22" t="s">
        <v>3705</v>
      </c>
      <c r="G912" s="22">
        <v>1</v>
      </c>
      <c r="H912" s="22" t="s">
        <v>8</v>
      </c>
    </row>
    <row r="913" spans="1:8">
      <c r="A913" s="22" t="s">
        <v>6386</v>
      </c>
      <c r="B913" s="22" t="s">
        <v>19387</v>
      </c>
      <c r="C913" s="22" t="s">
        <v>6387</v>
      </c>
      <c r="D913" s="22" t="s">
        <v>6388</v>
      </c>
      <c r="F913" s="22" t="s">
        <v>3715</v>
      </c>
      <c r="H913" s="22" t="s">
        <v>8</v>
      </c>
    </row>
    <row r="914" spans="1:8">
      <c r="A914" s="22" t="s">
        <v>6389</v>
      </c>
      <c r="B914" s="22" t="s">
        <v>19388</v>
      </c>
      <c r="C914" s="22" t="s">
        <v>6390</v>
      </c>
      <c r="D914" s="22" t="s">
        <v>5343</v>
      </c>
      <c r="F914" s="22" t="s">
        <v>3730</v>
      </c>
      <c r="H914" s="22" t="s">
        <v>8</v>
      </c>
    </row>
    <row r="915" spans="1:8">
      <c r="A915" s="22" t="s">
        <v>6391</v>
      </c>
      <c r="B915" s="22" t="s">
        <v>19389</v>
      </c>
      <c r="C915" s="22" t="s">
        <v>6392</v>
      </c>
      <c r="D915" s="22" t="s">
        <v>3800</v>
      </c>
      <c r="E915" s="22" t="s">
        <v>6393</v>
      </c>
      <c r="F915" s="22" t="s">
        <v>3697</v>
      </c>
      <c r="H915" s="22">
        <v>2499</v>
      </c>
    </row>
    <row r="916" spans="1:8">
      <c r="A916" s="22" t="s">
        <v>6394</v>
      </c>
      <c r="B916" s="22" t="s">
        <v>19390</v>
      </c>
      <c r="C916" s="22" t="s">
        <v>6395</v>
      </c>
      <c r="D916" s="22" t="s">
        <v>6388</v>
      </c>
      <c r="F916" s="22" t="s">
        <v>3730</v>
      </c>
      <c r="H916" s="22" t="s">
        <v>8</v>
      </c>
    </row>
    <row r="917" spans="1:8">
      <c r="A917" s="22" t="s">
        <v>6396</v>
      </c>
      <c r="B917" s="22" t="s">
        <v>19391</v>
      </c>
      <c r="C917" s="22" t="s">
        <v>6397</v>
      </c>
      <c r="D917" s="22" t="s">
        <v>5323</v>
      </c>
      <c r="F917" s="22" t="s">
        <v>3711</v>
      </c>
      <c r="H917" s="22" t="s">
        <v>8</v>
      </c>
    </row>
    <row r="918" spans="1:8">
      <c r="A918" s="22" t="s">
        <v>6398</v>
      </c>
      <c r="B918" s="22" t="s">
        <v>18745</v>
      </c>
      <c r="C918" s="22" t="s">
        <v>6399</v>
      </c>
      <c r="D918" s="22" t="s">
        <v>3986</v>
      </c>
      <c r="E918" s="22" t="s">
        <v>6400</v>
      </c>
      <c r="F918" s="22" t="s">
        <v>3697</v>
      </c>
      <c r="H918" s="22">
        <v>1665</v>
      </c>
    </row>
    <row r="919" spans="1:8">
      <c r="A919" s="22" t="s">
        <v>6401</v>
      </c>
      <c r="B919" s="22" t="s">
        <v>19392</v>
      </c>
      <c r="C919" s="22" t="s">
        <v>6402</v>
      </c>
      <c r="D919" s="22" t="s">
        <v>6403</v>
      </c>
      <c r="F919" s="22" t="s">
        <v>3711</v>
      </c>
      <c r="H919" s="22" t="s">
        <v>8</v>
      </c>
    </row>
    <row r="920" spans="1:8">
      <c r="A920" s="22" t="s">
        <v>6404</v>
      </c>
      <c r="B920" s="22" t="s">
        <v>19393</v>
      </c>
      <c r="C920" s="22" t="s">
        <v>6405</v>
      </c>
      <c r="D920" s="22" t="s">
        <v>3800</v>
      </c>
      <c r="E920" s="22" t="s">
        <v>6406</v>
      </c>
      <c r="F920" s="22" t="s">
        <v>3697</v>
      </c>
      <c r="H920" s="22">
        <v>2484</v>
      </c>
    </row>
    <row r="921" spans="1:8">
      <c r="A921" s="22" t="s">
        <v>6407</v>
      </c>
      <c r="B921" s="22" t="s">
        <v>19394</v>
      </c>
      <c r="C921" s="22" t="s">
        <v>6408</v>
      </c>
      <c r="D921" s="22" t="s">
        <v>4166</v>
      </c>
      <c r="F921" s="22" t="s">
        <v>3730</v>
      </c>
      <c r="H921" s="22" t="s">
        <v>8</v>
      </c>
    </row>
    <row r="922" spans="1:8">
      <c r="A922" s="22" t="s">
        <v>6409</v>
      </c>
      <c r="B922" s="22" t="s">
        <v>19395</v>
      </c>
      <c r="C922" s="22" t="s">
        <v>6410</v>
      </c>
      <c r="D922" s="22" t="s">
        <v>3742</v>
      </c>
      <c r="F922" s="22" t="s">
        <v>3715</v>
      </c>
      <c r="H922" s="22" t="s">
        <v>8</v>
      </c>
    </row>
    <row r="923" spans="1:8">
      <c r="A923" s="22" t="s">
        <v>6411</v>
      </c>
      <c r="B923" s="22" t="s">
        <v>19075</v>
      </c>
      <c r="C923" s="22" t="s">
        <v>6412</v>
      </c>
      <c r="D923" s="22" t="s">
        <v>4664</v>
      </c>
      <c r="F923" s="22" t="s">
        <v>3715</v>
      </c>
      <c r="H923" s="22" t="s">
        <v>8</v>
      </c>
    </row>
    <row r="924" spans="1:8">
      <c r="A924" s="22" t="s">
        <v>6413</v>
      </c>
      <c r="B924" s="22" t="s">
        <v>18720</v>
      </c>
      <c r="C924" s="22" t="s">
        <v>6414</v>
      </c>
      <c r="D924" s="22" t="s">
        <v>6415</v>
      </c>
      <c r="E924" s="22" t="s">
        <v>6416</v>
      </c>
      <c r="F924" s="22" t="s">
        <v>3697</v>
      </c>
      <c r="H924" s="22">
        <v>1201</v>
      </c>
    </row>
    <row r="925" spans="1:8">
      <c r="A925" s="22" t="s">
        <v>6417</v>
      </c>
      <c r="B925" s="22" t="s">
        <v>19396</v>
      </c>
      <c r="C925" s="22" t="s">
        <v>6418</v>
      </c>
      <c r="D925" s="22" t="s">
        <v>6419</v>
      </c>
      <c r="F925" s="22" t="s">
        <v>3715</v>
      </c>
      <c r="H925" s="22" t="s">
        <v>8</v>
      </c>
    </row>
    <row r="926" spans="1:8">
      <c r="A926" s="22" t="s">
        <v>6420</v>
      </c>
      <c r="B926" s="22" t="s">
        <v>19397</v>
      </c>
      <c r="C926" s="22" t="s">
        <v>6421</v>
      </c>
      <c r="D926" s="22" t="s">
        <v>3815</v>
      </c>
      <c r="E926" s="22" t="s">
        <v>6422</v>
      </c>
      <c r="F926" s="22" t="s">
        <v>3697</v>
      </c>
      <c r="G926" s="22">
        <v>1</v>
      </c>
      <c r="H926" s="22">
        <v>2001</v>
      </c>
    </row>
    <row r="927" spans="1:8">
      <c r="A927" s="22" t="s">
        <v>6423</v>
      </c>
      <c r="B927" s="22" t="s">
        <v>19398</v>
      </c>
      <c r="C927" s="22" t="s">
        <v>6424</v>
      </c>
      <c r="D927" s="22" t="s">
        <v>6200</v>
      </c>
      <c r="E927" s="22" t="s">
        <v>6425</v>
      </c>
      <c r="F927" s="22" t="s">
        <v>3697</v>
      </c>
      <c r="G927" s="22">
        <v>1</v>
      </c>
      <c r="H927" s="22">
        <v>542</v>
      </c>
    </row>
    <row r="928" spans="1:8">
      <c r="A928" s="22" t="s">
        <v>6426</v>
      </c>
      <c r="B928" s="22" t="s">
        <v>19088</v>
      </c>
      <c r="C928" s="22" t="s">
        <v>6427</v>
      </c>
      <c r="D928" s="22" t="s">
        <v>5316</v>
      </c>
      <c r="E928" s="22" t="s">
        <v>6428</v>
      </c>
      <c r="F928" s="22" t="s">
        <v>3697</v>
      </c>
      <c r="G928" s="22">
        <v>1</v>
      </c>
      <c r="H928" s="22" t="s">
        <v>8</v>
      </c>
    </row>
    <row r="929" spans="1:8">
      <c r="A929" s="22" t="s">
        <v>6429</v>
      </c>
      <c r="B929" s="22" t="s">
        <v>19399</v>
      </c>
      <c r="C929" s="22" t="s">
        <v>6430</v>
      </c>
      <c r="D929" s="22" t="s">
        <v>6431</v>
      </c>
      <c r="E929" s="22" t="s">
        <v>6432</v>
      </c>
      <c r="F929" s="22" t="s">
        <v>3697</v>
      </c>
      <c r="H929" s="22" t="s">
        <v>8</v>
      </c>
    </row>
    <row r="930" spans="1:8">
      <c r="A930" s="22" t="s">
        <v>6433</v>
      </c>
      <c r="B930" s="22" t="s">
        <v>19400</v>
      </c>
      <c r="C930" s="22" t="s">
        <v>6434</v>
      </c>
      <c r="D930" s="22" t="s">
        <v>4251</v>
      </c>
      <c r="E930" s="22" t="s">
        <v>6435</v>
      </c>
      <c r="F930" s="22" t="s">
        <v>3697</v>
      </c>
      <c r="H930" s="22">
        <v>26</v>
      </c>
    </row>
    <row r="931" spans="1:8">
      <c r="A931" s="22" t="s">
        <v>6436</v>
      </c>
      <c r="B931" s="22" t="s">
        <v>19401</v>
      </c>
      <c r="C931" s="22" t="s">
        <v>6437</v>
      </c>
      <c r="D931" s="22" t="s">
        <v>3800</v>
      </c>
      <c r="E931" s="22" t="s">
        <v>6438</v>
      </c>
      <c r="F931" s="22" t="s">
        <v>3697</v>
      </c>
      <c r="H931" s="22">
        <v>2448</v>
      </c>
    </row>
    <row r="932" spans="1:8">
      <c r="A932" s="22" t="s">
        <v>6439</v>
      </c>
      <c r="B932" s="22" t="s">
        <v>19046</v>
      </c>
      <c r="C932" s="22" t="s">
        <v>6440</v>
      </c>
      <c r="D932" s="22" t="s">
        <v>6441</v>
      </c>
      <c r="E932" s="22" t="s">
        <v>6442</v>
      </c>
      <c r="F932" s="22" t="s">
        <v>3697</v>
      </c>
      <c r="G932" s="22">
        <v>1</v>
      </c>
      <c r="H932" s="22">
        <v>2268</v>
      </c>
    </row>
    <row r="933" spans="1:8">
      <c r="A933" s="22" t="s">
        <v>6443</v>
      </c>
      <c r="B933" s="22" t="s">
        <v>19403</v>
      </c>
      <c r="C933" s="22" t="s">
        <v>6444</v>
      </c>
      <c r="D933" s="22" t="s">
        <v>4145</v>
      </c>
      <c r="E933" s="22" t="s">
        <v>6445</v>
      </c>
      <c r="F933" s="22" t="s">
        <v>3697</v>
      </c>
      <c r="H933" s="22">
        <v>1543</v>
      </c>
    </row>
    <row r="934" spans="1:8">
      <c r="A934" s="22" t="s">
        <v>6446</v>
      </c>
      <c r="B934" s="22" t="s">
        <v>19404</v>
      </c>
      <c r="C934" s="22" t="s">
        <v>6447</v>
      </c>
      <c r="D934" s="22" t="s">
        <v>4216</v>
      </c>
      <c r="F934" s="22" t="s">
        <v>3715</v>
      </c>
      <c r="H934" s="22" t="s">
        <v>8</v>
      </c>
    </row>
    <row r="935" spans="1:8">
      <c r="A935" s="22" t="s">
        <v>6448</v>
      </c>
      <c r="B935" s="22" t="s">
        <v>19405</v>
      </c>
      <c r="C935" s="22" t="s">
        <v>6449</v>
      </c>
      <c r="D935" s="22" t="s">
        <v>4234</v>
      </c>
      <c r="E935" s="22" t="s">
        <v>6450</v>
      </c>
      <c r="F935" s="22" t="s">
        <v>3697</v>
      </c>
      <c r="H935" s="22">
        <v>389</v>
      </c>
    </row>
    <row r="936" spans="1:8">
      <c r="A936" s="22" t="s">
        <v>6451</v>
      </c>
      <c r="B936" s="22" t="s">
        <v>19406</v>
      </c>
      <c r="C936" s="22" t="s">
        <v>6452</v>
      </c>
      <c r="D936" s="22" t="s">
        <v>3695</v>
      </c>
      <c r="F936" s="22" t="s">
        <v>3730</v>
      </c>
      <c r="H936" s="22" t="s">
        <v>8</v>
      </c>
    </row>
    <row r="937" spans="1:8">
      <c r="A937" s="22" t="s">
        <v>6453</v>
      </c>
      <c r="B937" s="22" t="s">
        <v>19407</v>
      </c>
      <c r="C937" s="22" t="s">
        <v>6454</v>
      </c>
      <c r="D937" s="22" t="s">
        <v>5336</v>
      </c>
      <c r="E937" s="22" t="s">
        <v>6455</v>
      </c>
      <c r="F937" s="22" t="s">
        <v>3697</v>
      </c>
      <c r="H937" s="22">
        <v>1608</v>
      </c>
    </row>
    <row r="938" spans="1:8">
      <c r="A938" s="22" t="s">
        <v>6456</v>
      </c>
      <c r="B938" s="22" t="s">
        <v>19408</v>
      </c>
      <c r="C938" s="22" t="s">
        <v>6457</v>
      </c>
      <c r="D938" s="22" t="s">
        <v>6458</v>
      </c>
      <c r="E938" s="22" t="s">
        <v>6459</v>
      </c>
      <c r="F938" s="22" t="s">
        <v>3697</v>
      </c>
      <c r="H938" s="22">
        <v>290</v>
      </c>
    </row>
    <row r="939" spans="1:8">
      <c r="A939" s="22" t="s">
        <v>6460</v>
      </c>
      <c r="B939" s="22" t="s">
        <v>19409</v>
      </c>
      <c r="C939" s="22" t="s">
        <v>6461</v>
      </c>
      <c r="D939" s="22" t="s">
        <v>3800</v>
      </c>
      <c r="E939" s="22" t="s">
        <v>6462</v>
      </c>
      <c r="F939" s="22" t="s">
        <v>3697</v>
      </c>
      <c r="H939" s="22" t="s">
        <v>8</v>
      </c>
    </row>
    <row r="940" spans="1:8">
      <c r="A940" s="22" t="s">
        <v>6463</v>
      </c>
      <c r="B940" s="22" t="s">
        <v>18867</v>
      </c>
      <c r="C940" s="22" t="s">
        <v>6464</v>
      </c>
      <c r="D940" s="22" t="s">
        <v>6465</v>
      </c>
      <c r="F940" s="22" t="s">
        <v>3711</v>
      </c>
      <c r="H940" s="22" t="s">
        <v>8</v>
      </c>
    </row>
    <row r="941" spans="1:8">
      <c r="A941" s="22" t="s">
        <v>6466</v>
      </c>
      <c r="B941" s="22" t="s">
        <v>19178</v>
      </c>
      <c r="C941" s="22" t="s">
        <v>6467</v>
      </c>
      <c r="D941" s="22" t="s">
        <v>4738</v>
      </c>
      <c r="E941" s="22" t="s">
        <v>6468</v>
      </c>
      <c r="F941" s="22" t="s">
        <v>3697</v>
      </c>
      <c r="H941" s="22" t="s">
        <v>8</v>
      </c>
    </row>
    <row r="942" spans="1:8">
      <c r="A942" s="22" t="s">
        <v>6469</v>
      </c>
      <c r="B942" s="22" t="s">
        <v>19410</v>
      </c>
      <c r="C942" s="22" t="s">
        <v>6470</v>
      </c>
      <c r="D942" s="22" t="s">
        <v>4353</v>
      </c>
      <c r="F942" s="22" t="s">
        <v>3943</v>
      </c>
      <c r="H942" s="22" t="s">
        <v>8</v>
      </c>
    </row>
    <row r="943" spans="1:8">
      <c r="A943" s="22" t="s">
        <v>6471</v>
      </c>
      <c r="B943" s="22" t="s">
        <v>19411</v>
      </c>
      <c r="C943" s="22" t="s">
        <v>6472</v>
      </c>
      <c r="D943" s="22" t="s">
        <v>4262</v>
      </c>
      <c r="F943" s="22" t="s">
        <v>3715</v>
      </c>
      <c r="H943" s="22" t="s">
        <v>8</v>
      </c>
    </row>
    <row r="944" spans="1:8">
      <c r="A944" s="22" t="s">
        <v>6473</v>
      </c>
      <c r="B944" s="22" t="s">
        <v>19357</v>
      </c>
      <c r="C944" s="22" t="s">
        <v>6474</v>
      </c>
      <c r="D944" s="22" t="s">
        <v>3789</v>
      </c>
      <c r="E944" s="22" t="s">
        <v>6475</v>
      </c>
      <c r="F944" s="22" t="s">
        <v>3697</v>
      </c>
      <c r="G944" s="22">
        <v>1</v>
      </c>
      <c r="H944" s="22">
        <v>1050</v>
      </c>
    </row>
    <row r="945" spans="1:8">
      <c r="A945" s="22" t="s">
        <v>6476</v>
      </c>
      <c r="B945" s="22" t="s">
        <v>19412</v>
      </c>
      <c r="C945" s="22" t="s">
        <v>6477</v>
      </c>
      <c r="D945" s="22" t="s">
        <v>3847</v>
      </c>
      <c r="E945" s="22" t="s">
        <v>6478</v>
      </c>
      <c r="F945" s="22" t="s">
        <v>3697</v>
      </c>
      <c r="H945" s="22">
        <v>1954</v>
      </c>
    </row>
    <row r="946" spans="1:8">
      <c r="A946" s="22" t="s">
        <v>6479</v>
      </c>
      <c r="B946" s="22" t="s">
        <v>19413</v>
      </c>
      <c r="C946" s="22" t="s">
        <v>6480</v>
      </c>
      <c r="D946" s="22" t="s">
        <v>4508</v>
      </c>
      <c r="F946" s="22" t="s">
        <v>3730</v>
      </c>
      <c r="H946" s="22" t="s">
        <v>8</v>
      </c>
    </row>
    <row r="947" spans="1:8">
      <c r="A947" s="22" t="s">
        <v>6481</v>
      </c>
      <c r="B947" s="22" t="s">
        <v>19414</v>
      </c>
      <c r="C947" s="22" t="s">
        <v>6482</v>
      </c>
      <c r="D947" s="22" t="s">
        <v>3704</v>
      </c>
      <c r="F947" s="22" t="s">
        <v>3715</v>
      </c>
      <c r="H947" s="22" t="s">
        <v>8</v>
      </c>
    </row>
    <row r="948" spans="1:8">
      <c r="A948" s="22" t="s">
        <v>6483</v>
      </c>
      <c r="B948" s="22" t="s">
        <v>19415</v>
      </c>
      <c r="C948" s="22" t="s">
        <v>6484</v>
      </c>
      <c r="D948" s="22" t="s">
        <v>5648</v>
      </c>
      <c r="E948" s="22" t="s">
        <v>6485</v>
      </c>
      <c r="F948" s="22" t="s">
        <v>3697</v>
      </c>
      <c r="H948" s="22">
        <v>775</v>
      </c>
    </row>
    <row r="949" spans="1:8">
      <c r="A949" s="22" t="s">
        <v>6486</v>
      </c>
      <c r="B949" s="22" t="s">
        <v>18831</v>
      </c>
      <c r="C949" s="22" t="s">
        <v>6487</v>
      </c>
      <c r="D949" s="22" t="s">
        <v>6488</v>
      </c>
      <c r="E949" s="22" t="s">
        <v>6489</v>
      </c>
      <c r="F949" s="22" t="s">
        <v>3697</v>
      </c>
      <c r="H949" s="22">
        <v>2522</v>
      </c>
    </row>
    <row r="950" spans="1:8">
      <c r="A950" s="22" t="s">
        <v>6490</v>
      </c>
      <c r="B950" s="22" t="s">
        <v>19416</v>
      </c>
      <c r="C950" s="22" t="s">
        <v>6491</v>
      </c>
      <c r="D950" s="22" t="s">
        <v>4176</v>
      </c>
      <c r="F950" s="22" t="s">
        <v>3730</v>
      </c>
      <c r="H950" s="22" t="s">
        <v>8</v>
      </c>
    </row>
    <row r="951" spans="1:8">
      <c r="A951" s="22" t="s">
        <v>6492</v>
      </c>
      <c r="B951" s="22" t="s">
        <v>19417</v>
      </c>
      <c r="C951" s="22" t="s">
        <v>6493</v>
      </c>
      <c r="D951" s="22" t="s">
        <v>6494</v>
      </c>
      <c r="F951" s="22" t="s">
        <v>3730</v>
      </c>
      <c r="H951" s="22" t="s">
        <v>8</v>
      </c>
    </row>
    <row r="952" spans="1:8">
      <c r="A952" s="22" t="s">
        <v>6495</v>
      </c>
      <c r="B952" s="22" t="s">
        <v>19418</v>
      </c>
      <c r="C952" s="22" t="s">
        <v>6496</v>
      </c>
      <c r="D952" s="22" t="s">
        <v>6497</v>
      </c>
      <c r="E952" s="22" t="s">
        <v>1655</v>
      </c>
      <c r="F952" s="22" t="s">
        <v>3697</v>
      </c>
      <c r="H952" s="22">
        <v>1265</v>
      </c>
    </row>
    <row r="953" spans="1:8">
      <c r="A953" s="22" t="s">
        <v>6498</v>
      </c>
      <c r="B953" s="22" t="s">
        <v>19419</v>
      </c>
      <c r="C953" s="22" t="s">
        <v>6499</v>
      </c>
      <c r="D953" s="22" t="s">
        <v>6500</v>
      </c>
      <c r="F953" s="22" t="s">
        <v>3711</v>
      </c>
      <c r="H953" s="22" t="s">
        <v>8</v>
      </c>
    </row>
    <row r="954" spans="1:8">
      <c r="A954" s="22" t="s">
        <v>6501</v>
      </c>
      <c r="B954" s="22" t="s">
        <v>19420</v>
      </c>
      <c r="C954" s="22" t="s">
        <v>6502</v>
      </c>
      <c r="D954" s="22" t="s">
        <v>5306</v>
      </c>
      <c r="F954" s="22" t="s">
        <v>3730</v>
      </c>
      <c r="H954" s="22" t="s">
        <v>8</v>
      </c>
    </row>
    <row r="955" spans="1:8">
      <c r="A955" s="22" t="s">
        <v>6503</v>
      </c>
      <c r="B955" s="22" t="s">
        <v>18685</v>
      </c>
      <c r="C955" s="22" t="s">
        <v>6504</v>
      </c>
      <c r="D955" s="22" t="s">
        <v>6505</v>
      </c>
      <c r="E955" s="22" t="s">
        <v>6506</v>
      </c>
      <c r="F955" s="22" t="s">
        <v>3697</v>
      </c>
      <c r="H955" s="22">
        <v>1446</v>
      </c>
    </row>
    <row r="956" spans="1:8">
      <c r="A956" s="22" t="s">
        <v>6507</v>
      </c>
      <c r="B956" s="22" t="s">
        <v>18600</v>
      </c>
      <c r="C956" s="22" t="s">
        <v>6508</v>
      </c>
      <c r="D956" s="22" t="s">
        <v>3735</v>
      </c>
      <c r="F956" s="22" t="s">
        <v>3715</v>
      </c>
      <c r="H956" s="22" t="s">
        <v>8</v>
      </c>
    </row>
    <row r="957" spans="1:8">
      <c r="A957" s="22" t="s">
        <v>6509</v>
      </c>
      <c r="B957" s="22" t="s">
        <v>19421</v>
      </c>
      <c r="C957" s="22" t="s">
        <v>6510</v>
      </c>
      <c r="D957" s="22" t="s">
        <v>3800</v>
      </c>
      <c r="F957" s="22" t="s">
        <v>3715</v>
      </c>
      <c r="H957" s="22" t="s">
        <v>8</v>
      </c>
    </row>
    <row r="958" spans="1:8">
      <c r="A958" s="22" t="s">
        <v>6511</v>
      </c>
      <c r="B958" s="22" t="s">
        <v>19294</v>
      </c>
      <c r="C958" s="22" t="s">
        <v>6512</v>
      </c>
      <c r="D958" s="22" t="s">
        <v>4764</v>
      </c>
      <c r="F958" s="22" t="s">
        <v>3705</v>
      </c>
      <c r="H958" s="22">
        <v>813</v>
      </c>
    </row>
    <row r="959" spans="1:8">
      <c r="A959" s="22" t="s">
        <v>6513</v>
      </c>
      <c r="B959" s="22" t="s">
        <v>19422</v>
      </c>
      <c r="C959" s="22" t="s">
        <v>6514</v>
      </c>
      <c r="D959" s="22" t="s">
        <v>6515</v>
      </c>
      <c r="F959" s="22" t="s">
        <v>3715</v>
      </c>
      <c r="H959" s="22" t="s">
        <v>8</v>
      </c>
    </row>
    <row r="960" spans="1:8">
      <c r="A960" s="22" t="s">
        <v>6516</v>
      </c>
      <c r="B960" s="22" t="s">
        <v>19423</v>
      </c>
      <c r="C960" s="22" t="s">
        <v>6517</v>
      </c>
      <c r="D960" s="22" t="s">
        <v>4584</v>
      </c>
      <c r="F960" s="22" t="s">
        <v>3711</v>
      </c>
      <c r="H960" s="22" t="s">
        <v>8</v>
      </c>
    </row>
    <row r="961" spans="1:8">
      <c r="A961" s="22" t="s">
        <v>6518</v>
      </c>
      <c r="B961" s="22" t="s">
        <v>19424</v>
      </c>
      <c r="C961" s="22" t="s">
        <v>6519</v>
      </c>
      <c r="D961" s="22" t="s">
        <v>6500</v>
      </c>
      <c r="E961" s="22" t="s">
        <v>6520</v>
      </c>
      <c r="F961" s="22" t="s">
        <v>3697</v>
      </c>
      <c r="H961" s="22">
        <v>481</v>
      </c>
    </row>
    <row r="962" spans="1:8">
      <c r="A962" s="22" t="s">
        <v>6521</v>
      </c>
      <c r="B962" s="22" t="s">
        <v>19425</v>
      </c>
      <c r="C962" s="22" t="s">
        <v>6522</v>
      </c>
      <c r="D962" s="22" t="s">
        <v>4773</v>
      </c>
      <c r="E962" s="22" t="s">
        <v>6523</v>
      </c>
      <c r="F962" s="22" t="s">
        <v>3697</v>
      </c>
      <c r="H962" s="22" t="s">
        <v>8</v>
      </c>
    </row>
    <row r="963" spans="1:8">
      <c r="A963" s="22" t="s">
        <v>6524</v>
      </c>
      <c r="B963" s="22" t="s">
        <v>19426</v>
      </c>
      <c r="C963" s="22" t="s">
        <v>6525</v>
      </c>
      <c r="D963" s="22" t="s">
        <v>4672</v>
      </c>
      <c r="E963" s="22" t="s">
        <v>6526</v>
      </c>
      <c r="F963" s="22" t="s">
        <v>3697</v>
      </c>
      <c r="H963" s="22">
        <v>860</v>
      </c>
    </row>
    <row r="964" spans="1:8">
      <c r="A964" s="22" t="s">
        <v>6527</v>
      </c>
      <c r="B964" s="22" t="s">
        <v>19294</v>
      </c>
      <c r="C964" s="22" t="s">
        <v>6528</v>
      </c>
      <c r="D964" s="22" t="s">
        <v>3909</v>
      </c>
      <c r="E964" s="22" t="s">
        <v>6529</v>
      </c>
      <c r="F964" s="22" t="s">
        <v>3697</v>
      </c>
      <c r="G964" s="22">
        <v>2</v>
      </c>
      <c r="H964" s="22" t="s">
        <v>8</v>
      </c>
    </row>
    <row r="965" spans="1:8">
      <c r="A965" s="22" t="s">
        <v>6530</v>
      </c>
      <c r="B965" s="22" t="s">
        <v>19427</v>
      </c>
      <c r="C965" s="22" t="s">
        <v>6531</v>
      </c>
      <c r="D965" s="22" t="s">
        <v>5005</v>
      </c>
      <c r="E965" s="22" t="s">
        <v>6532</v>
      </c>
      <c r="F965" s="22" t="s">
        <v>3697</v>
      </c>
      <c r="H965" s="22" t="s">
        <v>8</v>
      </c>
    </row>
    <row r="966" spans="1:8">
      <c r="A966" s="22" t="s">
        <v>6533</v>
      </c>
      <c r="B966" s="22" t="s">
        <v>19428</v>
      </c>
      <c r="C966" s="22" t="s">
        <v>6534</v>
      </c>
      <c r="D966" s="22" t="s">
        <v>4154</v>
      </c>
      <c r="E966" s="22" t="s">
        <v>6535</v>
      </c>
      <c r="F966" s="22" t="s">
        <v>3697</v>
      </c>
      <c r="H966" s="22">
        <v>1939</v>
      </c>
    </row>
    <row r="967" spans="1:8">
      <c r="A967" s="22" t="s">
        <v>6536</v>
      </c>
      <c r="B967" s="22" t="s">
        <v>19429</v>
      </c>
      <c r="C967" s="22" t="s">
        <v>6537</v>
      </c>
      <c r="D967" s="22" t="s">
        <v>3975</v>
      </c>
      <c r="E967" s="22" t="s">
        <v>6538</v>
      </c>
      <c r="F967" s="22" t="s">
        <v>3697</v>
      </c>
      <c r="H967" s="22" t="s">
        <v>8</v>
      </c>
    </row>
    <row r="968" spans="1:8">
      <c r="A968" s="22" t="s">
        <v>6539</v>
      </c>
      <c r="B968" s="22" t="s">
        <v>19430</v>
      </c>
      <c r="C968" s="22" t="s">
        <v>6540</v>
      </c>
      <c r="D968" s="22" t="s">
        <v>5188</v>
      </c>
      <c r="E968" s="22" t="s">
        <v>6541</v>
      </c>
      <c r="F968" s="22" t="s">
        <v>3697</v>
      </c>
      <c r="H968" s="22">
        <v>1113</v>
      </c>
    </row>
    <row r="969" spans="1:8">
      <c r="A969" s="22" t="s">
        <v>6542</v>
      </c>
      <c r="B969" s="22" t="s">
        <v>18620</v>
      </c>
      <c r="C969" s="22" t="s">
        <v>6543</v>
      </c>
      <c r="D969" s="22" t="s">
        <v>4311</v>
      </c>
      <c r="E969" s="22" t="s">
        <v>6544</v>
      </c>
      <c r="F969" s="22" t="s">
        <v>3707</v>
      </c>
      <c r="H969" s="22" t="s">
        <v>8</v>
      </c>
    </row>
    <row r="970" spans="1:8">
      <c r="A970" s="22" t="s">
        <v>6545</v>
      </c>
      <c r="B970" s="22" t="s">
        <v>18712</v>
      </c>
      <c r="C970" s="22" t="s">
        <v>6546</v>
      </c>
      <c r="D970" s="22" t="s">
        <v>6547</v>
      </c>
      <c r="E970" s="22" t="s">
        <v>6548</v>
      </c>
      <c r="F970" s="22" t="s">
        <v>3707</v>
      </c>
      <c r="H970" s="22" t="s">
        <v>8</v>
      </c>
    </row>
    <row r="971" spans="1:8">
      <c r="A971" s="22" t="s">
        <v>6549</v>
      </c>
      <c r="B971" s="22" t="s">
        <v>19431</v>
      </c>
      <c r="C971" s="22" t="s">
        <v>6550</v>
      </c>
      <c r="D971" s="22" t="s">
        <v>6551</v>
      </c>
      <c r="E971" s="22" t="s">
        <v>6552</v>
      </c>
      <c r="F971" s="22" t="s">
        <v>3711</v>
      </c>
      <c r="H971" s="22" t="s">
        <v>8</v>
      </c>
    </row>
    <row r="972" spans="1:8">
      <c r="A972" s="22" t="s">
        <v>6553</v>
      </c>
      <c r="B972" s="22" t="s">
        <v>19432</v>
      </c>
      <c r="C972" s="22" t="s">
        <v>6554</v>
      </c>
      <c r="D972" s="22" t="s">
        <v>4209</v>
      </c>
      <c r="E972" s="22" t="s">
        <v>6555</v>
      </c>
      <c r="F972" s="22" t="s">
        <v>3697</v>
      </c>
      <c r="H972" s="22">
        <v>2551</v>
      </c>
    </row>
    <row r="973" spans="1:8">
      <c r="A973" s="22" t="s">
        <v>6556</v>
      </c>
      <c r="B973" s="22" t="s">
        <v>18632</v>
      </c>
      <c r="C973" s="22" t="s">
        <v>6557</v>
      </c>
      <c r="D973" s="22" t="s">
        <v>4015</v>
      </c>
      <c r="E973" s="22" t="s">
        <v>6558</v>
      </c>
      <c r="F973" s="22" t="s">
        <v>3697</v>
      </c>
      <c r="G973" s="22">
        <v>1</v>
      </c>
      <c r="H973" s="22">
        <v>1129</v>
      </c>
    </row>
    <row r="974" spans="1:8">
      <c r="A974" s="22" t="s">
        <v>6559</v>
      </c>
      <c r="B974" s="22" t="s">
        <v>19433</v>
      </c>
      <c r="C974" s="22" t="s">
        <v>6560</v>
      </c>
      <c r="D974" s="22" t="s">
        <v>6561</v>
      </c>
      <c r="E974" s="22" t="s">
        <v>6562</v>
      </c>
      <c r="F974" s="22" t="s">
        <v>3697</v>
      </c>
      <c r="H974" s="22" t="s">
        <v>8</v>
      </c>
    </row>
    <row r="975" spans="1:8">
      <c r="A975" s="22" t="s">
        <v>6563</v>
      </c>
      <c r="B975" s="22" t="s">
        <v>19434</v>
      </c>
      <c r="C975" s="22" t="s">
        <v>6564</v>
      </c>
      <c r="D975" s="22" t="s">
        <v>4088</v>
      </c>
      <c r="E975" s="22" t="s">
        <v>6565</v>
      </c>
      <c r="F975" s="22" t="s">
        <v>3697</v>
      </c>
      <c r="H975" s="22">
        <v>2349</v>
      </c>
    </row>
    <row r="976" spans="1:8">
      <c r="A976" s="22" t="s">
        <v>6566</v>
      </c>
      <c r="B976" s="22" t="s">
        <v>19435</v>
      </c>
      <c r="C976" s="22" t="s">
        <v>6567</v>
      </c>
      <c r="D976" s="22" t="s">
        <v>4406</v>
      </c>
      <c r="E976" s="22" t="s">
        <v>2001</v>
      </c>
      <c r="F976" s="22" t="s">
        <v>3697</v>
      </c>
      <c r="H976" s="22">
        <v>1029</v>
      </c>
    </row>
    <row r="977" spans="1:8">
      <c r="A977" s="22" t="s">
        <v>6568</v>
      </c>
      <c r="B977" s="22" t="s">
        <v>19436</v>
      </c>
      <c r="C977" s="22" t="s">
        <v>6569</v>
      </c>
      <c r="D977" s="22" t="s">
        <v>4828</v>
      </c>
      <c r="E977" s="22" t="s">
        <v>6570</v>
      </c>
      <c r="F977" s="22" t="s">
        <v>3697</v>
      </c>
      <c r="H977" s="22">
        <v>705</v>
      </c>
    </row>
    <row r="978" spans="1:8">
      <c r="A978" s="22" t="s">
        <v>6571</v>
      </c>
      <c r="B978" s="22" t="s">
        <v>19437</v>
      </c>
      <c r="C978" s="22" t="s">
        <v>6572</v>
      </c>
      <c r="D978" s="22" t="s">
        <v>4515</v>
      </c>
      <c r="F978" s="22" t="s">
        <v>3715</v>
      </c>
      <c r="H978" s="22" t="s">
        <v>8</v>
      </c>
    </row>
    <row r="979" spans="1:8">
      <c r="A979" s="22" t="s">
        <v>6573</v>
      </c>
      <c r="B979" s="22" t="s">
        <v>18929</v>
      </c>
      <c r="C979" s="22" t="s">
        <v>6574</v>
      </c>
      <c r="D979" s="22" t="s">
        <v>4302</v>
      </c>
      <c r="F979" s="22" t="s">
        <v>3711</v>
      </c>
      <c r="H979" s="22" t="s">
        <v>8</v>
      </c>
    </row>
    <row r="980" spans="1:8">
      <c r="A980" s="22" t="s">
        <v>6575</v>
      </c>
      <c r="B980" s="22" t="s">
        <v>19438</v>
      </c>
      <c r="C980" s="22" t="s">
        <v>6576</v>
      </c>
      <c r="D980" s="22" t="s">
        <v>6577</v>
      </c>
      <c r="E980" s="22" t="s">
        <v>6578</v>
      </c>
      <c r="F980" s="22" t="s">
        <v>3697</v>
      </c>
      <c r="H980" s="22" t="s">
        <v>8</v>
      </c>
    </row>
    <row r="981" spans="1:8">
      <c r="A981" s="22" t="s">
        <v>6579</v>
      </c>
      <c r="B981" s="22" t="s">
        <v>19239</v>
      </c>
      <c r="C981" s="22" t="s">
        <v>6580</v>
      </c>
      <c r="D981" s="22" t="s">
        <v>4158</v>
      </c>
      <c r="E981" s="22" t="s">
        <v>6581</v>
      </c>
      <c r="F981" s="22" t="s">
        <v>3697</v>
      </c>
      <c r="G981" s="22">
        <v>1</v>
      </c>
      <c r="H981" s="22" t="s">
        <v>8</v>
      </c>
    </row>
    <row r="982" spans="1:8">
      <c r="A982" s="22" t="s">
        <v>6583</v>
      </c>
      <c r="B982" s="22" t="s">
        <v>19439</v>
      </c>
      <c r="C982" s="22" t="s">
        <v>6584</v>
      </c>
      <c r="D982" s="22" t="s">
        <v>4234</v>
      </c>
      <c r="F982" s="22" t="s">
        <v>3730</v>
      </c>
      <c r="H982" s="22" t="s">
        <v>8</v>
      </c>
    </row>
    <row r="983" spans="1:8">
      <c r="A983" s="22" t="s">
        <v>6585</v>
      </c>
      <c r="B983" s="22" t="s">
        <v>18756</v>
      </c>
      <c r="C983" s="22" t="s">
        <v>6586</v>
      </c>
      <c r="D983" s="22" t="s">
        <v>6587</v>
      </c>
      <c r="E983" s="22" t="s">
        <v>6588</v>
      </c>
      <c r="F983" s="22" t="s">
        <v>3697</v>
      </c>
      <c r="H983" s="22">
        <v>2535</v>
      </c>
    </row>
    <row r="984" spans="1:8">
      <c r="A984" s="22" t="s">
        <v>6589</v>
      </c>
      <c r="B984" s="22" t="s">
        <v>19440</v>
      </c>
      <c r="C984" s="22" t="s">
        <v>6590</v>
      </c>
      <c r="D984" s="22" t="s">
        <v>3898</v>
      </c>
      <c r="E984" s="22" t="s">
        <v>6591</v>
      </c>
      <c r="F984" s="22" t="s">
        <v>3697</v>
      </c>
      <c r="H984" s="22">
        <v>452</v>
      </c>
    </row>
    <row r="985" spans="1:8">
      <c r="A985" s="22" t="s">
        <v>6592</v>
      </c>
      <c r="B985" s="22" t="s">
        <v>18715</v>
      </c>
      <c r="C985" s="22" t="s">
        <v>6593</v>
      </c>
      <c r="D985" s="22" t="s">
        <v>5517</v>
      </c>
      <c r="E985" s="22" t="s">
        <v>6594</v>
      </c>
      <c r="F985" s="22" t="s">
        <v>3697</v>
      </c>
      <c r="H985" s="22">
        <v>547</v>
      </c>
    </row>
    <row r="986" spans="1:8">
      <c r="A986" s="22" t="s">
        <v>6595</v>
      </c>
      <c r="B986" s="22" t="s">
        <v>19441</v>
      </c>
      <c r="C986" s="22" t="s">
        <v>6596</v>
      </c>
      <c r="D986" s="22" t="s">
        <v>3738</v>
      </c>
      <c r="E986" s="22" t="s">
        <v>6597</v>
      </c>
      <c r="F986" s="22" t="s">
        <v>3697</v>
      </c>
      <c r="H986" s="22">
        <v>2151</v>
      </c>
    </row>
    <row r="987" spans="1:8">
      <c r="A987" s="22" t="s">
        <v>6598</v>
      </c>
      <c r="B987" s="22" t="s">
        <v>19442</v>
      </c>
      <c r="C987" s="22" t="s">
        <v>6599</v>
      </c>
      <c r="D987" s="22" t="s">
        <v>3946</v>
      </c>
      <c r="F987" s="22" t="s">
        <v>3715</v>
      </c>
      <c r="H987" s="22" t="s">
        <v>8</v>
      </c>
    </row>
    <row r="988" spans="1:8">
      <c r="A988" s="22" t="s">
        <v>6600</v>
      </c>
      <c r="B988" s="22" t="s">
        <v>19443</v>
      </c>
      <c r="C988" s="22" t="s">
        <v>6601</v>
      </c>
      <c r="D988" s="22" t="s">
        <v>6602</v>
      </c>
      <c r="F988" s="22" t="s">
        <v>3711</v>
      </c>
      <c r="H988" s="22" t="s">
        <v>8</v>
      </c>
    </row>
    <row r="989" spans="1:8">
      <c r="A989" s="22" t="s">
        <v>6603</v>
      </c>
      <c r="B989" s="22" t="s">
        <v>19444</v>
      </c>
      <c r="C989" s="22" t="s">
        <v>6604</v>
      </c>
      <c r="D989" s="22" t="s">
        <v>5008</v>
      </c>
      <c r="F989" s="22" t="s">
        <v>3730</v>
      </c>
      <c r="H989" s="22" t="s">
        <v>8</v>
      </c>
    </row>
    <row r="990" spans="1:8">
      <c r="A990" s="22" t="s">
        <v>6605</v>
      </c>
      <c r="B990" s="22" t="s">
        <v>19445</v>
      </c>
      <c r="C990" s="22" t="s">
        <v>6606</v>
      </c>
      <c r="D990" s="22" t="s">
        <v>6607</v>
      </c>
      <c r="F990" s="22" t="s">
        <v>3711</v>
      </c>
      <c r="H990" s="22" t="s">
        <v>8</v>
      </c>
    </row>
    <row r="991" spans="1:8">
      <c r="A991" s="22" t="s">
        <v>6608</v>
      </c>
      <c r="B991" s="22" t="s">
        <v>19446</v>
      </c>
      <c r="C991" s="22" t="s">
        <v>6609</v>
      </c>
      <c r="D991" s="22" t="s">
        <v>3815</v>
      </c>
      <c r="F991" s="22" t="s">
        <v>3943</v>
      </c>
      <c r="H991" s="22" t="s">
        <v>8</v>
      </c>
    </row>
    <row r="992" spans="1:8">
      <c r="A992" s="22" t="s">
        <v>6610</v>
      </c>
      <c r="B992" s="22" t="s">
        <v>18715</v>
      </c>
      <c r="C992" s="22" t="s">
        <v>6611</v>
      </c>
      <c r="D992" s="22" t="s">
        <v>6612</v>
      </c>
      <c r="E992" s="22" t="s">
        <v>6613</v>
      </c>
      <c r="F992" s="22" t="s">
        <v>3697</v>
      </c>
      <c r="H992" s="22" t="s">
        <v>8</v>
      </c>
    </row>
    <row r="993" spans="1:8">
      <c r="A993" s="22" t="s">
        <v>6614</v>
      </c>
      <c r="B993" s="22" t="s">
        <v>19224</v>
      </c>
      <c r="C993" s="22" t="s">
        <v>6615</v>
      </c>
      <c r="D993" s="22" t="s">
        <v>4816</v>
      </c>
      <c r="F993" s="22" t="s">
        <v>3715</v>
      </c>
      <c r="H993" s="22" t="s">
        <v>8</v>
      </c>
    </row>
    <row r="994" spans="1:8">
      <c r="A994" s="22" t="s">
        <v>6616</v>
      </c>
      <c r="B994" s="22" t="s">
        <v>19447</v>
      </c>
      <c r="C994" s="22" t="s">
        <v>6617</v>
      </c>
      <c r="D994" s="22" t="s">
        <v>4356</v>
      </c>
      <c r="F994" s="22" t="s">
        <v>3715</v>
      </c>
      <c r="H994" s="22" t="s">
        <v>8</v>
      </c>
    </row>
    <row r="995" spans="1:8">
      <c r="A995" s="22" t="s">
        <v>6618</v>
      </c>
      <c r="B995" s="22" t="s">
        <v>19448</v>
      </c>
      <c r="C995" s="22" t="s">
        <v>6619</v>
      </c>
      <c r="D995" s="22" t="s">
        <v>4512</v>
      </c>
      <c r="F995" s="22" t="s">
        <v>3715</v>
      </c>
      <c r="H995" s="22" t="s">
        <v>8</v>
      </c>
    </row>
    <row r="996" spans="1:8">
      <c r="A996" s="22" t="s">
        <v>6620</v>
      </c>
      <c r="B996" s="22" t="s">
        <v>19116</v>
      </c>
      <c r="C996" s="22" t="s">
        <v>6621</v>
      </c>
      <c r="D996" s="22" t="s">
        <v>4672</v>
      </c>
      <c r="E996" s="22" t="s">
        <v>6622</v>
      </c>
      <c r="F996" s="22" t="s">
        <v>3697</v>
      </c>
      <c r="H996" s="22" t="s">
        <v>8</v>
      </c>
    </row>
    <row r="997" spans="1:8">
      <c r="A997" s="22" t="s">
        <v>6623</v>
      </c>
      <c r="B997" s="22" t="s">
        <v>19449</v>
      </c>
      <c r="C997" s="22" t="s">
        <v>6624</v>
      </c>
      <c r="D997" s="22" t="s">
        <v>4311</v>
      </c>
      <c r="E997" s="22" t="s">
        <v>6625</v>
      </c>
      <c r="F997" s="22" t="s">
        <v>3697</v>
      </c>
      <c r="H997" s="22" t="s">
        <v>8</v>
      </c>
    </row>
    <row r="998" spans="1:8">
      <c r="A998" s="22" t="s">
        <v>6626</v>
      </c>
      <c r="B998" s="22" t="s">
        <v>19450</v>
      </c>
      <c r="C998" s="22" t="s">
        <v>6627</v>
      </c>
      <c r="D998" s="22" t="s">
        <v>6628</v>
      </c>
      <c r="F998" s="22" t="s">
        <v>3715</v>
      </c>
      <c r="H998" s="22" t="s">
        <v>8</v>
      </c>
    </row>
    <row r="999" spans="1:8">
      <c r="A999" s="22" t="s">
        <v>6629</v>
      </c>
      <c r="B999" s="22" t="s">
        <v>19451</v>
      </c>
      <c r="C999" s="22" t="s">
        <v>6630</v>
      </c>
      <c r="D999" s="22" t="s">
        <v>6631</v>
      </c>
      <c r="F999" s="22" t="s">
        <v>3730</v>
      </c>
      <c r="H999" s="22" t="s">
        <v>8</v>
      </c>
    </row>
    <row r="1000" spans="1:8">
      <c r="A1000" s="22" t="s">
        <v>6632</v>
      </c>
      <c r="B1000" s="22" t="s">
        <v>19452</v>
      </c>
      <c r="C1000" s="22" t="s">
        <v>6633</v>
      </c>
      <c r="D1000" s="22" t="s">
        <v>3800</v>
      </c>
      <c r="E1000" s="22" t="s">
        <v>6634</v>
      </c>
      <c r="F1000" s="22" t="s">
        <v>3697</v>
      </c>
      <c r="H1000" s="22">
        <v>2458</v>
      </c>
    </row>
    <row r="1001" spans="1:8">
      <c r="A1001" s="22" t="s">
        <v>6635</v>
      </c>
      <c r="B1001" s="22" t="s">
        <v>19453</v>
      </c>
      <c r="C1001" s="22" t="s">
        <v>6636</v>
      </c>
      <c r="D1001" s="22" t="s">
        <v>6637</v>
      </c>
      <c r="F1001" s="22" t="s">
        <v>3711</v>
      </c>
      <c r="H1001" s="22" t="s">
        <v>8</v>
      </c>
    </row>
    <row r="1002" spans="1:8">
      <c r="A1002" s="22" t="s">
        <v>6638</v>
      </c>
      <c r="B1002" s="22" t="s">
        <v>19052</v>
      </c>
      <c r="C1002" s="22" t="s">
        <v>6639</v>
      </c>
      <c r="D1002" s="22" t="s">
        <v>3909</v>
      </c>
      <c r="F1002" s="22" t="s">
        <v>3715</v>
      </c>
      <c r="H1002" s="22" t="s">
        <v>8</v>
      </c>
    </row>
    <row r="1003" spans="1:8">
      <c r="A1003" s="22" t="s">
        <v>6640</v>
      </c>
      <c r="B1003" s="22" t="s">
        <v>19454</v>
      </c>
      <c r="C1003" s="22" t="s">
        <v>6641</v>
      </c>
      <c r="D1003" s="22" t="s">
        <v>6642</v>
      </c>
      <c r="E1003" s="22" t="s">
        <v>6643</v>
      </c>
      <c r="F1003" s="22" t="s">
        <v>3697</v>
      </c>
      <c r="H1003" s="22">
        <v>2356</v>
      </c>
    </row>
    <row r="1004" spans="1:8">
      <c r="A1004" s="22" t="s">
        <v>6644</v>
      </c>
      <c r="B1004" s="22" t="s">
        <v>19112</v>
      </c>
      <c r="C1004" s="22" t="s">
        <v>6645</v>
      </c>
      <c r="D1004" s="22" t="s">
        <v>6646</v>
      </c>
      <c r="E1004" s="22" t="s">
        <v>6647</v>
      </c>
      <c r="F1004" s="22" t="s">
        <v>3697</v>
      </c>
      <c r="H1004" s="22">
        <v>1753</v>
      </c>
    </row>
    <row r="1005" spans="1:8">
      <c r="A1005" s="22" t="s">
        <v>6648</v>
      </c>
      <c r="B1005" s="22" t="s">
        <v>19455</v>
      </c>
      <c r="C1005" s="22" t="s">
        <v>6649</v>
      </c>
      <c r="D1005" s="22" t="s">
        <v>6650</v>
      </c>
      <c r="F1005" s="22" t="s">
        <v>3715</v>
      </c>
      <c r="H1005" s="22" t="s">
        <v>8</v>
      </c>
    </row>
    <row r="1006" spans="1:8">
      <c r="A1006" s="22" t="s">
        <v>6651</v>
      </c>
      <c r="B1006" s="22" t="s">
        <v>18680</v>
      </c>
      <c r="C1006" s="22" t="s">
        <v>6652</v>
      </c>
      <c r="D1006" s="22" t="s">
        <v>4285</v>
      </c>
      <c r="F1006" s="22" t="s">
        <v>3711</v>
      </c>
      <c r="H1006" s="22" t="s">
        <v>8</v>
      </c>
    </row>
    <row r="1007" spans="1:8">
      <c r="A1007" s="22" t="s">
        <v>6653</v>
      </c>
      <c r="B1007" s="22" t="s">
        <v>19456</v>
      </c>
      <c r="C1007" s="22" t="s">
        <v>6654</v>
      </c>
      <c r="D1007" s="22" t="s">
        <v>4828</v>
      </c>
      <c r="F1007" s="22" t="s">
        <v>3711</v>
      </c>
      <c r="H1007" s="22" t="s">
        <v>8</v>
      </c>
    </row>
    <row r="1008" spans="1:8">
      <c r="A1008" s="22" t="s">
        <v>6655</v>
      </c>
      <c r="B1008" s="22" t="s">
        <v>19457</v>
      </c>
      <c r="C1008" s="22" t="s">
        <v>6656</v>
      </c>
      <c r="D1008" s="22" t="s">
        <v>3714</v>
      </c>
      <c r="E1008" s="22" t="s">
        <v>6657</v>
      </c>
      <c r="F1008" s="22" t="s">
        <v>3697</v>
      </c>
      <c r="G1008" s="22">
        <v>1</v>
      </c>
      <c r="H1008" s="22" t="s">
        <v>8</v>
      </c>
    </row>
    <row r="1009" spans="1:8">
      <c r="A1009" s="22" t="s">
        <v>6658</v>
      </c>
      <c r="B1009" s="22" t="s">
        <v>19458</v>
      </c>
      <c r="C1009" s="22" t="s">
        <v>6659</v>
      </c>
      <c r="D1009" s="22" t="s">
        <v>6660</v>
      </c>
      <c r="F1009" s="22" t="s">
        <v>3711</v>
      </c>
      <c r="H1009" s="22" t="s">
        <v>8</v>
      </c>
    </row>
    <row r="1010" spans="1:8">
      <c r="A1010" s="22" t="s">
        <v>6661</v>
      </c>
      <c r="B1010" s="22" t="s">
        <v>19004</v>
      </c>
      <c r="C1010" s="22" t="s">
        <v>6662</v>
      </c>
      <c r="D1010" s="22" t="s">
        <v>3704</v>
      </c>
      <c r="F1010" s="22" t="s">
        <v>3705</v>
      </c>
      <c r="H1010" s="22" t="s">
        <v>8</v>
      </c>
    </row>
    <row r="1011" spans="1:8">
      <c r="A1011" s="22" t="s">
        <v>6663</v>
      </c>
      <c r="B1011" s="22" t="s">
        <v>19459</v>
      </c>
      <c r="C1011" s="22" t="s">
        <v>6664</v>
      </c>
      <c r="D1011" s="22" t="s">
        <v>6363</v>
      </c>
      <c r="F1011" s="22" t="s">
        <v>3707</v>
      </c>
      <c r="H1011" s="22" t="s">
        <v>8</v>
      </c>
    </row>
    <row r="1012" spans="1:8">
      <c r="A1012" s="22" t="s">
        <v>6665</v>
      </c>
      <c r="B1012" s="22" t="s">
        <v>19460</v>
      </c>
      <c r="C1012" s="22" t="s">
        <v>6666</v>
      </c>
      <c r="D1012" s="22" t="s">
        <v>4329</v>
      </c>
      <c r="F1012" s="22" t="s">
        <v>3730</v>
      </c>
      <c r="H1012" s="22" t="s">
        <v>8</v>
      </c>
    </row>
    <row r="1013" spans="1:8">
      <c r="A1013" s="22" t="s">
        <v>6667</v>
      </c>
      <c r="B1013" s="22" t="s">
        <v>19462</v>
      </c>
      <c r="C1013" s="22" t="s">
        <v>6668</v>
      </c>
      <c r="D1013" s="22" t="s">
        <v>3748</v>
      </c>
      <c r="E1013" s="22" t="s">
        <v>6669</v>
      </c>
      <c r="F1013" s="22" t="s">
        <v>3697</v>
      </c>
      <c r="H1013" s="22">
        <v>1438</v>
      </c>
    </row>
    <row r="1014" spans="1:8">
      <c r="A1014" s="22" t="s">
        <v>6670</v>
      </c>
      <c r="B1014" s="22" t="s">
        <v>18599</v>
      </c>
      <c r="C1014" s="22" t="s">
        <v>6671</v>
      </c>
      <c r="D1014" s="22" t="s">
        <v>6672</v>
      </c>
      <c r="E1014" s="22" t="s">
        <v>6673</v>
      </c>
      <c r="F1014" s="22" t="s">
        <v>3697</v>
      </c>
      <c r="H1014" s="22" t="s">
        <v>8</v>
      </c>
    </row>
    <row r="1015" spans="1:8">
      <c r="A1015" s="22" t="s">
        <v>6674</v>
      </c>
      <c r="B1015" s="22" t="s">
        <v>19463</v>
      </c>
      <c r="C1015" s="22" t="s">
        <v>6675</v>
      </c>
      <c r="D1015" s="22" t="s">
        <v>4204</v>
      </c>
      <c r="E1015" s="22" t="s">
        <v>6676</v>
      </c>
      <c r="F1015" s="22" t="s">
        <v>3697</v>
      </c>
      <c r="H1015" s="22">
        <v>1829</v>
      </c>
    </row>
    <row r="1016" spans="1:8">
      <c r="A1016" s="22" t="s">
        <v>6677</v>
      </c>
      <c r="B1016" s="22" t="s">
        <v>19464</v>
      </c>
      <c r="C1016" s="22" t="s">
        <v>6678</v>
      </c>
      <c r="D1016" s="22" t="s">
        <v>6465</v>
      </c>
      <c r="E1016" s="22" t="s">
        <v>6679</v>
      </c>
      <c r="F1016" s="22" t="s">
        <v>3697</v>
      </c>
      <c r="H1016" s="22">
        <v>1281</v>
      </c>
    </row>
    <row r="1017" spans="1:8">
      <c r="A1017" s="22" t="s">
        <v>6680</v>
      </c>
      <c r="B1017" s="22" t="s">
        <v>19465</v>
      </c>
      <c r="C1017" s="22" t="s">
        <v>6681</v>
      </c>
      <c r="D1017" s="22" t="s">
        <v>3714</v>
      </c>
      <c r="F1017" s="22" t="s">
        <v>3715</v>
      </c>
      <c r="H1017" s="22" t="s">
        <v>8</v>
      </c>
    </row>
    <row r="1018" spans="1:8">
      <c r="A1018" s="22" t="s">
        <v>6682</v>
      </c>
      <c r="B1018" s="22" t="s">
        <v>19299</v>
      </c>
      <c r="C1018" s="22" t="s">
        <v>6683</v>
      </c>
      <c r="D1018" s="22" t="s">
        <v>3909</v>
      </c>
      <c r="F1018" s="22" t="s">
        <v>3715</v>
      </c>
      <c r="H1018" s="22" t="s">
        <v>8</v>
      </c>
    </row>
    <row r="1019" spans="1:8">
      <c r="A1019" s="22" t="s">
        <v>6684</v>
      </c>
      <c r="B1019" s="22" t="s">
        <v>19466</v>
      </c>
      <c r="C1019" s="22" t="s">
        <v>6685</v>
      </c>
      <c r="D1019" s="22" t="s">
        <v>4353</v>
      </c>
      <c r="F1019" s="22" t="s">
        <v>3715</v>
      </c>
      <c r="H1019" s="22" t="s">
        <v>8</v>
      </c>
    </row>
    <row r="1020" spans="1:8">
      <c r="A1020" s="22" t="s">
        <v>6686</v>
      </c>
      <c r="B1020" s="22" t="s">
        <v>19467</v>
      </c>
      <c r="C1020" s="22" t="s">
        <v>6687</v>
      </c>
      <c r="D1020" s="22" t="s">
        <v>3946</v>
      </c>
      <c r="F1020" s="22" t="s">
        <v>3715</v>
      </c>
      <c r="H1020" s="22" t="s">
        <v>8</v>
      </c>
    </row>
    <row r="1021" spans="1:8">
      <c r="A1021" s="22" t="s">
        <v>6688</v>
      </c>
      <c r="B1021" s="22" t="s">
        <v>19468</v>
      </c>
      <c r="C1021" s="22" t="s">
        <v>6689</v>
      </c>
      <c r="D1021" s="22" t="s">
        <v>4163</v>
      </c>
      <c r="F1021" s="22" t="s">
        <v>3715</v>
      </c>
      <c r="H1021" s="22" t="s">
        <v>8</v>
      </c>
    </row>
    <row r="1022" spans="1:8">
      <c r="A1022" s="22" t="s">
        <v>6690</v>
      </c>
      <c r="B1022" s="22" t="s">
        <v>19469</v>
      </c>
      <c r="C1022" s="22" t="s">
        <v>6691</v>
      </c>
      <c r="D1022" s="22" t="s">
        <v>3738</v>
      </c>
      <c r="E1022" s="22" t="s">
        <v>6692</v>
      </c>
      <c r="F1022" s="22" t="s">
        <v>3697</v>
      </c>
      <c r="G1022" s="22">
        <v>1</v>
      </c>
      <c r="H1022" s="22" t="s">
        <v>8</v>
      </c>
    </row>
    <row r="1023" spans="1:8">
      <c r="A1023" s="22" t="s">
        <v>6693</v>
      </c>
      <c r="B1023" s="22" t="s">
        <v>19470</v>
      </c>
      <c r="C1023" s="22" t="s">
        <v>6694</v>
      </c>
      <c r="D1023" s="22" t="s">
        <v>6695</v>
      </c>
      <c r="F1023" s="22" t="s">
        <v>3711</v>
      </c>
      <c r="H1023" s="22" t="s">
        <v>8</v>
      </c>
    </row>
    <row r="1024" spans="1:8">
      <c r="A1024" s="22" t="s">
        <v>6696</v>
      </c>
      <c r="B1024" s="22" t="s">
        <v>18632</v>
      </c>
      <c r="C1024" s="22" t="s">
        <v>6697</v>
      </c>
      <c r="D1024" s="22" t="s">
        <v>5537</v>
      </c>
      <c r="F1024" s="22" t="s">
        <v>3715</v>
      </c>
      <c r="H1024" s="22" t="s">
        <v>8</v>
      </c>
    </row>
    <row r="1025" spans="1:8">
      <c r="A1025" s="22" t="s">
        <v>6698</v>
      </c>
      <c r="B1025" s="22" t="s">
        <v>19471</v>
      </c>
      <c r="C1025" s="22" t="s">
        <v>6699</v>
      </c>
      <c r="D1025" s="22" t="s">
        <v>4158</v>
      </c>
      <c r="E1025" s="22" t="s">
        <v>6700</v>
      </c>
      <c r="F1025" s="22" t="s">
        <v>3697</v>
      </c>
      <c r="H1025" s="22">
        <v>2297</v>
      </c>
    </row>
    <row r="1026" spans="1:8">
      <c r="A1026" s="22" t="s">
        <v>6701</v>
      </c>
      <c r="B1026" s="22" t="s">
        <v>18903</v>
      </c>
      <c r="C1026" s="22" t="s">
        <v>6702</v>
      </c>
      <c r="D1026" s="22" t="s">
        <v>3935</v>
      </c>
      <c r="F1026" s="22" t="s">
        <v>3715</v>
      </c>
      <c r="H1026" s="22" t="s">
        <v>8</v>
      </c>
    </row>
    <row r="1027" spans="1:8">
      <c r="A1027" s="22" t="s">
        <v>6703</v>
      </c>
      <c r="B1027" s="22" t="s">
        <v>19408</v>
      </c>
      <c r="C1027" s="22" t="s">
        <v>6704</v>
      </c>
      <c r="D1027" s="22" t="s">
        <v>4957</v>
      </c>
      <c r="E1027" s="22" t="s">
        <v>6705</v>
      </c>
      <c r="F1027" s="22" t="s">
        <v>3697</v>
      </c>
      <c r="H1027" s="22" t="s">
        <v>8</v>
      </c>
    </row>
    <row r="1028" spans="1:8">
      <c r="A1028" s="22" t="s">
        <v>6706</v>
      </c>
      <c r="B1028" s="22" t="s">
        <v>19472</v>
      </c>
      <c r="C1028" s="22" t="s">
        <v>6707</v>
      </c>
      <c r="D1028" s="22" t="s">
        <v>4353</v>
      </c>
      <c r="F1028" s="22" t="s">
        <v>3715</v>
      </c>
      <c r="H1028" s="22" t="s">
        <v>8</v>
      </c>
    </row>
    <row r="1029" spans="1:8">
      <c r="A1029" s="22" t="s">
        <v>6708</v>
      </c>
      <c r="B1029" s="22" t="s">
        <v>19473</v>
      </c>
      <c r="C1029" s="22" t="s">
        <v>6709</v>
      </c>
      <c r="D1029" s="22" t="s">
        <v>6710</v>
      </c>
      <c r="F1029" s="22" t="s">
        <v>3711</v>
      </c>
      <c r="H1029" s="22" t="s">
        <v>8</v>
      </c>
    </row>
    <row r="1030" spans="1:8">
      <c r="A1030" s="22" t="s">
        <v>6711</v>
      </c>
      <c r="B1030" s="22" t="s">
        <v>19470</v>
      </c>
      <c r="C1030" s="22" t="s">
        <v>6712</v>
      </c>
      <c r="D1030" s="22" t="s">
        <v>6713</v>
      </c>
      <c r="E1030" s="22" t="s">
        <v>6714</v>
      </c>
      <c r="F1030" s="22" t="s">
        <v>3697</v>
      </c>
      <c r="H1030" s="22" t="s">
        <v>8</v>
      </c>
    </row>
    <row r="1031" spans="1:8">
      <c r="A1031" s="22" t="s">
        <v>6715</v>
      </c>
      <c r="B1031" s="22" t="s">
        <v>19474</v>
      </c>
      <c r="C1031" s="22" t="s">
        <v>6716</v>
      </c>
      <c r="D1031" s="22" t="s">
        <v>6717</v>
      </c>
      <c r="E1031" s="22" t="s">
        <v>6718</v>
      </c>
      <c r="F1031" s="22" t="s">
        <v>3697</v>
      </c>
      <c r="H1031" s="22" t="s">
        <v>8</v>
      </c>
    </row>
    <row r="1032" spans="1:8">
      <c r="A1032" s="22" t="s">
        <v>6719</v>
      </c>
      <c r="B1032" s="22" t="s">
        <v>19475</v>
      </c>
      <c r="C1032" s="22" t="s">
        <v>6720</v>
      </c>
      <c r="D1032" s="22" t="s">
        <v>6306</v>
      </c>
      <c r="F1032" s="22" t="s">
        <v>3697</v>
      </c>
      <c r="G1032" s="22">
        <v>1</v>
      </c>
      <c r="H1032" s="22" t="s">
        <v>8</v>
      </c>
    </row>
    <row r="1033" spans="1:8">
      <c r="A1033" s="22" t="s">
        <v>6721</v>
      </c>
      <c r="B1033" s="22" t="s">
        <v>19476</v>
      </c>
      <c r="C1033" s="22" t="s">
        <v>6722</v>
      </c>
      <c r="D1033" s="22" t="s">
        <v>4061</v>
      </c>
      <c r="E1033" s="22" t="s">
        <v>6723</v>
      </c>
      <c r="F1033" s="22" t="s">
        <v>3697</v>
      </c>
      <c r="H1033" s="22">
        <v>328</v>
      </c>
    </row>
    <row r="1034" spans="1:8">
      <c r="A1034" s="22" t="s">
        <v>6724</v>
      </c>
      <c r="B1034" s="22" t="s">
        <v>19477</v>
      </c>
      <c r="C1034" s="22" t="s">
        <v>6725</v>
      </c>
      <c r="D1034" s="22" t="s">
        <v>4360</v>
      </c>
      <c r="E1034" s="22" t="s">
        <v>6726</v>
      </c>
      <c r="F1034" s="22" t="s">
        <v>3697</v>
      </c>
      <c r="H1034" s="22">
        <v>1770</v>
      </c>
    </row>
    <row r="1035" spans="1:8">
      <c r="A1035" s="22" t="s">
        <v>6727</v>
      </c>
      <c r="B1035" s="22" t="s">
        <v>19478</v>
      </c>
      <c r="C1035" s="22" t="s">
        <v>6728</v>
      </c>
      <c r="D1035" s="22" t="s">
        <v>3990</v>
      </c>
      <c r="F1035" s="22" t="s">
        <v>3715</v>
      </c>
      <c r="H1035" s="22" t="s">
        <v>8</v>
      </c>
    </row>
    <row r="1036" spans="1:8">
      <c r="A1036" s="22" t="s">
        <v>6729</v>
      </c>
      <c r="B1036" s="22" t="s">
        <v>19479</v>
      </c>
      <c r="C1036" s="22" t="s">
        <v>6730</v>
      </c>
      <c r="D1036" s="22" t="s">
        <v>5257</v>
      </c>
      <c r="E1036" s="22" t="s">
        <v>6731</v>
      </c>
      <c r="F1036" s="22" t="s">
        <v>3697</v>
      </c>
      <c r="H1036" s="22">
        <v>9</v>
      </c>
    </row>
    <row r="1037" spans="1:8">
      <c r="A1037" s="22" t="s">
        <v>6732</v>
      </c>
      <c r="B1037" s="22" t="s">
        <v>18600</v>
      </c>
      <c r="C1037" s="22" t="s">
        <v>6733</v>
      </c>
      <c r="D1037" s="22" t="s">
        <v>6734</v>
      </c>
      <c r="E1037" s="22" t="s">
        <v>6735</v>
      </c>
      <c r="F1037" s="22" t="s">
        <v>3697</v>
      </c>
      <c r="H1037" s="22">
        <v>1114</v>
      </c>
    </row>
    <row r="1038" spans="1:8">
      <c r="A1038" s="22" t="s">
        <v>6736</v>
      </c>
      <c r="B1038" s="22" t="s">
        <v>19480</v>
      </c>
      <c r="C1038" s="22" t="s">
        <v>6737</v>
      </c>
      <c r="D1038" s="22" t="s">
        <v>4042</v>
      </c>
      <c r="E1038" s="22" t="s">
        <v>6738</v>
      </c>
      <c r="F1038" s="22" t="s">
        <v>3697</v>
      </c>
      <c r="H1038" s="22">
        <v>428</v>
      </c>
    </row>
    <row r="1039" spans="1:8">
      <c r="A1039" s="22" t="s">
        <v>6739</v>
      </c>
      <c r="B1039" s="22" t="s">
        <v>19481</v>
      </c>
      <c r="C1039" s="22" t="s">
        <v>6740</v>
      </c>
      <c r="D1039" s="22" t="s">
        <v>4738</v>
      </c>
      <c r="F1039" s="22" t="s">
        <v>3730</v>
      </c>
      <c r="H1039" s="22" t="s">
        <v>8</v>
      </c>
    </row>
    <row r="1040" spans="1:8">
      <c r="A1040" s="22" t="s">
        <v>6741</v>
      </c>
      <c r="B1040" s="22" t="s">
        <v>19482</v>
      </c>
      <c r="C1040" s="22" t="s">
        <v>6742</v>
      </c>
      <c r="D1040" s="22" t="s">
        <v>5438</v>
      </c>
      <c r="E1040" s="22" t="s">
        <v>6743</v>
      </c>
      <c r="F1040" s="22" t="s">
        <v>3697</v>
      </c>
      <c r="H1040" s="22" t="s">
        <v>8</v>
      </c>
    </row>
    <row r="1041" spans="1:8">
      <c r="A1041" s="22" t="s">
        <v>6744</v>
      </c>
      <c r="B1041" s="22" t="s">
        <v>19483</v>
      </c>
      <c r="C1041" s="22" t="s">
        <v>6745</v>
      </c>
      <c r="D1041" s="22" t="s">
        <v>6465</v>
      </c>
      <c r="E1041" s="22" t="s">
        <v>6746</v>
      </c>
      <c r="F1041" s="22" t="s">
        <v>3697</v>
      </c>
      <c r="G1041" s="22">
        <v>1</v>
      </c>
      <c r="H1041" s="22">
        <v>1280</v>
      </c>
    </row>
    <row r="1042" spans="1:8">
      <c r="A1042" s="22" t="s">
        <v>6747</v>
      </c>
      <c r="B1042" s="22" t="s">
        <v>19484</v>
      </c>
      <c r="C1042" s="22" t="s">
        <v>6748</v>
      </c>
      <c r="D1042" s="22" t="s">
        <v>3769</v>
      </c>
      <c r="F1042" s="22" t="s">
        <v>3715</v>
      </c>
      <c r="H1042" s="22" t="s">
        <v>8</v>
      </c>
    </row>
    <row r="1043" spans="1:8">
      <c r="A1043" s="22" t="s">
        <v>6749</v>
      </c>
      <c r="B1043" s="22" t="s">
        <v>19485</v>
      </c>
      <c r="C1043" s="22" t="s">
        <v>6750</v>
      </c>
      <c r="D1043" s="22" t="s">
        <v>4776</v>
      </c>
      <c r="F1043" s="22" t="s">
        <v>3711</v>
      </c>
      <c r="H1043" s="22" t="s">
        <v>8</v>
      </c>
    </row>
    <row r="1044" spans="1:8">
      <c r="A1044" s="22" t="s">
        <v>6751</v>
      </c>
      <c r="B1044" s="22" t="s">
        <v>19486</v>
      </c>
      <c r="C1044" s="22" t="s">
        <v>6752</v>
      </c>
      <c r="D1044" s="22" t="s">
        <v>3815</v>
      </c>
      <c r="F1044" s="22" t="s">
        <v>3730</v>
      </c>
      <c r="H1044" s="22" t="s">
        <v>8</v>
      </c>
    </row>
    <row r="1045" spans="1:8">
      <c r="A1045" s="22" t="s">
        <v>6753</v>
      </c>
      <c r="B1045" s="22" t="s">
        <v>19132</v>
      </c>
      <c r="C1045" s="22" t="s">
        <v>6754</v>
      </c>
      <c r="D1045" s="22" t="s">
        <v>6755</v>
      </c>
      <c r="E1045" s="22" t="s">
        <v>6756</v>
      </c>
      <c r="F1045" s="22" t="s">
        <v>3697</v>
      </c>
      <c r="H1045" s="22">
        <v>959</v>
      </c>
    </row>
    <row r="1046" spans="1:8">
      <c r="A1046" s="22" t="s">
        <v>6757</v>
      </c>
      <c r="B1046" s="22" t="s">
        <v>19487</v>
      </c>
      <c r="C1046" s="22" t="s">
        <v>6758</v>
      </c>
      <c r="D1046" s="22" t="s">
        <v>6759</v>
      </c>
      <c r="E1046" s="22" t="s">
        <v>6760</v>
      </c>
      <c r="F1046" s="22" t="s">
        <v>3697</v>
      </c>
      <c r="G1046" s="22">
        <v>1</v>
      </c>
      <c r="H1046" s="22" t="s">
        <v>8</v>
      </c>
    </row>
    <row r="1047" spans="1:8">
      <c r="A1047" s="22" t="s">
        <v>6761</v>
      </c>
      <c r="B1047" s="22" t="s">
        <v>18675</v>
      </c>
      <c r="C1047" s="22" t="s">
        <v>6762</v>
      </c>
      <c r="D1047" s="22" t="s">
        <v>4942</v>
      </c>
      <c r="E1047" s="22" t="s">
        <v>6763</v>
      </c>
      <c r="F1047" s="22" t="s">
        <v>3697</v>
      </c>
      <c r="H1047" s="22">
        <v>2324</v>
      </c>
    </row>
    <row r="1048" spans="1:8">
      <c r="A1048" s="22" t="s">
        <v>6764</v>
      </c>
      <c r="B1048" s="22" t="s">
        <v>19488</v>
      </c>
      <c r="C1048" s="22" t="s">
        <v>6765</v>
      </c>
      <c r="D1048" s="22" t="s">
        <v>3978</v>
      </c>
      <c r="E1048" s="22" t="s">
        <v>6766</v>
      </c>
      <c r="F1048" s="22" t="s">
        <v>3697</v>
      </c>
      <c r="H1048" s="22">
        <v>1490</v>
      </c>
    </row>
    <row r="1049" spans="1:8">
      <c r="A1049" s="22" t="s">
        <v>6767</v>
      </c>
      <c r="B1049" s="22" t="s">
        <v>19489</v>
      </c>
      <c r="C1049" s="22" t="s">
        <v>6768</v>
      </c>
      <c r="D1049" s="22" t="s">
        <v>4353</v>
      </c>
      <c r="F1049" s="22" t="s">
        <v>3715</v>
      </c>
      <c r="H1049" s="22" t="s">
        <v>8</v>
      </c>
    </row>
    <row r="1050" spans="1:8">
      <c r="A1050" s="22" t="s">
        <v>6769</v>
      </c>
      <c r="B1050" s="22" t="s">
        <v>19490</v>
      </c>
      <c r="C1050" s="22" t="s">
        <v>6770</v>
      </c>
      <c r="D1050" s="22" t="s">
        <v>6515</v>
      </c>
      <c r="F1050" s="22" t="s">
        <v>3715</v>
      </c>
      <c r="H1050" s="22" t="s">
        <v>8</v>
      </c>
    </row>
    <row r="1051" spans="1:8">
      <c r="A1051" s="22" t="s">
        <v>6771</v>
      </c>
      <c r="B1051" s="22" t="s">
        <v>19491</v>
      </c>
      <c r="C1051" s="22" t="s">
        <v>6772</v>
      </c>
      <c r="D1051" s="22" t="s">
        <v>4234</v>
      </c>
      <c r="F1051" s="22" t="s">
        <v>3715</v>
      </c>
      <c r="H1051" s="22" t="s">
        <v>8</v>
      </c>
    </row>
    <row r="1052" spans="1:8">
      <c r="A1052" s="22" t="s">
        <v>6773</v>
      </c>
      <c r="B1052" s="22" t="s">
        <v>19492</v>
      </c>
      <c r="C1052" s="22" t="s">
        <v>6774</v>
      </c>
      <c r="D1052" s="22" t="s">
        <v>6775</v>
      </c>
      <c r="F1052" s="22" t="s">
        <v>3711</v>
      </c>
      <c r="H1052" s="22" t="s">
        <v>8</v>
      </c>
    </row>
    <row r="1053" spans="1:8">
      <c r="A1053" s="22" t="s">
        <v>6776</v>
      </c>
      <c r="B1053" s="22" t="s">
        <v>19493</v>
      </c>
      <c r="C1053" s="22" t="s">
        <v>6777</v>
      </c>
      <c r="D1053" s="22" t="s">
        <v>6778</v>
      </c>
      <c r="E1053" s="22" t="s">
        <v>6779</v>
      </c>
      <c r="F1053" s="22" t="s">
        <v>3697</v>
      </c>
      <c r="H1053" s="22" t="s">
        <v>8</v>
      </c>
    </row>
    <row r="1054" spans="1:8">
      <c r="A1054" s="22" t="s">
        <v>6780</v>
      </c>
      <c r="B1054" s="22" t="s">
        <v>19494</v>
      </c>
      <c r="C1054" s="22" t="s">
        <v>6781</v>
      </c>
      <c r="D1054" s="22" t="s">
        <v>6782</v>
      </c>
      <c r="F1054" s="22" t="s">
        <v>3707</v>
      </c>
      <c r="H1054" s="22" t="s">
        <v>8</v>
      </c>
    </row>
    <row r="1055" spans="1:8">
      <c r="A1055" s="22" t="s">
        <v>6783</v>
      </c>
      <c r="B1055" s="22" t="s">
        <v>19335</v>
      </c>
      <c r="C1055" s="22" t="s">
        <v>6784</v>
      </c>
      <c r="D1055" s="22" t="s">
        <v>6785</v>
      </c>
      <c r="F1055" s="22" t="s">
        <v>3711</v>
      </c>
      <c r="H1055" s="22" t="s">
        <v>8</v>
      </c>
    </row>
    <row r="1056" spans="1:8">
      <c r="A1056" s="22" t="s">
        <v>6786</v>
      </c>
      <c r="B1056" s="22" t="s">
        <v>19495</v>
      </c>
      <c r="C1056" s="22" t="s">
        <v>6787</v>
      </c>
      <c r="D1056" s="22" t="s">
        <v>4093</v>
      </c>
      <c r="F1056" s="22" t="s">
        <v>3715</v>
      </c>
      <c r="H1056" s="22" t="s">
        <v>8</v>
      </c>
    </row>
    <row r="1057" spans="1:8">
      <c r="A1057" s="22" t="s">
        <v>6788</v>
      </c>
      <c r="B1057" s="22" t="s">
        <v>19496</v>
      </c>
      <c r="C1057" s="22" t="s">
        <v>6789</v>
      </c>
      <c r="D1057" s="22" t="s">
        <v>3738</v>
      </c>
      <c r="E1057" s="22" t="s">
        <v>6790</v>
      </c>
      <c r="F1057" s="22" t="s">
        <v>3697</v>
      </c>
      <c r="H1057" s="22">
        <v>2153</v>
      </c>
    </row>
    <row r="1058" spans="1:8">
      <c r="A1058" s="22" t="s">
        <v>6791</v>
      </c>
      <c r="B1058" s="22" t="s">
        <v>19497</v>
      </c>
      <c r="C1058" s="22" t="s">
        <v>6792</v>
      </c>
      <c r="D1058" s="22" t="s">
        <v>6793</v>
      </c>
      <c r="F1058" s="22" t="s">
        <v>3711</v>
      </c>
      <c r="H1058" s="22" t="s">
        <v>8</v>
      </c>
    </row>
    <row r="1059" spans="1:8">
      <c r="A1059" s="22" t="s">
        <v>6794</v>
      </c>
      <c r="B1059" s="22" t="s">
        <v>18693</v>
      </c>
      <c r="C1059" s="22" t="s">
        <v>6795</v>
      </c>
      <c r="D1059" s="22" t="s">
        <v>4151</v>
      </c>
      <c r="E1059" s="22" t="s">
        <v>6796</v>
      </c>
      <c r="F1059" s="22" t="s">
        <v>3697</v>
      </c>
      <c r="H1059" s="22">
        <v>892</v>
      </c>
    </row>
    <row r="1060" spans="1:8">
      <c r="A1060" s="22" t="s">
        <v>6797</v>
      </c>
      <c r="B1060" s="22" t="s">
        <v>19498</v>
      </c>
      <c r="C1060" s="22" t="s">
        <v>6798</v>
      </c>
      <c r="D1060" s="22" t="s">
        <v>5336</v>
      </c>
      <c r="E1060" s="22" t="s">
        <v>6799</v>
      </c>
      <c r="F1060" s="22" t="s">
        <v>3697</v>
      </c>
      <c r="H1060" s="22">
        <v>1620</v>
      </c>
    </row>
    <row r="1061" spans="1:8">
      <c r="A1061" s="22" t="s">
        <v>6800</v>
      </c>
      <c r="B1061" s="22" t="s">
        <v>19303</v>
      </c>
      <c r="C1061" s="22" t="s">
        <v>6801</v>
      </c>
      <c r="D1061" s="22" t="s">
        <v>4364</v>
      </c>
      <c r="F1061" s="22" t="s">
        <v>3705</v>
      </c>
      <c r="H1061" s="22" t="s">
        <v>8</v>
      </c>
    </row>
    <row r="1062" spans="1:8">
      <c r="A1062" s="22" t="s">
        <v>6802</v>
      </c>
      <c r="B1062" s="22" t="s">
        <v>19499</v>
      </c>
      <c r="C1062" s="22" t="s">
        <v>6803</v>
      </c>
      <c r="D1062" s="22" t="s">
        <v>4847</v>
      </c>
      <c r="F1062" s="22" t="s">
        <v>3715</v>
      </c>
      <c r="H1062" s="22" t="s">
        <v>8</v>
      </c>
    </row>
    <row r="1063" spans="1:8">
      <c r="A1063" s="22" t="s">
        <v>6804</v>
      </c>
      <c r="B1063" s="22" t="s">
        <v>19500</v>
      </c>
      <c r="C1063" s="22" t="s">
        <v>6805</v>
      </c>
      <c r="D1063" s="22" t="s">
        <v>4356</v>
      </c>
      <c r="E1063" s="22" t="s">
        <v>6806</v>
      </c>
      <c r="F1063" s="22" t="s">
        <v>3697</v>
      </c>
      <c r="G1063" s="22">
        <v>1</v>
      </c>
      <c r="H1063" s="22">
        <v>2258</v>
      </c>
    </row>
    <row r="1064" spans="1:8">
      <c r="A1064" s="22" t="s">
        <v>6807</v>
      </c>
      <c r="B1064" s="22" t="s">
        <v>19501</v>
      </c>
      <c r="C1064" s="22" t="s">
        <v>6808</v>
      </c>
      <c r="D1064" s="22" t="s">
        <v>4370</v>
      </c>
      <c r="F1064" s="22" t="s">
        <v>3730</v>
      </c>
      <c r="H1064" s="22">
        <v>1945</v>
      </c>
    </row>
    <row r="1065" spans="1:8">
      <c r="A1065" s="22" t="s">
        <v>6809</v>
      </c>
      <c r="B1065" s="22" t="s">
        <v>19502</v>
      </c>
      <c r="C1065" s="22" t="s">
        <v>6810</v>
      </c>
      <c r="D1065" s="22" t="s">
        <v>6811</v>
      </c>
      <c r="E1065" s="22" t="s">
        <v>6812</v>
      </c>
      <c r="F1065" s="22" t="s">
        <v>3697</v>
      </c>
      <c r="H1065" s="22">
        <v>2381</v>
      </c>
    </row>
    <row r="1066" spans="1:8">
      <c r="A1066" s="22" t="s">
        <v>6813</v>
      </c>
      <c r="B1066" s="22" t="s">
        <v>19503</v>
      </c>
      <c r="C1066" s="22" t="s">
        <v>6814</v>
      </c>
      <c r="D1066" s="22" t="s">
        <v>3800</v>
      </c>
      <c r="F1066" s="22" t="s">
        <v>3730</v>
      </c>
      <c r="H1066" s="22" t="s">
        <v>8</v>
      </c>
    </row>
    <row r="1067" spans="1:8">
      <c r="A1067" s="22" t="s">
        <v>6815</v>
      </c>
      <c r="B1067" s="22" t="s">
        <v>19504</v>
      </c>
      <c r="C1067" s="22" t="s">
        <v>6816</v>
      </c>
      <c r="D1067" s="22" t="s">
        <v>6817</v>
      </c>
      <c r="F1067" s="22" t="s">
        <v>3707</v>
      </c>
      <c r="H1067" s="22">
        <v>1794</v>
      </c>
    </row>
    <row r="1068" spans="1:8">
      <c r="A1068" s="22" t="s">
        <v>6818</v>
      </c>
      <c r="B1068" s="22" t="s">
        <v>19505</v>
      </c>
      <c r="C1068" s="22" t="s">
        <v>6819</v>
      </c>
      <c r="D1068" s="22" t="s">
        <v>3789</v>
      </c>
      <c r="F1068" s="22" t="s">
        <v>3730</v>
      </c>
      <c r="H1068" s="22" t="s">
        <v>8</v>
      </c>
    </row>
    <row r="1069" spans="1:8">
      <c r="A1069" s="22" t="s">
        <v>6820</v>
      </c>
      <c r="B1069" s="22" t="s">
        <v>19506</v>
      </c>
      <c r="C1069" s="22" t="s">
        <v>6821</v>
      </c>
      <c r="D1069" s="22" t="s">
        <v>6822</v>
      </c>
      <c r="F1069" s="22" t="s">
        <v>3715</v>
      </c>
      <c r="H1069" s="22" t="s">
        <v>8</v>
      </c>
    </row>
    <row r="1070" spans="1:8">
      <c r="A1070" s="22" t="s">
        <v>6823</v>
      </c>
      <c r="B1070" s="22" t="s">
        <v>19507</v>
      </c>
      <c r="C1070" s="22" t="s">
        <v>6824</v>
      </c>
      <c r="D1070" s="22" t="s">
        <v>4515</v>
      </c>
      <c r="F1070" s="22" t="s">
        <v>3705</v>
      </c>
      <c r="H1070" s="22">
        <v>183</v>
      </c>
    </row>
    <row r="1071" spans="1:8">
      <c r="A1071" s="22" t="s">
        <v>6825</v>
      </c>
      <c r="B1071" s="22" t="s">
        <v>19508</v>
      </c>
      <c r="C1071" s="22" t="s">
        <v>6826</v>
      </c>
      <c r="D1071" s="22" t="s">
        <v>6827</v>
      </c>
      <c r="F1071" s="22" t="s">
        <v>3715</v>
      </c>
      <c r="H1071" s="22" t="s">
        <v>8</v>
      </c>
    </row>
    <row r="1072" spans="1:8">
      <c r="A1072" s="22" t="s">
        <v>6828</v>
      </c>
      <c r="B1072" s="22" t="s">
        <v>19509</v>
      </c>
      <c r="C1072" s="22" t="s">
        <v>6829</v>
      </c>
      <c r="D1072" s="22" t="s">
        <v>4242</v>
      </c>
      <c r="E1072" s="22" t="s">
        <v>6830</v>
      </c>
      <c r="F1072" s="22" t="s">
        <v>3697</v>
      </c>
      <c r="H1072" s="22">
        <v>1844</v>
      </c>
    </row>
    <row r="1073" spans="1:8">
      <c r="A1073" s="22" t="s">
        <v>6831</v>
      </c>
      <c r="B1073" s="22" t="s">
        <v>19510</v>
      </c>
      <c r="C1073" s="22" t="s">
        <v>6832</v>
      </c>
      <c r="D1073" s="22" t="s">
        <v>4234</v>
      </c>
      <c r="E1073" s="22" t="s">
        <v>6833</v>
      </c>
      <c r="F1073" s="22" t="s">
        <v>3697</v>
      </c>
      <c r="H1073" s="22">
        <v>388</v>
      </c>
    </row>
    <row r="1074" spans="1:8">
      <c r="A1074" s="22" t="s">
        <v>6834</v>
      </c>
      <c r="B1074" s="22" t="s">
        <v>19511</v>
      </c>
      <c r="C1074" s="22" t="s">
        <v>6835</v>
      </c>
      <c r="D1074" s="22" t="s">
        <v>3931</v>
      </c>
      <c r="F1074" s="22" t="s">
        <v>3715</v>
      </c>
      <c r="H1074" s="22" t="s">
        <v>8</v>
      </c>
    </row>
    <row r="1075" spans="1:8">
      <c r="A1075" s="22" t="s">
        <v>6836</v>
      </c>
      <c r="B1075" s="22" t="s">
        <v>19512</v>
      </c>
      <c r="C1075" s="22" t="s">
        <v>6837</v>
      </c>
      <c r="D1075" s="22" t="s">
        <v>6063</v>
      </c>
      <c r="E1075" s="22" t="s">
        <v>6838</v>
      </c>
      <c r="F1075" s="22" t="s">
        <v>3697</v>
      </c>
      <c r="H1075" s="22">
        <v>1230</v>
      </c>
    </row>
    <row r="1076" spans="1:8">
      <c r="A1076" s="22" t="s">
        <v>6839</v>
      </c>
      <c r="B1076" s="22" t="s">
        <v>19513</v>
      </c>
      <c r="C1076" s="22" t="s">
        <v>6840</v>
      </c>
      <c r="D1076" s="22" t="s">
        <v>3765</v>
      </c>
      <c r="E1076" s="22" t="s">
        <v>6841</v>
      </c>
      <c r="F1076" s="22" t="s">
        <v>3697</v>
      </c>
      <c r="H1076" s="22">
        <v>1698</v>
      </c>
    </row>
    <row r="1077" spans="1:8">
      <c r="A1077" s="22" t="s">
        <v>6842</v>
      </c>
      <c r="B1077" s="22" t="s">
        <v>18744</v>
      </c>
      <c r="C1077" s="22" t="s">
        <v>6843</v>
      </c>
      <c r="D1077" s="22" t="s">
        <v>4773</v>
      </c>
      <c r="F1077" s="22" t="s">
        <v>3711</v>
      </c>
      <c r="H1077" s="22" t="s">
        <v>8</v>
      </c>
    </row>
    <row r="1078" spans="1:8">
      <c r="A1078" s="22" t="s">
        <v>6844</v>
      </c>
      <c r="B1078" s="22" t="s">
        <v>19514</v>
      </c>
      <c r="C1078" s="22" t="s">
        <v>6845</v>
      </c>
      <c r="D1078" s="22" t="s">
        <v>3978</v>
      </c>
      <c r="F1078" s="22" t="s">
        <v>3730</v>
      </c>
      <c r="H1078" s="22">
        <v>1516</v>
      </c>
    </row>
    <row r="1079" spans="1:8">
      <c r="A1079" s="22" t="s">
        <v>6846</v>
      </c>
      <c r="B1079" s="22" t="s">
        <v>19515</v>
      </c>
      <c r="C1079" s="22" t="s">
        <v>6847</v>
      </c>
      <c r="D1079" s="22" t="s">
        <v>3815</v>
      </c>
      <c r="E1079" s="22" t="s">
        <v>6848</v>
      </c>
      <c r="F1079" s="22" t="s">
        <v>3697</v>
      </c>
      <c r="H1079" s="22" t="s">
        <v>8</v>
      </c>
    </row>
    <row r="1080" spans="1:8">
      <c r="A1080" s="22" t="s">
        <v>6849</v>
      </c>
      <c r="B1080" s="22" t="s">
        <v>19516</v>
      </c>
      <c r="C1080" s="22" t="s">
        <v>6850</v>
      </c>
      <c r="D1080" s="22" t="s">
        <v>3704</v>
      </c>
      <c r="F1080" s="22" t="s">
        <v>3715</v>
      </c>
      <c r="H1080" s="22" t="s">
        <v>8</v>
      </c>
    </row>
    <row r="1081" spans="1:8">
      <c r="A1081" s="22" t="s">
        <v>6851</v>
      </c>
      <c r="B1081" s="22" t="s">
        <v>18626</v>
      </c>
      <c r="C1081" s="22" t="s">
        <v>6852</v>
      </c>
      <c r="D1081" s="22" t="s">
        <v>6853</v>
      </c>
      <c r="F1081" s="22" t="s">
        <v>3711</v>
      </c>
      <c r="H1081" s="22" t="s">
        <v>8</v>
      </c>
    </row>
    <row r="1082" spans="1:8">
      <c r="A1082" s="22" t="s">
        <v>6854</v>
      </c>
      <c r="B1082" s="22" t="s">
        <v>18775</v>
      </c>
      <c r="C1082" s="22" t="s">
        <v>6855</v>
      </c>
      <c r="D1082" s="22" t="s">
        <v>4664</v>
      </c>
      <c r="E1082" s="22" t="s">
        <v>6856</v>
      </c>
      <c r="F1082" s="22" t="s">
        <v>3697</v>
      </c>
      <c r="G1082" s="22">
        <v>1</v>
      </c>
      <c r="H1082" s="22" t="s">
        <v>8</v>
      </c>
    </row>
    <row r="1083" spans="1:8">
      <c r="A1083" s="22" t="s">
        <v>6857</v>
      </c>
      <c r="B1083" s="22" t="s">
        <v>19517</v>
      </c>
      <c r="C1083" s="22" t="s">
        <v>6858</v>
      </c>
      <c r="D1083" s="22" t="s">
        <v>4828</v>
      </c>
      <c r="E1083" s="22" t="s">
        <v>6859</v>
      </c>
      <c r="F1083" s="22" t="s">
        <v>3697</v>
      </c>
      <c r="H1083" s="22">
        <v>707</v>
      </c>
    </row>
    <row r="1084" spans="1:8">
      <c r="A1084" s="22" t="s">
        <v>6860</v>
      </c>
      <c r="B1084" s="22" t="s">
        <v>19518</v>
      </c>
      <c r="C1084" s="22" t="s">
        <v>6861</v>
      </c>
      <c r="D1084" s="22" t="s">
        <v>3714</v>
      </c>
      <c r="E1084" s="22" t="s">
        <v>6862</v>
      </c>
      <c r="F1084" s="22" t="s">
        <v>3697</v>
      </c>
      <c r="H1084" s="22" t="s">
        <v>8</v>
      </c>
    </row>
    <row r="1085" spans="1:8">
      <c r="A1085" s="22" t="s">
        <v>6863</v>
      </c>
      <c r="B1085" s="22" t="s">
        <v>19519</v>
      </c>
      <c r="C1085" s="22" t="s">
        <v>6864</v>
      </c>
      <c r="D1085" s="22" t="s">
        <v>3978</v>
      </c>
      <c r="F1085" s="22" t="s">
        <v>3730</v>
      </c>
      <c r="H1085" s="22" t="s">
        <v>8</v>
      </c>
    </row>
    <row r="1086" spans="1:8">
      <c r="A1086" s="22" t="s">
        <v>6865</v>
      </c>
      <c r="B1086" s="22" t="s">
        <v>18621</v>
      </c>
      <c r="C1086" s="22" t="s">
        <v>6866</v>
      </c>
      <c r="D1086" s="22" t="s">
        <v>6867</v>
      </c>
      <c r="E1086" s="22" t="s">
        <v>6868</v>
      </c>
      <c r="F1086" s="22" t="s">
        <v>3697</v>
      </c>
      <c r="H1086" s="22">
        <v>592</v>
      </c>
    </row>
    <row r="1087" spans="1:8">
      <c r="A1087" s="22" t="s">
        <v>6869</v>
      </c>
      <c r="B1087" s="22" t="s">
        <v>19520</v>
      </c>
      <c r="C1087" s="22" t="s">
        <v>6870</v>
      </c>
      <c r="D1087" s="22" t="s">
        <v>3909</v>
      </c>
      <c r="F1087" s="22" t="s">
        <v>3715</v>
      </c>
      <c r="H1087" s="22" t="s">
        <v>8</v>
      </c>
    </row>
    <row r="1088" spans="1:8">
      <c r="A1088" s="22" t="s">
        <v>6871</v>
      </c>
      <c r="B1088" s="22" t="s">
        <v>19521</v>
      </c>
      <c r="C1088" s="22" t="s">
        <v>6872</v>
      </c>
      <c r="D1088" s="22" t="s">
        <v>4353</v>
      </c>
      <c r="F1088" s="22" t="s">
        <v>3715</v>
      </c>
      <c r="H1088" s="22" t="s">
        <v>8</v>
      </c>
    </row>
    <row r="1089" spans="1:8">
      <c r="A1089" s="22" t="s">
        <v>6873</v>
      </c>
      <c r="B1089" s="22" t="s">
        <v>19522</v>
      </c>
      <c r="C1089" s="22" t="s">
        <v>6874</v>
      </c>
      <c r="D1089" s="22" t="s">
        <v>4290</v>
      </c>
      <c r="E1089" s="22" t="s">
        <v>6875</v>
      </c>
      <c r="F1089" s="22" t="s">
        <v>3697</v>
      </c>
      <c r="H1089" s="22">
        <v>365</v>
      </c>
    </row>
    <row r="1090" spans="1:8">
      <c r="A1090" s="22" t="s">
        <v>6876</v>
      </c>
      <c r="B1090" s="22" t="s">
        <v>19523</v>
      </c>
      <c r="C1090" s="22" t="s">
        <v>6877</v>
      </c>
      <c r="D1090" s="22" t="s">
        <v>3735</v>
      </c>
      <c r="E1090" s="22" t="s">
        <v>6878</v>
      </c>
      <c r="F1090" s="22" t="s">
        <v>3697</v>
      </c>
      <c r="H1090" s="22">
        <v>2409</v>
      </c>
    </row>
    <row r="1091" spans="1:8">
      <c r="A1091" s="22" t="s">
        <v>6879</v>
      </c>
      <c r="B1091" s="22" t="s">
        <v>18654</v>
      </c>
      <c r="C1091" s="22" t="s">
        <v>6880</v>
      </c>
      <c r="D1091" s="22" t="s">
        <v>6642</v>
      </c>
      <c r="E1091" s="22" t="s">
        <v>6881</v>
      </c>
      <c r="F1091" s="22" t="s">
        <v>3697</v>
      </c>
      <c r="G1091" s="22">
        <v>1</v>
      </c>
      <c r="H1091" s="22">
        <v>2354</v>
      </c>
    </row>
    <row r="1092" spans="1:8">
      <c r="A1092" s="22" t="s">
        <v>6882</v>
      </c>
      <c r="B1092" s="22" t="s">
        <v>19524</v>
      </c>
      <c r="C1092" s="22" t="s">
        <v>6883</v>
      </c>
      <c r="D1092" s="22" t="s">
        <v>4356</v>
      </c>
      <c r="F1092" s="22" t="s">
        <v>3730</v>
      </c>
      <c r="H1092" s="22" t="s">
        <v>8</v>
      </c>
    </row>
    <row r="1093" spans="1:8">
      <c r="A1093" s="22" t="s">
        <v>6884</v>
      </c>
      <c r="B1093" s="22" t="s">
        <v>18756</v>
      </c>
      <c r="C1093" s="22" t="s">
        <v>6885</v>
      </c>
      <c r="D1093" s="22" t="s">
        <v>3935</v>
      </c>
      <c r="E1093" s="22" t="s">
        <v>6886</v>
      </c>
      <c r="F1093" s="22" t="s">
        <v>3697</v>
      </c>
      <c r="H1093" s="22">
        <v>2225</v>
      </c>
    </row>
    <row r="1094" spans="1:8">
      <c r="A1094" s="22" t="s">
        <v>6887</v>
      </c>
      <c r="B1094" s="22" t="s">
        <v>19525</v>
      </c>
      <c r="C1094" s="22" t="s">
        <v>6888</v>
      </c>
      <c r="D1094" s="22" t="s">
        <v>6889</v>
      </c>
      <c r="F1094" s="22" t="s">
        <v>3711</v>
      </c>
      <c r="H1094" s="22" t="s">
        <v>8</v>
      </c>
    </row>
    <row r="1095" spans="1:8">
      <c r="A1095" s="22" t="s">
        <v>6890</v>
      </c>
      <c r="B1095" s="22" t="s">
        <v>19526</v>
      </c>
      <c r="C1095" s="22" t="s">
        <v>6891</v>
      </c>
      <c r="D1095" s="22" t="s">
        <v>4796</v>
      </c>
      <c r="F1095" s="22" t="s">
        <v>3711</v>
      </c>
      <c r="H1095" s="22" t="s">
        <v>8</v>
      </c>
    </row>
    <row r="1096" spans="1:8">
      <c r="A1096" s="22" t="s">
        <v>6892</v>
      </c>
      <c r="B1096" s="22" t="s">
        <v>19527</v>
      </c>
      <c r="C1096" s="22" t="s">
        <v>6893</v>
      </c>
      <c r="D1096" s="22" t="s">
        <v>4051</v>
      </c>
      <c r="F1096" s="22" t="s">
        <v>3730</v>
      </c>
      <c r="H1096" s="22" t="s">
        <v>8</v>
      </c>
    </row>
    <row r="1097" spans="1:8">
      <c r="A1097" s="22" t="s">
        <v>6894</v>
      </c>
      <c r="B1097" s="22" t="s">
        <v>19528</v>
      </c>
      <c r="C1097" s="22" t="s">
        <v>6895</v>
      </c>
      <c r="D1097" s="22" t="s">
        <v>3735</v>
      </c>
      <c r="E1097" s="22" t="s">
        <v>6896</v>
      </c>
      <c r="F1097" s="22" t="s">
        <v>3697</v>
      </c>
      <c r="H1097" s="22">
        <v>2403</v>
      </c>
    </row>
    <row r="1098" spans="1:8">
      <c r="A1098" s="22" t="s">
        <v>6897</v>
      </c>
      <c r="B1098" s="22" t="s">
        <v>19529</v>
      </c>
      <c r="C1098" s="22" t="s">
        <v>6898</v>
      </c>
      <c r="D1098" s="22" t="s">
        <v>4234</v>
      </c>
      <c r="E1098" s="22" t="s">
        <v>6899</v>
      </c>
      <c r="F1098" s="22" t="s">
        <v>3707</v>
      </c>
      <c r="H1098" s="22" t="s">
        <v>8</v>
      </c>
    </row>
    <row r="1099" spans="1:8">
      <c r="A1099" s="22" t="s">
        <v>6900</v>
      </c>
      <c r="B1099" s="22" t="s">
        <v>19530</v>
      </c>
      <c r="C1099" s="22" t="s">
        <v>6901</v>
      </c>
      <c r="D1099" s="22" t="s">
        <v>3909</v>
      </c>
      <c r="E1099" s="22" t="s">
        <v>6902</v>
      </c>
      <c r="F1099" s="22" t="s">
        <v>3697</v>
      </c>
      <c r="H1099" s="22">
        <v>1293</v>
      </c>
    </row>
    <row r="1100" spans="1:8">
      <c r="A1100" s="22" t="s">
        <v>6903</v>
      </c>
      <c r="B1100" s="22" t="s">
        <v>19531</v>
      </c>
      <c r="C1100" s="22" t="s">
        <v>6904</v>
      </c>
      <c r="D1100" s="22" t="s">
        <v>4234</v>
      </c>
      <c r="E1100" s="22" t="s">
        <v>6905</v>
      </c>
      <c r="F1100" s="22" t="s">
        <v>3697</v>
      </c>
      <c r="H1100" s="22" t="s">
        <v>8</v>
      </c>
    </row>
    <row r="1101" spans="1:8">
      <c r="A1101" s="22" t="s">
        <v>6906</v>
      </c>
      <c r="B1101" s="22" t="s">
        <v>19532</v>
      </c>
      <c r="C1101" s="22" t="s">
        <v>6907</v>
      </c>
      <c r="D1101" s="22" t="s">
        <v>5657</v>
      </c>
      <c r="F1101" s="22" t="s">
        <v>3730</v>
      </c>
      <c r="H1101" s="22" t="s">
        <v>8</v>
      </c>
    </row>
    <row r="1102" spans="1:8">
      <c r="A1102" s="22" t="s">
        <v>6908</v>
      </c>
      <c r="B1102" s="22" t="s">
        <v>19533</v>
      </c>
      <c r="C1102" s="22" t="s">
        <v>6909</v>
      </c>
      <c r="D1102" s="22" t="s">
        <v>6910</v>
      </c>
      <c r="E1102" s="22" t="s">
        <v>6911</v>
      </c>
      <c r="F1102" s="22" t="s">
        <v>3697</v>
      </c>
      <c r="H1102" s="22">
        <v>1445</v>
      </c>
    </row>
    <row r="1103" spans="1:8">
      <c r="A1103" s="22" t="s">
        <v>6912</v>
      </c>
      <c r="B1103" s="22" t="s">
        <v>19534</v>
      </c>
      <c r="C1103" s="22" t="s">
        <v>6913</v>
      </c>
      <c r="D1103" s="22" t="s">
        <v>3982</v>
      </c>
      <c r="E1103" s="22" t="s">
        <v>6914</v>
      </c>
      <c r="F1103" s="22" t="s">
        <v>3697</v>
      </c>
      <c r="H1103" s="22">
        <v>998</v>
      </c>
    </row>
    <row r="1104" spans="1:8">
      <c r="A1104" s="22" t="s">
        <v>6915</v>
      </c>
      <c r="B1104" s="22" t="s">
        <v>19535</v>
      </c>
      <c r="C1104" s="22" t="s">
        <v>6916</v>
      </c>
      <c r="D1104" s="22" t="s">
        <v>6917</v>
      </c>
      <c r="E1104" s="22" t="s">
        <v>6918</v>
      </c>
      <c r="F1104" s="22" t="s">
        <v>3697</v>
      </c>
      <c r="H1104" s="22" t="s">
        <v>8</v>
      </c>
    </row>
    <row r="1105" spans="1:8">
      <c r="A1105" s="22" t="s">
        <v>6919</v>
      </c>
      <c r="B1105" s="22" t="s">
        <v>19090</v>
      </c>
      <c r="C1105" s="22" t="s">
        <v>6920</v>
      </c>
      <c r="D1105" s="22" t="s">
        <v>4311</v>
      </c>
      <c r="E1105" s="22" t="s">
        <v>6921</v>
      </c>
      <c r="F1105" s="22" t="s">
        <v>3697</v>
      </c>
      <c r="H1105" s="22">
        <v>722</v>
      </c>
    </row>
    <row r="1106" spans="1:8">
      <c r="A1106" s="22" t="s">
        <v>6922</v>
      </c>
      <c r="B1106" s="22" t="s">
        <v>19314</v>
      </c>
      <c r="C1106" s="22" t="s">
        <v>6923</v>
      </c>
      <c r="D1106" s="22" t="s">
        <v>4773</v>
      </c>
      <c r="F1106" s="22" t="s">
        <v>3697</v>
      </c>
      <c r="H1106" s="22" t="s">
        <v>8</v>
      </c>
    </row>
    <row r="1107" spans="1:8">
      <c r="A1107" s="22" t="s">
        <v>6924</v>
      </c>
      <c r="B1107" s="22" t="s">
        <v>19536</v>
      </c>
      <c r="C1107" s="22" t="s">
        <v>6925</v>
      </c>
      <c r="D1107" s="22" t="s">
        <v>4466</v>
      </c>
      <c r="E1107" s="22" t="s">
        <v>6926</v>
      </c>
      <c r="F1107" s="22" t="s">
        <v>3697</v>
      </c>
      <c r="H1107" s="22">
        <v>1680</v>
      </c>
    </row>
    <row r="1108" spans="1:8">
      <c r="A1108" s="22" t="s">
        <v>6927</v>
      </c>
      <c r="B1108" s="22" t="s">
        <v>19166</v>
      </c>
      <c r="C1108" s="22" t="s">
        <v>6928</v>
      </c>
      <c r="D1108" s="22" t="s">
        <v>3775</v>
      </c>
      <c r="E1108" s="22" t="s">
        <v>6929</v>
      </c>
      <c r="F1108" s="22" t="s">
        <v>3697</v>
      </c>
      <c r="H1108" s="22">
        <v>1238</v>
      </c>
    </row>
    <row r="1109" spans="1:8">
      <c r="A1109" s="22" t="s">
        <v>6930</v>
      </c>
      <c r="B1109" s="22" t="s">
        <v>19537</v>
      </c>
      <c r="C1109" s="22" t="s">
        <v>6931</v>
      </c>
      <c r="D1109" s="22" t="s">
        <v>6500</v>
      </c>
      <c r="F1109" s="22" t="s">
        <v>3711</v>
      </c>
      <c r="H1109" s="22" t="s">
        <v>8</v>
      </c>
    </row>
    <row r="1110" spans="1:8">
      <c r="A1110" s="22" t="s">
        <v>6932</v>
      </c>
      <c r="B1110" s="22" t="s">
        <v>18939</v>
      </c>
      <c r="C1110" s="22" t="s">
        <v>6933</v>
      </c>
      <c r="D1110" s="22" t="s">
        <v>3935</v>
      </c>
      <c r="E1110" s="22" t="s">
        <v>6934</v>
      </c>
      <c r="F1110" s="22" t="s">
        <v>3697</v>
      </c>
      <c r="H1110" s="22">
        <v>2214</v>
      </c>
    </row>
    <row r="1111" spans="1:8">
      <c r="A1111" s="22" t="s">
        <v>6935</v>
      </c>
      <c r="B1111" s="22" t="s">
        <v>19538</v>
      </c>
      <c r="C1111" s="22" t="s">
        <v>6936</v>
      </c>
      <c r="D1111" s="22" t="s">
        <v>4311</v>
      </c>
      <c r="E1111" s="22" t="s">
        <v>6937</v>
      </c>
      <c r="F1111" s="22" t="s">
        <v>3697</v>
      </c>
      <c r="H1111" s="22">
        <v>733</v>
      </c>
    </row>
    <row r="1112" spans="1:8">
      <c r="A1112" s="22" t="s">
        <v>6938</v>
      </c>
      <c r="B1112" s="22" t="s">
        <v>19539</v>
      </c>
      <c r="C1112" s="22" t="s">
        <v>6939</v>
      </c>
      <c r="D1112" s="22" t="s">
        <v>6940</v>
      </c>
      <c r="F1112" s="22" t="s">
        <v>3730</v>
      </c>
      <c r="H1112" s="22" t="s">
        <v>8</v>
      </c>
    </row>
    <row r="1113" spans="1:8">
      <c r="A1113" s="22" t="s">
        <v>6941</v>
      </c>
      <c r="B1113" s="22" t="s">
        <v>19127</v>
      </c>
      <c r="C1113" s="22" t="s">
        <v>6942</v>
      </c>
      <c r="D1113" s="22" t="s">
        <v>5453</v>
      </c>
      <c r="E1113" s="22" t="s">
        <v>6943</v>
      </c>
      <c r="F1113" s="22" t="s">
        <v>3697</v>
      </c>
      <c r="H1113" s="22">
        <v>90</v>
      </c>
    </row>
    <row r="1114" spans="1:8">
      <c r="A1114" s="22" t="s">
        <v>6944</v>
      </c>
      <c r="B1114" s="22" t="s">
        <v>19540</v>
      </c>
      <c r="C1114" s="22" t="s">
        <v>6945</v>
      </c>
      <c r="D1114" s="22" t="s">
        <v>4753</v>
      </c>
      <c r="F1114" s="22" t="s">
        <v>3705</v>
      </c>
      <c r="H1114" s="22" t="s">
        <v>8</v>
      </c>
    </row>
    <row r="1115" spans="1:8">
      <c r="A1115" s="22" t="s">
        <v>6946</v>
      </c>
      <c r="B1115" s="22" t="s">
        <v>19541</v>
      </c>
      <c r="C1115" s="22" t="s">
        <v>6947</v>
      </c>
      <c r="D1115" s="22" t="s">
        <v>3968</v>
      </c>
      <c r="E1115" s="22" t="s">
        <v>6948</v>
      </c>
      <c r="F1115" s="22" t="s">
        <v>3697</v>
      </c>
      <c r="G1115" s="22">
        <v>1</v>
      </c>
      <c r="H1115" s="22">
        <v>73</v>
      </c>
    </row>
    <row r="1116" spans="1:8">
      <c r="A1116" s="22" t="s">
        <v>6949</v>
      </c>
      <c r="B1116" s="22" t="s">
        <v>19542</v>
      </c>
      <c r="C1116" s="22" t="s">
        <v>6950</v>
      </c>
      <c r="D1116" s="22" t="s">
        <v>4015</v>
      </c>
      <c r="E1116" s="22" t="s">
        <v>6951</v>
      </c>
      <c r="F1116" s="22" t="s">
        <v>3697</v>
      </c>
      <c r="G1116" s="22">
        <v>1</v>
      </c>
      <c r="H1116" s="22">
        <v>1130</v>
      </c>
    </row>
    <row r="1117" spans="1:8">
      <c r="A1117" s="22" t="s">
        <v>6952</v>
      </c>
      <c r="B1117" s="22" t="s">
        <v>19543</v>
      </c>
      <c r="C1117" s="22" t="s">
        <v>6953</v>
      </c>
      <c r="D1117" s="22" t="s">
        <v>5323</v>
      </c>
      <c r="E1117" s="22" t="s">
        <v>6954</v>
      </c>
      <c r="F1117" s="22" t="s">
        <v>3697</v>
      </c>
      <c r="H1117" s="22">
        <v>235</v>
      </c>
    </row>
    <row r="1118" spans="1:8">
      <c r="A1118" s="22" t="s">
        <v>6955</v>
      </c>
      <c r="B1118" s="22" t="s">
        <v>19544</v>
      </c>
      <c r="C1118" s="22" t="s">
        <v>6956</v>
      </c>
      <c r="D1118" s="22" t="s">
        <v>5310</v>
      </c>
      <c r="F1118" s="22" t="s">
        <v>3715</v>
      </c>
      <c r="H1118" s="22" t="s">
        <v>8</v>
      </c>
    </row>
    <row r="1119" spans="1:8">
      <c r="A1119" s="22" t="s">
        <v>6957</v>
      </c>
      <c r="B1119" s="22" t="s">
        <v>19545</v>
      </c>
      <c r="C1119" s="22" t="s">
        <v>6958</v>
      </c>
      <c r="D1119" s="22" t="s">
        <v>3978</v>
      </c>
      <c r="E1119" s="22" t="s">
        <v>6959</v>
      </c>
      <c r="F1119" s="22" t="s">
        <v>3697</v>
      </c>
      <c r="H1119" s="22">
        <v>1501</v>
      </c>
    </row>
    <row r="1120" spans="1:8">
      <c r="A1120" s="22" t="s">
        <v>6960</v>
      </c>
      <c r="B1120" s="22" t="s">
        <v>18762</v>
      </c>
      <c r="C1120" s="22" t="s">
        <v>6961</v>
      </c>
      <c r="D1120" s="22" t="s">
        <v>6962</v>
      </c>
      <c r="F1120" s="22" t="s">
        <v>3711</v>
      </c>
      <c r="H1120" s="22" t="s">
        <v>8</v>
      </c>
    </row>
    <row r="1121" spans="1:8">
      <c r="A1121" s="22" t="s">
        <v>6963</v>
      </c>
      <c r="B1121" s="22" t="s">
        <v>19546</v>
      </c>
      <c r="C1121" s="22" t="s">
        <v>6964</v>
      </c>
      <c r="D1121" s="22" t="s">
        <v>3975</v>
      </c>
      <c r="E1121" s="22" t="s">
        <v>6965</v>
      </c>
      <c r="F1121" s="22" t="s">
        <v>3697</v>
      </c>
      <c r="H1121" s="22">
        <v>620</v>
      </c>
    </row>
    <row r="1122" spans="1:8">
      <c r="A1122" s="22" t="s">
        <v>6966</v>
      </c>
      <c r="B1122" s="22" t="s">
        <v>19547</v>
      </c>
      <c r="C1122" s="22" t="s">
        <v>6967</v>
      </c>
      <c r="D1122" s="22" t="s">
        <v>3714</v>
      </c>
      <c r="F1122" s="22" t="s">
        <v>3715</v>
      </c>
      <c r="H1122" s="22" t="s">
        <v>8</v>
      </c>
    </row>
    <row r="1123" spans="1:8">
      <c r="A1123" s="22" t="s">
        <v>6968</v>
      </c>
      <c r="B1123" s="22" t="s">
        <v>19548</v>
      </c>
      <c r="C1123" s="22" t="s">
        <v>6969</v>
      </c>
      <c r="D1123" s="22" t="s">
        <v>4709</v>
      </c>
      <c r="F1123" s="22" t="s">
        <v>3730</v>
      </c>
      <c r="H1123" s="22" t="s">
        <v>8</v>
      </c>
    </row>
    <row r="1124" spans="1:8">
      <c r="A1124" s="22" t="s">
        <v>6970</v>
      </c>
      <c r="B1124" s="22" t="s">
        <v>18750</v>
      </c>
      <c r="C1124" s="22" t="s">
        <v>6971</v>
      </c>
      <c r="D1124" s="22" t="s">
        <v>6972</v>
      </c>
      <c r="E1124" s="22" t="s">
        <v>6973</v>
      </c>
      <c r="F1124" s="22" t="s">
        <v>3697</v>
      </c>
      <c r="H1124" s="22" t="s">
        <v>8</v>
      </c>
    </row>
    <row r="1125" spans="1:8">
      <c r="A1125" s="22" t="s">
        <v>6974</v>
      </c>
      <c r="B1125" s="22" t="s">
        <v>19549</v>
      </c>
      <c r="C1125" s="22" t="s">
        <v>6975</v>
      </c>
      <c r="D1125" s="22" t="s">
        <v>3800</v>
      </c>
      <c r="E1125" s="22" t="s">
        <v>6976</v>
      </c>
      <c r="F1125" s="22" t="s">
        <v>3697</v>
      </c>
      <c r="H1125" s="22" t="s">
        <v>8</v>
      </c>
    </row>
    <row r="1126" spans="1:8">
      <c r="A1126" s="22" t="s">
        <v>6977</v>
      </c>
      <c r="B1126" s="22" t="s">
        <v>18649</v>
      </c>
      <c r="C1126" s="22" t="s">
        <v>6978</v>
      </c>
      <c r="D1126" s="22" t="s">
        <v>6979</v>
      </c>
      <c r="E1126" s="22" t="s">
        <v>6980</v>
      </c>
      <c r="F1126" s="22" t="s">
        <v>3697</v>
      </c>
      <c r="H1126" s="22">
        <v>1377</v>
      </c>
    </row>
    <row r="1127" spans="1:8">
      <c r="A1127" s="22" t="s">
        <v>6981</v>
      </c>
      <c r="B1127" s="22" t="s">
        <v>19550</v>
      </c>
      <c r="C1127" s="22" t="s">
        <v>6982</v>
      </c>
      <c r="D1127" s="22" t="s">
        <v>4105</v>
      </c>
      <c r="E1127" s="22" t="s">
        <v>6983</v>
      </c>
      <c r="F1127" s="22" t="s">
        <v>3707</v>
      </c>
      <c r="H1127" s="22" t="s">
        <v>8</v>
      </c>
    </row>
    <row r="1128" spans="1:8">
      <c r="A1128" s="22" t="s">
        <v>6984</v>
      </c>
      <c r="B1128" s="22" t="s">
        <v>18756</v>
      </c>
      <c r="C1128" s="22" t="s">
        <v>6985</v>
      </c>
      <c r="D1128" s="22" t="s">
        <v>4105</v>
      </c>
      <c r="E1128" s="22" t="s">
        <v>6986</v>
      </c>
      <c r="F1128" s="22" t="s">
        <v>3697</v>
      </c>
      <c r="H1128" s="22">
        <v>993</v>
      </c>
    </row>
    <row r="1129" spans="1:8">
      <c r="A1129" s="22" t="s">
        <v>6987</v>
      </c>
      <c r="B1129" s="22" t="s">
        <v>18650</v>
      </c>
      <c r="C1129" s="22" t="s">
        <v>6988</v>
      </c>
      <c r="D1129" s="22" t="s">
        <v>3892</v>
      </c>
      <c r="E1129" s="22" t="s">
        <v>6989</v>
      </c>
      <c r="F1129" s="22" t="s">
        <v>3697</v>
      </c>
      <c r="H1129" s="22">
        <v>932</v>
      </c>
    </row>
    <row r="1130" spans="1:8">
      <c r="A1130" s="22" t="s">
        <v>6990</v>
      </c>
      <c r="B1130" s="22" t="s">
        <v>19551</v>
      </c>
      <c r="C1130" s="22" t="s">
        <v>6991</v>
      </c>
      <c r="D1130" s="22" t="s">
        <v>5297</v>
      </c>
      <c r="F1130" s="22" t="s">
        <v>3730</v>
      </c>
      <c r="H1130" s="22" t="s">
        <v>8</v>
      </c>
    </row>
    <row r="1131" spans="1:8">
      <c r="A1131" s="22" t="s">
        <v>6992</v>
      </c>
      <c r="B1131" s="22" t="s">
        <v>19294</v>
      </c>
      <c r="C1131" s="22" t="s">
        <v>6993</v>
      </c>
      <c r="D1131" s="22" t="s">
        <v>3836</v>
      </c>
      <c r="F1131" s="22" t="s">
        <v>3715</v>
      </c>
      <c r="H1131" s="22" t="s">
        <v>8</v>
      </c>
    </row>
    <row r="1132" spans="1:8">
      <c r="A1132" s="22" t="s">
        <v>6994</v>
      </c>
      <c r="B1132" s="22" t="s">
        <v>19552</v>
      </c>
      <c r="C1132" s="22" t="s">
        <v>6995</v>
      </c>
      <c r="D1132" s="22" t="s">
        <v>6646</v>
      </c>
      <c r="E1132" s="22" t="s">
        <v>6996</v>
      </c>
      <c r="F1132" s="22" t="s">
        <v>3697</v>
      </c>
      <c r="H1132" s="22">
        <v>1749</v>
      </c>
    </row>
    <row r="1133" spans="1:8">
      <c r="A1133" s="22" t="s">
        <v>6997</v>
      </c>
      <c r="B1133" s="22" t="s">
        <v>19003</v>
      </c>
      <c r="C1133" s="22" t="s">
        <v>6998</v>
      </c>
      <c r="D1133" s="22" t="s">
        <v>4353</v>
      </c>
      <c r="F1133" s="22" t="s">
        <v>3715</v>
      </c>
      <c r="H1133" s="22" t="s">
        <v>8</v>
      </c>
    </row>
    <row r="1134" spans="1:8">
      <c r="A1134" s="22" t="s">
        <v>6999</v>
      </c>
      <c r="B1134" s="22" t="s">
        <v>19553</v>
      </c>
      <c r="C1134" s="22" t="s">
        <v>7000</v>
      </c>
      <c r="D1134" s="22" t="s">
        <v>4738</v>
      </c>
      <c r="E1134" s="22" t="s">
        <v>7001</v>
      </c>
      <c r="F1134" s="22" t="s">
        <v>3697</v>
      </c>
      <c r="H1134" s="22">
        <v>1464</v>
      </c>
    </row>
    <row r="1135" spans="1:8">
      <c r="A1135" s="22" t="s">
        <v>7002</v>
      </c>
      <c r="B1135" s="22" t="s">
        <v>19554</v>
      </c>
      <c r="C1135" s="22" t="s">
        <v>7003</v>
      </c>
      <c r="D1135" s="22" t="s">
        <v>3704</v>
      </c>
      <c r="E1135" s="22" t="s">
        <v>7004</v>
      </c>
      <c r="F1135" s="22" t="s">
        <v>3697</v>
      </c>
      <c r="H1135" s="22">
        <v>2178</v>
      </c>
    </row>
    <row r="1136" spans="1:8">
      <c r="A1136" s="22" t="s">
        <v>7005</v>
      </c>
      <c r="B1136" s="22" t="s">
        <v>19555</v>
      </c>
      <c r="C1136" s="22" t="s">
        <v>7006</v>
      </c>
      <c r="D1136" s="22" t="s">
        <v>7007</v>
      </c>
      <c r="F1136" s="22" t="s">
        <v>3711</v>
      </c>
      <c r="H1136" s="22" t="s">
        <v>8</v>
      </c>
    </row>
    <row r="1137" spans="1:8">
      <c r="A1137" s="22" t="s">
        <v>7008</v>
      </c>
      <c r="B1137" s="22" t="s">
        <v>18812</v>
      </c>
      <c r="C1137" s="22" t="s">
        <v>7009</v>
      </c>
      <c r="D1137" s="22" t="s">
        <v>7010</v>
      </c>
      <c r="E1137" s="22" t="s">
        <v>7011</v>
      </c>
      <c r="F1137" s="22" t="s">
        <v>3697</v>
      </c>
      <c r="G1137" s="22">
        <v>2</v>
      </c>
      <c r="H1137" s="22">
        <v>2125</v>
      </c>
    </row>
    <row r="1138" spans="1:8">
      <c r="A1138" s="22" t="s">
        <v>7012</v>
      </c>
      <c r="B1138" s="22" t="s">
        <v>18948</v>
      </c>
      <c r="C1138" s="22" t="s">
        <v>7013</v>
      </c>
      <c r="D1138" s="22" t="s">
        <v>6415</v>
      </c>
      <c r="E1138" s="22" t="s">
        <v>7014</v>
      </c>
      <c r="F1138" s="22" t="s">
        <v>3697</v>
      </c>
      <c r="H1138" s="22">
        <v>1200</v>
      </c>
    </row>
    <row r="1139" spans="1:8">
      <c r="A1139" s="22" t="s">
        <v>7015</v>
      </c>
      <c r="B1139" s="22" t="s">
        <v>19556</v>
      </c>
      <c r="C1139" s="22" t="s">
        <v>7016</v>
      </c>
      <c r="D1139" s="22" t="s">
        <v>7017</v>
      </c>
      <c r="E1139" s="22" t="s">
        <v>7018</v>
      </c>
      <c r="F1139" s="22" t="s">
        <v>3697</v>
      </c>
      <c r="G1139" s="22">
        <v>2</v>
      </c>
      <c r="H1139" s="22">
        <v>78</v>
      </c>
    </row>
    <row r="1140" spans="1:8">
      <c r="A1140" s="22" t="s">
        <v>7019</v>
      </c>
      <c r="B1140" s="22" t="s">
        <v>18798</v>
      </c>
      <c r="C1140" s="22" t="s">
        <v>7020</v>
      </c>
      <c r="D1140" s="22" t="s">
        <v>4360</v>
      </c>
      <c r="E1140" s="22" t="s">
        <v>7021</v>
      </c>
      <c r="F1140" s="22" t="s">
        <v>3697</v>
      </c>
      <c r="H1140" s="22">
        <v>1768</v>
      </c>
    </row>
    <row r="1141" spans="1:8">
      <c r="A1141" s="22" t="s">
        <v>7022</v>
      </c>
      <c r="B1141" s="22" t="s">
        <v>18618</v>
      </c>
      <c r="C1141" s="22" t="s">
        <v>7023</v>
      </c>
      <c r="D1141" s="22" t="s">
        <v>5544</v>
      </c>
      <c r="E1141" s="22" t="s">
        <v>7024</v>
      </c>
      <c r="F1141" s="22" t="s">
        <v>3697</v>
      </c>
      <c r="G1141" s="22">
        <v>1</v>
      </c>
      <c r="H1141" s="22" t="s">
        <v>8</v>
      </c>
    </row>
    <row r="1142" spans="1:8">
      <c r="A1142" s="22" t="s">
        <v>7025</v>
      </c>
      <c r="B1142" s="22" t="s">
        <v>18638</v>
      </c>
      <c r="C1142" s="22" t="s">
        <v>7026</v>
      </c>
      <c r="D1142" s="22" t="s">
        <v>3915</v>
      </c>
      <c r="E1142" s="22" t="s">
        <v>7027</v>
      </c>
      <c r="F1142" s="22" t="s">
        <v>3697</v>
      </c>
      <c r="H1142" s="22">
        <v>1184</v>
      </c>
    </row>
    <row r="1143" spans="1:8">
      <c r="A1143" s="22" t="s">
        <v>7028</v>
      </c>
      <c r="B1143" s="22" t="s">
        <v>19557</v>
      </c>
      <c r="C1143" s="22" t="s">
        <v>7029</v>
      </c>
      <c r="D1143" s="22" t="s">
        <v>4223</v>
      </c>
      <c r="E1143" s="22" t="s">
        <v>7030</v>
      </c>
      <c r="F1143" s="22" t="s">
        <v>3707</v>
      </c>
      <c r="H1143" s="22">
        <v>115</v>
      </c>
    </row>
    <row r="1144" spans="1:8">
      <c r="A1144" s="22" t="s">
        <v>7031</v>
      </c>
      <c r="B1144" s="22" t="s">
        <v>18951</v>
      </c>
      <c r="C1144" s="22" t="s">
        <v>7032</v>
      </c>
      <c r="D1144" s="22" t="s">
        <v>4051</v>
      </c>
      <c r="E1144" s="22" t="s">
        <v>7033</v>
      </c>
      <c r="F1144" s="22" t="s">
        <v>3697</v>
      </c>
      <c r="H1144" s="22">
        <v>977</v>
      </c>
    </row>
    <row r="1145" spans="1:8">
      <c r="A1145" s="22" t="s">
        <v>7034</v>
      </c>
      <c r="B1145" s="22" t="s">
        <v>19558</v>
      </c>
      <c r="C1145" s="22" t="s">
        <v>7035</v>
      </c>
      <c r="D1145" s="22" t="s">
        <v>4353</v>
      </c>
      <c r="F1145" s="22" t="s">
        <v>3943</v>
      </c>
      <c r="H1145" s="22" t="s">
        <v>8</v>
      </c>
    </row>
    <row r="1146" spans="1:8">
      <c r="A1146" s="22" t="s">
        <v>7036</v>
      </c>
      <c r="B1146" s="22" t="s">
        <v>19412</v>
      </c>
      <c r="C1146" s="22" t="s">
        <v>7037</v>
      </c>
      <c r="D1146" s="22" t="s">
        <v>4454</v>
      </c>
      <c r="F1146" s="22" t="s">
        <v>3715</v>
      </c>
      <c r="H1146" s="22" t="s">
        <v>8</v>
      </c>
    </row>
    <row r="1147" spans="1:8">
      <c r="A1147" s="22" t="s">
        <v>7038</v>
      </c>
      <c r="B1147" s="22" t="s">
        <v>19315</v>
      </c>
      <c r="C1147" s="22" t="s">
        <v>7039</v>
      </c>
      <c r="D1147" s="22" t="s">
        <v>3909</v>
      </c>
      <c r="E1147" s="22" t="s">
        <v>7040</v>
      </c>
      <c r="F1147" s="22" t="s">
        <v>3697</v>
      </c>
      <c r="H1147" s="22">
        <v>1297</v>
      </c>
    </row>
    <row r="1148" spans="1:8">
      <c r="A1148" s="22" t="s">
        <v>7041</v>
      </c>
      <c r="B1148" s="22" t="s">
        <v>19559</v>
      </c>
      <c r="C1148" s="22" t="s">
        <v>7042</v>
      </c>
      <c r="D1148" s="22" t="s">
        <v>4847</v>
      </c>
      <c r="E1148" s="22" t="s">
        <v>7043</v>
      </c>
      <c r="F1148" s="22" t="s">
        <v>3697</v>
      </c>
      <c r="H1148" s="22">
        <v>2103</v>
      </c>
    </row>
    <row r="1149" spans="1:8">
      <c r="A1149" s="22" t="s">
        <v>7044</v>
      </c>
      <c r="B1149" s="22" t="s">
        <v>19560</v>
      </c>
      <c r="C1149" s="22" t="s">
        <v>7045</v>
      </c>
      <c r="D1149" s="22" t="s">
        <v>7046</v>
      </c>
      <c r="E1149" s="22" t="s">
        <v>7047</v>
      </c>
      <c r="F1149" s="22" t="s">
        <v>3697</v>
      </c>
      <c r="H1149" s="22">
        <v>594</v>
      </c>
    </row>
    <row r="1150" spans="1:8">
      <c r="A1150" s="22" t="s">
        <v>7048</v>
      </c>
      <c r="B1150" s="22" t="s">
        <v>18965</v>
      </c>
      <c r="C1150" s="22" t="s">
        <v>7049</v>
      </c>
      <c r="D1150" s="22" t="s">
        <v>4756</v>
      </c>
      <c r="E1150" s="22" t="s">
        <v>7050</v>
      </c>
      <c r="F1150" s="22" t="s">
        <v>3697</v>
      </c>
      <c r="H1150" s="22" t="s">
        <v>8</v>
      </c>
    </row>
    <row r="1151" spans="1:8">
      <c r="A1151" s="22" t="s">
        <v>7051</v>
      </c>
      <c r="B1151" s="22" t="s">
        <v>18633</v>
      </c>
      <c r="C1151" s="22" t="s">
        <v>7052</v>
      </c>
      <c r="D1151" s="22" t="s">
        <v>4741</v>
      </c>
      <c r="E1151" s="22" t="s">
        <v>7053</v>
      </c>
      <c r="F1151" s="22" t="s">
        <v>3697</v>
      </c>
      <c r="H1151" s="22">
        <v>1251</v>
      </c>
    </row>
    <row r="1152" spans="1:8">
      <c r="A1152" s="22" t="s">
        <v>7054</v>
      </c>
      <c r="B1152" s="22" t="s">
        <v>19561</v>
      </c>
      <c r="C1152" s="22" t="s">
        <v>7055</v>
      </c>
      <c r="D1152" s="22" t="s">
        <v>4888</v>
      </c>
      <c r="F1152" s="22" t="s">
        <v>3715</v>
      </c>
      <c r="H1152" s="22" t="s">
        <v>8</v>
      </c>
    </row>
    <row r="1153" spans="1:8">
      <c r="A1153" s="22" t="s">
        <v>7056</v>
      </c>
      <c r="B1153" s="22" t="s">
        <v>19562</v>
      </c>
      <c r="C1153" s="22" t="s">
        <v>7057</v>
      </c>
      <c r="D1153" s="22" t="s">
        <v>7058</v>
      </c>
      <c r="E1153" s="22" t="s">
        <v>7059</v>
      </c>
      <c r="F1153" s="22" t="s">
        <v>3697</v>
      </c>
      <c r="G1153" s="22">
        <v>1</v>
      </c>
      <c r="H1153" s="22">
        <v>2</v>
      </c>
    </row>
    <row r="1154" spans="1:8">
      <c r="A1154" s="22" t="s">
        <v>7060</v>
      </c>
      <c r="B1154" s="22" t="s">
        <v>19563</v>
      </c>
      <c r="C1154" s="22" t="s">
        <v>7061</v>
      </c>
      <c r="D1154" s="22" t="s">
        <v>4796</v>
      </c>
      <c r="F1154" s="22" t="s">
        <v>3711</v>
      </c>
      <c r="H1154" s="22" t="s">
        <v>8</v>
      </c>
    </row>
    <row r="1155" spans="1:8">
      <c r="A1155" s="22" t="s">
        <v>7062</v>
      </c>
      <c r="B1155" s="22" t="s">
        <v>18778</v>
      </c>
      <c r="C1155" s="22" t="s">
        <v>7063</v>
      </c>
      <c r="D1155" s="22" t="s">
        <v>3975</v>
      </c>
      <c r="E1155" s="22" t="s">
        <v>7064</v>
      </c>
      <c r="F1155" s="22" t="s">
        <v>3697</v>
      </c>
      <c r="H1155" s="22">
        <v>625</v>
      </c>
    </row>
    <row r="1156" spans="1:8">
      <c r="A1156" s="22" t="s">
        <v>7065</v>
      </c>
      <c r="B1156" s="22" t="s">
        <v>19564</v>
      </c>
      <c r="C1156" s="22" t="s">
        <v>7066</v>
      </c>
      <c r="D1156" s="22" t="s">
        <v>7067</v>
      </c>
      <c r="E1156" s="22" t="s">
        <v>7068</v>
      </c>
      <c r="F1156" s="22" t="s">
        <v>3697</v>
      </c>
      <c r="H1156" s="22">
        <v>2025</v>
      </c>
    </row>
    <row r="1157" spans="1:8">
      <c r="A1157" s="22" t="s">
        <v>7069</v>
      </c>
      <c r="B1157" s="22" t="s">
        <v>19530</v>
      </c>
      <c r="C1157" s="22" t="s">
        <v>7070</v>
      </c>
      <c r="D1157" s="22" t="s">
        <v>6388</v>
      </c>
      <c r="E1157" s="22" t="s">
        <v>7071</v>
      </c>
      <c r="F1157" s="22" t="s">
        <v>3697</v>
      </c>
      <c r="H1157" s="22">
        <v>484</v>
      </c>
    </row>
    <row r="1158" spans="1:8">
      <c r="A1158" s="22" t="s">
        <v>7072</v>
      </c>
      <c r="B1158" s="22" t="s">
        <v>19565</v>
      </c>
      <c r="C1158" s="22" t="s">
        <v>7073</v>
      </c>
      <c r="D1158" s="22" t="s">
        <v>6222</v>
      </c>
      <c r="F1158" s="22" t="s">
        <v>3943</v>
      </c>
      <c r="H1158" s="22" t="s">
        <v>8</v>
      </c>
    </row>
    <row r="1159" spans="1:8">
      <c r="A1159" s="22" t="s">
        <v>7074</v>
      </c>
      <c r="B1159" s="22" t="s">
        <v>19566</v>
      </c>
      <c r="C1159" s="22" t="s">
        <v>7075</v>
      </c>
      <c r="D1159" s="22" t="s">
        <v>4360</v>
      </c>
      <c r="E1159" s="22" t="s">
        <v>7076</v>
      </c>
      <c r="F1159" s="22" t="s">
        <v>3697</v>
      </c>
      <c r="G1159" s="22">
        <v>1</v>
      </c>
      <c r="H1159" s="22">
        <v>1769</v>
      </c>
    </row>
    <row r="1160" spans="1:8">
      <c r="A1160" s="22" t="s">
        <v>7077</v>
      </c>
      <c r="B1160" s="22" t="s">
        <v>19567</v>
      </c>
      <c r="C1160" s="22" t="s">
        <v>7078</v>
      </c>
      <c r="D1160" s="22" t="s">
        <v>7079</v>
      </c>
      <c r="E1160" s="22" t="s">
        <v>7080</v>
      </c>
      <c r="F1160" s="22" t="s">
        <v>3697</v>
      </c>
      <c r="H1160" s="22" t="s">
        <v>8</v>
      </c>
    </row>
    <row r="1161" spans="1:8">
      <c r="A1161" s="22" t="s">
        <v>7081</v>
      </c>
      <c r="B1161" s="22" t="s">
        <v>19568</v>
      </c>
      <c r="C1161" s="22" t="s">
        <v>7082</v>
      </c>
      <c r="D1161" s="22" t="s">
        <v>7083</v>
      </c>
      <c r="F1161" s="22" t="s">
        <v>3715</v>
      </c>
      <c r="H1161" s="22" t="s">
        <v>8</v>
      </c>
    </row>
    <row r="1162" spans="1:8">
      <c r="A1162" s="22" t="s">
        <v>7084</v>
      </c>
      <c r="B1162" s="22" t="s">
        <v>19569</v>
      </c>
      <c r="C1162" s="22" t="s">
        <v>7085</v>
      </c>
      <c r="D1162" s="22" t="s">
        <v>4181</v>
      </c>
      <c r="F1162" s="22" t="s">
        <v>3715</v>
      </c>
      <c r="H1162" s="22" t="s">
        <v>8</v>
      </c>
    </row>
    <row r="1163" spans="1:8">
      <c r="A1163" s="22" t="s">
        <v>7086</v>
      </c>
      <c r="B1163" s="22" t="s">
        <v>19570</v>
      </c>
      <c r="C1163" s="22" t="s">
        <v>7087</v>
      </c>
      <c r="D1163" s="22" t="s">
        <v>4234</v>
      </c>
      <c r="F1163" s="22" t="s">
        <v>3715</v>
      </c>
      <c r="H1163" s="22" t="s">
        <v>8</v>
      </c>
    </row>
    <row r="1164" spans="1:8">
      <c r="A1164" s="22" t="s">
        <v>7088</v>
      </c>
      <c r="B1164" s="22" t="s">
        <v>18665</v>
      </c>
      <c r="C1164" s="22" t="s">
        <v>7089</v>
      </c>
      <c r="D1164" s="22" t="s">
        <v>3931</v>
      </c>
      <c r="E1164" s="22" t="s">
        <v>7090</v>
      </c>
      <c r="F1164" s="22" t="s">
        <v>3697</v>
      </c>
      <c r="H1164" s="22">
        <v>1889</v>
      </c>
    </row>
    <row r="1165" spans="1:8">
      <c r="A1165" s="22" t="s">
        <v>7091</v>
      </c>
      <c r="B1165" s="22" t="s">
        <v>19571</v>
      </c>
      <c r="C1165" s="22" t="s">
        <v>7092</v>
      </c>
      <c r="D1165" s="22" t="s">
        <v>7093</v>
      </c>
      <c r="E1165" s="22" t="s">
        <v>7094</v>
      </c>
      <c r="F1165" s="22" t="s">
        <v>3697</v>
      </c>
      <c r="H1165" s="22">
        <v>2360</v>
      </c>
    </row>
    <row r="1166" spans="1:8">
      <c r="A1166" s="22" t="s">
        <v>7095</v>
      </c>
      <c r="B1166" s="22" t="s">
        <v>19572</v>
      </c>
      <c r="C1166" s="22" t="s">
        <v>7096</v>
      </c>
      <c r="D1166" s="22" t="s">
        <v>4825</v>
      </c>
      <c r="E1166" s="22" t="s">
        <v>7097</v>
      </c>
      <c r="F1166" s="22" t="s">
        <v>3697</v>
      </c>
      <c r="H1166" s="22">
        <v>1365</v>
      </c>
    </row>
    <row r="1167" spans="1:8">
      <c r="A1167" s="22" t="s">
        <v>7098</v>
      </c>
      <c r="B1167" s="22" t="s">
        <v>19573</v>
      </c>
      <c r="C1167" s="22" t="s">
        <v>7099</v>
      </c>
      <c r="D1167" s="22" t="s">
        <v>4189</v>
      </c>
      <c r="F1167" s="22" t="s">
        <v>3730</v>
      </c>
      <c r="H1167" s="22" t="s">
        <v>8</v>
      </c>
    </row>
    <row r="1168" spans="1:8">
      <c r="A1168" s="22" t="s">
        <v>7100</v>
      </c>
      <c r="B1168" s="22" t="s">
        <v>19574</v>
      </c>
      <c r="C1168" s="22" t="s">
        <v>7101</v>
      </c>
      <c r="D1168" s="22" t="s">
        <v>3815</v>
      </c>
      <c r="F1168" s="22" t="s">
        <v>3730</v>
      </c>
      <c r="H1168" s="22" t="s">
        <v>8</v>
      </c>
    </row>
    <row r="1169" spans="1:8">
      <c r="A1169" s="22" t="s">
        <v>7102</v>
      </c>
      <c r="B1169" s="22" t="s">
        <v>19575</v>
      </c>
      <c r="C1169" s="22" t="s">
        <v>7103</v>
      </c>
      <c r="D1169" s="22" t="s">
        <v>4206</v>
      </c>
      <c r="E1169" s="22" t="s">
        <v>7104</v>
      </c>
      <c r="F1169" s="22" t="s">
        <v>3697</v>
      </c>
      <c r="H1169" s="22">
        <v>1579</v>
      </c>
    </row>
    <row r="1170" spans="1:8">
      <c r="A1170" s="22" t="s">
        <v>7105</v>
      </c>
      <c r="B1170" s="22" t="s">
        <v>19576</v>
      </c>
      <c r="C1170" s="22" t="s">
        <v>7106</v>
      </c>
      <c r="D1170" s="22" t="s">
        <v>3714</v>
      </c>
      <c r="F1170" s="22" t="s">
        <v>3715</v>
      </c>
      <c r="H1170" s="22" t="s">
        <v>8</v>
      </c>
    </row>
    <row r="1171" spans="1:8">
      <c r="A1171" s="22" t="s">
        <v>7107</v>
      </c>
      <c r="B1171" s="22" t="s">
        <v>18604</v>
      </c>
      <c r="C1171" s="22" t="s">
        <v>7108</v>
      </c>
      <c r="D1171" s="22" t="s">
        <v>4460</v>
      </c>
      <c r="E1171" s="22" t="s">
        <v>7109</v>
      </c>
      <c r="F1171" s="22" t="s">
        <v>3697</v>
      </c>
      <c r="H1171" s="22">
        <v>2132</v>
      </c>
    </row>
    <row r="1172" spans="1:8">
      <c r="A1172" s="22" t="s">
        <v>7110</v>
      </c>
      <c r="B1172" s="22" t="s">
        <v>19577</v>
      </c>
      <c r="C1172" s="22" t="s">
        <v>7111</v>
      </c>
      <c r="D1172" s="22" t="s">
        <v>4414</v>
      </c>
      <c r="E1172" s="22" t="s">
        <v>7112</v>
      </c>
      <c r="F1172" s="22" t="s">
        <v>3697</v>
      </c>
      <c r="G1172" s="22">
        <v>1</v>
      </c>
      <c r="H1172" s="22" t="s">
        <v>8</v>
      </c>
    </row>
    <row r="1173" spans="1:8">
      <c r="A1173" s="22" t="s">
        <v>7113</v>
      </c>
      <c r="B1173" s="22" t="s">
        <v>19578</v>
      </c>
      <c r="C1173" s="22" t="s">
        <v>7114</v>
      </c>
      <c r="D1173" s="22" t="s">
        <v>7115</v>
      </c>
      <c r="E1173" s="22" t="s">
        <v>7116</v>
      </c>
      <c r="F1173" s="22" t="s">
        <v>3697</v>
      </c>
      <c r="H1173" s="22">
        <v>423</v>
      </c>
    </row>
    <row r="1174" spans="1:8">
      <c r="A1174" s="22" t="s">
        <v>7117</v>
      </c>
      <c r="B1174" s="22" t="s">
        <v>19579</v>
      </c>
      <c r="C1174" s="22" t="s">
        <v>7118</v>
      </c>
      <c r="D1174" s="22" t="s">
        <v>4847</v>
      </c>
      <c r="F1174" s="22" t="s">
        <v>3730</v>
      </c>
      <c r="H1174" s="22" t="s">
        <v>8</v>
      </c>
    </row>
    <row r="1175" spans="1:8">
      <c r="A1175" s="22" t="s">
        <v>7119</v>
      </c>
      <c r="B1175" s="22" t="s">
        <v>19195</v>
      </c>
      <c r="C1175" s="22" t="s">
        <v>7120</v>
      </c>
      <c r="D1175" s="22" t="s">
        <v>6494</v>
      </c>
      <c r="E1175" s="22" t="s">
        <v>7121</v>
      </c>
      <c r="F1175" s="22" t="s">
        <v>3697</v>
      </c>
      <c r="H1175" s="22" t="s">
        <v>8</v>
      </c>
    </row>
    <row r="1176" spans="1:8">
      <c r="A1176" s="22" t="s">
        <v>7122</v>
      </c>
      <c r="B1176" s="22" t="s">
        <v>18689</v>
      </c>
      <c r="C1176" s="22" t="s">
        <v>7123</v>
      </c>
      <c r="D1176" s="22" t="s">
        <v>3901</v>
      </c>
      <c r="F1176" s="22" t="s">
        <v>3730</v>
      </c>
      <c r="H1176" s="22" t="s">
        <v>8</v>
      </c>
    </row>
    <row r="1177" spans="1:8">
      <c r="A1177" s="22" t="s">
        <v>7124</v>
      </c>
      <c r="B1177" s="22" t="s">
        <v>19022</v>
      </c>
      <c r="C1177" s="22" t="s">
        <v>7125</v>
      </c>
      <c r="D1177" s="22" t="s">
        <v>3931</v>
      </c>
      <c r="E1177" s="22" t="s">
        <v>7126</v>
      </c>
      <c r="F1177" s="22" t="s">
        <v>3697</v>
      </c>
      <c r="H1177" s="22">
        <v>1898</v>
      </c>
    </row>
    <row r="1178" spans="1:8">
      <c r="A1178" s="22" t="s">
        <v>7127</v>
      </c>
      <c r="B1178" s="22" t="s">
        <v>18948</v>
      </c>
      <c r="C1178" s="22" t="s">
        <v>7128</v>
      </c>
      <c r="D1178" s="22" t="s">
        <v>7129</v>
      </c>
      <c r="E1178" s="22" t="s">
        <v>7130</v>
      </c>
      <c r="F1178" s="22" t="s">
        <v>3697</v>
      </c>
      <c r="H1178" s="22">
        <v>1343</v>
      </c>
    </row>
    <row r="1179" spans="1:8">
      <c r="A1179" s="22" t="s">
        <v>7131</v>
      </c>
      <c r="B1179" s="22" t="s">
        <v>19580</v>
      </c>
      <c r="C1179" s="22" t="s">
        <v>7132</v>
      </c>
      <c r="D1179" s="22" t="s">
        <v>7133</v>
      </c>
      <c r="F1179" s="22" t="s">
        <v>3711</v>
      </c>
      <c r="H1179" s="22" t="s">
        <v>8</v>
      </c>
    </row>
    <row r="1180" spans="1:8">
      <c r="A1180" s="22" t="s">
        <v>7134</v>
      </c>
      <c r="B1180" s="22" t="s">
        <v>19581</v>
      </c>
      <c r="C1180" s="22" t="s">
        <v>7135</v>
      </c>
      <c r="D1180" s="22" t="s">
        <v>3714</v>
      </c>
      <c r="F1180" s="22" t="s">
        <v>3715</v>
      </c>
      <c r="H1180" s="22" t="s">
        <v>8</v>
      </c>
    </row>
    <row r="1181" spans="1:8">
      <c r="A1181" s="22" t="s">
        <v>7136</v>
      </c>
      <c r="B1181" s="22" t="s">
        <v>19582</v>
      </c>
      <c r="C1181" s="22" t="s">
        <v>7137</v>
      </c>
      <c r="D1181" s="22" t="s">
        <v>7138</v>
      </c>
      <c r="F1181" s="22" t="s">
        <v>3711</v>
      </c>
      <c r="H1181" s="22" t="s">
        <v>8</v>
      </c>
    </row>
    <row r="1182" spans="1:8">
      <c r="A1182" s="22" t="s">
        <v>7139</v>
      </c>
      <c r="B1182" s="22" t="s">
        <v>19583</v>
      </c>
      <c r="C1182" s="22" t="s">
        <v>7140</v>
      </c>
      <c r="D1182" s="22" t="s">
        <v>7141</v>
      </c>
      <c r="F1182" s="22" t="s">
        <v>3711</v>
      </c>
      <c r="H1182" s="22" t="s">
        <v>8</v>
      </c>
    </row>
    <row r="1183" spans="1:8">
      <c r="A1183" s="22" t="s">
        <v>7142</v>
      </c>
      <c r="B1183" s="22" t="s">
        <v>19584</v>
      </c>
      <c r="C1183" s="22" t="s">
        <v>7143</v>
      </c>
      <c r="D1183" s="22" t="s">
        <v>6209</v>
      </c>
      <c r="E1183" s="22" t="s">
        <v>7144</v>
      </c>
      <c r="F1183" s="22" t="s">
        <v>3697</v>
      </c>
      <c r="H1183" s="22">
        <v>904</v>
      </c>
    </row>
    <row r="1184" spans="1:8">
      <c r="A1184" s="22" t="s">
        <v>7145</v>
      </c>
      <c r="B1184" s="22" t="s">
        <v>18750</v>
      </c>
      <c r="C1184" s="22" t="s">
        <v>7146</v>
      </c>
      <c r="D1184" s="22" t="s">
        <v>7147</v>
      </c>
      <c r="F1184" s="22" t="s">
        <v>3715</v>
      </c>
      <c r="H1184" s="22" t="s">
        <v>8</v>
      </c>
    </row>
    <row r="1185" spans="1:8">
      <c r="A1185" s="22" t="s">
        <v>7148</v>
      </c>
      <c r="B1185" s="22" t="s">
        <v>19585</v>
      </c>
      <c r="C1185" s="22" t="s">
        <v>7149</v>
      </c>
      <c r="D1185" s="22" t="s">
        <v>4406</v>
      </c>
      <c r="E1185" s="22" t="s">
        <v>7150</v>
      </c>
      <c r="F1185" s="22" t="s">
        <v>3697</v>
      </c>
      <c r="H1185" s="22">
        <v>1032</v>
      </c>
    </row>
    <row r="1186" spans="1:8">
      <c r="A1186" s="22" t="s">
        <v>7151</v>
      </c>
      <c r="B1186" s="22" t="s">
        <v>19586</v>
      </c>
      <c r="C1186" s="22" t="s">
        <v>7152</v>
      </c>
      <c r="D1186" s="22" t="s">
        <v>3714</v>
      </c>
      <c r="F1186" s="22" t="s">
        <v>3715</v>
      </c>
      <c r="H1186" s="22" t="s">
        <v>8</v>
      </c>
    </row>
    <row r="1187" spans="1:8">
      <c r="A1187" s="22" t="s">
        <v>7153</v>
      </c>
      <c r="B1187" s="22" t="s">
        <v>18808</v>
      </c>
      <c r="C1187" s="22" t="s">
        <v>7154</v>
      </c>
      <c r="D1187" s="22" t="s">
        <v>3765</v>
      </c>
      <c r="F1187" s="22" t="s">
        <v>3711</v>
      </c>
      <c r="H1187" s="22" t="s">
        <v>8</v>
      </c>
    </row>
    <row r="1188" spans="1:8">
      <c r="A1188" s="22" t="s">
        <v>7155</v>
      </c>
      <c r="B1188" s="22" t="s">
        <v>19587</v>
      </c>
      <c r="C1188" s="22" t="s">
        <v>7156</v>
      </c>
      <c r="D1188" s="22" t="s">
        <v>3978</v>
      </c>
      <c r="E1188" s="22" t="s">
        <v>7157</v>
      </c>
      <c r="F1188" s="22" t="s">
        <v>3697</v>
      </c>
      <c r="G1188" s="22">
        <v>1</v>
      </c>
      <c r="H1188" s="22">
        <v>1492</v>
      </c>
    </row>
    <row r="1189" spans="1:8">
      <c r="A1189" s="22" t="s">
        <v>7158</v>
      </c>
      <c r="B1189" s="22" t="s">
        <v>19588</v>
      </c>
      <c r="C1189" s="22" t="s">
        <v>7159</v>
      </c>
      <c r="D1189" s="22" t="s">
        <v>4242</v>
      </c>
      <c r="F1189" s="22" t="s">
        <v>3730</v>
      </c>
      <c r="H1189" s="22" t="s">
        <v>8</v>
      </c>
    </row>
    <row r="1190" spans="1:8">
      <c r="A1190" s="22" t="s">
        <v>7160</v>
      </c>
      <c r="B1190" s="22" t="s">
        <v>18595</v>
      </c>
      <c r="C1190" s="22" t="s">
        <v>7161</v>
      </c>
      <c r="D1190" s="22" t="s">
        <v>3785</v>
      </c>
      <c r="E1190" s="22" t="s">
        <v>7162</v>
      </c>
      <c r="F1190" s="22" t="s">
        <v>3697</v>
      </c>
      <c r="G1190" s="22">
        <v>1</v>
      </c>
      <c r="H1190" s="22">
        <v>242</v>
      </c>
    </row>
    <row r="1191" spans="1:8">
      <c r="A1191" s="22" t="s">
        <v>7163</v>
      </c>
      <c r="B1191" s="22" t="s">
        <v>19589</v>
      </c>
      <c r="C1191" s="22" t="s">
        <v>7164</v>
      </c>
      <c r="D1191" s="22" t="s">
        <v>3968</v>
      </c>
      <c r="F1191" s="22" t="s">
        <v>3715</v>
      </c>
      <c r="H1191" s="22" t="s">
        <v>8</v>
      </c>
    </row>
    <row r="1192" spans="1:8">
      <c r="A1192" s="22" t="s">
        <v>7165</v>
      </c>
      <c r="B1192" s="22" t="s">
        <v>19590</v>
      </c>
      <c r="C1192" s="22" t="s">
        <v>7166</v>
      </c>
      <c r="D1192" s="22" t="s">
        <v>6940</v>
      </c>
      <c r="E1192" s="22" t="s">
        <v>7167</v>
      </c>
      <c r="F1192" s="22" t="s">
        <v>3697</v>
      </c>
      <c r="H1192" s="22">
        <v>1669</v>
      </c>
    </row>
    <row r="1193" spans="1:8">
      <c r="A1193" s="22" t="s">
        <v>7168</v>
      </c>
      <c r="B1193" s="22" t="s">
        <v>19591</v>
      </c>
      <c r="C1193" s="22" t="s">
        <v>7169</v>
      </c>
      <c r="D1193" s="22" t="s">
        <v>4773</v>
      </c>
      <c r="E1193" s="22" t="s">
        <v>7170</v>
      </c>
      <c r="F1193" s="22" t="s">
        <v>3697</v>
      </c>
      <c r="H1193" s="22">
        <v>682</v>
      </c>
    </row>
    <row r="1194" spans="1:8">
      <c r="A1194" s="22" t="s">
        <v>7171</v>
      </c>
      <c r="B1194" s="22" t="s">
        <v>19592</v>
      </c>
      <c r="C1194" s="22" t="s">
        <v>7172</v>
      </c>
      <c r="D1194" s="22" t="s">
        <v>4032</v>
      </c>
      <c r="E1194" s="22" t="s">
        <v>7173</v>
      </c>
      <c r="F1194" s="22" t="s">
        <v>3697</v>
      </c>
      <c r="H1194" s="22">
        <v>1969</v>
      </c>
    </row>
    <row r="1195" spans="1:8">
      <c r="A1195" s="22" t="s">
        <v>7174</v>
      </c>
      <c r="B1195" s="22" t="s">
        <v>19593</v>
      </c>
      <c r="C1195" s="22" t="s">
        <v>7175</v>
      </c>
      <c r="D1195" s="22" t="s">
        <v>5871</v>
      </c>
      <c r="F1195" s="22" t="s">
        <v>3715</v>
      </c>
      <c r="H1195" s="22" t="s">
        <v>8</v>
      </c>
    </row>
    <row r="1196" spans="1:8">
      <c r="A1196" s="22" t="s">
        <v>7176</v>
      </c>
      <c r="B1196" s="22" t="s">
        <v>19594</v>
      </c>
      <c r="C1196" s="22" t="s">
        <v>7177</v>
      </c>
      <c r="D1196" s="22" t="s">
        <v>7178</v>
      </c>
      <c r="F1196" s="22" t="s">
        <v>3711</v>
      </c>
      <c r="H1196" s="22" t="s">
        <v>8</v>
      </c>
    </row>
    <row r="1197" spans="1:8">
      <c r="A1197" s="22" t="s">
        <v>7179</v>
      </c>
      <c r="B1197" s="22" t="s">
        <v>18638</v>
      </c>
      <c r="C1197" s="22" t="s">
        <v>7180</v>
      </c>
      <c r="D1197" s="22" t="s">
        <v>5336</v>
      </c>
      <c r="E1197" s="22" t="s">
        <v>7181</v>
      </c>
      <c r="F1197" s="22" t="s">
        <v>3697</v>
      </c>
      <c r="H1197" s="22">
        <v>1611</v>
      </c>
    </row>
    <row r="1198" spans="1:8">
      <c r="A1198" s="22" t="s">
        <v>7182</v>
      </c>
      <c r="B1198" s="22" t="s">
        <v>18600</v>
      </c>
      <c r="C1198" s="22" t="s">
        <v>7183</v>
      </c>
      <c r="D1198" s="22" t="s">
        <v>4145</v>
      </c>
      <c r="E1198" s="22" t="s">
        <v>7184</v>
      </c>
      <c r="F1198" s="22" t="s">
        <v>3697</v>
      </c>
      <c r="G1198" s="22">
        <v>2</v>
      </c>
      <c r="H1198" s="22">
        <v>1545</v>
      </c>
    </row>
    <row r="1199" spans="1:8">
      <c r="A1199" s="22" t="s">
        <v>7185</v>
      </c>
      <c r="B1199" s="22" t="s">
        <v>19595</v>
      </c>
      <c r="C1199" s="22" t="s">
        <v>7186</v>
      </c>
      <c r="D1199" s="22" t="s">
        <v>7187</v>
      </c>
      <c r="F1199" s="22" t="s">
        <v>3730</v>
      </c>
      <c r="H1199" s="22" t="s">
        <v>8</v>
      </c>
    </row>
    <row r="1200" spans="1:8">
      <c r="A1200" s="22" t="s">
        <v>7188</v>
      </c>
      <c r="B1200" s="22" t="s">
        <v>19056</v>
      </c>
      <c r="C1200" s="22" t="s">
        <v>7189</v>
      </c>
      <c r="D1200" s="22" t="s">
        <v>6282</v>
      </c>
      <c r="E1200" s="22" t="s">
        <v>7190</v>
      </c>
      <c r="F1200" s="22" t="s">
        <v>3697</v>
      </c>
      <c r="G1200" s="22">
        <v>3</v>
      </c>
      <c r="H1200" s="22">
        <v>755</v>
      </c>
    </row>
    <row r="1201" spans="1:8">
      <c r="A1201" s="22" t="s">
        <v>7191</v>
      </c>
      <c r="B1201" s="22" t="s">
        <v>19596</v>
      </c>
      <c r="C1201" s="22" t="s">
        <v>7192</v>
      </c>
      <c r="D1201" s="22" t="s">
        <v>3892</v>
      </c>
      <c r="E1201" s="22" t="s">
        <v>7193</v>
      </c>
      <c r="F1201" s="22" t="s">
        <v>3697</v>
      </c>
      <c r="H1201" s="22">
        <v>941</v>
      </c>
    </row>
    <row r="1202" spans="1:8">
      <c r="A1202" s="22" t="s">
        <v>7194</v>
      </c>
      <c r="B1202" s="22" t="s">
        <v>18803</v>
      </c>
      <c r="C1202" s="22" t="s">
        <v>7195</v>
      </c>
      <c r="D1202" s="22" t="s">
        <v>3800</v>
      </c>
      <c r="E1202" s="22" t="s">
        <v>7196</v>
      </c>
      <c r="F1202" s="22" t="s">
        <v>3697</v>
      </c>
      <c r="H1202" s="22">
        <v>2513</v>
      </c>
    </row>
    <row r="1203" spans="1:8">
      <c r="A1203" s="22" t="s">
        <v>7197</v>
      </c>
      <c r="B1203" s="22" t="s">
        <v>18756</v>
      </c>
      <c r="C1203" s="22" t="s">
        <v>7198</v>
      </c>
      <c r="D1203" s="22" t="s">
        <v>7199</v>
      </c>
      <c r="E1203" s="22" t="s">
        <v>7200</v>
      </c>
      <c r="F1203" s="22" t="s">
        <v>3697</v>
      </c>
      <c r="G1203" s="22">
        <v>1</v>
      </c>
      <c r="H1203" s="22" t="s">
        <v>8</v>
      </c>
    </row>
    <row r="1204" spans="1:8">
      <c r="A1204" s="22" t="s">
        <v>7201</v>
      </c>
      <c r="B1204" s="22" t="s">
        <v>19597</v>
      </c>
      <c r="C1204" s="22" t="s">
        <v>7202</v>
      </c>
      <c r="D1204" s="22" t="s">
        <v>3909</v>
      </c>
      <c r="F1204" s="22" t="s">
        <v>3730</v>
      </c>
      <c r="H1204" s="22" t="s">
        <v>8</v>
      </c>
    </row>
    <row r="1205" spans="1:8">
      <c r="A1205" s="22" t="s">
        <v>7203</v>
      </c>
      <c r="B1205" s="22" t="s">
        <v>19598</v>
      </c>
      <c r="C1205" s="22" t="s">
        <v>7204</v>
      </c>
      <c r="D1205" s="22" t="s">
        <v>4353</v>
      </c>
      <c r="F1205" s="22" t="s">
        <v>3943</v>
      </c>
      <c r="H1205" s="22" t="s">
        <v>8</v>
      </c>
    </row>
    <row r="1206" spans="1:8">
      <c r="A1206" s="22" t="s">
        <v>7205</v>
      </c>
      <c r="B1206" s="22" t="s">
        <v>19599</v>
      </c>
      <c r="C1206" s="22" t="s">
        <v>7206</v>
      </c>
      <c r="D1206" s="22" t="s">
        <v>3785</v>
      </c>
      <c r="E1206" s="22" t="s">
        <v>7207</v>
      </c>
      <c r="F1206" s="22" t="s">
        <v>3697</v>
      </c>
      <c r="H1206" s="22">
        <v>244</v>
      </c>
    </row>
    <row r="1207" spans="1:8">
      <c r="A1207" s="22" t="s">
        <v>7208</v>
      </c>
      <c r="B1207" s="22" t="s">
        <v>19600</v>
      </c>
      <c r="C1207" s="22" t="s">
        <v>7209</v>
      </c>
      <c r="D1207" s="22" t="s">
        <v>4068</v>
      </c>
      <c r="E1207" s="22" t="s">
        <v>7210</v>
      </c>
      <c r="F1207" s="22" t="s">
        <v>3697</v>
      </c>
      <c r="H1207" s="22">
        <v>456</v>
      </c>
    </row>
    <row r="1208" spans="1:8">
      <c r="A1208" s="22" t="s">
        <v>7211</v>
      </c>
      <c r="B1208" s="22" t="s">
        <v>18954</v>
      </c>
      <c r="C1208" s="22" t="s">
        <v>7212</v>
      </c>
      <c r="D1208" s="22" t="s">
        <v>3935</v>
      </c>
      <c r="E1208" s="22" t="s">
        <v>7213</v>
      </c>
      <c r="F1208" s="22" t="s">
        <v>3697</v>
      </c>
      <c r="H1208" s="22">
        <v>2223</v>
      </c>
    </row>
    <row r="1209" spans="1:8">
      <c r="A1209" s="22" t="s">
        <v>7214</v>
      </c>
      <c r="B1209" s="22" t="s">
        <v>19601</v>
      </c>
      <c r="C1209" s="22" t="s">
        <v>7215</v>
      </c>
      <c r="D1209" s="22" t="s">
        <v>3953</v>
      </c>
      <c r="F1209" s="22" t="s">
        <v>3730</v>
      </c>
      <c r="H1209" s="22" t="s">
        <v>8</v>
      </c>
    </row>
    <row r="1210" spans="1:8">
      <c r="A1210" s="22" t="s">
        <v>7216</v>
      </c>
      <c r="B1210" s="22" t="s">
        <v>19602</v>
      </c>
      <c r="C1210" s="22" t="s">
        <v>7217</v>
      </c>
      <c r="D1210" s="22" t="s">
        <v>4285</v>
      </c>
      <c r="E1210" s="22" t="s">
        <v>7218</v>
      </c>
      <c r="F1210" s="22" t="s">
        <v>3697</v>
      </c>
      <c r="H1210" s="22" t="s">
        <v>8</v>
      </c>
    </row>
    <row r="1211" spans="1:8">
      <c r="A1211" s="22" t="s">
        <v>7219</v>
      </c>
      <c r="B1211" s="22" t="s">
        <v>19603</v>
      </c>
      <c r="C1211" s="22" t="s">
        <v>7220</v>
      </c>
      <c r="D1211" s="22" t="s">
        <v>3714</v>
      </c>
      <c r="F1211" s="22" t="s">
        <v>3715</v>
      </c>
      <c r="H1211" s="22" t="s">
        <v>8</v>
      </c>
    </row>
    <row r="1212" spans="1:8">
      <c r="A1212" s="22" t="s">
        <v>7221</v>
      </c>
      <c r="B1212" s="22" t="s">
        <v>19604</v>
      </c>
      <c r="C1212" s="22" t="s">
        <v>7222</v>
      </c>
      <c r="D1212" s="22" t="s">
        <v>4172</v>
      </c>
      <c r="F1212" s="22" t="s">
        <v>3730</v>
      </c>
      <c r="H1212" s="22" t="s">
        <v>8</v>
      </c>
    </row>
    <row r="1213" spans="1:8">
      <c r="A1213" s="22" t="s">
        <v>7223</v>
      </c>
      <c r="B1213" s="22" t="s">
        <v>19605</v>
      </c>
      <c r="C1213" s="22" t="s">
        <v>7224</v>
      </c>
      <c r="D1213" s="22" t="s">
        <v>6602</v>
      </c>
      <c r="F1213" s="22" t="s">
        <v>3715</v>
      </c>
      <c r="H1213" s="22" t="s">
        <v>8</v>
      </c>
    </row>
    <row r="1214" spans="1:8">
      <c r="A1214" s="22" t="s">
        <v>7225</v>
      </c>
      <c r="B1214" s="22" t="s">
        <v>19606</v>
      </c>
      <c r="C1214" s="22" t="s">
        <v>7226</v>
      </c>
      <c r="D1214" s="22" t="s">
        <v>4530</v>
      </c>
      <c r="F1214" s="22" t="s">
        <v>3715</v>
      </c>
      <c r="H1214" s="22" t="s">
        <v>8</v>
      </c>
    </row>
    <row r="1215" spans="1:8">
      <c r="A1215" s="22" t="s">
        <v>7227</v>
      </c>
      <c r="B1215" s="22" t="s">
        <v>18695</v>
      </c>
      <c r="C1215" s="22" t="s">
        <v>7228</v>
      </c>
      <c r="D1215" s="22" t="s">
        <v>7229</v>
      </c>
      <c r="E1215" s="22" t="s">
        <v>7230</v>
      </c>
      <c r="F1215" s="22" t="s">
        <v>3697</v>
      </c>
      <c r="H1215" s="22" t="s">
        <v>8</v>
      </c>
    </row>
    <row r="1216" spans="1:8">
      <c r="A1216" s="22" t="s">
        <v>7231</v>
      </c>
      <c r="B1216" s="22" t="s">
        <v>19476</v>
      </c>
      <c r="C1216" s="22" t="s">
        <v>7232</v>
      </c>
      <c r="D1216" s="22" t="s">
        <v>5541</v>
      </c>
      <c r="E1216" s="22" t="s">
        <v>7233</v>
      </c>
      <c r="F1216" s="22" t="s">
        <v>3697</v>
      </c>
      <c r="H1216" s="22">
        <v>2162</v>
      </c>
    </row>
    <row r="1217" spans="1:8">
      <c r="A1217" s="22" t="s">
        <v>7234</v>
      </c>
      <c r="B1217" s="22" t="s">
        <v>19607</v>
      </c>
      <c r="C1217" s="22" t="s">
        <v>7235</v>
      </c>
      <c r="D1217" s="22" t="s">
        <v>5924</v>
      </c>
      <c r="E1217" s="22" t="s">
        <v>7236</v>
      </c>
      <c r="F1217" s="22" t="s">
        <v>3697</v>
      </c>
      <c r="H1217" s="22" t="s">
        <v>8</v>
      </c>
    </row>
    <row r="1218" spans="1:8">
      <c r="A1218" s="22" t="s">
        <v>7237</v>
      </c>
      <c r="B1218" s="22" t="s">
        <v>19608</v>
      </c>
      <c r="C1218" s="22" t="s">
        <v>7238</v>
      </c>
      <c r="D1218" s="22" t="s">
        <v>7239</v>
      </c>
      <c r="E1218" s="22" t="s">
        <v>7240</v>
      </c>
      <c r="F1218" s="22" t="s">
        <v>3697</v>
      </c>
      <c r="H1218" s="22">
        <v>1629</v>
      </c>
    </row>
    <row r="1219" spans="1:8">
      <c r="A1219" s="22" t="s">
        <v>7241</v>
      </c>
      <c r="B1219" s="22" t="s">
        <v>19609</v>
      </c>
      <c r="C1219" s="22" t="s">
        <v>7242</v>
      </c>
      <c r="D1219" s="22" t="s">
        <v>4216</v>
      </c>
      <c r="F1219" s="22" t="s">
        <v>3715</v>
      </c>
      <c r="H1219" s="22" t="s">
        <v>8</v>
      </c>
    </row>
    <row r="1220" spans="1:8">
      <c r="A1220" s="22" t="s">
        <v>7243</v>
      </c>
      <c r="B1220" s="22" t="s">
        <v>19610</v>
      </c>
      <c r="C1220" s="22" t="s">
        <v>7244</v>
      </c>
      <c r="D1220" s="22" t="s">
        <v>7245</v>
      </c>
      <c r="E1220" s="22" t="s">
        <v>7246</v>
      </c>
      <c r="F1220" s="22" t="s">
        <v>3697</v>
      </c>
      <c r="H1220" s="22" t="s">
        <v>8</v>
      </c>
    </row>
    <row r="1221" spans="1:8">
      <c r="A1221" s="22" t="s">
        <v>7247</v>
      </c>
      <c r="B1221" s="22" t="s">
        <v>19611</v>
      </c>
      <c r="C1221" s="22" t="s">
        <v>7248</v>
      </c>
      <c r="D1221" s="22" t="s">
        <v>3800</v>
      </c>
      <c r="E1221" s="22" t="s">
        <v>7249</v>
      </c>
      <c r="F1221" s="22" t="s">
        <v>3697</v>
      </c>
      <c r="H1221" s="22">
        <v>2472</v>
      </c>
    </row>
    <row r="1222" spans="1:8">
      <c r="A1222" s="22" t="s">
        <v>7250</v>
      </c>
      <c r="B1222" s="22" t="s">
        <v>19612</v>
      </c>
      <c r="C1222" s="22" t="s">
        <v>7251</v>
      </c>
      <c r="D1222" s="22" t="s">
        <v>6253</v>
      </c>
      <c r="E1222" s="22" t="s">
        <v>7252</v>
      </c>
      <c r="F1222" s="22" t="s">
        <v>3697</v>
      </c>
      <c r="H1222" s="22">
        <v>584</v>
      </c>
    </row>
    <row r="1223" spans="1:8">
      <c r="A1223" s="22" t="s">
        <v>7253</v>
      </c>
      <c r="B1223" s="22" t="s">
        <v>19265</v>
      </c>
      <c r="C1223" s="22" t="s">
        <v>7254</v>
      </c>
      <c r="D1223" s="22" t="s">
        <v>3990</v>
      </c>
      <c r="E1223" s="22" t="s">
        <v>7255</v>
      </c>
      <c r="F1223" s="22" t="s">
        <v>3697</v>
      </c>
      <c r="H1223" s="22">
        <v>1389</v>
      </c>
    </row>
    <row r="1224" spans="1:8">
      <c r="A1224" s="22" t="s">
        <v>7256</v>
      </c>
      <c r="B1224" s="22" t="s">
        <v>18869</v>
      </c>
      <c r="C1224" s="22" t="s">
        <v>7257</v>
      </c>
      <c r="D1224" s="22" t="s">
        <v>4246</v>
      </c>
      <c r="E1224" s="22" t="s">
        <v>7258</v>
      </c>
      <c r="F1224" s="22" t="s">
        <v>3697</v>
      </c>
      <c r="H1224" s="22">
        <v>515</v>
      </c>
    </row>
    <row r="1225" spans="1:8">
      <c r="A1225" s="22" t="s">
        <v>7259</v>
      </c>
      <c r="B1225" s="22" t="s">
        <v>19613</v>
      </c>
      <c r="C1225" s="22" t="s">
        <v>7260</v>
      </c>
      <c r="D1225" s="22" t="s">
        <v>7261</v>
      </c>
      <c r="F1225" s="22" t="s">
        <v>3730</v>
      </c>
      <c r="H1225" s="22" t="s">
        <v>8</v>
      </c>
    </row>
    <row r="1226" spans="1:8">
      <c r="A1226" s="22" t="s">
        <v>7262</v>
      </c>
      <c r="B1226" s="22" t="s">
        <v>19614</v>
      </c>
      <c r="C1226" s="22" t="s">
        <v>7263</v>
      </c>
      <c r="D1226" s="22" t="s">
        <v>6253</v>
      </c>
      <c r="E1226" s="22" t="s">
        <v>7264</v>
      </c>
      <c r="F1226" s="22" t="s">
        <v>3697</v>
      </c>
      <c r="H1226" s="22">
        <v>577</v>
      </c>
    </row>
    <row r="1227" spans="1:8">
      <c r="A1227" s="22" t="s">
        <v>7265</v>
      </c>
      <c r="B1227" s="22" t="s">
        <v>18988</v>
      </c>
      <c r="C1227" s="22" t="s">
        <v>7266</v>
      </c>
      <c r="D1227" s="22" t="s">
        <v>4799</v>
      </c>
      <c r="E1227" s="22" t="s">
        <v>7267</v>
      </c>
      <c r="F1227" s="22" t="s">
        <v>3697</v>
      </c>
      <c r="G1227" s="22">
        <v>1</v>
      </c>
      <c r="H1227" s="22">
        <v>550</v>
      </c>
    </row>
    <row r="1228" spans="1:8">
      <c r="A1228" s="22" t="s">
        <v>7268</v>
      </c>
      <c r="B1228" s="22" t="s">
        <v>19615</v>
      </c>
      <c r="C1228" s="22" t="s">
        <v>7269</v>
      </c>
      <c r="D1228" s="22" t="s">
        <v>4391</v>
      </c>
      <c r="F1228" s="22" t="s">
        <v>3730</v>
      </c>
      <c r="H1228" s="22" t="s">
        <v>8</v>
      </c>
    </row>
    <row r="1229" spans="1:8">
      <c r="A1229" s="22" t="s">
        <v>7270</v>
      </c>
      <c r="B1229" s="22" t="s">
        <v>18748</v>
      </c>
      <c r="C1229" s="22" t="s">
        <v>7271</v>
      </c>
      <c r="D1229" s="22" t="s">
        <v>4323</v>
      </c>
      <c r="F1229" s="22" t="s">
        <v>3711</v>
      </c>
      <c r="H1229" s="22" t="s">
        <v>8</v>
      </c>
    </row>
    <row r="1230" spans="1:8">
      <c r="A1230" s="22" t="s">
        <v>7272</v>
      </c>
      <c r="B1230" s="22" t="s">
        <v>18596</v>
      </c>
      <c r="C1230" s="22" t="s">
        <v>7273</v>
      </c>
      <c r="D1230" s="22" t="s">
        <v>6441</v>
      </c>
      <c r="E1230" s="22" t="s">
        <v>7274</v>
      </c>
      <c r="F1230" s="22" t="s">
        <v>3697</v>
      </c>
      <c r="G1230" s="22">
        <v>1</v>
      </c>
      <c r="H1230" s="22">
        <v>2266</v>
      </c>
    </row>
    <row r="1231" spans="1:8">
      <c r="A1231" s="22" t="s">
        <v>7275</v>
      </c>
      <c r="B1231" s="22" t="s">
        <v>18741</v>
      </c>
      <c r="C1231" s="22" t="s">
        <v>7276</v>
      </c>
      <c r="D1231" s="22" t="s">
        <v>4176</v>
      </c>
      <c r="E1231" s="22" t="s">
        <v>7277</v>
      </c>
      <c r="F1231" s="22" t="s">
        <v>3697</v>
      </c>
      <c r="H1231" s="22" t="s">
        <v>8</v>
      </c>
    </row>
    <row r="1232" spans="1:8">
      <c r="A1232" s="22" t="s">
        <v>7278</v>
      </c>
      <c r="B1232" s="22" t="s">
        <v>19374</v>
      </c>
      <c r="C1232" s="22" t="s">
        <v>7279</v>
      </c>
      <c r="D1232" s="22" t="s">
        <v>7280</v>
      </c>
      <c r="F1232" s="22" t="s">
        <v>3711</v>
      </c>
      <c r="H1232" s="22" t="s">
        <v>8</v>
      </c>
    </row>
    <row r="1233" spans="1:8">
      <c r="A1233" s="22" t="s">
        <v>7281</v>
      </c>
      <c r="B1233" s="22" t="s">
        <v>19616</v>
      </c>
      <c r="C1233" s="22" t="s">
        <v>7282</v>
      </c>
      <c r="D1233" s="22" t="s">
        <v>7283</v>
      </c>
      <c r="F1233" s="22" t="s">
        <v>3711</v>
      </c>
      <c r="H1233" s="22" t="s">
        <v>8</v>
      </c>
    </row>
    <row r="1234" spans="1:8">
      <c r="A1234" s="22" t="s">
        <v>7284</v>
      </c>
      <c r="B1234" s="22" t="s">
        <v>19617</v>
      </c>
      <c r="C1234" s="22" t="s">
        <v>7285</v>
      </c>
      <c r="D1234" s="22" t="s">
        <v>3704</v>
      </c>
      <c r="E1234" s="22" t="s">
        <v>7286</v>
      </c>
      <c r="F1234" s="22" t="s">
        <v>3697</v>
      </c>
      <c r="H1234" s="22">
        <v>2193</v>
      </c>
    </row>
    <row r="1235" spans="1:8">
      <c r="A1235" s="22" t="s">
        <v>7287</v>
      </c>
      <c r="B1235" s="22" t="s">
        <v>19618</v>
      </c>
      <c r="C1235" s="22" t="s">
        <v>7288</v>
      </c>
      <c r="D1235" s="22" t="s">
        <v>3978</v>
      </c>
      <c r="E1235" s="22" t="s">
        <v>7289</v>
      </c>
      <c r="F1235" s="22" t="s">
        <v>3697</v>
      </c>
      <c r="H1235" s="22">
        <v>1513</v>
      </c>
    </row>
    <row r="1236" spans="1:8">
      <c r="A1236" s="22" t="s">
        <v>7290</v>
      </c>
      <c r="B1236" s="22" t="s">
        <v>18621</v>
      </c>
      <c r="C1236" s="22" t="s">
        <v>7291</v>
      </c>
      <c r="D1236" s="22" t="s">
        <v>7007</v>
      </c>
      <c r="E1236" s="22" t="s">
        <v>7292</v>
      </c>
      <c r="F1236" s="22" t="s">
        <v>3697</v>
      </c>
      <c r="H1236" s="22">
        <v>125</v>
      </c>
    </row>
    <row r="1237" spans="1:8">
      <c r="A1237" s="22" t="s">
        <v>7293</v>
      </c>
      <c r="B1237" s="22" t="s">
        <v>19619</v>
      </c>
      <c r="C1237" s="22" t="s">
        <v>7294</v>
      </c>
      <c r="D1237" s="22" t="s">
        <v>4285</v>
      </c>
      <c r="E1237" s="22" t="s">
        <v>7295</v>
      </c>
      <c r="F1237" s="22" t="s">
        <v>3707</v>
      </c>
      <c r="H1237" s="22" t="s">
        <v>8</v>
      </c>
    </row>
    <row r="1238" spans="1:8">
      <c r="A1238" s="22" t="s">
        <v>7296</v>
      </c>
      <c r="B1238" s="22" t="s">
        <v>19620</v>
      </c>
      <c r="C1238" s="22" t="s">
        <v>7297</v>
      </c>
      <c r="D1238" s="22" t="s">
        <v>4590</v>
      </c>
      <c r="F1238" s="22" t="s">
        <v>3711</v>
      </c>
      <c r="H1238" s="22" t="s">
        <v>8</v>
      </c>
    </row>
    <row r="1239" spans="1:8">
      <c r="A1239" s="22" t="s">
        <v>7298</v>
      </c>
      <c r="B1239" s="22" t="s">
        <v>19621</v>
      </c>
      <c r="C1239" s="22" t="s">
        <v>7299</v>
      </c>
      <c r="D1239" s="22" t="s">
        <v>5172</v>
      </c>
      <c r="E1239" s="22" t="s">
        <v>7300</v>
      </c>
      <c r="F1239" s="22" t="s">
        <v>3697</v>
      </c>
      <c r="H1239" s="22">
        <v>2038</v>
      </c>
    </row>
    <row r="1240" spans="1:8">
      <c r="A1240" s="22" t="s">
        <v>7301</v>
      </c>
      <c r="B1240" s="22" t="s">
        <v>19622</v>
      </c>
      <c r="C1240" s="22" t="s">
        <v>7302</v>
      </c>
      <c r="D1240" s="22" t="s">
        <v>4234</v>
      </c>
      <c r="F1240" s="22" t="s">
        <v>3715</v>
      </c>
      <c r="H1240" s="22" t="s">
        <v>8</v>
      </c>
    </row>
    <row r="1241" spans="1:8">
      <c r="A1241" s="22" t="s">
        <v>7303</v>
      </c>
      <c r="B1241" s="22" t="s">
        <v>18620</v>
      </c>
      <c r="C1241" s="22" t="s">
        <v>7304</v>
      </c>
      <c r="D1241" s="22" t="s">
        <v>3939</v>
      </c>
      <c r="E1241" s="22" t="s">
        <v>7305</v>
      </c>
      <c r="F1241" s="22" t="s">
        <v>3697</v>
      </c>
      <c r="H1241" s="22">
        <v>1761</v>
      </c>
    </row>
    <row r="1242" spans="1:8">
      <c r="A1242" s="22" t="s">
        <v>7306</v>
      </c>
      <c r="B1242" s="22" t="s">
        <v>19309</v>
      </c>
      <c r="C1242" s="22" t="s">
        <v>7307</v>
      </c>
      <c r="D1242" s="22" t="s">
        <v>7187</v>
      </c>
      <c r="F1242" s="22" t="s">
        <v>3715</v>
      </c>
      <c r="H1242" s="22" t="s">
        <v>8</v>
      </c>
    </row>
    <row r="1243" spans="1:8">
      <c r="A1243" s="22" t="s">
        <v>7308</v>
      </c>
      <c r="B1243" s="22" t="s">
        <v>19623</v>
      </c>
      <c r="C1243" s="22" t="s">
        <v>7309</v>
      </c>
      <c r="D1243" s="22" t="s">
        <v>4353</v>
      </c>
      <c r="F1243" s="22" t="s">
        <v>3943</v>
      </c>
      <c r="H1243" s="22" t="s">
        <v>8</v>
      </c>
    </row>
    <row r="1244" spans="1:8">
      <c r="A1244" s="22" t="s">
        <v>7310</v>
      </c>
      <c r="B1244" s="22" t="s">
        <v>18922</v>
      </c>
      <c r="C1244" s="22" t="s">
        <v>7311</v>
      </c>
      <c r="D1244" s="22" t="s">
        <v>4204</v>
      </c>
      <c r="F1244" s="22" t="s">
        <v>3715</v>
      </c>
      <c r="H1244" s="22" t="s">
        <v>8</v>
      </c>
    </row>
    <row r="1245" spans="1:8">
      <c r="A1245" s="22" t="s">
        <v>7312</v>
      </c>
      <c r="B1245" s="22" t="s">
        <v>18675</v>
      </c>
      <c r="C1245" s="22" t="s">
        <v>7313</v>
      </c>
      <c r="D1245" s="22" t="s">
        <v>4512</v>
      </c>
      <c r="F1245" s="22" t="s">
        <v>3715</v>
      </c>
      <c r="H1245" s="22" t="s">
        <v>8</v>
      </c>
    </row>
    <row r="1246" spans="1:8">
      <c r="A1246" s="22" t="s">
        <v>7314</v>
      </c>
      <c r="B1246" s="22" t="s">
        <v>19624</v>
      </c>
      <c r="C1246" s="22" t="s">
        <v>7315</v>
      </c>
      <c r="D1246" s="22" t="s">
        <v>3695</v>
      </c>
      <c r="F1246" s="22" t="s">
        <v>3730</v>
      </c>
      <c r="H1246" s="22" t="s">
        <v>8</v>
      </c>
    </row>
    <row r="1247" spans="1:8">
      <c r="A1247" s="22" t="s">
        <v>7316</v>
      </c>
      <c r="B1247" s="22" t="s">
        <v>19625</v>
      </c>
      <c r="C1247" s="22" t="s">
        <v>7317</v>
      </c>
      <c r="D1247" s="22" t="s">
        <v>4216</v>
      </c>
      <c r="F1247" s="22" t="s">
        <v>3730</v>
      </c>
      <c r="H1247" s="22" t="s">
        <v>8</v>
      </c>
    </row>
    <row r="1248" spans="1:8">
      <c r="A1248" s="22" t="s">
        <v>7318</v>
      </c>
      <c r="B1248" s="22" t="s">
        <v>19433</v>
      </c>
      <c r="C1248" s="22" t="s">
        <v>7319</v>
      </c>
      <c r="D1248" s="22" t="s">
        <v>5410</v>
      </c>
      <c r="E1248" s="22" t="s">
        <v>7320</v>
      </c>
      <c r="F1248" s="22" t="s">
        <v>3697</v>
      </c>
      <c r="H1248" s="22">
        <v>1914</v>
      </c>
    </row>
    <row r="1249" spans="1:8">
      <c r="A1249" s="22" t="s">
        <v>7321</v>
      </c>
      <c r="B1249" s="22" t="s">
        <v>19121</v>
      </c>
      <c r="C1249" s="22" t="s">
        <v>7322</v>
      </c>
      <c r="D1249" s="22" t="s">
        <v>6282</v>
      </c>
      <c r="F1249" s="22" t="s">
        <v>3707</v>
      </c>
      <c r="H1249" s="22" t="s">
        <v>8</v>
      </c>
    </row>
    <row r="1250" spans="1:8">
      <c r="A1250" s="22" t="s">
        <v>7323</v>
      </c>
      <c r="B1250" s="22" t="s">
        <v>19626</v>
      </c>
      <c r="C1250" s="22" t="s">
        <v>7324</v>
      </c>
      <c r="D1250" s="22" t="s">
        <v>5336</v>
      </c>
      <c r="F1250" s="22" t="s">
        <v>3715</v>
      </c>
      <c r="H1250" s="22" t="s">
        <v>8</v>
      </c>
    </row>
    <row r="1251" spans="1:8">
      <c r="A1251" s="22" t="s">
        <v>7325</v>
      </c>
      <c r="B1251" s="22" t="s">
        <v>19627</v>
      </c>
      <c r="C1251" s="22" t="s">
        <v>7326</v>
      </c>
      <c r="D1251" s="22" t="s">
        <v>7327</v>
      </c>
      <c r="E1251" s="22" t="s">
        <v>7328</v>
      </c>
      <c r="F1251" s="22" t="s">
        <v>3697</v>
      </c>
      <c r="H1251" s="22" t="s">
        <v>8</v>
      </c>
    </row>
    <row r="1252" spans="1:8">
      <c r="A1252" s="22" t="s">
        <v>7329</v>
      </c>
      <c r="B1252" s="22" t="s">
        <v>19628</v>
      </c>
      <c r="C1252" s="22" t="s">
        <v>7330</v>
      </c>
      <c r="D1252" s="22" t="s">
        <v>7331</v>
      </c>
      <c r="F1252" s="22" t="s">
        <v>3715</v>
      </c>
      <c r="H1252" s="22" t="s">
        <v>8</v>
      </c>
    </row>
    <row r="1253" spans="1:8">
      <c r="A1253" s="22" t="s">
        <v>7332</v>
      </c>
      <c r="B1253" s="22" t="s">
        <v>19629</v>
      </c>
      <c r="C1253" s="22" t="s">
        <v>7333</v>
      </c>
      <c r="D1253" s="22" t="s">
        <v>3800</v>
      </c>
      <c r="E1253" s="22" t="s">
        <v>7334</v>
      </c>
      <c r="F1253" s="22" t="s">
        <v>3697</v>
      </c>
      <c r="H1253" s="22">
        <v>2496</v>
      </c>
    </row>
    <row r="1254" spans="1:8">
      <c r="A1254" s="22" t="s">
        <v>7335</v>
      </c>
      <c r="B1254" s="22" t="s">
        <v>19630</v>
      </c>
      <c r="C1254" s="22" t="s">
        <v>7336</v>
      </c>
      <c r="D1254" s="22" t="s">
        <v>4007</v>
      </c>
      <c r="E1254" s="22" t="s">
        <v>7337</v>
      </c>
      <c r="F1254" s="22" t="s">
        <v>3697</v>
      </c>
      <c r="H1254" s="22" t="s">
        <v>8</v>
      </c>
    </row>
    <row r="1255" spans="1:8">
      <c r="A1255" s="22" t="s">
        <v>7338</v>
      </c>
      <c r="B1255" s="22" t="s">
        <v>19631</v>
      </c>
      <c r="C1255" s="22" t="s">
        <v>7339</v>
      </c>
      <c r="D1255" s="22" t="s">
        <v>3738</v>
      </c>
      <c r="E1255" s="22" t="s">
        <v>7340</v>
      </c>
      <c r="F1255" s="22" t="s">
        <v>3697</v>
      </c>
      <c r="H1255" s="22">
        <v>2155</v>
      </c>
    </row>
    <row r="1256" spans="1:8">
      <c r="A1256" s="22" t="s">
        <v>7341</v>
      </c>
      <c r="B1256" s="22" t="s">
        <v>19632</v>
      </c>
      <c r="C1256" s="22" t="s">
        <v>7342</v>
      </c>
      <c r="D1256" s="22" t="s">
        <v>5657</v>
      </c>
      <c r="E1256" s="22" t="s">
        <v>7343</v>
      </c>
      <c r="F1256" s="22" t="s">
        <v>3697</v>
      </c>
      <c r="G1256" s="22">
        <v>1</v>
      </c>
      <c r="H1256" s="22" t="s">
        <v>8</v>
      </c>
    </row>
    <row r="1257" spans="1:8">
      <c r="A1257" s="22" t="s">
        <v>7344</v>
      </c>
      <c r="B1257" s="22" t="s">
        <v>19633</v>
      </c>
      <c r="C1257" s="22" t="s">
        <v>7345</v>
      </c>
      <c r="D1257" s="22" t="s">
        <v>7346</v>
      </c>
      <c r="F1257" s="22" t="s">
        <v>3711</v>
      </c>
      <c r="H1257" s="22" t="s">
        <v>8</v>
      </c>
    </row>
    <row r="1258" spans="1:8">
      <c r="A1258" s="22" t="s">
        <v>7347</v>
      </c>
      <c r="B1258" s="22" t="s">
        <v>19139</v>
      </c>
      <c r="C1258" s="22" t="s">
        <v>7348</v>
      </c>
      <c r="D1258" s="22" t="s">
        <v>4512</v>
      </c>
      <c r="F1258" s="22" t="s">
        <v>3705</v>
      </c>
      <c r="H1258" s="22">
        <v>1789</v>
      </c>
    </row>
    <row r="1259" spans="1:8">
      <c r="A1259" s="22" t="s">
        <v>7349</v>
      </c>
      <c r="B1259" s="22" t="s">
        <v>18693</v>
      </c>
      <c r="C1259" s="22" t="s">
        <v>7350</v>
      </c>
      <c r="D1259" s="22" t="s">
        <v>4101</v>
      </c>
      <c r="E1259" s="22" t="s">
        <v>7351</v>
      </c>
      <c r="F1259" s="22" t="s">
        <v>3697</v>
      </c>
      <c r="H1259" s="22">
        <v>200</v>
      </c>
    </row>
    <row r="1260" spans="1:8">
      <c r="A1260" s="22" t="s">
        <v>7352</v>
      </c>
      <c r="B1260" s="22" t="s">
        <v>19634</v>
      </c>
      <c r="C1260" s="22" t="s">
        <v>7353</v>
      </c>
      <c r="D1260" s="22" t="s">
        <v>4512</v>
      </c>
      <c r="E1260" s="22" t="s">
        <v>7354</v>
      </c>
      <c r="F1260" s="22" t="s">
        <v>3697</v>
      </c>
      <c r="H1260" s="22">
        <v>1787</v>
      </c>
    </row>
    <row r="1261" spans="1:8">
      <c r="A1261" s="22" t="s">
        <v>7355</v>
      </c>
      <c r="B1261" s="22" t="s">
        <v>19635</v>
      </c>
      <c r="C1261" s="22" t="s">
        <v>7356</v>
      </c>
      <c r="D1261" s="22" t="s">
        <v>7357</v>
      </c>
      <c r="E1261" s="22" t="s">
        <v>7358</v>
      </c>
      <c r="F1261" s="22" t="s">
        <v>3697</v>
      </c>
      <c r="H1261" s="22">
        <v>472</v>
      </c>
    </row>
    <row r="1262" spans="1:8">
      <c r="A1262" s="22" t="s">
        <v>7359</v>
      </c>
      <c r="B1262" s="22" t="s">
        <v>19636</v>
      </c>
      <c r="C1262" s="22" t="s">
        <v>7360</v>
      </c>
      <c r="D1262" s="22" t="s">
        <v>4234</v>
      </c>
      <c r="E1262" s="22" t="s">
        <v>7361</v>
      </c>
      <c r="F1262" s="22" t="s">
        <v>3697</v>
      </c>
      <c r="H1262" s="22">
        <v>415</v>
      </c>
    </row>
    <row r="1263" spans="1:8">
      <c r="A1263" s="22" t="s">
        <v>7362</v>
      </c>
      <c r="B1263" s="22" t="s">
        <v>19637</v>
      </c>
      <c r="C1263" s="22" t="s">
        <v>7363</v>
      </c>
      <c r="D1263" s="22" t="s">
        <v>3859</v>
      </c>
      <c r="F1263" s="22" t="s">
        <v>3715</v>
      </c>
      <c r="H1263" s="22" t="s">
        <v>8</v>
      </c>
    </row>
    <row r="1264" spans="1:8">
      <c r="A1264" s="22" t="s">
        <v>7364</v>
      </c>
      <c r="B1264" s="22" t="s">
        <v>19638</v>
      </c>
      <c r="C1264" s="22" t="s">
        <v>7365</v>
      </c>
      <c r="D1264" s="22" t="s">
        <v>5310</v>
      </c>
      <c r="F1264" s="22" t="s">
        <v>3730</v>
      </c>
      <c r="H1264" s="22" t="s">
        <v>8</v>
      </c>
    </row>
    <row r="1265" spans="1:8">
      <c r="A1265" s="22" t="s">
        <v>7366</v>
      </c>
      <c r="B1265" s="22" t="s">
        <v>19394</v>
      </c>
      <c r="C1265" s="22" t="s">
        <v>7367</v>
      </c>
      <c r="D1265" s="22" t="s">
        <v>7368</v>
      </c>
      <c r="F1265" s="22" t="s">
        <v>3730</v>
      </c>
      <c r="H1265" s="22" t="s">
        <v>8</v>
      </c>
    </row>
    <row r="1266" spans="1:8">
      <c r="A1266" s="22" t="s">
        <v>7369</v>
      </c>
      <c r="B1266" s="22" t="s">
        <v>19639</v>
      </c>
      <c r="C1266" s="22" t="s">
        <v>7370</v>
      </c>
      <c r="D1266" s="22" t="s">
        <v>7371</v>
      </c>
      <c r="E1266" s="22" t="s">
        <v>7372</v>
      </c>
      <c r="F1266" s="22" t="s">
        <v>3697</v>
      </c>
      <c r="H1266" s="22">
        <v>1013</v>
      </c>
    </row>
    <row r="1267" spans="1:8">
      <c r="A1267" s="22" t="s">
        <v>7373</v>
      </c>
      <c r="B1267" s="22" t="s">
        <v>19640</v>
      </c>
      <c r="C1267" s="22" t="s">
        <v>7374</v>
      </c>
      <c r="D1267" s="22" t="s">
        <v>4176</v>
      </c>
      <c r="F1267" s="22" t="s">
        <v>3715</v>
      </c>
      <c r="H1267" s="22" t="s">
        <v>8</v>
      </c>
    </row>
    <row r="1268" spans="1:8">
      <c r="A1268" s="22" t="s">
        <v>7375</v>
      </c>
      <c r="B1268" s="22" t="s">
        <v>19641</v>
      </c>
      <c r="C1268" s="22" t="s">
        <v>7376</v>
      </c>
      <c r="D1268" s="22" t="s">
        <v>5604</v>
      </c>
      <c r="E1268" s="22" t="s">
        <v>7377</v>
      </c>
      <c r="F1268" s="22" t="s">
        <v>3697</v>
      </c>
      <c r="H1268" s="22">
        <v>1635</v>
      </c>
    </row>
    <row r="1269" spans="1:8">
      <c r="A1269" s="22" t="s">
        <v>7378</v>
      </c>
      <c r="B1269" s="22" t="s">
        <v>19642</v>
      </c>
      <c r="C1269" s="22" t="s">
        <v>7379</v>
      </c>
      <c r="D1269" s="22" t="s">
        <v>4242</v>
      </c>
      <c r="F1269" s="22" t="s">
        <v>3730</v>
      </c>
      <c r="H1269" s="22" t="s">
        <v>8</v>
      </c>
    </row>
    <row r="1270" spans="1:8">
      <c r="A1270" s="22" t="s">
        <v>7380</v>
      </c>
      <c r="B1270" s="22" t="s">
        <v>19643</v>
      </c>
      <c r="C1270" s="22" t="s">
        <v>7381</v>
      </c>
      <c r="D1270" s="22" t="s">
        <v>4353</v>
      </c>
      <c r="E1270" s="22" t="s">
        <v>7382</v>
      </c>
      <c r="F1270" s="22" t="s">
        <v>3697</v>
      </c>
      <c r="H1270" s="22" t="s">
        <v>8</v>
      </c>
    </row>
    <row r="1271" spans="1:8">
      <c r="A1271" s="22" t="s">
        <v>7383</v>
      </c>
      <c r="B1271" s="22" t="s">
        <v>18828</v>
      </c>
      <c r="C1271" s="22" t="s">
        <v>7384</v>
      </c>
      <c r="D1271" s="22" t="s">
        <v>3803</v>
      </c>
      <c r="F1271" s="22" t="s">
        <v>3715</v>
      </c>
      <c r="H1271" s="22" t="s">
        <v>8</v>
      </c>
    </row>
    <row r="1272" spans="1:8">
      <c r="A1272" s="22" t="s">
        <v>7385</v>
      </c>
      <c r="B1272" s="22" t="s">
        <v>19644</v>
      </c>
      <c r="C1272" s="22" t="s">
        <v>7386</v>
      </c>
      <c r="D1272" s="22" t="s">
        <v>3775</v>
      </c>
      <c r="F1272" s="22" t="s">
        <v>3715</v>
      </c>
      <c r="H1272" s="22" t="s">
        <v>8</v>
      </c>
    </row>
    <row r="1273" spans="1:8">
      <c r="A1273" s="22" t="s">
        <v>7387</v>
      </c>
      <c r="B1273" s="22" t="s">
        <v>19645</v>
      </c>
      <c r="C1273" s="22" t="s">
        <v>7388</v>
      </c>
      <c r="D1273" s="22" t="s">
        <v>4753</v>
      </c>
      <c r="F1273" s="22" t="s">
        <v>3715</v>
      </c>
      <c r="H1273" s="22" t="s">
        <v>8</v>
      </c>
    </row>
    <row r="1274" spans="1:8">
      <c r="A1274" s="22" t="s">
        <v>7389</v>
      </c>
      <c r="B1274" s="22" t="s">
        <v>18626</v>
      </c>
      <c r="C1274" s="22" t="s">
        <v>7390</v>
      </c>
      <c r="D1274" s="22" t="s">
        <v>7391</v>
      </c>
      <c r="F1274" s="22" t="s">
        <v>3697</v>
      </c>
      <c r="H1274" s="22" t="s">
        <v>8</v>
      </c>
    </row>
    <row r="1275" spans="1:8">
      <c r="A1275" s="22" t="s">
        <v>7392</v>
      </c>
      <c r="B1275" s="22" t="s">
        <v>19646</v>
      </c>
      <c r="C1275" s="22" t="s">
        <v>7393</v>
      </c>
      <c r="D1275" s="22" t="s">
        <v>3901</v>
      </c>
      <c r="F1275" s="22" t="s">
        <v>3715</v>
      </c>
      <c r="H1275" s="22" t="s">
        <v>8</v>
      </c>
    </row>
    <row r="1276" spans="1:8">
      <c r="A1276" s="22" t="s">
        <v>7394</v>
      </c>
      <c r="B1276" s="22" t="s">
        <v>19266</v>
      </c>
      <c r="C1276" s="22" t="s">
        <v>7395</v>
      </c>
      <c r="D1276" s="22" t="s">
        <v>7396</v>
      </c>
      <c r="F1276" s="22" t="s">
        <v>3715</v>
      </c>
      <c r="H1276" s="22" t="s">
        <v>8</v>
      </c>
    </row>
    <row r="1277" spans="1:8">
      <c r="A1277" s="22" t="s">
        <v>7397</v>
      </c>
      <c r="B1277" s="22" t="s">
        <v>19647</v>
      </c>
      <c r="C1277" s="22" t="s">
        <v>7398</v>
      </c>
      <c r="D1277" s="22" t="s">
        <v>4353</v>
      </c>
      <c r="F1277" s="22" t="s">
        <v>3943</v>
      </c>
      <c r="H1277" s="22" t="s">
        <v>8</v>
      </c>
    </row>
    <row r="1278" spans="1:8">
      <c r="A1278" s="22" t="s">
        <v>7399</v>
      </c>
      <c r="B1278" s="22" t="s">
        <v>19648</v>
      </c>
      <c r="C1278" s="22" t="s">
        <v>7400</v>
      </c>
      <c r="D1278" s="22" t="s">
        <v>3800</v>
      </c>
      <c r="E1278" s="22" t="s">
        <v>7401</v>
      </c>
      <c r="F1278" s="22" t="s">
        <v>3697</v>
      </c>
      <c r="H1278" s="22">
        <v>2510</v>
      </c>
    </row>
    <row r="1279" spans="1:8">
      <c r="A1279" s="22" t="s">
        <v>7402</v>
      </c>
      <c r="B1279" s="22" t="s">
        <v>19649</v>
      </c>
      <c r="C1279" s="22" t="s">
        <v>7403</v>
      </c>
      <c r="D1279" s="22" t="s">
        <v>4223</v>
      </c>
      <c r="E1279" s="22" t="s">
        <v>7404</v>
      </c>
      <c r="F1279" s="22" t="s">
        <v>3697</v>
      </c>
      <c r="H1279" s="22">
        <v>117</v>
      </c>
    </row>
    <row r="1280" spans="1:8">
      <c r="A1280" s="22" t="s">
        <v>7405</v>
      </c>
      <c r="B1280" s="22" t="s">
        <v>19650</v>
      </c>
      <c r="C1280" s="22" t="s">
        <v>7406</v>
      </c>
      <c r="D1280" s="22" t="s">
        <v>6013</v>
      </c>
      <c r="E1280" s="22" t="s">
        <v>7407</v>
      </c>
      <c r="F1280" s="22" t="s">
        <v>3697</v>
      </c>
      <c r="H1280" s="22" t="s">
        <v>8</v>
      </c>
    </row>
    <row r="1281" spans="1:8">
      <c r="A1281" s="22" t="s">
        <v>7408</v>
      </c>
      <c r="B1281" s="22" t="s">
        <v>19651</v>
      </c>
      <c r="C1281" s="22" t="s">
        <v>7409</v>
      </c>
      <c r="D1281" s="22" t="s">
        <v>6642</v>
      </c>
      <c r="F1281" s="22" t="s">
        <v>3711</v>
      </c>
      <c r="H1281" s="22" t="s">
        <v>8</v>
      </c>
    </row>
    <row r="1282" spans="1:8">
      <c r="A1282" s="22" t="s">
        <v>7410</v>
      </c>
      <c r="B1282" s="22" t="s">
        <v>18649</v>
      </c>
      <c r="C1282" s="22" t="s">
        <v>7411</v>
      </c>
      <c r="D1282" s="22" t="s">
        <v>4071</v>
      </c>
      <c r="E1282" s="22" t="s">
        <v>7412</v>
      </c>
      <c r="F1282" s="22" t="s">
        <v>3697</v>
      </c>
      <c r="H1282" s="22">
        <v>1153</v>
      </c>
    </row>
    <row r="1283" spans="1:8">
      <c r="A1283" s="22" t="s">
        <v>7413</v>
      </c>
      <c r="B1283" s="22" t="s">
        <v>18859</v>
      </c>
      <c r="C1283" s="22" t="s">
        <v>7414</v>
      </c>
      <c r="D1283" s="22" t="s">
        <v>3975</v>
      </c>
      <c r="F1283" s="22" t="s">
        <v>3715</v>
      </c>
      <c r="H1283" s="22" t="s">
        <v>8</v>
      </c>
    </row>
    <row r="1284" spans="1:8">
      <c r="A1284" s="22" t="s">
        <v>7415</v>
      </c>
      <c r="B1284" s="22" t="s">
        <v>19652</v>
      </c>
      <c r="C1284" s="22" t="s">
        <v>7416</v>
      </c>
      <c r="D1284" s="22" t="s">
        <v>3931</v>
      </c>
      <c r="E1284" s="22" t="s">
        <v>7417</v>
      </c>
      <c r="F1284" s="22" t="s">
        <v>3707</v>
      </c>
      <c r="H1284" s="22" t="s">
        <v>8</v>
      </c>
    </row>
    <row r="1285" spans="1:8">
      <c r="A1285" s="22" t="s">
        <v>7418</v>
      </c>
      <c r="B1285" s="22" t="s">
        <v>19653</v>
      </c>
      <c r="C1285" s="22" t="s">
        <v>7419</v>
      </c>
      <c r="D1285" s="22" t="s">
        <v>3704</v>
      </c>
      <c r="F1285" s="22" t="s">
        <v>3715</v>
      </c>
      <c r="H1285" s="22" t="s">
        <v>8</v>
      </c>
    </row>
    <row r="1286" spans="1:8">
      <c r="A1286" s="22" t="s">
        <v>7420</v>
      </c>
      <c r="B1286" s="22" t="s">
        <v>19654</v>
      </c>
      <c r="C1286" s="22" t="s">
        <v>7421</v>
      </c>
      <c r="D1286" s="22" t="s">
        <v>4568</v>
      </c>
      <c r="F1286" s="22" t="s">
        <v>3715</v>
      </c>
      <c r="H1286" s="22" t="s">
        <v>8</v>
      </c>
    </row>
    <row r="1287" spans="1:8">
      <c r="A1287" s="22" t="s">
        <v>7422</v>
      </c>
      <c r="B1287" s="22" t="s">
        <v>18632</v>
      </c>
      <c r="C1287" s="22" t="s">
        <v>7423</v>
      </c>
      <c r="D1287" s="22" t="s">
        <v>6500</v>
      </c>
      <c r="F1287" s="22" t="s">
        <v>3715</v>
      </c>
      <c r="H1287" s="22" t="s">
        <v>8</v>
      </c>
    </row>
    <row r="1288" spans="1:8">
      <c r="A1288" s="22" t="s">
        <v>7424</v>
      </c>
      <c r="B1288" s="22" t="s">
        <v>19655</v>
      </c>
      <c r="C1288" s="22" t="s">
        <v>7425</v>
      </c>
      <c r="D1288" s="22" t="s">
        <v>3789</v>
      </c>
      <c r="F1288" s="22" t="s">
        <v>3715</v>
      </c>
      <c r="H1288" s="22" t="s">
        <v>8</v>
      </c>
    </row>
    <row r="1289" spans="1:8">
      <c r="A1289" s="22" t="s">
        <v>7426</v>
      </c>
      <c r="B1289" s="22" t="s">
        <v>19656</v>
      </c>
      <c r="C1289" s="22" t="s">
        <v>7427</v>
      </c>
      <c r="D1289" s="22" t="s">
        <v>7428</v>
      </c>
      <c r="E1289" s="22" t="s">
        <v>7429</v>
      </c>
      <c r="F1289" s="22" t="s">
        <v>3697</v>
      </c>
      <c r="H1289" s="22">
        <v>1908</v>
      </c>
    </row>
    <row r="1290" spans="1:8">
      <c r="A1290" s="22" t="s">
        <v>7430</v>
      </c>
      <c r="B1290" s="22" t="s">
        <v>19657</v>
      </c>
      <c r="C1290" s="22" t="s">
        <v>7431</v>
      </c>
      <c r="D1290" s="22" t="s">
        <v>3946</v>
      </c>
      <c r="F1290" s="22" t="s">
        <v>3730</v>
      </c>
      <c r="H1290" s="22" t="s">
        <v>8</v>
      </c>
    </row>
    <row r="1291" spans="1:8">
      <c r="A1291" s="22" t="s">
        <v>7432</v>
      </c>
      <c r="B1291" s="22" t="s">
        <v>19658</v>
      </c>
      <c r="C1291" s="22" t="s">
        <v>7433</v>
      </c>
      <c r="D1291" s="22" t="s">
        <v>4032</v>
      </c>
      <c r="E1291" s="22" t="s">
        <v>7434</v>
      </c>
      <c r="F1291" s="22" t="s">
        <v>3697</v>
      </c>
      <c r="H1291" s="22" t="s">
        <v>8</v>
      </c>
    </row>
    <row r="1292" spans="1:8">
      <c r="A1292" s="22" t="s">
        <v>7435</v>
      </c>
      <c r="B1292" s="22" t="s">
        <v>19659</v>
      </c>
      <c r="C1292" s="22" t="s">
        <v>7436</v>
      </c>
      <c r="D1292" s="22" t="s">
        <v>4398</v>
      </c>
      <c r="E1292" s="22" t="s">
        <v>7437</v>
      </c>
      <c r="F1292" s="22" t="s">
        <v>3697</v>
      </c>
      <c r="G1292" s="22">
        <v>1</v>
      </c>
      <c r="H1292" s="22">
        <v>1430</v>
      </c>
    </row>
    <row r="1293" spans="1:8">
      <c r="A1293" s="22" t="s">
        <v>7438</v>
      </c>
      <c r="B1293" s="22" t="s">
        <v>19465</v>
      </c>
      <c r="C1293" s="22" t="s">
        <v>7439</v>
      </c>
      <c r="D1293" s="22" t="s">
        <v>3742</v>
      </c>
      <c r="E1293" s="22" t="s">
        <v>7440</v>
      </c>
      <c r="F1293" s="22" t="s">
        <v>3697</v>
      </c>
      <c r="G1293" s="22">
        <v>1</v>
      </c>
      <c r="H1293" s="22" t="s">
        <v>8</v>
      </c>
    </row>
    <row r="1294" spans="1:8">
      <c r="A1294" s="22" t="s">
        <v>7441</v>
      </c>
      <c r="B1294" s="22" t="s">
        <v>19554</v>
      </c>
      <c r="C1294" s="22" t="s">
        <v>7442</v>
      </c>
      <c r="D1294" s="22" t="s">
        <v>3986</v>
      </c>
      <c r="F1294" s="22" t="s">
        <v>3715</v>
      </c>
      <c r="H1294" s="22" t="s">
        <v>8</v>
      </c>
    </row>
    <row r="1295" spans="1:8">
      <c r="A1295" s="22" t="s">
        <v>7443</v>
      </c>
      <c r="B1295" s="22" t="s">
        <v>19241</v>
      </c>
      <c r="C1295" s="22" t="s">
        <v>7444</v>
      </c>
      <c r="D1295" s="22" t="s">
        <v>3706</v>
      </c>
      <c r="F1295" s="22" t="s">
        <v>3707</v>
      </c>
      <c r="H1295" s="22" t="s">
        <v>8</v>
      </c>
    </row>
    <row r="1296" spans="1:8">
      <c r="A1296" s="22" t="s">
        <v>7445</v>
      </c>
      <c r="B1296" s="22" t="s">
        <v>18803</v>
      </c>
      <c r="C1296" s="22" t="s">
        <v>7446</v>
      </c>
      <c r="D1296" s="22" t="s">
        <v>3931</v>
      </c>
      <c r="F1296" s="22" t="s">
        <v>3715</v>
      </c>
      <c r="H1296" s="22" t="s">
        <v>8</v>
      </c>
    </row>
    <row r="1297" spans="1:8">
      <c r="A1297" s="22" t="s">
        <v>7447</v>
      </c>
      <c r="B1297" s="22" t="s">
        <v>19660</v>
      </c>
      <c r="C1297" s="22" t="s">
        <v>7448</v>
      </c>
      <c r="D1297" s="22" t="s">
        <v>3775</v>
      </c>
      <c r="F1297" s="22" t="s">
        <v>3730</v>
      </c>
      <c r="H1297" s="22" t="s">
        <v>8</v>
      </c>
    </row>
    <row r="1298" spans="1:8">
      <c r="A1298" s="22" t="s">
        <v>7449</v>
      </c>
      <c r="B1298" s="22" t="s">
        <v>19470</v>
      </c>
      <c r="C1298" s="22" t="s">
        <v>7450</v>
      </c>
      <c r="D1298" s="22" t="s">
        <v>3809</v>
      </c>
      <c r="E1298" s="22" t="s">
        <v>7451</v>
      </c>
      <c r="F1298" s="22" t="s">
        <v>3697</v>
      </c>
      <c r="G1298" s="22">
        <v>1</v>
      </c>
      <c r="H1298" s="22">
        <v>1456</v>
      </c>
    </row>
    <row r="1299" spans="1:8">
      <c r="A1299" s="22" t="s">
        <v>7452</v>
      </c>
      <c r="B1299" s="22" t="s">
        <v>19661</v>
      </c>
      <c r="C1299" s="22" t="s">
        <v>7453</v>
      </c>
      <c r="D1299" s="22" t="s">
        <v>4779</v>
      </c>
      <c r="E1299" s="22" t="s">
        <v>7454</v>
      </c>
      <c r="F1299" s="22" t="s">
        <v>3697</v>
      </c>
      <c r="H1299" s="22">
        <v>2127</v>
      </c>
    </row>
    <row r="1300" spans="1:8">
      <c r="A1300" s="22" t="s">
        <v>7455</v>
      </c>
      <c r="B1300" s="22" t="s">
        <v>18718</v>
      </c>
      <c r="C1300" s="22" t="s">
        <v>7456</v>
      </c>
      <c r="D1300" s="22" t="s">
        <v>7457</v>
      </c>
      <c r="E1300" s="22" t="s">
        <v>7458</v>
      </c>
      <c r="F1300" s="22" t="s">
        <v>3697</v>
      </c>
      <c r="H1300" s="22" t="s">
        <v>8</v>
      </c>
    </row>
    <row r="1301" spans="1:8">
      <c r="A1301" s="22" t="s">
        <v>7459</v>
      </c>
      <c r="B1301" s="22" t="s">
        <v>19662</v>
      </c>
      <c r="C1301" s="22" t="s">
        <v>7460</v>
      </c>
      <c r="D1301" s="22" t="s">
        <v>3909</v>
      </c>
      <c r="E1301" s="22" t="s">
        <v>7461</v>
      </c>
      <c r="F1301" s="22" t="s">
        <v>3697</v>
      </c>
      <c r="G1301" s="22">
        <v>1</v>
      </c>
      <c r="H1301" s="22">
        <v>1305</v>
      </c>
    </row>
    <row r="1302" spans="1:8">
      <c r="A1302" s="22" t="s">
        <v>7462</v>
      </c>
      <c r="B1302" s="22" t="s">
        <v>18756</v>
      </c>
      <c r="C1302" s="22" t="s">
        <v>7463</v>
      </c>
      <c r="D1302" s="22" t="s">
        <v>5499</v>
      </c>
      <c r="E1302" s="22" t="s">
        <v>7464</v>
      </c>
      <c r="F1302" s="22" t="s">
        <v>3697</v>
      </c>
      <c r="G1302" s="22">
        <v>1</v>
      </c>
      <c r="H1302" s="22" t="s">
        <v>8</v>
      </c>
    </row>
    <row r="1303" spans="1:8">
      <c r="A1303" s="22" t="s">
        <v>7465</v>
      </c>
      <c r="B1303" s="22" t="s">
        <v>19663</v>
      </c>
      <c r="C1303" s="22" t="s">
        <v>7466</v>
      </c>
      <c r="D1303" s="22" t="s">
        <v>4251</v>
      </c>
      <c r="E1303" s="22" t="s">
        <v>7467</v>
      </c>
      <c r="F1303" s="22" t="s">
        <v>3697</v>
      </c>
      <c r="H1303" s="22">
        <v>28</v>
      </c>
    </row>
    <row r="1304" spans="1:8">
      <c r="A1304" s="22" t="s">
        <v>7468</v>
      </c>
      <c r="B1304" s="22" t="s">
        <v>19664</v>
      </c>
      <c r="C1304" s="22" t="s">
        <v>7469</v>
      </c>
      <c r="D1304" s="22" t="s">
        <v>6276</v>
      </c>
      <c r="F1304" s="22" t="s">
        <v>3730</v>
      </c>
      <c r="H1304" s="22" t="s">
        <v>8</v>
      </c>
    </row>
    <row r="1305" spans="1:8">
      <c r="A1305" s="22" t="s">
        <v>7470</v>
      </c>
      <c r="B1305" s="22" t="s">
        <v>19665</v>
      </c>
      <c r="C1305" s="22" t="s">
        <v>7471</v>
      </c>
      <c r="D1305" s="22" t="s">
        <v>4234</v>
      </c>
      <c r="E1305" s="22" t="s">
        <v>7472</v>
      </c>
      <c r="F1305" s="22" t="s">
        <v>3697</v>
      </c>
      <c r="H1305" s="22">
        <v>407</v>
      </c>
    </row>
    <row r="1306" spans="1:8">
      <c r="A1306" s="22" t="s">
        <v>7473</v>
      </c>
      <c r="B1306" s="22" t="s">
        <v>19666</v>
      </c>
      <c r="C1306" s="22" t="s">
        <v>7474</v>
      </c>
      <c r="D1306" s="22" t="s">
        <v>4311</v>
      </c>
      <c r="F1306" s="22" t="s">
        <v>3730</v>
      </c>
      <c r="H1306" s="22" t="s">
        <v>8</v>
      </c>
    </row>
    <row r="1307" spans="1:8">
      <c r="A1307" s="22" t="s">
        <v>7475</v>
      </c>
      <c r="B1307" s="22" t="s">
        <v>19667</v>
      </c>
      <c r="C1307" s="22" t="s">
        <v>7476</v>
      </c>
      <c r="D1307" s="22" t="s">
        <v>7477</v>
      </c>
      <c r="E1307" s="22" t="s">
        <v>7478</v>
      </c>
      <c r="F1307" s="22" t="s">
        <v>3697</v>
      </c>
      <c r="G1307" s="22">
        <v>1</v>
      </c>
      <c r="H1307" s="22">
        <v>2332</v>
      </c>
    </row>
    <row r="1308" spans="1:8">
      <c r="A1308" s="22" t="s">
        <v>7479</v>
      </c>
      <c r="B1308" s="22" t="s">
        <v>19668</v>
      </c>
      <c r="C1308" s="22" t="s">
        <v>7480</v>
      </c>
      <c r="D1308" s="22" t="s">
        <v>7428</v>
      </c>
      <c r="E1308" s="22" t="s">
        <v>7481</v>
      </c>
      <c r="F1308" s="22" t="s">
        <v>3707</v>
      </c>
      <c r="H1308" s="22" t="s">
        <v>8</v>
      </c>
    </row>
    <row r="1309" spans="1:8">
      <c r="A1309" s="22" t="s">
        <v>7482</v>
      </c>
      <c r="B1309" s="22" t="s">
        <v>19669</v>
      </c>
      <c r="C1309" s="22" t="s">
        <v>7483</v>
      </c>
      <c r="D1309" s="22" t="s">
        <v>3964</v>
      </c>
      <c r="E1309" s="22" t="s">
        <v>7484</v>
      </c>
      <c r="F1309" s="22" t="s">
        <v>3697</v>
      </c>
      <c r="G1309" s="22">
        <v>1</v>
      </c>
      <c r="H1309" s="22">
        <v>2247</v>
      </c>
    </row>
    <row r="1310" spans="1:8">
      <c r="A1310" s="22" t="s">
        <v>7485</v>
      </c>
      <c r="B1310" s="22" t="s">
        <v>19670</v>
      </c>
      <c r="C1310" s="22" t="s">
        <v>7486</v>
      </c>
      <c r="D1310" s="22" t="s">
        <v>4051</v>
      </c>
      <c r="E1310" s="22" t="s">
        <v>7487</v>
      </c>
      <c r="F1310" s="22" t="s">
        <v>3707</v>
      </c>
      <c r="H1310" s="22" t="s">
        <v>8</v>
      </c>
    </row>
    <row r="1311" spans="1:8">
      <c r="A1311" s="22" t="s">
        <v>7488</v>
      </c>
      <c r="B1311" s="22" t="s">
        <v>19671</v>
      </c>
      <c r="C1311" s="22" t="s">
        <v>7489</v>
      </c>
      <c r="D1311" s="22" t="s">
        <v>7490</v>
      </c>
      <c r="E1311" s="22" t="s">
        <v>7491</v>
      </c>
      <c r="F1311" s="22" t="s">
        <v>3697</v>
      </c>
      <c r="H1311" s="22">
        <v>1458</v>
      </c>
    </row>
    <row r="1312" spans="1:8">
      <c r="A1312" s="22" t="s">
        <v>7492</v>
      </c>
      <c r="B1312" s="22" t="s">
        <v>19672</v>
      </c>
      <c r="C1312" s="22" t="s">
        <v>7493</v>
      </c>
      <c r="D1312" s="22" t="s">
        <v>7494</v>
      </c>
      <c r="E1312" s="22" t="s">
        <v>3212</v>
      </c>
      <c r="F1312" s="22" t="s">
        <v>3697</v>
      </c>
      <c r="H1312" s="22">
        <v>2024</v>
      </c>
    </row>
    <row r="1313" spans="1:8">
      <c r="A1313" s="22" t="s">
        <v>7495</v>
      </c>
      <c r="B1313" s="22" t="s">
        <v>19673</v>
      </c>
      <c r="C1313" s="22" t="s">
        <v>7496</v>
      </c>
      <c r="D1313" s="22" t="s">
        <v>5582</v>
      </c>
      <c r="F1313" s="22" t="s">
        <v>3943</v>
      </c>
      <c r="H1313" s="22" t="s">
        <v>8</v>
      </c>
    </row>
    <row r="1314" spans="1:8">
      <c r="A1314" s="22" t="s">
        <v>7497</v>
      </c>
      <c r="B1314" s="22" t="s">
        <v>19621</v>
      </c>
      <c r="C1314" s="22" t="s">
        <v>7498</v>
      </c>
      <c r="D1314" s="22" t="s">
        <v>4275</v>
      </c>
      <c r="F1314" s="22" t="s">
        <v>3715</v>
      </c>
      <c r="H1314" s="22" t="s">
        <v>8</v>
      </c>
    </row>
    <row r="1315" spans="1:8">
      <c r="A1315" s="22" t="s">
        <v>7499</v>
      </c>
      <c r="B1315" s="22" t="s">
        <v>18715</v>
      </c>
      <c r="C1315" s="22" t="s">
        <v>7500</v>
      </c>
      <c r="D1315" s="22" t="s">
        <v>4061</v>
      </c>
      <c r="E1315" s="22" t="s">
        <v>7501</v>
      </c>
      <c r="F1315" s="22" t="s">
        <v>3697</v>
      </c>
      <c r="H1315" s="22">
        <v>330</v>
      </c>
    </row>
    <row r="1316" spans="1:8">
      <c r="A1316" s="22" t="s">
        <v>7502</v>
      </c>
      <c r="B1316" s="22" t="s">
        <v>18596</v>
      </c>
      <c r="C1316" s="22" t="s">
        <v>7503</v>
      </c>
      <c r="D1316" s="22" t="s">
        <v>7504</v>
      </c>
      <c r="E1316" s="22" t="s">
        <v>7505</v>
      </c>
      <c r="F1316" s="22" t="s">
        <v>3697</v>
      </c>
      <c r="H1316" s="22">
        <v>326</v>
      </c>
    </row>
    <row r="1317" spans="1:8">
      <c r="A1317" s="22" t="s">
        <v>7506</v>
      </c>
      <c r="B1317" s="22" t="s">
        <v>19674</v>
      </c>
      <c r="C1317" s="22" t="s">
        <v>7507</v>
      </c>
      <c r="D1317" s="22" t="s">
        <v>3735</v>
      </c>
      <c r="E1317" s="22" t="s">
        <v>7508</v>
      </c>
      <c r="F1317" s="22" t="s">
        <v>3697</v>
      </c>
      <c r="H1317" s="22">
        <v>2408</v>
      </c>
    </row>
    <row r="1318" spans="1:8">
      <c r="A1318" s="22" t="s">
        <v>7509</v>
      </c>
      <c r="B1318" s="22" t="s">
        <v>19675</v>
      </c>
      <c r="C1318" s="22" t="s">
        <v>7510</v>
      </c>
      <c r="D1318" s="22" t="s">
        <v>4204</v>
      </c>
      <c r="F1318" s="22" t="s">
        <v>3730</v>
      </c>
      <c r="H1318" s="22" t="s">
        <v>8</v>
      </c>
    </row>
    <row r="1319" spans="1:8">
      <c r="A1319" s="22" t="s">
        <v>7511</v>
      </c>
      <c r="B1319" s="22" t="s">
        <v>19676</v>
      </c>
      <c r="C1319" s="22" t="s">
        <v>7512</v>
      </c>
      <c r="D1319" s="22" t="s">
        <v>4022</v>
      </c>
      <c r="F1319" s="22" t="s">
        <v>3730</v>
      </c>
      <c r="H1319" s="22" t="s">
        <v>8</v>
      </c>
    </row>
    <row r="1320" spans="1:8">
      <c r="A1320" s="22" t="s">
        <v>7513</v>
      </c>
      <c r="B1320" s="22" t="s">
        <v>18803</v>
      </c>
      <c r="C1320" s="22" t="s">
        <v>7514</v>
      </c>
      <c r="D1320" s="22" t="s">
        <v>7515</v>
      </c>
      <c r="E1320" s="22" t="s">
        <v>7516</v>
      </c>
      <c r="F1320" s="22" t="s">
        <v>3697</v>
      </c>
      <c r="H1320" s="22">
        <v>2306</v>
      </c>
    </row>
    <row r="1321" spans="1:8">
      <c r="A1321" s="22" t="s">
        <v>7517</v>
      </c>
      <c r="B1321" s="22" t="s">
        <v>19677</v>
      </c>
      <c r="C1321" s="22" t="s">
        <v>7518</v>
      </c>
      <c r="D1321" s="22" t="s">
        <v>6782</v>
      </c>
      <c r="E1321" s="22" t="s">
        <v>7519</v>
      </c>
      <c r="F1321" s="22" t="s">
        <v>3697</v>
      </c>
      <c r="H1321" s="22">
        <v>380</v>
      </c>
    </row>
    <row r="1322" spans="1:8">
      <c r="A1322" s="22" t="s">
        <v>7520</v>
      </c>
      <c r="B1322" s="22" t="s">
        <v>19678</v>
      </c>
      <c r="C1322" s="22" t="s">
        <v>7521</v>
      </c>
      <c r="D1322" s="22" t="s">
        <v>3946</v>
      </c>
      <c r="E1322" s="22" t="s">
        <v>7522</v>
      </c>
      <c r="F1322" s="22" t="s">
        <v>3697</v>
      </c>
      <c r="H1322" s="22">
        <v>51</v>
      </c>
    </row>
    <row r="1323" spans="1:8">
      <c r="A1323" s="22" t="s">
        <v>7523</v>
      </c>
      <c r="B1323" s="22" t="s">
        <v>19679</v>
      </c>
      <c r="C1323" s="22" t="s">
        <v>7524</v>
      </c>
      <c r="D1323" s="22" t="s">
        <v>7525</v>
      </c>
      <c r="F1323" s="22" t="s">
        <v>3715</v>
      </c>
      <c r="H1323" s="22" t="s">
        <v>8</v>
      </c>
    </row>
    <row r="1324" spans="1:8">
      <c r="A1324" s="22" t="s">
        <v>7526</v>
      </c>
      <c r="B1324" s="22" t="s">
        <v>19680</v>
      </c>
      <c r="C1324" s="22" t="s">
        <v>7527</v>
      </c>
      <c r="D1324" s="22" t="s">
        <v>7528</v>
      </c>
      <c r="E1324" s="22" t="s">
        <v>7529</v>
      </c>
      <c r="F1324" s="22" t="s">
        <v>3697</v>
      </c>
      <c r="G1324" s="22">
        <v>1</v>
      </c>
      <c r="H1324" s="22">
        <v>1086</v>
      </c>
    </row>
    <row r="1325" spans="1:8">
      <c r="A1325" s="22" t="s">
        <v>7530</v>
      </c>
      <c r="B1325" s="22" t="s">
        <v>19681</v>
      </c>
      <c r="C1325" s="22" t="s">
        <v>7531</v>
      </c>
      <c r="D1325" s="22" t="s">
        <v>3800</v>
      </c>
      <c r="E1325" s="22" t="s">
        <v>7532</v>
      </c>
      <c r="F1325" s="22" t="s">
        <v>3697</v>
      </c>
      <c r="G1325" s="22">
        <v>1</v>
      </c>
      <c r="H1325" s="22">
        <v>2424</v>
      </c>
    </row>
    <row r="1326" spans="1:8">
      <c r="A1326" s="22" t="s">
        <v>7533</v>
      </c>
      <c r="B1326" s="22" t="s">
        <v>19682</v>
      </c>
      <c r="C1326" s="22" t="s">
        <v>7534</v>
      </c>
      <c r="D1326" s="22" t="s">
        <v>4337</v>
      </c>
      <c r="F1326" s="22" t="s">
        <v>3711</v>
      </c>
      <c r="H1326" s="22" t="s">
        <v>8</v>
      </c>
    </row>
    <row r="1327" spans="1:8">
      <c r="A1327" s="22" t="s">
        <v>7535</v>
      </c>
      <c r="B1327" s="22" t="s">
        <v>18649</v>
      </c>
      <c r="C1327" s="22" t="s">
        <v>7536</v>
      </c>
      <c r="D1327" s="22" t="s">
        <v>7537</v>
      </c>
      <c r="E1327" s="22" t="s">
        <v>728</v>
      </c>
      <c r="F1327" s="22" t="s">
        <v>3697</v>
      </c>
      <c r="G1327" s="22">
        <v>1</v>
      </c>
      <c r="H1327" s="22">
        <v>1424</v>
      </c>
    </row>
    <row r="1328" spans="1:8">
      <c r="A1328" s="22" t="s">
        <v>7538</v>
      </c>
      <c r="B1328" s="22" t="s">
        <v>19683</v>
      </c>
      <c r="C1328" s="22" t="s">
        <v>7539</v>
      </c>
      <c r="D1328" s="22" t="s">
        <v>3704</v>
      </c>
      <c r="F1328" s="22" t="s">
        <v>3707</v>
      </c>
      <c r="H1328" s="22">
        <v>2195</v>
      </c>
    </row>
    <row r="1329" spans="1:8">
      <c r="A1329" s="22" t="s">
        <v>7540</v>
      </c>
      <c r="B1329" s="22" t="s">
        <v>19684</v>
      </c>
      <c r="C1329" s="22" t="s">
        <v>7541</v>
      </c>
      <c r="D1329" s="22" t="s">
        <v>3714</v>
      </c>
      <c r="F1329" s="22" t="s">
        <v>3715</v>
      </c>
      <c r="H1329" s="22" t="s">
        <v>8</v>
      </c>
    </row>
    <row r="1330" spans="1:8">
      <c r="A1330" s="22" t="s">
        <v>7542</v>
      </c>
      <c r="B1330" s="22" t="s">
        <v>19624</v>
      </c>
      <c r="C1330" s="22" t="s">
        <v>7543</v>
      </c>
      <c r="D1330" s="22" t="s">
        <v>4019</v>
      </c>
      <c r="F1330" s="22" t="s">
        <v>3730</v>
      </c>
      <c r="H1330" s="22" t="s">
        <v>8</v>
      </c>
    </row>
    <row r="1331" spans="1:8">
      <c r="A1331" s="22" t="s">
        <v>7544</v>
      </c>
      <c r="B1331" s="22" t="s">
        <v>19685</v>
      </c>
      <c r="C1331" s="22" t="s">
        <v>7545</v>
      </c>
      <c r="D1331" s="22" t="s">
        <v>7546</v>
      </c>
      <c r="E1331" s="22" t="s">
        <v>7547</v>
      </c>
      <c r="F1331" s="22" t="s">
        <v>3697</v>
      </c>
      <c r="H1331" s="22" t="s">
        <v>8</v>
      </c>
    </row>
    <row r="1332" spans="1:8">
      <c r="A1332" s="22" t="s">
        <v>7548</v>
      </c>
      <c r="B1332" s="22" t="s">
        <v>19686</v>
      </c>
      <c r="C1332" s="22" t="s">
        <v>7549</v>
      </c>
      <c r="D1332" s="22" t="s">
        <v>4026</v>
      </c>
      <c r="F1332" s="22" t="s">
        <v>3711</v>
      </c>
      <c r="H1332" s="22" t="s">
        <v>8</v>
      </c>
    </row>
    <row r="1333" spans="1:8">
      <c r="A1333" s="22" t="s">
        <v>7550</v>
      </c>
      <c r="B1333" s="22" t="s">
        <v>18596</v>
      </c>
      <c r="C1333" s="22" t="s">
        <v>7551</v>
      </c>
      <c r="D1333" s="22" t="s">
        <v>4223</v>
      </c>
      <c r="E1333" s="22" t="s">
        <v>7552</v>
      </c>
      <c r="F1333" s="22" t="s">
        <v>3697</v>
      </c>
      <c r="G1333" s="22">
        <v>1</v>
      </c>
      <c r="H1333" s="22">
        <v>114</v>
      </c>
    </row>
    <row r="1334" spans="1:8">
      <c r="A1334" s="22" t="s">
        <v>7553</v>
      </c>
      <c r="B1334" s="22" t="s">
        <v>19176</v>
      </c>
      <c r="C1334" s="22" t="s">
        <v>7554</v>
      </c>
      <c r="D1334" s="22" t="s">
        <v>7555</v>
      </c>
      <c r="F1334" s="22" t="s">
        <v>3711</v>
      </c>
      <c r="H1334" s="22" t="s">
        <v>8</v>
      </c>
    </row>
    <row r="1335" spans="1:8">
      <c r="A1335" s="22" t="s">
        <v>7556</v>
      </c>
      <c r="B1335" s="22" t="s">
        <v>19687</v>
      </c>
      <c r="C1335" s="22" t="s">
        <v>7557</v>
      </c>
      <c r="D1335" s="22" t="s">
        <v>5888</v>
      </c>
      <c r="F1335" s="22" t="s">
        <v>3711</v>
      </c>
      <c r="H1335" s="22" t="s">
        <v>8</v>
      </c>
    </row>
    <row r="1336" spans="1:8">
      <c r="A1336" s="22" t="s">
        <v>7558</v>
      </c>
      <c r="B1336" s="22" t="s">
        <v>18931</v>
      </c>
      <c r="C1336" s="22" t="s">
        <v>7559</v>
      </c>
      <c r="D1336" s="22" t="s">
        <v>5610</v>
      </c>
      <c r="F1336" s="22" t="s">
        <v>3730</v>
      </c>
      <c r="H1336" s="22" t="s">
        <v>8</v>
      </c>
    </row>
    <row r="1337" spans="1:8">
      <c r="A1337" s="22" t="s">
        <v>7560</v>
      </c>
      <c r="B1337" s="22" t="s">
        <v>18654</v>
      </c>
      <c r="C1337" s="22" t="s">
        <v>7561</v>
      </c>
      <c r="D1337" s="22" t="s">
        <v>3836</v>
      </c>
      <c r="F1337" s="22" t="s">
        <v>3715</v>
      </c>
      <c r="H1337" s="22" t="s">
        <v>8</v>
      </c>
    </row>
    <row r="1338" spans="1:8">
      <c r="A1338" s="22" t="s">
        <v>7562</v>
      </c>
      <c r="B1338" s="22" t="s">
        <v>18619</v>
      </c>
      <c r="C1338" s="22" t="s">
        <v>7563</v>
      </c>
      <c r="D1338" s="22" t="s">
        <v>6388</v>
      </c>
      <c r="E1338" s="22" t="s">
        <v>7564</v>
      </c>
      <c r="F1338" s="22" t="s">
        <v>3697</v>
      </c>
      <c r="H1338" s="22" t="s">
        <v>8</v>
      </c>
    </row>
    <row r="1339" spans="1:8">
      <c r="A1339" s="22" t="s">
        <v>7565</v>
      </c>
      <c r="B1339" s="22" t="s">
        <v>19636</v>
      </c>
      <c r="C1339" s="22" t="s">
        <v>7566</v>
      </c>
      <c r="D1339" s="22" t="s">
        <v>5172</v>
      </c>
      <c r="E1339" s="22" t="s">
        <v>7567</v>
      </c>
      <c r="F1339" s="22" t="s">
        <v>3697</v>
      </c>
      <c r="H1339" s="22">
        <v>2036</v>
      </c>
    </row>
    <row r="1340" spans="1:8">
      <c r="A1340" s="22" t="s">
        <v>7568</v>
      </c>
      <c r="B1340" s="22" t="s">
        <v>19688</v>
      </c>
      <c r="C1340" s="22" t="s">
        <v>7569</v>
      </c>
      <c r="D1340" s="22" t="s">
        <v>3859</v>
      </c>
      <c r="E1340" s="22" t="s">
        <v>7570</v>
      </c>
      <c r="F1340" s="22" t="s">
        <v>3697</v>
      </c>
      <c r="G1340" s="22">
        <v>1</v>
      </c>
      <c r="H1340" s="22" t="s">
        <v>8</v>
      </c>
    </row>
    <row r="1341" spans="1:8">
      <c r="A1341" s="22" t="s">
        <v>7571</v>
      </c>
      <c r="B1341" s="22" t="s">
        <v>19458</v>
      </c>
      <c r="C1341" s="22" t="s">
        <v>7572</v>
      </c>
      <c r="D1341" s="22" t="s">
        <v>4216</v>
      </c>
      <c r="F1341" s="22" t="s">
        <v>3711</v>
      </c>
      <c r="H1341" s="22" t="s">
        <v>8</v>
      </c>
    </row>
    <row r="1342" spans="1:8">
      <c r="A1342" s="22" t="s">
        <v>7573</v>
      </c>
      <c r="B1342" s="22" t="s">
        <v>19689</v>
      </c>
      <c r="C1342" s="22" t="s">
        <v>7574</v>
      </c>
      <c r="D1342" s="22" t="s">
        <v>7575</v>
      </c>
      <c r="E1342" s="22" t="s">
        <v>7576</v>
      </c>
      <c r="F1342" s="22" t="s">
        <v>3697</v>
      </c>
      <c r="H1342" s="22" t="s">
        <v>8</v>
      </c>
    </row>
    <row r="1343" spans="1:8">
      <c r="A1343" s="22" t="s">
        <v>7577</v>
      </c>
      <c r="B1343" s="22" t="s">
        <v>19690</v>
      </c>
      <c r="C1343" s="22" t="s">
        <v>7578</v>
      </c>
      <c r="D1343" s="22" t="s">
        <v>3759</v>
      </c>
      <c r="F1343" s="22" t="s">
        <v>3715</v>
      </c>
      <c r="H1343" s="22" t="s">
        <v>8</v>
      </c>
    </row>
    <row r="1344" spans="1:8">
      <c r="A1344" s="22" t="s">
        <v>7579</v>
      </c>
      <c r="B1344" s="22" t="s">
        <v>19691</v>
      </c>
      <c r="C1344" s="22" t="s">
        <v>7580</v>
      </c>
      <c r="D1344" s="22" t="s">
        <v>7581</v>
      </c>
      <c r="E1344" s="22" t="s">
        <v>1853</v>
      </c>
      <c r="F1344" s="22" t="s">
        <v>3697</v>
      </c>
      <c r="H1344" s="22">
        <v>1565</v>
      </c>
    </row>
    <row r="1345" spans="1:8">
      <c r="A1345" s="22" t="s">
        <v>7582</v>
      </c>
      <c r="B1345" s="22" t="s">
        <v>19692</v>
      </c>
      <c r="C1345" s="22" t="s">
        <v>7583</v>
      </c>
      <c r="D1345" s="22" t="s">
        <v>7584</v>
      </c>
      <c r="F1345" s="22" t="s">
        <v>3711</v>
      </c>
      <c r="H1345" s="22" t="s">
        <v>8</v>
      </c>
    </row>
    <row r="1346" spans="1:8">
      <c r="A1346" s="22" t="s">
        <v>7585</v>
      </c>
      <c r="B1346" s="22" t="s">
        <v>19090</v>
      </c>
      <c r="C1346" s="22" t="s">
        <v>7586</v>
      </c>
      <c r="D1346" s="22" t="s">
        <v>6276</v>
      </c>
      <c r="E1346" s="22" t="s">
        <v>7587</v>
      </c>
      <c r="F1346" s="22" t="s">
        <v>3697</v>
      </c>
      <c r="H1346" s="22" t="s">
        <v>8</v>
      </c>
    </row>
    <row r="1347" spans="1:8">
      <c r="A1347" s="22" t="s">
        <v>7588</v>
      </c>
      <c r="B1347" s="22" t="s">
        <v>19693</v>
      </c>
      <c r="C1347" s="22" t="s">
        <v>7589</v>
      </c>
      <c r="D1347" s="22" t="s">
        <v>7590</v>
      </c>
      <c r="F1347" s="22" t="s">
        <v>3711</v>
      </c>
      <c r="H1347" s="22" t="s">
        <v>8</v>
      </c>
    </row>
    <row r="1348" spans="1:8">
      <c r="A1348" s="22" t="s">
        <v>7591</v>
      </c>
      <c r="B1348" s="22" t="s">
        <v>19694</v>
      </c>
      <c r="C1348" s="22" t="s">
        <v>7592</v>
      </c>
      <c r="D1348" s="22" t="s">
        <v>7593</v>
      </c>
      <c r="E1348" s="22" t="s">
        <v>7594</v>
      </c>
      <c r="F1348" s="22" t="s">
        <v>3697</v>
      </c>
      <c r="H1348" s="22">
        <v>2370</v>
      </c>
    </row>
    <row r="1349" spans="1:8">
      <c r="A1349" s="22" t="s">
        <v>7595</v>
      </c>
      <c r="B1349" s="22" t="s">
        <v>19695</v>
      </c>
      <c r="C1349" s="22" t="s">
        <v>7596</v>
      </c>
      <c r="D1349" s="22" t="s">
        <v>7597</v>
      </c>
      <c r="F1349" s="22" t="s">
        <v>3730</v>
      </c>
      <c r="H1349" s="22">
        <v>133</v>
      </c>
    </row>
    <row r="1350" spans="1:8">
      <c r="A1350" s="22" t="s">
        <v>7598</v>
      </c>
      <c r="B1350" s="22" t="s">
        <v>18908</v>
      </c>
      <c r="C1350" s="22" t="s">
        <v>7599</v>
      </c>
      <c r="D1350" s="22" t="s">
        <v>7600</v>
      </c>
      <c r="E1350" s="22" t="s">
        <v>7601</v>
      </c>
      <c r="F1350" s="22" t="s">
        <v>3697</v>
      </c>
      <c r="H1350" s="22">
        <v>1755</v>
      </c>
    </row>
    <row r="1351" spans="1:8">
      <c r="A1351" s="22" t="s">
        <v>7602</v>
      </c>
      <c r="B1351" s="22" t="s">
        <v>19696</v>
      </c>
      <c r="C1351" s="22" t="s">
        <v>7603</v>
      </c>
      <c r="D1351" s="22" t="s">
        <v>3926</v>
      </c>
      <c r="E1351" s="22" t="s">
        <v>7604</v>
      </c>
      <c r="F1351" s="22" t="s">
        <v>3697</v>
      </c>
      <c r="H1351" s="22">
        <v>1076</v>
      </c>
    </row>
    <row r="1352" spans="1:8">
      <c r="A1352" s="22" t="s">
        <v>7605</v>
      </c>
      <c r="B1352" s="22" t="s">
        <v>19697</v>
      </c>
      <c r="C1352" s="22" t="s">
        <v>7606</v>
      </c>
      <c r="D1352" s="22" t="s">
        <v>3765</v>
      </c>
      <c r="F1352" s="22" t="s">
        <v>3715</v>
      </c>
      <c r="H1352" s="22" t="s">
        <v>8</v>
      </c>
    </row>
    <row r="1353" spans="1:8">
      <c r="A1353" s="22" t="s">
        <v>7607</v>
      </c>
      <c r="B1353" s="22" t="s">
        <v>19698</v>
      </c>
      <c r="C1353" s="22" t="s">
        <v>7608</v>
      </c>
      <c r="D1353" s="22" t="s">
        <v>4234</v>
      </c>
      <c r="F1353" s="22" t="s">
        <v>3715</v>
      </c>
      <c r="H1353" s="22" t="s">
        <v>8</v>
      </c>
    </row>
    <row r="1354" spans="1:8">
      <c r="A1354" s="22" t="s">
        <v>7609</v>
      </c>
      <c r="B1354" s="22" t="s">
        <v>19699</v>
      </c>
      <c r="C1354" s="22" t="s">
        <v>7610</v>
      </c>
      <c r="D1354" s="22" t="s">
        <v>7611</v>
      </c>
      <c r="F1354" s="22" t="s">
        <v>3715</v>
      </c>
      <c r="H1354" s="22" t="s">
        <v>8</v>
      </c>
    </row>
    <row r="1355" spans="1:8">
      <c r="A1355" s="22" t="s">
        <v>7612</v>
      </c>
      <c r="B1355" s="22" t="s">
        <v>19700</v>
      </c>
      <c r="C1355" s="22" t="s">
        <v>7613</v>
      </c>
      <c r="D1355" s="22" t="s">
        <v>4454</v>
      </c>
      <c r="F1355" s="22" t="s">
        <v>3715</v>
      </c>
      <c r="H1355" s="22" t="s">
        <v>8</v>
      </c>
    </row>
    <row r="1356" spans="1:8">
      <c r="A1356" s="22" t="s">
        <v>7614</v>
      </c>
      <c r="B1356" s="22" t="s">
        <v>19701</v>
      </c>
      <c r="C1356" s="22" t="s">
        <v>7615</v>
      </c>
      <c r="D1356" s="22" t="s">
        <v>7616</v>
      </c>
      <c r="F1356" s="22" t="s">
        <v>3730</v>
      </c>
      <c r="H1356" s="22" t="s">
        <v>8</v>
      </c>
    </row>
    <row r="1357" spans="1:8">
      <c r="A1357" s="22" t="s">
        <v>7617</v>
      </c>
      <c r="B1357" s="22" t="s">
        <v>19702</v>
      </c>
      <c r="C1357" s="22" t="s">
        <v>7618</v>
      </c>
      <c r="D1357" s="22" t="s">
        <v>4414</v>
      </c>
      <c r="E1357" s="22" t="s">
        <v>7619</v>
      </c>
      <c r="F1357" s="22" t="s">
        <v>3697</v>
      </c>
      <c r="G1357" s="22">
        <v>1</v>
      </c>
      <c r="H1357" s="22">
        <v>1800</v>
      </c>
    </row>
    <row r="1358" spans="1:8">
      <c r="A1358" s="22" t="s">
        <v>7620</v>
      </c>
      <c r="B1358" s="22" t="s">
        <v>19703</v>
      </c>
      <c r="C1358" s="22" t="s">
        <v>7621</v>
      </c>
      <c r="D1358" s="22" t="s">
        <v>4391</v>
      </c>
      <c r="E1358" s="22" t="s">
        <v>7622</v>
      </c>
      <c r="F1358" s="22" t="s">
        <v>3697</v>
      </c>
      <c r="H1358" s="22" t="s">
        <v>8</v>
      </c>
    </row>
    <row r="1359" spans="1:8">
      <c r="A1359" s="22" t="s">
        <v>7623</v>
      </c>
      <c r="B1359" s="22" t="s">
        <v>19704</v>
      </c>
      <c r="C1359" s="22" t="s">
        <v>7624</v>
      </c>
      <c r="D1359" s="22" t="s">
        <v>4209</v>
      </c>
      <c r="E1359" s="22" t="s">
        <v>7625</v>
      </c>
      <c r="F1359" s="22" t="s">
        <v>3697</v>
      </c>
      <c r="H1359" s="22" t="s">
        <v>8</v>
      </c>
    </row>
    <row r="1360" spans="1:8">
      <c r="A1360" s="22" t="s">
        <v>7626</v>
      </c>
      <c r="B1360" s="22" t="s">
        <v>19705</v>
      </c>
      <c r="C1360" s="22" t="s">
        <v>7627</v>
      </c>
      <c r="D1360" s="22" t="s">
        <v>7628</v>
      </c>
      <c r="E1360" s="22" t="s">
        <v>7629</v>
      </c>
      <c r="F1360" s="22" t="s">
        <v>3697</v>
      </c>
      <c r="H1360" s="22">
        <v>137</v>
      </c>
    </row>
    <row r="1361" spans="1:8">
      <c r="A1361" s="22" t="s">
        <v>7630</v>
      </c>
      <c r="B1361" s="22" t="s">
        <v>19682</v>
      </c>
      <c r="C1361" s="22" t="s">
        <v>7631</v>
      </c>
      <c r="D1361" s="22" t="s">
        <v>3695</v>
      </c>
      <c r="E1361" s="22" t="s">
        <v>7632</v>
      </c>
      <c r="F1361" s="22" t="s">
        <v>3697</v>
      </c>
      <c r="H1361" s="22">
        <v>2084</v>
      </c>
    </row>
    <row r="1362" spans="1:8">
      <c r="A1362" s="22" t="s">
        <v>7633</v>
      </c>
      <c r="B1362" s="22" t="s">
        <v>18936</v>
      </c>
      <c r="C1362" s="22" t="s">
        <v>7634</v>
      </c>
      <c r="D1362" s="22" t="s">
        <v>4812</v>
      </c>
      <c r="E1362" s="22" t="s">
        <v>7635</v>
      </c>
      <c r="F1362" s="22" t="s">
        <v>3697</v>
      </c>
      <c r="G1362" s="22">
        <v>1</v>
      </c>
      <c r="H1362" s="22">
        <v>1069</v>
      </c>
    </row>
    <row r="1363" spans="1:8">
      <c r="A1363" s="22" t="s">
        <v>7636</v>
      </c>
      <c r="B1363" s="22" t="s">
        <v>18863</v>
      </c>
      <c r="C1363" s="22" t="s">
        <v>7637</v>
      </c>
      <c r="D1363" s="22" t="s">
        <v>4650</v>
      </c>
      <c r="E1363" s="22" t="s">
        <v>7638</v>
      </c>
      <c r="F1363" s="22" t="s">
        <v>3697</v>
      </c>
      <c r="H1363" s="22">
        <v>1722</v>
      </c>
    </row>
    <row r="1364" spans="1:8">
      <c r="A1364" s="22" t="s">
        <v>7639</v>
      </c>
      <c r="B1364" s="22" t="s">
        <v>19706</v>
      </c>
      <c r="C1364" s="22" t="s">
        <v>7640</v>
      </c>
      <c r="D1364" s="22" t="s">
        <v>5845</v>
      </c>
      <c r="E1364" s="22" t="s">
        <v>7641</v>
      </c>
      <c r="F1364" s="22" t="s">
        <v>3697</v>
      </c>
      <c r="H1364" s="22" t="s">
        <v>8</v>
      </c>
    </row>
    <row r="1365" spans="1:8">
      <c r="A1365" s="22" t="s">
        <v>7642</v>
      </c>
      <c r="B1365" s="22" t="s">
        <v>18672</v>
      </c>
      <c r="C1365" s="22" t="s">
        <v>7643</v>
      </c>
      <c r="D1365" s="22" t="s">
        <v>3765</v>
      </c>
      <c r="E1365" s="22" t="s">
        <v>7644</v>
      </c>
      <c r="F1365" s="22" t="s">
        <v>3697</v>
      </c>
      <c r="H1365" s="22">
        <v>1691</v>
      </c>
    </row>
    <row r="1366" spans="1:8">
      <c r="A1366" s="22" t="s">
        <v>7645</v>
      </c>
      <c r="B1366" s="22" t="s">
        <v>18829</v>
      </c>
      <c r="C1366" s="22" t="s">
        <v>7646</v>
      </c>
      <c r="D1366" s="22" t="s">
        <v>3996</v>
      </c>
      <c r="F1366" s="22" t="s">
        <v>3697</v>
      </c>
      <c r="H1366" s="22" t="s">
        <v>8</v>
      </c>
    </row>
    <row r="1367" spans="1:8">
      <c r="A1367" s="22" t="s">
        <v>7647</v>
      </c>
      <c r="B1367" s="22" t="s">
        <v>19707</v>
      </c>
      <c r="C1367" s="22" t="s">
        <v>7648</v>
      </c>
      <c r="D1367" s="22" t="s">
        <v>3752</v>
      </c>
      <c r="F1367" s="22" t="s">
        <v>3730</v>
      </c>
      <c r="H1367" s="22" t="s">
        <v>8</v>
      </c>
    </row>
    <row r="1368" spans="1:8">
      <c r="A1368" s="22" t="s">
        <v>7649</v>
      </c>
      <c r="B1368" s="22" t="s">
        <v>19708</v>
      </c>
      <c r="C1368" s="22" t="s">
        <v>7650</v>
      </c>
      <c r="D1368" s="22" t="s">
        <v>4105</v>
      </c>
      <c r="E1368" s="22" t="s">
        <v>7651</v>
      </c>
      <c r="F1368" s="22" t="s">
        <v>3697</v>
      </c>
      <c r="H1368" s="22">
        <v>990</v>
      </c>
    </row>
    <row r="1369" spans="1:8">
      <c r="A1369" s="22" t="s">
        <v>7652</v>
      </c>
      <c r="B1369" s="22" t="s">
        <v>19709</v>
      </c>
      <c r="C1369" s="22" t="s">
        <v>7653</v>
      </c>
      <c r="D1369" s="22" t="s">
        <v>3800</v>
      </c>
      <c r="F1369" s="22" t="s">
        <v>3730</v>
      </c>
      <c r="H1369" s="22" t="s">
        <v>8</v>
      </c>
    </row>
    <row r="1370" spans="1:8">
      <c r="A1370" s="22" t="s">
        <v>7654</v>
      </c>
      <c r="B1370" s="22" t="s">
        <v>19211</v>
      </c>
      <c r="C1370" s="22" t="s">
        <v>7655</v>
      </c>
      <c r="D1370" s="22" t="s">
        <v>3990</v>
      </c>
      <c r="E1370" s="22" t="s">
        <v>7656</v>
      </c>
      <c r="F1370" s="22" t="s">
        <v>3697</v>
      </c>
      <c r="H1370" s="22">
        <v>1391</v>
      </c>
    </row>
    <row r="1371" spans="1:8">
      <c r="A1371" s="22" t="s">
        <v>7657</v>
      </c>
      <c r="B1371" s="22" t="s">
        <v>19710</v>
      </c>
      <c r="C1371" s="22" t="s">
        <v>7658</v>
      </c>
      <c r="D1371" s="22" t="s">
        <v>4234</v>
      </c>
      <c r="F1371" s="22" t="s">
        <v>3715</v>
      </c>
      <c r="H1371" s="22" t="s">
        <v>8</v>
      </c>
    </row>
    <row r="1372" spans="1:8">
      <c r="A1372" s="22" t="s">
        <v>7659</v>
      </c>
      <c r="B1372" s="22" t="s">
        <v>18762</v>
      </c>
      <c r="C1372" s="22" t="s">
        <v>7660</v>
      </c>
      <c r="D1372" s="22" t="s">
        <v>7661</v>
      </c>
      <c r="E1372" s="22" t="s">
        <v>7662</v>
      </c>
      <c r="F1372" s="22" t="s">
        <v>3697</v>
      </c>
      <c r="H1372" s="22" t="s">
        <v>8</v>
      </c>
    </row>
    <row r="1373" spans="1:8">
      <c r="A1373" s="22" t="s">
        <v>7663</v>
      </c>
      <c r="B1373" s="22" t="s">
        <v>19279</v>
      </c>
      <c r="C1373" s="22" t="s">
        <v>7664</v>
      </c>
      <c r="D1373" s="22" t="s">
        <v>4172</v>
      </c>
      <c r="E1373" s="22" t="s">
        <v>7665</v>
      </c>
      <c r="F1373" s="22" t="s">
        <v>3697</v>
      </c>
      <c r="G1373" s="22">
        <v>1</v>
      </c>
      <c r="H1373" s="22">
        <v>845</v>
      </c>
    </row>
    <row r="1374" spans="1:8">
      <c r="A1374" s="22" t="s">
        <v>7666</v>
      </c>
      <c r="B1374" s="22" t="s">
        <v>19711</v>
      </c>
      <c r="C1374" s="22" t="s">
        <v>7667</v>
      </c>
      <c r="D1374" s="22" t="s">
        <v>3800</v>
      </c>
      <c r="E1374" s="22" t="s">
        <v>7668</v>
      </c>
      <c r="F1374" s="22" t="s">
        <v>3697</v>
      </c>
      <c r="H1374" s="22">
        <v>2430</v>
      </c>
    </row>
    <row r="1375" spans="1:8">
      <c r="A1375" s="22" t="s">
        <v>7669</v>
      </c>
      <c r="B1375" s="22" t="s">
        <v>19712</v>
      </c>
      <c r="C1375" s="22" t="s">
        <v>7670</v>
      </c>
      <c r="D1375" s="22" t="s">
        <v>4580</v>
      </c>
      <c r="F1375" s="22" t="s">
        <v>3715</v>
      </c>
      <c r="H1375" s="22" t="s">
        <v>8</v>
      </c>
    </row>
    <row r="1376" spans="1:8">
      <c r="A1376" s="22" t="s">
        <v>7671</v>
      </c>
      <c r="B1376" s="22" t="s">
        <v>19713</v>
      </c>
      <c r="C1376" s="22" t="s">
        <v>7672</v>
      </c>
      <c r="D1376" s="22" t="s">
        <v>4181</v>
      </c>
      <c r="F1376" s="22" t="s">
        <v>3715</v>
      </c>
      <c r="H1376" s="22" t="s">
        <v>8</v>
      </c>
    </row>
    <row r="1377" spans="1:8">
      <c r="A1377" s="22" t="s">
        <v>7673</v>
      </c>
      <c r="B1377" s="22" t="s">
        <v>19714</v>
      </c>
      <c r="C1377" s="22" t="s">
        <v>7674</v>
      </c>
      <c r="D1377" s="22" t="s">
        <v>5433</v>
      </c>
      <c r="E1377" s="22" t="s">
        <v>7675</v>
      </c>
      <c r="F1377" s="22" t="s">
        <v>3697</v>
      </c>
      <c r="H1377" s="22">
        <v>383</v>
      </c>
    </row>
    <row r="1378" spans="1:8">
      <c r="A1378" s="22" t="s">
        <v>7676</v>
      </c>
      <c r="B1378" s="22" t="s">
        <v>19715</v>
      </c>
      <c r="C1378" s="22" t="s">
        <v>7677</v>
      </c>
      <c r="D1378" s="22" t="s">
        <v>5127</v>
      </c>
      <c r="E1378" s="22" t="s">
        <v>7678</v>
      </c>
      <c r="F1378" s="22" t="s">
        <v>3697</v>
      </c>
      <c r="H1378" s="22" t="s">
        <v>8</v>
      </c>
    </row>
    <row r="1379" spans="1:8">
      <c r="A1379" s="22" t="s">
        <v>7679</v>
      </c>
      <c r="B1379" s="22" t="s">
        <v>19716</v>
      </c>
      <c r="C1379" s="22" t="s">
        <v>7680</v>
      </c>
      <c r="D1379" s="22" t="s">
        <v>7681</v>
      </c>
      <c r="E1379" s="22" t="s">
        <v>7682</v>
      </c>
      <c r="F1379" s="22" t="s">
        <v>3697</v>
      </c>
      <c r="G1379" s="22">
        <v>1</v>
      </c>
      <c r="H1379" s="22">
        <v>1795</v>
      </c>
    </row>
    <row r="1380" spans="1:8">
      <c r="A1380" s="22" t="s">
        <v>7683</v>
      </c>
      <c r="B1380" s="22" t="s">
        <v>19409</v>
      </c>
      <c r="C1380" s="22" t="s">
        <v>7684</v>
      </c>
      <c r="D1380" s="22" t="s">
        <v>7331</v>
      </c>
      <c r="E1380" s="22" t="s">
        <v>7685</v>
      </c>
      <c r="F1380" s="22" t="s">
        <v>3697</v>
      </c>
      <c r="G1380" s="22">
        <v>1</v>
      </c>
      <c r="H1380" s="22">
        <v>1839</v>
      </c>
    </row>
    <row r="1381" spans="1:8">
      <c r="A1381" s="22" t="s">
        <v>7686</v>
      </c>
      <c r="B1381" s="22" t="s">
        <v>18667</v>
      </c>
      <c r="C1381" s="22" t="s">
        <v>7687</v>
      </c>
      <c r="D1381" s="22" t="s">
        <v>4353</v>
      </c>
      <c r="E1381" s="22" t="s">
        <v>7688</v>
      </c>
      <c r="F1381" s="22" t="s">
        <v>3697</v>
      </c>
      <c r="H1381" s="22" t="s">
        <v>8</v>
      </c>
    </row>
    <row r="1382" spans="1:8">
      <c r="A1382" s="22" t="s">
        <v>7689</v>
      </c>
      <c r="B1382" s="22" t="s">
        <v>19717</v>
      </c>
      <c r="C1382" s="22" t="s">
        <v>7690</v>
      </c>
      <c r="D1382" s="22" t="s">
        <v>4223</v>
      </c>
      <c r="F1382" s="22" t="s">
        <v>3730</v>
      </c>
      <c r="H1382" s="22" t="s">
        <v>8</v>
      </c>
    </row>
    <row r="1383" spans="1:8">
      <c r="A1383" s="22" t="s">
        <v>7691</v>
      </c>
      <c r="B1383" s="22" t="s">
        <v>19718</v>
      </c>
      <c r="C1383" s="22" t="s">
        <v>7692</v>
      </c>
      <c r="D1383" s="22" t="s">
        <v>4223</v>
      </c>
      <c r="E1383" s="22" t="s">
        <v>7693</v>
      </c>
      <c r="F1383" s="22" t="s">
        <v>3697</v>
      </c>
      <c r="H1383" s="22" t="s">
        <v>8</v>
      </c>
    </row>
    <row r="1384" spans="1:8">
      <c r="A1384" s="22" t="s">
        <v>7694</v>
      </c>
      <c r="B1384" s="22" t="s">
        <v>19719</v>
      </c>
      <c r="C1384" s="22" t="s">
        <v>7695</v>
      </c>
      <c r="D1384" s="22" t="s">
        <v>3978</v>
      </c>
      <c r="F1384" s="22" t="s">
        <v>3730</v>
      </c>
      <c r="H1384" s="22">
        <v>1487</v>
      </c>
    </row>
    <row r="1385" spans="1:8">
      <c r="A1385" s="22" t="s">
        <v>7696</v>
      </c>
      <c r="B1385" s="22" t="s">
        <v>19720</v>
      </c>
      <c r="C1385" s="22" t="s">
        <v>7697</v>
      </c>
      <c r="D1385" s="22" t="s">
        <v>3765</v>
      </c>
      <c r="F1385" s="22" t="s">
        <v>3715</v>
      </c>
      <c r="H1385" s="22" t="s">
        <v>8</v>
      </c>
    </row>
    <row r="1386" spans="1:8">
      <c r="A1386" s="22" t="s">
        <v>7698</v>
      </c>
      <c r="B1386" s="22" t="s">
        <v>19721</v>
      </c>
      <c r="C1386" s="22" t="s">
        <v>7699</v>
      </c>
      <c r="D1386" s="22" t="s">
        <v>4234</v>
      </c>
      <c r="E1386" s="22" t="s">
        <v>7700</v>
      </c>
      <c r="F1386" s="22" t="s">
        <v>3697</v>
      </c>
      <c r="H1386" s="22" t="s">
        <v>8</v>
      </c>
    </row>
    <row r="1387" spans="1:8">
      <c r="A1387" s="22" t="s">
        <v>7701</v>
      </c>
      <c r="B1387" s="22" t="s">
        <v>19722</v>
      </c>
      <c r="C1387" s="22" t="s">
        <v>7702</v>
      </c>
      <c r="D1387" s="22" t="s">
        <v>3789</v>
      </c>
      <c r="E1387" s="22" t="s">
        <v>7703</v>
      </c>
      <c r="F1387" s="22" t="s">
        <v>3697</v>
      </c>
      <c r="H1387" s="22">
        <v>1065</v>
      </c>
    </row>
    <row r="1388" spans="1:8">
      <c r="A1388" s="22" t="s">
        <v>7704</v>
      </c>
      <c r="B1388" s="22" t="s">
        <v>18600</v>
      </c>
      <c r="C1388" s="22" t="s">
        <v>7705</v>
      </c>
      <c r="D1388" s="22" t="s">
        <v>4783</v>
      </c>
      <c r="E1388" s="22" t="s">
        <v>7706</v>
      </c>
      <c r="F1388" s="22" t="s">
        <v>3697</v>
      </c>
      <c r="H1388" s="22">
        <v>1596</v>
      </c>
    </row>
    <row r="1389" spans="1:8">
      <c r="A1389" s="22" t="s">
        <v>7707</v>
      </c>
      <c r="B1389" s="22" t="s">
        <v>19723</v>
      </c>
      <c r="C1389" s="22" t="s">
        <v>7708</v>
      </c>
      <c r="D1389" s="22" t="s">
        <v>4242</v>
      </c>
      <c r="F1389" s="22" t="s">
        <v>3715</v>
      </c>
      <c r="H1389" s="22" t="s">
        <v>8</v>
      </c>
    </row>
    <row r="1390" spans="1:8">
      <c r="A1390" s="22" t="s">
        <v>7709</v>
      </c>
      <c r="B1390" s="22" t="s">
        <v>19724</v>
      </c>
      <c r="C1390" s="22" t="s">
        <v>7710</v>
      </c>
      <c r="D1390" s="22" t="s">
        <v>4172</v>
      </c>
      <c r="F1390" s="22" t="s">
        <v>3730</v>
      </c>
      <c r="H1390" s="22" t="s">
        <v>8</v>
      </c>
    </row>
    <row r="1391" spans="1:8">
      <c r="A1391" s="22" t="s">
        <v>7711</v>
      </c>
      <c r="B1391" s="22" t="s">
        <v>18684</v>
      </c>
      <c r="C1391" s="22" t="s">
        <v>7712</v>
      </c>
      <c r="D1391" s="22" t="s">
        <v>6628</v>
      </c>
      <c r="F1391" s="22" t="s">
        <v>3715</v>
      </c>
      <c r="H1391" s="22" t="s">
        <v>8</v>
      </c>
    </row>
    <row r="1392" spans="1:8">
      <c r="A1392" s="22" t="s">
        <v>7713</v>
      </c>
      <c r="B1392" s="22" t="s">
        <v>19725</v>
      </c>
      <c r="C1392" s="22" t="s">
        <v>7714</v>
      </c>
      <c r="D1392" s="22" t="s">
        <v>7715</v>
      </c>
      <c r="E1392" s="22" t="s">
        <v>7716</v>
      </c>
      <c r="F1392" s="22" t="s">
        <v>3697</v>
      </c>
      <c r="H1392" s="22">
        <v>699</v>
      </c>
    </row>
    <row r="1393" spans="1:8">
      <c r="A1393" s="22" t="s">
        <v>7717</v>
      </c>
      <c r="B1393" s="22" t="s">
        <v>19726</v>
      </c>
      <c r="C1393" s="22" t="s">
        <v>7718</v>
      </c>
      <c r="D1393" s="22" t="s">
        <v>5094</v>
      </c>
      <c r="F1393" s="22" t="s">
        <v>3711</v>
      </c>
      <c r="H1393" s="22" t="s">
        <v>8</v>
      </c>
    </row>
    <row r="1394" spans="1:8">
      <c r="A1394" s="22" t="s">
        <v>7719</v>
      </c>
      <c r="B1394" s="22" t="s">
        <v>19727</v>
      </c>
      <c r="C1394" s="22" t="s">
        <v>7720</v>
      </c>
      <c r="D1394" s="22" t="s">
        <v>4299</v>
      </c>
      <c r="E1394" s="22" t="s">
        <v>7721</v>
      </c>
      <c r="F1394" s="22" t="s">
        <v>3707</v>
      </c>
      <c r="H1394" s="22" t="s">
        <v>8</v>
      </c>
    </row>
    <row r="1395" spans="1:8">
      <c r="A1395" s="22" t="s">
        <v>7722</v>
      </c>
      <c r="B1395" s="22" t="s">
        <v>18944</v>
      </c>
      <c r="C1395" s="22" t="s">
        <v>7723</v>
      </c>
      <c r="D1395" s="22" t="s">
        <v>7724</v>
      </c>
      <c r="E1395" s="22" t="s">
        <v>7725</v>
      </c>
      <c r="F1395" s="22" t="s">
        <v>3697</v>
      </c>
      <c r="H1395" s="22">
        <v>1886</v>
      </c>
    </row>
    <row r="1396" spans="1:8">
      <c r="A1396" s="22" t="s">
        <v>7726</v>
      </c>
      <c r="B1396" s="22" t="s">
        <v>19728</v>
      </c>
      <c r="C1396" s="22" t="s">
        <v>7727</v>
      </c>
      <c r="D1396" s="22" t="s">
        <v>7728</v>
      </c>
      <c r="E1396" s="22" t="s">
        <v>7729</v>
      </c>
      <c r="F1396" s="22" t="s">
        <v>3697</v>
      </c>
      <c r="H1396" s="22">
        <v>2200</v>
      </c>
    </row>
    <row r="1397" spans="1:8">
      <c r="A1397" s="22" t="s">
        <v>7730</v>
      </c>
      <c r="B1397" s="22" t="s">
        <v>19729</v>
      </c>
      <c r="C1397" s="22" t="s">
        <v>7731</v>
      </c>
      <c r="D1397" s="22" t="s">
        <v>3742</v>
      </c>
      <c r="E1397" s="22" t="s">
        <v>7732</v>
      </c>
      <c r="F1397" s="22" t="s">
        <v>3697</v>
      </c>
      <c r="G1397" s="22">
        <v>2</v>
      </c>
      <c r="H1397" s="22" t="s">
        <v>8</v>
      </c>
    </row>
    <row r="1398" spans="1:8">
      <c r="A1398" s="22" t="s">
        <v>7733</v>
      </c>
      <c r="B1398" s="22" t="s">
        <v>19730</v>
      </c>
      <c r="C1398" s="22" t="s">
        <v>7734</v>
      </c>
      <c r="D1398" s="22" t="s">
        <v>7735</v>
      </c>
      <c r="F1398" s="22" t="s">
        <v>3711</v>
      </c>
      <c r="H1398" s="22" t="s">
        <v>8</v>
      </c>
    </row>
    <row r="1399" spans="1:8">
      <c r="A1399" s="22" t="s">
        <v>7736</v>
      </c>
      <c r="B1399" s="22" t="s">
        <v>18891</v>
      </c>
      <c r="C1399" s="22" t="s">
        <v>7737</v>
      </c>
      <c r="D1399" s="22" t="s">
        <v>4022</v>
      </c>
      <c r="F1399" s="22" t="s">
        <v>3715</v>
      </c>
      <c r="H1399" s="22" t="s">
        <v>8</v>
      </c>
    </row>
    <row r="1400" spans="1:8">
      <c r="A1400" s="22" t="s">
        <v>7738</v>
      </c>
      <c r="B1400" s="22" t="s">
        <v>19731</v>
      </c>
      <c r="C1400" s="22" t="s">
        <v>7739</v>
      </c>
      <c r="D1400" s="22" t="s">
        <v>4825</v>
      </c>
      <c r="E1400" s="22" t="s">
        <v>7740</v>
      </c>
      <c r="F1400" s="22" t="s">
        <v>3697</v>
      </c>
      <c r="H1400" s="22">
        <v>1361</v>
      </c>
    </row>
    <row r="1401" spans="1:8">
      <c r="A1401" s="22" t="s">
        <v>7741</v>
      </c>
      <c r="B1401" s="22" t="s">
        <v>19732</v>
      </c>
      <c r="C1401" s="22" t="s">
        <v>7742</v>
      </c>
      <c r="D1401" s="22" t="s">
        <v>7743</v>
      </c>
      <c r="F1401" s="22" t="s">
        <v>3711</v>
      </c>
      <c r="H1401" s="22" t="s">
        <v>8</v>
      </c>
    </row>
    <row r="1402" spans="1:8">
      <c r="A1402" s="22" t="s">
        <v>7744</v>
      </c>
      <c r="B1402" s="22" t="s">
        <v>18944</v>
      </c>
      <c r="C1402" s="22" t="s">
        <v>7745</v>
      </c>
      <c r="D1402" s="22" t="s">
        <v>7746</v>
      </c>
      <c r="F1402" s="22" t="s">
        <v>3711</v>
      </c>
      <c r="H1402" s="22" t="s">
        <v>8</v>
      </c>
    </row>
    <row r="1403" spans="1:8">
      <c r="A1403" s="22" t="s">
        <v>7747</v>
      </c>
      <c r="B1403" s="22" t="s">
        <v>19006</v>
      </c>
      <c r="C1403" s="22" t="s">
        <v>7748</v>
      </c>
      <c r="D1403" s="22" t="s">
        <v>4026</v>
      </c>
      <c r="F1403" s="22" t="s">
        <v>3715</v>
      </c>
      <c r="H1403" s="22" t="s">
        <v>8</v>
      </c>
    </row>
    <row r="1404" spans="1:8">
      <c r="A1404" s="22" t="s">
        <v>7749</v>
      </c>
      <c r="B1404" s="22" t="s">
        <v>19612</v>
      </c>
      <c r="C1404" s="22" t="s">
        <v>7750</v>
      </c>
      <c r="D1404" s="22" t="s">
        <v>4847</v>
      </c>
      <c r="E1404" s="22" t="s">
        <v>7751</v>
      </c>
      <c r="F1404" s="22" t="s">
        <v>3697</v>
      </c>
      <c r="H1404" s="22" t="s">
        <v>8</v>
      </c>
    </row>
    <row r="1405" spans="1:8">
      <c r="A1405" s="22" t="s">
        <v>7752</v>
      </c>
      <c r="B1405" s="22" t="s">
        <v>18610</v>
      </c>
      <c r="C1405" s="22" t="s">
        <v>7753</v>
      </c>
      <c r="D1405" s="22" t="s">
        <v>3885</v>
      </c>
      <c r="E1405" s="22" t="s">
        <v>7754</v>
      </c>
      <c r="F1405" s="22" t="s">
        <v>3697</v>
      </c>
      <c r="G1405" s="22">
        <v>2</v>
      </c>
      <c r="H1405" s="22">
        <v>2318</v>
      </c>
    </row>
    <row r="1406" spans="1:8">
      <c r="A1406" s="22" t="s">
        <v>7755</v>
      </c>
      <c r="B1406" s="22" t="s">
        <v>19733</v>
      </c>
      <c r="C1406" s="22" t="s">
        <v>7756</v>
      </c>
      <c r="D1406" s="22" t="s">
        <v>7757</v>
      </c>
      <c r="E1406" s="22" t="s">
        <v>7758</v>
      </c>
      <c r="F1406" s="22" t="s">
        <v>3697</v>
      </c>
      <c r="G1406" s="22">
        <v>1</v>
      </c>
      <c r="H1406" s="22" t="s">
        <v>8</v>
      </c>
    </row>
    <row r="1407" spans="1:8">
      <c r="A1407" s="22" t="s">
        <v>7759</v>
      </c>
      <c r="B1407" s="22" t="s">
        <v>18828</v>
      </c>
      <c r="C1407" s="22" t="s">
        <v>7760</v>
      </c>
      <c r="D1407" s="22" t="s">
        <v>6209</v>
      </c>
      <c r="E1407" s="22" t="s">
        <v>7761</v>
      </c>
      <c r="F1407" s="22" t="s">
        <v>3697</v>
      </c>
      <c r="H1407" s="22">
        <v>903</v>
      </c>
    </row>
    <row r="1408" spans="1:8">
      <c r="A1408" s="22" t="s">
        <v>7762</v>
      </c>
      <c r="B1408" s="22" t="s">
        <v>19734</v>
      </c>
      <c r="C1408" s="22" t="s">
        <v>7763</v>
      </c>
      <c r="D1408" s="22" t="s">
        <v>4242</v>
      </c>
      <c r="E1408" s="22" t="s">
        <v>7764</v>
      </c>
      <c r="F1408" s="22" t="s">
        <v>3697</v>
      </c>
      <c r="H1408" s="22">
        <v>1846</v>
      </c>
    </row>
    <row r="1409" spans="1:8">
      <c r="A1409" s="22" t="s">
        <v>7765</v>
      </c>
      <c r="B1409" s="22" t="s">
        <v>19735</v>
      </c>
      <c r="C1409" s="22" t="s">
        <v>7766</v>
      </c>
      <c r="D1409" s="22" t="s">
        <v>7743</v>
      </c>
      <c r="F1409" s="22" t="s">
        <v>3711</v>
      </c>
      <c r="H1409" s="22" t="s">
        <v>8</v>
      </c>
    </row>
    <row r="1410" spans="1:8">
      <c r="A1410" s="22" t="s">
        <v>7767</v>
      </c>
      <c r="B1410" s="22" t="s">
        <v>19736</v>
      </c>
      <c r="C1410" s="22" t="s">
        <v>7768</v>
      </c>
      <c r="D1410" s="22" t="s">
        <v>3722</v>
      </c>
      <c r="F1410" s="22" t="s">
        <v>3711</v>
      </c>
      <c r="H1410" s="22" t="s">
        <v>8</v>
      </c>
    </row>
    <row r="1411" spans="1:8">
      <c r="A1411" s="22" t="s">
        <v>7769</v>
      </c>
      <c r="B1411" s="22" t="s">
        <v>18632</v>
      </c>
      <c r="C1411" s="22" t="s">
        <v>7770</v>
      </c>
      <c r="D1411" s="22" t="s">
        <v>3859</v>
      </c>
      <c r="E1411" s="22" t="s">
        <v>7771</v>
      </c>
      <c r="F1411" s="22" t="s">
        <v>3697</v>
      </c>
      <c r="H1411" s="22">
        <v>338</v>
      </c>
    </row>
    <row r="1412" spans="1:8">
      <c r="A1412" s="22" t="s">
        <v>7772</v>
      </c>
      <c r="B1412" s="22" t="s">
        <v>19443</v>
      </c>
      <c r="C1412" s="22" t="s">
        <v>7773</v>
      </c>
      <c r="D1412" s="22" t="s">
        <v>7774</v>
      </c>
      <c r="E1412" s="22" t="s">
        <v>2012</v>
      </c>
      <c r="F1412" s="22" t="s">
        <v>3697</v>
      </c>
      <c r="G1412" s="22">
        <v>1</v>
      </c>
      <c r="H1412" s="22">
        <v>560</v>
      </c>
    </row>
    <row r="1413" spans="1:8">
      <c r="A1413" s="22" t="s">
        <v>7775</v>
      </c>
      <c r="B1413" s="22" t="s">
        <v>19737</v>
      </c>
      <c r="C1413" s="22" t="s">
        <v>7776</v>
      </c>
      <c r="D1413" s="22" t="s">
        <v>7777</v>
      </c>
      <c r="E1413" s="22" t="s">
        <v>7778</v>
      </c>
      <c r="F1413" s="22" t="s">
        <v>3697</v>
      </c>
      <c r="H1413" s="22">
        <v>1709</v>
      </c>
    </row>
    <row r="1414" spans="1:8">
      <c r="A1414" s="22" t="s">
        <v>7779</v>
      </c>
      <c r="B1414" s="22" t="s">
        <v>19023</v>
      </c>
      <c r="C1414" s="22" t="s">
        <v>7780</v>
      </c>
      <c r="D1414" s="22" t="s">
        <v>5323</v>
      </c>
      <c r="F1414" s="22" t="s">
        <v>3705</v>
      </c>
      <c r="H1414" s="22" t="s">
        <v>8</v>
      </c>
    </row>
    <row r="1415" spans="1:8">
      <c r="A1415" s="22" t="s">
        <v>7781</v>
      </c>
      <c r="B1415" s="22" t="s">
        <v>19738</v>
      </c>
      <c r="C1415" s="22" t="s">
        <v>7782</v>
      </c>
      <c r="D1415" s="22" t="s">
        <v>3803</v>
      </c>
      <c r="F1415" s="22" t="s">
        <v>3715</v>
      </c>
      <c r="H1415" s="22" t="s">
        <v>8</v>
      </c>
    </row>
    <row r="1416" spans="1:8">
      <c r="A1416" s="22" t="s">
        <v>7783</v>
      </c>
      <c r="B1416" s="22" t="s">
        <v>19739</v>
      </c>
      <c r="C1416" s="22" t="s">
        <v>7784</v>
      </c>
      <c r="D1416" s="22" t="s">
        <v>3738</v>
      </c>
      <c r="E1416" s="22" t="s">
        <v>7785</v>
      </c>
      <c r="F1416" s="22" t="s">
        <v>3697</v>
      </c>
      <c r="H1416" s="22">
        <v>2156</v>
      </c>
    </row>
    <row r="1417" spans="1:8">
      <c r="A1417" s="22" t="s">
        <v>7786</v>
      </c>
      <c r="B1417" s="22" t="s">
        <v>19740</v>
      </c>
      <c r="C1417" s="22" t="s">
        <v>7787</v>
      </c>
      <c r="D1417" s="22" t="s">
        <v>3765</v>
      </c>
      <c r="F1417" s="22" t="s">
        <v>3707</v>
      </c>
      <c r="H1417" s="22" t="s">
        <v>8</v>
      </c>
    </row>
    <row r="1418" spans="1:8">
      <c r="A1418" s="22" t="s">
        <v>7788</v>
      </c>
      <c r="B1418" s="22" t="s">
        <v>19741</v>
      </c>
      <c r="C1418" s="22" t="s">
        <v>7789</v>
      </c>
      <c r="D1418" s="22" t="s">
        <v>7790</v>
      </c>
      <c r="E1418" s="22" t="s">
        <v>7791</v>
      </c>
      <c r="F1418" s="22" t="s">
        <v>3707</v>
      </c>
      <c r="H1418" s="22" t="s">
        <v>8</v>
      </c>
    </row>
    <row r="1419" spans="1:8">
      <c r="A1419" s="22" t="s">
        <v>7792</v>
      </c>
      <c r="B1419" s="22" t="s">
        <v>19742</v>
      </c>
      <c r="C1419" s="22" t="s">
        <v>7793</v>
      </c>
      <c r="D1419" s="22" t="s">
        <v>7794</v>
      </c>
      <c r="F1419" s="22" t="s">
        <v>3715</v>
      </c>
      <c r="H1419" s="22" t="s">
        <v>8</v>
      </c>
    </row>
    <row r="1420" spans="1:8">
      <c r="A1420" s="22" t="s">
        <v>7795</v>
      </c>
      <c r="B1420" s="22" t="s">
        <v>19617</v>
      </c>
      <c r="C1420" s="22" t="s">
        <v>7796</v>
      </c>
      <c r="D1420" s="22" t="s">
        <v>7797</v>
      </c>
      <c r="E1420" s="22" t="s">
        <v>7798</v>
      </c>
      <c r="F1420" s="22" t="s">
        <v>3697</v>
      </c>
      <c r="G1420" s="22">
        <v>1</v>
      </c>
      <c r="H1420" s="22">
        <v>482</v>
      </c>
    </row>
    <row r="1421" spans="1:8">
      <c r="A1421" s="22" t="s">
        <v>7799</v>
      </c>
      <c r="B1421" s="22" t="s">
        <v>19743</v>
      </c>
      <c r="C1421" s="22" t="s">
        <v>7800</v>
      </c>
      <c r="D1421" s="22" t="s">
        <v>3742</v>
      </c>
      <c r="E1421" s="22" t="s">
        <v>7801</v>
      </c>
      <c r="F1421" s="22" t="s">
        <v>3697</v>
      </c>
      <c r="H1421" s="22">
        <v>797</v>
      </c>
    </row>
    <row r="1422" spans="1:8">
      <c r="A1422" s="22" t="s">
        <v>7802</v>
      </c>
      <c r="B1422" s="22" t="s">
        <v>19744</v>
      </c>
      <c r="C1422" s="22" t="s">
        <v>7803</v>
      </c>
      <c r="D1422" s="22" t="s">
        <v>7515</v>
      </c>
      <c r="E1422" s="22" t="s">
        <v>7804</v>
      </c>
      <c r="F1422" s="22" t="s">
        <v>3697</v>
      </c>
      <c r="G1422" s="22">
        <v>1</v>
      </c>
      <c r="H1422" s="22">
        <v>2308</v>
      </c>
    </row>
    <row r="1423" spans="1:8">
      <c r="A1423" s="22" t="s">
        <v>7805</v>
      </c>
      <c r="B1423" s="22" t="s">
        <v>18935</v>
      </c>
      <c r="C1423" s="22" t="s">
        <v>7806</v>
      </c>
      <c r="D1423" s="22" t="s">
        <v>3775</v>
      </c>
      <c r="F1423" s="22" t="s">
        <v>3715</v>
      </c>
      <c r="H1423" s="22" t="s">
        <v>8</v>
      </c>
    </row>
    <row r="1424" spans="1:8">
      <c r="A1424" s="22" t="s">
        <v>7807</v>
      </c>
      <c r="B1424" s="22" t="s">
        <v>19745</v>
      </c>
      <c r="C1424" s="22" t="s">
        <v>7808</v>
      </c>
      <c r="D1424" s="22" t="s">
        <v>4773</v>
      </c>
      <c r="F1424" s="22" t="s">
        <v>3730</v>
      </c>
      <c r="H1424" s="22" t="s">
        <v>8</v>
      </c>
    </row>
    <row r="1425" spans="1:8">
      <c r="A1425" s="22" t="s">
        <v>7809</v>
      </c>
      <c r="B1425" s="22" t="s">
        <v>19746</v>
      </c>
      <c r="C1425" s="22" t="s">
        <v>7810</v>
      </c>
      <c r="D1425" s="22" t="s">
        <v>4406</v>
      </c>
      <c r="E1425" s="22" t="s">
        <v>7811</v>
      </c>
      <c r="F1425" s="22" t="s">
        <v>3697</v>
      </c>
      <c r="H1425" s="22">
        <v>1040</v>
      </c>
    </row>
    <row r="1426" spans="1:8">
      <c r="A1426" s="22" t="s">
        <v>7812</v>
      </c>
      <c r="B1426" s="22" t="s">
        <v>19747</v>
      </c>
      <c r="C1426" s="22" t="s">
        <v>7813</v>
      </c>
      <c r="D1426" s="22" t="s">
        <v>4773</v>
      </c>
      <c r="E1426" s="22" t="s">
        <v>7814</v>
      </c>
      <c r="F1426" s="22" t="s">
        <v>3697</v>
      </c>
      <c r="G1426" s="22">
        <v>1</v>
      </c>
      <c r="H1426" s="22">
        <v>692</v>
      </c>
    </row>
    <row r="1427" spans="1:8">
      <c r="A1427" s="22" t="s">
        <v>7815</v>
      </c>
      <c r="B1427" s="22" t="s">
        <v>19748</v>
      </c>
      <c r="C1427" s="22" t="s">
        <v>7816</v>
      </c>
      <c r="D1427" s="22" t="s">
        <v>4353</v>
      </c>
      <c r="F1427" s="22" t="s">
        <v>3943</v>
      </c>
      <c r="H1427" s="22" t="s">
        <v>8</v>
      </c>
    </row>
    <row r="1428" spans="1:8">
      <c r="A1428" s="22" t="s">
        <v>7817</v>
      </c>
      <c r="B1428" s="22" t="s">
        <v>19749</v>
      </c>
      <c r="C1428" s="22" t="s">
        <v>7818</v>
      </c>
      <c r="D1428" s="22" t="s">
        <v>7515</v>
      </c>
      <c r="E1428" s="22" t="s">
        <v>7819</v>
      </c>
      <c r="F1428" s="22" t="s">
        <v>3697</v>
      </c>
      <c r="H1428" s="22">
        <v>2303</v>
      </c>
    </row>
    <row r="1429" spans="1:8">
      <c r="A1429" s="22" t="s">
        <v>7820</v>
      </c>
      <c r="B1429" s="22" t="s">
        <v>19750</v>
      </c>
      <c r="C1429" s="22" t="s">
        <v>7821</v>
      </c>
      <c r="D1429" s="22" t="s">
        <v>4216</v>
      </c>
      <c r="F1429" s="22" t="s">
        <v>3715</v>
      </c>
      <c r="H1429" s="22" t="s">
        <v>8</v>
      </c>
    </row>
    <row r="1430" spans="1:8">
      <c r="A1430" s="22" t="s">
        <v>7822</v>
      </c>
      <c r="B1430" s="22" t="s">
        <v>19751</v>
      </c>
      <c r="C1430" s="22" t="s">
        <v>7823</v>
      </c>
      <c r="D1430" s="22" t="s">
        <v>6778</v>
      </c>
      <c r="E1430" s="22" t="s">
        <v>7824</v>
      </c>
      <c r="F1430" s="22" t="s">
        <v>3707</v>
      </c>
      <c r="H1430" s="22" t="s">
        <v>8</v>
      </c>
    </row>
    <row r="1431" spans="1:8">
      <c r="A1431" s="22" t="s">
        <v>7825</v>
      </c>
      <c r="B1431" s="22" t="s">
        <v>19752</v>
      </c>
      <c r="C1431" s="22" t="s">
        <v>7826</v>
      </c>
      <c r="D1431" s="22" t="s">
        <v>7827</v>
      </c>
      <c r="F1431" s="22" t="s">
        <v>3711</v>
      </c>
      <c r="H1431" s="22" t="s">
        <v>8</v>
      </c>
    </row>
    <row r="1432" spans="1:8">
      <c r="A1432" s="22" t="s">
        <v>7828</v>
      </c>
      <c r="B1432" s="22" t="s">
        <v>18756</v>
      </c>
      <c r="C1432" s="22" t="s">
        <v>7829</v>
      </c>
      <c r="D1432" s="22" t="s">
        <v>7147</v>
      </c>
      <c r="E1432" s="22" t="s">
        <v>7830</v>
      </c>
      <c r="F1432" s="22" t="s">
        <v>3697</v>
      </c>
      <c r="H1432" s="22">
        <v>1259</v>
      </c>
    </row>
    <row r="1433" spans="1:8">
      <c r="A1433" s="22" t="s">
        <v>7831</v>
      </c>
      <c r="B1433" s="22" t="s">
        <v>19753</v>
      </c>
      <c r="C1433" s="22" t="s">
        <v>7832</v>
      </c>
      <c r="D1433" s="22" t="s">
        <v>7833</v>
      </c>
      <c r="E1433" s="22" t="s">
        <v>7834</v>
      </c>
      <c r="F1433" s="22" t="s">
        <v>3697</v>
      </c>
      <c r="H1433" s="22">
        <v>999</v>
      </c>
    </row>
    <row r="1434" spans="1:8">
      <c r="A1434" s="22" t="s">
        <v>7835</v>
      </c>
      <c r="B1434" s="22" t="s">
        <v>19754</v>
      </c>
      <c r="C1434" s="22" t="s">
        <v>7836</v>
      </c>
      <c r="D1434" s="22" t="s">
        <v>5385</v>
      </c>
      <c r="F1434" s="22" t="s">
        <v>3711</v>
      </c>
      <c r="H1434" s="22" t="s">
        <v>8</v>
      </c>
    </row>
    <row r="1435" spans="1:8">
      <c r="A1435" s="22" t="s">
        <v>7837</v>
      </c>
      <c r="B1435" s="22" t="s">
        <v>19755</v>
      </c>
      <c r="C1435" s="22" t="s">
        <v>7838</v>
      </c>
      <c r="D1435" s="22" t="s">
        <v>4828</v>
      </c>
      <c r="E1435" s="22" t="s">
        <v>7839</v>
      </c>
      <c r="F1435" s="22" t="s">
        <v>3697</v>
      </c>
      <c r="H1435" s="22">
        <v>708</v>
      </c>
    </row>
    <row r="1436" spans="1:8">
      <c r="A1436" s="22" t="s">
        <v>7840</v>
      </c>
      <c r="B1436" s="22" t="s">
        <v>19756</v>
      </c>
      <c r="C1436" s="22" t="s">
        <v>7841</v>
      </c>
      <c r="D1436" s="22" t="s">
        <v>7842</v>
      </c>
      <c r="F1436" s="22" t="s">
        <v>3730</v>
      </c>
      <c r="H1436" s="22" t="s">
        <v>8</v>
      </c>
    </row>
    <row r="1437" spans="1:8">
      <c r="A1437" s="22" t="s">
        <v>7843</v>
      </c>
      <c r="B1437" s="22" t="s">
        <v>19632</v>
      </c>
      <c r="C1437" s="22" t="s">
        <v>7844</v>
      </c>
      <c r="D1437" s="22" t="s">
        <v>5657</v>
      </c>
      <c r="F1437" s="22" t="s">
        <v>3707</v>
      </c>
      <c r="H1437" s="22" t="s">
        <v>8</v>
      </c>
    </row>
    <row r="1438" spans="1:8">
      <c r="A1438" s="22" t="s">
        <v>7845</v>
      </c>
      <c r="B1438" s="22" t="s">
        <v>18812</v>
      </c>
      <c r="C1438" s="22" t="s">
        <v>7846</v>
      </c>
      <c r="D1438" s="22" t="s">
        <v>3752</v>
      </c>
      <c r="E1438" s="22" t="s">
        <v>7847</v>
      </c>
      <c r="F1438" s="22" t="s">
        <v>3697</v>
      </c>
      <c r="H1438" s="22">
        <v>614</v>
      </c>
    </row>
    <row r="1439" spans="1:8">
      <c r="A1439" s="22" t="s">
        <v>7848</v>
      </c>
      <c r="B1439" s="22" t="s">
        <v>19757</v>
      </c>
      <c r="C1439" s="22" t="s">
        <v>7849</v>
      </c>
      <c r="D1439" s="22" t="s">
        <v>3915</v>
      </c>
      <c r="E1439" s="22" t="s">
        <v>1317</v>
      </c>
      <c r="F1439" s="22" t="s">
        <v>3697</v>
      </c>
      <c r="H1439" s="22">
        <v>1186</v>
      </c>
    </row>
    <row r="1440" spans="1:8">
      <c r="A1440" s="22" t="s">
        <v>7850</v>
      </c>
      <c r="B1440" s="22" t="s">
        <v>19758</v>
      </c>
      <c r="C1440" s="22" t="s">
        <v>7851</v>
      </c>
      <c r="D1440" s="22" t="s">
        <v>4353</v>
      </c>
      <c r="F1440" s="22" t="s">
        <v>3715</v>
      </c>
      <c r="H1440" s="22" t="s">
        <v>8</v>
      </c>
    </row>
    <row r="1441" spans="1:8">
      <c r="A1441" s="22" t="s">
        <v>7852</v>
      </c>
      <c r="B1441" s="22" t="s">
        <v>19759</v>
      </c>
      <c r="C1441" s="22" t="s">
        <v>7853</v>
      </c>
      <c r="D1441" s="22" t="s">
        <v>3729</v>
      </c>
      <c r="F1441" s="22" t="s">
        <v>3711</v>
      </c>
      <c r="H1441" s="22" t="s">
        <v>8</v>
      </c>
    </row>
    <row r="1442" spans="1:8">
      <c r="A1442" s="22" t="s">
        <v>7854</v>
      </c>
      <c r="B1442" s="22" t="s">
        <v>19760</v>
      </c>
      <c r="C1442" s="22" t="s">
        <v>7855</v>
      </c>
      <c r="D1442" s="22" t="s">
        <v>3789</v>
      </c>
      <c r="E1442" s="22" t="s">
        <v>7856</v>
      </c>
      <c r="F1442" s="22" t="s">
        <v>3697</v>
      </c>
      <c r="H1442" s="22" t="s">
        <v>8</v>
      </c>
    </row>
    <row r="1443" spans="1:8">
      <c r="A1443" s="22" t="s">
        <v>7857</v>
      </c>
      <c r="B1443" s="22" t="s">
        <v>19761</v>
      </c>
      <c r="C1443" s="22" t="s">
        <v>7858</v>
      </c>
      <c r="D1443" s="22" t="s">
        <v>7859</v>
      </c>
      <c r="F1443" s="22" t="s">
        <v>3730</v>
      </c>
      <c r="H1443" s="22" t="s">
        <v>8</v>
      </c>
    </row>
    <row r="1444" spans="1:8">
      <c r="A1444" s="22" t="s">
        <v>7860</v>
      </c>
      <c r="B1444" s="22" t="s">
        <v>19762</v>
      </c>
      <c r="C1444" s="22" t="s">
        <v>7861</v>
      </c>
      <c r="D1444" s="22" t="s">
        <v>4691</v>
      </c>
      <c r="E1444" s="22" t="s">
        <v>7862</v>
      </c>
      <c r="F1444" s="22" t="s">
        <v>3697</v>
      </c>
      <c r="H1444" s="22" t="s">
        <v>8</v>
      </c>
    </row>
    <row r="1445" spans="1:8">
      <c r="A1445" s="22" t="s">
        <v>7863</v>
      </c>
      <c r="B1445" s="22" t="s">
        <v>19763</v>
      </c>
      <c r="C1445" s="22" t="s">
        <v>7864</v>
      </c>
      <c r="D1445" s="22" t="s">
        <v>5402</v>
      </c>
      <c r="F1445" s="22" t="s">
        <v>3715</v>
      </c>
      <c r="H1445" s="22" t="s">
        <v>8</v>
      </c>
    </row>
    <row r="1446" spans="1:8">
      <c r="A1446" s="22" t="s">
        <v>7865</v>
      </c>
      <c r="B1446" s="22" t="s">
        <v>19764</v>
      </c>
      <c r="C1446" s="22" t="s">
        <v>7866</v>
      </c>
      <c r="D1446" s="22" t="s">
        <v>3800</v>
      </c>
      <c r="F1446" s="22" t="s">
        <v>3715</v>
      </c>
      <c r="H1446" s="22" t="s">
        <v>8</v>
      </c>
    </row>
    <row r="1447" spans="1:8">
      <c r="A1447" s="22" t="s">
        <v>7867</v>
      </c>
      <c r="B1447" s="22" t="s">
        <v>19633</v>
      </c>
      <c r="C1447" s="22" t="s">
        <v>7868</v>
      </c>
      <c r="D1447" s="22" t="s">
        <v>7869</v>
      </c>
      <c r="E1447" s="22" t="s">
        <v>7870</v>
      </c>
      <c r="F1447" s="22" t="s">
        <v>3697</v>
      </c>
      <c r="H1447" s="22">
        <v>1957</v>
      </c>
    </row>
    <row r="1448" spans="1:8">
      <c r="A1448" s="22" t="s">
        <v>7871</v>
      </c>
      <c r="B1448" s="22" t="s">
        <v>18874</v>
      </c>
      <c r="C1448" s="22" t="s">
        <v>7872</v>
      </c>
      <c r="D1448" s="22" t="s">
        <v>4163</v>
      </c>
      <c r="E1448" s="22" t="s">
        <v>7873</v>
      </c>
      <c r="F1448" s="22" t="s">
        <v>3697</v>
      </c>
      <c r="G1448" s="22">
        <v>1</v>
      </c>
      <c r="H1448" s="22">
        <v>1870</v>
      </c>
    </row>
    <row r="1449" spans="1:8">
      <c r="A1449" s="22" t="s">
        <v>7874</v>
      </c>
      <c r="B1449" s="22" t="s">
        <v>18756</v>
      </c>
      <c r="C1449" s="22" t="s">
        <v>7875</v>
      </c>
      <c r="D1449" s="22" t="s">
        <v>7876</v>
      </c>
      <c r="F1449" s="22" t="s">
        <v>3705</v>
      </c>
      <c r="H1449" s="22">
        <v>1802</v>
      </c>
    </row>
    <row r="1450" spans="1:8">
      <c r="A1450" s="22" t="s">
        <v>7877</v>
      </c>
      <c r="B1450" s="22" t="s">
        <v>19765</v>
      </c>
      <c r="C1450" s="22" t="s">
        <v>7878</v>
      </c>
      <c r="D1450" s="22" t="s">
        <v>3935</v>
      </c>
      <c r="F1450" s="22" t="s">
        <v>3730</v>
      </c>
      <c r="H1450" s="22" t="s">
        <v>8</v>
      </c>
    </row>
    <row r="1451" spans="1:8">
      <c r="A1451" s="22" t="s">
        <v>7879</v>
      </c>
      <c r="B1451" s="22" t="s">
        <v>19766</v>
      </c>
      <c r="C1451" s="22" t="s">
        <v>7880</v>
      </c>
      <c r="D1451" s="22" t="s">
        <v>7477</v>
      </c>
      <c r="F1451" s="22" t="s">
        <v>3730</v>
      </c>
      <c r="H1451" s="22" t="s">
        <v>8</v>
      </c>
    </row>
    <row r="1452" spans="1:8">
      <c r="A1452" s="22" t="s">
        <v>7881</v>
      </c>
      <c r="B1452" s="22" t="s">
        <v>19767</v>
      </c>
      <c r="C1452" s="22" t="s">
        <v>7882</v>
      </c>
      <c r="D1452" s="22" t="s">
        <v>4847</v>
      </c>
      <c r="E1452" s="22" t="s">
        <v>7883</v>
      </c>
      <c r="F1452" s="22" t="s">
        <v>3697</v>
      </c>
      <c r="G1452" s="22">
        <v>1</v>
      </c>
      <c r="H1452" s="22" t="s">
        <v>8</v>
      </c>
    </row>
    <row r="1453" spans="1:8">
      <c r="A1453" s="22" t="s">
        <v>7884</v>
      </c>
      <c r="B1453" s="22" t="s">
        <v>18715</v>
      </c>
      <c r="C1453" s="22" t="s">
        <v>7885</v>
      </c>
      <c r="D1453" s="22" t="s">
        <v>7886</v>
      </c>
      <c r="E1453" s="22" t="s">
        <v>7887</v>
      </c>
      <c r="F1453" s="22" t="s">
        <v>3697</v>
      </c>
      <c r="H1453" s="22">
        <v>435</v>
      </c>
    </row>
    <row r="1454" spans="1:8">
      <c r="A1454" s="22" t="s">
        <v>7888</v>
      </c>
      <c r="B1454" s="22" t="s">
        <v>19768</v>
      </c>
      <c r="C1454" s="22" t="s">
        <v>7889</v>
      </c>
      <c r="D1454" s="22" t="s">
        <v>4234</v>
      </c>
      <c r="F1454" s="22" t="s">
        <v>3715</v>
      </c>
      <c r="H1454" s="22" t="s">
        <v>8</v>
      </c>
    </row>
    <row r="1455" spans="1:8">
      <c r="A1455" s="22" t="s">
        <v>7890</v>
      </c>
      <c r="B1455" s="22" t="s">
        <v>19769</v>
      </c>
      <c r="C1455" s="22" t="s">
        <v>7891</v>
      </c>
      <c r="D1455" s="22" t="s">
        <v>4213</v>
      </c>
      <c r="F1455" s="22" t="s">
        <v>3711</v>
      </c>
      <c r="H1455" s="22" t="s">
        <v>8</v>
      </c>
    </row>
    <row r="1456" spans="1:8">
      <c r="A1456" s="22" t="s">
        <v>7892</v>
      </c>
      <c r="B1456" s="22" t="s">
        <v>19770</v>
      </c>
      <c r="C1456" s="22" t="s">
        <v>7893</v>
      </c>
      <c r="D1456" s="22" t="s">
        <v>4242</v>
      </c>
      <c r="F1456" s="22" t="s">
        <v>3730</v>
      </c>
      <c r="H1456" s="22" t="s">
        <v>8</v>
      </c>
    </row>
    <row r="1457" spans="1:8">
      <c r="A1457" s="22" t="s">
        <v>7894</v>
      </c>
      <c r="B1457" s="22" t="s">
        <v>19771</v>
      </c>
      <c r="C1457" s="22" t="s">
        <v>7895</v>
      </c>
      <c r="D1457" s="22" t="s">
        <v>4349</v>
      </c>
      <c r="F1457" s="22" t="s">
        <v>3715</v>
      </c>
      <c r="H1457" s="22" t="s">
        <v>8</v>
      </c>
    </row>
    <row r="1458" spans="1:8">
      <c r="A1458" s="22" t="s">
        <v>7896</v>
      </c>
      <c r="B1458" s="22" t="s">
        <v>19772</v>
      </c>
      <c r="C1458" s="22" t="s">
        <v>7897</v>
      </c>
      <c r="D1458" s="22" t="s">
        <v>7898</v>
      </c>
      <c r="E1458" s="22" t="s">
        <v>7899</v>
      </c>
      <c r="F1458" s="22" t="s">
        <v>3697</v>
      </c>
      <c r="H1458" s="22">
        <v>603</v>
      </c>
    </row>
    <row r="1459" spans="1:8">
      <c r="A1459" s="22" t="s">
        <v>7900</v>
      </c>
      <c r="B1459" s="22" t="s">
        <v>19773</v>
      </c>
      <c r="C1459" s="22" t="s">
        <v>7901</v>
      </c>
      <c r="D1459" s="22" t="s">
        <v>3800</v>
      </c>
      <c r="E1459" s="22" t="s">
        <v>7902</v>
      </c>
      <c r="F1459" s="22" t="s">
        <v>3697</v>
      </c>
      <c r="G1459" s="22">
        <v>1</v>
      </c>
      <c r="H1459" s="22">
        <v>2502</v>
      </c>
    </row>
    <row r="1460" spans="1:8">
      <c r="A1460" s="22" t="s">
        <v>7903</v>
      </c>
      <c r="B1460" s="22" t="s">
        <v>19774</v>
      </c>
      <c r="C1460" s="22" t="s">
        <v>7904</v>
      </c>
      <c r="D1460" s="22" t="s">
        <v>4568</v>
      </c>
      <c r="F1460" s="22" t="s">
        <v>3715</v>
      </c>
      <c r="H1460" s="22" t="s">
        <v>8</v>
      </c>
    </row>
    <row r="1461" spans="1:8">
      <c r="A1461" s="22" t="s">
        <v>7905</v>
      </c>
      <c r="B1461" s="22" t="s">
        <v>19775</v>
      </c>
      <c r="C1461" s="22" t="s">
        <v>7906</v>
      </c>
      <c r="D1461" s="22" t="s">
        <v>3895</v>
      </c>
      <c r="F1461" s="22" t="s">
        <v>3711</v>
      </c>
      <c r="H1461" s="22" t="s">
        <v>8</v>
      </c>
    </row>
    <row r="1462" spans="1:8">
      <c r="A1462" s="22" t="s">
        <v>7907</v>
      </c>
      <c r="B1462" s="22" t="s">
        <v>19776</v>
      </c>
      <c r="C1462" s="22" t="s">
        <v>7908</v>
      </c>
      <c r="D1462" s="22" t="s">
        <v>5069</v>
      </c>
      <c r="F1462" s="22" t="s">
        <v>3715</v>
      </c>
      <c r="H1462" s="22" t="s">
        <v>8</v>
      </c>
    </row>
    <row r="1463" spans="1:8">
      <c r="A1463" s="22" t="s">
        <v>7909</v>
      </c>
      <c r="B1463" s="22" t="s">
        <v>19777</v>
      </c>
      <c r="C1463" s="22" t="s">
        <v>7910</v>
      </c>
      <c r="D1463" s="22" t="s">
        <v>4216</v>
      </c>
      <c r="E1463" s="22" t="s">
        <v>7911</v>
      </c>
      <c r="F1463" s="22" t="s">
        <v>3697</v>
      </c>
      <c r="H1463" s="22">
        <v>658</v>
      </c>
    </row>
    <row r="1464" spans="1:8">
      <c r="A1464" s="22" t="s">
        <v>7912</v>
      </c>
      <c r="B1464" s="22" t="s">
        <v>19778</v>
      </c>
      <c r="C1464" s="22" t="s">
        <v>7913</v>
      </c>
      <c r="D1464" s="22" t="s">
        <v>7914</v>
      </c>
      <c r="F1464" s="22" t="s">
        <v>3730</v>
      </c>
      <c r="H1464" s="22" t="s">
        <v>8</v>
      </c>
    </row>
    <row r="1465" spans="1:8">
      <c r="A1465" s="22" t="s">
        <v>7915</v>
      </c>
      <c r="B1465" s="22" t="s">
        <v>19462</v>
      </c>
      <c r="C1465" s="22" t="s">
        <v>7916</v>
      </c>
      <c r="D1465" s="22" t="s">
        <v>5541</v>
      </c>
      <c r="E1465" s="22" t="s">
        <v>7917</v>
      </c>
      <c r="F1465" s="22" t="s">
        <v>3697</v>
      </c>
      <c r="H1465" s="22" t="s">
        <v>8</v>
      </c>
    </row>
    <row r="1466" spans="1:8">
      <c r="A1466" s="22" t="s">
        <v>7918</v>
      </c>
      <c r="B1466" s="22" t="s">
        <v>19779</v>
      </c>
      <c r="C1466" s="22" t="s">
        <v>7919</v>
      </c>
      <c r="D1466" s="22" t="s">
        <v>4054</v>
      </c>
      <c r="E1466" s="22" t="s">
        <v>7920</v>
      </c>
      <c r="F1466" s="22" t="s">
        <v>3697</v>
      </c>
      <c r="H1466" s="22">
        <v>1197</v>
      </c>
    </row>
    <row r="1467" spans="1:8">
      <c r="A1467" s="22" t="s">
        <v>7921</v>
      </c>
      <c r="B1467" s="22" t="s">
        <v>19780</v>
      </c>
      <c r="C1467" s="22" t="s">
        <v>7922</v>
      </c>
      <c r="D1467" s="22" t="s">
        <v>7777</v>
      </c>
      <c r="F1467" s="22" t="s">
        <v>3715</v>
      </c>
      <c r="H1467" s="22" t="s">
        <v>8</v>
      </c>
    </row>
    <row r="1468" spans="1:8">
      <c r="A1468" s="22" t="s">
        <v>7923</v>
      </c>
      <c r="B1468" s="22" t="s">
        <v>19781</v>
      </c>
      <c r="C1468" s="22" t="s">
        <v>7924</v>
      </c>
      <c r="D1468" s="22" t="s">
        <v>6817</v>
      </c>
      <c r="F1468" s="22" t="s">
        <v>3715</v>
      </c>
      <c r="H1468" s="22" t="s">
        <v>8</v>
      </c>
    </row>
    <row r="1469" spans="1:8">
      <c r="A1469" s="22" t="s">
        <v>7925</v>
      </c>
      <c r="B1469" s="22" t="s">
        <v>19782</v>
      </c>
      <c r="C1469" s="22" t="s">
        <v>7926</v>
      </c>
      <c r="D1469" s="22" t="s">
        <v>5541</v>
      </c>
      <c r="E1469" s="22" t="s">
        <v>7927</v>
      </c>
      <c r="F1469" s="22" t="s">
        <v>3707</v>
      </c>
      <c r="H1469" s="22" t="s">
        <v>8</v>
      </c>
    </row>
    <row r="1470" spans="1:8">
      <c r="A1470" s="22" t="s">
        <v>7928</v>
      </c>
      <c r="B1470" s="22" t="s">
        <v>18986</v>
      </c>
      <c r="C1470" s="22" t="s">
        <v>7929</v>
      </c>
      <c r="D1470" s="22" t="s">
        <v>6222</v>
      </c>
      <c r="F1470" s="22" t="s">
        <v>3715</v>
      </c>
      <c r="H1470" s="22" t="s">
        <v>8</v>
      </c>
    </row>
    <row r="1471" spans="1:8">
      <c r="A1471" s="22" t="s">
        <v>7930</v>
      </c>
      <c r="B1471" s="22" t="s">
        <v>19210</v>
      </c>
      <c r="C1471" s="22" t="s">
        <v>7931</v>
      </c>
      <c r="D1471" s="22" t="s">
        <v>4311</v>
      </c>
      <c r="E1471" s="22" t="s">
        <v>7932</v>
      </c>
      <c r="F1471" s="22" t="s">
        <v>3697</v>
      </c>
      <c r="H1471" s="22">
        <v>725</v>
      </c>
    </row>
    <row r="1472" spans="1:8">
      <c r="A1472" s="22" t="s">
        <v>7933</v>
      </c>
      <c r="B1472" s="22" t="s">
        <v>19783</v>
      </c>
      <c r="C1472" s="22" t="s">
        <v>7934</v>
      </c>
      <c r="D1472" s="22" t="s">
        <v>6363</v>
      </c>
      <c r="F1472" s="22" t="s">
        <v>3705</v>
      </c>
      <c r="H1472" s="22" t="s">
        <v>8</v>
      </c>
    </row>
    <row r="1473" spans="1:8">
      <c r="A1473" s="22" t="s">
        <v>7935</v>
      </c>
      <c r="B1473" s="22" t="s">
        <v>19476</v>
      </c>
      <c r="C1473" s="22" t="s">
        <v>7936</v>
      </c>
      <c r="D1473" s="22" t="s">
        <v>3789</v>
      </c>
      <c r="E1473" s="22" t="s">
        <v>7937</v>
      </c>
      <c r="F1473" s="22" t="s">
        <v>3697</v>
      </c>
      <c r="H1473" s="22">
        <v>1062</v>
      </c>
    </row>
    <row r="1474" spans="1:8">
      <c r="A1474" s="22" t="s">
        <v>7938</v>
      </c>
      <c r="B1474" s="22" t="s">
        <v>19784</v>
      </c>
      <c r="C1474" s="22" t="s">
        <v>7939</v>
      </c>
      <c r="D1474" s="22" t="s">
        <v>4151</v>
      </c>
      <c r="E1474" s="22" t="s">
        <v>7940</v>
      </c>
      <c r="F1474" s="22" t="s">
        <v>3697</v>
      </c>
      <c r="H1474" s="22" t="s">
        <v>8</v>
      </c>
    </row>
    <row r="1475" spans="1:8">
      <c r="A1475" s="22" t="s">
        <v>7941</v>
      </c>
      <c r="B1475" s="22" t="s">
        <v>19785</v>
      </c>
      <c r="C1475" s="22" t="s">
        <v>7942</v>
      </c>
      <c r="D1475" s="22" t="s">
        <v>7943</v>
      </c>
      <c r="F1475" s="22" t="s">
        <v>3711</v>
      </c>
      <c r="H1475" s="22" t="s">
        <v>8</v>
      </c>
    </row>
    <row r="1476" spans="1:8">
      <c r="A1476" s="22" t="s">
        <v>7944</v>
      </c>
      <c r="B1476" s="22" t="s">
        <v>19786</v>
      </c>
      <c r="C1476" s="22" t="s">
        <v>7945</v>
      </c>
      <c r="D1476" s="22" t="s">
        <v>4776</v>
      </c>
      <c r="F1476" s="22" t="s">
        <v>3697</v>
      </c>
      <c r="H1476" s="22" t="s">
        <v>8</v>
      </c>
    </row>
    <row r="1477" spans="1:8">
      <c r="A1477" s="22" t="s">
        <v>7946</v>
      </c>
      <c r="B1477" s="22" t="s">
        <v>18643</v>
      </c>
      <c r="C1477" s="22" t="s">
        <v>7947</v>
      </c>
      <c r="D1477" s="22" t="s">
        <v>3968</v>
      </c>
      <c r="E1477" s="22" t="s">
        <v>7948</v>
      </c>
      <c r="F1477" s="22" t="s">
        <v>3697</v>
      </c>
      <c r="H1477" s="22">
        <v>71</v>
      </c>
    </row>
    <row r="1478" spans="1:8">
      <c r="A1478" s="22" t="s">
        <v>7949</v>
      </c>
      <c r="B1478" s="22" t="s">
        <v>19787</v>
      </c>
      <c r="C1478" s="22" t="s">
        <v>7950</v>
      </c>
      <c r="D1478" s="22" t="s">
        <v>4773</v>
      </c>
      <c r="E1478" s="22" t="s">
        <v>7951</v>
      </c>
      <c r="F1478" s="22" t="s">
        <v>3697</v>
      </c>
      <c r="H1478" s="22">
        <v>680</v>
      </c>
    </row>
    <row r="1479" spans="1:8">
      <c r="A1479" s="22" t="s">
        <v>7952</v>
      </c>
      <c r="B1479" s="22" t="s">
        <v>18756</v>
      </c>
      <c r="C1479" s="22" t="s">
        <v>7953</v>
      </c>
      <c r="D1479" s="22" t="s">
        <v>7954</v>
      </c>
      <c r="F1479" s="22" t="s">
        <v>3711</v>
      </c>
      <c r="H1479" s="22" t="s">
        <v>8</v>
      </c>
    </row>
    <row r="1480" spans="1:8">
      <c r="A1480" s="22" t="s">
        <v>7955</v>
      </c>
      <c r="B1480" s="22" t="s">
        <v>18877</v>
      </c>
      <c r="C1480" s="22" t="s">
        <v>7956</v>
      </c>
      <c r="D1480" s="22" t="s">
        <v>3775</v>
      </c>
      <c r="E1480" s="22" t="s">
        <v>7957</v>
      </c>
      <c r="F1480" s="22" t="s">
        <v>3697</v>
      </c>
      <c r="G1480" s="22">
        <v>1</v>
      </c>
      <c r="H1480" s="22">
        <v>1232</v>
      </c>
    </row>
    <row r="1481" spans="1:8">
      <c r="A1481" s="22" t="s">
        <v>7958</v>
      </c>
      <c r="B1481" s="22" t="s">
        <v>19788</v>
      </c>
      <c r="C1481" s="22" t="s">
        <v>7959</v>
      </c>
      <c r="D1481" s="22" t="s">
        <v>3931</v>
      </c>
      <c r="E1481" s="22" t="s">
        <v>7960</v>
      </c>
      <c r="F1481" s="22" t="s">
        <v>3697</v>
      </c>
      <c r="H1481" s="22">
        <v>1894</v>
      </c>
    </row>
    <row r="1482" spans="1:8">
      <c r="A1482" s="22" t="s">
        <v>7961</v>
      </c>
      <c r="B1482" s="22" t="s">
        <v>19789</v>
      </c>
      <c r="C1482" s="22" t="s">
        <v>7962</v>
      </c>
      <c r="D1482" s="22" t="s">
        <v>5433</v>
      </c>
      <c r="F1482" s="22" t="s">
        <v>3715</v>
      </c>
      <c r="H1482" s="22" t="s">
        <v>8</v>
      </c>
    </row>
    <row r="1483" spans="1:8">
      <c r="A1483" s="22" t="s">
        <v>7963</v>
      </c>
      <c r="B1483" s="22" t="s">
        <v>19790</v>
      </c>
      <c r="C1483" s="22" t="s">
        <v>7964</v>
      </c>
      <c r="D1483" s="22" t="s">
        <v>5008</v>
      </c>
      <c r="F1483" s="22" t="s">
        <v>3715</v>
      </c>
      <c r="H1483" s="22" t="s">
        <v>8</v>
      </c>
    </row>
    <row r="1484" spans="1:8">
      <c r="A1484" s="22" t="s">
        <v>7965</v>
      </c>
      <c r="B1484" s="22" t="s">
        <v>19791</v>
      </c>
      <c r="C1484" s="22" t="s">
        <v>7966</v>
      </c>
      <c r="D1484" s="22" t="s">
        <v>4151</v>
      </c>
      <c r="F1484" s="22" t="s">
        <v>3730</v>
      </c>
      <c r="H1484" s="22" t="s">
        <v>8</v>
      </c>
    </row>
    <row r="1485" spans="1:8">
      <c r="A1485" s="22" t="s">
        <v>7967</v>
      </c>
      <c r="B1485" s="22" t="s">
        <v>19792</v>
      </c>
      <c r="C1485" s="22" t="s">
        <v>7968</v>
      </c>
      <c r="D1485" s="22" t="s">
        <v>4223</v>
      </c>
      <c r="E1485" s="22" t="s">
        <v>7969</v>
      </c>
      <c r="F1485" s="22" t="s">
        <v>3697</v>
      </c>
      <c r="H1485" s="22">
        <v>105</v>
      </c>
    </row>
    <row r="1486" spans="1:8">
      <c r="A1486" s="22" t="s">
        <v>7970</v>
      </c>
      <c r="B1486" s="22" t="s">
        <v>19793</v>
      </c>
      <c r="C1486" s="22" t="s">
        <v>7971</v>
      </c>
      <c r="D1486" s="22" t="s">
        <v>3765</v>
      </c>
      <c r="F1486" s="22" t="s">
        <v>3715</v>
      </c>
      <c r="H1486" s="22" t="s">
        <v>8</v>
      </c>
    </row>
    <row r="1487" spans="1:8">
      <c r="A1487" s="22" t="s">
        <v>7972</v>
      </c>
      <c r="B1487" s="22" t="s">
        <v>19794</v>
      </c>
      <c r="C1487" s="22" t="s">
        <v>7973</v>
      </c>
      <c r="D1487" s="22" t="s">
        <v>4425</v>
      </c>
      <c r="F1487" s="22" t="s">
        <v>3715</v>
      </c>
      <c r="H1487" s="22" t="s">
        <v>8</v>
      </c>
    </row>
    <row r="1488" spans="1:8">
      <c r="A1488" s="22" t="s">
        <v>7974</v>
      </c>
      <c r="B1488" s="22" t="s">
        <v>19795</v>
      </c>
      <c r="C1488" s="22" t="s">
        <v>7975</v>
      </c>
      <c r="D1488" s="22" t="s">
        <v>6297</v>
      </c>
      <c r="E1488" s="22" t="s">
        <v>7976</v>
      </c>
      <c r="F1488" s="22" t="s">
        <v>3697</v>
      </c>
      <c r="H1488" s="22" t="s">
        <v>8</v>
      </c>
    </row>
    <row r="1489" spans="1:8">
      <c r="A1489" s="22" t="s">
        <v>7977</v>
      </c>
      <c r="B1489" s="22" t="s">
        <v>19463</v>
      </c>
      <c r="C1489" s="22" t="s">
        <v>7978</v>
      </c>
      <c r="D1489" s="22" t="s">
        <v>3915</v>
      </c>
      <c r="F1489" s="22" t="s">
        <v>3697</v>
      </c>
      <c r="G1489" s="22">
        <v>1</v>
      </c>
      <c r="H1489" s="22">
        <v>1182</v>
      </c>
    </row>
    <row r="1490" spans="1:8">
      <c r="A1490" s="22" t="s">
        <v>7979</v>
      </c>
      <c r="B1490" s="22" t="s">
        <v>19796</v>
      </c>
      <c r="C1490" s="22" t="s">
        <v>7980</v>
      </c>
      <c r="D1490" s="22" t="s">
        <v>3968</v>
      </c>
      <c r="F1490" s="22" t="s">
        <v>3715</v>
      </c>
      <c r="H1490" s="22" t="s">
        <v>8</v>
      </c>
    </row>
    <row r="1491" spans="1:8">
      <c r="A1491" s="22" t="s">
        <v>7981</v>
      </c>
      <c r="B1491" s="22" t="s">
        <v>19797</v>
      </c>
      <c r="C1491" s="22" t="s">
        <v>7982</v>
      </c>
      <c r="D1491" s="22" t="s">
        <v>7983</v>
      </c>
      <c r="E1491" s="22" t="s">
        <v>7984</v>
      </c>
      <c r="F1491" s="22" t="s">
        <v>3697</v>
      </c>
      <c r="H1491" s="22">
        <v>1644</v>
      </c>
    </row>
    <row r="1492" spans="1:8">
      <c r="A1492" s="22" t="s">
        <v>7985</v>
      </c>
      <c r="B1492" s="22" t="s">
        <v>19335</v>
      </c>
      <c r="C1492" s="22" t="s">
        <v>7986</v>
      </c>
      <c r="D1492" s="22" t="s">
        <v>4796</v>
      </c>
      <c r="F1492" s="22" t="s">
        <v>3711</v>
      </c>
      <c r="H1492" s="22" t="s">
        <v>8</v>
      </c>
    </row>
    <row r="1493" spans="1:8">
      <c r="A1493" s="22" t="s">
        <v>7987</v>
      </c>
      <c r="B1493" s="22" t="s">
        <v>19253</v>
      </c>
      <c r="C1493" s="22" t="s">
        <v>7988</v>
      </c>
      <c r="D1493" s="22" t="s">
        <v>4124</v>
      </c>
      <c r="E1493" s="22" t="s">
        <v>7989</v>
      </c>
      <c r="F1493" s="22" t="s">
        <v>3697</v>
      </c>
      <c r="H1493" s="22" t="s">
        <v>8</v>
      </c>
    </row>
    <row r="1494" spans="1:8">
      <c r="A1494" s="22" t="s">
        <v>7990</v>
      </c>
      <c r="B1494" s="22" t="s">
        <v>19798</v>
      </c>
      <c r="C1494" s="22" t="s">
        <v>7991</v>
      </c>
      <c r="D1494" s="22" t="s">
        <v>4046</v>
      </c>
      <c r="E1494" s="22" t="s">
        <v>7992</v>
      </c>
      <c r="F1494" s="22" t="s">
        <v>3697</v>
      </c>
      <c r="G1494" s="22">
        <v>2</v>
      </c>
      <c r="H1494" s="22">
        <v>1397</v>
      </c>
    </row>
    <row r="1495" spans="1:8">
      <c r="A1495" s="22" t="s">
        <v>7993</v>
      </c>
      <c r="B1495" s="22" t="s">
        <v>18720</v>
      </c>
      <c r="C1495" s="22" t="s">
        <v>7994</v>
      </c>
      <c r="D1495" s="22" t="s">
        <v>7995</v>
      </c>
      <c r="E1495" s="22" t="s">
        <v>7996</v>
      </c>
      <c r="F1495" s="22" t="s">
        <v>3711</v>
      </c>
      <c r="H1495" s="22" t="s">
        <v>8</v>
      </c>
    </row>
    <row r="1496" spans="1:8">
      <c r="A1496" s="22" t="s">
        <v>7997</v>
      </c>
      <c r="B1496" s="22" t="s">
        <v>19799</v>
      </c>
      <c r="C1496" s="22" t="s">
        <v>7998</v>
      </c>
      <c r="D1496" s="22" t="s">
        <v>4117</v>
      </c>
      <c r="F1496" s="22" t="s">
        <v>3715</v>
      </c>
      <c r="H1496" s="22" t="s">
        <v>8</v>
      </c>
    </row>
    <row r="1497" spans="1:8">
      <c r="A1497" s="22" t="s">
        <v>7999</v>
      </c>
      <c r="B1497" s="22" t="s">
        <v>19800</v>
      </c>
      <c r="C1497" s="22" t="s">
        <v>8000</v>
      </c>
      <c r="D1497" s="22" t="s">
        <v>3729</v>
      </c>
      <c r="F1497" s="22" t="s">
        <v>3707</v>
      </c>
      <c r="H1497" s="22">
        <v>834</v>
      </c>
    </row>
    <row r="1498" spans="1:8">
      <c r="A1498" s="22" t="s">
        <v>8001</v>
      </c>
      <c r="B1498" s="22" t="s">
        <v>19801</v>
      </c>
      <c r="C1498" s="22" t="s">
        <v>8002</v>
      </c>
      <c r="D1498" s="22" t="s">
        <v>7842</v>
      </c>
      <c r="F1498" s="22" t="s">
        <v>3715</v>
      </c>
      <c r="H1498" s="22" t="s">
        <v>8</v>
      </c>
    </row>
    <row r="1499" spans="1:8">
      <c r="A1499" s="22" t="s">
        <v>8003</v>
      </c>
      <c r="B1499" s="22" t="s">
        <v>18600</v>
      </c>
      <c r="C1499" s="22" t="s">
        <v>8004</v>
      </c>
      <c r="D1499" s="22" t="s">
        <v>4105</v>
      </c>
      <c r="E1499" s="22" t="s">
        <v>8005</v>
      </c>
      <c r="F1499" s="22" t="s">
        <v>3697</v>
      </c>
      <c r="H1499" s="22">
        <v>987</v>
      </c>
    </row>
    <row r="1500" spans="1:8">
      <c r="A1500" s="22" t="s">
        <v>8006</v>
      </c>
      <c r="B1500" s="22" t="s">
        <v>19606</v>
      </c>
      <c r="C1500" s="22" t="s">
        <v>8007</v>
      </c>
      <c r="D1500" s="22" t="s">
        <v>4124</v>
      </c>
      <c r="E1500" s="22" t="s">
        <v>8008</v>
      </c>
      <c r="F1500" s="22" t="s">
        <v>3697</v>
      </c>
      <c r="H1500" s="22">
        <v>1557</v>
      </c>
    </row>
    <row r="1501" spans="1:8">
      <c r="A1501" s="22" t="s">
        <v>8009</v>
      </c>
      <c r="B1501" s="22" t="s">
        <v>19802</v>
      </c>
      <c r="C1501" s="22" t="s">
        <v>8010</v>
      </c>
      <c r="D1501" s="22" t="s">
        <v>4353</v>
      </c>
      <c r="F1501" s="22" t="s">
        <v>3715</v>
      </c>
      <c r="H1501" s="22" t="s">
        <v>8</v>
      </c>
    </row>
    <row r="1502" spans="1:8">
      <c r="A1502" s="22" t="s">
        <v>8011</v>
      </c>
      <c r="B1502" s="22" t="s">
        <v>19390</v>
      </c>
      <c r="C1502" s="22" t="s">
        <v>8012</v>
      </c>
      <c r="D1502" s="22" t="s">
        <v>3785</v>
      </c>
      <c r="F1502" s="22" t="s">
        <v>3730</v>
      </c>
      <c r="H1502" s="22" t="s">
        <v>8</v>
      </c>
    </row>
    <row r="1503" spans="1:8">
      <c r="A1503" s="22" t="s">
        <v>8013</v>
      </c>
      <c r="B1503" s="22" t="s">
        <v>19803</v>
      </c>
      <c r="C1503" s="22" t="s">
        <v>8014</v>
      </c>
      <c r="D1503" s="22" t="s">
        <v>4054</v>
      </c>
      <c r="E1503" s="22" t="s">
        <v>8015</v>
      </c>
      <c r="F1503" s="22" t="s">
        <v>3697</v>
      </c>
      <c r="H1503" s="22">
        <v>1195</v>
      </c>
    </row>
    <row r="1504" spans="1:8">
      <c r="A1504" s="22" t="s">
        <v>8016</v>
      </c>
      <c r="B1504" s="22" t="s">
        <v>19804</v>
      </c>
      <c r="C1504" s="22" t="s">
        <v>8017</v>
      </c>
      <c r="D1504" s="22" t="s">
        <v>4234</v>
      </c>
      <c r="F1504" s="22" t="s">
        <v>3715</v>
      </c>
      <c r="H1504" s="22" t="s">
        <v>8</v>
      </c>
    </row>
    <row r="1505" spans="1:8">
      <c r="A1505" s="22" t="s">
        <v>8018</v>
      </c>
      <c r="B1505" s="22" t="s">
        <v>19805</v>
      </c>
      <c r="C1505" s="22" t="s">
        <v>8019</v>
      </c>
      <c r="D1505" s="22" t="s">
        <v>3729</v>
      </c>
      <c r="F1505" s="22" t="s">
        <v>3715</v>
      </c>
      <c r="H1505" s="22" t="s">
        <v>8</v>
      </c>
    </row>
    <row r="1506" spans="1:8">
      <c r="A1506" s="22" t="s">
        <v>8020</v>
      </c>
      <c r="B1506" s="22" t="s">
        <v>19806</v>
      </c>
      <c r="C1506" s="22" t="s">
        <v>8021</v>
      </c>
      <c r="D1506" s="22" t="s">
        <v>3704</v>
      </c>
      <c r="F1506" s="22" t="s">
        <v>3697</v>
      </c>
      <c r="H1506" s="22" t="s">
        <v>8</v>
      </c>
    </row>
    <row r="1507" spans="1:8">
      <c r="A1507" s="22" t="s">
        <v>8022</v>
      </c>
      <c r="B1507" s="22" t="s">
        <v>19521</v>
      </c>
      <c r="C1507" s="22" t="s">
        <v>8023</v>
      </c>
      <c r="D1507" s="22" t="s">
        <v>5072</v>
      </c>
      <c r="F1507" s="22" t="s">
        <v>3711</v>
      </c>
      <c r="H1507" s="22" t="s">
        <v>8</v>
      </c>
    </row>
    <row r="1508" spans="1:8">
      <c r="A1508" s="22" t="s">
        <v>8024</v>
      </c>
      <c r="B1508" s="22" t="s">
        <v>19807</v>
      </c>
      <c r="C1508" s="22" t="s">
        <v>8025</v>
      </c>
      <c r="D1508" s="22" t="s">
        <v>4741</v>
      </c>
      <c r="E1508" s="22" t="s">
        <v>8026</v>
      </c>
      <c r="F1508" s="22" t="s">
        <v>3697</v>
      </c>
      <c r="H1508" s="22">
        <v>1256</v>
      </c>
    </row>
    <row r="1509" spans="1:8">
      <c r="A1509" s="22" t="s">
        <v>8027</v>
      </c>
      <c r="B1509" s="22" t="s">
        <v>18595</v>
      </c>
      <c r="C1509" s="22" t="s">
        <v>8028</v>
      </c>
      <c r="D1509" s="22" t="s">
        <v>3901</v>
      </c>
      <c r="E1509" s="22" t="s">
        <v>8029</v>
      </c>
      <c r="F1509" s="22" t="s">
        <v>3697</v>
      </c>
      <c r="H1509" s="22" t="s">
        <v>8</v>
      </c>
    </row>
    <row r="1510" spans="1:8">
      <c r="A1510" s="22" t="s">
        <v>8030</v>
      </c>
      <c r="B1510" s="22" t="s">
        <v>19808</v>
      </c>
      <c r="C1510" s="22" t="s">
        <v>8031</v>
      </c>
      <c r="D1510" s="22" t="s">
        <v>3714</v>
      </c>
      <c r="E1510" s="22" t="s">
        <v>8032</v>
      </c>
      <c r="F1510" s="22" t="s">
        <v>3697</v>
      </c>
      <c r="H1510" s="22" t="s">
        <v>8</v>
      </c>
    </row>
    <row r="1511" spans="1:8">
      <c r="A1511" s="22" t="s">
        <v>8033</v>
      </c>
      <c r="B1511" s="22" t="s">
        <v>18812</v>
      </c>
      <c r="C1511" s="22" t="s">
        <v>8034</v>
      </c>
      <c r="D1511" s="22" t="s">
        <v>3865</v>
      </c>
      <c r="F1511" s="22" t="s">
        <v>3715</v>
      </c>
      <c r="H1511" s="22" t="s">
        <v>8</v>
      </c>
    </row>
    <row r="1512" spans="1:8">
      <c r="A1512" s="22" t="s">
        <v>8035</v>
      </c>
      <c r="B1512" s="22" t="s">
        <v>19809</v>
      </c>
      <c r="C1512" s="22" t="s">
        <v>8036</v>
      </c>
      <c r="D1512" s="22" t="s">
        <v>4753</v>
      </c>
      <c r="F1512" s="22" t="s">
        <v>3730</v>
      </c>
      <c r="H1512" s="22" t="s">
        <v>8</v>
      </c>
    </row>
    <row r="1513" spans="1:8">
      <c r="A1513" s="22" t="s">
        <v>8037</v>
      </c>
      <c r="B1513" s="22" t="s">
        <v>19147</v>
      </c>
      <c r="C1513" s="22" t="s">
        <v>8038</v>
      </c>
      <c r="D1513" s="22" t="s">
        <v>3909</v>
      </c>
      <c r="E1513" s="22" t="s">
        <v>8039</v>
      </c>
      <c r="F1513" s="22" t="s">
        <v>3697</v>
      </c>
      <c r="H1513" s="22" t="s">
        <v>8</v>
      </c>
    </row>
    <row r="1514" spans="1:8">
      <c r="A1514" s="22" t="s">
        <v>8040</v>
      </c>
      <c r="B1514" s="22" t="s">
        <v>19810</v>
      </c>
      <c r="C1514" s="22" t="s">
        <v>8041</v>
      </c>
      <c r="D1514" s="22" t="s">
        <v>4223</v>
      </c>
      <c r="E1514" s="22" t="s">
        <v>8042</v>
      </c>
      <c r="F1514" s="22" t="s">
        <v>3697</v>
      </c>
      <c r="H1514" s="22">
        <v>120</v>
      </c>
    </row>
    <row r="1515" spans="1:8">
      <c r="A1515" s="22" t="s">
        <v>8043</v>
      </c>
      <c r="B1515" s="22" t="s">
        <v>19292</v>
      </c>
      <c r="C1515" s="22" t="s">
        <v>8044</v>
      </c>
      <c r="D1515" s="22" t="s">
        <v>3865</v>
      </c>
      <c r="F1515" s="22" t="s">
        <v>3715</v>
      </c>
      <c r="H1515" s="22" t="s">
        <v>8</v>
      </c>
    </row>
    <row r="1516" spans="1:8">
      <c r="A1516" s="22" t="s">
        <v>8045</v>
      </c>
      <c r="B1516" s="22" t="s">
        <v>18929</v>
      </c>
      <c r="C1516" s="22" t="s">
        <v>8046</v>
      </c>
      <c r="D1516" s="22" t="s">
        <v>7593</v>
      </c>
      <c r="E1516" s="22" t="s">
        <v>8047</v>
      </c>
      <c r="F1516" s="22" t="s">
        <v>3697</v>
      </c>
      <c r="H1516" s="22">
        <v>2371</v>
      </c>
    </row>
    <row r="1517" spans="1:8">
      <c r="A1517" s="22" t="s">
        <v>8048</v>
      </c>
      <c r="B1517" s="22" t="s">
        <v>18610</v>
      </c>
      <c r="C1517" s="22" t="s">
        <v>8049</v>
      </c>
      <c r="D1517" s="22" t="s">
        <v>4176</v>
      </c>
      <c r="F1517" s="22" t="s">
        <v>3707</v>
      </c>
      <c r="H1517" s="22" t="s">
        <v>8</v>
      </c>
    </row>
    <row r="1518" spans="1:8">
      <c r="A1518" s="22" t="s">
        <v>8050</v>
      </c>
      <c r="B1518" s="22" t="s">
        <v>18756</v>
      </c>
      <c r="C1518" s="22" t="s">
        <v>8051</v>
      </c>
      <c r="D1518" s="22" t="s">
        <v>8052</v>
      </c>
      <c r="E1518" s="22" t="s">
        <v>8053</v>
      </c>
      <c r="F1518" s="22" t="s">
        <v>3697</v>
      </c>
      <c r="H1518" s="22">
        <v>1671</v>
      </c>
    </row>
    <row r="1519" spans="1:8">
      <c r="A1519" s="22" t="s">
        <v>8054</v>
      </c>
      <c r="B1519" s="22" t="s">
        <v>18604</v>
      </c>
      <c r="C1519" s="22" t="s">
        <v>8055</v>
      </c>
      <c r="D1519" s="22" t="s">
        <v>4124</v>
      </c>
      <c r="E1519" s="22" t="s">
        <v>8056</v>
      </c>
      <c r="F1519" s="22" t="s">
        <v>3697</v>
      </c>
      <c r="H1519" s="22">
        <v>1551</v>
      </c>
    </row>
    <row r="1520" spans="1:8">
      <c r="A1520" s="22" t="s">
        <v>8057</v>
      </c>
      <c r="B1520" s="22" t="s">
        <v>19811</v>
      </c>
      <c r="C1520" s="22" t="s">
        <v>8058</v>
      </c>
      <c r="D1520" s="22" t="s">
        <v>5316</v>
      </c>
      <c r="E1520" s="22" t="s">
        <v>8059</v>
      </c>
      <c r="F1520" s="22" t="s">
        <v>3697</v>
      </c>
      <c r="G1520" s="22">
        <v>1</v>
      </c>
      <c r="H1520" s="22">
        <v>286</v>
      </c>
    </row>
    <row r="1521" spans="1:8">
      <c r="A1521" s="22" t="s">
        <v>8060</v>
      </c>
      <c r="B1521" s="22" t="s">
        <v>19812</v>
      </c>
      <c r="C1521" s="22" t="s">
        <v>8061</v>
      </c>
      <c r="D1521" s="22" t="s">
        <v>8062</v>
      </c>
      <c r="E1521" s="22" t="s">
        <v>8063</v>
      </c>
      <c r="F1521" s="22" t="s">
        <v>3697</v>
      </c>
      <c r="H1521" s="22">
        <v>1152</v>
      </c>
    </row>
    <row r="1522" spans="1:8">
      <c r="A1522" s="22" t="s">
        <v>8064</v>
      </c>
      <c r="B1522" s="22" t="s">
        <v>19813</v>
      </c>
      <c r="C1522" s="22" t="s">
        <v>8065</v>
      </c>
      <c r="D1522" s="22" t="s">
        <v>3752</v>
      </c>
      <c r="F1522" s="22" t="s">
        <v>3730</v>
      </c>
      <c r="H1522" s="22" t="s">
        <v>8</v>
      </c>
    </row>
    <row r="1523" spans="1:8">
      <c r="A1523" s="22" t="s">
        <v>8066</v>
      </c>
      <c r="B1523" s="22" t="s">
        <v>18618</v>
      </c>
      <c r="C1523" s="22" t="s">
        <v>8067</v>
      </c>
      <c r="D1523" s="22" t="s">
        <v>4124</v>
      </c>
      <c r="E1523" s="22" t="s">
        <v>8068</v>
      </c>
      <c r="F1523" s="22" t="s">
        <v>3697</v>
      </c>
      <c r="H1523" s="22" t="s">
        <v>8</v>
      </c>
    </row>
    <row r="1524" spans="1:8">
      <c r="A1524" s="22" t="s">
        <v>8069</v>
      </c>
      <c r="B1524" s="22" t="s">
        <v>19814</v>
      </c>
      <c r="C1524" s="22" t="s">
        <v>8070</v>
      </c>
      <c r="D1524" s="22" t="s">
        <v>4246</v>
      </c>
      <c r="F1524" s="22" t="s">
        <v>3730</v>
      </c>
      <c r="H1524" s="22">
        <v>523</v>
      </c>
    </row>
    <row r="1525" spans="1:8">
      <c r="A1525" s="22" t="s">
        <v>8071</v>
      </c>
      <c r="B1525" s="22" t="s">
        <v>19815</v>
      </c>
      <c r="C1525" s="22" t="s">
        <v>8072</v>
      </c>
      <c r="D1525" s="22" t="s">
        <v>6962</v>
      </c>
      <c r="E1525" s="22" t="s">
        <v>8073</v>
      </c>
      <c r="F1525" s="22" t="s">
        <v>3697</v>
      </c>
      <c r="G1525" s="22">
        <v>1</v>
      </c>
      <c r="H1525" s="22" t="s">
        <v>8</v>
      </c>
    </row>
    <row r="1526" spans="1:8">
      <c r="A1526" s="22" t="s">
        <v>8074</v>
      </c>
      <c r="B1526" s="22" t="s">
        <v>19816</v>
      </c>
      <c r="C1526" s="22" t="s">
        <v>8075</v>
      </c>
      <c r="D1526" s="22" t="s">
        <v>8076</v>
      </c>
      <c r="E1526" s="22" t="s">
        <v>8077</v>
      </c>
      <c r="F1526" s="22" t="s">
        <v>3697</v>
      </c>
      <c r="H1526" s="22" t="s">
        <v>8</v>
      </c>
    </row>
    <row r="1527" spans="1:8">
      <c r="A1527" s="22" t="s">
        <v>8078</v>
      </c>
      <c r="B1527" s="22" t="s">
        <v>18812</v>
      </c>
      <c r="C1527" s="22" t="s">
        <v>8079</v>
      </c>
      <c r="D1527" s="22" t="s">
        <v>5310</v>
      </c>
      <c r="E1527" s="22" t="s">
        <v>8080</v>
      </c>
      <c r="F1527" s="22" t="s">
        <v>3697</v>
      </c>
      <c r="H1527" s="22">
        <v>531</v>
      </c>
    </row>
    <row r="1528" spans="1:8">
      <c r="A1528" s="22" t="s">
        <v>8081</v>
      </c>
      <c r="B1528" s="22" t="s">
        <v>19817</v>
      </c>
      <c r="C1528" s="22" t="s">
        <v>8082</v>
      </c>
      <c r="D1528" s="22" t="s">
        <v>3847</v>
      </c>
      <c r="F1528" s="22" t="s">
        <v>3715</v>
      </c>
      <c r="H1528" s="22" t="s">
        <v>8</v>
      </c>
    </row>
    <row r="1529" spans="1:8">
      <c r="A1529" s="22" t="s">
        <v>8083</v>
      </c>
      <c r="B1529" s="22" t="s">
        <v>19818</v>
      </c>
      <c r="C1529" s="22" t="s">
        <v>8084</v>
      </c>
      <c r="D1529" s="22" t="s">
        <v>7280</v>
      </c>
      <c r="F1529" s="22" t="s">
        <v>3711</v>
      </c>
      <c r="H1529" s="22" t="s">
        <v>8</v>
      </c>
    </row>
    <row r="1530" spans="1:8">
      <c r="A1530" s="22" t="s">
        <v>8085</v>
      </c>
      <c r="B1530" s="22" t="s">
        <v>19819</v>
      </c>
      <c r="C1530" s="22" t="s">
        <v>8086</v>
      </c>
      <c r="D1530" s="22" t="s">
        <v>4117</v>
      </c>
      <c r="F1530" s="22" t="s">
        <v>3715</v>
      </c>
      <c r="H1530" s="22" t="s">
        <v>8</v>
      </c>
    </row>
    <row r="1531" spans="1:8">
      <c r="A1531" s="22" t="s">
        <v>8087</v>
      </c>
      <c r="B1531" s="22" t="s">
        <v>19064</v>
      </c>
      <c r="C1531" s="22" t="s">
        <v>8088</v>
      </c>
      <c r="D1531" s="22" t="s">
        <v>7327</v>
      </c>
      <c r="E1531" s="22" t="s">
        <v>8089</v>
      </c>
      <c r="F1531" s="22" t="s">
        <v>3697</v>
      </c>
      <c r="H1531" s="22" t="s">
        <v>8</v>
      </c>
    </row>
    <row r="1532" spans="1:8">
      <c r="A1532" s="22" t="s">
        <v>8090</v>
      </c>
      <c r="B1532" s="22" t="s">
        <v>19820</v>
      </c>
      <c r="C1532" s="22" t="s">
        <v>8091</v>
      </c>
      <c r="D1532" s="22" t="s">
        <v>3859</v>
      </c>
      <c r="F1532" s="22" t="s">
        <v>3715</v>
      </c>
      <c r="H1532" s="22" t="s">
        <v>8</v>
      </c>
    </row>
    <row r="1533" spans="1:8">
      <c r="A1533" s="22" t="s">
        <v>8092</v>
      </c>
      <c r="B1533" s="22" t="s">
        <v>19821</v>
      </c>
      <c r="C1533" s="22" t="s">
        <v>8093</v>
      </c>
      <c r="D1533" s="22" t="s">
        <v>8094</v>
      </c>
      <c r="F1533" s="22" t="s">
        <v>3730</v>
      </c>
      <c r="H1533" s="22" t="s">
        <v>8</v>
      </c>
    </row>
    <row r="1534" spans="1:8">
      <c r="A1534" s="22" t="s">
        <v>8095</v>
      </c>
      <c r="B1534" s="22" t="s">
        <v>19822</v>
      </c>
      <c r="C1534" s="22" t="s">
        <v>8096</v>
      </c>
      <c r="D1534" s="22" t="s">
        <v>6628</v>
      </c>
      <c r="F1534" s="22" t="s">
        <v>3711</v>
      </c>
      <c r="H1534" s="22" t="s">
        <v>8</v>
      </c>
    </row>
    <row r="1535" spans="1:8">
      <c r="A1535" s="22" t="s">
        <v>8097</v>
      </c>
      <c r="B1535" s="22" t="s">
        <v>18745</v>
      </c>
      <c r="C1535" s="22" t="s">
        <v>8098</v>
      </c>
      <c r="D1535" s="22" t="s">
        <v>4888</v>
      </c>
      <c r="E1535" s="22" t="s">
        <v>8099</v>
      </c>
      <c r="F1535" s="22" t="s">
        <v>3697</v>
      </c>
      <c r="H1535" s="22">
        <v>571</v>
      </c>
    </row>
    <row r="1536" spans="1:8">
      <c r="A1536" s="22" t="s">
        <v>8100</v>
      </c>
      <c r="B1536" s="22" t="s">
        <v>19167</v>
      </c>
      <c r="C1536" s="22" t="s">
        <v>8101</v>
      </c>
      <c r="D1536" s="22" t="s">
        <v>3765</v>
      </c>
      <c r="E1536" s="22" t="s">
        <v>8102</v>
      </c>
      <c r="F1536" s="22" t="s">
        <v>3697</v>
      </c>
      <c r="G1536" s="22">
        <v>1</v>
      </c>
      <c r="H1536" s="22" t="s">
        <v>8</v>
      </c>
    </row>
    <row r="1537" spans="1:8">
      <c r="A1537" s="22" t="s">
        <v>8103</v>
      </c>
      <c r="B1537" s="22" t="s">
        <v>19823</v>
      </c>
      <c r="C1537" s="22" t="s">
        <v>8104</v>
      </c>
      <c r="D1537" s="22" t="s">
        <v>4353</v>
      </c>
      <c r="F1537" s="22" t="s">
        <v>3705</v>
      </c>
      <c r="H1537" s="22" t="s">
        <v>8</v>
      </c>
    </row>
    <row r="1538" spans="1:8">
      <c r="A1538" s="22" t="s">
        <v>8105</v>
      </c>
      <c r="B1538" s="22" t="s">
        <v>19824</v>
      </c>
      <c r="C1538" s="22" t="s">
        <v>8106</v>
      </c>
      <c r="D1538" s="22" t="s">
        <v>3986</v>
      </c>
      <c r="E1538" s="22" t="s">
        <v>8107</v>
      </c>
      <c r="F1538" s="22" t="s">
        <v>3697</v>
      </c>
      <c r="H1538" s="22" t="s">
        <v>8</v>
      </c>
    </row>
    <row r="1539" spans="1:8">
      <c r="A1539" s="22" t="s">
        <v>8108</v>
      </c>
      <c r="B1539" s="22" t="s">
        <v>18829</v>
      </c>
      <c r="C1539" s="22" t="s">
        <v>8109</v>
      </c>
      <c r="D1539" s="22" t="s">
        <v>7357</v>
      </c>
      <c r="E1539" s="22" t="s">
        <v>8110</v>
      </c>
      <c r="F1539" s="22" t="s">
        <v>3697</v>
      </c>
      <c r="H1539" s="22">
        <v>473</v>
      </c>
    </row>
    <row r="1540" spans="1:8">
      <c r="A1540" s="22" t="s">
        <v>8111</v>
      </c>
      <c r="B1540" s="22" t="s">
        <v>19211</v>
      </c>
      <c r="C1540" s="22" t="s">
        <v>8112</v>
      </c>
      <c r="D1540" s="22" t="s">
        <v>6628</v>
      </c>
      <c r="E1540" s="22" t="s">
        <v>8113</v>
      </c>
      <c r="F1540" s="22" t="s">
        <v>3697</v>
      </c>
      <c r="H1540" s="22">
        <v>207</v>
      </c>
    </row>
    <row r="1541" spans="1:8">
      <c r="A1541" s="22" t="s">
        <v>8114</v>
      </c>
      <c r="B1541" s="22" t="s">
        <v>19825</v>
      </c>
      <c r="C1541" s="22" t="s">
        <v>8115</v>
      </c>
      <c r="D1541" s="22" t="s">
        <v>4764</v>
      </c>
      <c r="E1541" s="22" t="s">
        <v>8116</v>
      </c>
      <c r="F1541" s="22" t="s">
        <v>3697</v>
      </c>
      <c r="H1541" s="22">
        <v>809</v>
      </c>
    </row>
    <row r="1542" spans="1:8">
      <c r="A1542" s="22" t="s">
        <v>8117</v>
      </c>
      <c r="B1542" s="22" t="s">
        <v>19826</v>
      </c>
      <c r="C1542" s="22" t="s">
        <v>8118</v>
      </c>
      <c r="D1542" s="22" t="s">
        <v>4871</v>
      </c>
      <c r="E1542" s="22" t="s">
        <v>8119</v>
      </c>
      <c r="F1542" s="22" t="s">
        <v>3697</v>
      </c>
      <c r="H1542" s="22">
        <v>368</v>
      </c>
    </row>
    <row r="1543" spans="1:8">
      <c r="A1543" s="22" t="s">
        <v>8120</v>
      </c>
      <c r="B1543" s="22" t="s">
        <v>19827</v>
      </c>
      <c r="C1543" s="22" t="s">
        <v>8121</v>
      </c>
      <c r="D1543" s="22" t="s">
        <v>4234</v>
      </c>
      <c r="F1543" s="22" t="s">
        <v>3711</v>
      </c>
      <c r="H1543" s="22" t="s">
        <v>8</v>
      </c>
    </row>
    <row r="1544" spans="1:8">
      <c r="A1544" s="22" t="s">
        <v>8122</v>
      </c>
      <c r="B1544" s="22" t="s">
        <v>19828</v>
      </c>
      <c r="C1544" s="22" t="s">
        <v>8123</v>
      </c>
      <c r="D1544" s="22" t="s">
        <v>5176</v>
      </c>
      <c r="F1544" s="22" t="s">
        <v>3730</v>
      </c>
      <c r="H1544" s="22" t="s">
        <v>8</v>
      </c>
    </row>
    <row r="1545" spans="1:8">
      <c r="A1545" s="22" t="s">
        <v>8124</v>
      </c>
      <c r="B1545" s="22" t="s">
        <v>19829</v>
      </c>
      <c r="C1545" s="22" t="s">
        <v>8125</v>
      </c>
      <c r="D1545" s="22" t="s">
        <v>8126</v>
      </c>
      <c r="E1545" s="22" t="s">
        <v>8127</v>
      </c>
      <c r="F1545" s="22" t="s">
        <v>3697</v>
      </c>
      <c r="G1545" s="22">
        <v>1</v>
      </c>
      <c r="H1545" s="22">
        <v>1154</v>
      </c>
    </row>
    <row r="1546" spans="1:8">
      <c r="A1546" s="22" t="s">
        <v>8128</v>
      </c>
      <c r="B1546" s="22" t="s">
        <v>19830</v>
      </c>
      <c r="C1546" s="22" t="s">
        <v>8129</v>
      </c>
      <c r="D1546" s="22" t="s">
        <v>3836</v>
      </c>
      <c r="E1546" s="22" t="s">
        <v>8130</v>
      </c>
      <c r="F1546" s="22" t="s">
        <v>3697</v>
      </c>
      <c r="H1546" s="22">
        <v>1526</v>
      </c>
    </row>
    <row r="1547" spans="1:8">
      <c r="A1547" s="22" t="s">
        <v>8131</v>
      </c>
      <c r="B1547" s="22" t="s">
        <v>19232</v>
      </c>
      <c r="C1547" s="22" t="s">
        <v>8132</v>
      </c>
      <c r="D1547" s="22" t="s">
        <v>4773</v>
      </c>
      <c r="E1547" s="22" t="s">
        <v>8133</v>
      </c>
      <c r="F1547" s="22" t="s">
        <v>3697</v>
      </c>
      <c r="H1547" s="22">
        <v>681</v>
      </c>
    </row>
    <row r="1548" spans="1:8">
      <c r="A1548" s="22" t="s">
        <v>8134</v>
      </c>
      <c r="B1548" s="22" t="s">
        <v>19831</v>
      </c>
      <c r="C1548" s="22" t="s">
        <v>8135</v>
      </c>
      <c r="D1548" s="22" t="s">
        <v>3895</v>
      </c>
      <c r="E1548" s="22" t="s">
        <v>8136</v>
      </c>
      <c r="F1548" s="22" t="s">
        <v>3697</v>
      </c>
      <c r="G1548" s="22">
        <v>1</v>
      </c>
      <c r="H1548" s="22" t="s">
        <v>8</v>
      </c>
    </row>
    <row r="1549" spans="1:8">
      <c r="A1549" s="22" t="s">
        <v>8137</v>
      </c>
      <c r="B1549" s="22" t="s">
        <v>19832</v>
      </c>
      <c r="C1549" s="22" t="s">
        <v>8138</v>
      </c>
      <c r="D1549" s="22" t="s">
        <v>8139</v>
      </c>
      <c r="F1549" s="22" t="s">
        <v>3711</v>
      </c>
      <c r="H1549" s="22" t="s">
        <v>8</v>
      </c>
    </row>
    <row r="1550" spans="1:8">
      <c r="A1550" s="22" t="s">
        <v>8140</v>
      </c>
      <c r="B1550" s="22" t="s">
        <v>19833</v>
      </c>
      <c r="C1550" s="22" t="s">
        <v>8141</v>
      </c>
      <c r="D1550" s="22" t="s">
        <v>4508</v>
      </c>
      <c r="E1550" s="22" t="s">
        <v>8142</v>
      </c>
      <c r="F1550" s="22" t="s">
        <v>3697</v>
      </c>
      <c r="G1550" s="22">
        <v>1</v>
      </c>
      <c r="H1550" s="22">
        <v>443</v>
      </c>
    </row>
    <row r="1551" spans="1:8">
      <c r="A1551" s="22" t="s">
        <v>8143</v>
      </c>
      <c r="B1551" s="22" t="s">
        <v>19470</v>
      </c>
      <c r="C1551" s="22" t="s">
        <v>8144</v>
      </c>
      <c r="D1551" s="22" t="s">
        <v>8145</v>
      </c>
      <c r="E1551" s="22" t="s">
        <v>8146</v>
      </c>
      <c r="F1551" s="22" t="s">
        <v>3697</v>
      </c>
      <c r="H1551" s="22">
        <v>1344</v>
      </c>
    </row>
    <row r="1552" spans="1:8">
      <c r="A1552" s="22" t="s">
        <v>8147</v>
      </c>
      <c r="B1552" s="22" t="s">
        <v>19834</v>
      </c>
      <c r="C1552" s="22" t="s">
        <v>8148</v>
      </c>
      <c r="D1552" s="22" t="s">
        <v>4234</v>
      </c>
      <c r="F1552" s="22" t="s">
        <v>3705</v>
      </c>
      <c r="H1552" s="22" t="s">
        <v>8</v>
      </c>
    </row>
    <row r="1553" spans="1:8">
      <c r="A1553" s="22" t="s">
        <v>8149</v>
      </c>
      <c r="B1553" s="22" t="s">
        <v>19835</v>
      </c>
      <c r="C1553" s="22" t="s">
        <v>8150</v>
      </c>
      <c r="D1553" s="22" t="s">
        <v>6200</v>
      </c>
      <c r="F1553" s="22" t="s">
        <v>3715</v>
      </c>
      <c r="H1553" s="22" t="s">
        <v>8</v>
      </c>
    </row>
    <row r="1554" spans="1:8">
      <c r="A1554" s="22" t="s">
        <v>8151</v>
      </c>
      <c r="B1554" s="22" t="s">
        <v>18715</v>
      </c>
      <c r="C1554" s="22" t="s">
        <v>8152</v>
      </c>
      <c r="D1554" s="22" t="s">
        <v>8153</v>
      </c>
      <c r="E1554" s="22" t="s">
        <v>8154</v>
      </c>
      <c r="F1554" s="22" t="s">
        <v>3697</v>
      </c>
      <c r="H1554" s="22" t="s">
        <v>8</v>
      </c>
    </row>
    <row r="1555" spans="1:8">
      <c r="A1555" s="22" t="s">
        <v>8155</v>
      </c>
      <c r="B1555" s="22" t="s">
        <v>19836</v>
      </c>
      <c r="C1555" s="22" t="s">
        <v>8156</v>
      </c>
      <c r="D1555" s="22" t="s">
        <v>5931</v>
      </c>
      <c r="F1555" s="22" t="s">
        <v>3711</v>
      </c>
      <c r="H1555" s="22" t="s">
        <v>8</v>
      </c>
    </row>
    <row r="1556" spans="1:8">
      <c r="A1556" s="22" t="s">
        <v>8157</v>
      </c>
      <c r="B1556" s="22" t="s">
        <v>19837</v>
      </c>
      <c r="C1556" s="22" t="s">
        <v>8158</v>
      </c>
      <c r="D1556" s="22" t="s">
        <v>4847</v>
      </c>
      <c r="F1556" s="22" t="s">
        <v>3711</v>
      </c>
      <c r="H1556" s="22" t="s">
        <v>8</v>
      </c>
    </row>
    <row r="1557" spans="1:8">
      <c r="A1557" s="22" t="s">
        <v>8159</v>
      </c>
      <c r="B1557" s="22" t="s">
        <v>19838</v>
      </c>
      <c r="C1557" s="22" t="s">
        <v>8160</v>
      </c>
      <c r="D1557" s="22" t="s">
        <v>4216</v>
      </c>
      <c r="F1557" s="22" t="s">
        <v>3711</v>
      </c>
      <c r="H1557" s="22" t="s">
        <v>8</v>
      </c>
    </row>
    <row r="1558" spans="1:8">
      <c r="A1558" s="22" t="s">
        <v>8161</v>
      </c>
      <c r="B1558" s="22" t="s">
        <v>19839</v>
      </c>
      <c r="C1558" s="22" t="s">
        <v>8162</v>
      </c>
      <c r="D1558" s="22" t="s">
        <v>7661</v>
      </c>
      <c r="E1558" s="22" t="s">
        <v>8163</v>
      </c>
      <c r="F1558" s="22" t="s">
        <v>3697</v>
      </c>
      <c r="H1558" s="22" t="s">
        <v>8</v>
      </c>
    </row>
    <row r="1559" spans="1:8">
      <c r="A1559" s="22" t="s">
        <v>8164</v>
      </c>
      <c r="B1559" s="22" t="s">
        <v>19840</v>
      </c>
      <c r="C1559" s="22" t="s">
        <v>8165</v>
      </c>
      <c r="D1559" s="22" t="s">
        <v>5155</v>
      </c>
      <c r="F1559" s="22" t="s">
        <v>3715</v>
      </c>
      <c r="H1559" s="22" t="s">
        <v>8</v>
      </c>
    </row>
    <row r="1560" spans="1:8">
      <c r="A1560" s="22" t="s">
        <v>8166</v>
      </c>
      <c r="B1560" s="22" t="s">
        <v>19476</v>
      </c>
      <c r="C1560" s="22" t="s">
        <v>8167</v>
      </c>
      <c r="D1560" s="22" t="s">
        <v>8168</v>
      </c>
      <c r="E1560" s="22" t="s">
        <v>8169</v>
      </c>
      <c r="F1560" s="22" t="s">
        <v>3697</v>
      </c>
      <c r="H1560" s="22">
        <v>1336</v>
      </c>
    </row>
    <row r="1561" spans="1:8">
      <c r="A1561" s="22" t="s">
        <v>8170</v>
      </c>
      <c r="B1561" s="22" t="s">
        <v>18655</v>
      </c>
      <c r="C1561" s="22" t="s">
        <v>8171</v>
      </c>
      <c r="D1561" s="22" t="s">
        <v>3704</v>
      </c>
      <c r="F1561" s="22" t="s">
        <v>3730</v>
      </c>
      <c r="H1561" s="22" t="s">
        <v>8</v>
      </c>
    </row>
    <row r="1562" spans="1:8">
      <c r="A1562" s="22" t="s">
        <v>8172</v>
      </c>
      <c r="B1562" s="22" t="s">
        <v>19294</v>
      </c>
      <c r="C1562" s="22" t="s">
        <v>8173</v>
      </c>
      <c r="D1562" s="22" t="s">
        <v>8174</v>
      </c>
      <c r="F1562" s="22" t="s">
        <v>3711</v>
      </c>
      <c r="H1562" s="22" t="s">
        <v>8</v>
      </c>
    </row>
    <row r="1563" spans="1:8">
      <c r="A1563" s="22" t="s">
        <v>8175</v>
      </c>
      <c r="B1563" s="22" t="s">
        <v>19841</v>
      </c>
      <c r="C1563" s="22" t="s">
        <v>8176</v>
      </c>
      <c r="D1563" s="22" t="s">
        <v>5336</v>
      </c>
      <c r="F1563" s="22" t="s">
        <v>3715</v>
      </c>
      <c r="H1563" s="22" t="s">
        <v>8</v>
      </c>
    </row>
    <row r="1564" spans="1:8">
      <c r="A1564" s="22" t="s">
        <v>8177</v>
      </c>
      <c r="B1564" s="22" t="s">
        <v>19842</v>
      </c>
      <c r="C1564" s="22" t="s">
        <v>8178</v>
      </c>
      <c r="D1564" s="22" t="s">
        <v>3800</v>
      </c>
      <c r="E1564" s="22" t="s">
        <v>8179</v>
      </c>
      <c r="F1564" s="22" t="s">
        <v>3697</v>
      </c>
      <c r="G1564" s="22">
        <v>1</v>
      </c>
      <c r="H1564" s="22">
        <v>2441</v>
      </c>
    </row>
    <row r="1565" spans="1:8">
      <c r="A1565" s="22" t="s">
        <v>8180</v>
      </c>
      <c r="B1565" s="22" t="s">
        <v>19843</v>
      </c>
      <c r="C1565" s="22" t="s">
        <v>8181</v>
      </c>
      <c r="D1565" s="22" t="s">
        <v>4574</v>
      </c>
      <c r="E1565" s="22" t="s">
        <v>8182</v>
      </c>
      <c r="F1565" s="22" t="s">
        <v>3697</v>
      </c>
      <c r="H1565" s="22">
        <v>1653</v>
      </c>
    </row>
    <row r="1566" spans="1:8">
      <c r="A1566" s="22" t="s">
        <v>8183</v>
      </c>
      <c r="B1566" s="22" t="s">
        <v>19844</v>
      </c>
      <c r="C1566" s="22" t="s">
        <v>8184</v>
      </c>
      <c r="D1566" s="22" t="s">
        <v>4216</v>
      </c>
      <c r="E1566" s="22" t="s">
        <v>8185</v>
      </c>
      <c r="F1566" s="22" t="s">
        <v>3697</v>
      </c>
      <c r="H1566" s="22">
        <v>651</v>
      </c>
    </row>
    <row r="1567" spans="1:8">
      <c r="A1567" s="22" t="s">
        <v>8186</v>
      </c>
      <c r="B1567" s="22" t="s">
        <v>19845</v>
      </c>
      <c r="C1567" s="22" t="s">
        <v>8187</v>
      </c>
      <c r="D1567" s="22" t="s">
        <v>4176</v>
      </c>
      <c r="F1567" s="22" t="s">
        <v>3715</v>
      </c>
      <c r="H1567" s="22" t="s">
        <v>8</v>
      </c>
    </row>
    <row r="1568" spans="1:8">
      <c r="A1568" s="22" t="s">
        <v>8188</v>
      </c>
      <c r="B1568" s="22" t="s">
        <v>19846</v>
      </c>
      <c r="C1568" s="22" t="s">
        <v>8189</v>
      </c>
      <c r="D1568" s="22" t="s">
        <v>5172</v>
      </c>
      <c r="E1568" s="22" t="s">
        <v>8190</v>
      </c>
      <c r="F1568" s="22" t="s">
        <v>3697</v>
      </c>
      <c r="H1568" s="22" t="s">
        <v>8</v>
      </c>
    </row>
    <row r="1569" spans="1:8">
      <c r="A1569" s="22" t="s">
        <v>8191</v>
      </c>
      <c r="B1569" s="22" t="s">
        <v>19127</v>
      </c>
      <c r="C1569" s="22" t="s">
        <v>8192</v>
      </c>
      <c r="D1569" s="22" t="s">
        <v>8193</v>
      </c>
      <c r="E1569" s="22" t="s">
        <v>8194</v>
      </c>
      <c r="F1569" s="22" t="s">
        <v>3697</v>
      </c>
      <c r="H1569" s="22">
        <v>2169</v>
      </c>
    </row>
    <row r="1570" spans="1:8">
      <c r="A1570" s="22" t="s">
        <v>8195</v>
      </c>
      <c r="B1570" s="22" t="s">
        <v>19847</v>
      </c>
      <c r="C1570" s="22" t="s">
        <v>8196</v>
      </c>
      <c r="D1570" s="22" t="s">
        <v>4176</v>
      </c>
      <c r="F1570" s="22" t="s">
        <v>3730</v>
      </c>
      <c r="H1570" s="22" t="s">
        <v>8</v>
      </c>
    </row>
    <row r="1571" spans="1:8">
      <c r="A1571" s="22" t="s">
        <v>8197</v>
      </c>
      <c r="B1571" s="22" t="s">
        <v>19784</v>
      </c>
      <c r="C1571" s="22" t="s">
        <v>2948</v>
      </c>
      <c r="D1571" s="22" t="s">
        <v>3931</v>
      </c>
      <c r="F1571" s="22" t="s">
        <v>3715</v>
      </c>
      <c r="H1571" s="22" t="s">
        <v>8</v>
      </c>
    </row>
    <row r="1572" spans="1:8">
      <c r="A1572" s="22" t="s">
        <v>8198</v>
      </c>
      <c r="B1572" s="22" t="s">
        <v>19542</v>
      </c>
      <c r="C1572" s="22" t="s">
        <v>8199</v>
      </c>
      <c r="D1572" s="22" t="s">
        <v>4574</v>
      </c>
      <c r="F1572" s="22" t="s">
        <v>3697</v>
      </c>
      <c r="H1572" s="22" t="s">
        <v>8</v>
      </c>
    </row>
    <row r="1573" spans="1:8">
      <c r="A1573" s="22" t="s">
        <v>8200</v>
      </c>
      <c r="B1573" s="22" t="s">
        <v>19848</v>
      </c>
      <c r="C1573" s="22" t="s">
        <v>8201</v>
      </c>
      <c r="D1573" s="22" t="s">
        <v>3789</v>
      </c>
      <c r="F1573" s="22" t="s">
        <v>3715</v>
      </c>
      <c r="H1573" s="22" t="s">
        <v>8</v>
      </c>
    </row>
    <row r="1574" spans="1:8">
      <c r="A1574" s="22" t="s">
        <v>8202</v>
      </c>
      <c r="B1574" s="22" t="s">
        <v>19849</v>
      </c>
      <c r="C1574" s="22" t="s">
        <v>8203</v>
      </c>
      <c r="D1574" s="22" t="s">
        <v>4172</v>
      </c>
      <c r="E1574" s="22" t="s">
        <v>8204</v>
      </c>
      <c r="F1574" s="22" t="s">
        <v>3697</v>
      </c>
      <c r="H1574" s="22">
        <v>853</v>
      </c>
    </row>
    <row r="1575" spans="1:8">
      <c r="A1575" s="22" t="s">
        <v>8205</v>
      </c>
      <c r="B1575" s="22" t="s">
        <v>19850</v>
      </c>
      <c r="C1575" s="22" t="s">
        <v>8206</v>
      </c>
      <c r="D1575" s="22" t="s">
        <v>3775</v>
      </c>
      <c r="F1575" s="22" t="s">
        <v>3715</v>
      </c>
      <c r="H1575" s="22" t="s">
        <v>8</v>
      </c>
    </row>
    <row r="1576" spans="1:8">
      <c r="A1576" s="22" t="s">
        <v>8207</v>
      </c>
      <c r="B1576" s="22" t="s">
        <v>19459</v>
      </c>
      <c r="C1576" s="22" t="s">
        <v>8208</v>
      </c>
      <c r="D1576" s="22" t="s">
        <v>4035</v>
      </c>
      <c r="E1576" s="22" t="s">
        <v>8209</v>
      </c>
      <c r="F1576" s="22" t="s">
        <v>3697</v>
      </c>
      <c r="G1576" s="22">
        <v>1</v>
      </c>
      <c r="H1576" s="22" t="s">
        <v>8</v>
      </c>
    </row>
    <row r="1577" spans="1:8">
      <c r="A1577" s="22" t="s">
        <v>8210</v>
      </c>
      <c r="B1577" s="22" t="s">
        <v>18620</v>
      </c>
      <c r="C1577" s="22" t="s">
        <v>8211</v>
      </c>
      <c r="D1577" s="22" t="s">
        <v>8212</v>
      </c>
      <c r="E1577" s="22" t="s">
        <v>8213</v>
      </c>
      <c r="F1577" s="22" t="s">
        <v>3697</v>
      </c>
      <c r="H1577" s="22" t="s">
        <v>8</v>
      </c>
    </row>
    <row r="1578" spans="1:8">
      <c r="A1578" s="22" t="s">
        <v>8214</v>
      </c>
      <c r="B1578" s="22" t="s">
        <v>19851</v>
      </c>
      <c r="C1578" s="22" t="s">
        <v>8215</v>
      </c>
      <c r="D1578" s="22" t="s">
        <v>3759</v>
      </c>
      <c r="F1578" s="22" t="s">
        <v>3730</v>
      </c>
      <c r="H1578" s="22" t="s">
        <v>8</v>
      </c>
    </row>
    <row r="1579" spans="1:8">
      <c r="A1579" s="22" t="s">
        <v>8216</v>
      </c>
      <c r="B1579" s="22" t="s">
        <v>19852</v>
      </c>
      <c r="C1579" s="22" t="s">
        <v>8217</v>
      </c>
      <c r="D1579" s="22" t="s">
        <v>4454</v>
      </c>
      <c r="E1579" s="22" t="s">
        <v>8218</v>
      </c>
      <c r="F1579" s="22" t="s">
        <v>3697</v>
      </c>
      <c r="G1579" s="22">
        <v>1</v>
      </c>
      <c r="H1579" s="22" t="s">
        <v>8</v>
      </c>
    </row>
    <row r="1580" spans="1:8">
      <c r="A1580" s="22" t="s">
        <v>8219</v>
      </c>
      <c r="B1580" s="22" t="s">
        <v>19853</v>
      </c>
      <c r="C1580" s="22" t="s">
        <v>8220</v>
      </c>
      <c r="D1580" s="22" t="s">
        <v>3931</v>
      </c>
      <c r="F1580" s="22" t="s">
        <v>3943</v>
      </c>
      <c r="H1580" s="22" t="s">
        <v>8</v>
      </c>
    </row>
    <row r="1581" spans="1:8">
      <c r="A1581" s="22" t="s">
        <v>8221</v>
      </c>
      <c r="B1581" s="22" t="s">
        <v>19350</v>
      </c>
      <c r="C1581" s="22" t="s">
        <v>8222</v>
      </c>
      <c r="D1581" s="22" t="s">
        <v>4515</v>
      </c>
      <c r="F1581" s="22" t="s">
        <v>3715</v>
      </c>
      <c r="H1581" s="22" t="s">
        <v>8</v>
      </c>
    </row>
    <row r="1582" spans="1:8">
      <c r="A1582" s="22" t="s">
        <v>8223</v>
      </c>
      <c r="B1582" s="22" t="s">
        <v>18744</v>
      </c>
      <c r="C1582" s="22" t="s">
        <v>8224</v>
      </c>
      <c r="D1582" s="22" t="s">
        <v>8225</v>
      </c>
      <c r="E1582" s="22" t="s">
        <v>8226</v>
      </c>
      <c r="F1582" s="22" t="s">
        <v>3697</v>
      </c>
      <c r="H1582" s="22" t="s">
        <v>8</v>
      </c>
    </row>
    <row r="1583" spans="1:8">
      <c r="A1583" s="22" t="s">
        <v>8227</v>
      </c>
      <c r="B1583" s="22" t="s">
        <v>19854</v>
      </c>
      <c r="C1583" s="22" t="s">
        <v>8228</v>
      </c>
      <c r="D1583" s="22" t="s">
        <v>5225</v>
      </c>
      <c r="E1583" s="22" t="s">
        <v>8229</v>
      </c>
      <c r="F1583" s="22" t="s">
        <v>3697</v>
      </c>
      <c r="H1583" s="22" t="s">
        <v>8</v>
      </c>
    </row>
    <row r="1584" spans="1:8">
      <c r="A1584" s="22" t="s">
        <v>8230</v>
      </c>
      <c r="B1584" s="22" t="s">
        <v>19855</v>
      </c>
      <c r="C1584" s="22" t="s">
        <v>8231</v>
      </c>
      <c r="D1584" s="22" t="s">
        <v>4391</v>
      </c>
      <c r="F1584" s="22" t="s">
        <v>3715</v>
      </c>
      <c r="H1584" s="22">
        <v>2090</v>
      </c>
    </row>
    <row r="1585" spans="1:8">
      <c r="A1585" s="22" t="s">
        <v>8232</v>
      </c>
      <c r="B1585" s="22" t="s">
        <v>19856</v>
      </c>
      <c r="C1585" s="22" t="s">
        <v>8233</v>
      </c>
      <c r="D1585" s="22" t="s">
        <v>4068</v>
      </c>
      <c r="E1585" s="22" t="s">
        <v>8234</v>
      </c>
      <c r="F1585" s="22" t="s">
        <v>3697</v>
      </c>
      <c r="H1585" s="22" t="s">
        <v>8</v>
      </c>
    </row>
    <row r="1586" spans="1:8">
      <c r="A1586" s="22" t="s">
        <v>8235</v>
      </c>
      <c r="B1586" s="22" t="s">
        <v>19857</v>
      </c>
      <c r="C1586" s="22" t="s">
        <v>8236</v>
      </c>
      <c r="D1586" s="22" t="s">
        <v>5574</v>
      </c>
      <c r="E1586" s="22" t="s">
        <v>8237</v>
      </c>
      <c r="F1586" s="22" t="s">
        <v>3697</v>
      </c>
      <c r="H1586" s="22">
        <v>2562</v>
      </c>
    </row>
    <row r="1587" spans="1:8">
      <c r="A1587" s="22" t="s">
        <v>8238</v>
      </c>
      <c r="B1587" s="22" t="s">
        <v>19858</v>
      </c>
      <c r="C1587" s="22" t="s">
        <v>8239</v>
      </c>
      <c r="D1587" s="22" t="s">
        <v>4032</v>
      </c>
      <c r="F1587" s="22" t="s">
        <v>3707</v>
      </c>
      <c r="H1587" s="22" t="s">
        <v>8</v>
      </c>
    </row>
    <row r="1588" spans="1:8">
      <c r="A1588" s="22" t="s">
        <v>8240</v>
      </c>
      <c r="B1588" s="22" t="s">
        <v>18775</v>
      </c>
      <c r="C1588" s="22" t="s">
        <v>8241</v>
      </c>
      <c r="D1588" s="22" t="s">
        <v>4131</v>
      </c>
      <c r="F1588" s="22" t="s">
        <v>3715</v>
      </c>
      <c r="H1588" s="22" t="s">
        <v>8</v>
      </c>
    </row>
    <row r="1589" spans="1:8">
      <c r="A1589" s="22" t="s">
        <v>8242</v>
      </c>
      <c r="B1589" s="22" t="s">
        <v>19859</v>
      </c>
      <c r="C1589" s="22" t="s">
        <v>8243</v>
      </c>
      <c r="D1589" s="22" t="s">
        <v>5336</v>
      </c>
      <c r="E1589" s="22" t="s">
        <v>8244</v>
      </c>
      <c r="F1589" s="22" t="s">
        <v>3707</v>
      </c>
      <c r="H1589" s="22" t="s">
        <v>8</v>
      </c>
    </row>
    <row r="1590" spans="1:8">
      <c r="A1590" s="22" t="s">
        <v>8245</v>
      </c>
      <c r="B1590" s="22" t="s">
        <v>19860</v>
      </c>
      <c r="C1590" s="22" t="s">
        <v>8246</v>
      </c>
      <c r="D1590" s="22" t="s">
        <v>4454</v>
      </c>
      <c r="E1590" s="22" t="s">
        <v>8247</v>
      </c>
      <c r="F1590" s="22" t="s">
        <v>3697</v>
      </c>
      <c r="H1590" s="22" t="s">
        <v>8</v>
      </c>
    </row>
    <row r="1591" spans="1:8">
      <c r="A1591" s="22" t="s">
        <v>8248</v>
      </c>
      <c r="B1591" s="22" t="s">
        <v>19241</v>
      </c>
      <c r="C1591" s="22" t="s">
        <v>8249</v>
      </c>
      <c r="D1591" s="22" t="s">
        <v>4584</v>
      </c>
      <c r="E1591" s="22" t="s">
        <v>8250</v>
      </c>
      <c r="F1591" s="22" t="s">
        <v>3697</v>
      </c>
      <c r="H1591" s="22">
        <v>667</v>
      </c>
    </row>
    <row r="1592" spans="1:8">
      <c r="A1592" s="22" t="s">
        <v>8251</v>
      </c>
      <c r="B1592" s="22" t="s">
        <v>19861</v>
      </c>
      <c r="C1592" s="22" t="s">
        <v>8252</v>
      </c>
      <c r="D1592" s="22" t="s">
        <v>4508</v>
      </c>
      <c r="E1592" s="22" t="s">
        <v>8253</v>
      </c>
      <c r="F1592" s="22" t="s">
        <v>3697</v>
      </c>
      <c r="H1592" s="22">
        <v>444</v>
      </c>
    </row>
    <row r="1593" spans="1:8">
      <c r="A1593" s="22" t="s">
        <v>8254</v>
      </c>
      <c r="B1593" s="22" t="s">
        <v>19862</v>
      </c>
      <c r="C1593" s="22" t="s">
        <v>8255</v>
      </c>
      <c r="D1593" s="22" t="s">
        <v>4512</v>
      </c>
      <c r="E1593" s="22" t="s">
        <v>8256</v>
      </c>
      <c r="F1593" s="22" t="s">
        <v>3697</v>
      </c>
      <c r="H1593" s="22">
        <v>1791</v>
      </c>
    </row>
    <row r="1594" spans="1:8">
      <c r="A1594" s="22" t="s">
        <v>8257</v>
      </c>
      <c r="B1594" s="22" t="s">
        <v>19121</v>
      </c>
      <c r="C1594" s="22" t="s">
        <v>8258</v>
      </c>
      <c r="D1594" s="22" t="s">
        <v>4799</v>
      </c>
      <c r="E1594" s="22" t="s">
        <v>8259</v>
      </c>
      <c r="F1594" s="22" t="s">
        <v>3697</v>
      </c>
      <c r="H1594" s="22">
        <v>552</v>
      </c>
    </row>
    <row r="1595" spans="1:8">
      <c r="A1595" s="22" t="s">
        <v>8260</v>
      </c>
      <c r="B1595" s="22" t="s">
        <v>19863</v>
      </c>
      <c r="C1595" s="22" t="s">
        <v>8261</v>
      </c>
      <c r="D1595" s="22" t="s">
        <v>4847</v>
      </c>
      <c r="F1595" s="22" t="s">
        <v>3730</v>
      </c>
      <c r="H1595" s="22" t="s">
        <v>8</v>
      </c>
    </row>
    <row r="1596" spans="1:8">
      <c r="A1596" s="22" t="s">
        <v>8262</v>
      </c>
      <c r="B1596" s="22" t="s">
        <v>18829</v>
      </c>
      <c r="C1596" s="22" t="s">
        <v>8263</v>
      </c>
      <c r="D1596" s="22" t="s">
        <v>6071</v>
      </c>
      <c r="E1596" s="22" t="s">
        <v>8264</v>
      </c>
      <c r="F1596" s="22" t="s">
        <v>3697</v>
      </c>
      <c r="H1596" s="22">
        <v>588</v>
      </c>
    </row>
    <row r="1597" spans="1:8">
      <c r="A1597" s="22" t="s">
        <v>8265</v>
      </c>
      <c r="B1597" s="22" t="s">
        <v>19817</v>
      </c>
      <c r="C1597" s="22" t="s">
        <v>8266</v>
      </c>
      <c r="D1597" s="22" t="s">
        <v>6419</v>
      </c>
      <c r="F1597" s="22" t="s">
        <v>3715</v>
      </c>
      <c r="H1597" s="22" t="s">
        <v>8</v>
      </c>
    </row>
    <row r="1598" spans="1:8">
      <c r="A1598" s="22" t="s">
        <v>8267</v>
      </c>
      <c r="B1598" s="22" t="s">
        <v>19864</v>
      </c>
      <c r="C1598" s="22" t="s">
        <v>8268</v>
      </c>
      <c r="D1598" s="22" t="s">
        <v>4216</v>
      </c>
      <c r="E1598" s="22" t="s">
        <v>8269</v>
      </c>
      <c r="F1598" s="22" t="s">
        <v>3707</v>
      </c>
      <c r="H1598" s="22" t="s">
        <v>8</v>
      </c>
    </row>
    <row r="1599" spans="1:8">
      <c r="A1599" s="22" t="s">
        <v>8270</v>
      </c>
      <c r="B1599" s="22" t="s">
        <v>19865</v>
      </c>
      <c r="C1599" s="22" t="s">
        <v>8271</v>
      </c>
      <c r="D1599" s="22" t="s">
        <v>8272</v>
      </c>
      <c r="E1599" s="22" t="s">
        <v>8273</v>
      </c>
      <c r="F1599" s="22" t="s">
        <v>3697</v>
      </c>
      <c r="H1599" s="22" t="s">
        <v>8</v>
      </c>
    </row>
    <row r="1600" spans="1:8">
      <c r="A1600" s="22" t="s">
        <v>8274</v>
      </c>
      <c r="B1600" s="22" t="s">
        <v>19866</v>
      </c>
      <c r="C1600" s="22" t="s">
        <v>8275</v>
      </c>
      <c r="D1600" s="22" t="s">
        <v>5081</v>
      </c>
      <c r="F1600" s="22" t="s">
        <v>3711</v>
      </c>
      <c r="H1600" s="22" t="s">
        <v>8</v>
      </c>
    </row>
    <row r="1601" spans="1:8">
      <c r="A1601" s="22" t="s">
        <v>8276</v>
      </c>
      <c r="B1601" s="22" t="s">
        <v>18618</v>
      </c>
      <c r="C1601" s="22" t="s">
        <v>8277</v>
      </c>
      <c r="D1601" s="22" t="s">
        <v>3789</v>
      </c>
      <c r="E1601" s="22" t="s">
        <v>8278</v>
      </c>
      <c r="F1601" s="22" t="s">
        <v>3697</v>
      </c>
      <c r="H1601" s="22">
        <v>1060</v>
      </c>
    </row>
    <row r="1602" spans="1:8">
      <c r="A1602" s="22" t="s">
        <v>8279</v>
      </c>
      <c r="B1602" s="22" t="s">
        <v>19867</v>
      </c>
      <c r="C1602" s="22" t="s">
        <v>8280</v>
      </c>
      <c r="D1602" s="22" t="s">
        <v>3975</v>
      </c>
      <c r="E1602" s="22" t="s">
        <v>8281</v>
      </c>
      <c r="F1602" s="22" t="s">
        <v>3697</v>
      </c>
      <c r="H1602" s="22">
        <v>629</v>
      </c>
    </row>
    <row r="1603" spans="1:8">
      <c r="A1603" s="22" t="s">
        <v>8282</v>
      </c>
      <c r="B1603" s="22" t="s">
        <v>19868</v>
      </c>
      <c r="C1603" s="22" t="s">
        <v>8283</v>
      </c>
      <c r="D1603" s="22" t="s">
        <v>7777</v>
      </c>
      <c r="E1603" s="22" t="s">
        <v>8284</v>
      </c>
      <c r="F1603" s="22" t="s">
        <v>3697</v>
      </c>
      <c r="H1603" s="22">
        <v>1711</v>
      </c>
    </row>
    <row r="1604" spans="1:8">
      <c r="A1604" s="22" t="s">
        <v>8285</v>
      </c>
      <c r="B1604" s="22" t="s">
        <v>19869</v>
      </c>
      <c r="C1604" s="22" t="s">
        <v>8286</v>
      </c>
      <c r="D1604" s="22" t="s">
        <v>4353</v>
      </c>
      <c r="F1604" s="22" t="s">
        <v>3715</v>
      </c>
      <c r="H1604" s="22" t="s">
        <v>8</v>
      </c>
    </row>
    <row r="1605" spans="1:8">
      <c r="A1605" s="22" t="s">
        <v>8287</v>
      </c>
      <c r="B1605" s="22" t="s">
        <v>19870</v>
      </c>
      <c r="C1605" s="22" t="s">
        <v>8288</v>
      </c>
      <c r="D1605" s="22" t="s">
        <v>4216</v>
      </c>
      <c r="E1605" s="22" t="s">
        <v>8289</v>
      </c>
      <c r="F1605" s="22" t="s">
        <v>3697</v>
      </c>
      <c r="H1605" s="22" t="s">
        <v>8</v>
      </c>
    </row>
    <row r="1606" spans="1:8">
      <c r="A1606" s="22" t="s">
        <v>8290</v>
      </c>
      <c r="B1606" s="22" t="s">
        <v>19871</v>
      </c>
      <c r="C1606" s="22" t="s">
        <v>8291</v>
      </c>
      <c r="D1606" s="22" t="s">
        <v>5774</v>
      </c>
      <c r="E1606" s="22" t="s">
        <v>8292</v>
      </c>
      <c r="F1606" s="22" t="s">
        <v>3697</v>
      </c>
      <c r="H1606" s="22">
        <v>2020</v>
      </c>
    </row>
    <row r="1607" spans="1:8">
      <c r="A1607" s="22" t="s">
        <v>8293</v>
      </c>
      <c r="B1607" s="22" t="s">
        <v>19872</v>
      </c>
      <c r="C1607" s="22" t="s">
        <v>8294</v>
      </c>
      <c r="D1607" s="22" t="s">
        <v>4594</v>
      </c>
      <c r="F1607" s="22" t="s">
        <v>3730</v>
      </c>
      <c r="H1607" s="22" t="s">
        <v>8</v>
      </c>
    </row>
    <row r="1608" spans="1:8">
      <c r="A1608" s="22" t="s">
        <v>8295</v>
      </c>
      <c r="B1608" s="22" t="s">
        <v>19749</v>
      </c>
      <c r="C1608" s="22" t="s">
        <v>8296</v>
      </c>
      <c r="D1608" s="22" t="s">
        <v>3789</v>
      </c>
      <c r="E1608" s="22" t="s">
        <v>8297</v>
      </c>
      <c r="F1608" s="22" t="s">
        <v>3697</v>
      </c>
      <c r="G1608" s="22">
        <v>1</v>
      </c>
      <c r="H1608" s="22">
        <v>1053</v>
      </c>
    </row>
    <row r="1609" spans="1:8">
      <c r="A1609" s="22" t="s">
        <v>8298</v>
      </c>
      <c r="B1609" s="22" t="s">
        <v>19873</v>
      </c>
      <c r="C1609" s="22" t="s">
        <v>8299</v>
      </c>
      <c r="D1609" s="22" t="s">
        <v>4561</v>
      </c>
      <c r="F1609" s="22" t="s">
        <v>3715</v>
      </c>
      <c r="H1609" s="22" t="s">
        <v>8</v>
      </c>
    </row>
    <row r="1610" spans="1:8">
      <c r="A1610" s="22" t="s">
        <v>8300</v>
      </c>
      <c r="B1610" s="22" t="s">
        <v>19874</v>
      </c>
      <c r="C1610" s="22" t="s">
        <v>8301</v>
      </c>
      <c r="D1610" s="22" t="s">
        <v>6419</v>
      </c>
      <c r="F1610" s="22" t="s">
        <v>3715</v>
      </c>
      <c r="H1610" s="22" t="s">
        <v>8</v>
      </c>
    </row>
    <row r="1611" spans="1:8">
      <c r="A1611" s="22" t="s">
        <v>8302</v>
      </c>
      <c r="B1611" s="22" t="s">
        <v>19875</v>
      </c>
      <c r="C1611" s="22" t="s">
        <v>8303</v>
      </c>
      <c r="D1611" s="22" t="s">
        <v>4032</v>
      </c>
      <c r="E1611" s="22" t="s">
        <v>8304</v>
      </c>
      <c r="F1611" s="22" t="s">
        <v>3697</v>
      </c>
      <c r="H1611" s="22">
        <v>1979</v>
      </c>
    </row>
    <row r="1612" spans="1:8">
      <c r="A1612" s="22" t="s">
        <v>8305</v>
      </c>
      <c r="B1612" s="22" t="s">
        <v>19876</v>
      </c>
      <c r="C1612" s="22" t="s">
        <v>8306</v>
      </c>
      <c r="D1612" s="22" t="s">
        <v>3871</v>
      </c>
      <c r="E1612" s="22" t="s">
        <v>8307</v>
      </c>
      <c r="F1612" s="22" t="s">
        <v>3697</v>
      </c>
      <c r="H1612" s="22">
        <v>1447</v>
      </c>
    </row>
    <row r="1613" spans="1:8">
      <c r="A1613" s="22" t="s">
        <v>8308</v>
      </c>
      <c r="B1613" s="22" t="s">
        <v>19877</v>
      </c>
      <c r="C1613" s="22" t="s">
        <v>8309</v>
      </c>
      <c r="D1613" s="22" t="s">
        <v>4032</v>
      </c>
      <c r="F1613" s="22" t="s">
        <v>3715</v>
      </c>
      <c r="H1613" s="22" t="s">
        <v>8</v>
      </c>
    </row>
    <row r="1614" spans="1:8">
      <c r="A1614" s="22" t="s">
        <v>8310</v>
      </c>
      <c r="B1614" s="22" t="s">
        <v>19878</v>
      </c>
      <c r="C1614" s="22" t="s">
        <v>8311</v>
      </c>
      <c r="D1614" s="22" t="s">
        <v>5346</v>
      </c>
      <c r="E1614" s="22" t="s">
        <v>8312</v>
      </c>
      <c r="F1614" s="22" t="s">
        <v>3697</v>
      </c>
      <c r="H1614" s="22" t="s">
        <v>8</v>
      </c>
    </row>
    <row r="1615" spans="1:8">
      <c r="A1615" s="22" t="s">
        <v>8313</v>
      </c>
      <c r="B1615" s="22" t="s">
        <v>19879</v>
      </c>
      <c r="C1615" s="22" t="s">
        <v>8314</v>
      </c>
      <c r="D1615" s="22" t="s">
        <v>3742</v>
      </c>
      <c r="F1615" s="22" t="s">
        <v>3711</v>
      </c>
      <c r="H1615" s="22" t="s">
        <v>8</v>
      </c>
    </row>
    <row r="1616" spans="1:8">
      <c r="A1616" s="22" t="s">
        <v>8315</v>
      </c>
      <c r="B1616" s="22" t="s">
        <v>19371</v>
      </c>
      <c r="C1616" s="22" t="s">
        <v>8316</v>
      </c>
      <c r="D1616" s="22" t="s">
        <v>3729</v>
      </c>
      <c r="E1616" s="22" t="s">
        <v>8317</v>
      </c>
      <c r="F1616" s="22" t="s">
        <v>3697</v>
      </c>
      <c r="G1616" s="22">
        <v>1</v>
      </c>
      <c r="H1616" s="22">
        <v>821</v>
      </c>
    </row>
    <row r="1617" spans="1:8">
      <c r="A1617" s="22" t="s">
        <v>8318</v>
      </c>
      <c r="B1617" s="22" t="s">
        <v>19880</v>
      </c>
      <c r="C1617" s="22" t="s">
        <v>8319</v>
      </c>
      <c r="D1617" s="22" t="s">
        <v>4406</v>
      </c>
      <c r="F1617" s="22" t="s">
        <v>3715</v>
      </c>
      <c r="H1617" s="22" t="s">
        <v>8</v>
      </c>
    </row>
    <row r="1618" spans="1:8">
      <c r="A1618" s="22" t="s">
        <v>8320</v>
      </c>
      <c r="B1618" s="22" t="s">
        <v>19464</v>
      </c>
      <c r="C1618" s="22" t="s">
        <v>8321</v>
      </c>
      <c r="D1618" s="22" t="s">
        <v>4847</v>
      </c>
      <c r="F1618" s="22" t="s">
        <v>3707</v>
      </c>
      <c r="H1618" s="22">
        <v>2101</v>
      </c>
    </row>
    <row r="1619" spans="1:8">
      <c r="A1619" s="22" t="s">
        <v>8322</v>
      </c>
      <c r="B1619" s="22" t="s">
        <v>19881</v>
      </c>
      <c r="C1619" s="22" t="s">
        <v>8323</v>
      </c>
      <c r="D1619" s="22" t="s">
        <v>8324</v>
      </c>
      <c r="F1619" s="22" t="s">
        <v>3715</v>
      </c>
      <c r="H1619" s="22" t="s">
        <v>8</v>
      </c>
    </row>
    <row r="1620" spans="1:8">
      <c r="A1620" s="22" t="s">
        <v>8325</v>
      </c>
      <c r="B1620" s="22" t="s">
        <v>18727</v>
      </c>
      <c r="C1620" s="22" t="s">
        <v>8326</v>
      </c>
      <c r="D1620" s="22" t="s">
        <v>7886</v>
      </c>
      <c r="F1620" s="22" t="s">
        <v>3730</v>
      </c>
      <c r="H1620" s="22" t="s">
        <v>8</v>
      </c>
    </row>
    <row r="1621" spans="1:8">
      <c r="A1621" s="22" t="s">
        <v>8327</v>
      </c>
      <c r="B1621" s="22" t="s">
        <v>19882</v>
      </c>
      <c r="C1621" s="22" t="s">
        <v>8328</v>
      </c>
      <c r="D1621" s="22" t="s">
        <v>3752</v>
      </c>
      <c r="F1621" s="22" t="s">
        <v>3730</v>
      </c>
      <c r="H1621" s="22">
        <v>615</v>
      </c>
    </row>
    <row r="1622" spans="1:8">
      <c r="A1622" s="22" t="s">
        <v>8329</v>
      </c>
      <c r="B1622" s="22" t="s">
        <v>19374</v>
      </c>
      <c r="C1622" s="22" t="s">
        <v>8330</v>
      </c>
      <c r="D1622" s="22" t="s">
        <v>8331</v>
      </c>
      <c r="F1622" s="22" t="s">
        <v>3711</v>
      </c>
      <c r="H1622" s="22" t="s">
        <v>8</v>
      </c>
    </row>
    <row r="1623" spans="1:8">
      <c r="A1623" s="22" t="s">
        <v>8332</v>
      </c>
      <c r="B1623" s="22" t="s">
        <v>19883</v>
      </c>
      <c r="C1623" s="22" t="s">
        <v>8333</v>
      </c>
      <c r="D1623" s="22" t="s">
        <v>5336</v>
      </c>
      <c r="F1623" s="22" t="s">
        <v>3730</v>
      </c>
      <c r="H1623" s="22" t="s">
        <v>8</v>
      </c>
    </row>
    <row r="1624" spans="1:8">
      <c r="A1624" s="22" t="s">
        <v>8334</v>
      </c>
      <c r="B1624" s="22" t="s">
        <v>19884</v>
      </c>
      <c r="C1624" s="22" t="s">
        <v>8335</v>
      </c>
      <c r="D1624" s="22" t="s">
        <v>3800</v>
      </c>
      <c r="E1624" s="22" t="s">
        <v>8336</v>
      </c>
      <c r="F1624" s="22" t="s">
        <v>3697</v>
      </c>
      <c r="H1624" s="22">
        <v>2457</v>
      </c>
    </row>
    <row r="1625" spans="1:8">
      <c r="A1625" s="22" t="s">
        <v>8337</v>
      </c>
      <c r="B1625" s="22" t="s">
        <v>19885</v>
      </c>
      <c r="C1625" s="22" t="s">
        <v>8338</v>
      </c>
      <c r="D1625" s="22" t="s">
        <v>5402</v>
      </c>
      <c r="E1625" s="22" t="s">
        <v>8339</v>
      </c>
      <c r="F1625" s="22" t="s">
        <v>3697</v>
      </c>
      <c r="G1625" s="22">
        <v>1</v>
      </c>
      <c r="H1625" s="22">
        <v>1226</v>
      </c>
    </row>
    <row r="1626" spans="1:8">
      <c r="A1626" s="22" t="s">
        <v>8340</v>
      </c>
      <c r="B1626" s="22" t="s">
        <v>19443</v>
      </c>
      <c r="C1626" s="22" t="s">
        <v>8341</v>
      </c>
      <c r="D1626" s="22" t="s">
        <v>6827</v>
      </c>
      <c r="F1626" s="22" t="s">
        <v>3711</v>
      </c>
      <c r="H1626" s="22" t="s">
        <v>8</v>
      </c>
    </row>
    <row r="1627" spans="1:8">
      <c r="A1627" s="22" t="s">
        <v>8342</v>
      </c>
      <c r="B1627" s="22" t="s">
        <v>19886</v>
      </c>
      <c r="C1627" s="22" t="s">
        <v>8343</v>
      </c>
      <c r="D1627" s="22" t="s">
        <v>8062</v>
      </c>
      <c r="F1627" s="22" t="s">
        <v>3730</v>
      </c>
      <c r="H1627" s="22" t="s">
        <v>8</v>
      </c>
    </row>
    <row r="1628" spans="1:8">
      <c r="A1628" s="22" t="s">
        <v>8344</v>
      </c>
      <c r="B1628" s="22" t="s">
        <v>18867</v>
      </c>
      <c r="C1628" s="22" t="s">
        <v>8345</v>
      </c>
      <c r="D1628" s="22" t="s">
        <v>5188</v>
      </c>
      <c r="E1628" s="22" t="s">
        <v>8346</v>
      </c>
      <c r="F1628" s="22" t="s">
        <v>3697</v>
      </c>
      <c r="H1628" s="22">
        <v>1112</v>
      </c>
    </row>
    <row r="1629" spans="1:8">
      <c r="A1629" s="22" t="s">
        <v>8347</v>
      </c>
      <c r="B1629" s="22" t="s">
        <v>19887</v>
      </c>
      <c r="C1629" s="22" t="s">
        <v>8348</v>
      </c>
      <c r="D1629" s="22" t="s">
        <v>4223</v>
      </c>
      <c r="E1629" s="22" t="s">
        <v>8349</v>
      </c>
      <c r="F1629" s="22" t="s">
        <v>3697</v>
      </c>
      <c r="H1629" s="22" t="s">
        <v>8</v>
      </c>
    </row>
    <row r="1630" spans="1:8">
      <c r="A1630" s="22" t="s">
        <v>8350</v>
      </c>
      <c r="B1630" s="22" t="s">
        <v>19888</v>
      </c>
      <c r="C1630" s="22" t="s">
        <v>8351</v>
      </c>
      <c r="D1630" s="22" t="s">
        <v>4151</v>
      </c>
      <c r="E1630" s="22" t="s">
        <v>8352</v>
      </c>
      <c r="F1630" s="22" t="s">
        <v>3697</v>
      </c>
      <c r="H1630" s="22" t="s">
        <v>8</v>
      </c>
    </row>
    <row r="1631" spans="1:8">
      <c r="A1631" s="22" t="s">
        <v>8353</v>
      </c>
      <c r="B1631" s="22" t="s">
        <v>19602</v>
      </c>
      <c r="C1631" s="22" t="s">
        <v>8354</v>
      </c>
      <c r="D1631" s="22" t="s">
        <v>8355</v>
      </c>
      <c r="E1631" s="22" t="s">
        <v>8356</v>
      </c>
      <c r="F1631" s="22" t="s">
        <v>3697</v>
      </c>
      <c r="H1631" s="22" t="s">
        <v>8</v>
      </c>
    </row>
    <row r="1632" spans="1:8">
      <c r="A1632" s="22" t="s">
        <v>8357</v>
      </c>
      <c r="B1632" s="22" t="s">
        <v>19889</v>
      </c>
      <c r="C1632" s="22" t="s">
        <v>8358</v>
      </c>
      <c r="D1632" s="22" t="s">
        <v>3968</v>
      </c>
      <c r="E1632" s="22" t="s">
        <v>8359</v>
      </c>
      <c r="F1632" s="22" t="s">
        <v>3697</v>
      </c>
      <c r="G1632" s="22">
        <v>1</v>
      </c>
      <c r="H1632" s="22">
        <v>72</v>
      </c>
    </row>
    <row r="1633" spans="1:8">
      <c r="A1633" s="22" t="s">
        <v>8360</v>
      </c>
      <c r="B1633" s="22" t="s">
        <v>19890</v>
      </c>
      <c r="C1633" s="22" t="s">
        <v>8361</v>
      </c>
      <c r="D1633" s="22" t="s">
        <v>4293</v>
      </c>
      <c r="E1633" s="22" t="s">
        <v>8362</v>
      </c>
      <c r="F1633" s="22" t="s">
        <v>3697</v>
      </c>
      <c r="H1633" s="22">
        <v>15</v>
      </c>
    </row>
    <row r="1634" spans="1:8">
      <c r="A1634" s="22" t="s">
        <v>8363</v>
      </c>
      <c r="B1634" s="22" t="s">
        <v>19891</v>
      </c>
      <c r="C1634" s="22" t="s">
        <v>8364</v>
      </c>
      <c r="D1634" s="22" t="s">
        <v>4124</v>
      </c>
      <c r="F1634" s="22" t="s">
        <v>3715</v>
      </c>
      <c r="H1634" s="22" t="s">
        <v>8</v>
      </c>
    </row>
    <row r="1635" spans="1:8">
      <c r="A1635" s="22" t="s">
        <v>8365</v>
      </c>
      <c r="B1635" s="22" t="s">
        <v>19892</v>
      </c>
      <c r="C1635" s="22" t="s">
        <v>8366</v>
      </c>
      <c r="D1635" s="22" t="s">
        <v>4234</v>
      </c>
      <c r="E1635" s="22" t="s">
        <v>8367</v>
      </c>
      <c r="F1635" s="22" t="s">
        <v>3707</v>
      </c>
      <c r="H1635" s="22" t="s">
        <v>8</v>
      </c>
    </row>
    <row r="1636" spans="1:8">
      <c r="A1636" s="22" t="s">
        <v>8368</v>
      </c>
      <c r="B1636" s="22" t="s">
        <v>19893</v>
      </c>
      <c r="C1636" s="22" t="s">
        <v>8369</v>
      </c>
      <c r="D1636" s="22" t="s">
        <v>3935</v>
      </c>
      <c r="E1636" s="22" t="s">
        <v>8370</v>
      </c>
      <c r="F1636" s="22" t="s">
        <v>3697</v>
      </c>
      <c r="H1636" s="22" t="s">
        <v>8</v>
      </c>
    </row>
    <row r="1637" spans="1:8">
      <c r="A1637" s="22" t="s">
        <v>8371</v>
      </c>
      <c r="B1637" s="22" t="s">
        <v>18739</v>
      </c>
      <c r="C1637" s="22" t="s">
        <v>8372</v>
      </c>
      <c r="D1637" s="22" t="s">
        <v>5888</v>
      </c>
      <c r="F1637" s="22" t="s">
        <v>3711</v>
      </c>
      <c r="H1637" s="22" t="s">
        <v>8</v>
      </c>
    </row>
    <row r="1638" spans="1:8">
      <c r="A1638" s="22" t="s">
        <v>8373</v>
      </c>
      <c r="B1638" s="22" t="s">
        <v>19894</v>
      </c>
      <c r="C1638" s="22" t="s">
        <v>8374</v>
      </c>
      <c r="D1638" s="22" t="s">
        <v>5225</v>
      </c>
      <c r="F1638" s="22" t="s">
        <v>3711</v>
      </c>
      <c r="H1638" s="22" t="s">
        <v>8</v>
      </c>
    </row>
    <row r="1639" spans="1:8">
      <c r="A1639" s="22" t="s">
        <v>8375</v>
      </c>
      <c r="B1639" s="22" t="s">
        <v>19895</v>
      </c>
      <c r="C1639" s="22" t="s">
        <v>8376</v>
      </c>
      <c r="D1639" s="22" t="s">
        <v>6209</v>
      </c>
      <c r="F1639" s="22" t="s">
        <v>3730</v>
      </c>
      <c r="H1639" s="22" t="s">
        <v>8</v>
      </c>
    </row>
    <row r="1640" spans="1:8">
      <c r="A1640" s="22" t="s">
        <v>8377</v>
      </c>
      <c r="B1640" s="22" t="s">
        <v>19896</v>
      </c>
      <c r="C1640" s="22" t="s">
        <v>8378</v>
      </c>
      <c r="D1640" s="22" t="s">
        <v>3704</v>
      </c>
      <c r="F1640" s="22" t="s">
        <v>3715</v>
      </c>
      <c r="H1640" s="22" t="s">
        <v>8</v>
      </c>
    </row>
    <row r="1641" spans="1:8">
      <c r="A1641" s="22" t="s">
        <v>8379</v>
      </c>
      <c r="B1641" s="22" t="s">
        <v>19897</v>
      </c>
      <c r="C1641" s="22" t="s">
        <v>8380</v>
      </c>
      <c r="D1641" s="22" t="s">
        <v>5008</v>
      </c>
      <c r="F1641" s="22" t="s">
        <v>3715</v>
      </c>
      <c r="H1641" s="22" t="s">
        <v>8</v>
      </c>
    </row>
    <row r="1642" spans="1:8">
      <c r="A1642" s="22" t="s">
        <v>8381</v>
      </c>
      <c r="B1642" s="22" t="s">
        <v>19029</v>
      </c>
      <c r="C1642" s="22" t="s">
        <v>8382</v>
      </c>
      <c r="D1642" s="22" t="s">
        <v>3775</v>
      </c>
      <c r="F1642" s="22" t="s">
        <v>3715</v>
      </c>
      <c r="H1642" s="22" t="s">
        <v>8</v>
      </c>
    </row>
    <row r="1643" spans="1:8">
      <c r="A1643" s="22" t="s">
        <v>8383</v>
      </c>
      <c r="B1643" s="22" t="s">
        <v>19898</v>
      </c>
      <c r="C1643" s="22" t="s">
        <v>8384</v>
      </c>
      <c r="D1643" s="22" t="s">
        <v>3953</v>
      </c>
      <c r="E1643" s="22" t="s">
        <v>8385</v>
      </c>
      <c r="F1643" s="22" t="s">
        <v>3697</v>
      </c>
      <c r="H1643" s="22" t="s">
        <v>8</v>
      </c>
    </row>
    <row r="1644" spans="1:8">
      <c r="A1644" s="22" t="s">
        <v>8386</v>
      </c>
      <c r="B1644" s="22" t="s">
        <v>19899</v>
      </c>
      <c r="C1644" s="22" t="s">
        <v>8387</v>
      </c>
      <c r="D1644" s="22" t="s">
        <v>4449</v>
      </c>
      <c r="E1644" s="22" t="s">
        <v>8388</v>
      </c>
      <c r="F1644" s="22" t="s">
        <v>3697</v>
      </c>
      <c r="G1644" s="22">
        <v>1</v>
      </c>
      <c r="H1644" s="22">
        <v>1262</v>
      </c>
    </row>
    <row r="1645" spans="1:8">
      <c r="A1645" s="22" t="s">
        <v>8389</v>
      </c>
      <c r="B1645" s="22" t="s">
        <v>19295</v>
      </c>
      <c r="C1645" s="22" t="s">
        <v>8390</v>
      </c>
      <c r="D1645" s="22" t="s">
        <v>7515</v>
      </c>
      <c r="E1645" s="22" t="s">
        <v>8391</v>
      </c>
      <c r="F1645" s="22" t="s">
        <v>3697</v>
      </c>
      <c r="H1645" s="22">
        <v>2309</v>
      </c>
    </row>
    <row r="1646" spans="1:8">
      <c r="A1646" s="22" t="s">
        <v>8392</v>
      </c>
      <c r="B1646" s="22" t="s">
        <v>18668</v>
      </c>
      <c r="C1646" s="22" t="s">
        <v>8393</v>
      </c>
      <c r="D1646" s="22" t="s">
        <v>4311</v>
      </c>
      <c r="E1646" s="22" t="s">
        <v>8394</v>
      </c>
      <c r="F1646" s="22" t="s">
        <v>3697</v>
      </c>
      <c r="H1646" s="22">
        <v>720</v>
      </c>
    </row>
    <row r="1647" spans="1:8">
      <c r="A1647" s="22" t="s">
        <v>8395</v>
      </c>
      <c r="B1647" s="22" t="s">
        <v>19502</v>
      </c>
      <c r="C1647" s="22" t="s">
        <v>8396</v>
      </c>
      <c r="D1647" s="22" t="s">
        <v>3836</v>
      </c>
      <c r="F1647" s="22" t="s">
        <v>3943</v>
      </c>
      <c r="H1647" s="22">
        <v>1540</v>
      </c>
    </row>
    <row r="1648" spans="1:8">
      <c r="A1648" s="22" t="s">
        <v>8397</v>
      </c>
      <c r="B1648" s="22" t="s">
        <v>19448</v>
      </c>
      <c r="C1648" s="22" t="s">
        <v>8398</v>
      </c>
      <c r="D1648" s="22" t="s">
        <v>8331</v>
      </c>
      <c r="E1648" s="22" t="s">
        <v>8399</v>
      </c>
      <c r="F1648" s="22" t="s">
        <v>3707</v>
      </c>
      <c r="H1648" s="22" t="s">
        <v>8</v>
      </c>
    </row>
    <row r="1649" spans="1:8">
      <c r="A1649" s="22" t="s">
        <v>8400</v>
      </c>
      <c r="B1649" s="22" t="s">
        <v>19900</v>
      </c>
      <c r="C1649" s="22" t="s">
        <v>8401</v>
      </c>
      <c r="D1649" s="22" t="s">
        <v>4349</v>
      </c>
      <c r="F1649" s="22" t="s">
        <v>3715</v>
      </c>
      <c r="H1649" s="22" t="s">
        <v>8</v>
      </c>
    </row>
    <row r="1650" spans="1:8">
      <c r="A1650" s="22" t="s">
        <v>8402</v>
      </c>
      <c r="B1650" s="22" t="s">
        <v>19901</v>
      </c>
      <c r="C1650" s="22" t="s">
        <v>8403</v>
      </c>
      <c r="D1650" s="22" t="s">
        <v>5346</v>
      </c>
      <c r="E1650" s="22" t="s">
        <v>8404</v>
      </c>
      <c r="F1650" s="22" t="s">
        <v>3697</v>
      </c>
      <c r="G1650" s="22">
        <v>1</v>
      </c>
      <c r="H1650" s="22">
        <v>499</v>
      </c>
    </row>
    <row r="1651" spans="1:8">
      <c r="A1651" s="22" t="s">
        <v>8405</v>
      </c>
      <c r="B1651" s="22" t="s">
        <v>19551</v>
      </c>
      <c r="C1651" s="22" t="s">
        <v>8406</v>
      </c>
      <c r="D1651" s="22" t="s">
        <v>4574</v>
      </c>
      <c r="F1651" s="22" t="s">
        <v>3730</v>
      </c>
      <c r="H1651" s="22" t="s">
        <v>8</v>
      </c>
    </row>
    <row r="1652" spans="1:8">
      <c r="A1652" s="22" t="s">
        <v>8407</v>
      </c>
      <c r="B1652" s="22" t="s">
        <v>19902</v>
      </c>
      <c r="C1652" s="22" t="s">
        <v>8408</v>
      </c>
      <c r="D1652" s="22" t="s">
        <v>7616</v>
      </c>
      <c r="F1652" s="22" t="s">
        <v>3715</v>
      </c>
      <c r="H1652" s="22" t="s">
        <v>8</v>
      </c>
    </row>
    <row r="1653" spans="1:8">
      <c r="A1653" s="22" t="s">
        <v>8409</v>
      </c>
      <c r="B1653" s="22" t="s">
        <v>19903</v>
      </c>
      <c r="C1653" s="22" t="s">
        <v>8410</v>
      </c>
      <c r="D1653" s="22" t="s">
        <v>4871</v>
      </c>
      <c r="F1653" s="22" t="s">
        <v>3711</v>
      </c>
      <c r="H1653" s="22" t="s">
        <v>8</v>
      </c>
    </row>
    <row r="1654" spans="1:8">
      <c r="A1654" s="22" t="s">
        <v>8411</v>
      </c>
      <c r="B1654" s="22" t="s">
        <v>18621</v>
      </c>
      <c r="C1654" s="22" t="s">
        <v>8412</v>
      </c>
      <c r="D1654" s="22" t="s">
        <v>4007</v>
      </c>
      <c r="E1654" s="22" t="s">
        <v>8413</v>
      </c>
      <c r="F1654" s="22" t="s">
        <v>3697</v>
      </c>
      <c r="H1654" s="22" t="s">
        <v>8</v>
      </c>
    </row>
    <row r="1655" spans="1:8">
      <c r="A1655" s="22" t="s">
        <v>8414</v>
      </c>
      <c r="B1655" s="22" t="s">
        <v>19904</v>
      </c>
      <c r="C1655" s="22" t="s">
        <v>8415</v>
      </c>
      <c r="D1655" s="22" t="s">
        <v>4311</v>
      </c>
      <c r="E1655" s="22" t="s">
        <v>8416</v>
      </c>
      <c r="F1655" s="22" t="s">
        <v>3697</v>
      </c>
      <c r="H1655" s="22" t="s">
        <v>8</v>
      </c>
    </row>
    <row r="1656" spans="1:8">
      <c r="A1656" s="22" t="s">
        <v>8417</v>
      </c>
      <c r="B1656" s="22" t="s">
        <v>19087</v>
      </c>
      <c r="C1656" s="22" t="s">
        <v>8418</v>
      </c>
      <c r="D1656" s="22" t="s">
        <v>3765</v>
      </c>
      <c r="E1656" s="22" t="s">
        <v>8419</v>
      </c>
      <c r="F1656" s="22" t="s">
        <v>3697</v>
      </c>
      <c r="G1656" s="22">
        <v>1</v>
      </c>
      <c r="H1656" s="22" t="s">
        <v>8</v>
      </c>
    </row>
    <row r="1657" spans="1:8">
      <c r="A1657" s="22" t="s">
        <v>8420</v>
      </c>
      <c r="B1657" s="22" t="s">
        <v>19905</v>
      </c>
      <c r="C1657" s="22" t="s">
        <v>8421</v>
      </c>
      <c r="D1657" s="22" t="s">
        <v>4847</v>
      </c>
      <c r="E1657" s="22" t="s">
        <v>8422</v>
      </c>
      <c r="F1657" s="22" t="s">
        <v>3697</v>
      </c>
      <c r="H1657" s="22" t="s">
        <v>8</v>
      </c>
    </row>
    <row r="1658" spans="1:8">
      <c r="A1658" s="22" t="s">
        <v>8423</v>
      </c>
      <c r="B1658" s="22" t="s">
        <v>19906</v>
      </c>
      <c r="C1658" s="22" t="s">
        <v>8424</v>
      </c>
      <c r="D1658" s="22" t="s">
        <v>4151</v>
      </c>
      <c r="F1658" s="22" t="s">
        <v>3730</v>
      </c>
      <c r="H1658" s="22" t="s">
        <v>8</v>
      </c>
    </row>
    <row r="1659" spans="1:8">
      <c r="A1659" s="22" t="s">
        <v>8425</v>
      </c>
      <c r="B1659" s="22" t="s">
        <v>18600</v>
      </c>
      <c r="C1659" s="22" t="s">
        <v>8426</v>
      </c>
      <c r="D1659" s="22" t="s">
        <v>3722</v>
      </c>
      <c r="E1659" s="22" t="s">
        <v>8427</v>
      </c>
      <c r="F1659" s="22" t="s">
        <v>3697</v>
      </c>
      <c r="G1659" s="22">
        <v>1</v>
      </c>
      <c r="H1659" s="22" t="s">
        <v>8</v>
      </c>
    </row>
    <row r="1660" spans="1:8">
      <c r="A1660" s="22" t="s">
        <v>8428</v>
      </c>
      <c r="B1660" s="22" t="s">
        <v>19907</v>
      </c>
      <c r="C1660" s="22" t="s">
        <v>8429</v>
      </c>
      <c r="D1660" s="22" t="s">
        <v>5225</v>
      </c>
      <c r="F1660" s="22" t="s">
        <v>3730</v>
      </c>
      <c r="H1660" s="22" t="s">
        <v>8</v>
      </c>
    </row>
    <row r="1661" spans="1:8">
      <c r="A1661" s="22" t="s">
        <v>8430</v>
      </c>
      <c r="B1661" s="22" t="s">
        <v>18602</v>
      </c>
      <c r="C1661" s="22" t="s">
        <v>8431</v>
      </c>
      <c r="D1661" s="22" t="s">
        <v>4773</v>
      </c>
      <c r="F1661" s="22" t="s">
        <v>3730</v>
      </c>
      <c r="H1661" s="22" t="s">
        <v>8</v>
      </c>
    </row>
    <row r="1662" spans="1:8">
      <c r="A1662" s="22" t="s">
        <v>8432</v>
      </c>
      <c r="B1662" s="22" t="s">
        <v>19090</v>
      </c>
      <c r="C1662" s="22" t="s">
        <v>8433</v>
      </c>
      <c r="D1662" s="22" t="s">
        <v>3729</v>
      </c>
      <c r="E1662" s="22" t="s">
        <v>8434</v>
      </c>
      <c r="F1662" s="22" t="s">
        <v>3697</v>
      </c>
      <c r="G1662" s="22">
        <v>1</v>
      </c>
      <c r="H1662" s="22" t="s">
        <v>8</v>
      </c>
    </row>
    <row r="1663" spans="1:8">
      <c r="A1663" s="22" t="s">
        <v>8435</v>
      </c>
      <c r="B1663" s="22" t="s">
        <v>18905</v>
      </c>
      <c r="C1663" s="22" t="s">
        <v>8436</v>
      </c>
      <c r="D1663" s="22" t="s">
        <v>8437</v>
      </c>
      <c r="F1663" s="22" t="s">
        <v>3711</v>
      </c>
      <c r="H1663" s="22" t="s">
        <v>8</v>
      </c>
    </row>
    <row r="1664" spans="1:8">
      <c r="A1664" s="22" t="s">
        <v>8438</v>
      </c>
      <c r="B1664" s="22" t="s">
        <v>18775</v>
      </c>
      <c r="C1664" s="22" t="s">
        <v>8439</v>
      </c>
      <c r="D1664" s="22" t="s">
        <v>8440</v>
      </c>
      <c r="E1664" s="22" t="s">
        <v>8441</v>
      </c>
      <c r="F1664" s="22" t="s">
        <v>3697</v>
      </c>
      <c r="H1664" s="22">
        <v>1826</v>
      </c>
    </row>
    <row r="1665" spans="1:8">
      <c r="A1665" s="22" t="s">
        <v>8442</v>
      </c>
      <c r="B1665" s="22" t="s">
        <v>19394</v>
      </c>
      <c r="C1665" s="22" t="s">
        <v>8443</v>
      </c>
      <c r="D1665" s="22" t="s">
        <v>4356</v>
      </c>
      <c r="F1665" s="22" t="s">
        <v>3730</v>
      </c>
      <c r="H1665" s="22" t="s">
        <v>8</v>
      </c>
    </row>
    <row r="1666" spans="1:8">
      <c r="A1666" s="22" t="s">
        <v>8444</v>
      </c>
      <c r="B1666" s="22" t="s">
        <v>19908</v>
      </c>
      <c r="C1666" s="22" t="s">
        <v>8445</v>
      </c>
      <c r="D1666" s="22" t="s">
        <v>6458</v>
      </c>
      <c r="F1666" s="22" t="s">
        <v>3730</v>
      </c>
      <c r="H1666" s="22" t="s">
        <v>8</v>
      </c>
    </row>
    <row r="1667" spans="1:8">
      <c r="A1667" s="22" t="s">
        <v>8446</v>
      </c>
      <c r="B1667" s="22" t="s">
        <v>19909</v>
      </c>
      <c r="C1667" s="22" t="s">
        <v>8447</v>
      </c>
      <c r="D1667" s="22" t="s">
        <v>4836</v>
      </c>
      <c r="F1667" s="22" t="s">
        <v>3730</v>
      </c>
      <c r="H1667" s="22" t="s">
        <v>8</v>
      </c>
    </row>
    <row r="1668" spans="1:8">
      <c r="A1668" s="22" t="s">
        <v>8448</v>
      </c>
      <c r="B1668" s="22" t="s">
        <v>19910</v>
      </c>
      <c r="C1668" s="22" t="s">
        <v>8449</v>
      </c>
      <c r="D1668" s="22" t="s">
        <v>4406</v>
      </c>
      <c r="E1668" s="22" t="s">
        <v>8450</v>
      </c>
      <c r="F1668" s="22" t="s">
        <v>3697</v>
      </c>
      <c r="G1668" s="22">
        <v>1</v>
      </c>
      <c r="H1668" s="22">
        <v>1036</v>
      </c>
    </row>
    <row r="1669" spans="1:8">
      <c r="A1669" s="22" t="s">
        <v>8451</v>
      </c>
      <c r="B1669" s="22" t="s">
        <v>19765</v>
      </c>
      <c r="C1669" s="22" t="s">
        <v>8452</v>
      </c>
      <c r="D1669" s="22" t="s">
        <v>7083</v>
      </c>
      <c r="F1669" s="22" t="s">
        <v>3730</v>
      </c>
      <c r="H1669" s="22" t="s">
        <v>8</v>
      </c>
    </row>
    <row r="1670" spans="1:8">
      <c r="A1670" s="22" t="s">
        <v>8453</v>
      </c>
      <c r="B1670" s="22" t="s">
        <v>19911</v>
      </c>
      <c r="C1670" s="22" t="s">
        <v>8454</v>
      </c>
      <c r="D1670" s="22" t="s">
        <v>3964</v>
      </c>
      <c r="E1670" s="22" t="s">
        <v>8455</v>
      </c>
      <c r="F1670" s="22" t="s">
        <v>3697</v>
      </c>
      <c r="H1670" s="22">
        <v>2245</v>
      </c>
    </row>
    <row r="1671" spans="1:8">
      <c r="A1671" s="22" t="s">
        <v>8456</v>
      </c>
      <c r="B1671" s="22" t="s">
        <v>19912</v>
      </c>
      <c r="C1671" s="22" t="s">
        <v>8457</v>
      </c>
      <c r="D1671" s="22" t="s">
        <v>4051</v>
      </c>
      <c r="F1671" s="22" t="s">
        <v>3715</v>
      </c>
      <c r="H1671" s="22" t="s">
        <v>8</v>
      </c>
    </row>
    <row r="1672" spans="1:8">
      <c r="A1672" s="22" t="s">
        <v>8458</v>
      </c>
      <c r="B1672" s="22" t="s">
        <v>19913</v>
      </c>
      <c r="C1672" s="22" t="s">
        <v>8459</v>
      </c>
      <c r="D1672" s="22" t="s">
        <v>8460</v>
      </c>
      <c r="E1672" s="22" t="s">
        <v>1876</v>
      </c>
      <c r="F1672" s="22" t="s">
        <v>3697</v>
      </c>
      <c r="H1672" s="22">
        <v>85</v>
      </c>
    </row>
    <row r="1673" spans="1:8">
      <c r="A1673" s="22" t="s">
        <v>8461</v>
      </c>
      <c r="B1673" s="22" t="s">
        <v>19914</v>
      </c>
      <c r="C1673" s="22" t="s">
        <v>8462</v>
      </c>
      <c r="D1673" s="22" t="s">
        <v>3765</v>
      </c>
      <c r="F1673" s="22" t="s">
        <v>3707</v>
      </c>
      <c r="H1673" s="22" t="s">
        <v>8</v>
      </c>
    </row>
    <row r="1674" spans="1:8">
      <c r="A1674" s="22" t="s">
        <v>8463</v>
      </c>
      <c r="B1674" s="22" t="s">
        <v>19915</v>
      </c>
      <c r="C1674" s="22" t="s">
        <v>8464</v>
      </c>
      <c r="D1674" s="22" t="s">
        <v>4234</v>
      </c>
      <c r="F1674" s="22" t="s">
        <v>3715</v>
      </c>
      <c r="H1674" s="22" t="s">
        <v>8</v>
      </c>
    </row>
    <row r="1675" spans="1:8">
      <c r="A1675" s="22" t="s">
        <v>8465</v>
      </c>
      <c r="B1675" s="22" t="s">
        <v>18600</v>
      </c>
      <c r="C1675" s="22" t="s">
        <v>8466</v>
      </c>
      <c r="D1675" s="22" t="s">
        <v>6276</v>
      </c>
      <c r="E1675" s="22" t="s">
        <v>8467</v>
      </c>
      <c r="F1675" s="22" t="s">
        <v>3697</v>
      </c>
      <c r="H1675" s="22">
        <v>1592</v>
      </c>
    </row>
    <row r="1676" spans="1:8">
      <c r="A1676" s="22" t="s">
        <v>8468</v>
      </c>
      <c r="B1676" s="22" t="s">
        <v>19916</v>
      </c>
      <c r="C1676" s="22" t="s">
        <v>8469</v>
      </c>
      <c r="D1676" s="22" t="s">
        <v>7794</v>
      </c>
      <c r="F1676" s="22" t="s">
        <v>3730</v>
      </c>
      <c r="H1676" s="22">
        <v>1888</v>
      </c>
    </row>
    <row r="1677" spans="1:8">
      <c r="A1677" s="22" t="s">
        <v>8470</v>
      </c>
      <c r="B1677" s="22" t="s">
        <v>19917</v>
      </c>
      <c r="C1677" s="22" t="s">
        <v>8471</v>
      </c>
      <c r="D1677" s="22" t="s">
        <v>4831</v>
      </c>
      <c r="F1677" s="22" t="s">
        <v>3730</v>
      </c>
      <c r="H1677" s="22" t="s">
        <v>8</v>
      </c>
    </row>
    <row r="1678" spans="1:8">
      <c r="A1678" s="22" t="s">
        <v>8472</v>
      </c>
      <c r="B1678" s="22" t="s">
        <v>19918</v>
      </c>
      <c r="C1678" s="22" t="s">
        <v>8473</v>
      </c>
      <c r="D1678" s="22" t="s">
        <v>3821</v>
      </c>
      <c r="F1678" s="22" t="s">
        <v>3715</v>
      </c>
      <c r="H1678" s="22" t="s">
        <v>8</v>
      </c>
    </row>
    <row r="1679" spans="1:8">
      <c r="A1679" s="22" t="s">
        <v>8474</v>
      </c>
      <c r="B1679" s="22" t="s">
        <v>19846</v>
      </c>
      <c r="C1679" s="22" t="s">
        <v>8475</v>
      </c>
      <c r="D1679" s="22" t="s">
        <v>8476</v>
      </c>
      <c r="E1679" s="22" t="s">
        <v>8477</v>
      </c>
      <c r="F1679" s="22" t="s">
        <v>3697</v>
      </c>
      <c r="H1679" s="22">
        <v>2396</v>
      </c>
    </row>
    <row r="1680" spans="1:8">
      <c r="A1680" s="22" t="s">
        <v>8478</v>
      </c>
      <c r="B1680" s="22" t="s">
        <v>19919</v>
      </c>
      <c r="C1680" s="22" t="s">
        <v>8479</v>
      </c>
      <c r="D1680" s="22" t="s">
        <v>5909</v>
      </c>
      <c r="E1680" s="22" t="s">
        <v>8480</v>
      </c>
      <c r="F1680" s="22" t="s">
        <v>3697</v>
      </c>
      <c r="G1680" s="22">
        <v>1</v>
      </c>
      <c r="H1680" s="22">
        <v>2547</v>
      </c>
    </row>
    <row r="1681" spans="1:8">
      <c r="A1681" s="22" t="s">
        <v>8481</v>
      </c>
      <c r="B1681" s="22" t="s">
        <v>19920</v>
      </c>
      <c r="C1681" s="22" t="s">
        <v>8482</v>
      </c>
      <c r="D1681" s="22" t="s">
        <v>4349</v>
      </c>
      <c r="E1681" s="22" t="s">
        <v>8483</v>
      </c>
      <c r="F1681" s="22" t="s">
        <v>3943</v>
      </c>
      <c r="H1681" s="22">
        <v>2078</v>
      </c>
    </row>
    <row r="1682" spans="1:8">
      <c r="A1682" s="22" t="s">
        <v>8484</v>
      </c>
      <c r="B1682" s="22" t="s">
        <v>19800</v>
      </c>
      <c r="C1682" s="22" t="s">
        <v>8485</v>
      </c>
      <c r="D1682" s="22" t="s">
        <v>3909</v>
      </c>
      <c r="E1682" s="22" t="s">
        <v>8486</v>
      </c>
      <c r="F1682" s="22" t="s">
        <v>3697</v>
      </c>
      <c r="H1682" s="22" t="s">
        <v>8</v>
      </c>
    </row>
    <row r="1683" spans="1:8">
      <c r="A1683" s="22" t="s">
        <v>8487</v>
      </c>
      <c r="B1683" s="22" t="s">
        <v>18948</v>
      </c>
      <c r="C1683" s="22" t="s">
        <v>8488</v>
      </c>
      <c r="D1683" s="22" t="s">
        <v>3978</v>
      </c>
      <c r="E1683" s="22" t="s">
        <v>8489</v>
      </c>
      <c r="F1683" s="22" t="s">
        <v>3697</v>
      </c>
      <c r="H1683" s="22">
        <v>1508</v>
      </c>
    </row>
    <row r="1684" spans="1:8">
      <c r="A1684" s="22" t="s">
        <v>8490</v>
      </c>
      <c r="B1684" s="22" t="s">
        <v>19512</v>
      </c>
      <c r="C1684" s="22" t="s">
        <v>8491</v>
      </c>
      <c r="D1684" s="22" t="s">
        <v>4639</v>
      </c>
      <c r="E1684" s="22" t="s">
        <v>8492</v>
      </c>
      <c r="F1684" s="22" t="s">
        <v>3697</v>
      </c>
      <c r="H1684" s="22">
        <v>1448</v>
      </c>
    </row>
    <row r="1685" spans="1:8">
      <c r="A1685" s="22" t="s">
        <v>8493</v>
      </c>
      <c r="B1685" s="22" t="s">
        <v>19921</v>
      </c>
      <c r="C1685" s="22" t="s">
        <v>8494</v>
      </c>
      <c r="D1685" s="22" t="s">
        <v>3800</v>
      </c>
      <c r="F1685" s="22" t="s">
        <v>3715</v>
      </c>
      <c r="H1685" s="22" t="s">
        <v>8</v>
      </c>
    </row>
    <row r="1686" spans="1:8">
      <c r="A1686" s="22" t="s">
        <v>8495</v>
      </c>
      <c r="B1686" s="22" t="s">
        <v>19922</v>
      </c>
      <c r="C1686" s="22" t="s">
        <v>8496</v>
      </c>
      <c r="D1686" s="22" t="s">
        <v>3775</v>
      </c>
      <c r="E1686" s="22" t="s">
        <v>8497</v>
      </c>
      <c r="F1686" s="22" t="s">
        <v>3697</v>
      </c>
      <c r="H1686" s="22">
        <v>1236</v>
      </c>
    </row>
    <row r="1687" spans="1:8">
      <c r="A1687" s="22" t="s">
        <v>8498</v>
      </c>
      <c r="B1687" s="22" t="s">
        <v>19923</v>
      </c>
      <c r="C1687" s="22" t="s">
        <v>8499</v>
      </c>
      <c r="D1687" s="22" t="s">
        <v>3714</v>
      </c>
      <c r="F1687" s="22" t="s">
        <v>3715</v>
      </c>
      <c r="H1687" s="22" t="s">
        <v>8</v>
      </c>
    </row>
    <row r="1688" spans="1:8">
      <c r="A1688" s="22" t="s">
        <v>8500</v>
      </c>
      <c r="B1688" s="22" t="s">
        <v>18755</v>
      </c>
      <c r="C1688" s="22" t="s">
        <v>8501</v>
      </c>
      <c r="D1688" s="22" t="s">
        <v>5323</v>
      </c>
      <c r="F1688" s="22" t="s">
        <v>3711</v>
      </c>
      <c r="H1688" s="22" t="s">
        <v>8</v>
      </c>
    </row>
    <row r="1689" spans="1:8">
      <c r="A1689" s="22" t="s">
        <v>8502</v>
      </c>
      <c r="B1689" s="22" t="s">
        <v>19924</v>
      </c>
      <c r="C1689" s="22" t="s">
        <v>8503</v>
      </c>
      <c r="D1689" s="22" t="s">
        <v>8504</v>
      </c>
      <c r="E1689" s="22" t="s">
        <v>8505</v>
      </c>
      <c r="F1689" s="22" t="s">
        <v>3697</v>
      </c>
      <c r="G1689" s="22">
        <v>1</v>
      </c>
      <c r="H1689" s="22">
        <v>2051</v>
      </c>
    </row>
    <row r="1690" spans="1:8">
      <c r="A1690" s="22" t="s">
        <v>8506</v>
      </c>
      <c r="B1690" s="22" t="s">
        <v>19925</v>
      </c>
      <c r="C1690" s="22" t="s">
        <v>8507</v>
      </c>
      <c r="D1690" s="22" t="s">
        <v>3946</v>
      </c>
      <c r="E1690" s="22" t="s">
        <v>8508</v>
      </c>
      <c r="F1690" s="22" t="s">
        <v>3697</v>
      </c>
      <c r="H1690" s="22">
        <v>47</v>
      </c>
    </row>
    <row r="1691" spans="1:8">
      <c r="A1691" s="22" t="s">
        <v>8509</v>
      </c>
      <c r="B1691" s="22" t="s">
        <v>19926</v>
      </c>
      <c r="C1691" s="22" t="s">
        <v>8510</v>
      </c>
      <c r="D1691" s="22" t="s">
        <v>3748</v>
      </c>
      <c r="F1691" s="22" t="s">
        <v>3715</v>
      </c>
      <c r="H1691" s="22" t="s">
        <v>8</v>
      </c>
    </row>
    <row r="1692" spans="1:8">
      <c r="A1692" s="22" t="s">
        <v>8511</v>
      </c>
      <c r="B1692" s="22" t="s">
        <v>19927</v>
      </c>
      <c r="C1692" s="22" t="s">
        <v>8512</v>
      </c>
      <c r="D1692" s="22" t="s">
        <v>3769</v>
      </c>
      <c r="F1692" s="22" t="s">
        <v>3715</v>
      </c>
      <c r="H1692" s="22" t="s">
        <v>8</v>
      </c>
    </row>
    <row r="1693" spans="1:8">
      <c r="A1693" s="22" t="s">
        <v>8513</v>
      </c>
      <c r="B1693" s="22" t="s">
        <v>18971</v>
      </c>
      <c r="C1693" s="22" t="s">
        <v>8514</v>
      </c>
      <c r="D1693" s="22" t="s">
        <v>8515</v>
      </c>
      <c r="E1693" s="22" t="s">
        <v>8516</v>
      </c>
      <c r="F1693" s="22" t="s">
        <v>3697</v>
      </c>
      <c r="H1693" s="22" t="s">
        <v>8</v>
      </c>
    </row>
    <row r="1694" spans="1:8">
      <c r="A1694" s="22" t="s">
        <v>8517</v>
      </c>
      <c r="B1694" s="22" t="s">
        <v>19928</v>
      </c>
      <c r="C1694" s="22" t="s">
        <v>8518</v>
      </c>
      <c r="D1694" s="22" t="s">
        <v>7859</v>
      </c>
      <c r="E1694" s="22" t="s">
        <v>8519</v>
      </c>
      <c r="F1694" s="22" t="s">
        <v>3697</v>
      </c>
      <c r="H1694" s="22">
        <v>56</v>
      </c>
    </row>
    <row r="1695" spans="1:8">
      <c r="A1695" s="22" t="s">
        <v>8520</v>
      </c>
      <c r="B1695" s="22" t="s">
        <v>19929</v>
      </c>
      <c r="C1695" s="22" t="s">
        <v>8521</v>
      </c>
      <c r="D1695" s="22" t="s">
        <v>4406</v>
      </c>
      <c r="F1695" s="22" t="s">
        <v>3711</v>
      </c>
      <c r="H1695" s="22" t="s">
        <v>8</v>
      </c>
    </row>
    <row r="1696" spans="1:8">
      <c r="A1696" s="22" t="s">
        <v>8522</v>
      </c>
      <c r="B1696" s="22" t="s">
        <v>19930</v>
      </c>
      <c r="C1696" s="22" t="s">
        <v>8523</v>
      </c>
      <c r="D1696" s="22" t="s">
        <v>4406</v>
      </c>
      <c r="F1696" s="22" t="s">
        <v>3711</v>
      </c>
      <c r="H1696" s="22" t="s">
        <v>8</v>
      </c>
    </row>
    <row r="1697" spans="1:8">
      <c r="A1697" s="22" t="s">
        <v>8524</v>
      </c>
      <c r="B1697" s="22" t="s">
        <v>19931</v>
      </c>
      <c r="C1697" s="22" t="s">
        <v>8525</v>
      </c>
      <c r="D1697" s="22" t="s">
        <v>4398</v>
      </c>
      <c r="F1697" s="22" t="s">
        <v>3715</v>
      </c>
      <c r="H1697" s="22" t="s">
        <v>8</v>
      </c>
    </row>
    <row r="1698" spans="1:8">
      <c r="A1698" s="22" t="s">
        <v>8526</v>
      </c>
      <c r="B1698" s="22" t="s">
        <v>19932</v>
      </c>
      <c r="C1698" s="22" t="s">
        <v>8527</v>
      </c>
      <c r="D1698" s="22" t="s">
        <v>4776</v>
      </c>
      <c r="F1698" s="22" t="s">
        <v>3715</v>
      </c>
      <c r="H1698" s="22" t="s">
        <v>8</v>
      </c>
    </row>
    <row r="1699" spans="1:8">
      <c r="A1699" s="22" t="s">
        <v>8528</v>
      </c>
      <c r="B1699" s="22" t="s">
        <v>19933</v>
      </c>
      <c r="C1699" s="22" t="s">
        <v>8529</v>
      </c>
      <c r="D1699" s="22" t="s">
        <v>3986</v>
      </c>
      <c r="E1699" s="22" t="s">
        <v>8530</v>
      </c>
      <c r="F1699" s="22" t="s">
        <v>3697</v>
      </c>
      <c r="H1699" s="22">
        <v>1667</v>
      </c>
    </row>
    <row r="1700" spans="1:8">
      <c r="A1700" s="22" t="s">
        <v>8531</v>
      </c>
      <c r="B1700" s="22" t="s">
        <v>19934</v>
      </c>
      <c r="C1700" s="22" t="s">
        <v>8532</v>
      </c>
      <c r="D1700" s="22" t="s">
        <v>4176</v>
      </c>
      <c r="F1700" s="22" t="s">
        <v>3711</v>
      </c>
      <c r="H1700" s="22" t="s">
        <v>8</v>
      </c>
    </row>
    <row r="1701" spans="1:8">
      <c r="A1701" s="22" t="s">
        <v>8533</v>
      </c>
      <c r="B1701" s="22" t="s">
        <v>19935</v>
      </c>
      <c r="C1701" s="22" t="s">
        <v>8534</v>
      </c>
      <c r="D1701" s="22" t="s">
        <v>4051</v>
      </c>
      <c r="F1701" s="22" t="s">
        <v>3730</v>
      </c>
      <c r="H1701" s="22" t="s">
        <v>8</v>
      </c>
    </row>
    <row r="1702" spans="1:8">
      <c r="A1702" s="22" t="s">
        <v>8535</v>
      </c>
      <c r="B1702" s="22" t="s">
        <v>19936</v>
      </c>
      <c r="C1702" s="22" t="s">
        <v>8536</v>
      </c>
      <c r="D1702" s="22" t="s">
        <v>7797</v>
      </c>
      <c r="F1702" s="22" t="s">
        <v>3730</v>
      </c>
      <c r="H1702" s="22" t="s">
        <v>8</v>
      </c>
    </row>
    <row r="1703" spans="1:8">
      <c r="A1703" s="22" t="s">
        <v>8537</v>
      </c>
      <c r="B1703" s="22" t="s">
        <v>19433</v>
      </c>
      <c r="C1703" s="22" t="s">
        <v>8538</v>
      </c>
      <c r="D1703" s="22" t="s">
        <v>4353</v>
      </c>
      <c r="F1703" s="22" t="s">
        <v>3943</v>
      </c>
      <c r="H1703" s="22" t="s">
        <v>8</v>
      </c>
    </row>
    <row r="1704" spans="1:8">
      <c r="A1704" s="22" t="s">
        <v>8539</v>
      </c>
      <c r="B1704" s="22" t="s">
        <v>19937</v>
      </c>
      <c r="C1704" s="22" t="s">
        <v>8540</v>
      </c>
      <c r="D1704" s="22" t="s">
        <v>3775</v>
      </c>
      <c r="F1704" s="22" t="s">
        <v>3697</v>
      </c>
      <c r="H1704" s="22" t="s">
        <v>8</v>
      </c>
    </row>
    <row r="1705" spans="1:8">
      <c r="A1705" s="22" t="s">
        <v>8541</v>
      </c>
      <c r="B1705" s="22" t="s">
        <v>19318</v>
      </c>
      <c r="C1705" s="22" t="s">
        <v>8542</v>
      </c>
      <c r="D1705" s="22" t="s">
        <v>8543</v>
      </c>
      <c r="F1705" s="22" t="s">
        <v>3711</v>
      </c>
      <c r="H1705" s="22" t="s">
        <v>8</v>
      </c>
    </row>
    <row r="1706" spans="1:8">
      <c r="A1706" s="22" t="s">
        <v>8544</v>
      </c>
      <c r="B1706" s="22" t="s">
        <v>19058</v>
      </c>
      <c r="C1706" s="22" t="s">
        <v>8545</v>
      </c>
      <c r="D1706" s="22" t="s">
        <v>3789</v>
      </c>
      <c r="E1706" s="22" t="s">
        <v>8546</v>
      </c>
      <c r="F1706" s="22" t="s">
        <v>3697</v>
      </c>
      <c r="H1706" s="22">
        <v>1063</v>
      </c>
    </row>
    <row r="1707" spans="1:8">
      <c r="A1707" s="22" t="s">
        <v>8547</v>
      </c>
      <c r="B1707" s="22" t="s">
        <v>18959</v>
      </c>
      <c r="C1707" s="22" t="s">
        <v>8548</v>
      </c>
      <c r="D1707" s="22" t="s">
        <v>4234</v>
      </c>
      <c r="E1707" s="22" t="s">
        <v>8549</v>
      </c>
      <c r="F1707" s="22" t="s">
        <v>3697</v>
      </c>
      <c r="H1707" s="22" t="s">
        <v>8</v>
      </c>
    </row>
    <row r="1708" spans="1:8">
      <c r="A1708" s="22" t="s">
        <v>8550</v>
      </c>
      <c r="B1708" s="22" t="s">
        <v>19938</v>
      </c>
      <c r="C1708" s="22" t="s">
        <v>8551</v>
      </c>
      <c r="D1708" s="22" t="s">
        <v>4234</v>
      </c>
      <c r="F1708" s="22" t="s">
        <v>3697</v>
      </c>
      <c r="H1708" s="22" t="s">
        <v>8</v>
      </c>
    </row>
    <row r="1709" spans="1:8">
      <c r="A1709" s="22" t="s">
        <v>8552</v>
      </c>
      <c r="B1709" s="22" t="s">
        <v>19241</v>
      </c>
      <c r="C1709" s="22" t="s">
        <v>8553</v>
      </c>
      <c r="D1709" s="22" t="s">
        <v>8554</v>
      </c>
      <c r="E1709" s="22" t="s">
        <v>8555</v>
      </c>
      <c r="F1709" s="22" t="s">
        <v>3697</v>
      </c>
      <c r="H1709" s="22">
        <v>2300</v>
      </c>
    </row>
    <row r="1710" spans="1:8">
      <c r="A1710" s="22" t="s">
        <v>8556</v>
      </c>
      <c r="B1710" s="22" t="s">
        <v>19939</v>
      </c>
      <c r="C1710" s="22" t="s">
        <v>8557</v>
      </c>
      <c r="D1710" s="22" t="s">
        <v>3714</v>
      </c>
      <c r="F1710" s="22" t="s">
        <v>3715</v>
      </c>
      <c r="H1710" s="22" t="s">
        <v>8</v>
      </c>
    </row>
    <row r="1711" spans="1:8">
      <c r="A1711" s="22" t="s">
        <v>8558</v>
      </c>
      <c r="B1711" s="22" t="s">
        <v>19940</v>
      </c>
      <c r="C1711" s="22" t="s">
        <v>8559</v>
      </c>
      <c r="D1711" s="22" t="s">
        <v>6628</v>
      </c>
      <c r="F1711" s="22" t="s">
        <v>3715</v>
      </c>
      <c r="H1711" s="22" t="s">
        <v>8</v>
      </c>
    </row>
    <row r="1712" spans="1:8">
      <c r="A1712" s="22" t="s">
        <v>8560</v>
      </c>
      <c r="B1712" s="22" t="s">
        <v>19941</v>
      </c>
      <c r="C1712" s="22" t="s">
        <v>8561</v>
      </c>
      <c r="D1712" s="22" t="s">
        <v>3800</v>
      </c>
      <c r="F1712" s="22" t="s">
        <v>3730</v>
      </c>
      <c r="H1712" s="22" t="s">
        <v>8</v>
      </c>
    </row>
    <row r="1713" spans="1:8">
      <c r="A1713" s="22" t="s">
        <v>8562</v>
      </c>
      <c r="B1713" s="22" t="s">
        <v>19942</v>
      </c>
      <c r="C1713" s="22" t="s">
        <v>8563</v>
      </c>
      <c r="D1713" s="22" t="s">
        <v>4454</v>
      </c>
      <c r="F1713" s="22" t="s">
        <v>3730</v>
      </c>
      <c r="H1713" s="22" t="s">
        <v>8</v>
      </c>
    </row>
    <row r="1714" spans="1:8">
      <c r="A1714" s="22" t="s">
        <v>8564</v>
      </c>
      <c r="B1714" s="22" t="s">
        <v>19943</v>
      </c>
      <c r="C1714" s="22" t="s">
        <v>8565</v>
      </c>
      <c r="D1714" s="22" t="s">
        <v>5336</v>
      </c>
      <c r="E1714" s="22" t="s">
        <v>8566</v>
      </c>
      <c r="F1714" s="22" t="s">
        <v>3697</v>
      </c>
      <c r="H1714" s="22">
        <v>1612</v>
      </c>
    </row>
    <row r="1715" spans="1:8">
      <c r="A1715" s="22" t="s">
        <v>8567</v>
      </c>
      <c r="B1715" s="22" t="s">
        <v>19195</v>
      </c>
      <c r="C1715" s="22" t="s">
        <v>8568</v>
      </c>
      <c r="D1715" s="22" t="s">
        <v>4515</v>
      </c>
      <c r="F1715" s="22" t="s">
        <v>3711</v>
      </c>
      <c r="H1715" s="22" t="s">
        <v>8</v>
      </c>
    </row>
    <row r="1716" spans="1:8">
      <c r="A1716" s="22" t="s">
        <v>8569</v>
      </c>
      <c r="B1716" s="22" t="s">
        <v>19944</v>
      </c>
      <c r="C1716" s="22" t="s">
        <v>8570</v>
      </c>
      <c r="D1716" s="22" t="s">
        <v>4386</v>
      </c>
      <c r="F1716" s="22" t="s">
        <v>3715</v>
      </c>
      <c r="H1716" s="22" t="s">
        <v>8</v>
      </c>
    </row>
    <row r="1717" spans="1:8">
      <c r="A1717" s="22" t="s">
        <v>8571</v>
      </c>
      <c r="B1717" s="22" t="s">
        <v>19782</v>
      </c>
      <c r="C1717" s="22" t="s">
        <v>8572</v>
      </c>
      <c r="D1717" s="22" t="s">
        <v>3775</v>
      </c>
      <c r="E1717" s="22" t="s">
        <v>8573</v>
      </c>
      <c r="F1717" s="22" t="s">
        <v>3697</v>
      </c>
      <c r="H1717" s="22" t="s">
        <v>8</v>
      </c>
    </row>
    <row r="1718" spans="1:8">
      <c r="A1718" s="22" t="s">
        <v>8574</v>
      </c>
      <c r="B1718" s="22" t="s">
        <v>19945</v>
      </c>
      <c r="C1718" s="22" t="s">
        <v>8575</v>
      </c>
      <c r="D1718" s="22" t="s">
        <v>3714</v>
      </c>
      <c r="F1718" s="22" t="s">
        <v>3715</v>
      </c>
      <c r="H1718" s="22" t="s">
        <v>8</v>
      </c>
    </row>
    <row r="1719" spans="1:8">
      <c r="A1719" s="22" t="s">
        <v>8576</v>
      </c>
      <c r="B1719" s="22" t="s">
        <v>19946</v>
      </c>
      <c r="C1719" s="22" t="s">
        <v>8577</v>
      </c>
      <c r="D1719" s="22" t="s">
        <v>5496</v>
      </c>
      <c r="F1719" s="22" t="s">
        <v>3715</v>
      </c>
      <c r="H1719" s="22" t="s">
        <v>8</v>
      </c>
    </row>
    <row r="1720" spans="1:8">
      <c r="A1720" s="22" t="s">
        <v>8578</v>
      </c>
      <c r="B1720" s="22" t="s">
        <v>19947</v>
      </c>
      <c r="C1720" s="22" t="s">
        <v>8579</v>
      </c>
      <c r="D1720" s="22" t="s">
        <v>4353</v>
      </c>
      <c r="F1720" s="22" t="s">
        <v>3943</v>
      </c>
      <c r="H1720" s="22" t="s">
        <v>8</v>
      </c>
    </row>
    <row r="1721" spans="1:8">
      <c r="A1721" s="22" t="s">
        <v>8580</v>
      </c>
      <c r="B1721" s="22" t="s">
        <v>19303</v>
      </c>
      <c r="C1721" s="22" t="s">
        <v>8581</v>
      </c>
      <c r="D1721" s="22" t="s">
        <v>8582</v>
      </c>
      <c r="E1721" s="22" t="s">
        <v>8583</v>
      </c>
      <c r="F1721" s="22" t="s">
        <v>3697</v>
      </c>
      <c r="G1721" s="22">
        <v>1</v>
      </c>
      <c r="H1721" s="22">
        <v>332</v>
      </c>
    </row>
    <row r="1722" spans="1:8">
      <c r="A1722" s="22" t="s">
        <v>8584</v>
      </c>
      <c r="B1722" s="22" t="s">
        <v>19948</v>
      </c>
      <c r="C1722" s="22" t="s">
        <v>8585</v>
      </c>
      <c r="D1722" s="22" t="s">
        <v>8586</v>
      </c>
      <c r="F1722" s="22" t="s">
        <v>3711</v>
      </c>
      <c r="H1722" s="22" t="s">
        <v>8</v>
      </c>
    </row>
    <row r="1723" spans="1:8">
      <c r="A1723" s="22" t="s">
        <v>8587</v>
      </c>
      <c r="B1723" s="22" t="s">
        <v>19949</v>
      </c>
      <c r="C1723" s="22" t="s">
        <v>8588</v>
      </c>
      <c r="D1723" s="22" t="s">
        <v>5444</v>
      </c>
      <c r="E1723" s="22" t="s">
        <v>8589</v>
      </c>
      <c r="F1723" s="22" t="s">
        <v>3697</v>
      </c>
      <c r="H1723" s="22" t="s">
        <v>8</v>
      </c>
    </row>
    <row r="1724" spans="1:8">
      <c r="A1724" s="22" t="s">
        <v>8590</v>
      </c>
      <c r="B1724" s="22" t="s">
        <v>19950</v>
      </c>
      <c r="C1724" s="22" t="s">
        <v>8591</v>
      </c>
      <c r="D1724" s="22" t="s">
        <v>5748</v>
      </c>
      <c r="E1724" s="22" t="s">
        <v>8592</v>
      </c>
      <c r="F1724" s="22" t="s">
        <v>3697</v>
      </c>
      <c r="G1724" s="22">
        <v>2</v>
      </c>
      <c r="H1724" s="22">
        <v>7</v>
      </c>
    </row>
    <row r="1725" spans="1:8">
      <c r="A1725" s="22" t="s">
        <v>8593</v>
      </c>
      <c r="B1725" s="22" t="s">
        <v>19951</v>
      </c>
      <c r="C1725" s="22" t="s">
        <v>8594</v>
      </c>
      <c r="D1725" s="22" t="s">
        <v>3851</v>
      </c>
      <c r="F1725" s="22" t="s">
        <v>3715</v>
      </c>
      <c r="H1725" s="22" t="s">
        <v>8</v>
      </c>
    </row>
    <row r="1726" spans="1:8">
      <c r="A1726" s="22" t="s">
        <v>8595</v>
      </c>
      <c r="B1726" s="22" t="s">
        <v>19952</v>
      </c>
      <c r="C1726" s="22" t="s">
        <v>8596</v>
      </c>
      <c r="D1726" s="22" t="s">
        <v>8597</v>
      </c>
      <c r="F1726" s="22" t="s">
        <v>3730</v>
      </c>
      <c r="H1726" s="22">
        <v>161</v>
      </c>
    </row>
    <row r="1727" spans="1:8">
      <c r="A1727" s="22" t="s">
        <v>8598</v>
      </c>
      <c r="B1727" s="22" t="s">
        <v>19621</v>
      </c>
      <c r="C1727" s="22" t="s">
        <v>8599</v>
      </c>
      <c r="D1727" s="22" t="s">
        <v>6222</v>
      </c>
      <c r="E1727" s="22" t="s">
        <v>8600</v>
      </c>
      <c r="F1727" s="22" t="s">
        <v>3697</v>
      </c>
      <c r="H1727" s="22">
        <v>1729</v>
      </c>
    </row>
    <row r="1728" spans="1:8">
      <c r="A1728" s="22" t="s">
        <v>8601</v>
      </c>
      <c r="B1728" s="22" t="s">
        <v>19116</v>
      </c>
      <c r="C1728" s="22" t="s">
        <v>8602</v>
      </c>
      <c r="D1728" s="22" t="s">
        <v>8603</v>
      </c>
      <c r="F1728" s="22" t="s">
        <v>3711</v>
      </c>
      <c r="H1728" s="22" t="s">
        <v>8</v>
      </c>
    </row>
    <row r="1729" spans="1:8">
      <c r="A1729" s="22" t="s">
        <v>8604</v>
      </c>
      <c r="B1729" s="22" t="s">
        <v>19953</v>
      </c>
      <c r="C1729" s="22" t="s">
        <v>8605</v>
      </c>
      <c r="D1729" s="22" t="s">
        <v>8606</v>
      </c>
      <c r="F1729" s="22" t="s">
        <v>3711</v>
      </c>
      <c r="H1729" s="22" t="s">
        <v>8</v>
      </c>
    </row>
    <row r="1730" spans="1:8">
      <c r="A1730" s="22" t="s">
        <v>8607</v>
      </c>
      <c r="B1730" s="22" t="s">
        <v>19954</v>
      </c>
      <c r="C1730" s="22" t="s">
        <v>8608</v>
      </c>
      <c r="D1730" s="22" t="s">
        <v>3714</v>
      </c>
      <c r="E1730" s="22" t="s">
        <v>8609</v>
      </c>
      <c r="F1730" s="22" t="s">
        <v>3697</v>
      </c>
      <c r="G1730" s="22">
        <v>1</v>
      </c>
      <c r="H1730" s="22" t="s">
        <v>8</v>
      </c>
    </row>
    <row r="1731" spans="1:8">
      <c r="A1731" s="22" t="s">
        <v>8610</v>
      </c>
      <c r="B1731" s="22" t="s">
        <v>19135</v>
      </c>
      <c r="C1731" s="22" t="s">
        <v>8611</v>
      </c>
      <c r="D1731" s="22" t="s">
        <v>3909</v>
      </c>
      <c r="E1731" s="22" t="s">
        <v>8612</v>
      </c>
      <c r="F1731" s="22" t="s">
        <v>3697</v>
      </c>
      <c r="H1731" s="22">
        <v>1289</v>
      </c>
    </row>
    <row r="1732" spans="1:8">
      <c r="A1732" s="22" t="s">
        <v>8613</v>
      </c>
      <c r="B1732" s="22" t="s">
        <v>19443</v>
      </c>
      <c r="C1732" s="22" t="s">
        <v>8614</v>
      </c>
      <c r="D1732" s="22" t="s">
        <v>3765</v>
      </c>
      <c r="F1732" s="22" t="s">
        <v>3715</v>
      </c>
      <c r="H1732" s="22" t="s">
        <v>8</v>
      </c>
    </row>
    <row r="1733" spans="1:8">
      <c r="A1733" s="22" t="s">
        <v>8615</v>
      </c>
      <c r="B1733" s="22" t="s">
        <v>19361</v>
      </c>
      <c r="C1733" s="22" t="s">
        <v>8616</v>
      </c>
      <c r="D1733" s="22" t="s">
        <v>8617</v>
      </c>
      <c r="E1733" s="22" t="s">
        <v>8618</v>
      </c>
      <c r="F1733" s="22" t="s">
        <v>3697</v>
      </c>
      <c r="H1733" s="22" t="s">
        <v>8</v>
      </c>
    </row>
    <row r="1734" spans="1:8">
      <c r="A1734" s="22" t="s">
        <v>8619</v>
      </c>
      <c r="B1734" s="22" t="s">
        <v>19955</v>
      </c>
      <c r="C1734" s="22" t="s">
        <v>8620</v>
      </c>
      <c r="D1734" s="22" t="s">
        <v>4779</v>
      </c>
      <c r="E1734" s="22" t="s">
        <v>8621</v>
      </c>
      <c r="F1734" s="22" t="s">
        <v>3697</v>
      </c>
      <c r="H1734" s="22" t="s">
        <v>8</v>
      </c>
    </row>
    <row r="1735" spans="1:8">
      <c r="A1735" s="22" t="s">
        <v>8622</v>
      </c>
      <c r="B1735" s="22" t="s">
        <v>19538</v>
      </c>
      <c r="C1735" s="22" t="s">
        <v>8623</v>
      </c>
      <c r="D1735" s="22" t="s">
        <v>8624</v>
      </c>
      <c r="E1735" s="22" t="s">
        <v>8625</v>
      </c>
      <c r="F1735" s="22" t="s">
        <v>3697</v>
      </c>
      <c r="H1735" s="22" t="s">
        <v>8</v>
      </c>
    </row>
    <row r="1736" spans="1:8">
      <c r="A1736" s="22" t="s">
        <v>8626</v>
      </c>
      <c r="B1736" s="22" t="s">
        <v>19956</v>
      </c>
      <c r="C1736" s="22" t="s">
        <v>8627</v>
      </c>
      <c r="D1736" s="22" t="s">
        <v>4664</v>
      </c>
      <c r="F1736" s="22" t="s">
        <v>3715</v>
      </c>
      <c r="H1736" s="22" t="s">
        <v>8</v>
      </c>
    </row>
    <row r="1737" spans="1:8">
      <c r="A1737" s="22" t="s">
        <v>8628</v>
      </c>
      <c r="B1737" s="22" t="s">
        <v>18782</v>
      </c>
      <c r="C1737" s="22" t="s">
        <v>8629</v>
      </c>
      <c r="D1737" s="22" t="s">
        <v>6494</v>
      </c>
      <c r="F1737" s="22" t="s">
        <v>3943</v>
      </c>
      <c r="H1737" s="22" t="s">
        <v>8</v>
      </c>
    </row>
    <row r="1738" spans="1:8">
      <c r="A1738" s="22" t="s">
        <v>8630</v>
      </c>
      <c r="B1738" s="22" t="s">
        <v>19957</v>
      </c>
      <c r="C1738" s="22" t="s">
        <v>8631</v>
      </c>
      <c r="D1738" s="22" t="s">
        <v>3769</v>
      </c>
      <c r="F1738" s="22" t="s">
        <v>3715</v>
      </c>
      <c r="H1738" s="22" t="s">
        <v>8</v>
      </c>
    </row>
    <row r="1739" spans="1:8">
      <c r="A1739" s="22" t="s">
        <v>8632</v>
      </c>
      <c r="B1739" s="22" t="s">
        <v>19958</v>
      </c>
      <c r="C1739" s="22" t="s">
        <v>8633</v>
      </c>
      <c r="D1739" s="22" t="s">
        <v>4812</v>
      </c>
      <c r="F1739" s="22" t="s">
        <v>3711</v>
      </c>
      <c r="H1739" s="22" t="s">
        <v>8</v>
      </c>
    </row>
    <row r="1740" spans="1:8">
      <c r="A1740" s="22" t="s">
        <v>8634</v>
      </c>
      <c r="B1740" s="22" t="s">
        <v>19959</v>
      </c>
      <c r="C1740" s="22" t="s">
        <v>8635</v>
      </c>
      <c r="D1740" s="22" t="s">
        <v>8636</v>
      </c>
      <c r="E1740" s="22" t="s">
        <v>8637</v>
      </c>
      <c r="F1740" s="22" t="s">
        <v>3697</v>
      </c>
      <c r="H1740" s="22" t="s">
        <v>8</v>
      </c>
    </row>
    <row r="1741" spans="1:8">
      <c r="A1741" s="22" t="s">
        <v>8638</v>
      </c>
      <c r="B1741" s="22" t="s">
        <v>19960</v>
      </c>
      <c r="C1741" s="22" t="s">
        <v>8639</v>
      </c>
      <c r="D1741" s="22" t="s">
        <v>8640</v>
      </c>
      <c r="F1741" s="22" t="s">
        <v>3711</v>
      </c>
      <c r="H1741" s="22" t="s">
        <v>8</v>
      </c>
    </row>
    <row r="1742" spans="1:8">
      <c r="A1742" s="22" t="s">
        <v>8641</v>
      </c>
      <c r="B1742" s="22" t="s">
        <v>19961</v>
      </c>
      <c r="C1742" s="22" t="s">
        <v>8642</v>
      </c>
      <c r="D1742" s="22" t="s">
        <v>5657</v>
      </c>
      <c r="E1742" s="22" t="s">
        <v>8643</v>
      </c>
      <c r="F1742" s="22" t="s">
        <v>3697</v>
      </c>
      <c r="G1742" s="22">
        <v>1</v>
      </c>
      <c r="H1742" s="22">
        <v>1103</v>
      </c>
    </row>
    <row r="1743" spans="1:8">
      <c r="A1743" s="22" t="s">
        <v>8644</v>
      </c>
      <c r="B1743" s="22" t="s">
        <v>19962</v>
      </c>
      <c r="C1743" s="22" t="s">
        <v>8645</v>
      </c>
      <c r="D1743" s="22" t="s">
        <v>3978</v>
      </c>
      <c r="E1743" s="22" t="s">
        <v>8646</v>
      </c>
      <c r="F1743" s="22" t="s">
        <v>3697</v>
      </c>
      <c r="H1743" s="22">
        <v>1502</v>
      </c>
    </row>
    <row r="1744" spans="1:8">
      <c r="A1744" s="22" t="s">
        <v>8647</v>
      </c>
      <c r="B1744" s="22" t="s">
        <v>19963</v>
      </c>
      <c r="C1744" s="22" t="s">
        <v>8648</v>
      </c>
      <c r="D1744" s="22" t="s">
        <v>4216</v>
      </c>
      <c r="E1744" s="22" t="s">
        <v>8649</v>
      </c>
      <c r="F1744" s="22" t="s">
        <v>3707</v>
      </c>
      <c r="H1744" s="22" t="s">
        <v>8</v>
      </c>
    </row>
    <row r="1745" spans="1:8">
      <c r="A1745" s="22" t="s">
        <v>8650</v>
      </c>
      <c r="B1745" s="22" t="s">
        <v>19265</v>
      </c>
      <c r="C1745" s="22" t="s">
        <v>8651</v>
      </c>
      <c r="D1745" s="22" t="s">
        <v>8597</v>
      </c>
      <c r="E1745" s="22" t="s">
        <v>8652</v>
      </c>
      <c r="F1745" s="22" t="s">
        <v>3697</v>
      </c>
      <c r="G1745" s="22">
        <v>1</v>
      </c>
      <c r="H1745" s="22" t="s">
        <v>8</v>
      </c>
    </row>
    <row r="1746" spans="1:8">
      <c r="A1746" s="22" t="s">
        <v>8653</v>
      </c>
      <c r="B1746" s="22" t="s">
        <v>19964</v>
      </c>
      <c r="C1746" s="22" t="s">
        <v>8654</v>
      </c>
      <c r="D1746" s="22" t="s">
        <v>3722</v>
      </c>
      <c r="E1746" s="22" t="s">
        <v>8655</v>
      </c>
      <c r="F1746" s="22" t="s">
        <v>3697</v>
      </c>
      <c r="H1746" s="22">
        <v>318</v>
      </c>
    </row>
    <row r="1747" spans="1:8">
      <c r="A1747" s="22" t="s">
        <v>8656</v>
      </c>
      <c r="B1747" s="22" t="s">
        <v>19965</v>
      </c>
      <c r="C1747" s="22" t="s">
        <v>8657</v>
      </c>
      <c r="D1747" s="22" t="s">
        <v>4776</v>
      </c>
      <c r="F1747" s="22" t="s">
        <v>3715</v>
      </c>
      <c r="H1747" s="22" t="s">
        <v>8</v>
      </c>
    </row>
    <row r="1748" spans="1:8">
      <c r="A1748" s="22" t="s">
        <v>8658</v>
      </c>
      <c r="B1748" s="22" t="s">
        <v>19966</v>
      </c>
      <c r="C1748" s="22" t="s">
        <v>8659</v>
      </c>
      <c r="D1748" s="22" t="s">
        <v>4216</v>
      </c>
      <c r="F1748" s="22" t="s">
        <v>3730</v>
      </c>
      <c r="H1748" s="22" t="s">
        <v>8</v>
      </c>
    </row>
    <row r="1749" spans="1:8">
      <c r="A1749" s="22" t="s">
        <v>8660</v>
      </c>
      <c r="B1749" s="22" t="s">
        <v>19967</v>
      </c>
      <c r="C1749" s="22" t="s">
        <v>8661</v>
      </c>
      <c r="D1749" s="22" t="s">
        <v>6144</v>
      </c>
      <c r="F1749" s="22" t="s">
        <v>3715</v>
      </c>
      <c r="H1749" s="22" t="s">
        <v>8</v>
      </c>
    </row>
    <row r="1750" spans="1:8">
      <c r="A1750" s="22" t="s">
        <v>8662</v>
      </c>
      <c r="B1750" s="22" t="s">
        <v>18715</v>
      </c>
      <c r="C1750" s="22" t="s">
        <v>8663</v>
      </c>
      <c r="D1750" s="22" t="s">
        <v>8664</v>
      </c>
      <c r="E1750" s="22" t="s">
        <v>8665</v>
      </c>
      <c r="F1750" s="22" t="s">
        <v>3697</v>
      </c>
      <c r="H1750" s="22">
        <v>1425</v>
      </c>
    </row>
    <row r="1751" spans="1:8">
      <c r="A1751" s="22" t="s">
        <v>8666</v>
      </c>
      <c r="B1751" s="22" t="s">
        <v>18654</v>
      </c>
      <c r="C1751" s="22" t="s">
        <v>8667</v>
      </c>
      <c r="D1751" s="22" t="s">
        <v>3909</v>
      </c>
      <c r="F1751" s="22" t="s">
        <v>3715</v>
      </c>
      <c r="H1751" s="22" t="s">
        <v>8</v>
      </c>
    </row>
    <row r="1752" spans="1:8">
      <c r="A1752" s="22" t="s">
        <v>8668</v>
      </c>
      <c r="B1752" s="22" t="s">
        <v>19968</v>
      </c>
      <c r="C1752" s="22" t="s">
        <v>8669</v>
      </c>
      <c r="D1752" s="22" t="s">
        <v>4466</v>
      </c>
      <c r="F1752" s="22" t="s">
        <v>3730</v>
      </c>
      <c r="H1752" s="22" t="s">
        <v>8</v>
      </c>
    </row>
    <row r="1753" spans="1:8">
      <c r="A1753" s="22" t="s">
        <v>8670</v>
      </c>
      <c r="B1753" s="22" t="s">
        <v>19969</v>
      </c>
      <c r="C1753" s="22" t="s">
        <v>8671</v>
      </c>
      <c r="D1753" s="22" t="s">
        <v>3704</v>
      </c>
      <c r="F1753" s="22" t="s">
        <v>3715</v>
      </c>
      <c r="H1753" s="22" t="s">
        <v>8</v>
      </c>
    </row>
    <row r="1754" spans="1:8">
      <c r="A1754" s="22" t="s">
        <v>8672</v>
      </c>
      <c r="B1754" s="22" t="s">
        <v>19970</v>
      </c>
      <c r="C1754" s="22" t="s">
        <v>8673</v>
      </c>
      <c r="D1754" s="22" t="s">
        <v>4476</v>
      </c>
      <c r="F1754" s="22" t="s">
        <v>3715</v>
      </c>
      <c r="H1754" s="22" t="s">
        <v>8</v>
      </c>
    </row>
    <row r="1755" spans="1:8">
      <c r="A1755" s="22" t="s">
        <v>8674</v>
      </c>
      <c r="B1755" s="22" t="s">
        <v>19408</v>
      </c>
      <c r="C1755" s="22" t="s">
        <v>8675</v>
      </c>
      <c r="D1755" s="22" t="s">
        <v>4172</v>
      </c>
      <c r="F1755" s="22" t="s">
        <v>3711</v>
      </c>
      <c r="H1755" s="22" t="s">
        <v>8</v>
      </c>
    </row>
    <row r="1756" spans="1:8">
      <c r="A1756" s="22" t="s">
        <v>8676</v>
      </c>
      <c r="B1756" s="22" t="s">
        <v>18803</v>
      </c>
      <c r="C1756" s="22" t="s">
        <v>8677</v>
      </c>
      <c r="D1756" s="22" t="s">
        <v>3785</v>
      </c>
      <c r="E1756" s="22" t="s">
        <v>8678</v>
      </c>
      <c r="F1756" s="22" t="s">
        <v>3697</v>
      </c>
      <c r="H1756" s="22">
        <v>245</v>
      </c>
    </row>
    <row r="1757" spans="1:8">
      <c r="A1757" s="22" t="s">
        <v>8679</v>
      </c>
      <c r="B1757" s="22" t="s">
        <v>19971</v>
      </c>
      <c r="C1757" s="22" t="s">
        <v>8680</v>
      </c>
      <c r="D1757" s="22" t="s">
        <v>3990</v>
      </c>
      <c r="E1757" s="22" t="s">
        <v>8681</v>
      </c>
      <c r="F1757" s="22" t="s">
        <v>3697</v>
      </c>
      <c r="G1757" s="22">
        <v>2</v>
      </c>
      <c r="H1757" s="22">
        <v>1394</v>
      </c>
    </row>
    <row r="1758" spans="1:8">
      <c r="A1758" s="22" t="s">
        <v>8682</v>
      </c>
      <c r="B1758" s="22" t="s">
        <v>19972</v>
      </c>
      <c r="C1758" s="22" t="s">
        <v>8683</v>
      </c>
      <c r="D1758" s="22" t="s">
        <v>8624</v>
      </c>
      <c r="E1758" s="22" t="s">
        <v>8684</v>
      </c>
      <c r="F1758" s="22" t="s">
        <v>3697</v>
      </c>
      <c r="H1758" s="22">
        <v>281</v>
      </c>
    </row>
    <row r="1759" spans="1:8">
      <c r="A1759" s="22" t="s">
        <v>8685</v>
      </c>
      <c r="B1759" s="22" t="s">
        <v>18775</v>
      </c>
      <c r="C1759" s="22" t="s">
        <v>8686</v>
      </c>
      <c r="D1759" s="22" t="s">
        <v>5935</v>
      </c>
      <c r="E1759" s="22" t="s">
        <v>8687</v>
      </c>
      <c r="F1759" s="22" t="s">
        <v>3697</v>
      </c>
      <c r="H1759" s="22">
        <v>925</v>
      </c>
    </row>
    <row r="1760" spans="1:8">
      <c r="A1760" s="22" t="s">
        <v>8688</v>
      </c>
      <c r="B1760" s="22" t="s">
        <v>19196</v>
      </c>
      <c r="C1760" s="22" t="s">
        <v>8689</v>
      </c>
      <c r="D1760" s="22" t="s">
        <v>3939</v>
      </c>
      <c r="F1760" s="22" t="s">
        <v>3711</v>
      </c>
      <c r="H1760" s="22" t="s">
        <v>8</v>
      </c>
    </row>
    <row r="1761" spans="1:8">
      <c r="A1761" s="22" t="s">
        <v>8690</v>
      </c>
      <c r="B1761" s="22" t="s">
        <v>19973</v>
      </c>
      <c r="C1761" s="22" t="s">
        <v>8691</v>
      </c>
      <c r="D1761" s="22" t="s">
        <v>3935</v>
      </c>
      <c r="F1761" s="22" t="s">
        <v>3730</v>
      </c>
      <c r="H1761" s="22" t="s">
        <v>8</v>
      </c>
    </row>
    <row r="1762" spans="1:8">
      <c r="A1762" s="22" t="s">
        <v>8692</v>
      </c>
      <c r="B1762" s="22" t="s">
        <v>19974</v>
      </c>
      <c r="C1762" s="22" t="s">
        <v>8693</v>
      </c>
      <c r="D1762" s="22" t="s">
        <v>4246</v>
      </c>
      <c r="E1762" s="22" t="s">
        <v>8694</v>
      </c>
      <c r="F1762" s="22" t="s">
        <v>3697</v>
      </c>
      <c r="G1762" s="22">
        <v>1</v>
      </c>
      <c r="H1762" s="22">
        <v>513</v>
      </c>
    </row>
    <row r="1763" spans="1:8">
      <c r="A1763" s="22" t="s">
        <v>8695</v>
      </c>
      <c r="B1763" s="22" t="s">
        <v>19445</v>
      </c>
      <c r="C1763" s="22" t="s">
        <v>8696</v>
      </c>
      <c r="D1763" s="22" t="s">
        <v>5161</v>
      </c>
      <c r="E1763" s="22" t="s">
        <v>8697</v>
      </c>
      <c r="F1763" s="22" t="s">
        <v>3697</v>
      </c>
      <c r="H1763" s="22">
        <v>2066</v>
      </c>
    </row>
    <row r="1764" spans="1:8">
      <c r="A1764" s="22" t="s">
        <v>8698</v>
      </c>
      <c r="B1764" s="22" t="s">
        <v>19975</v>
      </c>
      <c r="C1764" s="22" t="s">
        <v>8699</v>
      </c>
      <c r="D1764" s="22" t="s">
        <v>5849</v>
      </c>
      <c r="E1764" s="22" t="s">
        <v>8700</v>
      </c>
      <c r="F1764" s="22" t="s">
        <v>3697</v>
      </c>
      <c r="H1764" s="22" t="s">
        <v>8</v>
      </c>
    </row>
    <row r="1765" spans="1:8">
      <c r="A1765" s="22" t="s">
        <v>8701</v>
      </c>
      <c r="B1765" s="22" t="s">
        <v>19976</v>
      </c>
      <c r="C1765" s="22" t="s">
        <v>8702</v>
      </c>
      <c r="D1765" s="22" t="s">
        <v>5725</v>
      </c>
      <c r="E1765" s="22" t="s">
        <v>8703</v>
      </c>
      <c r="F1765" s="22" t="s">
        <v>3697</v>
      </c>
      <c r="H1765" s="22">
        <v>1027</v>
      </c>
    </row>
    <row r="1766" spans="1:8">
      <c r="A1766" s="22" t="s">
        <v>8704</v>
      </c>
      <c r="B1766" s="22" t="s">
        <v>19977</v>
      </c>
      <c r="C1766" s="22" t="s">
        <v>8705</v>
      </c>
      <c r="D1766" s="22" t="s">
        <v>8706</v>
      </c>
      <c r="F1766" s="22" t="s">
        <v>3711</v>
      </c>
      <c r="H1766" s="22" t="s">
        <v>8</v>
      </c>
    </row>
    <row r="1767" spans="1:8">
      <c r="A1767" s="22" t="s">
        <v>8707</v>
      </c>
      <c r="B1767" s="22" t="s">
        <v>19912</v>
      </c>
      <c r="C1767" s="22" t="s">
        <v>8708</v>
      </c>
      <c r="D1767" s="22" t="s">
        <v>4561</v>
      </c>
      <c r="E1767" s="22" t="s">
        <v>8709</v>
      </c>
      <c r="F1767" s="22" t="s">
        <v>3697</v>
      </c>
      <c r="G1767" s="22">
        <v>1</v>
      </c>
      <c r="H1767" s="22">
        <v>2072</v>
      </c>
    </row>
    <row r="1768" spans="1:8">
      <c r="A1768" s="22" t="s">
        <v>8710</v>
      </c>
      <c r="B1768" s="22" t="s">
        <v>19978</v>
      </c>
      <c r="C1768" s="22" t="s">
        <v>8711</v>
      </c>
      <c r="D1768" s="22" t="s">
        <v>5748</v>
      </c>
      <c r="E1768" s="22" t="s">
        <v>8712</v>
      </c>
      <c r="F1768" s="22" t="s">
        <v>3697</v>
      </c>
      <c r="G1768" s="22">
        <v>3</v>
      </c>
      <c r="H1768" s="22">
        <v>6</v>
      </c>
    </row>
    <row r="1769" spans="1:8">
      <c r="A1769" s="22" t="s">
        <v>8713</v>
      </c>
      <c r="B1769" s="22" t="s">
        <v>19979</v>
      </c>
      <c r="C1769" s="22" t="s">
        <v>8714</v>
      </c>
      <c r="D1769" s="22" t="s">
        <v>3935</v>
      </c>
      <c r="E1769" s="22" t="s">
        <v>8715</v>
      </c>
      <c r="F1769" s="22" t="s">
        <v>3697</v>
      </c>
      <c r="G1769" s="22">
        <v>1</v>
      </c>
      <c r="H1769" s="22">
        <v>2224</v>
      </c>
    </row>
    <row r="1770" spans="1:8">
      <c r="A1770" s="22" t="s">
        <v>8716</v>
      </c>
      <c r="B1770" s="22" t="s">
        <v>19980</v>
      </c>
      <c r="C1770" s="22" t="s">
        <v>8717</v>
      </c>
      <c r="D1770" s="22" t="s">
        <v>3904</v>
      </c>
      <c r="F1770" s="22" t="s">
        <v>3715</v>
      </c>
      <c r="H1770" s="22" t="s">
        <v>8</v>
      </c>
    </row>
    <row r="1771" spans="1:8">
      <c r="A1771" s="22" t="s">
        <v>8718</v>
      </c>
      <c r="B1771" s="22" t="s">
        <v>19981</v>
      </c>
      <c r="C1771" s="22" t="s">
        <v>8719</v>
      </c>
      <c r="D1771" s="22" t="s">
        <v>3931</v>
      </c>
      <c r="F1771" s="22" t="s">
        <v>3715</v>
      </c>
      <c r="H1771" s="22" t="s">
        <v>8</v>
      </c>
    </row>
    <row r="1772" spans="1:8">
      <c r="A1772" s="22" t="s">
        <v>8720</v>
      </c>
      <c r="B1772" s="22" t="s">
        <v>19982</v>
      </c>
      <c r="C1772" s="22" t="s">
        <v>8721</v>
      </c>
      <c r="D1772" s="22" t="s">
        <v>4281</v>
      </c>
      <c r="F1772" s="22" t="s">
        <v>3715</v>
      </c>
      <c r="H1772" s="22" t="s">
        <v>8</v>
      </c>
    </row>
    <row r="1773" spans="1:8">
      <c r="A1773" s="22" t="s">
        <v>8722</v>
      </c>
      <c r="B1773" s="22" t="s">
        <v>19983</v>
      </c>
      <c r="C1773" s="22" t="s">
        <v>8723</v>
      </c>
      <c r="D1773" s="22" t="s">
        <v>8724</v>
      </c>
      <c r="F1773" s="22" t="s">
        <v>3730</v>
      </c>
      <c r="H1773" s="22" t="s">
        <v>8</v>
      </c>
    </row>
    <row r="1774" spans="1:8">
      <c r="A1774" s="22" t="s">
        <v>8725</v>
      </c>
      <c r="B1774" s="22" t="s">
        <v>19984</v>
      </c>
      <c r="C1774" s="22" t="s">
        <v>8726</v>
      </c>
      <c r="D1774" s="22" t="s">
        <v>8727</v>
      </c>
      <c r="F1774" s="22" t="s">
        <v>3730</v>
      </c>
      <c r="H1774" s="22" t="s">
        <v>8</v>
      </c>
    </row>
    <row r="1775" spans="1:8">
      <c r="A1775" s="22" t="s">
        <v>8728</v>
      </c>
      <c r="B1775" s="22" t="s">
        <v>19985</v>
      </c>
      <c r="C1775" s="22" t="s">
        <v>8729</v>
      </c>
      <c r="D1775" s="22" t="s">
        <v>8730</v>
      </c>
      <c r="F1775" s="22" t="s">
        <v>3711</v>
      </c>
      <c r="H1775" s="22" t="s">
        <v>8</v>
      </c>
    </row>
    <row r="1776" spans="1:8">
      <c r="A1776" s="22" t="s">
        <v>8731</v>
      </c>
      <c r="B1776" s="22" t="s">
        <v>18595</v>
      </c>
      <c r="C1776" s="22" t="s">
        <v>8732</v>
      </c>
      <c r="D1776" s="22" t="s">
        <v>4364</v>
      </c>
      <c r="F1776" s="22" t="s">
        <v>3715</v>
      </c>
      <c r="H1776" s="22" t="s">
        <v>8</v>
      </c>
    </row>
    <row r="1777" spans="1:8">
      <c r="A1777" s="22" t="s">
        <v>8733</v>
      </c>
      <c r="B1777" s="22" t="s">
        <v>19986</v>
      </c>
      <c r="C1777" s="22" t="s">
        <v>8734</v>
      </c>
      <c r="D1777" s="22" t="s">
        <v>3738</v>
      </c>
      <c r="E1777" s="22" t="s">
        <v>8735</v>
      </c>
      <c r="F1777" s="22" t="s">
        <v>3697</v>
      </c>
      <c r="H1777" s="22">
        <v>2138</v>
      </c>
    </row>
    <row r="1778" spans="1:8">
      <c r="A1778" s="22" t="s">
        <v>8736</v>
      </c>
      <c r="B1778" s="22" t="s">
        <v>19987</v>
      </c>
      <c r="C1778" s="22" t="s">
        <v>8737</v>
      </c>
      <c r="D1778" s="22" t="s">
        <v>4847</v>
      </c>
      <c r="F1778" s="22" t="s">
        <v>3730</v>
      </c>
      <c r="H1778" s="22" t="s">
        <v>8</v>
      </c>
    </row>
    <row r="1779" spans="1:8">
      <c r="A1779" s="22" t="s">
        <v>8738</v>
      </c>
      <c r="B1779" s="22" t="s">
        <v>19988</v>
      </c>
      <c r="C1779" s="22" t="s">
        <v>8739</v>
      </c>
      <c r="D1779" s="22" t="s">
        <v>3885</v>
      </c>
      <c r="E1779" s="22" t="s">
        <v>8740</v>
      </c>
      <c r="F1779" s="22" t="s">
        <v>3697</v>
      </c>
      <c r="H1779" s="22" t="s">
        <v>8</v>
      </c>
    </row>
    <row r="1780" spans="1:8">
      <c r="A1780" s="22" t="s">
        <v>8741</v>
      </c>
      <c r="B1780" s="22" t="s">
        <v>19989</v>
      </c>
      <c r="C1780" s="22" t="s">
        <v>8742</v>
      </c>
      <c r="D1780" s="22" t="s">
        <v>3865</v>
      </c>
      <c r="F1780" s="22" t="s">
        <v>3715</v>
      </c>
      <c r="H1780" s="22" t="s">
        <v>8</v>
      </c>
    </row>
    <row r="1781" spans="1:8">
      <c r="A1781" s="22" t="s">
        <v>8743</v>
      </c>
      <c r="B1781" s="22" t="s">
        <v>19990</v>
      </c>
      <c r="C1781" s="22" t="s">
        <v>8744</v>
      </c>
      <c r="D1781" s="22" t="s">
        <v>3714</v>
      </c>
      <c r="F1781" s="22" t="s">
        <v>3715</v>
      </c>
      <c r="H1781" s="22" t="s">
        <v>8</v>
      </c>
    </row>
    <row r="1782" spans="1:8">
      <c r="A1782" s="22" t="s">
        <v>8745</v>
      </c>
      <c r="B1782" s="22" t="s">
        <v>19991</v>
      </c>
      <c r="C1782" s="22" t="s">
        <v>8746</v>
      </c>
      <c r="D1782" s="22" t="s">
        <v>4311</v>
      </c>
      <c r="F1782" s="22" t="s">
        <v>3715</v>
      </c>
      <c r="H1782" s="22" t="s">
        <v>8</v>
      </c>
    </row>
    <row r="1783" spans="1:8">
      <c r="A1783" s="22" t="s">
        <v>8747</v>
      </c>
      <c r="B1783" s="22" t="s">
        <v>19090</v>
      </c>
      <c r="C1783" s="22" t="s">
        <v>8748</v>
      </c>
      <c r="D1783" s="22" t="s">
        <v>8749</v>
      </c>
      <c r="F1783" s="22" t="s">
        <v>3711</v>
      </c>
      <c r="H1783" s="22" t="s">
        <v>8</v>
      </c>
    </row>
    <row r="1784" spans="1:8">
      <c r="A1784" s="22" t="s">
        <v>8750</v>
      </c>
      <c r="B1784" s="22" t="s">
        <v>18980</v>
      </c>
      <c r="C1784" s="22" t="s">
        <v>8751</v>
      </c>
      <c r="D1784" s="22" t="s">
        <v>8752</v>
      </c>
      <c r="E1784" s="22" t="s">
        <v>8753</v>
      </c>
      <c r="F1784" s="22" t="s">
        <v>3697</v>
      </c>
      <c r="H1784" s="22" t="s">
        <v>8</v>
      </c>
    </row>
    <row r="1785" spans="1:8">
      <c r="A1785" s="22" t="s">
        <v>8754</v>
      </c>
      <c r="B1785" s="22" t="s">
        <v>19992</v>
      </c>
      <c r="C1785" s="22" t="s">
        <v>8755</v>
      </c>
      <c r="D1785" s="22" t="s">
        <v>4957</v>
      </c>
      <c r="E1785" s="22" t="s">
        <v>8756</v>
      </c>
      <c r="F1785" s="22" t="s">
        <v>3697</v>
      </c>
      <c r="H1785" s="22">
        <v>1733</v>
      </c>
    </row>
    <row r="1786" spans="1:8">
      <c r="A1786" s="22" t="s">
        <v>8757</v>
      </c>
      <c r="B1786" s="22" t="s">
        <v>19993</v>
      </c>
      <c r="C1786" s="22" t="s">
        <v>8758</v>
      </c>
      <c r="D1786" s="22" t="s">
        <v>3714</v>
      </c>
      <c r="F1786" s="22" t="s">
        <v>3715</v>
      </c>
      <c r="H1786" s="22" t="s">
        <v>8</v>
      </c>
    </row>
    <row r="1787" spans="1:8">
      <c r="A1787" s="22" t="s">
        <v>8759</v>
      </c>
      <c r="B1787" s="22" t="s">
        <v>19994</v>
      </c>
      <c r="C1787" s="22" t="s">
        <v>8760</v>
      </c>
      <c r="D1787" s="22" t="s">
        <v>4957</v>
      </c>
      <c r="E1787" s="22" t="s">
        <v>8761</v>
      </c>
      <c r="F1787" s="22" t="s">
        <v>3697</v>
      </c>
      <c r="H1787" s="22">
        <v>1735</v>
      </c>
    </row>
    <row r="1788" spans="1:8">
      <c r="A1788" s="22" t="s">
        <v>8762</v>
      </c>
      <c r="B1788" s="22" t="s">
        <v>18600</v>
      </c>
      <c r="C1788" s="22" t="s">
        <v>8763</v>
      </c>
      <c r="D1788" s="22" t="s">
        <v>4007</v>
      </c>
      <c r="E1788" s="22" t="s">
        <v>8764</v>
      </c>
      <c r="F1788" s="22" t="s">
        <v>3697</v>
      </c>
      <c r="H1788" s="22">
        <v>1808</v>
      </c>
    </row>
    <row r="1789" spans="1:8">
      <c r="A1789" s="22" t="s">
        <v>8765</v>
      </c>
      <c r="B1789" s="22" t="s">
        <v>19995</v>
      </c>
      <c r="C1789" s="22" t="s">
        <v>8766</v>
      </c>
      <c r="D1789" s="22" t="s">
        <v>3738</v>
      </c>
      <c r="F1789" s="22" t="s">
        <v>3730</v>
      </c>
      <c r="H1789" s="22" t="s">
        <v>8</v>
      </c>
    </row>
    <row r="1790" spans="1:8">
      <c r="A1790" s="22" t="s">
        <v>8767</v>
      </c>
      <c r="B1790" s="22" t="s">
        <v>18766</v>
      </c>
      <c r="C1790" s="22" t="s">
        <v>8768</v>
      </c>
      <c r="D1790" s="22" t="s">
        <v>8769</v>
      </c>
      <c r="F1790" s="22" t="s">
        <v>3711</v>
      </c>
      <c r="H1790" s="22" t="s">
        <v>8</v>
      </c>
    </row>
    <row r="1791" spans="1:8">
      <c r="A1791" s="22" t="s">
        <v>8770</v>
      </c>
      <c r="B1791" s="22" t="s">
        <v>19996</v>
      </c>
      <c r="C1791" s="22" t="s">
        <v>8771</v>
      </c>
      <c r="D1791" s="22" t="s">
        <v>5748</v>
      </c>
      <c r="E1791" s="22" t="s">
        <v>8772</v>
      </c>
      <c r="F1791" s="22" t="s">
        <v>3697</v>
      </c>
      <c r="G1791" s="22">
        <v>3</v>
      </c>
      <c r="H1791" s="22">
        <v>5</v>
      </c>
    </row>
    <row r="1792" spans="1:8">
      <c r="A1792" s="22" t="s">
        <v>8773</v>
      </c>
      <c r="B1792" s="22" t="s">
        <v>18708</v>
      </c>
      <c r="C1792" s="22" t="s">
        <v>8774</v>
      </c>
      <c r="D1792" s="22" t="s">
        <v>7537</v>
      </c>
      <c r="F1792" s="22" t="s">
        <v>3730</v>
      </c>
      <c r="H1792" s="22" t="s">
        <v>8</v>
      </c>
    </row>
    <row r="1793" spans="1:8">
      <c r="A1793" s="22" t="s">
        <v>8775</v>
      </c>
      <c r="B1793" s="22" t="s">
        <v>19512</v>
      </c>
      <c r="C1793" s="22" t="s">
        <v>8776</v>
      </c>
      <c r="D1793" s="22" t="s">
        <v>7777</v>
      </c>
      <c r="E1793" s="22" t="s">
        <v>8777</v>
      </c>
      <c r="F1793" s="22" t="s">
        <v>3697</v>
      </c>
      <c r="H1793" s="22" t="s">
        <v>8</v>
      </c>
    </row>
    <row r="1794" spans="1:8">
      <c r="A1794" s="22" t="s">
        <v>8778</v>
      </c>
      <c r="B1794" s="22" t="s">
        <v>19997</v>
      </c>
      <c r="C1794" s="22" t="s">
        <v>8779</v>
      </c>
      <c r="D1794" s="22" t="s">
        <v>3738</v>
      </c>
      <c r="F1794" s="22" t="s">
        <v>3715</v>
      </c>
      <c r="H1794" s="22" t="s">
        <v>8</v>
      </c>
    </row>
    <row r="1795" spans="1:8">
      <c r="A1795" s="22" t="s">
        <v>8780</v>
      </c>
      <c r="B1795" s="22" t="s">
        <v>19998</v>
      </c>
      <c r="C1795" s="22" t="s">
        <v>8781</v>
      </c>
      <c r="D1795" s="22" t="s">
        <v>3704</v>
      </c>
      <c r="E1795" s="22" t="s">
        <v>8782</v>
      </c>
      <c r="F1795" s="22" t="s">
        <v>3697</v>
      </c>
      <c r="H1795" s="22">
        <v>2183</v>
      </c>
    </row>
    <row r="1796" spans="1:8">
      <c r="A1796" s="22" t="s">
        <v>8783</v>
      </c>
      <c r="B1796" s="22" t="s">
        <v>19999</v>
      </c>
      <c r="C1796" s="22" t="s">
        <v>8784</v>
      </c>
      <c r="D1796" s="22" t="s">
        <v>3769</v>
      </c>
      <c r="F1796" s="22" t="s">
        <v>3730</v>
      </c>
      <c r="H1796" s="22" t="s">
        <v>8</v>
      </c>
    </row>
    <row r="1797" spans="1:8">
      <c r="A1797" s="22" t="s">
        <v>8785</v>
      </c>
      <c r="B1797" s="22" t="s">
        <v>20000</v>
      </c>
      <c r="C1797" s="22" t="s">
        <v>8786</v>
      </c>
      <c r="D1797" s="22" t="s">
        <v>3800</v>
      </c>
      <c r="F1797" s="22" t="s">
        <v>3715</v>
      </c>
      <c r="H1797" s="22" t="s">
        <v>8</v>
      </c>
    </row>
    <row r="1798" spans="1:8">
      <c r="A1798" s="22" t="s">
        <v>8787</v>
      </c>
      <c r="B1798" s="22" t="s">
        <v>20001</v>
      </c>
      <c r="C1798" s="22" t="s">
        <v>8788</v>
      </c>
      <c r="D1798" s="22" t="s">
        <v>3931</v>
      </c>
      <c r="F1798" s="22" t="s">
        <v>3730</v>
      </c>
      <c r="H1798" s="22" t="s">
        <v>8</v>
      </c>
    </row>
    <row r="1799" spans="1:8">
      <c r="A1799" s="22" t="s">
        <v>8789</v>
      </c>
      <c r="B1799" s="22" t="s">
        <v>20002</v>
      </c>
      <c r="C1799" s="22" t="s">
        <v>8790</v>
      </c>
      <c r="D1799" s="22" t="s">
        <v>5845</v>
      </c>
      <c r="F1799" s="22" t="s">
        <v>3730</v>
      </c>
      <c r="H1799" s="22" t="s">
        <v>8</v>
      </c>
    </row>
    <row r="1800" spans="1:8">
      <c r="A1800" s="22" t="s">
        <v>8791</v>
      </c>
      <c r="B1800" s="22" t="s">
        <v>18600</v>
      </c>
      <c r="C1800" s="22" t="s">
        <v>8792</v>
      </c>
      <c r="D1800" s="22" t="s">
        <v>8793</v>
      </c>
      <c r="E1800" s="22" t="s">
        <v>3183</v>
      </c>
      <c r="F1800" s="22" t="s">
        <v>3697</v>
      </c>
      <c r="H1800" s="22">
        <v>1218</v>
      </c>
    </row>
    <row r="1801" spans="1:8">
      <c r="A1801" s="22" t="s">
        <v>8794</v>
      </c>
      <c r="B1801" s="22" t="s">
        <v>20003</v>
      </c>
      <c r="C1801" s="22" t="s">
        <v>8795</v>
      </c>
      <c r="D1801" s="22" t="s">
        <v>5078</v>
      </c>
      <c r="F1801" s="22" t="s">
        <v>3730</v>
      </c>
      <c r="H1801" s="22" t="s">
        <v>8</v>
      </c>
    </row>
    <row r="1802" spans="1:8">
      <c r="A1802" s="22" t="s">
        <v>8796</v>
      </c>
      <c r="B1802" s="22" t="s">
        <v>19367</v>
      </c>
      <c r="C1802" s="22" t="s">
        <v>8797</v>
      </c>
      <c r="D1802" s="22" t="s">
        <v>4163</v>
      </c>
      <c r="E1802" s="22" t="s">
        <v>8798</v>
      </c>
      <c r="F1802" s="22" t="s">
        <v>3697</v>
      </c>
      <c r="G1802" s="22">
        <v>1</v>
      </c>
      <c r="H1802" s="22" t="s">
        <v>8</v>
      </c>
    </row>
    <row r="1803" spans="1:8">
      <c r="A1803" s="22" t="s">
        <v>8799</v>
      </c>
      <c r="B1803" s="22" t="s">
        <v>20004</v>
      </c>
      <c r="C1803" s="22" t="s">
        <v>8800</v>
      </c>
      <c r="D1803" s="22" t="s">
        <v>7528</v>
      </c>
      <c r="E1803" s="22" t="s">
        <v>8801</v>
      </c>
      <c r="F1803" s="22" t="s">
        <v>3697</v>
      </c>
      <c r="H1803" s="22">
        <v>1085</v>
      </c>
    </row>
    <row r="1804" spans="1:8">
      <c r="A1804" s="22" t="s">
        <v>8802</v>
      </c>
      <c r="B1804" s="22" t="s">
        <v>20005</v>
      </c>
      <c r="C1804" s="22" t="s">
        <v>8803</v>
      </c>
      <c r="D1804" s="22" t="s">
        <v>3909</v>
      </c>
      <c r="F1804" s="22" t="s">
        <v>3715</v>
      </c>
      <c r="H1804" s="22" t="s">
        <v>8</v>
      </c>
    </row>
    <row r="1805" spans="1:8">
      <c r="A1805" s="22" t="s">
        <v>8804</v>
      </c>
      <c r="B1805" s="22" t="s">
        <v>20006</v>
      </c>
      <c r="C1805" s="22" t="s">
        <v>8805</v>
      </c>
      <c r="D1805" s="22" t="s">
        <v>6356</v>
      </c>
      <c r="E1805" s="22" t="s">
        <v>8806</v>
      </c>
      <c r="F1805" s="22" t="s">
        <v>3697</v>
      </c>
      <c r="G1805" s="22">
        <v>1</v>
      </c>
      <c r="H1805" s="22" t="s">
        <v>8</v>
      </c>
    </row>
    <row r="1806" spans="1:8">
      <c r="A1806" s="22" t="s">
        <v>8807</v>
      </c>
      <c r="B1806" s="22" t="s">
        <v>19090</v>
      </c>
      <c r="C1806" s="22" t="s">
        <v>8808</v>
      </c>
      <c r="D1806" s="22" t="s">
        <v>4948</v>
      </c>
      <c r="F1806" s="22" t="s">
        <v>3715</v>
      </c>
      <c r="H1806" s="22" t="s">
        <v>8</v>
      </c>
    </row>
    <row r="1807" spans="1:8">
      <c r="A1807" s="22" t="s">
        <v>8809</v>
      </c>
      <c r="B1807" s="22" t="s">
        <v>20007</v>
      </c>
      <c r="C1807" s="22" t="s">
        <v>8810</v>
      </c>
      <c r="D1807" s="22" t="s">
        <v>4628</v>
      </c>
      <c r="E1807" s="22" t="s">
        <v>8811</v>
      </c>
      <c r="F1807" s="22" t="s">
        <v>3697</v>
      </c>
      <c r="H1807" s="22" t="s">
        <v>8</v>
      </c>
    </row>
    <row r="1808" spans="1:8">
      <c r="A1808" s="22" t="s">
        <v>8812</v>
      </c>
      <c r="B1808" s="22" t="s">
        <v>20008</v>
      </c>
      <c r="C1808" s="22" t="s">
        <v>8813</v>
      </c>
      <c r="D1808" s="22" t="s">
        <v>8814</v>
      </c>
      <c r="F1808" s="22" t="s">
        <v>3697</v>
      </c>
      <c r="H1808" s="22" t="s">
        <v>8</v>
      </c>
    </row>
    <row r="1809" spans="1:8">
      <c r="A1809" s="22" t="s">
        <v>8815</v>
      </c>
      <c r="B1809" s="22" t="s">
        <v>20009</v>
      </c>
      <c r="C1809" s="22" t="s">
        <v>8816</v>
      </c>
      <c r="D1809" s="22" t="s">
        <v>3946</v>
      </c>
      <c r="F1809" s="22" t="s">
        <v>3715</v>
      </c>
      <c r="H1809" s="22" t="s">
        <v>8</v>
      </c>
    </row>
    <row r="1810" spans="1:8">
      <c r="A1810" s="22" t="s">
        <v>8817</v>
      </c>
      <c r="B1810" s="22" t="s">
        <v>20010</v>
      </c>
      <c r="C1810" s="22" t="s">
        <v>8818</v>
      </c>
      <c r="D1810" s="22" t="s">
        <v>3946</v>
      </c>
      <c r="E1810" s="22" t="s">
        <v>8819</v>
      </c>
      <c r="F1810" s="22" t="s">
        <v>3697</v>
      </c>
      <c r="H1810" s="22" t="s">
        <v>8</v>
      </c>
    </row>
    <row r="1811" spans="1:8">
      <c r="A1811" s="22" t="s">
        <v>8820</v>
      </c>
      <c r="B1811" s="22" t="s">
        <v>19133</v>
      </c>
      <c r="C1811" s="22" t="s">
        <v>8821</v>
      </c>
      <c r="D1811" s="22" t="s">
        <v>4779</v>
      </c>
      <c r="F1811" s="22" t="s">
        <v>3730</v>
      </c>
      <c r="H1811" s="22" t="s">
        <v>8</v>
      </c>
    </row>
    <row r="1812" spans="1:8">
      <c r="A1812" s="22" t="s">
        <v>8822</v>
      </c>
      <c r="B1812" s="22" t="s">
        <v>20011</v>
      </c>
      <c r="C1812" s="22" t="s">
        <v>8823</v>
      </c>
      <c r="D1812" s="22" t="s">
        <v>3815</v>
      </c>
      <c r="E1812" s="22" t="s">
        <v>8824</v>
      </c>
      <c r="F1812" s="22" t="s">
        <v>3697</v>
      </c>
      <c r="H1812" s="22">
        <v>2016</v>
      </c>
    </row>
    <row r="1813" spans="1:8">
      <c r="A1813" s="22" t="s">
        <v>8825</v>
      </c>
      <c r="B1813" s="22" t="s">
        <v>19878</v>
      </c>
      <c r="C1813" s="22" t="s">
        <v>8826</v>
      </c>
      <c r="D1813" s="22" t="s">
        <v>8827</v>
      </c>
      <c r="E1813" s="22" t="s">
        <v>8828</v>
      </c>
      <c r="F1813" s="22" t="s">
        <v>3697</v>
      </c>
      <c r="H1813" s="22">
        <v>1944</v>
      </c>
    </row>
    <row r="1814" spans="1:8">
      <c r="A1814" s="22" t="s">
        <v>8829</v>
      </c>
      <c r="B1814" s="22" t="s">
        <v>19146</v>
      </c>
      <c r="C1814" s="22" t="s">
        <v>8830</v>
      </c>
      <c r="D1814" s="22" t="s">
        <v>4847</v>
      </c>
      <c r="F1814" s="22" t="s">
        <v>3715</v>
      </c>
      <c r="H1814" s="22" t="s">
        <v>8</v>
      </c>
    </row>
    <row r="1815" spans="1:8">
      <c r="A1815" s="22" t="s">
        <v>8831</v>
      </c>
      <c r="B1815" s="22" t="s">
        <v>20012</v>
      </c>
      <c r="C1815" s="22" t="s">
        <v>8832</v>
      </c>
      <c r="D1815" s="22" t="s">
        <v>3975</v>
      </c>
      <c r="F1815" s="22" t="s">
        <v>3715</v>
      </c>
      <c r="H1815" s="22" t="s">
        <v>8</v>
      </c>
    </row>
    <row r="1816" spans="1:8">
      <c r="A1816" s="22" t="s">
        <v>8833</v>
      </c>
      <c r="B1816" s="22" t="s">
        <v>19407</v>
      </c>
      <c r="C1816" s="22" t="s">
        <v>8834</v>
      </c>
      <c r="D1816" s="22" t="s">
        <v>8554</v>
      </c>
      <c r="F1816" s="22" t="s">
        <v>3705</v>
      </c>
      <c r="H1816" s="22" t="s">
        <v>8</v>
      </c>
    </row>
    <row r="1817" spans="1:8">
      <c r="A1817" s="22" t="s">
        <v>8835</v>
      </c>
      <c r="B1817" s="22" t="s">
        <v>19415</v>
      </c>
      <c r="C1817" s="22" t="s">
        <v>8836</v>
      </c>
      <c r="D1817" s="22" t="s">
        <v>6385</v>
      </c>
      <c r="E1817" s="22" t="s">
        <v>8837</v>
      </c>
      <c r="F1817" s="22" t="s">
        <v>3697</v>
      </c>
      <c r="H1817" s="22" t="s">
        <v>8</v>
      </c>
    </row>
    <row r="1818" spans="1:8">
      <c r="A1818" s="22" t="s">
        <v>8838</v>
      </c>
      <c r="B1818" s="22" t="s">
        <v>20013</v>
      </c>
      <c r="C1818" s="22" t="s">
        <v>8839</v>
      </c>
      <c r="D1818" s="22" t="s">
        <v>5094</v>
      </c>
      <c r="E1818" s="22" t="s">
        <v>8840</v>
      </c>
      <c r="F1818" s="22" t="s">
        <v>3697</v>
      </c>
      <c r="H1818" s="22">
        <v>2243</v>
      </c>
    </row>
    <row r="1819" spans="1:8">
      <c r="A1819" s="22" t="s">
        <v>8841</v>
      </c>
      <c r="B1819" s="22" t="s">
        <v>20014</v>
      </c>
      <c r="C1819" s="22" t="s">
        <v>8842</v>
      </c>
      <c r="D1819" s="22" t="s">
        <v>4353</v>
      </c>
      <c r="F1819" s="22" t="s">
        <v>3730</v>
      </c>
      <c r="H1819" s="22">
        <v>746</v>
      </c>
    </row>
    <row r="1820" spans="1:8">
      <c r="A1820" s="22" t="s">
        <v>8843</v>
      </c>
      <c r="B1820" s="22" t="s">
        <v>20015</v>
      </c>
      <c r="C1820" s="22" t="s">
        <v>8844</v>
      </c>
      <c r="D1820" s="22" t="s">
        <v>3978</v>
      </c>
      <c r="E1820" s="22" t="s">
        <v>8845</v>
      </c>
      <c r="F1820" s="22" t="s">
        <v>3697</v>
      </c>
      <c r="H1820" s="22" t="s">
        <v>8</v>
      </c>
    </row>
    <row r="1821" spans="1:8">
      <c r="A1821" s="22" t="s">
        <v>8846</v>
      </c>
      <c r="B1821" s="22" t="s">
        <v>20016</v>
      </c>
      <c r="C1821" s="22" t="s">
        <v>8847</v>
      </c>
      <c r="D1821" s="22" t="s">
        <v>8848</v>
      </c>
      <c r="E1821" s="22" t="s">
        <v>8849</v>
      </c>
      <c r="F1821" s="22" t="s">
        <v>3697</v>
      </c>
      <c r="H1821" s="22" t="s">
        <v>8</v>
      </c>
    </row>
    <row r="1822" spans="1:8">
      <c r="A1822" s="22" t="s">
        <v>8850</v>
      </c>
      <c r="B1822" s="22" t="s">
        <v>20017</v>
      </c>
      <c r="C1822" s="22" t="s">
        <v>8851</v>
      </c>
      <c r="D1822" s="22" t="s">
        <v>3975</v>
      </c>
      <c r="E1822" s="22" t="s">
        <v>8852</v>
      </c>
      <c r="F1822" s="22" t="s">
        <v>3697</v>
      </c>
      <c r="H1822" s="22">
        <v>619</v>
      </c>
    </row>
    <row r="1823" spans="1:8">
      <c r="A1823" s="22" t="s">
        <v>8853</v>
      </c>
      <c r="B1823" s="22" t="s">
        <v>20018</v>
      </c>
      <c r="C1823" s="22" t="s">
        <v>8854</v>
      </c>
      <c r="D1823" s="22" t="s">
        <v>8855</v>
      </c>
      <c r="E1823" s="22" t="s">
        <v>8856</v>
      </c>
      <c r="F1823" s="22" t="s">
        <v>3697</v>
      </c>
      <c r="H1823" s="22">
        <v>1006</v>
      </c>
    </row>
    <row r="1824" spans="1:8">
      <c r="A1824" s="22" t="s">
        <v>8857</v>
      </c>
      <c r="B1824" s="22" t="s">
        <v>20019</v>
      </c>
      <c r="C1824" s="22" t="s">
        <v>8858</v>
      </c>
      <c r="D1824" s="22" t="s">
        <v>4356</v>
      </c>
      <c r="F1824" s="22" t="s">
        <v>3730</v>
      </c>
      <c r="H1824" s="22" t="s">
        <v>8</v>
      </c>
    </row>
    <row r="1825" spans="1:8">
      <c r="A1825" s="22" t="s">
        <v>8859</v>
      </c>
      <c r="B1825" s="22" t="s">
        <v>20020</v>
      </c>
      <c r="C1825" s="22" t="s">
        <v>8860</v>
      </c>
      <c r="D1825" s="22" t="s">
        <v>4311</v>
      </c>
      <c r="E1825" s="22" t="s">
        <v>8861</v>
      </c>
      <c r="F1825" s="22" t="s">
        <v>3697</v>
      </c>
      <c r="H1825" s="22" t="s">
        <v>8</v>
      </c>
    </row>
    <row r="1826" spans="1:8">
      <c r="A1826" s="22" t="s">
        <v>8862</v>
      </c>
      <c r="B1826" s="22" t="s">
        <v>18944</v>
      </c>
      <c r="C1826" s="22" t="s">
        <v>8863</v>
      </c>
      <c r="D1826" s="22" t="s">
        <v>5078</v>
      </c>
      <c r="E1826" s="22" t="s">
        <v>8864</v>
      </c>
      <c r="F1826" s="22" t="s">
        <v>3697</v>
      </c>
      <c r="H1826" s="22">
        <v>789</v>
      </c>
    </row>
    <row r="1827" spans="1:8">
      <c r="A1827" s="22" t="s">
        <v>8865</v>
      </c>
      <c r="B1827" s="22" t="s">
        <v>19735</v>
      </c>
      <c r="C1827" s="22" t="s">
        <v>8866</v>
      </c>
      <c r="D1827" s="22" t="s">
        <v>8867</v>
      </c>
      <c r="F1827" s="22" t="s">
        <v>3715</v>
      </c>
      <c r="H1827" s="22" t="s">
        <v>8</v>
      </c>
    </row>
    <row r="1828" spans="1:8">
      <c r="A1828" s="22" t="s">
        <v>8868</v>
      </c>
      <c r="B1828" s="22" t="s">
        <v>18664</v>
      </c>
      <c r="C1828" s="22" t="s">
        <v>8869</v>
      </c>
      <c r="D1828" s="22" t="s">
        <v>8870</v>
      </c>
      <c r="E1828" s="22" t="s">
        <v>8871</v>
      </c>
      <c r="F1828" s="22" t="s">
        <v>3697</v>
      </c>
      <c r="H1828" s="22">
        <v>1220</v>
      </c>
    </row>
    <row r="1829" spans="1:8">
      <c r="A1829" s="22" t="s">
        <v>8872</v>
      </c>
      <c r="B1829" s="22" t="s">
        <v>20021</v>
      </c>
      <c r="C1829" s="22" t="s">
        <v>8873</v>
      </c>
      <c r="D1829" s="22" t="s">
        <v>281</v>
      </c>
      <c r="E1829" s="22" t="s">
        <v>8874</v>
      </c>
      <c r="F1829" s="22" t="s">
        <v>3697</v>
      </c>
      <c r="H1829" s="22" t="s">
        <v>8</v>
      </c>
    </row>
    <row r="1830" spans="1:8">
      <c r="A1830" s="22" t="s">
        <v>8875</v>
      </c>
      <c r="B1830" s="22" t="s">
        <v>19178</v>
      </c>
      <c r="C1830" s="22" t="s">
        <v>8876</v>
      </c>
      <c r="D1830" s="22" t="s">
        <v>3935</v>
      </c>
      <c r="E1830" s="22" t="s">
        <v>8877</v>
      </c>
      <c r="F1830" s="22" t="s">
        <v>3697</v>
      </c>
      <c r="H1830" s="22">
        <v>2213</v>
      </c>
    </row>
    <row r="1831" spans="1:8">
      <c r="A1831" s="22" t="s">
        <v>8878</v>
      </c>
      <c r="B1831" s="22" t="s">
        <v>20022</v>
      </c>
      <c r="C1831" s="22" t="s">
        <v>8879</v>
      </c>
      <c r="D1831" s="22" t="s">
        <v>3800</v>
      </c>
      <c r="F1831" s="22" t="s">
        <v>3715</v>
      </c>
      <c r="H1831" s="22" t="s">
        <v>8</v>
      </c>
    </row>
    <row r="1832" spans="1:8">
      <c r="A1832" s="22" t="s">
        <v>8880</v>
      </c>
      <c r="B1832" s="22" t="s">
        <v>19813</v>
      </c>
      <c r="C1832" s="22" t="s">
        <v>8881</v>
      </c>
      <c r="D1832" s="22" t="s">
        <v>3706</v>
      </c>
      <c r="F1832" s="22" t="s">
        <v>3730</v>
      </c>
      <c r="H1832" s="22" t="s">
        <v>8</v>
      </c>
    </row>
    <row r="1833" spans="1:8">
      <c r="A1833" s="22" t="s">
        <v>8882</v>
      </c>
      <c r="B1833" s="22" t="s">
        <v>20023</v>
      </c>
      <c r="C1833" s="22" t="s">
        <v>8883</v>
      </c>
      <c r="D1833" s="22" t="s">
        <v>7477</v>
      </c>
      <c r="F1833" s="22" t="s">
        <v>3730</v>
      </c>
      <c r="H1833" s="22" t="s">
        <v>8</v>
      </c>
    </row>
    <row r="1834" spans="1:8">
      <c r="A1834" s="22" t="s">
        <v>8884</v>
      </c>
      <c r="B1834" s="22" t="s">
        <v>18642</v>
      </c>
      <c r="C1834" s="22" t="s">
        <v>8885</v>
      </c>
      <c r="D1834" s="22" t="s">
        <v>4015</v>
      </c>
      <c r="F1834" s="22" t="s">
        <v>3730</v>
      </c>
      <c r="H1834" s="22" t="s">
        <v>8</v>
      </c>
    </row>
    <row r="1835" spans="1:8">
      <c r="A1835" s="22" t="s">
        <v>8886</v>
      </c>
      <c r="B1835" s="22" t="s">
        <v>20024</v>
      </c>
      <c r="C1835" s="22" t="s">
        <v>8887</v>
      </c>
      <c r="D1835" s="22" t="s">
        <v>3706</v>
      </c>
      <c r="F1835" s="22" t="s">
        <v>3715</v>
      </c>
      <c r="H1835" s="22" t="s">
        <v>8</v>
      </c>
    </row>
    <row r="1836" spans="1:8">
      <c r="A1836" s="22" t="s">
        <v>8888</v>
      </c>
      <c r="B1836" s="22" t="s">
        <v>20025</v>
      </c>
      <c r="C1836" s="22" t="s">
        <v>8889</v>
      </c>
      <c r="D1836" s="22" t="s">
        <v>3722</v>
      </c>
      <c r="E1836" s="22" t="s">
        <v>8890</v>
      </c>
      <c r="F1836" s="22" t="s">
        <v>3697</v>
      </c>
      <c r="H1836" s="22">
        <v>309</v>
      </c>
    </row>
    <row r="1837" spans="1:8">
      <c r="A1837" s="22" t="s">
        <v>8891</v>
      </c>
      <c r="B1837" s="22" t="s">
        <v>20026</v>
      </c>
      <c r="C1837" s="22" t="s">
        <v>8892</v>
      </c>
      <c r="D1837" s="22" t="s">
        <v>5172</v>
      </c>
      <c r="F1837" s="22" t="s">
        <v>3730</v>
      </c>
      <c r="H1837" s="22" t="s">
        <v>8</v>
      </c>
    </row>
    <row r="1838" spans="1:8">
      <c r="A1838" s="22" t="s">
        <v>8893</v>
      </c>
      <c r="B1838" s="22" t="s">
        <v>18801</v>
      </c>
      <c r="C1838" s="22" t="s">
        <v>8894</v>
      </c>
      <c r="D1838" s="22" t="s">
        <v>4209</v>
      </c>
      <c r="E1838" s="22" t="s">
        <v>8895</v>
      </c>
      <c r="F1838" s="22" t="s">
        <v>3697</v>
      </c>
      <c r="H1838" s="22">
        <v>2555</v>
      </c>
    </row>
    <row r="1839" spans="1:8">
      <c r="A1839" s="22" t="s">
        <v>8896</v>
      </c>
      <c r="B1839" s="22" t="s">
        <v>19253</v>
      </c>
      <c r="C1839" s="22" t="s">
        <v>8897</v>
      </c>
      <c r="D1839" s="22" t="s">
        <v>3986</v>
      </c>
      <c r="F1839" s="22" t="s">
        <v>3711</v>
      </c>
      <c r="H1839" s="22" t="s">
        <v>8</v>
      </c>
    </row>
    <row r="1840" spans="1:8">
      <c r="A1840" s="22" t="s">
        <v>8898</v>
      </c>
      <c r="B1840" s="22" t="s">
        <v>20027</v>
      </c>
      <c r="C1840" s="22" t="s">
        <v>8899</v>
      </c>
      <c r="D1840" s="22" t="s">
        <v>4051</v>
      </c>
      <c r="F1840" s="22" t="s">
        <v>3730</v>
      </c>
      <c r="H1840" s="22" t="s">
        <v>8</v>
      </c>
    </row>
    <row r="1841" spans="1:8">
      <c r="A1841" s="22" t="s">
        <v>8900</v>
      </c>
      <c r="B1841" s="22" t="s">
        <v>20028</v>
      </c>
      <c r="C1841" s="22" t="s">
        <v>8901</v>
      </c>
      <c r="D1841" s="22" t="s">
        <v>4216</v>
      </c>
      <c r="F1841" s="22" t="s">
        <v>3715</v>
      </c>
      <c r="H1841" s="22" t="s">
        <v>8</v>
      </c>
    </row>
    <row r="1842" spans="1:8">
      <c r="A1842" s="22" t="s">
        <v>8902</v>
      </c>
      <c r="B1842" s="22" t="s">
        <v>20029</v>
      </c>
      <c r="C1842" s="22" t="s">
        <v>8903</v>
      </c>
      <c r="D1842" s="22" t="s">
        <v>6778</v>
      </c>
      <c r="F1842" s="22" t="s">
        <v>3730</v>
      </c>
      <c r="H1842" s="22" t="s">
        <v>8</v>
      </c>
    </row>
    <row r="1843" spans="1:8">
      <c r="A1843" s="22" t="s">
        <v>8904</v>
      </c>
      <c r="B1843" s="22" t="s">
        <v>20030</v>
      </c>
      <c r="C1843" s="22" t="s">
        <v>8905</v>
      </c>
      <c r="D1843" s="22" t="s">
        <v>3714</v>
      </c>
      <c r="F1843" s="22" t="s">
        <v>3715</v>
      </c>
      <c r="H1843" s="22" t="s">
        <v>8</v>
      </c>
    </row>
    <row r="1844" spans="1:8">
      <c r="A1844" s="22" t="s">
        <v>8906</v>
      </c>
      <c r="B1844" s="22" t="s">
        <v>20031</v>
      </c>
      <c r="C1844" s="22" t="s">
        <v>8907</v>
      </c>
      <c r="D1844" s="22" t="s">
        <v>6628</v>
      </c>
      <c r="E1844" s="22" t="s">
        <v>8908</v>
      </c>
      <c r="F1844" s="22" t="s">
        <v>3697</v>
      </c>
      <c r="H1844" s="22">
        <v>209</v>
      </c>
    </row>
    <row r="1845" spans="1:8">
      <c r="A1845" s="22" t="s">
        <v>8909</v>
      </c>
      <c r="B1845" s="22" t="s">
        <v>19898</v>
      </c>
      <c r="C1845" s="22" t="s">
        <v>8910</v>
      </c>
      <c r="D1845" s="22" t="s">
        <v>3800</v>
      </c>
      <c r="E1845" s="22" t="s">
        <v>8911</v>
      </c>
      <c r="F1845" s="22" t="s">
        <v>3697</v>
      </c>
      <c r="H1845" s="22">
        <v>2462</v>
      </c>
    </row>
    <row r="1846" spans="1:8">
      <c r="A1846" s="22" t="s">
        <v>8912</v>
      </c>
      <c r="B1846" s="22" t="s">
        <v>20032</v>
      </c>
      <c r="C1846" s="22" t="s">
        <v>8913</v>
      </c>
      <c r="D1846" s="22" t="s">
        <v>4181</v>
      </c>
      <c r="F1846" s="22" t="s">
        <v>3697</v>
      </c>
      <c r="H1846" s="22" t="s">
        <v>8</v>
      </c>
    </row>
    <row r="1847" spans="1:8">
      <c r="A1847" s="22" t="s">
        <v>8914</v>
      </c>
      <c r="B1847" s="22" t="s">
        <v>19265</v>
      </c>
      <c r="C1847" s="22" t="s">
        <v>8915</v>
      </c>
      <c r="D1847" s="22" t="s">
        <v>5336</v>
      </c>
      <c r="E1847" s="22" t="s">
        <v>8916</v>
      </c>
      <c r="F1847" s="22" t="s">
        <v>3697</v>
      </c>
      <c r="H1847" s="22" t="s">
        <v>8</v>
      </c>
    </row>
    <row r="1848" spans="1:8">
      <c r="A1848" s="22" t="s">
        <v>8917</v>
      </c>
      <c r="B1848" s="22" t="s">
        <v>20033</v>
      </c>
      <c r="C1848" s="22" t="s">
        <v>8918</v>
      </c>
      <c r="D1848" s="22" t="s">
        <v>3762</v>
      </c>
      <c r="E1848" s="22" t="s">
        <v>8919</v>
      </c>
      <c r="F1848" s="22" t="s">
        <v>3697</v>
      </c>
      <c r="H1848" s="22">
        <v>2399</v>
      </c>
    </row>
    <row r="1849" spans="1:8">
      <c r="A1849" s="22" t="s">
        <v>8920</v>
      </c>
      <c r="B1849" s="22" t="s">
        <v>18775</v>
      </c>
      <c r="C1849" s="22" t="s">
        <v>8921</v>
      </c>
      <c r="D1849" s="22" t="s">
        <v>8922</v>
      </c>
      <c r="F1849" s="22" t="s">
        <v>3711</v>
      </c>
      <c r="H1849" s="22" t="s">
        <v>8</v>
      </c>
    </row>
    <row r="1850" spans="1:8">
      <c r="A1850" s="22" t="s">
        <v>8923</v>
      </c>
      <c r="B1850" s="22" t="s">
        <v>20034</v>
      </c>
      <c r="C1850" s="22" t="s">
        <v>8924</v>
      </c>
      <c r="D1850" s="22" t="s">
        <v>4181</v>
      </c>
      <c r="E1850" s="22" t="s">
        <v>8925</v>
      </c>
      <c r="F1850" s="22" t="s">
        <v>3697</v>
      </c>
      <c r="H1850" s="22" t="s">
        <v>8</v>
      </c>
    </row>
    <row r="1851" spans="1:8">
      <c r="A1851" s="22" t="s">
        <v>8926</v>
      </c>
      <c r="B1851" s="22" t="s">
        <v>19803</v>
      </c>
      <c r="C1851" s="22" t="s">
        <v>8927</v>
      </c>
      <c r="D1851" s="22" t="s">
        <v>6253</v>
      </c>
      <c r="E1851" s="22" t="s">
        <v>8928</v>
      </c>
      <c r="F1851" s="22" t="s">
        <v>3697</v>
      </c>
      <c r="H1851" s="22">
        <v>582</v>
      </c>
    </row>
    <row r="1852" spans="1:8">
      <c r="A1852" s="22" t="s">
        <v>8929</v>
      </c>
      <c r="B1852" s="22" t="s">
        <v>18775</v>
      </c>
      <c r="C1852" s="22" t="s">
        <v>8930</v>
      </c>
      <c r="D1852" s="22" t="s">
        <v>5544</v>
      </c>
      <c r="F1852" s="22" t="s">
        <v>3715</v>
      </c>
      <c r="H1852" s="22" t="s">
        <v>8</v>
      </c>
    </row>
    <row r="1853" spans="1:8">
      <c r="A1853" s="22" t="s">
        <v>8931</v>
      </c>
      <c r="B1853" s="22" t="s">
        <v>19056</v>
      </c>
      <c r="C1853" s="22" t="s">
        <v>8932</v>
      </c>
      <c r="D1853" s="22" t="s">
        <v>4311</v>
      </c>
      <c r="F1853" s="22" t="s">
        <v>3715</v>
      </c>
      <c r="H1853" s="22" t="s">
        <v>8</v>
      </c>
    </row>
    <row r="1854" spans="1:8">
      <c r="A1854" s="22" t="s">
        <v>8933</v>
      </c>
      <c r="B1854" s="22" t="s">
        <v>19714</v>
      </c>
      <c r="C1854" s="22" t="s">
        <v>8934</v>
      </c>
      <c r="D1854" s="22" t="s">
        <v>5072</v>
      </c>
      <c r="E1854" s="22" t="s">
        <v>8935</v>
      </c>
      <c r="F1854" s="22" t="s">
        <v>3697</v>
      </c>
      <c r="H1854" s="22" t="s">
        <v>8</v>
      </c>
    </row>
    <row r="1855" spans="1:8">
      <c r="A1855" s="22" t="s">
        <v>8936</v>
      </c>
      <c r="B1855" s="22" t="s">
        <v>20035</v>
      </c>
      <c r="C1855" s="22" t="s">
        <v>8937</v>
      </c>
      <c r="D1855" s="22" t="s">
        <v>7597</v>
      </c>
      <c r="F1855" s="22" t="s">
        <v>3943</v>
      </c>
      <c r="H1855" s="22" t="s">
        <v>8</v>
      </c>
    </row>
    <row r="1856" spans="1:8">
      <c r="A1856" s="22" t="s">
        <v>8938</v>
      </c>
      <c r="C1856" s="22" t="s">
        <v>8939</v>
      </c>
      <c r="D1856" s="22" t="s">
        <v>5225</v>
      </c>
      <c r="F1856" s="22" t="s">
        <v>3715</v>
      </c>
      <c r="H1856" s="22">
        <v>220</v>
      </c>
    </row>
    <row r="1857" spans="1:8">
      <c r="A1857" s="22" t="s">
        <v>8940</v>
      </c>
      <c r="B1857" s="22" t="s">
        <v>20036</v>
      </c>
      <c r="C1857" s="22" t="s">
        <v>8941</v>
      </c>
      <c r="D1857" s="22" t="s">
        <v>4888</v>
      </c>
      <c r="F1857" s="22" t="s">
        <v>3730</v>
      </c>
      <c r="H1857" s="22" t="s">
        <v>8</v>
      </c>
    </row>
    <row r="1858" spans="1:8">
      <c r="A1858" s="22" t="s">
        <v>8942</v>
      </c>
      <c r="B1858" s="22" t="s">
        <v>20037</v>
      </c>
      <c r="C1858" s="22" t="s">
        <v>8943</v>
      </c>
      <c r="D1858" s="22" t="s">
        <v>5336</v>
      </c>
      <c r="E1858" s="22" t="s">
        <v>8944</v>
      </c>
      <c r="F1858" s="22" t="s">
        <v>3697</v>
      </c>
      <c r="H1858" s="22" t="s">
        <v>8</v>
      </c>
    </row>
    <row r="1859" spans="1:8">
      <c r="A1859" s="22" t="s">
        <v>8945</v>
      </c>
      <c r="B1859" s="22" t="s">
        <v>19924</v>
      </c>
      <c r="C1859" s="22" t="s">
        <v>8946</v>
      </c>
      <c r="D1859" s="22" t="s">
        <v>4564</v>
      </c>
      <c r="E1859" s="22" t="s">
        <v>8947</v>
      </c>
      <c r="F1859" s="22" t="s">
        <v>3697</v>
      </c>
      <c r="H1859" s="22" t="s">
        <v>8</v>
      </c>
    </row>
    <row r="1860" spans="1:8">
      <c r="A1860" s="22" t="s">
        <v>8948</v>
      </c>
      <c r="B1860" s="22" t="s">
        <v>20038</v>
      </c>
      <c r="C1860" s="22" t="s">
        <v>8949</v>
      </c>
      <c r="D1860" s="22" t="s">
        <v>4105</v>
      </c>
      <c r="F1860" s="22" t="s">
        <v>3715</v>
      </c>
      <c r="H1860" s="22" t="s">
        <v>8</v>
      </c>
    </row>
    <row r="1861" spans="1:8">
      <c r="A1861" s="22" t="s">
        <v>8950</v>
      </c>
      <c r="B1861" s="22" t="s">
        <v>20039</v>
      </c>
      <c r="C1861" s="22" t="s">
        <v>8951</v>
      </c>
      <c r="D1861" s="22" t="s">
        <v>3815</v>
      </c>
      <c r="F1861" s="22" t="s">
        <v>3943</v>
      </c>
      <c r="H1861" s="22" t="s">
        <v>8</v>
      </c>
    </row>
    <row r="1862" spans="1:8">
      <c r="A1862" s="22" t="s">
        <v>8952</v>
      </c>
      <c r="B1862" s="22" t="s">
        <v>19628</v>
      </c>
      <c r="C1862" s="22" t="s">
        <v>8953</v>
      </c>
      <c r="D1862" s="22" t="s">
        <v>3931</v>
      </c>
      <c r="F1862" s="22" t="s">
        <v>3715</v>
      </c>
      <c r="H1862" s="22" t="s">
        <v>8</v>
      </c>
    </row>
    <row r="1863" spans="1:8">
      <c r="A1863" s="22" t="s">
        <v>8954</v>
      </c>
      <c r="B1863" s="22" t="s">
        <v>18766</v>
      </c>
      <c r="C1863" s="22" t="s">
        <v>8955</v>
      </c>
      <c r="D1863" s="22" t="s">
        <v>4672</v>
      </c>
      <c r="E1863" s="22" t="s">
        <v>8956</v>
      </c>
      <c r="F1863" s="22" t="s">
        <v>3697</v>
      </c>
      <c r="H1863" s="22">
        <v>862</v>
      </c>
    </row>
    <row r="1864" spans="1:8">
      <c r="A1864" s="22" t="s">
        <v>8957</v>
      </c>
      <c r="B1864" s="22" t="s">
        <v>20040</v>
      </c>
      <c r="C1864" s="22" t="s">
        <v>8958</v>
      </c>
      <c r="D1864" s="22" t="s">
        <v>8959</v>
      </c>
      <c r="F1864" s="22" t="s">
        <v>3711</v>
      </c>
      <c r="H1864" s="22" t="s">
        <v>8</v>
      </c>
    </row>
    <row r="1865" spans="1:8">
      <c r="A1865" s="22" t="s">
        <v>8960</v>
      </c>
      <c r="B1865" s="22" t="s">
        <v>18775</v>
      </c>
      <c r="C1865" s="22" t="s">
        <v>8961</v>
      </c>
      <c r="D1865" s="22" t="s">
        <v>3729</v>
      </c>
      <c r="F1865" s="22" t="s">
        <v>3715</v>
      </c>
      <c r="H1865" s="22" t="s">
        <v>8</v>
      </c>
    </row>
    <row r="1866" spans="1:8">
      <c r="A1866" s="22" t="s">
        <v>8962</v>
      </c>
      <c r="B1866" s="22" t="s">
        <v>20041</v>
      </c>
      <c r="C1866" s="22" t="s">
        <v>8963</v>
      </c>
      <c r="D1866" s="22" t="s">
        <v>3752</v>
      </c>
      <c r="F1866" s="22" t="s">
        <v>3711</v>
      </c>
      <c r="H1866" s="22" t="s">
        <v>8</v>
      </c>
    </row>
    <row r="1867" spans="1:8">
      <c r="A1867" s="22" t="s">
        <v>8964</v>
      </c>
      <c r="B1867" s="22" t="s">
        <v>19133</v>
      </c>
      <c r="C1867" s="22" t="s">
        <v>8965</v>
      </c>
      <c r="D1867" s="22" t="s">
        <v>3909</v>
      </c>
      <c r="F1867" s="22" t="s">
        <v>3730</v>
      </c>
      <c r="H1867" s="22" t="s">
        <v>8</v>
      </c>
    </row>
    <row r="1868" spans="1:8">
      <c r="A1868" s="22" t="s">
        <v>8966</v>
      </c>
      <c r="B1868" s="22" t="s">
        <v>20042</v>
      </c>
      <c r="C1868" s="22" t="s">
        <v>8967</v>
      </c>
      <c r="D1868" s="22" t="s">
        <v>8968</v>
      </c>
      <c r="E1868" s="22" t="s">
        <v>8969</v>
      </c>
      <c r="F1868" s="22" t="s">
        <v>3697</v>
      </c>
      <c r="H1868" s="22">
        <v>2361</v>
      </c>
    </row>
    <row r="1869" spans="1:8">
      <c r="A1869" s="22" t="s">
        <v>8970</v>
      </c>
      <c r="B1869" s="22" t="s">
        <v>18756</v>
      </c>
      <c r="C1869" s="22" t="s">
        <v>8971</v>
      </c>
      <c r="D1869" s="22" t="s">
        <v>4246</v>
      </c>
      <c r="E1869" s="22" t="s">
        <v>8972</v>
      </c>
      <c r="F1869" s="22" t="s">
        <v>3697</v>
      </c>
      <c r="G1869" s="22">
        <v>1</v>
      </c>
      <c r="H1869" s="22" t="s">
        <v>8</v>
      </c>
    </row>
    <row r="1870" spans="1:8">
      <c r="A1870" s="22" t="s">
        <v>8973</v>
      </c>
      <c r="B1870" s="22" t="s">
        <v>18600</v>
      </c>
      <c r="C1870" s="22" t="s">
        <v>8974</v>
      </c>
      <c r="D1870" s="22" t="s">
        <v>8975</v>
      </c>
      <c r="E1870" s="22" t="s">
        <v>8976</v>
      </c>
      <c r="F1870" s="22" t="s">
        <v>3697</v>
      </c>
      <c r="H1870" s="22">
        <v>1765</v>
      </c>
    </row>
    <row r="1871" spans="1:8">
      <c r="A1871" s="22" t="s">
        <v>8977</v>
      </c>
      <c r="B1871" s="22" t="s">
        <v>20043</v>
      </c>
      <c r="C1871" s="22" t="s">
        <v>8978</v>
      </c>
      <c r="D1871" s="22" t="s">
        <v>3769</v>
      </c>
      <c r="F1871" s="22" t="s">
        <v>3715</v>
      </c>
      <c r="H1871" s="22" t="s">
        <v>8</v>
      </c>
    </row>
    <row r="1872" spans="1:8">
      <c r="A1872" s="22" t="s">
        <v>8979</v>
      </c>
      <c r="B1872" s="22" t="s">
        <v>20044</v>
      </c>
      <c r="C1872" s="22" t="s">
        <v>8980</v>
      </c>
      <c r="D1872" s="22" t="s">
        <v>4847</v>
      </c>
      <c r="E1872" s="22" t="s">
        <v>8981</v>
      </c>
      <c r="F1872" s="22" t="s">
        <v>3697</v>
      </c>
      <c r="H1872" s="22">
        <v>2105</v>
      </c>
    </row>
    <row r="1873" spans="1:8">
      <c r="A1873" s="22" t="s">
        <v>8982</v>
      </c>
      <c r="B1873" s="22" t="s">
        <v>20045</v>
      </c>
      <c r="C1873" s="22" t="s">
        <v>8983</v>
      </c>
      <c r="D1873" s="22" t="s">
        <v>8984</v>
      </c>
      <c r="E1873" s="22" t="s">
        <v>8985</v>
      </c>
      <c r="F1873" s="22" t="s">
        <v>3697</v>
      </c>
      <c r="H1873" s="22">
        <v>138</v>
      </c>
    </row>
    <row r="1874" spans="1:8">
      <c r="A1874" s="22" t="s">
        <v>8986</v>
      </c>
      <c r="B1874" s="22" t="s">
        <v>19470</v>
      </c>
      <c r="C1874" s="22" t="s">
        <v>8987</v>
      </c>
      <c r="D1874" s="22" t="s">
        <v>8988</v>
      </c>
      <c r="E1874" s="22" t="s">
        <v>8989</v>
      </c>
      <c r="F1874" s="22" t="s">
        <v>3697</v>
      </c>
      <c r="G1874" s="22">
        <v>1</v>
      </c>
      <c r="H1874" s="22" t="s">
        <v>8</v>
      </c>
    </row>
    <row r="1875" spans="1:8">
      <c r="A1875" s="22" t="s">
        <v>8990</v>
      </c>
      <c r="B1875" s="22" t="s">
        <v>19227</v>
      </c>
      <c r="C1875" s="22" t="s">
        <v>8991</v>
      </c>
      <c r="D1875" s="22" t="s">
        <v>3895</v>
      </c>
      <c r="E1875" s="22" t="s">
        <v>8992</v>
      </c>
      <c r="F1875" s="22" t="s">
        <v>3697</v>
      </c>
      <c r="H1875" s="22">
        <v>2264</v>
      </c>
    </row>
    <row r="1876" spans="1:8">
      <c r="A1876" s="22" t="s">
        <v>8993</v>
      </c>
      <c r="B1876" s="22" t="s">
        <v>20046</v>
      </c>
      <c r="C1876" s="22" t="s">
        <v>8994</v>
      </c>
      <c r="D1876" s="22" t="s">
        <v>4779</v>
      </c>
      <c r="F1876" s="22" t="s">
        <v>3715</v>
      </c>
      <c r="H1876" s="22" t="s">
        <v>8</v>
      </c>
    </row>
    <row r="1877" spans="1:8">
      <c r="A1877" s="22" t="s">
        <v>8995</v>
      </c>
      <c r="B1877" s="22" t="s">
        <v>20047</v>
      </c>
      <c r="C1877" s="22" t="s">
        <v>8996</v>
      </c>
      <c r="D1877" s="22" t="s">
        <v>3800</v>
      </c>
      <c r="E1877" s="22" t="s">
        <v>8997</v>
      </c>
      <c r="F1877" s="22" t="s">
        <v>3697</v>
      </c>
      <c r="H1877" s="22">
        <v>2512</v>
      </c>
    </row>
    <row r="1878" spans="1:8">
      <c r="A1878" s="22" t="s">
        <v>8998</v>
      </c>
      <c r="B1878" s="22" t="s">
        <v>20048</v>
      </c>
      <c r="C1878" s="22" t="s">
        <v>8999</v>
      </c>
      <c r="D1878" s="22" t="s">
        <v>5081</v>
      </c>
      <c r="F1878" s="22" t="s">
        <v>3943</v>
      </c>
      <c r="G1878" s="22">
        <v>2</v>
      </c>
      <c r="H1878" s="22">
        <v>907</v>
      </c>
    </row>
    <row r="1879" spans="1:8">
      <c r="A1879" s="22" t="s">
        <v>9000</v>
      </c>
      <c r="B1879" s="22" t="s">
        <v>20049</v>
      </c>
      <c r="C1879" s="22" t="s">
        <v>9001</v>
      </c>
      <c r="D1879" s="22" t="s">
        <v>9002</v>
      </c>
      <c r="E1879" s="22" t="s">
        <v>9003</v>
      </c>
      <c r="F1879" s="22" t="s">
        <v>3697</v>
      </c>
      <c r="H1879" s="22" t="s">
        <v>8</v>
      </c>
    </row>
    <row r="1880" spans="1:8">
      <c r="A1880" s="22" t="s">
        <v>9004</v>
      </c>
      <c r="B1880" s="22" t="s">
        <v>19241</v>
      </c>
      <c r="C1880" s="22" t="s">
        <v>9005</v>
      </c>
      <c r="D1880" s="22" t="s">
        <v>5748</v>
      </c>
      <c r="E1880" s="22" t="s">
        <v>9006</v>
      </c>
      <c r="F1880" s="22" t="s">
        <v>3697</v>
      </c>
      <c r="G1880" s="22">
        <v>2</v>
      </c>
      <c r="H1880" s="22">
        <v>8</v>
      </c>
    </row>
    <row r="1881" spans="1:8">
      <c r="A1881" s="22" t="s">
        <v>9007</v>
      </c>
      <c r="B1881" s="22" t="s">
        <v>20050</v>
      </c>
      <c r="C1881" s="22" t="s">
        <v>9008</v>
      </c>
      <c r="D1881" s="22" t="s">
        <v>4847</v>
      </c>
      <c r="E1881" s="22" t="s">
        <v>9009</v>
      </c>
      <c r="F1881" s="22" t="s">
        <v>3697</v>
      </c>
      <c r="H1881" s="22" t="s">
        <v>8</v>
      </c>
    </row>
    <row r="1882" spans="1:8">
      <c r="A1882" s="22" t="s">
        <v>9010</v>
      </c>
      <c r="B1882" s="22" t="s">
        <v>19798</v>
      </c>
      <c r="C1882" s="22" t="s">
        <v>9011</v>
      </c>
      <c r="D1882" s="22" t="s">
        <v>7007</v>
      </c>
      <c r="E1882" s="22" t="s">
        <v>9012</v>
      </c>
      <c r="F1882" s="22" t="s">
        <v>3697</v>
      </c>
      <c r="H1882" s="22">
        <v>127</v>
      </c>
    </row>
    <row r="1883" spans="1:8">
      <c r="A1883" s="22" t="s">
        <v>9013</v>
      </c>
      <c r="B1883" s="22" t="s">
        <v>20051</v>
      </c>
      <c r="C1883" s="22" t="s">
        <v>9014</v>
      </c>
      <c r="D1883" s="22" t="s">
        <v>5499</v>
      </c>
      <c r="E1883" s="22" t="s">
        <v>9015</v>
      </c>
      <c r="F1883" s="22" t="s">
        <v>3707</v>
      </c>
      <c r="H1883" s="22" t="s">
        <v>8</v>
      </c>
    </row>
    <row r="1884" spans="1:8">
      <c r="A1884" s="22" t="s">
        <v>9016</v>
      </c>
      <c r="B1884" s="22" t="s">
        <v>18873</v>
      </c>
      <c r="C1884" s="22" t="s">
        <v>9017</v>
      </c>
      <c r="D1884" s="22" t="s">
        <v>4323</v>
      </c>
      <c r="E1884" s="22" t="s">
        <v>9018</v>
      </c>
      <c r="F1884" s="22" t="s">
        <v>3697</v>
      </c>
      <c r="H1884" s="22" t="s">
        <v>8</v>
      </c>
    </row>
    <row r="1885" spans="1:8">
      <c r="A1885" s="22" t="s">
        <v>9019</v>
      </c>
      <c r="B1885" s="22" t="s">
        <v>18756</v>
      </c>
      <c r="C1885" s="22" t="s">
        <v>9020</v>
      </c>
      <c r="D1885" s="22" t="s">
        <v>9021</v>
      </c>
      <c r="E1885" s="22" t="s">
        <v>9022</v>
      </c>
      <c r="F1885" s="22" t="s">
        <v>3697</v>
      </c>
      <c r="H1885" s="22">
        <v>1223</v>
      </c>
    </row>
    <row r="1886" spans="1:8">
      <c r="A1886" s="22" t="s">
        <v>9023</v>
      </c>
      <c r="B1886" s="22" t="s">
        <v>20004</v>
      </c>
      <c r="C1886" s="22" t="s">
        <v>9024</v>
      </c>
      <c r="D1886" s="22" t="s">
        <v>9025</v>
      </c>
      <c r="F1886" s="22" t="s">
        <v>3715</v>
      </c>
      <c r="H1886" s="22" t="s">
        <v>8</v>
      </c>
    </row>
    <row r="1887" spans="1:8">
      <c r="A1887" s="22" t="s">
        <v>9026</v>
      </c>
      <c r="B1887" s="22" t="s">
        <v>19652</v>
      </c>
      <c r="C1887" s="22" t="s">
        <v>9027</v>
      </c>
      <c r="D1887" s="22" t="s">
        <v>9028</v>
      </c>
      <c r="F1887" s="22" t="s">
        <v>3711</v>
      </c>
      <c r="H1887" s="22" t="s">
        <v>8</v>
      </c>
    </row>
    <row r="1888" spans="1:8">
      <c r="A1888" s="22" t="s">
        <v>9029</v>
      </c>
      <c r="B1888" s="22" t="s">
        <v>20052</v>
      </c>
      <c r="C1888" s="22" t="s">
        <v>9030</v>
      </c>
      <c r="D1888" s="22" t="s">
        <v>6013</v>
      </c>
      <c r="F1888" s="22" t="s">
        <v>3697</v>
      </c>
      <c r="H1888" s="22" t="s">
        <v>8</v>
      </c>
    </row>
    <row r="1889" spans="1:8">
      <c r="A1889" s="22" t="s">
        <v>9031</v>
      </c>
      <c r="B1889" s="22" t="s">
        <v>20053</v>
      </c>
      <c r="C1889" s="22" t="s">
        <v>9032</v>
      </c>
      <c r="D1889" s="22" t="s">
        <v>4032</v>
      </c>
      <c r="E1889" s="22" t="s">
        <v>9033</v>
      </c>
      <c r="F1889" s="22" t="s">
        <v>3697</v>
      </c>
      <c r="H1889" s="22">
        <v>1976</v>
      </c>
    </row>
    <row r="1890" spans="1:8">
      <c r="A1890" s="22" t="s">
        <v>9034</v>
      </c>
      <c r="B1890" s="22" t="s">
        <v>19454</v>
      </c>
      <c r="C1890" s="22" t="s">
        <v>9035</v>
      </c>
      <c r="D1890" s="22" t="s">
        <v>4954</v>
      </c>
      <c r="F1890" s="22" t="s">
        <v>3711</v>
      </c>
      <c r="H1890" s="22" t="s">
        <v>8</v>
      </c>
    </row>
    <row r="1891" spans="1:8">
      <c r="A1891" s="22" t="s">
        <v>9036</v>
      </c>
      <c r="B1891" s="22" t="s">
        <v>20054</v>
      </c>
      <c r="C1891" s="22" t="s">
        <v>9037</v>
      </c>
      <c r="D1891" s="22" t="s">
        <v>3978</v>
      </c>
      <c r="E1891" s="22" t="s">
        <v>9038</v>
      </c>
      <c r="F1891" s="22" t="s">
        <v>3697</v>
      </c>
      <c r="H1891" s="22">
        <v>1486</v>
      </c>
    </row>
    <row r="1892" spans="1:8">
      <c r="A1892" s="22" t="s">
        <v>9039</v>
      </c>
      <c r="B1892" s="22" t="s">
        <v>20055</v>
      </c>
      <c r="C1892" s="22" t="s">
        <v>9040</v>
      </c>
      <c r="D1892" s="22" t="s">
        <v>3904</v>
      </c>
      <c r="E1892" s="22" t="s">
        <v>9041</v>
      </c>
      <c r="F1892" s="22" t="s">
        <v>3697</v>
      </c>
      <c r="G1892" s="22">
        <v>1</v>
      </c>
      <c r="H1892" s="22">
        <v>358</v>
      </c>
    </row>
    <row r="1893" spans="1:8">
      <c r="A1893" s="22" t="s">
        <v>9042</v>
      </c>
      <c r="B1893" s="22" t="s">
        <v>19832</v>
      </c>
      <c r="C1893" s="22" t="s">
        <v>9043</v>
      </c>
      <c r="D1893" s="22" t="s">
        <v>4131</v>
      </c>
      <c r="E1893" s="22" t="s">
        <v>9044</v>
      </c>
      <c r="F1893" s="22" t="s">
        <v>3697</v>
      </c>
      <c r="H1893" s="22" t="s">
        <v>8</v>
      </c>
    </row>
    <row r="1894" spans="1:8">
      <c r="A1894" s="22" t="s">
        <v>9045</v>
      </c>
      <c r="B1894" s="22" t="s">
        <v>20056</v>
      </c>
      <c r="C1894" s="22" t="s">
        <v>9046</v>
      </c>
      <c r="D1894" s="22" t="s">
        <v>4796</v>
      </c>
      <c r="E1894" s="22" t="s">
        <v>9047</v>
      </c>
      <c r="F1894" s="22" t="s">
        <v>3697</v>
      </c>
      <c r="H1894" s="22" t="s">
        <v>8</v>
      </c>
    </row>
    <row r="1895" spans="1:8">
      <c r="A1895" s="22" t="s">
        <v>9048</v>
      </c>
      <c r="B1895" s="22" t="s">
        <v>20057</v>
      </c>
      <c r="C1895" s="22" t="s">
        <v>9049</v>
      </c>
      <c r="D1895" s="22" t="s">
        <v>4151</v>
      </c>
      <c r="F1895" s="22" t="s">
        <v>3711</v>
      </c>
      <c r="H1895" s="22" t="s">
        <v>8</v>
      </c>
    </row>
    <row r="1896" spans="1:8">
      <c r="A1896" s="22" t="s">
        <v>9050</v>
      </c>
      <c r="B1896" s="22" t="s">
        <v>20058</v>
      </c>
      <c r="C1896" s="22" t="s">
        <v>9051</v>
      </c>
      <c r="D1896" s="22" t="s">
        <v>4353</v>
      </c>
      <c r="F1896" s="22" t="s">
        <v>3715</v>
      </c>
      <c r="H1896" s="22" t="s">
        <v>8</v>
      </c>
    </row>
    <row r="1897" spans="1:8">
      <c r="A1897" s="22" t="s">
        <v>9052</v>
      </c>
      <c r="B1897" s="22" t="s">
        <v>18664</v>
      </c>
      <c r="C1897" s="22" t="s">
        <v>9053</v>
      </c>
      <c r="D1897" s="22" t="s">
        <v>9054</v>
      </c>
      <c r="F1897" s="22" t="s">
        <v>3715</v>
      </c>
      <c r="H1897" s="22" t="s">
        <v>8</v>
      </c>
    </row>
    <row r="1898" spans="1:8">
      <c r="A1898" s="22" t="s">
        <v>9055</v>
      </c>
      <c r="B1898" s="22" t="s">
        <v>20059</v>
      </c>
      <c r="C1898" s="22" t="s">
        <v>9056</v>
      </c>
      <c r="D1898" s="22" t="s">
        <v>7983</v>
      </c>
      <c r="E1898" s="22" t="s">
        <v>9057</v>
      </c>
      <c r="F1898" s="22" t="s">
        <v>3697</v>
      </c>
      <c r="H1898" s="22">
        <v>1642</v>
      </c>
    </row>
    <row r="1899" spans="1:8">
      <c r="A1899" s="22" t="s">
        <v>9058</v>
      </c>
      <c r="B1899" s="22" t="s">
        <v>20060</v>
      </c>
      <c r="C1899" s="22" t="s">
        <v>9059</v>
      </c>
      <c r="D1899" s="22" t="s">
        <v>3939</v>
      </c>
      <c r="E1899" s="22" t="s">
        <v>9060</v>
      </c>
      <c r="F1899" s="22" t="s">
        <v>3697</v>
      </c>
      <c r="H1899" s="22" t="s">
        <v>8</v>
      </c>
    </row>
    <row r="1900" spans="1:8">
      <c r="A1900" s="22" t="s">
        <v>9061</v>
      </c>
      <c r="B1900" s="22" t="s">
        <v>20061</v>
      </c>
      <c r="C1900" s="22" t="s">
        <v>9062</v>
      </c>
      <c r="D1900" s="22" t="s">
        <v>5533</v>
      </c>
      <c r="F1900" s="22" t="s">
        <v>3707</v>
      </c>
      <c r="H1900" s="22">
        <v>1422</v>
      </c>
    </row>
    <row r="1901" spans="1:8">
      <c r="A1901" s="22" t="s">
        <v>9063</v>
      </c>
      <c r="B1901" s="22" t="s">
        <v>20062</v>
      </c>
      <c r="C1901" s="22" t="s">
        <v>9064</v>
      </c>
      <c r="D1901" s="22" t="s">
        <v>9065</v>
      </c>
      <c r="F1901" s="22" t="s">
        <v>3711</v>
      </c>
      <c r="H1901" s="22" t="s">
        <v>8</v>
      </c>
    </row>
    <row r="1902" spans="1:8">
      <c r="A1902" s="22" t="s">
        <v>9066</v>
      </c>
      <c r="B1902" s="22" t="s">
        <v>20063</v>
      </c>
      <c r="C1902" s="22" t="s">
        <v>9067</v>
      </c>
      <c r="D1902" s="22" t="s">
        <v>3722</v>
      </c>
      <c r="F1902" s="22" t="s">
        <v>3730</v>
      </c>
      <c r="H1902" s="22" t="s">
        <v>8</v>
      </c>
    </row>
    <row r="1903" spans="1:8">
      <c r="A1903" s="22" t="s">
        <v>9068</v>
      </c>
      <c r="B1903" s="22" t="s">
        <v>20064</v>
      </c>
      <c r="C1903" s="22" t="s">
        <v>9069</v>
      </c>
      <c r="D1903" s="22" t="s">
        <v>6646</v>
      </c>
      <c r="E1903" s="22" t="s">
        <v>9070</v>
      </c>
      <c r="F1903" s="22" t="s">
        <v>3697</v>
      </c>
      <c r="H1903" s="22">
        <v>1752</v>
      </c>
    </row>
    <row r="1904" spans="1:8">
      <c r="A1904" s="22" t="s">
        <v>9071</v>
      </c>
      <c r="B1904" s="22" t="s">
        <v>20065</v>
      </c>
      <c r="C1904" s="22" t="s">
        <v>9072</v>
      </c>
      <c r="D1904" s="22" t="s">
        <v>4515</v>
      </c>
      <c r="F1904" s="22" t="s">
        <v>3711</v>
      </c>
      <c r="H1904" s="22" t="s">
        <v>8</v>
      </c>
    </row>
    <row r="1905" spans="1:8">
      <c r="A1905" s="22" t="s">
        <v>9073</v>
      </c>
      <c r="B1905" s="22" t="s">
        <v>20066</v>
      </c>
      <c r="C1905" s="22" t="s">
        <v>9074</v>
      </c>
      <c r="D1905" s="22" t="s">
        <v>6628</v>
      </c>
      <c r="E1905" s="22" t="s">
        <v>9075</v>
      </c>
      <c r="F1905" s="22" t="s">
        <v>3697</v>
      </c>
      <c r="G1905" s="22">
        <v>1</v>
      </c>
      <c r="H1905" s="22">
        <v>215</v>
      </c>
    </row>
    <row r="1906" spans="1:8">
      <c r="A1906" s="22" t="s">
        <v>9076</v>
      </c>
      <c r="B1906" s="22" t="s">
        <v>20067</v>
      </c>
      <c r="C1906" s="22" t="s">
        <v>9077</v>
      </c>
      <c r="D1906" s="22" t="s">
        <v>4234</v>
      </c>
      <c r="F1906" s="22" t="s">
        <v>3730</v>
      </c>
      <c r="H1906" s="22" t="s">
        <v>8</v>
      </c>
    </row>
    <row r="1907" spans="1:8">
      <c r="A1907" s="22" t="s">
        <v>9078</v>
      </c>
      <c r="B1907" s="22" t="s">
        <v>20068</v>
      </c>
      <c r="C1907" s="22" t="s">
        <v>9079</v>
      </c>
      <c r="D1907" s="22" t="s">
        <v>4741</v>
      </c>
      <c r="F1907" s="22" t="s">
        <v>3730</v>
      </c>
      <c r="H1907" s="22" t="s">
        <v>8</v>
      </c>
    </row>
    <row r="1908" spans="1:8">
      <c r="A1908" s="22" t="s">
        <v>9080</v>
      </c>
      <c r="B1908" s="22" t="s">
        <v>20069</v>
      </c>
      <c r="C1908" s="22" t="s">
        <v>9081</v>
      </c>
      <c r="D1908" s="22" t="s">
        <v>5604</v>
      </c>
      <c r="F1908" s="22" t="s">
        <v>3730</v>
      </c>
      <c r="H1908" s="22" t="s">
        <v>8</v>
      </c>
    </row>
    <row r="1909" spans="1:8">
      <c r="A1909" s="22" t="s">
        <v>9082</v>
      </c>
      <c r="B1909" s="22" t="s">
        <v>19167</v>
      </c>
      <c r="C1909" s="22" t="s">
        <v>9083</v>
      </c>
      <c r="D1909" s="22" t="s">
        <v>6419</v>
      </c>
      <c r="E1909" s="22" t="s">
        <v>9084</v>
      </c>
      <c r="F1909" s="22" t="s">
        <v>3697</v>
      </c>
      <c r="H1909" s="22">
        <v>2229</v>
      </c>
    </row>
    <row r="1910" spans="1:8">
      <c r="A1910" s="22" t="s">
        <v>9085</v>
      </c>
      <c r="B1910" s="22" t="s">
        <v>19511</v>
      </c>
      <c r="C1910" s="22" t="s">
        <v>9086</v>
      </c>
      <c r="D1910" s="22" t="s">
        <v>4466</v>
      </c>
      <c r="F1910" s="22" t="s">
        <v>3715</v>
      </c>
      <c r="H1910" s="22" t="s">
        <v>8</v>
      </c>
    </row>
    <row r="1911" spans="1:8">
      <c r="A1911" s="22" t="s">
        <v>9087</v>
      </c>
      <c r="B1911" s="22" t="s">
        <v>20070</v>
      </c>
      <c r="C1911" s="22" t="s">
        <v>9088</v>
      </c>
      <c r="D1911" s="22" t="s">
        <v>4512</v>
      </c>
      <c r="F1911" s="22" t="s">
        <v>3715</v>
      </c>
      <c r="H1911" s="22" t="s">
        <v>8</v>
      </c>
    </row>
    <row r="1912" spans="1:8">
      <c r="A1912" s="22" t="s">
        <v>9089</v>
      </c>
      <c r="B1912" s="22" t="s">
        <v>18989</v>
      </c>
      <c r="C1912" s="22" t="s">
        <v>9090</v>
      </c>
      <c r="D1912" s="22" t="s">
        <v>4216</v>
      </c>
      <c r="E1912" s="22" t="s">
        <v>9091</v>
      </c>
      <c r="F1912" s="22" t="s">
        <v>3697</v>
      </c>
      <c r="G1912" s="22">
        <v>1</v>
      </c>
      <c r="H1912" s="22" t="s">
        <v>8</v>
      </c>
    </row>
    <row r="1913" spans="1:8">
      <c r="A1913" s="22" t="s">
        <v>9092</v>
      </c>
      <c r="B1913" s="22" t="s">
        <v>18729</v>
      </c>
      <c r="C1913" s="22" t="s">
        <v>9093</v>
      </c>
      <c r="D1913" s="22" t="s">
        <v>4032</v>
      </c>
      <c r="E1913" s="22" t="s">
        <v>9094</v>
      </c>
      <c r="F1913" s="22" t="s">
        <v>3697</v>
      </c>
      <c r="H1913" s="22">
        <v>1965</v>
      </c>
    </row>
    <row r="1914" spans="1:8">
      <c r="A1914" s="22" t="s">
        <v>9095</v>
      </c>
      <c r="B1914" s="22" t="s">
        <v>19367</v>
      </c>
      <c r="C1914" s="22" t="s">
        <v>9096</v>
      </c>
      <c r="D1914" s="22" t="s">
        <v>4163</v>
      </c>
      <c r="E1914" s="22" t="s">
        <v>9097</v>
      </c>
      <c r="F1914" s="22" t="s">
        <v>3697</v>
      </c>
      <c r="H1914" s="22" t="s">
        <v>8</v>
      </c>
    </row>
    <row r="1915" spans="1:8">
      <c r="A1915" s="22" t="s">
        <v>9098</v>
      </c>
      <c r="B1915" s="22" t="s">
        <v>20071</v>
      </c>
      <c r="C1915" s="22" t="s">
        <v>9099</v>
      </c>
      <c r="D1915" s="22" t="s">
        <v>5072</v>
      </c>
      <c r="E1915" s="22" t="s">
        <v>9100</v>
      </c>
      <c r="F1915" s="22" t="s">
        <v>3697</v>
      </c>
      <c r="G1915" s="22">
        <v>1</v>
      </c>
      <c r="H1915" s="22">
        <v>1470</v>
      </c>
    </row>
    <row r="1916" spans="1:8">
      <c r="A1916" s="22" t="s">
        <v>9101</v>
      </c>
      <c r="B1916" s="22" t="s">
        <v>20072</v>
      </c>
      <c r="C1916" s="22" t="s">
        <v>9102</v>
      </c>
      <c r="D1916" s="22" t="s">
        <v>6637</v>
      </c>
      <c r="F1916" s="22" t="s">
        <v>3711</v>
      </c>
      <c r="H1916" s="22" t="s">
        <v>8</v>
      </c>
    </row>
    <row r="1917" spans="1:8">
      <c r="A1917" s="22" t="s">
        <v>9103</v>
      </c>
      <c r="B1917" s="22" t="s">
        <v>20073</v>
      </c>
      <c r="C1917" s="22" t="s">
        <v>9104</v>
      </c>
      <c r="D1917" s="22" t="s">
        <v>7790</v>
      </c>
      <c r="E1917" s="22" t="s">
        <v>9105</v>
      </c>
      <c r="F1917" s="22" t="s">
        <v>3697</v>
      </c>
      <c r="H1917" s="22">
        <v>599</v>
      </c>
    </row>
    <row r="1918" spans="1:8">
      <c r="A1918" s="22" t="s">
        <v>9106</v>
      </c>
      <c r="B1918" s="22" t="s">
        <v>18823</v>
      </c>
      <c r="C1918" s="22" t="s">
        <v>9107</v>
      </c>
      <c r="D1918" s="22" t="s">
        <v>4672</v>
      </c>
      <c r="E1918" s="22" t="s">
        <v>9108</v>
      </c>
      <c r="F1918" s="22" t="s">
        <v>3697</v>
      </c>
      <c r="H1918" s="22">
        <v>859</v>
      </c>
    </row>
    <row r="1919" spans="1:8">
      <c r="A1919" s="22" t="s">
        <v>9109</v>
      </c>
      <c r="B1919" s="22" t="s">
        <v>18675</v>
      </c>
      <c r="C1919" s="22" t="s">
        <v>9110</v>
      </c>
      <c r="D1919" s="22" t="s">
        <v>3901</v>
      </c>
      <c r="F1919" s="22" t="s">
        <v>3715</v>
      </c>
      <c r="H1919" s="22" t="s">
        <v>8</v>
      </c>
    </row>
    <row r="1920" spans="1:8">
      <c r="A1920" s="22" t="s">
        <v>9111</v>
      </c>
      <c r="B1920" s="22" t="s">
        <v>19470</v>
      </c>
      <c r="C1920" s="22" t="s">
        <v>9112</v>
      </c>
      <c r="D1920" s="22" t="s">
        <v>5316</v>
      </c>
      <c r="E1920" s="22" t="s">
        <v>9113</v>
      </c>
      <c r="F1920" s="22" t="s">
        <v>3697</v>
      </c>
      <c r="H1920" s="22">
        <v>287</v>
      </c>
    </row>
    <row r="1921" spans="1:8">
      <c r="A1921" s="22" t="s">
        <v>9114</v>
      </c>
      <c r="B1921" s="22" t="s">
        <v>20074</v>
      </c>
      <c r="C1921" s="22" t="s">
        <v>9115</v>
      </c>
      <c r="D1921" s="22" t="s">
        <v>3915</v>
      </c>
      <c r="F1921" s="22" t="s">
        <v>3730</v>
      </c>
      <c r="H1921" s="22" t="s">
        <v>8</v>
      </c>
    </row>
    <row r="1922" spans="1:8">
      <c r="A1922" s="22" t="s">
        <v>9116</v>
      </c>
      <c r="B1922" s="22" t="s">
        <v>20075</v>
      </c>
      <c r="C1922" s="22" t="s">
        <v>9117</v>
      </c>
      <c r="D1922" s="22" t="s">
        <v>5544</v>
      </c>
      <c r="E1922" s="22" t="s">
        <v>9118</v>
      </c>
      <c r="F1922" s="22" t="s">
        <v>3697</v>
      </c>
      <c r="H1922" s="22">
        <v>2288</v>
      </c>
    </row>
    <row r="1923" spans="1:8">
      <c r="A1923" s="22" t="s">
        <v>9119</v>
      </c>
      <c r="B1923" s="22" t="s">
        <v>20076</v>
      </c>
      <c r="C1923" s="22" t="s">
        <v>9120</v>
      </c>
      <c r="D1923" s="22" t="s">
        <v>3704</v>
      </c>
      <c r="F1923" s="22" t="s">
        <v>3705</v>
      </c>
      <c r="H1923" s="22">
        <v>2181</v>
      </c>
    </row>
    <row r="1924" spans="1:8">
      <c r="A1924" s="22" t="s">
        <v>9121</v>
      </c>
      <c r="B1924" s="22" t="s">
        <v>19327</v>
      </c>
      <c r="C1924" s="22" t="s">
        <v>9122</v>
      </c>
      <c r="D1924" s="22" t="s">
        <v>4311</v>
      </c>
      <c r="F1924" s="22" t="s">
        <v>3715</v>
      </c>
      <c r="H1924" s="22" t="s">
        <v>8</v>
      </c>
    </row>
    <row r="1925" spans="1:8">
      <c r="A1925" s="22" t="s">
        <v>9123</v>
      </c>
      <c r="B1925" s="22" t="s">
        <v>20077</v>
      </c>
      <c r="C1925" s="22" t="s">
        <v>9124</v>
      </c>
      <c r="D1925" s="22" t="s">
        <v>4105</v>
      </c>
      <c r="F1925" s="22" t="s">
        <v>3730</v>
      </c>
      <c r="H1925" s="22" t="s">
        <v>8</v>
      </c>
    </row>
    <row r="1926" spans="1:8">
      <c r="A1926" s="22" t="s">
        <v>9125</v>
      </c>
      <c r="B1926" s="22" t="s">
        <v>20078</v>
      </c>
      <c r="C1926" s="22" t="s">
        <v>9126</v>
      </c>
      <c r="D1926" s="22" t="s">
        <v>4216</v>
      </c>
      <c r="F1926" s="22" t="s">
        <v>3711</v>
      </c>
      <c r="H1926" s="22" t="s">
        <v>8</v>
      </c>
    </row>
    <row r="1927" spans="1:8">
      <c r="A1927" s="22" t="s">
        <v>9127</v>
      </c>
      <c r="B1927" s="22" t="s">
        <v>20079</v>
      </c>
      <c r="C1927" s="22" t="s">
        <v>9128</v>
      </c>
      <c r="D1927" s="22" t="s">
        <v>4460</v>
      </c>
      <c r="E1927" s="22" t="s">
        <v>9129</v>
      </c>
      <c r="F1927" s="22" t="s">
        <v>3697</v>
      </c>
      <c r="H1927" s="22">
        <v>2133</v>
      </c>
    </row>
    <row r="1928" spans="1:8">
      <c r="A1928" s="22" t="s">
        <v>9130</v>
      </c>
      <c r="B1928" s="22" t="s">
        <v>20080</v>
      </c>
      <c r="C1928" s="22" t="s">
        <v>9131</v>
      </c>
      <c r="D1928" s="22" t="s">
        <v>9132</v>
      </c>
      <c r="E1928" s="22" t="s">
        <v>9133</v>
      </c>
      <c r="F1928" s="22" t="s">
        <v>3697</v>
      </c>
      <c r="H1928" s="22">
        <v>1066</v>
      </c>
    </row>
    <row r="1929" spans="1:8">
      <c r="A1929" s="22" t="s">
        <v>9134</v>
      </c>
      <c r="B1929" s="22" t="s">
        <v>18756</v>
      </c>
      <c r="C1929" s="22" t="s">
        <v>9135</v>
      </c>
      <c r="D1929" s="22" t="s">
        <v>3909</v>
      </c>
      <c r="E1929" s="22" t="s">
        <v>9136</v>
      </c>
      <c r="F1929" s="22" t="s">
        <v>3697</v>
      </c>
      <c r="H1929" s="22">
        <v>1292</v>
      </c>
    </row>
    <row r="1930" spans="1:8">
      <c r="A1930" s="22" t="s">
        <v>9137</v>
      </c>
      <c r="B1930" s="22" t="s">
        <v>20081</v>
      </c>
      <c r="C1930" s="22" t="s">
        <v>9138</v>
      </c>
      <c r="D1930" s="22" t="s">
        <v>4738</v>
      </c>
      <c r="E1930" s="22" t="s">
        <v>201</v>
      </c>
      <c r="F1930" s="22" t="s">
        <v>3697</v>
      </c>
      <c r="H1930" s="22">
        <v>1459</v>
      </c>
    </row>
    <row r="1931" spans="1:8">
      <c r="A1931" s="22" t="s">
        <v>9139</v>
      </c>
      <c r="B1931" s="22" t="s">
        <v>20082</v>
      </c>
      <c r="C1931" s="22" t="s">
        <v>9140</v>
      </c>
      <c r="D1931" s="22" t="s">
        <v>4454</v>
      </c>
      <c r="F1931" s="22" t="s">
        <v>3715</v>
      </c>
      <c r="H1931" s="22" t="s">
        <v>8</v>
      </c>
    </row>
    <row r="1932" spans="1:8">
      <c r="A1932" s="22" t="s">
        <v>9141</v>
      </c>
      <c r="B1932" s="22" t="s">
        <v>20083</v>
      </c>
      <c r="C1932" s="22" t="s">
        <v>9142</v>
      </c>
      <c r="D1932" s="22" t="s">
        <v>3892</v>
      </c>
      <c r="E1932" s="22" t="s">
        <v>9143</v>
      </c>
      <c r="F1932" s="22" t="s">
        <v>3697</v>
      </c>
      <c r="H1932" s="22">
        <v>944</v>
      </c>
    </row>
    <row r="1933" spans="1:8">
      <c r="A1933" s="22" t="s">
        <v>9144</v>
      </c>
      <c r="B1933" s="22" t="s">
        <v>20084</v>
      </c>
      <c r="C1933" s="22" t="s">
        <v>9145</v>
      </c>
      <c r="D1933" s="22" t="s">
        <v>4353</v>
      </c>
      <c r="F1933" s="22" t="s">
        <v>3715</v>
      </c>
      <c r="H1933" s="22" t="s">
        <v>8</v>
      </c>
    </row>
    <row r="1934" spans="1:8">
      <c r="A1934" s="22" t="s">
        <v>9146</v>
      </c>
      <c r="B1934" s="22" t="s">
        <v>20085</v>
      </c>
      <c r="C1934" s="22" t="s">
        <v>9147</v>
      </c>
      <c r="D1934" s="22" t="s">
        <v>4154</v>
      </c>
      <c r="E1934" s="22" t="s">
        <v>9148</v>
      </c>
      <c r="F1934" s="22" t="s">
        <v>3697</v>
      </c>
      <c r="H1934" s="22">
        <v>1941</v>
      </c>
    </row>
    <row r="1935" spans="1:8">
      <c r="A1935" s="22" t="s">
        <v>9149</v>
      </c>
      <c r="B1935" s="22" t="s">
        <v>20086</v>
      </c>
      <c r="C1935" s="22" t="s">
        <v>9150</v>
      </c>
      <c r="D1935" s="22" t="s">
        <v>9151</v>
      </c>
      <c r="E1935" s="22" t="s">
        <v>9152</v>
      </c>
      <c r="F1935" s="22" t="s">
        <v>3697</v>
      </c>
      <c r="H1935" s="22">
        <v>951</v>
      </c>
    </row>
    <row r="1936" spans="1:8">
      <c r="A1936" s="22" t="s">
        <v>9153</v>
      </c>
      <c r="B1936" s="22" t="s">
        <v>18619</v>
      </c>
      <c r="C1936" s="22" t="s">
        <v>9154</v>
      </c>
      <c r="D1936" s="22" t="s">
        <v>4930</v>
      </c>
      <c r="E1936" s="22" t="s">
        <v>9155</v>
      </c>
      <c r="F1936" s="22" t="s">
        <v>3697</v>
      </c>
      <c r="G1936" s="22">
        <v>1</v>
      </c>
      <c r="H1936" s="22" t="s">
        <v>8</v>
      </c>
    </row>
    <row r="1937" spans="1:8">
      <c r="A1937" s="22" t="s">
        <v>9156</v>
      </c>
      <c r="B1937" s="22" t="s">
        <v>20087</v>
      </c>
      <c r="C1937" s="22" t="s">
        <v>9157</v>
      </c>
      <c r="D1937" s="22" t="s">
        <v>3919</v>
      </c>
      <c r="F1937" s="22" t="s">
        <v>3715</v>
      </c>
      <c r="H1937" s="22" t="s">
        <v>8</v>
      </c>
    </row>
    <row r="1938" spans="1:8">
      <c r="A1938" s="22" t="s">
        <v>9158</v>
      </c>
      <c r="B1938" s="22" t="s">
        <v>19240</v>
      </c>
      <c r="C1938" s="22" t="s">
        <v>9159</v>
      </c>
      <c r="D1938" s="22" t="s">
        <v>4213</v>
      </c>
      <c r="E1938" s="22" t="s">
        <v>9160</v>
      </c>
      <c r="F1938" s="22" t="s">
        <v>3697</v>
      </c>
      <c r="H1938" s="22" t="s">
        <v>8</v>
      </c>
    </row>
    <row r="1939" spans="1:8">
      <c r="A1939" s="22" t="s">
        <v>9161</v>
      </c>
      <c r="B1939" s="22" t="s">
        <v>19145</v>
      </c>
      <c r="C1939" s="22" t="s">
        <v>9162</v>
      </c>
      <c r="D1939" s="22" t="s">
        <v>5544</v>
      </c>
      <c r="E1939" s="22" t="s">
        <v>9163</v>
      </c>
      <c r="F1939" s="22" t="s">
        <v>3697</v>
      </c>
      <c r="H1939" s="22">
        <v>2289</v>
      </c>
    </row>
    <row r="1940" spans="1:8">
      <c r="A1940" s="22" t="s">
        <v>9164</v>
      </c>
      <c r="B1940" s="22" t="s">
        <v>20088</v>
      </c>
      <c r="C1940" s="22" t="s">
        <v>9165</v>
      </c>
      <c r="D1940" s="22" t="s">
        <v>4349</v>
      </c>
      <c r="E1940" s="22" t="s">
        <v>9166</v>
      </c>
      <c r="F1940" s="22" t="s">
        <v>3697</v>
      </c>
      <c r="H1940" s="22" t="s">
        <v>8</v>
      </c>
    </row>
    <row r="1941" spans="1:8">
      <c r="A1941" s="22" t="s">
        <v>9167</v>
      </c>
      <c r="B1941" s="22" t="s">
        <v>19741</v>
      </c>
      <c r="C1941" s="22" t="s">
        <v>9168</v>
      </c>
      <c r="D1941" s="22" t="s">
        <v>3975</v>
      </c>
      <c r="E1941" s="22" t="s">
        <v>9169</v>
      </c>
      <c r="F1941" s="22" t="s">
        <v>3697</v>
      </c>
      <c r="H1941" s="22">
        <v>633</v>
      </c>
    </row>
    <row r="1942" spans="1:8">
      <c r="A1942" s="22" t="s">
        <v>9170</v>
      </c>
      <c r="B1942" s="22" t="s">
        <v>20089</v>
      </c>
      <c r="C1942" s="22" t="s">
        <v>9171</v>
      </c>
      <c r="D1942" s="22" t="s">
        <v>4454</v>
      </c>
      <c r="F1942" s="22" t="s">
        <v>3730</v>
      </c>
      <c r="H1942" s="22" t="s">
        <v>8</v>
      </c>
    </row>
    <row r="1943" spans="1:8">
      <c r="A1943" s="22" t="s">
        <v>9172</v>
      </c>
      <c r="B1943" s="22" t="s">
        <v>18715</v>
      </c>
      <c r="C1943" s="22" t="s">
        <v>9173</v>
      </c>
      <c r="D1943" s="22" t="s">
        <v>4716</v>
      </c>
      <c r="E1943" s="22" t="s">
        <v>9174</v>
      </c>
      <c r="F1943" s="22" t="s">
        <v>3697</v>
      </c>
      <c r="G1943" s="22">
        <v>1</v>
      </c>
      <c r="H1943" s="22">
        <v>1332</v>
      </c>
    </row>
    <row r="1944" spans="1:8">
      <c r="A1944" s="22" t="s">
        <v>9175</v>
      </c>
      <c r="B1944" s="22" t="s">
        <v>20090</v>
      </c>
      <c r="C1944" s="22" t="s">
        <v>9176</v>
      </c>
      <c r="D1944" s="22" t="s">
        <v>3935</v>
      </c>
      <c r="F1944" s="22" t="s">
        <v>3730</v>
      </c>
      <c r="H1944" s="22" t="s">
        <v>8</v>
      </c>
    </row>
    <row r="1945" spans="1:8">
      <c r="A1945" s="22" t="s">
        <v>9177</v>
      </c>
      <c r="B1945" s="22" t="s">
        <v>20091</v>
      </c>
      <c r="C1945" s="22" t="s">
        <v>9178</v>
      </c>
      <c r="D1945" s="22" t="s">
        <v>3968</v>
      </c>
      <c r="E1945" s="22" t="s">
        <v>9179</v>
      </c>
      <c r="F1945" s="22" t="s">
        <v>3697</v>
      </c>
      <c r="H1945" s="22">
        <v>68</v>
      </c>
    </row>
    <row r="1946" spans="1:8">
      <c r="A1946" s="22" t="s">
        <v>9180</v>
      </c>
      <c r="B1946" s="22" t="s">
        <v>19163</v>
      </c>
      <c r="C1946" s="22" t="s">
        <v>9181</v>
      </c>
      <c r="D1946" s="22" t="s">
        <v>3735</v>
      </c>
      <c r="E1946" s="22" t="s">
        <v>9182</v>
      </c>
      <c r="F1946" s="22" t="s">
        <v>3697</v>
      </c>
      <c r="H1946" s="22">
        <v>2405</v>
      </c>
    </row>
    <row r="1947" spans="1:8">
      <c r="A1947" s="22" t="s">
        <v>9183</v>
      </c>
      <c r="B1947" s="22" t="s">
        <v>20092</v>
      </c>
      <c r="C1947" s="22" t="s">
        <v>9184</v>
      </c>
      <c r="D1947" s="22" t="s">
        <v>3946</v>
      </c>
      <c r="E1947" s="22" t="s">
        <v>9185</v>
      </c>
      <c r="F1947" s="22" t="s">
        <v>3697</v>
      </c>
      <c r="H1947" s="22">
        <v>42</v>
      </c>
    </row>
    <row r="1948" spans="1:8">
      <c r="A1948" s="22" t="s">
        <v>9186</v>
      </c>
      <c r="B1948" s="22" t="s">
        <v>20093</v>
      </c>
      <c r="C1948" s="22" t="s">
        <v>9187</v>
      </c>
      <c r="D1948" s="22" t="s">
        <v>6013</v>
      </c>
      <c r="F1948" s="22" t="s">
        <v>3711</v>
      </c>
      <c r="H1948" s="22" t="s">
        <v>8</v>
      </c>
    </row>
    <row r="1949" spans="1:8">
      <c r="A1949" s="22" t="s">
        <v>9188</v>
      </c>
      <c r="B1949" s="22" t="s">
        <v>20094</v>
      </c>
      <c r="C1949" s="22" t="s">
        <v>9189</v>
      </c>
      <c r="D1949" s="22" t="s">
        <v>3815</v>
      </c>
      <c r="F1949" s="22" t="s">
        <v>3715</v>
      </c>
      <c r="H1949" s="22" t="s">
        <v>8</v>
      </c>
    </row>
    <row r="1950" spans="1:8">
      <c r="A1950" s="22" t="s">
        <v>9190</v>
      </c>
      <c r="B1950" s="22" t="s">
        <v>20095</v>
      </c>
      <c r="C1950" s="22" t="s">
        <v>9191</v>
      </c>
      <c r="D1950" s="22" t="s">
        <v>4476</v>
      </c>
      <c r="F1950" s="22" t="s">
        <v>3715</v>
      </c>
      <c r="H1950" s="22" t="s">
        <v>8</v>
      </c>
    </row>
    <row r="1951" spans="1:8">
      <c r="A1951" s="22" t="s">
        <v>9192</v>
      </c>
      <c r="B1951" s="22" t="s">
        <v>20096</v>
      </c>
      <c r="C1951" s="22" t="s">
        <v>9193</v>
      </c>
      <c r="D1951" s="22" t="s">
        <v>4035</v>
      </c>
      <c r="F1951" s="22" t="s">
        <v>3730</v>
      </c>
      <c r="H1951" s="22">
        <v>269</v>
      </c>
    </row>
    <row r="1952" spans="1:8">
      <c r="A1952" s="22" t="s">
        <v>9194</v>
      </c>
      <c r="B1952" s="22" t="s">
        <v>20097</v>
      </c>
      <c r="C1952" s="22" t="s">
        <v>9195</v>
      </c>
      <c r="D1952" s="22" t="s">
        <v>4779</v>
      </c>
      <c r="E1952" s="22" t="s">
        <v>9196</v>
      </c>
      <c r="F1952" s="22" t="s">
        <v>3697</v>
      </c>
      <c r="H1952" s="22" t="s">
        <v>8</v>
      </c>
    </row>
    <row r="1953" spans="1:8">
      <c r="A1953" s="22" t="s">
        <v>9197</v>
      </c>
      <c r="B1953" s="22" t="s">
        <v>20098</v>
      </c>
      <c r="C1953" s="22" t="s">
        <v>9198</v>
      </c>
      <c r="D1953" s="22" t="s">
        <v>3909</v>
      </c>
      <c r="F1953" s="22" t="s">
        <v>3715</v>
      </c>
      <c r="H1953" s="22" t="s">
        <v>8</v>
      </c>
    </row>
    <row r="1954" spans="1:8">
      <c r="A1954" s="22" t="s">
        <v>9199</v>
      </c>
      <c r="B1954" s="22" t="s">
        <v>18791</v>
      </c>
      <c r="C1954" s="22" t="s">
        <v>9200</v>
      </c>
      <c r="D1954" s="22" t="s">
        <v>6200</v>
      </c>
      <c r="E1954" s="22" t="s">
        <v>9201</v>
      </c>
      <c r="F1954" s="22" t="s">
        <v>3697</v>
      </c>
      <c r="H1954" s="22">
        <v>541</v>
      </c>
    </row>
    <row r="1955" spans="1:8">
      <c r="A1955" s="22" t="s">
        <v>9202</v>
      </c>
      <c r="B1955" s="22" t="s">
        <v>20099</v>
      </c>
      <c r="C1955" s="22" t="s">
        <v>9203</v>
      </c>
      <c r="D1955" s="22" t="s">
        <v>8727</v>
      </c>
      <c r="F1955" s="22" t="s">
        <v>3711</v>
      </c>
      <c r="H1955" s="22" t="s">
        <v>8</v>
      </c>
    </row>
    <row r="1956" spans="1:8">
      <c r="A1956" s="22" t="s">
        <v>9204</v>
      </c>
      <c r="B1956" s="22" t="s">
        <v>19018</v>
      </c>
      <c r="C1956" s="22" t="s">
        <v>9205</v>
      </c>
      <c r="D1956" s="22" t="s">
        <v>6822</v>
      </c>
      <c r="E1956" s="22" t="s">
        <v>9206</v>
      </c>
      <c r="F1956" s="22" t="s">
        <v>3697</v>
      </c>
      <c r="G1956" s="22">
        <v>1</v>
      </c>
      <c r="H1956" s="22">
        <v>2385</v>
      </c>
    </row>
    <row r="1957" spans="1:8">
      <c r="A1957" s="22" t="s">
        <v>9207</v>
      </c>
      <c r="B1957" s="22" t="s">
        <v>18604</v>
      </c>
      <c r="C1957" s="22" t="s">
        <v>9208</v>
      </c>
      <c r="D1957" s="22" t="s">
        <v>9209</v>
      </c>
      <c r="E1957" s="22" t="s">
        <v>9210</v>
      </c>
      <c r="F1957" s="22" t="s">
        <v>3697</v>
      </c>
      <c r="H1957" s="22">
        <v>357</v>
      </c>
    </row>
    <row r="1958" spans="1:8">
      <c r="A1958" s="22" t="s">
        <v>9211</v>
      </c>
      <c r="B1958" s="22" t="s">
        <v>20100</v>
      </c>
      <c r="C1958" s="22" t="s">
        <v>9212</v>
      </c>
      <c r="D1958" s="22" t="s">
        <v>5648</v>
      </c>
      <c r="E1958" s="22" t="s">
        <v>1037</v>
      </c>
      <c r="F1958" s="22" t="s">
        <v>3697</v>
      </c>
      <c r="H1958" s="22">
        <v>777</v>
      </c>
    </row>
    <row r="1959" spans="1:8">
      <c r="A1959" s="22" t="s">
        <v>9213</v>
      </c>
      <c r="B1959" s="22" t="s">
        <v>19454</v>
      </c>
      <c r="C1959" s="22" t="s">
        <v>9214</v>
      </c>
      <c r="D1959" s="22" t="s">
        <v>6084</v>
      </c>
      <c r="E1959" s="22" t="s">
        <v>9215</v>
      </c>
      <c r="F1959" s="22" t="s">
        <v>3697</v>
      </c>
      <c r="H1959" s="22">
        <v>743</v>
      </c>
    </row>
    <row r="1960" spans="1:8">
      <c r="A1960" s="22" t="s">
        <v>9216</v>
      </c>
      <c r="B1960" s="22" t="s">
        <v>20101</v>
      </c>
      <c r="C1960" s="22" t="s">
        <v>9217</v>
      </c>
      <c r="D1960" s="22" t="s">
        <v>5496</v>
      </c>
      <c r="F1960" s="22" t="s">
        <v>3715</v>
      </c>
      <c r="H1960" s="22" t="s">
        <v>8</v>
      </c>
    </row>
    <row r="1961" spans="1:8">
      <c r="A1961" s="22" t="s">
        <v>9218</v>
      </c>
      <c r="B1961" s="22" t="s">
        <v>20102</v>
      </c>
      <c r="C1961" s="22" t="s">
        <v>9219</v>
      </c>
      <c r="D1961" s="22" t="s">
        <v>5604</v>
      </c>
      <c r="F1961" s="22" t="s">
        <v>3711</v>
      </c>
      <c r="H1961" s="22" t="s">
        <v>8</v>
      </c>
    </row>
    <row r="1962" spans="1:8">
      <c r="A1962" s="22" t="s">
        <v>9220</v>
      </c>
      <c r="B1962" s="22" t="s">
        <v>19646</v>
      </c>
      <c r="C1962" s="22" t="s">
        <v>9221</v>
      </c>
      <c r="D1962" s="22" t="s">
        <v>7477</v>
      </c>
      <c r="F1962" s="22" t="s">
        <v>3715</v>
      </c>
      <c r="H1962" s="22" t="s">
        <v>8</v>
      </c>
    </row>
    <row r="1963" spans="1:8">
      <c r="A1963" s="22" t="s">
        <v>9222</v>
      </c>
      <c r="B1963" s="22" t="s">
        <v>20103</v>
      </c>
      <c r="C1963" s="22" t="s">
        <v>9223</v>
      </c>
      <c r="D1963" s="22" t="s">
        <v>9224</v>
      </c>
      <c r="E1963" s="22" t="s">
        <v>9225</v>
      </c>
      <c r="F1963" s="22" t="s">
        <v>3697</v>
      </c>
      <c r="H1963" s="22" t="s">
        <v>8</v>
      </c>
    </row>
    <row r="1964" spans="1:8">
      <c r="A1964" s="22" t="s">
        <v>9226</v>
      </c>
      <c r="B1964" s="22" t="s">
        <v>18812</v>
      </c>
      <c r="C1964" s="22" t="s">
        <v>9227</v>
      </c>
      <c r="D1964" s="22" t="s">
        <v>3975</v>
      </c>
      <c r="E1964" s="22" t="s">
        <v>9228</v>
      </c>
      <c r="F1964" s="22" t="s">
        <v>3697</v>
      </c>
      <c r="H1964" s="22">
        <v>621</v>
      </c>
    </row>
    <row r="1965" spans="1:8">
      <c r="A1965" s="22" t="s">
        <v>9229</v>
      </c>
      <c r="B1965" s="22" t="s">
        <v>20104</v>
      </c>
      <c r="C1965" s="22" t="s">
        <v>9230</v>
      </c>
      <c r="D1965" s="22" t="s">
        <v>9231</v>
      </c>
      <c r="F1965" s="22" t="s">
        <v>3711</v>
      </c>
      <c r="H1965" s="22" t="s">
        <v>8</v>
      </c>
    </row>
    <row r="1966" spans="1:8">
      <c r="A1966" s="22" t="s">
        <v>9232</v>
      </c>
      <c r="B1966" s="22" t="s">
        <v>18919</v>
      </c>
      <c r="C1966" s="22" t="s">
        <v>9233</v>
      </c>
      <c r="D1966" s="22" t="s">
        <v>9234</v>
      </c>
      <c r="F1966" s="22" t="s">
        <v>3715</v>
      </c>
      <c r="H1966" s="22" t="s">
        <v>8</v>
      </c>
    </row>
    <row r="1967" spans="1:8">
      <c r="A1967" s="22" t="s">
        <v>9235</v>
      </c>
      <c r="B1967" s="22" t="s">
        <v>19146</v>
      </c>
      <c r="C1967" s="22" t="s">
        <v>9236</v>
      </c>
      <c r="D1967" s="22" t="s">
        <v>4209</v>
      </c>
      <c r="E1967" s="22" t="s">
        <v>9237</v>
      </c>
      <c r="F1967" s="22" t="s">
        <v>3697</v>
      </c>
      <c r="H1967" s="22">
        <v>2557</v>
      </c>
    </row>
    <row r="1968" spans="1:8">
      <c r="A1968" s="22" t="s">
        <v>9238</v>
      </c>
      <c r="B1968" s="22" t="s">
        <v>19293</v>
      </c>
      <c r="C1968" s="22" t="s">
        <v>9239</v>
      </c>
      <c r="D1968" s="22" t="s">
        <v>6755</v>
      </c>
      <c r="F1968" s="22" t="s">
        <v>3730</v>
      </c>
      <c r="H1968" s="22" t="s">
        <v>8</v>
      </c>
    </row>
    <row r="1969" spans="1:8">
      <c r="A1969" s="22" t="s">
        <v>9240</v>
      </c>
      <c r="B1969" s="22" t="s">
        <v>20105</v>
      </c>
      <c r="C1969" s="22" t="s">
        <v>9241</v>
      </c>
      <c r="D1969" s="22" t="s">
        <v>9242</v>
      </c>
      <c r="E1969" s="22" t="s">
        <v>9243</v>
      </c>
      <c r="F1969" s="22" t="s">
        <v>3697</v>
      </c>
      <c r="H1969" s="22">
        <v>919</v>
      </c>
    </row>
    <row r="1970" spans="1:8">
      <c r="A1970" s="22" t="s">
        <v>9244</v>
      </c>
      <c r="B1970" s="22" t="s">
        <v>20106</v>
      </c>
      <c r="C1970" s="22" t="s">
        <v>9245</v>
      </c>
      <c r="D1970" s="22" t="s">
        <v>3722</v>
      </c>
      <c r="F1970" s="22" t="s">
        <v>3730</v>
      </c>
      <c r="H1970" s="22" t="s">
        <v>8</v>
      </c>
    </row>
    <row r="1971" spans="1:8">
      <c r="A1971" s="22" t="s">
        <v>9246</v>
      </c>
      <c r="B1971" s="22" t="s">
        <v>20047</v>
      </c>
      <c r="C1971" s="22" t="s">
        <v>9247</v>
      </c>
      <c r="D1971" s="22" t="s">
        <v>4209</v>
      </c>
      <c r="F1971" s="22" t="s">
        <v>3711</v>
      </c>
      <c r="H1971" s="22" t="s">
        <v>8</v>
      </c>
    </row>
    <row r="1972" spans="1:8">
      <c r="A1972" s="22" t="s">
        <v>9248</v>
      </c>
      <c r="B1972" s="22" t="s">
        <v>18902</v>
      </c>
      <c r="C1972" s="22" t="s">
        <v>9249</v>
      </c>
      <c r="D1972" s="22" t="s">
        <v>7504</v>
      </c>
      <c r="E1972" s="22" t="s">
        <v>9250</v>
      </c>
      <c r="F1972" s="22" t="s">
        <v>3697</v>
      </c>
      <c r="H1972" s="22" t="s">
        <v>8</v>
      </c>
    </row>
    <row r="1973" spans="1:8">
      <c r="A1973" s="22" t="s">
        <v>9251</v>
      </c>
      <c r="B1973" s="22" t="s">
        <v>18599</v>
      </c>
      <c r="C1973" s="22" t="s">
        <v>9252</v>
      </c>
      <c r="D1973" s="22" t="s">
        <v>7842</v>
      </c>
      <c r="F1973" s="22" t="s">
        <v>3715</v>
      </c>
      <c r="H1973" s="22" t="s">
        <v>8</v>
      </c>
    </row>
    <row r="1974" spans="1:8">
      <c r="A1974" s="22" t="s">
        <v>9253</v>
      </c>
      <c r="B1974" s="22" t="s">
        <v>20107</v>
      </c>
      <c r="C1974" s="22" t="s">
        <v>9254</v>
      </c>
      <c r="D1974" s="22" t="s">
        <v>5381</v>
      </c>
      <c r="E1974" s="22" t="s">
        <v>9255</v>
      </c>
      <c r="F1974" s="22" t="s">
        <v>3697</v>
      </c>
      <c r="H1974" s="22">
        <v>1674</v>
      </c>
    </row>
    <row r="1975" spans="1:8">
      <c r="A1975" s="22" t="s">
        <v>9256</v>
      </c>
      <c r="B1975" s="22" t="s">
        <v>18632</v>
      </c>
      <c r="C1975" s="22" t="s">
        <v>9257</v>
      </c>
      <c r="D1975" s="22" t="s">
        <v>9258</v>
      </c>
      <c r="F1975" s="22" t="s">
        <v>3711</v>
      </c>
      <c r="H1975" s="22" t="s">
        <v>8</v>
      </c>
    </row>
    <row r="1976" spans="1:8">
      <c r="A1976" s="22" t="s">
        <v>9259</v>
      </c>
      <c r="B1976" s="22" t="s">
        <v>20108</v>
      </c>
      <c r="C1976" s="22" t="s">
        <v>9260</v>
      </c>
      <c r="D1976" s="22" t="s">
        <v>4227</v>
      </c>
      <c r="E1976" s="22" t="s">
        <v>9261</v>
      </c>
      <c r="F1976" s="22" t="s">
        <v>3697</v>
      </c>
      <c r="H1976" s="22">
        <v>1864</v>
      </c>
    </row>
    <row r="1977" spans="1:8">
      <c r="A1977" s="22" t="s">
        <v>9262</v>
      </c>
      <c r="B1977" s="22" t="s">
        <v>19046</v>
      </c>
      <c r="C1977" s="22" t="s">
        <v>9263</v>
      </c>
      <c r="D1977" s="22" t="s">
        <v>4189</v>
      </c>
      <c r="E1977" s="22" t="s">
        <v>9264</v>
      </c>
      <c r="F1977" s="22" t="s">
        <v>3697</v>
      </c>
      <c r="G1977" s="22">
        <v>1</v>
      </c>
      <c r="H1977" s="22">
        <v>1920</v>
      </c>
    </row>
    <row r="1978" spans="1:8">
      <c r="A1978" s="22" t="s">
        <v>9265</v>
      </c>
      <c r="B1978" s="22" t="s">
        <v>20109</v>
      </c>
      <c r="C1978" s="22" t="s">
        <v>9266</v>
      </c>
      <c r="D1978" s="22" t="s">
        <v>9267</v>
      </c>
      <c r="E1978" s="22" t="s">
        <v>9268</v>
      </c>
      <c r="F1978" s="22" t="s">
        <v>3697</v>
      </c>
      <c r="H1978" s="22">
        <v>2232</v>
      </c>
    </row>
    <row r="1979" spans="1:8">
      <c r="A1979" s="22" t="s">
        <v>9269</v>
      </c>
      <c r="B1979" s="22" t="s">
        <v>18754</v>
      </c>
      <c r="C1979" s="22" t="s">
        <v>9270</v>
      </c>
      <c r="D1979" s="22" t="s">
        <v>4512</v>
      </c>
      <c r="F1979" s="22" t="s">
        <v>3715</v>
      </c>
      <c r="H1979" s="22" t="s">
        <v>8</v>
      </c>
    </row>
    <row r="1980" spans="1:8">
      <c r="A1980" s="22" t="s">
        <v>9271</v>
      </c>
      <c r="B1980" s="22" t="s">
        <v>20110</v>
      </c>
      <c r="C1980" s="22" t="s">
        <v>9272</v>
      </c>
      <c r="D1980" s="22" t="s">
        <v>8640</v>
      </c>
      <c r="E1980" s="22" t="s">
        <v>9273</v>
      </c>
      <c r="F1980" s="22" t="s">
        <v>3697</v>
      </c>
      <c r="H1980" s="22">
        <v>1567</v>
      </c>
    </row>
    <row r="1981" spans="1:8">
      <c r="A1981" s="22" t="s">
        <v>9274</v>
      </c>
      <c r="B1981" s="22" t="s">
        <v>19184</v>
      </c>
      <c r="C1981" s="22" t="s">
        <v>9275</v>
      </c>
      <c r="D1981" s="22" t="s">
        <v>4380</v>
      </c>
      <c r="E1981" s="22" t="s">
        <v>9276</v>
      </c>
      <c r="F1981" s="22" t="s">
        <v>3697</v>
      </c>
      <c r="H1981" s="22" t="s">
        <v>8</v>
      </c>
    </row>
    <row r="1982" spans="1:8">
      <c r="A1982" s="22" t="s">
        <v>9277</v>
      </c>
      <c r="B1982" s="22" t="s">
        <v>20111</v>
      </c>
      <c r="C1982" s="22" t="s">
        <v>9278</v>
      </c>
      <c r="D1982" s="22" t="s">
        <v>6013</v>
      </c>
      <c r="E1982" s="22" t="s">
        <v>9279</v>
      </c>
      <c r="F1982" s="22" t="s">
        <v>3697</v>
      </c>
      <c r="H1982" s="22">
        <v>2413</v>
      </c>
    </row>
    <row r="1983" spans="1:8">
      <c r="A1983" s="22" t="s">
        <v>9280</v>
      </c>
      <c r="B1983" s="22" t="s">
        <v>20112</v>
      </c>
      <c r="C1983" s="22" t="s">
        <v>9281</v>
      </c>
      <c r="D1983" s="22" t="s">
        <v>9151</v>
      </c>
      <c r="F1983" s="22" t="s">
        <v>3711</v>
      </c>
      <c r="H1983" s="22" t="s">
        <v>8</v>
      </c>
    </row>
    <row r="1984" spans="1:8">
      <c r="A1984" s="22" t="s">
        <v>9282</v>
      </c>
      <c r="B1984" s="22" t="s">
        <v>20113</v>
      </c>
      <c r="C1984" s="22" t="s">
        <v>9283</v>
      </c>
      <c r="D1984" s="22" t="s">
        <v>3831</v>
      </c>
      <c r="E1984" s="22" t="s">
        <v>9284</v>
      </c>
      <c r="F1984" s="22" t="s">
        <v>3697</v>
      </c>
      <c r="H1984" s="22" t="s">
        <v>8</v>
      </c>
    </row>
    <row r="1985" spans="1:8">
      <c r="A1985" s="22" t="s">
        <v>9285</v>
      </c>
      <c r="B1985" s="22" t="s">
        <v>20114</v>
      </c>
      <c r="C1985" s="22" t="s">
        <v>9286</v>
      </c>
      <c r="D1985" s="22" t="s">
        <v>4512</v>
      </c>
      <c r="F1985" s="22" t="s">
        <v>3715</v>
      </c>
      <c r="H1985" s="22" t="s">
        <v>8</v>
      </c>
    </row>
    <row r="1986" spans="1:8">
      <c r="A1986" s="22" t="s">
        <v>9287</v>
      </c>
      <c r="B1986" s="22" t="s">
        <v>20115</v>
      </c>
      <c r="C1986" s="22" t="s">
        <v>9288</v>
      </c>
      <c r="D1986" s="22" t="s">
        <v>4216</v>
      </c>
      <c r="E1986" s="22" t="s">
        <v>9289</v>
      </c>
      <c r="F1986" s="22" t="s">
        <v>3697</v>
      </c>
      <c r="G1986" s="22">
        <v>1</v>
      </c>
      <c r="H1986" s="22" t="s">
        <v>8</v>
      </c>
    </row>
    <row r="1987" spans="1:8">
      <c r="A1987" s="22" t="s">
        <v>9290</v>
      </c>
      <c r="B1987" s="22" t="s">
        <v>19335</v>
      </c>
      <c r="C1987" s="22" t="s">
        <v>9291</v>
      </c>
      <c r="D1987" s="22" t="s">
        <v>3722</v>
      </c>
      <c r="F1987" s="22" t="s">
        <v>3715</v>
      </c>
      <c r="H1987" s="22" t="s">
        <v>8</v>
      </c>
    </row>
    <row r="1988" spans="1:8">
      <c r="A1988" s="22" t="s">
        <v>9292</v>
      </c>
      <c r="B1988" s="22" t="s">
        <v>20116</v>
      </c>
      <c r="C1988" s="22" t="s">
        <v>9293</v>
      </c>
      <c r="D1988" s="22" t="s">
        <v>5496</v>
      </c>
      <c r="F1988" s="22" t="s">
        <v>3730</v>
      </c>
      <c r="H1988" s="22" t="s">
        <v>8</v>
      </c>
    </row>
    <row r="1989" spans="1:8">
      <c r="A1989" s="22" t="s">
        <v>9294</v>
      </c>
      <c r="B1989" s="22" t="s">
        <v>18865</v>
      </c>
      <c r="C1989" s="22" t="s">
        <v>9295</v>
      </c>
      <c r="D1989" s="22" t="s">
        <v>4414</v>
      </c>
      <c r="F1989" s="22" t="s">
        <v>3715</v>
      </c>
      <c r="H1989" s="22" t="s">
        <v>8</v>
      </c>
    </row>
    <row r="1990" spans="1:8">
      <c r="A1990" s="22" t="s">
        <v>9296</v>
      </c>
      <c r="B1990" s="22" t="s">
        <v>20117</v>
      </c>
      <c r="C1990" s="22" t="s">
        <v>9297</v>
      </c>
      <c r="D1990" s="22" t="s">
        <v>5078</v>
      </c>
      <c r="E1990" s="22" t="s">
        <v>9298</v>
      </c>
      <c r="F1990" s="22" t="s">
        <v>3697</v>
      </c>
      <c r="H1990" s="22" t="s">
        <v>8</v>
      </c>
    </row>
    <row r="1991" spans="1:8">
      <c r="A1991" s="22" t="s">
        <v>9299</v>
      </c>
      <c r="B1991" s="22" t="s">
        <v>20118</v>
      </c>
      <c r="C1991" s="22" t="s">
        <v>9300</v>
      </c>
      <c r="D1991" s="22" t="s">
        <v>3975</v>
      </c>
      <c r="E1991" s="22" t="s">
        <v>9301</v>
      </c>
      <c r="F1991" s="22" t="s">
        <v>3697</v>
      </c>
      <c r="G1991" s="22">
        <v>1</v>
      </c>
      <c r="H1991" s="22">
        <v>616</v>
      </c>
    </row>
    <row r="1992" spans="1:8">
      <c r="A1992" s="22" t="s">
        <v>9302</v>
      </c>
      <c r="B1992" s="22" t="s">
        <v>18715</v>
      </c>
      <c r="C1992" s="22" t="s">
        <v>9303</v>
      </c>
      <c r="D1992" s="22" t="s">
        <v>9304</v>
      </c>
      <c r="E1992" s="22" t="s">
        <v>9305</v>
      </c>
      <c r="F1992" s="22" t="s">
        <v>3697</v>
      </c>
      <c r="H1992" s="22" t="s">
        <v>8</v>
      </c>
    </row>
    <row r="1993" spans="1:8">
      <c r="A1993" s="22" t="s">
        <v>9306</v>
      </c>
      <c r="B1993" s="22" t="s">
        <v>20119</v>
      </c>
      <c r="C1993" s="22" t="s">
        <v>9307</v>
      </c>
      <c r="D1993" s="22" t="s">
        <v>7611</v>
      </c>
      <c r="F1993" s="22" t="s">
        <v>3697</v>
      </c>
      <c r="H1993" s="22" t="s">
        <v>8</v>
      </c>
    </row>
    <row r="1994" spans="1:8">
      <c r="A1994" s="22" t="s">
        <v>9308</v>
      </c>
      <c r="B1994" s="22" t="s">
        <v>20120</v>
      </c>
      <c r="C1994" s="22" t="s">
        <v>9309</v>
      </c>
      <c r="D1994" s="22" t="s">
        <v>4871</v>
      </c>
      <c r="E1994" s="22" t="s">
        <v>9310</v>
      </c>
      <c r="F1994" s="22" t="s">
        <v>3707</v>
      </c>
      <c r="H1994" s="22" t="s">
        <v>8</v>
      </c>
    </row>
    <row r="1995" spans="1:8">
      <c r="A1995" s="22" t="s">
        <v>9311</v>
      </c>
      <c r="B1995" s="22" t="s">
        <v>19507</v>
      </c>
      <c r="C1995" s="22" t="s">
        <v>9312</v>
      </c>
      <c r="D1995" s="22" t="s">
        <v>4796</v>
      </c>
      <c r="E1995" s="22" t="s">
        <v>9313</v>
      </c>
      <c r="F1995" s="22" t="s">
        <v>3697</v>
      </c>
      <c r="H1995" s="22">
        <v>930</v>
      </c>
    </row>
    <row r="1996" spans="1:8">
      <c r="A1996" s="22" t="s">
        <v>9314</v>
      </c>
      <c r="B1996" s="22" t="s">
        <v>20122</v>
      </c>
      <c r="C1996" s="22" t="s">
        <v>9315</v>
      </c>
      <c r="D1996" s="22" t="s">
        <v>6717</v>
      </c>
      <c r="F1996" s="22" t="s">
        <v>3715</v>
      </c>
      <c r="H1996" s="22" t="s">
        <v>8</v>
      </c>
    </row>
    <row r="1997" spans="1:8">
      <c r="A1997" s="22" t="s">
        <v>9316</v>
      </c>
      <c r="B1997" s="22" t="s">
        <v>20123</v>
      </c>
      <c r="C1997" s="22" t="s">
        <v>9317</v>
      </c>
      <c r="D1997" s="22" t="s">
        <v>5172</v>
      </c>
      <c r="E1997" s="22" t="s">
        <v>9318</v>
      </c>
      <c r="F1997" s="22" t="s">
        <v>3697</v>
      </c>
      <c r="H1997" s="22">
        <v>2050</v>
      </c>
    </row>
    <row r="1998" spans="1:8">
      <c r="A1998" s="22" t="s">
        <v>9319</v>
      </c>
      <c r="B1998" s="22" t="s">
        <v>20124</v>
      </c>
      <c r="C1998" s="22" t="s">
        <v>9320</v>
      </c>
      <c r="D1998" s="22" t="s">
        <v>9321</v>
      </c>
      <c r="E1998" s="22" t="s">
        <v>1313</v>
      </c>
      <c r="F1998" s="22" t="s">
        <v>3697</v>
      </c>
      <c r="H1998" s="22">
        <v>2329</v>
      </c>
    </row>
    <row r="1999" spans="1:8">
      <c r="A1999" s="22" t="s">
        <v>9322</v>
      </c>
      <c r="B1999" s="22" t="s">
        <v>20125</v>
      </c>
      <c r="C1999" s="22" t="s">
        <v>9323</v>
      </c>
      <c r="D1999" s="22" t="s">
        <v>4234</v>
      </c>
      <c r="F1999" s="22" t="s">
        <v>3715</v>
      </c>
      <c r="H1999" s="22" t="s">
        <v>8</v>
      </c>
    </row>
    <row r="2000" spans="1:8">
      <c r="A2000" s="22" t="s">
        <v>9324</v>
      </c>
      <c r="B2000" s="22" t="s">
        <v>20126</v>
      </c>
      <c r="C2000" s="22" t="s">
        <v>9325</v>
      </c>
      <c r="D2000" s="22" t="s">
        <v>4753</v>
      </c>
      <c r="F2000" s="22" t="s">
        <v>3715</v>
      </c>
      <c r="H2000" s="22" t="s">
        <v>8</v>
      </c>
    </row>
    <row r="2001" spans="1:8">
      <c r="A2001" s="22" t="s">
        <v>9326</v>
      </c>
      <c r="B2001" s="22" t="s">
        <v>20127</v>
      </c>
      <c r="C2001" s="22" t="s">
        <v>9327</v>
      </c>
      <c r="D2001" s="22" t="s">
        <v>4234</v>
      </c>
      <c r="F2001" s="22" t="s">
        <v>3715</v>
      </c>
      <c r="H2001" s="22" t="s">
        <v>8</v>
      </c>
    </row>
    <row r="2002" spans="1:8">
      <c r="A2002" s="22" t="s">
        <v>9328</v>
      </c>
      <c r="B2002" s="22" t="s">
        <v>18776</v>
      </c>
      <c r="C2002" s="22" t="s">
        <v>9329</v>
      </c>
      <c r="D2002" s="22" t="s">
        <v>4783</v>
      </c>
      <c r="E2002" s="22" t="s">
        <v>9330</v>
      </c>
      <c r="F2002" s="22" t="s">
        <v>3697</v>
      </c>
      <c r="H2002" s="22" t="s">
        <v>8</v>
      </c>
    </row>
    <row r="2003" spans="1:8">
      <c r="A2003" s="22" t="s">
        <v>9331</v>
      </c>
      <c r="B2003" s="22" t="s">
        <v>19265</v>
      </c>
      <c r="C2003" s="22" t="s">
        <v>9332</v>
      </c>
      <c r="D2003" s="22" t="s">
        <v>3975</v>
      </c>
      <c r="E2003" s="22" t="s">
        <v>9333</v>
      </c>
      <c r="F2003" s="22" t="s">
        <v>3697</v>
      </c>
      <c r="H2003" s="22">
        <v>626</v>
      </c>
    </row>
    <row r="2004" spans="1:8">
      <c r="A2004" s="22" t="s">
        <v>9334</v>
      </c>
      <c r="B2004" s="22" t="s">
        <v>19502</v>
      </c>
      <c r="C2004" s="22" t="s">
        <v>9335</v>
      </c>
      <c r="D2004" s="22" t="s">
        <v>5526</v>
      </c>
      <c r="E2004" s="22" t="s">
        <v>9336</v>
      </c>
      <c r="F2004" s="22" t="s">
        <v>3697</v>
      </c>
      <c r="H2004" s="22">
        <v>1746</v>
      </c>
    </row>
    <row r="2005" spans="1:8">
      <c r="A2005" s="22" t="s">
        <v>9337</v>
      </c>
      <c r="B2005" s="22" t="s">
        <v>20128</v>
      </c>
      <c r="C2005" s="22" t="s">
        <v>9338</v>
      </c>
      <c r="D2005" s="22" t="s">
        <v>4051</v>
      </c>
      <c r="F2005" s="22" t="s">
        <v>3715</v>
      </c>
      <c r="H2005" s="22" t="s">
        <v>8</v>
      </c>
    </row>
    <row r="2006" spans="1:8">
      <c r="A2006" s="22" t="s">
        <v>9339</v>
      </c>
      <c r="B2006" s="22" t="s">
        <v>19630</v>
      </c>
      <c r="C2006" s="22" t="s">
        <v>9340</v>
      </c>
      <c r="D2006" s="22" t="s">
        <v>4181</v>
      </c>
      <c r="F2006" s="22" t="s">
        <v>3715</v>
      </c>
      <c r="H2006" s="22" t="s">
        <v>8</v>
      </c>
    </row>
    <row r="2007" spans="1:8">
      <c r="A2007" s="22" t="s">
        <v>9341</v>
      </c>
      <c r="B2007" s="22" t="s">
        <v>19312</v>
      </c>
      <c r="C2007" s="22" t="s">
        <v>9342</v>
      </c>
      <c r="D2007" s="22" t="s">
        <v>3765</v>
      </c>
      <c r="E2007" s="22" t="s">
        <v>9343</v>
      </c>
      <c r="F2007" s="22" t="s">
        <v>3697</v>
      </c>
      <c r="H2007" s="22" t="s">
        <v>8</v>
      </c>
    </row>
    <row r="2008" spans="1:8">
      <c r="A2008" s="22" t="s">
        <v>9344</v>
      </c>
      <c r="B2008" s="22" t="s">
        <v>19299</v>
      </c>
      <c r="C2008" s="22" t="s">
        <v>9345</v>
      </c>
      <c r="D2008" s="22" t="s">
        <v>4117</v>
      </c>
      <c r="E2008" s="22" t="s">
        <v>9346</v>
      </c>
      <c r="F2008" s="22" t="s">
        <v>3697</v>
      </c>
      <c r="H2008" s="22" t="s">
        <v>8</v>
      </c>
    </row>
    <row r="2009" spans="1:8">
      <c r="A2009" s="22" t="s">
        <v>9347</v>
      </c>
      <c r="B2009" s="22" t="s">
        <v>18722</v>
      </c>
      <c r="C2009" s="22" t="s">
        <v>9348</v>
      </c>
      <c r="D2009" s="22" t="s">
        <v>3935</v>
      </c>
      <c r="F2009" s="22" t="s">
        <v>3715</v>
      </c>
      <c r="H2009" s="22" t="s">
        <v>8</v>
      </c>
    </row>
    <row r="2010" spans="1:8">
      <c r="A2010" s="22" t="s">
        <v>9349</v>
      </c>
      <c r="B2010" s="22" t="s">
        <v>20129</v>
      </c>
      <c r="C2010" s="22" t="s">
        <v>9350</v>
      </c>
      <c r="D2010" s="22" t="s">
        <v>4105</v>
      </c>
      <c r="E2010" s="22" t="s">
        <v>9351</v>
      </c>
      <c r="F2010" s="22" t="s">
        <v>3697</v>
      </c>
      <c r="H2010" s="22">
        <v>991</v>
      </c>
    </row>
    <row r="2011" spans="1:8">
      <c r="A2011" s="22" t="s">
        <v>9352</v>
      </c>
      <c r="B2011" s="22" t="s">
        <v>18655</v>
      </c>
      <c r="C2011" s="22" t="s">
        <v>9353</v>
      </c>
      <c r="D2011" s="22" t="s">
        <v>6827</v>
      </c>
      <c r="F2011" s="22" t="s">
        <v>3730</v>
      </c>
      <c r="H2011" s="22" t="s">
        <v>8</v>
      </c>
    </row>
    <row r="2012" spans="1:8">
      <c r="A2012" s="22" t="s">
        <v>9354</v>
      </c>
      <c r="B2012" s="22" t="s">
        <v>20130</v>
      </c>
      <c r="C2012" s="22" t="s">
        <v>9355</v>
      </c>
      <c r="D2012" s="22" t="s">
        <v>9356</v>
      </c>
      <c r="E2012" s="22" t="s">
        <v>9357</v>
      </c>
      <c r="F2012" s="22" t="s">
        <v>3697</v>
      </c>
      <c r="H2012" s="22" t="s">
        <v>8</v>
      </c>
    </row>
    <row r="2013" spans="1:8">
      <c r="A2013" s="22" t="s">
        <v>9358</v>
      </c>
      <c r="B2013" s="22" t="s">
        <v>19568</v>
      </c>
      <c r="C2013" s="22" t="s">
        <v>9359</v>
      </c>
      <c r="D2013" s="22" t="s">
        <v>9360</v>
      </c>
      <c r="F2013" s="22" t="s">
        <v>3711</v>
      </c>
      <c r="H2013" s="22" t="s">
        <v>8</v>
      </c>
    </row>
    <row r="2014" spans="1:8">
      <c r="A2014" s="22" t="s">
        <v>9361</v>
      </c>
      <c r="B2014" s="22" t="s">
        <v>20131</v>
      </c>
      <c r="C2014" s="22" t="s">
        <v>9362</v>
      </c>
      <c r="D2014" s="22" t="s">
        <v>5604</v>
      </c>
      <c r="F2014" s="22" t="s">
        <v>3730</v>
      </c>
      <c r="H2014" s="22" t="s">
        <v>8</v>
      </c>
    </row>
    <row r="2015" spans="1:8">
      <c r="A2015" s="22" t="s">
        <v>9363</v>
      </c>
      <c r="B2015" s="22" t="s">
        <v>20132</v>
      </c>
      <c r="C2015" s="22" t="s">
        <v>9364</v>
      </c>
      <c r="D2015" s="22" t="s">
        <v>4172</v>
      </c>
      <c r="E2015" s="22" t="s">
        <v>9365</v>
      </c>
      <c r="F2015" s="22" t="s">
        <v>3697</v>
      </c>
      <c r="H2015" s="22">
        <v>855</v>
      </c>
    </row>
    <row r="2016" spans="1:8">
      <c r="A2016" s="22" t="s">
        <v>9366</v>
      </c>
      <c r="B2016" s="22" t="s">
        <v>19858</v>
      </c>
      <c r="C2016" s="22" t="s">
        <v>9367</v>
      </c>
      <c r="D2016" s="22" t="s">
        <v>3738</v>
      </c>
      <c r="E2016" s="22" t="s">
        <v>9368</v>
      </c>
      <c r="F2016" s="22" t="s">
        <v>3697</v>
      </c>
      <c r="H2016" s="22">
        <v>2135</v>
      </c>
    </row>
    <row r="2017" spans="1:8">
      <c r="A2017" s="22" t="s">
        <v>9369</v>
      </c>
      <c r="B2017" s="22" t="s">
        <v>20133</v>
      </c>
      <c r="C2017" s="22" t="s">
        <v>9370</v>
      </c>
      <c r="D2017" s="22" t="s">
        <v>4311</v>
      </c>
      <c r="E2017" s="22" t="s">
        <v>9371</v>
      </c>
      <c r="F2017" s="22" t="s">
        <v>3697</v>
      </c>
      <c r="H2017" s="22">
        <v>712</v>
      </c>
    </row>
    <row r="2018" spans="1:8">
      <c r="A2018" s="22" t="s">
        <v>9372</v>
      </c>
      <c r="B2018" s="22" t="s">
        <v>19928</v>
      </c>
      <c r="C2018" s="22" t="s">
        <v>9373</v>
      </c>
      <c r="D2018" s="22" t="s">
        <v>4223</v>
      </c>
      <c r="E2018" s="22" t="s">
        <v>9374</v>
      </c>
      <c r="F2018" s="22" t="s">
        <v>3697</v>
      </c>
      <c r="H2018" s="22">
        <v>96</v>
      </c>
    </row>
    <row r="2019" spans="1:8">
      <c r="A2019" s="22" t="s">
        <v>9375</v>
      </c>
      <c r="B2019" s="22" t="s">
        <v>18715</v>
      </c>
      <c r="C2019" s="22" t="s">
        <v>9376</v>
      </c>
      <c r="D2019" s="22" t="s">
        <v>7129</v>
      </c>
      <c r="E2019" s="22" t="s">
        <v>9377</v>
      </c>
      <c r="F2019" s="22" t="s">
        <v>3697</v>
      </c>
      <c r="H2019" s="22">
        <v>1341</v>
      </c>
    </row>
    <row r="2020" spans="1:8">
      <c r="A2020" s="22" t="s">
        <v>9378</v>
      </c>
      <c r="B2020" s="22" t="s">
        <v>20134</v>
      </c>
      <c r="C2020" s="22" t="s">
        <v>9379</v>
      </c>
      <c r="D2020" s="22" t="s">
        <v>6276</v>
      </c>
      <c r="F2020" s="22" t="s">
        <v>3711</v>
      </c>
      <c r="H2020" s="22" t="s">
        <v>8</v>
      </c>
    </row>
    <row r="2021" spans="1:8">
      <c r="A2021" s="22" t="s">
        <v>9380</v>
      </c>
      <c r="B2021" s="22" t="s">
        <v>18596</v>
      </c>
      <c r="C2021" s="22" t="s">
        <v>9381</v>
      </c>
      <c r="D2021" s="22" t="s">
        <v>8640</v>
      </c>
      <c r="F2021" s="22" t="s">
        <v>3715</v>
      </c>
      <c r="H2021" s="22" t="s">
        <v>8</v>
      </c>
    </row>
    <row r="2022" spans="1:8">
      <c r="A2022" s="22" t="s">
        <v>9382</v>
      </c>
      <c r="B2022" s="22" t="s">
        <v>20135</v>
      </c>
      <c r="C2022" s="22" t="s">
        <v>9383</v>
      </c>
      <c r="D2022" s="22" t="s">
        <v>4311</v>
      </c>
      <c r="E2022" s="22" t="s">
        <v>9384</v>
      </c>
      <c r="F2022" s="22" t="s">
        <v>3697</v>
      </c>
      <c r="H2022" s="22">
        <v>726</v>
      </c>
    </row>
    <row r="2023" spans="1:8">
      <c r="A2023" s="22" t="s">
        <v>9385</v>
      </c>
      <c r="B2023" s="22" t="s">
        <v>19777</v>
      </c>
      <c r="C2023" s="22" t="s">
        <v>9386</v>
      </c>
      <c r="D2023" s="22" t="s">
        <v>4773</v>
      </c>
      <c r="E2023" s="22" t="s">
        <v>9387</v>
      </c>
      <c r="F2023" s="22" t="s">
        <v>3697</v>
      </c>
      <c r="G2023" s="22">
        <v>1</v>
      </c>
      <c r="H2023" s="22">
        <v>687</v>
      </c>
    </row>
    <row r="2024" spans="1:8">
      <c r="A2024" s="22" t="s">
        <v>9388</v>
      </c>
      <c r="B2024" s="22" t="s">
        <v>19995</v>
      </c>
      <c r="C2024" s="22" t="s">
        <v>9389</v>
      </c>
      <c r="D2024" s="22" t="s">
        <v>5172</v>
      </c>
      <c r="F2024" s="22" t="s">
        <v>3730</v>
      </c>
      <c r="H2024" s="22" t="s">
        <v>8</v>
      </c>
    </row>
    <row r="2025" spans="1:8">
      <c r="A2025" s="22" t="s">
        <v>9390</v>
      </c>
      <c r="B2025" s="22" t="s">
        <v>19783</v>
      </c>
      <c r="C2025" s="22" t="s">
        <v>9391</v>
      </c>
      <c r="D2025" s="22" t="s">
        <v>6363</v>
      </c>
      <c r="E2025" s="22" t="s">
        <v>9392</v>
      </c>
      <c r="F2025" s="22" t="s">
        <v>3697</v>
      </c>
      <c r="G2025" s="22">
        <v>1</v>
      </c>
      <c r="H2025" s="22">
        <v>3</v>
      </c>
    </row>
    <row r="2026" spans="1:8">
      <c r="A2026" s="22" t="s">
        <v>9393</v>
      </c>
      <c r="B2026" s="22" t="s">
        <v>20136</v>
      </c>
      <c r="C2026" s="22" t="s">
        <v>9394</v>
      </c>
      <c r="D2026" s="22" t="s">
        <v>4216</v>
      </c>
      <c r="F2026" s="22" t="s">
        <v>3730</v>
      </c>
      <c r="H2026" s="22" t="s">
        <v>8</v>
      </c>
    </row>
    <row r="2027" spans="1:8">
      <c r="A2027" s="22" t="s">
        <v>9395</v>
      </c>
      <c r="B2027" s="22" t="s">
        <v>20137</v>
      </c>
      <c r="C2027" s="22" t="s">
        <v>9396</v>
      </c>
      <c r="D2027" s="22" t="s">
        <v>3729</v>
      </c>
      <c r="E2027" s="22" t="s">
        <v>9397</v>
      </c>
      <c r="F2027" s="22" t="s">
        <v>3697</v>
      </c>
      <c r="H2027" s="22">
        <v>824</v>
      </c>
    </row>
    <row r="2028" spans="1:8">
      <c r="A2028" s="22" t="s">
        <v>9398</v>
      </c>
      <c r="B2028" s="22" t="s">
        <v>20138</v>
      </c>
      <c r="C2028" s="22" t="s">
        <v>9399</v>
      </c>
      <c r="D2028" s="22" t="s">
        <v>4216</v>
      </c>
      <c r="E2028" s="22" t="s">
        <v>9400</v>
      </c>
      <c r="F2028" s="22" t="s">
        <v>3697</v>
      </c>
      <c r="H2028" s="22">
        <v>640</v>
      </c>
    </row>
    <row r="2029" spans="1:8">
      <c r="A2029" s="22" t="s">
        <v>9401</v>
      </c>
      <c r="B2029" s="22" t="s">
        <v>19006</v>
      </c>
      <c r="C2029" s="22" t="s">
        <v>9402</v>
      </c>
      <c r="D2029" s="22" t="s">
        <v>4275</v>
      </c>
      <c r="F2029" s="22" t="s">
        <v>3715</v>
      </c>
      <c r="H2029" s="22" t="s">
        <v>8</v>
      </c>
    </row>
    <row r="2030" spans="1:8">
      <c r="A2030" s="22" t="s">
        <v>9403</v>
      </c>
      <c r="B2030" s="22" t="s">
        <v>18715</v>
      </c>
      <c r="C2030" s="22" t="s">
        <v>9404</v>
      </c>
      <c r="D2030" s="22" t="s">
        <v>3978</v>
      </c>
      <c r="E2030" s="22" t="s">
        <v>9405</v>
      </c>
      <c r="F2030" s="22" t="s">
        <v>3697</v>
      </c>
      <c r="H2030" s="22">
        <v>1498</v>
      </c>
    </row>
    <row r="2031" spans="1:8">
      <c r="A2031" s="22" t="s">
        <v>9406</v>
      </c>
      <c r="B2031" s="22" t="s">
        <v>20139</v>
      </c>
      <c r="C2031" s="22" t="s">
        <v>9407</v>
      </c>
      <c r="D2031" s="22" t="s">
        <v>5537</v>
      </c>
      <c r="E2031" s="22" t="s">
        <v>9408</v>
      </c>
      <c r="F2031" s="22" t="s">
        <v>3697</v>
      </c>
      <c r="H2031" s="22">
        <v>89</v>
      </c>
    </row>
    <row r="2032" spans="1:8">
      <c r="A2032" s="22" t="s">
        <v>9409</v>
      </c>
      <c r="B2032" s="22" t="s">
        <v>20140</v>
      </c>
      <c r="C2032" s="22" t="s">
        <v>9410</v>
      </c>
      <c r="D2032" s="22" t="s">
        <v>5081</v>
      </c>
      <c r="F2032" s="22" t="s">
        <v>3711</v>
      </c>
      <c r="H2032" s="22" t="s">
        <v>8</v>
      </c>
    </row>
    <row r="2033" spans="1:8">
      <c r="A2033" s="22" t="s">
        <v>9411</v>
      </c>
      <c r="B2033" s="22" t="s">
        <v>20141</v>
      </c>
      <c r="C2033" s="22" t="s">
        <v>9412</v>
      </c>
      <c r="D2033" s="22" t="s">
        <v>3821</v>
      </c>
      <c r="E2033" s="22" t="s">
        <v>9413</v>
      </c>
      <c r="F2033" s="22" t="s">
        <v>3697</v>
      </c>
      <c r="G2033" s="22">
        <v>1</v>
      </c>
      <c r="H2033" s="22">
        <v>477</v>
      </c>
    </row>
    <row r="2034" spans="1:8">
      <c r="A2034" s="22" t="s">
        <v>9414</v>
      </c>
      <c r="B2034" s="22" t="s">
        <v>19899</v>
      </c>
      <c r="C2034" s="22" t="s">
        <v>9415</v>
      </c>
      <c r="D2034" s="22" t="s">
        <v>5323</v>
      </c>
      <c r="F2034" s="22" t="s">
        <v>3711</v>
      </c>
      <c r="H2034" s="22" t="s">
        <v>8</v>
      </c>
    </row>
    <row r="2035" spans="1:8">
      <c r="A2035" s="22" t="s">
        <v>9416</v>
      </c>
      <c r="B2035" s="22" t="s">
        <v>20142</v>
      </c>
      <c r="C2035" s="22" t="s">
        <v>9417</v>
      </c>
      <c r="D2035" s="22" t="s">
        <v>3831</v>
      </c>
      <c r="F2035" s="22" t="s">
        <v>3711</v>
      </c>
      <c r="H2035" s="22" t="s">
        <v>8</v>
      </c>
    </row>
    <row r="2036" spans="1:8">
      <c r="A2036" s="22" t="s">
        <v>9418</v>
      </c>
      <c r="B2036" s="22" t="s">
        <v>19135</v>
      </c>
      <c r="C2036" s="22" t="s">
        <v>9419</v>
      </c>
      <c r="D2036" s="22" t="s">
        <v>4051</v>
      </c>
      <c r="E2036" s="22" t="s">
        <v>9420</v>
      </c>
      <c r="F2036" s="22" t="s">
        <v>3697</v>
      </c>
      <c r="H2036" s="22" t="s">
        <v>8</v>
      </c>
    </row>
    <row r="2037" spans="1:8">
      <c r="A2037" s="22" t="s">
        <v>9421</v>
      </c>
      <c r="B2037" s="22" t="s">
        <v>20143</v>
      </c>
      <c r="C2037" s="22" t="s">
        <v>9422</v>
      </c>
      <c r="D2037" s="22" t="s">
        <v>9423</v>
      </c>
      <c r="F2037" s="22" t="s">
        <v>3711</v>
      </c>
      <c r="H2037" s="22" t="s">
        <v>8</v>
      </c>
    </row>
    <row r="2038" spans="1:8">
      <c r="A2038" s="22" t="s">
        <v>9424</v>
      </c>
      <c r="B2038" s="22" t="s">
        <v>20144</v>
      </c>
      <c r="C2038" s="22" t="s">
        <v>9425</v>
      </c>
      <c r="D2038" s="22" t="s">
        <v>5346</v>
      </c>
      <c r="E2038" s="22" t="s">
        <v>9426</v>
      </c>
      <c r="F2038" s="22" t="s">
        <v>3697</v>
      </c>
      <c r="H2038" s="22">
        <v>503</v>
      </c>
    </row>
    <row r="2039" spans="1:8">
      <c r="A2039" s="22" t="s">
        <v>9427</v>
      </c>
      <c r="B2039" s="22" t="s">
        <v>20145</v>
      </c>
      <c r="C2039" s="22" t="s">
        <v>9428</v>
      </c>
      <c r="D2039" s="22" t="s">
        <v>9429</v>
      </c>
      <c r="E2039" s="22" t="s">
        <v>9430</v>
      </c>
      <c r="F2039" s="22" t="s">
        <v>3697</v>
      </c>
      <c r="G2039" s="22">
        <v>1</v>
      </c>
      <c r="H2039" s="22">
        <v>31</v>
      </c>
    </row>
    <row r="2040" spans="1:8">
      <c r="A2040" s="22" t="s">
        <v>9431</v>
      </c>
      <c r="B2040" s="22" t="s">
        <v>20146</v>
      </c>
      <c r="C2040" s="22" t="s">
        <v>9432</v>
      </c>
      <c r="D2040" s="22" t="s">
        <v>5069</v>
      </c>
      <c r="F2040" s="22" t="s">
        <v>3715</v>
      </c>
      <c r="H2040" s="22" t="s">
        <v>8</v>
      </c>
    </row>
    <row r="2041" spans="1:8">
      <c r="A2041" s="22" t="s">
        <v>9433</v>
      </c>
      <c r="B2041" s="22" t="s">
        <v>19241</v>
      </c>
      <c r="C2041" s="22" t="s">
        <v>9434</v>
      </c>
      <c r="D2041" s="22" t="s">
        <v>5161</v>
      </c>
      <c r="E2041" s="22" t="s">
        <v>9435</v>
      </c>
      <c r="F2041" s="22" t="s">
        <v>3697</v>
      </c>
      <c r="H2041" s="22">
        <v>2065</v>
      </c>
    </row>
    <row r="2042" spans="1:8">
      <c r="A2042" s="22" t="s">
        <v>9436</v>
      </c>
      <c r="B2042" s="22" t="s">
        <v>19459</v>
      </c>
      <c r="C2042" s="22" t="s">
        <v>9437</v>
      </c>
      <c r="D2042" s="22" t="s">
        <v>4508</v>
      </c>
      <c r="E2042" s="22" t="s">
        <v>9438</v>
      </c>
      <c r="F2042" s="22" t="s">
        <v>3697</v>
      </c>
      <c r="H2042" s="22">
        <v>438</v>
      </c>
    </row>
    <row r="2043" spans="1:8">
      <c r="A2043" s="22" t="s">
        <v>9439</v>
      </c>
      <c r="B2043" s="22" t="s">
        <v>20147</v>
      </c>
      <c r="C2043" s="22" t="s">
        <v>9440</v>
      </c>
      <c r="D2043" s="22" t="s">
        <v>4124</v>
      </c>
      <c r="F2043" s="22" t="s">
        <v>3730</v>
      </c>
      <c r="H2043" s="22" t="s">
        <v>8</v>
      </c>
    </row>
    <row r="2044" spans="1:8">
      <c r="A2044" s="22" t="s">
        <v>9441</v>
      </c>
      <c r="B2044" s="22" t="s">
        <v>20148</v>
      </c>
      <c r="C2044" s="22" t="s">
        <v>9442</v>
      </c>
      <c r="D2044" s="22" t="s">
        <v>5346</v>
      </c>
      <c r="E2044" s="22" t="s">
        <v>9443</v>
      </c>
      <c r="F2044" s="22" t="s">
        <v>3697</v>
      </c>
      <c r="G2044" s="22">
        <v>1</v>
      </c>
      <c r="H2044" s="22">
        <v>494</v>
      </c>
    </row>
    <row r="2045" spans="1:8">
      <c r="A2045" s="22" t="s">
        <v>9444</v>
      </c>
      <c r="B2045" s="22" t="s">
        <v>20149</v>
      </c>
      <c r="C2045" s="22" t="s">
        <v>9445</v>
      </c>
      <c r="D2045" s="22" t="s">
        <v>4353</v>
      </c>
      <c r="F2045" s="22" t="s">
        <v>3943</v>
      </c>
      <c r="H2045" s="22" t="s">
        <v>8</v>
      </c>
    </row>
    <row r="2046" spans="1:8">
      <c r="A2046" s="22" t="s">
        <v>9446</v>
      </c>
      <c r="B2046" s="22" t="s">
        <v>19953</v>
      </c>
      <c r="C2046" s="22" t="s">
        <v>9447</v>
      </c>
      <c r="D2046" s="22" t="s">
        <v>6755</v>
      </c>
      <c r="E2046" s="22" t="s">
        <v>9448</v>
      </c>
      <c r="F2046" s="22" t="s">
        <v>3697</v>
      </c>
      <c r="H2046" s="22">
        <v>960</v>
      </c>
    </row>
    <row r="2047" spans="1:8">
      <c r="A2047" s="22" t="s">
        <v>9449</v>
      </c>
      <c r="B2047" s="22" t="s">
        <v>19068</v>
      </c>
      <c r="C2047" s="22" t="s">
        <v>9450</v>
      </c>
      <c r="D2047" s="22" t="s">
        <v>4773</v>
      </c>
      <c r="F2047" s="22" t="s">
        <v>3697</v>
      </c>
      <c r="H2047" s="22" t="s">
        <v>8</v>
      </c>
    </row>
    <row r="2048" spans="1:8">
      <c r="A2048" s="22" t="s">
        <v>9451</v>
      </c>
      <c r="B2048" s="22" t="s">
        <v>20150</v>
      </c>
      <c r="C2048" s="22" t="s">
        <v>9452</v>
      </c>
      <c r="D2048" s="22" t="s">
        <v>9267</v>
      </c>
      <c r="E2048" s="22" t="s">
        <v>9453</v>
      </c>
      <c r="F2048" s="22" t="s">
        <v>3697</v>
      </c>
      <c r="H2048" s="22">
        <v>2231</v>
      </c>
    </row>
    <row r="2049" spans="1:8">
      <c r="A2049" s="22" t="s">
        <v>9454</v>
      </c>
      <c r="B2049" s="22" t="s">
        <v>20151</v>
      </c>
      <c r="C2049" s="22" t="s">
        <v>9455</v>
      </c>
      <c r="D2049" s="22" t="s">
        <v>3931</v>
      </c>
      <c r="E2049" s="22" t="s">
        <v>9456</v>
      </c>
      <c r="F2049" s="22" t="s">
        <v>3697</v>
      </c>
      <c r="H2049" s="22">
        <v>1902</v>
      </c>
    </row>
    <row r="2050" spans="1:8">
      <c r="A2050" s="22" t="s">
        <v>9457</v>
      </c>
      <c r="B2050" s="22" t="s">
        <v>20152</v>
      </c>
      <c r="C2050" s="22" t="s">
        <v>9458</v>
      </c>
      <c r="D2050" s="22" t="s">
        <v>3769</v>
      </c>
      <c r="F2050" s="22" t="s">
        <v>3715</v>
      </c>
      <c r="H2050" s="22" t="s">
        <v>8</v>
      </c>
    </row>
    <row r="2051" spans="1:8">
      <c r="A2051" s="22" t="s">
        <v>9459</v>
      </c>
      <c r="B2051" s="22" t="s">
        <v>19468</v>
      </c>
      <c r="C2051" s="22" t="s">
        <v>9460</v>
      </c>
      <c r="D2051" s="22" t="s">
        <v>4172</v>
      </c>
      <c r="F2051" s="22" t="s">
        <v>3715</v>
      </c>
      <c r="H2051" s="22" t="s">
        <v>8</v>
      </c>
    </row>
    <row r="2052" spans="1:8">
      <c r="A2052" s="22" t="s">
        <v>9461</v>
      </c>
      <c r="B2052" s="22" t="s">
        <v>20008</v>
      </c>
      <c r="C2052" s="22" t="s">
        <v>9462</v>
      </c>
      <c r="D2052" s="22" t="s">
        <v>4776</v>
      </c>
      <c r="F2052" s="22" t="s">
        <v>3711</v>
      </c>
      <c r="H2052" s="22" t="s">
        <v>8</v>
      </c>
    </row>
    <row r="2053" spans="1:8">
      <c r="A2053" s="22" t="s">
        <v>9463</v>
      </c>
      <c r="B2053" s="22" t="s">
        <v>20153</v>
      </c>
      <c r="C2053" s="22" t="s">
        <v>9464</v>
      </c>
      <c r="D2053" s="22" t="s">
        <v>5069</v>
      </c>
      <c r="F2053" s="22" t="s">
        <v>3697</v>
      </c>
      <c r="H2053" s="22" t="s">
        <v>8</v>
      </c>
    </row>
    <row r="2054" spans="1:8">
      <c r="A2054" s="22" t="s">
        <v>9465</v>
      </c>
      <c r="B2054" s="22" t="s">
        <v>20154</v>
      </c>
      <c r="C2054" s="22" t="s">
        <v>9466</v>
      </c>
      <c r="D2054" s="22" t="s">
        <v>5376</v>
      </c>
      <c r="E2054" s="22" t="s">
        <v>9467</v>
      </c>
      <c r="F2054" s="22" t="s">
        <v>3697</v>
      </c>
      <c r="G2054" s="22">
        <v>1</v>
      </c>
      <c r="H2054" s="22">
        <v>2377</v>
      </c>
    </row>
    <row r="2055" spans="1:8">
      <c r="A2055" s="22" t="s">
        <v>9468</v>
      </c>
      <c r="B2055" s="22" t="s">
        <v>20155</v>
      </c>
      <c r="C2055" s="22" t="s">
        <v>9469</v>
      </c>
      <c r="D2055" s="22" t="s">
        <v>4216</v>
      </c>
      <c r="F2055" s="22" t="s">
        <v>3730</v>
      </c>
      <c r="H2055" s="22" t="s">
        <v>8</v>
      </c>
    </row>
    <row r="2056" spans="1:8">
      <c r="A2056" s="22" t="s">
        <v>9470</v>
      </c>
      <c r="B2056" s="22" t="s">
        <v>20156</v>
      </c>
      <c r="C2056" s="22" t="s">
        <v>9471</v>
      </c>
      <c r="D2056" s="22" t="s">
        <v>9472</v>
      </c>
      <c r="E2056" s="22" t="s">
        <v>9473</v>
      </c>
      <c r="F2056" s="22" t="s">
        <v>3697</v>
      </c>
      <c r="H2056" s="22">
        <v>181</v>
      </c>
    </row>
    <row r="2057" spans="1:8">
      <c r="A2057" s="22" t="s">
        <v>9474</v>
      </c>
      <c r="B2057" s="22" t="s">
        <v>19839</v>
      </c>
      <c r="C2057" s="22" t="s">
        <v>9475</v>
      </c>
      <c r="D2057" s="22" t="s">
        <v>4974</v>
      </c>
      <c r="E2057" s="22" t="s">
        <v>9476</v>
      </c>
      <c r="F2057" s="22" t="s">
        <v>3697</v>
      </c>
      <c r="H2057" s="22">
        <v>1599</v>
      </c>
    </row>
    <row r="2058" spans="1:8">
      <c r="A2058" s="22" t="s">
        <v>9477</v>
      </c>
      <c r="B2058" s="22" t="s">
        <v>19693</v>
      </c>
      <c r="C2058" s="22" t="s">
        <v>9478</v>
      </c>
      <c r="D2058" s="22" t="s">
        <v>5069</v>
      </c>
      <c r="F2058" s="22" t="s">
        <v>3697</v>
      </c>
      <c r="H2058" s="22" t="s">
        <v>8</v>
      </c>
    </row>
    <row r="2059" spans="1:8">
      <c r="A2059" s="22" t="s">
        <v>9479</v>
      </c>
      <c r="B2059" s="22" t="s">
        <v>18664</v>
      </c>
      <c r="C2059" s="22" t="s">
        <v>9480</v>
      </c>
      <c r="D2059" s="22" t="s">
        <v>6297</v>
      </c>
      <c r="E2059" s="22" t="s">
        <v>9481</v>
      </c>
      <c r="F2059" s="22" t="s">
        <v>3697</v>
      </c>
      <c r="G2059" s="22">
        <v>1</v>
      </c>
      <c r="H2059" s="22">
        <v>1124</v>
      </c>
    </row>
    <row r="2060" spans="1:8">
      <c r="A2060" s="22" t="s">
        <v>9482</v>
      </c>
      <c r="B2060" s="22" t="s">
        <v>20157</v>
      </c>
      <c r="C2060" s="22" t="s">
        <v>9483</v>
      </c>
      <c r="D2060" s="22" t="s">
        <v>4216</v>
      </c>
      <c r="E2060" s="22" t="s">
        <v>9484</v>
      </c>
      <c r="F2060" s="22" t="s">
        <v>3697</v>
      </c>
      <c r="H2060" s="22">
        <v>644</v>
      </c>
    </row>
    <row r="2061" spans="1:8">
      <c r="A2061" s="22" t="s">
        <v>9485</v>
      </c>
      <c r="B2061" s="22" t="s">
        <v>20158</v>
      </c>
      <c r="C2061" s="22" t="s">
        <v>9486</v>
      </c>
      <c r="D2061" s="22" t="s">
        <v>7327</v>
      </c>
      <c r="E2061" s="22" t="s">
        <v>9487</v>
      </c>
      <c r="F2061" s="22" t="s">
        <v>3697</v>
      </c>
      <c r="H2061" s="22" t="s">
        <v>8</v>
      </c>
    </row>
    <row r="2062" spans="1:8">
      <c r="A2062" s="22" t="s">
        <v>9488</v>
      </c>
      <c r="B2062" s="22" t="s">
        <v>20159</v>
      </c>
      <c r="C2062" s="22" t="s">
        <v>9489</v>
      </c>
      <c r="D2062" s="22" t="s">
        <v>3765</v>
      </c>
      <c r="E2062" s="22" t="s">
        <v>9490</v>
      </c>
      <c r="F2062" s="22" t="s">
        <v>3697</v>
      </c>
      <c r="H2062" s="22">
        <v>1693</v>
      </c>
    </row>
    <row r="2063" spans="1:8">
      <c r="A2063" s="22" t="s">
        <v>9491</v>
      </c>
      <c r="B2063" s="22" t="s">
        <v>20160</v>
      </c>
      <c r="C2063" s="22" t="s">
        <v>9492</v>
      </c>
      <c r="D2063" s="22" t="s">
        <v>3714</v>
      </c>
      <c r="F2063" s="22" t="s">
        <v>3715</v>
      </c>
      <c r="H2063" s="22" t="s">
        <v>8</v>
      </c>
    </row>
    <row r="2064" spans="1:8">
      <c r="A2064" s="22" t="s">
        <v>9493</v>
      </c>
      <c r="B2064" s="22" t="s">
        <v>19312</v>
      </c>
      <c r="C2064" s="22" t="s">
        <v>9494</v>
      </c>
      <c r="D2064" s="22" t="s">
        <v>4234</v>
      </c>
      <c r="E2064" s="22" t="s">
        <v>9495</v>
      </c>
      <c r="F2064" s="22" t="s">
        <v>3697</v>
      </c>
      <c r="H2064" s="22">
        <v>406</v>
      </c>
    </row>
    <row r="2065" spans="1:8">
      <c r="A2065" s="22" t="s">
        <v>9496</v>
      </c>
      <c r="B2065" s="22" t="s">
        <v>20161</v>
      </c>
      <c r="C2065" s="22" t="s">
        <v>9497</v>
      </c>
      <c r="D2065" s="22" t="s">
        <v>9498</v>
      </c>
      <c r="F2065" s="22" t="s">
        <v>3711</v>
      </c>
      <c r="H2065" s="22" t="s">
        <v>8</v>
      </c>
    </row>
    <row r="2066" spans="1:8">
      <c r="A2066" s="22" t="s">
        <v>9499</v>
      </c>
      <c r="B2066" s="22" t="s">
        <v>19410</v>
      </c>
      <c r="C2066" s="22" t="s">
        <v>9500</v>
      </c>
      <c r="D2066" s="22" t="s">
        <v>4466</v>
      </c>
      <c r="F2066" s="22" t="s">
        <v>3715</v>
      </c>
      <c r="H2066" s="22" t="s">
        <v>8</v>
      </c>
    </row>
    <row r="2067" spans="1:8">
      <c r="A2067" s="22" t="s">
        <v>9501</v>
      </c>
      <c r="B2067" s="22" t="s">
        <v>20162</v>
      </c>
      <c r="C2067" s="22" t="s">
        <v>9502</v>
      </c>
      <c r="D2067" s="22" t="s">
        <v>4117</v>
      </c>
      <c r="F2067" s="22" t="s">
        <v>3730</v>
      </c>
      <c r="H2067" s="22" t="s">
        <v>8</v>
      </c>
    </row>
    <row r="2068" spans="1:8">
      <c r="A2068" s="22" t="s">
        <v>9503</v>
      </c>
      <c r="B2068" s="22" t="s">
        <v>18761</v>
      </c>
      <c r="C2068" s="22" t="s">
        <v>9504</v>
      </c>
      <c r="D2068" s="22" t="s">
        <v>4234</v>
      </c>
      <c r="E2068" s="22" t="s">
        <v>9505</v>
      </c>
      <c r="F2068" s="22" t="s">
        <v>3697</v>
      </c>
      <c r="G2068" s="22">
        <v>1</v>
      </c>
      <c r="H2068" s="22" t="s">
        <v>8</v>
      </c>
    </row>
    <row r="2069" spans="1:8">
      <c r="A2069" s="22" t="s">
        <v>9506</v>
      </c>
      <c r="B2069" s="22" t="s">
        <v>18745</v>
      </c>
      <c r="C2069" s="22" t="s">
        <v>9507</v>
      </c>
      <c r="D2069" s="22" t="s">
        <v>4353</v>
      </c>
      <c r="F2069" s="22" t="s">
        <v>3943</v>
      </c>
      <c r="H2069" s="22" t="s">
        <v>8</v>
      </c>
    </row>
    <row r="2070" spans="1:8">
      <c r="A2070" s="22" t="s">
        <v>9508</v>
      </c>
      <c r="B2070" s="22" t="s">
        <v>20163</v>
      </c>
      <c r="C2070" s="22" t="s">
        <v>9509</v>
      </c>
      <c r="D2070" s="22" t="s">
        <v>3904</v>
      </c>
      <c r="F2070" s="22" t="s">
        <v>3715</v>
      </c>
      <c r="H2070" s="22" t="s">
        <v>8</v>
      </c>
    </row>
    <row r="2071" spans="1:8">
      <c r="A2071" s="22" t="s">
        <v>9510</v>
      </c>
      <c r="B2071" s="22" t="s">
        <v>20164</v>
      </c>
      <c r="C2071" s="22" t="s">
        <v>9511</v>
      </c>
      <c r="D2071" s="22" t="s">
        <v>9512</v>
      </c>
      <c r="E2071" s="22" t="s">
        <v>9513</v>
      </c>
      <c r="F2071" s="22" t="s">
        <v>3697</v>
      </c>
      <c r="H2071" s="22">
        <v>325</v>
      </c>
    </row>
    <row r="2072" spans="1:8">
      <c r="A2072" s="22" t="s">
        <v>9514</v>
      </c>
      <c r="B2072" s="22" t="s">
        <v>20165</v>
      </c>
      <c r="C2072" s="22" t="s">
        <v>9515</v>
      </c>
      <c r="D2072" s="22" t="s">
        <v>4816</v>
      </c>
      <c r="E2072" s="22" t="s">
        <v>9516</v>
      </c>
      <c r="F2072" s="22" t="s">
        <v>3697</v>
      </c>
      <c r="H2072" s="22">
        <v>1657</v>
      </c>
    </row>
    <row r="2073" spans="1:8">
      <c r="A2073" s="22" t="s">
        <v>9517</v>
      </c>
      <c r="B2073" s="22" t="s">
        <v>20166</v>
      </c>
      <c r="C2073" s="22" t="s">
        <v>9518</v>
      </c>
      <c r="D2073" s="22" t="s">
        <v>7261</v>
      </c>
      <c r="F2073" s="22" t="s">
        <v>3715</v>
      </c>
      <c r="H2073" s="22" t="s">
        <v>8</v>
      </c>
    </row>
    <row r="2074" spans="1:8">
      <c r="A2074" s="22" t="s">
        <v>9519</v>
      </c>
      <c r="B2074" s="22" t="s">
        <v>20167</v>
      </c>
      <c r="C2074" s="22" t="s">
        <v>9520</v>
      </c>
      <c r="D2074" s="22" t="s">
        <v>7593</v>
      </c>
      <c r="F2074" s="22" t="s">
        <v>3715</v>
      </c>
      <c r="H2074" s="22" t="s">
        <v>8</v>
      </c>
    </row>
    <row r="2075" spans="1:8">
      <c r="A2075" s="22" t="s">
        <v>9521</v>
      </c>
      <c r="B2075" s="22" t="s">
        <v>20168</v>
      </c>
      <c r="C2075" s="22" t="s">
        <v>9522</v>
      </c>
      <c r="D2075" s="22" t="s">
        <v>4654</v>
      </c>
      <c r="E2075" s="22" t="s">
        <v>9523</v>
      </c>
      <c r="F2075" s="22" t="s">
        <v>3697</v>
      </c>
      <c r="G2075" s="22">
        <v>1</v>
      </c>
      <c r="H2075" s="22">
        <v>65</v>
      </c>
    </row>
    <row r="2076" spans="1:8">
      <c r="A2076" s="22" t="s">
        <v>9524</v>
      </c>
      <c r="B2076" s="22" t="s">
        <v>19452</v>
      </c>
      <c r="C2076" s="22" t="s">
        <v>9525</v>
      </c>
      <c r="D2076" s="22" t="s">
        <v>4032</v>
      </c>
      <c r="E2076" s="22" t="s">
        <v>9526</v>
      </c>
      <c r="F2076" s="22" t="s">
        <v>3697</v>
      </c>
      <c r="H2076" s="22">
        <v>1981</v>
      </c>
    </row>
    <row r="2077" spans="1:8">
      <c r="A2077" s="22" t="s">
        <v>9527</v>
      </c>
      <c r="B2077" s="22" t="s">
        <v>20169</v>
      </c>
      <c r="C2077" s="22" t="s">
        <v>9528</v>
      </c>
      <c r="D2077" s="22" t="s">
        <v>7327</v>
      </c>
      <c r="F2077" s="22" t="s">
        <v>3730</v>
      </c>
      <c r="H2077" s="22" t="s">
        <v>8</v>
      </c>
    </row>
    <row r="2078" spans="1:8">
      <c r="A2078" s="22" t="s">
        <v>9529</v>
      </c>
      <c r="B2078" s="22" t="s">
        <v>19800</v>
      </c>
      <c r="C2078" s="22" t="s">
        <v>9530</v>
      </c>
      <c r="D2078" s="22" t="s">
        <v>7914</v>
      </c>
      <c r="F2078" s="22" t="s">
        <v>3715</v>
      </c>
      <c r="H2078" s="22" t="s">
        <v>8</v>
      </c>
    </row>
    <row r="2079" spans="1:8">
      <c r="A2079" s="22" t="s">
        <v>9531</v>
      </c>
      <c r="B2079" s="22" t="s">
        <v>20170</v>
      </c>
      <c r="C2079" s="22" t="s">
        <v>9532</v>
      </c>
      <c r="D2079" s="22" t="s">
        <v>4176</v>
      </c>
      <c r="F2079" s="22" t="s">
        <v>3715</v>
      </c>
      <c r="H2079" s="22" t="s">
        <v>8</v>
      </c>
    </row>
    <row r="2080" spans="1:8">
      <c r="A2080" s="22" t="s">
        <v>9533</v>
      </c>
      <c r="B2080" s="22" t="s">
        <v>20171</v>
      </c>
      <c r="C2080" s="22" t="s">
        <v>9534</v>
      </c>
      <c r="D2080" s="22" t="s">
        <v>4356</v>
      </c>
      <c r="F2080" s="22" t="s">
        <v>3715</v>
      </c>
      <c r="H2080" s="22" t="s">
        <v>8</v>
      </c>
    </row>
    <row r="2081" spans="1:8">
      <c r="A2081" s="22" t="s">
        <v>9535</v>
      </c>
      <c r="B2081" s="22" t="s">
        <v>20172</v>
      </c>
      <c r="C2081" s="22" t="s">
        <v>9536</v>
      </c>
      <c r="D2081" s="22" t="s">
        <v>4154</v>
      </c>
      <c r="F2081" s="22" t="s">
        <v>3715</v>
      </c>
      <c r="H2081" s="22" t="s">
        <v>8</v>
      </c>
    </row>
    <row r="2082" spans="1:8">
      <c r="A2082" s="22" t="s">
        <v>9537</v>
      </c>
      <c r="B2082" s="22" t="s">
        <v>20173</v>
      </c>
      <c r="C2082" s="22" t="s">
        <v>9538</v>
      </c>
      <c r="D2082" s="22" t="s">
        <v>4825</v>
      </c>
      <c r="F2082" s="22" t="s">
        <v>3715</v>
      </c>
      <c r="H2082" s="22" t="s">
        <v>8</v>
      </c>
    </row>
    <row r="2083" spans="1:8">
      <c r="A2083" s="22" t="s">
        <v>9539</v>
      </c>
      <c r="B2083" s="22" t="s">
        <v>20174</v>
      </c>
      <c r="C2083" s="22" t="s">
        <v>9540</v>
      </c>
      <c r="D2083" s="22" t="s">
        <v>5336</v>
      </c>
      <c r="F2083" s="22" t="s">
        <v>3730</v>
      </c>
      <c r="H2083" s="22" t="s">
        <v>8</v>
      </c>
    </row>
    <row r="2084" spans="1:8">
      <c r="A2084" s="22" t="s">
        <v>9541</v>
      </c>
      <c r="B2084" s="22" t="s">
        <v>20175</v>
      </c>
      <c r="C2084" s="22" t="s">
        <v>9542</v>
      </c>
      <c r="D2084" s="22" t="s">
        <v>3986</v>
      </c>
      <c r="E2084" s="22" t="s">
        <v>9543</v>
      </c>
      <c r="F2084" s="22" t="s">
        <v>3697</v>
      </c>
      <c r="H2084" s="22" t="s">
        <v>8</v>
      </c>
    </row>
    <row r="2085" spans="1:8">
      <c r="A2085" s="22" t="s">
        <v>9544</v>
      </c>
      <c r="B2085" s="22" t="s">
        <v>20176</v>
      </c>
      <c r="C2085" s="22" t="s">
        <v>9545</v>
      </c>
      <c r="D2085" s="22" t="s">
        <v>6441</v>
      </c>
      <c r="F2085" s="22" t="s">
        <v>3711</v>
      </c>
      <c r="H2085" s="22" t="s">
        <v>8</v>
      </c>
    </row>
    <row r="2086" spans="1:8">
      <c r="A2086" s="22" t="s">
        <v>9546</v>
      </c>
      <c r="B2086" s="22" t="s">
        <v>19543</v>
      </c>
      <c r="C2086" s="22" t="s">
        <v>9547</v>
      </c>
      <c r="D2086" s="22" t="s">
        <v>4353</v>
      </c>
      <c r="F2086" s="22" t="s">
        <v>3943</v>
      </c>
      <c r="H2086" s="22" t="s">
        <v>8</v>
      </c>
    </row>
    <row r="2087" spans="1:8">
      <c r="A2087" s="22" t="s">
        <v>9548</v>
      </c>
      <c r="B2087" s="22" t="s">
        <v>18723</v>
      </c>
      <c r="C2087" s="22" t="s">
        <v>9549</v>
      </c>
      <c r="D2087" s="22" t="s">
        <v>4051</v>
      </c>
      <c r="E2087" s="22" t="s">
        <v>9550</v>
      </c>
      <c r="F2087" s="22" t="s">
        <v>3697</v>
      </c>
      <c r="H2087" s="22">
        <v>976</v>
      </c>
    </row>
    <row r="2088" spans="1:8">
      <c r="A2088" s="22" t="s">
        <v>9551</v>
      </c>
      <c r="B2088" s="22" t="s">
        <v>20177</v>
      </c>
      <c r="C2088" s="22" t="s">
        <v>9552</v>
      </c>
      <c r="D2088" s="22" t="s">
        <v>3859</v>
      </c>
      <c r="F2088" s="22" t="s">
        <v>3715</v>
      </c>
      <c r="H2088" s="22" t="s">
        <v>8</v>
      </c>
    </row>
    <row r="2089" spans="1:8">
      <c r="A2089" s="22" t="s">
        <v>9553</v>
      </c>
      <c r="B2089" s="22" t="s">
        <v>20178</v>
      </c>
      <c r="C2089" s="22" t="s">
        <v>9554</v>
      </c>
      <c r="D2089" s="22" t="s">
        <v>3986</v>
      </c>
      <c r="E2089" s="22" t="s">
        <v>9555</v>
      </c>
      <c r="F2089" s="22" t="s">
        <v>3697</v>
      </c>
      <c r="H2089" s="22">
        <v>1666</v>
      </c>
    </row>
    <row r="2090" spans="1:8">
      <c r="A2090" s="22" t="s">
        <v>9556</v>
      </c>
      <c r="B2090" s="22" t="s">
        <v>19309</v>
      </c>
      <c r="C2090" s="22" t="s">
        <v>9557</v>
      </c>
      <c r="D2090" s="22" t="s">
        <v>4311</v>
      </c>
      <c r="F2090" s="22" t="s">
        <v>3715</v>
      </c>
      <c r="H2090" s="22" t="s">
        <v>8</v>
      </c>
    </row>
    <row r="2091" spans="1:8">
      <c r="A2091" s="22" t="s">
        <v>9558</v>
      </c>
      <c r="B2091" s="22" t="s">
        <v>19318</v>
      </c>
      <c r="C2091" s="22" t="s">
        <v>9559</v>
      </c>
      <c r="D2091" s="22" t="s">
        <v>4716</v>
      </c>
      <c r="F2091" s="22" t="s">
        <v>3715</v>
      </c>
      <c r="H2091" s="22" t="s">
        <v>8</v>
      </c>
    </row>
    <row r="2092" spans="1:8">
      <c r="A2092" s="22" t="s">
        <v>9560</v>
      </c>
      <c r="B2092" s="22" t="s">
        <v>20179</v>
      </c>
      <c r="C2092" s="22" t="s">
        <v>9561</v>
      </c>
      <c r="D2092" s="22" t="s">
        <v>9562</v>
      </c>
      <c r="E2092" s="22" t="s">
        <v>9563</v>
      </c>
      <c r="F2092" s="22" t="s">
        <v>3697</v>
      </c>
      <c r="G2092" s="22">
        <v>1</v>
      </c>
      <c r="H2092" s="22">
        <v>1410</v>
      </c>
    </row>
    <row r="2093" spans="1:8">
      <c r="A2093" s="22" t="s">
        <v>9564</v>
      </c>
      <c r="B2093" s="22" t="s">
        <v>20180</v>
      </c>
      <c r="C2093" s="22" t="s">
        <v>9565</v>
      </c>
      <c r="D2093" s="22" t="s">
        <v>4007</v>
      </c>
      <c r="E2093" s="22" t="s">
        <v>9566</v>
      </c>
      <c r="F2093" s="22" t="s">
        <v>3697</v>
      </c>
      <c r="G2093" s="22">
        <v>1</v>
      </c>
      <c r="H2093" s="22">
        <v>1817</v>
      </c>
    </row>
    <row r="2094" spans="1:8">
      <c r="A2094" s="22" t="s">
        <v>9567</v>
      </c>
      <c r="B2094" s="22" t="s">
        <v>18689</v>
      </c>
      <c r="C2094" s="22" t="s">
        <v>9568</v>
      </c>
      <c r="D2094" s="22" t="s">
        <v>8640</v>
      </c>
      <c r="F2094" s="22" t="s">
        <v>3730</v>
      </c>
      <c r="H2094" s="22" t="s">
        <v>8</v>
      </c>
    </row>
    <row r="2095" spans="1:8">
      <c r="A2095" s="22" t="s">
        <v>9569</v>
      </c>
      <c r="B2095" s="22" t="s">
        <v>20181</v>
      </c>
      <c r="C2095" s="22" t="s">
        <v>9570</v>
      </c>
      <c r="D2095" s="22" t="s">
        <v>5176</v>
      </c>
      <c r="E2095" s="22" t="s">
        <v>9571</v>
      </c>
      <c r="F2095" s="22" t="s">
        <v>3697</v>
      </c>
      <c r="H2095" s="22">
        <v>254</v>
      </c>
    </row>
    <row r="2096" spans="1:8">
      <c r="A2096" s="22" t="s">
        <v>9572</v>
      </c>
      <c r="B2096" s="22" t="s">
        <v>19299</v>
      </c>
      <c r="C2096" s="22" t="s">
        <v>9573</v>
      </c>
      <c r="D2096" s="22" t="s">
        <v>7147</v>
      </c>
      <c r="F2096" s="22" t="s">
        <v>3715</v>
      </c>
      <c r="H2096" s="22" t="s">
        <v>8</v>
      </c>
    </row>
    <row r="2097" spans="1:8">
      <c r="A2097" s="22" t="s">
        <v>9574</v>
      </c>
      <c r="B2097" s="22" t="s">
        <v>19837</v>
      </c>
      <c r="C2097" s="22" t="s">
        <v>9575</v>
      </c>
      <c r="D2097" s="22" t="s">
        <v>5161</v>
      </c>
      <c r="F2097" s="22" t="s">
        <v>3715</v>
      </c>
      <c r="H2097" s="22" t="s">
        <v>8</v>
      </c>
    </row>
    <row r="2098" spans="1:8">
      <c r="A2098" s="22" t="s">
        <v>9576</v>
      </c>
      <c r="B2098" s="22" t="s">
        <v>20182</v>
      </c>
      <c r="C2098" s="22" t="s">
        <v>9577</v>
      </c>
      <c r="D2098" s="22" t="s">
        <v>4242</v>
      </c>
      <c r="F2098" s="22" t="s">
        <v>3730</v>
      </c>
      <c r="H2098" s="22" t="s">
        <v>8</v>
      </c>
    </row>
    <row r="2099" spans="1:8">
      <c r="A2099" s="22" t="s">
        <v>9578</v>
      </c>
      <c r="B2099" s="22" t="s">
        <v>20183</v>
      </c>
      <c r="C2099" s="22" t="s">
        <v>9579</v>
      </c>
      <c r="D2099" s="22" t="s">
        <v>9580</v>
      </c>
      <c r="E2099" s="22" t="s">
        <v>9581</v>
      </c>
      <c r="F2099" s="22" t="s">
        <v>3697</v>
      </c>
      <c r="G2099" s="22">
        <v>1</v>
      </c>
      <c r="H2099" s="22" t="s">
        <v>8</v>
      </c>
    </row>
    <row r="2100" spans="1:8">
      <c r="A2100" s="22" t="s">
        <v>9582</v>
      </c>
      <c r="B2100" s="22" t="s">
        <v>19780</v>
      </c>
      <c r="C2100" s="22" t="s">
        <v>9583</v>
      </c>
      <c r="D2100" s="22" t="s">
        <v>4117</v>
      </c>
      <c r="F2100" s="22" t="s">
        <v>3715</v>
      </c>
      <c r="H2100" s="22" t="s">
        <v>8</v>
      </c>
    </row>
    <row r="2101" spans="1:8">
      <c r="A2101" s="22" t="s">
        <v>9584</v>
      </c>
      <c r="B2101" s="22" t="s">
        <v>20184</v>
      </c>
      <c r="C2101" s="22" t="s">
        <v>9585</v>
      </c>
      <c r="D2101" s="22" t="s">
        <v>6222</v>
      </c>
      <c r="F2101" s="22" t="s">
        <v>3943</v>
      </c>
      <c r="H2101" s="22" t="s">
        <v>8</v>
      </c>
    </row>
    <row r="2102" spans="1:8">
      <c r="A2102" s="22" t="s">
        <v>9586</v>
      </c>
      <c r="B2102" s="22" t="s">
        <v>20185</v>
      </c>
      <c r="C2102" s="22" t="s">
        <v>9587</v>
      </c>
      <c r="D2102" s="22" t="s">
        <v>4349</v>
      </c>
      <c r="E2102" s="22" t="s">
        <v>9588</v>
      </c>
      <c r="F2102" s="22" t="s">
        <v>3943</v>
      </c>
      <c r="H2102" s="22">
        <v>2079</v>
      </c>
    </row>
    <row r="2103" spans="1:8">
      <c r="A2103" s="22" t="s">
        <v>9589</v>
      </c>
      <c r="B2103" s="22" t="s">
        <v>20186</v>
      </c>
      <c r="C2103" s="22" t="s">
        <v>9590</v>
      </c>
      <c r="D2103" s="22" t="s">
        <v>4568</v>
      </c>
      <c r="F2103" s="22" t="s">
        <v>3715</v>
      </c>
      <c r="H2103" s="22" t="s">
        <v>8</v>
      </c>
    </row>
    <row r="2104" spans="1:8">
      <c r="A2104" s="22" t="s">
        <v>9591</v>
      </c>
      <c r="B2104" s="22" t="s">
        <v>18600</v>
      </c>
      <c r="C2104" s="22" t="s">
        <v>9592</v>
      </c>
      <c r="D2104" s="22" t="s">
        <v>5499</v>
      </c>
      <c r="E2104" s="22" t="s">
        <v>9593</v>
      </c>
      <c r="F2104" s="22" t="s">
        <v>3697</v>
      </c>
      <c r="H2104" s="22">
        <v>1476</v>
      </c>
    </row>
    <row r="2105" spans="1:8">
      <c r="A2105" s="22" t="s">
        <v>9594</v>
      </c>
      <c r="B2105" s="22" t="s">
        <v>20187</v>
      </c>
      <c r="C2105" s="22" t="s">
        <v>9595</v>
      </c>
      <c r="D2105" s="22" t="s">
        <v>4874</v>
      </c>
      <c r="F2105" s="22" t="s">
        <v>3715</v>
      </c>
      <c r="H2105" s="22" t="s">
        <v>8</v>
      </c>
    </row>
    <row r="2106" spans="1:8">
      <c r="A2106" s="22" t="s">
        <v>9596</v>
      </c>
      <c r="B2106" s="22" t="s">
        <v>20188</v>
      </c>
      <c r="C2106" s="22" t="s">
        <v>9597</v>
      </c>
      <c r="D2106" s="22" t="s">
        <v>3892</v>
      </c>
      <c r="E2106" s="22" t="s">
        <v>9598</v>
      </c>
      <c r="F2106" s="22" t="s">
        <v>3697</v>
      </c>
      <c r="H2106" s="22">
        <v>936</v>
      </c>
    </row>
    <row r="2107" spans="1:8">
      <c r="A2107" s="22" t="s">
        <v>9599</v>
      </c>
      <c r="B2107" s="22" t="s">
        <v>18600</v>
      </c>
      <c r="C2107" s="22" t="s">
        <v>9600</v>
      </c>
      <c r="D2107" s="22" t="s">
        <v>9601</v>
      </c>
      <c r="E2107" s="22" t="s">
        <v>9602</v>
      </c>
      <c r="F2107" s="22" t="s">
        <v>3697</v>
      </c>
      <c r="H2107" s="22">
        <v>2368</v>
      </c>
    </row>
    <row r="2108" spans="1:8">
      <c r="A2108" s="22" t="s">
        <v>9603</v>
      </c>
      <c r="B2108" s="22" t="s">
        <v>18689</v>
      </c>
      <c r="C2108" s="22" t="s">
        <v>9604</v>
      </c>
      <c r="D2108" s="22" t="s">
        <v>4353</v>
      </c>
      <c r="F2108" s="22" t="s">
        <v>3730</v>
      </c>
      <c r="H2108" s="22">
        <v>750</v>
      </c>
    </row>
    <row r="2109" spans="1:8">
      <c r="A2109" s="22" t="s">
        <v>9605</v>
      </c>
      <c r="B2109" s="22" t="s">
        <v>20189</v>
      </c>
      <c r="C2109" s="22" t="s">
        <v>9606</v>
      </c>
      <c r="D2109" s="22" t="s">
        <v>5172</v>
      </c>
      <c r="E2109" s="22" t="s">
        <v>9607</v>
      </c>
      <c r="F2109" s="22" t="s">
        <v>3697</v>
      </c>
      <c r="H2109" s="22">
        <v>2034</v>
      </c>
    </row>
    <row r="2110" spans="1:8">
      <c r="A2110" s="22" t="s">
        <v>9608</v>
      </c>
      <c r="B2110" s="22" t="s">
        <v>18648</v>
      </c>
      <c r="C2110" s="22" t="s">
        <v>9609</v>
      </c>
      <c r="D2110" s="22" t="s">
        <v>5585</v>
      </c>
      <c r="E2110" s="22" t="s">
        <v>9610</v>
      </c>
      <c r="F2110" s="22" t="s">
        <v>3697</v>
      </c>
      <c r="H2110" s="22">
        <v>490</v>
      </c>
    </row>
    <row r="2111" spans="1:8">
      <c r="A2111" s="22" t="s">
        <v>9611</v>
      </c>
      <c r="B2111" s="22" t="s">
        <v>20190</v>
      </c>
      <c r="C2111" s="22" t="s">
        <v>9612</v>
      </c>
      <c r="D2111" s="22" t="s">
        <v>4234</v>
      </c>
      <c r="E2111" s="22" t="s">
        <v>9613</v>
      </c>
      <c r="F2111" s="22" t="s">
        <v>3697</v>
      </c>
      <c r="H2111" s="22">
        <v>417</v>
      </c>
    </row>
    <row r="2112" spans="1:8">
      <c r="A2112" s="22" t="s">
        <v>9614</v>
      </c>
      <c r="B2112" s="22" t="s">
        <v>20191</v>
      </c>
      <c r="C2112" s="22" t="s">
        <v>9615</v>
      </c>
      <c r="D2112" s="22" t="s">
        <v>4337</v>
      </c>
      <c r="E2112" s="22" t="s">
        <v>9616</v>
      </c>
      <c r="F2112" s="22" t="s">
        <v>3697</v>
      </c>
      <c r="H2112" s="22">
        <v>1372</v>
      </c>
    </row>
    <row r="2113" spans="1:8">
      <c r="A2113" s="22" t="s">
        <v>9617</v>
      </c>
      <c r="B2113" s="22" t="s">
        <v>20192</v>
      </c>
      <c r="C2113" s="22" t="s">
        <v>9618</v>
      </c>
      <c r="D2113" s="22" t="s">
        <v>3765</v>
      </c>
      <c r="F2113" s="22" t="s">
        <v>3697</v>
      </c>
      <c r="H2113" s="22" t="s">
        <v>8</v>
      </c>
    </row>
    <row r="2114" spans="1:8">
      <c r="A2114" s="22" t="s">
        <v>9619</v>
      </c>
      <c r="B2114" s="22" t="s">
        <v>20193</v>
      </c>
      <c r="C2114" s="22" t="s">
        <v>9620</v>
      </c>
      <c r="D2114" s="22" t="s">
        <v>3704</v>
      </c>
      <c r="F2114" s="22" t="s">
        <v>3715</v>
      </c>
      <c r="H2114" s="22" t="s">
        <v>8</v>
      </c>
    </row>
    <row r="2115" spans="1:8">
      <c r="A2115" s="22" t="s">
        <v>9621</v>
      </c>
      <c r="B2115" s="22" t="s">
        <v>20194</v>
      </c>
      <c r="C2115" s="22" t="s">
        <v>9622</v>
      </c>
      <c r="D2115" s="22" t="s">
        <v>3704</v>
      </c>
      <c r="E2115" s="22" t="s">
        <v>9623</v>
      </c>
      <c r="F2115" s="22" t="s">
        <v>3697</v>
      </c>
      <c r="G2115" s="22">
        <v>1</v>
      </c>
      <c r="H2115" s="22" t="s">
        <v>8</v>
      </c>
    </row>
    <row r="2116" spans="1:8">
      <c r="A2116" s="22" t="s">
        <v>9624</v>
      </c>
      <c r="B2116" s="22" t="s">
        <v>20195</v>
      </c>
      <c r="C2116" s="22" t="s">
        <v>9625</v>
      </c>
      <c r="D2116" s="22" t="s">
        <v>9626</v>
      </c>
      <c r="F2116" s="22" t="s">
        <v>3711</v>
      </c>
      <c r="H2116" s="22" t="s">
        <v>8</v>
      </c>
    </row>
    <row r="2117" spans="1:8">
      <c r="A2117" s="22" t="s">
        <v>9627</v>
      </c>
      <c r="B2117" s="22" t="s">
        <v>20196</v>
      </c>
      <c r="C2117" s="22" t="s">
        <v>9628</v>
      </c>
      <c r="D2117" s="22" t="s">
        <v>4512</v>
      </c>
      <c r="F2117" s="22" t="s">
        <v>3730</v>
      </c>
      <c r="H2117" s="22" t="s">
        <v>8</v>
      </c>
    </row>
    <row r="2118" spans="1:8">
      <c r="A2118" s="22" t="s">
        <v>9629</v>
      </c>
      <c r="B2118" s="22" t="s">
        <v>20197</v>
      </c>
      <c r="C2118" s="22" t="s">
        <v>9630</v>
      </c>
      <c r="D2118" s="22" t="s">
        <v>5336</v>
      </c>
      <c r="E2118" s="22" t="s">
        <v>9631</v>
      </c>
      <c r="F2118" s="22" t="s">
        <v>3697</v>
      </c>
      <c r="G2118" s="22">
        <v>1</v>
      </c>
      <c r="H2118" s="22" t="s">
        <v>8</v>
      </c>
    </row>
    <row r="2119" spans="1:8">
      <c r="A2119" s="22" t="s">
        <v>9632</v>
      </c>
      <c r="B2119" s="22" t="s">
        <v>18891</v>
      </c>
      <c r="C2119" s="22" t="s">
        <v>9633</v>
      </c>
      <c r="D2119" s="22" t="s">
        <v>4398</v>
      </c>
      <c r="E2119" s="22" t="s">
        <v>9634</v>
      </c>
      <c r="F2119" s="22" t="s">
        <v>3697</v>
      </c>
      <c r="G2119" s="22">
        <v>1</v>
      </c>
      <c r="H2119" s="22">
        <v>1429</v>
      </c>
    </row>
    <row r="2120" spans="1:8">
      <c r="A2120" s="22" t="s">
        <v>9635</v>
      </c>
      <c r="B2120" s="22" t="s">
        <v>20198</v>
      </c>
      <c r="C2120" s="22" t="s">
        <v>9636</v>
      </c>
      <c r="D2120" s="22" t="s">
        <v>4530</v>
      </c>
      <c r="E2120" s="22" t="s">
        <v>9637</v>
      </c>
      <c r="F2120" s="22" t="s">
        <v>3697</v>
      </c>
      <c r="H2120" s="22">
        <v>1353</v>
      </c>
    </row>
    <row r="2121" spans="1:8">
      <c r="A2121" s="22" t="s">
        <v>9638</v>
      </c>
      <c r="B2121" s="22" t="s">
        <v>19826</v>
      </c>
      <c r="C2121" s="22" t="s">
        <v>9639</v>
      </c>
      <c r="D2121" s="22" t="s">
        <v>4530</v>
      </c>
      <c r="E2121" s="22" t="s">
        <v>9640</v>
      </c>
      <c r="F2121" s="22" t="s">
        <v>3697</v>
      </c>
      <c r="G2121" s="22">
        <v>1</v>
      </c>
      <c r="H2121" s="22">
        <v>1354</v>
      </c>
    </row>
    <row r="2122" spans="1:8">
      <c r="A2122" s="22" t="s">
        <v>9641</v>
      </c>
      <c r="B2122" s="22" t="s">
        <v>19779</v>
      </c>
      <c r="C2122" s="22" t="s">
        <v>9642</v>
      </c>
      <c r="D2122" s="22" t="s">
        <v>3775</v>
      </c>
      <c r="E2122" s="22" t="s">
        <v>9643</v>
      </c>
      <c r="F2122" s="22" t="s">
        <v>3697</v>
      </c>
      <c r="H2122" s="22">
        <v>1237</v>
      </c>
    </row>
    <row r="2123" spans="1:8">
      <c r="A2123" s="22" t="s">
        <v>9644</v>
      </c>
      <c r="B2123" s="22" t="s">
        <v>20199</v>
      </c>
      <c r="C2123" s="22" t="s">
        <v>9645</v>
      </c>
      <c r="D2123" s="22" t="s">
        <v>4064</v>
      </c>
      <c r="F2123" s="22" t="s">
        <v>3730</v>
      </c>
      <c r="H2123" s="22" t="s">
        <v>8</v>
      </c>
    </row>
    <row r="2124" spans="1:8">
      <c r="A2124" s="22" t="s">
        <v>9646</v>
      </c>
      <c r="B2124" s="22" t="s">
        <v>20200</v>
      </c>
      <c r="C2124" s="22" t="s">
        <v>9647</v>
      </c>
      <c r="D2124" s="22" t="s">
        <v>3714</v>
      </c>
      <c r="E2124" s="22" t="s">
        <v>9648</v>
      </c>
      <c r="F2124" s="22" t="s">
        <v>3697</v>
      </c>
      <c r="H2124" s="22" t="s">
        <v>8</v>
      </c>
    </row>
    <row r="2125" spans="1:8">
      <c r="A2125" s="22" t="s">
        <v>9649</v>
      </c>
      <c r="B2125" s="22" t="s">
        <v>20201</v>
      </c>
      <c r="C2125" s="22" t="s">
        <v>9650</v>
      </c>
      <c r="D2125" s="22" t="s">
        <v>4440</v>
      </c>
      <c r="F2125" s="22" t="s">
        <v>3730</v>
      </c>
      <c r="H2125" s="22" t="s">
        <v>8</v>
      </c>
    </row>
    <row r="2126" spans="1:8">
      <c r="A2126" s="22" t="s">
        <v>9651</v>
      </c>
      <c r="B2126" s="22" t="s">
        <v>20202</v>
      </c>
      <c r="C2126" s="22" t="s">
        <v>9652</v>
      </c>
      <c r="D2126" s="22" t="s">
        <v>4664</v>
      </c>
      <c r="F2126" s="22" t="s">
        <v>3715</v>
      </c>
      <c r="H2126" s="22" t="s">
        <v>8</v>
      </c>
    </row>
    <row r="2127" spans="1:8">
      <c r="A2127" s="22" t="s">
        <v>9653</v>
      </c>
      <c r="B2127" s="22" t="s">
        <v>20203</v>
      </c>
      <c r="C2127" s="22" t="s">
        <v>9654</v>
      </c>
      <c r="D2127" s="22" t="s">
        <v>3800</v>
      </c>
      <c r="F2127" s="22" t="s">
        <v>3715</v>
      </c>
      <c r="H2127" s="22" t="s">
        <v>8</v>
      </c>
    </row>
    <row r="2128" spans="1:8">
      <c r="A2128" s="22" t="s">
        <v>9655</v>
      </c>
      <c r="B2128" s="22" t="s">
        <v>20090</v>
      </c>
      <c r="C2128" s="22" t="s">
        <v>9656</v>
      </c>
      <c r="D2128" s="22" t="s">
        <v>5433</v>
      </c>
      <c r="F2128" s="22" t="s">
        <v>3730</v>
      </c>
      <c r="H2128" s="22" t="s">
        <v>8</v>
      </c>
    </row>
    <row r="2129" spans="1:8">
      <c r="A2129" s="22" t="s">
        <v>9657</v>
      </c>
      <c r="B2129" s="22" t="s">
        <v>18675</v>
      </c>
      <c r="C2129" s="22" t="s">
        <v>9658</v>
      </c>
      <c r="D2129" s="22" t="s">
        <v>3726</v>
      </c>
      <c r="E2129" s="22" t="s">
        <v>9659</v>
      </c>
      <c r="F2129" s="22" t="s">
        <v>3697</v>
      </c>
      <c r="H2129" s="22">
        <v>1443</v>
      </c>
    </row>
    <row r="2130" spans="1:8">
      <c r="A2130" s="22" t="s">
        <v>9660</v>
      </c>
      <c r="B2130" s="22" t="s">
        <v>19146</v>
      </c>
      <c r="C2130" s="22" t="s">
        <v>9661</v>
      </c>
      <c r="D2130" s="22" t="s">
        <v>4476</v>
      </c>
      <c r="F2130" s="22" t="s">
        <v>3715</v>
      </c>
      <c r="H2130" s="22" t="s">
        <v>8</v>
      </c>
    </row>
    <row r="2131" spans="1:8">
      <c r="A2131" s="22" t="s">
        <v>9662</v>
      </c>
      <c r="B2131" s="22" t="s">
        <v>20204</v>
      </c>
      <c r="C2131" s="22" t="s">
        <v>9663</v>
      </c>
      <c r="D2131" s="22" t="s">
        <v>6602</v>
      </c>
      <c r="F2131" s="22" t="s">
        <v>3711</v>
      </c>
      <c r="H2131" s="22" t="s">
        <v>8</v>
      </c>
    </row>
    <row r="2132" spans="1:8">
      <c r="A2132" s="22" t="s">
        <v>9664</v>
      </c>
      <c r="B2132" s="22" t="s">
        <v>20205</v>
      </c>
      <c r="C2132" s="22" t="s">
        <v>9665</v>
      </c>
      <c r="D2132" s="22" t="s">
        <v>4574</v>
      </c>
      <c r="F2132" s="22" t="s">
        <v>3715</v>
      </c>
      <c r="H2132" s="22" t="s">
        <v>8</v>
      </c>
    </row>
    <row r="2133" spans="1:8">
      <c r="A2133" s="22" t="s">
        <v>9666</v>
      </c>
      <c r="B2133" s="22" t="s">
        <v>18744</v>
      </c>
      <c r="C2133" s="22" t="s">
        <v>9667</v>
      </c>
      <c r="D2133" s="22" t="s">
        <v>4888</v>
      </c>
      <c r="E2133" s="22" t="s">
        <v>9668</v>
      </c>
      <c r="F2133" s="22" t="s">
        <v>3697</v>
      </c>
      <c r="H2133" s="22" t="s">
        <v>8</v>
      </c>
    </row>
    <row r="2134" spans="1:8">
      <c r="A2134" s="22" t="s">
        <v>9669</v>
      </c>
      <c r="B2134" s="22" t="s">
        <v>20206</v>
      </c>
      <c r="C2134" s="22" t="s">
        <v>9670</v>
      </c>
      <c r="D2134" s="22" t="s">
        <v>5433</v>
      </c>
      <c r="F2134" s="22" t="s">
        <v>3730</v>
      </c>
      <c r="H2134" s="22" t="s">
        <v>8</v>
      </c>
    </row>
    <row r="2135" spans="1:8">
      <c r="A2135" s="22" t="s">
        <v>9671</v>
      </c>
      <c r="B2135" s="22" t="s">
        <v>20207</v>
      </c>
      <c r="C2135" s="22" t="s">
        <v>9672</v>
      </c>
      <c r="D2135" s="22" t="s">
        <v>5172</v>
      </c>
      <c r="E2135" s="22" t="s">
        <v>9673</v>
      </c>
      <c r="F2135" s="22" t="s">
        <v>3697</v>
      </c>
      <c r="G2135" s="22">
        <v>1</v>
      </c>
      <c r="H2135" s="22">
        <v>2042</v>
      </c>
    </row>
    <row r="2136" spans="1:8">
      <c r="A2136" s="22" t="s">
        <v>9674</v>
      </c>
      <c r="B2136" s="22" t="s">
        <v>20208</v>
      </c>
      <c r="C2136" s="22" t="s">
        <v>9675</v>
      </c>
      <c r="D2136" s="22" t="s">
        <v>3821</v>
      </c>
      <c r="F2136" s="22" t="s">
        <v>3730</v>
      </c>
      <c r="H2136" s="22" t="s">
        <v>8</v>
      </c>
    </row>
    <row r="2137" spans="1:8">
      <c r="A2137" s="22" t="s">
        <v>9676</v>
      </c>
      <c r="B2137" s="22" t="s">
        <v>20209</v>
      </c>
      <c r="C2137" s="22" t="s">
        <v>9677</v>
      </c>
      <c r="D2137" s="22" t="s">
        <v>3765</v>
      </c>
      <c r="F2137" s="22" t="s">
        <v>3730</v>
      </c>
      <c r="H2137" s="22" t="s">
        <v>8</v>
      </c>
    </row>
    <row r="2138" spans="1:8">
      <c r="A2138" s="22" t="s">
        <v>9678</v>
      </c>
      <c r="B2138" s="22" t="s">
        <v>20210</v>
      </c>
      <c r="C2138" s="22" t="s">
        <v>9679</v>
      </c>
      <c r="D2138" s="22" t="s">
        <v>9680</v>
      </c>
      <c r="E2138" s="22" t="s">
        <v>9681</v>
      </c>
      <c r="F2138" s="22" t="s">
        <v>3697</v>
      </c>
      <c r="H2138" s="22">
        <v>1412</v>
      </c>
    </row>
    <row r="2139" spans="1:8">
      <c r="A2139" s="22" t="s">
        <v>9682</v>
      </c>
      <c r="B2139" s="22" t="s">
        <v>18654</v>
      </c>
      <c r="C2139" s="22" t="s">
        <v>9683</v>
      </c>
      <c r="D2139" s="22" t="s">
        <v>3789</v>
      </c>
      <c r="E2139" s="22" t="s">
        <v>9684</v>
      </c>
      <c r="F2139" s="22" t="s">
        <v>3697</v>
      </c>
      <c r="H2139" s="22">
        <v>1055</v>
      </c>
    </row>
    <row r="2140" spans="1:8">
      <c r="A2140" s="22" t="s">
        <v>9685</v>
      </c>
      <c r="B2140" s="22" t="s">
        <v>20211</v>
      </c>
      <c r="C2140" s="22" t="s">
        <v>9686</v>
      </c>
      <c r="D2140" s="22" t="s">
        <v>4234</v>
      </c>
      <c r="F2140" s="22" t="s">
        <v>3730</v>
      </c>
      <c r="H2140" s="22" t="s">
        <v>8</v>
      </c>
    </row>
    <row r="2141" spans="1:8">
      <c r="A2141" s="22" t="s">
        <v>9687</v>
      </c>
      <c r="B2141" s="22" t="s">
        <v>19459</v>
      </c>
      <c r="C2141" s="22" t="s">
        <v>9688</v>
      </c>
      <c r="D2141" s="22" t="s">
        <v>4290</v>
      </c>
      <c r="E2141" s="22" t="s">
        <v>9689</v>
      </c>
      <c r="F2141" s="22" t="s">
        <v>3697</v>
      </c>
      <c r="H2141" s="22" t="s">
        <v>8</v>
      </c>
    </row>
    <row r="2142" spans="1:8">
      <c r="A2142" s="22" t="s">
        <v>9690</v>
      </c>
      <c r="B2142" s="22" t="s">
        <v>20212</v>
      </c>
      <c r="C2142" s="22" t="s">
        <v>9691</v>
      </c>
      <c r="D2142" s="22" t="s">
        <v>4163</v>
      </c>
      <c r="F2142" s="22" t="s">
        <v>3715</v>
      </c>
      <c r="H2142" s="22" t="s">
        <v>8</v>
      </c>
    </row>
    <row r="2143" spans="1:8">
      <c r="A2143" s="22" t="s">
        <v>9692</v>
      </c>
      <c r="B2143" s="22" t="s">
        <v>19268</v>
      </c>
      <c r="C2143" s="22" t="s">
        <v>9693</v>
      </c>
      <c r="D2143" s="22" t="s">
        <v>5172</v>
      </c>
      <c r="E2143" s="22" t="s">
        <v>9694</v>
      </c>
      <c r="F2143" s="22" t="s">
        <v>3697</v>
      </c>
      <c r="H2143" s="22">
        <v>2047</v>
      </c>
    </row>
    <row r="2144" spans="1:8">
      <c r="A2144" s="22" t="s">
        <v>9695</v>
      </c>
      <c r="B2144" s="22" t="s">
        <v>20213</v>
      </c>
      <c r="C2144" s="22" t="s">
        <v>9696</v>
      </c>
      <c r="D2144" s="22" t="s">
        <v>4871</v>
      </c>
      <c r="F2144" s="22" t="s">
        <v>3711</v>
      </c>
      <c r="H2144" s="22" t="s">
        <v>8</v>
      </c>
    </row>
    <row r="2145" spans="1:8">
      <c r="A2145" s="22" t="s">
        <v>9697</v>
      </c>
      <c r="B2145" s="22" t="s">
        <v>20214</v>
      </c>
      <c r="C2145" s="22" t="s">
        <v>9698</v>
      </c>
      <c r="D2145" s="22" t="s">
        <v>4246</v>
      </c>
      <c r="E2145" s="22" t="s">
        <v>9699</v>
      </c>
      <c r="F2145" s="22" t="s">
        <v>3697</v>
      </c>
      <c r="G2145" s="22">
        <v>1</v>
      </c>
      <c r="H2145" s="22">
        <v>520</v>
      </c>
    </row>
    <row r="2146" spans="1:8">
      <c r="A2146" s="22" t="s">
        <v>9700</v>
      </c>
      <c r="B2146" s="22" t="s">
        <v>18944</v>
      </c>
      <c r="C2146" s="22" t="s">
        <v>9701</v>
      </c>
      <c r="D2146" s="22" t="s">
        <v>7724</v>
      </c>
      <c r="F2146" s="22" t="s">
        <v>3707</v>
      </c>
      <c r="H2146" s="22">
        <v>1887</v>
      </c>
    </row>
    <row r="2147" spans="1:8">
      <c r="A2147" s="22" t="s">
        <v>9702</v>
      </c>
      <c r="B2147" s="22" t="s">
        <v>20215</v>
      </c>
      <c r="C2147" s="22" t="s">
        <v>9703</v>
      </c>
      <c r="D2147" s="22" t="s">
        <v>4349</v>
      </c>
      <c r="F2147" s="22" t="s">
        <v>3707</v>
      </c>
      <c r="H2147" s="22" t="s">
        <v>8</v>
      </c>
    </row>
    <row r="2148" spans="1:8">
      <c r="A2148" s="22" t="s">
        <v>9704</v>
      </c>
      <c r="B2148" s="22" t="s">
        <v>20216</v>
      </c>
      <c r="C2148" s="22" t="s">
        <v>9705</v>
      </c>
      <c r="D2148" s="22" t="s">
        <v>4007</v>
      </c>
      <c r="F2148" s="22" t="s">
        <v>3711</v>
      </c>
      <c r="H2148" s="22" t="s">
        <v>8</v>
      </c>
    </row>
    <row r="2149" spans="1:8">
      <c r="A2149" s="22" t="s">
        <v>9706</v>
      </c>
      <c r="B2149" s="22" t="s">
        <v>18776</v>
      </c>
      <c r="C2149" s="22" t="s">
        <v>9707</v>
      </c>
      <c r="D2149" s="22" t="s">
        <v>4647</v>
      </c>
      <c r="E2149" s="22" t="s">
        <v>9708</v>
      </c>
      <c r="F2149" s="22" t="s">
        <v>3697</v>
      </c>
      <c r="H2149" s="22" t="s">
        <v>8</v>
      </c>
    </row>
    <row r="2150" spans="1:8">
      <c r="A2150" s="22" t="s">
        <v>9709</v>
      </c>
      <c r="B2150" s="22" t="s">
        <v>19647</v>
      </c>
      <c r="C2150" s="22" t="s">
        <v>9710</v>
      </c>
      <c r="D2150" s="22" t="s">
        <v>9711</v>
      </c>
      <c r="F2150" s="22" t="s">
        <v>3711</v>
      </c>
      <c r="H2150" s="22" t="s">
        <v>8</v>
      </c>
    </row>
    <row r="2151" spans="1:8">
      <c r="A2151" s="22" t="s">
        <v>9712</v>
      </c>
      <c r="B2151" s="22" t="s">
        <v>20217</v>
      </c>
      <c r="C2151" s="22" t="s">
        <v>9713</v>
      </c>
      <c r="D2151" s="22" t="s">
        <v>3800</v>
      </c>
      <c r="F2151" s="22" t="s">
        <v>3730</v>
      </c>
      <c r="H2151" s="22" t="s">
        <v>8</v>
      </c>
    </row>
    <row r="2152" spans="1:8">
      <c r="A2152" s="22" t="s">
        <v>9714</v>
      </c>
      <c r="B2152" s="22" t="s">
        <v>19841</v>
      </c>
      <c r="C2152" s="22" t="s">
        <v>9715</v>
      </c>
      <c r="D2152" s="22" t="s">
        <v>4019</v>
      </c>
      <c r="E2152" s="22" t="s">
        <v>9716</v>
      </c>
      <c r="F2152" s="22" t="s">
        <v>3697</v>
      </c>
      <c r="H2152" s="22" t="s">
        <v>8</v>
      </c>
    </row>
    <row r="2153" spans="1:8">
      <c r="A2153" s="22" t="s">
        <v>9717</v>
      </c>
      <c r="B2153" s="22" t="s">
        <v>20218</v>
      </c>
      <c r="C2153" s="22" t="s">
        <v>9718</v>
      </c>
      <c r="D2153" s="22" t="s">
        <v>9719</v>
      </c>
      <c r="E2153" s="22" t="s">
        <v>9720</v>
      </c>
      <c r="F2153" s="22" t="s">
        <v>3697</v>
      </c>
      <c r="H2153" s="22">
        <v>2526</v>
      </c>
    </row>
    <row r="2154" spans="1:8">
      <c r="A2154" s="22" t="s">
        <v>9721</v>
      </c>
      <c r="B2154" s="22" t="s">
        <v>20219</v>
      </c>
      <c r="C2154" s="22" t="s">
        <v>9722</v>
      </c>
      <c r="D2154" s="22" t="s">
        <v>4124</v>
      </c>
      <c r="F2154" s="22" t="s">
        <v>3711</v>
      </c>
      <c r="H2154" s="22" t="s">
        <v>8</v>
      </c>
    </row>
    <row r="2155" spans="1:8">
      <c r="A2155" s="22" t="s">
        <v>9723</v>
      </c>
      <c r="B2155" s="22" t="s">
        <v>19451</v>
      </c>
      <c r="C2155" s="22" t="s">
        <v>9724</v>
      </c>
      <c r="D2155" s="22" t="s">
        <v>3800</v>
      </c>
      <c r="F2155" s="22" t="s">
        <v>3730</v>
      </c>
      <c r="H2155" s="22" t="s">
        <v>8</v>
      </c>
    </row>
    <row r="2156" spans="1:8">
      <c r="A2156" s="22" t="s">
        <v>9725</v>
      </c>
      <c r="B2156" s="22" t="s">
        <v>20181</v>
      </c>
      <c r="C2156" s="22" t="s">
        <v>9726</v>
      </c>
      <c r="D2156" s="22" t="s">
        <v>6497</v>
      </c>
      <c r="E2156" s="22" t="s">
        <v>9727</v>
      </c>
      <c r="F2156" s="22" t="s">
        <v>3697</v>
      </c>
      <c r="H2156" s="22">
        <v>1263</v>
      </c>
    </row>
    <row r="2157" spans="1:8">
      <c r="A2157" s="22" t="s">
        <v>9728</v>
      </c>
      <c r="B2157" s="22" t="s">
        <v>20220</v>
      </c>
      <c r="C2157" s="22" t="s">
        <v>9729</v>
      </c>
      <c r="D2157" s="22" t="s">
        <v>8331</v>
      </c>
      <c r="E2157" s="22" t="s">
        <v>9730</v>
      </c>
      <c r="F2157" s="22" t="s">
        <v>3697</v>
      </c>
      <c r="H2157" s="22">
        <v>2201</v>
      </c>
    </row>
    <row r="2158" spans="1:8">
      <c r="A2158" s="22" t="s">
        <v>9731</v>
      </c>
      <c r="B2158" s="22" t="s">
        <v>20221</v>
      </c>
      <c r="C2158" s="22" t="s">
        <v>9732</v>
      </c>
      <c r="D2158" s="22" t="s">
        <v>3738</v>
      </c>
      <c r="F2158" s="22" t="s">
        <v>3730</v>
      </c>
      <c r="H2158" s="22" t="s">
        <v>8</v>
      </c>
    </row>
    <row r="2159" spans="1:8">
      <c r="A2159" s="22" t="s">
        <v>9733</v>
      </c>
      <c r="B2159" s="22" t="s">
        <v>19646</v>
      </c>
      <c r="C2159" s="22" t="s">
        <v>9734</v>
      </c>
      <c r="D2159" s="22" t="s">
        <v>4216</v>
      </c>
      <c r="F2159" s="22" t="s">
        <v>3711</v>
      </c>
      <c r="H2159" s="22" t="s">
        <v>8</v>
      </c>
    </row>
    <row r="2160" spans="1:8">
      <c r="A2160" s="22" t="s">
        <v>9735</v>
      </c>
      <c r="B2160" s="22" t="s">
        <v>20222</v>
      </c>
      <c r="C2160" s="22" t="s">
        <v>9736</v>
      </c>
      <c r="D2160" s="22" t="s">
        <v>4151</v>
      </c>
      <c r="E2160" s="22" t="s">
        <v>9737</v>
      </c>
      <c r="F2160" s="22" t="s">
        <v>3697</v>
      </c>
      <c r="H2160" s="22">
        <v>895</v>
      </c>
    </row>
    <row r="2161" spans="1:8">
      <c r="A2161" s="22" t="s">
        <v>9738</v>
      </c>
      <c r="B2161" s="22" t="s">
        <v>19443</v>
      </c>
      <c r="C2161" s="22" t="s">
        <v>9739</v>
      </c>
      <c r="D2161" s="22" t="s">
        <v>5008</v>
      </c>
      <c r="E2161" s="22" t="s">
        <v>9740</v>
      </c>
      <c r="F2161" s="22" t="s">
        <v>3697</v>
      </c>
      <c r="H2161" s="22">
        <v>142</v>
      </c>
    </row>
    <row r="2162" spans="1:8">
      <c r="A2162" s="22" t="s">
        <v>9741</v>
      </c>
      <c r="B2162" s="22" t="s">
        <v>19072</v>
      </c>
      <c r="C2162" s="22" t="s">
        <v>9742</v>
      </c>
      <c r="D2162" s="22" t="s">
        <v>4216</v>
      </c>
      <c r="E2162" s="22" t="s">
        <v>9743</v>
      </c>
      <c r="F2162" s="22" t="s">
        <v>3697</v>
      </c>
      <c r="H2162" s="22">
        <v>648</v>
      </c>
    </row>
    <row r="2163" spans="1:8">
      <c r="A2163" s="22" t="s">
        <v>9744</v>
      </c>
      <c r="B2163" s="22" t="s">
        <v>19800</v>
      </c>
      <c r="C2163" s="22" t="s">
        <v>9745</v>
      </c>
      <c r="D2163" s="22" t="s">
        <v>6811</v>
      </c>
      <c r="E2163" s="22" t="s">
        <v>9746</v>
      </c>
      <c r="F2163" s="22" t="s">
        <v>3697</v>
      </c>
      <c r="H2163" s="22">
        <v>2380</v>
      </c>
    </row>
    <row r="2164" spans="1:8">
      <c r="A2164" s="22" t="s">
        <v>9747</v>
      </c>
      <c r="B2164" s="22" t="s">
        <v>18756</v>
      </c>
      <c r="C2164" s="22" t="s">
        <v>9748</v>
      </c>
      <c r="D2164" s="22" t="s">
        <v>4741</v>
      </c>
      <c r="E2164" s="22" t="s">
        <v>9749</v>
      </c>
      <c r="F2164" s="22" t="s">
        <v>3697</v>
      </c>
      <c r="H2164" s="22">
        <v>1255</v>
      </c>
    </row>
    <row r="2165" spans="1:8">
      <c r="A2165" s="22" t="s">
        <v>9750</v>
      </c>
      <c r="B2165" s="22" t="s">
        <v>20223</v>
      </c>
      <c r="C2165" s="22" t="s">
        <v>9751</v>
      </c>
      <c r="D2165" s="22" t="s">
        <v>3729</v>
      </c>
      <c r="E2165" s="22" t="s">
        <v>9752</v>
      </c>
      <c r="F2165" s="22" t="s">
        <v>3697</v>
      </c>
      <c r="H2165" s="22" t="s">
        <v>8</v>
      </c>
    </row>
    <row r="2166" spans="1:8">
      <c r="A2166" s="22" t="s">
        <v>9753</v>
      </c>
      <c r="B2166" s="22" t="s">
        <v>20224</v>
      </c>
      <c r="C2166" s="22" t="s">
        <v>9754</v>
      </c>
      <c r="D2166" s="22" t="s">
        <v>4353</v>
      </c>
      <c r="F2166" s="22" t="s">
        <v>3715</v>
      </c>
      <c r="H2166" s="22" t="s">
        <v>8</v>
      </c>
    </row>
    <row r="2167" spans="1:8">
      <c r="A2167" s="22" t="s">
        <v>9755</v>
      </c>
      <c r="B2167" s="22" t="s">
        <v>19708</v>
      </c>
      <c r="C2167" s="22" t="s">
        <v>9756</v>
      </c>
      <c r="D2167" s="22" t="s">
        <v>3978</v>
      </c>
      <c r="E2167" s="22" t="s">
        <v>9757</v>
      </c>
      <c r="F2167" s="22" t="s">
        <v>3697</v>
      </c>
      <c r="G2167" s="22">
        <v>1</v>
      </c>
      <c r="H2167" s="22">
        <v>1488</v>
      </c>
    </row>
    <row r="2168" spans="1:8">
      <c r="A2168" s="22" t="s">
        <v>9758</v>
      </c>
      <c r="B2168" s="22" t="s">
        <v>20225</v>
      </c>
      <c r="C2168" s="22" t="s">
        <v>9759</v>
      </c>
      <c r="D2168" s="22" t="s">
        <v>4015</v>
      </c>
      <c r="E2168" s="22" t="s">
        <v>9760</v>
      </c>
      <c r="F2168" s="22" t="s">
        <v>3697</v>
      </c>
      <c r="G2168" s="22">
        <v>1</v>
      </c>
      <c r="H2168" s="22">
        <v>1131</v>
      </c>
    </row>
    <row r="2169" spans="1:8">
      <c r="A2169" s="22" t="s">
        <v>9761</v>
      </c>
      <c r="B2169" s="22" t="s">
        <v>20226</v>
      </c>
      <c r="C2169" s="22" t="s">
        <v>9762</v>
      </c>
      <c r="D2169" s="22" t="s">
        <v>4406</v>
      </c>
      <c r="F2169" s="22" t="s">
        <v>3711</v>
      </c>
      <c r="H2169" s="22" t="s">
        <v>8</v>
      </c>
    </row>
    <row r="2170" spans="1:8">
      <c r="A2170" s="22" t="s">
        <v>9763</v>
      </c>
      <c r="B2170" s="22" t="s">
        <v>20227</v>
      </c>
      <c r="C2170" s="22" t="s">
        <v>9764</v>
      </c>
      <c r="D2170" s="22" t="s">
        <v>3726</v>
      </c>
      <c r="F2170" s="22" t="s">
        <v>3730</v>
      </c>
      <c r="H2170" s="22" t="s">
        <v>8</v>
      </c>
    </row>
    <row r="2171" spans="1:8">
      <c r="A2171" s="22" t="s">
        <v>9765</v>
      </c>
      <c r="B2171" s="22" t="s">
        <v>20228</v>
      </c>
      <c r="C2171" s="22" t="s">
        <v>9766</v>
      </c>
      <c r="D2171" s="22" t="s">
        <v>3881</v>
      </c>
      <c r="E2171" s="22" t="s">
        <v>9767</v>
      </c>
      <c r="F2171" s="22" t="s">
        <v>3697</v>
      </c>
      <c r="H2171" s="22" t="s">
        <v>8</v>
      </c>
    </row>
    <row r="2172" spans="1:8">
      <c r="A2172" s="22" t="s">
        <v>9768</v>
      </c>
      <c r="B2172" s="22" t="s">
        <v>20229</v>
      </c>
      <c r="C2172" s="22" t="s">
        <v>9769</v>
      </c>
      <c r="D2172" s="22" t="s">
        <v>3935</v>
      </c>
      <c r="F2172" s="22" t="s">
        <v>3730</v>
      </c>
      <c r="H2172" s="22" t="s">
        <v>8</v>
      </c>
    </row>
    <row r="2173" spans="1:8">
      <c r="A2173" s="22" t="s">
        <v>9770</v>
      </c>
      <c r="B2173" s="22" t="s">
        <v>19476</v>
      </c>
      <c r="C2173" s="22" t="s">
        <v>9771</v>
      </c>
      <c r="D2173" s="22" t="s">
        <v>5065</v>
      </c>
      <c r="E2173" s="22" t="s">
        <v>9772</v>
      </c>
      <c r="F2173" s="22" t="s">
        <v>3697</v>
      </c>
      <c r="H2173" s="22">
        <v>1484</v>
      </c>
    </row>
    <row r="2174" spans="1:8">
      <c r="A2174" s="22" t="s">
        <v>9773</v>
      </c>
      <c r="B2174" s="22" t="s">
        <v>20230</v>
      </c>
      <c r="C2174" s="22" t="s">
        <v>9774</v>
      </c>
      <c r="D2174" s="22" t="s">
        <v>3939</v>
      </c>
      <c r="E2174" s="22" t="s">
        <v>9775</v>
      </c>
      <c r="F2174" s="22" t="s">
        <v>3697</v>
      </c>
      <c r="H2174" s="22" t="s">
        <v>8</v>
      </c>
    </row>
    <row r="2175" spans="1:8">
      <c r="A2175" s="22" t="s">
        <v>9776</v>
      </c>
      <c r="B2175" s="22" t="s">
        <v>20231</v>
      </c>
      <c r="C2175" s="22" t="s">
        <v>9777</v>
      </c>
      <c r="D2175" s="22" t="s">
        <v>4206</v>
      </c>
      <c r="F2175" s="22" t="s">
        <v>3711</v>
      </c>
      <c r="H2175" s="22" t="s">
        <v>8</v>
      </c>
    </row>
    <row r="2176" spans="1:8">
      <c r="A2176" s="22" t="s">
        <v>9778</v>
      </c>
      <c r="B2176" s="22" t="s">
        <v>20232</v>
      </c>
      <c r="C2176" s="22" t="s">
        <v>9779</v>
      </c>
      <c r="D2176" s="22" t="s">
        <v>9021</v>
      </c>
      <c r="E2176" s="22" t="s">
        <v>9780</v>
      </c>
      <c r="F2176" s="22" t="s">
        <v>3697</v>
      </c>
      <c r="H2176" s="22">
        <v>1222</v>
      </c>
    </row>
    <row r="2177" spans="1:8">
      <c r="A2177" s="22" t="s">
        <v>9781</v>
      </c>
      <c r="B2177" s="22" t="s">
        <v>20233</v>
      </c>
      <c r="C2177" s="22" t="s">
        <v>9782</v>
      </c>
      <c r="D2177" s="22" t="s">
        <v>4353</v>
      </c>
      <c r="F2177" s="22" t="s">
        <v>3943</v>
      </c>
      <c r="H2177" s="22" t="s">
        <v>8</v>
      </c>
    </row>
    <row r="2178" spans="1:8">
      <c r="A2178" s="22" t="s">
        <v>9783</v>
      </c>
      <c r="B2178" s="22" t="s">
        <v>20234</v>
      </c>
      <c r="C2178" s="22" t="s">
        <v>9784</v>
      </c>
      <c r="D2178" s="22" t="s">
        <v>7187</v>
      </c>
      <c r="E2178" s="22" t="s">
        <v>9785</v>
      </c>
      <c r="F2178" s="22" t="s">
        <v>3697</v>
      </c>
      <c r="H2178" s="22">
        <v>1164</v>
      </c>
    </row>
    <row r="2179" spans="1:8">
      <c r="A2179" s="22" t="s">
        <v>9786</v>
      </c>
      <c r="B2179" s="22" t="s">
        <v>20235</v>
      </c>
      <c r="C2179" s="22" t="s">
        <v>9787</v>
      </c>
      <c r="D2179" s="22" t="s">
        <v>9788</v>
      </c>
      <c r="F2179" s="22" t="s">
        <v>3697</v>
      </c>
      <c r="G2179" s="22">
        <v>1</v>
      </c>
      <c r="H2179" s="22" t="s">
        <v>8</v>
      </c>
    </row>
    <row r="2180" spans="1:8">
      <c r="A2180" s="22" t="s">
        <v>9789</v>
      </c>
      <c r="B2180" s="22" t="s">
        <v>20236</v>
      </c>
      <c r="C2180" s="22" t="s">
        <v>9790</v>
      </c>
      <c r="D2180" s="22" t="s">
        <v>9791</v>
      </c>
      <c r="E2180" s="22" t="s">
        <v>2148</v>
      </c>
      <c r="F2180" s="22" t="s">
        <v>3697</v>
      </c>
      <c r="H2180" s="22">
        <v>1117</v>
      </c>
    </row>
    <row r="2181" spans="1:8">
      <c r="A2181" s="22" t="s">
        <v>9792</v>
      </c>
      <c r="B2181" s="22" t="s">
        <v>20237</v>
      </c>
      <c r="C2181" s="22" t="s">
        <v>9793</v>
      </c>
      <c r="D2181" s="22" t="s">
        <v>3800</v>
      </c>
      <c r="F2181" s="22" t="s">
        <v>3730</v>
      </c>
      <c r="H2181" s="22" t="s">
        <v>8</v>
      </c>
    </row>
    <row r="2182" spans="1:8">
      <c r="A2182" s="22" t="s">
        <v>9794</v>
      </c>
      <c r="B2182" s="22" t="s">
        <v>18811</v>
      </c>
      <c r="C2182" s="22" t="s">
        <v>9795</v>
      </c>
      <c r="D2182" s="22" t="s">
        <v>4709</v>
      </c>
      <c r="E2182" s="22" t="s">
        <v>9796</v>
      </c>
      <c r="F2182" s="22" t="s">
        <v>3697</v>
      </c>
      <c r="G2182" s="22">
        <v>1</v>
      </c>
      <c r="H2182" s="22">
        <v>367</v>
      </c>
    </row>
    <row r="2183" spans="1:8">
      <c r="A2183" s="22" t="s">
        <v>9797</v>
      </c>
      <c r="B2183" s="22" t="s">
        <v>20238</v>
      </c>
      <c r="C2183" s="22" t="s">
        <v>9798</v>
      </c>
      <c r="D2183" s="22" t="s">
        <v>9799</v>
      </c>
      <c r="F2183" s="22" t="s">
        <v>3711</v>
      </c>
      <c r="H2183" s="22" t="s">
        <v>8</v>
      </c>
    </row>
    <row r="2184" spans="1:8">
      <c r="A2184" s="22" t="s">
        <v>9800</v>
      </c>
      <c r="B2184" s="22" t="s">
        <v>19299</v>
      </c>
      <c r="C2184" s="22" t="s">
        <v>9801</v>
      </c>
      <c r="D2184" s="22" t="s">
        <v>4425</v>
      </c>
      <c r="E2184" s="22" t="s">
        <v>9802</v>
      </c>
      <c r="F2184" s="22" t="s">
        <v>3697</v>
      </c>
      <c r="H2184" s="22" t="s">
        <v>8</v>
      </c>
    </row>
    <row r="2185" spans="1:8">
      <c r="A2185" s="22" t="s">
        <v>9803</v>
      </c>
      <c r="B2185" s="22" t="s">
        <v>19459</v>
      </c>
      <c r="C2185" s="22" t="s">
        <v>9804</v>
      </c>
      <c r="D2185" s="22" t="s">
        <v>4508</v>
      </c>
      <c r="E2185" s="22" t="s">
        <v>9805</v>
      </c>
      <c r="F2185" s="22" t="s">
        <v>3697</v>
      </c>
      <c r="G2185" s="22">
        <v>1</v>
      </c>
      <c r="H2185" s="22">
        <v>439</v>
      </c>
    </row>
    <row r="2186" spans="1:8">
      <c r="A2186" s="22" t="s">
        <v>9806</v>
      </c>
      <c r="B2186" s="22" t="s">
        <v>19473</v>
      </c>
      <c r="C2186" s="22" t="s">
        <v>9807</v>
      </c>
      <c r="D2186" s="22" t="s">
        <v>4246</v>
      </c>
      <c r="E2186" s="22" t="s">
        <v>9808</v>
      </c>
      <c r="F2186" s="22" t="s">
        <v>3697</v>
      </c>
      <c r="H2186" s="22" t="s">
        <v>8</v>
      </c>
    </row>
    <row r="2187" spans="1:8">
      <c r="A2187" s="22" t="s">
        <v>9809</v>
      </c>
      <c r="B2187" s="22" t="s">
        <v>20239</v>
      </c>
      <c r="C2187" s="22" t="s">
        <v>9810</v>
      </c>
      <c r="D2187" s="22" t="s">
        <v>9132</v>
      </c>
      <c r="F2187" s="22" t="s">
        <v>3711</v>
      </c>
      <c r="H2187" s="22" t="s">
        <v>8</v>
      </c>
    </row>
    <row r="2188" spans="1:8">
      <c r="A2188" s="22" t="s">
        <v>9811</v>
      </c>
      <c r="B2188" s="22" t="s">
        <v>20240</v>
      </c>
      <c r="C2188" s="22" t="s">
        <v>9812</v>
      </c>
      <c r="D2188" s="22" t="s">
        <v>3765</v>
      </c>
      <c r="E2188" s="22" t="s">
        <v>9813</v>
      </c>
      <c r="F2188" s="22" t="s">
        <v>3697</v>
      </c>
      <c r="H2188" s="22">
        <v>1689</v>
      </c>
    </row>
    <row r="2189" spans="1:8">
      <c r="A2189" s="22" t="s">
        <v>9814</v>
      </c>
      <c r="B2189" s="22" t="s">
        <v>20241</v>
      </c>
      <c r="C2189" s="22" t="s">
        <v>9815</v>
      </c>
      <c r="D2189" s="22" t="s">
        <v>4930</v>
      </c>
      <c r="E2189" s="22" t="s">
        <v>9816</v>
      </c>
      <c r="F2189" s="22" t="s">
        <v>3697</v>
      </c>
      <c r="H2189" s="22">
        <v>2312</v>
      </c>
    </row>
    <row r="2190" spans="1:8">
      <c r="A2190" s="22" t="s">
        <v>9817</v>
      </c>
      <c r="B2190" s="22" t="s">
        <v>20242</v>
      </c>
      <c r="C2190" s="22" t="s">
        <v>9818</v>
      </c>
      <c r="D2190" s="22" t="s">
        <v>3815</v>
      </c>
      <c r="F2190" s="22" t="s">
        <v>3730</v>
      </c>
      <c r="H2190" s="22" t="s">
        <v>8</v>
      </c>
    </row>
    <row r="2191" spans="1:8">
      <c r="A2191" s="22" t="s">
        <v>9819</v>
      </c>
      <c r="B2191" s="22" t="s">
        <v>20243</v>
      </c>
      <c r="C2191" s="22" t="s">
        <v>9820</v>
      </c>
      <c r="D2191" s="22" t="s">
        <v>3975</v>
      </c>
      <c r="E2191" s="22" t="s">
        <v>9821</v>
      </c>
      <c r="F2191" s="22" t="s">
        <v>3697</v>
      </c>
      <c r="H2191" s="22">
        <v>624</v>
      </c>
    </row>
    <row r="2192" spans="1:8">
      <c r="A2192" s="22" t="s">
        <v>9822</v>
      </c>
      <c r="B2192" s="22" t="s">
        <v>19444</v>
      </c>
      <c r="C2192" s="22" t="s">
        <v>9823</v>
      </c>
      <c r="D2192" s="22" t="s">
        <v>7757</v>
      </c>
      <c r="F2192" s="22" t="s">
        <v>3730</v>
      </c>
      <c r="H2192" s="22" t="s">
        <v>8</v>
      </c>
    </row>
    <row r="2193" spans="1:8">
      <c r="A2193" s="22" t="s">
        <v>9824</v>
      </c>
      <c r="B2193" s="22" t="s">
        <v>20244</v>
      </c>
      <c r="C2193" s="22" t="s">
        <v>9825</v>
      </c>
      <c r="D2193" s="22" t="s">
        <v>6497</v>
      </c>
      <c r="E2193" s="22" t="s">
        <v>9826</v>
      </c>
      <c r="F2193" s="22" t="s">
        <v>3697</v>
      </c>
      <c r="H2193" s="22">
        <v>1266</v>
      </c>
    </row>
    <row r="2194" spans="1:8">
      <c r="A2194" s="22" t="s">
        <v>9827</v>
      </c>
      <c r="B2194" s="22" t="s">
        <v>20245</v>
      </c>
      <c r="C2194" s="22" t="s">
        <v>9828</v>
      </c>
      <c r="D2194" s="22" t="s">
        <v>3722</v>
      </c>
      <c r="F2194" s="22" t="s">
        <v>3711</v>
      </c>
      <c r="H2194" s="22" t="s">
        <v>8</v>
      </c>
    </row>
    <row r="2195" spans="1:8">
      <c r="A2195" s="22" t="s">
        <v>9829</v>
      </c>
      <c r="B2195" s="22" t="s">
        <v>20246</v>
      </c>
      <c r="C2195" s="22" t="s">
        <v>9830</v>
      </c>
      <c r="D2195" s="22" t="s">
        <v>4353</v>
      </c>
      <c r="F2195" s="22" t="s">
        <v>3943</v>
      </c>
      <c r="H2195" s="22" t="s">
        <v>8</v>
      </c>
    </row>
    <row r="2196" spans="1:8">
      <c r="A2196" s="22" t="s">
        <v>9831</v>
      </c>
      <c r="B2196" s="22" t="s">
        <v>19545</v>
      </c>
      <c r="C2196" s="22" t="s">
        <v>9832</v>
      </c>
      <c r="D2196" s="22" t="s">
        <v>5610</v>
      </c>
      <c r="F2196" s="22" t="s">
        <v>3711</v>
      </c>
      <c r="H2196" s="22" t="s">
        <v>8</v>
      </c>
    </row>
    <row r="2197" spans="1:8">
      <c r="A2197" s="22" t="s">
        <v>9833</v>
      </c>
      <c r="B2197" s="22" t="s">
        <v>19803</v>
      </c>
      <c r="C2197" s="22" t="s">
        <v>9834</v>
      </c>
      <c r="D2197" s="22" t="s">
        <v>9835</v>
      </c>
      <c r="E2197" s="22" t="s">
        <v>9836</v>
      </c>
      <c r="F2197" s="22" t="s">
        <v>3697</v>
      </c>
      <c r="H2197" s="22">
        <v>1142</v>
      </c>
    </row>
    <row r="2198" spans="1:8">
      <c r="A2198" s="22" t="s">
        <v>9837</v>
      </c>
      <c r="B2198" s="22" t="s">
        <v>19155</v>
      </c>
      <c r="C2198" s="22" t="s">
        <v>9838</v>
      </c>
      <c r="D2198" s="22" t="s">
        <v>6194</v>
      </c>
      <c r="E2198" s="22" t="s">
        <v>1858</v>
      </c>
      <c r="F2198" s="22" t="s">
        <v>3697</v>
      </c>
      <c r="G2198" s="22">
        <v>1</v>
      </c>
      <c r="H2198" s="22">
        <v>76</v>
      </c>
    </row>
    <row r="2199" spans="1:8">
      <c r="A2199" s="22" t="s">
        <v>9839</v>
      </c>
      <c r="B2199" s="22" t="s">
        <v>20248</v>
      </c>
      <c r="C2199" s="22" t="s">
        <v>9840</v>
      </c>
      <c r="D2199" s="22" t="s">
        <v>9841</v>
      </c>
      <c r="E2199" s="22" t="s">
        <v>9842</v>
      </c>
      <c r="F2199" s="22" t="s">
        <v>3697</v>
      </c>
      <c r="H2199" s="22">
        <v>1272</v>
      </c>
    </row>
    <row r="2200" spans="1:8">
      <c r="A2200" s="22" t="s">
        <v>9843</v>
      </c>
      <c r="B2200" s="22" t="s">
        <v>20249</v>
      </c>
      <c r="C2200" s="22" t="s">
        <v>9844</v>
      </c>
      <c r="D2200" s="22" t="s">
        <v>4216</v>
      </c>
      <c r="F2200" s="22" t="s">
        <v>3697</v>
      </c>
      <c r="G2200" s="22">
        <v>2</v>
      </c>
      <c r="H2200" s="22" t="s">
        <v>8</v>
      </c>
    </row>
    <row r="2201" spans="1:8">
      <c r="A2201" s="22" t="s">
        <v>9845</v>
      </c>
      <c r="B2201" s="22" t="s">
        <v>18801</v>
      </c>
      <c r="C2201" s="22" t="s">
        <v>9846</v>
      </c>
      <c r="D2201" s="22" t="s">
        <v>4974</v>
      </c>
      <c r="E2201" s="22" t="s">
        <v>9847</v>
      </c>
      <c r="F2201" s="22" t="s">
        <v>3697</v>
      </c>
      <c r="H2201" s="22">
        <v>1604</v>
      </c>
    </row>
    <row r="2202" spans="1:8">
      <c r="A2202" s="22" t="s">
        <v>9848</v>
      </c>
      <c r="B2202" s="22" t="s">
        <v>20250</v>
      </c>
      <c r="C2202" s="22" t="s">
        <v>9849</v>
      </c>
      <c r="D2202" s="22" t="s">
        <v>3714</v>
      </c>
      <c r="F2202" s="22" t="s">
        <v>3715</v>
      </c>
      <c r="H2202" s="22" t="s">
        <v>8</v>
      </c>
    </row>
    <row r="2203" spans="1:8">
      <c r="A2203" s="22" t="s">
        <v>9850</v>
      </c>
      <c r="B2203" s="22" t="s">
        <v>20251</v>
      </c>
      <c r="C2203" s="22" t="s">
        <v>9851</v>
      </c>
      <c r="D2203" s="22" t="s">
        <v>3729</v>
      </c>
      <c r="E2203" s="22" t="s">
        <v>9852</v>
      </c>
      <c r="F2203" s="22" t="s">
        <v>3697</v>
      </c>
      <c r="H2203" s="22">
        <v>833</v>
      </c>
    </row>
    <row r="2204" spans="1:8">
      <c r="A2204" s="22" t="s">
        <v>9853</v>
      </c>
      <c r="B2204" s="22" t="s">
        <v>20252</v>
      </c>
      <c r="C2204" s="22" t="s">
        <v>9854</v>
      </c>
      <c r="D2204" s="22" t="s">
        <v>5336</v>
      </c>
      <c r="F2204" s="22" t="s">
        <v>3715</v>
      </c>
      <c r="H2204" s="22" t="s">
        <v>8</v>
      </c>
    </row>
    <row r="2205" spans="1:8">
      <c r="A2205" s="22" t="s">
        <v>9855</v>
      </c>
      <c r="B2205" s="22" t="s">
        <v>19354</v>
      </c>
      <c r="C2205" s="22" t="s">
        <v>9856</v>
      </c>
      <c r="D2205" s="22" t="s">
        <v>5176</v>
      </c>
      <c r="E2205" s="22" t="s">
        <v>9857</v>
      </c>
      <c r="F2205" s="22" t="s">
        <v>3697</v>
      </c>
      <c r="H2205" s="22">
        <v>262</v>
      </c>
    </row>
    <row r="2206" spans="1:8">
      <c r="A2206" s="22" t="s">
        <v>9858</v>
      </c>
      <c r="B2206" s="22" t="s">
        <v>20253</v>
      </c>
      <c r="C2206" s="22" t="s">
        <v>9859</v>
      </c>
      <c r="D2206" s="22" t="s">
        <v>7611</v>
      </c>
      <c r="F2206" s="22" t="s">
        <v>3715</v>
      </c>
      <c r="H2206" s="22" t="s">
        <v>8</v>
      </c>
    </row>
    <row r="2207" spans="1:8">
      <c r="A2207" s="22" t="s">
        <v>9860</v>
      </c>
      <c r="B2207" s="22" t="s">
        <v>20254</v>
      </c>
      <c r="C2207" s="22" t="s">
        <v>9861</v>
      </c>
      <c r="D2207" s="22" t="s">
        <v>5909</v>
      </c>
      <c r="F2207" s="22" t="s">
        <v>3943</v>
      </c>
      <c r="G2207" s="22">
        <v>1</v>
      </c>
      <c r="H2207" s="22" t="s">
        <v>8</v>
      </c>
    </row>
    <row r="2208" spans="1:8">
      <c r="A2208" s="22" t="s">
        <v>9862</v>
      </c>
      <c r="B2208" s="22" t="s">
        <v>20255</v>
      </c>
      <c r="C2208" s="22" t="s">
        <v>9863</v>
      </c>
      <c r="D2208" s="22" t="s">
        <v>7396</v>
      </c>
      <c r="E2208" s="22" t="s">
        <v>9864</v>
      </c>
      <c r="F2208" s="22" t="s">
        <v>3697</v>
      </c>
      <c r="H2208" s="22" t="s">
        <v>8</v>
      </c>
    </row>
    <row r="2209" spans="1:8">
      <c r="A2209" s="22" t="s">
        <v>9865</v>
      </c>
      <c r="B2209" s="22" t="s">
        <v>18808</v>
      </c>
      <c r="C2209" s="22" t="s">
        <v>9866</v>
      </c>
      <c r="D2209" s="22" t="s">
        <v>7600</v>
      </c>
      <c r="E2209" s="22" t="s">
        <v>9867</v>
      </c>
      <c r="F2209" s="22" t="s">
        <v>3697</v>
      </c>
      <c r="H2209" s="22">
        <v>1756</v>
      </c>
    </row>
    <row r="2210" spans="1:8">
      <c r="A2210" s="22" t="s">
        <v>9868</v>
      </c>
      <c r="B2210" s="22" t="s">
        <v>20256</v>
      </c>
      <c r="C2210" s="22" t="s">
        <v>9869</v>
      </c>
      <c r="D2210" s="22" t="s">
        <v>3939</v>
      </c>
      <c r="E2210" s="22" t="s">
        <v>9870</v>
      </c>
      <c r="F2210" s="22" t="s">
        <v>3697</v>
      </c>
      <c r="H2210" s="22">
        <v>1760</v>
      </c>
    </row>
    <row r="2211" spans="1:8">
      <c r="A2211" s="22" t="s">
        <v>9871</v>
      </c>
      <c r="B2211" s="22" t="s">
        <v>20257</v>
      </c>
      <c r="C2211" s="22" t="s">
        <v>9872</v>
      </c>
      <c r="D2211" s="22" t="s">
        <v>3931</v>
      </c>
      <c r="F2211" s="22" t="s">
        <v>3715</v>
      </c>
      <c r="H2211" s="22" t="s">
        <v>8</v>
      </c>
    </row>
    <row r="2212" spans="1:8">
      <c r="A2212" s="22" t="s">
        <v>9873</v>
      </c>
      <c r="B2212" s="22" t="s">
        <v>19800</v>
      </c>
      <c r="C2212" s="22" t="s">
        <v>9874</v>
      </c>
      <c r="D2212" s="22" t="s">
        <v>6785</v>
      </c>
      <c r="E2212" s="22" t="s">
        <v>9875</v>
      </c>
      <c r="F2212" s="22" t="s">
        <v>3697</v>
      </c>
      <c r="G2212" s="22">
        <v>1</v>
      </c>
      <c r="H2212" s="22" t="s">
        <v>8</v>
      </c>
    </row>
    <row r="2213" spans="1:8">
      <c r="A2213" s="22" t="s">
        <v>9876</v>
      </c>
      <c r="B2213" s="22" t="s">
        <v>20258</v>
      </c>
      <c r="C2213" s="22" t="s">
        <v>9877</v>
      </c>
      <c r="D2213" s="22" t="s">
        <v>9878</v>
      </c>
      <c r="E2213" s="22" t="s">
        <v>3</v>
      </c>
      <c r="F2213" s="22" t="s">
        <v>3697</v>
      </c>
      <c r="H2213" s="22">
        <v>2363</v>
      </c>
    </row>
    <row r="2214" spans="1:8">
      <c r="A2214" s="22" t="s">
        <v>9879</v>
      </c>
      <c r="B2214" s="22" t="s">
        <v>18638</v>
      </c>
      <c r="C2214" s="22" t="s">
        <v>9880</v>
      </c>
      <c r="D2214" s="22" t="s">
        <v>3892</v>
      </c>
      <c r="E2214" s="22" t="s">
        <v>9881</v>
      </c>
      <c r="F2214" s="22" t="s">
        <v>3697</v>
      </c>
      <c r="H2214" s="22">
        <v>938</v>
      </c>
    </row>
    <row r="2215" spans="1:8">
      <c r="A2215" s="22" t="s">
        <v>9882</v>
      </c>
      <c r="B2215" s="22" t="s">
        <v>20259</v>
      </c>
      <c r="C2215" s="22" t="s">
        <v>9883</v>
      </c>
      <c r="D2215" s="22" t="s">
        <v>5717</v>
      </c>
      <c r="F2215" s="22" t="s">
        <v>3715</v>
      </c>
      <c r="H2215" s="22" t="s">
        <v>8</v>
      </c>
    </row>
    <row r="2216" spans="1:8">
      <c r="A2216" s="22" t="s">
        <v>9884</v>
      </c>
      <c r="B2216" s="22" t="s">
        <v>18633</v>
      </c>
      <c r="C2216" s="22" t="s">
        <v>9885</v>
      </c>
      <c r="D2216" s="22" t="s">
        <v>3729</v>
      </c>
      <c r="E2216" s="22" t="s">
        <v>9886</v>
      </c>
      <c r="F2216" s="22" t="s">
        <v>3697</v>
      </c>
      <c r="H2216" s="22">
        <v>826</v>
      </c>
    </row>
    <row r="2217" spans="1:8">
      <c r="A2217" s="22" t="s">
        <v>9887</v>
      </c>
      <c r="B2217" s="22" t="s">
        <v>20260</v>
      </c>
      <c r="C2217" s="22" t="s">
        <v>9888</v>
      </c>
      <c r="D2217" s="22" t="s">
        <v>9889</v>
      </c>
      <c r="F2217" s="22" t="s">
        <v>3711</v>
      </c>
      <c r="H2217" s="22" t="s">
        <v>8</v>
      </c>
    </row>
    <row r="2218" spans="1:8">
      <c r="A2218" s="22" t="s">
        <v>9890</v>
      </c>
      <c r="B2218" s="22" t="s">
        <v>20261</v>
      </c>
      <c r="C2218" s="22" t="s">
        <v>9891</v>
      </c>
      <c r="D2218" s="22" t="s">
        <v>4353</v>
      </c>
      <c r="F2218" s="22" t="s">
        <v>3715</v>
      </c>
      <c r="H2218" s="22" t="s">
        <v>8</v>
      </c>
    </row>
    <row r="2219" spans="1:8">
      <c r="A2219" s="22" t="s">
        <v>9892</v>
      </c>
      <c r="B2219" s="22" t="s">
        <v>20231</v>
      </c>
      <c r="C2219" s="22" t="s">
        <v>9893</v>
      </c>
      <c r="D2219" s="22" t="s">
        <v>3935</v>
      </c>
      <c r="E2219" s="22" t="s">
        <v>9894</v>
      </c>
      <c r="F2219" s="22" t="s">
        <v>3697</v>
      </c>
      <c r="G2219" s="22">
        <v>1</v>
      </c>
      <c r="H2219" s="22">
        <v>2226</v>
      </c>
    </row>
    <row r="2220" spans="1:8">
      <c r="A2220" s="22" t="s">
        <v>9895</v>
      </c>
      <c r="B2220" s="22" t="s">
        <v>20262</v>
      </c>
      <c r="C2220" s="22" t="s">
        <v>9896</v>
      </c>
      <c r="D2220" s="22" t="s">
        <v>3722</v>
      </c>
      <c r="F2220" s="22" t="s">
        <v>3730</v>
      </c>
      <c r="H2220" s="22" t="s">
        <v>8</v>
      </c>
    </row>
    <row r="2221" spans="1:8">
      <c r="A2221" s="22" t="s">
        <v>9897</v>
      </c>
      <c r="B2221" s="22" t="s">
        <v>18775</v>
      </c>
      <c r="C2221" s="22" t="s">
        <v>9898</v>
      </c>
      <c r="D2221" s="22" t="s">
        <v>3978</v>
      </c>
      <c r="E2221" s="22" t="s">
        <v>9899</v>
      </c>
      <c r="F2221" s="22" t="s">
        <v>3697</v>
      </c>
      <c r="H2221" s="22">
        <v>1500</v>
      </c>
    </row>
    <row r="2222" spans="1:8">
      <c r="A2222" s="22" t="s">
        <v>9900</v>
      </c>
      <c r="B2222" s="22" t="s">
        <v>20095</v>
      </c>
      <c r="C2222" s="22" t="s">
        <v>9901</v>
      </c>
      <c r="D2222" s="22" t="s">
        <v>4051</v>
      </c>
      <c r="F2222" s="22" t="s">
        <v>3715</v>
      </c>
      <c r="H2222" s="22" t="s">
        <v>8</v>
      </c>
    </row>
    <row r="2223" spans="1:8">
      <c r="A2223" s="22" t="s">
        <v>9902</v>
      </c>
      <c r="B2223" s="22" t="s">
        <v>19407</v>
      </c>
      <c r="C2223" s="22" t="s">
        <v>9903</v>
      </c>
      <c r="D2223" s="22" t="s">
        <v>3821</v>
      </c>
      <c r="E2223" s="22" t="s">
        <v>9904</v>
      </c>
      <c r="F2223" s="22" t="s">
        <v>3707</v>
      </c>
      <c r="H2223" s="22">
        <v>476</v>
      </c>
    </row>
    <row r="2224" spans="1:8">
      <c r="A2224" s="22" t="s">
        <v>9905</v>
      </c>
      <c r="B2224" s="22" t="s">
        <v>20263</v>
      </c>
      <c r="C2224" s="22" t="s">
        <v>9906</v>
      </c>
      <c r="D2224" s="22" t="s">
        <v>3975</v>
      </c>
      <c r="E2224" s="22" t="s">
        <v>9907</v>
      </c>
      <c r="F2224" s="22" t="s">
        <v>3697</v>
      </c>
      <c r="H2224" s="22">
        <v>623</v>
      </c>
    </row>
    <row r="2225" spans="1:8">
      <c r="A2225" s="22" t="s">
        <v>9908</v>
      </c>
      <c r="B2225" s="22" t="s">
        <v>20264</v>
      </c>
      <c r="C2225" s="22" t="s">
        <v>9909</v>
      </c>
      <c r="D2225" s="22" t="s">
        <v>6356</v>
      </c>
      <c r="F2225" s="22" t="s">
        <v>3730</v>
      </c>
      <c r="H2225" s="22" t="s">
        <v>8</v>
      </c>
    </row>
    <row r="2226" spans="1:8">
      <c r="A2226" s="22" t="s">
        <v>9910</v>
      </c>
      <c r="B2226" s="22" t="s">
        <v>20265</v>
      </c>
      <c r="C2226" s="22" t="s">
        <v>9911</v>
      </c>
      <c r="D2226" s="22" t="s">
        <v>4515</v>
      </c>
      <c r="E2226" s="22" t="s">
        <v>9912</v>
      </c>
      <c r="F2226" s="22" t="s">
        <v>3697</v>
      </c>
      <c r="H2226" s="22">
        <v>192</v>
      </c>
    </row>
    <row r="2227" spans="1:8">
      <c r="A2227" s="22" t="s">
        <v>9913</v>
      </c>
      <c r="B2227" s="22" t="s">
        <v>20266</v>
      </c>
      <c r="C2227" s="22" t="s">
        <v>9914</v>
      </c>
      <c r="D2227" s="22" t="s">
        <v>9915</v>
      </c>
      <c r="E2227" s="22" t="s">
        <v>9916</v>
      </c>
      <c r="F2227" s="22" t="s">
        <v>3697</v>
      </c>
      <c r="G2227" s="22">
        <v>1</v>
      </c>
      <c r="H2227" s="22">
        <v>2572</v>
      </c>
    </row>
    <row r="2228" spans="1:8">
      <c r="A2228" s="22" t="s">
        <v>9917</v>
      </c>
      <c r="B2228" s="22" t="s">
        <v>19257</v>
      </c>
      <c r="C2228" s="22" t="s">
        <v>9918</v>
      </c>
      <c r="D2228" s="22" t="s">
        <v>9919</v>
      </c>
      <c r="E2228" s="22" t="s">
        <v>9920</v>
      </c>
      <c r="F2228" s="22" t="s">
        <v>3697</v>
      </c>
      <c r="G2228" s="22">
        <v>1</v>
      </c>
      <c r="H2228" s="22">
        <v>2276</v>
      </c>
    </row>
    <row r="2229" spans="1:8">
      <c r="A2229" s="22" t="s">
        <v>9921</v>
      </c>
      <c r="B2229" s="22" t="s">
        <v>20267</v>
      </c>
      <c r="C2229" s="22" t="s">
        <v>9922</v>
      </c>
      <c r="D2229" s="22" t="s">
        <v>5094</v>
      </c>
      <c r="F2229" s="22" t="s">
        <v>3715</v>
      </c>
      <c r="H2229" s="22" t="s">
        <v>8</v>
      </c>
    </row>
    <row r="2230" spans="1:8">
      <c r="A2230" s="22" t="s">
        <v>9923</v>
      </c>
      <c r="B2230" s="22" t="s">
        <v>20268</v>
      </c>
      <c r="C2230" s="22" t="s">
        <v>9924</v>
      </c>
      <c r="D2230" s="22" t="s">
        <v>5172</v>
      </c>
      <c r="F2230" s="22" t="s">
        <v>3730</v>
      </c>
      <c r="H2230" s="22" t="s">
        <v>8</v>
      </c>
    </row>
    <row r="2231" spans="1:8">
      <c r="A2231" s="22" t="s">
        <v>9925</v>
      </c>
      <c r="B2231" s="22" t="s">
        <v>20269</v>
      </c>
      <c r="C2231" s="22" t="s">
        <v>9926</v>
      </c>
      <c r="D2231" s="22" t="s">
        <v>3714</v>
      </c>
      <c r="F2231" s="22" t="s">
        <v>3711</v>
      </c>
      <c r="H2231" s="22" t="s">
        <v>8</v>
      </c>
    </row>
    <row r="2232" spans="1:8">
      <c r="A2232" s="22" t="s">
        <v>9927</v>
      </c>
      <c r="B2232" s="22" t="s">
        <v>20270</v>
      </c>
      <c r="C2232" s="22" t="s">
        <v>9928</v>
      </c>
      <c r="D2232" s="22" t="s">
        <v>4353</v>
      </c>
      <c r="F2232" s="22" t="s">
        <v>3943</v>
      </c>
      <c r="H2232" s="22" t="s">
        <v>8</v>
      </c>
    </row>
    <row r="2233" spans="1:8">
      <c r="A2233" s="22" t="s">
        <v>9929</v>
      </c>
      <c r="B2233" s="22" t="s">
        <v>20271</v>
      </c>
      <c r="C2233" s="22" t="s">
        <v>9930</v>
      </c>
      <c r="D2233" s="22" t="s">
        <v>3800</v>
      </c>
      <c r="E2233" s="22" t="s">
        <v>9931</v>
      </c>
      <c r="F2233" s="22" t="s">
        <v>3697</v>
      </c>
      <c r="H2233" s="22">
        <v>2454</v>
      </c>
    </row>
    <row r="2234" spans="1:8">
      <c r="A2234" s="22" t="s">
        <v>9932</v>
      </c>
      <c r="B2234" s="22" t="s">
        <v>20272</v>
      </c>
      <c r="C2234" s="22" t="s">
        <v>9933</v>
      </c>
      <c r="D2234" s="22" t="s">
        <v>4216</v>
      </c>
      <c r="F2234" s="22" t="s">
        <v>3711</v>
      </c>
      <c r="H2234" s="22" t="s">
        <v>8</v>
      </c>
    </row>
    <row r="2235" spans="1:8">
      <c r="A2235" s="22" t="s">
        <v>9934</v>
      </c>
      <c r="B2235" s="22" t="s">
        <v>20014</v>
      </c>
      <c r="C2235" s="22" t="s">
        <v>9935</v>
      </c>
      <c r="D2235" s="22" t="s">
        <v>7199</v>
      </c>
      <c r="F2235" s="22" t="s">
        <v>3730</v>
      </c>
      <c r="H2235" s="22">
        <v>557</v>
      </c>
    </row>
    <row r="2236" spans="1:8">
      <c r="A2236" s="22" t="s">
        <v>9936</v>
      </c>
      <c r="B2236" s="22" t="s">
        <v>19682</v>
      </c>
      <c r="C2236" s="22" t="s">
        <v>9937</v>
      </c>
      <c r="D2236" s="22" t="s">
        <v>3892</v>
      </c>
      <c r="E2236" s="22" t="s">
        <v>9938</v>
      </c>
      <c r="F2236" s="22" t="s">
        <v>3697</v>
      </c>
      <c r="H2236" s="22">
        <v>942</v>
      </c>
    </row>
    <row r="2237" spans="1:8">
      <c r="A2237" s="22" t="s">
        <v>9939</v>
      </c>
      <c r="B2237" s="22" t="s">
        <v>20273</v>
      </c>
      <c r="C2237" s="22" t="s">
        <v>9940</v>
      </c>
      <c r="D2237" s="22" t="s">
        <v>3800</v>
      </c>
      <c r="E2237" s="22" t="s">
        <v>9941</v>
      </c>
      <c r="F2237" s="22" t="s">
        <v>3697</v>
      </c>
      <c r="G2237" s="22">
        <v>1</v>
      </c>
      <c r="H2237" s="22" t="s">
        <v>8</v>
      </c>
    </row>
    <row r="2238" spans="1:8">
      <c r="A2238" s="22" t="s">
        <v>9942</v>
      </c>
      <c r="B2238" s="22" t="s">
        <v>20274</v>
      </c>
      <c r="C2238" s="22" t="s">
        <v>9943</v>
      </c>
      <c r="D2238" s="22" t="s">
        <v>9944</v>
      </c>
      <c r="F2238" s="22" t="s">
        <v>3711</v>
      </c>
      <c r="H2238" s="22" t="s">
        <v>8</v>
      </c>
    </row>
    <row r="2239" spans="1:8">
      <c r="A2239" s="22" t="s">
        <v>9945</v>
      </c>
      <c r="B2239" s="22" t="s">
        <v>19178</v>
      </c>
      <c r="C2239" s="22" t="s">
        <v>9946</v>
      </c>
      <c r="D2239" s="22" t="s">
        <v>4738</v>
      </c>
      <c r="E2239" s="22" t="s">
        <v>9947</v>
      </c>
      <c r="F2239" s="22" t="s">
        <v>3697</v>
      </c>
      <c r="H2239" s="22">
        <v>1466</v>
      </c>
    </row>
    <row r="2240" spans="1:8">
      <c r="A2240" s="22" t="s">
        <v>9948</v>
      </c>
      <c r="B2240" s="22" t="s">
        <v>20275</v>
      </c>
      <c r="C2240" s="22" t="s">
        <v>9949</v>
      </c>
      <c r="D2240" s="22" t="s">
        <v>3915</v>
      </c>
      <c r="E2240" s="22" t="s">
        <v>9950</v>
      </c>
      <c r="F2240" s="22" t="s">
        <v>3697</v>
      </c>
      <c r="H2240" s="22">
        <v>1187</v>
      </c>
    </row>
    <row r="2241" spans="1:8">
      <c r="A2241" s="22" t="s">
        <v>9951</v>
      </c>
      <c r="B2241" s="22" t="s">
        <v>18765</v>
      </c>
      <c r="C2241" s="22" t="s">
        <v>9952</v>
      </c>
      <c r="D2241" s="22" t="s">
        <v>4246</v>
      </c>
      <c r="E2241" s="22" t="s">
        <v>9953</v>
      </c>
      <c r="F2241" s="22" t="s">
        <v>3697</v>
      </c>
      <c r="H2241" s="22" t="s">
        <v>8</v>
      </c>
    </row>
    <row r="2242" spans="1:8">
      <c r="A2242" s="22" t="s">
        <v>9954</v>
      </c>
      <c r="B2242" s="22" t="s">
        <v>19044</v>
      </c>
      <c r="C2242" s="22" t="s">
        <v>9955</v>
      </c>
      <c r="D2242" s="22" t="s">
        <v>9956</v>
      </c>
      <c r="E2242" s="22" t="s">
        <v>9957</v>
      </c>
      <c r="F2242" s="22" t="s">
        <v>3697</v>
      </c>
      <c r="H2242" s="22" t="s">
        <v>8</v>
      </c>
    </row>
    <row r="2243" spans="1:8">
      <c r="A2243" s="22" t="s">
        <v>9958</v>
      </c>
      <c r="B2243" s="22" t="s">
        <v>20276</v>
      </c>
      <c r="C2243" s="22" t="s">
        <v>9959</v>
      </c>
      <c r="D2243" s="22" t="s">
        <v>6628</v>
      </c>
      <c r="F2243" s="22" t="s">
        <v>3711</v>
      </c>
      <c r="H2243" s="22" t="s">
        <v>8</v>
      </c>
    </row>
    <row r="2244" spans="1:8">
      <c r="A2244" s="22" t="s">
        <v>9960</v>
      </c>
      <c r="B2244" s="22" t="s">
        <v>20277</v>
      </c>
      <c r="C2244" s="22" t="s">
        <v>9961</v>
      </c>
      <c r="D2244" s="22" t="s">
        <v>4353</v>
      </c>
      <c r="F2244" s="22" t="s">
        <v>3943</v>
      </c>
      <c r="H2244" s="22" t="s">
        <v>8</v>
      </c>
    </row>
    <row r="2245" spans="1:8">
      <c r="A2245" s="22" t="s">
        <v>9962</v>
      </c>
      <c r="B2245" s="22" t="s">
        <v>18641</v>
      </c>
      <c r="C2245" s="22" t="s">
        <v>9963</v>
      </c>
      <c r="D2245" s="22" t="s">
        <v>6515</v>
      </c>
      <c r="F2245" s="22" t="s">
        <v>3730</v>
      </c>
      <c r="H2245" s="22" t="s">
        <v>8</v>
      </c>
    </row>
    <row r="2246" spans="1:8">
      <c r="A2246" s="22" t="s">
        <v>9964</v>
      </c>
      <c r="B2246" s="22" t="s">
        <v>19406</v>
      </c>
      <c r="C2246" s="22" t="s">
        <v>9965</v>
      </c>
      <c r="D2246" s="22" t="s">
        <v>9054</v>
      </c>
      <c r="F2246" s="22" t="s">
        <v>3730</v>
      </c>
      <c r="H2246" s="22" t="s">
        <v>8</v>
      </c>
    </row>
    <row r="2247" spans="1:8">
      <c r="A2247" s="22" t="s">
        <v>9966</v>
      </c>
      <c r="B2247" s="22" t="s">
        <v>18791</v>
      </c>
      <c r="C2247" s="22" t="s">
        <v>9967</v>
      </c>
      <c r="D2247" s="22" t="s">
        <v>7597</v>
      </c>
      <c r="E2247" s="22" t="s">
        <v>9968</v>
      </c>
      <c r="F2247" s="22" t="s">
        <v>3697</v>
      </c>
      <c r="H2247" s="22">
        <v>135</v>
      </c>
    </row>
    <row r="2248" spans="1:8">
      <c r="A2248" s="22" t="s">
        <v>9969</v>
      </c>
      <c r="B2248" s="22" t="s">
        <v>20279</v>
      </c>
      <c r="C2248" s="22" t="s">
        <v>9970</v>
      </c>
      <c r="D2248" s="22" t="s">
        <v>3865</v>
      </c>
      <c r="E2248" s="22" t="s">
        <v>9971</v>
      </c>
      <c r="F2248" s="22" t="s">
        <v>3697</v>
      </c>
      <c r="H2248" s="22" t="s">
        <v>8</v>
      </c>
    </row>
    <row r="2249" spans="1:8">
      <c r="A2249" s="22" t="s">
        <v>9972</v>
      </c>
      <c r="B2249" s="22" t="s">
        <v>18878</v>
      </c>
      <c r="C2249" s="22" t="s">
        <v>9973</v>
      </c>
      <c r="D2249" s="22" t="s">
        <v>3821</v>
      </c>
      <c r="F2249" s="22" t="s">
        <v>3715</v>
      </c>
      <c r="H2249" s="22" t="s">
        <v>8</v>
      </c>
    </row>
    <row r="2250" spans="1:8">
      <c r="A2250" s="22" t="s">
        <v>9974</v>
      </c>
      <c r="B2250" s="22" t="s">
        <v>20280</v>
      </c>
      <c r="C2250" s="22" t="s">
        <v>9975</v>
      </c>
      <c r="D2250" s="22" t="s">
        <v>9976</v>
      </c>
      <c r="F2250" s="22" t="s">
        <v>3711</v>
      </c>
      <c r="H2250" s="22" t="s">
        <v>8</v>
      </c>
    </row>
    <row r="2251" spans="1:8">
      <c r="A2251" s="22" t="s">
        <v>9977</v>
      </c>
      <c r="B2251" s="22" t="s">
        <v>19884</v>
      </c>
      <c r="C2251" s="22" t="s">
        <v>9978</v>
      </c>
      <c r="D2251" s="22" t="s">
        <v>3785</v>
      </c>
      <c r="E2251" s="22" t="s">
        <v>9979</v>
      </c>
      <c r="F2251" s="22" t="s">
        <v>3697</v>
      </c>
      <c r="G2251" s="22">
        <v>1</v>
      </c>
      <c r="H2251" s="22">
        <v>243</v>
      </c>
    </row>
    <row r="2252" spans="1:8">
      <c r="A2252" s="22" t="s">
        <v>9981</v>
      </c>
      <c r="B2252" s="22" t="s">
        <v>20205</v>
      </c>
      <c r="C2252" s="22" t="s">
        <v>9982</v>
      </c>
      <c r="D2252" s="22" t="s">
        <v>8727</v>
      </c>
      <c r="E2252" s="22" t="s">
        <v>9983</v>
      </c>
      <c r="F2252" s="22" t="s">
        <v>3697</v>
      </c>
      <c r="H2252" s="22" t="s">
        <v>8</v>
      </c>
    </row>
    <row r="2253" spans="1:8">
      <c r="A2253" s="22" t="s">
        <v>9984</v>
      </c>
      <c r="B2253" s="22" t="s">
        <v>20281</v>
      </c>
      <c r="C2253" s="22" t="s">
        <v>9985</v>
      </c>
      <c r="D2253" s="22" t="s">
        <v>6822</v>
      </c>
      <c r="F2253" s="22" t="s">
        <v>3715</v>
      </c>
      <c r="H2253" s="22" t="s">
        <v>8</v>
      </c>
    </row>
    <row r="2254" spans="1:8">
      <c r="A2254" s="22" t="s">
        <v>9986</v>
      </c>
      <c r="B2254" s="22" t="s">
        <v>20282</v>
      </c>
      <c r="C2254" s="22" t="s">
        <v>9987</v>
      </c>
      <c r="D2254" s="22" t="s">
        <v>4206</v>
      </c>
      <c r="E2254" s="22" t="s">
        <v>9988</v>
      </c>
      <c r="F2254" s="22" t="s">
        <v>3697</v>
      </c>
      <c r="H2254" s="22" t="s">
        <v>8</v>
      </c>
    </row>
    <row r="2255" spans="1:8">
      <c r="A2255" s="22" t="s">
        <v>9989</v>
      </c>
      <c r="B2255" s="22" t="s">
        <v>20283</v>
      </c>
      <c r="C2255" s="22" t="s">
        <v>9990</v>
      </c>
      <c r="D2255" s="22" t="s">
        <v>4216</v>
      </c>
      <c r="E2255" s="22" t="s">
        <v>9991</v>
      </c>
      <c r="F2255" s="22" t="s">
        <v>3697</v>
      </c>
      <c r="H2255" s="22">
        <v>661</v>
      </c>
    </row>
    <row r="2256" spans="1:8">
      <c r="A2256" s="22" t="s">
        <v>9992</v>
      </c>
      <c r="B2256" s="22" t="s">
        <v>18679</v>
      </c>
      <c r="C2256" s="22" t="s">
        <v>9993</v>
      </c>
      <c r="D2256" s="22" t="s">
        <v>4035</v>
      </c>
      <c r="F2256" s="22" t="s">
        <v>3707</v>
      </c>
      <c r="H2256" s="22" t="s">
        <v>8</v>
      </c>
    </row>
    <row r="2257" spans="1:8">
      <c r="A2257" s="22" t="s">
        <v>9994</v>
      </c>
      <c r="B2257" s="22" t="s">
        <v>18756</v>
      </c>
      <c r="C2257" s="22" t="s">
        <v>9995</v>
      </c>
      <c r="D2257" s="22" t="s">
        <v>4223</v>
      </c>
      <c r="E2257" s="22" t="s">
        <v>9996</v>
      </c>
      <c r="F2257" s="22" t="s">
        <v>3697</v>
      </c>
      <c r="H2257" s="22" t="s">
        <v>8</v>
      </c>
    </row>
    <row r="2258" spans="1:8">
      <c r="A2258" s="22" t="s">
        <v>9997</v>
      </c>
      <c r="B2258" s="22" t="s">
        <v>20055</v>
      </c>
      <c r="C2258" s="22" t="s">
        <v>9998</v>
      </c>
      <c r="D2258" s="22" t="s">
        <v>5222</v>
      </c>
      <c r="F2258" s="22" t="s">
        <v>3711</v>
      </c>
      <c r="H2258" s="22" t="s">
        <v>8</v>
      </c>
    </row>
    <row r="2259" spans="1:8">
      <c r="A2259" s="22" t="s">
        <v>9999</v>
      </c>
      <c r="B2259" s="22" t="s">
        <v>20284</v>
      </c>
      <c r="C2259" s="22" t="s">
        <v>10000</v>
      </c>
      <c r="D2259" s="22" t="s">
        <v>7777</v>
      </c>
      <c r="F2259" s="22" t="s">
        <v>3730</v>
      </c>
      <c r="H2259" s="22" t="s">
        <v>8</v>
      </c>
    </row>
    <row r="2260" spans="1:8">
      <c r="A2260" s="22" t="s">
        <v>10001</v>
      </c>
      <c r="B2260" s="22" t="s">
        <v>19652</v>
      </c>
      <c r="C2260" s="22" t="s">
        <v>10002</v>
      </c>
      <c r="D2260" s="22" t="s">
        <v>6200</v>
      </c>
      <c r="F2260" s="22" t="s">
        <v>3715</v>
      </c>
      <c r="H2260" s="22" t="s">
        <v>8</v>
      </c>
    </row>
    <row r="2261" spans="1:8">
      <c r="A2261" s="22" t="s">
        <v>10003</v>
      </c>
      <c r="B2261" s="22" t="s">
        <v>20285</v>
      </c>
      <c r="C2261" s="22" t="s">
        <v>10004</v>
      </c>
      <c r="D2261" s="22" t="s">
        <v>7371</v>
      </c>
      <c r="F2261" s="22" t="s">
        <v>3730</v>
      </c>
      <c r="H2261" s="22" t="s">
        <v>8</v>
      </c>
    </row>
    <row r="2262" spans="1:8">
      <c r="A2262" s="22" t="s">
        <v>10005</v>
      </c>
      <c r="B2262" s="22" t="s">
        <v>18791</v>
      </c>
      <c r="C2262" s="22" t="s">
        <v>10006</v>
      </c>
      <c r="D2262" s="22" t="s">
        <v>4311</v>
      </c>
      <c r="E2262" s="22" t="s">
        <v>10007</v>
      </c>
      <c r="F2262" s="22" t="s">
        <v>3697</v>
      </c>
      <c r="G2262" s="22">
        <v>1</v>
      </c>
      <c r="H2262" s="22">
        <v>730</v>
      </c>
    </row>
    <row r="2263" spans="1:8">
      <c r="A2263" s="22" t="s">
        <v>10008</v>
      </c>
      <c r="B2263" s="22" t="s">
        <v>20286</v>
      </c>
      <c r="C2263" s="22" t="s">
        <v>10009</v>
      </c>
      <c r="D2263" s="22" t="s">
        <v>3978</v>
      </c>
      <c r="F2263" s="22" t="s">
        <v>3715</v>
      </c>
      <c r="H2263" s="22" t="s">
        <v>8</v>
      </c>
    </row>
    <row r="2264" spans="1:8">
      <c r="A2264" s="22" t="s">
        <v>10010</v>
      </c>
      <c r="B2264" s="22" t="s">
        <v>20287</v>
      </c>
      <c r="C2264" s="22" t="s">
        <v>10011</v>
      </c>
      <c r="D2264" s="22" t="s">
        <v>10012</v>
      </c>
      <c r="E2264" s="22" t="s">
        <v>10013</v>
      </c>
      <c r="F2264" s="22" t="s">
        <v>3711</v>
      </c>
      <c r="H2264" s="22" t="s">
        <v>8</v>
      </c>
    </row>
    <row r="2265" spans="1:8">
      <c r="A2265" s="22" t="s">
        <v>10014</v>
      </c>
      <c r="B2265" s="22" t="s">
        <v>20288</v>
      </c>
      <c r="C2265" s="22" t="s">
        <v>10015</v>
      </c>
      <c r="D2265" s="22" t="s">
        <v>10016</v>
      </c>
      <c r="F2265" s="22" t="s">
        <v>3711</v>
      </c>
      <c r="H2265" s="22" t="s">
        <v>8</v>
      </c>
    </row>
    <row r="2266" spans="1:8">
      <c r="A2266" s="22" t="s">
        <v>10017</v>
      </c>
      <c r="B2266" s="22" t="s">
        <v>20289</v>
      </c>
      <c r="C2266" s="22" t="s">
        <v>10018</v>
      </c>
      <c r="D2266" s="22" t="s">
        <v>5909</v>
      </c>
      <c r="F2266" s="22" t="s">
        <v>3715</v>
      </c>
      <c r="H2266" s="22" t="s">
        <v>8</v>
      </c>
    </row>
    <row r="2267" spans="1:8">
      <c r="A2267" s="22" t="s">
        <v>10019</v>
      </c>
      <c r="B2267" s="22" t="s">
        <v>20290</v>
      </c>
      <c r="C2267" s="22" t="s">
        <v>10020</v>
      </c>
      <c r="D2267" s="22" t="s">
        <v>3892</v>
      </c>
      <c r="E2267" s="22" t="s">
        <v>10021</v>
      </c>
      <c r="F2267" s="22" t="s">
        <v>3697</v>
      </c>
      <c r="H2267" s="22">
        <v>945</v>
      </c>
    </row>
    <row r="2268" spans="1:8">
      <c r="A2268" s="22" t="s">
        <v>10022</v>
      </c>
      <c r="B2268" s="22" t="s">
        <v>19633</v>
      </c>
      <c r="C2268" s="22" t="s">
        <v>10023</v>
      </c>
      <c r="D2268" s="22" t="s">
        <v>4285</v>
      </c>
      <c r="E2268" s="22" t="s">
        <v>10024</v>
      </c>
      <c r="F2268" s="22" t="s">
        <v>3697</v>
      </c>
      <c r="H2268" s="22" t="s">
        <v>8</v>
      </c>
    </row>
    <row r="2269" spans="1:8">
      <c r="A2269" s="22" t="s">
        <v>10025</v>
      </c>
      <c r="B2269" s="22" t="s">
        <v>19210</v>
      </c>
      <c r="C2269" s="22" t="s">
        <v>10026</v>
      </c>
      <c r="D2269" s="22" t="s">
        <v>3800</v>
      </c>
      <c r="E2269" s="22" t="s">
        <v>10027</v>
      </c>
      <c r="F2269" s="22" t="s">
        <v>3697</v>
      </c>
      <c r="H2269" s="22">
        <v>2498</v>
      </c>
    </row>
    <row r="2270" spans="1:8">
      <c r="A2270" s="22" t="s">
        <v>10028</v>
      </c>
      <c r="B2270" s="22" t="s">
        <v>20291</v>
      </c>
      <c r="C2270" s="22" t="s">
        <v>10029</v>
      </c>
      <c r="D2270" s="22" t="s">
        <v>3789</v>
      </c>
      <c r="E2270" s="22" t="s">
        <v>10030</v>
      </c>
      <c r="F2270" s="22" t="s">
        <v>3697</v>
      </c>
      <c r="G2270" s="22">
        <v>1</v>
      </c>
      <c r="H2270" s="22">
        <v>1054</v>
      </c>
    </row>
    <row r="2271" spans="1:8">
      <c r="A2271" s="22" t="s">
        <v>10031</v>
      </c>
      <c r="B2271" s="22" t="s">
        <v>20292</v>
      </c>
      <c r="C2271" s="22" t="s">
        <v>10032</v>
      </c>
      <c r="D2271" s="22" t="s">
        <v>4515</v>
      </c>
      <c r="E2271" s="22" t="s">
        <v>10033</v>
      </c>
      <c r="F2271" s="22" t="s">
        <v>3697</v>
      </c>
      <c r="H2271" s="22">
        <v>196</v>
      </c>
    </row>
    <row r="2272" spans="1:8">
      <c r="A2272" s="22" t="s">
        <v>10034</v>
      </c>
      <c r="B2272" s="22" t="s">
        <v>20293</v>
      </c>
      <c r="C2272" s="22" t="s">
        <v>10035</v>
      </c>
      <c r="D2272" s="22" t="s">
        <v>3821</v>
      </c>
      <c r="F2272" s="22" t="s">
        <v>3711</v>
      </c>
      <c r="H2272" s="22" t="s">
        <v>8</v>
      </c>
    </row>
    <row r="2273" spans="1:8">
      <c r="A2273" s="22" t="s">
        <v>10036</v>
      </c>
      <c r="B2273" s="22" t="s">
        <v>20294</v>
      </c>
      <c r="C2273" s="22" t="s">
        <v>10037</v>
      </c>
      <c r="D2273" s="22" t="s">
        <v>10038</v>
      </c>
      <c r="F2273" s="22" t="s">
        <v>3711</v>
      </c>
      <c r="H2273" s="22" t="s">
        <v>8</v>
      </c>
    </row>
    <row r="2274" spans="1:8">
      <c r="A2274" s="22" t="s">
        <v>10039</v>
      </c>
      <c r="B2274" s="22" t="s">
        <v>19188</v>
      </c>
      <c r="C2274" s="22" t="s">
        <v>10040</v>
      </c>
      <c r="D2274" s="22" t="s">
        <v>10041</v>
      </c>
      <c r="F2274" s="22" t="s">
        <v>3730</v>
      </c>
      <c r="H2274" s="22" t="s">
        <v>8</v>
      </c>
    </row>
    <row r="2275" spans="1:8">
      <c r="A2275" s="22" t="s">
        <v>10042</v>
      </c>
      <c r="B2275" s="22" t="s">
        <v>18708</v>
      </c>
      <c r="C2275" s="22" t="s">
        <v>10043</v>
      </c>
      <c r="D2275" s="22" t="s">
        <v>7017</v>
      </c>
      <c r="F2275" s="22" t="s">
        <v>3730</v>
      </c>
      <c r="H2275" s="22" t="s">
        <v>8</v>
      </c>
    </row>
    <row r="2276" spans="1:8">
      <c r="A2276" s="22" t="s">
        <v>10044</v>
      </c>
      <c r="B2276" s="22" t="s">
        <v>20295</v>
      </c>
      <c r="C2276" s="22" t="s">
        <v>10045</v>
      </c>
      <c r="D2276" s="22" t="s">
        <v>4035</v>
      </c>
      <c r="F2276" s="22" t="s">
        <v>3730</v>
      </c>
      <c r="H2276" s="22" t="s">
        <v>8</v>
      </c>
    </row>
    <row r="2277" spans="1:8">
      <c r="A2277" s="22" t="s">
        <v>10046</v>
      </c>
      <c r="B2277" s="22" t="s">
        <v>20296</v>
      </c>
      <c r="C2277" s="22" t="s">
        <v>10047</v>
      </c>
      <c r="D2277" s="22" t="s">
        <v>4026</v>
      </c>
      <c r="F2277" s="22" t="s">
        <v>3730</v>
      </c>
      <c r="H2277" s="22" t="s">
        <v>8</v>
      </c>
    </row>
    <row r="2278" spans="1:8">
      <c r="A2278" s="22" t="s">
        <v>10048</v>
      </c>
      <c r="B2278" s="22" t="s">
        <v>20297</v>
      </c>
      <c r="C2278" s="22" t="s">
        <v>10049</v>
      </c>
      <c r="D2278" s="22" t="s">
        <v>3800</v>
      </c>
      <c r="E2278" s="22" t="s">
        <v>10050</v>
      </c>
      <c r="F2278" s="22" t="s">
        <v>3697</v>
      </c>
      <c r="H2278" s="22" t="s">
        <v>8</v>
      </c>
    </row>
    <row r="2279" spans="1:8">
      <c r="A2279" s="22" t="s">
        <v>10051</v>
      </c>
      <c r="B2279" s="22" t="s">
        <v>20298</v>
      </c>
      <c r="C2279" s="22" t="s">
        <v>10052</v>
      </c>
      <c r="D2279" s="22" t="s">
        <v>3931</v>
      </c>
      <c r="E2279" s="22" t="s">
        <v>10053</v>
      </c>
      <c r="F2279" s="22" t="s">
        <v>3697</v>
      </c>
      <c r="H2279" s="22" t="s">
        <v>8</v>
      </c>
    </row>
    <row r="2280" spans="1:8">
      <c r="A2280" s="22" t="s">
        <v>10054</v>
      </c>
      <c r="B2280" s="22" t="s">
        <v>19048</v>
      </c>
      <c r="C2280" s="22" t="s">
        <v>10055</v>
      </c>
      <c r="D2280" s="22" t="s">
        <v>4026</v>
      </c>
      <c r="E2280" s="22" t="s">
        <v>10056</v>
      </c>
      <c r="F2280" s="22" t="s">
        <v>3697</v>
      </c>
      <c r="G2280" s="22">
        <v>1</v>
      </c>
      <c r="H2280" s="22">
        <v>1806</v>
      </c>
    </row>
    <row r="2281" spans="1:8">
      <c r="A2281" s="22" t="s">
        <v>10057</v>
      </c>
      <c r="B2281" s="22" t="s">
        <v>20299</v>
      </c>
      <c r="C2281" s="22" t="s">
        <v>10058</v>
      </c>
      <c r="D2281" s="22" t="s">
        <v>4466</v>
      </c>
      <c r="F2281" s="22" t="s">
        <v>3715</v>
      </c>
      <c r="H2281" s="22" t="s">
        <v>8</v>
      </c>
    </row>
    <row r="2282" spans="1:8">
      <c r="A2282" s="22" t="s">
        <v>10059</v>
      </c>
      <c r="B2282" s="22" t="s">
        <v>20300</v>
      </c>
      <c r="C2282" s="22" t="s">
        <v>10060</v>
      </c>
      <c r="D2282" s="22" t="s">
        <v>10061</v>
      </c>
      <c r="E2282" s="22" t="s">
        <v>10062</v>
      </c>
      <c r="F2282" s="22" t="s">
        <v>3711</v>
      </c>
      <c r="H2282" s="22" t="s">
        <v>8</v>
      </c>
    </row>
    <row r="2283" spans="1:8">
      <c r="A2283" s="22" t="s">
        <v>10063</v>
      </c>
      <c r="B2283" s="22" t="s">
        <v>19552</v>
      </c>
      <c r="C2283" s="22" t="s">
        <v>10064</v>
      </c>
      <c r="D2283" s="22" t="s">
        <v>7842</v>
      </c>
      <c r="E2283" s="22" t="s">
        <v>10065</v>
      </c>
      <c r="F2283" s="22" t="s">
        <v>3697</v>
      </c>
      <c r="H2283" s="22">
        <v>1521</v>
      </c>
    </row>
    <row r="2284" spans="1:8">
      <c r="A2284" s="22" t="s">
        <v>10066</v>
      </c>
      <c r="B2284" s="22" t="s">
        <v>20301</v>
      </c>
      <c r="C2284" s="22" t="s">
        <v>10067</v>
      </c>
      <c r="D2284" s="22" t="s">
        <v>10068</v>
      </c>
      <c r="E2284" s="22" t="s">
        <v>10069</v>
      </c>
      <c r="F2284" s="22" t="s">
        <v>3697</v>
      </c>
      <c r="H2284" s="22">
        <v>2362</v>
      </c>
    </row>
    <row r="2285" spans="1:8">
      <c r="A2285" s="22" t="s">
        <v>10070</v>
      </c>
      <c r="B2285" s="22" t="s">
        <v>20302</v>
      </c>
      <c r="C2285" s="22" t="s">
        <v>10071</v>
      </c>
      <c r="D2285" s="22" t="s">
        <v>10072</v>
      </c>
      <c r="E2285" s="22" t="s">
        <v>10073</v>
      </c>
      <c r="F2285" s="22" t="s">
        <v>3707</v>
      </c>
      <c r="H2285" s="22" t="s">
        <v>8</v>
      </c>
    </row>
    <row r="2286" spans="1:8">
      <c r="A2286" s="22" t="s">
        <v>10074</v>
      </c>
      <c r="B2286" s="22" t="s">
        <v>19268</v>
      </c>
      <c r="C2286" s="22" t="s">
        <v>10075</v>
      </c>
      <c r="D2286" s="22" t="s">
        <v>4163</v>
      </c>
      <c r="E2286" s="22" t="s">
        <v>10076</v>
      </c>
      <c r="F2286" s="22" t="s">
        <v>3697</v>
      </c>
      <c r="H2286" s="22">
        <v>1868</v>
      </c>
    </row>
    <row r="2287" spans="1:8">
      <c r="A2287" s="22" t="s">
        <v>10077</v>
      </c>
      <c r="B2287" s="22" t="s">
        <v>19813</v>
      </c>
      <c r="C2287" s="22" t="s">
        <v>10078</v>
      </c>
      <c r="D2287" s="22" t="s">
        <v>5657</v>
      </c>
      <c r="F2287" s="22" t="s">
        <v>3730</v>
      </c>
      <c r="H2287" s="22" t="s">
        <v>8</v>
      </c>
    </row>
    <row r="2288" spans="1:8">
      <c r="A2288" s="22" t="s">
        <v>10079</v>
      </c>
      <c r="B2288" s="22" t="s">
        <v>18819</v>
      </c>
      <c r="C2288" s="22" t="s">
        <v>10080</v>
      </c>
      <c r="D2288" s="22" t="s">
        <v>3729</v>
      </c>
      <c r="F2288" s="22" t="s">
        <v>3711</v>
      </c>
      <c r="H2288" s="22" t="s">
        <v>8</v>
      </c>
    </row>
    <row r="2289" spans="1:8">
      <c r="A2289" s="22" t="s">
        <v>10081</v>
      </c>
      <c r="B2289" s="22" t="s">
        <v>18776</v>
      </c>
      <c r="C2289" s="22" t="s">
        <v>10082</v>
      </c>
      <c r="D2289" s="22" t="s">
        <v>7129</v>
      </c>
      <c r="E2289" s="22" t="s">
        <v>10083</v>
      </c>
      <c r="F2289" s="22" t="s">
        <v>3697</v>
      </c>
      <c r="H2289" s="22" t="s">
        <v>8</v>
      </c>
    </row>
    <row r="2290" spans="1:8">
      <c r="A2290" s="22" t="s">
        <v>10084</v>
      </c>
      <c r="B2290" s="22" t="s">
        <v>20303</v>
      </c>
      <c r="C2290" s="22" t="s">
        <v>10085</v>
      </c>
      <c r="D2290" s="22" t="s">
        <v>5323</v>
      </c>
      <c r="E2290" s="22" t="s">
        <v>10086</v>
      </c>
      <c r="F2290" s="22" t="s">
        <v>3697</v>
      </c>
      <c r="G2290" s="22">
        <v>1</v>
      </c>
      <c r="H2290" s="22">
        <v>233</v>
      </c>
    </row>
    <row r="2291" spans="1:8">
      <c r="A2291" s="22" t="s">
        <v>10087</v>
      </c>
      <c r="B2291" s="22" t="s">
        <v>20304</v>
      </c>
      <c r="C2291" s="22" t="s">
        <v>10088</v>
      </c>
      <c r="D2291" s="22" t="s">
        <v>3978</v>
      </c>
      <c r="E2291" s="22" t="s">
        <v>10089</v>
      </c>
      <c r="F2291" s="22" t="s">
        <v>3697</v>
      </c>
      <c r="H2291" s="22" t="s">
        <v>8</v>
      </c>
    </row>
    <row r="2292" spans="1:8">
      <c r="A2292" s="22" t="s">
        <v>10090</v>
      </c>
      <c r="B2292" s="22" t="s">
        <v>20305</v>
      </c>
      <c r="C2292" s="22" t="s">
        <v>10091</v>
      </c>
      <c r="D2292" s="22" t="s">
        <v>4356</v>
      </c>
      <c r="F2292" s="22" t="s">
        <v>3715</v>
      </c>
      <c r="H2292" s="22" t="s">
        <v>8</v>
      </c>
    </row>
    <row r="2293" spans="1:8">
      <c r="A2293" s="22" t="s">
        <v>10092</v>
      </c>
      <c r="B2293" s="22" t="s">
        <v>19714</v>
      </c>
      <c r="C2293" s="22" t="s">
        <v>10093</v>
      </c>
      <c r="D2293" s="22" t="s">
        <v>3901</v>
      </c>
      <c r="E2293" s="22" t="s">
        <v>10094</v>
      </c>
      <c r="F2293" s="22" t="s">
        <v>3697</v>
      </c>
      <c r="H2293" s="22">
        <v>376</v>
      </c>
    </row>
    <row r="2294" spans="1:8">
      <c r="A2294" s="22" t="s">
        <v>10095</v>
      </c>
      <c r="B2294" s="22" t="s">
        <v>20306</v>
      </c>
      <c r="C2294" s="22" t="s">
        <v>10096</v>
      </c>
      <c r="D2294" s="22" t="s">
        <v>4166</v>
      </c>
      <c r="E2294" s="22" t="s">
        <v>10097</v>
      </c>
      <c r="F2294" s="22" t="s">
        <v>3697</v>
      </c>
      <c r="G2294" s="22">
        <v>1</v>
      </c>
      <c r="H2294" s="22">
        <v>1325</v>
      </c>
    </row>
    <row r="2295" spans="1:8">
      <c r="A2295" s="22" t="s">
        <v>10098</v>
      </c>
      <c r="B2295" s="22" t="s">
        <v>18783</v>
      </c>
      <c r="C2295" s="22" t="s">
        <v>10099</v>
      </c>
      <c r="D2295" s="22" t="s">
        <v>4234</v>
      </c>
      <c r="F2295" s="22" t="s">
        <v>3711</v>
      </c>
      <c r="H2295" s="22" t="s">
        <v>8</v>
      </c>
    </row>
    <row r="2296" spans="1:8">
      <c r="A2296" s="22" t="s">
        <v>10100</v>
      </c>
      <c r="B2296" s="22" t="s">
        <v>19056</v>
      </c>
      <c r="C2296" s="22" t="s">
        <v>10101</v>
      </c>
      <c r="D2296" s="22" t="s">
        <v>3742</v>
      </c>
      <c r="E2296" s="22" t="s">
        <v>10102</v>
      </c>
      <c r="F2296" s="22" t="s">
        <v>3697</v>
      </c>
      <c r="H2296" s="22">
        <v>802</v>
      </c>
    </row>
    <row r="2297" spans="1:8">
      <c r="A2297" s="22" t="s">
        <v>10103</v>
      </c>
      <c r="B2297" s="22" t="s">
        <v>20307</v>
      </c>
      <c r="C2297" s="22" t="s">
        <v>10104</v>
      </c>
      <c r="D2297" s="22" t="s">
        <v>7245</v>
      </c>
      <c r="F2297" s="22" t="s">
        <v>3730</v>
      </c>
      <c r="H2297" s="22" t="s">
        <v>8</v>
      </c>
    </row>
    <row r="2298" spans="1:8">
      <c r="A2298" s="22" t="s">
        <v>10105</v>
      </c>
      <c r="B2298" s="22" t="s">
        <v>20308</v>
      </c>
      <c r="C2298" s="22" t="s">
        <v>10106</v>
      </c>
      <c r="D2298" s="22" t="s">
        <v>4843</v>
      </c>
      <c r="E2298" s="22" t="s">
        <v>10107</v>
      </c>
      <c r="F2298" s="22" t="s">
        <v>3697</v>
      </c>
      <c r="H2298" s="22">
        <v>1823</v>
      </c>
    </row>
    <row r="2299" spans="1:8">
      <c r="A2299" s="22" t="s">
        <v>10108</v>
      </c>
      <c r="B2299" s="22" t="s">
        <v>20309</v>
      </c>
      <c r="C2299" s="22" t="s">
        <v>10109</v>
      </c>
      <c r="D2299" s="22" t="s">
        <v>5931</v>
      </c>
      <c r="F2299" s="22" t="s">
        <v>3730</v>
      </c>
      <c r="H2299" s="22" t="s">
        <v>8</v>
      </c>
    </row>
    <row r="2300" spans="1:8">
      <c r="A2300" s="22" t="s">
        <v>10110</v>
      </c>
      <c r="B2300" s="22" t="s">
        <v>20310</v>
      </c>
      <c r="C2300" s="22" t="s">
        <v>10111</v>
      </c>
      <c r="D2300" s="22" t="s">
        <v>3800</v>
      </c>
      <c r="E2300" s="22" t="s">
        <v>10112</v>
      </c>
      <c r="F2300" s="22" t="s">
        <v>3697</v>
      </c>
      <c r="H2300" s="22" t="s">
        <v>8</v>
      </c>
    </row>
    <row r="2301" spans="1:8">
      <c r="A2301" s="22" t="s">
        <v>10113</v>
      </c>
      <c r="B2301" s="22" t="s">
        <v>20311</v>
      </c>
      <c r="C2301" s="22" t="s">
        <v>10114</v>
      </c>
      <c r="D2301" s="22" t="s">
        <v>4311</v>
      </c>
      <c r="E2301" s="22" t="s">
        <v>10115</v>
      </c>
      <c r="F2301" s="22" t="s">
        <v>3697</v>
      </c>
      <c r="H2301" s="22">
        <v>728</v>
      </c>
    </row>
    <row r="2302" spans="1:8">
      <c r="A2302" s="22" t="s">
        <v>10116</v>
      </c>
      <c r="B2302" s="22" t="s">
        <v>18666</v>
      </c>
      <c r="C2302" s="22" t="s">
        <v>10117</v>
      </c>
      <c r="D2302" s="22" t="s">
        <v>3714</v>
      </c>
      <c r="F2302" s="22" t="s">
        <v>3715</v>
      </c>
      <c r="H2302" s="22" t="s">
        <v>8</v>
      </c>
    </row>
    <row r="2303" spans="1:8">
      <c r="A2303" s="22" t="s">
        <v>10118</v>
      </c>
      <c r="B2303" s="22" t="s">
        <v>20312</v>
      </c>
      <c r="C2303" s="22" t="s">
        <v>10119</v>
      </c>
      <c r="D2303" s="22" t="s">
        <v>4942</v>
      </c>
      <c r="E2303" s="22" t="s">
        <v>10120</v>
      </c>
      <c r="F2303" s="22" t="s">
        <v>3697</v>
      </c>
      <c r="G2303" s="22">
        <v>1</v>
      </c>
      <c r="H2303" s="22" t="s">
        <v>8</v>
      </c>
    </row>
    <row r="2304" spans="1:8">
      <c r="A2304" s="22" t="s">
        <v>10121</v>
      </c>
      <c r="B2304" s="22" t="s">
        <v>20313</v>
      </c>
      <c r="C2304" s="22" t="s">
        <v>10122</v>
      </c>
      <c r="D2304" s="22" t="s">
        <v>5444</v>
      </c>
      <c r="F2304" s="22" t="s">
        <v>3730</v>
      </c>
      <c r="H2304" s="22" t="s">
        <v>8</v>
      </c>
    </row>
    <row r="2305" spans="1:8">
      <c r="A2305" s="22" t="s">
        <v>10123</v>
      </c>
      <c r="B2305" s="22" t="s">
        <v>20314</v>
      </c>
      <c r="C2305" s="22" t="s">
        <v>10124</v>
      </c>
      <c r="D2305" s="22" t="s">
        <v>3714</v>
      </c>
      <c r="F2305" s="22" t="s">
        <v>3715</v>
      </c>
      <c r="H2305" s="22" t="s">
        <v>8</v>
      </c>
    </row>
    <row r="2306" spans="1:8">
      <c r="A2306" s="22" t="s">
        <v>10125</v>
      </c>
      <c r="B2306" s="22" t="s">
        <v>19476</v>
      </c>
      <c r="C2306" s="22" t="s">
        <v>10126</v>
      </c>
      <c r="D2306" s="22" t="s">
        <v>10127</v>
      </c>
      <c r="F2306" s="22" t="s">
        <v>3711</v>
      </c>
      <c r="H2306" s="22" t="s">
        <v>8</v>
      </c>
    </row>
    <row r="2307" spans="1:8">
      <c r="A2307" s="22" t="s">
        <v>10128</v>
      </c>
      <c r="B2307" s="22" t="s">
        <v>19303</v>
      </c>
      <c r="C2307" s="22" t="s">
        <v>10129</v>
      </c>
      <c r="D2307" s="22" t="s">
        <v>4311</v>
      </c>
      <c r="F2307" s="22" t="s">
        <v>3711</v>
      </c>
      <c r="H2307" s="22" t="s">
        <v>8</v>
      </c>
    </row>
    <row r="2308" spans="1:8">
      <c r="A2308" s="22" t="s">
        <v>10130</v>
      </c>
      <c r="B2308" s="22" t="s">
        <v>19335</v>
      </c>
      <c r="C2308" s="22" t="s">
        <v>10131</v>
      </c>
      <c r="D2308" s="22" t="s">
        <v>7914</v>
      </c>
      <c r="E2308" s="22" t="s">
        <v>10132</v>
      </c>
      <c r="F2308" s="22" t="s">
        <v>3697</v>
      </c>
      <c r="H2308" s="22" t="s">
        <v>8</v>
      </c>
    </row>
    <row r="2309" spans="1:8">
      <c r="A2309" s="22" t="s">
        <v>10133</v>
      </c>
      <c r="B2309" s="22" t="s">
        <v>20315</v>
      </c>
      <c r="C2309" s="22" t="s">
        <v>10134</v>
      </c>
      <c r="D2309" s="22" t="s">
        <v>4172</v>
      </c>
      <c r="E2309" s="22" t="s">
        <v>10135</v>
      </c>
      <c r="F2309" s="22" t="s">
        <v>3697</v>
      </c>
      <c r="H2309" s="22">
        <v>843</v>
      </c>
    </row>
    <row r="2310" spans="1:8">
      <c r="A2310" s="22" t="s">
        <v>10136</v>
      </c>
      <c r="B2310" s="22" t="s">
        <v>20316</v>
      </c>
      <c r="C2310" s="22" t="s">
        <v>10137</v>
      </c>
      <c r="D2310" s="22" t="s">
        <v>3815</v>
      </c>
      <c r="E2310" s="22" t="s">
        <v>10138</v>
      </c>
      <c r="F2310" s="22" t="s">
        <v>3697</v>
      </c>
      <c r="H2310" s="22">
        <v>1987</v>
      </c>
    </row>
    <row r="2311" spans="1:8">
      <c r="A2311" s="22" t="s">
        <v>10139</v>
      </c>
      <c r="B2311" s="22" t="s">
        <v>20317</v>
      </c>
      <c r="C2311" s="22" t="s">
        <v>10140</v>
      </c>
      <c r="D2311" s="22" t="s">
        <v>3935</v>
      </c>
      <c r="F2311" s="22" t="s">
        <v>3730</v>
      </c>
      <c r="H2311" s="22" t="s">
        <v>8</v>
      </c>
    </row>
    <row r="2312" spans="1:8">
      <c r="A2312" s="22" t="s">
        <v>10141</v>
      </c>
      <c r="B2312" s="22" t="s">
        <v>19744</v>
      </c>
      <c r="C2312" s="22" t="s">
        <v>10142</v>
      </c>
      <c r="D2312" s="22" t="s">
        <v>4032</v>
      </c>
      <c r="E2312" s="22" t="s">
        <v>10143</v>
      </c>
      <c r="F2312" s="22" t="s">
        <v>3697</v>
      </c>
      <c r="H2312" s="22">
        <v>1980</v>
      </c>
    </row>
    <row r="2313" spans="1:8">
      <c r="A2313" s="22" t="s">
        <v>10144</v>
      </c>
      <c r="B2313" s="22" t="s">
        <v>19695</v>
      </c>
      <c r="C2313" s="22" t="s">
        <v>10145</v>
      </c>
      <c r="D2313" s="22" t="s">
        <v>3996</v>
      </c>
      <c r="F2313" s="22" t="s">
        <v>3730</v>
      </c>
      <c r="H2313" s="22" t="s">
        <v>8</v>
      </c>
    </row>
    <row r="2314" spans="1:8">
      <c r="A2314" s="22" t="s">
        <v>10146</v>
      </c>
      <c r="B2314" s="22" t="s">
        <v>20318</v>
      </c>
      <c r="C2314" s="22" t="s">
        <v>10147</v>
      </c>
      <c r="D2314" s="22" t="s">
        <v>4353</v>
      </c>
      <c r="F2314" s="22" t="s">
        <v>3715</v>
      </c>
      <c r="H2314" s="22" t="s">
        <v>8</v>
      </c>
    </row>
    <row r="2315" spans="1:8">
      <c r="A2315" s="22" t="s">
        <v>10148</v>
      </c>
      <c r="B2315" s="22" t="s">
        <v>20319</v>
      </c>
      <c r="C2315" s="22" t="s">
        <v>10149</v>
      </c>
      <c r="D2315" s="22" t="s">
        <v>6385</v>
      </c>
      <c r="F2315" s="22" t="s">
        <v>3715</v>
      </c>
      <c r="H2315" s="22" t="s">
        <v>8</v>
      </c>
    </row>
    <row r="2316" spans="1:8">
      <c r="A2316" s="22" t="s">
        <v>10150</v>
      </c>
      <c r="B2316" s="22" t="s">
        <v>20320</v>
      </c>
      <c r="C2316" s="22" t="s">
        <v>10151</v>
      </c>
      <c r="D2316" s="22" t="s">
        <v>5336</v>
      </c>
      <c r="E2316" s="22" t="s">
        <v>10152</v>
      </c>
      <c r="F2316" s="22" t="s">
        <v>3697</v>
      </c>
      <c r="H2316" s="22">
        <v>1621</v>
      </c>
    </row>
    <row r="2317" spans="1:8">
      <c r="A2317" s="22" t="s">
        <v>10153</v>
      </c>
      <c r="B2317" s="22" t="s">
        <v>20321</v>
      </c>
      <c r="C2317" s="22" t="s">
        <v>10154</v>
      </c>
      <c r="D2317" s="22" t="s">
        <v>10155</v>
      </c>
      <c r="F2317" s="22" t="s">
        <v>3730</v>
      </c>
      <c r="H2317" s="22" t="s">
        <v>8</v>
      </c>
    </row>
    <row r="2318" spans="1:8">
      <c r="A2318" s="22" t="s">
        <v>10156</v>
      </c>
      <c r="B2318" s="22" t="s">
        <v>19834</v>
      </c>
      <c r="C2318" s="22" t="s">
        <v>10157</v>
      </c>
      <c r="D2318" s="22" t="s">
        <v>3714</v>
      </c>
      <c r="E2318" s="22" t="s">
        <v>10158</v>
      </c>
      <c r="F2318" s="22" t="s">
        <v>3697</v>
      </c>
      <c r="G2318" s="22">
        <v>1</v>
      </c>
      <c r="H2318" s="22" t="s">
        <v>8</v>
      </c>
    </row>
    <row r="2319" spans="1:8">
      <c r="A2319" s="22" t="s">
        <v>10159</v>
      </c>
      <c r="B2319" s="22" t="s">
        <v>20322</v>
      </c>
      <c r="C2319" s="22" t="s">
        <v>10160</v>
      </c>
      <c r="D2319" s="22" t="s">
        <v>3785</v>
      </c>
      <c r="F2319" s="22" t="s">
        <v>3715</v>
      </c>
      <c r="H2319" s="22" t="s">
        <v>8</v>
      </c>
    </row>
    <row r="2320" spans="1:8">
      <c r="A2320" s="22" t="s">
        <v>10161</v>
      </c>
      <c r="B2320" s="22" t="s">
        <v>19052</v>
      </c>
      <c r="C2320" s="22" t="s">
        <v>10162</v>
      </c>
      <c r="D2320" s="22" t="s">
        <v>4764</v>
      </c>
      <c r="E2320" s="22" t="s">
        <v>10163</v>
      </c>
      <c r="F2320" s="22" t="s">
        <v>3697</v>
      </c>
      <c r="H2320" s="22">
        <v>816</v>
      </c>
    </row>
    <row r="2321" spans="1:8">
      <c r="A2321" s="22" t="s">
        <v>10164</v>
      </c>
      <c r="B2321" s="22" t="s">
        <v>20323</v>
      </c>
      <c r="C2321" s="22" t="s">
        <v>10165</v>
      </c>
      <c r="D2321" s="22" t="s">
        <v>10166</v>
      </c>
      <c r="E2321" s="22" t="s">
        <v>10167</v>
      </c>
      <c r="F2321" s="22" t="s">
        <v>3697</v>
      </c>
      <c r="H2321" s="22">
        <v>355</v>
      </c>
    </row>
    <row r="2322" spans="1:8">
      <c r="A2322" s="22" t="s">
        <v>10168</v>
      </c>
      <c r="B2322" s="22" t="s">
        <v>20324</v>
      </c>
      <c r="C2322" s="22" t="s">
        <v>10169</v>
      </c>
      <c r="D2322" s="22" t="s">
        <v>5346</v>
      </c>
      <c r="F2322" s="22" t="s">
        <v>3715</v>
      </c>
      <c r="H2322" s="22" t="s">
        <v>8</v>
      </c>
    </row>
    <row r="2323" spans="1:8">
      <c r="A2323" s="22" t="s">
        <v>10170</v>
      </c>
      <c r="B2323" s="22" t="s">
        <v>20120</v>
      </c>
      <c r="C2323" s="22" t="s">
        <v>10171</v>
      </c>
      <c r="D2323" s="22" t="s">
        <v>5346</v>
      </c>
      <c r="E2323" s="22" t="s">
        <v>10172</v>
      </c>
      <c r="F2323" s="22" t="s">
        <v>3697</v>
      </c>
      <c r="H2323" s="22">
        <v>496</v>
      </c>
    </row>
    <row r="2324" spans="1:8">
      <c r="A2324" s="22" t="s">
        <v>10173</v>
      </c>
      <c r="B2324" s="22" t="s">
        <v>19292</v>
      </c>
      <c r="C2324" s="22" t="s">
        <v>10174</v>
      </c>
      <c r="D2324" s="22" t="s">
        <v>6628</v>
      </c>
      <c r="E2324" s="22" t="s">
        <v>10175</v>
      </c>
      <c r="F2324" s="22" t="s">
        <v>3697</v>
      </c>
      <c r="H2324" s="22">
        <v>216</v>
      </c>
    </row>
    <row r="2325" spans="1:8">
      <c r="A2325" s="22" t="s">
        <v>10176</v>
      </c>
      <c r="B2325" s="22" t="s">
        <v>20325</v>
      </c>
      <c r="C2325" s="22" t="s">
        <v>10177</v>
      </c>
      <c r="D2325" s="22" t="s">
        <v>6782</v>
      </c>
      <c r="E2325" s="22" t="s">
        <v>10178</v>
      </c>
      <c r="F2325" s="22" t="s">
        <v>3697</v>
      </c>
      <c r="H2325" s="22" t="s">
        <v>8</v>
      </c>
    </row>
    <row r="2326" spans="1:8">
      <c r="A2326" s="22" t="s">
        <v>10179</v>
      </c>
      <c r="B2326" s="22" t="s">
        <v>19247</v>
      </c>
      <c r="C2326" s="22" t="s">
        <v>10180</v>
      </c>
      <c r="D2326" s="22" t="s">
        <v>4719</v>
      </c>
      <c r="E2326" s="22" t="s">
        <v>10181</v>
      </c>
      <c r="F2326" s="22" t="s">
        <v>3697</v>
      </c>
      <c r="H2326" s="22">
        <v>462</v>
      </c>
    </row>
    <row r="2327" spans="1:8">
      <c r="A2327" s="22" t="s">
        <v>10182</v>
      </c>
      <c r="B2327" s="22" t="s">
        <v>20326</v>
      </c>
      <c r="C2327" s="22" t="s">
        <v>10183</v>
      </c>
      <c r="D2327" s="22" t="s">
        <v>4466</v>
      </c>
      <c r="E2327" s="22" t="s">
        <v>10184</v>
      </c>
      <c r="F2327" s="22" t="s">
        <v>3697</v>
      </c>
      <c r="H2327" s="22">
        <v>1678</v>
      </c>
    </row>
    <row r="2328" spans="1:8">
      <c r="A2328" s="22" t="s">
        <v>10185</v>
      </c>
      <c r="B2328" s="22" t="s">
        <v>20327</v>
      </c>
      <c r="C2328" s="22" t="s">
        <v>10186</v>
      </c>
      <c r="D2328" s="22" t="s">
        <v>3738</v>
      </c>
      <c r="E2328" s="22" t="s">
        <v>10187</v>
      </c>
      <c r="F2328" s="22" t="s">
        <v>3697</v>
      </c>
      <c r="H2328" s="22">
        <v>2145</v>
      </c>
    </row>
    <row r="2329" spans="1:8">
      <c r="A2329" s="22" t="s">
        <v>10188</v>
      </c>
      <c r="B2329" s="22" t="s">
        <v>20269</v>
      </c>
      <c r="C2329" s="22" t="s">
        <v>10189</v>
      </c>
      <c r="D2329" s="22" t="s">
        <v>4172</v>
      </c>
      <c r="F2329" s="22" t="s">
        <v>3711</v>
      </c>
      <c r="H2329" s="22" t="s">
        <v>8</v>
      </c>
    </row>
    <row r="2330" spans="1:8">
      <c r="A2330" s="22" t="s">
        <v>10190</v>
      </c>
      <c r="B2330" s="22" t="s">
        <v>18888</v>
      </c>
      <c r="C2330" s="22" t="s">
        <v>10191</v>
      </c>
      <c r="D2330" s="22" t="s">
        <v>3881</v>
      </c>
      <c r="E2330" s="22" t="s">
        <v>10192</v>
      </c>
      <c r="F2330" s="22" t="s">
        <v>3697</v>
      </c>
      <c r="G2330" s="22">
        <v>1</v>
      </c>
      <c r="H2330" s="22">
        <v>1876</v>
      </c>
    </row>
    <row r="2331" spans="1:8">
      <c r="A2331" s="22" t="s">
        <v>10193</v>
      </c>
      <c r="B2331" s="22" t="s">
        <v>20328</v>
      </c>
      <c r="C2331" s="22" t="s">
        <v>10194</v>
      </c>
      <c r="D2331" s="22" t="s">
        <v>10195</v>
      </c>
      <c r="F2331" s="22" t="s">
        <v>3730</v>
      </c>
      <c r="H2331" s="22" t="s">
        <v>8</v>
      </c>
    </row>
    <row r="2332" spans="1:8">
      <c r="A2332" s="22" t="s">
        <v>10196</v>
      </c>
      <c r="B2332" s="22" t="s">
        <v>20329</v>
      </c>
      <c r="C2332" s="22" t="s">
        <v>10197</v>
      </c>
      <c r="D2332" s="22" t="s">
        <v>3714</v>
      </c>
      <c r="F2332" s="22" t="s">
        <v>3715</v>
      </c>
      <c r="H2332" s="22" t="s">
        <v>8</v>
      </c>
    </row>
    <row r="2333" spans="1:8">
      <c r="A2333" s="22" t="s">
        <v>10198</v>
      </c>
      <c r="B2333" s="22" t="s">
        <v>20330</v>
      </c>
      <c r="C2333" s="22" t="s">
        <v>10199</v>
      </c>
      <c r="D2333" s="22" t="s">
        <v>4007</v>
      </c>
      <c r="F2333" s="22" t="s">
        <v>3715</v>
      </c>
      <c r="H2333" s="22" t="s">
        <v>8</v>
      </c>
    </row>
    <row r="2334" spans="1:8">
      <c r="A2334" s="22" t="s">
        <v>10200</v>
      </c>
      <c r="B2334" s="22" t="s">
        <v>20331</v>
      </c>
      <c r="C2334" s="22" t="s">
        <v>10201</v>
      </c>
      <c r="D2334" s="22" t="s">
        <v>5541</v>
      </c>
      <c r="E2334" s="22" t="s">
        <v>10202</v>
      </c>
      <c r="F2334" s="22" t="s">
        <v>3697</v>
      </c>
      <c r="H2334" s="22">
        <v>2167</v>
      </c>
    </row>
    <row r="2335" spans="1:8">
      <c r="A2335" s="22" t="s">
        <v>10203</v>
      </c>
      <c r="B2335" s="22" t="s">
        <v>20332</v>
      </c>
      <c r="C2335" s="22" t="s">
        <v>10204</v>
      </c>
      <c r="D2335" s="22" t="s">
        <v>3881</v>
      </c>
      <c r="E2335" s="22" t="s">
        <v>10205</v>
      </c>
      <c r="F2335" s="22" t="s">
        <v>3697</v>
      </c>
      <c r="G2335" s="22">
        <v>1</v>
      </c>
      <c r="H2335" s="22">
        <v>1881</v>
      </c>
    </row>
    <row r="2336" spans="1:8">
      <c r="A2336" s="22" t="s">
        <v>10206</v>
      </c>
      <c r="B2336" s="22" t="s">
        <v>20333</v>
      </c>
      <c r="C2336" s="22" t="s">
        <v>10207</v>
      </c>
      <c r="D2336" s="22" t="s">
        <v>3800</v>
      </c>
      <c r="E2336" s="22" t="s">
        <v>10208</v>
      </c>
      <c r="F2336" s="22" t="s">
        <v>3697</v>
      </c>
      <c r="H2336" s="22">
        <v>2470</v>
      </c>
    </row>
    <row r="2337" spans="1:8">
      <c r="A2337" s="22" t="s">
        <v>10209</v>
      </c>
      <c r="B2337" s="22" t="s">
        <v>18952</v>
      </c>
      <c r="C2337" s="22" t="s">
        <v>10210</v>
      </c>
      <c r="D2337" s="22" t="s">
        <v>4664</v>
      </c>
      <c r="E2337" s="22" t="s">
        <v>10211</v>
      </c>
      <c r="F2337" s="22" t="s">
        <v>3697</v>
      </c>
      <c r="G2337" s="22">
        <v>2</v>
      </c>
      <c r="H2337" s="22">
        <v>914</v>
      </c>
    </row>
    <row r="2338" spans="1:8">
      <c r="A2338" s="22" t="s">
        <v>10212</v>
      </c>
      <c r="B2338" s="22" t="s">
        <v>20334</v>
      </c>
      <c r="C2338" s="22" t="s">
        <v>10213</v>
      </c>
      <c r="D2338" s="22" t="s">
        <v>4158</v>
      </c>
      <c r="F2338" s="22" t="s">
        <v>3715</v>
      </c>
      <c r="H2338" s="22" t="s">
        <v>8</v>
      </c>
    </row>
    <row r="2339" spans="1:8">
      <c r="A2339" s="22" t="s">
        <v>10214</v>
      </c>
      <c r="B2339" s="22" t="s">
        <v>20335</v>
      </c>
      <c r="C2339" s="22" t="s">
        <v>10215</v>
      </c>
      <c r="D2339" s="22" t="s">
        <v>8870</v>
      </c>
      <c r="F2339" s="22" t="s">
        <v>3730</v>
      </c>
      <c r="H2339" s="22" t="s">
        <v>8</v>
      </c>
    </row>
    <row r="2340" spans="1:8">
      <c r="A2340" s="22" t="s">
        <v>10216</v>
      </c>
      <c r="B2340" s="22" t="s">
        <v>20118</v>
      </c>
      <c r="C2340" s="22" t="s">
        <v>10217</v>
      </c>
      <c r="D2340" s="22" t="s">
        <v>3975</v>
      </c>
      <c r="E2340" s="22" t="s">
        <v>10218</v>
      </c>
      <c r="F2340" s="22" t="s">
        <v>3697</v>
      </c>
      <c r="G2340" s="22">
        <v>1</v>
      </c>
      <c r="H2340" s="22">
        <v>618</v>
      </c>
    </row>
    <row r="2341" spans="1:8">
      <c r="A2341" s="22" t="s">
        <v>10219</v>
      </c>
      <c r="B2341" s="22" t="s">
        <v>19798</v>
      </c>
      <c r="C2341" s="22" t="s">
        <v>10220</v>
      </c>
      <c r="D2341" s="22" t="s">
        <v>4262</v>
      </c>
      <c r="F2341" s="22" t="s">
        <v>3705</v>
      </c>
      <c r="H2341" s="22" t="s">
        <v>8</v>
      </c>
    </row>
    <row r="2342" spans="1:8">
      <c r="A2342" s="22" t="s">
        <v>10221</v>
      </c>
      <c r="B2342" s="22" t="s">
        <v>18668</v>
      </c>
      <c r="C2342" s="22" t="s">
        <v>10222</v>
      </c>
      <c r="D2342" s="22" t="s">
        <v>10223</v>
      </c>
      <c r="E2342" s="22" t="s">
        <v>10224</v>
      </c>
      <c r="F2342" s="22" t="s">
        <v>3697</v>
      </c>
      <c r="H2342" s="22">
        <v>610</v>
      </c>
    </row>
    <row r="2343" spans="1:8">
      <c r="A2343" s="22" t="s">
        <v>10225</v>
      </c>
      <c r="B2343" s="22" t="s">
        <v>20336</v>
      </c>
      <c r="C2343" s="22" t="s">
        <v>10226</v>
      </c>
      <c r="D2343" s="22" t="s">
        <v>3881</v>
      </c>
      <c r="F2343" s="22" t="s">
        <v>3730</v>
      </c>
      <c r="H2343" s="22" t="s">
        <v>8</v>
      </c>
    </row>
    <row r="2344" spans="1:8">
      <c r="A2344" s="22" t="s">
        <v>10227</v>
      </c>
      <c r="B2344" s="22" t="s">
        <v>20337</v>
      </c>
      <c r="C2344" s="22" t="s">
        <v>10228</v>
      </c>
      <c r="D2344" s="22" t="s">
        <v>4035</v>
      </c>
      <c r="E2344" s="22" t="s">
        <v>10229</v>
      </c>
      <c r="F2344" s="22" t="s">
        <v>3697</v>
      </c>
      <c r="H2344" s="22" t="s">
        <v>8</v>
      </c>
    </row>
    <row r="2345" spans="1:8">
      <c r="A2345" s="22" t="s">
        <v>10230</v>
      </c>
      <c r="B2345" s="22" t="s">
        <v>20262</v>
      </c>
      <c r="C2345" s="22" t="s">
        <v>10231</v>
      </c>
      <c r="D2345" s="22" t="s">
        <v>3695</v>
      </c>
      <c r="F2345" s="22" t="s">
        <v>3730</v>
      </c>
      <c r="H2345" s="22" t="s">
        <v>8</v>
      </c>
    </row>
    <row r="2346" spans="1:8">
      <c r="A2346" s="22" t="s">
        <v>10232</v>
      </c>
      <c r="B2346" s="22" t="s">
        <v>20338</v>
      </c>
      <c r="C2346" s="22" t="s">
        <v>10233</v>
      </c>
      <c r="D2346" s="22" t="s">
        <v>8324</v>
      </c>
      <c r="E2346" s="22" t="s">
        <v>10234</v>
      </c>
      <c r="F2346" s="22" t="s">
        <v>3697</v>
      </c>
      <c r="H2346" s="22">
        <v>1115</v>
      </c>
    </row>
    <row r="2347" spans="1:8">
      <c r="A2347" s="22" t="s">
        <v>10235</v>
      </c>
      <c r="B2347" s="22" t="s">
        <v>19695</v>
      </c>
      <c r="C2347" s="22" t="s">
        <v>10236</v>
      </c>
      <c r="D2347" s="22" t="s">
        <v>6642</v>
      </c>
      <c r="F2347" s="22" t="s">
        <v>3730</v>
      </c>
      <c r="H2347" s="22" t="s">
        <v>8</v>
      </c>
    </row>
    <row r="2348" spans="1:8">
      <c r="A2348" s="22" t="s">
        <v>10237</v>
      </c>
      <c r="B2348" s="22" t="s">
        <v>20339</v>
      </c>
      <c r="C2348" s="22" t="s">
        <v>10238</v>
      </c>
      <c r="D2348" s="22" t="s">
        <v>10239</v>
      </c>
      <c r="E2348" s="22" t="s">
        <v>10240</v>
      </c>
      <c r="F2348" s="22" t="s">
        <v>3697</v>
      </c>
      <c r="G2348" s="22">
        <v>1</v>
      </c>
      <c r="H2348" s="22" t="s">
        <v>8</v>
      </c>
    </row>
    <row r="2349" spans="1:8">
      <c r="A2349" s="22" t="s">
        <v>10241</v>
      </c>
      <c r="B2349" s="22" t="s">
        <v>20340</v>
      </c>
      <c r="C2349" s="22" t="s">
        <v>10242</v>
      </c>
      <c r="D2349" s="22" t="s">
        <v>4051</v>
      </c>
      <c r="F2349" s="22" t="s">
        <v>3715</v>
      </c>
      <c r="H2349" s="22" t="s">
        <v>8</v>
      </c>
    </row>
    <row r="2350" spans="1:8">
      <c r="A2350" s="22" t="s">
        <v>10243</v>
      </c>
      <c r="B2350" s="22" t="s">
        <v>19394</v>
      </c>
      <c r="C2350" s="22" t="s">
        <v>10244</v>
      </c>
      <c r="D2350" s="22" t="s">
        <v>4117</v>
      </c>
      <c r="F2350" s="22" t="s">
        <v>3730</v>
      </c>
      <c r="H2350" s="22">
        <v>1778</v>
      </c>
    </row>
    <row r="2351" spans="1:8">
      <c r="A2351" s="22" t="s">
        <v>10245</v>
      </c>
      <c r="B2351" s="22" t="s">
        <v>20341</v>
      </c>
      <c r="C2351" s="22" t="s">
        <v>10246</v>
      </c>
      <c r="D2351" s="22" t="s">
        <v>4051</v>
      </c>
      <c r="F2351" s="22" t="s">
        <v>3730</v>
      </c>
      <c r="H2351" s="22" t="s">
        <v>8</v>
      </c>
    </row>
    <row r="2352" spans="1:8">
      <c r="A2352" s="22" t="s">
        <v>10247</v>
      </c>
      <c r="B2352" s="22" t="s">
        <v>20342</v>
      </c>
      <c r="C2352" s="22" t="s">
        <v>10248</v>
      </c>
      <c r="D2352" s="22" t="s">
        <v>4568</v>
      </c>
      <c r="F2352" s="22" t="s">
        <v>3707</v>
      </c>
      <c r="H2352" s="22" t="s">
        <v>8</v>
      </c>
    </row>
    <row r="2353" spans="1:8">
      <c r="A2353" s="22" t="s">
        <v>10249</v>
      </c>
      <c r="B2353" s="22" t="s">
        <v>20343</v>
      </c>
      <c r="C2353" s="22" t="s">
        <v>10250</v>
      </c>
      <c r="D2353" s="22" t="s">
        <v>4568</v>
      </c>
      <c r="F2353" s="22" t="s">
        <v>3715</v>
      </c>
      <c r="H2353" s="22" t="s">
        <v>8</v>
      </c>
    </row>
    <row r="2354" spans="1:8">
      <c r="A2354" s="22" t="s">
        <v>10251</v>
      </c>
      <c r="B2354" s="22" t="s">
        <v>19261</v>
      </c>
      <c r="C2354" s="22" t="s">
        <v>10252</v>
      </c>
      <c r="D2354" s="22" t="s">
        <v>3729</v>
      </c>
      <c r="E2354" s="22" t="s">
        <v>10253</v>
      </c>
      <c r="F2354" s="22" t="s">
        <v>3697</v>
      </c>
      <c r="H2354" s="22" t="s">
        <v>8</v>
      </c>
    </row>
    <row r="2355" spans="1:8">
      <c r="A2355" s="22" t="s">
        <v>10254</v>
      </c>
      <c r="B2355" s="22" t="s">
        <v>19749</v>
      </c>
      <c r="C2355" s="22" t="s">
        <v>10255</v>
      </c>
      <c r="D2355" s="22" t="s">
        <v>3789</v>
      </c>
      <c r="E2355" s="22" t="s">
        <v>10256</v>
      </c>
      <c r="F2355" s="22" t="s">
        <v>3697</v>
      </c>
      <c r="G2355" s="22">
        <v>1</v>
      </c>
      <c r="H2355" s="22" t="s">
        <v>8</v>
      </c>
    </row>
    <row r="2356" spans="1:8">
      <c r="A2356" s="22" t="s">
        <v>10257</v>
      </c>
      <c r="B2356" s="22" t="s">
        <v>19542</v>
      </c>
      <c r="C2356" s="22" t="s">
        <v>23732</v>
      </c>
      <c r="D2356" s="22" t="s">
        <v>4353</v>
      </c>
      <c r="F2356" s="22" t="s">
        <v>3943</v>
      </c>
      <c r="H2356" s="22" t="s">
        <v>8</v>
      </c>
    </row>
    <row r="2357" spans="1:8">
      <c r="A2357" s="22" t="s">
        <v>10258</v>
      </c>
      <c r="B2357" s="22" t="s">
        <v>21477</v>
      </c>
      <c r="C2357" s="22" t="s">
        <v>23733</v>
      </c>
      <c r="D2357" s="22" t="s">
        <v>11654</v>
      </c>
      <c r="F2357" s="22" t="s">
        <v>3711</v>
      </c>
      <c r="H2357" s="22" t="s">
        <v>8</v>
      </c>
    </row>
    <row r="2358" spans="1:8">
      <c r="A2358" s="22" t="s">
        <v>23734</v>
      </c>
      <c r="B2358" s="22" t="s">
        <v>19132</v>
      </c>
      <c r="C2358" s="22" t="s">
        <v>23735</v>
      </c>
      <c r="D2358" s="22" t="s">
        <v>10072</v>
      </c>
      <c r="E2358" s="22" t="s">
        <v>23736</v>
      </c>
      <c r="F2358" s="22" t="s">
        <v>3697</v>
      </c>
      <c r="H2358" s="22">
        <v>2410</v>
      </c>
    </row>
    <row r="2359" spans="1:8">
      <c r="A2359" s="22" t="s">
        <v>23737</v>
      </c>
      <c r="B2359" s="22" t="s">
        <v>19813</v>
      </c>
      <c r="C2359" s="22" t="s">
        <v>23738</v>
      </c>
      <c r="D2359" s="22" t="s">
        <v>4151</v>
      </c>
      <c r="F2359" s="22" t="s">
        <v>3730</v>
      </c>
      <c r="H2359" s="22" t="s">
        <v>8</v>
      </c>
    </row>
    <row r="2360" spans="1:8">
      <c r="A2360" s="22" t="s">
        <v>23739</v>
      </c>
      <c r="B2360" s="22" t="s">
        <v>19353</v>
      </c>
      <c r="C2360" s="22" t="s">
        <v>23740</v>
      </c>
      <c r="D2360" s="22" t="s">
        <v>3935</v>
      </c>
      <c r="E2360" s="22" t="s">
        <v>23741</v>
      </c>
      <c r="F2360" s="22" t="s">
        <v>3697</v>
      </c>
      <c r="H2360" s="22">
        <v>2216</v>
      </c>
    </row>
    <row r="2361" spans="1:8">
      <c r="A2361" s="22" t="s">
        <v>10259</v>
      </c>
      <c r="B2361" s="22" t="s">
        <v>20344</v>
      </c>
      <c r="C2361" s="22" t="s">
        <v>10260</v>
      </c>
      <c r="D2361" s="22" t="s">
        <v>3865</v>
      </c>
      <c r="F2361" s="22" t="s">
        <v>3707</v>
      </c>
      <c r="H2361" s="22" t="s">
        <v>8</v>
      </c>
    </row>
    <row r="2362" spans="1:8">
      <c r="A2362" s="22" t="s">
        <v>10261</v>
      </c>
      <c r="B2362" s="22" t="s">
        <v>19642</v>
      </c>
      <c r="C2362" s="22" t="s">
        <v>10262</v>
      </c>
      <c r="D2362" s="22" t="s">
        <v>4957</v>
      </c>
      <c r="F2362" s="22" t="s">
        <v>3730</v>
      </c>
      <c r="H2362" s="22" t="s">
        <v>8</v>
      </c>
    </row>
    <row r="2363" spans="1:8">
      <c r="A2363" s="22" t="s">
        <v>10263</v>
      </c>
      <c r="B2363" s="22" t="s">
        <v>20345</v>
      </c>
      <c r="C2363" s="22" t="s">
        <v>10264</v>
      </c>
      <c r="D2363" s="22" t="s">
        <v>4285</v>
      </c>
      <c r="E2363" s="22" t="s">
        <v>10265</v>
      </c>
      <c r="F2363" s="22" t="s">
        <v>3697</v>
      </c>
      <c r="H2363" s="22" t="s">
        <v>8</v>
      </c>
    </row>
    <row r="2364" spans="1:8">
      <c r="A2364" s="22" t="s">
        <v>10266</v>
      </c>
      <c r="B2364" s="22" t="s">
        <v>20346</v>
      </c>
      <c r="C2364" s="22" t="s">
        <v>10267</v>
      </c>
      <c r="D2364" s="22" t="s">
        <v>3714</v>
      </c>
      <c r="E2364" s="22" t="s">
        <v>10268</v>
      </c>
      <c r="F2364" s="22" t="s">
        <v>3697</v>
      </c>
      <c r="H2364" s="22" t="s">
        <v>8</v>
      </c>
    </row>
    <row r="2365" spans="1:8">
      <c r="A2365" s="22" t="s">
        <v>23742</v>
      </c>
      <c r="B2365" s="22" t="s">
        <v>23743</v>
      </c>
      <c r="C2365" s="22" t="s">
        <v>23744</v>
      </c>
      <c r="D2365" s="22" t="s">
        <v>3714</v>
      </c>
      <c r="E2365" s="22" t="s">
        <v>23745</v>
      </c>
      <c r="F2365" s="22" t="s">
        <v>3697</v>
      </c>
      <c r="H2365" s="22" t="s">
        <v>8</v>
      </c>
    </row>
    <row r="2366" spans="1:8">
      <c r="A2366" s="22" t="s">
        <v>23746</v>
      </c>
      <c r="B2366" s="22" t="s">
        <v>23747</v>
      </c>
      <c r="C2366" s="22" t="s">
        <v>23748</v>
      </c>
      <c r="D2366" s="22" t="s">
        <v>4683</v>
      </c>
      <c r="F2366" s="22" t="s">
        <v>3715</v>
      </c>
      <c r="H2366" s="22" t="s">
        <v>8</v>
      </c>
    </row>
    <row r="2367" spans="1:8">
      <c r="A2367" s="22" t="s">
        <v>23749</v>
      </c>
      <c r="B2367" s="22" t="s">
        <v>19798</v>
      </c>
      <c r="C2367" s="22" t="s">
        <v>23750</v>
      </c>
      <c r="D2367" s="22" t="s">
        <v>4574</v>
      </c>
      <c r="E2367" s="22" t="s">
        <v>23751</v>
      </c>
      <c r="F2367" s="22" t="s">
        <v>3697</v>
      </c>
      <c r="H2367" s="22">
        <v>1650</v>
      </c>
    </row>
    <row r="2368" spans="1:8">
      <c r="A2368" s="22" t="s">
        <v>23752</v>
      </c>
      <c r="B2368" s="22" t="s">
        <v>23753</v>
      </c>
      <c r="C2368" s="22" t="s">
        <v>23754</v>
      </c>
      <c r="D2368" s="22" t="s">
        <v>10759</v>
      </c>
      <c r="F2368" s="22" t="s">
        <v>3730</v>
      </c>
      <c r="H2368" s="22" t="s">
        <v>8</v>
      </c>
    </row>
    <row r="2369" spans="1:8">
      <c r="A2369" s="22" t="s">
        <v>23755</v>
      </c>
      <c r="B2369" s="22" t="s">
        <v>23756</v>
      </c>
      <c r="C2369" s="22" t="s">
        <v>23757</v>
      </c>
      <c r="D2369" s="22" t="s">
        <v>3931</v>
      </c>
      <c r="F2369" s="22" t="s">
        <v>3715</v>
      </c>
      <c r="H2369" s="22" t="s">
        <v>8</v>
      </c>
    </row>
    <row r="2370" spans="1:8">
      <c r="A2370" s="22" t="s">
        <v>23758</v>
      </c>
      <c r="B2370" s="22" t="s">
        <v>19406</v>
      </c>
      <c r="C2370" s="22" t="s">
        <v>23759</v>
      </c>
      <c r="D2370" s="22" t="s">
        <v>3815</v>
      </c>
      <c r="F2370" s="22" t="s">
        <v>3730</v>
      </c>
      <c r="H2370" s="22" t="s">
        <v>8</v>
      </c>
    </row>
    <row r="2371" spans="1:8">
      <c r="A2371" s="22" t="s">
        <v>23760</v>
      </c>
      <c r="B2371" s="22" t="s">
        <v>20352</v>
      </c>
      <c r="C2371" s="22" t="s">
        <v>23761</v>
      </c>
      <c r="D2371" s="22" t="s">
        <v>4512</v>
      </c>
      <c r="F2371" s="22" t="s">
        <v>3715</v>
      </c>
      <c r="H2371" s="22" t="s">
        <v>8</v>
      </c>
    </row>
    <row r="2372" spans="1:8">
      <c r="A2372" s="22" t="s">
        <v>23762</v>
      </c>
      <c r="B2372" s="22" t="s">
        <v>23763</v>
      </c>
      <c r="C2372" s="22" t="s">
        <v>23764</v>
      </c>
      <c r="D2372" s="22" t="s">
        <v>5172</v>
      </c>
      <c r="E2372" s="22" t="s">
        <v>23765</v>
      </c>
      <c r="F2372" s="22" t="s">
        <v>3697</v>
      </c>
      <c r="H2372" s="22">
        <v>2045</v>
      </c>
    </row>
    <row r="2373" spans="1:8">
      <c r="A2373" s="22" t="s">
        <v>10269</v>
      </c>
      <c r="B2373" s="22" t="s">
        <v>23766</v>
      </c>
      <c r="C2373" s="22" t="s">
        <v>23767</v>
      </c>
      <c r="D2373" s="22" t="s">
        <v>7833</v>
      </c>
      <c r="E2373" s="22" t="s">
        <v>23768</v>
      </c>
      <c r="F2373" s="22" t="s">
        <v>3697</v>
      </c>
      <c r="H2373" s="22">
        <v>1001</v>
      </c>
    </row>
    <row r="2374" spans="1:8">
      <c r="A2374" s="22" t="s">
        <v>23769</v>
      </c>
      <c r="B2374" s="22" t="s">
        <v>18929</v>
      </c>
      <c r="C2374" s="22" t="s">
        <v>23770</v>
      </c>
      <c r="D2374" s="22" t="s">
        <v>4131</v>
      </c>
      <c r="E2374" s="22" t="s">
        <v>23771</v>
      </c>
      <c r="F2374" s="22" t="s">
        <v>3697</v>
      </c>
      <c r="G2374" s="22">
        <v>2</v>
      </c>
      <c r="H2374" s="22">
        <v>703</v>
      </c>
    </row>
    <row r="2375" spans="1:8">
      <c r="A2375" s="22" t="s">
        <v>23772</v>
      </c>
      <c r="B2375" s="22" t="s">
        <v>23773</v>
      </c>
      <c r="C2375" s="22" t="s">
        <v>23774</v>
      </c>
      <c r="D2375" s="22" t="s">
        <v>3800</v>
      </c>
      <c r="E2375" s="22" t="s">
        <v>23775</v>
      </c>
      <c r="F2375" s="22" t="s">
        <v>3697</v>
      </c>
      <c r="H2375" s="22">
        <v>2494</v>
      </c>
    </row>
    <row r="2376" spans="1:8">
      <c r="A2376" s="22" t="s">
        <v>10270</v>
      </c>
      <c r="B2376" s="22" t="s">
        <v>19165</v>
      </c>
      <c r="C2376" s="22" t="s">
        <v>10271</v>
      </c>
      <c r="D2376" s="22" t="s">
        <v>8586</v>
      </c>
      <c r="F2376" s="22" t="s">
        <v>3711</v>
      </c>
      <c r="H2376" s="22" t="s">
        <v>8</v>
      </c>
    </row>
    <row r="2377" spans="1:8">
      <c r="A2377" s="22" t="s">
        <v>23776</v>
      </c>
      <c r="B2377" s="22" t="s">
        <v>20420</v>
      </c>
      <c r="C2377" s="22" t="s">
        <v>23777</v>
      </c>
      <c r="D2377" s="22" t="s">
        <v>4337</v>
      </c>
      <c r="E2377" s="22" t="s">
        <v>23778</v>
      </c>
      <c r="F2377" s="22" t="s">
        <v>3697</v>
      </c>
      <c r="H2377" s="22">
        <v>1373</v>
      </c>
    </row>
    <row r="2378" spans="1:8">
      <c r="A2378" s="22" t="s">
        <v>23779</v>
      </c>
      <c r="B2378" s="22" t="s">
        <v>23780</v>
      </c>
      <c r="C2378" s="22" t="s">
        <v>23781</v>
      </c>
      <c r="D2378" s="22" t="s">
        <v>8975</v>
      </c>
      <c r="F2378" s="22" t="s">
        <v>3711</v>
      </c>
      <c r="H2378" s="22" t="s">
        <v>8</v>
      </c>
    </row>
    <row r="2379" spans="1:8">
      <c r="A2379" s="22" t="s">
        <v>10272</v>
      </c>
      <c r="B2379" s="22" t="s">
        <v>18829</v>
      </c>
      <c r="C2379" s="22" t="s">
        <v>10273</v>
      </c>
      <c r="D2379" s="22" t="s">
        <v>6612</v>
      </c>
      <c r="F2379" s="22" t="s">
        <v>3711</v>
      </c>
      <c r="H2379" s="22" t="s">
        <v>8</v>
      </c>
    </row>
    <row r="2380" spans="1:8">
      <c r="A2380" s="22" t="s">
        <v>10274</v>
      </c>
      <c r="B2380" s="22" t="s">
        <v>20305</v>
      </c>
      <c r="C2380" s="22" t="s">
        <v>10275</v>
      </c>
      <c r="D2380" s="22" t="s">
        <v>5476</v>
      </c>
      <c r="F2380" s="22" t="s">
        <v>3715</v>
      </c>
      <c r="H2380" s="22" t="s">
        <v>8</v>
      </c>
    </row>
    <row r="2381" spans="1:8">
      <c r="A2381" s="22" t="s">
        <v>10276</v>
      </c>
      <c r="B2381" s="22" t="s">
        <v>18829</v>
      </c>
      <c r="C2381" s="22" t="s">
        <v>10277</v>
      </c>
      <c r="D2381" s="22" t="s">
        <v>4492</v>
      </c>
      <c r="F2381" s="22" t="s">
        <v>3715</v>
      </c>
      <c r="H2381" s="22" t="s">
        <v>8</v>
      </c>
    </row>
    <row r="2382" spans="1:8">
      <c r="A2382" s="22" t="s">
        <v>10278</v>
      </c>
      <c r="B2382" s="22" t="s">
        <v>18668</v>
      </c>
      <c r="C2382" s="22" t="s">
        <v>10279</v>
      </c>
      <c r="D2382" s="22" t="s">
        <v>4783</v>
      </c>
      <c r="E2382" s="22" t="s">
        <v>10280</v>
      </c>
      <c r="F2382" s="22" t="s">
        <v>3697</v>
      </c>
      <c r="H2382" s="22">
        <v>1595</v>
      </c>
    </row>
    <row r="2383" spans="1:8">
      <c r="A2383" s="22" t="s">
        <v>10281</v>
      </c>
      <c r="B2383" s="22" t="s">
        <v>20347</v>
      </c>
      <c r="C2383" s="22" t="s">
        <v>10282</v>
      </c>
      <c r="D2383" s="22" t="s">
        <v>4216</v>
      </c>
      <c r="F2383" s="22" t="s">
        <v>3715</v>
      </c>
      <c r="H2383" s="22" t="s">
        <v>8</v>
      </c>
    </row>
    <row r="2384" spans="1:8">
      <c r="A2384" s="22" t="s">
        <v>10283</v>
      </c>
      <c r="B2384" s="22" t="s">
        <v>20348</v>
      </c>
      <c r="C2384" s="22" t="s">
        <v>10284</v>
      </c>
      <c r="D2384" s="22" t="s">
        <v>3700</v>
      </c>
      <c r="E2384" s="22" t="s">
        <v>10285</v>
      </c>
      <c r="F2384" s="22" t="s">
        <v>3697</v>
      </c>
      <c r="H2384" s="22">
        <v>1646</v>
      </c>
    </row>
    <row r="2385" spans="1:8">
      <c r="A2385" s="22" t="s">
        <v>10286</v>
      </c>
      <c r="B2385" s="22" t="s">
        <v>19241</v>
      </c>
      <c r="C2385" s="22" t="s">
        <v>10287</v>
      </c>
      <c r="D2385" s="22" t="s">
        <v>5825</v>
      </c>
      <c r="E2385" s="22" t="s">
        <v>10288</v>
      </c>
      <c r="F2385" s="22" t="s">
        <v>3697</v>
      </c>
      <c r="H2385" s="22" t="s">
        <v>8</v>
      </c>
    </row>
    <row r="2386" spans="1:8">
      <c r="A2386" s="22" t="s">
        <v>10289</v>
      </c>
      <c r="B2386" s="22" t="s">
        <v>20349</v>
      </c>
      <c r="C2386" s="22" t="s">
        <v>10290</v>
      </c>
      <c r="D2386" s="22" t="s">
        <v>3695</v>
      </c>
      <c r="F2386" s="22" t="s">
        <v>3715</v>
      </c>
      <c r="H2386" s="22" t="s">
        <v>8</v>
      </c>
    </row>
    <row r="2387" spans="1:8">
      <c r="A2387" s="22" t="s">
        <v>10291</v>
      </c>
      <c r="B2387" s="22" t="s">
        <v>20350</v>
      </c>
      <c r="C2387" s="22" t="s">
        <v>10292</v>
      </c>
      <c r="D2387" s="22" t="s">
        <v>4311</v>
      </c>
      <c r="F2387" s="22" t="s">
        <v>3711</v>
      </c>
      <c r="H2387" s="22" t="s">
        <v>8</v>
      </c>
    </row>
    <row r="2388" spans="1:8">
      <c r="A2388" s="22" t="s">
        <v>10293</v>
      </c>
      <c r="B2388" s="22" t="s">
        <v>20351</v>
      </c>
      <c r="C2388" s="22" t="s">
        <v>10294</v>
      </c>
      <c r="D2388" s="22" t="s">
        <v>5069</v>
      </c>
      <c r="F2388" s="22" t="s">
        <v>3697</v>
      </c>
      <c r="H2388" s="22" t="s">
        <v>8</v>
      </c>
    </row>
    <row r="2389" spans="1:8">
      <c r="A2389" s="22" t="s">
        <v>10295</v>
      </c>
      <c r="B2389" s="22" t="s">
        <v>20352</v>
      </c>
      <c r="C2389" s="22" t="s">
        <v>10296</v>
      </c>
      <c r="D2389" s="22" t="s">
        <v>4311</v>
      </c>
      <c r="E2389" s="22" t="s">
        <v>10297</v>
      </c>
      <c r="F2389" s="22" t="s">
        <v>3707</v>
      </c>
      <c r="H2389" s="22" t="s">
        <v>8</v>
      </c>
    </row>
    <row r="2390" spans="1:8">
      <c r="A2390" s="22" t="s">
        <v>10298</v>
      </c>
      <c r="B2390" s="22" t="s">
        <v>20353</v>
      </c>
      <c r="C2390" s="22" t="s">
        <v>10299</v>
      </c>
      <c r="D2390" s="22" t="s">
        <v>4163</v>
      </c>
      <c r="E2390" s="22" t="s">
        <v>10300</v>
      </c>
      <c r="F2390" s="22" t="s">
        <v>3697</v>
      </c>
      <c r="H2390" s="22">
        <v>1872</v>
      </c>
    </row>
    <row r="2391" spans="1:8">
      <c r="A2391" s="22" t="s">
        <v>10301</v>
      </c>
      <c r="B2391" s="22" t="s">
        <v>20354</v>
      </c>
      <c r="C2391" s="22" t="s">
        <v>10302</v>
      </c>
      <c r="D2391" s="22" t="s">
        <v>7611</v>
      </c>
      <c r="F2391" s="22" t="s">
        <v>3715</v>
      </c>
      <c r="H2391" s="22" t="s">
        <v>8</v>
      </c>
    </row>
    <row r="2392" spans="1:8">
      <c r="A2392" s="22" t="s">
        <v>10303</v>
      </c>
      <c r="B2392" s="22" t="s">
        <v>20355</v>
      </c>
      <c r="C2392" s="22" t="s">
        <v>10304</v>
      </c>
      <c r="D2392" s="22" t="s">
        <v>4242</v>
      </c>
      <c r="E2392" s="22" t="s">
        <v>10305</v>
      </c>
      <c r="F2392" s="22" t="s">
        <v>3697</v>
      </c>
      <c r="H2392" s="22" t="s">
        <v>8</v>
      </c>
    </row>
    <row r="2393" spans="1:8">
      <c r="A2393" s="22" t="s">
        <v>10306</v>
      </c>
      <c r="B2393" s="22" t="s">
        <v>20356</v>
      </c>
      <c r="C2393" s="22" t="s">
        <v>10307</v>
      </c>
      <c r="D2393" s="22" t="s">
        <v>4216</v>
      </c>
      <c r="F2393" s="22" t="s">
        <v>3730</v>
      </c>
      <c r="H2393" s="22" t="s">
        <v>8</v>
      </c>
    </row>
    <row r="2394" spans="1:8">
      <c r="A2394" s="22" t="s">
        <v>10308</v>
      </c>
      <c r="B2394" s="22" t="s">
        <v>20357</v>
      </c>
      <c r="C2394" s="22" t="s">
        <v>10309</v>
      </c>
      <c r="D2394" s="22" t="s">
        <v>6200</v>
      </c>
      <c r="F2394" s="22" t="s">
        <v>3711</v>
      </c>
      <c r="H2394" s="22" t="s">
        <v>8</v>
      </c>
    </row>
    <row r="2395" spans="1:8">
      <c r="A2395" s="22" t="s">
        <v>10310</v>
      </c>
      <c r="B2395" s="22" t="s">
        <v>18681</v>
      </c>
      <c r="C2395" s="22" t="s">
        <v>10311</v>
      </c>
      <c r="D2395" s="22" t="s">
        <v>6253</v>
      </c>
      <c r="E2395" s="22" t="s">
        <v>10312</v>
      </c>
      <c r="F2395" s="22" t="s">
        <v>3697</v>
      </c>
      <c r="H2395" s="22">
        <v>576</v>
      </c>
    </row>
    <row r="2396" spans="1:8">
      <c r="A2396" s="22" t="s">
        <v>10313</v>
      </c>
      <c r="B2396" s="22" t="s">
        <v>20358</v>
      </c>
      <c r="C2396" s="22" t="s">
        <v>10314</v>
      </c>
      <c r="D2396" s="22" t="s">
        <v>6628</v>
      </c>
      <c r="E2396" s="22" t="s">
        <v>10315</v>
      </c>
      <c r="F2396" s="22" t="s">
        <v>3697</v>
      </c>
      <c r="H2396" s="22">
        <v>210</v>
      </c>
    </row>
    <row r="2397" spans="1:8">
      <c r="A2397" s="22" t="s">
        <v>10316</v>
      </c>
      <c r="B2397" s="22" t="s">
        <v>18871</v>
      </c>
      <c r="C2397" s="22" t="s">
        <v>10317</v>
      </c>
      <c r="D2397" s="22" t="s">
        <v>4242</v>
      </c>
      <c r="E2397" s="22" t="s">
        <v>10318</v>
      </c>
      <c r="F2397" s="22" t="s">
        <v>3697</v>
      </c>
      <c r="G2397" s="22">
        <v>1</v>
      </c>
      <c r="H2397" s="22">
        <v>1832</v>
      </c>
    </row>
    <row r="2398" spans="1:8">
      <c r="A2398" s="22" t="s">
        <v>10319</v>
      </c>
      <c r="B2398" s="22" t="s">
        <v>18803</v>
      </c>
      <c r="C2398" s="22" t="s">
        <v>10320</v>
      </c>
      <c r="D2398" s="22" t="s">
        <v>3722</v>
      </c>
      <c r="E2398" s="22" t="s">
        <v>10321</v>
      </c>
      <c r="F2398" s="22" t="s">
        <v>3697</v>
      </c>
      <c r="H2398" s="22">
        <v>316</v>
      </c>
    </row>
    <row r="2399" spans="1:8">
      <c r="A2399" s="22" t="s">
        <v>10322</v>
      </c>
      <c r="B2399" s="22" t="s">
        <v>20359</v>
      </c>
      <c r="C2399" s="22" t="s">
        <v>10323</v>
      </c>
      <c r="D2399" s="22" t="s">
        <v>3815</v>
      </c>
      <c r="E2399" s="22" t="s">
        <v>10324</v>
      </c>
      <c r="F2399" s="22" t="s">
        <v>3697</v>
      </c>
      <c r="H2399" s="22">
        <v>2008</v>
      </c>
    </row>
    <row r="2400" spans="1:8">
      <c r="A2400" s="22" t="s">
        <v>10325</v>
      </c>
      <c r="B2400" s="22" t="s">
        <v>20360</v>
      </c>
      <c r="C2400" s="22" t="s">
        <v>10326</v>
      </c>
      <c r="D2400" s="22" t="s">
        <v>5385</v>
      </c>
      <c r="F2400" s="22" t="s">
        <v>3730</v>
      </c>
      <c r="H2400" s="22" t="s">
        <v>8</v>
      </c>
    </row>
    <row r="2401" spans="1:8">
      <c r="A2401" s="22" t="s">
        <v>23782</v>
      </c>
      <c r="B2401" s="22" t="s">
        <v>19857</v>
      </c>
      <c r="C2401" s="22" t="s">
        <v>23783</v>
      </c>
      <c r="D2401" s="22" t="s">
        <v>6628</v>
      </c>
      <c r="E2401" s="22" t="s">
        <v>23784</v>
      </c>
      <c r="F2401" s="22" t="s">
        <v>3697</v>
      </c>
      <c r="H2401" s="22" t="s">
        <v>8</v>
      </c>
    </row>
    <row r="2402" spans="1:8">
      <c r="A2402" s="22" t="s">
        <v>10327</v>
      </c>
      <c r="B2402" s="22" t="s">
        <v>20893</v>
      </c>
      <c r="C2402" s="22" t="s">
        <v>23785</v>
      </c>
      <c r="D2402" s="22" t="s">
        <v>23786</v>
      </c>
      <c r="F2402" s="22" t="s">
        <v>3711</v>
      </c>
      <c r="H2402" s="22" t="s">
        <v>8</v>
      </c>
    </row>
    <row r="2403" spans="1:8">
      <c r="A2403" s="22" t="s">
        <v>23787</v>
      </c>
      <c r="B2403" s="22" t="s">
        <v>23788</v>
      </c>
      <c r="C2403" s="22" t="s">
        <v>23789</v>
      </c>
      <c r="D2403" s="22" t="s">
        <v>3765</v>
      </c>
      <c r="F2403" s="22" t="s">
        <v>3711</v>
      </c>
      <c r="H2403" s="22" t="s">
        <v>8</v>
      </c>
    </row>
    <row r="2404" spans="1:8">
      <c r="A2404" s="22" t="s">
        <v>23790</v>
      </c>
      <c r="B2404" s="22" t="s">
        <v>23791</v>
      </c>
      <c r="C2404" s="22" t="s">
        <v>23792</v>
      </c>
      <c r="D2404" s="22" t="s">
        <v>23793</v>
      </c>
      <c r="F2404" s="22" t="s">
        <v>3711</v>
      </c>
      <c r="H2404" s="22" t="s">
        <v>8</v>
      </c>
    </row>
    <row r="2405" spans="1:8">
      <c r="A2405" s="22" t="s">
        <v>23794</v>
      </c>
      <c r="B2405" s="22" t="s">
        <v>23795</v>
      </c>
      <c r="C2405" s="22" t="s">
        <v>23796</v>
      </c>
      <c r="D2405" s="22" t="s">
        <v>3700</v>
      </c>
      <c r="F2405" s="22" t="s">
        <v>3711</v>
      </c>
      <c r="H2405" s="22" t="s">
        <v>8</v>
      </c>
    </row>
    <row r="2406" spans="1:8">
      <c r="A2406" s="22" t="s">
        <v>10328</v>
      </c>
      <c r="B2406" s="22" t="s">
        <v>18756</v>
      </c>
      <c r="C2406" s="22" t="s">
        <v>10329</v>
      </c>
      <c r="D2406" s="22" t="s">
        <v>3901</v>
      </c>
      <c r="E2406" s="22" t="s">
        <v>10330</v>
      </c>
      <c r="F2406" s="22" t="s">
        <v>3697</v>
      </c>
      <c r="G2406" s="22">
        <v>2</v>
      </c>
      <c r="H2406" s="22">
        <v>375</v>
      </c>
    </row>
    <row r="2407" spans="1:8">
      <c r="A2407" s="22" t="s">
        <v>10331</v>
      </c>
      <c r="B2407" s="22" t="s">
        <v>19449</v>
      </c>
      <c r="C2407" s="22" t="s">
        <v>10332</v>
      </c>
      <c r="D2407" s="22" t="s">
        <v>4246</v>
      </c>
      <c r="E2407" s="22" t="s">
        <v>10333</v>
      </c>
      <c r="F2407" s="22" t="s">
        <v>3697</v>
      </c>
      <c r="G2407" s="22">
        <v>2</v>
      </c>
      <c r="H2407" s="22">
        <v>518</v>
      </c>
    </row>
    <row r="2408" spans="1:8">
      <c r="A2408" s="22" t="s">
        <v>23797</v>
      </c>
      <c r="B2408" s="22" t="s">
        <v>19449</v>
      </c>
      <c r="C2408" s="22" t="s">
        <v>23798</v>
      </c>
      <c r="D2408" s="22" t="s">
        <v>4311</v>
      </c>
      <c r="F2408" s="22" t="s">
        <v>3705</v>
      </c>
      <c r="H2408" s="22" t="s">
        <v>8</v>
      </c>
    </row>
    <row r="2409" spans="1:8">
      <c r="A2409" s="22" t="s">
        <v>23799</v>
      </c>
      <c r="B2409" s="22" t="s">
        <v>21311</v>
      </c>
      <c r="C2409" s="22" t="s">
        <v>23800</v>
      </c>
      <c r="D2409" s="22" t="s">
        <v>4242</v>
      </c>
      <c r="E2409" s="22" t="s">
        <v>23801</v>
      </c>
      <c r="F2409" s="22" t="s">
        <v>3697</v>
      </c>
      <c r="H2409" s="22">
        <v>1851</v>
      </c>
    </row>
    <row r="2410" spans="1:8">
      <c r="A2410" s="22" t="s">
        <v>23802</v>
      </c>
      <c r="B2410" s="22" t="s">
        <v>23803</v>
      </c>
      <c r="C2410" s="22" t="s">
        <v>23804</v>
      </c>
      <c r="D2410" s="22" t="s">
        <v>6222</v>
      </c>
      <c r="E2410" s="22" t="s">
        <v>23805</v>
      </c>
      <c r="F2410" s="22" t="s">
        <v>3697</v>
      </c>
      <c r="H2410" s="22">
        <v>1731</v>
      </c>
    </row>
    <row r="2411" spans="1:8">
      <c r="A2411" s="22" t="s">
        <v>23806</v>
      </c>
      <c r="B2411" s="22" t="s">
        <v>19504</v>
      </c>
      <c r="C2411" s="22" t="s">
        <v>23807</v>
      </c>
      <c r="D2411" s="22" t="s">
        <v>4406</v>
      </c>
      <c r="E2411" s="22" t="s">
        <v>23808</v>
      </c>
      <c r="F2411" s="22" t="s">
        <v>3697</v>
      </c>
      <c r="G2411" s="22">
        <v>1</v>
      </c>
      <c r="H2411" s="22" t="s">
        <v>8</v>
      </c>
    </row>
    <row r="2412" spans="1:8">
      <c r="A2412" s="22" t="s">
        <v>23809</v>
      </c>
      <c r="B2412" s="22" t="s">
        <v>21059</v>
      </c>
      <c r="C2412" s="22" t="s">
        <v>23810</v>
      </c>
      <c r="D2412" s="22" t="s">
        <v>5346</v>
      </c>
      <c r="F2412" s="22" t="s">
        <v>3730</v>
      </c>
      <c r="H2412" s="22" t="s">
        <v>8</v>
      </c>
    </row>
    <row r="2413" spans="1:8">
      <c r="A2413" s="22" t="s">
        <v>23811</v>
      </c>
      <c r="B2413" s="22" t="s">
        <v>23812</v>
      </c>
      <c r="C2413" s="22" t="s">
        <v>23813</v>
      </c>
      <c r="D2413" s="22" t="s">
        <v>23814</v>
      </c>
      <c r="E2413" s="22" t="s">
        <v>411</v>
      </c>
      <c r="F2413" s="22" t="s">
        <v>3697</v>
      </c>
      <c r="H2413" s="22">
        <v>93</v>
      </c>
    </row>
    <row r="2414" spans="1:8">
      <c r="A2414" s="22" t="s">
        <v>23815</v>
      </c>
      <c r="B2414" s="22" t="s">
        <v>23816</v>
      </c>
      <c r="C2414" s="22" t="s">
        <v>23817</v>
      </c>
      <c r="D2414" s="22" t="s">
        <v>3738</v>
      </c>
      <c r="F2414" s="22" t="s">
        <v>3730</v>
      </c>
      <c r="H2414" s="22" t="s">
        <v>8</v>
      </c>
    </row>
    <row r="2415" spans="1:8">
      <c r="A2415" s="22" t="s">
        <v>23818</v>
      </c>
      <c r="B2415" s="22" t="s">
        <v>23819</v>
      </c>
      <c r="C2415" s="22" t="s">
        <v>23820</v>
      </c>
      <c r="D2415" s="22" t="s">
        <v>4353</v>
      </c>
      <c r="F2415" s="22" t="s">
        <v>3943</v>
      </c>
      <c r="H2415" s="22" t="s">
        <v>8</v>
      </c>
    </row>
    <row r="2416" spans="1:8">
      <c r="A2416" s="22" t="s">
        <v>23821</v>
      </c>
      <c r="B2416" s="22" t="s">
        <v>18830</v>
      </c>
      <c r="C2416" s="22" t="s">
        <v>23822</v>
      </c>
      <c r="D2416" s="22" t="s">
        <v>11979</v>
      </c>
      <c r="F2416" s="22" t="s">
        <v>3730</v>
      </c>
      <c r="H2416" s="22">
        <v>1960</v>
      </c>
    </row>
    <row r="2417" spans="1:8">
      <c r="A2417" s="22" t="s">
        <v>23823</v>
      </c>
      <c r="B2417" s="22" t="s">
        <v>20463</v>
      </c>
      <c r="C2417" s="22" t="s">
        <v>23824</v>
      </c>
      <c r="D2417" s="22" t="s">
        <v>23825</v>
      </c>
      <c r="E2417" s="22" t="s">
        <v>23826</v>
      </c>
      <c r="F2417" s="22" t="s">
        <v>3697</v>
      </c>
      <c r="H2417" s="22">
        <v>2068</v>
      </c>
    </row>
    <row r="2418" spans="1:8">
      <c r="A2418" s="22" t="s">
        <v>23827</v>
      </c>
      <c r="B2418" s="22" t="s">
        <v>20295</v>
      </c>
      <c r="C2418" s="22" t="s">
        <v>23828</v>
      </c>
      <c r="D2418" s="22" t="s">
        <v>3946</v>
      </c>
      <c r="F2418" s="22" t="s">
        <v>3730</v>
      </c>
      <c r="H2418" s="22" t="s">
        <v>8</v>
      </c>
    </row>
    <row r="2419" spans="1:8">
      <c r="A2419" s="22" t="s">
        <v>10334</v>
      </c>
      <c r="B2419" s="22" t="s">
        <v>23829</v>
      </c>
      <c r="C2419" s="22" t="s">
        <v>23830</v>
      </c>
      <c r="D2419" s="22" t="s">
        <v>3865</v>
      </c>
      <c r="F2419" s="22" t="s">
        <v>3730</v>
      </c>
      <c r="H2419" s="22" t="s">
        <v>8</v>
      </c>
    </row>
    <row r="2420" spans="1:8">
      <c r="A2420" s="22" t="s">
        <v>23831</v>
      </c>
      <c r="B2420" s="22" t="s">
        <v>18899</v>
      </c>
      <c r="C2420" s="22" t="s">
        <v>23832</v>
      </c>
      <c r="D2420" s="22" t="s">
        <v>3695</v>
      </c>
      <c r="F2420" s="22" t="s">
        <v>3715</v>
      </c>
      <c r="H2420" s="22" t="s">
        <v>8</v>
      </c>
    </row>
    <row r="2421" spans="1:8">
      <c r="A2421" s="22" t="s">
        <v>23833</v>
      </c>
      <c r="B2421" s="22" t="s">
        <v>20867</v>
      </c>
      <c r="C2421" s="22" t="s">
        <v>23834</v>
      </c>
      <c r="D2421" s="22" t="s">
        <v>4105</v>
      </c>
      <c r="F2421" s="22" t="s">
        <v>3730</v>
      </c>
      <c r="H2421" s="22" t="s">
        <v>8</v>
      </c>
    </row>
    <row r="2422" spans="1:8">
      <c r="A2422" s="22" t="s">
        <v>10335</v>
      </c>
      <c r="B2422" s="22" t="s">
        <v>20361</v>
      </c>
      <c r="C2422" s="22" t="s">
        <v>10336</v>
      </c>
      <c r="D2422" s="22" t="s">
        <v>3982</v>
      </c>
      <c r="E2422" s="22" t="s">
        <v>10337</v>
      </c>
      <c r="F2422" s="22" t="s">
        <v>3697</v>
      </c>
      <c r="H2422" s="22">
        <v>997</v>
      </c>
    </row>
    <row r="2423" spans="1:8">
      <c r="A2423" s="22" t="s">
        <v>23835</v>
      </c>
      <c r="B2423" s="22" t="s">
        <v>18675</v>
      </c>
      <c r="C2423" s="22" t="s">
        <v>23836</v>
      </c>
      <c r="D2423" s="22" t="s">
        <v>3704</v>
      </c>
      <c r="E2423" s="22" t="s">
        <v>23837</v>
      </c>
      <c r="F2423" s="22" t="s">
        <v>3697</v>
      </c>
      <c r="G2423" s="22">
        <v>1</v>
      </c>
      <c r="H2423" s="22" t="s">
        <v>8</v>
      </c>
    </row>
    <row r="2424" spans="1:8">
      <c r="A2424" s="22" t="s">
        <v>23838</v>
      </c>
      <c r="B2424" s="22" t="s">
        <v>20235</v>
      </c>
      <c r="C2424" s="22" t="s">
        <v>23839</v>
      </c>
      <c r="D2424" s="22" t="s">
        <v>23840</v>
      </c>
      <c r="E2424" s="22" t="s">
        <v>23841</v>
      </c>
      <c r="F2424" s="22" t="s">
        <v>3711</v>
      </c>
      <c r="H2424" s="22" t="s">
        <v>8</v>
      </c>
    </row>
    <row r="2425" spans="1:8">
      <c r="A2425" s="22" t="s">
        <v>23842</v>
      </c>
      <c r="B2425" s="22" t="s">
        <v>23843</v>
      </c>
      <c r="C2425" s="22" t="s">
        <v>23844</v>
      </c>
      <c r="D2425" s="22" t="s">
        <v>4234</v>
      </c>
      <c r="F2425" s="22" t="s">
        <v>3730</v>
      </c>
      <c r="H2425" s="22" t="s">
        <v>8</v>
      </c>
    </row>
    <row r="2426" spans="1:8">
      <c r="A2426" s="22" t="s">
        <v>10338</v>
      </c>
      <c r="B2426" s="22" t="s">
        <v>20362</v>
      </c>
      <c r="C2426" s="22" t="s">
        <v>10339</v>
      </c>
      <c r="D2426" s="22" t="s">
        <v>3800</v>
      </c>
      <c r="E2426" s="22" t="s">
        <v>10340</v>
      </c>
      <c r="F2426" s="22" t="s">
        <v>3697</v>
      </c>
      <c r="H2426" s="22">
        <v>2447</v>
      </c>
    </row>
    <row r="2427" spans="1:8">
      <c r="A2427" s="22" t="s">
        <v>23845</v>
      </c>
      <c r="B2427" s="22" t="s">
        <v>23846</v>
      </c>
      <c r="C2427" s="22" t="s">
        <v>23847</v>
      </c>
      <c r="D2427" s="22" t="s">
        <v>4353</v>
      </c>
      <c r="F2427" s="22" t="s">
        <v>3943</v>
      </c>
      <c r="H2427" s="22" t="s">
        <v>8</v>
      </c>
    </row>
    <row r="2428" spans="1:8">
      <c r="A2428" s="22" t="s">
        <v>23848</v>
      </c>
      <c r="B2428" s="22" t="s">
        <v>23849</v>
      </c>
      <c r="C2428" s="22" t="s">
        <v>23850</v>
      </c>
      <c r="D2428" s="22" t="s">
        <v>4847</v>
      </c>
      <c r="E2428" s="22" t="s">
        <v>23851</v>
      </c>
      <c r="F2428" s="22" t="s">
        <v>3697</v>
      </c>
      <c r="H2428" s="22">
        <v>2092</v>
      </c>
    </row>
    <row r="2429" spans="1:8">
      <c r="A2429" s="22" t="s">
        <v>23852</v>
      </c>
      <c r="B2429" s="22" t="s">
        <v>19048</v>
      </c>
      <c r="C2429" s="22" t="s">
        <v>23853</v>
      </c>
      <c r="D2429" s="22" t="s">
        <v>6253</v>
      </c>
      <c r="F2429" s="22" t="s">
        <v>3715</v>
      </c>
      <c r="H2429" s="22" t="s">
        <v>8</v>
      </c>
    </row>
    <row r="2430" spans="1:8">
      <c r="A2430" s="22" t="s">
        <v>23854</v>
      </c>
      <c r="B2430" s="22" t="s">
        <v>18756</v>
      </c>
      <c r="C2430" s="22" t="s">
        <v>23855</v>
      </c>
      <c r="D2430" s="22" t="s">
        <v>4756</v>
      </c>
      <c r="E2430" s="22" t="s">
        <v>23856</v>
      </c>
      <c r="F2430" s="22" t="s">
        <v>3697</v>
      </c>
      <c r="H2430" s="22">
        <v>1375</v>
      </c>
    </row>
    <row r="2431" spans="1:8">
      <c r="A2431" s="22" t="s">
        <v>23857</v>
      </c>
      <c r="B2431" s="22" t="s">
        <v>23858</v>
      </c>
      <c r="C2431" s="22" t="s">
        <v>23859</v>
      </c>
      <c r="D2431" s="22" t="s">
        <v>5222</v>
      </c>
      <c r="F2431" s="22" t="s">
        <v>3730</v>
      </c>
      <c r="H2431" s="22" t="s">
        <v>8</v>
      </c>
    </row>
    <row r="2432" spans="1:8">
      <c r="A2432" s="22" t="s">
        <v>23860</v>
      </c>
      <c r="B2432" s="22" t="s">
        <v>20449</v>
      </c>
      <c r="C2432" s="22" t="s">
        <v>23861</v>
      </c>
      <c r="D2432" s="22" t="s">
        <v>3836</v>
      </c>
      <c r="F2432" s="22" t="s">
        <v>3715</v>
      </c>
      <c r="H2432" s="22" t="s">
        <v>8</v>
      </c>
    </row>
    <row r="2433" spans="1:8">
      <c r="A2433" s="22" t="s">
        <v>10341</v>
      </c>
      <c r="B2433" s="22" t="s">
        <v>20115</v>
      </c>
      <c r="C2433" s="22" t="s">
        <v>23862</v>
      </c>
      <c r="D2433" s="22" t="s">
        <v>7515</v>
      </c>
      <c r="E2433" s="22" t="s">
        <v>23863</v>
      </c>
      <c r="F2433" s="22" t="s">
        <v>3697</v>
      </c>
      <c r="H2433" s="22">
        <v>2310</v>
      </c>
    </row>
    <row r="2434" spans="1:8">
      <c r="A2434" s="22" t="s">
        <v>10342</v>
      </c>
      <c r="B2434" s="22" t="s">
        <v>21697</v>
      </c>
      <c r="C2434" s="22" t="s">
        <v>23864</v>
      </c>
      <c r="D2434" s="22" t="s">
        <v>9242</v>
      </c>
      <c r="E2434" s="22" t="s">
        <v>23865</v>
      </c>
      <c r="F2434" s="22" t="s">
        <v>3697</v>
      </c>
      <c r="H2434" s="22" t="s">
        <v>8</v>
      </c>
    </row>
    <row r="2435" spans="1:8">
      <c r="A2435" s="22" t="s">
        <v>23866</v>
      </c>
      <c r="B2435" s="22" t="s">
        <v>19798</v>
      </c>
      <c r="C2435" s="22" t="s">
        <v>23867</v>
      </c>
      <c r="D2435" s="22" t="s">
        <v>4364</v>
      </c>
      <c r="E2435" s="22" t="s">
        <v>23868</v>
      </c>
      <c r="F2435" s="22" t="s">
        <v>3697</v>
      </c>
      <c r="H2435" s="22">
        <v>1139</v>
      </c>
    </row>
    <row r="2436" spans="1:8">
      <c r="A2436" s="22" t="s">
        <v>23869</v>
      </c>
      <c r="B2436" s="22" t="s">
        <v>21329</v>
      </c>
      <c r="C2436" s="22" t="s">
        <v>23870</v>
      </c>
      <c r="D2436" s="22" t="s">
        <v>5346</v>
      </c>
      <c r="E2436" s="22" t="s">
        <v>23871</v>
      </c>
      <c r="F2436" s="22" t="s">
        <v>3697</v>
      </c>
      <c r="G2436" s="22">
        <v>1</v>
      </c>
      <c r="H2436" s="22">
        <v>492</v>
      </c>
    </row>
    <row r="2437" spans="1:8">
      <c r="A2437" s="22" t="s">
        <v>23872</v>
      </c>
      <c r="B2437" s="22" t="s">
        <v>23873</v>
      </c>
      <c r="C2437" s="22" t="s">
        <v>23874</v>
      </c>
      <c r="D2437" s="22" t="s">
        <v>4353</v>
      </c>
      <c r="F2437" s="22" t="s">
        <v>3943</v>
      </c>
      <c r="H2437" s="22" t="s">
        <v>8</v>
      </c>
    </row>
    <row r="2438" spans="1:8">
      <c r="A2438" s="22" t="s">
        <v>10343</v>
      </c>
      <c r="B2438" s="22" t="s">
        <v>20363</v>
      </c>
      <c r="C2438" s="22" t="s">
        <v>10344</v>
      </c>
      <c r="D2438" s="22" t="s">
        <v>4234</v>
      </c>
      <c r="E2438" s="22" t="s">
        <v>971</v>
      </c>
      <c r="F2438" s="22" t="s">
        <v>3697</v>
      </c>
      <c r="H2438" s="22">
        <v>404</v>
      </c>
    </row>
    <row r="2439" spans="1:8">
      <c r="A2439" s="22" t="s">
        <v>10345</v>
      </c>
      <c r="B2439" s="22" t="s">
        <v>20364</v>
      </c>
      <c r="C2439" s="22" t="s">
        <v>10346</v>
      </c>
      <c r="D2439" s="22" t="s">
        <v>10347</v>
      </c>
      <c r="F2439" s="22" t="s">
        <v>3715</v>
      </c>
      <c r="H2439" s="22" t="s">
        <v>8</v>
      </c>
    </row>
    <row r="2440" spans="1:8">
      <c r="A2440" s="22" t="s">
        <v>10348</v>
      </c>
      <c r="B2440" s="22" t="s">
        <v>18718</v>
      </c>
      <c r="C2440" s="22" t="s">
        <v>10349</v>
      </c>
      <c r="D2440" s="22" t="s">
        <v>4802</v>
      </c>
      <c r="E2440" s="22" t="s">
        <v>10350</v>
      </c>
      <c r="F2440" s="22" t="s">
        <v>3697</v>
      </c>
      <c r="H2440" s="22" t="s">
        <v>8</v>
      </c>
    </row>
    <row r="2441" spans="1:8">
      <c r="A2441" s="22" t="s">
        <v>10351</v>
      </c>
      <c r="B2441" s="22" t="s">
        <v>19367</v>
      </c>
      <c r="C2441" s="22" t="s">
        <v>10352</v>
      </c>
      <c r="D2441" s="22" t="s">
        <v>4051</v>
      </c>
      <c r="E2441" s="22" t="s">
        <v>10353</v>
      </c>
      <c r="F2441" s="22" t="s">
        <v>3697</v>
      </c>
      <c r="H2441" s="22">
        <v>962</v>
      </c>
    </row>
    <row r="2442" spans="1:8">
      <c r="A2442" s="22" t="s">
        <v>10354</v>
      </c>
      <c r="B2442" s="22" t="s">
        <v>20365</v>
      </c>
      <c r="C2442" s="22" t="s">
        <v>10355</v>
      </c>
      <c r="D2442" s="22" t="s">
        <v>3892</v>
      </c>
      <c r="E2442" s="22" t="s">
        <v>10356</v>
      </c>
      <c r="F2442" s="22" t="s">
        <v>3697</v>
      </c>
      <c r="H2442" s="22">
        <v>940</v>
      </c>
    </row>
    <row r="2443" spans="1:8">
      <c r="A2443" s="22" t="s">
        <v>10357</v>
      </c>
      <c r="B2443" s="22" t="s">
        <v>20366</v>
      </c>
      <c r="C2443" s="22" t="s">
        <v>10358</v>
      </c>
      <c r="D2443" s="22" t="s">
        <v>3889</v>
      </c>
      <c r="F2443" s="22" t="s">
        <v>3715</v>
      </c>
      <c r="H2443" s="22" t="s">
        <v>8</v>
      </c>
    </row>
    <row r="2444" spans="1:8">
      <c r="A2444" s="22" t="s">
        <v>10359</v>
      </c>
      <c r="B2444" s="22" t="s">
        <v>20367</v>
      </c>
      <c r="C2444" s="22" t="s">
        <v>10360</v>
      </c>
      <c r="D2444" s="22" t="s">
        <v>4007</v>
      </c>
      <c r="E2444" s="22" t="s">
        <v>10361</v>
      </c>
      <c r="F2444" s="22" t="s">
        <v>3697</v>
      </c>
      <c r="H2444" s="22">
        <v>1813</v>
      </c>
    </row>
    <row r="2445" spans="1:8">
      <c r="A2445" s="22" t="s">
        <v>10362</v>
      </c>
      <c r="B2445" s="22" t="s">
        <v>20368</v>
      </c>
      <c r="C2445" s="22" t="s">
        <v>10363</v>
      </c>
      <c r="D2445" s="22" t="s">
        <v>3704</v>
      </c>
      <c r="F2445" s="22" t="s">
        <v>3697</v>
      </c>
      <c r="H2445" s="22" t="s">
        <v>8</v>
      </c>
    </row>
    <row r="2446" spans="1:8">
      <c r="A2446" s="22" t="s">
        <v>23875</v>
      </c>
      <c r="B2446" s="22" t="s">
        <v>21776</v>
      </c>
      <c r="C2446" s="22" t="s">
        <v>23876</v>
      </c>
      <c r="D2446" s="22" t="s">
        <v>4216</v>
      </c>
      <c r="E2446" s="22" t="s">
        <v>23877</v>
      </c>
      <c r="F2446" s="22" t="s">
        <v>3697</v>
      </c>
      <c r="G2446" s="22">
        <v>1</v>
      </c>
      <c r="H2446" s="22" t="s">
        <v>8</v>
      </c>
    </row>
    <row r="2447" spans="1:8">
      <c r="A2447" s="22" t="s">
        <v>23878</v>
      </c>
      <c r="B2447" s="22" t="s">
        <v>23879</v>
      </c>
      <c r="C2447" s="22" t="s">
        <v>23880</v>
      </c>
      <c r="D2447" s="22" t="s">
        <v>5849</v>
      </c>
      <c r="F2447" s="22" t="s">
        <v>3730</v>
      </c>
      <c r="H2447" s="22" t="s">
        <v>8</v>
      </c>
    </row>
    <row r="2448" spans="1:8">
      <c r="A2448" s="22" t="s">
        <v>10364</v>
      </c>
      <c r="B2448" s="22" t="s">
        <v>20369</v>
      </c>
      <c r="C2448" s="22" t="s">
        <v>10365</v>
      </c>
      <c r="D2448" s="22" t="s">
        <v>5453</v>
      </c>
      <c r="F2448" s="22" t="s">
        <v>3711</v>
      </c>
      <c r="H2448" s="22" t="s">
        <v>8</v>
      </c>
    </row>
    <row r="2449" spans="1:8">
      <c r="A2449" s="22" t="s">
        <v>10366</v>
      </c>
      <c r="B2449" s="22" t="s">
        <v>20370</v>
      </c>
      <c r="C2449" s="22" t="s">
        <v>10367</v>
      </c>
      <c r="D2449" s="22" t="s">
        <v>10368</v>
      </c>
      <c r="F2449" s="22" t="s">
        <v>3697</v>
      </c>
      <c r="H2449" s="22" t="s">
        <v>8</v>
      </c>
    </row>
    <row r="2450" spans="1:8">
      <c r="A2450" s="22" t="s">
        <v>10369</v>
      </c>
      <c r="B2450" s="22" t="s">
        <v>20371</v>
      </c>
      <c r="C2450" s="22" t="s">
        <v>10370</v>
      </c>
      <c r="D2450" s="22" t="s">
        <v>5648</v>
      </c>
      <c r="F2450" s="22" t="s">
        <v>3730</v>
      </c>
      <c r="H2450" s="22">
        <v>780</v>
      </c>
    </row>
    <row r="2451" spans="1:8">
      <c r="A2451" s="22" t="s">
        <v>10371</v>
      </c>
      <c r="B2451" s="22" t="s">
        <v>20372</v>
      </c>
      <c r="C2451" s="22" t="s">
        <v>10372</v>
      </c>
      <c r="D2451" s="22" t="s">
        <v>10373</v>
      </c>
      <c r="F2451" s="22" t="s">
        <v>3711</v>
      </c>
      <c r="H2451" s="22" t="s">
        <v>8</v>
      </c>
    </row>
    <row r="2452" spans="1:8">
      <c r="A2452" s="22" t="s">
        <v>10374</v>
      </c>
      <c r="B2452" s="22" t="s">
        <v>19714</v>
      </c>
      <c r="C2452" s="22" t="s">
        <v>10375</v>
      </c>
      <c r="D2452" s="22" t="s">
        <v>4242</v>
      </c>
      <c r="F2452" s="22" t="s">
        <v>3697</v>
      </c>
      <c r="H2452" s="22">
        <v>1848</v>
      </c>
    </row>
    <row r="2453" spans="1:8">
      <c r="A2453" s="22" t="s">
        <v>10376</v>
      </c>
      <c r="B2453" s="22" t="s">
        <v>20373</v>
      </c>
      <c r="C2453" s="22" t="s">
        <v>10377</v>
      </c>
      <c r="D2453" s="22" t="s">
        <v>3836</v>
      </c>
      <c r="F2453" s="22" t="s">
        <v>3730</v>
      </c>
      <c r="H2453" s="22" t="s">
        <v>8</v>
      </c>
    </row>
    <row r="2454" spans="1:8">
      <c r="A2454" s="22" t="s">
        <v>10378</v>
      </c>
      <c r="B2454" s="22" t="s">
        <v>18929</v>
      </c>
      <c r="C2454" s="22" t="s">
        <v>10379</v>
      </c>
      <c r="D2454" s="22" t="s">
        <v>4329</v>
      </c>
      <c r="E2454" s="22" t="s">
        <v>10380</v>
      </c>
      <c r="F2454" s="22" t="s">
        <v>3697</v>
      </c>
      <c r="H2454" s="22">
        <v>2344</v>
      </c>
    </row>
    <row r="2455" spans="1:8">
      <c r="A2455" s="22" t="s">
        <v>10381</v>
      </c>
      <c r="B2455" s="22" t="s">
        <v>20374</v>
      </c>
      <c r="C2455" s="22" t="s">
        <v>10382</v>
      </c>
      <c r="D2455" s="22" t="s">
        <v>4285</v>
      </c>
      <c r="F2455" s="22" t="s">
        <v>3730</v>
      </c>
      <c r="H2455" s="22" t="s">
        <v>8</v>
      </c>
    </row>
    <row r="2456" spans="1:8">
      <c r="A2456" s="22" t="s">
        <v>10383</v>
      </c>
      <c r="B2456" s="22" t="s">
        <v>20375</v>
      </c>
      <c r="C2456" s="22" t="s">
        <v>10384</v>
      </c>
      <c r="D2456" s="22" t="s">
        <v>6628</v>
      </c>
      <c r="F2456" s="22" t="s">
        <v>3711</v>
      </c>
      <c r="H2456" s="22" t="s">
        <v>8</v>
      </c>
    </row>
    <row r="2457" spans="1:8">
      <c r="A2457" s="22" t="s">
        <v>10385</v>
      </c>
      <c r="B2457" s="22" t="s">
        <v>20376</v>
      </c>
      <c r="C2457" s="22" t="s">
        <v>10386</v>
      </c>
      <c r="D2457" s="22" t="s">
        <v>5717</v>
      </c>
      <c r="F2457" s="22" t="s">
        <v>3715</v>
      </c>
      <c r="H2457" s="22" t="s">
        <v>8</v>
      </c>
    </row>
    <row r="2458" spans="1:8">
      <c r="A2458" s="22" t="s">
        <v>10387</v>
      </c>
      <c r="B2458" s="22" t="s">
        <v>19664</v>
      </c>
      <c r="C2458" s="22" t="s">
        <v>10388</v>
      </c>
      <c r="D2458" s="22" t="s">
        <v>10389</v>
      </c>
      <c r="F2458" s="22" t="s">
        <v>3730</v>
      </c>
      <c r="H2458" s="22" t="s">
        <v>8</v>
      </c>
    </row>
    <row r="2459" spans="1:8">
      <c r="A2459" s="22" t="s">
        <v>10390</v>
      </c>
      <c r="B2459" s="22" t="s">
        <v>20377</v>
      </c>
      <c r="C2459" s="22" t="s">
        <v>10391</v>
      </c>
      <c r="D2459" s="22" t="s">
        <v>3919</v>
      </c>
      <c r="F2459" s="22" t="s">
        <v>3715</v>
      </c>
      <c r="H2459" s="22" t="s">
        <v>8</v>
      </c>
    </row>
    <row r="2460" spans="1:8">
      <c r="A2460" s="22" t="s">
        <v>10392</v>
      </c>
      <c r="B2460" s="22" t="s">
        <v>20378</v>
      </c>
      <c r="C2460" s="22" t="s">
        <v>10393</v>
      </c>
      <c r="D2460" s="22" t="s">
        <v>4349</v>
      </c>
      <c r="F2460" s="22" t="s">
        <v>3711</v>
      </c>
      <c r="H2460" s="22" t="s">
        <v>8</v>
      </c>
    </row>
    <row r="2461" spans="1:8">
      <c r="A2461" s="22" t="s">
        <v>10394</v>
      </c>
      <c r="B2461" s="22" t="s">
        <v>20379</v>
      </c>
      <c r="C2461" s="22" t="s">
        <v>10395</v>
      </c>
      <c r="D2461" s="22" t="s">
        <v>4957</v>
      </c>
      <c r="E2461" s="22" t="s">
        <v>10396</v>
      </c>
      <c r="F2461" s="22" t="s">
        <v>3697</v>
      </c>
      <c r="H2461" s="22">
        <v>1740</v>
      </c>
    </row>
    <row r="2462" spans="1:8">
      <c r="A2462" s="22" t="s">
        <v>10397</v>
      </c>
      <c r="B2462" s="22" t="s">
        <v>20380</v>
      </c>
      <c r="C2462" s="22" t="s">
        <v>10398</v>
      </c>
      <c r="D2462" s="22" t="s">
        <v>10399</v>
      </c>
      <c r="E2462" s="22" t="s">
        <v>10400</v>
      </c>
      <c r="F2462" s="22" t="s">
        <v>3697</v>
      </c>
      <c r="H2462" s="22" t="s">
        <v>8</v>
      </c>
    </row>
    <row r="2463" spans="1:8">
      <c r="A2463" s="22" t="s">
        <v>10401</v>
      </c>
      <c r="B2463" s="22" t="s">
        <v>20381</v>
      </c>
      <c r="C2463" s="22" t="s">
        <v>10402</v>
      </c>
      <c r="D2463" s="22" t="s">
        <v>10403</v>
      </c>
      <c r="E2463" s="22" t="s">
        <v>10404</v>
      </c>
      <c r="F2463" s="22" t="s">
        <v>3697</v>
      </c>
      <c r="H2463" s="22">
        <v>2027</v>
      </c>
    </row>
    <row r="2464" spans="1:8">
      <c r="A2464" s="22" t="s">
        <v>10405</v>
      </c>
      <c r="B2464" s="22" t="s">
        <v>20382</v>
      </c>
      <c r="C2464" s="22" t="s">
        <v>10406</v>
      </c>
      <c r="D2464" s="22" t="s">
        <v>3769</v>
      </c>
      <c r="E2464" s="22" t="s">
        <v>10407</v>
      </c>
      <c r="F2464" s="22" t="s">
        <v>3697</v>
      </c>
      <c r="G2464" s="22">
        <v>2</v>
      </c>
      <c r="H2464" s="22">
        <v>1317</v>
      </c>
    </row>
    <row r="2465" spans="1:8">
      <c r="A2465" s="22" t="s">
        <v>10408</v>
      </c>
      <c r="B2465" s="22" t="s">
        <v>20383</v>
      </c>
      <c r="C2465" s="22" t="s">
        <v>10409</v>
      </c>
      <c r="D2465" s="22" t="s">
        <v>4512</v>
      </c>
      <c r="F2465" s="22" t="s">
        <v>3715</v>
      </c>
      <c r="H2465" s="22" t="s">
        <v>8</v>
      </c>
    </row>
    <row r="2466" spans="1:8">
      <c r="A2466" s="22" t="s">
        <v>10410</v>
      </c>
      <c r="B2466" s="22" t="s">
        <v>20384</v>
      </c>
      <c r="C2466" s="22" t="s">
        <v>10411</v>
      </c>
      <c r="D2466" s="22" t="s">
        <v>3904</v>
      </c>
      <c r="E2466" s="22" t="s">
        <v>10412</v>
      </c>
      <c r="F2466" s="22" t="s">
        <v>3697</v>
      </c>
      <c r="H2466" s="22">
        <v>361</v>
      </c>
    </row>
    <row r="2467" spans="1:8">
      <c r="A2467" s="22" t="s">
        <v>10413</v>
      </c>
      <c r="B2467" s="22" t="s">
        <v>19800</v>
      </c>
      <c r="C2467" s="22" t="s">
        <v>10414</v>
      </c>
      <c r="D2467" s="22" t="s">
        <v>8922</v>
      </c>
      <c r="F2467" s="22" t="s">
        <v>3711</v>
      </c>
      <c r="H2467" s="22" t="s">
        <v>8</v>
      </c>
    </row>
    <row r="2468" spans="1:8">
      <c r="A2468" s="22" t="s">
        <v>10415</v>
      </c>
      <c r="B2468" s="22" t="s">
        <v>19294</v>
      </c>
      <c r="C2468" s="22" t="s">
        <v>10416</v>
      </c>
      <c r="D2468" s="22" t="s">
        <v>4764</v>
      </c>
      <c r="E2468" s="22" t="s">
        <v>10417</v>
      </c>
      <c r="F2468" s="22" t="s">
        <v>3697</v>
      </c>
      <c r="H2468" s="22" t="s">
        <v>8</v>
      </c>
    </row>
    <row r="2469" spans="1:8">
      <c r="A2469" s="22" t="s">
        <v>10418</v>
      </c>
      <c r="B2469" s="22" t="s">
        <v>18969</v>
      </c>
      <c r="C2469" s="22" t="s">
        <v>10419</v>
      </c>
      <c r="D2469" s="22" t="s">
        <v>4234</v>
      </c>
      <c r="E2469" s="22" t="s">
        <v>10420</v>
      </c>
      <c r="F2469" s="22" t="s">
        <v>3697</v>
      </c>
      <c r="H2469" s="22">
        <v>410</v>
      </c>
    </row>
    <row r="2470" spans="1:8">
      <c r="A2470" s="22" t="s">
        <v>10421</v>
      </c>
      <c r="B2470" s="22" t="s">
        <v>20385</v>
      </c>
      <c r="C2470" s="22" t="s">
        <v>10422</v>
      </c>
      <c r="D2470" s="22" t="s">
        <v>4942</v>
      </c>
      <c r="F2470" s="22" t="s">
        <v>3730</v>
      </c>
      <c r="H2470" s="22" t="s">
        <v>8</v>
      </c>
    </row>
    <row r="2471" spans="1:8">
      <c r="A2471" s="22" t="s">
        <v>10423</v>
      </c>
      <c r="B2471" s="22" t="s">
        <v>19782</v>
      </c>
      <c r="C2471" s="22" t="s">
        <v>10424</v>
      </c>
      <c r="D2471" s="22" t="s">
        <v>6827</v>
      </c>
      <c r="F2471" s="22" t="s">
        <v>3711</v>
      </c>
      <c r="H2471" s="22" t="s">
        <v>8</v>
      </c>
    </row>
    <row r="2472" spans="1:8">
      <c r="A2472" s="22" t="s">
        <v>23881</v>
      </c>
      <c r="B2472" s="22" t="s">
        <v>19597</v>
      </c>
      <c r="C2472" s="22" t="s">
        <v>23882</v>
      </c>
      <c r="D2472" s="22" t="s">
        <v>4007</v>
      </c>
      <c r="F2472" s="22" t="s">
        <v>3730</v>
      </c>
      <c r="H2472" s="22" t="s">
        <v>8</v>
      </c>
    </row>
    <row r="2473" spans="1:8">
      <c r="A2473" s="22" t="s">
        <v>10425</v>
      </c>
      <c r="B2473" s="22" t="s">
        <v>19787</v>
      </c>
      <c r="C2473" s="22" t="s">
        <v>10426</v>
      </c>
      <c r="D2473" s="22" t="s">
        <v>3722</v>
      </c>
      <c r="E2473" s="22" t="s">
        <v>10427</v>
      </c>
      <c r="F2473" s="22" t="s">
        <v>3697</v>
      </c>
      <c r="H2473" s="22">
        <v>323</v>
      </c>
    </row>
    <row r="2474" spans="1:8">
      <c r="A2474" s="22" t="s">
        <v>23883</v>
      </c>
      <c r="B2474" s="22" t="s">
        <v>23884</v>
      </c>
      <c r="C2474" s="22" t="s">
        <v>23885</v>
      </c>
      <c r="D2474" s="22" t="s">
        <v>4275</v>
      </c>
      <c r="F2474" s="22" t="s">
        <v>3730</v>
      </c>
      <c r="H2474" s="22" t="s">
        <v>8</v>
      </c>
    </row>
    <row r="2475" spans="1:8">
      <c r="A2475" s="22" t="s">
        <v>23886</v>
      </c>
      <c r="B2475" s="22" t="s">
        <v>19458</v>
      </c>
      <c r="C2475" s="22" t="s">
        <v>23887</v>
      </c>
      <c r="D2475" s="22" t="s">
        <v>7368</v>
      </c>
      <c r="E2475" s="22" t="s">
        <v>23888</v>
      </c>
      <c r="F2475" s="22" t="s">
        <v>3697</v>
      </c>
      <c r="H2475" s="22">
        <v>1269</v>
      </c>
    </row>
    <row r="2476" spans="1:8">
      <c r="A2476" s="22" t="s">
        <v>23889</v>
      </c>
      <c r="B2476" s="22" t="s">
        <v>19454</v>
      </c>
      <c r="C2476" s="22" t="s">
        <v>23890</v>
      </c>
      <c r="D2476" s="22" t="s">
        <v>3996</v>
      </c>
      <c r="E2476" s="22" t="s">
        <v>23891</v>
      </c>
      <c r="F2476" s="22" t="s">
        <v>3697</v>
      </c>
      <c r="H2476" s="22">
        <v>349</v>
      </c>
    </row>
    <row r="2477" spans="1:8">
      <c r="A2477" s="22" t="s">
        <v>23892</v>
      </c>
      <c r="B2477" s="22" t="s">
        <v>23893</v>
      </c>
      <c r="C2477" s="22" t="s">
        <v>23894</v>
      </c>
      <c r="D2477" s="22" t="s">
        <v>3800</v>
      </c>
      <c r="E2477" s="22" t="s">
        <v>23895</v>
      </c>
      <c r="F2477" s="22" t="s">
        <v>3697</v>
      </c>
      <c r="G2477" s="22">
        <v>2</v>
      </c>
      <c r="H2477" s="22" t="s">
        <v>8</v>
      </c>
    </row>
    <row r="2478" spans="1:8">
      <c r="A2478" s="22" t="s">
        <v>23896</v>
      </c>
      <c r="B2478" s="22" t="s">
        <v>23897</v>
      </c>
      <c r="C2478" s="22" t="s">
        <v>23898</v>
      </c>
      <c r="D2478" s="22" t="s">
        <v>4302</v>
      </c>
      <c r="E2478" s="22" t="s">
        <v>23899</v>
      </c>
      <c r="F2478" s="22" t="s">
        <v>3697</v>
      </c>
      <c r="H2478" s="22" t="s">
        <v>8</v>
      </c>
    </row>
    <row r="2479" spans="1:8">
      <c r="A2479" s="22" t="s">
        <v>23900</v>
      </c>
      <c r="B2479" s="22" t="s">
        <v>23901</v>
      </c>
      <c r="C2479" s="22" t="s">
        <v>23902</v>
      </c>
      <c r="D2479" s="22" t="s">
        <v>3729</v>
      </c>
      <c r="E2479" s="22" t="s">
        <v>23903</v>
      </c>
      <c r="F2479" s="22" t="s">
        <v>3697</v>
      </c>
      <c r="H2479" s="22">
        <v>819</v>
      </c>
    </row>
    <row r="2480" spans="1:8">
      <c r="A2480" s="22" t="s">
        <v>23904</v>
      </c>
      <c r="B2480" s="22" t="s">
        <v>18819</v>
      </c>
      <c r="C2480" s="22" t="s">
        <v>23905</v>
      </c>
      <c r="D2480" s="22" t="s">
        <v>4032</v>
      </c>
      <c r="E2480" s="22" t="s">
        <v>23906</v>
      </c>
      <c r="F2480" s="22" t="s">
        <v>3697</v>
      </c>
      <c r="G2480" s="22">
        <v>1</v>
      </c>
      <c r="H2480" s="22">
        <v>1970</v>
      </c>
    </row>
    <row r="2481" spans="1:8">
      <c r="A2481" s="22" t="s">
        <v>23907</v>
      </c>
      <c r="B2481" s="22" t="s">
        <v>18693</v>
      </c>
      <c r="C2481" s="22" t="s">
        <v>23908</v>
      </c>
      <c r="D2481" s="22" t="s">
        <v>3881</v>
      </c>
      <c r="E2481" s="22" t="s">
        <v>23909</v>
      </c>
      <c r="F2481" s="22" t="s">
        <v>3697</v>
      </c>
      <c r="H2481" s="22">
        <v>1883</v>
      </c>
    </row>
    <row r="2482" spans="1:8">
      <c r="A2482" s="22" t="s">
        <v>23910</v>
      </c>
      <c r="B2482" s="22" t="s">
        <v>23911</v>
      </c>
      <c r="C2482" s="22" t="s">
        <v>23912</v>
      </c>
      <c r="D2482" s="22" t="s">
        <v>3946</v>
      </c>
      <c r="F2482" s="22" t="s">
        <v>3697</v>
      </c>
      <c r="H2482" s="22" t="s">
        <v>8</v>
      </c>
    </row>
    <row r="2483" spans="1:8">
      <c r="A2483" s="22" t="s">
        <v>23913</v>
      </c>
      <c r="B2483" s="22" t="s">
        <v>23914</v>
      </c>
      <c r="C2483" s="22" t="s">
        <v>23915</v>
      </c>
      <c r="D2483" s="22" t="s">
        <v>3722</v>
      </c>
      <c r="E2483" s="22" t="s">
        <v>23916</v>
      </c>
      <c r="F2483" s="22" t="s">
        <v>3697</v>
      </c>
      <c r="G2483" s="22">
        <v>2</v>
      </c>
      <c r="H2483" s="22">
        <v>305</v>
      </c>
    </row>
    <row r="2484" spans="1:8">
      <c r="A2484" s="22" t="s">
        <v>23917</v>
      </c>
      <c r="B2484" s="22" t="s">
        <v>20437</v>
      </c>
      <c r="C2484" s="22" t="s">
        <v>23918</v>
      </c>
      <c r="D2484" s="22" t="s">
        <v>4530</v>
      </c>
      <c r="F2484" s="22" t="s">
        <v>3730</v>
      </c>
      <c r="H2484" s="22" t="s">
        <v>8</v>
      </c>
    </row>
    <row r="2485" spans="1:8">
      <c r="A2485" s="22" t="s">
        <v>23919</v>
      </c>
      <c r="B2485" s="22" t="s">
        <v>23920</v>
      </c>
      <c r="C2485" s="22" t="s">
        <v>23921</v>
      </c>
      <c r="D2485" s="22" t="s">
        <v>3738</v>
      </c>
      <c r="F2485" s="22" t="s">
        <v>3730</v>
      </c>
      <c r="H2485" s="22" t="s">
        <v>8</v>
      </c>
    </row>
    <row r="2486" spans="1:8">
      <c r="A2486" s="22" t="s">
        <v>23922</v>
      </c>
      <c r="B2486" s="22" t="s">
        <v>18801</v>
      </c>
      <c r="C2486" s="22" t="s">
        <v>23923</v>
      </c>
      <c r="D2486" s="22" t="s">
        <v>5065</v>
      </c>
      <c r="E2486" s="22" t="s">
        <v>23924</v>
      </c>
      <c r="F2486" s="22" t="s">
        <v>3697</v>
      </c>
      <c r="H2486" s="22" t="s">
        <v>8</v>
      </c>
    </row>
    <row r="2487" spans="1:8">
      <c r="A2487" s="22" t="s">
        <v>23925</v>
      </c>
      <c r="B2487" s="22" t="s">
        <v>23926</v>
      </c>
      <c r="C2487" s="22" t="s">
        <v>23927</v>
      </c>
      <c r="D2487" s="22" t="s">
        <v>4105</v>
      </c>
      <c r="E2487" s="22" t="s">
        <v>23928</v>
      </c>
      <c r="F2487" s="22" t="s">
        <v>3697</v>
      </c>
      <c r="H2487" s="22">
        <v>984</v>
      </c>
    </row>
    <row r="2488" spans="1:8">
      <c r="A2488" s="22" t="s">
        <v>23929</v>
      </c>
      <c r="B2488" s="22" t="s">
        <v>23930</v>
      </c>
      <c r="C2488" s="22" t="s">
        <v>23931</v>
      </c>
      <c r="D2488" s="22" t="s">
        <v>3704</v>
      </c>
      <c r="F2488" s="22" t="s">
        <v>3697</v>
      </c>
      <c r="H2488" s="22" t="s">
        <v>8</v>
      </c>
    </row>
    <row r="2489" spans="1:8">
      <c r="A2489" s="22" t="s">
        <v>23932</v>
      </c>
      <c r="B2489" s="22" t="s">
        <v>19405</v>
      </c>
      <c r="C2489" s="22" t="s">
        <v>23933</v>
      </c>
      <c r="D2489" s="22" t="s">
        <v>4051</v>
      </c>
      <c r="F2489" s="22" t="s">
        <v>3715</v>
      </c>
      <c r="H2489" s="22" t="s">
        <v>8</v>
      </c>
    </row>
    <row r="2490" spans="1:8">
      <c r="A2490" s="22" t="s">
        <v>23934</v>
      </c>
      <c r="B2490" s="22" t="s">
        <v>20554</v>
      </c>
      <c r="C2490" s="22" t="s">
        <v>23935</v>
      </c>
      <c r="D2490" s="22" t="s">
        <v>10239</v>
      </c>
      <c r="E2490" s="22" t="s">
        <v>23936</v>
      </c>
      <c r="F2490" s="22" t="s">
        <v>3697</v>
      </c>
      <c r="G2490" s="22">
        <v>1</v>
      </c>
      <c r="H2490" s="22">
        <v>1321</v>
      </c>
    </row>
    <row r="2491" spans="1:8">
      <c r="A2491" s="22" t="s">
        <v>10428</v>
      </c>
      <c r="B2491" s="22" t="s">
        <v>20386</v>
      </c>
      <c r="C2491" s="22" t="s">
        <v>10429</v>
      </c>
      <c r="D2491" s="22" t="s">
        <v>4479</v>
      </c>
      <c r="E2491" s="22" t="s">
        <v>10430</v>
      </c>
      <c r="F2491" s="22" t="s">
        <v>3697</v>
      </c>
      <c r="H2491" s="22" t="s">
        <v>8</v>
      </c>
    </row>
    <row r="2492" spans="1:8">
      <c r="A2492" s="22" t="s">
        <v>23937</v>
      </c>
      <c r="B2492" s="22" t="s">
        <v>19612</v>
      </c>
      <c r="C2492" s="22" t="s">
        <v>23938</v>
      </c>
      <c r="D2492" s="22" t="s">
        <v>23939</v>
      </c>
      <c r="E2492" s="22" t="s">
        <v>23940</v>
      </c>
      <c r="F2492" s="22" t="s">
        <v>3697</v>
      </c>
      <c r="H2492" s="22" t="s">
        <v>8</v>
      </c>
    </row>
    <row r="2493" spans="1:8">
      <c r="A2493" s="22" t="s">
        <v>23941</v>
      </c>
      <c r="B2493" s="22" t="s">
        <v>18931</v>
      </c>
      <c r="C2493" s="22" t="s">
        <v>23942</v>
      </c>
      <c r="D2493" s="22" t="s">
        <v>3953</v>
      </c>
      <c r="F2493" s="22" t="s">
        <v>3730</v>
      </c>
      <c r="H2493" s="22" t="s">
        <v>8</v>
      </c>
    </row>
    <row r="2494" spans="1:8">
      <c r="A2494" s="22" t="s">
        <v>23943</v>
      </c>
      <c r="B2494" s="22" t="s">
        <v>23944</v>
      </c>
      <c r="C2494" s="22" t="s">
        <v>23945</v>
      </c>
      <c r="D2494" s="22" t="s">
        <v>6200</v>
      </c>
      <c r="F2494" s="22" t="s">
        <v>3730</v>
      </c>
      <c r="H2494" s="22" t="s">
        <v>8</v>
      </c>
    </row>
    <row r="2495" spans="1:8">
      <c r="A2495" s="22" t="s">
        <v>23946</v>
      </c>
      <c r="B2495" s="22" t="s">
        <v>23947</v>
      </c>
      <c r="C2495" s="22" t="s">
        <v>23948</v>
      </c>
      <c r="D2495" s="22" t="s">
        <v>4163</v>
      </c>
      <c r="F2495" s="22" t="s">
        <v>3730</v>
      </c>
      <c r="H2495" s="22" t="s">
        <v>8</v>
      </c>
    </row>
    <row r="2496" spans="1:8">
      <c r="A2496" s="22" t="s">
        <v>23949</v>
      </c>
      <c r="B2496" s="22" t="s">
        <v>18744</v>
      </c>
      <c r="C2496" s="22" t="s">
        <v>23950</v>
      </c>
      <c r="D2496" s="22" t="s">
        <v>4454</v>
      </c>
      <c r="E2496" s="22" t="s">
        <v>23951</v>
      </c>
      <c r="F2496" s="22" t="s">
        <v>3697</v>
      </c>
      <c r="H2496" s="22" t="s">
        <v>8</v>
      </c>
    </row>
    <row r="2497" spans="1:8">
      <c r="A2497" s="22" t="s">
        <v>23952</v>
      </c>
      <c r="B2497" s="22" t="s">
        <v>18929</v>
      </c>
      <c r="C2497" s="22" t="s">
        <v>23953</v>
      </c>
      <c r="D2497" s="22" t="s">
        <v>4206</v>
      </c>
      <c r="E2497" s="22" t="s">
        <v>23954</v>
      </c>
      <c r="F2497" s="22" t="s">
        <v>3697</v>
      </c>
      <c r="H2497" s="22">
        <v>1576</v>
      </c>
    </row>
    <row r="2498" spans="1:8">
      <c r="A2498" s="22" t="s">
        <v>23955</v>
      </c>
      <c r="B2498" s="22" t="s">
        <v>23956</v>
      </c>
      <c r="C2498" s="22" t="s">
        <v>23957</v>
      </c>
      <c r="D2498" s="22" t="s">
        <v>3909</v>
      </c>
      <c r="E2498" s="22" t="s">
        <v>23958</v>
      </c>
      <c r="F2498" s="22" t="s">
        <v>3697</v>
      </c>
      <c r="H2498" s="22">
        <v>1299</v>
      </c>
    </row>
    <row r="2499" spans="1:8">
      <c r="A2499" s="22" t="s">
        <v>23959</v>
      </c>
      <c r="B2499" s="22" t="s">
        <v>21255</v>
      </c>
      <c r="C2499" s="22" t="s">
        <v>23960</v>
      </c>
      <c r="D2499" s="22" t="s">
        <v>4353</v>
      </c>
      <c r="F2499" s="22" t="s">
        <v>3943</v>
      </c>
      <c r="H2499" s="22" t="s">
        <v>8</v>
      </c>
    </row>
    <row r="2500" spans="1:8">
      <c r="A2500" s="22" t="s">
        <v>23961</v>
      </c>
      <c r="B2500" s="22" t="s">
        <v>23962</v>
      </c>
      <c r="C2500" s="22" t="s">
        <v>23963</v>
      </c>
      <c r="D2500" s="22" t="s">
        <v>16264</v>
      </c>
      <c r="F2500" s="22" t="s">
        <v>3697</v>
      </c>
      <c r="H2500" s="22" t="s">
        <v>8</v>
      </c>
    </row>
    <row r="2501" spans="1:8">
      <c r="A2501" s="22" t="s">
        <v>23964</v>
      </c>
      <c r="B2501" s="22" t="s">
        <v>23965</v>
      </c>
      <c r="C2501" s="22" t="s">
        <v>23966</v>
      </c>
      <c r="D2501" s="22" t="s">
        <v>3915</v>
      </c>
      <c r="F2501" s="22" t="s">
        <v>3730</v>
      </c>
      <c r="H2501" s="22" t="s">
        <v>8</v>
      </c>
    </row>
    <row r="2502" spans="1:8">
      <c r="A2502" s="22" t="s">
        <v>23967</v>
      </c>
      <c r="B2502" s="22" t="s">
        <v>23968</v>
      </c>
      <c r="C2502" s="22" t="s">
        <v>23969</v>
      </c>
      <c r="D2502" s="22" t="s">
        <v>10558</v>
      </c>
      <c r="F2502" s="22" t="s">
        <v>3711</v>
      </c>
      <c r="H2502" s="22" t="s">
        <v>8</v>
      </c>
    </row>
    <row r="2503" spans="1:8">
      <c r="A2503" s="22" t="s">
        <v>10431</v>
      </c>
      <c r="B2503" s="22" t="s">
        <v>20387</v>
      </c>
      <c r="C2503" s="22" t="s">
        <v>10432</v>
      </c>
      <c r="D2503" s="22" t="s">
        <v>4054</v>
      </c>
      <c r="F2503" s="22" t="s">
        <v>3730</v>
      </c>
      <c r="H2503" s="22" t="s">
        <v>8</v>
      </c>
    </row>
    <row r="2504" spans="1:8">
      <c r="A2504" s="22" t="s">
        <v>10433</v>
      </c>
      <c r="B2504" s="22" t="s">
        <v>20388</v>
      </c>
      <c r="C2504" s="22" t="s">
        <v>10434</v>
      </c>
      <c r="D2504" s="22" t="s">
        <v>4741</v>
      </c>
      <c r="E2504" s="22" t="s">
        <v>10435</v>
      </c>
      <c r="F2504" s="22" t="s">
        <v>3697</v>
      </c>
      <c r="G2504" s="22">
        <v>1</v>
      </c>
      <c r="H2504" s="22" t="s">
        <v>8</v>
      </c>
    </row>
    <row r="2505" spans="1:8">
      <c r="A2505" s="22" t="s">
        <v>23970</v>
      </c>
      <c r="B2505" s="22" t="s">
        <v>23971</v>
      </c>
      <c r="C2505" s="22" t="s">
        <v>23972</v>
      </c>
      <c r="D2505" s="22" t="s">
        <v>4176</v>
      </c>
      <c r="F2505" s="22" t="s">
        <v>3715</v>
      </c>
      <c r="H2505" s="22" t="s">
        <v>8</v>
      </c>
    </row>
    <row r="2506" spans="1:8">
      <c r="A2506" s="22" t="s">
        <v>23973</v>
      </c>
      <c r="B2506" s="22" t="s">
        <v>23974</v>
      </c>
      <c r="C2506" s="22" t="s">
        <v>23975</v>
      </c>
      <c r="D2506" s="22" t="s">
        <v>23976</v>
      </c>
      <c r="E2506" s="22" t="s">
        <v>23977</v>
      </c>
      <c r="F2506" s="22" t="s">
        <v>3697</v>
      </c>
      <c r="H2506" s="22">
        <v>1156</v>
      </c>
    </row>
    <row r="2507" spans="1:8">
      <c r="A2507" s="22" t="s">
        <v>10436</v>
      </c>
      <c r="B2507" s="22" t="s">
        <v>18675</v>
      </c>
      <c r="C2507" s="22" t="s">
        <v>10437</v>
      </c>
      <c r="D2507" s="22" t="s">
        <v>4189</v>
      </c>
      <c r="F2507" s="22" t="s">
        <v>3715</v>
      </c>
      <c r="H2507" s="22" t="s">
        <v>8</v>
      </c>
    </row>
    <row r="2508" spans="1:8">
      <c r="A2508" s="22" t="s">
        <v>10438</v>
      </c>
      <c r="B2508" s="22" t="s">
        <v>20389</v>
      </c>
      <c r="C2508" s="22" t="s">
        <v>10439</v>
      </c>
      <c r="D2508" s="22" t="s">
        <v>4776</v>
      </c>
      <c r="F2508" s="22" t="s">
        <v>3730</v>
      </c>
      <c r="H2508" s="22" t="s">
        <v>8</v>
      </c>
    </row>
    <row r="2509" spans="1:8">
      <c r="A2509" s="22" t="s">
        <v>10440</v>
      </c>
      <c r="B2509" s="22" t="s">
        <v>20390</v>
      </c>
      <c r="C2509" s="22" t="s">
        <v>10441</v>
      </c>
      <c r="D2509" s="22" t="s">
        <v>5381</v>
      </c>
      <c r="F2509" s="22" t="s">
        <v>3730</v>
      </c>
      <c r="H2509" s="22" t="s">
        <v>8</v>
      </c>
    </row>
    <row r="2510" spans="1:8">
      <c r="A2510" s="22" t="s">
        <v>10442</v>
      </c>
      <c r="B2510" s="22" t="s">
        <v>20391</v>
      </c>
      <c r="C2510" s="22" t="s">
        <v>10443</v>
      </c>
      <c r="D2510" s="22" t="s">
        <v>5909</v>
      </c>
      <c r="F2510" s="22" t="s">
        <v>3715</v>
      </c>
      <c r="H2510" s="22" t="s">
        <v>8</v>
      </c>
    </row>
    <row r="2511" spans="1:8">
      <c r="A2511" s="22" t="s">
        <v>10444</v>
      </c>
      <c r="B2511" s="22" t="s">
        <v>19642</v>
      </c>
      <c r="C2511" s="22" t="s">
        <v>10445</v>
      </c>
      <c r="D2511" s="22" t="s">
        <v>4275</v>
      </c>
      <c r="F2511" s="22" t="s">
        <v>3730</v>
      </c>
      <c r="H2511" s="22" t="s">
        <v>8</v>
      </c>
    </row>
    <row r="2512" spans="1:8">
      <c r="A2512" s="22" t="s">
        <v>10446</v>
      </c>
      <c r="B2512" s="22" t="s">
        <v>18771</v>
      </c>
      <c r="C2512" s="22" t="s">
        <v>10447</v>
      </c>
      <c r="D2512" s="22" t="s">
        <v>4154</v>
      </c>
      <c r="F2512" s="22" t="s">
        <v>3715</v>
      </c>
      <c r="H2512" s="22" t="s">
        <v>8</v>
      </c>
    </row>
    <row r="2513" spans="1:8">
      <c r="A2513" s="22" t="s">
        <v>23978</v>
      </c>
      <c r="B2513" s="22" t="s">
        <v>20400</v>
      </c>
      <c r="C2513" s="22" t="s">
        <v>23979</v>
      </c>
      <c r="D2513" s="22" t="s">
        <v>4311</v>
      </c>
      <c r="F2513" s="22" t="s">
        <v>3715</v>
      </c>
      <c r="H2513" s="22" t="s">
        <v>8</v>
      </c>
    </row>
    <row r="2514" spans="1:8">
      <c r="A2514" s="22" t="s">
        <v>23980</v>
      </c>
      <c r="B2514" s="22" t="s">
        <v>18599</v>
      </c>
      <c r="C2514" s="22" t="s">
        <v>23981</v>
      </c>
      <c r="D2514" s="22" t="s">
        <v>4812</v>
      </c>
      <c r="E2514" s="22" t="s">
        <v>23982</v>
      </c>
      <c r="F2514" s="22" t="s">
        <v>3697</v>
      </c>
      <c r="H2514" s="22" t="s">
        <v>8</v>
      </c>
    </row>
    <row r="2515" spans="1:8">
      <c r="A2515" s="22" t="s">
        <v>23983</v>
      </c>
      <c r="B2515" s="22" t="s">
        <v>19909</v>
      </c>
      <c r="C2515" s="22" t="s">
        <v>23984</v>
      </c>
      <c r="D2515" s="22" t="s">
        <v>4117</v>
      </c>
      <c r="F2515" s="22" t="s">
        <v>3730</v>
      </c>
      <c r="H2515" s="22" t="s">
        <v>8</v>
      </c>
    </row>
    <row r="2516" spans="1:8">
      <c r="A2516" s="22" t="s">
        <v>23985</v>
      </c>
      <c r="B2516" s="22" t="s">
        <v>21308</v>
      </c>
      <c r="C2516" s="22" t="s">
        <v>23986</v>
      </c>
      <c r="D2516" s="22" t="s">
        <v>4124</v>
      </c>
      <c r="F2516" s="22" t="s">
        <v>3715</v>
      </c>
      <c r="H2516" s="22" t="s">
        <v>8</v>
      </c>
    </row>
    <row r="2517" spans="1:8">
      <c r="A2517" s="22" t="s">
        <v>23987</v>
      </c>
      <c r="B2517" s="22" t="s">
        <v>19777</v>
      </c>
      <c r="C2517" s="22" t="s">
        <v>23988</v>
      </c>
      <c r="D2517" s="22" t="s">
        <v>4223</v>
      </c>
      <c r="E2517" s="22" t="s">
        <v>23989</v>
      </c>
      <c r="F2517" s="22" t="s">
        <v>3697</v>
      </c>
      <c r="H2517" s="22">
        <v>123</v>
      </c>
    </row>
    <row r="2518" spans="1:8">
      <c r="A2518" s="22" t="s">
        <v>23990</v>
      </c>
      <c r="B2518" s="22" t="s">
        <v>23991</v>
      </c>
      <c r="C2518" s="22" t="s">
        <v>23992</v>
      </c>
      <c r="D2518" s="22" t="s">
        <v>3738</v>
      </c>
      <c r="F2518" s="22" t="s">
        <v>3730</v>
      </c>
      <c r="H2518" s="22" t="s">
        <v>8</v>
      </c>
    </row>
    <row r="2519" spans="1:8">
      <c r="A2519" s="22" t="s">
        <v>23993</v>
      </c>
      <c r="B2519" s="22" t="s">
        <v>21618</v>
      </c>
      <c r="C2519" s="22" t="s">
        <v>23994</v>
      </c>
      <c r="D2519" s="22" t="s">
        <v>4223</v>
      </c>
      <c r="E2519" s="22" t="s">
        <v>23995</v>
      </c>
      <c r="F2519" s="22" t="s">
        <v>3697</v>
      </c>
      <c r="H2519" s="22">
        <v>102</v>
      </c>
    </row>
    <row r="2520" spans="1:8">
      <c r="A2520" s="22" t="s">
        <v>23996</v>
      </c>
      <c r="B2520" s="22" t="s">
        <v>18596</v>
      </c>
      <c r="C2520" s="22" t="s">
        <v>23997</v>
      </c>
      <c r="D2520" s="22" t="s">
        <v>4672</v>
      </c>
      <c r="E2520" s="22" t="s">
        <v>23998</v>
      </c>
      <c r="F2520" s="22" t="s">
        <v>3697</v>
      </c>
      <c r="G2520" s="22">
        <v>1</v>
      </c>
      <c r="H2520" s="22">
        <v>863</v>
      </c>
    </row>
    <row r="2521" spans="1:8">
      <c r="A2521" s="22" t="s">
        <v>23999</v>
      </c>
      <c r="B2521" s="22" t="s">
        <v>24000</v>
      </c>
      <c r="C2521" s="22" t="s">
        <v>24001</v>
      </c>
      <c r="D2521" s="22" t="s">
        <v>4847</v>
      </c>
      <c r="E2521" s="22" t="s">
        <v>3518</v>
      </c>
      <c r="F2521" s="22" t="s">
        <v>3697</v>
      </c>
      <c r="H2521" s="22">
        <v>2096</v>
      </c>
    </row>
    <row r="2522" spans="1:8">
      <c r="A2522" s="22" t="s">
        <v>24002</v>
      </c>
      <c r="B2522" s="22" t="s">
        <v>18612</v>
      </c>
      <c r="C2522" s="22" t="s">
        <v>24003</v>
      </c>
      <c r="D2522" s="22" t="s">
        <v>3815</v>
      </c>
      <c r="F2522" s="22" t="s">
        <v>3730</v>
      </c>
      <c r="H2522" s="22" t="s">
        <v>8</v>
      </c>
    </row>
    <row r="2523" spans="1:8">
      <c r="A2523" s="22" t="s">
        <v>24004</v>
      </c>
      <c r="B2523" s="22" t="s">
        <v>20289</v>
      </c>
      <c r="C2523" s="22" t="s">
        <v>24005</v>
      </c>
      <c r="D2523" s="22" t="s">
        <v>5078</v>
      </c>
      <c r="F2523" s="22" t="s">
        <v>3711</v>
      </c>
      <c r="H2523" s="22" t="s">
        <v>8</v>
      </c>
    </row>
    <row r="2524" spans="1:8">
      <c r="A2524" s="22" t="s">
        <v>10448</v>
      </c>
      <c r="B2524" s="22" t="s">
        <v>20392</v>
      </c>
      <c r="C2524" s="22" t="s">
        <v>10449</v>
      </c>
      <c r="D2524" s="22" t="s">
        <v>4117</v>
      </c>
      <c r="E2524" s="22" t="s">
        <v>10450</v>
      </c>
      <c r="F2524" s="22" t="s">
        <v>3697</v>
      </c>
      <c r="H2524" s="22">
        <v>1779</v>
      </c>
    </row>
    <row r="2525" spans="1:8">
      <c r="A2525" s="22" t="s">
        <v>24006</v>
      </c>
      <c r="B2525" s="22" t="s">
        <v>19646</v>
      </c>
      <c r="C2525" s="22" t="s">
        <v>24007</v>
      </c>
      <c r="D2525" s="22" t="s">
        <v>4512</v>
      </c>
      <c r="F2525" s="22" t="s">
        <v>3715</v>
      </c>
      <c r="H2525" s="22" t="s">
        <v>8</v>
      </c>
    </row>
    <row r="2526" spans="1:8">
      <c r="A2526" s="22" t="s">
        <v>10451</v>
      </c>
      <c r="B2526" s="22" t="s">
        <v>18948</v>
      </c>
      <c r="C2526" s="22" t="s">
        <v>10452</v>
      </c>
      <c r="D2526" s="22" t="s">
        <v>4356</v>
      </c>
      <c r="E2526" s="22" t="s">
        <v>10453</v>
      </c>
      <c r="F2526" s="22" t="s">
        <v>3697</v>
      </c>
      <c r="H2526" s="22">
        <v>2255</v>
      </c>
    </row>
    <row r="2527" spans="1:8">
      <c r="A2527" s="22" t="s">
        <v>10454</v>
      </c>
      <c r="B2527" s="22" t="s">
        <v>18791</v>
      </c>
      <c r="C2527" s="22" t="s">
        <v>10455</v>
      </c>
      <c r="D2527" s="22" t="s">
        <v>7797</v>
      </c>
      <c r="F2527" s="22" t="s">
        <v>3711</v>
      </c>
      <c r="H2527" s="22" t="s">
        <v>8</v>
      </c>
    </row>
    <row r="2528" spans="1:8">
      <c r="A2528" s="22" t="s">
        <v>10456</v>
      </c>
      <c r="B2528" s="22" t="s">
        <v>20393</v>
      </c>
      <c r="C2528" s="22" t="s">
        <v>10457</v>
      </c>
      <c r="D2528" s="22" t="s">
        <v>4996</v>
      </c>
      <c r="F2528" s="22" t="s">
        <v>3730</v>
      </c>
      <c r="H2528" s="22">
        <v>228</v>
      </c>
    </row>
    <row r="2529" spans="1:8">
      <c r="A2529" s="22" t="s">
        <v>10458</v>
      </c>
      <c r="B2529" s="22" t="s">
        <v>20394</v>
      </c>
      <c r="C2529" s="22" t="s">
        <v>10459</v>
      </c>
      <c r="D2529" s="22" t="s">
        <v>4356</v>
      </c>
      <c r="F2529" s="22" t="s">
        <v>3715</v>
      </c>
      <c r="H2529" s="22" t="s">
        <v>8</v>
      </c>
    </row>
    <row r="2530" spans="1:8">
      <c r="A2530" s="22" t="s">
        <v>10460</v>
      </c>
      <c r="B2530" s="22" t="s">
        <v>20395</v>
      </c>
      <c r="C2530" s="22" t="s">
        <v>10461</v>
      </c>
      <c r="D2530" s="22" t="s">
        <v>10462</v>
      </c>
      <c r="F2530" s="22" t="s">
        <v>3711</v>
      </c>
      <c r="H2530" s="22" t="s">
        <v>8</v>
      </c>
    </row>
    <row r="2531" spans="1:8">
      <c r="A2531" s="22" t="s">
        <v>10463</v>
      </c>
      <c r="B2531" s="22" t="s">
        <v>20396</v>
      </c>
      <c r="C2531" s="22" t="s">
        <v>10464</v>
      </c>
      <c r="D2531" s="22" t="s">
        <v>10465</v>
      </c>
      <c r="E2531" s="22" t="s">
        <v>1296</v>
      </c>
      <c r="F2531" s="22" t="s">
        <v>3697</v>
      </c>
      <c r="G2531" s="22">
        <v>1</v>
      </c>
      <c r="H2531" s="22">
        <v>53</v>
      </c>
    </row>
    <row r="2532" spans="1:8">
      <c r="A2532" s="22" t="s">
        <v>10466</v>
      </c>
      <c r="B2532" s="22" t="s">
        <v>20397</v>
      </c>
      <c r="C2532" s="22" t="s">
        <v>10467</v>
      </c>
      <c r="D2532" s="22" t="s">
        <v>4353</v>
      </c>
      <c r="F2532" s="22" t="s">
        <v>3715</v>
      </c>
      <c r="H2532" s="22" t="s">
        <v>8</v>
      </c>
    </row>
    <row r="2533" spans="1:8">
      <c r="A2533" s="22" t="s">
        <v>10468</v>
      </c>
      <c r="B2533" s="22" t="s">
        <v>19850</v>
      </c>
      <c r="C2533" s="22" t="s">
        <v>10469</v>
      </c>
      <c r="D2533" s="22" t="s">
        <v>4741</v>
      </c>
      <c r="E2533" s="22" t="s">
        <v>10470</v>
      </c>
      <c r="F2533" s="22" t="s">
        <v>3697</v>
      </c>
      <c r="H2533" s="22" t="s">
        <v>8</v>
      </c>
    </row>
    <row r="2534" spans="1:8">
      <c r="A2534" s="22" t="s">
        <v>10471</v>
      </c>
      <c r="B2534" s="22" t="s">
        <v>20398</v>
      </c>
      <c r="C2534" s="22" t="s">
        <v>10472</v>
      </c>
      <c r="D2534" s="22" t="s">
        <v>3785</v>
      </c>
      <c r="E2534" s="22" t="s">
        <v>10473</v>
      </c>
      <c r="F2534" s="22" t="s">
        <v>3697</v>
      </c>
      <c r="H2534" s="22">
        <v>252</v>
      </c>
    </row>
    <row r="2535" spans="1:8">
      <c r="A2535" s="22" t="s">
        <v>10474</v>
      </c>
      <c r="B2535" s="22" t="s">
        <v>20399</v>
      </c>
      <c r="C2535" s="22" t="s">
        <v>10475</v>
      </c>
      <c r="D2535" s="22" t="s">
        <v>4234</v>
      </c>
      <c r="E2535" s="22" t="s">
        <v>10476</v>
      </c>
      <c r="F2535" s="22" t="s">
        <v>3697</v>
      </c>
      <c r="G2535" s="22">
        <v>1</v>
      </c>
      <c r="H2535" s="22">
        <v>396</v>
      </c>
    </row>
    <row r="2536" spans="1:8">
      <c r="A2536" s="22" t="s">
        <v>10477</v>
      </c>
      <c r="B2536" s="22" t="s">
        <v>20400</v>
      </c>
      <c r="C2536" s="22" t="s">
        <v>10478</v>
      </c>
      <c r="D2536" s="22" t="s">
        <v>5078</v>
      </c>
      <c r="E2536" s="22" t="s">
        <v>10479</v>
      </c>
      <c r="F2536" s="22" t="s">
        <v>3697</v>
      </c>
      <c r="H2536" s="22" t="s">
        <v>8</v>
      </c>
    </row>
    <row r="2537" spans="1:8">
      <c r="A2537" s="22" t="s">
        <v>24008</v>
      </c>
      <c r="B2537" s="22" t="s">
        <v>24009</v>
      </c>
      <c r="C2537" s="22" t="s">
        <v>24010</v>
      </c>
      <c r="D2537" s="22" t="s">
        <v>4010</v>
      </c>
      <c r="F2537" s="22" t="s">
        <v>3715</v>
      </c>
      <c r="H2537" s="22" t="s">
        <v>8</v>
      </c>
    </row>
    <row r="2538" spans="1:8">
      <c r="A2538" s="22" t="s">
        <v>24011</v>
      </c>
      <c r="B2538" s="22" t="s">
        <v>18948</v>
      </c>
      <c r="C2538" s="22" t="s">
        <v>24012</v>
      </c>
      <c r="D2538" s="22" t="s">
        <v>4530</v>
      </c>
      <c r="E2538" s="22" t="s">
        <v>24013</v>
      </c>
      <c r="F2538" s="22" t="s">
        <v>3697</v>
      </c>
      <c r="H2538" s="22">
        <v>1345</v>
      </c>
    </row>
    <row r="2539" spans="1:8">
      <c r="A2539" s="22" t="s">
        <v>24014</v>
      </c>
      <c r="B2539" s="22" t="s">
        <v>24015</v>
      </c>
      <c r="C2539" s="22" t="s">
        <v>24016</v>
      </c>
      <c r="D2539" s="22" t="s">
        <v>3714</v>
      </c>
      <c r="F2539" s="22" t="s">
        <v>3943</v>
      </c>
      <c r="H2539" s="22" t="s">
        <v>8</v>
      </c>
    </row>
    <row r="2540" spans="1:8">
      <c r="A2540" s="22" t="s">
        <v>24017</v>
      </c>
      <c r="B2540" s="22" t="s">
        <v>24018</v>
      </c>
      <c r="C2540" s="22" t="s">
        <v>24019</v>
      </c>
      <c r="D2540" s="22" t="s">
        <v>24020</v>
      </c>
      <c r="E2540" s="22" t="s">
        <v>24021</v>
      </c>
      <c r="F2540" s="22" t="s">
        <v>3697</v>
      </c>
      <c r="H2540" s="22">
        <v>1141</v>
      </c>
    </row>
    <row r="2541" spans="1:8">
      <c r="A2541" s="22" t="s">
        <v>24022</v>
      </c>
      <c r="B2541" s="22" t="s">
        <v>24023</v>
      </c>
      <c r="C2541" s="22" t="s">
        <v>24024</v>
      </c>
      <c r="D2541" s="22" t="s">
        <v>3986</v>
      </c>
      <c r="E2541" s="22" t="s">
        <v>24025</v>
      </c>
      <c r="F2541" s="22" t="s">
        <v>3697</v>
      </c>
      <c r="H2541" s="22">
        <v>1668</v>
      </c>
    </row>
    <row r="2542" spans="1:8">
      <c r="A2542" s="22" t="s">
        <v>24026</v>
      </c>
      <c r="B2542" s="22" t="s">
        <v>24027</v>
      </c>
      <c r="C2542" s="22" t="s">
        <v>24028</v>
      </c>
      <c r="D2542" s="22" t="s">
        <v>13946</v>
      </c>
      <c r="F2542" s="22" t="s">
        <v>3730</v>
      </c>
      <c r="H2542" s="22" t="s">
        <v>8</v>
      </c>
    </row>
    <row r="2543" spans="1:8">
      <c r="A2543" s="22" t="s">
        <v>24029</v>
      </c>
      <c r="B2543" s="22" t="s">
        <v>24030</v>
      </c>
      <c r="C2543" s="22" t="s">
        <v>24031</v>
      </c>
      <c r="D2543" s="22" t="s">
        <v>3881</v>
      </c>
      <c r="E2543" s="22" t="s">
        <v>24032</v>
      </c>
      <c r="F2543" s="22" t="s">
        <v>3697</v>
      </c>
      <c r="H2543" s="22">
        <v>1877</v>
      </c>
    </row>
    <row r="2544" spans="1:8">
      <c r="A2544" s="22" t="s">
        <v>24033</v>
      </c>
      <c r="B2544" s="22" t="s">
        <v>21341</v>
      </c>
      <c r="C2544" s="22" t="s">
        <v>24034</v>
      </c>
      <c r="D2544" s="22" t="s">
        <v>4206</v>
      </c>
      <c r="F2544" s="22" t="s">
        <v>3715</v>
      </c>
      <c r="H2544" s="22" t="s">
        <v>8</v>
      </c>
    </row>
    <row r="2545" spans="1:8">
      <c r="A2545" s="22" t="s">
        <v>10480</v>
      </c>
      <c r="B2545" s="22" t="s">
        <v>20401</v>
      </c>
      <c r="C2545" s="22" t="s">
        <v>10481</v>
      </c>
      <c r="D2545" s="22" t="s">
        <v>3978</v>
      </c>
      <c r="F2545" s="22" t="s">
        <v>3730</v>
      </c>
      <c r="H2545" s="22" t="s">
        <v>8</v>
      </c>
    </row>
    <row r="2546" spans="1:8">
      <c r="A2546" s="22" t="s">
        <v>24035</v>
      </c>
      <c r="B2546" s="22" t="s">
        <v>18929</v>
      </c>
      <c r="C2546" s="22" t="s">
        <v>24036</v>
      </c>
      <c r="D2546" s="22" t="s">
        <v>11561</v>
      </c>
      <c r="E2546" s="22" t="s">
        <v>24037</v>
      </c>
      <c r="F2546" s="22" t="s">
        <v>3697</v>
      </c>
      <c r="H2546" s="22">
        <v>1314</v>
      </c>
    </row>
    <row r="2547" spans="1:8">
      <c r="A2547" s="22" t="s">
        <v>24038</v>
      </c>
      <c r="B2547" s="22" t="s">
        <v>24039</v>
      </c>
      <c r="C2547" s="22" t="s">
        <v>24040</v>
      </c>
      <c r="D2547" s="22" t="s">
        <v>4151</v>
      </c>
      <c r="E2547" s="22" t="s">
        <v>24041</v>
      </c>
      <c r="F2547" s="22" t="s">
        <v>3697</v>
      </c>
      <c r="H2547" s="22">
        <v>894</v>
      </c>
    </row>
    <row r="2548" spans="1:8">
      <c r="A2548" s="22" t="s">
        <v>24042</v>
      </c>
      <c r="B2548" s="22" t="s">
        <v>20214</v>
      </c>
      <c r="C2548" s="22" t="s">
        <v>24043</v>
      </c>
      <c r="D2548" s="22" t="s">
        <v>10759</v>
      </c>
      <c r="F2548" s="22" t="s">
        <v>3715</v>
      </c>
      <c r="H2548" s="22" t="s">
        <v>8</v>
      </c>
    </row>
    <row r="2549" spans="1:8">
      <c r="A2549" s="22" t="s">
        <v>24044</v>
      </c>
      <c r="B2549" s="22" t="s">
        <v>24045</v>
      </c>
      <c r="C2549" s="22" t="s">
        <v>24046</v>
      </c>
      <c r="D2549" s="22" t="s">
        <v>4234</v>
      </c>
      <c r="F2549" s="22" t="s">
        <v>3715</v>
      </c>
      <c r="H2549" s="22" t="s">
        <v>8</v>
      </c>
    </row>
    <row r="2550" spans="1:8">
      <c r="A2550" s="22" t="s">
        <v>24047</v>
      </c>
      <c r="B2550" s="22" t="s">
        <v>19454</v>
      </c>
      <c r="C2550" s="22" t="s">
        <v>24048</v>
      </c>
      <c r="D2550" s="22" t="s">
        <v>7597</v>
      </c>
      <c r="E2550" s="22" t="s">
        <v>24049</v>
      </c>
      <c r="F2550" s="22" t="s">
        <v>3697</v>
      </c>
      <c r="H2550" s="22" t="s">
        <v>8</v>
      </c>
    </row>
    <row r="2551" spans="1:8">
      <c r="A2551" s="22" t="s">
        <v>10482</v>
      </c>
      <c r="B2551" s="22" t="s">
        <v>19396</v>
      </c>
      <c r="C2551" s="22" t="s">
        <v>10483</v>
      </c>
      <c r="D2551" s="22" t="s">
        <v>10484</v>
      </c>
      <c r="E2551" s="22" t="s">
        <v>10485</v>
      </c>
      <c r="F2551" s="22" t="s">
        <v>3697</v>
      </c>
      <c r="G2551" s="22">
        <v>1</v>
      </c>
      <c r="H2551" s="22">
        <v>331</v>
      </c>
    </row>
    <row r="2552" spans="1:8">
      <c r="A2552" s="22" t="s">
        <v>24050</v>
      </c>
      <c r="B2552" s="22" t="s">
        <v>18876</v>
      </c>
      <c r="C2552" s="22" t="s">
        <v>24051</v>
      </c>
      <c r="D2552" s="22" t="s">
        <v>4356</v>
      </c>
      <c r="E2552" s="22" t="s">
        <v>24052</v>
      </c>
      <c r="F2552" s="22" t="s">
        <v>3697</v>
      </c>
      <c r="H2552" s="22">
        <v>2249</v>
      </c>
    </row>
    <row r="2553" spans="1:8">
      <c r="A2553" s="22" t="s">
        <v>24053</v>
      </c>
      <c r="B2553" s="22" t="s">
        <v>24054</v>
      </c>
      <c r="C2553" s="22" t="s">
        <v>24055</v>
      </c>
      <c r="D2553" s="22" t="s">
        <v>24056</v>
      </c>
      <c r="E2553" s="22" t="s">
        <v>24057</v>
      </c>
      <c r="F2553" s="22" t="s">
        <v>3697</v>
      </c>
      <c r="H2553" s="22">
        <v>1632</v>
      </c>
    </row>
    <row r="2554" spans="1:8">
      <c r="A2554" s="22" t="s">
        <v>24058</v>
      </c>
      <c r="B2554" s="22" t="s">
        <v>19261</v>
      </c>
      <c r="C2554" s="22" t="s">
        <v>24059</v>
      </c>
      <c r="D2554" s="22" t="s">
        <v>4364</v>
      </c>
      <c r="F2554" s="22" t="s">
        <v>3697</v>
      </c>
      <c r="H2554" s="22" t="s">
        <v>8</v>
      </c>
    </row>
    <row r="2555" spans="1:8">
      <c r="A2555" s="22" t="s">
        <v>24060</v>
      </c>
      <c r="B2555" s="22" t="s">
        <v>19018</v>
      </c>
      <c r="C2555" s="22" t="s">
        <v>24061</v>
      </c>
      <c r="D2555" s="22" t="s">
        <v>4515</v>
      </c>
      <c r="E2555" s="22" t="s">
        <v>24062</v>
      </c>
      <c r="F2555" s="22" t="s">
        <v>3697</v>
      </c>
      <c r="H2555" s="22">
        <v>198</v>
      </c>
    </row>
    <row r="2556" spans="1:8">
      <c r="A2556" s="22" t="s">
        <v>24063</v>
      </c>
      <c r="B2556" s="22" t="s">
        <v>24064</v>
      </c>
      <c r="C2556" s="22" t="s">
        <v>24065</v>
      </c>
      <c r="D2556" s="22" t="s">
        <v>3978</v>
      </c>
      <c r="E2556" s="22" t="s">
        <v>24066</v>
      </c>
      <c r="F2556" s="22" t="s">
        <v>3697</v>
      </c>
      <c r="H2556" s="22">
        <v>1503</v>
      </c>
    </row>
    <row r="2557" spans="1:8">
      <c r="A2557" s="22" t="s">
        <v>10486</v>
      </c>
      <c r="B2557" s="22" t="s">
        <v>20402</v>
      </c>
      <c r="C2557" s="22" t="s">
        <v>10487</v>
      </c>
      <c r="D2557" s="22" t="s">
        <v>3752</v>
      </c>
      <c r="F2557" s="22" t="s">
        <v>3715</v>
      </c>
      <c r="H2557" s="22" t="s">
        <v>8</v>
      </c>
    </row>
    <row r="2558" spans="1:8">
      <c r="A2558" s="22" t="s">
        <v>10488</v>
      </c>
      <c r="B2558" s="22" t="s">
        <v>18596</v>
      </c>
      <c r="C2558" s="22" t="s">
        <v>10489</v>
      </c>
      <c r="D2558" s="22" t="s">
        <v>3986</v>
      </c>
      <c r="E2558" s="22" t="s">
        <v>10490</v>
      </c>
      <c r="F2558" s="22" t="s">
        <v>3697</v>
      </c>
      <c r="G2558" s="22">
        <v>1</v>
      </c>
      <c r="H2558" s="22" t="s">
        <v>8</v>
      </c>
    </row>
    <row r="2559" spans="1:8">
      <c r="A2559" s="22" t="s">
        <v>10491</v>
      </c>
      <c r="B2559" s="22" t="s">
        <v>20403</v>
      </c>
      <c r="C2559" s="22" t="s">
        <v>10492</v>
      </c>
      <c r="D2559" s="22" t="s">
        <v>10493</v>
      </c>
      <c r="E2559" s="22" t="s">
        <v>10494</v>
      </c>
      <c r="F2559" s="22" t="s">
        <v>3697</v>
      </c>
      <c r="G2559" s="22">
        <v>2</v>
      </c>
      <c r="H2559" s="22">
        <v>596</v>
      </c>
    </row>
    <row r="2560" spans="1:8">
      <c r="A2560" s="22" t="s">
        <v>10495</v>
      </c>
      <c r="B2560" s="22" t="s">
        <v>19402</v>
      </c>
      <c r="C2560" s="22" t="s">
        <v>10496</v>
      </c>
      <c r="D2560" s="22" t="s">
        <v>4356</v>
      </c>
      <c r="E2560" s="22" t="s">
        <v>10497</v>
      </c>
      <c r="F2560" s="22" t="s">
        <v>3697</v>
      </c>
      <c r="G2560" s="22">
        <v>1</v>
      </c>
      <c r="H2560" s="22">
        <v>2259</v>
      </c>
    </row>
    <row r="2561" spans="1:8">
      <c r="A2561" s="22" t="s">
        <v>24067</v>
      </c>
      <c r="B2561" s="22" t="s">
        <v>19415</v>
      </c>
      <c r="C2561" s="22" t="s">
        <v>24068</v>
      </c>
      <c r="D2561" s="22" t="s">
        <v>5648</v>
      </c>
      <c r="F2561" s="22" t="s">
        <v>3705</v>
      </c>
      <c r="H2561" s="22" t="s">
        <v>8</v>
      </c>
    </row>
    <row r="2562" spans="1:8">
      <c r="A2562" s="22" t="s">
        <v>10498</v>
      </c>
      <c r="B2562" s="22" t="s">
        <v>20891</v>
      </c>
      <c r="C2562" s="22" t="s">
        <v>24069</v>
      </c>
      <c r="D2562" s="22" t="s">
        <v>4051</v>
      </c>
      <c r="E2562" s="22" t="s">
        <v>24070</v>
      </c>
      <c r="F2562" s="22" t="s">
        <v>3697</v>
      </c>
      <c r="H2562" s="22" t="s">
        <v>8</v>
      </c>
    </row>
    <row r="2563" spans="1:8">
      <c r="A2563" s="22" t="s">
        <v>24071</v>
      </c>
      <c r="B2563" s="22" t="s">
        <v>24072</v>
      </c>
      <c r="C2563" s="22" t="s">
        <v>24073</v>
      </c>
      <c r="D2563" s="22" t="s">
        <v>3978</v>
      </c>
      <c r="F2563" s="22" t="s">
        <v>3730</v>
      </c>
      <c r="H2563" s="22" t="s">
        <v>8</v>
      </c>
    </row>
    <row r="2564" spans="1:8">
      <c r="A2564" s="22" t="s">
        <v>24074</v>
      </c>
      <c r="B2564" s="22" t="s">
        <v>24075</v>
      </c>
      <c r="C2564" s="22" t="s">
        <v>24076</v>
      </c>
      <c r="D2564" s="22" t="s">
        <v>3714</v>
      </c>
      <c r="F2564" s="22" t="s">
        <v>3715</v>
      </c>
      <c r="H2564" s="22" t="s">
        <v>8</v>
      </c>
    </row>
    <row r="2565" spans="1:8">
      <c r="A2565" s="22" t="s">
        <v>24077</v>
      </c>
      <c r="B2565" s="22" t="s">
        <v>24078</v>
      </c>
      <c r="C2565" s="22" t="s">
        <v>24079</v>
      </c>
      <c r="D2565" s="22" t="s">
        <v>4515</v>
      </c>
      <c r="E2565" s="22" t="s">
        <v>24080</v>
      </c>
      <c r="F2565" s="22" t="s">
        <v>3697</v>
      </c>
      <c r="H2565" s="22">
        <v>195</v>
      </c>
    </row>
    <row r="2566" spans="1:8">
      <c r="A2566" s="22" t="s">
        <v>24081</v>
      </c>
      <c r="B2566" s="22" t="s">
        <v>24082</v>
      </c>
      <c r="C2566" s="22" t="s">
        <v>24083</v>
      </c>
      <c r="D2566" s="22" t="s">
        <v>5069</v>
      </c>
      <c r="F2566" s="22" t="s">
        <v>3715</v>
      </c>
      <c r="H2566" s="22" t="s">
        <v>8</v>
      </c>
    </row>
    <row r="2567" spans="1:8">
      <c r="A2567" s="22" t="s">
        <v>24084</v>
      </c>
      <c r="B2567" s="22" t="s">
        <v>18948</v>
      </c>
      <c r="C2567" s="22" t="s">
        <v>24085</v>
      </c>
      <c r="D2567" s="22" t="s">
        <v>7368</v>
      </c>
      <c r="E2567" s="22" t="s">
        <v>24086</v>
      </c>
      <c r="F2567" s="22" t="s">
        <v>3697</v>
      </c>
      <c r="H2567" s="22">
        <v>1270</v>
      </c>
    </row>
    <row r="2568" spans="1:8">
      <c r="A2568" s="22" t="s">
        <v>24087</v>
      </c>
      <c r="B2568" s="22" t="s">
        <v>24088</v>
      </c>
      <c r="C2568" s="22" t="s">
        <v>24089</v>
      </c>
      <c r="D2568" s="22" t="s">
        <v>3800</v>
      </c>
      <c r="E2568" s="22" t="s">
        <v>24090</v>
      </c>
      <c r="F2568" s="22" t="s">
        <v>3697</v>
      </c>
      <c r="H2568" s="22" t="s">
        <v>8</v>
      </c>
    </row>
    <row r="2569" spans="1:8">
      <c r="A2569" s="22" t="s">
        <v>24091</v>
      </c>
      <c r="B2569" s="22" t="s">
        <v>19165</v>
      </c>
      <c r="C2569" s="22" t="s">
        <v>24092</v>
      </c>
      <c r="D2569" s="22" t="s">
        <v>3800</v>
      </c>
      <c r="E2569" s="22" t="s">
        <v>24093</v>
      </c>
      <c r="F2569" s="22" t="s">
        <v>3697</v>
      </c>
      <c r="G2569" s="22">
        <v>1</v>
      </c>
      <c r="H2569" s="22">
        <v>2437</v>
      </c>
    </row>
    <row r="2570" spans="1:8">
      <c r="A2570" s="22" t="s">
        <v>10499</v>
      </c>
      <c r="B2570" s="22" t="s">
        <v>21545</v>
      </c>
      <c r="C2570" s="22" t="s">
        <v>24094</v>
      </c>
      <c r="D2570" s="22" t="s">
        <v>6827</v>
      </c>
      <c r="E2570" s="22" t="s">
        <v>24095</v>
      </c>
      <c r="F2570" s="22" t="s">
        <v>3697</v>
      </c>
      <c r="G2570" s="22">
        <v>1</v>
      </c>
      <c r="H2570" s="22">
        <v>509</v>
      </c>
    </row>
    <row r="2571" spans="1:8">
      <c r="A2571" s="22" t="s">
        <v>24096</v>
      </c>
      <c r="B2571" s="22" t="s">
        <v>18775</v>
      </c>
      <c r="C2571" s="22" t="s">
        <v>24097</v>
      </c>
      <c r="D2571" s="22" t="s">
        <v>4773</v>
      </c>
      <c r="E2571" s="22" t="s">
        <v>24098</v>
      </c>
      <c r="F2571" s="22" t="s">
        <v>3697</v>
      </c>
      <c r="H2571" s="22">
        <v>683</v>
      </c>
    </row>
    <row r="2572" spans="1:8">
      <c r="A2572" s="22" t="s">
        <v>10500</v>
      </c>
      <c r="B2572" s="22" t="s">
        <v>19318</v>
      </c>
      <c r="C2572" s="22" t="s">
        <v>10501</v>
      </c>
      <c r="D2572" s="22" t="s">
        <v>4466</v>
      </c>
      <c r="F2572" s="22" t="s">
        <v>3715</v>
      </c>
      <c r="H2572" s="22" t="s">
        <v>8</v>
      </c>
    </row>
    <row r="2573" spans="1:8">
      <c r="A2573" s="22" t="s">
        <v>10502</v>
      </c>
      <c r="B2573" s="22" t="s">
        <v>24099</v>
      </c>
      <c r="C2573" s="22" t="s">
        <v>24100</v>
      </c>
      <c r="D2573" s="22" t="s">
        <v>24101</v>
      </c>
      <c r="F2573" s="22" t="s">
        <v>3711</v>
      </c>
      <c r="H2573" s="22" t="s">
        <v>8</v>
      </c>
    </row>
    <row r="2574" spans="1:8">
      <c r="A2574" s="22" t="s">
        <v>10503</v>
      </c>
      <c r="B2574" s="22" t="s">
        <v>18633</v>
      </c>
      <c r="C2574" s="22" t="s">
        <v>10504</v>
      </c>
      <c r="D2574" s="22" t="s">
        <v>4051</v>
      </c>
      <c r="F2574" s="22" t="s">
        <v>3715</v>
      </c>
      <c r="H2574" s="22" t="s">
        <v>8</v>
      </c>
    </row>
    <row r="2575" spans="1:8">
      <c r="A2575" s="22" t="s">
        <v>10505</v>
      </c>
      <c r="B2575" s="22" t="s">
        <v>20404</v>
      </c>
      <c r="C2575" s="22" t="s">
        <v>10506</v>
      </c>
      <c r="D2575" s="22" t="s">
        <v>4719</v>
      </c>
      <c r="E2575" s="22" t="s">
        <v>10507</v>
      </c>
      <c r="F2575" s="22" t="s">
        <v>3697</v>
      </c>
      <c r="H2575" s="22">
        <v>459</v>
      </c>
    </row>
    <row r="2576" spans="1:8">
      <c r="A2576" s="22" t="s">
        <v>10508</v>
      </c>
      <c r="B2576" s="22" t="s">
        <v>20405</v>
      </c>
      <c r="C2576" s="22" t="s">
        <v>10509</v>
      </c>
      <c r="D2576" s="22" t="s">
        <v>3789</v>
      </c>
      <c r="E2576" s="22" t="s">
        <v>10510</v>
      </c>
      <c r="F2576" s="22" t="s">
        <v>3697</v>
      </c>
      <c r="G2576" s="22">
        <v>1</v>
      </c>
      <c r="H2576" s="22" t="s">
        <v>8</v>
      </c>
    </row>
    <row r="2577" spans="1:8">
      <c r="A2577" s="22" t="s">
        <v>10511</v>
      </c>
      <c r="B2577" s="22" t="s">
        <v>20406</v>
      </c>
      <c r="C2577" s="22" t="s">
        <v>10512</v>
      </c>
      <c r="D2577" s="22" t="s">
        <v>4223</v>
      </c>
      <c r="F2577" s="22" t="s">
        <v>3730</v>
      </c>
      <c r="H2577" s="22" t="s">
        <v>8</v>
      </c>
    </row>
    <row r="2578" spans="1:8">
      <c r="A2578" s="22" t="s">
        <v>10513</v>
      </c>
      <c r="B2578" s="22" t="s">
        <v>20407</v>
      </c>
      <c r="C2578" s="22" t="s">
        <v>10514</v>
      </c>
      <c r="D2578" s="22" t="s">
        <v>4756</v>
      </c>
      <c r="E2578" s="22" t="s">
        <v>10515</v>
      </c>
      <c r="F2578" s="22" t="s">
        <v>3697</v>
      </c>
      <c r="H2578" s="22" t="s">
        <v>8</v>
      </c>
    </row>
    <row r="2579" spans="1:8">
      <c r="A2579" s="22" t="s">
        <v>10516</v>
      </c>
      <c r="B2579" s="22" t="s">
        <v>18595</v>
      </c>
      <c r="C2579" s="22" t="s">
        <v>10517</v>
      </c>
      <c r="D2579" s="22" t="s">
        <v>7757</v>
      </c>
      <c r="E2579" s="22" t="s">
        <v>10518</v>
      </c>
      <c r="F2579" s="22" t="s">
        <v>3697</v>
      </c>
      <c r="H2579" s="22">
        <v>299</v>
      </c>
    </row>
    <row r="2580" spans="1:8">
      <c r="A2580" s="22" t="s">
        <v>10519</v>
      </c>
      <c r="B2580" s="22" t="s">
        <v>20408</v>
      </c>
      <c r="C2580" s="22" t="s">
        <v>10520</v>
      </c>
      <c r="D2580" s="22" t="s">
        <v>4145</v>
      </c>
      <c r="E2580" s="22" t="s">
        <v>10521</v>
      </c>
      <c r="F2580" s="22" t="s">
        <v>3697</v>
      </c>
      <c r="H2580" s="22" t="s">
        <v>8</v>
      </c>
    </row>
    <row r="2581" spans="1:8">
      <c r="A2581" s="22" t="s">
        <v>10522</v>
      </c>
      <c r="B2581" s="22" t="s">
        <v>20409</v>
      </c>
      <c r="C2581" s="22" t="s">
        <v>10523</v>
      </c>
      <c r="D2581" s="22" t="s">
        <v>3769</v>
      </c>
      <c r="E2581" s="22" t="s">
        <v>10524</v>
      </c>
      <c r="F2581" s="22" t="s">
        <v>3697</v>
      </c>
      <c r="H2581" s="22">
        <v>1319</v>
      </c>
    </row>
    <row r="2582" spans="1:8">
      <c r="A2582" s="22" t="s">
        <v>10525</v>
      </c>
      <c r="B2582" s="22" t="s">
        <v>19192</v>
      </c>
      <c r="C2582" s="22" t="s">
        <v>10526</v>
      </c>
      <c r="D2582" s="22" t="s">
        <v>3800</v>
      </c>
      <c r="E2582" s="22" t="s">
        <v>10527</v>
      </c>
      <c r="F2582" s="22" t="s">
        <v>3697</v>
      </c>
      <c r="H2582" s="22">
        <v>2486</v>
      </c>
    </row>
    <row r="2583" spans="1:8">
      <c r="A2583" s="22" t="s">
        <v>10528</v>
      </c>
      <c r="B2583" s="22" t="s">
        <v>20410</v>
      </c>
      <c r="C2583" s="22" t="s">
        <v>10529</v>
      </c>
      <c r="D2583" s="22" t="s">
        <v>5582</v>
      </c>
      <c r="E2583" s="22" t="s">
        <v>10530</v>
      </c>
      <c r="F2583" s="22" t="s">
        <v>3697</v>
      </c>
      <c r="H2583" s="22">
        <v>575</v>
      </c>
    </row>
    <row r="2584" spans="1:8">
      <c r="A2584" s="22" t="s">
        <v>10531</v>
      </c>
      <c r="B2584" s="22" t="s">
        <v>20411</v>
      </c>
      <c r="C2584" s="22" t="s">
        <v>10532</v>
      </c>
      <c r="D2584" s="22" t="s">
        <v>4223</v>
      </c>
      <c r="E2584" s="22" t="s">
        <v>10533</v>
      </c>
      <c r="F2584" s="22" t="s">
        <v>3697</v>
      </c>
      <c r="H2584" s="22">
        <v>124</v>
      </c>
    </row>
    <row r="2585" spans="1:8">
      <c r="A2585" s="22" t="s">
        <v>10534</v>
      </c>
      <c r="B2585" s="22" t="s">
        <v>19779</v>
      </c>
      <c r="C2585" s="22" t="s">
        <v>10535</v>
      </c>
      <c r="D2585" s="22" t="s">
        <v>4764</v>
      </c>
      <c r="E2585" s="22" t="s">
        <v>10536</v>
      </c>
      <c r="F2585" s="22" t="s">
        <v>3697</v>
      </c>
      <c r="G2585" s="22">
        <v>1</v>
      </c>
      <c r="H2585" s="22">
        <v>814</v>
      </c>
    </row>
    <row r="2586" spans="1:8">
      <c r="A2586" s="22" t="s">
        <v>10537</v>
      </c>
      <c r="B2586" s="22" t="s">
        <v>18723</v>
      </c>
      <c r="C2586" s="22" t="s">
        <v>10538</v>
      </c>
      <c r="D2586" s="22" t="s">
        <v>4356</v>
      </c>
      <c r="F2586" s="22" t="s">
        <v>3715</v>
      </c>
      <c r="H2586" s="22" t="s">
        <v>8</v>
      </c>
    </row>
    <row r="2587" spans="1:8">
      <c r="A2587" s="22" t="s">
        <v>24102</v>
      </c>
      <c r="B2587" s="22" t="s">
        <v>20108</v>
      </c>
      <c r="C2587" s="22" t="s">
        <v>24103</v>
      </c>
      <c r="D2587" s="22" t="s">
        <v>12965</v>
      </c>
      <c r="F2587" s="22" t="s">
        <v>3715</v>
      </c>
      <c r="H2587" s="22" t="s">
        <v>8</v>
      </c>
    </row>
    <row r="2588" spans="1:8">
      <c r="A2588" s="22" t="s">
        <v>24104</v>
      </c>
      <c r="B2588" s="22" t="s">
        <v>20535</v>
      </c>
      <c r="C2588" s="22" t="s">
        <v>24105</v>
      </c>
      <c r="D2588" s="22" t="s">
        <v>4172</v>
      </c>
      <c r="E2588" s="22" t="s">
        <v>24106</v>
      </c>
      <c r="F2588" s="22" t="s">
        <v>3697</v>
      </c>
      <c r="H2588" s="22">
        <v>852</v>
      </c>
    </row>
    <row r="2589" spans="1:8">
      <c r="A2589" s="22" t="s">
        <v>24107</v>
      </c>
      <c r="B2589" s="22" t="s">
        <v>24108</v>
      </c>
      <c r="C2589" s="22" t="s">
        <v>24109</v>
      </c>
      <c r="D2589" s="22" t="s">
        <v>24110</v>
      </c>
      <c r="E2589" s="22" t="s">
        <v>24111</v>
      </c>
      <c r="F2589" s="22" t="s">
        <v>3697</v>
      </c>
      <c r="G2589" s="22">
        <v>1</v>
      </c>
      <c r="H2589" s="22">
        <v>2334</v>
      </c>
    </row>
    <row r="2590" spans="1:8">
      <c r="A2590" s="22" t="s">
        <v>24112</v>
      </c>
      <c r="B2590" s="22" t="s">
        <v>24113</v>
      </c>
      <c r="C2590" s="22" t="s">
        <v>24114</v>
      </c>
      <c r="D2590" s="22" t="s">
        <v>24115</v>
      </c>
      <c r="E2590" s="22" t="s">
        <v>24116</v>
      </c>
      <c r="F2590" s="22" t="s">
        <v>3711</v>
      </c>
      <c r="H2590" s="22" t="s">
        <v>8</v>
      </c>
    </row>
    <row r="2591" spans="1:8">
      <c r="A2591" s="22" t="s">
        <v>24117</v>
      </c>
      <c r="B2591" s="22" t="s">
        <v>19609</v>
      </c>
      <c r="C2591" s="22" t="s">
        <v>24118</v>
      </c>
      <c r="D2591" s="22" t="s">
        <v>4234</v>
      </c>
      <c r="F2591" s="22" t="s">
        <v>3715</v>
      </c>
      <c r="H2591" s="22" t="s">
        <v>8</v>
      </c>
    </row>
    <row r="2592" spans="1:8">
      <c r="A2592" s="22" t="s">
        <v>24119</v>
      </c>
      <c r="B2592" s="22" t="s">
        <v>20923</v>
      </c>
      <c r="C2592" s="22" t="s">
        <v>24120</v>
      </c>
      <c r="D2592" s="22" t="s">
        <v>4353</v>
      </c>
      <c r="F2592" s="22" t="s">
        <v>3943</v>
      </c>
      <c r="H2592" s="22" t="s">
        <v>8</v>
      </c>
    </row>
    <row r="2593" spans="1:8">
      <c r="A2593" s="22" t="s">
        <v>24121</v>
      </c>
      <c r="B2593" s="22" t="s">
        <v>24122</v>
      </c>
      <c r="C2593" s="22" t="s">
        <v>24123</v>
      </c>
      <c r="D2593" s="22" t="s">
        <v>4311</v>
      </c>
      <c r="E2593" s="22" t="s">
        <v>24124</v>
      </c>
      <c r="F2593" s="22" t="s">
        <v>3697</v>
      </c>
      <c r="H2593" s="22" t="s">
        <v>8</v>
      </c>
    </row>
    <row r="2594" spans="1:8">
      <c r="A2594" s="22" t="s">
        <v>24125</v>
      </c>
      <c r="B2594" s="22" t="s">
        <v>20789</v>
      </c>
      <c r="C2594" s="22" t="s">
        <v>24126</v>
      </c>
      <c r="D2594" s="22" t="s">
        <v>4311</v>
      </c>
      <c r="E2594" s="22" t="s">
        <v>24127</v>
      </c>
      <c r="F2594" s="22" t="s">
        <v>3697</v>
      </c>
      <c r="H2594" s="22">
        <v>713</v>
      </c>
    </row>
    <row r="2595" spans="1:8">
      <c r="A2595" s="22" t="s">
        <v>24128</v>
      </c>
      <c r="B2595" s="22" t="s">
        <v>20278</v>
      </c>
      <c r="C2595" s="22" t="s">
        <v>24129</v>
      </c>
      <c r="D2595" s="22" t="s">
        <v>3859</v>
      </c>
      <c r="E2595" s="22" t="s">
        <v>24130</v>
      </c>
      <c r="F2595" s="22" t="s">
        <v>3697</v>
      </c>
      <c r="H2595" s="22" t="s">
        <v>8</v>
      </c>
    </row>
    <row r="2596" spans="1:8">
      <c r="A2596" s="22" t="s">
        <v>24131</v>
      </c>
      <c r="B2596" s="22" t="s">
        <v>20964</v>
      </c>
      <c r="C2596" s="22" t="s">
        <v>24132</v>
      </c>
      <c r="D2596" s="22" t="s">
        <v>4035</v>
      </c>
      <c r="E2596" s="22" t="s">
        <v>24133</v>
      </c>
      <c r="F2596" s="22" t="s">
        <v>3697</v>
      </c>
      <c r="H2596" s="22" t="s">
        <v>8</v>
      </c>
    </row>
    <row r="2597" spans="1:8">
      <c r="A2597" s="22" t="s">
        <v>24134</v>
      </c>
      <c r="B2597" s="22" t="s">
        <v>24135</v>
      </c>
      <c r="C2597" s="22" t="s">
        <v>24136</v>
      </c>
      <c r="D2597" s="22" t="s">
        <v>24137</v>
      </c>
      <c r="E2597" s="22" t="s">
        <v>24138</v>
      </c>
      <c r="F2597" s="22" t="s">
        <v>3697</v>
      </c>
      <c r="H2597" s="22">
        <v>23</v>
      </c>
    </row>
    <row r="2598" spans="1:8">
      <c r="A2598" s="22" t="s">
        <v>10539</v>
      </c>
      <c r="B2598" s="22" t="s">
        <v>18689</v>
      </c>
      <c r="C2598" s="22" t="s">
        <v>10540</v>
      </c>
      <c r="D2598" s="22" t="s">
        <v>4783</v>
      </c>
      <c r="F2598" s="22" t="s">
        <v>3730</v>
      </c>
      <c r="H2598" s="22" t="s">
        <v>8</v>
      </c>
    </row>
    <row r="2599" spans="1:8">
      <c r="A2599" s="22" t="s">
        <v>24139</v>
      </c>
      <c r="B2599" s="22" t="s">
        <v>18745</v>
      </c>
      <c r="C2599" s="22" t="s">
        <v>24140</v>
      </c>
      <c r="D2599" s="22" t="s">
        <v>13668</v>
      </c>
      <c r="E2599" s="22" t="s">
        <v>24141</v>
      </c>
      <c r="F2599" s="22" t="s">
        <v>3697</v>
      </c>
      <c r="H2599" s="22">
        <v>1008</v>
      </c>
    </row>
    <row r="2600" spans="1:8">
      <c r="A2600" s="22" t="s">
        <v>24142</v>
      </c>
      <c r="B2600" s="22" t="s">
        <v>19374</v>
      </c>
      <c r="C2600" s="22" t="s">
        <v>24143</v>
      </c>
      <c r="D2600" s="22" t="s">
        <v>7504</v>
      </c>
      <c r="E2600" s="22" t="s">
        <v>24144</v>
      </c>
      <c r="F2600" s="22" t="s">
        <v>3697</v>
      </c>
      <c r="H2600" s="22">
        <v>327</v>
      </c>
    </row>
    <row r="2601" spans="1:8">
      <c r="A2601" s="22" t="s">
        <v>24145</v>
      </c>
      <c r="B2601" s="22" t="s">
        <v>24146</v>
      </c>
      <c r="C2601" s="22" t="s">
        <v>24147</v>
      </c>
      <c r="D2601" s="22" t="s">
        <v>3714</v>
      </c>
      <c r="E2601" s="22" t="s">
        <v>846</v>
      </c>
      <c r="F2601" s="22" t="s">
        <v>3697</v>
      </c>
      <c r="H2601" s="22">
        <v>672</v>
      </c>
    </row>
    <row r="2602" spans="1:8">
      <c r="A2602" s="22" t="s">
        <v>10541</v>
      </c>
      <c r="B2602" s="22" t="s">
        <v>20412</v>
      </c>
      <c r="C2602" s="22" t="s">
        <v>10542</v>
      </c>
      <c r="D2602" s="22" t="s">
        <v>4223</v>
      </c>
      <c r="F2602" s="22" t="s">
        <v>3730</v>
      </c>
      <c r="H2602" s="22" t="s">
        <v>8</v>
      </c>
    </row>
    <row r="2603" spans="1:8">
      <c r="A2603" s="22" t="s">
        <v>24148</v>
      </c>
      <c r="B2603" s="22" t="s">
        <v>24149</v>
      </c>
      <c r="C2603" s="22" t="s">
        <v>24150</v>
      </c>
      <c r="D2603" s="22" t="s">
        <v>6602</v>
      </c>
      <c r="E2603" s="22" t="s">
        <v>24151</v>
      </c>
      <c r="F2603" s="22" t="s">
        <v>3697</v>
      </c>
      <c r="H2603" s="22">
        <v>1025</v>
      </c>
    </row>
    <row r="2604" spans="1:8">
      <c r="A2604" s="22" t="s">
        <v>10543</v>
      </c>
      <c r="B2604" s="22" t="s">
        <v>20413</v>
      </c>
      <c r="C2604" s="22" t="s">
        <v>10544</v>
      </c>
      <c r="D2604" s="22" t="s">
        <v>3714</v>
      </c>
      <c r="F2604" s="22" t="s">
        <v>3715</v>
      </c>
      <c r="H2604" s="22" t="s">
        <v>8</v>
      </c>
    </row>
    <row r="2605" spans="1:8">
      <c r="A2605" s="22" t="s">
        <v>10545</v>
      </c>
      <c r="B2605" s="22" t="s">
        <v>19380</v>
      </c>
      <c r="C2605" s="22" t="s">
        <v>24152</v>
      </c>
      <c r="D2605" s="22" t="s">
        <v>6363</v>
      </c>
      <c r="E2605" s="22" t="s">
        <v>24153</v>
      </c>
      <c r="F2605" s="22" t="s">
        <v>3697</v>
      </c>
      <c r="H2605" s="22">
        <v>4</v>
      </c>
    </row>
    <row r="2606" spans="1:8">
      <c r="A2606" s="22" t="s">
        <v>24154</v>
      </c>
      <c r="B2606" s="22" t="s">
        <v>21009</v>
      </c>
      <c r="C2606" s="22" t="s">
        <v>24155</v>
      </c>
      <c r="D2606" s="22" t="s">
        <v>4262</v>
      </c>
      <c r="F2606" s="22" t="s">
        <v>3715</v>
      </c>
      <c r="H2606" s="22" t="s">
        <v>8</v>
      </c>
    </row>
    <row r="2607" spans="1:8">
      <c r="A2607" s="22" t="s">
        <v>24156</v>
      </c>
      <c r="B2607" s="22" t="s">
        <v>24157</v>
      </c>
      <c r="C2607" s="22" t="s">
        <v>24158</v>
      </c>
      <c r="D2607" s="22" t="s">
        <v>4124</v>
      </c>
      <c r="F2607" s="22" t="s">
        <v>3730</v>
      </c>
      <c r="H2607" s="22" t="s">
        <v>8</v>
      </c>
    </row>
    <row r="2608" spans="1:8">
      <c r="A2608" s="22" t="s">
        <v>10546</v>
      </c>
      <c r="B2608" s="22" t="s">
        <v>20414</v>
      </c>
      <c r="C2608" s="22" t="s">
        <v>10547</v>
      </c>
      <c r="D2608" s="22" t="s">
        <v>6917</v>
      </c>
      <c r="F2608" s="22" t="s">
        <v>3711</v>
      </c>
      <c r="H2608" s="22" t="s">
        <v>8</v>
      </c>
    </row>
    <row r="2609" spans="1:8">
      <c r="A2609" s="22" t="s">
        <v>24159</v>
      </c>
      <c r="B2609" s="22" t="s">
        <v>19476</v>
      </c>
      <c r="C2609" s="22" t="s">
        <v>24160</v>
      </c>
      <c r="D2609" s="22" t="s">
        <v>5217</v>
      </c>
      <c r="F2609" s="22" t="s">
        <v>3715</v>
      </c>
      <c r="H2609" s="22" t="s">
        <v>8</v>
      </c>
    </row>
    <row r="2610" spans="1:8">
      <c r="A2610" s="22" t="s">
        <v>10548</v>
      </c>
      <c r="B2610" s="22" t="s">
        <v>20415</v>
      </c>
      <c r="C2610" s="22" t="s">
        <v>10549</v>
      </c>
      <c r="D2610" s="22" t="s">
        <v>4293</v>
      </c>
      <c r="E2610" s="22" t="s">
        <v>10550</v>
      </c>
      <c r="F2610" s="22" t="s">
        <v>3697</v>
      </c>
      <c r="H2610" s="22">
        <v>13</v>
      </c>
    </row>
    <row r="2611" spans="1:8">
      <c r="A2611" s="22" t="s">
        <v>10551</v>
      </c>
      <c r="B2611" s="22" t="s">
        <v>20416</v>
      </c>
      <c r="C2611" s="22" t="s">
        <v>10552</v>
      </c>
      <c r="D2611" s="22" t="s">
        <v>5336</v>
      </c>
      <c r="F2611" s="22" t="s">
        <v>3730</v>
      </c>
      <c r="H2611" s="22" t="s">
        <v>8</v>
      </c>
    </row>
    <row r="2612" spans="1:8">
      <c r="A2612" s="22" t="s">
        <v>10553</v>
      </c>
      <c r="B2612" s="22" t="s">
        <v>19044</v>
      </c>
      <c r="C2612" s="22" t="s">
        <v>10554</v>
      </c>
      <c r="D2612" s="22" t="s">
        <v>10555</v>
      </c>
      <c r="F2612" s="22" t="s">
        <v>3711</v>
      </c>
      <c r="H2612" s="22" t="s">
        <v>8</v>
      </c>
    </row>
    <row r="2613" spans="1:8">
      <c r="A2613" s="22" t="s">
        <v>10556</v>
      </c>
      <c r="B2613" s="22" t="s">
        <v>20417</v>
      </c>
      <c r="C2613" s="22" t="s">
        <v>10557</v>
      </c>
      <c r="D2613" s="22" t="s">
        <v>10558</v>
      </c>
      <c r="F2613" s="22" t="s">
        <v>3697</v>
      </c>
      <c r="H2613" s="22" t="s">
        <v>8</v>
      </c>
    </row>
    <row r="2614" spans="1:8">
      <c r="A2614" s="22" t="s">
        <v>10559</v>
      </c>
      <c r="B2614" s="22" t="s">
        <v>20418</v>
      </c>
      <c r="C2614" s="22" t="s">
        <v>10560</v>
      </c>
      <c r="D2614" s="22" t="s">
        <v>4364</v>
      </c>
      <c r="F2614" s="22" t="s">
        <v>3711</v>
      </c>
      <c r="H2614" s="22" t="s">
        <v>8</v>
      </c>
    </row>
    <row r="2615" spans="1:8">
      <c r="A2615" s="22" t="s">
        <v>10561</v>
      </c>
      <c r="B2615" s="22" t="s">
        <v>19374</v>
      </c>
      <c r="C2615" s="22" t="s">
        <v>10562</v>
      </c>
      <c r="D2615" s="22" t="s">
        <v>10563</v>
      </c>
      <c r="E2615" s="22" t="s">
        <v>10564</v>
      </c>
      <c r="F2615" s="22" t="s">
        <v>3697</v>
      </c>
      <c r="G2615" s="22">
        <v>1</v>
      </c>
      <c r="H2615" s="22">
        <v>1480</v>
      </c>
    </row>
    <row r="2616" spans="1:8">
      <c r="A2616" s="22" t="s">
        <v>10565</v>
      </c>
      <c r="B2616" s="22" t="s">
        <v>20419</v>
      </c>
      <c r="C2616" s="22" t="s">
        <v>10566</v>
      </c>
      <c r="D2616" s="22" t="s">
        <v>4360</v>
      </c>
      <c r="E2616" s="22" t="s">
        <v>10567</v>
      </c>
      <c r="F2616" s="22" t="s">
        <v>3697</v>
      </c>
      <c r="H2616" s="22">
        <v>1773</v>
      </c>
    </row>
    <row r="2617" spans="1:8">
      <c r="A2617" s="22" t="s">
        <v>10568</v>
      </c>
      <c r="B2617" s="22" t="s">
        <v>18662</v>
      </c>
      <c r="C2617" s="22" t="s">
        <v>10569</v>
      </c>
      <c r="D2617" s="22" t="s">
        <v>4530</v>
      </c>
      <c r="E2617" s="22" t="s">
        <v>10570</v>
      </c>
      <c r="F2617" s="22" t="s">
        <v>3697</v>
      </c>
      <c r="G2617" s="22">
        <v>1</v>
      </c>
      <c r="H2617" s="22">
        <v>1351</v>
      </c>
    </row>
    <row r="2618" spans="1:8">
      <c r="A2618" s="22" t="s">
        <v>24161</v>
      </c>
      <c r="B2618" s="22" t="s">
        <v>20999</v>
      </c>
      <c r="C2618" s="22" t="s">
        <v>24162</v>
      </c>
      <c r="D2618" s="22" t="s">
        <v>4234</v>
      </c>
      <c r="F2618" s="22" t="s">
        <v>3715</v>
      </c>
      <c r="H2618" s="22" t="s">
        <v>8</v>
      </c>
    </row>
    <row r="2619" spans="1:8">
      <c r="A2619" s="22" t="s">
        <v>24163</v>
      </c>
      <c r="B2619" s="22" t="s">
        <v>24164</v>
      </c>
      <c r="C2619" s="22" t="s">
        <v>24165</v>
      </c>
      <c r="D2619" s="22" t="s">
        <v>4172</v>
      </c>
      <c r="E2619" s="22" t="s">
        <v>24166</v>
      </c>
      <c r="F2619" s="22" t="s">
        <v>3697</v>
      </c>
      <c r="G2619" s="22">
        <v>1</v>
      </c>
      <c r="H2619" s="22">
        <v>847</v>
      </c>
    </row>
    <row r="2620" spans="1:8">
      <c r="A2620" s="22" t="s">
        <v>24167</v>
      </c>
      <c r="B2620" s="22" t="s">
        <v>19294</v>
      </c>
      <c r="C2620" s="22" t="s">
        <v>24168</v>
      </c>
      <c r="D2620" s="22" t="s">
        <v>3909</v>
      </c>
      <c r="E2620" s="22" t="s">
        <v>24169</v>
      </c>
      <c r="F2620" s="22" t="s">
        <v>3697</v>
      </c>
      <c r="G2620" s="22">
        <v>1</v>
      </c>
      <c r="H2620" s="22">
        <v>1302</v>
      </c>
    </row>
    <row r="2621" spans="1:8">
      <c r="A2621" s="22" t="s">
        <v>24170</v>
      </c>
      <c r="B2621" s="22" t="s">
        <v>18891</v>
      </c>
      <c r="C2621" s="22" t="s">
        <v>24171</v>
      </c>
      <c r="D2621" s="22" t="s">
        <v>4026</v>
      </c>
      <c r="F2621" s="22" t="s">
        <v>3943</v>
      </c>
      <c r="G2621" s="22">
        <v>1</v>
      </c>
      <c r="H2621" s="22">
        <v>1804</v>
      </c>
    </row>
    <row r="2622" spans="1:8">
      <c r="A2622" s="22" t="s">
        <v>10571</v>
      </c>
      <c r="B2622" s="22" t="s">
        <v>20420</v>
      </c>
      <c r="C2622" s="22" t="s">
        <v>10572</v>
      </c>
      <c r="D2622" s="22" t="s">
        <v>3978</v>
      </c>
      <c r="E2622" s="22" t="s">
        <v>10573</v>
      </c>
      <c r="F2622" s="22" t="s">
        <v>3697</v>
      </c>
      <c r="H2622" s="22">
        <v>1499</v>
      </c>
    </row>
    <row r="2623" spans="1:8">
      <c r="A2623" s="22" t="s">
        <v>24172</v>
      </c>
      <c r="B2623" s="22" t="s">
        <v>24173</v>
      </c>
      <c r="C2623" s="22" t="s">
        <v>24174</v>
      </c>
      <c r="D2623" s="22" t="s">
        <v>3769</v>
      </c>
      <c r="F2623" s="22" t="s">
        <v>3730</v>
      </c>
      <c r="H2623" s="22" t="s">
        <v>8</v>
      </c>
    </row>
    <row r="2624" spans="1:8">
      <c r="A2624" s="22" t="s">
        <v>24175</v>
      </c>
      <c r="B2624" s="22" t="s">
        <v>24176</v>
      </c>
      <c r="C2624" s="22" t="s">
        <v>24177</v>
      </c>
      <c r="D2624" s="22" t="s">
        <v>3789</v>
      </c>
      <c r="F2624" s="22" t="s">
        <v>3730</v>
      </c>
      <c r="H2624" s="22" t="s">
        <v>8</v>
      </c>
    </row>
    <row r="2625" spans="1:8">
      <c r="A2625" s="22" t="s">
        <v>24178</v>
      </c>
      <c r="B2625" s="22" t="s">
        <v>19612</v>
      </c>
      <c r="C2625" s="22" t="s">
        <v>24179</v>
      </c>
      <c r="D2625" s="22" t="s">
        <v>10784</v>
      </c>
      <c r="E2625" s="22" t="s">
        <v>24180</v>
      </c>
      <c r="F2625" s="22" t="s">
        <v>3697</v>
      </c>
      <c r="G2625" s="22">
        <v>1</v>
      </c>
      <c r="H2625" s="22" t="s">
        <v>8</v>
      </c>
    </row>
    <row r="2626" spans="1:8">
      <c r="A2626" s="22" t="s">
        <v>24181</v>
      </c>
      <c r="B2626" s="22" t="s">
        <v>24182</v>
      </c>
      <c r="C2626" s="22" t="s">
        <v>24183</v>
      </c>
      <c r="D2626" s="22" t="s">
        <v>6646</v>
      </c>
      <c r="E2626" s="22" t="s">
        <v>24184</v>
      </c>
      <c r="F2626" s="22" t="s">
        <v>3697</v>
      </c>
      <c r="H2626" s="22">
        <v>1750</v>
      </c>
    </row>
    <row r="2627" spans="1:8">
      <c r="A2627" s="22" t="s">
        <v>24185</v>
      </c>
      <c r="B2627" s="22" t="s">
        <v>24186</v>
      </c>
      <c r="C2627" s="22" t="s">
        <v>24187</v>
      </c>
      <c r="D2627" s="22" t="s">
        <v>4189</v>
      </c>
      <c r="F2627" s="22" t="s">
        <v>3715</v>
      </c>
      <c r="H2627" s="22" t="s">
        <v>8</v>
      </c>
    </row>
    <row r="2628" spans="1:8">
      <c r="A2628" s="22" t="s">
        <v>10574</v>
      </c>
      <c r="B2628" s="22" t="s">
        <v>20922</v>
      </c>
      <c r="C2628" s="22" t="s">
        <v>24188</v>
      </c>
      <c r="D2628" s="22" t="s">
        <v>4574</v>
      </c>
      <c r="E2628" s="22" t="s">
        <v>24189</v>
      </c>
      <c r="F2628" s="22" t="s">
        <v>3697</v>
      </c>
      <c r="H2628" s="22" t="s">
        <v>8</v>
      </c>
    </row>
    <row r="2629" spans="1:8">
      <c r="A2629" s="22" t="s">
        <v>10575</v>
      </c>
      <c r="B2629" s="22" t="s">
        <v>24190</v>
      </c>
      <c r="C2629" s="22" t="s">
        <v>24191</v>
      </c>
      <c r="D2629" s="22" t="s">
        <v>24192</v>
      </c>
      <c r="E2629" s="22" t="s">
        <v>24193</v>
      </c>
      <c r="F2629" s="22" t="s">
        <v>3697</v>
      </c>
      <c r="H2629" s="22" t="s">
        <v>8</v>
      </c>
    </row>
    <row r="2630" spans="1:8">
      <c r="A2630" s="22" t="s">
        <v>10576</v>
      </c>
      <c r="B2630" s="22" t="s">
        <v>21741</v>
      </c>
      <c r="C2630" s="22" t="s">
        <v>24194</v>
      </c>
      <c r="D2630" s="22" t="s">
        <v>24195</v>
      </c>
      <c r="F2630" s="22" t="s">
        <v>3711</v>
      </c>
      <c r="H2630" s="22" t="s">
        <v>8</v>
      </c>
    </row>
    <row r="2631" spans="1:8">
      <c r="A2631" s="22" t="s">
        <v>10577</v>
      </c>
      <c r="B2631" s="22" t="s">
        <v>19176</v>
      </c>
      <c r="C2631" s="22" t="s">
        <v>24196</v>
      </c>
      <c r="D2631" s="22" t="s">
        <v>3836</v>
      </c>
      <c r="E2631" s="22" t="s">
        <v>24197</v>
      </c>
      <c r="F2631" s="22" t="s">
        <v>3697</v>
      </c>
      <c r="H2631" s="22" t="s">
        <v>8</v>
      </c>
    </row>
    <row r="2632" spans="1:8">
      <c r="A2632" s="22" t="s">
        <v>10578</v>
      </c>
      <c r="B2632" s="22" t="s">
        <v>19786</v>
      </c>
      <c r="C2632" s="22" t="s">
        <v>23050</v>
      </c>
      <c r="D2632" s="22" t="s">
        <v>4776</v>
      </c>
      <c r="F2632" s="22" t="s">
        <v>3715</v>
      </c>
      <c r="H2632" s="22" t="s">
        <v>8</v>
      </c>
    </row>
    <row r="2633" spans="1:8">
      <c r="A2633" s="22" t="s">
        <v>10579</v>
      </c>
      <c r="B2633" s="22" t="s">
        <v>24198</v>
      </c>
      <c r="C2633" s="22" t="s">
        <v>24199</v>
      </c>
      <c r="D2633" s="22" t="s">
        <v>3946</v>
      </c>
      <c r="E2633" s="22" t="s">
        <v>24200</v>
      </c>
      <c r="F2633" s="22" t="s">
        <v>3697</v>
      </c>
      <c r="H2633" s="22">
        <v>46</v>
      </c>
    </row>
    <row r="2634" spans="1:8">
      <c r="A2634" s="22" t="s">
        <v>10580</v>
      </c>
      <c r="B2634" s="22" t="s">
        <v>20421</v>
      </c>
      <c r="C2634" s="22" t="s">
        <v>10581</v>
      </c>
      <c r="D2634" s="22" t="s">
        <v>7546</v>
      </c>
      <c r="E2634" s="22" t="s">
        <v>10582</v>
      </c>
      <c r="F2634" s="22" t="s">
        <v>3697</v>
      </c>
      <c r="H2634" s="22">
        <v>2080</v>
      </c>
    </row>
    <row r="2635" spans="1:8">
      <c r="A2635" s="22" t="s">
        <v>24201</v>
      </c>
      <c r="B2635" s="22" t="s">
        <v>24202</v>
      </c>
      <c r="C2635" s="22" t="s">
        <v>24203</v>
      </c>
      <c r="D2635" s="22" t="s">
        <v>3742</v>
      </c>
      <c r="E2635" s="22" t="s">
        <v>24204</v>
      </c>
      <c r="F2635" s="22" t="s">
        <v>3697</v>
      </c>
      <c r="H2635" s="22">
        <v>801</v>
      </c>
    </row>
    <row r="2636" spans="1:8">
      <c r="A2636" s="22" t="s">
        <v>24205</v>
      </c>
      <c r="B2636" s="22" t="s">
        <v>24206</v>
      </c>
      <c r="C2636" s="22" t="s">
        <v>24207</v>
      </c>
      <c r="D2636" s="22" t="s">
        <v>3742</v>
      </c>
      <c r="F2636" s="22" t="s">
        <v>3730</v>
      </c>
      <c r="H2636" s="22" t="s">
        <v>8</v>
      </c>
    </row>
    <row r="2637" spans="1:8">
      <c r="A2637" s="22" t="s">
        <v>24208</v>
      </c>
      <c r="B2637" s="22" t="s">
        <v>24209</v>
      </c>
      <c r="C2637" s="22" t="s">
        <v>24210</v>
      </c>
      <c r="D2637" s="22" t="s">
        <v>3800</v>
      </c>
      <c r="F2637" s="22" t="s">
        <v>3715</v>
      </c>
      <c r="H2637" s="22" t="s">
        <v>8</v>
      </c>
    </row>
    <row r="2638" spans="1:8">
      <c r="A2638" s="22" t="s">
        <v>24211</v>
      </c>
      <c r="B2638" s="22" t="s">
        <v>24212</v>
      </c>
      <c r="C2638" s="22" t="s">
        <v>24213</v>
      </c>
      <c r="D2638" s="22" t="s">
        <v>4051</v>
      </c>
      <c r="F2638" s="22" t="s">
        <v>3730</v>
      </c>
      <c r="H2638" s="22" t="s">
        <v>8</v>
      </c>
    </row>
    <row r="2639" spans="1:8">
      <c r="A2639" s="22" t="s">
        <v>24214</v>
      </c>
      <c r="B2639" s="22" t="s">
        <v>18933</v>
      </c>
      <c r="C2639" s="22" t="s">
        <v>24215</v>
      </c>
      <c r="D2639" s="22" t="s">
        <v>5610</v>
      </c>
      <c r="E2639" s="22" t="s">
        <v>24216</v>
      </c>
      <c r="F2639" s="22" t="s">
        <v>3697</v>
      </c>
      <c r="H2639" s="22">
        <v>872</v>
      </c>
    </row>
    <row r="2640" spans="1:8">
      <c r="A2640" s="22" t="s">
        <v>10583</v>
      </c>
      <c r="B2640" s="22" t="s">
        <v>20422</v>
      </c>
      <c r="C2640" s="22" t="s">
        <v>10584</v>
      </c>
      <c r="D2640" s="22" t="s">
        <v>3800</v>
      </c>
      <c r="E2640" s="22" t="s">
        <v>10585</v>
      </c>
      <c r="F2640" s="22" t="s">
        <v>3697</v>
      </c>
      <c r="H2640" s="22">
        <v>2456</v>
      </c>
    </row>
    <row r="2641" spans="1:8">
      <c r="A2641" s="22" t="s">
        <v>10586</v>
      </c>
      <c r="B2641" s="22" t="s">
        <v>20423</v>
      </c>
      <c r="C2641" s="22" t="s">
        <v>10587</v>
      </c>
      <c r="D2641" s="22" t="s">
        <v>3909</v>
      </c>
      <c r="F2641" s="22" t="s">
        <v>3715</v>
      </c>
      <c r="H2641" s="22" t="s">
        <v>8</v>
      </c>
    </row>
    <row r="2642" spans="1:8">
      <c r="A2642" s="22" t="s">
        <v>10588</v>
      </c>
      <c r="B2642" s="22" t="s">
        <v>20424</v>
      </c>
      <c r="C2642" s="22" t="s">
        <v>10589</v>
      </c>
      <c r="D2642" s="22" t="s">
        <v>10590</v>
      </c>
      <c r="F2642" s="22" t="s">
        <v>3730</v>
      </c>
      <c r="H2642" s="22" t="s">
        <v>8</v>
      </c>
    </row>
    <row r="2643" spans="1:8">
      <c r="A2643" s="22" t="s">
        <v>10591</v>
      </c>
      <c r="B2643" s="22" t="s">
        <v>20425</v>
      </c>
      <c r="C2643" s="22" t="s">
        <v>10592</v>
      </c>
      <c r="D2643" s="22" t="s">
        <v>4356</v>
      </c>
      <c r="F2643" s="22" t="s">
        <v>3697</v>
      </c>
      <c r="H2643" s="22" t="s">
        <v>8</v>
      </c>
    </row>
    <row r="2644" spans="1:8">
      <c r="A2644" s="22" t="s">
        <v>10593</v>
      </c>
      <c r="B2644" s="22" t="s">
        <v>20426</v>
      </c>
      <c r="C2644" s="22" t="s">
        <v>10594</v>
      </c>
      <c r="D2644" s="22" t="s">
        <v>4172</v>
      </c>
      <c r="F2644" s="22" t="s">
        <v>3730</v>
      </c>
      <c r="H2644" s="22" t="s">
        <v>8</v>
      </c>
    </row>
    <row r="2645" spans="1:8">
      <c r="A2645" s="22" t="s">
        <v>10595</v>
      </c>
      <c r="B2645" s="22" t="s">
        <v>18604</v>
      </c>
      <c r="C2645" s="22" t="s">
        <v>10596</v>
      </c>
      <c r="D2645" s="22" t="s">
        <v>3935</v>
      </c>
      <c r="E2645" s="22" t="s">
        <v>10597</v>
      </c>
      <c r="F2645" s="22" t="s">
        <v>3697</v>
      </c>
      <c r="H2645" s="22">
        <v>2219</v>
      </c>
    </row>
    <row r="2646" spans="1:8">
      <c r="A2646" s="22" t="s">
        <v>10598</v>
      </c>
      <c r="B2646" s="22" t="s">
        <v>19394</v>
      </c>
      <c r="C2646" s="22" t="s">
        <v>10599</v>
      </c>
      <c r="D2646" s="22" t="s">
        <v>3789</v>
      </c>
      <c r="F2646" s="22" t="s">
        <v>3730</v>
      </c>
      <c r="H2646" s="22" t="s">
        <v>8</v>
      </c>
    </row>
    <row r="2647" spans="1:8">
      <c r="A2647" s="22" t="s">
        <v>10600</v>
      </c>
      <c r="B2647" s="22" t="s">
        <v>20427</v>
      </c>
      <c r="C2647" s="22" t="s">
        <v>10601</v>
      </c>
      <c r="D2647" s="22" t="s">
        <v>7777</v>
      </c>
      <c r="E2647" s="22" t="s">
        <v>10602</v>
      </c>
      <c r="F2647" s="22" t="s">
        <v>3697</v>
      </c>
      <c r="H2647" s="22" t="s">
        <v>8</v>
      </c>
    </row>
    <row r="2648" spans="1:8">
      <c r="A2648" s="22" t="s">
        <v>10603</v>
      </c>
      <c r="B2648" s="22" t="s">
        <v>20428</v>
      </c>
      <c r="C2648" s="22" t="s">
        <v>10604</v>
      </c>
      <c r="D2648" s="22" t="s">
        <v>10605</v>
      </c>
      <c r="E2648" s="22" t="s">
        <v>10606</v>
      </c>
      <c r="F2648" s="22" t="s">
        <v>3697</v>
      </c>
      <c r="G2648" s="22">
        <v>1</v>
      </c>
      <c r="H2648" s="22">
        <v>2053</v>
      </c>
    </row>
    <row r="2649" spans="1:8">
      <c r="A2649" s="22" t="s">
        <v>10607</v>
      </c>
      <c r="B2649" s="22" t="s">
        <v>20429</v>
      </c>
      <c r="C2649" s="22" t="s">
        <v>10608</v>
      </c>
      <c r="D2649" s="22" t="s">
        <v>5336</v>
      </c>
      <c r="F2649" s="22" t="s">
        <v>3711</v>
      </c>
      <c r="H2649" s="22" t="s">
        <v>8</v>
      </c>
    </row>
    <row r="2650" spans="1:8">
      <c r="A2650" s="22" t="s">
        <v>10609</v>
      </c>
      <c r="B2650" s="22" t="s">
        <v>19904</v>
      </c>
      <c r="C2650" s="22" t="s">
        <v>10610</v>
      </c>
      <c r="D2650" s="22" t="s">
        <v>4216</v>
      </c>
      <c r="F2650" s="22" t="s">
        <v>3715</v>
      </c>
      <c r="H2650" s="22" t="s">
        <v>8</v>
      </c>
    </row>
    <row r="2651" spans="1:8">
      <c r="A2651" s="22" t="s">
        <v>10611</v>
      </c>
      <c r="B2651" s="22" t="s">
        <v>19937</v>
      </c>
      <c r="C2651" s="22" t="s">
        <v>10612</v>
      </c>
      <c r="D2651" s="22" t="s">
        <v>3785</v>
      </c>
      <c r="E2651" s="22" t="s">
        <v>10613</v>
      </c>
      <c r="F2651" s="22" t="s">
        <v>3697</v>
      </c>
      <c r="H2651" s="22" t="s">
        <v>8</v>
      </c>
    </row>
    <row r="2652" spans="1:8">
      <c r="A2652" s="22" t="s">
        <v>10614</v>
      </c>
      <c r="B2652" s="22" t="s">
        <v>18675</v>
      </c>
      <c r="C2652" s="22" t="s">
        <v>10615</v>
      </c>
      <c r="D2652" s="22" t="s">
        <v>6359</v>
      </c>
      <c r="E2652" s="22" t="s">
        <v>10616</v>
      </c>
      <c r="F2652" s="22" t="s">
        <v>3697</v>
      </c>
      <c r="G2652" s="22">
        <v>1</v>
      </c>
      <c r="H2652" s="22">
        <v>1933</v>
      </c>
    </row>
    <row r="2653" spans="1:8">
      <c r="A2653" s="22" t="s">
        <v>10617</v>
      </c>
      <c r="B2653" s="22" t="s">
        <v>19798</v>
      </c>
      <c r="C2653" s="22" t="s">
        <v>10618</v>
      </c>
      <c r="D2653" s="22" t="s">
        <v>5537</v>
      </c>
      <c r="E2653" s="22" t="s">
        <v>10619</v>
      </c>
      <c r="F2653" s="22" t="s">
        <v>3697</v>
      </c>
      <c r="H2653" s="22" t="s">
        <v>8</v>
      </c>
    </row>
    <row r="2654" spans="1:8">
      <c r="A2654" s="22" t="s">
        <v>10620</v>
      </c>
      <c r="B2654" s="22" t="s">
        <v>20014</v>
      </c>
      <c r="C2654" s="22" t="s">
        <v>10621</v>
      </c>
      <c r="D2654" s="22" t="s">
        <v>3836</v>
      </c>
      <c r="F2654" s="22" t="s">
        <v>3730</v>
      </c>
      <c r="H2654" s="22" t="s">
        <v>8</v>
      </c>
    </row>
    <row r="2655" spans="1:8">
      <c r="A2655" s="22" t="s">
        <v>10622</v>
      </c>
      <c r="B2655" s="22" t="s">
        <v>20431</v>
      </c>
      <c r="C2655" s="22" t="s">
        <v>10623</v>
      </c>
      <c r="D2655" s="22" t="s">
        <v>4353</v>
      </c>
      <c r="F2655" s="22" t="s">
        <v>3943</v>
      </c>
      <c r="H2655" s="22" t="s">
        <v>8</v>
      </c>
    </row>
    <row r="2656" spans="1:8">
      <c r="A2656" s="22" t="s">
        <v>10624</v>
      </c>
      <c r="B2656" s="22" t="s">
        <v>18727</v>
      </c>
      <c r="C2656" s="22" t="s">
        <v>10625</v>
      </c>
      <c r="D2656" s="22" t="s">
        <v>5496</v>
      </c>
      <c r="F2656" s="22" t="s">
        <v>3730</v>
      </c>
      <c r="H2656" s="22" t="s">
        <v>8</v>
      </c>
    </row>
    <row r="2657" spans="1:8">
      <c r="A2657" s="22" t="s">
        <v>24217</v>
      </c>
      <c r="B2657" s="22" t="s">
        <v>19627</v>
      </c>
      <c r="C2657" s="22" t="s">
        <v>24218</v>
      </c>
      <c r="D2657" s="22" t="s">
        <v>24219</v>
      </c>
      <c r="F2657" s="22" t="s">
        <v>3711</v>
      </c>
      <c r="H2657" s="22" t="s">
        <v>8</v>
      </c>
    </row>
    <row r="2658" spans="1:8">
      <c r="A2658" s="22" t="s">
        <v>24220</v>
      </c>
      <c r="B2658" s="22" t="s">
        <v>19408</v>
      </c>
      <c r="C2658" s="22" t="s">
        <v>24221</v>
      </c>
      <c r="D2658" s="22" t="s">
        <v>6458</v>
      </c>
      <c r="E2658" s="22" t="s">
        <v>24222</v>
      </c>
      <c r="F2658" s="22" t="s">
        <v>3697</v>
      </c>
      <c r="G2658" s="22">
        <v>2</v>
      </c>
      <c r="H2658" s="22">
        <v>292</v>
      </c>
    </row>
    <row r="2659" spans="1:8">
      <c r="A2659" s="22" t="s">
        <v>24223</v>
      </c>
      <c r="B2659" s="22" t="s">
        <v>24224</v>
      </c>
      <c r="C2659" s="22" t="s">
        <v>24225</v>
      </c>
      <c r="D2659" s="22" t="s">
        <v>4466</v>
      </c>
      <c r="F2659" s="22" t="s">
        <v>3730</v>
      </c>
      <c r="H2659" s="22" t="s">
        <v>8</v>
      </c>
    </row>
    <row r="2660" spans="1:8">
      <c r="A2660" s="22" t="s">
        <v>10626</v>
      </c>
      <c r="B2660" s="22" t="s">
        <v>20432</v>
      </c>
      <c r="C2660" s="22" t="s">
        <v>10627</v>
      </c>
      <c r="D2660" s="22" t="s">
        <v>5072</v>
      </c>
      <c r="E2660" s="22" t="s">
        <v>10628</v>
      </c>
      <c r="F2660" s="22" t="s">
        <v>3697</v>
      </c>
      <c r="H2660" s="22">
        <v>1472</v>
      </c>
    </row>
    <row r="2661" spans="1:8">
      <c r="A2661" s="22" t="s">
        <v>10629</v>
      </c>
      <c r="B2661" s="22" t="s">
        <v>20433</v>
      </c>
      <c r="C2661" s="22" t="s">
        <v>10630</v>
      </c>
      <c r="D2661" s="22" t="s">
        <v>3769</v>
      </c>
      <c r="F2661" s="22" t="s">
        <v>3715</v>
      </c>
      <c r="H2661" s="22" t="s">
        <v>8</v>
      </c>
    </row>
    <row r="2662" spans="1:8">
      <c r="A2662" s="22" t="s">
        <v>10631</v>
      </c>
      <c r="B2662" s="22" t="s">
        <v>20434</v>
      </c>
      <c r="C2662" s="22" t="s">
        <v>10632</v>
      </c>
      <c r="D2662" s="22" t="s">
        <v>4847</v>
      </c>
      <c r="E2662" s="22" t="s">
        <v>10633</v>
      </c>
      <c r="F2662" s="22" t="s">
        <v>3697</v>
      </c>
      <c r="H2662" s="22" t="s">
        <v>8</v>
      </c>
    </row>
    <row r="2663" spans="1:8">
      <c r="A2663" s="22" t="s">
        <v>10634</v>
      </c>
      <c r="B2663" s="22" t="s">
        <v>20435</v>
      </c>
      <c r="C2663" s="22" t="s">
        <v>10635</v>
      </c>
      <c r="D2663" s="22" t="s">
        <v>6200</v>
      </c>
      <c r="E2663" s="22" t="s">
        <v>10636</v>
      </c>
      <c r="F2663" s="22" t="s">
        <v>3697</v>
      </c>
      <c r="H2663" s="22">
        <v>534</v>
      </c>
    </row>
    <row r="2664" spans="1:8">
      <c r="A2664" s="22" t="s">
        <v>10637</v>
      </c>
      <c r="B2664" s="22" t="s">
        <v>20123</v>
      </c>
      <c r="C2664" s="22" t="s">
        <v>10638</v>
      </c>
      <c r="D2664" s="22" t="s">
        <v>4189</v>
      </c>
      <c r="E2664" s="22" t="s">
        <v>10639</v>
      </c>
      <c r="F2664" s="22" t="s">
        <v>3697</v>
      </c>
      <c r="H2664" s="22">
        <v>1916</v>
      </c>
    </row>
    <row r="2665" spans="1:8">
      <c r="A2665" s="22" t="s">
        <v>24226</v>
      </c>
      <c r="B2665" s="22" t="s">
        <v>24227</v>
      </c>
      <c r="C2665" s="22" t="s">
        <v>24228</v>
      </c>
      <c r="D2665" s="22" t="s">
        <v>3935</v>
      </c>
      <c r="F2665" s="22" t="s">
        <v>3715</v>
      </c>
      <c r="H2665" s="22" t="s">
        <v>8</v>
      </c>
    </row>
    <row r="2666" spans="1:8">
      <c r="A2666" s="22" t="s">
        <v>24229</v>
      </c>
      <c r="B2666" s="22" t="s">
        <v>24230</v>
      </c>
      <c r="C2666" s="22" t="s">
        <v>24231</v>
      </c>
      <c r="D2666" s="22" t="s">
        <v>24232</v>
      </c>
      <c r="E2666" s="22" t="s">
        <v>24233</v>
      </c>
      <c r="F2666" s="22" t="s">
        <v>3697</v>
      </c>
      <c r="G2666" s="22">
        <v>1</v>
      </c>
      <c r="H2666" s="22">
        <v>1959</v>
      </c>
    </row>
    <row r="2667" spans="1:8">
      <c r="A2667" s="22" t="s">
        <v>24234</v>
      </c>
      <c r="B2667" s="22" t="s">
        <v>24235</v>
      </c>
      <c r="C2667" s="22" t="s">
        <v>24236</v>
      </c>
      <c r="D2667" s="22" t="s">
        <v>5717</v>
      </c>
      <c r="E2667" s="22" t="s">
        <v>24237</v>
      </c>
      <c r="F2667" s="22" t="s">
        <v>3697</v>
      </c>
      <c r="H2667" s="22">
        <v>764</v>
      </c>
    </row>
    <row r="2668" spans="1:8">
      <c r="A2668" s="22" t="s">
        <v>24238</v>
      </c>
      <c r="B2668" s="22" t="s">
        <v>19067</v>
      </c>
      <c r="C2668" s="22" t="s">
        <v>24239</v>
      </c>
      <c r="D2668" s="22" t="s">
        <v>4054</v>
      </c>
      <c r="E2668" s="22" t="s">
        <v>24240</v>
      </c>
      <c r="F2668" s="22" t="s">
        <v>3697</v>
      </c>
      <c r="G2668" s="22">
        <v>1</v>
      </c>
      <c r="H2668" s="22">
        <v>1196</v>
      </c>
    </row>
    <row r="2669" spans="1:8">
      <c r="A2669" s="22" t="s">
        <v>24241</v>
      </c>
      <c r="B2669" s="22" t="s">
        <v>19433</v>
      </c>
      <c r="C2669" s="22" t="s">
        <v>24242</v>
      </c>
      <c r="D2669" s="22" t="s">
        <v>24243</v>
      </c>
      <c r="E2669" s="22" t="s">
        <v>24244</v>
      </c>
      <c r="F2669" s="22" t="s">
        <v>3697</v>
      </c>
      <c r="G2669" s="22">
        <v>1</v>
      </c>
      <c r="H2669" s="22" t="s">
        <v>8</v>
      </c>
    </row>
    <row r="2670" spans="1:8">
      <c r="A2670" s="22" t="s">
        <v>24245</v>
      </c>
      <c r="B2670" s="22" t="s">
        <v>19209</v>
      </c>
      <c r="C2670" s="22" t="s">
        <v>24246</v>
      </c>
      <c r="D2670" s="22" t="s">
        <v>3836</v>
      </c>
      <c r="F2670" s="22" t="s">
        <v>3715</v>
      </c>
      <c r="H2670" s="22" t="s">
        <v>8</v>
      </c>
    </row>
    <row r="2671" spans="1:8">
      <c r="A2671" s="22" t="s">
        <v>10640</v>
      </c>
      <c r="B2671" s="22" t="s">
        <v>18649</v>
      </c>
      <c r="C2671" s="22" t="s">
        <v>24247</v>
      </c>
      <c r="D2671" s="22" t="s">
        <v>4414</v>
      </c>
      <c r="E2671" s="22" t="s">
        <v>2828</v>
      </c>
      <c r="F2671" s="22" t="s">
        <v>3697</v>
      </c>
      <c r="G2671" s="22">
        <v>1</v>
      </c>
      <c r="H2671" s="22">
        <v>1798</v>
      </c>
    </row>
    <row r="2672" spans="1:8">
      <c r="A2672" s="22" t="s">
        <v>24248</v>
      </c>
      <c r="B2672" s="22" t="s">
        <v>19378</v>
      </c>
      <c r="C2672" s="22" t="s">
        <v>24249</v>
      </c>
      <c r="D2672" s="22" t="s">
        <v>7129</v>
      </c>
      <c r="E2672" s="22" t="s">
        <v>24250</v>
      </c>
      <c r="F2672" s="22" t="s">
        <v>3697</v>
      </c>
      <c r="G2672" s="22">
        <v>1</v>
      </c>
      <c r="H2672" s="22">
        <v>1342</v>
      </c>
    </row>
    <row r="2673" spans="1:8">
      <c r="A2673" s="22" t="s">
        <v>24251</v>
      </c>
      <c r="B2673" s="22" t="s">
        <v>24252</v>
      </c>
      <c r="C2673" s="22" t="s">
        <v>24253</v>
      </c>
      <c r="D2673" s="22" t="s">
        <v>3919</v>
      </c>
      <c r="F2673" s="22" t="s">
        <v>3715</v>
      </c>
      <c r="H2673" s="22" t="s">
        <v>8</v>
      </c>
    </row>
    <row r="2674" spans="1:8">
      <c r="A2674" s="22" t="s">
        <v>24254</v>
      </c>
      <c r="B2674" s="22" t="s">
        <v>24255</v>
      </c>
      <c r="C2674" s="22" t="s">
        <v>24256</v>
      </c>
      <c r="D2674" s="22" t="s">
        <v>4349</v>
      </c>
      <c r="F2674" s="22" t="s">
        <v>3715</v>
      </c>
      <c r="H2674" s="22" t="s">
        <v>8</v>
      </c>
    </row>
    <row r="2675" spans="1:8">
      <c r="A2675" s="22" t="s">
        <v>24257</v>
      </c>
      <c r="B2675" s="22" t="s">
        <v>24258</v>
      </c>
      <c r="C2675" s="22" t="s">
        <v>24259</v>
      </c>
      <c r="D2675" s="22" t="s">
        <v>5402</v>
      </c>
      <c r="F2675" s="22" t="s">
        <v>3730</v>
      </c>
      <c r="H2675" s="22" t="s">
        <v>8</v>
      </c>
    </row>
    <row r="2676" spans="1:8">
      <c r="A2676" s="22" t="s">
        <v>24260</v>
      </c>
      <c r="B2676" s="22" t="s">
        <v>24261</v>
      </c>
      <c r="C2676" s="22" t="s">
        <v>24262</v>
      </c>
      <c r="D2676" s="22" t="s">
        <v>6200</v>
      </c>
      <c r="F2676" s="22" t="s">
        <v>3715</v>
      </c>
      <c r="H2676" s="22" t="s">
        <v>8</v>
      </c>
    </row>
    <row r="2677" spans="1:8">
      <c r="A2677" s="22" t="s">
        <v>24263</v>
      </c>
      <c r="B2677" s="22" t="s">
        <v>19521</v>
      </c>
      <c r="C2677" s="22" t="s">
        <v>24264</v>
      </c>
      <c r="D2677" s="22" t="s">
        <v>4647</v>
      </c>
      <c r="E2677" s="22" t="s">
        <v>24265</v>
      </c>
      <c r="F2677" s="22" t="s">
        <v>3697</v>
      </c>
      <c r="H2677" s="22">
        <v>1685</v>
      </c>
    </row>
    <row r="2678" spans="1:8">
      <c r="A2678" s="22" t="s">
        <v>24266</v>
      </c>
      <c r="B2678" s="22" t="s">
        <v>19619</v>
      </c>
      <c r="C2678" s="22" t="s">
        <v>24267</v>
      </c>
      <c r="D2678" s="22" t="s">
        <v>3978</v>
      </c>
      <c r="E2678" s="22" t="s">
        <v>24268</v>
      </c>
      <c r="F2678" s="22" t="s">
        <v>3697</v>
      </c>
      <c r="H2678" s="22">
        <v>1514</v>
      </c>
    </row>
    <row r="2679" spans="1:8">
      <c r="A2679" s="22" t="s">
        <v>24269</v>
      </c>
      <c r="B2679" s="22" t="s">
        <v>21043</v>
      </c>
      <c r="C2679" s="22" t="s">
        <v>24270</v>
      </c>
      <c r="D2679" s="22" t="s">
        <v>3815</v>
      </c>
      <c r="E2679" s="22" t="s">
        <v>24271</v>
      </c>
      <c r="F2679" s="22" t="s">
        <v>3697</v>
      </c>
      <c r="H2679" s="22">
        <v>2014</v>
      </c>
    </row>
    <row r="2680" spans="1:8">
      <c r="A2680" s="22" t="s">
        <v>10641</v>
      </c>
      <c r="B2680" s="22" t="s">
        <v>19656</v>
      </c>
      <c r="C2680" s="22" t="s">
        <v>24272</v>
      </c>
      <c r="D2680" s="22" t="s">
        <v>24273</v>
      </c>
      <c r="F2680" s="22" t="s">
        <v>3711</v>
      </c>
      <c r="H2680" s="22" t="s">
        <v>8</v>
      </c>
    </row>
    <row r="2681" spans="1:8">
      <c r="A2681" s="22" t="s">
        <v>10642</v>
      </c>
      <c r="B2681" s="22" t="s">
        <v>21482</v>
      </c>
      <c r="C2681" s="22" t="s">
        <v>24274</v>
      </c>
      <c r="D2681" s="22" t="s">
        <v>4172</v>
      </c>
      <c r="F2681" s="22" t="s">
        <v>3715</v>
      </c>
      <c r="H2681" s="22" t="s">
        <v>8</v>
      </c>
    </row>
    <row r="2682" spans="1:8">
      <c r="A2682" s="22" t="s">
        <v>10643</v>
      </c>
      <c r="B2682" s="22" t="s">
        <v>18775</v>
      </c>
      <c r="C2682" s="22" t="s">
        <v>24275</v>
      </c>
      <c r="D2682" s="22" t="s">
        <v>15988</v>
      </c>
      <c r="E2682" s="22" t="s">
        <v>24276</v>
      </c>
      <c r="F2682" s="22" t="s">
        <v>3697</v>
      </c>
      <c r="H2682" s="22">
        <v>1379</v>
      </c>
    </row>
    <row r="2683" spans="1:8">
      <c r="A2683" s="22" t="s">
        <v>24277</v>
      </c>
      <c r="B2683" s="22" t="s">
        <v>19512</v>
      </c>
      <c r="C2683" s="22" t="s">
        <v>24278</v>
      </c>
      <c r="D2683" s="22" t="s">
        <v>6063</v>
      </c>
      <c r="E2683" s="22" t="s">
        <v>24279</v>
      </c>
      <c r="F2683" s="22" t="s">
        <v>3697</v>
      </c>
      <c r="G2683" s="22">
        <v>1</v>
      </c>
      <c r="H2683" s="22">
        <v>1231</v>
      </c>
    </row>
    <row r="2684" spans="1:8">
      <c r="A2684" s="22" t="s">
        <v>24280</v>
      </c>
      <c r="B2684" s="22" t="s">
        <v>24281</v>
      </c>
      <c r="C2684" s="22" t="s">
        <v>24282</v>
      </c>
      <c r="D2684" s="22" t="s">
        <v>4209</v>
      </c>
      <c r="E2684" s="22" t="s">
        <v>24283</v>
      </c>
      <c r="F2684" s="22" t="s">
        <v>3697</v>
      </c>
      <c r="H2684" s="22">
        <v>2559</v>
      </c>
    </row>
    <row r="2685" spans="1:8">
      <c r="A2685" s="22" t="s">
        <v>24284</v>
      </c>
      <c r="B2685" s="22" t="s">
        <v>18621</v>
      </c>
      <c r="C2685" s="22" t="s">
        <v>24285</v>
      </c>
      <c r="D2685" s="22" t="s">
        <v>17796</v>
      </c>
      <c r="E2685" s="22" t="s">
        <v>24286</v>
      </c>
      <c r="F2685" s="22" t="s">
        <v>3697</v>
      </c>
      <c r="H2685" s="22">
        <v>343</v>
      </c>
    </row>
    <row r="2686" spans="1:8">
      <c r="A2686" s="22" t="s">
        <v>24287</v>
      </c>
      <c r="B2686" s="22" t="s">
        <v>19279</v>
      </c>
      <c r="C2686" s="22" t="s">
        <v>24288</v>
      </c>
      <c r="D2686" s="22" t="s">
        <v>24289</v>
      </c>
      <c r="F2686" s="22" t="s">
        <v>3711</v>
      </c>
      <c r="H2686" s="22" t="s">
        <v>8</v>
      </c>
    </row>
    <row r="2687" spans="1:8">
      <c r="A2687" s="22" t="s">
        <v>24290</v>
      </c>
      <c r="B2687" s="22" t="s">
        <v>19176</v>
      </c>
      <c r="C2687" s="22" t="s">
        <v>24291</v>
      </c>
      <c r="D2687" s="22" t="s">
        <v>4311</v>
      </c>
      <c r="E2687" s="22" t="s">
        <v>24292</v>
      </c>
      <c r="F2687" s="22" t="s">
        <v>3697</v>
      </c>
      <c r="H2687" s="22">
        <v>739</v>
      </c>
    </row>
    <row r="2688" spans="1:8">
      <c r="A2688" s="22" t="s">
        <v>24293</v>
      </c>
      <c r="B2688" s="22" t="s">
        <v>19196</v>
      </c>
      <c r="C2688" s="22" t="s">
        <v>24294</v>
      </c>
      <c r="D2688" s="22" t="s">
        <v>24295</v>
      </c>
      <c r="E2688" s="22" t="s">
        <v>1569</v>
      </c>
      <c r="F2688" s="22" t="s">
        <v>3697</v>
      </c>
      <c r="H2688" s="22">
        <v>768</v>
      </c>
    </row>
    <row r="2689" spans="1:8">
      <c r="A2689" s="22" t="s">
        <v>24296</v>
      </c>
      <c r="B2689" s="22" t="s">
        <v>18602</v>
      </c>
      <c r="C2689" s="22" t="s">
        <v>24297</v>
      </c>
      <c r="D2689" s="22" t="s">
        <v>4051</v>
      </c>
      <c r="F2689" s="22" t="s">
        <v>3730</v>
      </c>
      <c r="H2689" s="22" t="s">
        <v>8</v>
      </c>
    </row>
    <row r="2690" spans="1:8">
      <c r="A2690" s="22" t="s">
        <v>10644</v>
      </c>
      <c r="B2690" s="22" t="s">
        <v>20337</v>
      </c>
      <c r="C2690" s="22" t="s">
        <v>10645</v>
      </c>
      <c r="D2690" s="22" t="s">
        <v>4847</v>
      </c>
      <c r="E2690" s="22" t="s">
        <v>10646</v>
      </c>
      <c r="F2690" s="22" t="s">
        <v>3697</v>
      </c>
      <c r="G2690" s="22">
        <v>1</v>
      </c>
      <c r="H2690" s="22">
        <v>2094</v>
      </c>
    </row>
    <row r="2691" spans="1:8">
      <c r="A2691" s="22" t="s">
        <v>24298</v>
      </c>
      <c r="B2691" s="22" t="s">
        <v>20443</v>
      </c>
      <c r="C2691" s="22" t="s">
        <v>24299</v>
      </c>
      <c r="D2691" s="22" t="s">
        <v>7477</v>
      </c>
      <c r="E2691" s="22" t="s">
        <v>24300</v>
      </c>
      <c r="F2691" s="22" t="s">
        <v>3697</v>
      </c>
      <c r="H2691" s="22" t="s">
        <v>8</v>
      </c>
    </row>
    <row r="2692" spans="1:8">
      <c r="A2692" s="22" t="s">
        <v>24301</v>
      </c>
      <c r="B2692" s="22" t="s">
        <v>19168</v>
      </c>
      <c r="C2692" s="22" t="s">
        <v>24302</v>
      </c>
      <c r="D2692" s="22" t="s">
        <v>3975</v>
      </c>
      <c r="E2692" s="22" t="s">
        <v>24303</v>
      </c>
      <c r="F2692" s="22" t="s">
        <v>3697</v>
      </c>
      <c r="G2692" s="22">
        <v>1</v>
      </c>
      <c r="H2692" s="22">
        <v>632</v>
      </c>
    </row>
    <row r="2693" spans="1:8">
      <c r="A2693" s="22" t="s">
        <v>24304</v>
      </c>
      <c r="B2693" s="22" t="s">
        <v>19299</v>
      </c>
      <c r="C2693" s="22" t="s">
        <v>24305</v>
      </c>
      <c r="D2693" s="22" t="s">
        <v>7661</v>
      </c>
      <c r="E2693" s="22" t="s">
        <v>24306</v>
      </c>
      <c r="F2693" s="22" t="s">
        <v>3697</v>
      </c>
      <c r="H2693" s="22">
        <v>1929</v>
      </c>
    </row>
    <row r="2694" spans="1:8">
      <c r="A2694" s="22" t="s">
        <v>24307</v>
      </c>
      <c r="B2694" s="22" t="s">
        <v>24308</v>
      </c>
      <c r="C2694" s="22" t="s">
        <v>24309</v>
      </c>
      <c r="D2694" s="22" t="s">
        <v>7261</v>
      </c>
      <c r="E2694" s="22" t="s">
        <v>24310</v>
      </c>
      <c r="F2694" s="22" t="s">
        <v>3697</v>
      </c>
      <c r="H2694" s="22">
        <v>1276</v>
      </c>
    </row>
    <row r="2695" spans="1:8">
      <c r="A2695" s="22" t="s">
        <v>10647</v>
      </c>
      <c r="B2695" s="22" t="s">
        <v>19502</v>
      </c>
      <c r="C2695" s="22" t="s">
        <v>10648</v>
      </c>
      <c r="D2695" s="22" t="s">
        <v>9242</v>
      </c>
      <c r="E2695" s="22" t="s">
        <v>10649</v>
      </c>
      <c r="F2695" s="22" t="s">
        <v>3697</v>
      </c>
      <c r="H2695" s="22">
        <v>920</v>
      </c>
    </row>
    <row r="2696" spans="1:8">
      <c r="A2696" s="22" t="s">
        <v>10650</v>
      </c>
      <c r="B2696" s="22" t="s">
        <v>20436</v>
      </c>
      <c r="C2696" s="22" t="s">
        <v>10651</v>
      </c>
      <c r="D2696" s="22" t="s">
        <v>4234</v>
      </c>
      <c r="E2696" s="22" t="s">
        <v>10652</v>
      </c>
      <c r="F2696" s="22" t="s">
        <v>3697</v>
      </c>
      <c r="H2696" s="22">
        <v>402</v>
      </c>
    </row>
    <row r="2697" spans="1:8">
      <c r="A2697" s="22" t="s">
        <v>10653</v>
      </c>
      <c r="B2697" s="22" t="s">
        <v>18915</v>
      </c>
      <c r="C2697" s="22" t="s">
        <v>10654</v>
      </c>
      <c r="D2697" s="22" t="s">
        <v>10655</v>
      </c>
      <c r="F2697" s="22" t="s">
        <v>3697</v>
      </c>
      <c r="H2697" s="22" t="s">
        <v>8</v>
      </c>
    </row>
    <row r="2698" spans="1:8">
      <c r="A2698" s="22" t="s">
        <v>10656</v>
      </c>
      <c r="B2698" s="22" t="s">
        <v>20437</v>
      </c>
      <c r="C2698" s="22" t="s">
        <v>10657</v>
      </c>
      <c r="D2698" s="22" t="s">
        <v>3836</v>
      </c>
      <c r="F2698" s="22" t="s">
        <v>3730</v>
      </c>
      <c r="H2698" s="22" t="s">
        <v>8</v>
      </c>
    </row>
    <row r="2699" spans="1:8">
      <c r="A2699" s="22" t="s">
        <v>10658</v>
      </c>
      <c r="B2699" s="22" t="s">
        <v>20438</v>
      </c>
      <c r="C2699" s="22" t="s">
        <v>10659</v>
      </c>
      <c r="D2699" s="22" t="s">
        <v>3935</v>
      </c>
      <c r="F2699" s="22" t="s">
        <v>3715</v>
      </c>
      <c r="H2699" s="22" t="s">
        <v>8</v>
      </c>
    </row>
    <row r="2700" spans="1:8">
      <c r="A2700" s="22" t="s">
        <v>10660</v>
      </c>
      <c r="B2700" s="22" t="s">
        <v>19257</v>
      </c>
      <c r="C2700" s="22" t="s">
        <v>10661</v>
      </c>
      <c r="D2700" s="22" t="s">
        <v>10662</v>
      </c>
      <c r="E2700" s="22" t="s">
        <v>10663</v>
      </c>
      <c r="F2700" s="22" t="s">
        <v>3697</v>
      </c>
      <c r="G2700" s="22">
        <v>1</v>
      </c>
      <c r="H2700" s="22">
        <v>1004</v>
      </c>
    </row>
    <row r="2701" spans="1:8">
      <c r="A2701" s="22" t="s">
        <v>10664</v>
      </c>
      <c r="B2701" s="22" t="s">
        <v>19121</v>
      </c>
      <c r="C2701" s="22" t="s">
        <v>10665</v>
      </c>
      <c r="D2701" s="22" t="s">
        <v>7886</v>
      </c>
      <c r="F2701" s="22" t="s">
        <v>3715</v>
      </c>
      <c r="H2701" s="22" t="s">
        <v>8</v>
      </c>
    </row>
    <row r="2702" spans="1:8">
      <c r="A2702" s="22" t="s">
        <v>10666</v>
      </c>
      <c r="B2702" s="22" t="s">
        <v>20439</v>
      </c>
      <c r="C2702" s="22" t="s">
        <v>10667</v>
      </c>
      <c r="D2702" s="22" t="s">
        <v>4051</v>
      </c>
      <c r="E2702" s="22" t="s">
        <v>10668</v>
      </c>
      <c r="F2702" s="22" t="s">
        <v>3697</v>
      </c>
      <c r="H2702" s="22">
        <v>979</v>
      </c>
    </row>
    <row r="2703" spans="1:8">
      <c r="A2703" s="22" t="s">
        <v>10669</v>
      </c>
      <c r="B2703" s="22" t="s">
        <v>20440</v>
      </c>
      <c r="C2703" s="22" t="s">
        <v>10670</v>
      </c>
      <c r="D2703" s="22" t="s">
        <v>4311</v>
      </c>
      <c r="E2703" s="22" t="s">
        <v>10671</v>
      </c>
      <c r="F2703" s="22" t="s">
        <v>3697</v>
      </c>
      <c r="H2703" s="22">
        <v>719</v>
      </c>
    </row>
    <row r="2704" spans="1:8">
      <c r="A2704" s="22" t="s">
        <v>10672</v>
      </c>
      <c r="B2704" s="22" t="s">
        <v>20441</v>
      </c>
      <c r="C2704" s="22" t="s">
        <v>10673</v>
      </c>
      <c r="D2704" s="22" t="s">
        <v>3881</v>
      </c>
      <c r="E2704" s="22" t="s">
        <v>10674</v>
      </c>
      <c r="F2704" s="22" t="s">
        <v>3697</v>
      </c>
      <c r="H2704" s="22">
        <v>1880</v>
      </c>
    </row>
    <row r="2705" spans="1:8">
      <c r="A2705" s="22" t="s">
        <v>10675</v>
      </c>
      <c r="B2705" s="22" t="s">
        <v>18633</v>
      </c>
      <c r="C2705" s="22" t="s">
        <v>10676</v>
      </c>
      <c r="D2705" s="22" t="s">
        <v>4930</v>
      </c>
      <c r="E2705" s="22" t="s">
        <v>10677</v>
      </c>
      <c r="F2705" s="22" t="s">
        <v>3697</v>
      </c>
      <c r="H2705" s="22">
        <v>2313</v>
      </c>
    </row>
    <row r="2706" spans="1:8">
      <c r="A2706" s="22" t="s">
        <v>10678</v>
      </c>
      <c r="B2706" s="22" t="s">
        <v>18733</v>
      </c>
      <c r="C2706" s="22" t="s">
        <v>10679</v>
      </c>
      <c r="D2706" s="22" t="s">
        <v>3769</v>
      </c>
      <c r="F2706" s="22" t="s">
        <v>3715</v>
      </c>
      <c r="H2706" s="22" t="s">
        <v>8</v>
      </c>
    </row>
    <row r="2707" spans="1:8">
      <c r="A2707" s="22" t="s">
        <v>10680</v>
      </c>
      <c r="B2707" s="22" t="s">
        <v>19433</v>
      </c>
      <c r="C2707" s="22" t="s">
        <v>10681</v>
      </c>
      <c r="D2707" s="22" t="s">
        <v>10682</v>
      </c>
      <c r="E2707" s="22" t="s">
        <v>10683</v>
      </c>
      <c r="F2707" s="22" t="s">
        <v>3697</v>
      </c>
      <c r="H2707" s="22">
        <v>294</v>
      </c>
    </row>
    <row r="2708" spans="1:8">
      <c r="A2708" s="22" t="s">
        <v>10684</v>
      </c>
      <c r="B2708" s="22" t="s">
        <v>18595</v>
      </c>
      <c r="C2708" s="22" t="s">
        <v>10685</v>
      </c>
      <c r="D2708" s="22" t="s">
        <v>5008</v>
      </c>
      <c r="E2708" s="22" t="s">
        <v>10686</v>
      </c>
      <c r="F2708" s="22" t="s">
        <v>3697</v>
      </c>
      <c r="H2708" s="22" t="s">
        <v>8</v>
      </c>
    </row>
    <row r="2709" spans="1:8">
      <c r="A2709" s="22" t="s">
        <v>10687</v>
      </c>
      <c r="B2709" s="22" t="s">
        <v>20442</v>
      </c>
      <c r="C2709" s="22" t="s">
        <v>10688</v>
      </c>
      <c r="D2709" s="22" t="s">
        <v>3901</v>
      </c>
      <c r="F2709" s="22" t="s">
        <v>3715</v>
      </c>
      <c r="H2709" s="22" t="s">
        <v>8</v>
      </c>
    </row>
    <row r="2710" spans="1:8">
      <c r="A2710" s="22" t="s">
        <v>10689</v>
      </c>
      <c r="B2710" s="22" t="s">
        <v>20443</v>
      </c>
      <c r="C2710" s="22" t="s">
        <v>10690</v>
      </c>
      <c r="D2710" s="22" t="s">
        <v>7477</v>
      </c>
      <c r="E2710" s="22" t="s">
        <v>10691</v>
      </c>
      <c r="F2710" s="22" t="s">
        <v>3697</v>
      </c>
      <c r="H2710" s="22" t="s">
        <v>8</v>
      </c>
    </row>
    <row r="2711" spans="1:8">
      <c r="A2711" s="22" t="s">
        <v>10692</v>
      </c>
      <c r="B2711" s="22" t="s">
        <v>20444</v>
      </c>
      <c r="C2711" s="22" t="s">
        <v>10693</v>
      </c>
      <c r="D2711" s="22" t="s">
        <v>5909</v>
      </c>
      <c r="F2711" s="22" t="s">
        <v>3697</v>
      </c>
      <c r="G2711" s="22">
        <v>2</v>
      </c>
      <c r="H2711" s="22" t="s">
        <v>8</v>
      </c>
    </row>
    <row r="2712" spans="1:8">
      <c r="A2712" s="22" t="s">
        <v>10694</v>
      </c>
      <c r="B2712" s="22" t="s">
        <v>20433</v>
      </c>
      <c r="C2712" s="22" t="s">
        <v>10695</v>
      </c>
      <c r="D2712" s="22" t="s">
        <v>6917</v>
      </c>
      <c r="F2712" s="22" t="s">
        <v>3705</v>
      </c>
      <c r="H2712" s="22" t="s">
        <v>8</v>
      </c>
    </row>
    <row r="2713" spans="1:8">
      <c r="A2713" s="22" t="s">
        <v>10696</v>
      </c>
      <c r="B2713" s="22" t="s">
        <v>18649</v>
      </c>
      <c r="C2713" s="22" t="s">
        <v>10697</v>
      </c>
      <c r="D2713" s="22" t="s">
        <v>5282</v>
      </c>
      <c r="E2713" s="22" t="s">
        <v>10698</v>
      </c>
      <c r="F2713" s="22" t="s">
        <v>3697</v>
      </c>
      <c r="H2713" s="22" t="s">
        <v>8</v>
      </c>
    </row>
    <row r="2714" spans="1:8">
      <c r="A2714" s="22" t="s">
        <v>10699</v>
      </c>
      <c r="B2714" s="22" t="s">
        <v>20445</v>
      </c>
      <c r="C2714" s="22" t="s">
        <v>10700</v>
      </c>
      <c r="D2714" s="22" t="s">
        <v>4209</v>
      </c>
      <c r="F2714" s="22" t="s">
        <v>3730</v>
      </c>
      <c r="H2714" s="22" t="s">
        <v>8</v>
      </c>
    </row>
    <row r="2715" spans="1:8">
      <c r="A2715" s="22" t="s">
        <v>10701</v>
      </c>
      <c r="B2715" s="22" t="s">
        <v>20446</v>
      </c>
      <c r="C2715" s="22" t="s">
        <v>10702</v>
      </c>
      <c r="D2715" s="22" t="s">
        <v>4353</v>
      </c>
      <c r="E2715" s="22" t="s">
        <v>10703</v>
      </c>
      <c r="F2715" s="22" t="s">
        <v>3697</v>
      </c>
      <c r="H2715" s="22" t="s">
        <v>8</v>
      </c>
    </row>
    <row r="2716" spans="1:8">
      <c r="A2716" s="22" t="s">
        <v>10704</v>
      </c>
      <c r="B2716" s="22" t="s">
        <v>20447</v>
      </c>
      <c r="C2716" s="22" t="s">
        <v>10705</v>
      </c>
      <c r="D2716" s="22" t="s">
        <v>4353</v>
      </c>
      <c r="F2716" s="22" t="s">
        <v>3715</v>
      </c>
      <c r="H2716" s="22" t="s">
        <v>8</v>
      </c>
    </row>
    <row r="2717" spans="1:8">
      <c r="A2717" s="22" t="s">
        <v>10706</v>
      </c>
      <c r="B2717" s="22" t="s">
        <v>20057</v>
      </c>
      <c r="C2717" s="22" t="s">
        <v>10707</v>
      </c>
      <c r="D2717" s="22" t="s">
        <v>5444</v>
      </c>
      <c r="E2717" s="22" t="s">
        <v>10708</v>
      </c>
      <c r="F2717" s="22" t="s">
        <v>3697</v>
      </c>
      <c r="H2717" s="22">
        <v>1161</v>
      </c>
    </row>
    <row r="2718" spans="1:8">
      <c r="A2718" s="22" t="s">
        <v>10709</v>
      </c>
      <c r="B2718" s="22" t="s">
        <v>20448</v>
      </c>
      <c r="C2718" s="22" t="s">
        <v>10710</v>
      </c>
      <c r="D2718" s="22" t="s">
        <v>10711</v>
      </c>
      <c r="E2718" s="22" t="s">
        <v>10712</v>
      </c>
      <c r="F2718" s="22" t="s">
        <v>3697</v>
      </c>
      <c r="H2718" s="22">
        <v>1212</v>
      </c>
    </row>
    <row r="2719" spans="1:8">
      <c r="A2719" s="22" t="s">
        <v>10713</v>
      </c>
      <c r="B2719" s="22" t="s">
        <v>20449</v>
      </c>
      <c r="C2719" s="22" t="s">
        <v>10714</v>
      </c>
      <c r="D2719" s="22" t="s">
        <v>4466</v>
      </c>
      <c r="F2719" s="22" t="s">
        <v>3715</v>
      </c>
      <c r="H2719" s="22" t="s">
        <v>8</v>
      </c>
    </row>
    <row r="2720" spans="1:8">
      <c r="A2720" s="22" t="s">
        <v>10715</v>
      </c>
      <c r="B2720" s="22" t="s">
        <v>20450</v>
      </c>
      <c r="C2720" s="22" t="s">
        <v>10716</v>
      </c>
      <c r="D2720" s="22" t="s">
        <v>4716</v>
      </c>
      <c r="F2720" s="22" t="s">
        <v>3715</v>
      </c>
      <c r="H2720" s="22" t="s">
        <v>8</v>
      </c>
    </row>
    <row r="2721" spans="1:8">
      <c r="A2721" s="22" t="s">
        <v>10717</v>
      </c>
      <c r="B2721" s="22" t="s">
        <v>20451</v>
      </c>
      <c r="C2721" s="22" t="s">
        <v>10718</v>
      </c>
      <c r="D2721" s="22" t="s">
        <v>4874</v>
      </c>
      <c r="E2721" s="22" t="s">
        <v>10719</v>
      </c>
      <c r="F2721" s="22" t="s">
        <v>3697</v>
      </c>
      <c r="H2721" s="22">
        <v>1935</v>
      </c>
    </row>
    <row r="2722" spans="1:8">
      <c r="A2722" s="22" t="s">
        <v>10720</v>
      </c>
      <c r="B2722" s="22" t="s">
        <v>20452</v>
      </c>
      <c r="C2722" s="22" t="s">
        <v>10721</v>
      </c>
      <c r="D2722" s="22" t="s">
        <v>4353</v>
      </c>
      <c r="F2722" s="22" t="s">
        <v>3715</v>
      </c>
      <c r="H2722" s="22" t="s">
        <v>8</v>
      </c>
    </row>
    <row r="2723" spans="1:8">
      <c r="A2723" s="22" t="s">
        <v>24311</v>
      </c>
      <c r="B2723" s="22" t="s">
        <v>20816</v>
      </c>
      <c r="C2723" s="22" t="s">
        <v>24312</v>
      </c>
      <c r="D2723" s="22" t="s">
        <v>6917</v>
      </c>
      <c r="E2723" s="22" t="s">
        <v>24313</v>
      </c>
      <c r="F2723" s="22" t="s">
        <v>3697</v>
      </c>
      <c r="G2723" s="22">
        <v>1</v>
      </c>
      <c r="H2723" s="22">
        <v>769</v>
      </c>
    </row>
    <row r="2724" spans="1:8">
      <c r="A2724" s="22" t="s">
        <v>10722</v>
      </c>
      <c r="B2724" s="22" t="s">
        <v>20453</v>
      </c>
      <c r="C2724" s="22" t="s">
        <v>10723</v>
      </c>
      <c r="D2724" s="22" t="s">
        <v>10724</v>
      </c>
      <c r="E2724" s="22" t="s">
        <v>10725</v>
      </c>
      <c r="F2724" s="22" t="s">
        <v>3697</v>
      </c>
      <c r="G2724" s="22">
        <v>1</v>
      </c>
      <c r="H2724" s="22" t="s">
        <v>8</v>
      </c>
    </row>
    <row r="2725" spans="1:8">
      <c r="A2725" s="22" t="s">
        <v>24314</v>
      </c>
      <c r="B2725" s="22" t="s">
        <v>24315</v>
      </c>
      <c r="C2725" s="22" t="s">
        <v>24316</v>
      </c>
      <c r="D2725" s="22" t="s">
        <v>5574</v>
      </c>
      <c r="F2725" s="22" t="s">
        <v>3730</v>
      </c>
      <c r="H2725" s="22" t="s">
        <v>8</v>
      </c>
    </row>
    <row r="2726" spans="1:8">
      <c r="A2726" s="22" t="s">
        <v>24317</v>
      </c>
      <c r="B2726" s="22" t="s">
        <v>24318</v>
      </c>
      <c r="C2726" s="22" t="s">
        <v>24319</v>
      </c>
      <c r="D2726" s="22" t="s">
        <v>15371</v>
      </c>
      <c r="E2726" s="22" t="s">
        <v>24320</v>
      </c>
      <c r="F2726" s="22" t="s">
        <v>3697</v>
      </c>
      <c r="H2726" s="22">
        <v>1707</v>
      </c>
    </row>
    <row r="2727" spans="1:8">
      <c r="A2727" s="22" t="s">
        <v>24321</v>
      </c>
      <c r="B2727" s="22" t="s">
        <v>20463</v>
      </c>
      <c r="C2727" s="22" t="s">
        <v>24322</v>
      </c>
      <c r="D2727" s="22" t="s">
        <v>5648</v>
      </c>
      <c r="E2727" s="22" t="s">
        <v>24323</v>
      </c>
      <c r="F2727" s="22" t="s">
        <v>3697</v>
      </c>
      <c r="H2727" s="22" t="s">
        <v>8</v>
      </c>
    </row>
    <row r="2728" spans="1:8">
      <c r="A2728" s="22" t="s">
        <v>24324</v>
      </c>
      <c r="B2728" s="22" t="s">
        <v>24325</v>
      </c>
      <c r="C2728" s="22" t="s">
        <v>24326</v>
      </c>
      <c r="D2728" s="22" t="s">
        <v>3815</v>
      </c>
      <c r="E2728" s="22" t="s">
        <v>24327</v>
      </c>
      <c r="F2728" s="22" t="s">
        <v>3697</v>
      </c>
      <c r="H2728" s="22">
        <v>1994</v>
      </c>
    </row>
    <row r="2729" spans="1:8">
      <c r="A2729" s="22" t="s">
        <v>24328</v>
      </c>
      <c r="B2729" s="22" t="s">
        <v>20434</v>
      </c>
      <c r="C2729" s="22" t="s">
        <v>24329</v>
      </c>
      <c r="D2729" s="22" t="s">
        <v>3885</v>
      </c>
      <c r="E2729" s="22" t="s">
        <v>24330</v>
      </c>
      <c r="F2729" s="22" t="s">
        <v>3697</v>
      </c>
      <c r="H2729" s="22">
        <v>2323</v>
      </c>
    </row>
    <row r="2730" spans="1:8">
      <c r="A2730" s="22" t="s">
        <v>24331</v>
      </c>
      <c r="B2730" s="22" t="s">
        <v>18650</v>
      </c>
      <c r="C2730" s="22" t="s">
        <v>24332</v>
      </c>
      <c r="D2730" s="22" t="s">
        <v>4151</v>
      </c>
      <c r="E2730" s="22" t="s">
        <v>24333</v>
      </c>
      <c r="F2730" s="22" t="s">
        <v>3697</v>
      </c>
      <c r="H2730" s="22">
        <v>896</v>
      </c>
    </row>
    <row r="2731" spans="1:8">
      <c r="A2731" s="22" t="s">
        <v>24334</v>
      </c>
      <c r="B2731" s="22" t="s">
        <v>24335</v>
      </c>
      <c r="C2731" s="22" t="s">
        <v>24336</v>
      </c>
      <c r="D2731" s="22" t="s">
        <v>8814</v>
      </c>
      <c r="F2731" s="22" t="s">
        <v>3711</v>
      </c>
      <c r="H2731" s="22" t="s">
        <v>8</v>
      </c>
    </row>
    <row r="2732" spans="1:8">
      <c r="A2732" s="22" t="s">
        <v>10726</v>
      </c>
      <c r="B2732" s="22" t="s">
        <v>18809</v>
      </c>
      <c r="C2732" s="22" t="s">
        <v>24337</v>
      </c>
      <c r="D2732" s="22" t="s">
        <v>3836</v>
      </c>
      <c r="E2732" s="22" t="s">
        <v>24338</v>
      </c>
      <c r="F2732" s="22" t="s">
        <v>3697</v>
      </c>
      <c r="G2732" s="22">
        <v>1</v>
      </c>
      <c r="H2732" s="22">
        <v>1524</v>
      </c>
    </row>
    <row r="2733" spans="1:8">
      <c r="A2733" s="22" t="s">
        <v>10727</v>
      </c>
      <c r="B2733" s="22" t="s">
        <v>20454</v>
      </c>
      <c r="C2733" s="22" t="s">
        <v>10728</v>
      </c>
      <c r="D2733" s="22" t="s">
        <v>4151</v>
      </c>
      <c r="E2733" s="22" t="s">
        <v>10729</v>
      </c>
      <c r="F2733" s="22" t="s">
        <v>3697</v>
      </c>
      <c r="H2733" s="22">
        <v>883</v>
      </c>
    </row>
    <row r="2734" spans="1:8">
      <c r="A2734" s="22" t="s">
        <v>10730</v>
      </c>
      <c r="B2734" s="22" t="s">
        <v>20455</v>
      </c>
      <c r="C2734" s="22" t="s">
        <v>10731</v>
      </c>
      <c r="D2734" s="22" t="s">
        <v>3968</v>
      </c>
      <c r="F2734" s="22" t="s">
        <v>3943</v>
      </c>
      <c r="H2734" s="22" t="s">
        <v>8</v>
      </c>
    </row>
    <row r="2735" spans="1:8">
      <c r="A2735" s="22" t="s">
        <v>10732</v>
      </c>
      <c r="B2735" s="22" t="s">
        <v>24339</v>
      </c>
      <c r="C2735" s="22" t="s">
        <v>24340</v>
      </c>
      <c r="D2735" s="22" t="s">
        <v>24341</v>
      </c>
      <c r="E2735" s="22" t="s">
        <v>24342</v>
      </c>
      <c r="F2735" s="22" t="s">
        <v>3697</v>
      </c>
      <c r="H2735" s="22">
        <v>1719</v>
      </c>
    </row>
    <row r="2736" spans="1:8">
      <c r="A2736" s="22" t="s">
        <v>10733</v>
      </c>
      <c r="B2736" s="22" t="s">
        <v>20456</v>
      </c>
      <c r="C2736" s="22" t="s">
        <v>10734</v>
      </c>
      <c r="D2736" s="22" t="s">
        <v>4898</v>
      </c>
      <c r="F2736" s="22" t="s">
        <v>3715</v>
      </c>
      <c r="H2736" s="22" t="s">
        <v>8</v>
      </c>
    </row>
    <row r="2737" spans="1:8">
      <c r="A2737" s="22" t="s">
        <v>10735</v>
      </c>
      <c r="B2737" s="22" t="s">
        <v>24343</v>
      </c>
      <c r="C2737" s="22" t="s">
        <v>24344</v>
      </c>
      <c r="D2737" s="22" t="s">
        <v>5909</v>
      </c>
      <c r="F2737" s="22" t="s">
        <v>3715</v>
      </c>
      <c r="H2737" s="22" t="s">
        <v>8</v>
      </c>
    </row>
    <row r="2738" spans="1:8">
      <c r="A2738" s="22" t="s">
        <v>24345</v>
      </c>
      <c r="B2738" s="22" t="s">
        <v>18604</v>
      </c>
      <c r="C2738" s="22" t="s">
        <v>24346</v>
      </c>
      <c r="D2738" s="22" t="s">
        <v>4172</v>
      </c>
      <c r="E2738" s="22" t="s">
        <v>24347</v>
      </c>
      <c r="F2738" s="22" t="s">
        <v>3697</v>
      </c>
      <c r="H2738" s="22">
        <v>849</v>
      </c>
    </row>
    <row r="2739" spans="1:8">
      <c r="A2739" s="22" t="s">
        <v>24348</v>
      </c>
      <c r="B2739" s="22" t="s">
        <v>19448</v>
      </c>
      <c r="C2739" s="22" t="s">
        <v>24349</v>
      </c>
      <c r="D2739" s="22" t="s">
        <v>3931</v>
      </c>
      <c r="F2739" s="22" t="s">
        <v>3711</v>
      </c>
      <c r="H2739" s="22" t="s">
        <v>8</v>
      </c>
    </row>
    <row r="2740" spans="1:8">
      <c r="A2740" s="22" t="s">
        <v>24350</v>
      </c>
      <c r="B2740" s="22" t="s">
        <v>24351</v>
      </c>
      <c r="C2740" s="22" t="s">
        <v>24352</v>
      </c>
      <c r="D2740" s="22" t="s">
        <v>3700</v>
      </c>
      <c r="F2740" s="22" t="s">
        <v>3697</v>
      </c>
      <c r="H2740" s="22" t="s">
        <v>8</v>
      </c>
    </row>
    <row r="2741" spans="1:8">
      <c r="A2741" s="22" t="s">
        <v>24353</v>
      </c>
      <c r="B2741" s="22" t="s">
        <v>18988</v>
      </c>
      <c r="C2741" s="22" t="s">
        <v>24354</v>
      </c>
      <c r="D2741" s="22" t="s">
        <v>3729</v>
      </c>
      <c r="E2741" s="22" t="s">
        <v>24355</v>
      </c>
      <c r="F2741" s="22" t="s">
        <v>3697</v>
      </c>
      <c r="G2741" s="22">
        <v>3</v>
      </c>
      <c r="H2741" s="22">
        <v>834</v>
      </c>
    </row>
    <row r="2742" spans="1:8">
      <c r="A2742" s="22" t="s">
        <v>10736</v>
      </c>
      <c r="B2742" s="22" t="s">
        <v>18668</v>
      </c>
      <c r="C2742" s="22" t="s">
        <v>10737</v>
      </c>
      <c r="D2742" s="22" t="s">
        <v>10738</v>
      </c>
      <c r="F2742" s="22" t="s">
        <v>3711</v>
      </c>
      <c r="H2742" s="22" t="s">
        <v>8</v>
      </c>
    </row>
    <row r="2743" spans="1:8">
      <c r="A2743" s="22" t="s">
        <v>24356</v>
      </c>
      <c r="B2743" s="22" t="s">
        <v>24357</v>
      </c>
      <c r="C2743" s="22" t="s">
        <v>24358</v>
      </c>
      <c r="D2743" s="22" t="s">
        <v>4275</v>
      </c>
      <c r="F2743" s="22" t="s">
        <v>3715</v>
      </c>
      <c r="H2743" s="22" t="s">
        <v>8</v>
      </c>
    </row>
    <row r="2744" spans="1:8">
      <c r="A2744" s="22" t="s">
        <v>24359</v>
      </c>
      <c r="B2744" s="22" t="s">
        <v>19617</v>
      </c>
      <c r="C2744" s="22" t="s">
        <v>24360</v>
      </c>
      <c r="D2744" s="22" t="s">
        <v>3931</v>
      </c>
      <c r="F2744" s="22" t="s">
        <v>3697</v>
      </c>
      <c r="H2744" s="22">
        <v>1893</v>
      </c>
    </row>
    <row r="2745" spans="1:8">
      <c r="A2745" s="22" t="s">
        <v>24361</v>
      </c>
      <c r="B2745" s="22" t="s">
        <v>24362</v>
      </c>
      <c r="C2745" s="22" t="s">
        <v>24363</v>
      </c>
      <c r="D2745" s="22" t="s">
        <v>4234</v>
      </c>
      <c r="F2745" s="22" t="s">
        <v>3711</v>
      </c>
      <c r="H2745" s="22" t="s">
        <v>8</v>
      </c>
    </row>
    <row r="2746" spans="1:8">
      <c r="A2746" s="22" t="s">
        <v>24364</v>
      </c>
      <c r="B2746" s="22" t="s">
        <v>24365</v>
      </c>
      <c r="C2746" s="22" t="s">
        <v>24366</v>
      </c>
      <c r="D2746" s="22" t="s">
        <v>3765</v>
      </c>
      <c r="F2746" s="22" t="s">
        <v>3730</v>
      </c>
      <c r="H2746" s="22" t="s">
        <v>8</v>
      </c>
    </row>
    <row r="2747" spans="1:8">
      <c r="A2747" s="22" t="s">
        <v>24367</v>
      </c>
      <c r="B2747" s="22" t="s">
        <v>19497</v>
      </c>
      <c r="C2747" s="22" t="s">
        <v>24368</v>
      </c>
      <c r="D2747" s="22" t="s">
        <v>15988</v>
      </c>
      <c r="F2747" s="22" t="s">
        <v>3711</v>
      </c>
      <c r="H2747" s="22" t="s">
        <v>8</v>
      </c>
    </row>
    <row r="2748" spans="1:8">
      <c r="A2748" s="22" t="s">
        <v>24369</v>
      </c>
      <c r="B2748" s="22" t="s">
        <v>24370</v>
      </c>
      <c r="C2748" s="22" t="s">
        <v>24371</v>
      </c>
      <c r="D2748" s="22" t="s">
        <v>4847</v>
      </c>
      <c r="F2748" s="22" t="s">
        <v>3707</v>
      </c>
      <c r="H2748" s="22" t="s">
        <v>8</v>
      </c>
    </row>
    <row r="2749" spans="1:8">
      <c r="A2749" s="22" t="s">
        <v>24372</v>
      </c>
      <c r="B2749" s="22" t="s">
        <v>20014</v>
      </c>
      <c r="C2749" s="22" t="s">
        <v>24373</v>
      </c>
      <c r="D2749" s="22" t="s">
        <v>5499</v>
      </c>
      <c r="F2749" s="22" t="s">
        <v>3730</v>
      </c>
      <c r="H2749" s="22">
        <v>1478</v>
      </c>
    </row>
    <row r="2750" spans="1:8">
      <c r="A2750" s="22" t="s">
        <v>24374</v>
      </c>
      <c r="B2750" s="22" t="s">
        <v>20095</v>
      </c>
      <c r="C2750" s="22" t="s">
        <v>24375</v>
      </c>
      <c r="D2750" s="22" t="s">
        <v>4329</v>
      </c>
      <c r="F2750" s="22" t="s">
        <v>3715</v>
      </c>
      <c r="H2750" s="22" t="s">
        <v>8</v>
      </c>
    </row>
    <row r="2751" spans="1:8">
      <c r="A2751" s="22" t="s">
        <v>24376</v>
      </c>
      <c r="B2751" s="22" t="s">
        <v>19261</v>
      </c>
      <c r="C2751" s="22" t="s">
        <v>24377</v>
      </c>
      <c r="D2751" s="22" t="s">
        <v>24056</v>
      </c>
      <c r="E2751" s="22" t="s">
        <v>24378</v>
      </c>
      <c r="F2751" s="22" t="s">
        <v>3697</v>
      </c>
      <c r="H2751" s="22" t="s">
        <v>8</v>
      </c>
    </row>
    <row r="2752" spans="1:8">
      <c r="A2752" s="22" t="s">
        <v>24379</v>
      </c>
      <c r="B2752" s="22" t="s">
        <v>24380</v>
      </c>
      <c r="C2752" s="22" t="s">
        <v>24381</v>
      </c>
      <c r="D2752" s="22" t="s">
        <v>4216</v>
      </c>
      <c r="F2752" s="22" t="s">
        <v>3730</v>
      </c>
      <c r="H2752" s="22" t="s">
        <v>8</v>
      </c>
    </row>
    <row r="2753" spans="1:8">
      <c r="A2753" s="22" t="s">
        <v>10739</v>
      </c>
      <c r="B2753" s="22" t="s">
        <v>20457</v>
      </c>
      <c r="C2753" s="22" t="s">
        <v>10740</v>
      </c>
      <c r="D2753" s="22" t="s">
        <v>3800</v>
      </c>
      <c r="E2753" s="22" t="s">
        <v>10741</v>
      </c>
      <c r="F2753" s="22" t="s">
        <v>3697</v>
      </c>
      <c r="H2753" s="22">
        <v>2493</v>
      </c>
    </row>
    <row r="2754" spans="1:8">
      <c r="A2754" s="22" t="s">
        <v>24382</v>
      </c>
      <c r="B2754" s="22" t="s">
        <v>19656</v>
      </c>
      <c r="C2754" s="22" t="s">
        <v>24383</v>
      </c>
      <c r="D2754" s="22" t="s">
        <v>6144</v>
      </c>
      <c r="E2754" s="22" t="s">
        <v>24384</v>
      </c>
      <c r="F2754" s="22" t="s">
        <v>3697</v>
      </c>
      <c r="H2754" s="22">
        <v>2301</v>
      </c>
    </row>
    <row r="2755" spans="1:8">
      <c r="A2755" s="22" t="s">
        <v>24385</v>
      </c>
      <c r="B2755" s="22" t="s">
        <v>24386</v>
      </c>
      <c r="C2755" s="22" t="s">
        <v>24387</v>
      </c>
      <c r="D2755" s="22" t="s">
        <v>3815</v>
      </c>
      <c r="E2755" s="22" t="s">
        <v>24388</v>
      </c>
      <c r="F2755" s="22" t="s">
        <v>3943</v>
      </c>
      <c r="G2755" s="22">
        <v>1</v>
      </c>
      <c r="H2755" s="22" t="s">
        <v>8</v>
      </c>
    </row>
    <row r="2756" spans="1:8">
      <c r="A2756" s="22" t="s">
        <v>24389</v>
      </c>
      <c r="B2756" s="22" t="s">
        <v>24390</v>
      </c>
      <c r="C2756" s="22" t="s">
        <v>24391</v>
      </c>
      <c r="D2756" s="22" t="s">
        <v>24392</v>
      </c>
      <c r="F2756" s="22" t="s">
        <v>3711</v>
      </c>
      <c r="H2756" s="22" t="s">
        <v>8</v>
      </c>
    </row>
    <row r="2757" spans="1:8">
      <c r="A2757" s="22" t="s">
        <v>24393</v>
      </c>
      <c r="B2757" s="22" t="s">
        <v>24394</v>
      </c>
      <c r="C2757" s="22" t="s">
        <v>24395</v>
      </c>
      <c r="D2757" s="22" t="s">
        <v>4847</v>
      </c>
      <c r="F2757" s="22" t="s">
        <v>3711</v>
      </c>
      <c r="H2757" s="22" t="s">
        <v>8</v>
      </c>
    </row>
    <row r="2758" spans="1:8">
      <c r="A2758" s="22" t="s">
        <v>24396</v>
      </c>
      <c r="B2758" s="22" t="s">
        <v>24397</v>
      </c>
      <c r="C2758" s="22" t="s">
        <v>24398</v>
      </c>
      <c r="D2758" s="22" t="s">
        <v>8062</v>
      </c>
      <c r="F2758" s="22" t="s">
        <v>3711</v>
      </c>
      <c r="H2758" s="22" t="s">
        <v>8</v>
      </c>
    </row>
    <row r="2759" spans="1:8">
      <c r="A2759" s="22" t="s">
        <v>24399</v>
      </c>
      <c r="B2759" s="22" t="s">
        <v>19307</v>
      </c>
      <c r="C2759" s="22" t="s">
        <v>24400</v>
      </c>
      <c r="D2759" s="22" t="s">
        <v>4580</v>
      </c>
      <c r="F2759" s="22" t="s">
        <v>3730</v>
      </c>
      <c r="H2759" s="22" t="s">
        <v>8</v>
      </c>
    </row>
    <row r="2760" spans="1:8">
      <c r="A2760" s="22" t="s">
        <v>24401</v>
      </c>
      <c r="B2760" s="22" t="s">
        <v>18668</v>
      </c>
      <c r="C2760" s="22" t="s">
        <v>24402</v>
      </c>
      <c r="D2760" s="22" t="s">
        <v>3898</v>
      </c>
      <c r="E2760" s="22" t="s">
        <v>24403</v>
      </c>
      <c r="F2760" s="22" t="s">
        <v>3697</v>
      </c>
      <c r="H2760" s="22">
        <v>451</v>
      </c>
    </row>
    <row r="2761" spans="1:8">
      <c r="A2761" s="22" t="s">
        <v>24404</v>
      </c>
      <c r="B2761" s="22" t="s">
        <v>18756</v>
      </c>
      <c r="C2761" s="22" t="s">
        <v>24405</v>
      </c>
      <c r="D2761" s="22" t="s">
        <v>5604</v>
      </c>
      <c r="E2761" s="22" t="s">
        <v>24406</v>
      </c>
      <c r="F2761" s="22" t="s">
        <v>3697</v>
      </c>
      <c r="H2761" s="22">
        <v>1636</v>
      </c>
    </row>
    <row r="2762" spans="1:8">
      <c r="A2762" s="22" t="s">
        <v>10742</v>
      </c>
      <c r="B2762" s="22" t="s">
        <v>20458</v>
      </c>
      <c r="C2762" s="22" t="s">
        <v>10743</v>
      </c>
      <c r="D2762" s="22" t="s">
        <v>4093</v>
      </c>
      <c r="E2762" s="22" t="s">
        <v>10744</v>
      </c>
      <c r="F2762" s="22" t="s">
        <v>3697</v>
      </c>
      <c r="H2762" s="22">
        <v>868</v>
      </c>
    </row>
    <row r="2763" spans="1:8">
      <c r="A2763" s="22" t="s">
        <v>10745</v>
      </c>
      <c r="B2763" s="22" t="s">
        <v>19538</v>
      </c>
      <c r="C2763" s="22" t="s">
        <v>10746</v>
      </c>
      <c r="D2763" s="22" t="s">
        <v>8168</v>
      </c>
      <c r="E2763" s="22" t="s">
        <v>10747</v>
      </c>
      <c r="F2763" s="22" t="s">
        <v>3697</v>
      </c>
      <c r="G2763" s="22">
        <v>1</v>
      </c>
      <c r="H2763" s="22">
        <v>1337</v>
      </c>
    </row>
    <row r="2764" spans="1:8">
      <c r="A2764" s="22" t="s">
        <v>10748</v>
      </c>
      <c r="B2764" s="22" t="s">
        <v>19412</v>
      </c>
      <c r="C2764" s="22" t="s">
        <v>10749</v>
      </c>
      <c r="D2764" s="22" t="s">
        <v>5336</v>
      </c>
      <c r="E2764" s="22" t="s">
        <v>10750</v>
      </c>
      <c r="F2764" s="22" t="s">
        <v>3697</v>
      </c>
      <c r="H2764" s="22">
        <v>1618</v>
      </c>
    </row>
    <row r="2765" spans="1:8">
      <c r="A2765" s="22" t="s">
        <v>10751</v>
      </c>
      <c r="B2765" s="22" t="s">
        <v>18929</v>
      </c>
      <c r="C2765" s="22" t="s">
        <v>10752</v>
      </c>
      <c r="D2765" s="22" t="s">
        <v>10753</v>
      </c>
      <c r="E2765" s="22" t="s">
        <v>10754</v>
      </c>
      <c r="F2765" s="22" t="s">
        <v>3707</v>
      </c>
      <c r="H2765" s="22" t="s">
        <v>8</v>
      </c>
    </row>
    <row r="2766" spans="1:8">
      <c r="A2766" s="22" t="s">
        <v>10755</v>
      </c>
      <c r="B2766" s="22" t="s">
        <v>20459</v>
      </c>
      <c r="C2766" s="22" t="s">
        <v>10756</v>
      </c>
      <c r="D2766" s="22" t="s">
        <v>4536</v>
      </c>
      <c r="E2766" s="22" t="s">
        <v>2896</v>
      </c>
      <c r="F2766" s="22" t="s">
        <v>3697</v>
      </c>
      <c r="G2766" s="22">
        <v>1</v>
      </c>
      <c r="H2766" s="22">
        <v>52</v>
      </c>
    </row>
    <row r="2767" spans="1:8">
      <c r="A2767" s="22" t="s">
        <v>10757</v>
      </c>
      <c r="B2767" s="22" t="s">
        <v>19184</v>
      </c>
      <c r="C2767" s="22" t="s">
        <v>10758</v>
      </c>
      <c r="D2767" s="22" t="s">
        <v>10759</v>
      </c>
      <c r="F2767" s="22" t="s">
        <v>3715</v>
      </c>
      <c r="H2767" s="22" t="s">
        <v>8</v>
      </c>
    </row>
    <row r="2768" spans="1:8">
      <c r="A2768" s="22" t="s">
        <v>10760</v>
      </c>
      <c r="B2768" s="22" t="s">
        <v>20460</v>
      </c>
      <c r="C2768" s="22" t="s">
        <v>10761</v>
      </c>
      <c r="D2768" s="22" t="s">
        <v>5336</v>
      </c>
      <c r="E2768" s="22" t="s">
        <v>10762</v>
      </c>
      <c r="F2768" s="22" t="s">
        <v>3697</v>
      </c>
      <c r="H2768" s="22" t="s">
        <v>8</v>
      </c>
    </row>
    <row r="2769" spans="1:8">
      <c r="A2769" s="22" t="s">
        <v>10763</v>
      </c>
      <c r="B2769" s="22" t="s">
        <v>20461</v>
      </c>
      <c r="C2769" s="22" t="s">
        <v>10764</v>
      </c>
      <c r="D2769" s="22" t="s">
        <v>4242</v>
      </c>
      <c r="E2769" s="22" t="s">
        <v>10765</v>
      </c>
      <c r="F2769" s="22" t="s">
        <v>3697</v>
      </c>
      <c r="H2769" s="22">
        <v>1843</v>
      </c>
    </row>
    <row r="2770" spans="1:8">
      <c r="A2770" s="22" t="s">
        <v>10766</v>
      </c>
      <c r="B2770" s="22" t="s">
        <v>18902</v>
      </c>
      <c r="C2770" s="22" t="s">
        <v>10767</v>
      </c>
      <c r="D2770" s="22" t="s">
        <v>3931</v>
      </c>
      <c r="E2770" s="22" t="s">
        <v>10768</v>
      </c>
      <c r="F2770" s="22" t="s">
        <v>3697</v>
      </c>
      <c r="H2770" s="22" t="s">
        <v>8</v>
      </c>
    </row>
    <row r="2771" spans="1:8">
      <c r="A2771" s="22" t="s">
        <v>10769</v>
      </c>
      <c r="B2771" s="22" t="s">
        <v>20462</v>
      </c>
      <c r="C2771" s="22" t="s">
        <v>10770</v>
      </c>
      <c r="D2771" s="22" t="s">
        <v>5648</v>
      </c>
      <c r="E2771" s="22" t="s">
        <v>10771</v>
      </c>
      <c r="F2771" s="22" t="s">
        <v>3697</v>
      </c>
      <c r="H2771" s="22">
        <v>779</v>
      </c>
    </row>
    <row r="2772" spans="1:8">
      <c r="A2772" s="22" t="s">
        <v>10772</v>
      </c>
      <c r="B2772" s="22" t="s">
        <v>20463</v>
      </c>
      <c r="C2772" s="22" t="s">
        <v>10773</v>
      </c>
      <c r="D2772" s="22" t="s">
        <v>10774</v>
      </c>
      <c r="E2772" s="22" t="s">
        <v>10775</v>
      </c>
      <c r="F2772" s="22" t="s">
        <v>3697</v>
      </c>
      <c r="G2772" s="22">
        <v>1</v>
      </c>
      <c r="H2772" s="22" t="s">
        <v>8</v>
      </c>
    </row>
    <row r="2773" spans="1:8">
      <c r="A2773" s="22" t="s">
        <v>10776</v>
      </c>
      <c r="B2773" s="22" t="s">
        <v>20464</v>
      </c>
      <c r="C2773" s="22" t="s">
        <v>10777</v>
      </c>
      <c r="D2773" s="22" t="s">
        <v>3710</v>
      </c>
      <c r="E2773" s="22" t="s">
        <v>10778</v>
      </c>
      <c r="F2773" s="22" t="s">
        <v>3697</v>
      </c>
      <c r="H2773" s="22">
        <v>153</v>
      </c>
    </row>
    <row r="2774" spans="1:8">
      <c r="A2774" s="22" t="s">
        <v>10779</v>
      </c>
      <c r="B2774" s="22" t="s">
        <v>20465</v>
      </c>
      <c r="C2774" s="22" t="s">
        <v>10780</v>
      </c>
      <c r="D2774" s="22" t="s">
        <v>6222</v>
      </c>
      <c r="E2774" s="22" t="s">
        <v>10781</v>
      </c>
      <c r="F2774" s="22" t="s">
        <v>3697</v>
      </c>
      <c r="G2774" s="22">
        <v>1</v>
      </c>
      <c r="H2774" s="22">
        <v>1730</v>
      </c>
    </row>
    <row r="2775" spans="1:8">
      <c r="A2775" s="22" t="s">
        <v>10782</v>
      </c>
      <c r="B2775" s="22" t="s">
        <v>19612</v>
      </c>
      <c r="C2775" s="22" t="s">
        <v>10783</v>
      </c>
      <c r="D2775" s="22" t="s">
        <v>10784</v>
      </c>
      <c r="E2775" s="22" t="s">
        <v>10785</v>
      </c>
      <c r="F2775" s="22" t="s">
        <v>3697</v>
      </c>
      <c r="G2775" s="22">
        <v>2</v>
      </c>
      <c r="H2775" s="22" t="s">
        <v>8</v>
      </c>
    </row>
    <row r="2776" spans="1:8">
      <c r="A2776" s="22" t="s">
        <v>10786</v>
      </c>
      <c r="B2776" s="22" t="s">
        <v>19818</v>
      </c>
      <c r="C2776" s="22" t="s">
        <v>10787</v>
      </c>
      <c r="D2776" s="22" t="s">
        <v>3800</v>
      </c>
      <c r="F2776" s="22" t="s">
        <v>3711</v>
      </c>
      <c r="H2776" s="22" t="s">
        <v>8</v>
      </c>
    </row>
    <row r="2777" spans="1:8">
      <c r="A2777" s="22" t="s">
        <v>10788</v>
      </c>
      <c r="B2777" s="22" t="s">
        <v>18991</v>
      </c>
      <c r="C2777" s="22" t="s">
        <v>10789</v>
      </c>
      <c r="D2777" s="22" t="s">
        <v>4753</v>
      </c>
      <c r="E2777" s="22" t="s">
        <v>10790</v>
      </c>
      <c r="F2777" s="22" t="s">
        <v>3697</v>
      </c>
      <c r="H2777" s="22">
        <v>170</v>
      </c>
    </row>
    <row r="2778" spans="1:8">
      <c r="A2778" s="22" t="s">
        <v>10791</v>
      </c>
      <c r="B2778" s="22" t="s">
        <v>20466</v>
      </c>
      <c r="C2778" s="22" t="s">
        <v>10792</v>
      </c>
      <c r="D2778" s="22" t="s">
        <v>4311</v>
      </c>
      <c r="E2778" s="22" t="s">
        <v>10793</v>
      </c>
      <c r="F2778" s="22" t="s">
        <v>3697</v>
      </c>
      <c r="H2778" s="22">
        <v>736</v>
      </c>
    </row>
    <row r="2779" spans="1:8">
      <c r="A2779" s="22" t="s">
        <v>10794</v>
      </c>
      <c r="B2779" s="22" t="s">
        <v>20467</v>
      </c>
      <c r="C2779" s="22" t="s">
        <v>10795</v>
      </c>
      <c r="D2779" s="22" t="s">
        <v>4054</v>
      </c>
      <c r="F2779" s="22" t="s">
        <v>3707</v>
      </c>
      <c r="H2779" s="22" t="s">
        <v>8</v>
      </c>
    </row>
    <row r="2780" spans="1:8">
      <c r="A2780" s="22" t="s">
        <v>10796</v>
      </c>
      <c r="B2780" s="22" t="s">
        <v>20468</v>
      </c>
      <c r="C2780" s="22" t="s">
        <v>10797</v>
      </c>
      <c r="D2780" s="22" t="s">
        <v>5604</v>
      </c>
      <c r="F2780" s="22" t="s">
        <v>3697</v>
      </c>
      <c r="H2780" s="22" t="s">
        <v>8</v>
      </c>
    </row>
    <row r="2781" spans="1:8">
      <c r="A2781" s="22" t="s">
        <v>10798</v>
      </c>
      <c r="B2781" s="22" t="s">
        <v>20469</v>
      </c>
      <c r="C2781" s="22" t="s">
        <v>10799</v>
      </c>
      <c r="D2781" s="22" t="s">
        <v>4032</v>
      </c>
      <c r="E2781" s="22" t="s">
        <v>10800</v>
      </c>
      <c r="F2781" s="22" t="s">
        <v>3697</v>
      </c>
      <c r="G2781" s="22">
        <v>1</v>
      </c>
      <c r="H2781" s="22">
        <v>1968</v>
      </c>
    </row>
    <row r="2782" spans="1:8">
      <c r="A2782" s="22" t="s">
        <v>10801</v>
      </c>
      <c r="B2782" s="22" t="s">
        <v>20470</v>
      </c>
      <c r="C2782" s="22" t="s">
        <v>10802</v>
      </c>
      <c r="D2782" s="22" t="s">
        <v>7490</v>
      </c>
      <c r="E2782" s="22" t="s">
        <v>10803</v>
      </c>
      <c r="F2782" s="22" t="s">
        <v>3697</v>
      </c>
      <c r="H2782" s="22" t="s">
        <v>8</v>
      </c>
    </row>
    <row r="2783" spans="1:8">
      <c r="A2783" s="22" t="s">
        <v>10804</v>
      </c>
      <c r="B2783" s="22" t="s">
        <v>20471</v>
      </c>
      <c r="C2783" s="22" t="s">
        <v>10805</v>
      </c>
      <c r="D2783" s="22" t="s">
        <v>4124</v>
      </c>
      <c r="E2783" s="22" t="s">
        <v>10806</v>
      </c>
      <c r="F2783" s="22" t="s">
        <v>3697</v>
      </c>
      <c r="H2783" s="22" t="s">
        <v>8</v>
      </c>
    </row>
    <row r="2784" spans="1:8">
      <c r="A2784" s="22" t="s">
        <v>10807</v>
      </c>
      <c r="B2784" s="22" t="s">
        <v>20472</v>
      </c>
      <c r="C2784" s="22" t="s">
        <v>10808</v>
      </c>
      <c r="D2784" s="22" t="s">
        <v>4064</v>
      </c>
      <c r="F2784" s="22" t="s">
        <v>3715</v>
      </c>
      <c r="H2784" s="22" t="s">
        <v>8</v>
      </c>
    </row>
    <row r="2785" spans="1:8">
      <c r="A2785" s="22" t="s">
        <v>10809</v>
      </c>
      <c r="B2785" s="22" t="s">
        <v>20473</v>
      </c>
      <c r="C2785" s="22" t="s">
        <v>10810</v>
      </c>
      <c r="D2785" s="22" t="s">
        <v>5547</v>
      </c>
      <c r="E2785" s="22" t="s">
        <v>10811</v>
      </c>
      <c r="F2785" s="22" t="s">
        <v>3697</v>
      </c>
      <c r="H2785" s="22">
        <v>2390</v>
      </c>
    </row>
    <row r="2786" spans="1:8">
      <c r="A2786" s="22" t="s">
        <v>10812</v>
      </c>
      <c r="B2786" s="22" t="s">
        <v>20474</v>
      </c>
      <c r="C2786" s="22" t="s">
        <v>10813</v>
      </c>
      <c r="D2786" s="22" t="s">
        <v>4051</v>
      </c>
      <c r="F2786" s="22" t="s">
        <v>3730</v>
      </c>
      <c r="H2786" s="22" t="s">
        <v>8</v>
      </c>
    </row>
    <row r="2787" spans="1:8">
      <c r="A2787" s="22" t="s">
        <v>24407</v>
      </c>
      <c r="B2787" s="22" t="s">
        <v>20682</v>
      </c>
      <c r="C2787" s="22" t="s">
        <v>24408</v>
      </c>
      <c r="D2787" s="22" t="s">
        <v>5316</v>
      </c>
      <c r="E2787" s="22" t="s">
        <v>24409</v>
      </c>
      <c r="F2787" s="22" t="s">
        <v>3697</v>
      </c>
      <c r="H2787" s="22">
        <v>283</v>
      </c>
    </row>
    <row r="2788" spans="1:8">
      <c r="A2788" s="22" t="s">
        <v>24410</v>
      </c>
      <c r="B2788" s="22" t="s">
        <v>21422</v>
      </c>
      <c r="C2788" s="22" t="s">
        <v>24411</v>
      </c>
      <c r="D2788" s="22" t="s">
        <v>5316</v>
      </c>
      <c r="F2788" s="22" t="s">
        <v>3730</v>
      </c>
      <c r="H2788" s="22" t="s">
        <v>8</v>
      </c>
    </row>
    <row r="2789" spans="1:8">
      <c r="A2789" s="22" t="s">
        <v>24412</v>
      </c>
      <c r="B2789" s="22" t="s">
        <v>24413</v>
      </c>
      <c r="C2789" s="22" t="s">
        <v>24414</v>
      </c>
      <c r="D2789" s="22" t="s">
        <v>24415</v>
      </c>
      <c r="F2789" s="22" t="s">
        <v>3697</v>
      </c>
      <c r="H2789" s="22" t="s">
        <v>8</v>
      </c>
    </row>
    <row r="2790" spans="1:8">
      <c r="A2790" s="22" t="s">
        <v>24416</v>
      </c>
      <c r="B2790" s="22" t="s">
        <v>24417</v>
      </c>
      <c r="C2790" s="22" t="s">
        <v>24418</v>
      </c>
      <c r="D2790" s="22" t="s">
        <v>13668</v>
      </c>
      <c r="E2790" s="22" t="s">
        <v>24419</v>
      </c>
      <c r="F2790" s="22" t="s">
        <v>3697</v>
      </c>
      <c r="H2790" s="22">
        <v>1009</v>
      </c>
    </row>
    <row r="2791" spans="1:8">
      <c r="A2791" s="22" t="s">
        <v>24420</v>
      </c>
      <c r="B2791" s="22" t="s">
        <v>20315</v>
      </c>
      <c r="C2791" s="22" t="s">
        <v>24421</v>
      </c>
      <c r="D2791" s="22" t="s">
        <v>4234</v>
      </c>
      <c r="E2791" s="22" t="s">
        <v>24422</v>
      </c>
      <c r="F2791" s="22" t="s">
        <v>3697</v>
      </c>
      <c r="H2791" s="22" t="s">
        <v>8</v>
      </c>
    </row>
    <row r="2792" spans="1:8">
      <c r="A2792" s="22" t="s">
        <v>24423</v>
      </c>
      <c r="B2792" s="22" t="s">
        <v>24424</v>
      </c>
      <c r="C2792" s="22" t="s">
        <v>24425</v>
      </c>
      <c r="D2792" s="22" t="s">
        <v>3800</v>
      </c>
      <c r="F2792" s="22" t="s">
        <v>3711</v>
      </c>
      <c r="H2792" s="22" t="s">
        <v>8</v>
      </c>
    </row>
    <row r="2793" spans="1:8">
      <c r="A2793" s="22" t="s">
        <v>10814</v>
      </c>
      <c r="B2793" s="22" t="s">
        <v>24426</v>
      </c>
      <c r="C2793" s="22" t="s">
        <v>24427</v>
      </c>
      <c r="D2793" s="22" t="s">
        <v>4234</v>
      </c>
      <c r="F2793" s="22" t="s">
        <v>3730</v>
      </c>
      <c r="H2793" s="22" t="s">
        <v>8</v>
      </c>
    </row>
    <row r="2794" spans="1:8">
      <c r="A2794" s="22" t="s">
        <v>10815</v>
      </c>
      <c r="B2794" s="22" t="s">
        <v>18633</v>
      </c>
      <c r="C2794" s="22" t="s">
        <v>24428</v>
      </c>
      <c r="D2794" s="22" t="s">
        <v>4773</v>
      </c>
      <c r="E2794" s="22" t="s">
        <v>24429</v>
      </c>
      <c r="F2794" s="22" t="s">
        <v>3697</v>
      </c>
      <c r="H2794" s="22">
        <v>693</v>
      </c>
    </row>
    <row r="2795" spans="1:8">
      <c r="A2795" s="22" t="s">
        <v>10816</v>
      </c>
      <c r="B2795" s="22" t="s">
        <v>24430</v>
      </c>
      <c r="C2795" s="22" t="s">
        <v>24431</v>
      </c>
      <c r="D2795" s="22" t="s">
        <v>4290</v>
      </c>
      <c r="F2795" s="22" t="s">
        <v>3715</v>
      </c>
      <c r="H2795" s="22" t="s">
        <v>8</v>
      </c>
    </row>
    <row r="2796" spans="1:8">
      <c r="A2796" s="22" t="s">
        <v>10817</v>
      </c>
      <c r="B2796" s="22" t="s">
        <v>24432</v>
      </c>
      <c r="C2796" s="22" t="s">
        <v>24433</v>
      </c>
      <c r="D2796" s="22" t="s">
        <v>3742</v>
      </c>
      <c r="E2796" s="22" t="s">
        <v>24434</v>
      </c>
      <c r="F2796" s="22" t="s">
        <v>3697</v>
      </c>
      <c r="H2796" s="22">
        <v>803</v>
      </c>
    </row>
    <row r="2797" spans="1:8">
      <c r="A2797" s="22" t="s">
        <v>10818</v>
      </c>
      <c r="B2797" s="22" t="s">
        <v>24435</v>
      </c>
      <c r="C2797" s="22" t="s">
        <v>24436</v>
      </c>
      <c r="D2797" s="22" t="s">
        <v>4216</v>
      </c>
      <c r="F2797" s="22" t="s">
        <v>3730</v>
      </c>
      <c r="H2797" s="22" t="s">
        <v>8</v>
      </c>
    </row>
    <row r="2798" spans="1:8">
      <c r="A2798" s="22" t="s">
        <v>10819</v>
      </c>
      <c r="B2798" s="22" t="s">
        <v>24437</v>
      </c>
      <c r="C2798" s="22" t="s">
        <v>24438</v>
      </c>
      <c r="D2798" s="22" t="s">
        <v>5648</v>
      </c>
      <c r="E2798" s="22" t="s">
        <v>24439</v>
      </c>
      <c r="F2798" s="22" t="s">
        <v>3697</v>
      </c>
      <c r="H2798" s="22">
        <v>773</v>
      </c>
    </row>
    <row r="2799" spans="1:8">
      <c r="A2799" s="22" t="s">
        <v>10820</v>
      </c>
      <c r="B2799" s="22" t="s">
        <v>24440</v>
      </c>
      <c r="C2799" s="22" t="s">
        <v>24441</v>
      </c>
      <c r="D2799" s="22" t="s">
        <v>4454</v>
      </c>
      <c r="F2799" s="22" t="s">
        <v>3715</v>
      </c>
      <c r="H2799" s="22" t="s">
        <v>8</v>
      </c>
    </row>
    <row r="2800" spans="1:8">
      <c r="A2800" s="22" t="s">
        <v>10821</v>
      </c>
      <c r="B2800" s="22" t="s">
        <v>19309</v>
      </c>
      <c r="C2800" s="22" t="s">
        <v>24442</v>
      </c>
      <c r="D2800" s="22" t="s">
        <v>7575</v>
      </c>
      <c r="F2800" s="22" t="s">
        <v>3715</v>
      </c>
      <c r="H2800" s="22" t="s">
        <v>8</v>
      </c>
    </row>
    <row r="2801" spans="1:8">
      <c r="A2801" s="22" t="s">
        <v>24443</v>
      </c>
      <c r="B2801" s="22" t="s">
        <v>24444</v>
      </c>
      <c r="C2801" s="22" t="s">
        <v>24445</v>
      </c>
      <c r="D2801" s="22" t="s">
        <v>5496</v>
      </c>
      <c r="F2801" s="22" t="s">
        <v>3715</v>
      </c>
      <c r="H2801" s="22" t="s">
        <v>8</v>
      </c>
    </row>
    <row r="2802" spans="1:8">
      <c r="A2802" s="22" t="s">
        <v>24446</v>
      </c>
      <c r="B2802" s="22" t="s">
        <v>24447</v>
      </c>
      <c r="C2802" s="22" t="s">
        <v>24448</v>
      </c>
      <c r="D2802" s="22" t="s">
        <v>6628</v>
      </c>
      <c r="F2802" s="22" t="s">
        <v>3697</v>
      </c>
      <c r="H2802" s="22" t="s">
        <v>8</v>
      </c>
    </row>
    <row r="2803" spans="1:8">
      <c r="A2803" s="22" t="s">
        <v>24449</v>
      </c>
      <c r="B2803" s="22" t="s">
        <v>19552</v>
      </c>
      <c r="C2803" s="22" t="s">
        <v>24450</v>
      </c>
      <c r="D2803" s="22" t="s">
        <v>3895</v>
      </c>
      <c r="E2803" s="22" t="s">
        <v>24451</v>
      </c>
      <c r="F2803" s="22" t="s">
        <v>3697</v>
      </c>
      <c r="H2803" s="22">
        <v>2263</v>
      </c>
    </row>
    <row r="2804" spans="1:8">
      <c r="A2804" s="22" t="s">
        <v>24452</v>
      </c>
      <c r="B2804" s="22" t="s">
        <v>19476</v>
      </c>
      <c r="C2804" s="22" t="s">
        <v>24453</v>
      </c>
      <c r="D2804" s="22" t="s">
        <v>3898</v>
      </c>
      <c r="E2804" s="22" t="s">
        <v>24454</v>
      </c>
      <c r="F2804" s="22" t="s">
        <v>3697</v>
      </c>
      <c r="H2804" s="22">
        <v>449</v>
      </c>
    </row>
    <row r="2805" spans="1:8">
      <c r="A2805" s="22" t="s">
        <v>24455</v>
      </c>
      <c r="B2805" s="22" t="s">
        <v>21249</v>
      </c>
      <c r="C2805" s="22" t="s">
        <v>24456</v>
      </c>
      <c r="D2805" s="22" t="s">
        <v>3785</v>
      </c>
      <c r="E2805" s="22" t="s">
        <v>24457</v>
      </c>
      <c r="F2805" s="22" t="s">
        <v>3697</v>
      </c>
      <c r="G2805" s="22">
        <v>1</v>
      </c>
      <c r="H2805" s="22" t="s">
        <v>8</v>
      </c>
    </row>
    <row r="2806" spans="1:8">
      <c r="A2806" s="22" t="s">
        <v>24458</v>
      </c>
      <c r="B2806" s="22" t="s">
        <v>20496</v>
      </c>
      <c r="C2806" s="22" t="s">
        <v>24459</v>
      </c>
      <c r="D2806" s="22" t="s">
        <v>12965</v>
      </c>
      <c r="E2806" s="22" t="s">
        <v>24460</v>
      </c>
      <c r="F2806" s="22" t="s">
        <v>3697</v>
      </c>
      <c r="H2806" s="22">
        <v>1748</v>
      </c>
    </row>
    <row r="2807" spans="1:8">
      <c r="A2807" s="22" t="s">
        <v>24461</v>
      </c>
      <c r="B2807" s="22" t="s">
        <v>24462</v>
      </c>
      <c r="C2807" s="22" t="s">
        <v>24463</v>
      </c>
      <c r="D2807" s="22" t="s">
        <v>4163</v>
      </c>
      <c r="F2807" s="22" t="s">
        <v>3715</v>
      </c>
      <c r="H2807" s="22" t="s">
        <v>8</v>
      </c>
    </row>
    <row r="2808" spans="1:8">
      <c r="A2808" s="22" t="s">
        <v>24464</v>
      </c>
      <c r="B2808" s="22" t="s">
        <v>24465</v>
      </c>
      <c r="C2808" s="22" t="s">
        <v>24466</v>
      </c>
      <c r="D2808" s="22" t="s">
        <v>4816</v>
      </c>
      <c r="E2808" s="22" t="s">
        <v>24467</v>
      </c>
      <c r="F2808" s="22" t="s">
        <v>3697</v>
      </c>
      <c r="H2808" s="22">
        <v>1660</v>
      </c>
    </row>
    <row r="2809" spans="1:8">
      <c r="A2809" s="22" t="s">
        <v>24468</v>
      </c>
      <c r="B2809" s="22" t="s">
        <v>18988</v>
      </c>
      <c r="C2809" s="22" t="s">
        <v>24469</v>
      </c>
      <c r="D2809" s="22" t="s">
        <v>3953</v>
      </c>
      <c r="E2809" s="22" t="s">
        <v>24470</v>
      </c>
      <c r="F2809" s="22" t="s">
        <v>3697</v>
      </c>
      <c r="H2809" s="22">
        <v>2279</v>
      </c>
    </row>
    <row r="2810" spans="1:8">
      <c r="A2810" s="22" t="s">
        <v>24471</v>
      </c>
      <c r="B2810" s="22" t="s">
        <v>24472</v>
      </c>
      <c r="C2810" s="22" t="s">
        <v>24473</v>
      </c>
      <c r="D2810" s="22" t="s">
        <v>3748</v>
      </c>
      <c r="F2810" s="22" t="s">
        <v>3711</v>
      </c>
      <c r="H2810" s="22" t="s">
        <v>8</v>
      </c>
    </row>
    <row r="2811" spans="1:8">
      <c r="A2811" s="22" t="s">
        <v>24474</v>
      </c>
      <c r="B2811" s="22" t="s">
        <v>24475</v>
      </c>
      <c r="C2811" s="22" t="s">
        <v>24476</v>
      </c>
      <c r="D2811" s="22" t="s">
        <v>10885</v>
      </c>
      <c r="F2811" s="22" t="s">
        <v>3730</v>
      </c>
      <c r="H2811" s="22">
        <v>1411</v>
      </c>
    </row>
    <row r="2812" spans="1:8">
      <c r="A2812" s="22" t="s">
        <v>10822</v>
      </c>
      <c r="B2812" s="22" t="s">
        <v>20475</v>
      </c>
      <c r="C2812" s="22" t="s">
        <v>10823</v>
      </c>
      <c r="D2812" s="22" t="s">
        <v>7261</v>
      </c>
      <c r="E2812" s="22" t="s">
        <v>10824</v>
      </c>
      <c r="F2812" s="22" t="s">
        <v>3697</v>
      </c>
      <c r="H2812" s="22">
        <v>1275</v>
      </c>
    </row>
    <row r="2813" spans="1:8">
      <c r="A2813" s="22" t="s">
        <v>24477</v>
      </c>
      <c r="B2813" s="22" t="s">
        <v>18873</v>
      </c>
      <c r="C2813" s="22" t="s">
        <v>24478</v>
      </c>
      <c r="D2813" s="22" t="s">
        <v>5297</v>
      </c>
      <c r="E2813" s="22" t="s">
        <v>24479</v>
      </c>
      <c r="F2813" s="22" t="s">
        <v>3697</v>
      </c>
      <c r="H2813" s="22">
        <v>2338</v>
      </c>
    </row>
    <row r="2814" spans="1:8">
      <c r="A2814" s="22" t="s">
        <v>24480</v>
      </c>
      <c r="B2814" s="22" t="s">
        <v>24481</v>
      </c>
      <c r="C2814" s="22" t="s">
        <v>24482</v>
      </c>
      <c r="D2814" s="22" t="s">
        <v>281</v>
      </c>
      <c r="E2814" s="22" t="s">
        <v>24483</v>
      </c>
      <c r="F2814" s="22" t="s">
        <v>3697</v>
      </c>
      <c r="H2814" s="22" t="s">
        <v>8</v>
      </c>
    </row>
    <row r="2815" spans="1:8">
      <c r="A2815" s="22" t="s">
        <v>24484</v>
      </c>
      <c r="B2815" s="22" t="s">
        <v>24485</v>
      </c>
      <c r="C2815" s="22" t="s">
        <v>24486</v>
      </c>
      <c r="D2815" s="22" t="s">
        <v>3831</v>
      </c>
      <c r="F2815" s="22" t="s">
        <v>3715</v>
      </c>
      <c r="H2815" s="22" t="s">
        <v>8</v>
      </c>
    </row>
    <row r="2816" spans="1:8">
      <c r="A2816" s="22" t="s">
        <v>10825</v>
      </c>
      <c r="B2816" s="22" t="s">
        <v>20476</v>
      </c>
      <c r="C2816" s="22" t="s">
        <v>10826</v>
      </c>
      <c r="D2816" s="22" t="s">
        <v>4391</v>
      </c>
      <c r="E2816" s="22" t="s">
        <v>10827</v>
      </c>
      <c r="F2816" s="22" t="s">
        <v>3697</v>
      </c>
      <c r="H2816" s="22">
        <v>2089</v>
      </c>
    </row>
    <row r="2817" spans="1:8">
      <c r="A2817" s="22" t="s">
        <v>10828</v>
      </c>
      <c r="B2817" s="22" t="s">
        <v>18775</v>
      </c>
      <c r="C2817" s="22" t="s">
        <v>10829</v>
      </c>
      <c r="D2817" s="22" t="s">
        <v>4970</v>
      </c>
      <c r="E2817" s="22" t="s">
        <v>10830</v>
      </c>
      <c r="F2817" s="22" t="s">
        <v>3697</v>
      </c>
      <c r="H2817" s="22">
        <v>1718</v>
      </c>
    </row>
    <row r="2818" spans="1:8">
      <c r="A2818" s="22" t="s">
        <v>24487</v>
      </c>
      <c r="B2818" s="22" t="s">
        <v>18869</v>
      </c>
      <c r="C2818" s="22" t="s">
        <v>24488</v>
      </c>
      <c r="D2818" s="22" t="s">
        <v>3775</v>
      </c>
      <c r="E2818" s="22" t="s">
        <v>24489</v>
      </c>
      <c r="F2818" s="22" t="s">
        <v>3697</v>
      </c>
      <c r="H2818" s="22">
        <v>1242</v>
      </c>
    </row>
    <row r="2819" spans="1:8">
      <c r="A2819" s="22" t="s">
        <v>24490</v>
      </c>
      <c r="B2819" s="22" t="s">
        <v>24491</v>
      </c>
      <c r="C2819" s="22" t="s">
        <v>24492</v>
      </c>
      <c r="D2819" s="22" t="s">
        <v>4329</v>
      </c>
      <c r="F2819" s="22" t="s">
        <v>3715</v>
      </c>
      <c r="H2819" s="22" t="s">
        <v>8</v>
      </c>
    </row>
    <row r="2820" spans="1:8">
      <c r="A2820" s="22" t="s">
        <v>24493</v>
      </c>
      <c r="B2820" s="22" t="s">
        <v>24494</v>
      </c>
      <c r="C2820" s="22" t="s">
        <v>24495</v>
      </c>
      <c r="D2820" s="22" t="s">
        <v>4391</v>
      </c>
      <c r="F2820" s="22" t="s">
        <v>3730</v>
      </c>
      <c r="H2820" s="22" t="s">
        <v>8</v>
      </c>
    </row>
    <row r="2821" spans="1:8">
      <c r="A2821" s="22" t="s">
        <v>24496</v>
      </c>
      <c r="B2821" s="22" t="s">
        <v>24497</v>
      </c>
      <c r="C2821" s="22" t="s">
        <v>24498</v>
      </c>
      <c r="D2821" s="22" t="s">
        <v>6441</v>
      </c>
      <c r="E2821" s="22" t="s">
        <v>24499</v>
      </c>
      <c r="F2821" s="22" t="s">
        <v>3697</v>
      </c>
      <c r="G2821" s="22">
        <v>1</v>
      </c>
      <c r="H2821" s="22">
        <v>2265</v>
      </c>
    </row>
    <row r="2822" spans="1:8">
      <c r="A2822" s="22" t="s">
        <v>24500</v>
      </c>
      <c r="B2822" s="22" t="s">
        <v>19887</v>
      </c>
      <c r="C2822" s="22" t="s">
        <v>24501</v>
      </c>
      <c r="D2822" s="22" t="s">
        <v>5392</v>
      </c>
      <c r="F2822" s="22" t="s">
        <v>3697</v>
      </c>
      <c r="G2822" s="22">
        <v>1</v>
      </c>
      <c r="H2822" s="22" t="s">
        <v>8</v>
      </c>
    </row>
    <row r="2823" spans="1:8">
      <c r="A2823" s="22" t="s">
        <v>24502</v>
      </c>
      <c r="B2823" s="22" t="s">
        <v>24503</v>
      </c>
      <c r="C2823" s="22" t="s">
        <v>24504</v>
      </c>
      <c r="D2823" s="22" t="s">
        <v>8617</v>
      </c>
      <c r="F2823" s="22" t="s">
        <v>3730</v>
      </c>
      <c r="H2823" s="22">
        <v>2292</v>
      </c>
    </row>
    <row r="2824" spans="1:8">
      <c r="A2824" s="22" t="s">
        <v>24505</v>
      </c>
      <c r="B2824" s="22" t="s">
        <v>20018</v>
      </c>
      <c r="C2824" s="22" t="s">
        <v>24506</v>
      </c>
      <c r="D2824" s="22" t="s">
        <v>3789</v>
      </c>
      <c r="E2824" s="22" t="s">
        <v>24507</v>
      </c>
      <c r="F2824" s="22" t="s">
        <v>3697</v>
      </c>
      <c r="H2824" s="22">
        <v>1058</v>
      </c>
    </row>
    <row r="2825" spans="1:8">
      <c r="A2825" s="22" t="s">
        <v>24508</v>
      </c>
      <c r="B2825" s="22" t="s">
        <v>19476</v>
      </c>
      <c r="C2825" s="22" t="s">
        <v>24509</v>
      </c>
      <c r="D2825" s="22" t="s">
        <v>3729</v>
      </c>
      <c r="E2825" s="22" t="s">
        <v>24510</v>
      </c>
      <c r="F2825" s="22" t="s">
        <v>3697</v>
      </c>
      <c r="H2825" s="22">
        <v>837</v>
      </c>
    </row>
    <row r="2826" spans="1:8">
      <c r="A2826" s="22" t="s">
        <v>24511</v>
      </c>
      <c r="B2826" s="22" t="s">
        <v>24512</v>
      </c>
      <c r="C2826" s="22" t="s">
        <v>24513</v>
      </c>
      <c r="D2826" s="22" t="s">
        <v>3765</v>
      </c>
      <c r="F2826" s="22" t="s">
        <v>3715</v>
      </c>
      <c r="H2826" s="22" t="s">
        <v>8</v>
      </c>
    </row>
    <row r="2827" spans="1:8">
      <c r="A2827" s="22" t="s">
        <v>10831</v>
      </c>
      <c r="B2827" s="22" t="s">
        <v>19195</v>
      </c>
      <c r="C2827" s="22" t="s">
        <v>24514</v>
      </c>
      <c r="D2827" s="22" t="s">
        <v>4189</v>
      </c>
      <c r="E2827" s="22" t="s">
        <v>24515</v>
      </c>
      <c r="F2827" s="22" t="s">
        <v>3697</v>
      </c>
      <c r="H2827" s="22" t="s">
        <v>8</v>
      </c>
    </row>
    <row r="2828" spans="1:8">
      <c r="A2828" s="22" t="s">
        <v>24516</v>
      </c>
      <c r="B2828" s="22" t="s">
        <v>21602</v>
      </c>
      <c r="C2828" s="22" t="s">
        <v>24517</v>
      </c>
      <c r="D2828" s="22" t="s">
        <v>4124</v>
      </c>
      <c r="F2828" s="22" t="s">
        <v>3730</v>
      </c>
      <c r="H2828" s="22" t="s">
        <v>8</v>
      </c>
    </row>
    <row r="2829" spans="1:8">
      <c r="A2829" s="22" t="s">
        <v>24518</v>
      </c>
      <c r="B2829" s="22" t="s">
        <v>24519</v>
      </c>
      <c r="C2829" s="22" t="s">
        <v>24520</v>
      </c>
      <c r="D2829" s="22" t="s">
        <v>5444</v>
      </c>
      <c r="F2829" s="22" t="s">
        <v>3730</v>
      </c>
      <c r="H2829" s="22" t="s">
        <v>8</v>
      </c>
    </row>
    <row r="2830" spans="1:8">
      <c r="A2830" s="22" t="s">
        <v>24521</v>
      </c>
      <c r="B2830" s="22" t="s">
        <v>21707</v>
      </c>
      <c r="C2830" s="22" t="s">
        <v>24522</v>
      </c>
      <c r="D2830" s="22" t="s">
        <v>4189</v>
      </c>
      <c r="F2830" s="22" t="s">
        <v>3715</v>
      </c>
      <c r="H2830" s="22" t="s">
        <v>8</v>
      </c>
    </row>
    <row r="2831" spans="1:8">
      <c r="A2831" s="22" t="s">
        <v>24523</v>
      </c>
      <c r="B2831" s="22" t="s">
        <v>24524</v>
      </c>
      <c r="C2831" s="22" t="s">
        <v>24525</v>
      </c>
      <c r="D2831" s="22" t="s">
        <v>6628</v>
      </c>
      <c r="E2831" s="22" t="s">
        <v>24526</v>
      </c>
      <c r="F2831" s="22" t="s">
        <v>3697</v>
      </c>
      <c r="H2831" s="22">
        <v>212</v>
      </c>
    </row>
    <row r="2832" spans="1:8">
      <c r="A2832" s="22" t="s">
        <v>24527</v>
      </c>
      <c r="B2832" s="22" t="s">
        <v>19197</v>
      </c>
      <c r="C2832" s="22" t="s">
        <v>24528</v>
      </c>
      <c r="D2832" s="22" t="s">
        <v>4176</v>
      </c>
      <c r="E2832" s="22" t="s">
        <v>24529</v>
      </c>
      <c r="F2832" s="22" t="s">
        <v>3697</v>
      </c>
      <c r="G2832" s="22">
        <v>1</v>
      </c>
      <c r="H2832" s="22">
        <v>2567</v>
      </c>
    </row>
    <row r="2833" spans="1:8">
      <c r="A2833" s="22" t="s">
        <v>10832</v>
      </c>
      <c r="B2833" s="22" t="s">
        <v>19448</v>
      </c>
      <c r="C2833" s="22" t="s">
        <v>10833</v>
      </c>
      <c r="D2833" s="22" t="s">
        <v>3909</v>
      </c>
      <c r="F2833" s="22" t="s">
        <v>3715</v>
      </c>
      <c r="H2833" s="22" t="s">
        <v>8</v>
      </c>
    </row>
    <row r="2834" spans="1:8">
      <c r="A2834" s="22" t="s">
        <v>10834</v>
      </c>
      <c r="B2834" s="22" t="s">
        <v>19521</v>
      </c>
      <c r="C2834" s="22" t="s">
        <v>10835</v>
      </c>
      <c r="D2834" s="22" t="s">
        <v>5582</v>
      </c>
      <c r="F2834" s="22" t="s">
        <v>3715</v>
      </c>
      <c r="H2834" s="22" t="s">
        <v>8</v>
      </c>
    </row>
    <row r="2835" spans="1:8">
      <c r="A2835" s="22" t="s">
        <v>10836</v>
      </c>
      <c r="B2835" s="22" t="s">
        <v>20477</v>
      </c>
      <c r="C2835" s="22" t="s">
        <v>10837</v>
      </c>
      <c r="D2835" s="22" t="s">
        <v>4530</v>
      </c>
      <c r="F2835" s="22" t="s">
        <v>3715</v>
      </c>
      <c r="H2835" s="22" t="s">
        <v>8</v>
      </c>
    </row>
    <row r="2836" spans="1:8">
      <c r="A2836" s="22" t="s">
        <v>10838</v>
      </c>
      <c r="B2836" s="22" t="s">
        <v>20478</v>
      </c>
      <c r="C2836" s="22" t="s">
        <v>10839</v>
      </c>
      <c r="D2836" s="22" t="s">
        <v>4406</v>
      </c>
      <c r="E2836" s="22" t="s">
        <v>10840</v>
      </c>
      <c r="F2836" s="22" t="s">
        <v>3697</v>
      </c>
      <c r="H2836" s="22">
        <v>1035</v>
      </c>
    </row>
    <row r="2837" spans="1:8">
      <c r="A2837" s="22" t="s">
        <v>10841</v>
      </c>
      <c r="B2837" s="22" t="s">
        <v>20479</v>
      </c>
      <c r="C2837" s="22" t="s">
        <v>10842</v>
      </c>
      <c r="D2837" s="22" t="s">
        <v>3968</v>
      </c>
      <c r="F2837" s="22" t="s">
        <v>3730</v>
      </c>
      <c r="H2837" s="22" t="s">
        <v>8</v>
      </c>
    </row>
    <row r="2838" spans="1:8">
      <c r="A2838" s="22" t="s">
        <v>10843</v>
      </c>
      <c r="B2838" s="22" t="s">
        <v>19763</v>
      </c>
      <c r="C2838" s="22" t="s">
        <v>10844</v>
      </c>
      <c r="D2838" s="22" t="s">
        <v>5402</v>
      </c>
      <c r="E2838" s="22" t="s">
        <v>221</v>
      </c>
      <c r="F2838" s="22" t="s">
        <v>3697</v>
      </c>
      <c r="H2838" s="22">
        <v>1227</v>
      </c>
    </row>
    <row r="2839" spans="1:8">
      <c r="A2839" s="22" t="s">
        <v>10845</v>
      </c>
      <c r="B2839" s="22" t="s">
        <v>20480</v>
      </c>
      <c r="C2839" s="22" t="s">
        <v>10846</v>
      </c>
      <c r="D2839" s="22" t="s">
        <v>3704</v>
      </c>
      <c r="F2839" s="22" t="s">
        <v>3715</v>
      </c>
      <c r="H2839" s="22" t="s">
        <v>8</v>
      </c>
    </row>
    <row r="2840" spans="1:8">
      <c r="A2840" s="22" t="s">
        <v>10847</v>
      </c>
      <c r="B2840" s="22" t="s">
        <v>20481</v>
      </c>
      <c r="C2840" s="22" t="s">
        <v>10848</v>
      </c>
      <c r="D2840" s="22" t="s">
        <v>3706</v>
      </c>
      <c r="E2840" s="22" t="s">
        <v>10849</v>
      </c>
      <c r="F2840" s="22" t="s">
        <v>3697</v>
      </c>
      <c r="H2840" s="22" t="s">
        <v>8</v>
      </c>
    </row>
    <row r="2841" spans="1:8">
      <c r="A2841" s="22" t="s">
        <v>10850</v>
      </c>
      <c r="B2841" s="22" t="s">
        <v>20304</v>
      </c>
      <c r="C2841" s="22" t="s">
        <v>10851</v>
      </c>
      <c r="D2841" s="22" t="s">
        <v>4353</v>
      </c>
      <c r="F2841" s="22" t="s">
        <v>3943</v>
      </c>
      <c r="H2841" s="22" t="s">
        <v>8</v>
      </c>
    </row>
    <row r="2842" spans="1:8">
      <c r="A2842" s="22" t="s">
        <v>24530</v>
      </c>
      <c r="B2842" s="22" t="s">
        <v>24531</v>
      </c>
      <c r="C2842" s="22" t="s">
        <v>24532</v>
      </c>
      <c r="D2842" s="22" t="s">
        <v>3726</v>
      </c>
      <c r="E2842" s="22" t="s">
        <v>24533</v>
      </c>
      <c r="F2842" s="22" t="s">
        <v>3697</v>
      </c>
      <c r="H2842" s="22" t="s">
        <v>8</v>
      </c>
    </row>
    <row r="2843" spans="1:8">
      <c r="A2843" s="22" t="s">
        <v>24534</v>
      </c>
      <c r="B2843" s="22" t="s">
        <v>18669</v>
      </c>
      <c r="C2843" s="22" t="s">
        <v>24535</v>
      </c>
      <c r="D2843" s="22" t="s">
        <v>3815</v>
      </c>
      <c r="E2843" s="22" t="s">
        <v>24536</v>
      </c>
      <c r="F2843" s="22" t="s">
        <v>3697</v>
      </c>
      <c r="H2843" s="22">
        <v>2013</v>
      </c>
    </row>
    <row r="2844" spans="1:8">
      <c r="A2844" s="22" t="s">
        <v>10852</v>
      </c>
      <c r="B2844" s="22" t="s">
        <v>20482</v>
      </c>
      <c r="C2844" s="22" t="s">
        <v>10853</v>
      </c>
      <c r="D2844" s="22" t="s">
        <v>4847</v>
      </c>
      <c r="F2844" s="22" t="s">
        <v>3715</v>
      </c>
      <c r="H2844" s="22" t="s">
        <v>8</v>
      </c>
    </row>
    <row r="2845" spans="1:8">
      <c r="A2845" s="22" t="s">
        <v>10854</v>
      </c>
      <c r="B2845" s="22" t="s">
        <v>20103</v>
      </c>
      <c r="C2845" s="22" t="s">
        <v>10855</v>
      </c>
      <c r="D2845" s="22" t="s">
        <v>10856</v>
      </c>
      <c r="E2845" s="22" t="s">
        <v>10857</v>
      </c>
      <c r="F2845" s="22" t="s">
        <v>3697</v>
      </c>
      <c r="H2845" s="22" t="s">
        <v>8</v>
      </c>
    </row>
    <row r="2846" spans="1:8">
      <c r="A2846" s="22" t="s">
        <v>10858</v>
      </c>
      <c r="B2846" s="22" t="s">
        <v>20483</v>
      </c>
      <c r="C2846" s="22" t="s">
        <v>10859</v>
      </c>
      <c r="D2846" s="22" t="s">
        <v>3800</v>
      </c>
      <c r="E2846" s="22" t="s">
        <v>10860</v>
      </c>
      <c r="F2846" s="22" t="s">
        <v>3697</v>
      </c>
      <c r="G2846" s="22">
        <v>1</v>
      </c>
      <c r="H2846" s="22">
        <v>2489</v>
      </c>
    </row>
    <row r="2847" spans="1:8">
      <c r="A2847" s="22" t="s">
        <v>10861</v>
      </c>
      <c r="B2847" s="22" t="s">
        <v>19246</v>
      </c>
      <c r="C2847" s="22" t="s">
        <v>10862</v>
      </c>
      <c r="D2847" s="22" t="s">
        <v>3738</v>
      </c>
      <c r="E2847" s="22" t="s">
        <v>10863</v>
      </c>
      <c r="F2847" s="22" t="s">
        <v>3697</v>
      </c>
      <c r="H2847" s="22" t="s">
        <v>8</v>
      </c>
    </row>
    <row r="2848" spans="1:8">
      <c r="A2848" s="22" t="s">
        <v>10864</v>
      </c>
      <c r="B2848" s="22" t="s">
        <v>20484</v>
      </c>
      <c r="C2848" s="22" t="s">
        <v>10865</v>
      </c>
      <c r="D2848" s="22" t="s">
        <v>3722</v>
      </c>
      <c r="F2848" s="22" t="s">
        <v>3715</v>
      </c>
      <c r="H2848" s="22" t="s">
        <v>8</v>
      </c>
    </row>
    <row r="2849" spans="1:8">
      <c r="A2849" s="22" t="s">
        <v>10866</v>
      </c>
      <c r="B2849" s="22" t="s">
        <v>20197</v>
      </c>
      <c r="C2849" s="22" t="s">
        <v>10867</v>
      </c>
      <c r="D2849" s="22" t="s">
        <v>10868</v>
      </c>
      <c r="F2849" s="22" t="s">
        <v>3715</v>
      </c>
      <c r="H2849" s="22" t="s">
        <v>8</v>
      </c>
    </row>
    <row r="2850" spans="1:8">
      <c r="A2850" s="22" t="s">
        <v>10869</v>
      </c>
      <c r="B2850" s="22" t="s">
        <v>20485</v>
      </c>
      <c r="C2850" s="22" t="s">
        <v>10870</v>
      </c>
      <c r="D2850" s="22" t="s">
        <v>5155</v>
      </c>
      <c r="E2850" s="22" t="s">
        <v>10871</v>
      </c>
      <c r="F2850" s="22" t="s">
        <v>3697</v>
      </c>
      <c r="H2850" s="22">
        <v>784</v>
      </c>
    </row>
    <row r="2851" spans="1:8">
      <c r="A2851" s="22" t="s">
        <v>10872</v>
      </c>
      <c r="B2851" s="22" t="s">
        <v>20486</v>
      </c>
      <c r="C2851" s="22" t="s">
        <v>10873</v>
      </c>
      <c r="D2851" s="22" t="s">
        <v>5217</v>
      </c>
      <c r="E2851" s="22" t="s">
        <v>10874</v>
      </c>
      <c r="F2851" s="22" t="s">
        <v>3697</v>
      </c>
      <c r="H2851" s="22">
        <v>164</v>
      </c>
    </row>
    <row r="2852" spans="1:8">
      <c r="A2852" s="22" t="s">
        <v>10875</v>
      </c>
      <c r="B2852" s="22" t="s">
        <v>18650</v>
      </c>
      <c r="C2852" s="22" t="s">
        <v>10876</v>
      </c>
      <c r="D2852" s="22" t="s">
        <v>4454</v>
      </c>
      <c r="E2852" s="22" t="s">
        <v>10877</v>
      </c>
      <c r="F2852" s="22" t="s">
        <v>3697</v>
      </c>
      <c r="G2852" s="22">
        <v>1</v>
      </c>
      <c r="H2852" s="22">
        <v>2282</v>
      </c>
    </row>
    <row r="2853" spans="1:8">
      <c r="A2853" s="22" t="s">
        <v>10878</v>
      </c>
      <c r="B2853" s="22" t="s">
        <v>19589</v>
      </c>
      <c r="C2853" s="22" t="s">
        <v>10879</v>
      </c>
      <c r="D2853" s="22" t="s">
        <v>4779</v>
      </c>
      <c r="E2853" s="22" t="s">
        <v>10880</v>
      </c>
      <c r="F2853" s="22" t="s">
        <v>3697</v>
      </c>
      <c r="H2853" s="22" t="s">
        <v>8</v>
      </c>
    </row>
    <row r="2854" spans="1:8">
      <c r="A2854" s="22" t="s">
        <v>10881</v>
      </c>
      <c r="B2854" s="22" t="s">
        <v>20487</v>
      </c>
      <c r="C2854" s="22" t="s">
        <v>10882</v>
      </c>
      <c r="D2854" s="22" t="s">
        <v>3704</v>
      </c>
      <c r="F2854" s="22" t="s">
        <v>3697</v>
      </c>
      <c r="H2854" s="22" t="s">
        <v>8</v>
      </c>
    </row>
    <row r="2855" spans="1:8">
      <c r="A2855" s="22" t="s">
        <v>10883</v>
      </c>
      <c r="B2855" s="22" t="s">
        <v>19865</v>
      </c>
      <c r="C2855" s="22" t="s">
        <v>10884</v>
      </c>
      <c r="D2855" s="22" t="s">
        <v>10885</v>
      </c>
      <c r="E2855" s="22" t="s">
        <v>10886</v>
      </c>
      <c r="F2855" s="22" t="s">
        <v>3697</v>
      </c>
      <c r="H2855" s="22" t="s">
        <v>8</v>
      </c>
    </row>
    <row r="2856" spans="1:8">
      <c r="A2856" s="22" t="s">
        <v>10887</v>
      </c>
      <c r="B2856" s="22" t="s">
        <v>20488</v>
      </c>
      <c r="C2856" s="22" t="s">
        <v>10888</v>
      </c>
      <c r="D2856" s="22" t="s">
        <v>7477</v>
      </c>
      <c r="F2856" s="22" t="s">
        <v>3697</v>
      </c>
      <c r="H2856" s="22" t="s">
        <v>8</v>
      </c>
    </row>
    <row r="2857" spans="1:8">
      <c r="A2857" s="22" t="s">
        <v>10889</v>
      </c>
      <c r="B2857" s="22" t="s">
        <v>20489</v>
      </c>
      <c r="C2857" s="22" t="s">
        <v>10890</v>
      </c>
      <c r="D2857" s="22" t="s">
        <v>10389</v>
      </c>
      <c r="F2857" s="22" t="s">
        <v>3715</v>
      </c>
      <c r="H2857" s="22" t="s">
        <v>8</v>
      </c>
    </row>
    <row r="2858" spans="1:8">
      <c r="A2858" s="22" t="s">
        <v>10891</v>
      </c>
      <c r="B2858" s="22" t="s">
        <v>19156</v>
      </c>
      <c r="C2858" s="22" t="s">
        <v>10892</v>
      </c>
      <c r="D2858" s="22" t="s">
        <v>3815</v>
      </c>
      <c r="E2858" s="22" t="s">
        <v>10893</v>
      </c>
      <c r="F2858" s="22" t="s">
        <v>3697</v>
      </c>
      <c r="H2858" s="22">
        <v>1993</v>
      </c>
    </row>
    <row r="2859" spans="1:8">
      <c r="A2859" s="22" t="s">
        <v>10894</v>
      </c>
      <c r="B2859" s="22" t="s">
        <v>20490</v>
      </c>
      <c r="C2859" s="22" t="s">
        <v>10895</v>
      </c>
      <c r="D2859" s="22" t="s">
        <v>4380</v>
      </c>
      <c r="E2859" s="22" t="s">
        <v>10896</v>
      </c>
      <c r="F2859" s="22" t="s">
        <v>3707</v>
      </c>
      <c r="H2859" s="22" t="s">
        <v>8</v>
      </c>
    </row>
    <row r="2860" spans="1:8">
      <c r="A2860" s="22" t="s">
        <v>10897</v>
      </c>
      <c r="B2860" s="22" t="s">
        <v>24386</v>
      </c>
      <c r="C2860" s="22" t="s">
        <v>24537</v>
      </c>
      <c r="D2860" s="22" t="s">
        <v>24538</v>
      </c>
      <c r="E2860" s="22" t="s">
        <v>24539</v>
      </c>
      <c r="F2860" s="22" t="s">
        <v>3711</v>
      </c>
      <c r="H2860" s="22" t="s">
        <v>8</v>
      </c>
    </row>
    <row r="2861" spans="1:8">
      <c r="A2861" s="22" t="s">
        <v>10898</v>
      </c>
      <c r="B2861" s="22" t="s">
        <v>18936</v>
      </c>
      <c r="C2861" s="22" t="s">
        <v>24540</v>
      </c>
      <c r="D2861" s="22" t="s">
        <v>4812</v>
      </c>
      <c r="E2861" s="22" t="s">
        <v>24541</v>
      </c>
      <c r="F2861" s="22" t="s">
        <v>3697</v>
      </c>
      <c r="G2861" s="22">
        <v>1</v>
      </c>
      <c r="H2861" s="22">
        <v>1070</v>
      </c>
    </row>
    <row r="2862" spans="1:8">
      <c r="A2862" s="22" t="s">
        <v>24542</v>
      </c>
      <c r="B2862" s="22" t="s">
        <v>24543</v>
      </c>
      <c r="C2862" s="22" t="s">
        <v>24544</v>
      </c>
      <c r="D2862" s="22" t="s">
        <v>5336</v>
      </c>
      <c r="E2862" s="22" t="s">
        <v>24545</v>
      </c>
      <c r="F2862" s="22" t="s">
        <v>3697</v>
      </c>
      <c r="H2862" s="22" t="s">
        <v>8</v>
      </c>
    </row>
    <row r="2863" spans="1:8">
      <c r="A2863" s="22" t="s">
        <v>24546</v>
      </c>
      <c r="B2863" s="22" t="s">
        <v>20314</v>
      </c>
      <c r="C2863" s="22" t="s">
        <v>24547</v>
      </c>
      <c r="D2863" s="22" t="s">
        <v>24548</v>
      </c>
      <c r="F2863" s="22" t="s">
        <v>3711</v>
      </c>
      <c r="H2863" s="22" t="s">
        <v>8</v>
      </c>
    </row>
    <row r="2864" spans="1:8">
      <c r="A2864" s="22" t="s">
        <v>24549</v>
      </c>
      <c r="B2864" s="22" t="s">
        <v>20281</v>
      </c>
      <c r="C2864" s="22" t="s">
        <v>24550</v>
      </c>
      <c r="D2864" s="22" t="s">
        <v>4163</v>
      </c>
      <c r="F2864" s="22" t="s">
        <v>3715</v>
      </c>
      <c r="H2864" s="22" t="s">
        <v>8</v>
      </c>
    </row>
    <row r="2865" spans="1:8">
      <c r="A2865" s="22" t="s">
        <v>24551</v>
      </c>
      <c r="B2865" s="22" t="s">
        <v>24552</v>
      </c>
      <c r="C2865" s="22" t="s">
        <v>24553</v>
      </c>
      <c r="D2865" s="22" t="s">
        <v>5496</v>
      </c>
      <c r="E2865" s="22" t="s">
        <v>24554</v>
      </c>
      <c r="F2865" s="22" t="s">
        <v>3697</v>
      </c>
      <c r="G2865" s="22">
        <v>1</v>
      </c>
      <c r="H2865" s="22">
        <v>1399</v>
      </c>
    </row>
    <row r="2866" spans="1:8">
      <c r="A2866" s="22" t="s">
        <v>24555</v>
      </c>
      <c r="B2866" s="22" t="s">
        <v>18864</v>
      </c>
      <c r="C2866" s="22" t="s">
        <v>24556</v>
      </c>
      <c r="D2866" s="22" t="s">
        <v>4007</v>
      </c>
      <c r="F2866" s="22" t="s">
        <v>3697</v>
      </c>
      <c r="H2866" s="22" t="s">
        <v>8</v>
      </c>
    </row>
    <row r="2867" spans="1:8">
      <c r="A2867" s="22" t="s">
        <v>24557</v>
      </c>
      <c r="B2867" s="22" t="s">
        <v>24558</v>
      </c>
      <c r="C2867" s="22" t="s">
        <v>24559</v>
      </c>
      <c r="D2867" s="22" t="s">
        <v>3729</v>
      </c>
      <c r="F2867" s="22" t="s">
        <v>3711</v>
      </c>
      <c r="H2867" s="22" t="s">
        <v>8</v>
      </c>
    </row>
    <row r="2868" spans="1:8">
      <c r="A2868" s="22" t="s">
        <v>24560</v>
      </c>
      <c r="B2868" s="22" t="s">
        <v>19903</v>
      </c>
      <c r="C2868" s="22" t="s">
        <v>24561</v>
      </c>
      <c r="D2868" s="22" t="s">
        <v>3722</v>
      </c>
      <c r="E2868" s="22" t="s">
        <v>24562</v>
      </c>
      <c r="F2868" s="22" t="s">
        <v>3697</v>
      </c>
      <c r="G2868" s="22">
        <v>1</v>
      </c>
      <c r="H2868" s="22">
        <v>301</v>
      </c>
    </row>
    <row r="2869" spans="1:8">
      <c r="A2869" s="22" t="s">
        <v>24563</v>
      </c>
      <c r="B2869" s="22" t="s">
        <v>24564</v>
      </c>
      <c r="C2869" s="22" t="s">
        <v>24565</v>
      </c>
      <c r="D2869" s="22" t="s">
        <v>8727</v>
      </c>
      <c r="E2869" s="22" t="s">
        <v>24566</v>
      </c>
      <c r="F2869" s="22" t="s">
        <v>3697</v>
      </c>
      <c r="H2869" s="22">
        <v>1144</v>
      </c>
    </row>
    <row r="2870" spans="1:8">
      <c r="A2870" s="22" t="s">
        <v>10899</v>
      </c>
      <c r="B2870" s="22" t="s">
        <v>18988</v>
      </c>
      <c r="C2870" s="22" t="s">
        <v>10900</v>
      </c>
      <c r="D2870" s="22" t="s">
        <v>10901</v>
      </c>
      <c r="E2870" s="22" t="s">
        <v>10902</v>
      </c>
      <c r="F2870" s="22" t="s">
        <v>3697</v>
      </c>
      <c r="G2870" s="22">
        <v>1</v>
      </c>
      <c r="H2870" s="22">
        <v>593</v>
      </c>
    </row>
    <row r="2871" spans="1:8">
      <c r="A2871" s="22" t="s">
        <v>24567</v>
      </c>
      <c r="B2871" s="22" t="s">
        <v>24568</v>
      </c>
      <c r="C2871" s="22" t="s">
        <v>24569</v>
      </c>
      <c r="D2871" s="22" t="s">
        <v>3762</v>
      </c>
      <c r="E2871" s="22" t="s">
        <v>24570</v>
      </c>
      <c r="F2871" s="22" t="s">
        <v>3697</v>
      </c>
      <c r="H2871" s="22">
        <v>2400</v>
      </c>
    </row>
    <row r="2872" spans="1:8">
      <c r="A2872" s="22" t="s">
        <v>24571</v>
      </c>
      <c r="B2872" s="22" t="s">
        <v>24572</v>
      </c>
      <c r="C2872" s="22" t="s">
        <v>24573</v>
      </c>
      <c r="D2872" s="22" t="s">
        <v>6515</v>
      </c>
      <c r="F2872" s="22" t="s">
        <v>3715</v>
      </c>
      <c r="H2872" s="22" t="s">
        <v>8</v>
      </c>
    </row>
    <row r="2873" spans="1:8">
      <c r="A2873" s="22" t="s">
        <v>24574</v>
      </c>
      <c r="B2873" s="22" t="s">
        <v>19502</v>
      </c>
      <c r="C2873" s="22" t="s">
        <v>24575</v>
      </c>
      <c r="D2873" s="22" t="s">
        <v>7876</v>
      </c>
      <c r="F2873" s="22" t="s">
        <v>3943</v>
      </c>
      <c r="G2873" s="22">
        <v>1</v>
      </c>
      <c r="H2873" s="22" t="s">
        <v>8</v>
      </c>
    </row>
    <row r="2874" spans="1:8">
      <c r="A2874" s="22" t="s">
        <v>24576</v>
      </c>
      <c r="B2874" s="22" t="s">
        <v>24577</v>
      </c>
      <c r="C2874" s="22" t="s">
        <v>24578</v>
      </c>
      <c r="D2874" s="22" t="s">
        <v>4353</v>
      </c>
      <c r="F2874" s="22" t="s">
        <v>3943</v>
      </c>
      <c r="H2874" s="22" t="s">
        <v>8</v>
      </c>
    </row>
    <row r="2875" spans="1:8">
      <c r="A2875" s="22" t="s">
        <v>24579</v>
      </c>
      <c r="B2875" s="22" t="s">
        <v>18596</v>
      </c>
      <c r="C2875" s="22" t="s">
        <v>24580</v>
      </c>
      <c r="D2875" s="22" t="s">
        <v>24581</v>
      </c>
      <c r="E2875" s="22" t="s">
        <v>2160</v>
      </c>
      <c r="F2875" s="22" t="s">
        <v>3697</v>
      </c>
      <c r="H2875" s="22">
        <v>2531</v>
      </c>
    </row>
    <row r="2876" spans="1:8">
      <c r="A2876" s="22" t="s">
        <v>10903</v>
      </c>
      <c r="B2876" s="22" t="s">
        <v>19682</v>
      </c>
      <c r="C2876" s="22" t="s">
        <v>10904</v>
      </c>
      <c r="D2876" s="22" t="s">
        <v>3695</v>
      </c>
      <c r="E2876" s="22" t="s">
        <v>10905</v>
      </c>
      <c r="F2876" s="22" t="s">
        <v>3697</v>
      </c>
      <c r="G2876" s="22">
        <v>1</v>
      </c>
      <c r="H2876" s="22" t="s">
        <v>8</v>
      </c>
    </row>
    <row r="2877" spans="1:8">
      <c r="A2877" s="22" t="s">
        <v>24582</v>
      </c>
      <c r="B2877" s="22" t="s">
        <v>24583</v>
      </c>
      <c r="C2877" s="22" t="s">
        <v>24584</v>
      </c>
      <c r="D2877" s="22" t="s">
        <v>3859</v>
      </c>
      <c r="E2877" s="22" t="s">
        <v>24585</v>
      </c>
      <c r="F2877" s="22" t="s">
        <v>3697</v>
      </c>
      <c r="H2877" s="22">
        <v>339</v>
      </c>
    </row>
    <row r="2878" spans="1:8">
      <c r="A2878" s="22" t="s">
        <v>24586</v>
      </c>
      <c r="B2878" s="22" t="s">
        <v>24587</v>
      </c>
      <c r="C2878" s="22" t="s">
        <v>24588</v>
      </c>
      <c r="D2878" s="22" t="s">
        <v>3836</v>
      </c>
      <c r="E2878" s="22" t="s">
        <v>24589</v>
      </c>
      <c r="F2878" s="22" t="s">
        <v>3697</v>
      </c>
      <c r="H2878" s="22">
        <v>1538</v>
      </c>
    </row>
    <row r="2879" spans="1:8">
      <c r="A2879" s="22" t="s">
        <v>10906</v>
      </c>
      <c r="B2879" s="22" t="s">
        <v>20491</v>
      </c>
      <c r="C2879" s="22" t="s">
        <v>10907</v>
      </c>
      <c r="D2879" s="22" t="s">
        <v>4223</v>
      </c>
      <c r="E2879" s="22" t="s">
        <v>10908</v>
      </c>
      <c r="F2879" s="22" t="s">
        <v>3697</v>
      </c>
      <c r="H2879" s="22">
        <v>121</v>
      </c>
    </row>
    <row r="2880" spans="1:8">
      <c r="A2880" s="22" t="s">
        <v>24590</v>
      </c>
      <c r="B2880" s="22" t="s">
        <v>21278</v>
      </c>
      <c r="C2880" s="22" t="s">
        <v>24591</v>
      </c>
      <c r="D2880" s="22" t="s">
        <v>4285</v>
      </c>
      <c r="F2880" s="22" t="s">
        <v>3715</v>
      </c>
      <c r="H2880" s="22" t="s">
        <v>8</v>
      </c>
    </row>
    <row r="2881" spans="1:8">
      <c r="A2881" s="22" t="s">
        <v>24592</v>
      </c>
      <c r="B2881" s="22" t="s">
        <v>18699</v>
      </c>
      <c r="C2881" s="22" t="s">
        <v>24593</v>
      </c>
      <c r="D2881" s="22" t="s">
        <v>4515</v>
      </c>
      <c r="E2881" s="22" t="s">
        <v>24594</v>
      </c>
      <c r="F2881" s="22" t="s">
        <v>3697</v>
      </c>
      <c r="H2881" s="22">
        <v>185</v>
      </c>
    </row>
    <row r="2882" spans="1:8">
      <c r="A2882" s="22" t="s">
        <v>24595</v>
      </c>
      <c r="B2882" s="22" t="s">
        <v>19241</v>
      </c>
      <c r="C2882" s="22" t="s">
        <v>24596</v>
      </c>
      <c r="D2882" s="22" t="s">
        <v>4299</v>
      </c>
      <c r="E2882" s="22" t="s">
        <v>24597</v>
      </c>
      <c r="F2882" s="22" t="s">
        <v>3697</v>
      </c>
      <c r="H2882" s="22">
        <v>1122</v>
      </c>
    </row>
    <row r="2883" spans="1:8">
      <c r="A2883" s="22" t="s">
        <v>24598</v>
      </c>
      <c r="B2883" s="22" t="s">
        <v>24599</v>
      </c>
      <c r="C2883" s="22" t="s">
        <v>24600</v>
      </c>
      <c r="D2883" s="22" t="s">
        <v>3847</v>
      </c>
      <c r="F2883" s="22" t="s">
        <v>3730</v>
      </c>
      <c r="H2883" s="22" t="s">
        <v>8</v>
      </c>
    </row>
    <row r="2884" spans="1:8">
      <c r="A2884" s="22" t="s">
        <v>10909</v>
      </c>
      <c r="B2884" s="22" t="s">
        <v>20492</v>
      </c>
      <c r="C2884" s="22" t="s">
        <v>10910</v>
      </c>
      <c r="D2884" s="22" t="s">
        <v>7331</v>
      </c>
      <c r="F2884" s="22" t="s">
        <v>3715</v>
      </c>
      <c r="H2884" s="22" t="s">
        <v>8</v>
      </c>
    </row>
    <row r="2885" spans="1:8">
      <c r="A2885" s="22" t="s">
        <v>10911</v>
      </c>
      <c r="B2885" s="22" t="s">
        <v>20493</v>
      </c>
      <c r="C2885" s="22" t="s">
        <v>10912</v>
      </c>
      <c r="D2885" s="22" t="s">
        <v>3729</v>
      </c>
      <c r="E2885" s="22" t="s">
        <v>10913</v>
      </c>
      <c r="F2885" s="22" t="s">
        <v>3707</v>
      </c>
      <c r="H2885" s="22" t="s">
        <v>8</v>
      </c>
    </row>
    <row r="2886" spans="1:8">
      <c r="A2886" s="22" t="s">
        <v>10914</v>
      </c>
      <c r="B2886" s="22" t="s">
        <v>20494</v>
      </c>
      <c r="C2886" s="22" t="s">
        <v>10915</v>
      </c>
      <c r="D2886" s="22" t="s">
        <v>5604</v>
      </c>
      <c r="F2886" s="22" t="s">
        <v>3730</v>
      </c>
      <c r="H2886" s="22" t="s">
        <v>8</v>
      </c>
    </row>
    <row r="2887" spans="1:8">
      <c r="A2887" s="22" t="s">
        <v>10916</v>
      </c>
      <c r="B2887" s="22" t="s">
        <v>19673</v>
      </c>
      <c r="C2887" s="22" t="s">
        <v>10917</v>
      </c>
      <c r="D2887" s="22" t="s">
        <v>6889</v>
      </c>
      <c r="E2887" s="22" t="s">
        <v>10918</v>
      </c>
      <c r="F2887" s="22" t="s">
        <v>3697</v>
      </c>
      <c r="G2887" s="22">
        <v>1</v>
      </c>
      <c r="H2887" s="22">
        <v>922</v>
      </c>
    </row>
    <row r="2888" spans="1:8">
      <c r="A2888" s="22" t="s">
        <v>10919</v>
      </c>
      <c r="B2888" s="22" t="s">
        <v>18698</v>
      </c>
      <c r="C2888" s="22" t="s">
        <v>10920</v>
      </c>
      <c r="D2888" s="22" t="s">
        <v>4035</v>
      </c>
      <c r="E2888" s="22" t="s">
        <v>10921</v>
      </c>
      <c r="F2888" s="22" t="s">
        <v>3697</v>
      </c>
      <c r="G2888" s="22">
        <v>2</v>
      </c>
      <c r="H2888" s="22">
        <v>274</v>
      </c>
    </row>
    <row r="2889" spans="1:8">
      <c r="A2889" s="22" t="s">
        <v>10922</v>
      </c>
      <c r="B2889" s="22" t="s">
        <v>20495</v>
      </c>
      <c r="C2889" s="22" t="s">
        <v>10923</v>
      </c>
      <c r="D2889" s="22" t="s">
        <v>3706</v>
      </c>
      <c r="E2889" s="22" t="s">
        <v>10924</v>
      </c>
      <c r="F2889" s="22" t="s">
        <v>3697</v>
      </c>
      <c r="H2889" s="22">
        <v>562</v>
      </c>
    </row>
    <row r="2890" spans="1:8">
      <c r="A2890" s="22" t="s">
        <v>10925</v>
      </c>
      <c r="B2890" s="22" t="s">
        <v>20496</v>
      </c>
      <c r="C2890" s="22" t="s">
        <v>10926</v>
      </c>
      <c r="D2890" s="22" t="s">
        <v>4356</v>
      </c>
      <c r="E2890" s="22" t="s">
        <v>10927</v>
      </c>
      <c r="F2890" s="22" t="s">
        <v>3697</v>
      </c>
      <c r="H2890" s="22">
        <v>2253</v>
      </c>
    </row>
    <row r="2891" spans="1:8">
      <c r="A2891" s="22" t="s">
        <v>10928</v>
      </c>
      <c r="B2891" s="22" t="s">
        <v>19312</v>
      </c>
      <c r="C2891" s="22" t="s">
        <v>10929</v>
      </c>
      <c r="D2891" s="22" t="s">
        <v>4530</v>
      </c>
      <c r="E2891" s="22" t="s">
        <v>10930</v>
      </c>
      <c r="F2891" s="22" t="s">
        <v>3697</v>
      </c>
      <c r="H2891" s="22">
        <v>1350</v>
      </c>
    </row>
    <row r="2892" spans="1:8">
      <c r="A2892" s="22" t="s">
        <v>24601</v>
      </c>
      <c r="B2892" s="22" t="s">
        <v>19018</v>
      </c>
      <c r="C2892" s="22" t="s">
        <v>683</v>
      </c>
      <c r="D2892" s="22" t="s">
        <v>6822</v>
      </c>
      <c r="F2892" s="22" t="s">
        <v>3715</v>
      </c>
      <c r="H2892" s="22" t="s">
        <v>8</v>
      </c>
    </row>
    <row r="2893" spans="1:8">
      <c r="A2893" s="22" t="s">
        <v>24602</v>
      </c>
      <c r="B2893" s="22" t="s">
        <v>21072</v>
      </c>
      <c r="C2893" s="22" t="s">
        <v>24603</v>
      </c>
      <c r="D2893" s="22" t="s">
        <v>5499</v>
      </c>
      <c r="F2893" s="22" t="s">
        <v>3697</v>
      </c>
      <c r="G2893" s="22">
        <v>1</v>
      </c>
      <c r="H2893" s="22" t="s">
        <v>8</v>
      </c>
    </row>
    <row r="2894" spans="1:8">
      <c r="A2894" s="22" t="s">
        <v>24604</v>
      </c>
      <c r="B2894" s="22" t="s">
        <v>18693</v>
      </c>
      <c r="C2894" s="22" t="s">
        <v>24605</v>
      </c>
      <c r="D2894" s="22" t="s">
        <v>7842</v>
      </c>
      <c r="E2894" s="22" t="s">
        <v>24606</v>
      </c>
      <c r="F2894" s="22" t="s">
        <v>3697</v>
      </c>
      <c r="H2894" s="22">
        <v>1519</v>
      </c>
    </row>
    <row r="2895" spans="1:8">
      <c r="A2895" s="22" t="s">
        <v>24607</v>
      </c>
      <c r="B2895" s="22" t="s">
        <v>18756</v>
      </c>
      <c r="C2895" s="22" t="s">
        <v>24608</v>
      </c>
      <c r="D2895" s="22" t="s">
        <v>6602</v>
      </c>
      <c r="E2895" s="22" t="s">
        <v>24609</v>
      </c>
      <c r="F2895" s="22" t="s">
        <v>3697</v>
      </c>
      <c r="H2895" s="22">
        <v>1024</v>
      </c>
    </row>
    <row r="2896" spans="1:8">
      <c r="A2896" s="22" t="s">
        <v>10931</v>
      </c>
      <c r="B2896" s="22" t="s">
        <v>20497</v>
      </c>
      <c r="C2896" s="22" t="s">
        <v>10932</v>
      </c>
      <c r="D2896" s="22" t="s">
        <v>3859</v>
      </c>
      <c r="F2896" s="22" t="s">
        <v>3730</v>
      </c>
      <c r="H2896" s="22" t="s">
        <v>8</v>
      </c>
    </row>
    <row r="2897" spans="1:8">
      <c r="A2897" s="22" t="s">
        <v>24610</v>
      </c>
      <c r="B2897" s="22" t="s">
        <v>24611</v>
      </c>
      <c r="C2897" s="22" t="s">
        <v>24612</v>
      </c>
      <c r="D2897" s="22" t="s">
        <v>4353</v>
      </c>
      <c r="F2897" s="22" t="s">
        <v>3715</v>
      </c>
      <c r="H2897" s="22" t="s">
        <v>8</v>
      </c>
    </row>
    <row r="2898" spans="1:8">
      <c r="A2898" s="22" t="s">
        <v>24613</v>
      </c>
      <c r="B2898" s="22" t="s">
        <v>24614</v>
      </c>
      <c r="C2898" s="22" t="s">
        <v>24615</v>
      </c>
      <c r="D2898" s="22" t="s">
        <v>5502</v>
      </c>
      <c r="F2898" s="22" t="s">
        <v>3715</v>
      </c>
      <c r="H2898" s="22" t="s">
        <v>8</v>
      </c>
    </row>
    <row r="2899" spans="1:8">
      <c r="A2899" s="22" t="s">
        <v>24616</v>
      </c>
      <c r="B2899" s="22" t="s">
        <v>21005</v>
      </c>
      <c r="C2899" s="22" t="s">
        <v>24617</v>
      </c>
      <c r="D2899" s="22" t="s">
        <v>4105</v>
      </c>
      <c r="F2899" s="22" t="s">
        <v>3697</v>
      </c>
      <c r="H2899" s="22" t="s">
        <v>8</v>
      </c>
    </row>
    <row r="2900" spans="1:8">
      <c r="A2900" s="22" t="s">
        <v>10933</v>
      </c>
      <c r="B2900" s="22" t="s">
        <v>20114</v>
      </c>
      <c r="C2900" s="22" t="s">
        <v>10934</v>
      </c>
      <c r="D2900" s="22" t="s">
        <v>4246</v>
      </c>
      <c r="F2900" s="22" t="s">
        <v>3715</v>
      </c>
      <c r="H2900" s="22" t="s">
        <v>8</v>
      </c>
    </row>
    <row r="2901" spans="1:8">
      <c r="A2901" s="22" t="s">
        <v>10935</v>
      </c>
      <c r="B2901" s="22" t="s">
        <v>18700</v>
      </c>
      <c r="C2901" s="22" t="s">
        <v>10936</v>
      </c>
      <c r="D2901" s="22" t="s">
        <v>4042</v>
      </c>
      <c r="E2901" s="22" t="s">
        <v>10937</v>
      </c>
      <c r="F2901" s="22" t="s">
        <v>3697</v>
      </c>
      <c r="G2901" s="22">
        <v>1</v>
      </c>
      <c r="H2901" s="22" t="s">
        <v>8</v>
      </c>
    </row>
    <row r="2902" spans="1:8">
      <c r="A2902" s="22" t="s">
        <v>10938</v>
      </c>
      <c r="B2902" s="22" t="s">
        <v>19294</v>
      </c>
      <c r="C2902" s="22" t="s">
        <v>10939</v>
      </c>
      <c r="D2902" s="22" t="s">
        <v>3769</v>
      </c>
      <c r="E2902" s="22" t="s">
        <v>10940</v>
      </c>
      <c r="F2902" s="22" t="s">
        <v>3697</v>
      </c>
      <c r="H2902" s="22" t="s">
        <v>8</v>
      </c>
    </row>
    <row r="2903" spans="1:8">
      <c r="A2903" s="22" t="s">
        <v>10941</v>
      </c>
      <c r="B2903" s="22" t="s">
        <v>20498</v>
      </c>
      <c r="C2903" s="22" t="s">
        <v>10942</v>
      </c>
      <c r="D2903" s="22" t="s">
        <v>5008</v>
      </c>
      <c r="F2903" s="22" t="s">
        <v>3711</v>
      </c>
      <c r="H2903" s="22" t="s">
        <v>8</v>
      </c>
    </row>
    <row r="2904" spans="1:8">
      <c r="A2904" s="22" t="s">
        <v>10943</v>
      </c>
      <c r="B2904" s="22" t="s">
        <v>20499</v>
      </c>
      <c r="C2904" s="22" t="s">
        <v>10944</v>
      </c>
      <c r="D2904" s="22" t="s">
        <v>5648</v>
      </c>
      <c r="E2904" s="22" t="s">
        <v>1026</v>
      </c>
      <c r="F2904" s="22" t="s">
        <v>3697</v>
      </c>
      <c r="H2904" s="22" t="s">
        <v>8</v>
      </c>
    </row>
    <row r="2905" spans="1:8">
      <c r="A2905" s="22" t="s">
        <v>10945</v>
      </c>
      <c r="B2905" s="22" t="s">
        <v>20500</v>
      </c>
      <c r="C2905" s="22" t="s">
        <v>10946</v>
      </c>
      <c r="D2905" s="22" t="s">
        <v>8052</v>
      </c>
      <c r="F2905" s="22" t="s">
        <v>3711</v>
      </c>
      <c r="H2905" s="22" t="s">
        <v>8</v>
      </c>
    </row>
    <row r="2906" spans="1:8">
      <c r="A2906" s="22" t="s">
        <v>10947</v>
      </c>
      <c r="B2906" s="22" t="s">
        <v>20501</v>
      </c>
      <c r="C2906" s="22" t="s">
        <v>10948</v>
      </c>
      <c r="D2906" s="22" t="s">
        <v>4539</v>
      </c>
      <c r="E2906" s="22" t="s">
        <v>10949</v>
      </c>
      <c r="F2906" s="22" t="s">
        <v>3697</v>
      </c>
      <c r="H2906" s="22">
        <v>1214</v>
      </c>
    </row>
    <row r="2907" spans="1:8">
      <c r="A2907" s="22" t="s">
        <v>10950</v>
      </c>
      <c r="B2907" s="22" t="s">
        <v>20502</v>
      </c>
      <c r="C2907" s="22" t="s">
        <v>10951</v>
      </c>
      <c r="D2907" s="22" t="s">
        <v>3895</v>
      </c>
      <c r="F2907" s="22" t="s">
        <v>3715</v>
      </c>
      <c r="H2907" s="22" t="s">
        <v>8</v>
      </c>
    </row>
    <row r="2908" spans="1:8">
      <c r="A2908" s="22" t="s">
        <v>10952</v>
      </c>
      <c r="B2908" s="22" t="s">
        <v>20503</v>
      </c>
      <c r="C2908" s="22" t="s">
        <v>10953</v>
      </c>
      <c r="D2908" s="22" t="s">
        <v>3722</v>
      </c>
      <c r="F2908" s="22" t="s">
        <v>3730</v>
      </c>
      <c r="H2908" s="22" t="s">
        <v>8</v>
      </c>
    </row>
    <row r="2909" spans="1:8">
      <c r="A2909" s="22" t="s">
        <v>10954</v>
      </c>
      <c r="B2909" s="22" t="s">
        <v>20504</v>
      </c>
      <c r="C2909" s="22" t="s">
        <v>10955</v>
      </c>
      <c r="D2909" s="22" t="s">
        <v>4251</v>
      </c>
      <c r="E2909" s="22" t="s">
        <v>10956</v>
      </c>
      <c r="F2909" s="22" t="s">
        <v>3697</v>
      </c>
      <c r="H2909" s="22">
        <v>29</v>
      </c>
    </row>
    <row r="2910" spans="1:8">
      <c r="A2910" s="22" t="s">
        <v>10957</v>
      </c>
      <c r="B2910" s="22" t="s">
        <v>19530</v>
      </c>
      <c r="C2910" s="22" t="s">
        <v>10958</v>
      </c>
      <c r="D2910" s="22" t="s">
        <v>10959</v>
      </c>
      <c r="F2910" s="22" t="s">
        <v>3705</v>
      </c>
      <c r="H2910" s="22" t="s">
        <v>8</v>
      </c>
    </row>
    <row r="2911" spans="1:8">
      <c r="A2911" s="22" t="s">
        <v>10960</v>
      </c>
      <c r="B2911" s="22" t="s">
        <v>20505</v>
      </c>
      <c r="C2911" s="22" t="s">
        <v>10961</v>
      </c>
      <c r="D2911" s="22" t="s">
        <v>3871</v>
      </c>
      <c r="F2911" s="22" t="s">
        <v>3715</v>
      </c>
      <c r="H2911" s="22" t="s">
        <v>8</v>
      </c>
    </row>
    <row r="2912" spans="1:8">
      <c r="A2912" s="22" t="s">
        <v>10962</v>
      </c>
      <c r="B2912" s="22" t="s">
        <v>20506</v>
      </c>
      <c r="C2912" s="22" t="s">
        <v>10963</v>
      </c>
      <c r="D2912" s="22" t="s">
        <v>4337</v>
      </c>
      <c r="E2912" s="22" t="s">
        <v>10964</v>
      </c>
      <c r="F2912" s="22" t="s">
        <v>3707</v>
      </c>
      <c r="H2912" s="22" t="s">
        <v>8</v>
      </c>
    </row>
    <row r="2913" spans="1:8">
      <c r="A2913" s="22" t="s">
        <v>10965</v>
      </c>
      <c r="B2913" s="22" t="s">
        <v>19596</v>
      </c>
      <c r="C2913" s="22" t="s">
        <v>10966</v>
      </c>
      <c r="D2913" s="22" t="s">
        <v>5845</v>
      </c>
      <c r="F2913" s="22" t="s">
        <v>3715</v>
      </c>
      <c r="H2913" s="22" t="s">
        <v>8</v>
      </c>
    </row>
    <row r="2914" spans="1:8">
      <c r="A2914" s="22" t="s">
        <v>10967</v>
      </c>
      <c r="B2914" s="22" t="s">
        <v>20507</v>
      </c>
      <c r="C2914" s="22" t="s">
        <v>10968</v>
      </c>
      <c r="D2914" s="22" t="s">
        <v>3714</v>
      </c>
      <c r="F2914" s="22" t="s">
        <v>3715</v>
      </c>
      <c r="H2914" s="22" t="s">
        <v>8</v>
      </c>
    </row>
    <row r="2915" spans="1:8">
      <c r="A2915" s="22" t="s">
        <v>10969</v>
      </c>
      <c r="B2915" s="22" t="s">
        <v>20508</v>
      </c>
      <c r="C2915" s="22" t="s">
        <v>10970</v>
      </c>
      <c r="D2915" s="22" t="s">
        <v>3704</v>
      </c>
      <c r="E2915" s="22" t="s">
        <v>10971</v>
      </c>
      <c r="F2915" s="22" t="s">
        <v>3697</v>
      </c>
      <c r="G2915" s="22">
        <v>1</v>
      </c>
      <c r="H2915" s="22" t="s">
        <v>8</v>
      </c>
    </row>
    <row r="2916" spans="1:8">
      <c r="A2916" s="22" t="s">
        <v>10972</v>
      </c>
      <c r="B2916" s="22" t="s">
        <v>19463</v>
      </c>
      <c r="C2916" s="22" t="s">
        <v>10973</v>
      </c>
      <c r="D2916" s="22" t="s">
        <v>3865</v>
      </c>
      <c r="E2916" s="22" t="s">
        <v>10974</v>
      </c>
      <c r="F2916" s="22" t="s">
        <v>3697</v>
      </c>
      <c r="H2916" s="22">
        <v>956</v>
      </c>
    </row>
    <row r="2917" spans="1:8">
      <c r="A2917" s="22" t="s">
        <v>24618</v>
      </c>
      <c r="B2917" s="22" t="s">
        <v>20220</v>
      </c>
      <c r="C2917" s="22" t="s">
        <v>24619</v>
      </c>
      <c r="D2917" s="22" t="s">
        <v>7477</v>
      </c>
      <c r="F2917" s="22" t="s">
        <v>3711</v>
      </c>
      <c r="H2917" s="22" t="s">
        <v>8</v>
      </c>
    </row>
    <row r="2918" spans="1:8">
      <c r="A2918" s="22" t="s">
        <v>10975</v>
      </c>
      <c r="B2918" s="22" t="s">
        <v>20509</v>
      </c>
      <c r="C2918" s="22" t="s">
        <v>10976</v>
      </c>
      <c r="D2918" s="22" t="s">
        <v>3946</v>
      </c>
      <c r="E2918" s="22" t="s">
        <v>10977</v>
      </c>
      <c r="F2918" s="22" t="s">
        <v>3697</v>
      </c>
      <c r="H2918" s="22">
        <v>40</v>
      </c>
    </row>
    <row r="2919" spans="1:8">
      <c r="A2919" s="22" t="s">
        <v>24620</v>
      </c>
      <c r="B2919" s="22" t="s">
        <v>19462</v>
      </c>
      <c r="C2919" s="22" t="s">
        <v>24621</v>
      </c>
      <c r="D2919" s="22" t="s">
        <v>3765</v>
      </c>
      <c r="E2919" s="22" t="s">
        <v>24622</v>
      </c>
      <c r="F2919" s="22" t="s">
        <v>3697</v>
      </c>
      <c r="H2919" s="22">
        <v>1694</v>
      </c>
    </row>
    <row r="2920" spans="1:8">
      <c r="A2920" s="22" t="s">
        <v>24623</v>
      </c>
      <c r="B2920" s="22" t="s">
        <v>18700</v>
      </c>
      <c r="C2920" s="22" t="s">
        <v>24624</v>
      </c>
      <c r="D2920" s="22" t="s">
        <v>4753</v>
      </c>
      <c r="E2920" s="22" t="s">
        <v>24625</v>
      </c>
      <c r="F2920" s="22" t="s">
        <v>3697</v>
      </c>
      <c r="H2920" s="22">
        <v>166</v>
      </c>
    </row>
    <row r="2921" spans="1:8">
      <c r="A2921" s="22" t="s">
        <v>24626</v>
      </c>
      <c r="B2921" s="22" t="s">
        <v>24627</v>
      </c>
      <c r="C2921" s="22" t="s">
        <v>24628</v>
      </c>
      <c r="D2921" s="22" t="s">
        <v>24629</v>
      </c>
      <c r="E2921" s="22" t="s">
        <v>24630</v>
      </c>
      <c r="F2921" s="22" t="s">
        <v>3697</v>
      </c>
      <c r="G2921" s="22">
        <v>1</v>
      </c>
      <c r="H2921" s="22">
        <v>84</v>
      </c>
    </row>
    <row r="2922" spans="1:8">
      <c r="A2922" s="22" t="s">
        <v>24631</v>
      </c>
      <c r="B2922" s="22" t="s">
        <v>24632</v>
      </c>
      <c r="C2922" s="22" t="s">
        <v>24633</v>
      </c>
      <c r="D2922" s="22" t="s">
        <v>5069</v>
      </c>
      <c r="F2922" s="22" t="s">
        <v>3730</v>
      </c>
      <c r="H2922" s="22" t="s">
        <v>8</v>
      </c>
    </row>
    <row r="2923" spans="1:8">
      <c r="A2923" s="22" t="s">
        <v>24634</v>
      </c>
      <c r="B2923" s="22" t="s">
        <v>18968</v>
      </c>
      <c r="C2923" s="22" t="s">
        <v>24635</v>
      </c>
      <c r="D2923" s="22" t="s">
        <v>4172</v>
      </c>
      <c r="E2923" s="22" t="s">
        <v>24636</v>
      </c>
      <c r="F2923" s="22" t="s">
        <v>3707</v>
      </c>
      <c r="H2923" s="22" t="s">
        <v>8</v>
      </c>
    </row>
    <row r="2924" spans="1:8">
      <c r="A2924" s="22" t="s">
        <v>24637</v>
      </c>
      <c r="B2924" s="22" t="s">
        <v>20001</v>
      </c>
      <c r="C2924" s="22" t="s">
        <v>24638</v>
      </c>
      <c r="D2924" s="22" t="s">
        <v>3785</v>
      </c>
      <c r="F2924" s="22" t="s">
        <v>3730</v>
      </c>
      <c r="H2924" s="22" t="s">
        <v>8</v>
      </c>
    </row>
    <row r="2925" spans="1:8">
      <c r="A2925" s="22" t="s">
        <v>24639</v>
      </c>
      <c r="B2925" s="22" t="s">
        <v>24640</v>
      </c>
      <c r="C2925" s="22" t="s">
        <v>24641</v>
      </c>
      <c r="D2925" s="22" t="s">
        <v>10784</v>
      </c>
      <c r="F2925" s="22" t="s">
        <v>3730</v>
      </c>
      <c r="H2925" s="22" t="s">
        <v>8</v>
      </c>
    </row>
    <row r="2926" spans="1:8">
      <c r="A2926" s="22" t="s">
        <v>24642</v>
      </c>
      <c r="B2926" s="22" t="s">
        <v>24643</v>
      </c>
      <c r="C2926" s="22" t="s">
        <v>24644</v>
      </c>
      <c r="D2926" s="22" t="s">
        <v>3714</v>
      </c>
      <c r="F2926" s="22" t="s">
        <v>3943</v>
      </c>
      <c r="H2926" s="22" t="s">
        <v>8</v>
      </c>
    </row>
    <row r="2927" spans="1:8">
      <c r="A2927" s="22" t="s">
        <v>24645</v>
      </c>
      <c r="B2927" s="22" t="s">
        <v>19087</v>
      </c>
      <c r="C2927" s="22" t="s">
        <v>24646</v>
      </c>
      <c r="D2927" s="22" t="s">
        <v>24647</v>
      </c>
      <c r="F2927" s="22" t="s">
        <v>3711</v>
      </c>
      <c r="H2927" s="22" t="s">
        <v>8</v>
      </c>
    </row>
    <row r="2928" spans="1:8">
      <c r="A2928" s="22" t="s">
        <v>24648</v>
      </c>
      <c r="B2928" s="22" t="s">
        <v>24649</v>
      </c>
      <c r="C2928" s="22" t="s">
        <v>24650</v>
      </c>
      <c r="D2928" s="22" t="s">
        <v>4847</v>
      </c>
      <c r="F2928" s="22" t="s">
        <v>3711</v>
      </c>
      <c r="H2928" s="22" t="s">
        <v>8</v>
      </c>
    </row>
    <row r="2929" spans="1:8">
      <c r="A2929" s="22" t="s">
        <v>24651</v>
      </c>
      <c r="B2929" s="22" t="s">
        <v>24652</v>
      </c>
      <c r="C2929" s="22" t="s">
        <v>24653</v>
      </c>
      <c r="D2929" s="22" t="s">
        <v>5172</v>
      </c>
      <c r="E2929" s="22" t="s">
        <v>24654</v>
      </c>
      <c r="F2929" s="22" t="s">
        <v>3697</v>
      </c>
      <c r="G2929" s="22">
        <v>1</v>
      </c>
      <c r="H2929" s="22">
        <v>2031</v>
      </c>
    </row>
    <row r="2930" spans="1:8">
      <c r="A2930" s="22" t="s">
        <v>24655</v>
      </c>
      <c r="B2930" s="22" t="s">
        <v>24656</v>
      </c>
      <c r="C2930" s="22" t="s">
        <v>24657</v>
      </c>
      <c r="D2930" s="22" t="s">
        <v>4356</v>
      </c>
      <c r="F2930" s="22" t="s">
        <v>3730</v>
      </c>
      <c r="H2930" s="22" t="s">
        <v>8</v>
      </c>
    </row>
    <row r="2931" spans="1:8">
      <c r="A2931" s="22" t="s">
        <v>24658</v>
      </c>
      <c r="B2931" s="22" t="s">
        <v>19318</v>
      </c>
      <c r="C2931" s="22" t="s">
        <v>24659</v>
      </c>
      <c r="D2931" s="22" t="s">
        <v>24660</v>
      </c>
      <c r="F2931" s="22" t="s">
        <v>3711</v>
      </c>
      <c r="H2931" s="22" t="s">
        <v>8</v>
      </c>
    </row>
    <row r="2932" spans="1:8">
      <c r="A2932" s="22" t="s">
        <v>10978</v>
      </c>
      <c r="B2932" s="22" t="s">
        <v>18723</v>
      </c>
      <c r="C2932" s="22" t="s">
        <v>24661</v>
      </c>
      <c r="D2932" s="22" t="s">
        <v>7757</v>
      </c>
      <c r="E2932" s="22" t="s">
        <v>24662</v>
      </c>
      <c r="F2932" s="22" t="s">
        <v>3697</v>
      </c>
      <c r="H2932" s="22">
        <v>298</v>
      </c>
    </row>
    <row r="2933" spans="1:8">
      <c r="A2933" s="22" t="s">
        <v>24663</v>
      </c>
      <c r="B2933" s="22" t="s">
        <v>18948</v>
      </c>
      <c r="C2933" s="22" t="s">
        <v>24664</v>
      </c>
      <c r="D2933" s="22" t="s">
        <v>4773</v>
      </c>
      <c r="E2933" s="22" t="s">
        <v>24665</v>
      </c>
      <c r="F2933" s="22" t="s">
        <v>3697</v>
      </c>
      <c r="H2933" s="22">
        <v>675</v>
      </c>
    </row>
    <row r="2934" spans="1:8">
      <c r="A2934" s="22" t="s">
        <v>24666</v>
      </c>
      <c r="B2934" s="22" t="s">
        <v>24667</v>
      </c>
      <c r="C2934" s="22" t="s">
        <v>24668</v>
      </c>
      <c r="D2934" s="22" t="s">
        <v>4353</v>
      </c>
      <c r="F2934" s="22" t="s">
        <v>3943</v>
      </c>
      <c r="H2934" s="22" t="s">
        <v>8</v>
      </c>
    </row>
    <row r="2935" spans="1:8">
      <c r="A2935" s="22" t="s">
        <v>24669</v>
      </c>
      <c r="B2935" s="22" t="s">
        <v>20366</v>
      </c>
      <c r="C2935" s="22" t="s">
        <v>24670</v>
      </c>
      <c r="D2935" s="22" t="s">
        <v>3800</v>
      </c>
      <c r="E2935" s="22" t="s">
        <v>24671</v>
      </c>
      <c r="F2935" s="22" t="s">
        <v>3697</v>
      </c>
      <c r="G2935" s="22">
        <v>1</v>
      </c>
      <c r="H2935" s="22">
        <v>2439</v>
      </c>
    </row>
    <row r="2936" spans="1:8">
      <c r="A2936" s="22" t="s">
        <v>10979</v>
      </c>
      <c r="B2936" s="22" t="s">
        <v>19621</v>
      </c>
      <c r="C2936" s="22" t="s">
        <v>10980</v>
      </c>
      <c r="D2936" s="22" t="s">
        <v>4942</v>
      </c>
      <c r="E2936" s="22" t="s">
        <v>10981</v>
      </c>
      <c r="F2936" s="22" t="s">
        <v>3697</v>
      </c>
      <c r="G2936" s="22">
        <v>1</v>
      </c>
      <c r="H2936" s="22" t="s">
        <v>8</v>
      </c>
    </row>
    <row r="2937" spans="1:8">
      <c r="A2937" s="22" t="s">
        <v>10982</v>
      </c>
      <c r="B2937" s="22" t="s">
        <v>20070</v>
      </c>
      <c r="C2937" s="22" t="s">
        <v>10983</v>
      </c>
      <c r="D2937" s="22" t="s">
        <v>3789</v>
      </c>
      <c r="F2937" s="22" t="s">
        <v>3715</v>
      </c>
      <c r="H2937" s="22" t="s">
        <v>8</v>
      </c>
    </row>
    <row r="2938" spans="1:8">
      <c r="A2938" s="22" t="s">
        <v>10984</v>
      </c>
      <c r="B2938" s="22" t="s">
        <v>20326</v>
      </c>
      <c r="C2938" s="22" t="s">
        <v>10985</v>
      </c>
      <c r="D2938" s="22" t="s">
        <v>4466</v>
      </c>
      <c r="E2938" s="22" t="s">
        <v>10986</v>
      </c>
      <c r="F2938" s="22" t="s">
        <v>3697</v>
      </c>
      <c r="H2938" s="22">
        <v>1677</v>
      </c>
    </row>
    <row r="2939" spans="1:8">
      <c r="A2939" s="22" t="s">
        <v>10987</v>
      </c>
      <c r="B2939" s="22" t="s">
        <v>18908</v>
      </c>
      <c r="C2939" s="22" t="s">
        <v>10988</v>
      </c>
      <c r="D2939" s="22" t="s">
        <v>3710</v>
      </c>
      <c r="F2939" s="22" t="s">
        <v>3715</v>
      </c>
      <c r="H2939" s="22" t="s">
        <v>8</v>
      </c>
    </row>
    <row r="2940" spans="1:8">
      <c r="A2940" s="22" t="s">
        <v>10989</v>
      </c>
      <c r="B2940" s="22" t="s">
        <v>18718</v>
      </c>
      <c r="C2940" s="22" t="s">
        <v>10990</v>
      </c>
      <c r="D2940" s="22" t="s">
        <v>10991</v>
      </c>
      <c r="E2940" s="22" t="s">
        <v>10992</v>
      </c>
      <c r="F2940" s="22" t="s">
        <v>3697</v>
      </c>
      <c r="H2940" s="22">
        <v>1169</v>
      </c>
    </row>
    <row r="2941" spans="1:8">
      <c r="A2941" s="22" t="s">
        <v>10993</v>
      </c>
      <c r="B2941" s="22" t="s">
        <v>19778</v>
      </c>
      <c r="C2941" s="22" t="s">
        <v>10994</v>
      </c>
      <c r="D2941" s="22" t="s">
        <v>6811</v>
      </c>
      <c r="F2941" s="22" t="s">
        <v>3730</v>
      </c>
      <c r="H2941" s="22" t="s">
        <v>8</v>
      </c>
    </row>
    <row r="2942" spans="1:8">
      <c r="A2942" s="22" t="s">
        <v>10995</v>
      </c>
      <c r="B2942" s="22" t="s">
        <v>20510</v>
      </c>
      <c r="C2942" s="22" t="s">
        <v>10996</v>
      </c>
      <c r="D2942" s="22" t="s">
        <v>3775</v>
      </c>
      <c r="F2942" s="22" t="s">
        <v>3715</v>
      </c>
      <c r="H2942" s="22" t="s">
        <v>8</v>
      </c>
    </row>
    <row r="2943" spans="1:8">
      <c r="A2943" s="22" t="s">
        <v>10997</v>
      </c>
      <c r="B2943" s="22" t="s">
        <v>19787</v>
      </c>
      <c r="C2943" s="22" t="s">
        <v>10998</v>
      </c>
      <c r="D2943" s="22" t="s">
        <v>5526</v>
      </c>
      <c r="E2943" s="22" t="s">
        <v>10999</v>
      </c>
      <c r="F2943" s="22" t="s">
        <v>3697</v>
      </c>
      <c r="H2943" s="22">
        <v>1747</v>
      </c>
    </row>
    <row r="2944" spans="1:8">
      <c r="A2944" s="22" t="s">
        <v>24672</v>
      </c>
      <c r="B2944" s="22" t="s">
        <v>24673</v>
      </c>
      <c r="C2944" s="22" t="s">
        <v>24674</v>
      </c>
      <c r="D2944" s="22" t="s">
        <v>5717</v>
      </c>
      <c r="F2944" s="22" t="s">
        <v>3730</v>
      </c>
      <c r="H2944" s="22" t="s">
        <v>8</v>
      </c>
    </row>
    <row r="2945" spans="1:8">
      <c r="A2945" s="22" t="s">
        <v>24675</v>
      </c>
      <c r="B2945" s="22" t="s">
        <v>24676</v>
      </c>
      <c r="C2945" s="22" t="s">
        <v>24677</v>
      </c>
      <c r="D2945" s="22" t="s">
        <v>4145</v>
      </c>
      <c r="F2945" s="22" t="s">
        <v>3730</v>
      </c>
      <c r="H2945" s="22" t="s">
        <v>8</v>
      </c>
    </row>
    <row r="2946" spans="1:8">
      <c r="A2946" s="22" t="s">
        <v>24678</v>
      </c>
      <c r="B2946" s="22" t="s">
        <v>24679</v>
      </c>
      <c r="C2946" s="22" t="s">
        <v>24680</v>
      </c>
      <c r="D2946" s="22" t="s">
        <v>281</v>
      </c>
      <c r="E2946" s="22" t="s">
        <v>24681</v>
      </c>
      <c r="F2946" s="22" t="s">
        <v>3697</v>
      </c>
      <c r="H2946" s="22" t="s">
        <v>8</v>
      </c>
    </row>
    <row r="2947" spans="1:8">
      <c r="A2947" s="22" t="s">
        <v>24682</v>
      </c>
      <c r="B2947" s="22" t="s">
        <v>18903</v>
      </c>
      <c r="C2947" s="22" t="s">
        <v>24683</v>
      </c>
      <c r="D2947" s="22" t="s">
        <v>4262</v>
      </c>
      <c r="F2947" s="22" t="s">
        <v>3715</v>
      </c>
      <c r="H2947" s="22" t="s">
        <v>8</v>
      </c>
    </row>
    <row r="2948" spans="1:8">
      <c r="A2948" s="22" t="s">
        <v>24684</v>
      </c>
      <c r="B2948" s="22" t="s">
        <v>20636</v>
      </c>
      <c r="C2948" s="22" t="s">
        <v>24685</v>
      </c>
      <c r="D2948" s="22" t="s">
        <v>3800</v>
      </c>
      <c r="E2948" s="22" t="s">
        <v>24686</v>
      </c>
      <c r="F2948" s="22" t="s">
        <v>3697</v>
      </c>
      <c r="H2948" s="22">
        <v>2450</v>
      </c>
    </row>
    <row r="2949" spans="1:8">
      <c r="A2949" s="22" t="s">
        <v>24687</v>
      </c>
      <c r="B2949" s="22" t="s">
        <v>19477</v>
      </c>
      <c r="C2949" s="22" t="s">
        <v>24688</v>
      </c>
      <c r="D2949" s="22" t="s">
        <v>24689</v>
      </c>
      <c r="F2949" s="22" t="s">
        <v>3711</v>
      </c>
      <c r="H2949" s="22" t="s">
        <v>8</v>
      </c>
    </row>
    <row r="2950" spans="1:8">
      <c r="A2950" s="22" t="s">
        <v>24690</v>
      </c>
      <c r="B2950" s="22" t="s">
        <v>20121</v>
      </c>
      <c r="C2950" s="22" t="s">
        <v>24691</v>
      </c>
      <c r="D2950" s="22" t="s">
        <v>8870</v>
      </c>
      <c r="F2950" s="22" t="s">
        <v>3711</v>
      </c>
      <c r="H2950" s="22" t="s">
        <v>8</v>
      </c>
    </row>
    <row r="2951" spans="1:8">
      <c r="A2951" s="22" t="s">
        <v>24692</v>
      </c>
      <c r="B2951" s="22" t="s">
        <v>24693</v>
      </c>
      <c r="C2951" s="22" t="s">
        <v>24694</v>
      </c>
      <c r="D2951" s="22" t="s">
        <v>8617</v>
      </c>
      <c r="E2951" s="22" t="s">
        <v>24695</v>
      </c>
      <c r="F2951" s="22" t="s">
        <v>3697</v>
      </c>
      <c r="G2951" s="22">
        <v>1</v>
      </c>
      <c r="H2951" s="22">
        <v>2293</v>
      </c>
    </row>
    <row r="2952" spans="1:8">
      <c r="A2952" s="22" t="s">
        <v>11000</v>
      </c>
      <c r="B2952" s="22" t="s">
        <v>19199</v>
      </c>
      <c r="C2952" s="22" t="s">
        <v>11001</v>
      </c>
      <c r="D2952" s="22" t="s">
        <v>5336</v>
      </c>
      <c r="E2952" s="22" t="s">
        <v>11002</v>
      </c>
      <c r="F2952" s="22" t="s">
        <v>3697</v>
      </c>
      <c r="H2952" s="22">
        <v>1615</v>
      </c>
    </row>
    <row r="2953" spans="1:8">
      <c r="A2953" s="22" t="s">
        <v>11003</v>
      </c>
      <c r="B2953" s="22" t="s">
        <v>18600</v>
      </c>
      <c r="C2953" s="22" t="s">
        <v>11004</v>
      </c>
      <c r="D2953" s="22" t="s">
        <v>8640</v>
      </c>
      <c r="F2953" s="22" t="s">
        <v>3715</v>
      </c>
      <c r="H2953" s="22" t="s">
        <v>8</v>
      </c>
    </row>
    <row r="2954" spans="1:8">
      <c r="A2954" s="22" t="s">
        <v>24696</v>
      </c>
      <c r="B2954" s="22" t="s">
        <v>19919</v>
      </c>
      <c r="C2954" s="22" t="s">
        <v>24697</v>
      </c>
      <c r="D2954" s="22" t="s">
        <v>4051</v>
      </c>
      <c r="E2954" s="22" t="s">
        <v>24698</v>
      </c>
      <c r="F2954" s="22" t="s">
        <v>3697</v>
      </c>
      <c r="H2954" s="22">
        <v>964</v>
      </c>
    </row>
    <row r="2955" spans="1:8">
      <c r="A2955" s="22" t="s">
        <v>24699</v>
      </c>
      <c r="B2955" s="22" t="s">
        <v>20380</v>
      </c>
      <c r="C2955" s="22" t="s">
        <v>24700</v>
      </c>
      <c r="D2955" s="22" t="s">
        <v>24701</v>
      </c>
      <c r="E2955" s="22" t="s">
        <v>24702</v>
      </c>
      <c r="F2955" s="22" t="s">
        <v>3697</v>
      </c>
      <c r="G2955" s="22">
        <v>1</v>
      </c>
      <c r="H2955" s="22">
        <v>373</v>
      </c>
    </row>
    <row r="2956" spans="1:8">
      <c r="A2956" s="22" t="s">
        <v>24703</v>
      </c>
      <c r="B2956" s="22" t="s">
        <v>19189</v>
      </c>
      <c r="C2956" s="22" t="s">
        <v>24704</v>
      </c>
      <c r="D2956" s="22" t="s">
        <v>5909</v>
      </c>
      <c r="E2956" s="22" t="s">
        <v>24705</v>
      </c>
      <c r="F2956" s="22" t="s">
        <v>3697</v>
      </c>
      <c r="G2956" s="22">
        <v>2</v>
      </c>
      <c r="H2956" s="22">
        <v>2545</v>
      </c>
    </row>
    <row r="2957" spans="1:8">
      <c r="A2957" s="22" t="s">
        <v>24706</v>
      </c>
      <c r="B2957" s="22" t="s">
        <v>24707</v>
      </c>
      <c r="C2957" s="22" t="s">
        <v>24708</v>
      </c>
      <c r="D2957" s="22" t="s">
        <v>4234</v>
      </c>
      <c r="F2957" s="22" t="s">
        <v>3943</v>
      </c>
      <c r="H2957" s="22" t="s">
        <v>8</v>
      </c>
    </row>
    <row r="2958" spans="1:8">
      <c r="A2958" s="22" t="s">
        <v>24709</v>
      </c>
      <c r="B2958" s="22" t="s">
        <v>24710</v>
      </c>
      <c r="C2958" s="22" t="s">
        <v>24711</v>
      </c>
      <c r="D2958" s="22" t="s">
        <v>3704</v>
      </c>
      <c r="E2958" s="22" t="s">
        <v>24712</v>
      </c>
      <c r="F2958" s="22" t="s">
        <v>3697</v>
      </c>
      <c r="H2958" s="22" t="s">
        <v>24713</v>
      </c>
    </row>
    <row r="2959" spans="1:8">
      <c r="A2959" s="22" t="s">
        <v>11005</v>
      </c>
      <c r="B2959" s="22" t="s">
        <v>20511</v>
      </c>
      <c r="C2959" s="22" t="s">
        <v>11006</v>
      </c>
      <c r="D2959" s="22" t="s">
        <v>4051</v>
      </c>
      <c r="F2959" s="22" t="s">
        <v>3715</v>
      </c>
      <c r="H2959" s="22" t="s">
        <v>8</v>
      </c>
    </row>
    <row r="2960" spans="1:8">
      <c r="A2960" s="22" t="s">
        <v>24714</v>
      </c>
      <c r="B2960" s="22" t="s">
        <v>19621</v>
      </c>
      <c r="C2960" s="22" t="s">
        <v>24715</v>
      </c>
      <c r="D2960" s="22" t="s">
        <v>4189</v>
      </c>
      <c r="F2960" s="22" t="s">
        <v>3715</v>
      </c>
      <c r="H2960" s="22" t="s">
        <v>8</v>
      </c>
    </row>
    <row r="2961" spans="1:8">
      <c r="A2961" s="22" t="s">
        <v>24716</v>
      </c>
      <c r="B2961" s="22" t="s">
        <v>19324</v>
      </c>
      <c r="C2961" s="22" t="s">
        <v>24717</v>
      </c>
      <c r="D2961" s="22" t="s">
        <v>4360</v>
      </c>
      <c r="F2961" s="22" t="s">
        <v>3711</v>
      </c>
      <c r="H2961" s="22" t="s">
        <v>8</v>
      </c>
    </row>
    <row r="2962" spans="1:8">
      <c r="A2962" s="22" t="s">
        <v>24718</v>
      </c>
      <c r="B2962" s="22" t="s">
        <v>20867</v>
      </c>
      <c r="C2962" s="22" t="s">
        <v>24719</v>
      </c>
      <c r="D2962" s="22" t="s">
        <v>5346</v>
      </c>
      <c r="F2962" s="22" t="s">
        <v>3730</v>
      </c>
      <c r="H2962" s="22">
        <v>498</v>
      </c>
    </row>
    <row r="2963" spans="1:8">
      <c r="A2963" s="22" t="s">
        <v>24720</v>
      </c>
      <c r="B2963" s="22" t="s">
        <v>24721</v>
      </c>
      <c r="C2963" s="22" t="s">
        <v>24722</v>
      </c>
      <c r="D2963" s="22" t="s">
        <v>4353</v>
      </c>
      <c r="F2963" s="22" t="s">
        <v>3715</v>
      </c>
      <c r="H2963" s="22" t="s">
        <v>8</v>
      </c>
    </row>
    <row r="2964" spans="1:8">
      <c r="A2964" s="22" t="s">
        <v>24723</v>
      </c>
      <c r="B2964" s="22" t="s">
        <v>18905</v>
      </c>
      <c r="C2964" s="22" t="s">
        <v>24724</v>
      </c>
      <c r="D2964" s="22" t="s">
        <v>11041</v>
      </c>
      <c r="F2964" s="22" t="s">
        <v>3711</v>
      </c>
      <c r="H2964" s="22" t="s">
        <v>8</v>
      </c>
    </row>
    <row r="2965" spans="1:8">
      <c r="A2965" s="22" t="s">
        <v>24725</v>
      </c>
      <c r="B2965" s="22" t="s">
        <v>24726</v>
      </c>
      <c r="C2965" s="22" t="s">
        <v>24727</v>
      </c>
      <c r="D2965" s="22" t="s">
        <v>3706</v>
      </c>
      <c r="E2965" s="22" t="s">
        <v>24728</v>
      </c>
      <c r="F2965" s="22" t="s">
        <v>3697</v>
      </c>
      <c r="G2965" s="22">
        <v>1</v>
      </c>
      <c r="H2965" s="22">
        <v>567</v>
      </c>
    </row>
    <row r="2966" spans="1:8">
      <c r="A2966" s="22" t="s">
        <v>11007</v>
      </c>
      <c r="B2966" s="22" t="s">
        <v>20512</v>
      </c>
      <c r="C2966" s="22" t="s">
        <v>11008</v>
      </c>
      <c r="D2966" s="22" t="s">
        <v>8606</v>
      </c>
      <c r="E2966" s="22" t="s">
        <v>11009</v>
      </c>
      <c r="F2966" s="22" t="s">
        <v>3697</v>
      </c>
      <c r="H2966" s="22" t="s">
        <v>8</v>
      </c>
    </row>
    <row r="2967" spans="1:8">
      <c r="A2967" s="22" t="s">
        <v>11010</v>
      </c>
      <c r="B2967" s="22" t="s">
        <v>19423</v>
      </c>
      <c r="C2967" s="22" t="s">
        <v>11011</v>
      </c>
      <c r="D2967" s="22" t="s">
        <v>3892</v>
      </c>
      <c r="E2967" s="22" t="s">
        <v>11012</v>
      </c>
      <c r="F2967" s="22" t="s">
        <v>3697</v>
      </c>
      <c r="H2967" s="22">
        <v>931</v>
      </c>
    </row>
    <row r="2968" spans="1:8">
      <c r="A2968" s="22" t="s">
        <v>11013</v>
      </c>
      <c r="B2968" s="22" t="s">
        <v>18596</v>
      </c>
      <c r="C2968" s="22" t="s">
        <v>11014</v>
      </c>
      <c r="D2968" s="22" t="s">
        <v>6778</v>
      </c>
      <c r="E2968" s="22" t="s">
        <v>11015</v>
      </c>
      <c r="F2968" s="22" t="s">
        <v>3697</v>
      </c>
      <c r="H2968" s="22">
        <v>1166</v>
      </c>
    </row>
    <row r="2969" spans="1:8">
      <c r="A2969" s="22" t="s">
        <v>11016</v>
      </c>
      <c r="B2969" s="22" t="s">
        <v>20513</v>
      </c>
      <c r="C2969" s="22" t="s">
        <v>11017</v>
      </c>
      <c r="D2969" s="22" t="s">
        <v>5604</v>
      </c>
      <c r="F2969" s="22" t="s">
        <v>3715</v>
      </c>
      <c r="H2969" s="22" t="s">
        <v>8</v>
      </c>
    </row>
    <row r="2970" spans="1:8">
      <c r="A2970" s="22" t="s">
        <v>11018</v>
      </c>
      <c r="B2970" s="22" t="s">
        <v>18908</v>
      </c>
      <c r="C2970" s="22" t="s">
        <v>11019</v>
      </c>
      <c r="D2970" s="22" t="s">
        <v>3710</v>
      </c>
      <c r="E2970" s="22" t="s">
        <v>11020</v>
      </c>
      <c r="F2970" s="22" t="s">
        <v>3697</v>
      </c>
      <c r="H2970" s="22">
        <v>152</v>
      </c>
    </row>
    <row r="2971" spans="1:8">
      <c r="A2971" s="22" t="s">
        <v>11021</v>
      </c>
      <c r="B2971" s="22" t="s">
        <v>20514</v>
      </c>
      <c r="C2971" s="22" t="s">
        <v>11022</v>
      </c>
      <c r="D2971" s="22" t="s">
        <v>4172</v>
      </c>
      <c r="F2971" s="22" t="s">
        <v>3715</v>
      </c>
      <c r="H2971" s="22" t="s">
        <v>8</v>
      </c>
    </row>
    <row r="2972" spans="1:8">
      <c r="A2972" s="22" t="s">
        <v>11023</v>
      </c>
      <c r="B2972" s="22" t="s">
        <v>19789</v>
      </c>
      <c r="C2972" s="22" t="s">
        <v>11024</v>
      </c>
      <c r="D2972" s="22" t="s">
        <v>11025</v>
      </c>
      <c r="E2972" s="22" t="s">
        <v>11026</v>
      </c>
      <c r="F2972" s="22" t="s">
        <v>3697</v>
      </c>
      <c r="G2972" s="22">
        <v>1</v>
      </c>
      <c r="H2972" s="22">
        <v>1357</v>
      </c>
    </row>
    <row r="2973" spans="1:8">
      <c r="A2973" s="22" t="s">
        <v>11027</v>
      </c>
      <c r="B2973" s="22" t="s">
        <v>20515</v>
      </c>
      <c r="C2973" s="22" t="s">
        <v>11028</v>
      </c>
      <c r="D2973" s="22" t="s">
        <v>7477</v>
      </c>
      <c r="F2973" s="22" t="s">
        <v>3715</v>
      </c>
      <c r="H2973" s="22" t="s">
        <v>8</v>
      </c>
    </row>
    <row r="2974" spans="1:8">
      <c r="A2974" s="22" t="s">
        <v>11029</v>
      </c>
      <c r="B2974" s="22" t="s">
        <v>20516</v>
      </c>
      <c r="C2974" s="22" t="s">
        <v>11030</v>
      </c>
      <c r="D2974" s="22" t="s">
        <v>3815</v>
      </c>
      <c r="F2974" s="22" t="s">
        <v>3715</v>
      </c>
      <c r="H2974" s="22" t="s">
        <v>8</v>
      </c>
    </row>
    <row r="2975" spans="1:8">
      <c r="A2975" s="22" t="s">
        <v>11031</v>
      </c>
      <c r="B2975" s="22" t="s">
        <v>18842</v>
      </c>
      <c r="C2975" s="22" t="s">
        <v>11032</v>
      </c>
      <c r="D2975" s="22" t="s">
        <v>4051</v>
      </c>
      <c r="E2975" s="22" t="s">
        <v>11033</v>
      </c>
      <c r="F2975" s="22" t="s">
        <v>3697</v>
      </c>
      <c r="H2975" s="22" t="s">
        <v>8</v>
      </c>
    </row>
    <row r="2976" spans="1:8">
      <c r="A2976" s="22" t="s">
        <v>11034</v>
      </c>
      <c r="B2976" s="22" t="s">
        <v>18694</v>
      </c>
      <c r="C2976" s="22" t="s">
        <v>11035</v>
      </c>
      <c r="D2976" s="22" t="s">
        <v>4223</v>
      </c>
      <c r="F2976" s="22" t="s">
        <v>3697</v>
      </c>
      <c r="G2976" s="22">
        <v>1</v>
      </c>
      <c r="H2976" s="22" t="s">
        <v>8</v>
      </c>
    </row>
    <row r="2977" spans="1:8">
      <c r="A2977" s="22" t="s">
        <v>11036</v>
      </c>
      <c r="B2977" s="22" t="s">
        <v>18756</v>
      </c>
      <c r="C2977" s="22" t="s">
        <v>11037</v>
      </c>
      <c r="D2977" s="22" t="s">
        <v>4364</v>
      </c>
      <c r="E2977" s="22" t="s">
        <v>11038</v>
      </c>
      <c r="F2977" s="22" t="s">
        <v>3697</v>
      </c>
      <c r="H2977" s="22" t="s">
        <v>8</v>
      </c>
    </row>
    <row r="2978" spans="1:8">
      <c r="A2978" s="22" t="s">
        <v>11039</v>
      </c>
      <c r="B2978" s="22" t="s">
        <v>20395</v>
      </c>
      <c r="C2978" s="22" t="s">
        <v>11040</v>
      </c>
      <c r="D2978" s="22" t="s">
        <v>11041</v>
      </c>
      <c r="F2978" s="22" t="s">
        <v>3711</v>
      </c>
      <c r="H2978" s="22" t="s">
        <v>8</v>
      </c>
    </row>
    <row r="2979" spans="1:8">
      <c r="A2979" s="22" t="s">
        <v>11042</v>
      </c>
      <c r="B2979" s="22" t="s">
        <v>19312</v>
      </c>
      <c r="C2979" s="22" t="s">
        <v>11043</v>
      </c>
      <c r="D2979" s="22" t="s">
        <v>4515</v>
      </c>
      <c r="E2979" s="22" t="s">
        <v>11044</v>
      </c>
      <c r="F2979" s="22" t="s">
        <v>3697</v>
      </c>
      <c r="G2979" s="22">
        <v>1</v>
      </c>
      <c r="H2979" s="22">
        <v>186</v>
      </c>
    </row>
    <row r="2980" spans="1:8">
      <c r="A2980" s="22" t="s">
        <v>11045</v>
      </c>
      <c r="B2980" s="22" t="s">
        <v>20517</v>
      </c>
      <c r="C2980" s="22" t="s">
        <v>11046</v>
      </c>
      <c r="D2980" s="22" t="s">
        <v>4380</v>
      </c>
      <c r="E2980" s="22" t="s">
        <v>11047</v>
      </c>
      <c r="F2980" s="22" t="s">
        <v>3697</v>
      </c>
      <c r="H2980" s="22">
        <v>1018</v>
      </c>
    </row>
    <row r="2981" spans="1:8">
      <c r="A2981" s="22" t="s">
        <v>11048</v>
      </c>
      <c r="B2981" s="22" t="s">
        <v>20518</v>
      </c>
      <c r="C2981" s="22" t="s">
        <v>11049</v>
      </c>
      <c r="D2981" s="22" t="s">
        <v>4181</v>
      </c>
      <c r="F2981" s="22" t="s">
        <v>3715</v>
      </c>
      <c r="H2981" s="22" t="s">
        <v>8</v>
      </c>
    </row>
    <row r="2982" spans="1:8">
      <c r="A2982" s="22" t="s">
        <v>11050</v>
      </c>
      <c r="B2982" s="22" t="s">
        <v>20086</v>
      </c>
      <c r="C2982" s="22" t="s">
        <v>11051</v>
      </c>
      <c r="D2982" s="22" t="s">
        <v>9151</v>
      </c>
      <c r="F2982" s="22" t="s">
        <v>3705</v>
      </c>
      <c r="H2982" s="22" t="s">
        <v>8</v>
      </c>
    </row>
    <row r="2983" spans="1:8">
      <c r="A2983" s="22" t="s">
        <v>11052</v>
      </c>
      <c r="B2983" s="22" t="s">
        <v>20519</v>
      </c>
      <c r="C2983" s="22" t="s">
        <v>11053</v>
      </c>
      <c r="D2983" s="22" t="s">
        <v>4425</v>
      </c>
      <c r="F2983" s="22" t="s">
        <v>3730</v>
      </c>
      <c r="H2983" s="22" t="s">
        <v>8</v>
      </c>
    </row>
    <row r="2984" spans="1:8">
      <c r="A2984" s="22" t="s">
        <v>11054</v>
      </c>
      <c r="B2984" s="22" t="s">
        <v>19652</v>
      </c>
      <c r="C2984" s="22" t="s">
        <v>11055</v>
      </c>
      <c r="D2984" s="22" t="s">
        <v>11056</v>
      </c>
      <c r="F2984" s="22" t="s">
        <v>3711</v>
      </c>
      <c r="H2984" s="22" t="s">
        <v>8</v>
      </c>
    </row>
    <row r="2985" spans="1:8">
      <c r="A2985" s="22" t="s">
        <v>11057</v>
      </c>
      <c r="B2985" s="22" t="s">
        <v>19241</v>
      </c>
      <c r="C2985" s="22" t="s">
        <v>11058</v>
      </c>
      <c r="D2985" s="22" t="s">
        <v>4753</v>
      </c>
      <c r="E2985" s="22" t="s">
        <v>11059</v>
      </c>
      <c r="F2985" s="22" t="s">
        <v>3697</v>
      </c>
      <c r="H2985" s="22">
        <v>175</v>
      </c>
    </row>
    <row r="2986" spans="1:8">
      <c r="A2986" s="22" t="s">
        <v>11060</v>
      </c>
      <c r="B2986" s="22" t="s">
        <v>19365</v>
      </c>
      <c r="C2986" s="22" t="s">
        <v>11061</v>
      </c>
      <c r="D2986" s="22" t="s">
        <v>4216</v>
      </c>
      <c r="E2986" s="22" t="s">
        <v>11062</v>
      </c>
      <c r="F2986" s="22" t="s">
        <v>3697</v>
      </c>
      <c r="H2986" s="22">
        <v>642</v>
      </c>
    </row>
    <row r="2987" spans="1:8">
      <c r="A2987" s="22" t="s">
        <v>24729</v>
      </c>
      <c r="B2987" s="22" t="s">
        <v>20893</v>
      </c>
      <c r="C2987" s="22" t="s">
        <v>24730</v>
      </c>
      <c r="D2987" s="22" t="s">
        <v>24731</v>
      </c>
      <c r="F2987" s="22" t="s">
        <v>3711</v>
      </c>
      <c r="H2987" s="22" t="s">
        <v>8</v>
      </c>
    </row>
    <row r="2988" spans="1:8">
      <c r="A2988" s="22" t="s">
        <v>24732</v>
      </c>
      <c r="B2988" s="22" t="s">
        <v>24733</v>
      </c>
      <c r="C2988" s="22" t="s">
        <v>24734</v>
      </c>
      <c r="D2988" s="22" t="s">
        <v>4425</v>
      </c>
      <c r="E2988" s="22" t="s">
        <v>24735</v>
      </c>
      <c r="F2988" s="22" t="s">
        <v>3697</v>
      </c>
      <c r="H2988" s="22">
        <v>486</v>
      </c>
    </row>
    <row r="2989" spans="1:8">
      <c r="A2989" s="22" t="s">
        <v>24736</v>
      </c>
      <c r="B2989" s="22" t="s">
        <v>24737</v>
      </c>
      <c r="C2989" s="22" t="s">
        <v>24738</v>
      </c>
      <c r="D2989" s="22" t="s">
        <v>24739</v>
      </c>
      <c r="E2989" s="22" t="s">
        <v>75</v>
      </c>
      <c r="F2989" s="22" t="s">
        <v>3697</v>
      </c>
      <c r="G2989" s="22">
        <v>1</v>
      </c>
      <c r="H2989" s="22">
        <v>1315</v>
      </c>
    </row>
    <row r="2990" spans="1:8">
      <c r="A2990" s="22" t="s">
        <v>24740</v>
      </c>
      <c r="B2990" s="22" t="s">
        <v>24741</v>
      </c>
      <c r="C2990" s="22" t="s">
        <v>24742</v>
      </c>
      <c r="D2990" s="22" t="s">
        <v>4311</v>
      </c>
      <c r="E2990" s="22" t="s">
        <v>24743</v>
      </c>
      <c r="F2990" s="22" t="s">
        <v>3697</v>
      </c>
      <c r="G2990" s="22">
        <v>1</v>
      </c>
      <c r="H2990" s="22">
        <v>724</v>
      </c>
    </row>
    <row r="2991" spans="1:8">
      <c r="A2991" s="22" t="s">
        <v>24744</v>
      </c>
      <c r="B2991" s="22" t="s">
        <v>24745</v>
      </c>
      <c r="C2991" s="22" t="s">
        <v>24746</v>
      </c>
      <c r="D2991" s="22" t="s">
        <v>6200</v>
      </c>
      <c r="E2991" s="22" t="s">
        <v>24747</v>
      </c>
      <c r="F2991" s="22" t="s">
        <v>3697</v>
      </c>
      <c r="G2991" s="22">
        <v>1</v>
      </c>
      <c r="H2991" s="22">
        <v>537</v>
      </c>
    </row>
    <row r="2992" spans="1:8">
      <c r="A2992" s="22" t="s">
        <v>24748</v>
      </c>
      <c r="B2992" s="22" t="s">
        <v>19394</v>
      </c>
      <c r="C2992" s="22" t="s">
        <v>24749</v>
      </c>
      <c r="D2992" s="22" t="s">
        <v>4466</v>
      </c>
      <c r="F2992" s="22" t="s">
        <v>3730</v>
      </c>
      <c r="H2992" s="22" t="s">
        <v>8</v>
      </c>
    </row>
    <row r="2993" spans="1:8">
      <c r="A2993" s="22" t="s">
        <v>24750</v>
      </c>
      <c r="B2993" s="22" t="s">
        <v>24751</v>
      </c>
      <c r="C2993" s="22" t="s">
        <v>24752</v>
      </c>
      <c r="D2993" s="22" t="s">
        <v>3946</v>
      </c>
      <c r="E2993" s="22" t="s">
        <v>24753</v>
      </c>
      <c r="F2993" s="22" t="s">
        <v>3697</v>
      </c>
      <c r="H2993" s="22">
        <v>49</v>
      </c>
    </row>
    <row r="2994" spans="1:8">
      <c r="A2994" s="22" t="s">
        <v>11063</v>
      </c>
      <c r="B2994" s="22" t="s">
        <v>20520</v>
      </c>
      <c r="C2994" s="22" t="s">
        <v>11064</v>
      </c>
      <c r="D2994" s="22" t="s">
        <v>7515</v>
      </c>
      <c r="F2994" s="22" t="s">
        <v>3715</v>
      </c>
      <c r="H2994" s="22" t="s">
        <v>8</v>
      </c>
    </row>
    <row r="2995" spans="1:8">
      <c r="A2995" s="22" t="s">
        <v>24754</v>
      </c>
      <c r="B2995" s="22" t="s">
        <v>24755</v>
      </c>
      <c r="C2995" s="22" t="s">
        <v>24756</v>
      </c>
      <c r="D2995" s="22" t="s">
        <v>3946</v>
      </c>
      <c r="E2995" s="22" t="s">
        <v>24757</v>
      </c>
      <c r="F2995" s="22" t="s">
        <v>3697</v>
      </c>
      <c r="H2995" s="22" t="s">
        <v>8</v>
      </c>
    </row>
    <row r="2996" spans="1:8">
      <c r="A2996" s="22" t="s">
        <v>24758</v>
      </c>
      <c r="B2996" s="22" t="s">
        <v>18801</v>
      </c>
      <c r="C2996" s="22" t="s">
        <v>24759</v>
      </c>
      <c r="D2996" s="22" t="s">
        <v>24760</v>
      </c>
      <c r="F2996" s="22" t="s">
        <v>3711</v>
      </c>
      <c r="H2996" s="22" t="s">
        <v>8</v>
      </c>
    </row>
    <row r="2997" spans="1:8">
      <c r="A2997" s="22" t="s">
        <v>24761</v>
      </c>
      <c r="B2997" s="22" t="s">
        <v>24762</v>
      </c>
      <c r="C2997" s="22" t="s">
        <v>24763</v>
      </c>
      <c r="D2997" s="22" t="s">
        <v>5544</v>
      </c>
      <c r="E2997" s="22" t="s">
        <v>24764</v>
      </c>
      <c r="F2997" s="22" t="s">
        <v>3697</v>
      </c>
      <c r="G2997" s="22">
        <v>2</v>
      </c>
      <c r="H2997" s="22">
        <v>2287</v>
      </c>
    </row>
    <row r="2998" spans="1:8">
      <c r="A2998" s="22" t="s">
        <v>11065</v>
      </c>
      <c r="B2998" s="22" t="s">
        <v>20402</v>
      </c>
      <c r="C2998" s="22" t="s">
        <v>11066</v>
      </c>
      <c r="D2998" s="22" t="s">
        <v>4204</v>
      </c>
      <c r="F2998" s="22" t="s">
        <v>3715</v>
      </c>
      <c r="H2998" s="22" t="s">
        <v>8</v>
      </c>
    </row>
    <row r="2999" spans="1:8">
      <c r="A2999" s="22" t="s">
        <v>11067</v>
      </c>
      <c r="B2999" s="22" t="s">
        <v>20521</v>
      </c>
      <c r="C2999" s="22" t="s">
        <v>11068</v>
      </c>
      <c r="D2999" s="22" t="s">
        <v>5502</v>
      </c>
      <c r="F2999" s="22" t="s">
        <v>3711</v>
      </c>
      <c r="H2999" s="22" t="s">
        <v>8</v>
      </c>
    </row>
    <row r="3000" spans="1:8">
      <c r="A3000" s="22" t="s">
        <v>11069</v>
      </c>
      <c r="B3000" s="22" t="s">
        <v>20327</v>
      </c>
      <c r="C3000" s="22" t="s">
        <v>11070</v>
      </c>
      <c r="D3000" s="22" t="s">
        <v>5081</v>
      </c>
      <c r="E3000" s="22" t="s">
        <v>11071</v>
      </c>
      <c r="F3000" s="22" t="s">
        <v>3697</v>
      </c>
      <c r="G3000" s="22">
        <v>1</v>
      </c>
      <c r="H3000" s="22">
        <v>905</v>
      </c>
    </row>
    <row r="3001" spans="1:8">
      <c r="A3001" s="22" t="s">
        <v>11072</v>
      </c>
      <c r="B3001" s="22" t="s">
        <v>20522</v>
      </c>
      <c r="C3001" s="22" t="s">
        <v>11073</v>
      </c>
      <c r="D3001" s="22" t="s">
        <v>4172</v>
      </c>
      <c r="E3001" s="22" t="s">
        <v>11074</v>
      </c>
      <c r="F3001" s="22" t="s">
        <v>3697</v>
      </c>
      <c r="H3001" s="22" t="s">
        <v>8</v>
      </c>
    </row>
    <row r="3002" spans="1:8">
      <c r="A3002" s="22" t="s">
        <v>11075</v>
      </c>
      <c r="B3002" s="22" t="s">
        <v>18596</v>
      </c>
      <c r="C3002" s="22" t="s">
        <v>11076</v>
      </c>
      <c r="D3002" s="22" t="s">
        <v>4234</v>
      </c>
      <c r="E3002" s="22" t="s">
        <v>11077</v>
      </c>
      <c r="F3002" s="22" t="s">
        <v>3697</v>
      </c>
      <c r="H3002" s="22">
        <v>390</v>
      </c>
    </row>
    <row r="3003" spans="1:8">
      <c r="A3003" s="22" t="s">
        <v>11078</v>
      </c>
      <c r="B3003" s="22" t="s">
        <v>20523</v>
      </c>
      <c r="C3003" s="22" t="s">
        <v>11079</v>
      </c>
      <c r="D3003" s="22" t="s">
        <v>4022</v>
      </c>
      <c r="F3003" s="22" t="s">
        <v>3730</v>
      </c>
      <c r="H3003" s="22" t="s">
        <v>8</v>
      </c>
    </row>
    <row r="3004" spans="1:8">
      <c r="A3004" s="22" t="s">
        <v>11080</v>
      </c>
      <c r="B3004" s="22" t="s">
        <v>20524</v>
      </c>
      <c r="C3004" s="22" t="s">
        <v>11081</v>
      </c>
      <c r="D3004" s="22" t="s">
        <v>11082</v>
      </c>
      <c r="E3004" s="22" t="s">
        <v>11083</v>
      </c>
      <c r="F3004" s="22" t="s">
        <v>3697</v>
      </c>
      <c r="H3004" s="22">
        <v>1080</v>
      </c>
    </row>
    <row r="3005" spans="1:8">
      <c r="A3005" s="22" t="s">
        <v>11084</v>
      </c>
      <c r="B3005" s="22" t="s">
        <v>19501</v>
      </c>
      <c r="C3005" s="22" t="s">
        <v>11085</v>
      </c>
      <c r="D3005" s="22" t="s">
        <v>7661</v>
      </c>
      <c r="F3005" s="22" t="s">
        <v>3730</v>
      </c>
      <c r="H3005" s="22" t="s">
        <v>8</v>
      </c>
    </row>
    <row r="3006" spans="1:8">
      <c r="A3006" s="22" t="s">
        <v>11086</v>
      </c>
      <c r="B3006" s="22" t="s">
        <v>20525</v>
      </c>
      <c r="C3006" s="22" t="s">
        <v>11087</v>
      </c>
      <c r="D3006" s="22" t="s">
        <v>4019</v>
      </c>
      <c r="E3006" s="22" t="s">
        <v>11088</v>
      </c>
      <c r="F3006" s="22" t="s">
        <v>3697</v>
      </c>
      <c r="H3006" s="22">
        <v>158</v>
      </c>
    </row>
    <row r="3007" spans="1:8">
      <c r="A3007" s="22" t="s">
        <v>11089</v>
      </c>
      <c r="B3007" s="22" t="s">
        <v>20526</v>
      </c>
      <c r="C3007" s="22" t="s">
        <v>11090</v>
      </c>
      <c r="D3007" s="22" t="s">
        <v>3859</v>
      </c>
      <c r="F3007" s="22" t="s">
        <v>3715</v>
      </c>
      <c r="H3007" s="22" t="s">
        <v>8</v>
      </c>
    </row>
    <row r="3008" spans="1:8">
      <c r="A3008" s="22" t="s">
        <v>11091</v>
      </c>
      <c r="B3008" s="22" t="s">
        <v>19127</v>
      </c>
      <c r="C3008" s="22" t="s">
        <v>11092</v>
      </c>
      <c r="D3008" s="22" t="s">
        <v>11093</v>
      </c>
      <c r="E3008" s="22" t="s">
        <v>11094</v>
      </c>
      <c r="F3008" s="22" t="s">
        <v>3697</v>
      </c>
      <c r="H3008" s="22" t="s">
        <v>8</v>
      </c>
    </row>
    <row r="3009" spans="1:8">
      <c r="A3009" s="22" t="s">
        <v>11095</v>
      </c>
      <c r="B3009" s="22" t="s">
        <v>20527</v>
      </c>
      <c r="C3009" s="22" t="s">
        <v>11096</v>
      </c>
      <c r="D3009" s="22" t="s">
        <v>3859</v>
      </c>
      <c r="F3009" s="22" t="s">
        <v>3730</v>
      </c>
      <c r="H3009" s="22" t="s">
        <v>8</v>
      </c>
    </row>
    <row r="3010" spans="1:8">
      <c r="A3010" s="22" t="s">
        <v>24765</v>
      </c>
      <c r="B3010" s="22" t="s">
        <v>21723</v>
      </c>
      <c r="C3010" s="22" t="s">
        <v>24766</v>
      </c>
      <c r="D3010" s="22" t="s">
        <v>3996</v>
      </c>
      <c r="F3010" s="22" t="s">
        <v>3711</v>
      </c>
      <c r="H3010" s="22" t="s">
        <v>8</v>
      </c>
    </row>
    <row r="3011" spans="1:8">
      <c r="A3011" s="22" t="s">
        <v>11097</v>
      </c>
      <c r="B3011" s="22" t="s">
        <v>24767</v>
      </c>
      <c r="C3011" s="22" t="s">
        <v>24768</v>
      </c>
      <c r="D3011" s="22" t="s">
        <v>5376</v>
      </c>
      <c r="F3011" s="22" t="s">
        <v>3707</v>
      </c>
      <c r="H3011" s="22">
        <v>2379</v>
      </c>
    </row>
    <row r="3012" spans="1:8">
      <c r="A3012" s="22" t="s">
        <v>24769</v>
      </c>
      <c r="B3012" s="22" t="s">
        <v>20191</v>
      </c>
      <c r="C3012" s="22" t="s">
        <v>24770</v>
      </c>
      <c r="D3012" s="22" t="s">
        <v>6628</v>
      </c>
      <c r="E3012" s="22" t="s">
        <v>24771</v>
      </c>
      <c r="F3012" s="22" t="s">
        <v>3697</v>
      </c>
      <c r="H3012" s="22">
        <v>201</v>
      </c>
    </row>
    <row r="3013" spans="1:8">
      <c r="A3013" s="22" t="s">
        <v>24772</v>
      </c>
      <c r="B3013" s="22" t="s">
        <v>19089</v>
      </c>
      <c r="C3013" s="22" t="s">
        <v>24773</v>
      </c>
      <c r="D3013" s="22" t="s">
        <v>4709</v>
      </c>
      <c r="F3013" s="22" t="s">
        <v>3715</v>
      </c>
      <c r="H3013" s="22" t="s">
        <v>8</v>
      </c>
    </row>
    <row r="3014" spans="1:8">
      <c r="A3014" s="22" t="s">
        <v>24774</v>
      </c>
      <c r="B3014" s="22" t="s">
        <v>24775</v>
      </c>
      <c r="C3014" s="22" t="s">
        <v>24776</v>
      </c>
      <c r="D3014" s="22" t="s">
        <v>5582</v>
      </c>
      <c r="F3014" s="22" t="s">
        <v>3715</v>
      </c>
      <c r="H3014" s="22" t="s">
        <v>8</v>
      </c>
    </row>
    <row r="3015" spans="1:8">
      <c r="A3015" s="22" t="s">
        <v>24777</v>
      </c>
      <c r="B3015" s="22" t="s">
        <v>21857</v>
      </c>
      <c r="C3015" s="22" t="s">
        <v>24778</v>
      </c>
      <c r="D3015" s="22" t="s">
        <v>4353</v>
      </c>
      <c r="F3015" s="22" t="s">
        <v>3943</v>
      </c>
      <c r="H3015" s="22">
        <v>748</v>
      </c>
    </row>
    <row r="3016" spans="1:8">
      <c r="A3016" s="22" t="s">
        <v>24779</v>
      </c>
      <c r="B3016" s="22" t="s">
        <v>20663</v>
      </c>
      <c r="C3016" s="22" t="s">
        <v>24780</v>
      </c>
      <c r="D3016" s="22" t="s">
        <v>4816</v>
      </c>
      <c r="E3016" s="22" t="s">
        <v>24781</v>
      </c>
      <c r="F3016" s="22" t="s">
        <v>3697</v>
      </c>
      <c r="H3016" s="22" t="s">
        <v>8</v>
      </c>
    </row>
    <row r="3017" spans="1:8">
      <c r="A3017" s="22" t="s">
        <v>11098</v>
      </c>
      <c r="B3017" s="22" t="s">
        <v>19546</v>
      </c>
      <c r="C3017" s="22" t="s">
        <v>2264</v>
      </c>
      <c r="D3017" s="22" t="s">
        <v>5336</v>
      </c>
      <c r="F3017" s="22" t="s">
        <v>3715</v>
      </c>
      <c r="H3017" s="22" t="s">
        <v>8</v>
      </c>
    </row>
    <row r="3018" spans="1:8">
      <c r="A3018" s="22" t="s">
        <v>24782</v>
      </c>
      <c r="B3018" s="22" t="s">
        <v>19254</v>
      </c>
      <c r="C3018" s="22" t="s">
        <v>24783</v>
      </c>
      <c r="D3018" s="22" t="s">
        <v>4463</v>
      </c>
      <c r="E3018" s="22" t="s">
        <v>24784</v>
      </c>
      <c r="F3018" s="22" t="s">
        <v>3697</v>
      </c>
      <c r="H3018" s="22">
        <v>756</v>
      </c>
    </row>
    <row r="3019" spans="1:8">
      <c r="A3019" s="22" t="s">
        <v>24785</v>
      </c>
      <c r="B3019" s="22" t="s">
        <v>24786</v>
      </c>
      <c r="C3019" s="22" t="s">
        <v>24787</v>
      </c>
      <c r="D3019" s="22" t="s">
        <v>4580</v>
      </c>
      <c r="F3019" s="22" t="s">
        <v>3715</v>
      </c>
      <c r="H3019" s="22" t="s">
        <v>8</v>
      </c>
    </row>
    <row r="3020" spans="1:8">
      <c r="A3020" s="22" t="s">
        <v>24788</v>
      </c>
      <c r="B3020" s="22" t="s">
        <v>24789</v>
      </c>
      <c r="C3020" s="22" t="s">
        <v>24790</v>
      </c>
      <c r="D3020" s="22" t="s">
        <v>4398</v>
      </c>
      <c r="F3020" s="22" t="s">
        <v>3715</v>
      </c>
      <c r="H3020" s="22" t="s">
        <v>8</v>
      </c>
    </row>
    <row r="3021" spans="1:8">
      <c r="A3021" s="22" t="s">
        <v>24791</v>
      </c>
      <c r="B3021" s="22" t="s">
        <v>24792</v>
      </c>
      <c r="C3021" s="22" t="s">
        <v>24793</v>
      </c>
      <c r="D3021" s="22" t="s">
        <v>7777</v>
      </c>
      <c r="E3021" s="22" t="s">
        <v>24794</v>
      </c>
      <c r="F3021" s="22" t="s">
        <v>3697</v>
      </c>
      <c r="H3021" s="22" t="s">
        <v>8</v>
      </c>
    </row>
    <row r="3022" spans="1:8">
      <c r="A3022" s="22" t="s">
        <v>24795</v>
      </c>
      <c r="B3022" s="22" t="s">
        <v>24796</v>
      </c>
      <c r="C3022" s="22" t="s">
        <v>24797</v>
      </c>
      <c r="D3022" s="22" t="s">
        <v>24798</v>
      </c>
      <c r="E3022" s="22" t="s">
        <v>24799</v>
      </c>
      <c r="F3022" s="22" t="s">
        <v>3697</v>
      </c>
      <c r="G3022" s="22">
        <v>1</v>
      </c>
      <c r="H3022" s="22" t="s">
        <v>8</v>
      </c>
    </row>
    <row r="3023" spans="1:8">
      <c r="A3023" s="22" t="s">
        <v>11099</v>
      </c>
      <c r="B3023" s="22" t="s">
        <v>20528</v>
      </c>
      <c r="C3023" s="22" t="s">
        <v>11100</v>
      </c>
      <c r="D3023" s="22" t="s">
        <v>4242</v>
      </c>
      <c r="E3023" s="22" t="s">
        <v>11101</v>
      </c>
      <c r="F3023" s="22" t="s">
        <v>3697</v>
      </c>
      <c r="H3023" s="22">
        <v>1845</v>
      </c>
    </row>
    <row r="3024" spans="1:8">
      <c r="A3024" s="22" t="s">
        <v>11102</v>
      </c>
      <c r="B3024" s="22" t="s">
        <v>20529</v>
      </c>
      <c r="C3024" s="22" t="s">
        <v>11103</v>
      </c>
      <c r="D3024" s="22" t="s">
        <v>4216</v>
      </c>
      <c r="F3024" s="22" t="s">
        <v>3730</v>
      </c>
      <c r="H3024" s="22" t="s">
        <v>8</v>
      </c>
    </row>
    <row r="3025" spans="1:8">
      <c r="A3025" s="22" t="s">
        <v>11104</v>
      </c>
      <c r="B3025" s="22" t="s">
        <v>19800</v>
      </c>
      <c r="C3025" s="22" t="s">
        <v>24800</v>
      </c>
      <c r="D3025" s="22" t="s">
        <v>4223</v>
      </c>
      <c r="F3025" s="22" t="s">
        <v>3715</v>
      </c>
      <c r="H3025" s="22" t="s">
        <v>8</v>
      </c>
    </row>
    <row r="3026" spans="1:8">
      <c r="A3026" s="22" t="s">
        <v>11105</v>
      </c>
      <c r="B3026" s="22" t="s">
        <v>20014</v>
      </c>
      <c r="C3026" s="22" t="s">
        <v>24801</v>
      </c>
      <c r="D3026" s="22" t="s">
        <v>4246</v>
      </c>
      <c r="F3026" s="22" t="s">
        <v>3730</v>
      </c>
      <c r="H3026" s="22" t="s">
        <v>8</v>
      </c>
    </row>
    <row r="3027" spans="1:8">
      <c r="A3027" s="22" t="s">
        <v>11106</v>
      </c>
      <c r="B3027" s="22" t="s">
        <v>24802</v>
      </c>
      <c r="C3027" s="22" t="s">
        <v>24803</v>
      </c>
      <c r="D3027" s="22" t="s">
        <v>6222</v>
      </c>
      <c r="F3027" s="22" t="s">
        <v>3711</v>
      </c>
      <c r="H3027" s="22" t="s">
        <v>8</v>
      </c>
    </row>
    <row r="3028" spans="1:8">
      <c r="A3028" s="22" t="s">
        <v>11107</v>
      </c>
      <c r="B3028" s="22" t="s">
        <v>24804</v>
      </c>
      <c r="C3028" s="22" t="s">
        <v>24805</v>
      </c>
      <c r="D3028" s="22" t="s">
        <v>4329</v>
      </c>
      <c r="F3028" s="22" t="s">
        <v>3730</v>
      </c>
      <c r="H3028" s="22" t="s">
        <v>8</v>
      </c>
    </row>
    <row r="3029" spans="1:8">
      <c r="A3029" s="22" t="s">
        <v>11108</v>
      </c>
      <c r="B3029" s="22" t="s">
        <v>19602</v>
      </c>
      <c r="C3029" s="22" t="s">
        <v>24806</v>
      </c>
      <c r="D3029" s="22" t="s">
        <v>10041</v>
      </c>
      <c r="E3029" s="22" t="s">
        <v>24807</v>
      </c>
      <c r="F3029" s="22" t="s">
        <v>3697</v>
      </c>
      <c r="H3029" s="22" t="s">
        <v>8</v>
      </c>
    </row>
    <row r="3030" spans="1:8">
      <c r="A3030" s="22" t="s">
        <v>11109</v>
      </c>
      <c r="B3030" s="22" t="s">
        <v>18939</v>
      </c>
      <c r="C3030" s="22" t="s">
        <v>24808</v>
      </c>
      <c r="D3030" s="22" t="s">
        <v>4353</v>
      </c>
      <c r="E3030" s="22" t="s">
        <v>24809</v>
      </c>
      <c r="F3030" s="22" t="s">
        <v>3697</v>
      </c>
      <c r="H3030" s="22">
        <v>749</v>
      </c>
    </row>
    <row r="3031" spans="1:8">
      <c r="A3031" s="22" t="s">
        <v>11110</v>
      </c>
      <c r="B3031" s="22" t="s">
        <v>19240</v>
      </c>
      <c r="C3031" s="22" t="s">
        <v>24810</v>
      </c>
      <c r="D3031" s="22" t="s">
        <v>13160</v>
      </c>
      <c r="E3031" s="22" t="s">
        <v>24811</v>
      </c>
      <c r="F3031" s="22" t="s">
        <v>3697</v>
      </c>
      <c r="H3031" s="22">
        <v>601</v>
      </c>
    </row>
    <row r="3032" spans="1:8">
      <c r="A3032" s="22" t="s">
        <v>11111</v>
      </c>
      <c r="B3032" s="22" t="s">
        <v>24812</v>
      </c>
      <c r="C3032" s="22" t="s">
        <v>24813</v>
      </c>
      <c r="D3032" s="22" t="s">
        <v>24814</v>
      </c>
      <c r="F3032" s="22" t="s">
        <v>3711</v>
      </c>
      <c r="H3032" s="22" t="s">
        <v>8</v>
      </c>
    </row>
    <row r="3033" spans="1:8">
      <c r="A3033" s="22" t="s">
        <v>11112</v>
      </c>
      <c r="B3033" s="22" t="s">
        <v>20530</v>
      </c>
      <c r="C3033" s="22" t="s">
        <v>11113</v>
      </c>
      <c r="D3033" s="22" t="s">
        <v>11114</v>
      </c>
      <c r="F3033" s="22" t="s">
        <v>3711</v>
      </c>
      <c r="H3033" s="22" t="s">
        <v>8</v>
      </c>
    </row>
    <row r="3034" spans="1:8">
      <c r="A3034" s="22" t="s">
        <v>11115</v>
      </c>
      <c r="B3034" s="22" t="s">
        <v>18744</v>
      </c>
      <c r="C3034" s="22" t="s">
        <v>11116</v>
      </c>
      <c r="D3034" s="22" t="s">
        <v>3800</v>
      </c>
      <c r="E3034" s="22" t="s">
        <v>11117</v>
      </c>
      <c r="F3034" s="22" t="s">
        <v>3697</v>
      </c>
      <c r="H3034" s="22">
        <v>2490</v>
      </c>
    </row>
    <row r="3035" spans="1:8">
      <c r="A3035" s="22" t="s">
        <v>11118</v>
      </c>
      <c r="B3035" s="22" t="s">
        <v>20531</v>
      </c>
      <c r="C3035" s="22" t="s">
        <v>11119</v>
      </c>
      <c r="D3035" s="22" t="s">
        <v>11120</v>
      </c>
      <c r="F3035" s="22" t="s">
        <v>3711</v>
      </c>
      <c r="H3035" s="22" t="s">
        <v>8</v>
      </c>
    </row>
    <row r="3036" spans="1:8">
      <c r="A3036" s="22" t="s">
        <v>11121</v>
      </c>
      <c r="B3036" s="22" t="s">
        <v>20532</v>
      </c>
      <c r="C3036" s="22" t="s">
        <v>11122</v>
      </c>
      <c r="D3036" s="22" t="s">
        <v>5502</v>
      </c>
      <c r="F3036" s="22" t="s">
        <v>3730</v>
      </c>
      <c r="H3036" s="22" t="s">
        <v>8</v>
      </c>
    </row>
    <row r="3037" spans="1:8">
      <c r="A3037" s="22" t="s">
        <v>11123</v>
      </c>
      <c r="B3037" s="22" t="s">
        <v>19375</v>
      </c>
      <c r="C3037" s="22" t="s">
        <v>11124</v>
      </c>
      <c r="D3037" s="22" t="s">
        <v>4015</v>
      </c>
      <c r="F3037" s="22" t="s">
        <v>3715</v>
      </c>
      <c r="H3037" s="22" t="s">
        <v>8</v>
      </c>
    </row>
    <row r="3038" spans="1:8">
      <c r="A3038" s="22" t="s">
        <v>11125</v>
      </c>
      <c r="B3038" s="22" t="s">
        <v>20533</v>
      </c>
      <c r="C3038" s="22" t="s">
        <v>11126</v>
      </c>
      <c r="D3038" s="22" t="s">
        <v>3909</v>
      </c>
      <c r="F3038" s="22" t="s">
        <v>3730</v>
      </c>
      <c r="H3038" s="22" t="s">
        <v>8</v>
      </c>
    </row>
    <row r="3039" spans="1:8">
      <c r="A3039" s="22" t="s">
        <v>11127</v>
      </c>
      <c r="B3039" s="22" t="s">
        <v>20534</v>
      </c>
      <c r="C3039" s="22" t="s">
        <v>11128</v>
      </c>
      <c r="D3039" s="22" t="s">
        <v>9234</v>
      </c>
      <c r="F3039" s="22" t="s">
        <v>3715</v>
      </c>
      <c r="H3039" s="22" t="s">
        <v>8</v>
      </c>
    </row>
    <row r="3040" spans="1:8">
      <c r="A3040" s="22" t="s">
        <v>11129</v>
      </c>
      <c r="B3040" s="22" t="s">
        <v>19463</v>
      </c>
      <c r="C3040" s="22" t="s">
        <v>11130</v>
      </c>
      <c r="D3040" s="22" t="s">
        <v>4719</v>
      </c>
      <c r="E3040" s="22" t="s">
        <v>11131</v>
      </c>
      <c r="F3040" s="22" t="s">
        <v>3697</v>
      </c>
      <c r="H3040" s="22">
        <v>461</v>
      </c>
    </row>
    <row r="3041" spans="1:8">
      <c r="A3041" s="22" t="s">
        <v>11132</v>
      </c>
      <c r="B3041" s="22" t="s">
        <v>20535</v>
      </c>
      <c r="C3041" s="22" t="s">
        <v>11133</v>
      </c>
      <c r="D3041" s="22" t="s">
        <v>10662</v>
      </c>
      <c r="E3041" s="22" t="s">
        <v>11134</v>
      </c>
      <c r="F3041" s="22" t="s">
        <v>3697</v>
      </c>
      <c r="G3041" s="22">
        <v>1</v>
      </c>
      <c r="H3041" s="22">
        <v>1005</v>
      </c>
    </row>
    <row r="3042" spans="1:8">
      <c r="A3042" s="22" t="s">
        <v>11135</v>
      </c>
      <c r="B3042" s="22" t="s">
        <v>20536</v>
      </c>
      <c r="C3042" s="22" t="s">
        <v>11136</v>
      </c>
      <c r="D3042" s="22" t="s">
        <v>3809</v>
      </c>
      <c r="F3042" s="22" t="s">
        <v>3730</v>
      </c>
      <c r="H3042" s="22" t="s">
        <v>8</v>
      </c>
    </row>
    <row r="3043" spans="1:8">
      <c r="A3043" s="22" t="s">
        <v>11137</v>
      </c>
      <c r="B3043" s="22" t="s">
        <v>19471</v>
      </c>
      <c r="C3043" s="22" t="s">
        <v>11138</v>
      </c>
      <c r="D3043" s="22" t="s">
        <v>3800</v>
      </c>
      <c r="E3043" s="22" t="s">
        <v>11139</v>
      </c>
      <c r="F3043" s="22" t="s">
        <v>3697</v>
      </c>
      <c r="G3043" s="22">
        <v>1</v>
      </c>
      <c r="H3043" s="22">
        <v>2481</v>
      </c>
    </row>
    <row r="3044" spans="1:8">
      <c r="A3044" s="22" t="s">
        <v>11140</v>
      </c>
      <c r="B3044" s="22" t="s">
        <v>20537</v>
      </c>
      <c r="C3044" s="22" t="s">
        <v>11141</v>
      </c>
      <c r="D3044" s="22" t="s">
        <v>11142</v>
      </c>
      <c r="E3044" s="22" t="s">
        <v>11143</v>
      </c>
      <c r="F3044" s="22" t="s">
        <v>3697</v>
      </c>
      <c r="H3044" s="22">
        <v>2564</v>
      </c>
    </row>
    <row r="3045" spans="1:8">
      <c r="A3045" s="22" t="s">
        <v>11144</v>
      </c>
      <c r="B3045" s="22" t="s">
        <v>20538</v>
      </c>
      <c r="C3045" s="22" t="s">
        <v>11145</v>
      </c>
      <c r="D3045" s="22" t="s">
        <v>3729</v>
      </c>
      <c r="F3045" s="22" t="s">
        <v>3730</v>
      </c>
      <c r="H3045" s="22" t="s">
        <v>8</v>
      </c>
    </row>
    <row r="3046" spans="1:8">
      <c r="A3046" s="22" t="s">
        <v>11146</v>
      </c>
      <c r="B3046" s="22" t="s">
        <v>20539</v>
      </c>
      <c r="C3046" s="22" t="s">
        <v>11147</v>
      </c>
      <c r="D3046" s="22" t="s">
        <v>4176</v>
      </c>
      <c r="F3046" s="22" t="s">
        <v>3711</v>
      </c>
      <c r="H3046" s="22" t="s">
        <v>8</v>
      </c>
    </row>
    <row r="3047" spans="1:8">
      <c r="A3047" s="22" t="s">
        <v>11148</v>
      </c>
      <c r="B3047" s="22" t="s">
        <v>19476</v>
      </c>
      <c r="C3047" s="22" t="s">
        <v>11149</v>
      </c>
      <c r="D3047" s="22" t="s">
        <v>11150</v>
      </c>
      <c r="E3047" s="22" t="s">
        <v>11151</v>
      </c>
      <c r="F3047" s="22" t="s">
        <v>3697</v>
      </c>
      <c r="H3047" s="22">
        <v>344</v>
      </c>
    </row>
    <row r="3048" spans="1:8">
      <c r="A3048" s="22" t="s">
        <v>11152</v>
      </c>
      <c r="B3048" s="22" t="s">
        <v>20540</v>
      </c>
      <c r="C3048" s="22" t="s">
        <v>11153</v>
      </c>
      <c r="D3048" s="22" t="s">
        <v>11154</v>
      </c>
      <c r="E3048" s="22" t="s">
        <v>11155</v>
      </c>
      <c r="F3048" s="22" t="s">
        <v>3697</v>
      </c>
      <c r="H3048" s="22">
        <v>149</v>
      </c>
    </row>
    <row r="3049" spans="1:8">
      <c r="A3049" s="22" t="s">
        <v>11156</v>
      </c>
      <c r="B3049" s="22" t="s">
        <v>20541</v>
      </c>
      <c r="C3049" s="22" t="s">
        <v>11157</v>
      </c>
      <c r="D3049" s="22" t="s">
        <v>5657</v>
      </c>
      <c r="E3049" s="22" t="s">
        <v>11158</v>
      </c>
      <c r="F3049" s="22" t="s">
        <v>3697</v>
      </c>
      <c r="G3049" s="22">
        <v>1</v>
      </c>
      <c r="H3049" s="22">
        <v>1109</v>
      </c>
    </row>
    <row r="3050" spans="1:8">
      <c r="A3050" s="22" t="s">
        <v>11159</v>
      </c>
      <c r="B3050" s="22" t="s">
        <v>18903</v>
      </c>
      <c r="C3050" s="22" t="s">
        <v>11160</v>
      </c>
      <c r="D3050" s="22" t="s">
        <v>4353</v>
      </c>
      <c r="F3050" s="22" t="s">
        <v>3715</v>
      </c>
      <c r="H3050" s="22" t="s">
        <v>8</v>
      </c>
    </row>
    <row r="3051" spans="1:8">
      <c r="A3051" s="22" t="s">
        <v>11161</v>
      </c>
      <c r="B3051" s="22" t="s">
        <v>20542</v>
      </c>
      <c r="C3051" s="22" t="s">
        <v>11162</v>
      </c>
      <c r="D3051" s="22" t="s">
        <v>6500</v>
      </c>
      <c r="F3051" s="22" t="s">
        <v>3730</v>
      </c>
      <c r="H3051" s="22" t="s">
        <v>8</v>
      </c>
    </row>
    <row r="3052" spans="1:8">
      <c r="A3052" s="22" t="s">
        <v>11163</v>
      </c>
      <c r="B3052" s="22" t="s">
        <v>20543</v>
      </c>
      <c r="C3052" s="22" t="s">
        <v>11164</v>
      </c>
      <c r="D3052" s="22" t="s">
        <v>4206</v>
      </c>
      <c r="E3052" s="22" t="s">
        <v>11165</v>
      </c>
      <c r="F3052" s="22" t="s">
        <v>3697</v>
      </c>
      <c r="H3052" s="22">
        <v>1583</v>
      </c>
    </row>
    <row r="3053" spans="1:8">
      <c r="A3053" s="22" t="s">
        <v>11166</v>
      </c>
      <c r="B3053" s="22" t="s">
        <v>20544</v>
      </c>
      <c r="C3053" s="22" t="s">
        <v>11167</v>
      </c>
      <c r="D3053" s="22" t="s">
        <v>4974</v>
      </c>
      <c r="F3053" s="22" t="s">
        <v>3715</v>
      </c>
      <c r="H3053" s="22" t="s">
        <v>8</v>
      </c>
    </row>
    <row r="3054" spans="1:8">
      <c r="A3054" s="22" t="s">
        <v>11168</v>
      </c>
      <c r="B3054" s="22" t="s">
        <v>19798</v>
      </c>
      <c r="C3054" s="22" t="s">
        <v>11169</v>
      </c>
      <c r="D3054" s="22" t="s">
        <v>4285</v>
      </c>
      <c r="E3054" s="22" t="s">
        <v>11170</v>
      </c>
      <c r="F3054" s="22" t="s">
        <v>3697</v>
      </c>
      <c r="H3054" s="22" t="s">
        <v>8</v>
      </c>
    </row>
    <row r="3055" spans="1:8">
      <c r="A3055" s="22" t="s">
        <v>11171</v>
      </c>
      <c r="B3055" s="22" t="s">
        <v>20545</v>
      </c>
      <c r="C3055" s="22" t="s">
        <v>11172</v>
      </c>
      <c r="D3055" s="22" t="s">
        <v>8727</v>
      </c>
      <c r="F3055" s="22" t="s">
        <v>3715</v>
      </c>
      <c r="H3055" s="22" t="s">
        <v>8</v>
      </c>
    </row>
    <row r="3056" spans="1:8">
      <c r="A3056" s="22" t="s">
        <v>24815</v>
      </c>
      <c r="B3056" s="22" t="s">
        <v>18604</v>
      </c>
      <c r="C3056" s="22" t="s">
        <v>24816</v>
      </c>
      <c r="D3056" s="22" t="s">
        <v>24817</v>
      </c>
      <c r="E3056" s="22" t="s">
        <v>24818</v>
      </c>
      <c r="F3056" s="22" t="s">
        <v>3697</v>
      </c>
      <c r="H3056" s="22">
        <v>2028</v>
      </c>
    </row>
    <row r="3057" spans="1:8">
      <c r="A3057" s="22" t="s">
        <v>24819</v>
      </c>
      <c r="B3057" s="22" t="s">
        <v>18715</v>
      </c>
      <c r="C3057" s="22" t="s">
        <v>761</v>
      </c>
      <c r="D3057" s="22" t="s">
        <v>3726</v>
      </c>
      <c r="F3057" s="22" t="s">
        <v>3715</v>
      </c>
      <c r="H3057" s="22" t="s">
        <v>8</v>
      </c>
    </row>
    <row r="3058" spans="1:8">
      <c r="A3058" s="22" t="s">
        <v>24820</v>
      </c>
      <c r="B3058" s="22" t="s">
        <v>24821</v>
      </c>
      <c r="C3058" s="22" t="s">
        <v>24822</v>
      </c>
      <c r="D3058" s="22" t="s">
        <v>4812</v>
      </c>
      <c r="F3058" s="22" t="s">
        <v>3711</v>
      </c>
      <c r="H3058" s="22" t="s">
        <v>8</v>
      </c>
    </row>
    <row r="3059" spans="1:8">
      <c r="A3059" s="22" t="s">
        <v>24823</v>
      </c>
      <c r="B3059" s="22" t="s">
        <v>20558</v>
      </c>
      <c r="C3059" s="22" t="s">
        <v>24824</v>
      </c>
      <c r="D3059" s="22" t="s">
        <v>4051</v>
      </c>
      <c r="F3059" s="22" t="s">
        <v>3715</v>
      </c>
      <c r="H3059" s="22" t="s">
        <v>8</v>
      </c>
    </row>
    <row r="3060" spans="1:8">
      <c r="A3060" s="22" t="s">
        <v>24825</v>
      </c>
      <c r="B3060" s="22" t="s">
        <v>18638</v>
      </c>
      <c r="C3060" s="22" t="s">
        <v>24826</v>
      </c>
      <c r="D3060" s="22" t="s">
        <v>24827</v>
      </c>
      <c r="F3060" s="22" t="s">
        <v>3711</v>
      </c>
      <c r="H3060" s="22" t="s">
        <v>8</v>
      </c>
    </row>
    <row r="3061" spans="1:8">
      <c r="A3061" s="22" t="s">
        <v>24828</v>
      </c>
      <c r="B3061" s="22" t="s">
        <v>18606</v>
      </c>
      <c r="C3061" s="22" t="s">
        <v>24829</v>
      </c>
      <c r="D3061" s="22" t="s">
        <v>3859</v>
      </c>
      <c r="F3061" s="22" t="s">
        <v>3707</v>
      </c>
      <c r="H3061" s="22">
        <v>335</v>
      </c>
    </row>
    <row r="3062" spans="1:8">
      <c r="A3062" s="22" t="s">
        <v>11173</v>
      </c>
      <c r="B3062" s="22" t="s">
        <v>20412</v>
      </c>
      <c r="C3062" s="22" t="s">
        <v>24830</v>
      </c>
      <c r="D3062" s="22" t="s">
        <v>17796</v>
      </c>
      <c r="F3062" s="22" t="s">
        <v>3730</v>
      </c>
      <c r="H3062" s="22" t="s">
        <v>8</v>
      </c>
    </row>
    <row r="3063" spans="1:8">
      <c r="A3063" s="22" t="s">
        <v>11174</v>
      </c>
      <c r="B3063" s="22" t="s">
        <v>20546</v>
      </c>
      <c r="C3063" s="22" t="s">
        <v>11175</v>
      </c>
      <c r="D3063" s="22" t="s">
        <v>4337</v>
      </c>
      <c r="F3063" s="22" t="s">
        <v>3730</v>
      </c>
      <c r="H3063" s="22" t="s">
        <v>8</v>
      </c>
    </row>
    <row r="3064" spans="1:8">
      <c r="A3064" s="22" t="s">
        <v>11176</v>
      </c>
      <c r="B3064" s="22" t="s">
        <v>18756</v>
      </c>
      <c r="C3064" s="22" t="s">
        <v>11177</v>
      </c>
      <c r="D3064" s="22" t="s">
        <v>6276</v>
      </c>
      <c r="E3064" s="22" t="s">
        <v>11178</v>
      </c>
      <c r="F3064" s="22" t="s">
        <v>3697</v>
      </c>
      <c r="H3064" s="22">
        <v>1589</v>
      </c>
    </row>
    <row r="3065" spans="1:8">
      <c r="A3065" s="22" t="s">
        <v>11179</v>
      </c>
      <c r="B3065" s="22" t="s">
        <v>20547</v>
      </c>
      <c r="C3065" s="22" t="s">
        <v>11180</v>
      </c>
      <c r="D3065" s="22" t="s">
        <v>3738</v>
      </c>
      <c r="E3065" s="22" t="s">
        <v>11181</v>
      </c>
      <c r="F3065" s="22" t="s">
        <v>3697</v>
      </c>
      <c r="H3065" s="22">
        <v>2150</v>
      </c>
    </row>
    <row r="3066" spans="1:8">
      <c r="A3066" s="22" t="s">
        <v>11182</v>
      </c>
      <c r="B3066" s="22" t="s">
        <v>20548</v>
      </c>
      <c r="C3066" s="22" t="s">
        <v>11183</v>
      </c>
      <c r="D3066" s="22" t="s">
        <v>5225</v>
      </c>
      <c r="E3066" s="22" t="s">
        <v>11184</v>
      </c>
      <c r="F3066" s="22" t="s">
        <v>3943</v>
      </c>
      <c r="G3066" s="22">
        <v>1</v>
      </c>
      <c r="H3066" s="22" t="s">
        <v>8</v>
      </c>
    </row>
    <row r="3067" spans="1:8">
      <c r="A3067" s="22" t="s">
        <v>11185</v>
      </c>
      <c r="B3067" s="22" t="s">
        <v>20549</v>
      </c>
      <c r="C3067" s="22" t="s">
        <v>11186</v>
      </c>
      <c r="D3067" s="22" t="s">
        <v>4353</v>
      </c>
      <c r="F3067" s="22" t="s">
        <v>3715</v>
      </c>
      <c r="H3067" s="22" t="s">
        <v>8</v>
      </c>
    </row>
    <row r="3068" spans="1:8">
      <c r="A3068" s="22" t="s">
        <v>11187</v>
      </c>
      <c r="B3068" s="22" t="s">
        <v>20550</v>
      </c>
      <c r="C3068" s="22" t="s">
        <v>11188</v>
      </c>
      <c r="D3068" s="22" t="s">
        <v>11189</v>
      </c>
      <c r="E3068" s="22" t="s">
        <v>11190</v>
      </c>
      <c r="F3068" s="22" t="s">
        <v>3697</v>
      </c>
      <c r="H3068" s="22">
        <v>2075</v>
      </c>
    </row>
    <row r="3069" spans="1:8">
      <c r="A3069" s="22" t="s">
        <v>11191</v>
      </c>
      <c r="B3069" s="22" t="s">
        <v>20551</v>
      </c>
      <c r="C3069" s="22" t="s">
        <v>11192</v>
      </c>
      <c r="D3069" s="22" t="s">
        <v>4234</v>
      </c>
      <c r="F3069" s="22" t="s">
        <v>3711</v>
      </c>
      <c r="H3069" s="22" t="s">
        <v>8</v>
      </c>
    </row>
    <row r="3070" spans="1:8">
      <c r="A3070" s="22" t="s">
        <v>11193</v>
      </c>
      <c r="B3070" s="22" t="s">
        <v>18685</v>
      </c>
      <c r="C3070" s="22" t="s">
        <v>11194</v>
      </c>
      <c r="D3070" s="22" t="s">
        <v>4172</v>
      </c>
      <c r="E3070" s="22" t="s">
        <v>11195</v>
      </c>
      <c r="F3070" s="22" t="s">
        <v>3697</v>
      </c>
      <c r="H3070" s="22">
        <v>844</v>
      </c>
    </row>
    <row r="3071" spans="1:8">
      <c r="A3071" s="22" t="s">
        <v>11196</v>
      </c>
      <c r="B3071" s="22" t="s">
        <v>18969</v>
      </c>
      <c r="C3071" s="22" t="s">
        <v>11197</v>
      </c>
      <c r="D3071" s="22" t="s">
        <v>4007</v>
      </c>
      <c r="E3071" s="22" t="s">
        <v>11198</v>
      </c>
      <c r="F3071" s="22" t="s">
        <v>3697</v>
      </c>
      <c r="H3071" s="22">
        <v>1815</v>
      </c>
    </row>
    <row r="3072" spans="1:8">
      <c r="A3072" s="22" t="s">
        <v>11199</v>
      </c>
      <c r="B3072" s="22" t="s">
        <v>19152</v>
      </c>
      <c r="C3072" s="22" t="s">
        <v>11200</v>
      </c>
      <c r="D3072" s="22" t="s">
        <v>11201</v>
      </c>
      <c r="F3072" s="22" t="s">
        <v>3711</v>
      </c>
      <c r="H3072" s="22" t="s">
        <v>8</v>
      </c>
    </row>
    <row r="3073" spans="1:8">
      <c r="A3073" s="22" t="s">
        <v>11202</v>
      </c>
      <c r="B3073" s="22" t="s">
        <v>19961</v>
      </c>
      <c r="C3073" s="22" t="s">
        <v>11203</v>
      </c>
      <c r="D3073" s="22" t="s">
        <v>5657</v>
      </c>
      <c r="E3073" s="22" t="s">
        <v>11204</v>
      </c>
      <c r="F3073" s="22" t="s">
        <v>3697</v>
      </c>
      <c r="G3073" s="22">
        <v>1</v>
      </c>
      <c r="H3073" s="22">
        <v>1104</v>
      </c>
    </row>
    <row r="3074" spans="1:8">
      <c r="A3074" s="22" t="s">
        <v>11205</v>
      </c>
      <c r="B3074" s="22" t="s">
        <v>19386</v>
      </c>
      <c r="C3074" s="22" t="s">
        <v>11206</v>
      </c>
      <c r="D3074" s="22" t="s">
        <v>11207</v>
      </c>
      <c r="E3074" s="22" t="s">
        <v>11208</v>
      </c>
      <c r="F3074" s="22" t="s">
        <v>3697</v>
      </c>
      <c r="G3074" s="22">
        <v>1</v>
      </c>
      <c r="H3074" s="22">
        <v>204</v>
      </c>
    </row>
    <row r="3075" spans="1:8">
      <c r="A3075" s="22" t="s">
        <v>11209</v>
      </c>
      <c r="B3075" s="22" t="s">
        <v>20552</v>
      </c>
      <c r="C3075" s="22" t="s">
        <v>11210</v>
      </c>
      <c r="D3075" s="22" t="s">
        <v>3729</v>
      </c>
      <c r="F3075" s="22" t="s">
        <v>3730</v>
      </c>
      <c r="H3075" s="22" t="s">
        <v>8</v>
      </c>
    </row>
    <row r="3076" spans="1:8">
      <c r="A3076" s="22" t="s">
        <v>11211</v>
      </c>
      <c r="B3076" s="22" t="s">
        <v>20553</v>
      </c>
      <c r="C3076" s="22" t="s">
        <v>11212</v>
      </c>
      <c r="D3076" s="22" t="s">
        <v>3815</v>
      </c>
      <c r="E3076" s="22" t="s">
        <v>11213</v>
      </c>
      <c r="F3076" s="22" t="s">
        <v>3697</v>
      </c>
      <c r="H3076" s="22">
        <v>2015</v>
      </c>
    </row>
    <row r="3077" spans="1:8">
      <c r="A3077" s="22" t="s">
        <v>11214</v>
      </c>
      <c r="B3077" s="22" t="s">
        <v>19436</v>
      </c>
      <c r="C3077" s="22" t="s">
        <v>11215</v>
      </c>
      <c r="D3077" s="22" t="s">
        <v>4311</v>
      </c>
      <c r="E3077" s="22" t="s">
        <v>11216</v>
      </c>
      <c r="F3077" s="22" t="s">
        <v>3697</v>
      </c>
      <c r="H3077" s="22">
        <v>734</v>
      </c>
    </row>
    <row r="3078" spans="1:8">
      <c r="A3078" s="22" t="s">
        <v>11217</v>
      </c>
      <c r="B3078" s="22" t="s">
        <v>20554</v>
      </c>
      <c r="C3078" s="22" t="s">
        <v>11218</v>
      </c>
      <c r="D3078" s="22" t="s">
        <v>3729</v>
      </c>
      <c r="E3078" s="22" t="s">
        <v>11219</v>
      </c>
      <c r="F3078" s="22" t="s">
        <v>3697</v>
      </c>
      <c r="H3078" s="22">
        <v>832</v>
      </c>
    </row>
    <row r="3079" spans="1:8">
      <c r="A3079" s="22" t="s">
        <v>11220</v>
      </c>
      <c r="B3079" s="22" t="s">
        <v>19953</v>
      </c>
      <c r="C3079" s="22" t="s">
        <v>11221</v>
      </c>
      <c r="D3079" s="22" t="s">
        <v>6458</v>
      </c>
      <c r="E3079" s="22" t="s">
        <v>11222</v>
      </c>
      <c r="F3079" s="22" t="s">
        <v>3697</v>
      </c>
      <c r="H3079" s="22">
        <v>289</v>
      </c>
    </row>
    <row r="3080" spans="1:8">
      <c r="A3080" s="22" t="s">
        <v>11223</v>
      </c>
      <c r="B3080" s="22" t="s">
        <v>20495</v>
      </c>
      <c r="C3080" s="22" t="s">
        <v>372</v>
      </c>
      <c r="D3080" s="22" t="s">
        <v>3706</v>
      </c>
      <c r="F3080" s="22" t="s">
        <v>3715</v>
      </c>
      <c r="H3080" s="22" t="s">
        <v>8</v>
      </c>
    </row>
    <row r="3081" spans="1:8">
      <c r="A3081" s="22" t="s">
        <v>11224</v>
      </c>
      <c r="B3081" s="22" t="s">
        <v>18633</v>
      </c>
      <c r="C3081" s="22" t="s">
        <v>11225</v>
      </c>
      <c r="D3081" s="22" t="s">
        <v>3775</v>
      </c>
      <c r="E3081" s="22" t="s">
        <v>11226</v>
      </c>
      <c r="F3081" s="22" t="s">
        <v>3697</v>
      </c>
      <c r="H3081" s="22" t="s">
        <v>8</v>
      </c>
    </row>
    <row r="3082" spans="1:8">
      <c r="A3082" s="22" t="s">
        <v>11227</v>
      </c>
      <c r="B3082" s="22" t="s">
        <v>18667</v>
      </c>
      <c r="C3082" s="22" t="s">
        <v>11228</v>
      </c>
      <c r="D3082" s="22" t="s">
        <v>4716</v>
      </c>
      <c r="E3082" s="22" t="s">
        <v>11229</v>
      </c>
      <c r="F3082" s="22" t="s">
        <v>3697</v>
      </c>
      <c r="H3082" s="22" t="s">
        <v>8</v>
      </c>
    </row>
    <row r="3083" spans="1:8">
      <c r="A3083" s="22" t="s">
        <v>11230</v>
      </c>
      <c r="B3083" s="22" t="s">
        <v>20555</v>
      </c>
      <c r="C3083" s="22" t="s">
        <v>11231</v>
      </c>
      <c r="D3083" s="22" t="s">
        <v>11232</v>
      </c>
      <c r="E3083" s="22" t="s">
        <v>1972</v>
      </c>
      <c r="F3083" s="22" t="s">
        <v>3697</v>
      </c>
      <c r="H3083" s="22">
        <v>1003</v>
      </c>
    </row>
    <row r="3084" spans="1:8">
      <c r="A3084" s="22" t="s">
        <v>11233</v>
      </c>
      <c r="B3084" s="22" t="s">
        <v>20556</v>
      </c>
      <c r="C3084" s="22" t="s">
        <v>11234</v>
      </c>
      <c r="D3084" s="22" t="s">
        <v>5444</v>
      </c>
      <c r="F3084" s="22" t="s">
        <v>3715</v>
      </c>
      <c r="H3084" s="22" t="s">
        <v>8</v>
      </c>
    </row>
    <row r="3085" spans="1:8">
      <c r="A3085" s="22" t="s">
        <v>24831</v>
      </c>
      <c r="B3085" s="22" t="s">
        <v>24832</v>
      </c>
      <c r="C3085" s="22" t="s">
        <v>24833</v>
      </c>
      <c r="D3085" s="22" t="s">
        <v>7046</v>
      </c>
      <c r="F3085" s="22" t="s">
        <v>3730</v>
      </c>
      <c r="H3085" s="22" t="s">
        <v>8</v>
      </c>
    </row>
    <row r="3086" spans="1:8">
      <c r="A3086" s="22" t="s">
        <v>11235</v>
      </c>
      <c r="B3086" s="22" t="s">
        <v>20558</v>
      </c>
      <c r="C3086" s="22" t="s">
        <v>11236</v>
      </c>
      <c r="D3086" s="22" t="s">
        <v>3785</v>
      </c>
      <c r="F3086" s="22" t="s">
        <v>3711</v>
      </c>
      <c r="H3086" s="22" t="s">
        <v>8</v>
      </c>
    </row>
    <row r="3087" spans="1:8">
      <c r="A3087" s="22" t="s">
        <v>24834</v>
      </c>
      <c r="B3087" s="22" t="s">
        <v>24835</v>
      </c>
      <c r="C3087" s="22" t="s">
        <v>24836</v>
      </c>
      <c r="D3087" s="22" t="s">
        <v>7777</v>
      </c>
      <c r="E3087" s="22" t="s">
        <v>24837</v>
      </c>
      <c r="F3087" s="22" t="s">
        <v>3697</v>
      </c>
      <c r="H3087" s="22">
        <v>1717</v>
      </c>
    </row>
    <row r="3088" spans="1:8">
      <c r="A3088" s="22" t="s">
        <v>11237</v>
      </c>
      <c r="B3088" s="22" t="s">
        <v>20559</v>
      </c>
      <c r="C3088" s="22" t="s">
        <v>11238</v>
      </c>
      <c r="D3088" s="22" t="s">
        <v>5774</v>
      </c>
      <c r="E3088" s="22" t="s">
        <v>11239</v>
      </c>
      <c r="F3088" s="22" t="s">
        <v>3697</v>
      </c>
      <c r="H3088" s="22">
        <v>2021</v>
      </c>
    </row>
    <row r="3089" spans="1:8">
      <c r="A3089" s="22" t="s">
        <v>11240</v>
      </c>
      <c r="B3089" s="22" t="s">
        <v>20560</v>
      </c>
      <c r="C3089" s="22" t="s">
        <v>11241</v>
      </c>
      <c r="D3089" s="22" t="s">
        <v>3986</v>
      </c>
      <c r="F3089" s="22" t="s">
        <v>3730</v>
      </c>
      <c r="H3089" s="22" t="s">
        <v>8</v>
      </c>
    </row>
    <row r="3090" spans="1:8">
      <c r="A3090" s="22" t="s">
        <v>11242</v>
      </c>
      <c r="B3090" s="22" t="s">
        <v>20561</v>
      </c>
      <c r="C3090" s="22" t="s">
        <v>11243</v>
      </c>
      <c r="D3090" s="22" t="s">
        <v>5610</v>
      </c>
      <c r="E3090" s="22" t="s">
        <v>1616</v>
      </c>
      <c r="F3090" s="22" t="s">
        <v>3697</v>
      </c>
      <c r="H3090" s="22">
        <v>870</v>
      </c>
    </row>
    <row r="3091" spans="1:8">
      <c r="A3091" s="22" t="s">
        <v>11244</v>
      </c>
      <c r="B3091" s="22" t="s">
        <v>20562</v>
      </c>
      <c r="C3091" s="22" t="s">
        <v>11245</v>
      </c>
      <c r="D3091" s="22" t="s">
        <v>3996</v>
      </c>
      <c r="E3091" s="22" t="s">
        <v>11246</v>
      </c>
      <c r="F3091" s="22" t="s">
        <v>3697</v>
      </c>
      <c r="H3091" s="22">
        <v>348</v>
      </c>
    </row>
    <row r="3092" spans="1:8">
      <c r="A3092" s="22" t="s">
        <v>11247</v>
      </c>
      <c r="B3092" s="22" t="s">
        <v>20078</v>
      </c>
      <c r="C3092" s="22" t="s">
        <v>11248</v>
      </c>
      <c r="D3092" s="22" t="s">
        <v>3722</v>
      </c>
      <c r="F3092" s="22" t="s">
        <v>3715</v>
      </c>
      <c r="H3092" s="22" t="s">
        <v>8</v>
      </c>
    </row>
    <row r="3093" spans="1:8">
      <c r="A3093" s="22" t="s">
        <v>11249</v>
      </c>
      <c r="B3093" s="22" t="s">
        <v>18801</v>
      </c>
      <c r="C3093" s="22" t="s">
        <v>24838</v>
      </c>
      <c r="D3093" s="22" t="s">
        <v>5499</v>
      </c>
      <c r="F3093" s="22" t="s">
        <v>3707</v>
      </c>
      <c r="H3093" s="22" t="s">
        <v>8</v>
      </c>
    </row>
    <row r="3094" spans="1:8">
      <c r="A3094" s="22" t="s">
        <v>11250</v>
      </c>
      <c r="B3094" s="22" t="s">
        <v>19708</v>
      </c>
      <c r="C3094" s="22" t="s">
        <v>24839</v>
      </c>
      <c r="D3094" s="22" t="s">
        <v>5323</v>
      </c>
      <c r="F3094" s="22" t="s">
        <v>3705</v>
      </c>
      <c r="H3094" s="22" t="s">
        <v>8</v>
      </c>
    </row>
    <row r="3095" spans="1:8">
      <c r="A3095" s="22" t="s">
        <v>11251</v>
      </c>
      <c r="B3095" s="22" t="s">
        <v>20563</v>
      </c>
      <c r="C3095" s="22" t="s">
        <v>11252</v>
      </c>
      <c r="D3095" s="22" t="s">
        <v>11253</v>
      </c>
      <c r="E3095" s="22" t="s">
        <v>11254</v>
      </c>
      <c r="F3095" s="22" t="s">
        <v>3697</v>
      </c>
      <c r="G3095" s="22">
        <v>1</v>
      </c>
      <c r="H3095" s="22">
        <v>2392</v>
      </c>
    </row>
    <row r="3096" spans="1:8">
      <c r="A3096" s="22" t="s">
        <v>11255</v>
      </c>
      <c r="B3096" s="22" t="s">
        <v>18712</v>
      </c>
      <c r="C3096" s="22" t="s">
        <v>11256</v>
      </c>
      <c r="D3096" s="22" t="s">
        <v>5188</v>
      </c>
      <c r="E3096" s="22" t="s">
        <v>11257</v>
      </c>
      <c r="F3096" s="22" t="s">
        <v>3697</v>
      </c>
      <c r="H3096" s="22">
        <v>1111</v>
      </c>
    </row>
    <row r="3097" spans="1:8">
      <c r="A3097" s="22" t="s">
        <v>11258</v>
      </c>
      <c r="B3097" s="22" t="s">
        <v>18905</v>
      </c>
      <c r="C3097" s="22" t="s">
        <v>11259</v>
      </c>
      <c r="D3097" s="22" t="s">
        <v>4639</v>
      </c>
      <c r="E3097" s="22" t="s">
        <v>11260</v>
      </c>
      <c r="F3097" s="22" t="s">
        <v>3697</v>
      </c>
      <c r="G3097" s="22">
        <v>1</v>
      </c>
      <c r="H3097" s="22">
        <v>1450</v>
      </c>
    </row>
    <row r="3098" spans="1:8">
      <c r="A3098" s="22" t="s">
        <v>11261</v>
      </c>
      <c r="B3098" s="22" t="s">
        <v>20234</v>
      </c>
      <c r="C3098" s="22" t="s">
        <v>11262</v>
      </c>
      <c r="D3098" s="22" t="s">
        <v>5346</v>
      </c>
      <c r="F3098" s="22" t="s">
        <v>3711</v>
      </c>
      <c r="H3098" s="22" t="s">
        <v>8</v>
      </c>
    </row>
    <row r="3099" spans="1:8">
      <c r="A3099" s="22" t="s">
        <v>11263</v>
      </c>
      <c r="B3099" s="22" t="s">
        <v>18762</v>
      </c>
      <c r="C3099" s="22" t="s">
        <v>11264</v>
      </c>
      <c r="D3099" s="22" t="s">
        <v>4568</v>
      </c>
      <c r="F3099" s="22" t="s">
        <v>3711</v>
      </c>
      <c r="H3099" s="22" t="s">
        <v>8</v>
      </c>
    </row>
    <row r="3100" spans="1:8">
      <c r="A3100" s="22" t="s">
        <v>11265</v>
      </c>
      <c r="B3100" s="22" t="s">
        <v>19597</v>
      </c>
      <c r="C3100" s="22" t="s">
        <v>11266</v>
      </c>
      <c r="D3100" s="22" t="s">
        <v>5541</v>
      </c>
      <c r="F3100" s="22" t="s">
        <v>3730</v>
      </c>
      <c r="H3100" s="22" t="s">
        <v>8</v>
      </c>
    </row>
    <row r="3101" spans="1:8">
      <c r="A3101" s="22" t="s">
        <v>11267</v>
      </c>
      <c r="B3101" s="22" t="s">
        <v>20564</v>
      </c>
      <c r="C3101" s="22" t="s">
        <v>11268</v>
      </c>
      <c r="D3101" s="22" t="s">
        <v>7515</v>
      </c>
      <c r="F3101" s="22" t="s">
        <v>3715</v>
      </c>
      <c r="H3101" s="22" t="s">
        <v>8</v>
      </c>
    </row>
    <row r="3102" spans="1:8">
      <c r="A3102" s="22" t="s">
        <v>24840</v>
      </c>
      <c r="B3102" s="22" t="s">
        <v>24841</v>
      </c>
      <c r="C3102" s="22" t="s">
        <v>24842</v>
      </c>
      <c r="D3102" s="22" t="s">
        <v>9580</v>
      </c>
      <c r="F3102" s="22" t="s">
        <v>3715</v>
      </c>
      <c r="H3102" s="22" t="s">
        <v>8</v>
      </c>
    </row>
    <row r="3103" spans="1:8">
      <c r="A3103" s="22" t="s">
        <v>11269</v>
      </c>
      <c r="B3103" s="22" t="s">
        <v>20565</v>
      </c>
      <c r="C3103" s="22" t="s">
        <v>11270</v>
      </c>
      <c r="D3103" s="22" t="s">
        <v>4356</v>
      </c>
      <c r="F3103" s="22" t="s">
        <v>3715</v>
      </c>
      <c r="H3103" s="22" t="s">
        <v>8</v>
      </c>
    </row>
    <row r="3104" spans="1:8">
      <c r="A3104" s="22" t="s">
        <v>11271</v>
      </c>
      <c r="B3104" s="22" t="s">
        <v>19975</v>
      </c>
      <c r="C3104" s="22" t="s">
        <v>11272</v>
      </c>
      <c r="D3104" s="22" t="s">
        <v>4753</v>
      </c>
      <c r="E3104" s="22" t="s">
        <v>11273</v>
      </c>
      <c r="F3104" s="22" t="s">
        <v>3697</v>
      </c>
      <c r="H3104" s="22" t="s">
        <v>8</v>
      </c>
    </row>
    <row r="3105" spans="1:8">
      <c r="A3105" s="22" t="s">
        <v>11274</v>
      </c>
      <c r="B3105" s="22" t="s">
        <v>19265</v>
      </c>
      <c r="C3105" s="22" t="s">
        <v>11275</v>
      </c>
      <c r="D3105" s="22" t="s">
        <v>8597</v>
      </c>
      <c r="E3105" s="22" t="s">
        <v>11276</v>
      </c>
      <c r="F3105" s="22" t="s">
        <v>3697</v>
      </c>
      <c r="G3105" s="22">
        <v>1</v>
      </c>
      <c r="H3105" s="22" t="s">
        <v>8</v>
      </c>
    </row>
    <row r="3106" spans="1:8">
      <c r="A3106" s="22" t="s">
        <v>11277</v>
      </c>
      <c r="B3106" s="22" t="s">
        <v>18831</v>
      </c>
      <c r="C3106" s="22" t="s">
        <v>11278</v>
      </c>
      <c r="D3106" s="22" t="s">
        <v>7331</v>
      </c>
      <c r="F3106" s="22" t="s">
        <v>3715</v>
      </c>
      <c r="H3106" s="22" t="s">
        <v>8</v>
      </c>
    </row>
    <row r="3107" spans="1:8">
      <c r="A3107" s="22" t="s">
        <v>11279</v>
      </c>
      <c r="B3107" s="22" t="s">
        <v>20566</v>
      </c>
      <c r="C3107" s="22" t="s">
        <v>11280</v>
      </c>
      <c r="D3107" s="22" t="s">
        <v>4650</v>
      </c>
      <c r="F3107" s="22" t="s">
        <v>3715</v>
      </c>
      <c r="H3107" s="22" t="s">
        <v>8</v>
      </c>
    </row>
    <row r="3108" spans="1:8">
      <c r="A3108" s="22" t="s">
        <v>11281</v>
      </c>
      <c r="B3108" s="22" t="s">
        <v>20053</v>
      </c>
      <c r="C3108" s="22" t="s">
        <v>11282</v>
      </c>
      <c r="D3108" s="22" t="s">
        <v>3704</v>
      </c>
      <c r="F3108" s="22" t="s">
        <v>3715</v>
      </c>
      <c r="H3108" s="22" t="s">
        <v>8</v>
      </c>
    </row>
    <row r="3109" spans="1:8">
      <c r="A3109" s="22" t="s">
        <v>11283</v>
      </c>
      <c r="B3109" s="22" t="s">
        <v>20567</v>
      </c>
      <c r="C3109" s="22" t="s">
        <v>11284</v>
      </c>
      <c r="D3109" s="22" t="s">
        <v>4172</v>
      </c>
      <c r="E3109" s="22" t="s">
        <v>11285</v>
      </c>
      <c r="F3109" s="22" t="s">
        <v>3697</v>
      </c>
      <c r="H3109" s="22">
        <v>854</v>
      </c>
    </row>
    <row r="3110" spans="1:8">
      <c r="A3110" s="22" t="s">
        <v>11286</v>
      </c>
      <c r="B3110" s="22" t="s">
        <v>20568</v>
      </c>
      <c r="C3110" s="22" t="s">
        <v>11287</v>
      </c>
      <c r="D3110" s="22" t="s">
        <v>5336</v>
      </c>
      <c r="E3110" s="22" t="s">
        <v>11288</v>
      </c>
      <c r="F3110" s="22" t="s">
        <v>3697</v>
      </c>
      <c r="H3110" s="22" t="s">
        <v>8</v>
      </c>
    </row>
    <row r="3111" spans="1:8">
      <c r="A3111" s="22" t="s">
        <v>11289</v>
      </c>
      <c r="B3111" s="22" t="s">
        <v>20569</v>
      </c>
      <c r="C3111" s="22" t="s">
        <v>11290</v>
      </c>
      <c r="D3111" s="22" t="s">
        <v>5008</v>
      </c>
      <c r="F3111" s="22" t="s">
        <v>3730</v>
      </c>
      <c r="H3111" s="22" t="s">
        <v>8</v>
      </c>
    </row>
    <row r="3112" spans="1:8">
      <c r="A3112" s="22" t="s">
        <v>11291</v>
      </c>
      <c r="B3112" s="22" t="s">
        <v>18693</v>
      </c>
      <c r="C3112" s="22" t="s">
        <v>11292</v>
      </c>
      <c r="D3112" s="22" t="s">
        <v>4293</v>
      </c>
      <c r="E3112" s="22" t="s">
        <v>11293</v>
      </c>
      <c r="F3112" s="22" t="s">
        <v>3697</v>
      </c>
      <c r="H3112" s="22">
        <v>21</v>
      </c>
    </row>
    <row r="3113" spans="1:8">
      <c r="A3113" s="22" t="s">
        <v>24843</v>
      </c>
      <c r="B3113" s="22" t="s">
        <v>24844</v>
      </c>
      <c r="C3113" s="22" t="s">
        <v>24845</v>
      </c>
      <c r="D3113" s="22" t="s">
        <v>4741</v>
      </c>
      <c r="E3113" s="22" t="s">
        <v>24846</v>
      </c>
      <c r="F3113" s="22" t="s">
        <v>3697</v>
      </c>
      <c r="H3113" s="22">
        <v>1246</v>
      </c>
    </row>
    <row r="3114" spans="1:8">
      <c r="A3114" s="22" t="s">
        <v>11294</v>
      </c>
      <c r="B3114" s="22" t="s">
        <v>20570</v>
      </c>
      <c r="C3114" s="22" t="s">
        <v>11295</v>
      </c>
      <c r="D3114" s="22" t="s">
        <v>4691</v>
      </c>
      <c r="E3114" s="22" t="s">
        <v>11296</v>
      </c>
      <c r="F3114" s="22" t="s">
        <v>3697</v>
      </c>
      <c r="H3114" s="22">
        <v>1175</v>
      </c>
    </row>
    <row r="3115" spans="1:8">
      <c r="A3115" s="22" t="s">
        <v>11297</v>
      </c>
      <c r="B3115" s="22" t="s">
        <v>18823</v>
      </c>
      <c r="C3115" s="22" t="s">
        <v>11298</v>
      </c>
      <c r="D3115" s="22" t="s">
        <v>3765</v>
      </c>
      <c r="E3115" s="22" t="s">
        <v>11299</v>
      </c>
      <c r="F3115" s="22" t="s">
        <v>3697</v>
      </c>
      <c r="H3115" s="22">
        <v>1704</v>
      </c>
    </row>
    <row r="3116" spans="1:8">
      <c r="A3116" s="22" t="s">
        <v>11300</v>
      </c>
      <c r="B3116" s="22" t="s">
        <v>20571</v>
      </c>
      <c r="C3116" s="22" t="s">
        <v>11301</v>
      </c>
      <c r="D3116" s="22" t="s">
        <v>4942</v>
      </c>
      <c r="E3116" s="22" t="s">
        <v>11302</v>
      </c>
      <c r="F3116" s="22" t="s">
        <v>3697</v>
      </c>
      <c r="H3116" s="22">
        <v>2327</v>
      </c>
    </row>
    <row r="3117" spans="1:8">
      <c r="A3117" s="22" t="s">
        <v>11303</v>
      </c>
      <c r="B3117" s="22" t="s">
        <v>20572</v>
      </c>
      <c r="C3117" s="22" t="s">
        <v>11304</v>
      </c>
      <c r="D3117" s="22" t="s">
        <v>3803</v>
      </c>
      <c r="F3117" s="22" t="s">
        <v>3715</v>
      </c>
      <c r="H3117" s="22" t="s">
        <v>8</v>
      </c>
    </row>
    <row r="3118" spans="1:8">
      <c r="A3118" s="22" t="s">
        <v>11305</v>
      </c>
      <c r="B3118" s="22" t="s">
        <v>20573</v>
      </c>
      <c r="C3118" s="22" t="s">
        <v>11306</v>
      </c>
      <c r="D3118" s="22" t="s">
        <v>11307</v>
      </c>
      <c r="E3118" s="22" t="s">
        <v>11308</v>
      </c>
      <c r="F3118" s="22" t="s">
        <v>3697</v>
      </c>
      <c r="H3118" s="22">
        <v>1224</v>
      </c>
    </row>
    <row r="3119" spans="1:8">
      <c r="A3119" s="22" t="s">
        <v>11309</v>
      </c>
      <c r="B3119" s="22" t="s">
        <v>20574</v>
      </c>
      <c r="C3119" s="22" t="s">
        <v>11310</v>
      </c>
      <c r="D3119" s="22" t="s">
        <v>3847</v>
      </c>
      <c r="F3119" s="22" t="s">
        <v>3715</v>
      </c>
      <c r="H3119" s="22" t="s">
        <v>8</v>
      </c>
    </row>
    <row r="3120" spans="1:8">
      <c r="A3120" s="22" t="s">
        <v>11311</v>
      </c>
      <c r="B3120" s="22" t="s">
        <v>20575</v>
      </c>
      <c r="C3120" s="22" t="s">
        <v>11312</v>
      </c>
      <c r="D3120" s="22" t="s">
        <v>3892</v>
      </c>
      <c r="F3120" s="22" t="s">
        <v>3730</v>
      </c>
      <c r="H3120" s="22" t="s">
        <v>8</v>
      </c>
    </row>
    <row r="3121" spans="1:8">
      <c r="A3121" s="22" t="s">
        <v>11313</v>
      </c>
      <c r="B3121" s="22" t="s">
        <v>19795</v>
      </c>
      <c r="C3121" s="22" t="s">
        <v>11314</v>
      </c>
      <c r="D3121" s="22" t="s">
        <v>6515</v>
      </c>
      <c r="E3121" s="22" t="s">
        <v>11315</v>
      </c>
      <c r="F3121" s="22" t="s">
        <v>3697</v>
      </c>
      <c r="H3121" s="22">
        <v>1340</v>
      </c>
    </row>
    <row r="3122" spans="1:8">
      <c r="A3122" s="22" t="s">
        <v>11316</v>
      </c>
      <c r="B3122" s="22" t="s">
        <v>24847</v>
      </c>
      <c r="C3122" s="22" t="s">
        <v>24848</v>
      </c>
      <c r="D3122" s="22" t="s">
        <v>7083</v>
      </c>
      <c r="F3122" s="22" t="s">
        <v>3715</v>
      </c>
      <c r="H3122" s="22" t="s">
        <v>8</v>
      </c>
    </row>
    <row r="3123" spans="1:8">
      <c r="A3123" s="22" t="s">
        <v>11317</v>
      </c>
      <c r="B3123" s="22" t="s">
        <v>18801</v>
      </c>
      <c r="C3123" s="22" t="s">
        <v>11318</v>
      </c>
      <c r="D3123" s="22" t="s">
        <v>11319</v>
      </c>
      <c r="F3123" s="22" t="s">
        <v>3711</v>
      </c>
      <c r="H3123" s="22" t="s">
        <v>8</v>
      </c>
    </row>
    <row r="3124" spans="1:8">
      <c r="A3124" s="22" t="s">
        <v>11320</v>
      </c>
      <c r="B3124" s="22" t="s">
        <v>18864</v>
      </c>
      <c r="C3124" s="22" t="s">
        <v>24849</v>
      </c>
      <c r="D3124" s="22" t="s">
        <v>13148</v>
      </c>
      <c r="F3124" s="22" t="s">
        <v>3715</v>
      </c>
      <c r="H3124" s="22" t="s">
        <v>8</v>
      </c>
    </row>
    <row r="3125" spans="1:8">
      <c r="A3125" s="22" t="s">
        <v>11321</v>
      </c>
      <c r="B3125" s="22" t="s">
        <v>19449</v>
      </c>
      <c r="C3125" s="22" t="s">
        <v>11322</v>
      </c>
      <c r="D3125" s="22" t="s">
        <v>3789</v>
      </c>
      <c r="E3125" s="22" t="s">
        <v>11323</v>
      </c>
      <c r="F3125" s="22" t="s">
        <v>3697</v>
      </c>
      <c r="H3125" s="22">
        <v>1045</v>
      </c>
    </row>
    <row r="3126" spans="1:8">
      <c r="A3126" s="22" t="s">
        <v>11324</v>
      </c>
      <c r="B3126" s="22" t="s">
        <v>20576</v>
      </c>
      <c r="C3126" s="22" t="s">
        <v>11325</v>
      </c>
      <c r="D3126" s="22" t="s">
        <v>11326</v>
      </c>
      <c r="E3126" s="22" t="s">
        <v>11327</v>
      </c>
      <c r="F3126" s="22" t="s">
        <v>3697</v>
      </c>
      <c r="H3126" s="22">
        <v>136</v>
      </c>
    </row>
    <row r="3127" spans="1:8">
      <c r="A3127" s="22" t="s">
        <v>11328</v>
      </c>
      <c r="B3127" s="22" t="s">
        <v>20577</v>
      </c>
      <c r="C3127" s="22" t="s">
        <v>11329</v>
      </c>
      <c r="D3127" s="22" t="s">
        <v>281</v>
      </c>
      <c r="E3127" s="22" t="s">
        <v>11330</v>
      </c>
      <c r="F3127" s="22" t="s">
        <v>3697</v>
      </c>
      <c r="H3127" s="22" t="s">
        <v>8</v>
      </c>
    </row>
    <row r="3128" spans="1:8">
      <c r="A3128" s="22" t="s">
        <v>11331</v>
      </c>
      <c r="B3128" s="22" t="s">
        <v>20578</v>
      </c>
      <c r="C3128" s="22" t="s">
        <v>11332</v>
      </c>
      <c r="D3128" s="22" t="s">
        <v>4816</v>
      </c>
      <c r="E3128" s="22" t="s">
        <v>11333</v>
      </c>
      <c r="F3128" s="22" t="s">
        <v>3697</v>
      </c>
      <c r="H3128" s="22" t="s">
        <v>8</v>
      </c>
    </row>
    <row r="3129" spans="1:8">
      <c r="A3129" s="22" t="s">
        <v>11334</v>
      </c>
      <c r="B3129" s="22" t="s">
        <v>18720</v>
      </c>
      <c r="C3129" s="22" t="s">
        <v>11335</v>
      </c>
      <c r="D3129" s="22" t="s">
        <v>11336</v>
      </c>
      <c r="E3129" s="22" t="s">
        <v>11337</v>
      </c>
      <c r="F3129" s="22" t="s">
        <v>3707</v>
      </c>
      <c r="H3129" s="22" t="s">
        <v>8</v>
      </c>
    </row>
    <row r="3130" spans="1:8">
      <c r="A3130" s="22" t="s">
        <v>11338</v>
      </c>
      <c r="B3130" s="22" t="s">
        <v>20579</v>
      </c>
      <c r="C3130" s="22" t="s">
        <v>11339</v>
      </c>
      <c r="D3130" s="22" t="s">
        <v>3714</v>
      </c>
      <c r="F3130" s="22" t="s">
        <v>3943</v>
      </c>
      <c r="H3130" s="22" t="s">
        <v>8</v>
      </c>
    </row>
    <row r="3131" spans="1:8">
      <c r="A3131" s="22" t="s">
        <v>11340</v>
      </c>
      <c r="B3131" s="22" t="s">
        <v>20580</v>
      </c>
      <c r="C3131" s="22" t="s">
        <v>11341</v>
      </c>
      <c r="D3131" s="22" t="s">
        <v>4647</v>
      </c>
      <c r="F3131" s="22" t="s">
        <v>3715</v>
      </c>
      <c r="H3131" s="22" t="s">
        <v>8</v>
      </c>
    </row>
    <row r="3132" spans="1:8">
      <c r="A3132" s="22" t="s">
        <v>11342</v>
      </c>
      <c r="B3132" s="22" t="s">
        <v>20581</v>
      </c>
      <c r="C3132" s="22" t="s">
        <v>11343</v>
      </c>
      <c r="D3132" s="22" t="s">
        <v>4242</v>
      </c>
      <c r="E3132" s="22" t="s">
        <v>11344</v>
      </c>
      <c r="F3132" s="22" t="s">
        <v>3707</v>
      </c>
      <c r="H3132" s="22" t="s">
        <v>8</v>
      </c>
    </row>
    <row r="3133" spans="1:8">
      <c r="A3133" s="22" t="s">
        <v>11345</v>
      </c>
      <c r="B3133" s="22" t="s">
        <v>20582</v>
      </c>
      <c r="C3133" s="22" t="s">
        <v>11346</v>
      </c>
      <c r="D3133" s="22" t="s">
        <v>7368</v>
      </c>
      <c r="E3133" s="22" t="s">
        <v>11347</v>
      </c>
      <c r="F3133" s="22" t="s">
        <v>3697</v>
      </c>
      <c r="G3133" s="22">
        <v>1</v>
      </c>
      <c r="H3133" s="22">
        <v>1271</v>
      </c>
    </row>
    <row r="3134" spans="1:8">
      <c r="A3134" s="22" t="s">
        <v>11348</v>
      </c>
      <c r="B3134" s="22" t="s">
        <v>19367</v>
      </c>
      <c r="C3134" s="22" t="s">
        <v>11349</v>
      </c>
      <c r="D3134" s="22" t="s">
        <v>3722</v>
      </c>
      <c r="E3134" s="22" t="s">
        <v>11350</v>
      </c>
      <c r="F3134" s="22" t="s">
        <v>3697</v>
      </c>
      <c r="G3134" s="22">
        <v>3</v>
      </c>
      <c r="H3134" s="22">
        <v>308</v>
      </c>
    </row>
    <row r="3135" spans="1:8">
      <c r="A3135" s="22" t="s">
        <v>11351</v>
      </c>
      <c r="B3135" s="22" t="s">
        <v>19193</v>
      </c>
      <c r="C3135" s="22" t="s">
        <v>11352</v>
      </c>
      <c r="D3135" s="22" t="s">
        <v>4386</v>
      </c>
      <c r="E3135" s="22" t="s">
        <v>11353</v>
      </c>
      <c r="F3135" s="22" t="s">
        <v>3697</v>
      </c>
      <c r="H3135" s="22">
        <v>2367</v>
      </c>
    </row>
    <row r="3136" spans="1:8">
      <c r="A3136" s="22" t="s">
        <v>11354</v>
      </c>
      <c r="B3136" s="22" t="s">
        <v>18902</v>
      </c>
      <c r="C3136" s="22" t="s">
        <v>11355</v>
      </c>
      <c r="D3136" s="22" t="s">
        <v>3704</v>
      </c>
      <c r="E3136" s="22" t="s">
        <v>11356</v>
      </c>
      <c r="F3136" s="22" t="s">
        <v>3697</v>
      </c>
      <c r="H3136" s="22">
        <v>2170</v>
      </c>
    </row>
    <row r="3137" spans="1:8">
      <c r="A3137" s="22" t="s">
        <v>11357</v>
      </c>
      <c r="B3137" s="22" t="s">
        <v>21160</v>
      </c>
      <c r="C3137" s="22" t="s">
        <v>24850</v>
      </c>
      <c r="D3137" s="22" t="s">
        <v>5541</v>
      </c>
      <c r="E3137" s="22" t="s">
        <v>24851</v>
      </c>
      <c r="F3137" s="22" t="s">
        <v>3697</v>
      </c>
      <c r="H3137" s="22" t="s">
        <v>8</v>
      </c>
    </row>
    <row r="3138" spans="1:8">
      <c r="A3138" s="22" t="s">
        <v>11358</v>
      </c>
      <c r="B3138" s="22" t="s">
        <v>20583</v>
      </c>
      <c r="C3138" s="22" t="s">
        <v>11359</v>
      </c>
      <c r="D3138" s="22" t="s">
        <v>3722</v>
      </c>
      <c r="F3138" s="22" t="s">
        <v>3715</v>
      </c>
      <c r="H3138" s="22" t="s">
        <v>8</v>
      </c>
    </row>
    <row r="3139" spans="1:8">
      <c r="A3139" s="22" t="s">
        <v>11360</v>
      </c>
      <c r="B3139" s="22" t="s">
        <v>20584</v>
      </c>
      <c r="C3139" s="22" t="s">
        <v>11361</v>
      </c>
      <c r="D3139" s="22" t="s">
        <v>7515</v>
      </c>
      <c r="F3139" s="22" t="s">
        <v>3730</v>
      </c>
      <c r="H3139" s="22" t="s">
        <v>8</v>
      </c>
    </row>
    <row r="3140" spans="1:8">
      <c r="A3140" s="22" t="s">
        <v>11362</v>
      </c>
      <c r="B3140" s="22" t="s">
        <v>20559</v>
      </c>
      <c r="C3140" s="22" t="s">
        <v>11363</v>
      </c>
      <c r="D3140" s="22" t="s">
        <v>5657</v>
      </c>
      <c r="E3140" s="22" t="s">
        <v>11364</v>
      </c>
      <c r="F3140" s="22" t="s">
        <v>3697</v>
      </c>
      <c r="H3140" s="22">
        <v>1101</v>
      </c>
    </row>
    <row r="3141" spans="1:8">
      <c r="A3141" s="22" t="s">
        <v>11365</v>
      </c>
      <c r="B3141" s="22" t="s">
        <v>20585</v>
      </c>
      <c r="C3141" s="22" t="s">
        <v>11366</v>
      </c>
      <c r="D3141" s="22" t="s">
        <v>4302</v>
      </c>
      <c r="F3141" s="22" t="s">
        <v>3711</v>
      </c>
      <c r="H3141" s="22" t="s">
        <v>8</v>
      </c>
    </row>
    <row r="3142" spans="1:8">
      <c r="A3142" s="22" t="s">
        <v>11367</v>
      </c>
      <c r="B3142" s="22" t="s">
        <v>20586</v>
      </c>
      <c r="C3142" s="22" t="s">
        <v>11368</v>
      </c>
      <c r="D3142" s="22" t="s">
        <v>7827</v>
      </c>
      <c r="E3142" s="22" t="s">
        <v>11369</v>
      </c>
      <c r="F3142" s="22" t="s">
        <v>3697</v>
      </c>
      <c r="H3142" s="22" t="s">
        <v>8</v>
      </c>
    </row>
    <row r="3143" spans="1:8">
      <c r="A3143" s="22" t="s">
        <v>11370</v>
      </c>
      <c r="B3143" s="22" t="s">
        <v>20587</v>
      </c>
      <c r="C3143" s="22" t="s">
        <v>11371</v>
      </c>
      <c r="D3143" s="22" t="s">
        <v>4753</v>
      </c>
      <c r="F3143" s="22" t="s">
        <v>3730</v>
      </c>
      <c r="H3143" s="22" t="s">
        <v>8</v>
      </c>
    </row>
    <row r="3144" spans="1:8">
      <c r="A3144" s="22" t="s">
        <v>11372</v>
      </c>
      <c r="B3144" s="22" t="s">
        <v>18902</v>
      </c>
      <c r="C3144" s="22" t="s">
        <v>11373</v>
      </c>
      <c r="D3144" s="22" t="s">
        <v>3931</v>
      </c>
      <c r="F3144" s="22" t="s">
        <v>3705</v>
      </c>
      <c r="H3144" s="22" t="s">
        <v>8</v>
      </c>
    </row>
    <row r="3145" spans="1:8">
      <c r="A3145" s="22" t="s">
        <v>11374</v>
      </c>
      <c r="B3145" s="22" t="s">
        <v>24852</v>
      </c>
      <c r="C3145" s="22" t="s">
        <v>24853</v>
      </c>
      <c r="D3145" s="22" t="s">
        <v>3800</v>
      </c>
      <c r="E3145" s="22" t="s">
        <v>24854</v>
      </c>
      <c r="F3145" s="22" t="s">
        <v>3697</v>
      </c>
      <c r="H3145" s="22">
        <v>2464</v>
      </c>
    </row>
    <row r="3146" spans="1:8">
      <c r="A3146" s="22" t="s">
        <v>11375</v>
      </c>
      <c r="B3146" s="22" t="s">
        <v>21700</v>
      </c>
      <c r="C3146" s="22" t="s">
        <v>24855</v>
      </c>
      <c r="D3146" s="22" t="s">
        <v>3831</v>
      </c>
      <c r="F3146" s="22" t="s">
        <v>3730</v>
      </c>
      <c r="H3146" s="22" t="s">
        <v>8</v>
      </c>
    </row>
    <row r="3147" spans="1:8">
      <c r="A3147" s="22" t="s">
        <v>11376</v>
      </c>
      <c r="B3147" s="22" t="s">
        <v>20558</v>
      </c>
      <c r="C3147" s="22" t="s">
        <v>11377</v>
      </c>
      <c r="D3147" s="22" t="s">
        <v>4650</v>
      </c>
      <c r="E3147" s="22" t="s">
        <v>11378</v>
      </c>
      <c r="F3147" s="22" t="s">
        <v>3697</v>
      </c>
      <c r="H3147" s="22">
        <v>1724</v>
      </c>
    </row>
    <row r="3148" spans="1:8">
      <c r="A3148" s="22" t="s">
        <v>11379</v>
      </c>
      <c r="B3148" s="22" t="s">
        <v>20588</v>
      </c>
      <c r="C3148" s="22" t="s">
        <v>11380</v>
      </c>
      <c r="D3148" s="22" t="s">
        <v>4234</v>
      </c>
      <c r="F3148" s="22" t="s">
        <v>3715</v>
      </c>
      <c r="H3148" s="22" t="s">
        <v>8</v>
      </c>
    </row>
    <row r="3149" spans="1:8">
      <c r="A3149" s="22" t="s">
        <v>11381</v>
      </c>
      <c r="B3149" s="22" t="s">
        <v>19327</v>
      </c>
      <c r="C3149" s="22" t="s">
        <v>11382</v>
      </c>
      <c r="D3149" s="22" t="s">
        <v>4206</v>
      </c>
      <c r="E3149" s="22" t="s">
        <v>11383</v>
      </c>
      <c r="F3149" s="22" t="s">
        <v>3697</v>
      </c>
      <c r="G3149" s="22">
        <v>1</v>
      </c>
      <c r="H3149" s="22" t="s">
        <v>8</v>
      </c>
    </row>
    <row r="3150" spans="1:8">
      <c r="A3150" s="22" t="s">
        <v>11384</v>
      </c>
      <c r="B3150" s="22" t="s">
        <v>20589</v>
      </c>
      <c r="C3150" s="22" t="s">
        <v>11385</v>
      </c>
      <c r="D3150" s="22" t="s">
        <v>5172</v>
      </c>
      <c r="E3150" s="22" t="s">
        <v>11386</v>
      </c>
      <c r="F3150" s="22" t="s">
        <v>3697</v>
      </c>
      <c r="H3150" s="22">
        <v>2039</v>
      </c>
    </row>
    <row r="3151" spans="1:8">
      <c r="A3151" s="22" t="s">
        <v>11387</v>
      </c>
      <c r="B3151" s="22" t="s">
        <v>20590</v>
      </c>
      <c r="C3151" s="22" t="s">
        <v>11388</v>
      </c>
      <c r="D3151" s="22" t="s">
        <v>4275</v>
      </c>
      <c r="F3151" s="22" t="s">
        <v>3715</v>
      </c>
      <c r="H3151" s="22" t="s">
        <v>8</v>
      </c>
    </row>
    <row r="3152" spans="1:8">
      <c r="A3152" s="22" t="s">
        <v>11389</v>
      </c>
      <c r="B3152" s="22" t="s">
        <v>20365</v>
      </c>
      <c r="C3152" s="22" t="s">
        <v>11390</v>
      </c>
      <c r="D3152" s="22" t="s">
        <v>6515</v>
      </c>
      <c r="F3152" s="22" t="s">
        <v>3715</v>
      </c>
      <c r="H3152" s="22" t="s">
        <v>8</v>
      </c>
    </row>
    <row r="3153" spans="1:8">
      <c r="A3153" s="22" t="s">
        <v>11391</v>
      </c>
      <c r="B3153" s="22" t="s">
        <v>20591</v>
      </c>
      <c r="C3153" s="22" t="s">
        <v>11392</v>
      </c>
      <c r="D3153" s="22" t="s">
        <v>5336</v>
      </c>
      <c r="F3153" s="22" t="s">
        <v>3715</v>
      </c>
      <c r="H3153" s="22" t="s">
        <v>8</v>
      </c>
    </row>
    <row r="3154" spans="1:8">
      <c r="A3154" s="22" t="s">
        <v>11393</v>
      </c>
      <c r="B3154" s="22" t="s">
        <v>20908</v>
      </c>
      <c r="C3154" s="22" t="s">
        <v>24856</v>
      </c>
      <c r="D3154" s="22" t="s">
        <v>5526</v>
      </c>
      <c r="E3154" s="22" t="s">
        <v>24857</v>
      </c>
      <c r="F3154" s="22" t="s">
        <v>3697</v>
      </c>
      <c r="H3154" s="22">
        <v>1743</v>
      </c>
    </row>
    <row r="3155" spans="1:8">
      <c r="A3155" s="22" t="s">
        <v>11394</v>
      </c>
      <c r="B3155" s="22" t="s">
        <v>20592</v>
      </c>
      <c r="C3155" s="22" t="s">
        <v>11395</v>
      </c>
      <c r="D3155" s="22" t="s">
        <v>3968</v>
      </c>
      <c r="E3155" s="22" t="s">
        <v>11396</v>
      </c>
      <c r="F3155" s="22" t="s">
        <v>3697</v>
      </c>
      <c r="H3155" s="22">
        <v>70</v>
      </c>
    </row>
    <row r="3156" spans="1:8">
      <c r="A3156" s="22" t="s">
        <v>11397</v>
      </c>
      <c r="B3156" s="22" t="s">
        <v>20593</v>
      </c>
      <c r="C3156" s="22" t="s">
        <v>11398</v>
      </c>
      <c r="D3156" s="22" t="s">
        <v>4466</v>
      </c>
      <c r="F3156" s="22" t="s">
        <v>3715</v>
      </c>
      <c r="H3156" s="22" t="s">
        <v>8</v>
      </c>
    </row>
    <row r="3157" spans="1:8">
      <c r="A3157" s="22" t="s">
        <v>11399</v>
      </c>
      <c r="B3157" s="22" t="s">
        <v>19222</v>
      </c>
      <c r="C3157" s="22" t="s">
        <v>11400</v>
      </c>
      <c r="D3157" s="22" t="s">
        <v>7046</v>
      </c>
      <c r="E3157" s="22" t="s">
        <v>11401</v>
      </c>
      <c r="F3157" s="22" t="s">
        <v>3697</v>
      </c>
      <c r="H3157" s="22">
        <v>595</v>
      </c>
    </row>
    <row r="3158" spans="1:8">
      <c r="A3158" s="22" t="s">
        <v>11402</v>
      </c>
      <c r="B3158" s="22" t="s">
        <v>20594</v>
      </c>
      <c r="C3158" s="22" t="s">
        <v>11403</v>
      </c>
      <c r="D3158" s="22" t="s">
        <v>11404</v>
      </c>
      <c r="F3158" s="22" t="s">
        <v>3697</v>
      </c>
      <c r="H3158" s="22" t="s">
        <v>8</v>
      </c>
    </row>
    <row r="3159" spans="1:8">
      <c r="A3159" s="22" t="s">
        <v>11405</v>
      </c>
      <c r="B3159" s="22" t="s">
        <v>20595</v>
      </c>
      <c r="C3159" s="22" t="s">
        <v>11406</v>
      </c>
      <c r="D3159" s="22" t="s">
        <v>4847</v>
      </c>
      <c r="F3159" s="22" t="s">
        <v>3715</v>
      </c>
      <c r="H3159" s="22" t="s">
        <v>8</v>
      </c>
    </row>
    <row r="3160" spans="1:8">
      <c r="A3160" s="22" t="s">
        <v>11407</v>
      </c>
      <c r="B3160" s="22" t="s">
        <v>19112</v>
      </c>
      <c r="C3160" s="22" t="s">
        <v>11408</v>
      </c>
      <c r="D3160" s="22" t="s">
        <v>6465</v>
      </c>
      <c r="F3160" s="22" t="s">
        <v>3715</v>
      </c>
      <c r="H3160" s="22" t="s">
        <v>8</v>
      </c>
    </row>
    <row r="3161" spans="1:8">
      <c r="A3161" s="22" t="s">
        <v>11409</v>
      </c>
      <c r="B3161" s="22" t="s">
        <v>20596</v>
      </c>
      <c r="C3161" s="22" t="s">
        <v>11410</v>
      </c>
      <c r="D3161" s="22" t="s">
        <v>4234</v>
      </c>
      <c r="F3161" s="22" t="s">
        <v>3730</v>
      </c>
      <c r="H3161" s="22" t="s">
        <v>8</v>
      </c>
    </row>
    <row r="3162" spans="1:8">
      <c r="A3162" s="22" t="s">
        <v>11411</v>
      </c>
      <c r="B3162" s="22" t="s">
        <v>20597</v>
      </c>
      <c r="C3162" s="22" t="s">
        <v>11412</v>
      </c>
      <c r="D3162" s="22" t="s">
        <v>4302</v>
      </c>
      <c r="F3162" s="22" t="s">
        <v>3730</v>
      </c>
      <c r="H3162" s="22" t="s">
        <v>8</v>
      </c>
    </row>
    <row r="3163" spans="1:8">
      <c r="A3163" s="22" t="s">
        <v>11413</v>
      </c>
      <c r="B3163" s="22" t="s">
        <v>20598</v>
      </c>
      <c r="C3163" s="22" t="s">
        <v>11414</v>
      </c>
      <c r="D3163" s="22" t="s">
        <v>5323</v>
      </c>
      <c r="E3163" s="22" t="s">
        <v>11415</v>
      </c>
      <c r="F3163" s="22" t="s">
        <v>3697</v>
      </c>
      <c r="H3163" s="22">
        <v>236</v>
      </c>
    </row>
    <row r="3164" spans="1:8">
      <c r="A3164" s="22" t="s">
        <v>11416</v>
      </c>
      <c r="B3164" s="22" t="s">
        <v>19034</v>
      </c>
      <c r="C3164" s="22" t="s">
        <v>11417</v>
      </c>
      <c r="D3164" s="22" t="s">
        <v>4035</v>
      </c>
      <c r="E3164" s="22" t="s">
        <v>11418</v>
      </c>
      <c r="F3164" s="22" t="s">
        <v>3697</v>
      </c>
      <c r="G3164" s="22">
        <v>1</v>
      </c>
      <c r="H3164" s="22">
        <v>277</v>
      </c>
    </row>
    <row r="3165" spans="1:8">
      <c r="A3165" s="22" t="s">
        <v>11419</v>
      </c>
      <c r="B3165" s="22" t="s">
        <v>20448</v>
      </c>
      <c r="C3165" s="22" t="s">
        <v>11420</v>
      </c>
      <c r="D3165" s="22" t="s">
        <v>4888</v>
      </c>
      <c r="E3165" s="22" t="s">
        <v>11421</v>
      </c>
      <c r="F3165" s="22" t="s">
        <v>3697</v>
      </c>
      <c r="H3165" s="22" t="s">
        <v>8</v>
      </c>
    </row>
    <row r="3166" spans="1:8">
      <c r="A3166" s="22" t="s">
        <v>11422</v>
      </c>
      <c r="B3166" s="22" t="s">
        <v>20599</v>
      </c>
      <c r="C3166" s="22" t="s">
        <v>11423</v>
      </c>
      <c r="D3166" s="22" t="s">
        <v>3704</v>
      </c>
      <c r="F3166" s="22" t="s">
        <v>3715</v>
      </c>
      <c r="H3166" s="22" t="s">
        <v>8</v>
      </c>
    </row>
    <row r="3167" spans="1:8">
      <c r="A3167" s="22" t="s">
        <v>11424</v>
      </c>
      <c r="B3167" s="22" t="s">
        <v>20600</v>
      </c>
      <c r="C3167" s="22" t="s">
        <v>11425</v>
      </c>
      <c r="D3167" s="22" t="s">
        <v>5336</v>
      </c>
      <c r="F3167" s="22" t="s">
        <v>3730</v>
      </c>
      <c r="H3167" s="22" t="s">
        <v>8</v>
      </c>
    </row>
    <row r="3168" spans="1:8">
      <c r="A3168" s="22" t="s">
        <v>11426</v>
      </c>
      <c r="B3168" s="22" t="s">
        <v>19856</v>
      </c>
      <c r="C3168" s="22" t="s">
        <v>11427</v>
      </c>
      <c r="D3168" s="22" t="s">
        <v>4568</v>
      </c>
      <c r="E3168" s="22" t="s">
        <v>11428</v>
      </c>
      <c r="F3168" s="22" t="s">
        <v>3697</v>
      </c>
      <c r="G3168" s="22">
        <v>2</v>
      </c>
      <c r="H3168" s="22" t="s">
        <v>8</v>
      </c>
    </row>
    <row r="3169" spans="1:8">
      <c r="A3169" s="22" t="s">
        <v>11429</v>
      </c>
      <c r="B3169" s="22" t="s">
        <v>19389</v>
      </c>
      <c r="C3169" s="22" t="s">
        <v>11430</v>
      </c>
      <c r="D3169" s="22" t="s">
        <v>4437</v>
      </c>
      <c r="F3169" s="22" t="s">
        <v>3715</v>
      </c>
      <c r="H3169" s="22" t="s">
        <v>8</v>
      </c>
    </row>
    <row r="3170" spans="1:8">
      <c r="A3170" s="22" t="s">
        <v>11431</v>
      </c>
      <c r="B3170" s="22" t="s">
        <v>20018</v>
      </c>
      <c r="C3170" s="22" t="s">
        <v>24858</v>
      </c>
      <c r="D3170" s="22" t="s">
        <v>24859</v>
      </c>
      <c r="F3170" s="22" t="s">
        <v>3711</v>
      </c>
      <c r="H3170" s="22" t="s">
        <v>8</v>
      </c>
    </row>
    <row r="3171" spans="1:8">
      <c r="A3171" s="22" t="s">
        <v>11432</v>
      </c>
      <c r="B3171" s="22" t="s">
        <v>20601</v>
      </c>
      <c r="C3171" s="22" t="s">
        <v>11433</v>
      </c>
      <c r="D3171" s="22" t="s">
        <v>6359</v>
      </c>
      <c r="F3171" s="22" t="s">
        <v>3711</v>
      </c>
      <c r="H3171" s="22" t="s">
        <v>8</v>
      </c>
    </row>
    <row r="3172" spans="1:8">
      <c r="A3172" s="22" t="s">
        <v>11434</v>
      </c>
      <c r="B3172" s="22" t="s">
        <v>18829</v>
      </c>
      <c r="C3172" s="22" t="s">
        <v>11435</v>
      </c>
      <c r="D3172" s="22" t="s">
        <v>11436</v>
      </c>
      <c r="E3172" s="22" t="s">
        <v>11437</v>
      </c>
      <c r="F3172" s="22" t="s">
        <v>3697</v>
      </c>
      <c r="H3172" s="22" t="s">
        <v>8</v>
      </c>
    </row>
    <row r="3173" spans="1:8">
      <c r="A3173" s="22" t="s">
        <v>11438</v>
      </c>
      <c r="B3173" s="22" t="s">
        <v>18595</v>
      </c>
      <c r="C3173" s="22" t="s">
        <v>24860</v>
      </c>
      <c r="D3173" s="22" t="s">
        <v>3704</v>
      </c>
      <c r="E3173" s="22" t="s">
        <v>24861</v>
      </c>
      <c r="F3173" s="22" t="s">
        <v>3697</v>
      </c>
      <c r="H3173" s="22" t="s">
        <v>8</v>
      </c>
    </row>
    <row r="3174" spans="1:8">
      <c r="A3174" s="22" t="s">
        <v>11439</v>
      </c>
      <c r="B3174" s="22" t="s">
        <v>24862</v>
      </c>
      <c r="C3174" s="22" t="s">
        <v>24863</v>
      </c>
      <c r="D3174" s="22" t="s">
        <v>24864</v>
      </c>
      <c r="F3174" s="22" t="s">
        <v>3711</v>
      </c>
      <c r="H3174" s="22" t="s">
        <v>8</v>
      </c>
    </row>
    <row r="3175" spans="1:8">
      <c r="A3175" s="22" t="s">
        <v>11440</v>
      </c>
      <c r="B3175" s="22" t="s">
        <v>20602</v>
      </c>
      <c r="C3175" s="22" t="s">
        <v>11441</v>
      </c>
      <c r="D3175" s="22" t="s">
        <v>4234</v>
      </c>
      <c r="E3175" s="22" t="s">
        <v>11442</v>
      </c>
      <c r="F3175" s="22" t="s">
        <v>3697</v>
      </c>
      <c r="H3175" s="22">
        <v>411</v>
      </c>
    </row>
    <row r="3176" spans="1:8">
      <c r="A3176" s="22" t="s">
        <v>11443</v>
      </c>
      <c r="B3176" s="22" t="s">
        <v>20603</v>
      </c>
      <c r="C3176" s="22" t="s">
        <v>11444</v>
      </c>
      <c r="D3176" s="22" t="s">
        <v>4007</v>
      </c>
      <c r="E3176" s="22" t="s">
        <v>11445</v>
      </c>
      <c r="F3176" s="22" t="s">
        <v>3697</v>
      </c>
      <c r="H3176" s="22" t="s">
        <v>8</v>
      </c>
    </row>
    <row r="3177" spans="1:8">
      <c r="A3177" s="22" t="s">
        <v>11446</v>
      </c>
      <c r="B3177" s="22" t="s">
        <v>20604</v>
      </c>
      <c r="C3177" s="22" t="s">
        <v>11447</v>
      </c>
      <c r="D3177" s="22" t="s">
        <v>11448</v>
      </c>
      <c r="E3177" s="22" t="s">
        <v>11449</v>
      </c>
      <c r="F3177" s="22" t="s">
        <v>3697</v>
      </c>
      <c r="H3177" s="22" t="s">
        <v>8</v>
      </c>
    </row>
    <row r="3178" spans="1:8">
      <c r="A3178" s="22" t="s">
        <v>11450</v>
      </c>
      <c r="B3178" s="22" t="s">
        <v>20605</v>
      </c>
      <c r="C3178" s="22" t="s">
        <v>11451</v>
      </c>
      <c r="D3178" s="22" t="s">
        <v>5310</v>
      </c>
      <c r="F3178" s="22" t="s">
        <v>3715</v>
      </c>
      <c r="H3178" s="22" t="s">
        <v>8</v>
      </c>
    </row>
    <row r="3179" spans="1:8">
      <c r="A3179" s="22" t="s">
        <v>11452</v>
      </c>
      <c r="B3179" s="22" t="s">
        <v>20606</v>
      </c>
      <c r="C3179" s="22" t="s">
        <v>11453</v>
      </c>
      <c r="D3179" s="22" t="s">
        <v>4466</v>
      </c>
      <c r="E3179" s="22" t="s">
        <v>11454</v>
      </c>
      <c r="F3179" s="22" t="s">
        <v>3697</v>
      </c>
      <c r="H3179" s="22">
        <v>1679</v>
      </c>
    </row>
    <row r="3180" spans="1:8">
      <c r="A3180" s="22" t="s">
        <v>11455</v>
      </c>
      <c r="B3180" s="22" t="s">
        <v>24865</v>
      </c>
      <c r="C3180" s="22" t="s">
        <v>24866</v>
      </c>
      <c r="D3180" s="22" t="s">
        <v>4311</v>
      </c>
      <c r="E3180" s="22" t="s">
        <v>24867</v>
      </c>
      <c r="F3180" s="22" t="s">
        <v>3697</v>
      </c>
      <c r="H3180" s="22">
        <v>710</v>
      </c>
    </row>
    <row r="3181" spans="1:8">
      <c r="A3181" s="22" t="s">
        <v>11456</v>
      </c>
      <c r="B3181" s="22" t="s">
        <v>20607</v>
      </c>
      <c r="C3181" s="22" t="s">
        <v>11457</v>
      </c>
      <c r="D3181" s="22" t="s">
        <v>8724</v>
      </c>
      <c r="E3181" s="22" t="s">
        <v>11458</v>
      </c>
      <c r="F3181" s="22" t="s">
        <v>3697</v>
      </c>
      <c r="G3181" s="22">
        <v>1</v>
      </c>
      <c r="H3181" s="22">
        <v>55</v>
      </c>
    </row>
    <row r="3182" spans="1:8">
      <c r="A3182" s="22" t="s">
        <v>11459</v>
      </c>
      <c r="B3182" s="22" t="s">
        <v>20608</v>
      </c>
      <c r="C3182" s="22" t="s">
        <v>11460</v>
      </c>
      <c r="D3182" s="22" t="s">
        <v>8870</v>
      </c>
      <c r="E3182" s="22" t="s">
        <v>11461</v>
      </c>
      <c r="F3182" s="22" t="s">
        <v>3697</v>
      </c>
      <c r="H3182" s="22">
        <v>1219</v>
      </c>
    </row>
    <row r="3183" spans="1:8">
      <c r="A3183" s="22" t="s">
        <v>11462</v>
      </c>
      <c r="B3183" s="22" t="s">
        <v>20609</v>
      </c>
      <c r="C3183" s="22" t="s">
        <v>11463</v>
      </c>
      <c r="D3183" s="22" t="s">
        <v>6359</v>
      </c>
      <c r="E3183" s="22" t="s">
        <v>11464</v>
      </c>
      <c r="F3183" s="22" t="s">
        <v>3697</v>
      </c>
      <c r="H3183" s="22" t="s">
        <v>8</v>
      </c>
    </row>
    <row r="3184" spans="1:8">
      <c r="A3184" s="22" t="s">
        <v>11465</v>
      </c>
      <c r="B3184" s="22" t="s">
        <v>20610</v>
      </c>
      <c r="C3184" s="22" t="s">
        <v>11466</v>
      </c>
      <c r="D3184" s="22" t="s">
        <v>5935</v>
      </c>
      <c r="E3184" s="22" t="s">
        <v>11467</v>
      </c>
      <c r="F3184" s="22" t="s">
        <v>3697</v>
      </c>
      <c r="H3184" s="22">
        <v>927</v>
      </c>
    </row>
    <row r="3185" spans="1:8">
      <c r="A3185" s="22" t="s">
        <v>11468</v>
      </c>
      <c r="B3185" s="22" t="s">
        <v>19023</v>
      </c>
      <c r="C3185" s="22" t="s">
        <v>11469</v>
      </c>
      <c r="D3185" s="22" t="s">
        <v>5323</v>
      </c>
      <c r="E3185" s="22" t="s">
        <v>11470</v>
      </c>
      <c r="F3185" s="22" t="s">
        <v>3697</v>
      </c>
      <c r="G3185" s="22">
        <v>1</v>
      </c>
      <c r="H3185" s="22">
        <v>231</v>
      </c>
    </row>
    <row r="3186" spans="1:8">
      <c r="A3186" s="22" t="s">
        <v>11471</v>
      </c>
      <c r="B3186" s="22" t="s">
        <v>20611</v>
      </c>
      <c r="C3186" s="22" t="s">
        <v>11472</v>
      </c>
      <c r="D3186" s="22" t="s">
        <v>3859</v>
      </c>
      <c r="F3186" s="22" t="s">
        <v>3715</v>
      </c>
      <c r="H3186" s="22" t="s">
        <v>8</v>
      </c>
    </row>
    <row r="3187" spans="1:8">
      <c r="A3187" s="22" t="s">
        <v>11473</v>
      </c>
      <c r="B3187" s="22" t="s">
        <v>18775</v>
      </c>
      <c r="C3187" s="22" t="s">
        <v>11474</v>
      </c>
      <c r="D3187" s="22" t="s">
        <v>7147</v>
      </c>
      <c r="F3187" s="22" t="s">
        <v>3715</v>
      </c>
      <c r="H3187" s="22" t="s">
        <v>8</v>
      </c>
    </row>
    <row r="3188" spans="1:8">
      <c r="A3188" s="22" t="s">
        <v>11475</v>
      </c>
      <c r="B3188" s="22" t="s">
        <v>20612</v>
      </c>
      <c r="C3188" s="22" t="s">
        <v>11476</v>
      </c>
      <c r="D3188" s="22" t="s">
        <v>4209</v>
      </c>
      <c r="F3188" s="22" t="s">
        <v>3730</v>
      </c>
      <c r="H3188" s="22" t="s">
        <v>8</v>
      </c>
    </row>
    <row r="3189" spans="1:8">
      <c r="A3189" s="22" t="s">
        <v>11477</v>
      </c>
      <c r="B3189" s="22" t="s">
        <v>18661</v>
      </c>
      <c r="C3189" s="22" t="s">
        <v>11478</v>
      </c>
      <c r="D3189" s="22" t="s">
        <v>4189</v>
      </c>
      <c r="E3189" s="22" t="s">
        <v>11479</v>
      </c>
      <c r="F3189" s="22" t="s">
        <v>3697</v>
      </c>
      <c r="H3189" s="22" t="s">
        <v>8</v>
      </c>
    </row>
    <row r="3190" spans="1:8">
      <c r="A3190" s="22" t="s">
        <v>11480</v>
      </c>
      <c r="B3190" s="22" t="s">
        <v>20613</v>
      </c>
      <c r="C3190" s="22" t="s">
        <v>11481</v>
      </c>
      <c r="D3190" s="22" t="s">
        <v>3881</v>
      </c>
      <c r="F3190" s="22" t="s">
        <v>3715</v>
      </c>
      <c r="H3190" s="22" t="s">
        <v>8</v>
      </c>
    </row>
    <row r="3191" spans="1:8">
      <c r="A3191" s="22" t="s">
        <v>11482</v>
      </c>
      <c r="B3191" s="22" t="s">
        <v>20614</v>
      </c>
      <c r="C3191" s="22" t="s">
        <v>11483</v>
      </c>
      <c r="D3191" s="22" t="s">
        <v>281</v>
      </c>
      <c r="F3191" s="22" t="s">
        <v>3730</v>
      </c>
      <c r="H3191" s="22">
        <v>2269</v>
      </c>
    </row>
    <row r="3192" spans="1:8">
      <c r="A3192" s="22" t="s">
        <v>11484</v>
      </c>
      <c r="B3192" s="22" t="s">
        <v>19462</v>
      </c>
      <c r="C3192" s="22" t="s">
        <v>11485</v>
      </c>
      <c r="D3192" s="22" t="s">
        <v>11486</v>
      </c>
      <c r="E3192" s="22" t="s">
        <v>11487</v>
      </c>
      <c r="F3192" s="22" t="s">
        <v>3697</v>
      </c>
      <c r="H3192" s="22">
        <v>356</v>
      </c>
    </row>
    <row r="3193" spans="1:8">
      <c r="A3193" s="22" t="s">
        <v>11488</v>
      </c>
      <c r="B3193" s="22" t="s">
        <v>20615</v>
      </c>
      <c r="C3193" s="22" t="s">
        <v>11489</v>
      </c>
      <c r="D3193" s="22" t="s">
        <v>5306</v>
      </c>
      <c r="E3193" s="22" t="s">
        <v>11490</v>
      </c>
      <c r="F3193" s="22" t="s">
        <v>3697</v>
      </c>
      <c r="H3193" s="22" t="s">
        <v>8</v>
      </c>
    </row>
    <row r="3194" spans="1:8">
      <c r="A3194" s="22" t="s">
        <v>11491</v>
      </c>
      <c r="B3194" s="22" t="s">
        <v>20616</v>
      </c>
      <c r="C3194" s="22" t="s">
        <v>11492</v>
      </c>
      <c r="D3194" s="22" t="s">
        <v>4234</v>
      </c>
      <c r="F3194" s="22" t="s">
        <v>3715</v>
      </c>
      <c r="H3194" s="22" t="s">
        <v>8</v>
      </c>
    </row>
    <row r="3195" spans="1:8">
      <c r="A3195" s="22" t="s">
        <v>11493</v>
      </c>
      <c r="B3195" s="22" t="s">
        <v>20617</v>
      </c>
      <c r="C3195" s="22" t="s">
        <v>11494</v>
      </c>
      <c r="D3195" s="22" t="s">
        <v>4356</v>
      </c>
      <c r="F3195" s="22" t="s">
        <v>3715</v>
      </c>
      <c r="H3195" s="22" t="s">
        <v>8</v>
      </c>
    </row>
    <row r="3196" spans="1:8">
      <c r="A3196" s="22" t="s">
        <v>11495</v>
      </c>
      <c r="B3196" s="22" t="s">
        <v>20618</v>
      </c>
      <c r="C3196" s="22" t="s">
        <v>11496</v>
      </c>
      <c r="D3196" s="22" t="s">
        <v>10347</v>
      </c>
      <c r="F3196" s="22" t="s">
        <v>3730</v>
      </c>
      <c r="H3196" s="22" t="s">
        <v>8</v>
      </c>
    </row>
    <row r="3197" spans="1:8">
      <c r="A3197" s="22" t="s">
        <v>11497</v>
      </c>
      <c r="B3197" s="22" t="s">
        <v>18808</v>
      </c>
      <c r="C3197" s="22" t="s">
        <v>11498</v>
      </c>
      <c r="D3197" s="22" t="s">
        <v>4117</v>
      </c>
      <c r="F3197" s="22" t="s">
        <v>3715</v>
      </c>
      <c r="H3197" s="22" t="s">
        <v>8</v>
      </c>
    </row>
    <row r="3198" spans="1:8">
      <c r="A3198" s="22" t="s">
        <v>11499</v>
      </c>
      <c r="B3198" s="22" t="s">
        <v>24868</v>
      </c>
      <c r="C3198" s="22" t="s">
        <v>24869</v>
      </c>
      <c r="D3198" s="22" t="s">
        <v>4234</v>
      </c>
      <c r="E3198" s="22" t="s">
        <v>24870</v>
      </c>
      <c r="F3198" s="22" t="s">
        <v>3697</v>
      </c>
      <c r="H3198" s="22">
        <v>416</v>
      </c>
    </row>
    <row r="3199" spans="1:8">
      <c r="A3199" s="22" t="s">
        <v>11500</v>
      </c>
      <c r="B3199" s="22" t="s">
        <v>24871</v>
      </c>
      <c r="C3199" s="22" t="s">
        <v>24872</v>
      </c>
      <c r="D3199" s="22" t="s">
        <v>24873</v>
      </c>
      <c r="E3199" s="22" t="s">
        <v>24874</v>
      </c>
      <c r="F3199" s="22" t="s">
        <v>3697</v>
      </c>
      <c r="G3199" s="22">
        <v>1</v>
      </c>
      <c r="H3199" s="22">
        <v>2422</v>
      </c>
    </row>
    <row r="3200" spans="1:8">
      <c r="A3200" s="22" t="s">
        <v>11501</v>
      </c>
      <c r="B3200" s="22" t="s">
        <v>20619</v>
      </c>
      <c r="C3200" s="22" t="s">
        <v>11502</v>
      </c>
      <c r="D3200" s="22" t="s">
        <v>5544</v>
      </c>
      <c r="E3200" s="22" t="s">
        <v>11503</v>
      </c>
      <c r="F3200" s="22" t="s">
        <v>3697</v>
      </c>
      <c r="H3200" s="22">
        <v>2285</v>
      </c>
    </row>
    <row r="3201" spans="1:8">
      <c r="A3201" s="22" t="s">
        <v>11504</v>
      </c>
      <c r="B3201" s="22" t="s">
        <v>20620</v>
      </c>
      <c r="C3201" s="22" t="s">
        <v>11505</v>
      </c>
      <c r="D3201" s="22" t="s">
        <v>3815</v>
      </c>
      <c r="E3201" s="22" t="s">
        <v>11506</v>
      </c>
      <c r="F3201" s="22" t="s">
        <v>3697</v>
      </c>
      <c r="H3201" s="22">
        <v>1995</v>
      </c>
    </row>
    <row r="3202" spans="1:8">
      <c r="A3202" s="22" t="s">
        <v>11507</v>
      </c>
      <c r="B3202" s="22" t="s">
        <v>18965</v>
      </c>
      <c r="C3202" s="22" t="s">
        <v>11508</v>
      </c>
      <c r="D3202" s="22" t="s">
        <v>3704</v>
      </c>
      <c r="E3202" s="22" t="s">
        <v>11509</v>
      </c>
      <c r="F3202" s="22" t="s">
        <v>3697</v>
      </c>
      <c r="H3202" s="22">
        <v>2171</v>
      </c>
    </row>
    <row r="3203" spans="1:8">
      <c r="A3203" s="22" t="s">
        <v>11510</v>
      </c>
      <c r="B3203" s="22" t="s">
        <v>18600</v>
      </c>
      <c r="C3203" s="22" t="s">
        <v>11511</v>
      </c>
      <c r="D3203" s="22" t="s">
        <v>6388</v>
      </c>
      <c r="E3203" s="22" t="s">
        <v>11512</v>
      </c>
      <c r="F3203" s="22" t="s">
        <v>3697</v>
      </c>
      <c r="H3203" s="22">
        <v>483</v>
      </c>
    </row>
    <row r="3204" spans="1:8">
      <c r="A3204" s="22" t="s">
        <v>11513</v>
      </c>
      <c r="B3204" s="22" t="s">
        <v>24875</v>
      </c>
      <c r="C3204" s="22" t="s">
        <v>24876</v>
      </c>
      <c r="D3204" s="22" t="s">
        <v>3765</v>
      </c>
      <c r="E3204" s="22" t="s">
        <v>24877</v>
      </c>
      <c r="F3204" s="22" t="s">
        <v>3697</v>
      </c>
      <c r="H3204" s="22">
        <v>1701</v>
      </c>
    </row>
    <row r="3205" spans="1:8">
      <c r="A3205" s="22" t="s">
        <v>11514</v>
      </c>
      <c r="B3205" s="22" t="s">
        <v>20076</v>
      </c>
      <c r="C3205" s="22" t="s">
        <v>11515</v>
      </c>
      <c r="D3205" s="22" t="s">
        <v>3704</v>
      </c>
      <c r="E3205" s="22" t="s">
        <v>11516</v>
      </c>
      <c r="F3205" s="22" t="s">
        <v>3697</v>
      </c>
      <c r="H3205" s="22" t="s">
        <v>8</v>
      </c>
    </row>
    <row r="3206" spans="1:8">
      <c r="A3206" s="22" t="s">
        <v>11517</v>
      </c>
      <c r="B3206" s="22" t="s">
        <v>20621</v>
      </c>
      <c r="C3206" s="22" t="s">
        <v>11518</v>
      </c>
      <c r="D3206" s="22" t="s">
        <v>3729</v>
      </c>
      <c r="F3206" s="22" t="s">
        <v>3715</v>
      </c>
      <c r="H3206" s="22" t="s">
        <v>8</v>
      </c>
    </row>
    <row r="3207" spans="1:8">
      <c r="A3207" s="22" t="s">
        <v>11519</v>
      </c>
      <c r="B3207" s="22" t="s">
        <v>20622</v>
      </c>
      <c r="C3207" s="22" t="s">
        <v>11520</v>
      </c>
      <c r="D3207" s="22" t="s">
        <v>3800</v>
      </c>
      <c r="E3207" s="22" t="s">
        <v>11521</v>
      </c>
      <c r="F3207" s="22" t="s">
        <v>3697</v>
      </c>
      <c r="H3207" s="22">
        <v>2505</v>
      </c>
    </row>
    <row r="3208" spans="1:8">
      <c r="A3208" s="22" t="s">
        <v>11522</v>
      </c>
      <c r="B3208" s="22" t="s">
        <v>19443</v>
      </c>
      <c r="C3208" s="22" t="s">
        <v>11523</v>
      </c>
      <c r="D3208" s="22" t="s">
        <v>4216</v>
      </c>
      <c r="E3208" s="22" t="s">
        <v>11524</v>
      </c>
      <c r="F3208" s="22" t="s">
        <v>3697</v>
      </c>
      <c r="H3208" s="22" t="s">
        <v>8</v>
      </c>
    </row>
    <row r="3209" spans="1:8">
      <c r="A3209" s="22" t="s">
        <v>11525</v>
      </c>
      <c r="B3209" s="22" t="s">
        <v>24878</v>
      </c>
      <c r="C3209" s="22" t="s">
        <v>24879</v>
      </c>
      <c r="D3209" s="22" t="s">
        <v>4010</v>
      </c>
      <c r="F3209" s="22" t="s">
        <v>3715</v>
      </c>
      <c r="H3209" s="22" t="s">
        <v>8</v>
      </c>
    </row>
    <row r="3210" spans="1:8">
      <c r="A3210" s="22" t="s">
        <v>11526</v>
      </c>
      <c r="B3210" s="22" t="s">
        <v>20623</v>
      </c>
      <c r="C3210" s="22" t="s">
        <v>11527</v>
      </c>
      <c r="D3210" s="22" t="s">
        <v>4847</v>
      </c>
      <c r="F3210" s="22" t="s">
        <v>3730</v>
      </c>
      <c r="H3210" s="22" t="s">
        <v>8</v>
      </c>
    </row>
    <row r="3211" spans="1:8">
      <c r="A3211" s="22" t="s">
        <v>11528</v>
      </c>
      <c r="B3211" s="22" t="s">
        <v>24880</v>
      </c>
      <c r="C3211" s="22" t="s">
        <v>24881</v>
      </c>
      <c r="D3211" s="22" t="s">
        <v>4166</v>
      </c>
      <c r="F3211" s="22" t="s">
        <v>3715</v>
      </c>
      <c r="H3211" s="22" t="s">
        <v>8</v>
      </c>
    </row>
    <row r="3212" spans="1:8">
      <c r="A3212" s="22" t="s">
        <v>11529</v>
      </c>
      <c r="B3212" s="22" t="s">
        <v>20525</v>
      </c>
      <c r="C3212" s="22" t="s">
        <v>11530</v>
      </c>
      <c r="D3212" s="22" t="s">
        <v>4639</v>
      </c>
      <c r="F3212" s="22" t="s">
        <v>3711</v>
      </c>
      <c r="H3212" s="22" t="s">
        <v>8</v>
      </c>
    </row>
    <row r="3213" spans="1:8">
      <c r="A3213" s="22" t="s">
        <v>11531</v>
      </c>
      <c r="B3213" s="22" t="s">
        <v>20624</v>
      </c>
      <c r="C3213" s="22" t="s">
        <v>11532</v>
      </c>
      <c r="D3213" s="22" t="s">
        <v>3714</v>
      </c>
      <c r="E3213" s="22" t="s">
        <v>11533</v>
      </c>
      <c r="F3213" s="22" t="s">
        <v>3697</v>
      </c>
      <c r="H3213" s="22">
        <v>674</v>
      </c>
    </row>
    <row r="3214" spans="1:8">
      <c r="A3214" s="22" t="s">
        <v>11534</v>
      </c>
      <c r="B3214" s="22" t="s">
        <v>20625</v>
      </c>
      <c r="C3214" s="22" t="s">
        <v>11535</v>
      </c>
      <c r="D3214" s="22" t="s">
        <v>5346</v>
      </c>
      <c r="E3214" s="22" t="s">
        <v>11536</v>
      </c>
      <c r="F3214" s="22" t="s">
        <v>3697</v>
      </c>
      <c r="H3214" s="22" t="s">
        <v>8</v>
      </c>
    </row>
    <row r="3215" spans="1:8">
      <c r="A3215" s="22" t="s">
        <v>11537</v>
      </c>
      <c r="B3215" s="22" t="s">
        <v>20626</v>
      </c>
      <c r="C3215" s="22" t="s">
        <v>11538</v>
      </c>
      <c r="D3215" s="22" t="s">
        <v>5648</v>
      </c>
      <c r="E3215" s="22" t="s">
        <v>11539</v>
      </c>
      <c r="F3215" s="22" t="s">
        <v>3697</v>
      </c>
      <c r="H3215" s="22" t="s">
        <v>8</v>
      </c>
    </row>
    <row r="3216" spans="1:8">
      <c r="A3216" s="22" t="s">
        <v>11540</v>
      </c>
      <c r="B3216" s="22" t="s">
        <v>20627</v>
      </c>
      <c r="C3216" s="22" t="s">
        <v>11541</v>
      </c>
      <c r="D3216" s="22" t="s">
        <v>4234</v>
      </c>
      <c r="F3216" s="22" t="s">
        <v>3715</v>
      </c>
      <c r="H3216" s="22" t="s">
        <v>8</v>
      </c>
    </row>
    <row r="3217" spans="1:8">
      <c r="A3217" s="22" t="s">
        <v>11542</v>
      </c>
      <c r="B3217" s="22" t="s">
        <v>18596</v>
      </c>
      <c r="C3217" s="22" t="s">
        <v>11543</v>
      </c>
      <c r="D3217" s="22" t="s">
        <v>4151</v>
      </c>
      <c r="E3217" s="22" t="s">
        <v>11544</v>
      </c>
      <c r="F3217" s="22" t="s">
        <v>3697</v>
      </c>
      <c r="H3217" s="22" t="s">
        <v>8</v>
      </c>
    </row>
    <row r="3218" spans="1:8">
      <c r="A3218" s="22" t="s">
        <v>11545</v>
      </c>
      <c r="B3218" s="22" t="s">
        <v>19780</v>
      </c>
      <c r="C3218" s="22" t="s">
        <v>11546</v>
      </c>
      <c r="D3218" s="22" t="s">
        <v>4204</v>
      </c>
      <c r="E3218" s="22" t="s">
        <v>11547</v>
      </c>
      <c r="F3218" s="22" t="s">
        <v>3697</v>
      </c>
      <c r="H3218" s="22" t="s">
        <v>8</v>
      </c>
    </row>
    <row r="3219" spans="1:8">
      <c r="A3219" s="22" t="s">
        <v>11548</v>
      </c>
      <c r="B3219" s="22" t="s">
        <v>19749</v>
      </c>
      <c r="C3219" s="22" t="s">
        <v>11549</v>
      </c>
      <c r="D3219" s="22" t="s">
        <v>3789</v>
      </c>
      <c r="E3219" s="22" t="s">
        <v>11550</v>
      </c>
      <c r="F3219" s="22" t="s">
        <v>3697</v>
      </c>
      <c r="H3219" s="22">
        <v>1052</v>
      </c>
    </row>
    <row r="3220" spans="1:8">
      <c r="A3220" s="22" t="s">
        <v>24882</v>
      </c>
      <c r="B3220" s="22" t="s">
        <v>19965</v>
      </c>
      <c r="C3220" s="22" t="s">
        <v>24883</v>
      </c>
      <c r="D3220" s="22" t="s">
        <v>4776</v>
      </c>
      <c r="F3220" s="22" t="s">
        <v>3697</v>
      </c>
      <c r="G3220" s="22">
        <v>1</v>
      </c>
      <c r="H3220" s="22" t="s">
        <v>8</v>
      </c>
    </row>
    <row r="3221" spans="1:8">
      <c r="A3221" s="22" t="s">
        <v>11551</v>
      </c>
      <c r="B3221" s="22" t="s">
        <v>24884</v>
      </c>
      <c r="C3221" s="22" t="s">
        <v>24885</v>
      </c>
      <c r="D3221" s="22" t="s">
        <v>4898</v>
      </c>
      <c r="F3221" s="22" t="s">
        <v>3730</v>
      </c>
      <c r="H3221" s="22" t="s">
        <v>8</v>
      </c>
    </row>
    <row r="3222" spans="1:8">
      <c r="A3222" s="22" t="s">
        <v>11552</v>
      </c>
      <c r="B3222" s="22" t="s">
        <v>24886</v>
      </c>
      <c r="C3222" s="22" t="s">
        <v>24887</v>
      </c>
      <c r="D3222" s="22" t="s">
        <v>6013</v>
      </c>
      <c r="F3222" s="22" t="s">
        <v>3697</v>
      </c>
      <c r="H3222" s="22" t="s">
        <v>8</v>
      </c>
    </row>
    <row r="3223" spans="1:8">
      <c r="A3223" s="22" t="s">
        <v>11553</v>
      </c>
      <c r="B3223" s="22" t="s">
        <v>18756</v>
      </c>
      <c r="C3223" s="22" t="s">
        <v>11554</v>
      </c>
      <c r="D3223" s="22" t="s">
        <v>4246</v>
      </c>
      <c r="E3223" s="22" t="s">
        <v>11555</v>
      </c>
      <c r="F3223" s="22" t="s">
        <v>3697</v>
      </c>
      <c r="H3223" s="22">
        <v>525</v>
      </c>
    </row>
    <row r="3224" spans="1:8">
      <c r="A3224" s="22" t="s">
        <v>11556</v>
      </c>
      <c r="B3224" s="22" t="s">
        <v>20628</v>
      </c>
      <c r="C3224" s="22" t="s">
        <v>11557</v>
      </c>
      <c r="D3224" s="22" t="s">
        <v>3726</v>
      </c>
      <c r="E3224" s="22" t="s">
        <v>11558</v>
      </c>
      <c r="F3224" s="22" t="s">
        <v>3697</v>
      </c>
      <c r="H3224" s="22" t="s">
        <v>8</v>
      </c>
    </row>
    <row r="3225" spans="1:8">
      <c r="A3225" s="22" t="s">
        <v>11559</v>
      </c>
      <c r="B3225" s="22" t="s">
        <v>18750</v>
      </c>
      <c r="C3225" s="22" t="s">
        <v>11560</v>
      </c>
      <c r="D3225" s="22" t="s">
        <v>11561</v>
      </c>
      <c r="E3225" s="22" t="s">
        <v>11562</v>
      </c>
      <c r="F3225" s="22" t="s">
        <v>3697</v>
      </c>
      <c r="H3225" s="22" t="s">
        <v>8</v>
      </c>
    </row>
    <row r="3226" spans="1:8">
      <c r="A3226" s="22" t="s">
        <v>11563</v>
      </c>
      <c r="B3226" s="22" t="s">
        <v>20629</v>
      </c>
      <c r="C3226" s="22" t="s">
        <v>11564</v>
      </c>
      <c r="D3226" s="22" t="s">
        <v>3765</v>
      </c>
      <c r="E3226" s="22" t="s">
        <v>11565</v>
      </c>
      <c r="F3226" s="22" t="s">
        <v>3697</v>
      </c>
      <c r="H3226" s="22" t="s">
        <v>8</v>
      </c>
    </row>
    <row r="3227" spans="1:8">
      <c r="A3227" s="22" t="s">
        <v>11566</v>
      </c>
      <c r="B3227" s="22" t="s">
        <v>24888</v>
      </c>
      <c r="C3227" s="22" t="s">
        <v>24889</v>
      </c>
      <c r="D3227" s="22" t="s">
        <v>3729</v>
      </c>
      <c r="F3227" s="22" t="s">
        <v>3715</v>
      </c>
      <c r="H3227" s="22" t="s">
        <v>8</v>
      </c>
    </row>
    <row r="3228" spans="1:8">
      <c r="A3228" s="22" t="s">
        <v>11567</v>
      </c>
      <c r="B3228" s="22" t="s">
        <v>20739</v>
      </c>
      <c r="C3228" s="22" t="s">
        <v>24890</v>
      </c>
      <c r="D3228" s="22" t="s">
        <v>4206</v>
      </c>
      <c r="F3228" s="22" t="s">
        <v>3730</v>
      </c>
      <c r="H3228" s="22" t="s">
        <v>8</v>
      </c>
    </row>
    <row r="3229" spans="1:8">
      <c r="A3229" s="22" t="s">
        <v>11568</v>
      </c>
      <c r="B3229" s="22" t="s">
        <v>24891</v>
      </c>
      <c r="C3229" s="22" t="s">
        <v>24892</v>
      </c>
      <c r="D3229" s="22" t="s">
        <v>4353</v>
      </c>
      <c r="F3229" s="22" t="s">
        <v>3943</v>
      </c>
      <c r="H3229" s="22" t="s">
        <v>8</v>
      </c>
    </row>
    <row r="3230" spans="1:8">
      <c r="A3230" s="22" t="s">
        <v>11569</v>
      </c>
      <c r="B3230" s="22" t="s">
        <v>24893</v>
      </c>
      <c r="C3230" s="22" t="s">
        <v>24894</v>
      </c>
      <c r="D3230" s="22" t="s">
        <v>3889</v>
      </c>
      <c r="F3230" s="22" t="s">
        <v>3697</v>
      </c>
      <c r="H3230" s="22" t="s">
        <v>8</v>
      </c>
    </row>
    <row r="3231" spans="1:8">
      <c r="A3231" s="22" t="s">
        <v>11570</v>
      </c>
      <c r="B3231" s="22" t="s">
        <v>19143</v>
      </c>
      <c r="C3231" s="22" t="s">
        <v>11571</v>
      </c>
      <c r="D3231" s="22" t="s">
        <v>5537</v>
      </c>
      <c r="E3231" s="22" t="s">
        <v>11572</v>
      </c>
      <c r="F3231" s="22" t="s">
        <v>3697</v>
      </c>
      <c r="G3231" s="22">
        <v>4</v>
      </c>
      <c r="H3231" s="22">
        <v>87</v>
      </c>
    </row>
    <row r="3232" spans="1:8">
      <c r="A3232" s="22" t="s">
        <v>11573</v>
      </c>
      <c r="B3232" s="22" t="s">
        <v>20048</v>
      </c>
      <c r="C3232" s="22" t="s">
        <v>11574</v>
      </c>
      <c r="D3232" s="22" t="s">
        <v>5081</v>
      </c>
      <c r="E3232" s="22" t="s">
        <v>11575</v>
      </c>
      <c r="F3232" s="22" t="s">
        <v>3697</v>
      </c>
      <c r="H3232" s="22">
        <v>906</v>
      </c>
    </row>
    <row r="3233" spans="1:8">
      <c r="A3233" s="22" t="s">
        <v>11576</v>
      </c>
      <c r="B3233" s="22" t="s">
        <v>19462</v>
      </c>
      <c r="C3233" s="22" t="s">
        <v>11577</v>
      </c>
      <c r="D3233" s="22" t="s">
        <v>5541</v>
      </c>
      <c r="F3233" s="22" t="s">
        <v>3705</v>
      </c>
      <c r="H3233" s="22">
        <v>2160</v>
      </c>
    </row>
    <row r="3234" spans="1:8">
      <c r="A3234" s="22" t="s">
        <v>11578</v>
      </c>
      <c r="B3234" s="22" t="s">
        <v>19784</v>
      </c>
      <c r="C3234" s="22" t="s">
        <v>11579</v>
      </c>
      <c r="D3234" s="22" t="s">
        <v>3704</v>
      </c>
      <c r="E3234" s="22" t="s">
        <v>11580</v>
      </c>
      <c r="F3234" s="22" t="s">
        <v>3697</v>
      </c>
      <c r="H3234" s="22" t="s">
        <v>8</v>
      </c>
    </row>
    <row r="3235" spans="1:8">
      <c r="A3235" s="22" t="s">
        <v>11581</v>
      </c>
      <c r="B3235" s="22" t="s">
        <v>19142</v>
      </c>
      <c r="C3235" s="22" t="s">
        <v>11582</v>
      </c>
      <c r="D3235" s="22" t="s">
        <v>4124</v>
      </c>
      <c r="E3235" s="22" t="s">
        <v>11583</v>
      </c>
      <c r="F3235" s="22" t="s">
        <v>3697</v>
      </c>
      <c r="H3235" s="22">
        <v>1554</v>
      </c>
    </row>
    <row r="3236" spans="1:8">
      <c r="A3236" s="22" t="s">
        <v>11584</v>
      </c>
      <c r="B3236" s="22" t="s">
        <v>20630</v>
      </c>
      <c r="C3236" s="22" t="s">
        <v>11585</v>
      </c>
      <c r="D3236" s="22" t="s">
        <v>5444</v>
      </c>
      <c r="F3236" s="22" t="s">
        <v>3715</v>
      </c>
      <c r="H3236" s="22" t="s">
        <v>8</v>
      </c>
    </row>
    <row r="3237" spans="1:8">
      <c r="A3237" s="22" t="s">
        <v>11586</v>
      </c>
      <c r="B3237" s="22" t="s">
        <v>20631</v>
      </c>
      <c r="C3237" s="22" t="s">
        <v>11587</v>
      </c>
      <c r="D3237" s="22" t="s">
        <v>11588</v>
      </c>
      <c r="F3237" s="22" t="s">
        <v>3711</v>
      </c>
      <c r="H3237" s="22" t="s">
        <v>8</v>
      </c>
    </row>
    <row r="3238" spans="1:8">
      <c r="A3238" s="22" t="s">
        <v>11589</v>
      </c>
      <c r="B3238" s="22" t="s">
        <v>19658</v>
      </c>
      <c r="C3238" s="22" t="s">
        <v>11590</v>
      </c>
      <c r="D3238" s="22" t="s">
        <v>10347</v>
      </c>
      <c r="E3238" s="22" t="s">
        <v>11591</v>
      </c>
      <c r="F3238" s="22" t="s">
        <v>3697</v>
      </c>
      <c r="G3238" s="22">
        <v>1</v>
      </c>
      <c r="H3238" s="22">
        <v>2538</v>
      </c>
    </row>
    <row r="3239" spans="1:8">
      <c r="A3239" s="22" t="s">
        <v>11592</v>
      </c>
      <c r="B3239" s="22" t="s">
        <v>19502</v>
      </c>
      <c r="C3239" s="22" t="s">
        <v>11593</v>
      </c>
      <c r="D3239" s="22" t="s">
        <v>3775</v>
      </c>
      <c r="E3239" s="22" t="s">
        <v>11594</v>
      </c>
      <c r="F3239" s="22" t="s">
        <v>3697</v>
      </c>
      <c r="H3239" s="22" t="s">
        <v>8</v>
      </c>
    </row>
    <row r="3240" spans="1:8">
      <c r="A3240" s="22" t="s">
        <v>11595</v>
      </c>
      <c r="B3240" s="22" t="s">
        <v>20632</v>
      </c>
      <c r="C3240" s="22" t="s">
        <v>11596</v>
      </c>
      <c r="D3240" s="22" t="s">
        <v>4209</v>
      </c>
      <c r="F3240" s="22" t="s">
        <v>3697</v>
      </c>
      <c r="H3240" s="22" t="s">
        <v>8</v>
      </c>
    </row>
    <row r="3241" spans="1:8">
      <c r="A3241" s="22" t="s">
        <v>11597</v>
      </c>
      <c r="B3241" s="22" t="s">
        <v>18604</v>
      </c>
      <c r="C3241" s="22" t="s">
        <v>24895</v>
      </c>
      <c r="D3241" s="22" t="s">
        <v>5008</v>
      </c>
      <c r="F3241" s="22" t="s">
        <v>3697</v>
      </c>
      <c r="H3241" s="22" t="s">
        <v>8</v>
      </c>
    </row>
    <row r="3242" spans="1:8">
      <c r="A3242" s="22" t="s">
        <v>11598</v>
      </c>
      <c r="B3242" s="22" t="s">
        <v>20633</v>
      </c>
      <c r="C3242" s="22" t="s">
        <v>11599</v>
      </c>
      <c r="D3242" s="22" t="s">
        <v>5496</v>
      </c>
      <c r="F3242" s="22" t="s">
        <v>3715</v>
      </c>
      <c r="H3242" s="22" t="s">
        <v>8</v>
      </c>
    </row>
    <row r="3243" spans="1:8">
      <c r="A3243" s="22" t="s">
        <v>11600</v>
      </c>
      <c r="B3243" s="22" t="s">
        <v>18667</v>
      </c>
      <c r="C3243" s="22" t="s">
        <v>11601</v>
      </c>
      <c r="D3243" s="22" t="s">
        <v>4741</v>
      </c>
      <c r="E3243" s="22" t="s">
        <v>11602</v>
      </c>
      <c r="F3243" s="22" t="s">
        <v>3697</v>
      </c>
      <c r="H3243" s="22">
        <v>1252</v>
      </c>
    </row>
    <row r="3244" spans="1:8">
      <c r="A3244" s="22" t="s">
        <v>11603</v>
      </c>
      <c r="B3244" s="22" t="s">
        <v>18864</v>
      </c>
      <c r="C3244" s="22" t="s">
        <v>11604</v>
      </c>
      <c r="D3244" s="22" t="s">
        <v>4032</v>
      </c>
      <c r="E3244" s="22" t="s">
        <v>11605</v>
      </c>
      <c r="F3244" s="22" t="s">
        <v>3697</v>
      </c>
      <c r="H3244" s="22">
        <v>1972</v>
      </c>
    </row>
    <row r="3245" spans="1:8">
      <c r="A3245" s="22" t="s">
        <v>11606</v>
      </c>
      <c r="B3245" s="22" t="s">
        <v>20634</v>
      </c>
      <c r="C3245" s="22" t="s">
        <v>11607</v>
      </c>
      <c r="D3245" s="22" t="s">
        <v>3714</v>
      </c>
      <c r="E3245" s="22" t="s">
        <v>11608</v>
      </c>
      <c r="F3245" s="22" t="s">
        <v>3697</v>
      </c>
      <c r="G3245" s="22">
        <v>1</v>
      </c>
      <c r="H3245" s="22" t="s">
        <v>8</v>
      </c>
    </row>
    <row r="3246" spans="1:8">
      <c r="A3246" s="22" t="s">
        <v>11609</v>
      </c>
      <c r="B3246" s="22" t="s">
        <v>19335</v>
      </c>
      <c r="C3246" s="22" t="s">
        <v>11610</v>
      </c>
      <c r="D3246" s="22" t="s">
        <v>3775</v>
      </c>
      <c r="E3246" s="22" t="s">
        <v>11611</v>
      </c>
      <c r="F3246" s="22" t="s">
        <v>3697</v>
      </c>
      <c r="H3246" s="22">
        <v>1240</v>
      </c>
    </row>
    <row r="3247" spans="1:8">
      <c r="A3247" s="22" t="s">
        <v>11612</v>
      </c>
      <c r="B3247" s="22" t="s">
        <v>20635</v>
      </c>
      <c r="C3247" s="22" t="s">
        <v>11613</v>
      </c>
      <c r="D3247" s="22" t="s">
        <v>4151</v>
      </c>
      <c r="E3247" s="22" t="s">
        <v>11614</v>
      </c>
      <c r="F3247" s="22" t="s">
        <v>3697</v>
      </c>
      <c r="G3247" s="22">
        <v>1</v>
      </c>
      <c r="H3247" s="22" t="s">
        <v>8</v>
      </c>
    </row>
    <row r="3248" spans="1:8">
      <c r="A3248" s="22" t="s">
        <v>11615</v>
      </c>
      <c r="B3248" s="22" t="s">
        <v>18662</v>
      </c>
      <c r="C3248" s="22" t="s">
        <v>11616</v>
      </c>
      <c r="D3248" s="22" t="s">
        <v>3765</v>
      </c>
      <c r="F3248" s="22" t="s">
        <v>3715</v>
      </c>
      <c r="H3248" s="22" t="s">
        <v>8</v>
      </c>
    </row>
    <row r="3249" spans="1:8">
      <c r="A3249" s="22" t="s">
        <v>24896</v>
      </c>
      <c r="B3249" s="22" t="s">
        <v>20799</v>
      </c>
      <c r="C3249" s="22" t="s">
        <v>24897</v>
      </c>
      <c r="D3249" s="22" t="s">
        <v>3800</v>
      </c>
      <c r="F3249" s="22" t="s">
        <v>3730</v>
      </c>
      <c r="H3249" s="22" t="s">
        <v>8</v>
      </c>
    </row>
    <row r="3250" spans="1:8">
      <c r="A3250" s="22" t="s">
        <v>11617</v>
      </c>
      <c r="B3250" s="22" t="s">
        <v>19005</v>
      </c>
      <c r="C3250" s="22" t="s">
        <v>24898</v>
      </c>
      <c r="D3250" s="22" t="s">
        <v>14021</v>
      </c>
      <c r="F3250" s="22" t="s">
        <v>3943</v>
      </c>
      <c r="H3250" s="22">
        <v>2563</v>
      </c>
    </row>
    <row r="3251" spans="1:8">
      <c r="A3251" s="22" t="s">
        <v>11618</v>
      </c>
      <c r="B3251" s="22" t="s">
        <v>24899</v>
      </c>
      <c r="C3251" s="22" t="s">
        <v>24900</v>
      </c>
      <c r="D3251" s="22" t="s">
        <v>4353</v>
      </c>
      <c r="F3251" s="22" t="s">
        <v>3943</v>
      </c>
      <c r="H3251" s="22" t="s">
        <v>8</v>
      </c>
    </row>
    <row r="3252" spans="1:8">
      <c r="A3252" s="22" t="s">
        <v>11619</v>
      </c>
      <c r="B3252" s="22" t="s">
        <v>19326</v>
      </c>
      <c r="C3252" s="22" t="s">
        <v>11620</v>
      </c>
      <c r="D3252" s="22" t="s">
        <v>11621</v>
      </c>
      <c r="F3252" s="22" t="s">
        <v>3711</v>
      </c>
      <c r="H3252" s="22" t="s">
        <v>8</v>
      </c>
    </row>
    <row r="3253" spans="1:8">
      <c r="A3253" s="22" t="s">
        <v>11622</v>
      </c>
      <c r="B3253" s="22" t="s">
        <v>20636</v>
      </c>
      <c r="C3253" s="22" t="s">
        <v>11623</v>
      </c>
      <c r="D3253" s="22" t="s">
        <v>3800</v>
      </c>
      <c r="E3253" s="22" t="s">
        <v>11624</v>
      </c>
      <c r="F3253" s="22" t="s">
        <v>3697</v>
      </c>
      <c r="G3253" s="22">
        <v>1</v>
      </c>
      <c r="H3253" s="22">
        <v>2451</v>
      </c>
    </row>
    <row r="3254" spans="1:8">
      <c r="A3254" s="22" t="s">
        <v>11625</v>
      </c>
      <c r="B3254" s="22" t="s">
        <v>20558</v>
      </c>
      <c r="C3254" s="22" t="s">
        <v>11626</v>
      </c>
      <c r="D3254" s="22" t="s">
        <v>7525</v>
      </c>
      <c r="E3254" s="22" t="s">
        <v>11627</v>
      </c>
      <c r="F3254" s="22" t="s">
        <v>3697</v>
      </c>
      <c r="G3254" s="22">
        <v>1</v>
      </c>
      <c r="H3254" s="22">
        <v>1683</v>
      </c>
    </row>
    <row r="3255" spans="1:8">
      <c r="A3255" s="22" t="s">
        <v>11628</v>
      </c>
      <c r="B3255" s="22" t="s">
        <v>20249</v>
      </c>
      <c r="C3255" s="22" t="s">
        <v>11629</v>
      </c>
      <c r="D3255" s="22" t="s">
        <v>4216</v>
      </c>
      <c r="E3255" s="22" t="s">
        <v>11630</v>
      </c>
      <c r="F3255" s="22" t="s">
        <v>3697</v>
      </c>
      <c r="H3255" s="22">
        <v>653</v>
      </c>
    </row>
    <row r="3256" spans="1:8">
      <c r="A3256" s="22" t="s">
        <v>11631</v>
      </c>
      <c r="B3256" s="22" t="s">
        <v>20637</v>
      </c>
      <c r="C3256" s="22" t="s">
        <v>11632</v>
      </c>
      <c r="D3256" s="22" t="s">
        <v>5310</v>
      </c>
      <c r="E3256" s="22" t="s">
        <v>11633</v>
      </c>
      <c r="F3256" s="22" t="s">
        <v>3697</v>
      </c>
      <c r="G3256" s="22">
        <v>1</v>
      </c>
      <c r="H3256" s="22">
        <v>530</v>
      </c>
    </row>
    <row r="3257" spans="1:8">
      <c r="A3257" s="22" t="s">
        <v>11634</v>
      </c>
      <c r="B3257" s="22" t="s">
        <v>20638</v>
      </c>
      <c r="C3257" s="22" t="s">
        <v>11635</v>
      </c>
      <c r="D3257" s="22" t="s">
        <v>11636</v>
      </c>
      <c r="F3257" s="22" t="s">
        <v>3711</v>
      </c>
      <c r="H3257" s="22" t="s">
        <v>8</v>
      </c>
    </row>
    <row r="3258" spans="1:8">
      <c r="A3258" s="22" t="s">
        <v>11637</v>
      </c>
      <c r="B3258" s="22" t="s">
        <v>24901</v>
      </c>
      <c r="C3258" s="22" t="s">
        <v>24902</v>
      </c>
      <c r="D3258" s="22" t="s">
        <v>7581</v>
      </c>
      <c r="F3258" s="22" t="s">
        <v>3711</v>
      </c>
      <c r="H3258" s="22" t="s">
        <v>8</v>
      </c>
    </row>
    <row r="3259" spans="1:8">
      <c r="A3259" s="22" t="s">
        <v>11638</v>
      </c>
      <c r="B3259" s="22" t="s">
        <v>19087</v>
      </c>
      <c r="C3259" s="22" t="s">
        <v>11639</v>
      </c>
      <c r="D3259" s="22" t="s">
        <v>6962</v>
      </c>
      <c r="E3259" s="22" t="s">
        <v>11640</v>
      </c>
      <c r="F3259" s="22" t="s">
        <v>3697</v>
      </c>
      <c r="H3259" s="22">
        <v>217</v>
      </c>
    </row>
    <row r="3260" spans="1:8">
      <c r="A3260" s="22" t="s">
        <v>11641</v>
      </c>
      <c r="B3260" s="22" t="s">
        <v>19136</v>
      </c>
      <c r="C3260" s="22" t="s">
        <v>11642</v>
      </c>
      <c r="D3260" s="22" t="s">
        <v>4204</v>
      </c>
      <c r="F3260" s="22" t="s">
        <v>3711</v>
      </c>
      <c r="H3260" s="22" t="s">
        <v>8</v>
      </c>
    </row>
    <row r="3261" spans="1:8">
      <c r="A3261" s="22" t="s">
        <v>11643</v>
      </c>
      <c r="B3261" s="22" t="s">
        <v>19621</v>
      </c>
      <c r="C3261" s="22" t="s">
        <v>11644</v>
      </c>
      <c r="D3261" s="22" t="s">
        <v>4242</v>
      </c>
      <c r="E3261" s="22" t="s">
        <v>11645</v>
      </c>
      <c r="F3261" s="22" t="s">
        <v>3697</v>
      </c>
      <c r="G3261" s="22">
        <v>1</v>
      </c>
      <c r="H3261" s="22">
        <v>1842</v>
      </c>
    </row>
    <row r="3262" spans="1:8">
      <c r="A3262" s="22" t="s">
        <v>11646</v>
      </c>
      <c r="B3262" s="22" t="s">
        <v>18766</v>
      </c>
      <c r="C3262" s="22" t="s">
        <v>11647</v>
      </c>
      <c r="D3262" s="22" t="s">
        <v>4492</v>
      </c>
      <c r="E3262" s="22" t="s">
        <v>11648</v>
      </c>
      <c r="F3262" s="22" t="s">
        <v>3697</v>
      </c>
      <c r="H3262" s="22" t="s">
        <v>8</v>
      </c>
    </row>
    <row r="3263" spans="1:8">
      <c r="A3263" s="22" t="s">
        <v>11649</v>
      </c>
      <c r="B3263" s="22" t="s">
        <v>19826</v>
      </c>
      <c r="C3263" s="22" t="s">
        <v>11650</v>
      </c>
      <c r="D3263" s="22" t="s">
        <v>3836</v>
      </c>
      <c r="E3263" s="22" t="s">
        <v>11651</v>
      </c>
      <c r="F3263" s="22" t="s">
        <v>3697</v>
      </c>
      <c r="H3263" s="22">
        <v>1532</v>
      </c>
    </row>
    <row r="3264" spans="1:8">
      <c r="A3264" s="22" t="s">
        <v>11652</v>
      </c>
      <c r="B3264" s="22" t="s">
        <v>20639</v>
      </c>
      <c r="C3264" s="22" t="s">
        <v>11653</v>
      </c>
      <c r="D3264" s="22" t="s">
        <v>11654</v>
      </c>
      <c r="F3264" s="22" t="s">
        <v>3711</v>
      </c>
      <c r="H3264" s="22" t="s">
        <v>8</v>
      </c>
    </row>
    <row r="3265" spans="1:8">
      <c r="A3265" s="22" t="s">
        <v>11655</v>
      </c>
      <c r="B3265" s="22" t="s">
        <v>20640</v>
      </c>
      <c r="C3265" s="22" t="s">
        <v>11656</v>
      </c>
      <c r="D3265" s="22" t="s">
        <v>4148</v>
      </c>
      <c r="F3265" s="22" t="s">
        <v>3943</v>
      </c>
      <c r="H3265" s="22" t="s">
        <v>8</v>
      </c>
    </row>
    <row r="3266" spans="1:8">
      <c r="A3266" s="22" t="s">
        <v>11657</v>
      </c>
      <c r="B3266" s="22" t="s">
        <v>20641</v>
      </c>
      <c r="C3266" s="22" t="s">
        <v>11658</v>
      </c>
      <c r="D3266" s="22" t="s">
        <v>8727</v>
      </c>
      <c r="E3266" s="22" t="s">
        <v>11659</v>
      </c>
      <c r="F3266" s="22" t="s">
        <v>3697</v>
      </c>
      <c r="H3266" s="22" t="s">
        <v>8</v>
      </c>
    </row>
    <row r="3267" spans="1:8">
      <c r="A3267" s="22" t="s">
        <v>11660</v>
      </c>
      <c r="B3267" s="22" t="s">
        <v>20642</v>
      </c>
      <c r="C3267" s="22" t="s">
        <v>11661</v>
      </c>
      <c r="D3267" s="22" t="s">
        <v>4242</v>
      </c>
      <c r="F3267" s="22" t="s">
        <v>3711</v>
      </c>
      <c r="H3267" s="22" t="s">
        <v>8</v>
      </c>
    </row>
    <row r="3268" spans="1:8">
      <c r="A3268" s="22" t="s">
        <v>11662</v>
      </c>
      <c r="B3268" s="22" t="s">
        <v>20643</v>
      </c>
      <c r="C3268" s="22" t="s">
        <v>11663</v>
      </c>
      <c r="D3268" s="22" t="s">
        <v>3722</v>
      </c>
      <c r="F3268" s="22" t="s">
        <v>3711</v>
      </c>
      <c r="H3268" s="22" t="s">
        <v>8</v>
      </c>
    </row>
    <row r="3269" spans="1:8">
      <c r="A3269" s="22" t="s">
        <v>11664</v>
      </c>
      <c r="B3269" s="22" t="s">
        <v>19493</v>
      </c>
      <c r="C3269" s="22" t="s">
        <v>11665</v>
      </c>
      <c r="D3269" s="22" t="s">
        <v>11666</v>
      </c>
      <c r="E3269" s="22" t="s">
        <v>11667</v>
      </c>
      <c r="F3269" s="22" t="s">
        <v>3697</v>
      </c>
      <c r="H3269" s="22" t="s">
        <v>8</v>
      </c>
    </row>
    <row r="3270" spans="1:8">
      <c r="A3270" s="22" t="s">
        <v>11668</v>
      </c>
      <c r="B3270" s="22" t="s">
        <v>19224</v>
      </c>
      <c r="C3270" s="22" t="s">
        <v>11669</v>
      </c>
      <c r="D3270" s="22" t="s">
        <v>3800</v>
      </c>
      <c r="F3270" s="22" t="s">
        <v>3715</v>
      </c>
      <c r="H3270" s="22" t="s">
        <v>8</v>
      </c>
    </row>
    <row r="3271" spans="1:8">
      <c r="A3271" s="22" t="s">
        <v>11670</v>
      </c>
      <c r="B3271" s="22" t="s">
        <v>20644</v>
      </c>
      <c r="C3271" s="22" t="s">
        <v>11671</v>
      </c>
      <c r="D3271" s="22" t="s">
        <v>4234</v>
      </c>
      <c r="E3271" s="22" t="s">
        <v>11672</v>
      </c>
      <c r="F3271" s="22" t="s">
        <v>3697</v>
      </c>
      <c r="G3271" s="22">
        <v>1</v>
      </c>
      <c r="H3271" s="22">
        <v>399</v>
      </c>
    </row>
    <row r="3272" spans="1:8">
      <c r="A3272" s="22" t="s">
        <v>11673</v>
      </c>
      <c r="B3272" s="22" t="s">
        <v>18632</v>
      </c>
      <c r="C3272" s="22" t="s">
        <v>11674</v>
      </c>
      <c r="D3272" s="22" t="s">
        <v>6385</v>
      </c>
      <c r="E3272" s="22" t="s">
        <v>11675</v>
      </c>
      <c r="F3272" s="22" t="s">
        <v>3697</v>
      </c>
      <c r="H3272" s="22">
        <v>758</v>
      </c>
    </row>
    <row r="3273" spans="1:8">
      <c r="A3273" s="22" t="s">
        <v>11676</v>
      </c>
      <c r="B3273" s="22" t="s">
        <v>19107</v>
      </c>
      <c r="C3273" s="22" t="s">
        <v>11677</v>
      </c>
      <c r="D3273" s="22" t="s">
        <v>3714</v>
      </c>
      <c r="E3273" s="22" t="s">
        <v>11678</v>
      </c>
      <c r="F3273" s="22" t="s">
        <v>3697</v>
      </c>
      <c r="H3273" s="22" t="s">
        <v>8</v>
      </c>
    </row>
    <row r="3274" spans="1:8">
      <c r="A3274" s="22" t="s">
        <v>11679</v>
      </c>
      <c r="B3274" s="22" t="s">
        <v>20645</v>
      </c>
      <c r="C3274" s="22" t="s">
        <v>11680</v>
      </c>
      <c r="D3274" s="22" t="s">
        <v>3859</v>
      </c>
      <c r="F3274" s="22" t="s">
        <v>3730</v>
      </c>
      <c r="H3274" s="22" t="s">
        <v>8</v>
      </c>
    </row>
    <row r="3275" spans="1:8">
      <c r="A3275" s="22" t="s">
        <v>11681</v>
      </c>
      <c r="B3275" s="22" t="s">
        <v>20633</v>
      </c>
      <c r="C3275" s="22" t="s">
        <v>11682</v>
      </c>
      <c r="D3275" s="22" t="s">
        <v>4353</v>
      </c>
      <c r="F3275" s="22" t="s">
        <v>3943</v>
      </c>
      <c r="H3275" s="22" t="s">
        <v>8</v>
      </c>
    </row>
    <row r="3276" spans="1:8">
      <c r="A3276" s="22" t="s">
        <v>11683</v>
      </c>
      <c r="B3276" s="22" t="s">
        <v>18696</v>
      </c>
      <c r="C3276" s="22" t="s">
        <v>11684</v>
      </c>
      <c r="D3276" s="22" t="s">
        <v>4189</v>
      </c>
      <c r="F3276" s="22" t="s">
        <v>3711</v>
      </c>
      <c r="H3276" s="22" t="s">
        <v>8</v>
      </c>
    </row>
    <row r="3277" spans="1:8">
      <c r="A3277" s="22" t="s">
        <v>11685</v>
      </c>
      <c r="B3277" s="22" t="s">
        <v>20646</v>
      </c>
      <c r="C3277" s="22" t="s">
        <v>11686</v>
      </c>
      <c r="D3277" s="22" t="s">
        <v>3789</v>
      </c>
      <c r="E3277" s="22" t="s">
        <v>11687</v>
      </c>
      <c r="F3277" s="22" t="s">
        <v>3697</v>
      </c>
      <c r="H3277" s="22">
        <v>1061</v>
      </c>
    </row>
    <row r="3278" spans="1:8">
      <c r="A3278" s="22" t="s">
        <v>11688</v>
      </c>
      <c r="B3278" s="22" t="s">
        <v>20647</v>
      </c>
      <c r="C3278" s="22" t="s">
        <v>11689</v>
      </c>
      <c r="D3278" s="22" t="s">
        <v>4311</v>
      </c>
      <c r="F3278" s="22" t="s">
        <v>3730</v>
      </c>
      <c r="H3278" s="22" t="s">
        <v>8</v>
      </c>
    </row>
    <row r="3279" spans="1:8">
      <c r="A3279" s="22" t="s">
        <v>11690</v>
      </c>
      <c r="B3279" s="22" t="s">
        <v>20648</v>
      </c>
      <c r="C3279" s="22" t="s">
        <v>11691</v>
      </c>
      <c r="D3279" s="22" t="s">
        <v>3836</v>
      </c>
      <c r="E3279" s="22" t="s">
        <v>11692</v>
      </c>
      <c r="F3279" s="22" t="s">
        <v>3697</v>
      </c>
      <c r="H3279" s="22">
        <v>1539</v>
      </c>
    </row>
    <row r="3280" spans="1:8">
      <c r="A3280" s="22" t="s">
        <v>11693</v>
      </c>
      <c r="B3280" s="22" t="s">
        <v>19052</v>
      </c>
      <c r="C3280" s="22" t="s">
        <v>11694</v>
      </c>
      <c r="D3280" s="22" t="s">
        <v>5078</v>
      </c>
      <c r="E3280" s="22" t="s">
        <v>11695</v>
      </c>
      <c r="F3280" s="22" t="s">
        <v>3697</v>
      </c>
      <c r="H3280" s="22">
        <v>790</v>
      </c>
    </row>
    <row r="3281" spans="1:8">
      <c r="A3281" s="22" t="s">
        <v>11696</v>
      </c>
      <c r="B3281" s="22" t="s">
        <v>20649</v>
      </c>
      <c r="C3281" s="22" t="s">
        <v>11697</v>
      </c>
      <c r="D3281" s="22" t="s">
        <v>3704</v>
      </c>
      <c r="F3281" s="22" t="s">
        <v>3715</v>
      </c>
      <c r="H3281" s="22" t="s">
        <v>8</v>
      </c>
    </row>
    <row r="3282" spans="1:8">
      <c r="A3282" s="22" t="s">
        <v>11698</v>
      </c>
      <c r="B3282" s="22" t="s">
        <v>20547</v>
      </c>
      <c r="C3282" s="22" t="s">
        <v>11699</v>
      </c>
      <c r="D3282" s="22" t="s">
        <v>4234</v>
      </c>
      <c r="E3282" s="22" t="s">
        <v>11700</v>
      </c>
      <c r="F3282" s="22" t="s">
        <v>3697</v>
      </c>
      <c r="H3282" s="22">
        <v>398</v>
      </c>
    </row>
    <row r="3283" spans="1:8">
      <c r="A3283" s="22" t="s">
        <v>11701</v>
      </c>
      <c r="B3283" s="22" t="s">
        <v>20650</v>
      </c>
      <c r="C3283" s="22" t="s">
        <v>11702</v>
      </c>
      <c r="D3283" s="22" t="s">
        <v>11703</v>
      </c>
      <c r="E3283" s="22" t="s">
        <v>11704</v>
      </c>
      <c r="F3283" s="22" t="s">
        <v>3697</v>
      </c>
      <c r="H3283" s="22">
        <v>1766</v>
      </c>
    </row>
    <row r="3284" spans="1:8">
      <c r="A3284" s="22" t="s">
        <v>11705</v>
      </c>
      <c r="B3284" s="22" t="s">
        <v>18829</v>
      </c>
      <c r="C3284" s="22" t="s">
        <v>11706</v>
      </c>
      <c r="D3284" s="22" t="s">
        <v>3939</v>
      </c>
      <c r="F3284" s="22" t="s">
        <v>3711</v>
      </c>
      <c r="H3284" s="22" t="s">
        <v>8</v>
      </c>
    </row>
    <row r="3285" spans="1:8">
      <c r="A3285" s="22" t="s">
        <v>11707</v>
      </c>
      <c r="B3285" s="22" t="s">
        <v>18812</v>
      </c>
      <c r="C3285" s="22" t="s">
        <v>11708</v>
      </c>
      <c r="D3285" s="22" t="s">
        <v>4828</v>
      </c>
      <c r="E3285" s="22" t="s">
        <v>11709</v>
      </c>
      <c r="F3285" s="22" t="s">
        <v>3697</v>
      </c>
      <c r="H3285" s="22">
        <v>706</v>
      </c>
    </row>
    <row r="3286" spans="1:8">
      <c r="A3286" s="22" t="s">
        <v>11710</v>
      </c>
      <c r="B3286" s="22" t="s">
        <v>19433</v>
      </c>
      <c r="C3286" s="22" t="s">
        <v>11711</v>
      </c>
      <c r="D3286" s="22" t="s">
        <v>7239</v>
      </c>
      <c r="E3286" s="22" t="s">
        <v>11712</v>
      </c>
      <c r="F3286" s="22" t="s">
        <v>3697</v>
      </c>
      <c r="H3286" s="22">
        <v>1630</v>
      </c>
    </row>
    <row r="3287" spans="1:8">
      <c r="A3287" s="22" t="s">
        <v>11713</v>
      </c>
      <c r="B3287" s="22" t="s">
        <v>20261</v>
      </c>
      <c r="C3287" s="22" t="s">
        <v>11714</v>
      </c>
      <c r="D3287" s="22" t="s">
        <v>5582</v>
      </c>
      <c r="F3287" s="22" t="s">
        <v>3943</v>
      </c>
      <c r="H3287" s="22" t="s">
        <v>8</v>
      </c>
    </row>
    <row r="3288" spans="1:8">
      <c r="A3288" s="22" t="s">
        <v>11715</v>
      </c>
      <c r="B3288" s="22" t="s">
        <v>20651</v>
      </c>
      <c r="C3288" s="22" t="s">
        <v>11716</v>
      </c>
      <c r="D3288" s="22" t="s">
        <v>4360</v>
      </c>
      <c r="F3288" s="22" t="s">
        <v>3730</v>
      </c>
      <c r="H3288" s="22" t="s">
        <v>8</v>
      </c>
    </row>
    <row r="3289" spans="1:8">
      <c r="A3289" s="22" t="s">
        <v>11717</v>
      </c>
      <c r="B3289" s="22" t="s">
        <v>20652</v>
      </c>
      <c r="C3289" s="22" t="s">
        <v>11718</v>
      </c>
      <c r="D3289" s="22" t="s">
        <v>4151</v>
      </c>
      <c r="F3289" s="22" t="s">
        <v>3715</v>
      </c>
      <c r="H3289" s="22" t="s">
        <v>8</v>
      </c>
    </row>
    <row r="3290" spans="1:8">
      <c r="A3290" s="22" t="s">
        <v>11719</v>
      </c>
      <c r="B3290" s="22" t="s">
        <v>18616</v>
      </c>
      <c r="C3290" s="22" t="s">
        <v>11720</v>
      </c>
      <c r="D3290" s="22" t="s">
        <v>3704</v>
      </c>
      <c r="E3290" s="22" t="s">
        <v>11721</v>
      </c>
      <c r="F3290" s="22" t="s">
        <v>3697</v>
      </c>
      <c r="H3290" s="22" t="s">
        <v>8</v>
      </c>
    </row>
    <row r="3291" spans="1:8">
      <c r="A3291" s="22" t="s">
        <v>11722</v>
      </c>
      <c r="B3291" s="22" t="s">
        <v>18829</v>
      </c>
      <c r="C3291" s="22" t="s">
        <v>11723</v>
      </c>
      <c r="D3291" s="22" t="s">
        <v>6009</v>
      </c>
      <c r="E3291" s="22" t="s">
        <v>11724</v>
      </c>
      <c r="F3291" s="22" t="s">
        <v>3697</v>
      </c>
      <c r="H3291" s="22" t="s">
        <v>8</v>
      </c>
    </row>
    <row r="3292" spans="1:8">
      <c r="A3292" s="22" t="s">
        <v>11725</v>
      </c>
      <c r="B3292" s="22" t="s">
        <v>18689</v>
      </c>
      <c r="C3292" s="22" t="s">
        <v>11726</v>
      </c>
      <c r="D3292" s="22" t="s">
        <v>5499</v>
      </c>
      <c r="F3292" s="22" t="s">
        <v>3730</v>
      </c>
      <c r="H3292" s="22" t="s">
        <v>8</v>
      </c>
    </row>
    <row r="3293" spans="1:8">
      <c r="A3293" s="22" t="s">
        <v>11727</v>
      </c>
      <c r="B3293" s="22" t="s">
        <v>20653</v>
      </c>
      <c r="C3293" s="22" t="s">
        <v>11728</v>
      </c>
      <c r="D3293" s="22" t="s">
        <v>11729</v>
      </c>
      <c r="F3293" s="22" t="s">
        <v>3697</v>
      </c>
      <c r="H3293" s="22" t="s">
        <v>8</v>
      </c>
    </row>
    <row r="3294" spans="1:8">
      <c r="A3294" s="22" t="s">
        <v>11730</v>
      </c>
      <c r="B3294" s="22" t="s">
        <v>20654</v>
      </c>
      <c r="C3294" s="22" t="s">
        <v>11731</v>
      </c>
      <c r="D3294" s="22" t="s">
        <v>4206</v>
      </c>
      <c r="E3294" s="22" t="s">
        <v>11732</v>
      </c>
      <c r="F3294" s="22" t="s">
        <v>3697</v>
      </c>
      <c r="H3294" s="22">
        <v>1586</v>
      </c>
    </row>
    <row r="3295" spans="1:8">
      <c r="A3295" s="22" t="s">
        <v>11733</v>
      </c>
      <c r="B3295" s="22" t="s">
        <v>20655</v>
      </c>
      <c r="C3295" s="22" t="s">
        <v>11734</v>
      </c>
      <c r="D3295" s="22" t="s">
        <v>3704</v>
      </c>
      <c r="E3295" s="22" t="s">
        <v>11735</v>
      </c>
      <c r="F3295" s="22" t="s">
        <v>3697</v>
      </c>
      <c r="G3295" s="22">
        <v>1</v>
      </c>
      <c r="H3295" s="22">
        <v>2176</v>
      </c>
    </row>
    <row r="3296" spans="1:8">
      <c r="A3296" s="22" t="s">
        <v>11736</v>
      </c>
      <c r="B3296" s="22" t="s">
        <v>20656</v>
      </c>
      <c r="C3296" s="22" t="s">
        <v>11737</v>
      </c>
      <c r="D3296" s="22" t="s">
        <v>4831</v>
      </c>
      <c r="E3296" s="22" t="s">
        <v>11738</v>
      </c>
      <c r="F3296" s="22" t="s">
        <v>3697</v>
      </c>
      <c r="H3296" s="22">
        <v>1382</v>
      </c>
    </row>
    <row r="3297" spans="1:8">
      <c r="A3297" s="22" t="s">
        <v>11739</v>
      </c>
      <c r="B3297" s="22" t="s">
        <v>20657</v>
      </c>
      <c r="C3297" s="22" t="s">
        <v>11740</v>
      </c>
      <c r="D3297" s="22" t="s">
        <v>3722</v>
      </c>
      <c r="E3297" s="22" t="s">
        <v>549</v>
      </c>
      <c r="F3297" s="22" t="s">
        <v>3697</v>
      </c>
      <c r="H3297" s="22">
        <v>319</v>
      </c>
    </row>
    <row r="3298" spans="1:8">
      <c r="A3298" s="22" t="s">
        <v>11741</v>
      </c>
      <c r="B3298" s="22" t="s">
        <v>20658</v>
      </c>
      <c r="C3298" s="22" t="s">
        <v>11742</v>
      </c>
      <c r="D3298" s="22" t="s">
        <v>4391</v>
      </c>
      <c r="F3298" s="22" t="s">
        <v>3711</v>
      </c>
      <c r="H3298" s="22" t="s">
        <v>8</v>
      </c>
    </row>
    <row r="3299" spans="1:8">
      <c r="A3299" s="22" t="s">
        <v>11743</v>
      </c>
      <c r="B3299" s="22" t="s">
        <v>18638</v>
      </c>
      <c r="C3299" s="22" t="s">
        <v>11744</v>
      </c>
      <c r="D3299" s="22" t="s">
        <v>5657</v>
      </c>
      <c r="E3299" s="22" t="s">
        <v>11745</v>
      </c>
      <c r="F3299" s="22" t="s">
        <v>3697</v>
      </c>
      <c r="H3299" s="22">
        <v>1107</v>
      </c>
    </row>
    <row r="3300" spans="1:8">
      <c r="A3300" s="22" t="s">
        <v>11746</v>
      </c>
      <c r="B3300" s="22" t="s">
        <v>20659</v>
      </c>
      <c r="C3300" s="22" t="s">
        <v>11747</v>
      </c>
      <c r="D3300" s="22" t="s">
        <v>4234</v>
      </c>
      <c r="F3300" s="22" t="s">
        <v>3715</v>
      </c>
      <c r="H3300" s="22" t="s">
        <v>8</v>
      </c>
    </row>
    <row r="3301" spans="1:8">
      <c r="A3301" s="22" t="s">
        <v>11748</v>
      </c>
      <c r="B3301" s="22" t="s">
        <v>20660</v>
      </c>
      <c r="C3301" s="22" t="s">
        <v>11749</v>
      </c>
      <c r="D3301" s="22" t="s">
        <v>4051</v>
      </c>
      <c r="F3301" s="22" t="s">
        <v>3730</v>
      </c>
      <c r="H3301" s="22" t="s">
        <v>8</v>
      </c>
    </row>
    <row r="3302" spans="1:8">
      <c r="A3302" s="22" t="s">
        <v>11750</v>
      </c>
      <c r="B3302" s="22" t="s">
        <v>20661</v>
      </c>
      <c r="C3302" s="22" t="s">
        <v>11751</v>
      </c>
      <c r="D3302" s="22" t="s">
        <v>5069</v>
      </c>
      <c r="F3302" s="22" t="s">
        <v>3711</v>
      </c>
      <c r="H3302" s="22" t="s">
        <v>8</v>
      </c>
    </row>
    <row r="3303" spans="1:8">
      <c r="A3303" s="22" t="s">
        <v>11752</v>
      </c>
      <c r="B3303" s="22" t="s">
        <v>19542</v>
      </c>
      <c r="C3303" s="22" t="s">
        <v>11753</v>
      </c>
      <c r="D3303" s="22" t="s">
        <v>4311</v>
      </c>
      <c r="E3303" s="22" t="s">
        <v>11754</v>
      </c>
      <c r="F3303" s="22" t="s">
        <v>3697</v>
      </c>
      <c r="H3303" s="22" t="s">
        <v>8</v>
      </c>
    </row>
    <row r="3304" spans="1:8">
      <c r="A3304" s="22" t="s">
        <v>11755</v>
      </c>
      <c r="B3304" s="22" t="s">
        <v>20662</v>
      </c>
      <c r="C3304" s="22" t="s">
        <v>11756</v>
      </c>
      <c r="D3304" s="22" t="s">
        <v>4353</v>
      </c>
      <c r="E3304" s="22" t="s">
        <v>11757</v>
      </c>
      <c r="F3304" s="22" t="s">
        <v>3697</v>
      </c>
      <c r="H3304" s="22" t="s">
        <v>8</v>
      </c>
    </row>
    <row r="3305" spans="1:8">
      <c r="A3305" s="22" t="s">
        <v>11758</v>
      </c>
      <c r="B3305" s="22" t="s">
        <v>19462</v>
      </c>
      <c r="C3305" s="22" t="s">
        <v>11759</v>
      </c>
      <c r="D3305" s="22" t="s">
        <v>5541</v>
      </c>
      <c r="E3305" s="22" t="s">
        <v>11760</v>
      </c>
      <c r="F3305" s="22" t="s">
        <v>3697</v>
      </c>
      <c r="H3305" s="22" t="s">
        <v>8</v>
      </c>
    </row>
    <row r="3306" spans="1:8">
      <c r="A3306" s="22" t="s">
        <v>11761</v>
      </c>
      <c r="B3306" s="22" t="s">
        <v>20663</v>
      </c>
      <c r="C3306" s="22" t="s">
        <v>11762</v>
      </c>
      <c r="D3306" s="22" t="s">
        <v>5610</v>
      </c>
      <c r="F3306" s="22" t="s">
        <v>3711</v>
      </c>
      <c r="H3306" s="22" t="s">
        <v>8</v>
      </c>
    </row>
    <row r="3307" spans="1:8">
      <c r="A3307" s="22" t="s">
        <v>11763</v>
      </c>
      <c r="B3307" s="22" t="s">
        <v>20664</v>
      </c>
      <c r="C3307" s="22" t="s">
        <v>11764</v>
      </c>
      <c r="D3307" s="22" t="s">
        <v>3752</v>
      </c>
      <c r="E3307" s="22" t="s">
        <v>11765</v>
      </c>
      <c r="F3307" s="22" t="s">
        <v>3697</v>
      </c>
      <c r="H3307" s="22">
        <v>613</v>
      </c>
    </row>
    <row r="3308" spans="1:8">
      <c r="A3308" s="22" t="s">
        <v>11766</v>
      </c>
      <c r="B3308" s="22" t="s">
        <v>18750</v>
      </c>
      <c r="C3308" s="22" t="s">
        <v>1280</v>
      </c>
      <c r="D3308" s="22" t="s">
        <v>4364</v>
      </c>
      <c r="F3308" s="22" t="s">
        <v>3715</v>
      </c>
      <c r="H3308" s="22" t="s">
        <v>8</v>
      </c>
    </row>
    <row r="3309" spans="1:8">
      <c r="A3309" s="22" t="s">
        <v>11767</v>
      </c>
      <c r="B3309" s="22" t="s">
        <v>20665</v>
      </c>
      <c r="C3309" s="22" t="s">
        <v>11768</v>
      </c>
      <c r="D3309" s="22" t="s">
        <v>4847</v>
      </c>
      <c r="E3309" s="22" t="s">
        <v>3512</v>
      </c>
      <c r="F3309" s="22" t="s">
        <v>3697</v>
      </c>
      <c r="H3309" s="22">
        <v>2097</v>
      </c>
    </row>
    <row r="3310" spans="1:8">
      <c r="A3310" s="22" t="s">
        <v>11769</v>
      </c>
      <c r="B3310" s="22" t="s">
        <v>20666</v>
      </c>
      <c r="C3310" s="22" t="s">
        <v>11770</v>
      </c>
      <c r="D3310" s="22" t="s">
        <v>4293</v>
      </c>
      <c r="E3310" s="22" t="s">
        <v>11771</v>
      </c>
      <c r="F3310" s="22" t="s">
        <v>3697</v>
      </c>
      <c r="H3310" s="22">
        <v>14</v>
      </c>
    </row>
    <row r="3311" spans="1:8">
      <c r="A3311" s="22" t="s">
        <v>11772</v>
      </c>
      <c r="B3311" s="22" t="s">
        <v>20667</v>
      </c>
      <c r="C3311" s="22" t="s">
        <v>11773</v>
      </c>
      <c r="D3311" s="22" t="s">
        <v>4051</v>
      </c>
      <c r="E3311" s="22" t="s">
        <v>11774</v>
      </c>
      <c r="F3311" s="22" t="s">
        <v>3697</v>
      </c>
      <c r="H3311" s="22" t="s">
        <v>8</v>
      </c>
    </row>
    <row r="3312" spans="1:8">
      <c r="A3312" s="22" t="s">
        <v>11775</v>
      </c>
      <c r="B3312" s="22" t="s">
        <v>20427</v>
      </c>
      <c r="C3312" s="22" t="s">
        <v>11776</v>
      </c>
      <c r="D3312" s="22" t="s">
        <v>5541</v>
      </c>
      <c r="E3312" s="22" t="s">
        <v>11777</v>
      </c>
      <c r="F3312" s="22" t="s">
        <v>3697</v>
      </c>
      <c r="H3312" s="22" t="s">
        <v>8</v>
      </c>
    </row>
    <row r="3313" spans="1:8">
      <c r="A3313" s="22" t="s">
        <v>11778</v>
      </c>
      <c r="B3313" s="22" t="s">
        <v>18985</v>
      </c>
      <c r="C3313" s="22" t="s">
        <v>11779</v>
      </c>
      <c r="D3313" s="22" t="s">
        <v>4064</v>
      </c>
      <c r="F3313" s="22" t="s">
        <v>3715</v>
      </c>
      <c r="H3313" s="22" t="s">
        <v>8</v>
      </c>
    </row>
    <row r="3314" spans="1:8">
      <c r="A3314" s="22" t="s">
        <v>11780</v>
      </c>
      <c r="B3314" s="22" t="s">
        <v>20668</v>
      </c>
      <c r="C3314" s="22" t="s">
        <v>11781</v>
      </c>
      <c r="D3314" s="22" t="s">
        <v>11782</v>
      </c>
      <c r="E3314" s="22" t="s">
        <v>11783</v>
      </c>
      <c r="F3314" s="22" t="s">
        <v>3697</v>
      </c>
      <c r="H3314" s="22" t="s">
        <v>8</v>
      </c>
    </row>
    <row r="3315" spans="1:8">
      <c r="A3315" s="22" t="s">
        <v>11784</v>
      </c>
      <c r="B3315" s="22" t="s">
        <v>19081</v>
      </c>
      <c r="C3315" s="22" t="s">
        <v>11785</v>
      </c>
      <c r="D3315" s="22" t="s">
        <v>4840</v>
      </c>
      <c r="E3315" s="22" t="s">
        <v>1018</v>
      </c>
      <c r="F3315" s="22" t="s">
        <v>3697</v>
      </c>
      <c r="H3315" s="22">
        <v>2227</v>
      </c>
    </row>
    <row r="3316" spans="1:8">
      <c r="A3316" s="22" t="s">
        <v>11786</v>
      </c>
      <c r="B3316" s="22" t="s">
        <v>20669</v>
      </c>
      <c r="C3316" s="22" t="s">
        <v>11787</v>
      </c>
      <c r="D3316" s="22" t="s">
        <v>3785</v>
      </c>
      <c r="E3316" s="22" t="s">
        <v>11788</v>
      </c>
      <c r="F3316" s="22" t="s">
        <v>3697</v>
      </c>
      <c r="H3316" s="22">
        <v>250</v>
      </c>
    </row>
    <row r="3317" spans="1:8">
      <c r="A3317" s="22" t="s">
        <v>11789</v>
      </c>
      <c r="B3317" s="22" t="s">
        <v>20670</v>
      </c>
      <c r="C3317" s="22" t="s">
        <v>11790</v>
      </c>
      <c r="D3317" s="22" t="s">
        <v>4508</v>
      </c>
      <c r="F3317" s="22" t="s">
        <v>3715</v>
      </c>
      <c r="H3317" s="22" t="s">
        <v>8</v>
      </c>
    </row>
    <row r="3318" spans="1:8">
      <c r="A3318" s="22" t="s">
        <v>11791</v>
      </c>
      <c r="B3318" s="22" t="s">
        <v>20671</v>
      </c>
      <c r="C3318" s="22" t="s">
        <v>11792</v>
      </c>
      <c r="D3318" s="22" t="s">
        <v>3800</v>
      </c>
      <c r="E3318" s="22" t="s">
        <v>11793</v>
      </c>
      <c r="F3318" s="22" t="s">
        <v>3697</v>
      </c>
      <c r="H3318" s="22">
        <v>2432</v>
      </c>
    </row>
    <row r="3319" spans="1:8">
      <c r="A3319" s="22" t="s">
        <v>11794</v>
      </c>
      <c r="B3319" s="22" t="s">
        <v>20672</v>
      </c>
      <c r="C3319" s="22" t="s">
        <v>11795</v>
      </c>
      <c r="D3319" s="22" t="s">
        <v>4647</v>
      </c>
      <c r="F3319" s="22" t="s">
        <v>3715</v>
      </c>
      <c r="H3319" s="22" t="s">
        <v>8</v>
      </c>
    </row>
    <row r="3320" spans="1:8">
      <c r="A3320" s="22" t="s">
        <v>11796</v>
      </c>
      <c r="B3320" s="22" t="s">
        <v>18693</v>
      </c>
      <c r="C3320" s="22" t="s">
        <v>11797</v>
      </c>
      <c r="D3320" s="22" t="s">
        <v>4035</v>
      </c>
      <c r="E3320" s="22" t="s">
        <v>11798</v>
      </c>
      <c r="F3320" s="22" t="s">
        <v>3697</v>
      </c>
      <c r="H3320" s="22">
        <v>266</v>
      </c>
    </row>
    <row r="3321" spans="1:8">
      <c r="A3321" s="22" t="s">
        <v>11799</v>
      </c>
      <c r="B3321" s="22" t="s">
        <v>20673</v>
      </c>
      <c r="C3321" s="22" t="s">
        <v>11800</v>
      </c>
      <c r="D3321" s="22" t="s">
        <v>7777</v>
      </c>
      <c r="E3321" s="22" t="s">
        <v>11801</v>
      </c>
      <c r="F3321" s="22" t="s">
        <v>3697</v>
      </c>
      <c r="H3321" s="22">
        <v>1710</v>
      </c>
    </row>
    <row r="3322" spans="1:8">
      <c r="A3322" s="22" t="s">
        <v>11802</v>
      </c>
      <c r="B3322" s="22" t="s">
        <v>20674</v>
      </c>
      <c r="C3322" s="22" t="s">
        <v>11803</v>
      </c>
      <c r="D3322" s="22" t="s">
        <v>11804</v>
      </c>
      <c r="E3322" s="22" t="s">
        <v>11805</v>
      </c>
      <c r="F3322" s="22" t="s">
        <v>3697</v>
      </c>
      <c r="H3322" s="22" t="s">
        <v>8</v>
      </c>
    </row>
    <row r="3323" spans="1:8">
      <c r="A3323" s="22" t="s">
        <v>11806</v>
      </c>
      <c r="B3323" s="22" t="s">
        <v>20675</v>
      </c>
      <c r="C3323" s="22" t="s">
        <v>11807</v>
      </c>
      <c r="D3323" s="22" t="s">
        <v>6253</v>
      </c>
      <c r="F3323" s="22" t="s">
        <v>3730</v>
      </c>
      <c r="H3323" s="22" t="s">
        <v>8</v>
      </c>
    </row>
    <row r="3324" spans="1:8">
      <c r="A3324" s="22" t="s">
        <v>11808</v>
      </c>
      <c r="B3324" s="22" t="s">
        <v>20676</v>
      </c>
      <c r="C3324" s="22" t="s">
        <v>11809</v>
      </c>
      <c r="D3324" s="22" t="s">
        <v>4234</v>
      </c>
      <c r="E3324" s="22" t="s">
        <v>11810</v>
      </c>
      <c r="F3324" s="22" t="s">
        <v>3697</v>
      </c>
      <c r="H3324" s="22">
        <v>409</v>
      </c>
    </row>
    <row r="3325" spans="1:8">
      <c r="A3325" s="22" t="s">
        <v>11811</v>
      </c>
      <c r="B3325" s="22" t="s">
        <v>20677</v>
      </c>
      <c r="C3325" s="22" t="s">
        <v>11812</v>
      </c>
      <c r="D3325" s="22" t="s">
        <v>5225</v>
      </c>
      <c r="F3325" s="22" t="s">
        <v>3711</v>
      </c>
      <c r="H3325" s="22" t="s">
        <v>8</v>
      </c>
    </row>
    <row r="3326" spans="1:8">
      <c r="A3326" s="22" t="s">
        <v>11813</v>
      </c>
      <c r="B3326" s="22" t="s">
        <v>20678</v>
      </c>
      <c r="C3326" s="22" t="s">
        <v>11814</v>
      </c>
      <c r="D3326" s="22" t="s">
        <v>4022</v>
      </c>
      <c r="F3326" s="22" t="s">
        <v>3715</v>
      </c>
      <c r="H3326" s="22" t="s">
        <v>8</v>
      </c>
    </row>
    <row r="3327" spans="1:8">
      <c r="A3327" s="22" t="s">
        <v>11815</v>
      </c>
      <c r="B3327" s="22" t="s">
        <v>20227</v>
      </c>
      <c r="C3327" s="22" t="s">
        <v>11816</v>
      </c>
      <c r="D3327" s="22" t="s">
        <v>5346</v>
      </c>
      <c r="F3327" s="22" t="s">
        <v>3730</v>
      </c>
      <c r="H3327" s="22" t="s">
        <v>8</v>
      </c>
    </row>
    <row r="3328" spans="1:8">
      <c r="A3328" s="22" t="s">
        <v>11817</v>
      </c>
      <c r="B3328" s="22" t="s">
        <v>18773</v>
      </c>
      <c r="C3328" s="22" t="s">
        <v>11818</v>
      </c>
      <c r="D3328" s="22" t="s">
        <v>5541</v>
      </c>
      <c r="F3328" s="22" t="s">
        <v>3715</v>
      </c>
      <c r="H3328" s="22" t="s">
        <v>8</v>
      </c>
    </row>
    <row r="3329" spans="1:8">
      <c r="A3329" s="22" t="s">
        <v>11819</v>
      </c>
      <c r="B3329" s="22" t="s">
        <v>19733</v>
      </c>
      <c r="C3329" s="22" t="s">
        <v>11820</v>
      </c>
      <c r="D3329" s="22" t="s">
        <v>5604</v>
      </c>
      <c r="E3329" s="22" t="s">
        <v>11821</v>
      </c>
      <c r="F3329" s="22" t="s">
        <v>3697</v>
      </c>
      <c r="H3329" s="22">
        <v>1637</v>
      </c>
    </row>
    <row r="3330" spans="1:8">
      <c r="A3330" s="22" t="s">
        <v>11822</v>
      </c>
      <c r="B3330" s="22" t="s">
        <v>20679</v>
      </c>
      <c r="C3330" s="22" t="s">
        <v>11823</v>
      </c>
      <c r="D3330" s="22" t="s">
        <v>5346</v>
      </c>
      <c r="F3330" s="22" t="s">
        <v>3715</v>
      </c>
      <c r="H3330" s="22" t="s">
        <v>8</v>
      </c>
    </row>
    <row r="3331" spans="1:8">
      <c r="A3331" s="22" t="s">
        <v>11824</v>
      </c>
      <c r="B3331" s="22" t="s">
        <v>18650</v>
      </c>
      <c r="C3331" s="22" t="s">
        <v>11825</v>
      </c>
      <c r="D3331" s="22" t="s">
        <v>4042</v>
      </c>
      <c r="F3331" s="22" t="s">
        <v>3715</v>
      </c>
      <c r="H3331" s="22" t="s">
        <v>8</v>
      </c>
    </row>
    <row r="3332" spans="1:8">
      <c r="A3332" s="22" t="s">
        <v>11826</v>
      </c>
      <c r="B3332" s="22" t="s">
        <v>20680</v>
      </c>
      <c r="C3332" s="22" t="s">
        <v>11827</v>
      </c>
      <c r="D3332" s="22" t="s">
        <v>5225</v>
      </c>
      <c r="E3332" s="22" t="s">
        <v>11828</v>
      </c>
      <c r="F3332" s="22" t="s">
        <v>3697</v>
      </c>
      <c r="H3332" s="22">
        <v>221</v>
      </c>
    </row>
    <row r="3333" spans="1:8">
      <c r="A3333" s="22" t="s">
        <v>11829</v>
      </c>
      <c r="B3333" s="22" t="s">
        <v>18775</v>
      </c>
      <c r="C3333" s="22" t="s">
        <v>11830</v>
      </c>
      <c r="D3333" s="22" t="s">
        <v>3931</v>
      </c>
      <c r="E3333" s="22" t="s">
        <v>11831</v>
      </c>
      <c r="F3333" s="22" t="s">
        <v>3697</v>
      </c>
      <c r="H3333" s="22">
        <v>1904</v>
      </c>
    </row>
    <row r="3334" spans="1:8">
      <c r="A3334" s="22" t="s">
        <v>11832</v>
      </c>
      <c r="B3334" s="22" t="s">
        <v>18647</v>
      </c>
      <c r="C3334" s="22" t="s">
        <v>11833</v>
      </c>
      <c r="D3334" s="22" t="s">
        <v>11834</v>
      </c>
      <c r="E3334" s="22" t="s">
        <v>11835</v>
      </c>
      <c r="F3334" s="22" t="s">
        <v>3697</v>
      </c>
      <c r="H3334" s="22">
        <v>982</v>
      </c>
    </row>
    <row r="3335" spans="1:8">
      <c r="A3335" s="22" t="s">
        <v>11836</v>
      </c>
      <c r="B3335" s="22" t="s">
        <v>20681</v>
      </c>
      <c r="C3335" s="22" t="s">
        <v>11837</v>
      </c>
      <c r="D3335" s="22" t="s">
        <v>3847</v>
      </c>
      <c r="F3335" s="22" t="s">
        <v>3715</v>
      </c>
      <c r="H3335" s="22" t="s">
        <v>8</v>
      </c>
    </row>
    <row r="3336" spans="1:8">
      <c r="A3336" s="22" t="s">
        <v>11838</v>
      </c>
      <c r="B3336" s="22" t="s">
        <v>20477</v>
      </c>
      <c r="C3336" s="22" t="s">
        <v>11839</v>
      </c>
      <c r="D3336" s="22" t="s">
        <v>3800</v>
      </c>
      <c r="E3336" s="22" t="s">
        <v>11840</v>
      </c>
      <c r="F3336" s="22" t="s">
        <v>3697</v>
      </c>
      <c r="H3336" s="22" t="s">
        <v>8</v>
      </c>
    </row>
    <row r="3337" spans="1:8">
      <c r="A3337" s="22" t="s">
        <v>11841</v>
      </c>
      <c r="B3337" s="22" t="s">
        <v>20682</v>
      </c>
      <c r="C3337" s="22" t="s">
        <v>11842</v>
      </c>
      <c r="D3337" s="22" t="s">
        <v>5072</v>
      </c>
      <c r="E3337" s="22" t="s">
        <v>11843</v>
      </c>
      <c r="F3337" s="22" t="s">
        <v>3697</v>
      </c>
      <c r="H3337" s="22">
        <v>1468</v>
      </c>
    </row>
    <row r="3338" spans="1:8">
      <c r="A3338" s="22" t="s">
        <v>11844</v>
      </c>
      <c r="B3338" s="22" t="s">
        <v>20683</v>
      </c>
      <c r="C3338" s="22" t="s">
        <v>11845</v>
      </c>
      <c r="D3338" s="22" t="s">
        <v>4209</v>
      </c>
      <c r="E3338" s="22" t="s">
        <v>11846</v>
      </c>
      <c r="F3338" s="22" t="s">
        <v>3697</v>
      </c>
      <c r="H3338" s="22" t="s">
        <v>8</v>
      </c>
    </row>
    <row r="3339" spans="1:8">
      <c r="A3339" s="22" t="s">
        <v>11847</v>
      </c>
      <c r="B3339" s="22" t="s">
        <v>20684</v>
      </c>
      <c r="C3339" s="22" t="s">
        <v>11848</v>
      </c>
      <c r="D3339" s="22" t="s">
        <v>11849</v>
      </c>
      <c r="F3339" s="22" t="s">
        <v>3711</v>
      </c>
      <c r="H3339" s="22" t="s">
        <v>8</v>
      </c>
    </row>
    <row r="3340" spans="1:8">
      <c r="A3340" s="22" t="s">
        <v>11850</v>
      </c>
      <c r="B3340" s="22" t="s">
        <v>20685</v>
      </c>
      <c r="C3340" s="22" t="s">
        <v>11851</v>
      </c>
      <c r="D3340" s="22" t="s">
        <v>3847</v>
      </c>
      <c r="F3340" s="22" t="s">
        <v>3715</v>
      </c>
      <c r="H3340" s="22" t="s">
        <v>8</v>
      </c>
    </row>
    <row r="3341" spans="1:8">
      <c r="A3341" s="22" t="s">
        <v>11852</v>
      </c>
      <c r="B3341" s="22" t="s">
        <v>18756</v>
      </c>
      <c r="C3341" s="22" t="s">
        <v>11853</v>
      </c>
      <c r="D3341" s="22" t="s">
        <v>5346</v>
      </c>
      <c r="E3341" s="22" t="s">
        <v>11854</v>
      </c>
      <c r="F3341" s="22" t="s">
        <v>3697</v>
      </c>
      <c r="H3341" s="22">
        <v>504</v>
      </c>
    </row>
    <row r="3342" spans="1:8">
      <c r="A3342" s="22" t="s">
        <v>11855</v>
      </c>
      <c r="B3342" s="22" t="s">
        <v>20686</v>
      </c>
      <c r="C3342" s="22" t="s">
        <v>11856</v>
      </c>
      <c r="D3342" s="22" t="s">
        <v>3742</v>
      </c>
      <c r="E3342" s="22" t="s">
        <v>11857</v>
      </c>
      <c r="F3342" s="22" t="s">
        <v>3697</v>
      </c>
      <c r="H3342" s="22">
        <v>804</v>
      </c>
    </row>
    <row r="3343" spans="1:8">
      <c r="A3343" s="22" t="s">
        <v>11858</v>
      </c>
      <c r="B3343" s="22" t="s">
        <v>20687</v>
      </c>
      <c r="C3343" s="22" t="s">
        <v>11859</v>
      </c>
      <c r="D3343" s="22" t="s">
        <v>4353</v>
      </c>
      <c r="F3343" s="22" t="s">
        <v>3715</v>
      </c>
      <c r="H3343" s="22" t="s">
        <v>8</v>
      </c>
    </row>
    <row r="3344" spans="1:8">
      <c r="A3344" s="22" t="s">
        <v>11860</v>
      </c>
      <c r="B3344" s="22" t="s">
        <v>18675</v>
      </c>
      <c r="C3344" s="22" t="s">
        <v>11861</v>
      </c>
      <c r="D3344" s="22" t="s">
        <v>4561</v>
      </c>
      <c r="E3344" s="22" t="s">
        <v>11862</v>
      </c>
      <c r="F3344" s="22" t="s">
        <v>3697</v>
      </c>
      <c r="H3344" s="22">
        <v>2069</v>
      </c>
    </row>
    <row r="3345" spans="1:8">
      <c r="A3345" s="22" t="s">
        <v>11863</v>
      </c>
      <c r="B3345" s="22" t="s">
        <v>19276</v>
      </c>
      <c r="C3345" s="22" t="s">
        <v>11864</v>
      </c>
      <c r="D3345" s="22" t="s">
        <v>4337</v>
      </c>
      <c r="F3345" s="22" t="s">
        <v>3711</v>
      </c>
      <c r="H3345" s="22" t="s">
        <v>8</v>
      </c>
    </row>
    <row r="3346" spans="1:8">
      <c r="A3346" s="22" t="s">
        <v>11865</v>
      </c>
      <c r="B3346" s="22" t="s">
        <v>20186</v>
      </c>
      <c r="C3346" s="22" t="s">
        <v>11866</v>
      </c>
      <c r="D3346" s="22" t="s">
        <v>4216</v>
      </c>
      <c r="F3346" s="22" t="s">
        <v>3715</v>
      </c>
      <c r="H3346" s="22" t="s">
        <v>8</v>
      </c>
    </row>
    <row r="3347" spans="1:8">
      <c r="A3347" s="22" t="s">
        <v>11867</v>
      </c>
      <c r="B3347" s="22" t="s">
        <v>19462</v>
      </c>
      <c r="C3347" s="22" t="s">
        <v>11868</v>
      </c>
      <c r="D3347" s="22" t="s">
        <v>5222</v>
      </c>
      <c r="F3347" s="22" t="s">
        <v>3711</v>
      </c>
      <c r="H3347" s="22" t="s">
        <v>8</v>
      </c>
    </row>
    <row r="3348" spans="1:8">
      <c r="A3348" s="22" t="s">
        <v>11869</v>
      </c>
      <c r="B3348" s="22" t="s">
        <v>20688</v>
      </c>
      <c r="C3348" s="22" t="s">
        <v>11870</v>
      </c>
      <c r="D3348" s="22" t="s">
        <v>4216</v>
      </c>
      <c r="F3348" s="22" t="s">
        <v>3715</v>
      </c>
      <c r="H3348" s="22" t="s">
        <v>8</v>
      </c>
    </row>
    <row r="3349" spans="1:8">
      <c r="A3349" s="22" t="s">
        <v>11871</v>
      </c>
      <c r="B3349" s="22" t="s">
        <v>19067</v>
      </c>
      <c r="C3349" s="22" t="s">
        <v>11872</v>
      </c>
      <c r="D3349" s="22" t="s">
        <v>3922</v>
      </c>
      <c r="F3349" s="22" t="s">
        <v>3715</v>
      </c>
      <c r="H3349" s="22" t="s">
        <v>8</v>
      </c>
    </row>
    <row r="3350" spans="1:8">
      <c r="A3350" s="22" t="s">
        <v>11873</v>
      </c>
      <c r="B3350" s="22" t="s">
        <v>20689</v>
      </c>
      <c r="C3350" s="22" t="s">
        <v>11874</v>
      </c>
      <c r="D3350" s="22" t="s">
        <v>3704</v>
      </c>
      <c r="F3350" s="22" t="s">
        <v>3705</v>
      </c>
      <c r="H3350" s="22" t="s">
        <v>8</v>
      </c>
    </row>
    <row r="3351" spans="1:8">
      <c r="A3351" s="22" t="s">
        <v>11875</v>
      </c>
      <c r="B3351" s="22" t="s">
        <v>18699</v>
      </c>
      <c r="C3351" s="22" t="s">
        <v>11876</v>
      </c>
      <c r="D3351" s="22" t="s">
        <v>4463</v>
      </c>
      <c r="E3351" s="22" t="s">
        <v>11877</v>
      </c>
      <c r="F3351" s="22" t="s">
        <v>3697</v>
      </c>
      <c r="H3351" s="22">
        <v>757</v>
      </c>
    </row>
    <row r="3352" spans="1:8">
      <c r="A3352" s="22" t="s">
        <v>11878</v>
      </c>
      <c r="B3352" s="22" t="s">
        <v>20690</v>
      </c>
      <c r="C3352" s="22" t="s">
        <v>11879</v>
      </c>
      <c r="D3352" s="22" t="s">
        <v>4124</v>
      </c>
      <c r="E3352" s="22" t="s">
        <v>11880</v>
      </c>
      <c r="F3352" s="22" t="s">
        <v>3697</v>
      </c>
      <c r="H3352" s="22">
        <v>1548</v>
      </c>
    </row>
    <row r="3353" spans="1:8">
      <c r="A3353" s="22" t="s">
        <v>11881</v>
      </c>
      <c r="B3353" s="22" t="s">
        <v>24903</v>
      </c>
      <c r="C3353" s="22" t="s">
        <v>24904</v>
      </c>
      <c r="D3353" s="22" t="s">
        <v>3765</v>
      </c>
      <c r="F3353" s="22" t="s">
        <v>3715</v>
      </c>
      <c r="H3353" s="22" t="s">
        <v>8</v>
      </c>
    </row>
    <row r="3354" spans="1:8">
      <c r="A3354" s="22" t="s">
        <v>11882</v>
      </c>
      <c r="B3354" s="22" t="s">
        <v>24905</v>
      </c>
      <c r="C3354" s="22" t="s">
        <v>24906</v>
      </c>
      <c r="D3354" s="22" t="s">
        <v>3939</v>
      </c>
      <c r="F3354" s="22" t="s">
        <v>3711</v>
      </c>
      <c r="H3354" s="22" t="s">
        <v>8</v>
      </c>
    </row>
    <row r="3355" spans="1:8">
      <c r="A3355" s="22" t="s">
        <v>24907</v>
      </c>
      <c r="B3355" s="22" t="s">
        <v>18715</v>
      </c>
      <c r="C3355" s="22" t="s">
        <v>24908</v>
      </c>
      <c r="D3355" s="22" t="s">
        <v>4590</v>
      </c>
      <c r="E3355" s="22" t="s">
        <v>24909</v>
      </c>
      <c r="F3355" s="22" t="s">
        <v>3697</v>
      </c>
      <c r="H3355" s="22" t="s">
        <v>8</v>
      </c>
    </row>
    <row r="3356" spans="1:8">
      <c r="A3356" s="22" t="s">
        <v>11883</v>
      </c>
      <c r="B3356" s="22" t="s">
        <v>20691</v>
      </c>
      <c r="C3356" s="22" t="s">
        <v>11884</v>
      </c>
      <c r="D3356" s="22" t="s">
        <v>3765</v>
      </c>
      <c r="E3356" s="22" t="s">
        <v>11885</v>
      </c>
      <c r="F3356" s="22" t="s">
        <v>3697</v>
      </c>
      <c r="H3356" s="22">
        <v>1697</v>
      </c>
    </row>
    <row r="3357" spans="1:8">
      <c r="A3357" s="22" t="s">
        <v>11886</v>
      </c>
      <c r="B3357" s="22" t="s">
        <v>20692</v>
      </c>
      <c r="C3357" s="22" t="s">
        <v>11887</v>
      </c>
      <c r="D3357" s="22" t="s">
        <v>10590</v>
      </c>
      <c r="E3357" s="22" t="s">
        <v>11888</v>
      </c>
      <c r="F3357" s="22" t="s">
        <v>3697</v>
      </c>
      <c r="H3357" s="22">
        <v>2283</v>
      </c>
    </row>
    <row r="3358" spans="1:8">
      <c r="A3358" s="22" t="s">
        <v>11889</v>
      </c>
      <c r="B3358" s="22" t="s">
        <v>18666</v>
      </c>
      <c r="C3358" s="22" t="s">
        <v>11890</v>
      </c>
      <c r="D3358" s="22" t="s">
        <v>3722</v>
      </c>
      <c r="F3358" s="22" t="s">
        <v>3715</v>
      </c>
      <c r="H3358" s="22" t="s">
        <v>8</v>
      </c>
    </row>
    <row r="3359" spans="1:8">
      <c r="A3359" s="22" t="s">
        <v>11891</v>
      </c>
      <c r="B3359" s="22" t="s">
        <v>20693</v>
      </c>
      <c r="C3359" s="22" t="s">
        <v>11892</v>
      </c>
      <c r="D3359" s="22" t="s">
        <v>11893</v>
      </c>
      <c r="E3359" s="22" t="s">
        <v>11894</v>
      </c>
      <c r="F3359" s="22" t="s">
        <v>3697</v>
      </c>
      <c r="H3359" s="22">
        <v>1312</v>
      </c>
    </row>
    <row r="3360" spans="1:8">
      <c r="A3360" s="22" t="s">
        <v>11895</v>
      </c>
      <c r="B3360" s="22" t="s">
        <v>20694</v>
      </c>
      <c r="C3360" s="22" t="s">
        <v>11896</v>
      </c>
      <c r="D3360" s="22" t="s">
        <v>9234</v>
      </c>
      <c r="F3360" s="22" t="s">
        <v>3730</v>
      </c>
      <c r="H3360" s="22" t="s">
        <v>8</v>
      </c>
    </row>
    <row r="3361" spans="1:8">
      <c r="A3361" s="22" t="s">
        <v>11897</v>
      </c>
      <c r="B3361" s="22" t="s">
        <v>20695</v>
      </c>
      <c r="C3361" s="22" t="s">
        <v>11898</v>
      </c>
      <c r="D3361" s="22" t="s">
        <v>3714</v>
      </c>
      <c r="E3361" s="22" t="s">
        <v>11899</v>
      </c>
      <c r="F3361" s="22" t="s">
        <v>3697</v>
      </c>
      <c r="H3361" s="22" t="s">
        <v>8</v>
      </c>
    </row>
    <row r="3362" spans="1:8">
      <c r="A3362" s="22" t="s">
        <v>11900</v>
      </c>
      <c r="B3362" s="22" t="s">
        <v>18801</v>
      </c>
      <c r="C3362" s="22" t="s">
        <v>11901</v>
      </c>
      <c r="D3362" s="22" t="s">
        <v>3909</v>
      </c>
      <c r="E3362" s="22" t="s">
        <v>11902</v>
      </c>
      <c r="F3362" s="22" t="s">
        <v>3697</v>
      </c>
      <c r="H3362" s="22">
        <v>1285</v>
      </c>
    </row>
    <row r="3363" spans="1:8">
      <c r="A3363" s="22" t="s">
        <v>11903</v>
      </c>
      <c r="B3363" s="22" t="s">
        <v>20696</v>
      </c>
      <c r="C3363" s="22" t="s">
        <v>11904</v>
      </c>
      <c r="D3363" s="22" t="s">
        <v>4466</v>
      </c>
      <c r="F3363" s="22" t="s">
        <v>3730</v>
      </c>
      <c r="H3363" s="22" t="s">
        <v>8</v>
      </c>
    </row>
    <row r="3364" spans="1:8">
      <c r="A3364" s="22" t="s">
        <v>11905</v>
      </c>
      <c r="B3364" s="22" t="s">
        <v>18948</v>
      </c>
      <c r="C3364" s="22" t="s">
        <v>11906</v>
      </c>
      <c r="D3364" s="22" t="s">
        <v>6867</v>
      </c>
      <c r="E3364" s="22" t="s">
        <v>11907</v>
      </c>
      <c r="F3364" s="22" t="s">
        <v>3697</v>
      </c>
      <c r="H3364" s="22">
        <v>591</v>
      </c>
    </row>
    <row r="3365" spans="1:8">
      <c r="A3365" s="22" t="s">
        <v>11908</v>
      </c>
      <c r="B3365" s="22" t="s">
        <v>20430</v>
      </c>
      <c r="C3365" s="22" t="s">
        <v>11909</v>
      </c>
      <c r="D3365" s="22" t="s">
        <v>3704</v>
      </c>
      <c r="E3365" s="22" t="s">
        <v>11910</v>
      </c>
      <c r="F3365" s="22" t="s">
        <v>3697</v>
      </c>
      <c r="H3365" s="22">
        <v>2190</v>
      </c>
    </row>
    <row r="3366" spans="1:8">
      <c r="A3366" s="22" t="s">
        <v>11911</v>
      </c>
      <c r="B3366" s="22" t="s">
        <v>20697</v>
      </c>
      <c r="C3366" s="22" t="s">
        <v>11912</v>
      </c>
      <c r="D3366" s="22" t="s">
        <v>5453</v>
      </c>
      <c r="E3366" s="22" t="s">
        <v>11913</v>
      </c>
      <c r="F3366" s="22" t="s">
        <v>3697</v>
      </c>
      <c r="H3366" s="22" t="s">
        <v>8</v>
      </c>
    </row>
    <row r="3367" spans="1:8">
      <c r="A3367" s="22" t="s">
        <v>24910</v>
      </c>
      <c r="B3367" s="22" t="s">
        <v>18891</v>
      </c>
      <c r="C3367" s="22" t="s">
        <v>24911</v>
      </c>
      <c r="D3367" s="22" t="s">
        <v>4398</v>
      </c>
      <c r="E3367" s="22" t="s">
        <v>24912</v>
      </c>
      <c r="F3367" s="22" t="s">
        <v>3697</v>
      </c>
      <c r="H3367" s="22">
        <v>1428</v>
      </c>
    </row>
    <row r="3368" spans="1:8">
      <c r="A3368" s="22" t="s">
        <v>11914</v>
      </c>
      <c r="B3368" s="22" t="s">
        <v>18988</v>
      </c>
      <c r="C3368" s="22" t="s">
        <v>11915</v>
      </c>
      <c r="D3368" s="22" t="s">
        <v>11916</v>
      </c>
      <c r="E3368" s="22" t="s">
        <v>11917</v>
      </c>
      <c r="F3368" s="22" t="s">
        <v>3697</v>
      </c>
      <c r="H3368" s="22">
        <v>140</v>
      </c>
    </row>
    <row r="3369" spans="1:8">
      <c r="A3369" s="22" t="s">
        <v>11918</v>
      </c>
      <c r="B3369" s="22" t="s">
        <v>20698</v>
      </c>
      <c r="C3369" s="22" t="s">
        <v>11919</v>
      </c>
      <c r="D3369" s="22" t="s">
        <v>5127</v>
      </c>
      <c r="F3369" s="22" t="s">
        <v>3711</v>
      </c>
      <c r="H3369" s="22" t="s">
        <v>8</v>
      </c>
    </row>
    <row r="3370" spans="1:8">
      <c r="A3370" s="22" t="s">
        <v>11920</v>
      </c>
      <c r="B3370" s="22" t="s">
        <v>20699</v>
      </c>
      <c r="C3370" s="22" t="s">
        <v>11921</v>
      </c>
      <c r="D3370" s="22" t="s">
        <v>4151</v>
      </c>
      <c r="E3370" s="22" t="s">
        <v>11922</v>
      </c>
      <c r="F3370" s="22" t="s">
        <v>3697</v>
      </c>
      <c r="H3370" s="22">
        <v>902</v>
      </c>
    </row>
    <row r="3371" spans="1:8">
      <c r="A3371" s="22" t="s">
        <v>11923</v>
      </c>
      <c r="B3371" s="22" t="s">
        <v>19299</v>
      </c>
      <c r="C3371" s="22" t="s">
        <v>11924</v>
      </c>
      <c r="D3371" s="22" t="s">
        <v>4262</v>
      </c>
      <c r="F3371" s="22" t="s">
        <v>3697</v>
      </c>
      <c r="H3371" s="22" t="s">
        <v>8</v>
      </c>
    </row>
    <row r="3372" spans="1:8">
      <c r="A3372" s="22" t="s">
        <v>11925</v>
      </c>
      <c r="B3372" s="22" t="s">
        <v>20700</v>
      </c>
      <c r="C3372" s="22" t="s">
        <v>11926</v>
      </c>
      <c r="D3372" s="22" t="s">
        <v>4035</v>
      </c>
      <c r="F3372" s="22" t="s">
        <v>3711</v>
      </c>
      <c r="H3372" s="22" t="s">
        <v>8</v>
      </c>
    </row>
    <row r="3373" spans="1:8">
      <c r="A3373" s="22" t="s">
        <v>11927</v>
      </c>
      <c r="B3373" s="22" t="s">
        <v>20701</v>
      </c>
      <c r="C3373" s="22" t="s">
        <v>11928</v>
      </c>
      <c r="D3373" s="22" t="s">
        <v>3714</v>
      </c>
      <c r="F3373" s="22" t="s">
        <v>3715</v>
      </c>
      <c r="H3373" s="22" t="s">
        <v>8</v>
      </c>
    </row>
    <row r="3374" spans="1:8">
      <c r="A3374" s="22" t="s">
        <v>24913</v>
      </c>
      <c r="B3374" s="22" t="s">
        <v>18819</v>
      </c>
      <c r="C3374" s="22" t="s">
        <v>24914</v>
      </c>
      <c r="D3374" s="22" t="s">
        <v>24915</v>
      </c>
      <c r="E3374" s="22" t="s">
        <v>24916</v>
      </c>
      <c r="F3374" s="22" t="s">
        <v>3697</v>
      </c>
      <c r="H3374" s="22">
        <v>546</v>
      </c>
    </row>
    <row r="3375" spans="1:8">
      <c r="A3375" s="22" t="s">
        <v>11929</v>
      </c>
      <c r="B3375" s="22" t="s">
        <v>18604</v>
      </c>
      <c r="C3375" s="22" t="s">
        <v>24917</v>
      </c>
      <c r="D3375" s="22" t="s">
        <v>4515</v>
      </c>
      <c r="E3375" s="22" t="s">
        <v>24918</v>
      </c>
      <c r="F3375" s="22" t="s">
        <v>3697</v>
      </c>
      <c r="H3375" s="22" t="s">
        <v>8</v>
      </c>
    </row>
    <row r="3376" spans="1:8">
      <c r="A3376" s="22" t="s">
        <v>11930</v>
      </c>
      <c r="B3376" s="22" t="s">
        <v>19381</v>
      </c>
      <c r="C3376" s="22" t="s">
        <v>11931</v>
      </c>
      <c r="D3376" s="22" t="s">
        <v>3762</v>
      </c>
      <c r="E3376" s="22" t="s">
        <v>11932</v>
      </c>
      <c r="F3376" s="22" t="s">
        <v>3697</v>
      </c>
      <c r="H3376" s="22">
        <v>2401</v>
      </c>
    </row>
    <row r="3377" spans="1:8">
      <c r="A3377" s="22" t="s">
        <v>11933</v>
      </c>
      <c r="B3377" s="22" t="s">
        <v>19064</v>
      </c>
      <c r="C3377" s="22" t="s">
        <v>11934</v>
      </c>
      <c r="D3377" s="22" t="s">
        <v>6755</v>
      </c>
      <c r="E3377" s="22" t="s">
        <v>11935</v>
      </c>
      <c r="F3377" s="22" t="s">
        <v>3697</v>
      </c>
      <c r="H3377" s="22">
        <v>961</v>
      </c>
    </row>
    <row r="3378" spans="1:8">
      <c r="A3378" s="22" t="s">
        <v>11936</v>
      </c>
      <c r="B3378" s="22" t="s">
        <v>20702</v>
      </c>
      <c r="C3378" s="22" t="s">
        <v>11937</v>
      </c>
      <c r="D3378" s="22" t="s">
        <v>4026</v>
      </c>
      <c r="F3378" s="22" t="s">
        <v>3715</v>
      </c>
      <c r="H3378" s="22" t="s">
        <v>8</v>
      </c>
    </row>
    <row r="3379" spans="1:8">
      <c r="A3379" s="22" t="s">
        <v>11938</v>
      </c>
      <c r="B3379" s="22" t="s">
        <v>20703</v>
      </c>
      <c r="C3379" s="22" t="s">
        <v>11939</v>
      </c>
      <c r="D3379" s="22" t="s">
        <v>3859</v>
      </c>
      <c r="E3379" s="22" t="s">
        <v>11940</v>
      </c>
      <c r="F3379" s="22" t="s">
        <v>3697</v>
      </c>
      <c r="H3379" s="22" t="s">
        <v>8</v>
      </c>
    </row>
    <row r="3380" spans="1:8">
      <c r="A3380" s="22" t="s">
        <v>11941</v>
      </c>
      <c r="B3380" s="22" t="s">
        <v>20704</v>
      </c>
      <c r="C3380" s="22" t="s">
        <v>11942</v>
      </c>
      <c r="D3380" s="22" t="s">
        <v>3986</v>
      </c>
      <c r="E3380" s="22" t="s">
        <v>11943</v>
      </c>
      <c r="F3380" s="22" t="s">
        <v>3697</v>
      </c>
      <c r="H3380" s="22">
        <v>1663</v>
      </c>
    </row>
    <row r="3381" spans="1:8">
      <c r="A3381" s="22" t="s">
        <v>11944</v>
      </c>
      <c r="B3381" s="22" t="s">
        <v>20557</v>
      </c>
      <c r="C3381" s="22" t="s">
        <v>11945</v>
      </c>
      <c r="D3381" s="22" t="s">
        <v>4172</v>
      </c>
      <c r="E3381" s="22" t="s">
        <v>11946</v>
      </c>
      <c r="F3381" s="22" t="s">
        <v>3697</v>
      </c>
      <c r="G3381" s="22">
        <v>2</v>
      </c>
      <c r="H3381" s="22">
        <v>842</v>
      </c>
    </row>
    <row r="3382" spans="1:8">
      <c r="A3382" s="22" t="s">
        <v>11947</v>
      </c>
      <c r="B3382" s="22" t="s">
        <v>20705</v>
      </c>
      <c r="C3382" s="22" t="s">
        <v>11948</v>
      </c>
      <c r="D3382" s="22" t="s">
        <v>6068</v>
      </c>
      <c r="E3382" s="22" t="s">
        <v>11949</v>
      </c>
      <c r="F3382" s="22" t="s">
        <v>3697</v>
      </c>
      <c r="H3382" s="22" t="s">
        <v>8</v>
      </c>
    </row>
    <row r="3383" spans="1:8">
      <c r="A3383" s="22" t="s">
        <v>11950</v>
      </c>
      <c r="B3383" s="22" t="s">
        <v>20493</v>
      </c>
      <c r="C3383" s="22" t="s">
        <v>11951</v>
      </c>
      <c r="D3383" s="22" t="s">
        <v>3964</v>
      </c>
      <c r="E3383" s="22" t="s">
        <v>11952</v>
      </c>
      <c r="F3383" s="22" t="s">
        <v>3697</v>
      </c>
      <c r="H3383" s="22" t="s">
        <v>8</v>
      </c>
    </row>
    <row r="3384" spans="1:8">
      <c r="A3384" s="22" t="s">
        <v>11953</v>
      </c>
      <c r="B3384" s="22" t="s">
        <v>20706</v>
      </c>
      <c r="C3384" s="22" t="s">
        <v>11954</v>
      </c>
      <c r="D3384" s="22" t="s">
        <v>4246</v>
      </c>
      <c r="E3384" s="22" t="s">
        <v>11955</v>
      </c>
      <c r="F3384" s="22" t="s">
        <v>3697</v>
      </c>
      <c r="H3384" s="22">
        <v>519</v>
      </c>
    </row>
    <row r="3385" spans="1:8">
      <c r="A3385" s="22" t="s">
        <v>11956</v>
      </c>
      <c r="B3385" s="22" t="s">
        <v>19594</v>
      </c>
      <c r="C3385" s="22" t="s">
        <v>11957</v>
      </c>
      <c r="D3385" s="22" t="s">
        <v>11114</v>
      </c>
      <c r="E3385" s="22" t="s">
        <v>11958</v>
      </c>
      <c r="F3385" s="22" t="s">
        <v>3697</v>
      </c>
      <c r="G3385" s="22">
        <v>1</v>
      </c>
      <c r="H3385" s="22">
        <v>1797</v>
      </c>
    </row>
    <row r="3386" spans="1:8">
      <c r="A3386" s="22" t="s">
        <v>11959</v>
      </c>
      <c r="B3386" s="22" t="s">
        <v>19433</v>
      </c>
      <c r="C3386" s="22" t="s">
        <v>11960</v>
      </c>
      <c r="D3386" s="22" t="s">
        <v>4843</v>
      </c>
      <c r="E3386" s="22" t="s">
        <v>11961</v>
      </c>
      <c r="F3386" s="22" t="s">
        <v>3697</v>
      </c>
      <c r="H3386" s="22">
        <v>1824</v>
      </c>
    </row>
    <row r="3387" spans="1:8">
      <c r="A3387" s="22" t="s">
        <v>11962</v>
      </c>
      <c r="B3387" s="22" t="s">
        <v>18755</v>
      </c>
      <c r="C3387" s="22" t="s">
        <v>11963</v>
      </c>
      <c r="D3387" s="22" t="s">
        <v>4311</v>
      </c>
      <c r="E3387" s="22" t="s">
        <v>11964</v>
      </c>
      <c r="F3387" s="22" t="s">
        <v>3697</v>
      </c>
      <c r="H3387" s="22">
        <v>732</v>
      </c>
    </row>
    <row r="3388" spans="1:8">
      <c r="A3388" s="22" t="s">
        <v>11965</v>
      </c>
      <c r="B3388" s="22" t="s">
        <v>20707</v>
      </c>
      <c r="C3388" s="22" t="s">
        <v>11966</v>
      </c>
      <c r="D3388" s="22" t="s">
        <v>4032</v>
      </c>
      <c r="F3388" s="22" t="s">
        <v>3730</v>
      </c>
      <c r="H3388" s="22" t="s">
        <v>8</v>
      </c>
    </row>
    <row r="3389" spans="1:8">
      <c r="A3389" s="22" t="s">
        <v>11967</v>
      </c>
      <c r="B3389" s="22" t="s">
        <v>18720</v>
      </c>
      <c r="C3389" s="22" t="s">
        <v>24919</v>
      </c>
      <c r="D3389" s="22" t="s">
        <v>24920</v>
      </c>
      <c r="F3389" s="22" t="s">
        <v>3697</v>
      </c>
      <c r="H3389" s="22" t="s">
        <v>8</v>
      </c>
    </row>
    <row r="3390" spans="1:8">
      <c r="A3390" s="22" t="s">
        <v>11968</v>
      </c>
      <c r="B3390" s="22" t="s">
        <v>19046</v>
      </c>
      <c r="C3390" s="22" t="s">
        <v>24921</v>
      </c>
      <c r="D3390" s="22" t="s">
        <v>4189</v>
      </c>
      <c r="E3390" s="22" t="s">
        <v>24922</v>
      </c>
      <c r="F3390" s="22" t="s">
        <v>3697</v>
      </c>
      <c r="G3390" s="22">
        <v>1</v>
      </c>
      <c r="H3390" s="22">
        <v>1921</v>
      </c>
    </row>
    <row r="3391" spans="1:8">
      <c r="A3391" s="22" t="s">
        <v>11969</v>
      </c>
      <c r="B3391" s="22" t="s">
        <v>24923</v>
      </c>
      <c r="C3391" s="22" t="s">
        <v>24924</v>
      </c>
      <c r="D3391" s="22" t="s">
        <v>4353</v>
      </c>
      <c r="F3391" s="22" t="s">
        <v>3943</v>
      </c>
      <c r="H3391" s="22" t="s">
        <v>8</v>
      </c>
    </row>
    <row r="3392" spans="1:8">
      <c r="A3392" s="22" t="s">
        <v>11970</v>
      </c>
      <c r="B3392" s="22" t="s">
        <v>18766</v>
      </c>
      <c r="C3392" s="22" t="s">
        <v>11971</v>
      </c>
      <c r="D3392" s="22" t="s">
        <v>4051</v>
      </c>
      <c r="F3392" s="22" t="s">
        <v>3711</v>
      </c>
      <c r="H3392" s="22" t="s">
        <v>8</v>
      </c>
    </row>
    <row r="3393" spans="1:8">
      <c r="A3393" s="22" t="s">
        <v>11972</v>
      </c>
      <c r="B3393" s="22" t="s">
        <v>20708</v>
      </c>
      <c r="C3393" s="22" t="s">
        <v>11973</v>
      </c>
      <c r="D3393" s="22" t="s">
        <v>7245</v>
      </c>
      <c r="E3393" s="22" t="s">
        <v>11974</v>
      </c>
      <c r="F3393" s="22" t="s">
        <v>3697</v>
      </c>
      <c r="H3393" s="22" t="s">
        <v>8</v>
      </c>
    </row>
    <row r="3394" spans="1:8">
      <c r="A3394" s="22" t="s">
        <v>11975</v>
      </c>
      <c r="B3394" s="22" t="s">
        <v>20709</v>
      </c>
      <c r="C3394" s="22" t="s">
        <v>11976</v>
      </c>
      <c r="D3394" s="22" t="s">
        <v>5072</v>
      </c>
      <c r="F3394" s="22" t="s">
        <v>3730</v>
      </c>
      <c r="H3394" s="22" t="s">
        <v>8</v>
      </c>
    </row>
    <row r="3395" spans="1:8">
      <c r="A3395" s="22" t="s">
        <v>11977</v>
      </c>
      <c r="B3395" s="22" t="s">
        <v>19127</v>
      </c>
      <c r="C3395" s="22" t="s">
        <v>11978</v>
      </c>
      <c r="D3395" s="22" t="s">
        <v>11979</v>
      </c>
      <c r="E3395" s="22" t="s">
        <v>11980</v>
      </c>
      <c r="F3395" s="22" t="s">
        <v>3697</v>
      </c>
      <c r="H3395" s="22" t="s">
        <v>8</v>
      </c>
    </row>
    <row r="3396" spans="1:8">
      <c r="A3396" s="22" t="s">
        <v>11981</v>
      </c>
      <c r="B3396" s="22" t="s">
        <v>20179</v>
      </c>
      <c r="C3396" s="22" t="s">
        <v>11982</v>
      </c>
      <c r="D3396" s="22" t="s">
        <v>3953</v>
      </c>
      <c r="F3396" s="22" t="s">
        <v>3697</v>
      </c>
      <c r="H3396" s="22">
        <v>2277</v>
      </c>
    </row>
    <row r="3397" spans="1:8">
      <c r="A3397" s="22" t="s">
        <v>11983</v>
      </c>
      <c r="B3397" s="22" t="s">
        <v>20490</v>
      </c>
      <c r="C3397" s="22" t="s">
        <v>11984</v>
      </c>
      <c r="D3397" s="22" t="s">
        <v>4917</v>
      </c>
      <c r="E3397" s="22" t="s">
        <v>11985</v>
      </c>
      <c r="F3397" s="22" t="s">
        <v>3711</v>
      </c>
      <c r="H3397" s="22" t="s">
        <v>8</v>
      </c>
    </row>
    <row r="3398" spans="1:8">
      <c r="A3398" s="22" t="s">
        <v>11986</v>
      </c>
      <c r="B3398" s="22" t="s">
        <v>20412</v>
      </c>
      <c r="C3398" s="22" t="s">
        <v>11987</v>
      </c>
      <c r="D3398" s="22" t="s">
        <v>6867</v>
      </c>
      <c r="F3398" s="22" t="s">
        <v>3730</v>
      </c>
      <c r="H3398" s="22" t="s">
        <v>8</v>
      </c>
    </row>
    <row r="3399" spans="1:8">
      <c r="A3399" s="22" t="s">
        <v>11988</v>
      </c>
      <c r="B3399" s="22" t="s">
        <v>19294</v>
      </c>
      <c r="C3399" s="22" t="s">
        <v>24925</v>
      </c>
      <c r="D3399" s="22" t="s">
        <v>4007</v>
      </c>
      <c r="E3399" s="22" t="s">
        <v>24926</v>
      </c>
      <c r="F3399" s="22" t="s">
        <v>3697</v>
      </c>
      <c r="H3399" s="22">
        <v>1816</v>
      </c>
    </row>
    <row r="3400" spans="1:8">
      <c r="A3400" s="22" t="s">
        <v>11989</v>
      </c>
      <c r="B3400" s="22" t="s">
        <v>19211</v>
      </c>
      <c r="C3400" s="22" t="s">
        <v>11990</v>
      </c>
      <c r="D3400" s="22" t="s">
        <v>4151</v>
      </c>
      <c r="E3400" s="22" t="s">
        <v>11991</v>
      </c>
      <c r="F3400" s="22" t="s">
        <v>3697</v>
      </c>
      <c r="H3400" s="22">
        <v>881</v>
      </c>
    </row>
    <row r="3401" spans="1:8">
      <c r="A3401" s="22" t="s">
        <v>24927</v>
      </c>
      <c r="B3401" s="22" t="s">
        <v>24928</v>
      </c>
      <c r="C3401" s="22" t="s">
        <v>24929</v>
      </c>
      <c r="D3401" s="22" t="s">
        <v>4154</v>
      </c>
      <c r="F3401" s="22" t="s">
        <v>3730</v>
      </c>
      <c r="H3401" s="22" t="s">
        <v>8</v>
      </c>
    </row>
    <row r="3402" spans="1:8">
      <c r="A3402" s="22" t="s">
        <v>11992</v>
      </c>
      <c r="B3402" s="22" t="s">
        <v>18750</v>
      </c>
      <c r="C3402" s="22" t="s">
        <v>11993</v>
      </c>
      <c r="D3402" s="22" t="s">
        <v>7575</v>
      </c>
      <c r="E3402" s="22" t="s">
        <v>11994</v>
      </c>
      <c r="F3402" s="22" t="s">
        <v>3697</v>
      </c>
      <c r="H3402" s="22">
        <v>1120</v>
      </c>
    </row>
    <row r="3403" spans="1:8">
      <c r="A3403" s="22" t="s">
        <v>11995</v>
      </c>
      <c r="B3403" s="22" t="s">
        <v>18668</v>
      </c>
      <c r="C3403" s="22" t="s">
        <v>11996</v>
      </c>
      <c r="D3403" s="22" t="s">
        <v>4888</v>
      </c>
      <c r="E3403" s="22" t="s">
        <v>11997</v>
      </c>
      <c r="F3403" s="22" t="s">
        <v>3697</v>
      </c>
      <c r="G3403" s="22">
        <v>2</v>
      </c>
      <c r="H3403" s="22" t="s">
        <v>8</v>
      </c>
    </row>
    <row r="3404" spans="1:8">
      <c r="A3404" s="22" t="s">
        <v>11998</v>
      </c>
      <c r="B3404" s="22" t="s">
        <v>18620</v>
      </c>
      <c r="C3404" s="22" t="s">
        <v>11999</v>
      </c>
      <c r="D3404" s="22" t="s">
        <v>12000</v>
      </c>
      <c r="F3404" s="22" t="s">
        <v>3711</v>
      </c>
      <c r="H3404" s="22" t="s">
        <v>8</v>
      </c>
    </row>
    <row r="3405" spans="1:8">
      <c r="A3405" s="22" t="s">
        <v>12001</v>
      </c>
      <c r="B3405" s="22" t="s">
        <v>20710</v>
      </c>
      <c r="C3405" s="22" t="s">
        <v>12002</v>
      </c>
      <c r="D3405" s="22" t="s">
        <v>7515</v>
      </c>
      <c r="E3405" s="22" t="s">
        <v>12003</v>
      </c>
      <c r="F3405" s="22" t="s">
        <v>3697</v>
      </c>
      <c r="G3405" s="22">
        <v>1</v>
      </c>
      <c r="H3405" s="22">
        <v>2307</v>
      </c>
    </row>
    <row r="3406" spans="1:8">
      <c r="A3406" s="22" t="s">
        <v>12004</v>
      </c>
      <c r="B3406" s="22" t="s">
        <v>20711</v>
      </c>
      <c r="C3406" s="22" t="s">
        <v>12005</v>
      </c>
      <c r="D3406" s="22" t="s">
        <v>4032</v>
      </c>
      <c r="F3406" s="22" t="s">
        <v>3711</v>
      </c>
      <c r="H3406" s="22" t="s">
        <v>8</v>
      </c>
    </row>
    <row r="3407" spans="1:8">
      <c r="A3407" s="22" t="s">
        <v>12006</v>
      </c>
      <c r="B3407" s="22" t="s">
        <v>20712</v>
      </c>
      <c r="C3407" s="22" t="s">
        <v>12007</v>
      </c>
      <c r="D3407" s="22" t="s">
        <v>6276</v>
      </c>
      <c r="F3407" s="22" t="s">
        <v>3715</v>
      </c>
      <c r="H3407" s="22" t="s">
        <v>8</v>
      </c>
    </row>
    <row r="3408" spans="1:8">
      <c r="A3408" s="22" t="s">
        <v>12008</v>
      </c>
      <c r="B3408" s="22" t="s">
        <v>19953</v>
      </c>
      <c r="C3408" s="22" t="s">
        <v>12009</v>
      </c>
      <c r="D3408" s="22" t="s">
        <v>12010</v>
      </c>
      <c r="E3408" s="22" t="s">
        <v>12011</v>
      </c>
      <c r="F3408" s="22" t="s">
        <v>3697</v>
      </c>
      <c r="H3408" s="22">
        <v>1725</v>
      </c>
    </row>
    <row r="3409" spans="1:8">
      <c r="A3409" s="22" t="s">
        <v>12012</v>
      </c>
      <c r="B3409" s="22" t="s">
        <v>18939</v>
      </c>
      <c r="C3409" s="22" t="s">
        <v>12013</v>
      </c>
      <c r="D3409" s="22" t="s">
        <v>7129</v>
      </c>
      <c r="E3409" s="22" t="s">
        <v>12014</v>
      </c>
      <c r="F3409" s="22" t="s">
        <v>3697</v>
      </c>
      <c r="G3409" s="22">
        <v>1</v>
      </c>
      <c r="H3409" s="22" t="s">
        <v>8</v>
      </c>
    </row>
    <row r="3410" spans="1:8">
      <c r="A3410" s="22" t="s">
        <v>12015</v>
      </c>
      <c r="B3410" s="22" t="s">
        <v>20713</v>
      </c>
      <c r="C3410" s="22" t="s">
        <v>12016</v>
      </c>
      <c r="D3410" s="22" t="s">
        <v>7017</v>
      </c>
      <c r="E3410" s="22" t="s">
        <v>12017</v>
      </c>
      <c r="F3410" s="22" t="s">
        <v>3697</v>
      </c>
      <c r="G3410" s="22">
        <v>1</v>
      </c>
      <c r="H3410" s="22">
        <v>80</v>
      </c>
    </row>
    <row r="3411" spans="1:8">
      <c r="A3411" s="22" t="s">
        <v>12018</v>
      </c>
      <c r="B3411" s="22" t="s">
        <v>20714</v>
      </c>
      <c r="C3411" s="22" t="s">
        <v>12019</v>
      </c>
      <c r="D3411" s="22" t="s">
        <v>5717</v>
      </c>
      <c r="F3411" s="22" t="s">
        <v>3730</v>
      </c>
      <c r="H3411" s="22" t="s">
        <v>8</v>
      </c>
    </row>
    <row r="3412" spans="1:8">
      <c r="A3412" s="22" t="s">
        <v>12020</v>
      </c>
      <c r="B3412" s="22" t="s">
        <v>19241</v>
      </c>
      <c r="C3412" s="22" t="s">
        <v>12021</v>
      </c>
      <c r="D3412" s="22" t="s">
        <v>3865</v>
      </c>
      <c r="E3412" s="22" t="s">
        <v>12022</v>
      </c>
      <c r="F3412" s="22" t="s">
        <v>3697</v>
      </c>
      <c r="G3412" s="22">
        <v>1</v>
      </c>
      <c r="H3412" s="22">
        <v>955</v>
      </c>
    </row>
    <row r="3413" spans="1:8">
      <c r="A3413" s="22" t="s">
        <v>12023</v>
      </c>
      <c r="B3413" s="22" t="s">
        <v>20715</v>
      </c>
      <c r="C3413" s="22" t="s">
        <v>12024</v>
      </c>
      <c r="D3413" s="22" t="s">
        <v>5610</v>
      </c>
      <c r="E3413" s="22" t="s">
        <v>12025</v>
      </c>
      <c r="F3413" s="22" t="s">
        <v>3697</v>
      </c>
      <c r="H3413" s="22" t="s">
        <v>8</v>
      </c>
    </row>
    <row r="3414" spans="1:8">
      <c r="A3414" s="22" t="s">
        <v>12026</v>
      </c>
      <c r="B3414" s="22" t="s">
        <v>20716</v>
      </c>
      <c r="C3414" s="22" t="s">
        <v>12027</v>
      </c>
      <c r="D3414" s="22" t="s">
        <v>3831</v>
      </c>
      <c r="E3414" s="22" t="s">
        <v>12028</v>
      </c>
      <c r="F3414" s="22" t="s">
        <v>3697</v>
      </c>
      <c r="H3414" s="22" t="s">
        <v>8</v>
      </c>
    </row>
    <row r="3415" spans="1:8">
      <c r="A3415" s="22" t="s">
        <v>12029</v>
      </c>
      <c r="B3415" s="22" t="s">
        <v>20370</v>
      </c>
      <c r="C3415" s="22" t="s">
        <v>12030</v>
      </c>
      <c r="D3415" s="22" t="s">
        <v>3859</v>
      </c>
      <c r="F3415" s="22" t="s">
        <v>3711</v>
      </c>
      <c r="H3415" s="22" t="s">
        <v>8</v>
      </c>
    </row>
    <row r="3416" spans="1:8">
      <c r="A3416" s="22" t="s">
        <v>12031</v>
      </c>
      <c r="B3416" s="22" t="s">
        <v>20717</v>
      </c>
      <c r="C3416" s="22" t="s">
        <v>12032</v>
      </c>
      <c r="D3416" s="22" t="s">
        <v>3919</v>
      </c>
      <c r="E3416" s="22" t="s">
        <v>12033</v>
      </c>
      <c r="F3416" s="22" t="s">
        <v>3697</v>
      </c>
      <c r="H3416" s="22">
        <v>2237</v>
      </c>
    </row>
    <row r="3417" spans="1:8">
      <c r="A3417" s="22" t="s">
        <v>12034</v>
      </c>
      <c r="B3417" s="22" t="s">
        <v>19156</v>
      </c>
      <c r="C3417" s="22" t="s">
        <v>24930</v>
      </c>
      <c r="D3417" s="22" t="s">
        <v>4172</v>
      </c>
      <c r="E3417" s="22" t="s">
        <v>24931</v>
      </c>
      <c r="F3417" s="22" t="s">
        <v>3697</v>
      </c>
      <c r="H3417" s="22">
        <v>846</v>
      </c>
    </row>
    <row r="3418" spans="1:8">
      <c r="A3418" s="22" t="s">
        <v>12035</v>
      </c>
      <c r="B3418" s="22" t="s">
        <v>20613</v>
      </c>
      <c r="C3418" s="22" t="s">
        <v>24932</v>
      </c>
      <c r="D3418" s="22" t="s">
        <v>3714</v>
      </c>
      <c r="F3418" s="22" t="s">
        <v>3715</v>
      </c>
      <c r="H3418" s="22" t="s">
        <v>8</v>
      </c>
    </row>
    <row r="3419" spans="1:8">
      <c r="A3419" s="22" t="s">
        <v>12036</v>
      </c>
      <c r="B3419" s="22" t="s">
        <v>19335</v>
      </c>
      <c r="C3419" s="22" t="s">
        <v>12037</v>
      </c>
      <c r="D3419" s="22" t="s">
        <v>3765</v>
      </c>
      <c r="E3419" s="22" t="s">
        <v>12038</v>
      </c>
      <c r="F3419" s="22" t="s">
        <v>3697</v>
      </c>
      <c r="H3419" s="22">
        <v>1696</v>
      </c>
    </row>
    <row r="3420" spans="1:8">
      <c r="A3420" s="22" t="s">
        <v>12039</v>
      </c>
      <c r="B3420" s="22" t="s">
        <v>20718</v>
      </c>
      <c r="C3420" s="22" t="s">
        <v>12040</v>
      </c>
      <c r="D3420" s="22" t="s">
        <v>4172</v>
      </c>
      <c r="F3420" s="22" t="s">
        <v>3730</v>
      </c>
      <c r="H3420" s="22" t="s">
        <v>8</v>
      </c>
    </row>
    <row r="3421" spans="1:8">
      <c r="A3421" s="22" t="s">
        <v>12041</v>
      </c>
      <c r="B3421" s="22" t="s">
        <v>20719</v>
      </c>
      <c r="C3421" s="22" t="s">
        <v>12042</v>
      </c>
      <c r="D3421" s="22" t="s">
        <v>4035</v>
      </c>
      <c r="E3421" s="22" t="s">
        <v>12043</v>
      </c>
      <c r="F3421" s="22" t="s">
        <v>3697</v>
      </c>
      <c r="G3421" s="22">
        <v>1</v>
      </c>
      <c r="H3421" s="22">
        <v>265</v>
      </c>
    </row>
    <row r="3422" spans="1:8">
      <c r="A3422" s="22" t="s">
        <v>12044</v>
      </c>
      <c r="B3422" s="22" t="s">
        <v>20720</v>
      </c>
      <c r="C3422" s="22" t="s">
        <v>12045</v>
      </c>
      <c r="D3422" s="22" t="s">
        <v>4054</v>
      </c>
      <c r="E3422" s="22" t="s">
        <v>12046</v>
      </c>
      <c r="F3422" s="22" t="s">
        <v>3697</v>
      </c>
      <c r="H3422" s="22">
        <v>1198</v>
      </c>
    </row>
    <row r="3423" spans="1:8">
      <c r="A3423" s="22" t="s">
        <v>12047</v>
      </c>
      <c r="B3423" s="22" t="s">
        <v>20721</v>
      </c>
      <c r="C3423" s="22" t="s">
        <v>12048</v>
      </c>
      <c r="D3423" s="22" t="s">
        <v>7537</v>
      </c>
      <c r="F3423" s="22" t="s">
        <v>3715</v>
      </c>
      <c r="H3423" s="22" t="s">
        <v>8</v>
      </c>
    </row>
    <row r="3424" spans="1:8">
      <c r="A3424" s="22" t="s">
        <v>12049</v>
      </c>
      <c r="B3424" s="22" t="s">
        <v>20722</v>
      </c>
      <c r="C3424" s="22" t="s">
        <v>12050</v>
      </c>
      <c r="D3424" s="22" t="s">
        <v>6778</v>
      </c>
      <c r="E3424" s="22" t="s">
        <v>12051</v>
      </c>
      <c r="F3424" s="22" t="s">
        <v>3697</v>
      </c>
      <c r="H3424" s="22">
        <v>1165</v>
      </c>
    </row>
    <row r="3425" spans="1:8">
      <c r="A3425" s="22" t="s">
        <v>12052</v>
      </c>
      <c r="B3425" s="22" t="s">
        <v>18823</v>
      </c>
      <c r="C3425" s="22" t="s">
        <v>24933</v>
      </c>
      <c r="D3425" s="22" t="s">
        <v>3986</v>
      </c>
      <c r="F3425" s="22" t="s">
        <v>3715</v>
      </c>
      <c r="H3425" s="22" t="s">
        <v>8</v>
      </c>
    </row>
    <row r="3426" spans="1:8">
      <c r="A3426" s="22" t="s">
        <v>24934</v>
      </c>
      <c r="B3426" s="22" t="s">
        <v>20931</v>
      </c>
      <c r="C3426" s="22" t="s">
        <v>24935</v>
      </c>
      <c r="D3426" s="22" t="s">
        <v>6497</v>
      </c>
      <c r="E3426" s="22" t="s">
        <v>24936</v>
      </c>
      <c r="F3426" s="22" t="s">
        <v>3697</v>
      </c>
      <c r="H3426" s="22" t="s">
        <v>8</v>
      </c>
    </row>
    <row r="3427" spans="1:8">
      <c r="A3427" s="22" t="s">
        <v>12053</v>
      </c>
      <c r="B3427" s="22" t="s">
        <v>20723</v>
      </c>
      <c r="C3427" s="22" t="s">
        <v>12054</v>
      </c>
      <c r="D3427" s="22" t="s">
        <v>4216</v>
      </c>
      <c r="E3427" s="22" t="s">
        <v>12055</v>
      </c>
      <c r="F3427" s="22" t="s">
        <v>3697</v>
      </c>
      <c r="H3427" s="22">
        <v>647</v>
      </c>
    </row>
    <row r="3428" spans="1:8">
      <c r="A3428" s="22" t="s">
        <v>12056</v>
      </c>
      <c r="B3428" s="22" t="s">
        <v>20724</v>
      </c>
      <c r="C3428" s="22" t="s">
        <v>12057</v>
      </c>
      <c r="D3428" s="22" t="s">
        <v>5909</v>
      </c>
      <c r="E3428" s="22" t="s">
        <v>12058</v>
      </c>
      <c r="F3428" s="22" t="s">
        <v>3697</v>
      </c>
      <c r="G3428" s="22">
        <v>1</v>
      </c>
      <c r="H3428" s="22">
        <v>2542</v>
      </c>
    </row>
    <row r="3429" spans="1:8">
      <c r="A3429" s="22" t="s">
        <v>12059</v>
      </c>
      <c r="B3429" s="22" t="s">
        <v>19904</v>
      </c>
      <c r="C3429" s="22" t="s">
        <v>12060</v>
      </c>
      <c r="D3429" s="22" t="s">
        <v>5069</v>
      </c>
      <c r="F3429" s="22" t="s">
        <v>3715</v>
      </c>
      <c r="H3429" s="22" t="s">
        <v>8</v>
      </c>
    </row>
    <row r="3430" spans="1:8">
      <c r="A3430" s="22" t="s">
        <v>12061</v>
      </c>
      <c r="B3430" s="22" t="s">
        <v>19551</v>
      </c>
      <c r="C3430" s="22" t="s">
        <v>12062</v>
      </c>
      <c r="D3430" s="22" t="s">
        <v>3919</v>
      </c>
      <c r="F3430" s="22" t="s">
        <v>3730</v>
      </c>
      <c r="H3430" s="22">
        <v>2238</v>
      </c>
    </row>
    <row r="3431" spans="1:8">
      <c r="A3431" s="22" t="s">
        <v>12063</v>
      </c>
      <c r="B3431" s="22" t="s">
        <v>20725</v>
      </c>
      <c r="C3431" s="22" t="s">
        <v>12064</v>
      </c>
      <c r="D3431" s="22" t="s">
        <v>12065</v>
      </c>
      <c r="E3431" s="22" t="s">
        <v>12066</v>
      </c>
      <c r="F3431" s="22" t="s">
        <v>3697</v>
      </c>
      <c r="G3431" s="22">
        <v>1</v>
      </c>
      <c r="H3431" s="22" t="s">
        <v>8</v>
      </c>
    </row>
    <row r="3432" spans="1:8">
      <c r="A3432" s="22" t="s">
        <v>12067</v>
      </c>
      <c r="B3432" s="22" t="s">
        <v>18965</v>
      </c>
      <c r="C3432" s="22" t="s">
        <v>12068</v>
      </c>
      <c r="D3432" s="22" t="s">
        <v>5604</v>
      </c>
      <c r="F3432" s="22" t="s">
        <v>3715</v>
      </c>
      <c r="H3432" s="22" t="s">
        <v>8</v>
      </c>
    </row>
    <row r="3433" spans="1:8">
      <c r="A3433" s="22" t="s">
        <v>12069</v>
      </c>
      <c r="B3433" s="22" t="s">
        <v>20726</v>
      </c>
      <c r="C3433" s="22" t="s">
        <v>12070</v>
      </c>
      <c r="D3433" s="22" t="s">
        <v>8440</v>
      </c>
      <c r="F3433" s="22" t="s">
        <v>3711</v>
      </c>
      <c r="H3433" s="22" t="s">
        <v>8</v>
      </c>
    </row>
    <row r="3434" spans="1:8">
      <c r="A3434" s="22" t="s">
        <v>12071</v>
      </c>
      <c r="B3434" s="22" t="s">
        <v>20727</v>
      </c>
      <c r="C3434" s="22" t="s">
        <v>12072</v>
      </c>
      <c r="D3434" s="22" t="s">
        <v>7943</v>
      </c>
      <c r="E3434" s="22" t="s">
        <v>12073</v>
      </c>
      <c r="F3434" s="22" t="s">
        <v>3697</v>
      </c>
      <c r="H3434" s="22" t="s">
        <v>8</v>
      </c>
    </row>
    <row r="3435" spans="1:8">
      <c r="A3435" s="22" t="s">
        <v>12074</v>
      </c>
      <c r="B3435" s="22" t="s">
        <v>20069</v>
      </c>
      <c r="C3435" s="22" t="s">
        <v>12075</v>
      </c>
      <c r="D3435" s="22" t="s">
        <v>4512</v>
      </c>
      <c r="F3435" s="22" t="s">
        <v>3730</v>
      </c>
      <c r="H3435" s="22" t="s">
        <v>8</v>
      </c>
    </row>
    <row r="3436" spans="1:8">
      <c r="A3436" s="22" t="s">
        <v>12076</v>
      </c>
      <c r="B3436" s="22" t="s">
        <v>20728</v>
      </c>
      <c r="C3436" s="22" t="s">
        <v>12077</v>
      </c>
      <c r="D3436" s="22" t="s">
        <v>5078</v>
      </c>
      <c r="F3436" s="22" t="s">
        <v>3711</v>
      </c>
      <c r="H3436" s="22" t="s">
        <v>8</v>
      </c>
    </row>
    <row r="3437" spans="1:8">
      <c r="A3437" s="22" t="s">
        <v>12078</v>
      </c>
      <c r="B3437" s="22" t="s">
        <v>20289</v>
      </c>
      <c r="C3437" s="22" t="s">
        <v>12079</v>
      </c>
      <c r="D3437" s="22" t="s">
        <v>4488</v>
      </c>
      <c r="E3437" s="22" t="s">
        <v>12080</v>
      </c>
      <c r="F3437" s="22" t="s">
        <v>3697</v>
      </c>
      <c r="G3437" s="22">
        <v>1</v>
      </c>
      <c r="H3437" s="22">
        <v>62</v>
      </c>
    </row>
    <row r="3438" spans="1:8">
      <c r="A3438" s="22" t="s">
        <v>12081</v>
      </c>
      <c r="B3438" s="22" t="s">
        <v>20729</v>
      </c>
      <c r="C3438" s="22" t="s">
        <v>12082</v>
      </c>
      <c r="D3438" s="22" t="s">
        <v>5232</v>
      </c>
      <c r="E3438" s="22" t="s">
        <v>705</v>
      </c>
      <c r="F3438" s="22" t="s">
        <v>3697</v>
      </c>
      <c r="H3438" s="22">
        <v>1133</v>
      </c>
    </row>
    <row r="3439" spans="1:8">
      <c r="A3439" s="22" t="s">
        <v>12083</v>
      </c>
      <c r="B3439" s="22" t="s">
        <v>20689</v>
      </c>
      <c r="C3439" s="22" t="s">
        <v>12084</v>
      </c>
      <c r="D3439" s="22" t="s">
        <v>3704</v>
      </c>
      <c r="F3439" s="22" t="s">
        <v>3697</v>
      </c>
      <c r="H3439" s="22" t="s">
        <v>8</v>
      </c>
    </row>
    <row r="3440" spans="1:8">
      <c r="A3440" s="22" t="s">
        <v>12085</v>
      </c>
      <c r="B3440" s="22" t="s">
        <v>20730</v>
      </c>
      <c r="C3440" s="22" t="s">
        <v>12086</v>
      </c>
      <c r="D3440" s="22" t="s">
        <v>4568</v>
      </c>
      <c r="E3440" s="22" t="s">
        <v>12087</v>
      </c>
      <c r="F3440" s="22" t="s">
        <v>3697</v>
      </c>
      <c r="G3440" s="22">
        <v>2</v>
      </c>
      <c r="H3440" s="22" t="s">
        <v>8</v>
      </c>
    </row>
    <row r="3441" spans="1:8">
      <c r="A3441" s="22" t="s">
        <v>12088</v>
      </c>
      <c r="B3441" s="22" t="s">
        <v>19135</v>
      </c>
      <c r="C3441" s="22" t="s">
        <v>12089</v>
      </c>
      <c r="D3441" s="22" t="s">
        <v>3978</v>
      </c>
      <c r="E3441" s="22" t="s">
        <v>12090</v>
      </c>
      <c r="F3441" s="22" t="s">
        <v>3697</v>
      </c>
      <c r="G3441" s="22">
        <v>1</v>
      </c>
      <c r="H3441" s="22">
        <v>1496</v>
      </c>
    </row>
    <row r="3442" spans="1:8">
      <c r="A3442" s="22" t="s">
        <v>12091</v>
      </c>
      <c r="B3442" s="22" t="s">
        <v>20731</v>
      </c>
      <c r="C3442" s="22" t="s">
        <v>12092</v>
      </c>
      <c r="D3442" s="22" t="s">
        <v>4568</v>
      </c>
      <c r="F3442" s="22" t="s">
        <v>3715</v>
      </c>
      <c r="H3442" s="22" t="s">
        <v>8</v>
      </c>
    </row>
    <row r="3443" spans="1:8">
      <c r="A3443" s="22" t="s">
        <v>12093</v>
      </c>
      <c r="B3443" s="22" t="s">
        <v>20289</v>
      </c>
      <c r="C3443" s="22" t="s">
        <v>12094</v>
      </c>
      <c r="D3443" s="22" t="s">
        <v>3800</v>
      </c>
      <c r="F3443" s="22" t="s">
        <v>3707</v>
      </c>
      <c r="H3443" s="22" t="s">
        <v>8</v>
      </c>
    </row>
    <row r="3444" spans="1:8">
      <c r="A3444" s="22" t="s">
        <v>12095</v>
      </c>
      <c r="B3444" s="22" t="s">
        <v>20732</v>
      </c>
      <c r="C3444" s="22" t="s">
        <v>12096</v>
      </c>
      <c r="D3444" s="22" t="s">
        <v>4216</v>
      </c>
      <c r="F3444" s="22" t="s">
        <v>3730</v>
      </c>
      <c r="H3444" s="22" t="s">
        <v>8</v>
      </c>
    </row>
    <row r="3445" spans="1:8">
      <c r="A3445" s="22" t="s">
        <v>12097</v>
      </c>
      <c r="B3445" s="22" t="s">
        <v>20733</v>
      </c>
      <c r="C3445" s="22" t="s">
        <v>12098</v>
      </c>
      <c r="D3445" s="22" t="s">
        <v>4308</v>
      </c>
      <c r="E3445" s="22" t="s">
        <v>12099</v>
      </c>
      <c r="F3445" s="22" t="s">
        <v>3697</v>
      </c>
      <c r="H3445" s="22">
        <v>788</v>
      </c>
    </row>
    <row r="3446" spans="1:8">
      <c r="A3446" s="22" t="s">
        <v>12100</v>
      </c>
      <c r="B3446" s="22" t="s">
        <v>20250</v>
      </c>
      <c r="C3446" s="22" t="s">
        <v>12101</v>
      </c>
      <c r="D3446" s="22" t="s">
        <v>3789</v>
      </c>
      <c r="E3446" s="22" t="s">
        <v>12102</v>
      </c>
      <c r="F3446" s="22" t="s">
        <v>3697</v>
      </c>
      <c r="H3446" s="22">
        <v>1056</v>
      </c>
    </row>
    <row r="3447" spans="1:8">
      <c r="A3447" s="22" t="s">
        <v>12103</v>
      </c>
      <c r="B3447" s="22" t="s">
        <v>20734</v>
      </c>
      <c r="C3447" s="22" t="s">
        <v>12104</v>
      </c>
      <c r="D3447" s="22" t="s">
        <v>5155</v>
      </c>
      <c r="F3447" s="22" t="s">
        <v>3730</v>
      </c>
      <c r="H3447" s="22" t="s">
        <v>8</v>
      </c>
    </row>
    <row r="3448" spans="1:8">
      <c r="A3448" s="22" t="s">
        <v>12105</v>
      </c>
      <c r="B3448" s="22" t="s">
        <v>24937</v>
      </c>
      <c r="C3448" s="22" t="s">
        <v>24938</v>
      </c>
      <c r="D3448" s="22" t="s">
        <v>4353</v>
      </c>
      <c r="F3448" s="22" t="s">
        <v>3943</v>
      </c>
      <c r="H3448" s="22" t="s">
        <v>8</v>
      </c>
    </row>
    <row r="3449" spans="1:8">
      <c r="A3449" s="22" t="s">
        <v>12106</v>
      </c>
      <c r="B3449" s="22" t="s">
        <v>18715</v>
      </c>
      <c r="C3449" s="22" t="s">
        <v>12107</v>
      </c>
      <c r="D3449" s="22" t="s">
        <v>12108</v>
      </c>
      <c r="E3449" s="22" t="s">
        <v>12109</v>
      </c>
      <c r="F3449" s="22" t="s">
        <v>3697</v>
      </c>
      <c r="H3449" s="22" t="s">
        <v>8</v>
      </c>
    </row>
    <row r="3450" spans="1:8">
      <c r="A3450" s="22" t="s">
        <v>12110</v>
      </c>
      <c r="B3450" s="22" t="s">
        <v>20735</v>
      </c>
      <c r="C3450" s="22" t="s">
        <v>12111</v>
      </c>
      <c r="D3450" s="22" t="s">
        <v>7842</v>
      </c>
      <c r="F3450" s="22" t="s">
        <v>3943</v>
      </c>
      <c r="H3450" s="22" t="s">
        <v>8</v>
      </c>
    </row>
    <row r="3451" spans="1:8">
      <c r="A3451" s="22" t="s">
        <v>12112</v>
      </c>
      <c r="B3451" s="22" t="s">
        <v>20736</v>
      </c>
      <c r="C3451" s="22" t="s">
        <v>12113</v>
      </c>
      <c r="D3451" s="22" t="s">
        <v>4234</v>
      </c>
      <c r="F3451" s="22" t="s">
        <v>3730</v>
      </c>
      <c r="H3451" s="22" t="s">
        <v>8</v>
      </c>
    </row>
    <row r="3452" spans="1:8">
      <c r="A3452" s="22" t="s">
        <v>12114</v>
      </c>
      <c r="B3452" s="22" t="s">
        <v>18791</v>
      </c>
      <c r="C3452" s="22" t="s">
        <v>12115</v>
      </c>
      <c r="D3452" s="22" t="s">
        <v>10682</v>
      </c>
      <c r="E3452" s="22" t="s">
        <v>12116</v>
      </c>
      <c r="F3452" s="22" t="s">
        <v>3697</v>
      </c>
      <c r="H3452" s="22" t="s">
        <v>8</v>
      </c>
    </row>
    <row r="3453" spans="1:8">
      <c r="A3453" s="22" t="s">
        <v>12117</v>
      </c>
      <c r="B3453" s="22" t="s">
        <v>20737</v>
      </c>
      <c r="C3453" s="22" t="s">
        <v>12118</v>
      </c>
      <c r="D3453" s="22" t="s">
        <v>5748</v>
      </c>
      <c r="F3453" s="22" t="s">
        <v>3697</v>
      </c>
      <c r="H3453" s="22" t="s">
        <v>8</v>
      </c>
    </row>
    <row r="3454" spans="1:8">
      <c r="A3454" s="22" t="s">
        <v>12119</v>
      </c>
      <c r="B3454" s="22" t="s">
        <v>19112</v>
      </c>
      <c r="C3454" s="22" t="s">
        <v>12120</v>
      </c>
      <c r="D3454" s="22" t="s">
        <v>5336</v>
      </c>
      <c r="E3454" s="22" t="s">
        <v>12121</v>
      </c>
      <c r="F3454" s="22" t="s">
        <v>3697</v>
      </c>
      <c r="H3454" s="22">
        <v>1610</v>
      </c>
    </row>
    <row r="3455" spans="1:8">
      <c r="A3455" s="22" t="s">
        <v>12122</v>
      </c>
      <c r="B3455" s="22" t="s">
        <v>18869</v>
      </c>
      <c r="C3455" s="22" t="s">
        <v>12123</v>
      </c>
      <c r="D3455" s="22" t="s">
        <v>10682</v>
      </c>
      <c r="E3455" s="22" t="s">
        <v>12124</v>
      </c>
      <c r="F3455" s="22" t="s">
        <v>3697</v>
      </c>
      <c r="H3455" s="22">
        <v>295</v>
      </c>
    </row>
    <row r="3456" spans="1:8">
      <c r="A3456" s="22" t="s">
        <v>12125</v>
      </c>
      <c r="B3456" s="22" t="s">
        <v>19644</v>
      </c>
      <c r="C3456" s="22" t="s">
        <v>12126</v>
      </c>
      <c r="D3456" s="22" t="s">
        <v>3859</v>
      </c>
      <c r="F3456" s="22" t="s">
        <v>3715</v>
      </c>
      <c r="H3456" s="22" t="s">
        <v>8</v>
      </c>
    </row>
    <row r="3457" spans="1:8">
      <c r="A3457" s="22" t="s">
        <v>12127</v>
      </c>
      <c r="B3457" s="22" t="s">
        <v>24939</v>
      </c>
      <c r="C3457" s="22" t="s">
        <v>24940</v>
      </c>
      <c r="D3457" s="22" t="s">
        <v>4206</v>
      </c>
      <c r="F3457" s="22" t="s">
        <v>3730</v>
      </c>
      <c r="H3457" s="22" t="s">
        <v>8</v>
      </c>
    </row>
    <row r="3458" spans="1:8">
      <c r="A3458" s="22" t="s">
        <v>12128</v>
      </c>
      <c r="B3458" s="22" t="s">
        <v>19833</v>
      </c>
      <c r="C3458" s="22" t="s">
        <v>12129</v>
      </c>
      <c r="D3458" s="22" t="s">
        <v>3815</v>
      </c>
      <c r="E3458" s="22" t="s">
        <v>12130</v>
      </c>
      <c r="F3458" s="22" t="s">
        <v>3697</v>
      </c>
      <c r="H3458" s="22">
        <v>1996</v>
      </c>
    </row>
    <row r="3459" spans="1:8">
      <c r="A3459" s="22" t="s">
        <v>12131</v>
      </c>
      <c r="B3459" s="22" t="s">
        <v>20738</v>
      </c>
      <c r="C3459" s="22" t="s">
        <v>12132</v>
      </c>
      <c r="D3459" s="22" t="s">
        <v>8617</v>
      </c>
      <c r="E3459" s="22" t="s">
        <v>12133</v>
      </c>
      <c r="F3459" s="22" t="s">
        <v>3697</v>
      </c>
      <c r="H3459" s="22">
        <v>2290</v>
      </c>
    </row>
    <row r="3460" spans="1:8">
      <c r="A3460" s="22" t="s">
        <v>12134</v>
      </c>
      <c r="B3460" s="22" t="s">
        <v>20739</v>
      </c>
      <c r="C3460" s="22" t="s">
        <v>12135</v>
      </c>
      <c r="D3460" s="22" t="s">
        <v>4783</v>
      </c>
      <c r="F3460" s="22" t="s">
        <v>3730</v>
      </c>
      <c r="H3460" s="22" t="s">
        <v>8</v>
      </c>
    </row>
    <row r="3461" spans="1:8">
      <c r="A3461" s="22" t="s">
        <v>12136</v>
      </c>
      <c r="B3461" s="22" t="s">
        <v>20740</v>
      </c>
      <c r="C3461" s="22" t="s">
        <v>12137</v>
      </c>
      <c r="D3461" s="22" t="s">
        <v>12138</v>
      </c>
      <c r="E3461" s="22" t="s">
        <v>542</v>
      </c>
      <c r="F3461" s="22" t="s">
        <v>3697</v>
      </c>
      <c r="H3461" s="22">
        <v>1885</v>
      </c>
    </row>
    <row r="3462" spans="1:8">
      <c r="A3462" s="22" t="s">
        <v>12139</v>
      </c>
      <c r="B3462" s="22" t="s">
        <v>20741</v>
      </c>
      <c r="C3462" s="22" t="s">
        <v>12140</v>
      </c>
      <c r="D3462" s="22" t="s">
        <v>4026</v>
      </c>
      <c r="F3462" s="22" t="s">
        <v>3715</v>
      </c>
      <c r="H3462" s="22" t="s">
        <v>8</v>
      </c>
    </row>
    <row r="3463" spans="1:8">
      <c r="A3463" s="22" t="s">
        <v>12141</v>
      </c>
      <c r="B3463" s="22" t="s">
        <v>20742</v>
      </c>
      <c r="C3463" s="22" t="s">
        <v>12142</v>
      </c>
      <c r="D3463" s="22" t="s">
        <v>8727</v>
      </c>
      <c r="F3463" s="22" t="s">
        <v>3715</v>
      </c>
      <c r="H3463" s="22" t="s">
        <v>8</v>
      </c>
    </row>
    <row r="3464" spans="1:8">
      <c r="A3464" s="22" t="s">
        <v>12143</v>
      </c>
      <c r="B3464" s="22" t="s">
        <v>20743</v>
      </c>
      <c r="C3464" s="22" t="s">
        <v>12144</v>
      </c>
      <c r="D3464" s="22" t="s">
        <v>4213</v>
      </c>
      <c r="E3464" s="22" t="s">
        <v>12145</v>
      </c>
      <c r="F3464" s="22" t="s">
        <v>3697</v>
      </c>
      <c r="H3464" s="22" t="s">
        <v>8</v>
      </c>
    </row>
    <row r="3465" spans="1:8">
      <c r="A3465" s="22" t="s">
        <v>12146</v>
      </c>
      <c r="B3465" s="22" t="s">
        <v>18967</v>
      </c>
      <c r="C3465" s="22" t="s">
        <v>24941</v>
      </c>
      <c r="D3465" s="22" t="s">
        <v>5496</v>
      </c>
      <c r="E3465" s="22" t="s">
        <v>24942</v>
      </c>
      <c r="F3465" s="22" t="s">
        <v>3697</v>
      </c>
      <c r="H3465" s="22">
        <v>1405</v>
      </c>
    </row>
    <row r="3466" spans="1:8">
      <c r="A3466" s="22" t="s">
        <v>12147</v>
      </c>
      <c r="B3466" s="22" t="s">
        <v>18712</v>
      </c>
      <c r="C3466" s="22" t="s">
        <v>12148</v>
      </c>
      <c r="D3466" s="22" t="s">
        <v>5336</v>
      </c>
      <c r="F3466" s="22" t="s">
        <v>3711</v>
      </c>
      <c r="H3466" s="22" t="s">
        <v>8</v>
      </c>
    </row>
    <row r="3467" spans="1:8">
      <c r="A3467" s="22" t="s">
        <v>12149</v>
      </c>
      <c r="B3467" s="22" t="s">
        <v>20398</v>
      </c>
      <c r="C3467" s="22" t="s">
        <v>24943</v>
      </c>
      <c r="D3467" s="22" t="s">
        <v>3831</v>
      </c>
      <c r="F3467" s="22" t="s">
        <v>3711</v>
      </c>
      <c r="H3467" s="22" t="s">
        <v>8</v>
      </c>
    </row>
    <row r="3468" spans="1:8">
      <c r="A3468" s="22" t="s">
        <v>12150</v>
      </c>
      <c r="B3468" s="22" t="s">
        <v>19229</v>
      </c>
      <c r="C3468" s="22" t="s">
        <v>12151</v>
      </c>
      <c r="D3468" s="22" t="s">
        <v>4871</v>
      </c>
      <c r="E3468" s="22" t="s">
        <v>12152</v>
      </c>
      <c r="F3468" s="22" t="s">
        <v>3697</v>
      </c>
      <c r="H3468" s="22">
        <v>369</v>
      </c>
    </row>
    <row r="3469" spans="1:8">
      <c r="A3469" s="22" t="s">
        <v>12153</v>
      </c>
      <c r="B3469" s="22" t="s">
        <v>20744</v>
      </c>
      <c r="C3469" s="22" t="s">
        <v>12154</v>
      </c>
      <c r="D3469" s="22" t="s">
        <v>5496</v>
      </c>
      <c r="F3469" s="22" t="s">
        <v>3730</v>
      </c>
      <c r="H3469" s="22" t="s">
        <v>8</v>
      </c>
    </row>
    <row r="3470" spans="1:8">
      <c r="A3470" s="22" t="s">
        <v>12155</v>
      </c>
      <c r="B3470" s="22" t="s">
        <v>20739</v>
      </c>
      <c r="C3470" s="22" t="s">
        <v>12156</v>
      </c>
      <c r="D3470" s="22" t="s">
        <v>4329</v>
      </c>
      <c r="F3470" s="22" t="s">
        <v>3730</v>
      </c>
      <c r="H3470" s="22" t="s">
        <v>8</v>
      </c>
    </row>
    <row r="3471" spans="1:8">
      <c r="A3471" s="22" t="s">
        <v>12157</v>
      </c>
      <c r="B3471" s="22" t="s">
        <v>19163</v>
      </c>
      <c r="C3471" s="22" t="s">
        <v>12158</v>
      </c>
      <c r="D3471" s="22" t="s">
        <v>4647</v>
      </c>
      <c r="F3471" s="22" t="s">
        <v>3715</v>
      </c>
      <c r="H3471" s="22" t="s">
        <v>8</v>
      </c>
    </row>
    <row r="3472" spans="1:8">
      <c r="A3472" s="22" t="s">
        <v>12159</v>
      </c>
      <c r="B3472" s="22" t="s">
        <v>18893</v>
      </c>
      <c r="C3472" s="22" t="s">
        <v>12160</v>
      </c>
      <c r="D3472" s="22" t="s">
        <v>4311</v>
      </c>
      <c r="E3472" s="22" t="s">
        <v>12161</v>
      </c>
      <c r="F3472" s="22" t="s">
        <v>3697</v>
      </c>
      <c r="H3472" s="22">
        <v>738</v>
      </c>
    </row>
    <row r="3473" spans="1:8">
      <c r="A3473" s="22" t="s">
        <v>12162</v>
      </c>
      <c r="B3473" s="22" t="s">
        <v>20745</v>
      </c>
      <c r="C3473" s="22" t="s">
        <v>12163</v>
      </c>
      <c r="D3473" s="22" t="s">
        <v>12164</v>
      </c>
      <c r="F3473" s="22" t="s">
        <v>3711</v>
      </c>
      <c r="H3473" s="22" t="s">
        <v>8</v>
      </c>
    </row>
    <row r="3474" spans="1:8">
      <c r="A3474" s="22" t="s">
        <v>12165</v>
      </c>
      <c r="B3474" s="22" t="s">
        <v>20471</v>
      </c>
      <c r="C3474" s="22" t="s">
        <v>12166</v>
      </c>
      <c r="D3474" s="22" t="s">
        <v>12167</v>
      </c>
      <c r="E3474" s="22" t="s">
        <v>2042</v>
      </c>
      <c r="F3474" s="22" t="s">
        <v>3697</v>
      </c>
      <c r="H3474" s="22">
        <v>923</v>
      </c>
    </row>
    <row r="3475" spans="1:8">
      <c r="A3475" s="22" t="s">
        <v>12168</v>
      </c>
      <c r="B3475" s="22" t="s">
        <v>20746</v>
      </c>
      <c r="C3475" s="22" t="s">
        <v>12169</v>
      </c>
      <c r="D3475" s="22" t="s">
        <v>4281</v>
      </c>
      <c r="F3475" s="22" t="s">
        <v>3715</v>
      </c>
      <c r="H3475" s="22" t="s">
        <v>8</v>
      </c>
    </row>
    <row r="3476" spans="1:8">
      <c r="A3476" s="22" t="s">
        <v>12170</v>
      </c>
      <c r="B3476" s="22" t="s">
        <v>20441</v>
      </c>
      <c r="C3476" s="22" t="s">
        <v>12171</v>
      </c>
      <c r="D3476" s="22" t="s">
        <v>9151</v>
      </c>
      <c r="F3476" s="22" t="s">
        <v>3715</v>
      </c>
      <c r="H3476" s="22" t="s">
        <v>8</v>
      </c>
    </row>
    <row r="3477" spans="1:8">
      <c r="A3477" s="22" t="s">
        <v>12172</v>
      </c>
      <c r="B3477" s="22" t="s">
        <v>19621</v>
      </c>
      <c r="C3477" s="22" t="s">
        <v>12173</v>
      </c>
      <c r="D3477" s="22" t="s">
        <v>5081</v>
      </c>
      <c r="E3477" s="22" t="s">
        <v>12174</v>
      </c>
      <c r="F3477" s="22" t="s">
        <v>3697</v>
      </c>
      <c r="H3477" s="22">
        <v>908</v>
      </c>
    </row>
    <row r="3478" spans="1:8">
      <c r="A3478" s="22" t="s">
        <v>12175</v>
      </c>
      <c r="B3478" s="22" t="s">
        <v>20747</v>
      </c>
      <c r="C3478" s="22" t="s">
        <v>12176</v>
      </c>
      <c r="D3478" s="22" t="s">
        <v>3706</v>
      </c>
      <c r="F3478" s="22" t="s">
        <v>3715</v>
      </c>
      <c r="H3478" s="22" t="s">
        <v>8</v>
      </c>
    </row>
    <row r="3479" spans="1:8">
      <c r="A3479" s="22" t="s">
        <v>12177</v>
      </c>
      <c r="B3479" s="22" t="s">
        <v>20266</v>
      </c>
      <c r="C3479" s="22" t="s">
        <v>12178</v>
      </c>
      <c r="D3479" s="22" t="s">
        <v>4032</v>
      </c>
      <c r="E3479" s="22" t="s">
        <v>12179</v>
      </c>
      <c r="F3479" s="22" t="s">
        <v>3697</v>
      </c>
      <c r="H3479" s="22">
        <v>1961</v>
      </c>
    </row>
    <row r="3480" spans="1:8">
      <c r="A3480" s="22" t="s">
        <v>12180</v>
      </c>
      <c r="B3480" s="22" t="s">
        <v>20748</v>
      </c>
      <c r="C3480" s="22" t="s">
        <v>12181</v>
      </c>
      <c r="D3480" s="22" t="s">
        <v>4290</v>
      </c>
      <c r="F3480" s="22" t="s">
        <v>3715</v>
      </c>
      <c r="H3480" s="22" t="s">
        <v>8</v>
      </c>
    </row>
    <row r="3481" spans="1:8">
      <c r="A3481" s="22" t="s">
        <v>12182</v>
      </c>
      <c r="B3481" s="22" t="s">
        <v>20749</v>
      </c>
      <c r="C3481" s="22" t="s">
        <v>12183</v>
      </c>
      <c r="D3481" s="22" t="s">
        <v>12184</v>
      </c>
      <c r="E3481" s="22" t="s">
        <v>12185</v>
      </c>
      <c r="F3481" s="22" t="s">
        <v>3697</v>
      </c>
      <c r="H3481" s="22" t="s">
        <v>8</v>
      </c>
    </row>
    <row r="3482" spans="1:8">
      <c r="A3482" s="22" t="s">
        <v>12186</v>
      </c>
      <c r="B3482" s="22" t="s">
        <v>18988</v>
      </c>
      <c r="C3482" s="22" t="s">
        <v>12187</v>
      </c>
      <c r="D3482" s="22" t="s">
        <v>4154</v>
      </c>
      <c r="E3482" s="22" t="s">
        <v>12188</v>
      </c>
      <c r="F3482" s="22" t="s">
        <v>3697</v>
      </c>
      <c r="H3482" s="22" t="s">
        <v>8</v>
      </c>
    </row>
    <row r="3483" spans="1:8">
      <c r="A3483" s="22" t="s">
        <v>12189</v>
      </c>
      <c r="B3483" s="22" t="s">
        <v>20750</v>
      </c>
      <c r="C3483" s="22" t="s">
        <v>12190</v>
      </c>
      <c r="D3483" s="22" t="s">
        <v>4816</v>
      </c>
      <c r="E3483" s="22" t="s">
        <v>12191</v>
      </c>
      <c r="F3483" s="22" t="s">
        <v>3697</v>
      </c>
      <c r="H3483" s="22">
        <v>1659</v>
      </c>
    </row>
    <row r="3484" spans="1:8">
      <c r="A3484" s="22" t="s">
        <v>12192</v>
      </c>
      <c r="B3484" s="22" t="s">
        <v>24944</v>
      </c>
      <c r="C3484" s="22" t="s">
        <v>24945</v>
      </c>
      <c r="D3484" s="22" t="s">
        <v>4093</v>
      </c>
      <c r="E3484" s="22" t="s">
        <v>24946</v>
      </c>
      <c r="F3484" s="22" t="s">
        <v>3697</v>
      </c>
      <c r="H3484" s="22" t="s">
        <v>8</v>
      </c>
    </row>
    <row r="3485" spans="1:8">
      <c r="A3485" s="22" t="s">
        <v>12193</v>
      </c>
      <c r="B3485" s="22" t="s">
        <v>21391</v>
      </c>
      <c r="C3485" s="22" t="s">
        <v>24947</v>
      </c>
      <c r="D3485" s="22" t="s">
        <v>4158</v>
      </c>
      <c r="F3485" s="22" t="s">
        <v>3715</v>
      </c>
      <c r="H3485" s="22" t="s">
        <v>8</v>
      </c>
    </row>
    <row r="3486" spans="1:8">
      <c r="A3486" s="22" t="s">
        <v>12194</v>
      </c>
      <c r="B3486" s="22" t="s">
        <v>19919</v>
      </c>
      <c r="C3486" s="22" t="s">
        <v>12195</v>
      </c>
      <c r="D3486" s="22" t="s">
        <v>5410</v>
      </c>
      <c r="E3486" s="22" t="s">
        <v>12196</v>
      </c>
      <c r="F3486" s="22" t="s">
        <v>3697</v>
      </c>
      <c r="H3486" s="22">
        <v>1912</v>
      </c>
    </row>
    <row r="3487" spans="1:8">
      <c r="A3487" s="22" t="s">
        <v>12197</v>
      </c>
      <c r="B3487" s="22" t="s">
        <v>18953</v>
      </c>
      <c r="C3487" s="22" t="s">
        <v>12198</v>
      </c>
      <c r="D3487" s="22" t="s">
        <v>3742</v>
      </c>
      <c r="E3487" s="22" t="s">
        <v>12199</v>
      </c>
      <c r="F3487" s="22" t="s">
        <v>3697</v>
      </c>
      <c r="H3487" s="22" t="s">
        <v>8</v>
      </c>
    </row>
    <row r="3488" spans="1:8">
      <c r="A3488" s="22" t="s">
        <v>12200</v>
      </c>
      <c r="B3488" s="22" t="s">
        <v>19241</v>
      </c>
      <c r="C3488" s="22" t="s">
        <v>12201</v>
      </c>
      <c r="D3488" s="22" t="s">
        <v>4508</v>
      </c>
      <c r="F3488" s="22" t="s">
        <v>3705</v>
      </c>
      <c r="H3488" s="22" t="s">
        <v>8</v>
      </c>
    </row>
    <row r="3489" spans="1:8">
      <c r="A3489" s="22" t="s">
        <v>12202</v>
      </c>
      <c r="B3489" s="22" t="s">
        <v>19974</v>
      </c>
      <c r="C3489" s="22" t="s">
        <v>12203</v>
      </c>
      <c r="D3489" s="22" t="s">
        <v>3986</v>
      </c>
      <c r="F3489" s="22" t="s">
        <v>3715</v>
      </c>
      <c r="H3489" s="22" t="s">
        <v>8</v>
      </c>
    </row>
    <row r="3490" spans="1:8">
      <c r="A3490" s="22" t="s">
        <v>12204</v>
      </c>
      <c r="B3490" s="22" t="s">
        <v>19773</v>
      </c>
      <c r="C3490" s="22" t="s">
        <v>12205</v>
      </c>
      <c r="D3490" s="22" t="s">
        <v>4176</v>
      </c>
      <c r="F3490" s="22" t="s">
        <v>3715</v>
      </c>
      <c r="H3490" s="22" t="s">
        <v>8</v>
      </c>
    </row>
    <row r="3491" spans="1:8">
      <c r="A3491" s="22" t="s">
        <v>12206</v>
      </c>
      <c r="B3491" s="22" t="s">
        <v>18699</v>
      </c>
      <c r="C3491" s="22" t="s">
        <v>12207</v>
      </c>
      <c r="D3491" s="22" t="s">
        <v>4311</v>
      </c>
      <c r="F3491" s="22" t="s">
        <v>3711</v>
      </c>
      <c r="H3491" s="22" t="s">
        <v>8</v>
      </c>
    </row>
    <row r="3492" spans="1:8">
      <c r="A3492" s="22" t="s">
        <v>12208</v>
      </c>
      <c r="B3492" s="22" t="s">
        <v>18948</v>
      </c>
      <c r="C3492" s="22" t="s">
        <v>12209</v>
      </c>
      <c r="D3492" s="22" t="s">
        <v>12210</v>
      </c>
      <c r="E3492" s="22" t="s">
        <v>12211</v>
      </c>
      <c r="F3492" s="22" t="s">
        <v>3697</v>
      </c>
      <c r="H3492" s="22">
        <v>1322</v>
      </c>
    </row>
    <row r="3493" spans="1:8">
      <c r="A3493" s="22" t="s">
        <v>12212</v>
      </c>
      <c r="B3493" s="22" t="s">
        <v>19235</v>
      </c>
      <c r="C3493" s="22" t="s">
        <v>12213</v>
      </c>
      <c r="D3493" s="22" t="s">
        <v>6253</v>
      </c>
      <c r="E3493" s="22" t="s">
        <v>12214</v>
      </c>
      <c r="F3493" s="22" t="s">
        <v>3697</v>
      </c>
      <c r="H3493" s="22">
        <v>578</v>
      </c>
    </row>
    <row r="3494" spans="1:8">
      <c r="A3494" s="22" t="s">
        <v>12215</v>
      </c>
      <c r="B3494" s="22" t="s">
        <v>19374</v>
      </c>
      <c r="C3494" s="22" t="s">
        <v>12216</v>
      </c>
      <c r="D3494" s="22" t="s">
        <v>12217</v>
      </c>
      <c r="E3494" s="22" t="s">
        <v>1533</v>
      </c>
      <c r="F3494" s="22" t="s">
        <v>3697</v>
      </c>
      <c r="H3494" s="22">
        <v>1946</v>
      </c>
    </row>
    <row r="3495" spans="1:8">
      <c r="A3495" s="22" t="s">
        <v>12218</v>
      </c>
      <c r="B3495" s="22" t="s">
        <v>20751</v>
      </c>
      <c r="C3495" s="22" t="s">
        <v>12219</v>
      </c>
      <c r="D3495" s="22" t="s">
        <v>12220</v>
      </c>
      <c r="E3495" s="22" t="s">
        <v>12221</v>
      </c>
      <c r="F3495" s="22" t="s">
        <v>3697</v>
      </c>
      <c r="H3495" s="22">
        <v>2372</v>
      </c>
    </row>
    <row r="3496" spans="1:8">
      <c r="A3496" s="22" t="s">
        <v>12222</v>
      </c>
      <c r="B3496" s="22" t="s">
        <v>19006</v>
      </c>
      <c r="C3496" s="22" t="s">
        <v>12223</v>
      </c>
      <c r="D3496" s="22" t="s">
        <v>3821</v>
      </c>
      <c r="F3496" s="22" t="s">
        <v>3715</v>
      </c>
      <c r="H3496" s="22" t="s">
        <v>8</v>
      </c>
    </row>
    <row r="3497" spans="1:8">
      <c r="A3497" s="22" t="s">
        <v>12224</v>
      </c>
      <c r="B3497" s="22" t="s">
        <v>19602</v>
      </c>
      <c r="C3497" s="22" t="s">
        <v>12225</v>
      </c>
      <c r="D3497" s="22" t="s">
        <v>10041</v>
      </c>
      <c r="E3497" s="22" t="s">
        <v>12226</v>
      </c>
      <c r="F3497" s="22" t="s">
        <v>3697</v>
      </c>
      <c r="G3497" s="22">
        <v>1</v>
      </c>
      <c r="H3497" s="22">
        <v>227</v>
      </c>
    </row>
    <row r="3498" spans="1:8">
      <c r="A3498" s="22" t="s">
        <v>12227</v>
      </c>
      <c r="B3498" s="22" t="s">
        <v>19856</v>
      </c>
      <c r="C3498" s="22" t="s">
        <v>12228</v>
      </c>
      <c r="D3498" s="22" t="s">
        <v>5346</v>
      </c>
      <c r="E3498" s="22" t="s">
        <v>12229</v>
      </c>
      <c r="F3498" s="22" t="s">
        <v>3697</v>
      </c>
      <c r="H3498" s="22" t="s">
        <v>8</v>
      </c>
    </row>
    <row r="3499" spans="1:8">
      <c r="A3499" s="22" t="s">
        <v>12230</v>
      </c>
      <c r="B3499" s="22" t="s">
        <v>20752</v>
      </c>
      <c r="C3499" s="22" t="s">
        <v>12231</v>
      </c>
      <c r="D3499" s="22" t="s">
        <v>4353</v>
      </c>
      <c r="F3499" s="22" t="s">
        <v>3943</v>
      </c>
      <c r="H3499" s="22" t="s">
        <v>8</v>
      </c>
    </row>
    <row r="3500" spans="1:8">
      <c r="A3500" s="22" t="s">
        <v>12232</v>
      </c>
      <c r="B3500" s="22" t="s">
        <v>20753</v>
      </c>
      <c r="C3500" s="22" t="s">
        <v>12233</v>
      </c>
      <c r="D3500" s="22" t="s">
        <v>4151</v>
      </c>
      <c r="E3500" s="22" t="s">
        <v>12234</v>
      </c>
      <c r="F3500" s="22" t="s">
        <v>3697</v>
      </c>
      <c r="H3500" s="22">
        <v>891</v>
      </c>
    </row>
    <row r="3501" spans="1:8">
      <c r="A3501" s="22" t="s">
        <v>12235</v>
      </c>
      <c r="B3501" s="22" t="s">
        <v>24948</v>
      </c>
      <c r="C3501" s="22" t="s">
        <v>24949</v>
      </c>
      <c r="D3501" s="22" t="s">
        <v>4683</v>
      </c>
      <c r="F3501" s="22" t="s">
        <v>3715</v>
      </c>
      <c r="H3501" s="22" t="s">
        <v>8</v>
      </c>
    </row>
    <row r="3502" spans="1:8">
      <c r="A3502" s="22" t="s">
        <v>12236</v>
      </c>
      <c r="B3502" s="22" t="s">
        <v>24950</v>
      </c>
      <c r="C3502" s="22" t="s">
        <v>24951</v>
      </c>
      <c r="D3502" s="22" t="s">
        <v>6419</v>
      </c>
      <c r="F3502" s="22" t="s">
        <v>3730</v>
      </c>
      <c r="H3502" s="22" t="s">
        <v>8</v>
      </c>
    </row>
    <row r="3503" spans="1:8">
      <c r="A3503" s="22" t="s">
        <v>12237</v>
      </c>
      <c r="B3503" s="22" t="s">
        <v>20754</v>
      </c>
      <c r="C3503" s="22" t="s">
        <v>12238</v>
      </c>
      <c r="D3503" s="22" t="s">
        <v>3704</v>
      </c>
      <c r="F3503" s="22" t="s">
        <v>3711</v>
      </c>
      <c r="H3503" s="22" t="s">
        <v>8</v>
      </c>
    </row>
    <row r="3504" spans="1:8">
      <c r="A3504" s="22" t="s">
        <v>12239</v>
      </c>
      <c r="B3504" s="22" t="s">
        <v>19170</v>
      </c>
      <c r="C3504" s="22" t="s">
        <v>12240</v>
      </c>
      <c r="D3504" s="22" t="s">
        <v>5717</v>
      </c>
      <c r="F3504" s="22" t="s">
        <v>3715</v>
      </c>
      <c r="H3504" s="22" t="s">
        <v>8</v>
      </c>
    </row>
    <row r="3505" spans="1:8">
      <c r="A3505" s="22" t="s">
        <v>12241</v>
      </c>
      <c r="B3505" s="22" t="s">
        <v>20755</v>
      </c>
      <c r="C3505" s="22" t="s">
        <v>12242</v>
      </c>
      <c r="D3505" s="22" t="s">
        <v>3722</v>
      </c>
      <c r="F3505" s="22" t="s">
        <v>3730</v>
      </c>
      <c r="H3505" s="22" t="s">
        <v>8</v>
      </c>
    </row>
    <row r="3506" spans="1:8">
      <c r="A3506" s="22" t="s">
        <v>12243</v>
      </c>
      <c r="B3506" s="22" t="s">
        <v>20756</v>
      </c>
      <c r="C3506" s="22" t="s">
        <v>12244</v>
      </c>
      <c r="D3506" s="22" t="s">
        <v>9562</v>
      </c>
      <c r="E3506" s="22" t="s">
        <v>12245</v>
      </c>
      <c r="F3506" s="22" t="s">
        <v>3697</v>
      </c>
      <c r="H3506" s="22" t="s">
        <v>8</v>
      </c>
    </row>
    <row r="3507" spans="1:8">
      <c r="A3507" s="22" t="s">
        <v>12246</v>
      </c>
      <c r="B3507" s="22" t="s">
        <v>20757</v>
      </c>
      <c r="C3507" s="22" t="s">
        <v>12247</v>
      </c>
      <c r="D3507" s="22" t="s">
        <v>4353</v>
      </c>
      <c r="F3507" s="22" t="s">
        <v>3943</v>
      </c>
      <c r="H3507" s="22" t="s">
        <v>8</v>
      </c>
    </row>
    <row r="3508" spans="1:8">
      <c r="A3508" s="22" t="s">
        <v>12248</v>
      </c>
      <c r="B3508" s="22" t="s">
        <v>20758</v>
      </c>
      <c r="C3508" s="22" t="s">
        <v>12249</v>
      </c>
      <c r="D3508" s="22" t="s">
        <v>12250</v>
      </c>
      <c r="E3508" s="22" t="s">
        <v>12251</v>
      </c>
      <c r="F3508" s="22" t="s">
        <v>3697</v>
      </c>
      <c r="G3508" s="22">
        <v>1</v>
      </c>
      <c r="H3508" s="22">
        <v>2235</v>
      </c>
    </row>
    <row r="3509" spans="1:8">
      <c r="A3509" s="22" t="s">
        <v>12252</v>
      </c>
      <c r="B3509" s="22" t="s">
        <v>20759</v>
      </c>
      <c r="C3509" s="22" t="s">
        <v>12253</v>
      </c>
      <c r="D3509" s="22" t="s">
        <v>3738</v>
      </c>
      <c r="F3509" s="22" t="s">
        <v>3715</v>
      </c>
      <c r="H3509" s="22" t="s">
        <v>8</v>
      </c>
    </row>
    <row r="3510" spans="1:8">
      <c r="A3510" s="22" t="s">
        <v>12254</v>
      </c>
      <c r="B3510" s="22" t="s">
        <v>20760</v>
      </c>
      <c r="C3510" s="22" t="s">
        <v>12255</v>
      </c>
      <c r="D3510" s="22" t="s">
        <v>5610</v>
      </c>
      <c r="E3510" s="22" t="s">
        <v>12256</v>
      </c>
      <c r="F3510" s="22" t="s">
        <v>3697</v>
      </c>
      <c r="H3510" s="22">
        <v>874</v>
      </c>
    </row>
    <row r="3511" spans="1:8">
      <c r="A3511" s="22" t="s">
        <v>24952</v>
      </c>
      <c r="B3511" s="22" t="s">
        <v>24953</v>
      </c>
      <c r="C3511" s="22" t="s">
        <v>24954</v>
      </c>
      <c r="D3511" s="22" t="s">
        <v>4311</v>
      </c>
      <c r="E3511" s="22" t="s">
        <v>24955</v>
      </c>
      <c r="F3511" s="22" t="s">
        <v>3697</v>
      </c>
      <c r="G3511" s="22">
        <v>2</v>
      </c>
      <c r="H3511" s="22">
        <v>715</v>
      </c>
    </row>
    <row r="3512" spans="1:8">
      <c r="A3512" s="22" t="s">
        <v>24956</v>
      </c>
      <c r="B3512" s="22" t="s">
        <v>19554</v>
      </c>
      <c r="C3512" s="22" t="s">
        <v>24957</v>
      </c>
      <c r="D3512" s="22" t="s">
        <v>4466</v>
      </c>
      <c r="F3512" s="22" t="s">
        <v>3715</v>
      </c>
      <c r="H3512" s="22" t="s">
        <v>8</v>
      </c>
    </row>
    <row r="3513" spans="1:8">
      <c r="A3513" s="22" t="s">
        <v>12257</v>
      </c>
      <c r="B3513" s="22" t="s">
        <v>20761</v>
      </c>
      <c r="C3513" s="22" t="s">
        <v>12258</v>
      </c>
      <c r="D3513" s="22" t="s">
        <v>4176</v>
      </c>
      <c r="F3513" s="22" t="s">
        <v>3715</v>
      </c>
      <c r="H3513" s="22" t="s">
        <v>8</v>
      </c>
    </row>
    <row r="3514" spans="1:8">
      <c r="A3514" s="22" t="s">
        <v>12259</v>
      </c>
      <c r="B3514" s="22" t="s">
        <v>19090</v>
      </c>
      <c r="C3514" s="22" t="s">
        <v>12260</v>
      </c>
      <c r="D3514" s="22" t="s">
        <v>10041</v>
      </c>
      <c r="F3514" s="22" t="s">
        <v>3711</v>
      </c>
      <c r="H3514" s="22" t="s">
        <v>8</v>
      </c>
    </row>
    <row r="3515" spans="1:8">
      <c r="A3515" s="22" t="s">
        <v>12261</v>
      </c>
      <c r="B3515" s="22" t="s">
        <v>20762</v>
      </c>
      <c r="C3515" s="22" t="s">
        <v>12262</v>
      </c>
      <c r="D3515" s="22" t="s">
        <v>4234</v>
      </c>
      <c r="F3515" s="22" t="s">
        <v>3715</v>
      </c>
      <c r="H3515" s="22" t="s">
        <v>8</v>
      </c>
    </row>
    <row r="3516" spans="1:8">
      <c r="A3516" s="22" t="s">
        <v>12263</v>
      </c>
      <c r="B3516" s="22" t="s">
        <v>18820</v>
      </c>
      <c r="C3516" s="22" t="s">
        <v>12264</v>
      </c>
      <c r="D3516" s="22" t="s">
        <v>11142</v>
      </c>
      <c r="F3516" s="22" t="s">
        <v>3715</v>
      </c>
      <c r="H3516" s="22" t="s">
        <v>8</v>
      </c>
    </row>
    <row r="3517" spans="1:8">
      <c r="A3517" s="22" t="s">
        <v>12265</v>
      </c>
      <c r="B3517" s="22" t="s">
        <v>20763</v>
      </c>
      <c r="C3517" s="22" t="s">
        <v>12266</v>
      </c>
      <c r="D3517" s="22" t="s">
        <v>3785</v>
      </c>
      <c r="E3517" s="22" t="s">
        <v>12267</v>
      </c>
      <c r="F3517" s="22" t="s">
        <v>3697</v>
      </c>
      <c r="H3517" s="22">
        <v>249</v>
      </c>
    </row>
    <row r="3518" spans="1:8">
      <c r="A3518" s="22" t="s">
        <v>12268</v>
      </c>
      <c r="B3518" s="22" t="s">
        <v>20764</v>
      </c>
      <c r="C3518" s="22" t="s">
        <v>12269</v>
      </c>
      <c r="D3518" s="22" t="s">
        <v>3714</v>
      </c>
      <c r="F3518" s="22" t="s">
        <v>3715</v>
      </c>
      <c r="H3518" s="22" t="s">
        <v>8</v>
      </c>
    </row>
    <row r="3519" spans="1:8">
      <c r="A3519" s="22" t="s">
        <v>12270</v>
      </c>
      <c r="B3519" s="22" t="s">
        <v>20765</v>
      </c>
      <c r="C3519" s="22" t="s">
        <v>12271</v>
      </c>
      <c r="D3519" s="22" t="s">
        <v>8586</v>
      </c>
      <c r="F3519" s="22" t="s">
        <v>3711</v>
      </c>
      <c r="H3519" s="22" t="s">
        <v>8</v>
      </c>
    </row>
    <row r="3520" spans="1:8">
      <c r="A3520" s="22" t="s">
        <v>12272</v>
      </c>
      <c r="B3520" s="22" t="s">
        <v>20766</v>
      </c>
      <c r="C3520" s="22" t="s">
        <v>12273</v>
      </c>
      <c r="D3520" s="22" t="s">
        <v>8724</v>
      </c>
      <c r="E3520" s="22" t="s">
        <v>12274</v>
      </c>
      <c r="F3520" s="22" t="s">
        <v>3697</v>
      </c>
      <c r="H3520" s="22">
        <v>54</v>
      </c>
    </row>
    <row r="3521" spans="1:8">
      <c r="A3521" s="22" t="s">
        <v>12275</v>
      </c>
      <c r="B3521" s="22" t="s">
        <v>18756</v>
      </c>
      <c r="C3521" s="22" t="s">
        <v>12276</v>
      </c>
      <c r="D3521" s="22" t="s">
        <v>3901</v>
      </c>
      <c r="F3521" s="22" t="s">
        <v>3697</v>
      </c>
      <c r="H3521" s="22" t="s">
        <v>8</v>
      </c>
    </row>
    <row r="3522" spans="1:8">
      <c r="A3522" s="22" t="s">
        <v>12277</v>
      </c>
      <c r="B3522" s="22" t="s">
        <v>20302</v>
      </c>
      <c r="C3522" s="22" t="s">
        <v>12278</v>
      </c>
      <c r="D3522" s="22" t="s">
        <v>3722</v>
      </c>
      <c r="E3522" s="22" t="s">
        <v>12279</v>
      </c>
      <c r="F3522" s="22" t="s">
        <v>3697</v>
      </c>
      <c r="H3522" s="22">
        <v>322</v>
      </c>
    </row>
    <row r="3523" spans="1:8">
      <c r="A3523" s="22" t="s">
        <v>12280</v>
      </c>
      <c r="B3523" s="22" t="s">
        <v>24958</v>
      </c>
      <c r="C3523" s="22" t="s">
        <v>24959</v>
      </c>
      <c r="D3523" s="22" t="s">
        <v>5517</v>
      </c>
      <c r="F3523" s="22" t="s">
        <v>3715</v>
      </c>
      <c r="H3523" s="22" t="s">
        <v>8</v>
      </c>
    </row>
    <row r="3524" spans="1:8">
      <c r="A3524" s="22" t="s">
        <v>12281</v>
      </c>
      <c r="B3524" s="22" t="s">
        <v>18891</v>
      </c>
      <c r="C3524" s="22" t="s">
        <v>12282</v>
      </c>
      <c r="D3524" s="22" t="s">
        <v>3978</v>
      </c>
      <c r="E3524" s="22" t="s">
        <v>12283</v>
      </c>
      <c r="F3524" s="22" t="s">
        <v>3697</v>
      </c>
      <c r="H3524" s="22">
        <v>1506</v>
      </c>
    </row>
    <row r="3525" spans="1:8">
      <c r="A3525" s="22" t="s">
        <v>12284</v>
      </c>
      <c r="B3525" s="22" t="s">
        <v>20097</v>
      </c>
      <c r="C3525" s="22" t="s">
        <v>12285</v>
      </c>
      <c r="D3525" s="22" t="s">
        <v>3978</v>
      </c>
      <c r="E3525" s="22" t="s">
        <v>12286</v>
      </c>
      <c r="F3525" s="22" t="s">
        <v>3697</v>
      </c>
      <c r="H3525" s="22">
        <v>1497</v>
      </c>
    </row>
    <row r="3526" spans="1:8">
      <c r="A3526" s="22" t="s">
        <v>12287</v>
      </c>
      <c r="B3526" s="22" t="s">
        <v>18771</v>
      </c>
      <c r="C3526" s="22" t="s">
        <v>12288</v>
      </c>
      <c r="D3526" s="22" t="s">
        <v>4530</v>
      </c>
      <c r="E3526" s="22" t="s">
        <v>12289</v>
      </c>
      <c r="F3526" s="22" t="s">
        <v>3697</v>
      </c>
      <c r="H3526" s="22">
        <v>1346</v>
      </c>
    </row>
    <row r="3527" spans="1:8">
      <c r="A3527" s="22" t="s">
        <v>12290</v>
      </c>
      <c r="B3527" s="22" t="s">
        <v>20767</v>
      </c>
      <c r="C3527" s="22" t="s">
        <v>12291</v>
      </c>
      <c r="D3527" s="22" t="s">
        <v>12292</v>
      </c>
      <c r="F3527" s="22" t="s">
        <v>3711</v>
      </c>
      <c r="H3527" s="22" t="s">
        <v>8</v>
      </c>
    </row>
    <row r="3528" spans="1:8">
      <c r="A3528" s="22" t="s">
        <v>12293</v>
      </c>
      <c r="B3528" s="22" t="s">
        <v>18600</v>
      </c>
      <c r="C3528" s="22" t="s">
        <v>12294</v>
      </c>
      <c r="D3528" s="22" t="s">
        <v>8814</v>
      </c>
      <c r="E3528" s="22" t="s">
        <v>12295</v>
      </c>
      <c r="F3528" s="22" t="s">
        <v>3697</v>
      </c>
      <c r="H3528" s="22">
        <v>436</v>
      </c>
    </row>
    <row r="3529" spans="1:8">
      <c r="A3529" s="22" t="s">
        <v>12296</v>
      </c>
      <c r="B3529" s="22" t="s">
        <v>20768</v>
      </c>
      <c r="C3529" s="22" t="s">
        <v>12297</v>
      </c>
      <c r="D3529" s="22" t="s">
        <v>3847</v>
      </c>
      <c r="E3529" s="22" t="s">
        <v>12298</v>
      </c>
      <c r="F3529" s="22" t="s">
        <v>3697</v>
      </c>
      <c r="H3529" s="22" t="s">
        <v>8</v>
      </c>
    </row>
    <row r="3530" spans="1:8">
      <c r="A3530" s="22" t="s">
        <v>12299</v>
      </c>
      <c r="B3530" s="22" t="s">
        <v>20769</v>
      </c>
      <c r="C3530" s="22" t="s">
        <v>12300</v>
      </c>
      <c r="D3530" s="22" t="s">
        <v>4550</v>
      </c>
      <c r="F3530" s="22" t="s">
        <v>3715</v>
      </c>
      <c r="H3530" s="22" t="s">
        <v>8</v>
      </c>
    </row>
    <row r="3531" spans="1:8">
      <c r="A3531" s="22" t="s">
        <v>12301</v>
      </c>
      <c r="B3531" s="22" t="s">
        <v>19390</v>
      </c>
      <c r="C3531" s="22" t="s">
        <v>12302</v>
      </c>
      <c r="D3531" s="22" t="s">
        <v>3909</v>
      </c>
      <c r="F3531" s="22" t="s">
        <v>3730</v>
      </c>
      <c r="H3531" s="22" t="s">
        <v>8</v>
      </c>
    </row>
    <row r="3532" spans="1:8">
      <c r="A3532" s="22" t="s">
        <v>12303</v>
      </c>
      <c r="B3532" s="22" t="s">
        <v>20770</v>
      </c>
      <c r="C3532" s="22" t="s">
        <v>12304</v>
      </c>
      <c r="D3532" s="22" t="s">
        <v>6013</v>
      </c>
      <c r="E3532" s="22" t="s">
        <v>12305</v>
      </c>
      <c r="F3532" s="22" t="s">
        <v>3697</v>
      </c>
      <c r="H3532" s="22" t="s">
        <v>8</v>
      </c>
    </row>
    <row r="3533" spans="1:8">
      <c r="A3533" s="22" t="s">
        <v>12306</v>
      </c>
      <c r="B3533" s="22" t="s">
        <v>20771</v>
      </c>
      <c r="C3533" s="22" t="s">
        <v>12307</v>
      </c>
      <c r="D3533" s="22" t="s">
        <v>8582</v>
      </c>
      <c r="E3533" s="22" t="s">
        <v>12308</v>
      </c>
      <c r="F3533" s="22" t="s">
        <v>3697</v>
      </c>
      <c r="G3533" s="22">
        <v>1</v>
      </c>
      <c r="H3533" s="22">
        <v>333</v>
      </c>
    </row>
    <row r="3534" spans="1:8">
      <c r="A3534" s="22" t="s">
        <v>12309</v>
      </c>
      <c r="B3534" s="22" t="s">
        <v>20772</v>
      </c>
      <c r="C3534" s="22" t="s">
        <v>12310</v>
      </c>
      <c r="D3534" s="22" t="s">
        <v>4105</v>
      </c>
      <c r="E3534" s="22" t="s">
        <v>12311</v>
      </c>
      <c r="F3534" s="22" t="s">
        <v>3697</v>
      </c>
      <c r="H3534" s="22">
        <v>992</v>
      </c>
    </row>
    <row r="3535" spans="1:8">
      <c r="A3535" s="22" t="s">
        <v>12312</v>
      </c>
      <c r="B3535" s="22" t="s">
        <v>20773</v>
      </c>
      <c r="C3535" s="22" t="s">
        <v>12313</v>
      </c>
      <c r="D3535" s="22" t="s">
        <v>4847</v>
      </c>
      <c r="E3535" s="22" t="s">
        <v>12314</v>
      </c>
      <c r="F3535" s="22" t="s">
        <v>3697</v>
      </c>
      <c r="H3535" s="22" t="s">
        <v>8</v>
      </c>
    </row>
    <row r="3536" spans="1:8">
      <c r="A3536" s="22" t="s">
        <v>12315</v>
      </c>
      <c r="B3536" s="22" t="s">
        <v>18789</v>
      </c>
      <c r="C3536" s="22" t="s">
        <v>12316</v>
      </c>
      <c r="D3536" s="22" t="s">
        <v>4105</v>
      </c>
      <c r="F3536" s="22" t="s">
        <v>3711</v>
      </c>
      <c r="H3536" s="22" t="s">
        <v>8</v>
      </c>
    </row>
    <row r="3537" spans="1:8">
      <c r="A3537" s="22" t="s">
        <v>12317</v>
      </c>
      <c r="B3537" s="22" t="s">
        <v>20774</v>
      </c>
      <c r="C3537" s="22" t="s">
        <v>12318</v>
      </c>
      <c r="D3537" s="22" t="s">
        <v>4105</v>
      </c>
      <c r="F3537" s="22" t="s">
        <v>3715</v>
      </c>
      <c r="H3537" s="22" t="s">
        <v>8</v>
      </c>
    </row>
    <row r="3538" spans="1:8">
      <c r="A3538" s="22" t="s">
        <v>12319</v>
      </c>
      <c r="B3538" s="22" t="s">
        <v>20775</v>
      </c>
      <c r="C3538" s="22" t="s">
        <v>12320</v>
      </c>
      <c r="D3538" s="22" t="s">
        <v>3821</v>
      </c>
      <c r="F3538" s="22" t="s">
        <v>3715</v>
      </c>
      <c r="H3538" s="22" t="s">
        <v>8</v>
      </c>
    </row>
    <row r="3539" spans="1:8">
      <c r="A3539" s="22" t="s">
        <v>12321</v>
      </c>
      <c r="B3539" s="22" t="s">
        <v>18775</v>
      </c>
      <c r="C3539" s="22" t="s">
        <v>12322</v>
      </c>
      <c r="D3539" s="22" t="s">
        <v>4664</v>
      </c>
      <c r="E3539" s="22" t="s">
        <v>12323</v>
      </c>
      <c r="F3539" s="22" t="s">
        <v>3697</v>
      </c>
      <c r="H3539" s="22">
        <v>911</v>
      </c>
    </row>
    <row r="3540" spans="1:8">
      <c r="A3540" s="22" t="s">
        <v>12324</v>
      </c>
      <c r="B3540" s="22" t="s">
        <v>20776</v>
      </c>
      <c r="C3540" s="22" t="s">
        <v>12325</v>
      </c>
      <c r="D3540" s="22" t="s">
        <v>3785</v>
      </c>
      <c r="F3540" s="22" t="s">
        <v>3715</v>
      </c>
      <c r="H3540" s="22" t="s">
        <v>8</v>
      </c>
    </row>
    <row r="3541" spans="1:8">
      <c r="A3541" s="22" t="s">
        <v>12326</v>
      </c>
      <c r="B3541" s="22" t="s">
        <v>20777</v>
      </c>
      <c r="C3541" s="22" t="s">
        <v>12327</v>
      </c>
      <c r="D3541" s="22" t="s">
        <v>12328</v>
      </c>
      <c r="E3541" s="22" t="s">
        <v>12329</v>
      </c>
      <c r="F3541" s="22" t="s">
        <v>3697</v>
      </c>
      <c r="G3541" s="22">
        <v>1</v>
      </c>
      <c r="H3541" s="22">
        <v>1202</v>
      </c>
    </row>
    <row r="3542" spans="1:8">
      <c r="A3542" s="22" t="s">
        <v>12330</v>
      </c>
      <c r="B3542" s="22" t="s">
        <v>20778</v>
      </c>
      <c r="C3542" s="22" t="s">
        <v>12331</v>
      </c>
      <c r="D3542" s="22" t="s">
        <v>12332</v>
      </c>
      <c r="E3542" s="22" t="s">
        <v>12333</v>
      </c>
      <c r="F3542" s="22" t="s">
        <v>3697</v>
      </c>
      <c r="G3542" s="22">
        <v>1</v>
      </c>
      <c r="H3542" s="22" t="s">
        <v>8</v>
      </c>
    </row>
    <row r="3543" spans="1:8">
      <c r="A3543" s="22" t="s">
        <v>12334</v>
      </c>
      <c r="B3543" s="22" t="s">
        <v>20779</v>
      </c>
      <c r="C3543" s="22" t="s">
        <v>12335</v>
      </c>
      <c r="D3543" s="22" t="s">
        <v>12336</v>
      </c>
      <c r="E3543" s="22" t="s">
        <v>12337</v>
      </c>
      <c r="F3543" s="22" t="s">
        <v>3697</v>
      </c>
      <c r="H3543" s="22">
        <v>182</v>
      </c>
    </row>
    <row r="3544" spans="1:8">
      <c r="A3544" s="22" t="s">
        <v>12338</v>
      </c>
      <c r="B3544" s="22" t="s">
        <v>19476</v>
      </c>
      <c r="C3544" s="22" t="s">
        <v>12339</v>
      </c>
      <c r="D3544" s="22" t="s">
        <v>3909</v>
      </c>
      <c r="E3544" s="22" t="s">
        <v>12340</v>
      </c>
      <c r="F3544" s="22" t="s">
        <v>3697</v>
      </c>
      <c r="H3544" s="22">
        <v>1282</v>
      </c>
    </row>
    <row r="3545" spans="1:8">
      <c r="A3545" s="22" t="s">
        <v>12341</v>
      </c>
      <c r="B3545" s="22" t="s">
        <v>20780</v>
      </c>
      <c r="C3545" s="22" t="s">
        <v>12342</v>
      </c>
      <c r="D3545" s="22" t="s">
        <v>4406</v>
      </c>
      <c r="F3545" s="22" t="s">
        <v>3730</v>
      </c>
      <c r="H3545" s="22" t="s">
        <v>8</v>
      </c>
    </row>
    <row r="3546" spans="1:8">
      <c r="A3546" s="22" t="s">
        <v>12343</v>
      </c>
      <c r="B3546" s="22" t="s">
        <v>19754</v>
      </c>
      <c r="C3546" s="22" t="s">
        <v>12344</v>
      </c>
      <c r="D3546" s="22" t="s">
        <v>12345</v>
      </c>
      <c r="E3546" s="22" t="s">
        <v>12346</v>
      </c>
      <c r="F3546" s="22" t="s">
        <v>3697</v>
      </c>
      <c r="H3546" s="22">
        <v>1323</v>
      </c>
    </row>
    <row r="3547" spans="1:8">
      <c r="A3547" s="22" t="s">
        <v>12347</v>
      </c>
      <c r="B3547" s="22" t="s">
        <v>19932</v>
      </c>
      <c r="C3547" s="22" t="s">
        <v>12348</v>
      </c>
      <c r="D3547" s="22" t="s">
        <v>4530</v>
      </c>
      <c r="E3547" s="22" t="s">
        <v>12349</v>
      </c>
      <c r="F3547" s="22" t="s">
        <v>3697</v>
      </c>
      <c r="H3547" s="22" t="s">
        <v>8</v>
      </c>
    </row>
    <row r="3548" spans="1:8">
      <c r="A3548" s="22" t="s">
        <v>12350</v>
      </c>
      <c r="B3548" s="22" t="s">
        <v>20781</v>
      </c>
      <c r="C3548" s="22" t="s">
        <v>12351</v>
      </c>
      <c r="D3548" s="22" t="s">
        <v>7724</v>
      </c>
      <c r="F3548" s="22" t="s">
        <v>3711</v>
      </c>
      <c r="H3548" s="22" t="s">
        <v>8</v>
      </c>
    </row>
    <row r="3549" spans="1:8">
      <c r="A3549" s="22" t="s">
        <v>12352</v>
      </c>
      <c r="B3549" s="22" t="s">
        <v>19303</v>
      </c>
      <c r="C3549" s="22" t="s">
        <v>12353</v>
      </c>
      <c r="D3549" s="22" t="s">
        <v>12354</v>
      </c>
      <c r="E3549" s="22" t="s">
        <v>12355</v>
      </c>
      <c r="F3549" s="22" t="s">
        <v>3697</v>
      </c>
      <c r="H3549" s="22">
        <v>1170</v>
      </c>
    </row>
    <row r="3550" spans="1:8">
      <c r="A3550" s="22" t="s">
        <v>12356</v>
      </c>
      <c r="B3550" s="22" t="s">
        <v>19720</v>
      </c>
      <c r="C3550" s="22" t="s">
        <v>12357</v>
      </c>
      <c r="D3550" s="22" t="s">
        <v>4741</v>
      </c>
      <c r="E3550" s="22" t="s">
        <v>12358</v>
      </c>
      <c r="F3550" s="22" t="s">
        <v>3697</v>
      </c>
      <c r="G3550" s="22">
        <v>2</v>
      </c>
      <c r="H3550" s="22">
        <v>1249</v>
      </c>
    </row>
    <row r="3551" spans="1:8">
      <c r="A3551" s="22" t="s">
        <v>12359</v>
      </c>
      <c r="B3551" s="22" t="s">
        <v>20782</v>
      </c>
      <c r="C3551" s="22" t="s">
        <v>12360</v>
      </c>
      <c r="D3551" s="22" t="s">
        <v>4716</v>
      </c>
      <c r="F3551" s="22" t="s">
        <v>3715</v>
      </c>
      <c r="H3551" s="22" t="s">
        <v>8</v>
      </c>
    </row>
    <row r="3552" spans="1:8">
      <c r="A3552" s="22" t="s">
        <v>12361</v>
      </c>
      <c r="B3552" s="22" t="s">
        <v>20049</v>
      </c>
      <c r="C3552" s="22" t="s">
        <v>12362</v>
      </c>
      <c r="D3552" s="22" t="s">
        <v>12363</v>
      </c>
      <c r="E3552" s="22" t="s">
        <v>12364</v>
      </c>
      <c r="F3552" s="22" t="s">
        <v>3697</v>
      </c>
      <c r="H3552" s="22">
        <v>1267</v>
      </c>
    </row>
    <row r="3553" spans="1:8">
      <c r="A3553" s="22" t="s">
        <v>12365</v>
      </c>
      <c r="B3553" s="22" t="s">
        <v>18801</v>
      </c>
      <c r="C3553" s="22" t="s">
        <v>12366</v>
      </c>
      <c r="D3553" s="22" t="s">
        <v>4466</v>
      </c>
      <c r="E3553" s="22" t="s">
        <v>12367</v>
      </c>
      <c r="F3553" s="22" t="s">
        <v>3697</v>
      </c>
      <c r="H3553" s="22">
        <v>1682</v>
      </c>
    </row>
    <row r="3554" spans="1:8">
      <c r="A3554" s="22" t="s">
        <v>12368</v>
      </c>
      <c r="B3554" s="22" t="s">
        <v>19901</v>
      </c>
      <c r="C3554" s="22" t="s">
        <v>12369</v>
      </c>
      <c r="D3554" s="22" t="s">
        <v>12370</v>
      </c>
      <c r="E3554" s="22" t="s">
        <v>12371</v>
      </c>
      <c r="F3554" s="22" t="s">
        <v>3697</v>
      </c>
      <c r="H3554" s="22">
        <v>1257</v>
      </c>
    </row>
    <row r="3555" spans="1:8">
      <c r="A3555" s="22" t="s">
        <v>12372</v>
      </c>
      <c r="B3555" s="22" t="s">
        <v>20783</v>
      </c>
      <c r="C3555" s="22" t="s">
        <v>12373</v>
      </c>
      <c r="D3555" s="22" t="s">
        <v>4204</v>
      </c>
      <c r="F3555" s="22" t="s">
        <v>3711</v>
      </c>
      <c r="H3555" s="22" t="s">
        <v>8</v>
      </c>
    </row>
    <row r="3556" spans="1:8">
      <c r="A3556" s="22" t="s">
        <v>12374</v>
      </c>
      <c r="B3556" s="22" t="s">
        <v>20784</v>
      </c>
      <c r="C3556" s="22" t="s">
        <v>12375</v>
      </c>
      <c r="D3556" s="22" t="s">
        <v>4349</v>
      </c>
      <c r="F3556" s="22" t="s">
        <v>3715</v>
      </c>
      <c r="H3556" s="22" t="s">
        <v>8</v>
      </c>
    </row>
    <row r="3557" spans="1:8">
      <c r="A3557" s="22" t="s">
        <v>12376</v>
      </c>
      <c r="B3557" s="22" t="s">
        <v>20444</v>
      </c>
      <c r="C3557" s="22" t="s">
        <v>12377</v>
      </c>
      <c r="D3557" s="22" t="s">
        <v>5909</v>
      </c>
      <c r="E3557" s="22" t="s">
        <v>12378</v>
      </c>
      <c r="F3557" s="22" t="s">
        <v>3697</v>
      </c>
      <c r="H3557" s="22">
        <v>2543</v>
      </c>
    </row>
    <row r="3558" spans="1:8">
      <c r="A3558" s="22" t="s">
        <v>12379</v>
      </c>
      <c r="B3558" s="22" t="s">
        <v>20785</v>
      </c>
      <c r="C3558" s="22" t="s">
        <v>12380</v>
      </c>
      <c r="D3558" s="22" t="s">
        <v>12381</v>
      </c>
      <c r="F3558" s="22" t="s">
        <v>3711</v>
      </c>
      <c r="H3558" s="22" t="s">
        <v>8</v>
      </c>
    </row>
    <row r="3559" spans="1:8">
      <c r="A3559" s="22" t="s">
        <v>12382</v>
      </c>
      <c r="B3559" s="22" t="s">
        <v>20786</v>
      </c>
      <c r="C3559" s="22" t="s">
        <v>12383</v>
      </c>
      <c r="D3559" s="22" t="s">
        <v>3931</v>
      </c>
      <c r="F3559" s="22" t="s">
        <v>3715</v>
      </c>
      <c r="H3559" s="22" t="s">
        <v>8</v>
      </c>
    </row>
    <row r="3560" spans="1:8">
      <c r="A3560" s="22" t="s">
        <v>12384</v>
      </c>
      <c r="B3560" s="22" t="s">
        <v>20787</v>
      </c>
      <c r="C3560" s="22" t="s">
        <v>12385</v>
      </c>
      <c r="D3560" s="22" t="s">
        <v>12250</v>
      </c>
      <c r="E3560" s="22" t="s">
        <v>12386</v>
      </c>
      <c r="F3560" s="22" t="s">
        <v>3697</v>
      </c>
      <c r="G3560" s="22">
        <v>1</v>
      </c>
      <c r="H3560" s="22">
        <v>2234</v>
      </c>
    </row>
    <row r="3561" spans="1:8">
      <c r="A3561" s="22" t="s">
        <v>12387</v>
      </c>
      <c r="B3561" s="22" t="s">
        <v>19626</v>
      </c>
      <c r="C3561" s="22" t="s">
        <v>12388</v>
      </c>
      <c r="D3561" s="22" t="s">
        <v>3800</v>
      </c>
      <c r="F3561" s="22" t="s">
        <v>3715</v>
      </c>
      <c r="H3561" s="22" t="s">
        <v>8</v>
      </c>
    </row>
    <row r="3562" spans="1:8">
      <c r="A3562" s="22" t="s">
        <v>12389</v>
      </c>
      <c r="B3562" s="22" t="s">
        <v>20788</v>
      </c>
      <c r="C3562" s="22" t="s">
        <v>12390</v>
      </c>
      <c r="D3562" s="22" t="s">
        <v>3978</v>
      </c>
      <c r="F3562" s="22" t="s">
        <v>3715</v>
      </c>
      <c r="H3562" s="22" t="s">
        <v>8</v>
      </c>
    </row>
    <row r="3563" spans="1:8">
      <c r="A3563" s="22" t="s">
        <v>12391</v>
      </c>
      <c r="B3563" s="22" t="s">
        <v>19224</v>
      </c>
      <c r="C3563" s="22" t="s">
        <v>12392</v>
      </c>
      <c r="D3563" s="22" t="s">
        <v>6156</v>
      </c>
      <c r="F3563" s="22" t="s">
        <v>3715</v>
      </c>
      <c r="H3563" s="22" t="s">
        <v>8</v>
      </c>
    </row>
    <row r="3564" spans="1:8">
      <c r="A3564" s="22" t="s">
        <v>12393</v>
      </c>
      <c r="B3564" s="22" t="s">
        <v>20789</v>
      </c>
      <c r="C3564" s="22" t="s">
        <v>12394</v>
      </c>
      <c r="D3564" s="22" t="s">
        <v>6500</v>
      </c>
      <c r="F3564" s="22" t="s">
        <v>3715</v>
      </c>
      <c r="H3564" s="22" t="s">
        <v>8</v>
      </c>
    </row>
    <row r="3565" spans="1:8">
      <c r="A3565" s="22" t="s">
        <v>12395</v>
      </c>
      <c r="B3565" s="22" t="s">
        <v>18899</v>
      </c>
      <c r="C3565" s="22" t="s">
        <v>12396</v>
      </c>
      <c r="D3565" s="22" t="s">
        <v>5376</v>
      </c>
      <c r="E3565" s="22" t="s">
        <v>12397</v>
      </c>
      <c r="F3565" s="22" t="s">
        <v>3697</v>
      </c>
      <c r="H3565" s="22">
        <v>2378</v>
      </c>
    </row>
    <row r="3566" spans="1:8">
      <c r="A3566" s="22" t="s">
        <v>12398</v>
      </c>
      <c r="B3566" s="22" t="s">
        <v>19803</v>
      </c>
      <c r="C3566" s="22" t="s">
        <v>12399</v>
      </c>
      <c r="D3566" s="22" t="s">
        <v>4802</v>
      </c>
      <c r="E3566" s="22" t="s">
        <v>12400</v>
      </c>
      <c r="F3566" s="22" t="s">
        <v>3697</v>
      </c>
      <c r="H3566" s="22" t="s">
        <v>8</v>
      </c>
    </row>
    <row r="3567" spans="1:8">
      <c r="A3567" s="22" t="s">
        <v>12401</v>
      </c>
      <c r="B3567" s="22" t="s">
        <v>18727</v>
      </c>
      <c r="C3567" s="22" t="s">
        <v>12402</v>
      </c>
      <c r="D3567" s="22" t="s">
        <v>5517</v>
      </c>
      <c r="F3567" s="22" t="s">
        <v>3730</v>
      </c>
      <c r="H3567" s="22" t="s">
        <v>8</v>
      </c>
    </row>
    <row r="3568" spans="1:8">
      <c r="A3568" s="22" t="s">
        <v>12403</v>
      </c>
      <c r="B3568" s="22" t="s">
        <v>20790</v>
      </c>
      <c r="C3568" s="22" t="s">
        <v>12404</v>
      </c>
      <c r="D3568" s="22" t="s">
        <v>4353</v>
      </c>
      <c r="F3568" s="22" t="s">
        <v>3943</v>
      </c>
      <c r="H3568" s="22" t="s">
        <v>8</v>
      </c>
    </row>
    <row r="3569" spans="1:8">
      <c r="A3569" s="22" t="s">
        <v>12405</v>
      </c>
      <c r="B3569" s="22" t="s">
        <v>19933</v>
      </c>
      <c r="C3569" s="22" t="s">
        <v>12406</v>
      </c>
      <c r="D3569" s="22" t="s">
        <v>4311</v>
      </c>
      <c r="E3569" s="22" t="s">
        <v>12407</v>
      </c>
      <c r="F3569" s="22" t="s">
        <v>3697</v>
      </c>
      <c r="H3569" s="22">
        <v>718</v>
      </c>
    </row>
    <row r="3570" spans="1:8">
      <c r="A3570" s="22" t="s">
        <v>12408</v>
      </c>
      <c r="B3570" s="22" t="s">
        <v>20791</v>
      </c>
      <c r="C3570" s="22" t="s">
        <v>12409</v>
      </c>
      <c r="D3570" s="22" t="s">
        <v>4019</v>
      </c>
      <c r="F3570" s="22" t="s">
        <v>3715</v>
      </c>
      <c r="H3570" s="22" t="s">
        <v>8</v>
      </c>
    </row>
    <row r="3571" spans="1:8">
      <c r="A3571" s="22" t="s">
        <v>12410</v>
      </c>
      <c r="B3571" s="22" t="s">
        <v>18948</v>
      </c>
      <c r="C3571" s="22" t="s">
        <v>12411</v>
      </c>
      <c r="D3571" s="22" t="s">
        <v>5499</v>
      </c>
      <c r="E3571" s="22" t="s">
        <v>12412</v>
      </c>
      <c r="F3571" s="22" t="s">
        <v>3697</v>
      </c>
      <c r="H3571" s="22" t="s">
        <v>8</v>
      </c>
    </row>
    <row r="3572" spans="1:8">
      <c r="A3572" s="22" t="s">
        <v>12413</v>
      </c>
      <c r="B3572" s="22" t="s">
        <v>20792</v>
      </c>
      <c r="C3572" s="22" t="s">
        <v>12414</v>
      </c>
      <c r="D3572" s="22" t="s">
        <v>4234</v>
      </c>
      <c r="F3572" s="22" t="s">
        <v>3715</v>
      </c>
      <c r="H3572" s="22" t="s">
        <v>8</v>
      </c>
    </row>
    <row r="3573" spans="1:8">
      <c r="A3573" s="22" t="s">
        <v>12415</v>
      </c>
      <c r="B3573" s="22" t="s">
        <v>18899</v>
      </c>
      <c r="C3573" s="22" t="s">
        <v>12416</v>
      </c>
      <c r="D3573" s="22" t="s">
        <v>3815</v>
      </c>
      <c r="E3573" s="22" t="s">
        <v>12417</v>
      </c>
      <c r="F3573" s="22" t="s">
        <v>3697</v>
      </c>
      <c r="G3573" s="22">
        <v>1</v>
      </c>
      <c r="H3573" s="22">
        <v>1990</v>
      </c>
    </row>
    <row r="3574" spans="1:8">
      <c r="A3574" s="22" t="s">
        <v>12418</v>
      </c>
      <c r="B3574" s="22" t="s">
        <v>20793</v>
      </c>
      <c r="C3574" s="22" t="s">
        <v>12419</v>
      </c>
      <c r="D3574" s="22" t="s">
        <v>7331</v>
      </c>
      <c r="F3574" s="22" t="s">
        <v>3715</v>
      </c>
      <c r="H3574" s="22" t="s">
        <v>8</v>
      </c>
    </row>
    <row r="3575" spans="1:8">
      <c r="A3575" s="22" t="s">
        <v>12420</v>
      </c>
      <c r="B3575" s="22" t="s">
        <v>20794</v>
      </c>
      <c r="C3575" s="22" t="s">
        <v>12421</v>
      </c>
      <c r="D3575" s="22" t="s">
        <v>5657</v>
      </c>
      <c r="E3575" s="22" t="s">
        <v>12422</v>
      </c>
      <c r="F3575" s="22" t="s">
        <v>3697</v>
      </c>
      <c r="H3575" s="22">
        <v>1110</v>
      </c>
    </row>
    <row r="3576" spans="1:8">
      <c r="A3576" s="22" t="s">
        <v>12423</v>
      </c>
      <c r="B3576" s="22" t="s">
        <v>20795</v>
      </c>
      <c r="C3576" s="22" t="s">
        <v>12424</v>
      </c>
      <c r="D3576" s="22" t="s">
        <v>4395</v>
      </c>
      <c r="E3576" s="22" t="s">
        <v>12425</v>
      </c>
      <c r="F3576" s="22" t="s">
        <v>3697</v>
      </c>
      <c r="H3576" s="22">
        <v>1028</v>
      </c>
    </row>
    <row r="3577" spans="1:8">
      <c r="A3577" s="22" t="s">
        <v>12426</v>
      </c>
      <c r="B3577" s="22" t="s">
        <v>18649</v>
      </c>
      <c r="C3577" s="22" t="s">
        <v>12427</v>
      </c>
      <c r="D3577" s="22" t="s">
        <v>7017</v>
      </c>
      <c r="E3577" s="22" t="s">
        <v>12428</v>
      </c>
      <c r="F3577" s="22" t="s">
        <v>3697</v>
      </c>
      <c r="H3577" s="22">
        <v>79</v>
      </c>
    </row>
    <row r="3578" spans="1:8">
      <c r="A3578" s="22" t="s">
        <v>12429</v>
      </c>
      <c r="B3578" s="22" t="s">
        <v>19363</v>
      </c>
      <c r="C3578" s="22" t="s">
        <v>12430</v>
      </c>
      <c r="D3578" s="22" t="s">
        <v>3915</v>
      </c>
      <c r="E3578" s="22" t="s">
        <v>12431</v>
      </c>
      <c r="F3578" s="22" t="s">
        <v>3697</v>
      </c>
      <c r="H3578" s="22" t="s">
        <v>8</v>
      </c>
    </row>
    <row r="3579" spans="1:8">
      <c r="A3579" s="22" t="s">
        <v>12432</v>
      </c>
      <c r="B3579" s="22" t="s">
        <v>20796</v>
      </c>
      <c r="C3579" s="22" t="s">
        <v>12433</v>
      </c>
      <c r="D3579" s="22" t="s">
        <v>3714</v>
      </c>
      <c r="F3579" s="22" t="s">
        <v>3715</v>
      </c>
      <c r="H3579" s="22" t="s">
        <v>8</v>
      </c>
    </row>
    <row r="3580" spans="1:8">
      <c r="A3580" s="22" t="s">
        <v>12434</v>
      </c>
      <c r="B3580" s="22" t="s">
        <v>20797</v>
      </c>
      <c r="C3580" s="22" t="s">
        <v>12435</v>
      </c>
      <c r="D3580" s="22" t="s">
        <v>281</v>
      </c>
      <c r="E3580" s="22" t="s">
        <v>12436</v>
      </c>
      <c r="F3580" s="22" t="s">
        <v>3697</v>
      </c>
      <c r="H3580" s="22" t="s">
        <v>8</v>
      </c>
    </row>
    <row r="3581" spans="1:8">
      <c r="A3581" s="22" t="s">
        <v>12437</v>
      </c>
      <c r="B3581" s="22" t="s">
        <v>20798</v>
      </c>
      <c r="C3581" s="22" t="s">
        <v>12438</v>
      </c>
      <c r="D3581" s="22" t="s">
        <v>3978</v>
      </c>
      <c r="F3581" s="22" t="s">
        <v>3715</v>
      </c>
      <c r="H3581" s="22" t="s">
        <v>8</v>
      </c>
    </row>
    <row r="3582" spans="1:8">
      <c r="A3582" s="22" t="s">
        <v>12439</v>
      </c>
      <c r="B3582" s="22" t="s">
        <v>18667</v>
      </c>
      <c r="C3582" s="22" t="s">
        <v>12440</v>
      </c>
      <c r="D3582" s="22" t="s">
        <v>4223</v>
      </c>
      <c r="E3582" s="22" t="s">
        <v>12441</v>
      </c>
      <c r="F3582" s="22" t="s">
        <v>3697</v>
      </c>
      <c r="H3582" s="22">
        <v>119</v>
      </c>
    </row>
    <row r="3583" spans="1:8">
      <c r="A3583" s="22" t="s">
        <v>12442</v>
      </c>
      <c r="B3583" s="22" t="s">
        <v>18745</v>
      </c>
      <c r="C3583" s="22" t="s">
        <v>12443</v>
      </c>
      <c r="D3583" s="22" t="s">
        <v>5935</v>
      </c>
      <c r="E3583" s="22" t="s">
        <v>12444</v>
      </c>
      <c r="F3583" s="22" t="s">
        <v>3697</v>
      </c>
      <c r="H3583" s="22" t="s">
        <v>8</v>
      </c>
    </row>
    <row r="3584" spans="1:8">
      <c r="A3584" s="22" t="s">
        <v>12445</v>
      </c>
      <c r="B3584" s="22" t="s">
        <v>20799</v>
      </c>
      <c r="C3584" s="22" t="s">
        <v>12446</v>
      </c>
      <c r="D3584" s="22" t="s">
        <v>7007</v>
      </c>
      <c r="F3584" s="22" t="s">
        <v>3730</v>
      </c>
      <c r="H3584" s="22" t="s">
        <v>8</v>
      </c>
    </row>
    <row r="3585" spans="1:8">
      <c r="A3585" s="22" t="s">
        <v>12447</v>
      </c>
      <c r="B3585" s="22" t="s">
        <v>20800</v>
      </c>
      <c r="C3585" s="22" t="s">
        <v>12448</v>
      </c>
      <c r="D3585" s="22" t="s">
        <v>4530</v>
      </c>
      <c r="F3585" s="22" t="s">
        <v>3715</v>
      </c>
      <c r="H3585" s="22" t="s">
        <v>8</v>
      </c>
    </row>
    <row r="3586" spans="1:8">
      <c r="A3586" s="22" t="s">
        <v>12449</v>
      </c>
      <c r="B3586" s="22" t="s">
        <v>20801</v>
      </c>
      <c r="C3586" s="22" t="s">
        <v>12450</v>
      </c>
      <c r="D3586" s="22" t="s">
        <v>3710</v>
      </c>
      <c r="F3586" s="22" t="s">
        <v>3715</v>
      </c>
      <c r="H3586" s="22" t="s">
        <v>8</v>
      </c>
    </row>
    <row r="3587" spans="1:8">
      <c r="A3587" s="22" t="s">
        <v>12451</v>
      </c>
      <c r="B3587" s="22" t="s">
        <v>20231</v>
      </c>
      <c r="C3587" s="22" t="s">
        <v>12452</v>
      </c>
      <c r="D3587" s="22" t="s">
        <v>4779</v>
      </c>
      <c r="E3587" s="22" t="s">
        <v>12453</v>
      </c>
      <c r="F3587" s="22" t="s">
        <v>3697</v>
      </c>
      <c r="H3587" s="22" t="s">
        <v>8</v>
      </c>
    </row>
    <row r="3588" spans="1:8">
      <c r="A3588" s="22" t="s">
        <v>12454</v>
      </c>
      <c r="B3588" s="22" t="s">
        <v>20433</v>
      </c>
      <c r="C3588" s="22" t="s">
        <v>12455</v>
      </c>
      <c r="D3588" s="22" t="s">
        <v>6917</v>
      </c>
      <c r="E3588" s="22" t="s">
        <v>12456</v>
      </c>
      <c r="F3588" s="22" t="s">
        <v>3697</v>
      </c>
      <c r="H3588" s="22">
        <v>770</v>
      </c>
    </row>
    <row r="3589" spans="1:8">
      <c r="A3589" s="22" t="s">
        <v>12457</v>
      </c>
      <c r="B3589" s="22" t="s">
        <v>20802</v>
      </c>
      <c r="C3589" s="22" t="s">
        <v>12458</v>
      </c>
      <c r="D3589" s="22" t="s">
        <v>7525</v>
      </c>
      <c r="F3589" s="22" t="s">
        <v>3730</v>
      </c>
      <c r="H3589" s="22" t="s">
        <v>8</v>
      </c>
    </row>
    <row r="3590" spans="1:8">
      <c r="A3590" s="22" t="s">
        <v>12459</v>
      </c>
      <c r="B3590" s="22" t="s">
        <v>20803</v>
      </c>
      <c r="C3590" s="22" t="s">
        <v>12460</v>
      </c>
      <c r="D3590" s="22" t="s">
        <v>4874</v>
      </c>
      <c r="F3590" s="22" t="s">
        <v>3730</v>
      </c>
      <c r="H3590" s="22" t="s">
        <v>8</v>
      </c>
    </row>
    <row r="3591" spans="1:8">
      <c r="A3591" s="22" t="s">
        <v>12461</v>
      </c>
      <c r="B3591" s="22" t="s">
        <v>20277</v>
      </c>
      <c r="C3591" s="22" t="s">
        <v>12462</v>
      </c>
      <c r="D3591" s="22" t="s">
        <v>3735</v>
      </c>
      <c r="F3591" s="22" t="s">
        <v>3715</v>
      </c>
      <c r="H3591" s="22" t="s">
        <v>8</v>
      </c>
    </row>
    <row r="3592" spans="1:8">
      <c r="A3592" s="22" t="s">
        <v>12463</v>
      </c>
      <c r="B3592" s="22" t="s">
        <v>19318</v>
      </c>
      <c r="C3592" s="22" t="s">
        <v>12464</v>
      </c>
      <c r="D3592" s="22" t="s">
        <v>4032</v>
      </c>
      <c r="E3592" s="22" t="s">
        <v>12465</v>
      </c>
      <c r="F3592" s="22" t="s">
        <v>3697</v>
      </c>
      <c r="H3592" s="22">
        <v>1967</v>
      </c>
    </row>
    <row r="3593" spans="1:8">
      <c r="A3593" s="22" t="s">
        <v>12466</v>
      </c>
      <c r="B3593" s="22" t="s">
        <v>20804</v>
      </c>
      <c r="C3593" s="22" t="s">
        <v>12467</v>
      </c>
      <c r="D3593" s="22" t="s">
        <v>4209</v>
      </c>
      <c r="E3593" s="22" t="s">
        <v>12468</v>
      </c>
      <c r="F3593" s="22" t="s">
        <v>3697</v>
      </c>
      <c r="H3593" s="22">
        <v>2549</v>
      </c>
    </row>
    <row r="3594" spans="1:8">
      <c r="A3594" s="22" t="s">
        <v>12469</v>
      </c>
      <c r="B3594" s="22" t="s">
        <v>19606</v>
      </c>
      <c r="C3594" s="22" t="s">
        <v>12470</v>
      </c>
      <c r="D3594" s="22" t="s">
        <v>4508</v>
      </c>
      <c r="F3594" s="22" t="s">
        <v>3715</v>
      </c>
      <c r="H3594" s="22" t="s">
        <v>8</v>
      </c>
    </row>
    <row r="3595" spans="1:8">
      <c r="A3595" s="22" t="s">
        <v>12471</v>
      </c>
      <c r="B3595" s="22" t="s">
        <v>20544</v>
      </c>
      <c r="C3595" s="22" t="s">
        <v>12472</v>
      </c>
      <c r="D3595" s="22" t="s">
        <v>3704</v>
      </c>
      <c r="E3595" s="22" t="s">
        <v>12473</v>
      </c>
      <c r="F3595" s="22" t="s">
        <v>3697</v>
      </c>
      <c r="G3595" s="22">
        <v>1</v>
      </c>
      <c r="H3595" s="22">
        <v>2194</v>
      </c>
    </row>
    <row r="3596" spans="1:8">
      <c r="A3596" s="22" t="s">
        <v>12474</v>
      </c>
      <c r="B3596" s="22" t="s">
        <v>19090</v>
      </c>
      <c r="C3596" s="22" t="s">
        <v>12475</v>
      </c>
      <c r="D3596" s="22" t="s">
        <v>12476</v>
      </c>
      <c r="F3596" s="22" t="s">
        <v>3711</v>
      </c>
      <c r="H3596" s="22" t="s">
        <v>8</v>
      </c>
    </row>
    <row r="3597" spans="1:8">
      <c r="A3597" s="22" t="s">
        <v>12477</v>
      </c>
      <c r="B3597" s="22" t="s">
        <v>19113</v>
      </c>
      <c r="C3597" s="22" t="s">
        <v>12478</v>
      </c>
      <c r="D3597" s="22" t="s">
        <v>4512</v>
      </c>
      <c r="E3597" s="22" t="s">
        <v>12479</v>
      </c>
      <c r="F3597" s="22" t="s">
        <v>3697</v>
      </c>
      <c r="H3597" s="22">
        <v>1793</v>
      </c>
    </row>
    <row r="3598" spans="1:8">
      <c r="A3598" s="22" t="s">
        <v>12480</v>
      </c>
      <c r="B3598" s="22" t="s">
        <v>20805</v>
      </c>
      <c r="C3598" s="22" t="s">
        <v>12481</v>
      </c>
      <c r="D3598" s="22" t="s">
        <v>3978</v>
      </c>
      <c r="E3598" s="22" t="s">
        <v>12482</v>
      </c>
      <c r="F3598" s="22" t="s">
        <v>3697</v>
      </c>
      <c r="H3598" s="22">
        <v>1507</v>
      </c>
    </row>
    <row r="3599" spans="1:8">
      <c r="A3599" s="22" t="s">
        <v>12483</v>
      </c>
      <c r="B3599" s="22" t="s">
        <v>20806</v>
      </c>
      <c r="C3599" s="22" t="s">
        <v>12484</v>
      </c>
      <c r="D3599" s="22" t="s">
        <v>5402</v>
      </c>
      <c r="E3599" s="22" t="s">
        <v>12485</v>
      </c>
      <c r="F3599" s="22" t="s">
        <v>3697</v>
      </c>
      <c r="G3599" s="22">
        <v>1</v>
      </c>
      <c r="H3599" s="22" t="s">
        <v>8</v>
      </c>
    </row>
    <row r="3600" spans="1:8">
      <c r="A3600" s="22" t="s">
        <v>12486</v>
      </c>
      <c r="B3600" s="22" t="s">
        <v>20807</v>
      </c>
      <c r="C3600" s="22" t="s">
        <v>12487</v>
      </c>
      <c r="D3600" s="22" t="s">
        <v>4753</v>
      </c>
      <c r="E3600" s="22" t="s">
        <v>12488</v>
      </c>
      <c r="F3600" s="22" t="s">
        <v>3697</v>
      </c>
      <c r="H3600" s="22">
        <v>174</v>
      </c>
    </row>
    <row r="3601" spans="1:8">
      <c r="A3601" s="22" t="s">
        <v>12489</v>
      </c>
      <c r="B3601" s="22" t="s">
        <v>20808</v>
      </c>
      <c r="C3601" s="22" t="s">
        <v>12490</v>
      </c>
      <c r="D3601" s="22" t="s">
        <v>4035</v>
      </c>
      <c r="F3601" s="22" t="s">
        <v>3730</v>
      </c>
      <c r="H3601" s="22" t="s">
        <v>8</v>
      </c>
    </row>
    <row r="3602" spans="1:8">
      <c r="A3602" s="22" t="s">
        <v>12491</v>
      </c>
      <c r="B3602" s="22" t="s">
        <v>18819</v>
      </c>
      <c r="C3602" s="22" t="s">
        <v>12492</v>
      </c>
      <c r="D3602" s="22" t="s">
        <v>3789</v>
      </c>
      <c r="E3602" s="22" t="s">
        <v>12493</v>
      </c>
      <c r="F3602" s="22" t="s">
        <v>3697</v>
      </c>
      <c r="H3602" s="22">
        <v>1047</v>
      </c>
    </row>
    <row r="3603" spans="1:8">
      <c r="A3603" s="22" t="s">
        <v>12494</v>
      </c>
      <c r="B3603" s="22" t="s">
        <v>20809</v>
      </c>
      <c r="C3603" s="22" t="s">
        <v>12495</v>
      </c>
      <c r="D3603" s="22" t="s">
        <v>4437</v>
      </c>
      <c r="F3603" s="22" t="s">
        <v>3730</v>
      </c>
      <c r="H3603" s="22" t="s">
        <v>8</v>
      </c>
    </row>
    <row r="3604" spans="1:8">
      <c r="A3604" s="22" t="s">
        <v>12496</v>
      </c>
      <c r="B3604" s="22" t="s">
        <v>19493</v>
      </c>
      <c r="C3604" s="22" t="s">
        <v>12497</v>
      </c>
      <c r="D3604" s="22" t="s">
        <v>3939</v>
      </c>
      <c r="E3604" s="22" t="s">
        <v>12498</v>
      </c>
      <c r="F3604" s="22" t="s">
        <v>3697</v>
      </c>
      <c r="H3604" s="22" t="s">
        <v>8</v>
      </c>
    </row>
    <row r="3605" spans="1:8">
      <c r="A3605" s="22" t="s">
        <v>12499</v>
      </c>
      <c r="B3605" s="22" t="s">
        <v>20810</v>
      </c>
      <c r="C3605" s="22" t="s">
        <v>12500</v>
      </c>
      <c r="D3605" s="22" t="s">
        <v>4847</v>
      </c>
      <c r="F3605" s="22" t="s">
        <v>3715</v>
      </c>
      <c r="H3605" s="22" t="s">
        <v>8</v>
      </c>
    </row>
    <row r="3606" spans="1:8">
      <c r="A3606" s="22" t="s">
        <v>12501</v>
      </c>
      <c r="B3606" s="22" t="s">
        <v>19014</v>
      </c>
      <c r="C3606" s="22" t="s">
        <v>12502</v>
      </c>
      <c r="D3606" s="22" t="s">
        <v>6306</v>
      </c>
      <c r="F3606" s="22" t="s">
        <v>3711</v>
      </c>
      <c r="H3606" s="22" t="s">
        <v>8</v>
      </c>
    </row>
    <row r="3607" spans="1:8">
      <c r="A3607" s="22" t="s">
        <v>12503</v>
      </c>
      <c r="B3607" s="22" t="s">
        <v>18952</v>
      </c>
      <c r="C3607" s="22" t="s">
        <v>12504</v>
      </c>
      <c r="D3607" s="22" t="s">
        <v>4664</v>
      </c>
      <c r="E3607" s="22" t="s">
        <v>12505</v>
      </c>
      <c r="F3607" s="22" t="s">
        <v>3697</v>
      </c>
      <c r="G3607" s="22">
        <v>2</v>
      </c>
      <c r="H3607" s="22">
        <v>913</v>
      </c>
    </row>
    <row r="3608" spans="1:8">
      <c r="A3608" s="22" t="s">
        <v>12506</v>
      </c>
      <c r="B3608" s="22" t="s">
        <v>20811</v>
      </c>
      <c r="C3608" s="22" t="s">
        <v>12507</v>
      </c>
      <c r="D3608" s="22" t="s">
        <v>5610</v>
      </c>
      <c r="E3608" s="22" t="s">
        <v>12508</v>
      </c>
      <c r="F3608" s="22" t="s">
        <v>3697</v>
      </c>
      <c r="H3608" s="22" t="s">
        <v>8</v>
      </c>
    </row>
    <row r="3609" spans="1:8">
      <c r="A3609" s="22" t="s">
        <v>12509</v>
      </c>
      <c r="B3609" s="22" t="s">
        <v>20705</v>
      </c>
      <c r="C3609" s="22" t="s">
        <v>12510</v>
      </c>
      <c r="D3609" s="22" t="s">
        <v>6068</v>
      </c>
      <c r="E3609" s="22" t="s">
        <v>12511</v>
      </c>
      <c r="F3609" s="22" t="s">
        <v>3697</v>
      </c>
      <c r="H3609" s="22" t="s">
        <v>8</v>
      </c>
    </row>
    <row r="3610" spans="1:8">
      <c r="A3610" s="22" t="s">
        <v>12512</v>
      </c>
      <c r="B3610" s="22" t="s">
        <v>19147</v>
      </c>
      <c r="C3610" s="22" t="s">
        <v>12513</v>
      </c>
      <c r="D3610" s="22" t="s">
        <v>4512</v>
      </c>
      <c r="E3610" s="22" t="s">
        <v>12514</v>
      </c>
      <c r="F3610" s="22" t="s">
        <v>3697</v>
      </c>
      <c r="H3610" s="22">
        <v>1783</v>
      </c>
    </row>
    <row r="3611" spans="1:8">
      <c r="A3611" s="22" t="s">
        <v>12515</v>
      </c>
      <c r="B3611" s="22" t="s">
        <v>20812</v>
      </c>
      <c r="C3611" s="22" t="s">
        <v>12516</v>
      </c>
      <c r="D3611" s="22" t="s">
        <v>7757</v>
      </c>
      <c r="F3611" s="22" t="s">
        <v>3711</v>
      </c>
      <c r="H3611" s="22" t="s">
        <v>8</v>
      </c>
    </row>
    <row r="3612" spans="1:8">
      <c r="A3612" s="22" t="s">
        <v>12517</v>
      </c>
      <c r="B3612" s="22" t="s">
        <v>20813</v>
      </c>
      <c r="C3612" s="22" t="s">
        <v>12518</v>
      </c>
      <c r="D3612" s="22" t="s">
        <v>6962</v>
      </c>
      <c r="E3612" s="22" t="s">
        <v>12519</v>
      </c>
      <c r="F3612" s="22" t="s">
        <v>3697</v>
      </c>
      <c r="H3612" s="22" t="s">
        <v>8</v>
      </c>
    </row>
    <row r="3613" spans="1:8">
      <c r="A3613" s="22" t="s">
        <v>12520</v>
      </c>
      <c r="B3613" s="22" t="s">
        <v>20814</v>
      </c>
      <c r="C3613" s="22" t="s">
        <v>12521</v>
      </c>
      <c r="D3613" s="22" t="s">
        <v>3800</v>
      </c>
      <c r="F3613" s="22" t="s">
        <v>3711</v>
      </c>
      <c r="H3613" s="22" t="s">
        <v>8</v>
      </c>
    </row>
    <row r="3614" spans="1:8">
      <c r="A3614" s="22" t="s">
        <v>12522</v>
      </c>
      <c r="B3614" s="22" t="s">
        <v>19605</v>
      </c>
      <c r="C3614" s="22" t="s">
        <v>12523</v>
      </c>
      <c r="D3614" s="22" t="s">
        <v>4246</v>
      </c>
      <c r="F3614" s="22" t="s">
        <v>3711</v>
      </c>
      <c r="H3614" s="22" t="s">
        <v>8</v>
      </c>
    </row>
    <row r="3615" spans="1:8">
      <c r="A3615" s="22" t="s">
        <v>12524</v>
      </c>
      <c r="B3615" s="22" t="s">
        <v>20325</v>
      </c>
      <c r="C3615" s="22" t="s">
        <v>12525</v>
      </c>
      <c r="D3615" s="22" t="s">
        <v>12526</v>
      </c>
      <c r="E3615" s="22" t="s">
        <v>12527</v>
      </c>
      <c r="F3615" s="22" t="s">
        <v>3711</v>
      </c>
      <c r="H3615" s="22" t="s">
        <v>8</v>
      </c>
    </row>
    <row r="3616" spans="1:8">
      <c r="A3616" s="22" t="s">
        <v>12528</v>
      </c>
      <c r="B3616" s="22" t="s">
        <v>20815</v>
      </c>
      <c r="C3616" s="22" t="s">
        <v>12529</v>
      </c>
      <c r="D3616" s="22" t="s">
        <v>5657</v>
      </c>
      <c r="E3616" s="22" t="s">
        <v>12530</v>
      </c>
      <c r="F3616" s="22" t="s">
        <v>3697</v>
      </c>
      <c r="H3616" s="22">
        <v>1097</v>
      </c>
    </row>
    <row r="3617" spans="1:8">
      <c r="A3617" s="22" t="s">
        <v>12531</v>
      </c>
      <c r="B3617" s="22" t="s">
        <v>19607</v>
      </c>
      <c r="C3617" s="22" t="s">
        <v>12532</v>
      </c>
      <c r="D3617" s="22" t="s">
        <v>4010</v>
      </c>
      <c r="F3617" s="22" t="s">
        <v>3715</v>
      </c>
      <c r="H3617" s="22" t="s">
        <v>8</v>
      </c>
    </row>
    <row r="3618" spans="1:8">
      <c r="A3618" s="22" t="s">
        <v>12533</v>
      </c>
      <c r="B3618" s="22" t="s">
        <v>20816</v>
      </c>
      <c r="C3618" s="22" t="s">
        <v>12534</v>
      </c>
      <c r="D3618" s="22" t="s">
        <v>3704</v>
      </c>
      <c r="F3618" s="22" t="s">
        <v>3697</v>
      </c>
      <c r="G3618" s="22">
        <v>1</v>
      </c>
      <c r="H3618" s="22" t="s">
        <v>8</v>
      </c>
    </row>
    <row r="3619" spans="1:8">
      <c r="A3619" s="22" t="s">
        <v>12535</v>
      </c>
      <c r="B3619" s="22" t="s">
        <v>20817</v>
      </c>
      <c r="C3619" s="22" t="s">
        <v>12536</v>
      </c>
      <c r="D3619" s="22" t="s">
        <v>4773</v>
      </c>
      <c r="E3619" s="22" t="s">
        <v>12537</v>
      </c>
      <c r="F3619" s="22" t="s">
        <v>3697</v>
      </c>
      <c r="H3619" s="22">
        <v>690</v>
      </c>
    </row>
    <row r="3620" spans="1:8">
      <c r="A3620" s="22" t="s">
        <v>12538</v>
      </c>
      <c r="B3620" s="22" t="s">
        <v>20314</v>
      </c>
      <c r="C3620" s="22" t="s">
        <v>12539</v>
      </c>
      <c r="D3620" s="22" t="s">
        <v>7504</v>
      </c>
      <c r="F3620" s="22" t="s">
        <v>3711</v>
      </c>
      <c r="H3620" s="22" t="s">
        <v>8</v>
      </c>
    </row>
    <row r="3621" spans="1:8">
      <c r="A3621" s="22" t="s">
        <v>12540</v>
      </c>
      <c r="B3621" s="22" t="s">
        <v>19858</v>
      </c>
      <c r="C3621" s="22" t="s">
        <v>12541</v>
      </c>
      <c r="D3621" s="22" t="s">
        <v>4764</v>
      </c>
      <c r="E3621" s="22" t="s">
        <v>12542</v>
      </c>
      <c r="F3621" s="22" t="s">
        <v>3697</v>
      </c>
      <c r="H3621" s="22">
        <v>810</v>
      </c>
    </row>
    <row r="3622" spans="1:8">
      <c r="A3622" s="22" t="s">
        <v>12543</v>
      </c>
      <c r="B3622" s="22" t="s">
        <v>20818</v>
      </c>
      <c r="C3622" s="22" t="s">
        <v>12544</v>
      </c>
      <c r="D3622" s="22" t="s">
        <v>3722</v>
      </c>
      <c r="E3622" s="22" t="s">
        <v>12545</v>
      </c>
      <c r="F3622" s="22" t="s">
        <v>3697</v>
      </c>
      <c r="H3622" s="22">
        <v>324</v>
      </c>
    </row>
    <row r="3623" spans="1:8">
      <c r="A3623" s="22" t="s">
        <v>12546</v>
      </c>
      <c r="B3623" s="22" t="s">
        <v>20819</v>
      </c>
      <c r="C3623" s="22" t="s">
        <v>12547</v>
      </c>
      <c r="D3623" s="22" t="s">
        <v>4773</v>
      </c>
      <c r="F3623" s="22" t="s">
        <v>3715</v>
      </c>
      <c r="H3623" s="22" t="s">
        <v>8</v>
      </c>
    </row>
    <row r="3624" spans="1:8">
      <c r="A3624" s="22" t="s">
        <v>12548</v>
      </c>
      <c r="B3624" s="22" t="s">
        <v>19470</v>
      </c>
      <c r="C3624" s="22" t="s">
        <v>12549</v>
      </c>
      <c r="D3624" s="22" t="s">
        <v>12550</v>
      </c>
      <c r="E3624" s="22" t="s">
        <v>12551</v>
      </c>
      <c r="F3624" s="22" t="s">
        <v>3697</v>
      </c>
      <c r="H3624" s="22">
        <v>1221</v>
      </c>
    </row>
    <row r="3625" spans="1:8">
      <c r="A3625" s="22" t="s">
        <v>12552</v>
      </c>
      <c r="B3625" s="22" t="s">
        <v>19789</v>
      </c>
      <c r="C3625" s="22" t="s">
        <v>12553</v>
      </c>
      <c r="D3625" s="22" t="s">
        <v>4216</v>
      </c>
      <c r="E3625" s="22" t="s">
        <v>12554</v>
      </c>
      <c r="F3625" s="22" t="s">
        <v>3707</v>
      </c>
      <c r="H3625" s="22" t="s">
        <v>8</v>
      </c>
    </row>
    <row r="3626" spans="1:8">
      <c r="A3626" s="22" t="s">
        <v>12555</v>
      </c>
      <c r="B3626" s="22" t="s">
        <v>18829</v>
      </c>
      <c r="C3626" s="22" t="s">
        <v>12556</v>
      </c>
      <c r="D3626" s="22" t="s">
        <v>7546</v>
      </c>
      <c r="F3626" s="22" t="s">
        <v>3711</v>
      </c>
      <c r="H3626" s="22" t="s">
        <v>8</v>
      </c>
    </row>
    <row r="3627" spans="1:8">
      <c r="A3627" s="22" t="s">
        <v>12557</v>
      </c>
      <c r="B3627" s="22" t="s">
        <v>18596</v>
      </c>
      <c r="C3627" s="22" t="s">
        <v>12558</v>
      </c>
      <c r="D3627" s="22" t="s">
        <v>5499</v>
      </c>
      <c r="E3627" s="22" t="s">
        <v>12559</v>
      </c>
      <c r="F3627" s="22" t="s">
        <v>3697</v>
      </c>
      <c r="H3627" s="22">
        <v>1475</v>
      </c>
    </row>
    <row r="3628" spans="1:8">
      <c r="A3628" s="22" t="s">
        <v>12560</v>
      </c>
      <c r="B3628" s="22" t="s">
        <v>20820</v>
      </c>
      <c r="C3628" s="22" t="s">
        <v>12561</v>
      </c>
      <c r="D3628" s="22" t="s">
        <v>3831</v>
      </c>
      <c r="E3628" s="22" t="s">
        <v>12562</v>
      </c>
      <c r="F3628" s="22" t="s">
        <v>3697</v>
      </c>
      <c r="H3628" s="22">
        <v>238</v>
      </c>
    </row>
    <row r="3629" spans="1:8">
      <c r="A3629" s="22" t="s">
        <v>12563</v>
      </c>
      <c r="B3629" s="22" t="s">
        <v>18756</v>
      </c>
      <c r="C3629" s="22" t="s">
        <v>12564</v>
      </c>
      <c r="D3629" s="22" t="s">
        <v>3901</v>
      </c>
      <c r="F3629" s="22" t="s">
        <v>3697</v>
      </c>
      <c r="H3629" s="22" t="s">
        <v>8</v>
      </c>
    </row>
    <row r="3630" spans="1:8">
      <c r="A3630" s="22" t="s">
        <v>12565</v>
      </c>
      <c r="B3630" s="22" t="s">
        <v>20821</v>
      </c>
      <c r="C3630" s="22" t="s">
        <v>12566</v>
      </c>
      <c r="D3630" s="22" t="s">
        <v>3815</v>
      </c>
      <c r="F3630" s="22" t="s">
        <v>3697</v>
      </c>
      <c r="H3630" s="22" t="s">
        <v>8</v>
      </c>
    </row>
    <row r="3631" spans="1:8">
      <c r="A3631" s="22" t="s">
        <v>12567</v>
      </c>
      <c r="B3631" s="22" t="s">
        <v>20822</v>
      </c>
      <c r="C3631" s="22" t="s">
        <v>12568</v>
      </c>
      <c r="D3631" s="22" t="s">
        <v>8640</v>
      </c>
      <c r="F3631" s="22" t="s">
        <v>3715</v>
      </c>
      <c r="H3631" s="22" t="s">
        <v>8</v>
      </c>
    </row>
    <row r="3632" spans="1:8">
      <c r="A3632" s="22" t="s">
        <v>12569</v>
      </c>
      <c r="B3632" s="22" t="s">
        <v>20823</v>
      </c>
      <c r="C3632" s="22" t="s">
        <v>12570</v>
      </c>
      <c r="D3632" s="22" t="s">
        <v>4068</v>
      </c>
      <c r="F3632" s="22" t="s">
        <v>3715</v>
      </c>
      <c r="H3632" s="22" t="s">
        <v>8</v>
      </c>
    </row>
    <row r="3633" spans="1:8">
      <c r="A3633" s="22" t="s">
        <v>12571</v>
      </c>
      <c r="B3633" s="22" t="s">
        <v>20824</v>
      </c>
      <c r="C3633" s="22" t="s">
        <v>12572</v>
      </c>
      <c r="D3633" s="22" t="s">
        <v>5657</v>
      </c>
      <c r="F3633" s="22" t="s">
        <v>3730</v>
      </c>
      <c r="H3633" s="22" t="s">
        <v>8</v>
      </c>
    </row>
    <row r="3634" spans="1:8">
      <c r="A3634" s="22" t="s">
        <v>12573</v>
      </c>
      <c r="B3634" s="22" t="s">
        <v>19017</v>
      </c>
      <c r="C3634" s="22" t="s">
        <v>12574</v>
      </c>
      <c r="D3634" s="22" t="s">
        <v>8324</v>
      </c>
      <c r="E3634" s="22" t="s">
        <v>12575</v>
      </c>
      <c r="F3634" s="22" t="s">
        <v>3697</v>
      </c>
      <c r="G3634" s="22">
        <v>1</v>
      </c>
      <c r="H3634" s="22" t="s">
        <v>8</v>
      </c>
    </row>
    <row r="3635" spans="1:8">
      <c r="A3635" s="22" t="s">
        <v>12576</v>
      </c>
      <c r="B3635" s="22" t="s">
        <v>20825</v>
      </c>
      <c r="C3635" s="22" t="s">
        <v>12577</v>
      </c>
      <c r="D3635" s="22" t="s">
        <v>4349</v>
      </c>
      <c r="F3635" s="22" t="s">
        <v>3707</v>
      </c>
      <c r="H3635" s="22" t="s">
        <v>8</v>
      </c>
    </row>
    <row r="3636" spans="1:8">
      <c r="A3636" s="22" t="s">
        <v>12578</v>
      </c>
      <c r="B3636" s="22" t="s">
        <v>20826</v>
      </c>
      <c r="C3636" s="22" t="s">
        <v>12579</v>
      </c>
      <c r="D3636" s="22" t="s">
        <v>5648</v>
      </c>
      <c r="E3636" s="22" t="s">
        <v>12580</v>
      </c>
      <c r="F3636" s="22" t="s">
        <v>3697</v>
      </c>
      <c r="H3636" s="22" t="s">
        <v>8</v>
      </c>
    </row>
    <row r="3637" spans="1:8">
      <c r="A3637" s="22" t="s">
        <v>12581</v>
      </c>
      <c r="B3637" s="22" t="s">
        <v>20632</v>
      </c>
      <c r="C3637" s="22" t="s">
        <v>12582</v>
      </c>
      <c r="D3637" s="22" t="s">
        <v>4209</v>
      </c>
      <c r="E3637" s="22" t="s">
        <v>12583</v>
      </c>
      <c r="F3637" s="22" t="s">
        <v>3697</v>
      </c>
      <c r="H3637" s="22">
        <v>2556</v>
      </c>
    </row>
    <row r="3638" spans="1:8">
      <c r="A3638" s="22" t="s">
        <v>12584</v>
      </c>
      <c r="B3638" s="22" t="s">
        <v>19841</v>
      </c>
      <c r="C3638" s="22" t="s">
        <v>12585</v>
      </c>
      <c r="D3638" s="22" t="s">
        <v>3892</v>
      </c>
      <c r="E3638" s="22" t="s">
        <v>12586</v>
      </c>
      <c r="F3638" s="22" t="s">
        <v>3697</v>
      </c>
      <c r="H3638" s="22">
        <v>939</v>
      </c>
    </row>
    <row r="3639" spans="1:8">
      <c r="A3639" s="22" t="s">
        <v>12587</v>
      </c>
      <c r="B3639" s="22" t="s">
        <v>20827</v>
      </c>
      <c r="C3639" s="22" t="s">
        <v>12588</v>
      </c>
      <c r="D3639" s="22" t="s">
        <v>7611</v>
      </c>
      <c r="F3639" s="22" t="s">
        <v>3715</v>
      </c>
      <c r="H3639" s="22" t="s">
        <v>8</v>
      </c>
    </row>
    <row r="3640" spans="1:8">
      <c r="A3640" s="22" t="s">
        <v>12589</v>
      </c>
      <c r="B3640" s="22" t="s">
        <v>20828</v>
      </c>
      <c r="C3640" s="22" t="s">
        <v>12590</v>
      </c>
      <c r="D3640" s="22" t="s">
        <v>12591</v>
      </c>
      <c r="F3640" s="22" t="s">
        <v>3697</v>
      </c>
      <c r="H3640" s="22" t="s">
        <v>8</v>
      </c>
    </row>
    <row r="3641" spans="1:8">
      <c r="A3641" s="22" t="s">
        <v>12592</v>
      </c>
      <c r="B3641" s="22" t="s">
        <v>20829</v>
      </c>
      <c r="C3641" s="22" t="s">
        <v>12593</v>
      </c>
      <c r="D3641" s="22" t="s">
        <v>4406</v>
      </c>
      <c r="E3641" s="22" t="s">
        <v>12594</v>
      </c>
      <c r="F3641" s="22" t="s">
        <v>3697</v>
      </c>
      <c r="H3641" s="22">
        <v>1030</v>
      </c>
    </row>
    <row r="3642" spans="1:8">
      <c r="A3642" s="22" t="s">
        <v>12595</v>
      </c>
      <c r="B3642" s="22" t="s">
        <v>18877</v>
      </c>
      <c r="C3642" s="22" t="s">
        <v>12596</v>
      </c>
      <c r="D3642" s="22" t="s">
        <v>4124</v>
      </c>
      <c r="E3642" s="22" t="s">
        <v>12597</v>
      </c>
      <c r="F3642" s="22" t="s">
        <v>3697</v>
      </c>
      <c r="H3642" s="22" t="s">
        <v>8</v>
      </c>
    </row>
    <row r="3643" spans="1:8">
      <c r="A3643" s="22" t="s">
        <v>12598</v>
      </c>
      <c r="B3643" s="22" t="s">
        <v>24960</v>
      </c>
      <c r="C3643" s="22" t="s">
        <v>24961</v>
      </c>
      <c r="D3643" s="22" t="s">
        <v>3815</v>
      </c>
      <c r="F3643" s="22" t="s">
        <v>3715</v>
      </c>
      <c r="H3643" s="22" t="s">
        <v>8</v>
      </c>
    </row>
    <row r="3644" spans="1:8">
      <c r="A3644" s="22" t="s">
        <v>12599</v>
      </c>
      <c r="B3644" s="22" t="s">
        <v>24962</v>
      </c>
      <c r="C3644" s="22" t="s">
        <v>24963</v>
      </c>
      <c r="D3644" s="22" t="s">
        <v>5161</v>
      </c>
      <c r="F3644" s="22" t="s">
        <v>3730</v>
      </c>
      <c r="H3644" s="22" t="s">
        <v>8</v>
      </c>
    </row>
    <row r="3645" spans="1:8">
      <c r="A3645" s="22" t="s">
        <v>12600</v>
      </c>
      <c r="B3645" s="22" t="s">
        <v>21492</v>
      </c>
      <c r="C3645" s="22" t="s">
        <v>24964</v>
      </c>
      <c r="D3645" s="22" t="s">
        <v>5008</v>
      </c>
      <c r="E3645" s="22" t="s">
        <v>24965</v>
      </c>
      <c r="F3645" s="22" t="s">
        <v>3697</v>
      </c>
      <c r="H3645" s="22" t="s">
        <v>8</v>
      </c>
    </row>
    <row r="3646" spans="1:8">
      <c r="A3646" s="22" t="s">
        <v>12601</v>
      </c>
      <c r="B3646" s="22" t="s">
        <v>18632</v>
      </c>
      <c r="C3646" s="22" t="s">
        <v>12602</v>
      </c>
      <c r="D3646" s="22" t="s">
        <v>4515</v>
      </c>
      <c r="F3646" s="22" t="s">
        <v>3715</v>
      </c>
      <c r="H3646" s="22" t="s">
        <v>8</v>
      </c>
    </row>
    <row r="3647" spans="1:8">
      <c r="A3647" s="22" t="s">
        <v>12603</v>
      </c>
      <c r="B3647" s="22" t="s">
        <v>18720</v>
      </c>
      <c r="C3647" s="22" t="s">
        <v>12604</v>
      </c>
      <c r="D3647" s="22" t="s">
        <v>12605</v>
      </c>
      <c r="F3647" s="22" t="s">
        <v>3711</v>
      </c>
      <c r="H3647" s="22" t="s">
        <v>8</v>
      </c>
    </row>
    <row r="3648" spans="1:8">
      <c r="A3648" s="22" t="s">
        <v>12606</v>
      </c>
      <c r="B3648" s="22" t="s">
        <v>18705</v>
      </c>
      <c r="C3648" s="22" t="s">
        <v>12607</v>
      </c>
      <c r="D3648" s="22" t="s">
        <v>10724</v>
      </c>
      <c r="E3648" s="22" t="s">
        <v>12608</v>
      </c>
      <c r="F3648" s="22" t="s">
        <v>3697</v>
      </c>
      <c r="H3648" s="22" t="s">
        <v>8</v>
      </c>
    </row>
    <row r="3649" spans="1:8">
      <c r="A3649" s="22" t="s">
        <v>12609</v>
      </c>
      <c r="B3649" s="22" t="s">
        <v>20830</v>
      </c>
      <c r="C3649" s="22" t="s">
        <v>12610</v>
      </c>
      <c r="D3649" s="22" t="s">
        <v>7007</v>
      </c>
      <c r="E3649" s="22" t="s">
        <v>12611</v>
      </c>
      <c r="F3649" s="22" t="s">
        <v>3697</v>
      </c>
      <c r="H3649" s="22" t="s">
        <v>8</v>
      </c>
    </row>
    <row r="3650" spans="1:8">
      <c r="A3650" s="22" t="s">
        <v>12612</v>
      </c>
      <c r="B3650" s="22" t="s">
        <v>20831</v>
      </c>
      <c r="C3650" s="22" t="s">
        <v>12613</v>
      </c>
      <c r="D3650" s="22" t="s">
        <v>8975</v>
      </c>
      <c r="E3650" s="22" t="s">
        <v>12614</v>
      </c>
      <c r="F3650" s="22" t="s">
        <v>3697</v>
      </c>
      <c r="H3650" s="22">
        <v>1764</v>
      </c>
    </row>
    <row r="3651" spans="1:8">
      <c r="A3651" s="22" t="s">
        <v>12615</v>
      </c>
      <c r="B3651" s="22" t="s">
        <v>20832</v>
      </c>
      <c r="C3651" s="22" t="s">
        <v>12616</v>
      </c>
      <c r="D3651" s="22" t="s">
        <v>4216</v>
      </c>
      <c r="F3651" s="22" t="s">
        <v>3711</v>
      </c>
      <c r="H3651" s="22" t="s">
        <v>8</v>
      </c>
    </row>
    <row r="3652" spans="1:8">
      <c r="A3652" s="22" t="s">
        <v>12617</v>
      </c>
      <c r="B3652" s="22" t="s">
        <v>20802</v>
      </c>
      <c r="C3652" s="22" t="s">
        <v>12618</v>
      </c>
      <c r="D3652" s="22" t="s">
        <v>6200</v>
      </c>
      <c r="F3652" s="22" t="s">
        <v>3730</v>
      </c>
      <c r="H3652" s="22" t="s">
        <v>8</v>
      </c>
    </row>
    <row r="3653" spans="1:8">
      <c r="A3653" s="22" t="s">
        <v>12619</v>
      </c>
      <c r="B3653" s="22" t="s">
        <v>19309</v>
      </c>
      <c r="C3653" s="22" t="s">
        <v>12620</v>
      </c>
      <c r="D3653" s="22" t="s">
        <v>4216</v>
      </c>
      <c r="F3653" s="22" t="s">
        <v>3715</v>
      </c>
      <c r="H3653" s="22" t="s">
        <v>8</v>
      </c>
    </row>
    <row r="3654" spans="1:8">
      <c r="A3654" s="22" t="s">
        <v>12621</v>
      </c>
      <c r="B3654" s="22" t="s">
        <v>20187</v>
      </c>
      <c r="C3654" s="22" t="s">
        <v>12622</v>
      </c>
      <c r="D3654" s="22" t="s">
        <v>3775</v>
      </c>
      <c r="E3654" s="22" t="s">
        <v>12623</v>
      </c>
      <c r="F3654" s="22" t="s">
        <v>3697</v>
      </c>
      <c r="H3654" s="22" t="s">
        <v>8</v>
      </c>
    </row>
    <row r="3655" spans="1:8">
      <c r="A3655" s="22" t="s">
        <v>12624</v>
      </c>
      <c r="B3655" s="22" t="s">
        <v>20833</v>
      </c>
      <c r="C3655" s="22" t="s">
        <v>12625</v>
      </c>
      <c r="D3655" s="22" t="s">
        <v>5336</v>
      </c>
      <c r="F3655" s="22" t="s">
        <v>3730</v>
      </c>
      <c r="H3655" s="22" t="s">
        <v>8</v>
      </c>
    </row>
    <row r="3656" spans="1:8">
      <c r="A3656" s="22" t="s">
        <v>12626</v>
      </c>
      <c r="B3656" s="22" t="s">
        <v>20834</v>
      </c>
      <c r="C3656" s="22" t="s">
        <v>12627</v>
      </c>
      <c r="D3656" s="22" t="s">
        <v>4764</v>
      </c>
      <c r="F3656" s="22" t="s">
        <v>3715</v>
      </c>
      <c r="H3656" s="22" t="s">
        <v>8</v>
      </c>
    </row>
    <row r="3657" spans="1:8">
      <c r="A3657" s="22" t="s">
        <v>12628</v>
      </c>
      <c r="B3657" s="22" t="s">
        <v>20835</v>
      </c>
      <c r="C3657" s="22" t="s">
        <v>12629</v>
      </c>
      <c r="D3657" s="22" t="s">
        <v>4512</v>
      </c>
      <c r="F3657" s="22" t="s">
        <v>3730</v>
      </c>
      <c r="H3657" s="22" t="s">
        <v>8</v>
      </c>
    </row>
    <row r="3658" spans="1:8">
      <c r="A3658" s="22" t="s">
        <v>12630</v>
      </c>
      <c r="B3658" s="22" t="s">
        <v>19779</v>
      </c>
      <c r="C3658" s="22" t="s">
        <v>12631</v>
      </c>
      <c r="D3658" s="22" t="s">
        <v>3704</v>
      </c>
      <c r="E3658" s="22" t="s">
        <v>12632</v>
      </c>
      <c r="F3658" s="22" t="s">
        <v>3697</v>
      </c>
      <c r="H3658" s="22">
        <v>2184</v>
      </c>
    </row>
    <row r="3659" spans="1:8">
      <c r="A3659" s="22" t="s">
        <v>12633</v>
      </c>
      <c r="B3659" s="22" t="s">
        <v>19268</v>
      </c>
      <c r="C3659" s="22" t="s">
        <v>12634</v>
      </c>
      <c r="D3659" s="22" t="s">
        <v>4189</v>
      </c>
      <c r="E3659" s="22" t="s">
        <v>12635</v>
      </c>
      <c r="F3659" s="22" t="s">
        <v>3697</v>
      </c>
      <c r="H3659" s="22">
        <v>1922</v>
      </c>
    </row>
    <row r="3660" spans="1:8">
      <c r="A3660" s="22" t="s">
        <v>12636</v>
      </c>
      <c r="B3660" s="22" t="s">
        <v>20836</v>
      </c>
      <c r="C3660" s="22" t="s">
        <v>12637</v>
      </c>
      <c r="D3660" s="22" t="s">
        <v>12638</v>
      </c>
      <c r="F3660" s="22" t="s">
        <v>3711</v>
      </c>
      <c r="H3660" s="22" t="s">
        <v>8</v>
      </c>
    </row>
    <row r="3661" spans="1:8">
      <c r="A3661" s="22" t="s">
        <v>12639</v>
      </c>
      <c r="B3661" s="22" t="s">
        <v>20837</v>
      </c>
      <c r="C3661" s="22" t="s">
        <v>12640</v>
      </c>
      <c r="D3661" s="22" t="s">
        <v>12641</v>
      </c>
      <c r="E3661" s="22" t="s">
        <v>12642</v>
      </c>
      <c r="F3661" s="22" t="s">
        <v>3711</v>
      </c>
      <c r="H3661" s="22" t="s">
        <v>8</v>
      </c>
    </row>
    <row r="3662" spans="1:8">
      <c r="A3662" s="22" t="s">
        <v>12643</v>
      </c>
      <c r="B3662" s="22" t="s">
        <v>20062</v>
      </c>
      <c r="C3662" s="22" t="s">
        <v>12644</v>
      </c>
      <c r="D3662" s="22" t="s">
        <v>5336</v>
      </c>
      <c r="F3662" s="22" t="s">
        <v>3715</v>
      </c>
      <c r="H3662" s="22" t="s">
        <v>8</v>
      </c>
    </row>
    <row r="3663" spans="1:8">
      <c r="A3663" s="22" t="s">
        <v>12645</v>
      </c>
      <c r="B3663" s="22" t="s">
        <v>19152</v>
      </c>
      <c r="C3663" s="22" t="s">
        <v>12646</v>
      </c>
      <c r="D3663" s="22" t="s">
        <v>7575</v>
      </c>
      <c r="F3663" s="22" t="s">
        <v>3715</v>
      </c>
      <c r="H3663" s="22" t="s">
        <v>8</v>
      </c>
    </row>
    <row r="3664" spans="1:8">
      <c r="A3664" s="22" t="s">
        <v>12647</v>
      </c>
      <c r="B3664" s="22" t="s">
        <v>18600</v>
      </c>
      <c r="C3664" s="22" t="s">
        <v>12648</v>
      </c>
      <c r="D3664" s="22" t="s">
        <v>12649</v>
      </c>
      <c r="E3664" s="22" t="s">
        <v>12650</v>
      </c>
      <c r="F3664" s="22" t="s">
        <v>3697</v>
      </c>
      <c r="G3664" s="22">
        <v>1</v>
      </c>
      <c r="H3664" s="22">
        <v>669</v>
      </c>
    </row>
    <row r="3665" spans="1:8">
      <c r="A3665" s="22" t="s">
        <v>12651</v>
      </c>
      <c r="B3665" s="22" t="s">
        <v>20838</v>
      </c>
      <c r="C3665" s="22" t="s">
        <v>12652</v>
      </c>
      <c r="D3665" s="22" t="s">
        <v>4223</v>
      </c>
      <c r="F3665" s="22" t="s">
        <v>3730</v>
      </c>
      <c r="H3665" s="22" t="s">
        <v>8</v>
      </c>
    </row>
    <row r="3666" spans="1:8">
      <c r="A3666" s="22" t="s">
        <v>12653</v>
      </c>
      <c r="B3666" s="22" t="s">
        <v>20839</v>
      </c>
      <c r="C3666" s="22" t="s">
        <v>12654</v>
      </c>
      <c r="D3666" s="22" t="s">
        <v>4136</v>
      </c>
      <c r="E3666" s="22" t="s">
        <v>12655</v>
      </c>
      <c r="F3666" s="22" t="s">
        <v>3697</v>
      </c>
      <c r="H3666" s="22">
        <v>347</v>
      </c>
    </row>
    <row r="3667" spans="1:8">
      <c r="A3667" s="22" t="s">
        <v>12656</v>
      </c>
      <c r="B3667" s="22" t="s">
        <v>20840</v>
      </c>
      <c r="C3667" s="22" t="s">
        <v>12657</v>
      </c>
      <c r="D3667" s="22" t="s">
        <v>12658</v>
      </c>
      <c r="F3667" s="22" t="s">
        <v>3697</v>
      </c>
      <c r="H3667" s="22" t="s">
        <v>8</v>
      </c>
    </row>
    <row r="3668" spans="1:8">
      <c r="A3668" s="22" t="s">
        <v>12659</v>
      </c>
      <c r="B3668" s="22" t="s">
        <v>20841</v>
      </c>
      <c r="C3668" s="22" t="s">
        <v>12660</v>
      </c>
      <c r="D3668" s="22" t="s">
        <v>4353</v>
      </c>
      <c r="F3668" s="22" t="s">
        <v>3715</v>
      </c>
      <c r="H3668" s="22" t="s">
        <v>8</v>
      </c>
    </row>
    <row r="3669" spans="1:8">
      <c r="A3669" s="22" t="s">
        <v>12661</v>
      </c>
      <c r="B3669" s="22" t="s">
        <v>19470</v>
      </c>
      <c r="C3669" s="22" t="s">
        <v>24966</v>
      </c>
      <c r="D3669" s="22" t="s">
        <v>24967</v>
      </c>
      <c r="E3669" s="22" t="s">
        <v>24968</v>
      </c>
      <c r="F3669" s="22" t="s">
        <v>3697</v>
      </c>
      <c r="H3669" s="22">
        <v>740</v>
      </c>
    </row>
    <row r="3670" spans="1:8">
      <c r="A3670" s="22" t="s">
        <v>12662</v>
      </c>
      <c r="B3670" s="22" t="s">
        <v>19235</v>
      </c>
      <c r="C3670" s="22" t="s">
        <v>12663</v>
      </c>
      <c r="D3670" s="22" t="s">
        <v>3815</v>
      </c>
      <c r="F3670" s="22" t="s">
        <v>3715</v>
      </c>
      <c r="H3670" s="22" t="s">
        <v>8</v>
      </c>
    </row>
    <row r="3671" spans="1:8">
      <c r="A3671" s="22" t="s">
        <v>12664</v>
      </c>
      <c r="B3671" s="22" t="s">
        <v>20842</v>
      </c>
      <c r="C3671" s="22" t="s">
        <v>12665</v>
      </c>
      <c r="D3671" s="22" t="s">
        <v>5405</v>
      </c>
      <c r="F3671" s="22" t="s">
        <v>3730</v>
      </c>
      <c r="H3671" s="22" t="s">
        <v>8</v>
      </c>
    </row>
    <row r="3672" spans="1:8">
      <c r="A3672" s="22" t="s">
        <v>12666</v>
      </c>
      <c r="B3672" s="22" t="s">
        <v>18604</v>
      </c>
      <c r="C3672" s="22" t="s">
        <v>12667</v>
      </c>
      <c r="D3672" s="22" t="s">
        <v>5496</v>
      </c>
      <c r="E3672" s="22" t="s">
        <v>12668</v>
      </c>
      <c r="F3672" s="22" t="s">
        <v>3697</v>
      </c>
      <c r="H3672" s="22">
        <v>1404</v>
      </c>
    </row>
    <row r="3673" spans="1:8">
      <c r="A3673" s="22" t="s">
        <v>12669</v>
      </c>
      <c r="B3673" s="22" t="s">
        <v>18874</v>
      </c>
      <c r="C3673" s="22" t="s">
        <v>12670</v>
      </c>
      <c r="D3673" s="22" t="s">
        <v>4163</v>
      </c>
      <c r="E3673" s="22" t="s">
        <v>12671</v>
      </c>
      <c r="F3673" s="22" t="s">
        <v>3697</v>
      </c>
      <c r="H3673" s="22">
        <v>1869</v>
      </c>
    </row>
    <row r="3674" spans="1:8">
      <c r="A3674" s="22" t="s">
        <v>12672</v>
      </c>
      <c r="B3674" s="22" t="s">
        <v>20843</v>
      </c>
      <c r="C3674" s="22" t="s">
        <v>12673</v>
      </c>
      <c r="D3674" s="22" t="s">
        <v>4234</v>
      </c>
      <c r="E3674" s="22" t="s">
        <v>12674</v>
      </c>
      <c r="F3674" s="22" t="s">
        <v>3697</v>
      </c>
      <c r="G3674" s="22">
        <v>2</v>
      </c>
      <c r="H3674" s="22">
        <v>419</v>
      </c>
    </row>
    <row r="3675" spans="1:8">
      <c r="A3675" s="22" t="s">
        <v>12675</v>
      </c>
      <c r="B3675" s="22" t="s">
        <v>24969</v>
      </c>
      <c r="C3675" s="22" t="s">
        <v>24970</v>
      </c>
      <c r="D3675" s="22" t="s">
        <v>4356</v>
      </c>
      <c r="F3675" s="22" t="s">
        <v>3715</v>
      </c>
      <c r="H3675" s="22" t="s">
        <v>8</v>
      </c>
    </row>
    <row r="3676" spans="1:8">
      <c r="A3676" s="22" t="s">
        <v>12676</v>
      </c>
      <c r="B3676" s="22" t="s">
        <v>18632</v>
      </c>
      <c r="C3676" s="22" t="s">
        <v>24971</v>
      </c>
      <c r="D3676" s="22" t="s">
        <v>5537</v>
      </c>
      <c r="E3676" s="22" t="s">
        <v>24972</v>
      </c>
      <c r="F3676" s="22" t="s">
        <v>3697</v>
      </c>
      <c r="H3676" s="22">
        <v>86</v>
      </c>
    </row>
    <row r="3677" spans="1:8">
      <c r="A3677" s="22" t="s">
        <v>12677</v>
      </c>
      <c r="B3677" s="22" t="s">
        <v>20744</v>
      </c>
      <c r="C3677" s="22" t="s">
        <v>12678</v>
      </c>
      <c r="D3677" s="22" t="s">
        <v>4311</v>
      </c>
      <c r="F3677" s="22" t="s">
        <v>3730</v>
      </c>
      <c r="H3677" s="22" t="s">
        <v>8</v>
      </c>
    </row>
    <row r="3678" spans="1:8">
      <c r="A3678" s="22" t="s">
        <v>12679</v>
      </c>
      <c r="B3678" s="22" t="s">
        <v>20844</v>
      </c>
      <c r="C3678" s="22" t="s">
        <v>12680</v>
      </c>
      <c r="D3678" s="22" t="s">
        <v>3800</v>
      </c>
      <c r="E3678" s="22" t="s">
        <v>12681</v>
      </c>
      <c r="F3678" s="22" t="s">
        <v>3697</v>
      </c>
      <c r="H3678" s="22">
        <v>2438</v>
      </c>
    </row>
    <row r="3679" spans="1:8">
      <c r="A3679" s="22" t="s">
        <v>12682</v>
      </c>
      <c r="B3679" s="22" t="s">
        <v>20845</v>
      </c>
      <c r="C3679" s="22" t="s">
        <v>12683</v>
      </c>
      <c r="D3679" s="22" t="s">
        <v>4515</v>
      </c>
      <c r="E3679" s="22" t="s">
        <v>12684</v>
      </c>
      <c r="F3679" s="22" t="s">
        <v>3697</v>
      </c>
      <c r="H3679" s="22">
        <v>184</v>
      </c>
    </row>
    <row r="3680" spans="1:8">
      <c r="A3680" s="22" t="s">
        <v>12685</v>
      </c>
      <c r="B3680" s="22" t="s">
        <v>19530</v>
      </c>
      <c r="C3680" s="22" t="s">
        <v>12686</v>
      </c>
      <c r="D3680" s="22" t="s">
        <v>3978</v>
      </c>
      <c r="E3680" s="22" t="s">
        <v>12687</v>
      </c>
      <c r="F3680" s="22" t="s">
        <v>3697</v>
      </c>
      <c r="H3680" s="22">
        <v>1509</v>
      </c>
    </row>
    <row r="3681" spans="1:8">
      <c r="A3681" s="22" t="s">
        <v>12688</v>
      </c>
      <c r="B3681" s="22" t="s">
        <v>20846</v>
      </c>
      <c r="C3681" s="22" t="s">
        <v>12689</v>
      </c>
      <c r="D3681" s="22" t="s">
        <v>4957</v>
      </c>
      <c r="E3681" s="22" t="s">
        <v>12690</v>
      </c>
      <c r="F3681" s="22" t="s">
        <v>3697</v>
      </c>
      <c r="G3681" s="22">
        <v>1</v>
      </c>
      <c r="H3681" s="22">
        <v>1738</v>
      </c>
    </row>
    <row r="3682" spans="1:8">
      <c r="A3682" s="22" t="s">
        <v>12691</v>
      </c>
      <c r="B3682" s="22" t="s">
        <v>20847</v>
      </c>
      <c r="C3682" s="22" t="s">
        <v>12692</v>
      </c>
      <c r="D3682" s="22" t="s">
        <v>7141</v>
      </c>
      <c r="E3682" s="22" t="s">
        <v>12693</v>
      </c>
      <c r="F3682" s="22" t="s">
        <v>3697</v>
      </c>
      <c r="H3682" s="22">
        <v>2115</v>
      </c>
    </row>
    <row r="3683" spans="1:8">
      <c r="A3683" s="22" t="s">
        <v>12694</v>
      </c>
      <c r="B3683" s="22" t="s">
        <v>20848</v>
      </c>
      <c r="C3683" s="22" t="s">
        <v>12695</v>
      </c>
      <c r="D3683" s="22" t="s">
        <v>3821</v>
      </c>
      <c r="E3683" s="22" t="s">
        <v>12696</v>
      </c>
      <c r="F3683" s="22" t="s">
        <v>3697</v>
      </c>
      <c r="H3683" s="22">
        <v>478</v>
      </c>
    </row>
    <row r="3684" spans="1:8">
      <c r="A3684" s="22" t="s">
        <v>12697</v>
      </c>
      <c r="B3684" s="22" t="s">
        <v>20849</v>
      </c>
      <c r="C3684" s="22" t="s">
        <v>12698</v>
      </c>
      <c r="D3684" s="22" t="s">
        <v>5541</v>
      </c>
      <c r="F3684" s="22" t="s">
        <v>3730</v>
      </c>
      <c r="H3684" s="22" t="s">
        <v>8</v>
      </c>
    </row>
    <row r="3685" spans="1:8">
      <c r="A3685" s="22" t="s">
        <v>12699</v>
      </c>
      <c r="B3685" s="22" t="s">
        <v>19403</v>
      </c>
      <c r="C3685" s="22" t="s">
        <v>12700</v>
      </c>
      <c r="D3685" s="22" t="s">
        <v>8606</v>
      </c>
      <c r="F3685" s="22" t="s">
        <v>3711</v>
      </c>
      <c r="H3685" s="22" t="s">
        <v>8</v>
      </c>
    </row>
    <row r="3686" spans="1:8">
      <c r="A3686" s="22" t="s">
        <v>12701</v>
      </c>
      <c r="B3686" s="22" t="s">
        <v>20850</v>
      </c>
      <c r="C3686" s="22" t="s">
        <v>12702</v>
      </c>
      <c r="D3686" s="22" t="s">
        <v>4209</v>
      </c>
      <c r="E3686" s="22" t="s">
        <v>12703</v>
      </c>
      <c r="F3686" s="22" t="s">
        <v>3697</v>
      </c>
      <c r="H3686" s="22">
        <v>2553</v>
      </c>
    </row>
    <row r="3687" spans="1:8">
      <c r="A3687" s="22" t="s">
        <v>12704</v>
      </c>
      <c r="B3687" s="22" t="s">
        <v>18883</v>
      </c>
      <c r="C3687" s="22" t="s">
        <v>12705</v>
      </c>
      <c r="D3687" s="22" t="s">
        <v>4275</v>
      </c>
      <c r="F3687" s="22" t="s">
        <v>3715</v>
      </c>
      <c r="H3687" s="22" t="s">
        <v>8</v>
      </c>
    </row>
    <row r="3688" spans="1:8">
      <c r="A3688" s="22" t="s">
        <v>12706</v>
      </c>
      <c r="B3688" s="22" t="s">
        <v>19023</v>
      </c>
      <c r="C3688" s="22" t="s">
        <v>12707</v>
      </c>
      <c r="D3688" s="22" t="s">
        <v>3831</v>
      </c>
      <c r="E3688" s="22" t="s">
        <v>12708</v>
      </c>
      <c r="F3688" s="22" t="s">
        <v>3697</v>
      </c>
      <c r="H3688" s="22">
        <v>239</v>
      </c>
    </row>
    <row r="3689" spans="1:8">
      <c r="A3689" s="22" t="s">
        <v>12709</v>
      </c>
      <c r="B3689" s="22" t="s">
        <v>19132</v>
      </c>
      <c r="C3689" s="22" t="s">
        <v>24973</v>
      </c>
      <c r="D3689" s="22" t="s">
        <v>3935</v>
      </c>
      <c r="E3689" s="22" t="s">
        <v>24974</v>
      </c>
      <c r="F3689" s="22" t="s">
        <v>3697</v>
      </c>
      <c r="H3689" s="22">
        <v>2207</v>
      </c>
    </row>
    <row r="3690" spans="1:8">
      <c r="A3690" s="22" t="s">
        <v>12710</v>
      </c>
      <c r="B3690" s="22" t="s">
        <v>24975</v>
      </c>
      <c r="C3690" s="22" t="s">
        <v>24976</v>
      </c>
      <c r="D3690" s="22" t="s">
        <v>8727</v>
      </c>
      <c r="F3690" s="22" t="s">
        <v>3715</v>
      </c>
      <c r="H3690" s="22" t="s">
        <v>8</v>
      </c>
    </row>
    <row r="3691" spans="1:8">
      <c r="A3691" s="22" t="s">
        <v>12711</v>
      </c>
      <c r="B3691" s="22" t="s">
        <v>20383</v>
      </c>
      <c r="C3691" s="22" t="s">
        <v>12712</v>
      </c>
      <c r="D3691" s="22" t="s">
        <v>3789</v>
      </c>
      <c r="E3691" s="22" t="s">
        <v>12713</v>
      </c>
      <c r="F3691" s="22" t="s">
        <v>3697</v>
      </c>
      <c r="H3691" s="22">
        <v>1041</v>
      </c>
    </row>
    <row r="3692" spans="1:8">
      <c r="A3692" s="22" t="s">
        <v>12714</v>
      </c>
      <c r="B3692" s="22" t="s">
        <v>20851</v>
      </c>
      <c r="C3692" s="22" t="s">
        <v>12715</v>
      </c>
      <c r="D3692" s="22" t="s">
        <v>5444</v>
      </c>
      <c r="F3692" s="22" t="s">
        <v>3715</v>
      </c>
      <c r="H3692" s="22" t="s">
        <v>8</v>
      </c>
    </row>
    <row r="3693" spans="1:8">
      <c r="A3693" s="22" t="s">
        <v>12716</v>
      </c>
      <c r="B3693" s="22" t="s">
        <v>20852</v>
      </c>
      <c r="C3693" s="22" t="s">
        <v>12717</v>
      </c>
      <c r="D3693" s="22" t="s">
        <v>4716</v>
      </c>
      <c r="F3693" s="22" t="s">
        <v>3730</v>
      </c>
      <c r="H3693" s="22" t="s">
        <v>8</v>
      </c>
    </row>
    <row r="3694" spans="1:8">
      <c r="A3694" s="22" t="s">
        <v>12718</v>
      </c>
      <c r="B3694" s="22" t="s">
        <v>19800</v>
      </c>
      <c r="C3694" s="22" t="s">
        <v>12719</v>
      </c>
      <c r="D3694" s="22" t="s">
        <v>12720</v>
      </c>
      <c r="E3694" s="22" t="s">
        <v>12721</v>
      </c>
      <c r="F3694" s="22" t="s">
        <v>3697</v>
      </c>
      <c r="H3694" s="22" t="s">
        <v>8</v>
      </c>
    </row>
    <row r="3695" spans="1:8">
      <c r="A3695" s="22" t="s">
        <v>12722</v>
      </c>
      <c r="B3695" s="22" t="s">
        <v>20853</v>
      </c>
      <c r="C3695" s="22" t="s">
        <v>12723</v>
      </c>
      <c r="D3695" s="22" t="s">
        <v>5172</v>
      </c>
      <c r="E3695" s="22" t="s">
        <v>12724</v>
      </c>
      <c r="F3695" s="22" t="s">
        <v>3697</v>
      </c>
      <c r="H3695" s="22">
        <v>2033</v>
      </c>
    </row>
    <row r="3696" spans="1:8">
      <c r="A3696" s="22" t="s">
        <v>12725</v>
      </c>
      <c r="B3696" s="22" t="s">
        <v>20169</v>
      </c>
      <c r="C3696" s="22" t="s">
        <v>12726</v>
      </c>
      <c r="D3696" s="22" t="s">
        <v>3735</v>
      </c>
      <c r="F3696" s="22" t="s">
        <v>3730</v>
      </c>
      <c r="H3696" s="22" t="s">
        <v>8</v>
      </c>
    </row>
    <row r="3697" spans="1:8">
      <c r="A3697" s="22" t="s">
        <v>12727</v>
      </c>
      <c r="B3697" s="22" t="s">
        <v>20854</v>
      </c>
      <c r="C3697" s="22" t="s">
        <v>12728</v>
      </c>
      <c r="D3697" s="22" t="s">
        <v>3919</v>
      </c>
      <c r="F3697" s="22" t="s">
        <v>3730</v>
      </c>
      <c r="H3697" s="22" t="s">
        <v>8</v>
      </c>
    </row>
    <row r="3698" spans="1:8">
      <c r="A3698" s="22" t="s">
        <v>12729</v>
      </c>
      <c r="B3698" s="22" t="s">
        <v>18648</v>
      </c>
      <c r="C3698" s="22" t="s">
        <v>12730</v>
      </c>
      <c r="D3698" s="22" t="s">
        <v>12731</v>
      </c>
      <c r="E3698" s="22" t="s">
        <v>12732</v>
      </c>
      <c r="F3698" s="22" t="s">
        <v>3697</v>
      </c>
      <c r="H3698" s="22" t="s">
        <v>8</v>
      </c>
    </row>
    <row r="3699" spans="1:8">
      <c r="A3699" s="22" t="s">
        <v>24977</v>
      </c>
      <c r="B3699" s="22" t="s">
        <v>20255</v>
      </c>
      <c r="C3699" s="22" t="s">
        <v>23184</v>
      </c>
      <c r="D3699" s="22" t="s">
        <v>7396</v>
      </c>
      <c r="F3699" s="22" t="s">
        <v>3715</v>
      </c>
      <c r="H3699" s="22">
        <v>2536</v>
      </c>
    </row>
    <row r="3700" spans="1:8">
      <c r="A3700" s="22" t="s">
        <v>24978</v>
      </c>
      <c r="B3700" s="22" t="s">
        <v>24979</v>
      </c>
      <c r="C3700" s="22" t="s">
        <v>24980</v>
      </c>
      <c r="D3700" s="22" t="s">
        <v>4051</v>
      </c>
      <c r="F3700" s="22" t="s">
        <v>3730</v>
      </c>
      <c r="H3700" s="22" t="s">
        <v>8</v>
      </c>
    </row>
    <row r="3701" spans="1:8">
      <c r="A3701" s="22" t="s">
        <v>12733</v>
      </c>
      <c r="B3701" s="22" t="s">
        <v>20855</v>
      </c>
      <c r="C3701" s="22" t="s">
        <v>12734</v>
      </c>
      <c r="D3701" s="22" t="s">
        <v>4764</v>
      </c>
      <c r="F3701" s="22" t="s">
        <v>3715</v>
      </c>
      <c r="H3701" s="22" t="s">
        <v>8</v>
      </c>
    </row>
    <row r="3702" spans="1:8">
      <c r="A3702" s="22" t="s">
        <v>12735</v>
      </c>
      <c r="B3702" s="22" t="s">
        <v>20856</v>
      </c>
      <c r="C3702" s="22" t="s">
        <v>12736</v>
      </c>
      <c r="D3702" s="22" t="s">
        <v>3775</v>
      </c>
      <c r="F3702" s="22" t="s">
        <v>3715</v>
      </c>
      <c r="H3702" s="22" t="s">
        <v>8</v>
      </c>
    </row>
    <row r="3703" spans="1:8">
      <c r="A3703" s="22" t="s">
        <v>12737</v>
      </c>
      <c r="B3703" s="22" t="s">
        <v>20857</v>
      </c>
      <c r="C3703" s="22" t="s">
        <v>12738</v>
      </c>
      <c r="D3703" s="22" t="s">
        <v>12739</v>
      </c>
      <c r="F3703" s="22" t="s">
        <v>3730</v>
      </c>
      <c r="H3703" s="22" t="s">
        <v>8</v>
      </c>
    </row>
    <row r="3704" spans="1:8">
      <c r="A3704" s="22" t="s">
        <v>12740</v>
      </c>
      <c r="B3704" s="22" t="s">
        <v>20808</v>
      </c>
      <c r="C3704" s="22" t="s">
        <v>12741</v>
      </c>
      <c r="D3704" s="22" t="s">
        <v>7842</v>
      </c>
      <c r="F3704" s="22" t="s">
        <v>3730</v>
      </c>
      <c r="H3704" s="22" t="s">
        <v>8</v>
      </c>
    </row>
    <row r="3705" spans="1:8">
      <c r="A3705" s="22" t="s">
        <v>12742</v>
      </c>
      <c r="B3705" s="22" t="s">
        <v>20858</v>
      </c>
      <c r="C3705" s="22" t="s">
        <v>12743</v>
      </c>
      <c r="D3705" s="22" t="s">
        <v>3931</v>
      </c>
      <c r="F3705" s="22" t="s">
        <v>3715</v>
      </c>
      <c r="H3705" s="22" t="s">
        <v>8</v>
      </c>
    </row>
    <row r="3706" spans="1:8">
      <c r="A3706" s="22" t="s">
        <v>12744</v>
      </c>
      <c r="B3706" s="22" t="s">
        <v>20070</v>
      </c>
      <c r="C3706" s="22" t="s">
        <v>12745</v>
      </c>
      <c r="D3706" s="22" t="s">
        <v>3729</v>
      </c>
      <c r="F3706" s="22" t="s">
        <v>3715</v>
      </c>
      <c r="H3706" s="22" t="s">
        <v>8</v>
      </c>
    </row>
    <row r="3707" spans="1:8">
      <c r="A3707" s="22" t="s">
        <v>12746</v>
      </c>
      <c r="B3707" s="22" t="s">
        <v>24981</v>
      </c>
      <c r="C3707" s="22" t="s">
        <v>24982</v>
      </c>
      <c r="D3707" s="22" t="s">
        <v>3765</v>
      </c>
      <c r="F3707" s="22" t="s">
        <v>3711</v>
      </c>
      <c r="H3707" s="22" t="s">
        <v>8</v>
      </c>
    </row>
    <row r="3708" spans="1:8">
      <c r="A3708" s="22" t="s">
        <v>12747</v>
      </c>
      <c r="B3708" s="22" t="s">
        <v>20859</v>
      </c>
      <c r="C3708" s="22" t="s">
        <v>12748</v>
      </c>
      <c r="D3708" s="22" t="s">
        <v>4414</v>
      </c>
      <c r="F3708" s="22" t="s">
        <v>3730</v>
      </c>
      <c r="H3708" s="22" t="s">
        <v>8</v>
      </c>
    </row>
    <row r="3709" spans="1:8">
      <c r="A3709" s="22" t="s">
        <v>12749</v>
      </c>
      <c r="B3709" s="22" t="s">
        <v>20860</v>
      </c>
      <c r="C3709" s="22" t="s">
        <v>12750</v>
      </c>
      <c r="D3709" s="22" t="s">
        <v>4151</v>
      </c>
      <c r="F3709" s="22" t="s">
        <v>3730</v>
      </c>
      <c r="H3709" s="22">
        <v>878</v>
      </c>
    </row>
    <row r="3710" spans="1:8">
      <c r="A3710" s="22" t="s">
        <v>12751</v>
      </c>
      <c r="B3710" s="22" t="s">
        <v>20861</v>
      </c>
      <c r="C3710" s="22" t="s">
        <v>12752</v>
      </c>
      <c r="D3710" s="22" t="s">
        <v>7794</v>
      </c>
      <c r="E3710" s="22" t="s">
        <v>12753</v>
      </c>
      <c r="F3710" s="22" t="s">
        <v>3697</v>
      </c>
      <c r="H3710" s="22" t="s">
        <v>8</v>
      </c>
    </row>
    <row r="3711" spans="1:8">
      <c r="A3711" s="22" t="s">
        <v>12754</v>
      </c>
      <c r="B3711" s="22" t="s">
        <v>20862</v>
      </c>
      <c r="C3711" s="22" t="s">
        <v>12755</v>
      </c>
      <c r="D3711" s="22" t="s">
        <v>4051</v>
      </c>
      <c r="F3711" s="22" t="s">
        <v>3715</v>
      </c>
      <c r="H3711" s="22" t="s">
        <v>8</v>
      </c>
    </row>
    <row r="3712" spans="1:8">
      <c r="A3712" s="22" t="s">
        <v>12756</v>
      </c>
      <c r="B3712" s="22" t="s">
        <v>20287</v>
      </c>
      <c r="C3712" s="22" t="s">
        <v>12757</v>
      </c>
      <c r="D3712" s="22" t="s">
        <v>12758</v>
      </c>
      <c r="F3712" s="22" t="s">
        <v>3697</v>
      </c>
      <c r="H3712" s="22" t="s">
        <v>8</v>
      </c>
    </row>
    <row r="3713" spans="1:8">
      <c r="A3713" s="22" t="s">
        <v>12759</v>
      </c>
      <c r="B3713" s="22" t="s">
        <v>20863</v>
      </c>
      <c r="C3713" s="22" t="s">
        <v>12760</v>
      </c>
      <c r="D3713" s="22" t="s">
        <v>8617</v>
      </c>
      <c r="E3713" s="22" t="s">
        <v>285</v>
      </c>
      <c r="F3713" s="22" t="s">
        <v>3697</v>
      </c>
      <c r="H3713" s="22" t="s">
        <v>8</v>
      </c>
    </row>
    <row r="3714" spans="1:8">
      <c r="A3714" s="22" t="s">
        <v>12761</v>
      </c>
      <c r="B3714" s="22" t="s">
        <v>19461</v>
      </c>
      <c r="C3714" s="22" t="s">
        <v>12762</v>
      </c>
      <c r="D3714" s="22" t="s">
        <v>4234</v>
      </c>
      <c r="E3714" s="22" t="s">
        <v>12763</v>
      </c>
      <c r="F3714" s="22" t="s">
        <v>3697</v>
      </c>
      <c r="H3714" s="22">
        <v>401</v>
      </c>
    </row>
    <row r="3715" spans="1:8">
      <c r="A3715" s="22" t="s">
        <v>12764</v>
      </c>
      <c r="B3715" s="22" t="s">
        <v>20864</v>
      </c>
      <c r="C3715" s="22" t="s">
        <v>12765</v>
      </c>
      <c r="D3715" s="22" t="s">
        <v>4007</v>
      </c>
      <c r="E3715" s="22" t="s">
        <v>12766</v>
      </c>
      <c r="F3715" s="22" t="s">
        <v>3697</v>
      </c>
      <c r="H3715" s="22">
        <v>1810</v>
      </c>
    </row>
    <row r="3716" spans="1:8">
      <c r="A3716" s="22" t="s">
        <v>12767</v>
      </c>
      <c r="B3716" s="22" t="s">
        <v>20282</v>
      </c>
      <c r="C3716" s="22" t="s">
        <v>12768</v>
      </c>
      <c r="D3716" s="22" t="s">
        <v>4360</v>
      </c>
      <c r="E3716" s="22" t="s">
        <v>12769</v>
      </c>
      <c r="F3716" s="22" t="s">
        <v>3697</v>
      </c>
      <c r="H3716" s="22">
        <v>1771</v>
      </c>
    </row>
    <row r="3717" spans="1:8">
      <c r="A3717" s="22" t="s">
        <v>12770</v>
      </c>
      <c r="B3717" s="22" t="s">
        <v>20865</v>
      </c>
      <c r="C3717" s="22" t="s">
        <v>12771</v>
      </c>
      <c r="D3717" s="22" t="s">
        <v>5336</v>
      </c>
      <c r="F3717" s="22" t="s">
        <v>3730</v>
      </c>
      <c r="H3717" s="22" t="s">
        <v>8</v>
      </c>
    </row>
    <row r="3718" spans="1:8">
      <c r="A3718" s="22" t="s">
        <v>12772</v>
      </c>
      <c r="B3718" s="22" t="s">
        <v>20866</v>
      </c>
      <c r="C3718" s="22" t="s">
        <v>12773</v>
      </c>
      <c r="D3718" s="22" t="s">
        <v>12774</v>
      </c>
      <c r="E3718" s="22" t="s">
        <v>12775</v>
      </c>
      <c r="F3718" s="22" t="s">
        <v>3697</v>
      </c>
      <c r="H3718" s="22">
        <v>662</v>
      </c>
    </row>
    <row r="3719" spans="1:8">
      <c r="A3719" s="22" t="s">
        <v>12776</v>
      </c>
      <c r="B3719" s="22" t="s">
        <v>20867</v>
      </c>
      <c r="C3719" s="22" t="s">
        <v>12777</v>
      </c>
      <c r="D3719" s="22" t="s">
        <v>4888</v>
      </c>
      <c r="F3719" s="22" t="s">
        <v>3730</v>
      </c>
      <c r="H3719" s="22" t="s">
        <v>8</v>
      </c>
    </row>
    <row r="3720" spans="1:8">
      <c r="A3720" s="22" t="s">
        <v>12778</v>
      </c>
      <c r="B3720" s="22" t="s">
        <v>19199</v>
      </c>
      <c r="C3720" s="22" t="s">
        <v>24983</v>
      </c>
      <c r="D3720" s="22" t="s">
        <v>4337</v>
      </c>
      <c r="F3720" s="22" t="s">
        <v>3711</v>
      </c>
      <c r="H3720" s="22" t="s">
        <v>8</v>
      </c>
    </row>
    <row r="3721" spans="1:8">
      <c r="A3721" s="22" t="s">
        <v>12779</v>
      </c>
      <c r="B3721" s="22" t="s">
        <v>18891</v>
      </c>
      <c r="C3721" s="22" t="s">
        <v>24984</v>
      </c>
      <c r="D3721" s="22" t="s">
        <v>3800</v>
      </c>
      <c r="E3721" s="22" t="s">
        <v>24985</v>
      </c>
      <c r="F3721" s="22" t="s">
        <v>3697</v>
      </c>
      <c r="H3721" s="22">
        <v>2433</v>
      </c>
    </row>
    <row r="3722" spans="1:8">
      <c r="A3722" s="22" t="s">
        <v>12780</v>
      </c>
      <c r="B3722" s="22" t="s">
        <v>20682</v>
      </c>
      <c r="C3722" s="22" t="s">
        <v>12781</v>
      </c>
      <c r="D3722" s="22" t="s">
        <v>6415</v>
      </c>
      <c r="E3722" s="22" t="s">
        <v>12782</v>
      </c>
      <c r="F3722" s="22" t="s">
        <v>3697</v>
      </c>
      <c r="H3722" s="22">
        <v>1199</v>
      </c>
    </row>
    <row r="3723" spans="1:8">
      <c r="A3723" s="22" t="s">
        <v>12783</v>
      </c>
      <c r="B3723" s="22" t="s">
        <v>20868</v>
      </c>
      <c r="C3723" s="22" t="s">
        <v>12784</v>
      </c>
      <c r="D3723" s="22" t="s">
        <v>4564</v>
      </c>
      <c r="E3723" s="22" t="s">
        <v>12785</v>
      </c>
      <c r="F3723" s="22" t="s">
        <v>3697</v>
      </c>
      <c r="H3723" s="22" t="s">
        <v>8</v>
      </c>
    </row>
    <row r="3724" spans="1:8">
      <c r="A3724" s="22" t="s">
        <v>12786</v>
      </c>
      <c r="B3724" s="22" t="s">
        <v>20869</v>
      </c>
      <c r="C3724" s="22" t="s">
        <v>12787</v>
      </c>
      <c r="D3724" s="22" t="s">
        <v>5069</v>
      </c>
      <c r="F3724" s="22" t="s">
        <v>3715</v>
      </c>
      <c r="H3724" s="22" t="s">
        <v>8</v>
      </c>
    </row>
    <row r="3725" spans="1:8">
      <c r="A3725" s="22" t="s">
        <v>12788</v>
      </c>
      <c r="B3725" s="22" t="s">
        <v>20870</v>
      </c>
      <c r="C3725" s="22" t="s">
        <v>12789</v>
      </c>
      <c r="D3725" s="22" t="s">
        <v>3800</v>
      </c>
      <c r="E3725" s="22" t="s">
        <v>12790</v>
      </c>
      <c r="F3725" s="22" t="s">
        <v>3697</v>
      </c>
      <c r="H3725" s="22">
        <v>2455</v>
      </c>
    </row>
    <row r="3726" spans="1:8">
      <c r="A3726" s="22" t="s">
        <v>12791</v>
      </c>
      <c r="B3726" s="22" t="s">
        <v>19394</v>
      </c>
      <c r="C3726" s="22" t="s">
        <v>12792</v>
      </c>
      <c r="D3726" s="22" t="s">
        <v>4874</v>
      </c>
      <c r="F3726" s="22" t="s">
        <v>3730</v>
      </c>
      <c r="H3726" s="22" t="s">
        <v>8</v>
      </c>
    </row>
    <row r="3727" spans="1:8">
      <c r="A3727" s="22" t="s">
        <v>12793</v>
      </c>
      <c r="B3727" s="22" t="s">
        <v>20871</v>
      </c>
      <c r="C3727" s="22" t="s">
        <v>12794</v>
      </c>
      <c r="D3727" s="22" t="s">
        <v>6253</v>
      </c>
      <c r="E3727" s="22" t="s">
        <v>12795</v>
      </c>
      <c r="F3727" s="22" t="s">
        <v>3697</v>
      </c>
      <c r="H3727" s="22">
        <v>583</v>
      </c>
    </row>
    <row r="3728" spans="1:8">
      <c r="A3728" s="22" t="s">
        <v>12796</v>
      </c>
      <c r="B3728" s="22" t="s">
        <v>20872</v>
      </c>
      <c r="C3728" s="22" t="s">
        <v>12797</v>
      </c>
      <c r="D3728" s="22" t="s">
        <v>12798</v>
      </c>
      <c r="F3728" s="22" t="s">
        <v>3711</v>
      </c>
      <c r="H3728" s="22" t="s">
        <v>8</v>
      </c>
    </row>
    <row r="3729" spans="1:8">
      <c r="A3729" s="22" t="s">
        <v>12799</v>
      </c>
      <c r="B3729" s="22" t="s">
        <v>19450</v>
      </c>
      <c r="C3729" s="22" t="s">
        <v>12800</v>
      </c>
      <c r="D3729" s="22" t="s">
        <v>4639</v>
      </c>
      <c r="E3729" s="22" t="s">
        <v>12801</v>
      </c>
      <c r="F3729" s="22" t="s">
        <v>3697</v>
      </c>
      <c r="G3729" s="22">
        <v>2</v>
      </c>
      <c r="H3729" s="22">
        <v>1449</v>
      </c>
    </row>
    <row r="3730" spans="1:8">
      <c r="A3730" s="22" t="s">
        <v>12802</v>
      </c>
      <c r="B3730" s="22" t="s">
        <v>24986</v>
      </c>
      <c r="C3730" s="22" t="s">
        <v>24987</v>
      </c>
      <c r="D3730" s="22" t="s">
        <v>4234</v>
      </c>
      <c r="F3730" s="22" t="s">
        <v>3715</v>
      </c>
      <c r="H3730" s="22" t="s">
        <v>8</v>
      </c>
    </row>
    <row r="3731" spans="1:8">
      <c r="A3731" s="22" t="s">
        <v>12803</v>
      </c>
      <c r="B3731" s="22" t="s">
        <v>18753</v>
      </c>
      <c r="C3731" s="22" t="s">
        <v>24988</v>
      </c>
      <c r="D3731" s="22" t="s">
        <v>3785</v>
      </c>
      <c r="E3731" s="22" t="s">
        <v>24989</v>
      </c>
      <c r="F3731" s="22" t="s">
        <v>3697</v>
      </c>
      <c r="H3731" s="22">
        <v>251</v>
      </c>
    </row>
    <row r="3732" spans="1:8">
      <c r="A3732" s="22" t="s">
        <v>12804</v>
      </c>
      <c r="B3732" s="22" t="s">
        <v>20873</v>
      </c>
      <c r="C3732" s="22" t="s">
        <v>12805</v>
      </c>
      <c r="D3732" s="22" t="s">
        <v>4223</v>
      </c>
      <c r="E3732" s="22" t="s">
        <v>12806</v>
      </c>
      <c r="F3732" s="22" t="s">
        <v>3697</v>
      </c>
      <c r="H3732" s="22">
        <v>112</v>
      </c>
    </row>
    <row r="3733" spans="1:8">
      <c r="A3733" s="22" t="s">
        <v>12807</v>
      </c>
      <c r="B3733" s="22" t="s">
        <v>20874</v>
      </c>
      <c r="C3733" s="22" t="s">
        <v>12808</v>
      </c>
      <c r="D3733" s="22" t="s">
        <v>3978</v>
      </c>
      <c r="F3733" s="22" t="s">
        <v>3715</v>
      </c>
      <c r="H3733" s="22" t="s">
        <v>8</v>
      </c>
    </row>
    <row r="3734" spans="1:8">
      <c r="A3734" s="22" t="s">
        <v>12809</v>
      </c>
      <c r="B3734" s="22" t="s">
        <v>20875</v>
      </c>
      <c r="C3734" s="22" t="s">
        <v>12810</v>
      </c>
      <c r="D3734" s="22" t="s">
        <v>4515</v>
      </c>
      <c r="E3734" s="22" t="s">
        <v>12811</v>
      </c>
      <c r="F3734" s="22" t="s">
        <v>3697</v>
      </c>
      <c r="H3734" s="22">
        <v>188</v>
      </c>
    </row>
    <row r="3735" spans="1:8">
      <c r="A3735" s="22" t="s">
        <v>12812</v>
      </c>
      <c r="B3735" s="22" t="s">
        <v>20876</v>
      </c>
      <c r="C3735" s="22" t="s">
        <v>12813</v>
      </c>
      <c r="D3735" s="22" t="s">
        <v>7331</v>
      </c>
      <c r="F3735" s="22" t="s">
        <v>3715</v>
      </c>
      <c r="H3735" s="22" t="s">
        <v>8</v>
      </c>
    </row>
    <row r="3736" spans="1:8">
      <c r="A3736" s="22" t="s">
        <v>12814</v>
      </c>
      <c r="B3736" s="22" t="s">
        <v>20877</v>
      </c>
      <c r="C3736" s="22" t="s">
        <v>12815</v>
      </c>
      <c r="D3736" s="22" t="s">
        <v>4360</v>
      </c>
      <c r="F3736" s="22" t="s">
        <v>3711</v>
      </c>
      <c r="H3736" s="22" t="s">
        <v>8</v>
      </c>
    </row>
    <row r="3737" spans="1:8">
      <c r="A3737" s="22" t="s">
        <v>12816</v>
      </c>
      <c r="B3737" s="22" t="s">
        <v>20878</v>
      </c>
      <c r="C3737" s="22" t="s">
        <v>12817</v>
      </c>
      <c r="D3737" s="22" t="s">
        <v>3714</v>
      </c>
      <c r="F3737" s="22" t="s">
        <v>3715</v>
      </c>
      <c r="H3737" s="22" t="s">
        <v>8</v>
      </c>
    </row>
    <row r="3738" spans="1:8">
      <c r="A3738" s="22" t="s">
        <v>12818</v>
      </c>
      <c r="B3738" s="22" t="s">
        <v>20879</v>
      </c>
      <c r="C3738" s="22" t="s">
        <v>12819</v>
      </c>
      <c r="D3738" s="22" t="s">
        <v>4508</v>
      </c>
      <c r="E3738" s="22" t="s">
        <v>12820</v>
      </c>
      <c r="F3738" s="22" t="s">
        <v>3697</v>
      </c>
      <c r="H3738" s="22">
        <v>437</v>
      </c>
    </row>
    <row r="3739" spans="1:8">
      <c r="A3739" s="22" t="s">
        <v>12821</v>
      </c>
      <c r="B3739" s="22" t="s">
        <v>19825</v>
      </c>
      <c r="C3739" s="22" t="s">
        <v>12822</v>
      </c>
      <c r="D3739" s="22" t="s">
        <v>5909</v>
      </c>
      <c r="E3739" s="22" t="s">
        <v>12823</v>
      </c>
      <c r="F3739" s="22" t="s">
        <v>3697</v>
      </c>
      <c r="G3739" s="22">
        <v>1</v>
      </c>
      <c r="H3739" s="22" t="s">
        <v>8</v>
      </c>
    </row>
    <row r="3740" spans="1:8">
      <c r="A3740" s="22" t="s">
        <v>12824</v>
      </c>
      <c r="B3740" s="22" t="s">
        <v>21043</v>
      </c>
      <c r="C3740" s="22" t="s">
        <v>24990</v>
      </c>
      <c r="D3740" s="22" t="s">
        <v>4391</v>
      </c>
      <c r="E3740" s="22" t="s">
        <v>24991</v>
      </c>
      <c r="F3740" s="22" t="s">
        <v>3697</v>
      </c>
      <c r="H3740" s="22">
        <v>2091</v>
      </c>
    </row>
    <row r="3741" spans="1:8">
      <c r="A3741" s="22" t="s">
        <v>12825</v>
      </c>
      <c r="B3741" s="22" t="s">
        <v>18675</v>
      </c>
      <c r="C3741" s="22" t="s">
        <v>12826</v>
      </c>
      <c r="D3741" s="22" t="s">
        <v>3986</v>
      </c>
      <c r="E3741" s="22" t="s">
        <v>12827</v>
      </c>
      <c r="F3741" s="22" t="s">
        <v>3697</v>
      </c>
      <c r="H3741" s="22" t="s">
        <v>8</v>
      </c>
    </row>
    <row r="3742" spans="1:8">
      <c r="A3742" s="22" t="s">
        <v>12828</v>
      </c>
      <c r="B3742" s="22" t="s">
        <v>20090</v>
      </c>
      <c r="C3742" s="22" t="s">
        <v>12829</v>
      </c>
      <c r="D3742" s="22" t="s">
        <v>3840</v>
      </c>
      <c r="F3742" s="22" t="s">
        <v>3730</v>
      </c>
      <c r="H3742" s="22" t="s">
        <v>8</v>
      </c>
    </row>
    <row r="3743" spans="1:8">
      <c r="A3743" s="22" t="s">
        <v>12830</v>
      </c>
      <c r="B3743" s="22" t="s">
        <v>20880</v>
      </c>
      <c r="C3743" s="22" t="s">
        <v>12831</v>
      </c>
      <c r="D3743" s="22" t="s">
        <v>4799</v>
      </c>
      <c r="F3743" s="22" t="s">
        <v>3715</v>
      </c>
      <c r="H3743" s="22" t="s">
        <v>8</v>
      </c>
    </row>
    <row r="3744" spans="1:8">
      <c r="A3744" s="22" t="s">
        <v>12832</v>
      </c>
      <c r="B3744" s="22" t="s">
        <v>18823</v>
      </c>
      <c r="C3744" s="22" t="s">
        <v>12833</v>
      </c>
      <c r="D3744" s="22" t="s">
        <v>4216</v>
      </c>
      <c r="E3744" s="22" t="s">
        <v>12834</v>
      </c>
      <c r="F3744" s="22" t="s">
        <v>3697</v>
      </c>
      <c r="H3744" s="22">
        <v>637</v>
      </c>
    </row>
    <row r="3745" spans="1:8">
      <c r="A3745" s="22" t="s">
        <v>12835</v>
      </c>
      <c r="B3745" s="22" t="s">
        <v>20429</v>
      </c>
      <c r="C3745" s="22" t="s">
        <v>12836</v>
      </c>
      <c r="D3745" s="22" t="s">
        <v>6628</v>
      </c>
      <c r="E3745" s="22" t="s">
        <v>12837</v>
      </c>
      <c r="F3745" s="22" t="s">
        <v>3697</v>
      </c>
      <c r="H3745" s="22">
        <v>211</v>
      </c>
    </row>
    <row r="3746" spans="1:8">
      <c r="A3746" s="22" t="s">
        <v>12838</v>
      </c>
      <c r="B3746" s="22" t="s">
        <v>18929</v>
      </c>
      <c r="C3746" s="22" t="s">
        <v>12839</v>
      </c>
      <c r="D3746" s="22" t="s">
        <v>5674</v>
      </c>
      <c r="E3746" s="22" t="s">
        <v>12840</v>
      </c>
      <c r="F3746" s="22" t="s">
        <v>3697</v>
      </c>
      <c r="G3746" s="22">
        <v>1</v>
      </c>
      <c r="H3746" s="22">
        <v>146</v>
      </c>
    </row>
    <row r="3747" spans="1:8">
      <c r="A3747" s="22" t="s">
        <v>12841</v>
      </c>
      <c r="B3747" s="22" t="s">
        <v>20881</v>
      </c>
      <c r="C3747" s="22" t="s">
        <v>12842</v>
      </c>
      <c r="D3747" s="22" t="s">
        <v>7777</v>
      </c>
      <c r="F3747" s="22" t="s">
        <v>3715</v>
      </c>
      <c r="H3747" s="22" t="s">
        <v>8</v>
      </c>
    </row>
    <row r="3748" spans="1:8">
      <c r="A3748" s="22" t="s">
        <v>12843</v>
      </c>
      <c r="B3748" s="22" t="s">
        <v>20882</v>
      </c>
      <c r="C3748" s="22" t="s">
        <v>12844</v>
      </c>
      <c r="D3748" s="22" t="s">
        <v>4242</v>
      </c>
      <c r="E3748" s="22" t="s">
        <v>12845</v>
      </c>
      <c r="F3748" s="22" t="s">
        <v>3697</v>
      </c>
      <c r="H3748" s="22" t="s">
        <v>8</v>
      </c>
    </row>
    <row r="3749" spans="1:8">
      <c r="A3749" s="22" t="s">
        <v>12846</v>
      </c>
      <c r="B3749" s="22" t="s">
        <v>20742</v>
      </c>
      <c r="C3749" s="22" t="s">
        <v>12847</v>
      </c>
      <c r="D3749" s="22" t="s">
        <v>3815</v>
      </c>
      <c r="E3749" s="22" t="s">
        <v>12848</v>
      </c>
      <c r="F3749" s="22" t="s">
        <v>3707</v>
      </c>
      <c r="H3749" s="22" t="s">
        <v>8</v>
      </c>
    </row>
    <row r="3750" spans="1:8">
      <c r="A3750" s="22" t="s">
        <v>12849</v>
      </c>
      <c r="B3750" s="22" t="s">
        <v>20883</v>
      </c>
      <c r="C3750" s="22" t="s">
        <v>12850</v>
      </c>
      <c r="D3750" s="22" t="s">
        <v>4812</v>
      </c>
      <c r="E3750" s="22" t="s">
        <v>12851</v>
      </c>
      <c r="F3750" s="22" t="s">
        <v>3697</v>
      </c>
      <c r="H3750" s="22">
        <v>1071</v>
      </c>
    </row>
    <row r="3751" spans="1:8">
      <c r="A3751" s="22" t="s">
        <v>12852</v>
      </c>
      <c r="B3751" s="22" t="s">
        <v>20884</v>
      </c>
      <c r="C3751" s="22" t="s">
        <v>12853</v>
      </c>
      <c r="D3751" s="22" t="s">
        <v>10868</v>
      </c>
      <c r="F3751" s="22" t="s">
        <v>3711</v>
      </c>
      <c r="H3751" s="22" t="s">
        <v>8</v>
      </c>
    </row>
    <row r="3752" spans="1:8">
      <c r="A3752" s="22" t="s">
        <v>12854</v>
      </c>
      <c r="B3752" s="22" t="s">
        <v>20885</v>
      </c>
      <c r="C3752" s="22" t="s">
        <v>12855</v>
      </c>
      <c r="D3752" s="22" t="s">
        <v>4246</v>
      </c>
      <c r="E3752" s="22" t="s">
        <v>12856</v>
      </c>
      <c r="F3752" s="22" t="s">
        <v>3697</v>
      </c>
      <c r="H3752" s="22" t="s">
        <v>8</v>
      </c>
    </row>
    <row r="3753" spans="1:8">
      <c r="A3753" s="22" t="s">
        <v>12857</v>
      </c>
      <c r="B3753" s="22" t="s">
        <v>19318</v>
      </c>
      <c r="C3753" s="22" t="s">
        <v>12858</v>
      </c>
      <c r="D3753" s="22" t="s">
        <v>3714</v>
      </c>
      <c r="F3753" s="22" t="s">
        <v>3715</v>
      </c>
      <c r="H3753" s="22" t="s">
        <v>8</v>
      </c>
    </row>
    <row r="3754" spans="1:8">
      <c r="A3754" s="22" t="s">
        <v>12859</v>
      </c>
      <c r="B3754" s="22" t="s">
        <v>18980</v>
      </c>
      <c r="C3754" s="22" t="s">
        <v>12860</v>
      </c>
      <c r="D3754" s="22" t="s">
        <v>9132</v>
      </c>
      <c r="F3754" s="22" t="s">
        <v>3711</v>
      </c>
      <c r="H3754" s="22" t="s">
        <v>8</v>
      </c>
    </row>
    <row r="3755" spans="1:8">
      <c r="A3755" s="22" t="s">
        <v>12861</v>
      </c>
      <c r="B3755" s="22" t="s">
        <v>21736</v>
      </c>
      <c r="C3755" s="22" t="s">
        <v>24992</v>
      </c>
      <c r="D3755" s="22" t="s">
        <v>4209</v>
      </c>
      <c r="F3755" s="22" t="s">
        <v>3715</v>
      </c>
      <c r="H3755" s="22" t="s">
        <v>8</v>
      </c>
    </row>
    <row r="3756" spans="1:8">
      <c r="A3756" s="22" t="s">
        <v>12862</v>
      </c>
      <c r="B3756" s="22" t="s">
        <v>18727</v>
      </c>
      <c r="C3756" s="22" t="s">
        <v>24993</v>
      </c>
      <c r="D3756" s="22" t="s">
        <v>8664</v>
      </c>
      <c r="F3756" s="22" t="s">
        <v>3730</v>
      </c>
      <c r="H3756" s="22" t="s">
        <v>8</v>
      </c>
    </row>
    <row r="3757" spans="1:8">
      <c r="A3757" s="22" t="s">
        <v>12863</v>
      </c>
      <c r="B3757" s="22" t="s">
        <v>24994</v>
      </c>
      <c r="C3757" s="22" t="s">
        <v>24995</v>
      </c>
      <c r="D3757" s="22" t="s">
        <v>4035</v>
      </c>
      <c r="F3757" s="22" t="s">
        <v>3730</v>
      </c>
      <c r="H3757" s="22" t="s">
        <v>8</v>
      </c>
    </row>
    <row r="3758" spans="1:8">
      <c r="A3758" s="22" t="s">
        <v>12864</v>
      </c>
      <c r="B3758" s="22" t="s">
        <v>20886</v>
      </c>
      <c r="C3758" s="22" t="s">
        <v>12865</v>
      </c>
      <c r="D3758" s="22" t="s">
        <v>3996</v>
      </c>
      <c r="F3758" s="22" t="s">
        <v>3715</v>
      </c>
      <c r="H3758" s="22" t="s">
        <v>8</v>
      </c>
    </row>
    <row r="3759" spans="1:8">
      <c r="A3759" s="22" t="s">
        <v>12866</v>
      </c>
      <c r="B3759" s="22" t="s">
        <v>20362</v>
      </c>
      <c r="C3759" s="22" t="s">
        <v>12867</v>
      </c>
      <c r="D3759" s="22" t="s">
        <v>3714</v>
      </c>
      <c r="E3759" s="22" t="s">
        <v>12868</v>
      </c>
      <c r="F3759" s="22" t="s">
        <v>3697</v>
      </c>
      <c r="G3759" s="22">
        <v>1</v>
      </c>
      <c r="H3759" s="22" t="s">
        <v>8</v>
      </c>
    </row>
    <row r="3760" spans="1:8">
      <c r="A3760" s="22" t="s">
        <v>12869</v>
      </c>
      <c r="B3760" s="22" t="s">
        <v>20557</v>
      </c>
      <c r="C3760" s="22" t="s">
        <v>12870</v>
      </c>
      <c r="D3760" s="22" t="s">
        <v>4145</v>
      </c>
      <c r="F3760" s="22" t="s">
        <v>3705</v>
      </c>
      <c r="H3760" s="22" t="s">
        <v>8</v>
      </c>
    </row>
    <row r="3761" spans="1:8">
      <c r="A3761" s="22" t="s">
        <v>12871</v>
      </c>
      <c r="B3761" s="22" t="s">
        <v>19008</v>
      </c>
      <c r="C3761" s="22" t="s">
        <v>12872</v>
      </c>
      <c r="D3761" s="22" t="s">
        <v>10493</v>
      </c>
      <c r="E3761" s="22" t="s">
        <v>12873</v>
      </c>
      <c r="F3761" s="22" t="s">
        <v>3697</v>
      </c>
      <c r="G3761" s="22">
        <v>1</v>
      </c>
      <c r="H3761" s="22" t="s">
        <v>8</v>
      </c>
    </row>
    <row r="3762" spans="1:8">
      <c r="A3762" s="22" t="s">
        <v>12874</v>
      </c>
      <c r="B3762" s="22" t="s">
        <v>20671</v>
      </c>
      <c r="C3762" s="22" t="s">
        <v>12875</v>
      </c>
      <c r="D3762" s="22" t="s">
        <v>6631</v>
      </c>
      <c r="E3762" s="22" t="s">
        <v>12876</v>
      </c>
      <c r="F3762" s="22" t="s">
        <v>3697</v>
      </c>
      <c r="G3762" s="22">
        <v>1</v>
      </c>
      <c r="H3762" s="22">
        <v>2239</v>
      </c>
    </row>
    <row r="3763" spans="1:8">
      <c r="A3763" s="22" t="s">
        <v>12877</v>
      </c>
      <c r="B3763" s="22" t="s">
        <v>24996</v>
      </c>
      <c r="C3763" s="22" t="s">
        <v>24997</v>
      </c>
      <c r="D3763" s="22" t="s">
        <v>4234</v>
      </c>
      <c r="E3763" s="22" t="s">
        <v>24998</v>
      </c>
      <c r="F3763" s="22" t="s">
        <v>3697</v>
      </c>
      <c r="H3763" s="22" t="s">
        <v>8</v>
      </c>
    </row>
    <row r="3764" spans="1:8">
      <c r="A3764" s="22" t="s">
        <v>12878</v>
      </c>
      <c r="B3764" s="22" t="s">
        <v>20887</v>
      </c>
      <c r="C3764" s="22" t="s">
        <v>12879</v>
      </c>
      <c r="D3764" s="22" t="s">
        <v>4176</v>
      </c>
      <c r="F3764" s="22" t="s">
        <v>3715</v>
      </c>
      <c r="H3764" s="22" t="s">
        <v>8</v>
      </c>
    </row>
    <row r="3765" spans="1:8">
      <c r="A3765" s="22" t="s">
        <v>12880</v>
      </c>
      <c r="B3765" s="22" t="s">
        <v>20888</v>
      </c>
      <c r="C3765" s="22" t="s">
        <v>12881</v>
      </c>
      <c r="D3765" s="22" t="s">
        <v>3704</v>
      </c>
      <c r="E3765" s="22" t="s">
        <v>12882</v>
      </c>
      <c r="F3765" s="22" t="s">
        <v>3697</v>
      </c>
      <c r="H3765" s="22">
        <v>2187</v>
      </c>
    </row>
    <row r="3766" spans="1:8">
      <c r="A3766" s="22" t="s">
        <v>12883</v>
      </c>
      <c r="B3766" s="22" t="s">
        <v>20889</v>
      </c>
      <c r="C3766" s="22" t="s">
        <v>12884</v>
      </c>
      <c r="D3766" s="22" t="s">
        <v>12885</v>
      </c>
      <c r="E3766" s="22" t="s">
        <v>12886</v>
      </c>
      <c r="F3766" s="22" t="s">
        <v>3697</v>
      </c>
      <c r="H3766" s="22">
        <v>1135</v>
      </c>
    </row>
    <row r="3767" spans="1:8">
      <c r="A3767" s="22" t="s">
        <v>12887</v>
      </c>
      <c r="B3767" s="22" t="s">
        <v>20890</v>
      </c>
      <c r="C3767" s="22" t="s">
        <v>12888</v>
      </c>
      <c r="D3767" s="22" t="s">
        <v>4779</v>
      </c>
      <c r="E3767" s="22" t="s">
        <v>12889</v>
      </c>
      <c r="F3767" s="22" t="s">
        <v>3697</v>
      </c>
      <c r="H3767" s="22" t="s">
        <v>8</v>
      </c>
    </row>
    <row r="3768" spans="1:8">
      <c r="A3768" s="22" t="s">
        <v>12890</v>
      </c>
      <c r="B3768" s="22" t="s">
        <v>20891</v>
      </c>
      <c r="C3768" s="22" t="s">
        <v>12891</v>
      </c>
      <c r="D3768" s="22" t="s">
        <v>4234</v>
      </c>
      <c r="F3768" s="22" t="s">
        <v>3715</v>
      </c>
      <c r="H3768" s="22" t="s">
        <v>8</v>
      </c>
    </row>
    <row r="3769" spans="1:8">
      <c r="A3769" s="22" t="s">
        <v>12892</v>
      </c>
      <c r="B3769" s="22" t="s">
        <v>19606</v>
      </c>
      <c r="C3769" s="22" t="s">
        <v>12893</v>
      </c>
      <c r="D3769" s="22" t="s">
        <v>4051</v>
      </c>
      <c r="F3769" s="22" t="s">
        <v>3715</v>
      </c>
      <c r="H3769" s="22" t="s">
        <v>8</v>
      </c>
    </row>
    <row r="3770" spans="1:8">
      <c r="A3770" s="22" t="s">
        <v>12894</v>
      </c>
      <c r="B3770" s="22" t="s">
        <v>20892</v>
      </c>
      <c r="C3770" s="22" t="s">
        <v>12895</v>
      </c>
      <c r="D3770" s="22" t="s">
        <v>4131</v>
      </c>
      <c r="F3770" s="22" t="s">
        <v>3715</v>
      </c>
      <c r="H3770" s="22" t="s">
        <v>8</v>
      </c>
    </row>
    <row r="3771" spans="1:8">
      <c r="A3771" s="22" t="s">
        <v>12896</v>
      </c>
      <c r="B3771" s="22" t="s">
        <v>20893</v>
      </c>
      <c r="C3771" s="22" t="s">
        <v>12897</v>
      </c>
      <c r="D3771" s="22" t="s">
        <v>4197</v>
      </c>
      <c r="E3771" s="22" t="s">
        <v>12898</v>
      </c>
      <c r="F3771" s="22" t="s">
        <v>3697</v>
      </c>
      <c r="H3771" s="22">
        <v>226</v>
      </c>
    </row>
    <row r="3772" spans="1:8">
      <c r="A3772" s="22" t="s">
        <v>12899</v>
      </c>
      <c r="B3772" s="22" t="s">
        <v>18929</v>
      </c>
      <c r="C3772" s="22" t="s">
        <v>12900</v>
      </c>
      <c r="D3772" s="22" t="s">
        <v>4275</v>
      </c>
      <c r="E3772" s="22" t="s">
        <v>12901</v>
      </c>
      <c r="F3772" s="22" t="s">
        <v>3697</v>
      </c>
      <c r="H3772" s="22">
        <v>1560</v>
      </c>
    </row>
    <row r="3773" spans="1:8">
      <c r="A3773" s="22" t="s">
        <v>12902</v>
      </c>
      <c r="B3773" s="22" t="s">
        <v>24999</v>
      </c>
      <c r="C3773" s="22" t="s">
        <v>25000</v>
      </c>
      <c r="D3773" s="22" t="s">
        <v>4061</v>
      </c>
      <c r="E3773" s="22" t="s">
        <v>25001</v>
      </c>
      <c r="F3773" s="22" t="s">
        <v>3697</v>
      </c>
      <c r="H3773" s="22">
        <v>329</v>
      </c>
    </row>
    <row r="3774" spans="1:8">
      <c r="A3774" s="22" t="s">
        <v>12903</v>
      </c>
      <c r="B3774" s="22" t="s">
        <v>18694</v>
      </c>
      <c r="C3774" s="22" t="s">
        <v>25002</v>
      </c>
      <c r="D3774" s="22" t="s">
        <v>5935</v>
      </c>
      <c r="E3774" s="22" t="s">
        <v>25003</v>
      </c>
      <c r="F3774" s="22" t="s">
        <v>3697</v>
      </c>
      <c r="H3774" s="22">
        <v>926</v>
      </c>
    </row>
    <row r="3775" spans="1:8">
      <c r="A3775" s="22" t="s">
        <v>12904</v>
      </c>
      <c r="B3775" s="22" t="s">
        <v>19331</v>
      </c>
      <c r="C3775" s="22" t="s">
        <v>25004</v>
      </c>
      <c r="D3775" s="22" t="s">
        <v>15647</v>
      </c>
      <c r="F3775" s="22" t="s">
        <v>3711</v>
      </c>
      <c r="H3775" s="22" t="s">
        <v>8</v>
      </c>
    </row>
    <row r="3776" spans="1:8">
      <c r="A3776" s="22" t="s">
        <v>12905</v>
      </c>
      <c r="B3776" s="22" t="s">
        <v>20894</v>
      </c>
      <c r="C3776" s="22" t="s">
        <v>12906</v>
      </c>
      <c r="D3776" s="22" t="s">
        <v>4262</v>
      </c>
      <c r="F3776" s="22" t="s">
        <v>3715</v>
      </c>
      <c r="H3776" s="22" t="s">
        <v>8</v>
      </c>
    </row>
    <row r="3777" spans="1:8">
      <c r="A3777" s="22" t="s">
        <v>12907</v>
      </c>
      <c r="B3777" s="22" t="s">
        <v>18905</v>
      </c>
      <c r="C3777" s="22" t="s">
        <v>12908</v>
      </c>
      <c r="D3777" s="22" t="s">
        <v>4639</v>
      </c>
      <c r="E3777" s="22" t="s">
        <v>12909</v>
      </c>
      <c r="F3777" s="22" t="s">
        <v>3697</v>
      </c>
      <c r="G3777" s="22">
        <v>2</v>
      </c>
      <c r="H3777" s="22" t="s">
        <v>8</v>
      </c>
    </row>
    <row r="3778" spans="1:8">
      <c r="A3778" s="22" t="s">
        <v>12910</v>
      </c>
      <c r="B3778" s="22" t="s">
        <v>20895</v>
      </c>
      <c r="C3778" s="22" t="s">
        <v>12911</v>
      </c>
      <c r="D3778" s="22" t="s">
        <v>8727</v>
      </c>
      <c r="F3778" s="22" t="s">
        <v>3730</v>
      </c>
      <c r="H3778" s="22" t="s">
        <v>8</v>
      </c>
    </row>
    <row r="3779" spans="1:8">
      <c r="A3779" s="22" t="s">
        <v>12912</v>
      </c>
      <c r="B3779" s="22" t="s">
        <v>19490</v>
      </c>
      <c r="C3779" s="22" t="s">
        <v>12913</v>
      </c>
      <c r="D3779" s="22" t="s">
        <v>4639</v>
      </c>
      <c r="E3779" s="22" t="s">
        <v>12914</v>
      </c>
      <c r="F3779" s="22" t="s">
        <v>3697</v>
      </c>
      <c r="H3779" s="22">
        <v>1452</v>
      </c>
    </row>
    <row r="3780" spans="1:8">
      <c r="A3780" s="22" t="s">
        <v>12915</v>
      </c>
      <c r="B3780" s="22" t="s">
        <v>20896</v>
      </c>
      <c r="C3780" s="22" t="s">
        <v>12916</v>
      </c>
      <c r="D3780" s="22" t="s">
        <v>12917</v>
      </c>
      <c r="E3780" s="22" t="s">
        <v>12918</v>
      </c>
      <c r="F3780" s="22" t="s">
        <v>3697</v>
      </c>
      <c r="H3780" s="22">
        <v>2524</v>
      </c>
    </row>
    <row r="3781" spans="1:8">
      <c r="A3781" s="22" t="s">
        <v>12919</v>
      </c>
      <c r="B3781" s="22" t="s">
        <v>20897</v>
      </c>
      <c r="C3781" s="22" t="s">
        <v>12920</v>
      </c>
      <c r="D3781" s="22" t="s">
        <v>4508</v>
      </c>
      <c r="F3781" s="22" t="s">
        <v>3715</v>
      </c>
      <c r="H3781" s="22" t="s">
        <v>8</v>
      </c>
    </row>
    <row r="3782" spans="1:8">
      <c r="A3782" s="22" t="s">
        <v>12921</v>
      </c>
      <c r="B3782" s="22" t="s">
        <v>20898</v>
      </c>
      <c r="C3782" s="22" t="s">
        <v>12922</v>
      </c>
      <c r="D3782" s="22" t="s">
        <v>3714</v>
      </c>
      <c r="F3782" s="22" t="s">
        <v>3715</v>
      </c>
      <c r="H3782" s="22" t="s">
        <v>8</v>
      </c>
    </row>
    <row r="3783" spans="1:8">
      <c r="A3783" s="22" t="s">
        <v>12923</v>
      </c>
      <c r="B3783" s="22" t="s">
        <v>20899</v>
      </c>
      <c r="C3783" s="22" t="s">
        <v>12924</v>
      </c>
      <c r="D3783" s="22" t="s">
        <v>12925</v>
      </c>
      <c r="E3783" s="22" t="s">
        <v>12926</v>
      </c>
      <c r="F3783" s="22" t="s">
        <v>3697</v>
      </c>
      <c r="H3783" s="22" t="s">
        <v>8</v>
      </c>
    </row>
    <row r="3784" spans="1:8">
      <c r="A3784" s="22" t="s">
        <v>12927</v>
      </c>
      <c r="B3784" s="22" t="s">
        <v>20096</v>
      </c>
      <c r="C3784" s="22" t="s">
        <v>12928</v>
      </c>
      <c r="D3784" s="22" t="s">
        <v>5871</v>
      </c>
      <c r="F3784" s="22" t="s">
        <v>3730</v>
      </c>
      <c r="H3784" s="22" t="s">
        <v>8</v>
      </c>
    </row>
    <row r="3785" spans="1:8">
      <c r="A3785" s="22" t="s">
        <v>12929</v>
      </c>
      <c r="B3785" s="22" t="s">
        <v>19146</v>
      </c>
      <c r="C3785" s="22" t="s">
        <v>12930</v>
      </c>
      <c r="D3785" s="22" t="s">
        <v>4353</v>
      </c>
      <c r="F3785" s="22" t="s">
        <v>3943</v>
      </c>
      <c r="H3785" s="22" t="s">
        <v>8</v>
      </c>
    </row>
    <row r="3786" spans="1:8">
      <c r="A3786" s="22" t="s">
        <v>12931</v>
      </c>
      <c r="B3786" s="22" t="s">
        <v>20652</v>
      </c>
      <c r="C3786" s="22" t="s">
        <v>12932</v>
      </c>
      <c r="D3786" s="22" t="s">
        <v>5336</v>
      </c>
      <c r="F3786" s="22" t="s">
        <v>3715</v>
      </c>
      <c r="H3786" s="22" t="s">
        <v>8</v>
      </c>
    </row>
    <row r="3787" spans="1:8">
      <c r="A3787" s="22" t="s">
        <v>12933</v>
      </c>
      <c r="B3787" s="22" t="s">
        <v>20900</v>
      </c>
      <c r="C3787" s="22" t="s">
        <v>12934</v>
      </c>
      <c r="D3787" s="22" t="s">
        <v>3704</v>
      </c>
      <c r="F3787" s="22" t="s">
        <v>3697</v>
      </c>
      <c r="H3787" s="22" t="s">
        <v>8</v>
      </c>
    </row>
    <row r="3788" spans="1:8">
      <c r="A3788" s="22" t="s">
        <v>12935</v>
      </c>
      <c r="B3788" s="22" t="s">
        <v>19396</v>
      </c>
      <c r="C3788" s="22" t="s">
        <v>25005</v>
      </c>
      <c r="D3788" s="22" t="s">
        <v>6356</v>
      </c>
      <c r="F3788" s="22" t="s">
        <v>3715</v>
      </c>
      <c r="H3788" s="22" t="s">
        <v>8</v>
      </c>
    </row>
    <row r="3789" spans="1:8">
      <c r="A3789" s="22" t="s">
        <v>12936</v>
      </c>
      <c r="B3789" s="22" t="s">
        <v>21909</v>
      </c>
      <c r="C3789" s="22" t="s">
        <v>25006</v>
      </c>
      <c r="D3789" s="22" t="s">
        <v>4515</v>
      </c>
      <c r="F3789" s="22" t="s">
        <v>3730</v>
      </c>
      <c r="H3789" s="22" t="s">
        <v>8</v>
      </c>
    </row>
    <row r="3790" spans="1:8">
      <c r="A3790" s="22" t="s">
        <v>12937</v>
      </c>
      <c r="B3790" s="22" t="s">
        <v>20901</v>
      </c>
      <c r="C3790" s="22" t="s">
        <v>12938</v>
      </c>
      <c r="D3790" s="22" t="s">
        <v>3968</v>
      </c>
      <c r="F3790" s="22" t="s">
        <v>3730</v>
      </c>
      <c r="H3790" s="22" t="s">
        <v>8</v>
      </c>
    </row>
    <row r="3791" spans="1:8">
      <c r="A3791" s="22" t="s">
        <v>12939</v>
      </c>
      <c r="B3791" s="22" t="s">
        <v>20517</v>
      </c>
      <c r="C3791" s="22" t="s">
        <v>12940</v>
      </c>
      <c r="D3791" s="22" t="s">
        <v>6084</v>
      </c>
      <c r="E3791" s="22" t="s">
        <v>12941</v>
      </c>
      <c r="F3791" s="22" t="s">
        <v>3697</v>
      </c>
      <c r="H3791" s="22">
        <v>742</v>
      </c>
    </row>
    <row r="3792" spans="1:8">
      <c r="A3792" s="22" t="s">
        <v>12942</v>
      </c>
      <c r="B3792" s="22" t="s">
        <v>20902</v>
      </c>
      <c r="C3792" s="22" t="s">
        <v>12943</v>
      </c>
      <c r="D3792" s="22" t="s">
        <v>3892</v>
      </c>
      <c r="F3792" s="22" t="s">
        <v>3711</v>
      </c>
      <c r="H3792" s="22" t="s">
        <v>8</v>
      </c>
    </row>
    <row r="3793" spans="1:8">
      <c r="A3793" s="22" t="s">
        <v>12944</v>
      </c>
      <c r="B3793" s="22" t="s">
        <v>18604</v>
      </c>
      <c r="C3793" s="22" t="s">
        <v>12945</v>
      </c>
      <c r="D3793" s="22" t="s">
        <v>4874</v>
      </c>
      <c r="E3793" s="22" t="s">
        <v>12946</v>
      </c>
      <c r="F3793" s="22" t="s">
        <v>3697</v>
      </c>
      <c r="H3793" s="22" t="s">
        <v>8</v>
      </c>
    </row>
    <row r="3794" spans="1:8">
      <c r="A3794" s="22" t="s">
        <v>12947</v>
      </c>
      <c r="B3794" s="22" t="s">
        <v>20903</v>
      </c>
      <c r="C3794" s="22" t="s">
        <v>12948</v>
      </c>
      <c r="D3794" s="22" t="s">
        <v>4213</v>
      </c>
      <c r="F3794" s="22" t="s">
        <v>3697</v>
      </c>
      <c r="H3794" s="22" t="s">
        <v>8</v>
      </c>
    </row>
    <row r="3795" spans="1:8">
      <c r="A3795" s="22" t="s">
        <v>12949</v>
      </c>
      <c r="B3795" s="22" t="s">
        <v>20458</v>
      </c>
      <c r="C3795" s="22" t="s">
        <v>12950</v>
      </c>
      <c r="D3795" s="22" t="s">
        <v>3714</v>
      </c>
      <c r="E3795" s="22" t="s">
        <v>12951</v>
      </c>
      <c r="F3795" s="22" t="s">
        <v>3697</v>
      </c>
      <c r="H3795" s="22" t="s">
        <v>8</v>
      </c>
    </row>
    <row r="3796" spans="1:8">
      <c r="A3796" s="22" t="s">
        <v>12952</v>
      </c>
      <c r="B3796" s="22" t="s">
        <v>18902</v>
      </c>
      <c r="C3796" s="22" t="s">
        <v>12953</v>
      </c>
      <c r="D3796" s="22" t="s">
        <v>12954</v>
      </c>
      <c r="E3796" s="22" t="s">
        <v>12955</v>
      </c>
      <c r="F3796" s="22" t="s">
        <v>3697</v>
      </c>
      <c r="H3796" s="22" t="s">
        <v>8</v>
      </c>
    </row>
    <row r="3797" spans="1:8">
      <c r="A3797" s="22" t="s">
        <v>12956</v>
      </c>
      <c r="B3797" s="22" t="s">
        <v>20490</v>
      </c>
      <c r="C3797" s="22" t="s">
        <v>12957</v>
      </c>
      <c r="D3797" s="22" t="s">
        <v>4311</v>
      </c>
      <c r="E3797" s="22" t="s">
        <v>12958</v>
      </c>
      <c r="F3797" s="22" t="s">
        <v>3697</v>
      </c>
      <c r="G3797" s="22">
        <v>1</v>
      </c>
      <c r="H3797" s="22">
        <v>731</v>
      </c>
    </row>
    <row r="3798" spans="1:8">
      <c r="A3798" s="22" t="s">
        <v>12959</v>
      </c>
      <c r="B3798" s="22" t="s">
        <v>20904</v>
      </c>
      <c r="C3798" s="22" t="s">
        <v>12960</v>
      </c>
      <c r="D3798" s="22" t="s">
        <v>3759</v>
      </c>
      <c r="F3798" s="22" t="s">
        <v>3697</v>
      </c>
      <c r="H3798" s="22" t="s">
        <v>8</v>
      </c>
    </row>
    <row r="3799" spans="1:8">
      <c r="A3799" s="22" t="s">
        <v>12961</v>
      </c>
      <c r="B3799" s="22" t="s">
        <v>19152</v>
      </c>
      <c r="C3799" s="22" t="s">
        <v>12962</v>
      </c>
      <c r="D3799" s="22" t="s">
        <v>4353</v>
      </c>
      <c r="F3799" s="22" t="s">
        <v>3715</v>
      </c>
      <c r="H3799" s="22" t="s">
        <v>8</v>
      </c>
    </row>
    <row r="3800" spans="1:8">
      <c r="A3800" s="22" t="s">
        <v>12963</v>
      </c>
      <c r="B3800" s="22" t="s">
        <v>19524</v>
      </c>
      <c r="C3800" s="22" t="s">
        <v>12964</v>
      </c>
      <c r="D3800" s="22" t="s">
        <v>12965</v>
      </c>
      <c r="F3800" s="22" t="s">
        <v>3730</v>
      </c>
      <c r="H3800" s="22" t="s">
        <v>8</v>
      </c>
    </row>
    <row r="3801" spans="1:8">
      <c r="A3801" s="22" t="s">
        <v>12966</v>
      </c>
      <c r="B3801" s="22" t="s">
        <v>19241</v>
      </c>
      <c r="C3801" s="22" t="s">
        <v>12967</v>
      </c>
      <c r="D3801" s="22" t="s">
        <v>4019</v>
      </c>
      <c r="E3801" s="22" t="s">
        <v>12968</v>
      </c>
      <c r="F3801" s="22" t="s">
        <v>3697</v>
      </c>
      <c r="H3801" s="22">
        <v>156</v>
      </c>
    </row>
    <row r="3802" spans="1:8">
      <c r="A3802" s="22" t="s">
        <v>12969</v>
      </c>
      <c r="B3802" s="22" t="s">
        <v>20905</v>
      </c>
      <c r="C3802" s="22" t="s">
        <v>12970</v>
      </c>
      <c r="D3802" s="22" t="s">
        <v>3785</v>
      </c>
      <c r="F3802" s="22" t="s">
        <v>3730</v>
      </c>
      <c r="H3802" s="22" t="s">
        <v>8</v>
      </c>
    </row>
    <row r="3803" spans="1:8">
      <c r="A3803" s="22" t="s">
        <v>12971</v>
      </c>
      <c r="B3803" s="22" t="s">
        <v>20906</v>
      </c>
      <c r="C3803" s="22" t="s">
        <v>12972</v>
      </c>
      <c r="D3803" s="22" t="s">
        <v>3865</v>
      </c>
      <c r="F3803" s="22" t="s">
        <v>3711</v>
      </c>
      <c r="H3803" s="22" t="s">
        <v>8</v>
      </c>
    </row>
    <row r="3804" spans="1:8">
      <c r="A3804" s="22" t="s">
        <v>12973</v>
      </c>
      <c r="B3804" s="22" t="s">
        <v>18733</v>
      </c>
      <c r="C3804" s="22" t="s">
        <v>25007</v>
      </c>
      <c r="D3804" s="22" t="s">
        <v>3748</v>
      </c>
      <c r="E3804" s="22" t="s">
        <v>25008</v>
      </c>
      <c r="F3804" s="22" t="s">
        <v>3697</v>
      </c>
      <c r="G3804" s="22">
        <v>1</v>
      </c>
      <c r="H3804" s="22">
        <v>1436</v>
      </c>
    </row>
    <row r="3805" spans="1:8">
      <c r="A3805" s="22" t="s">
        <v>12974</v>
      </c>
      <c r="B3805" s="22" t="s">
        <v>18619</v>
      </c>
      <c r="C3805" s="22" t="s">
        <v>12975</v>
      </c>
      <c r="D3805" s="22" t="s">
        <v>4796</v>
      </c>
      <c r="E3805" s="22" t="s">
        <v>12976</v>
      </c>
      <c r="F3805" s="22" t="s">
        <v>3697</v>
      </c>
      <c r="G3805" s="22">
        <v>2</v>
      </c>
      <c r="H3805" s="22">
        <v>929</v>
      </c>
    </row>
    <row r="3806" spans="1:8">
      <c r="A3806" s="22" t="s">
        <v>12977</v>
      </c>
      <c r="B3806" s="22" t="s">
        <v>20907</v>
      </c>
      <c r="C3806" s="22" t="s">
        <v>12978</v>
      </c>
      <c r="D3806" s="22" t="s">
        <v>3800</v>
      </c>
      <c r="E3806" s="22" t="s">
        <v>12979</v>
      </c>
      <c r="F3806" s="22" t="s">
        <v>3697</v>
      </c>
      <c r="G3806" s="22">
        <v>1</v>
      </c>
      <c r="H3806" s="22">
        <v>2427</v>
      </c>
    </row>
    <row r="3807" spans="1:8">
      <c r="A3807" s="22" t="s">
        <v>12980</v>
      </c>
      <c r="B3807" s="22" t="s">
        <v>20908</v>
      </c>
      <c r="C3807" s="22" t="s">
        <v>12981</v>
      </c>
      <c r="D3807" s="22" t="s">
        <v>4779</v>
      </c>
      <c r="E3807" s="22" t="s">
        <v>12982</v>
      </c>
      <c r="F3807" s="22" t="s">
        <v>3697</v>
      </c>
      <c r="G3807" s="22">
        <v>1</v>
      </c>
      <c r="H3807" s="22" t="s">
        <v>8</v>
      </c>
    </row>
    <row r="3808" spans="1:8">
      <c r="A3808" s="22" t="s">
        <v>12983</v>
      </c>
      <c r="B3808" s="22" t="s">
        <v>20909</v>
      </c>
      <c r="C3808" s="22" t="s">
        <v>12984</v>
      </c>
      <c r="D3808" s="22" t="s">
        <v>3738</v>
      </c>
      <c r="F3808" s="22" t="s">
        <v>3715</v>
      </c>
      <c r="H3808" s="22" t="s">
        <v>8</v>
      </c>
    </row>
    <row r="3809" spans="1:8">
      <c r="A3809" s="22" t="s">
        <v>12985</v>
      </c>
      <c r="B3809" s="22" t="s">
        <v>20910</v>
      </c>
      <c r="C3809" s="22" t="s">
        <v>12986</v>
      </c>
      <c r="D3809" s="22" t="s">
        <v>5094</v>
      </c>
      <c r="F3809" s="22" t="s">
        <v>3730</v>
      </c>
      <c r="H3809" s="22" t="s">
        <v>8</v>
      </c>
    </row>
    <row r="3810" spans="1:8">
      <c r="A3810" s="22" t="s">
        <v>12987</v>
      </c>
      <c r="B3810" s="22" t="s">
        <v>20911</v>
      </c>
      <c r="C3810" s="22" t="s">
        <v>12988</v>
      </c>
      <c r="D3810" s="22" t="s">
        <v>4508</v>
      </c>
      <c r="E3810" s="22" t="s">
        <v>12989</v>
      </c>
      <c r="F3810" s="22" t="s">
        <v>3697</v>
      </c>
      <c r="H3810" s="22">
        <v>440</v>
      </c>
    </row>
    <row r="3811" spans="1:8">
      <c r="A3811" s="22" t="s">
        <v>12990</v>
      </c>
      <c r="B3811" s="22" t="s">
        <v>19477</v>
      </c>
      <c r="C3811" s="22" t="s">
        <v>12991</v>
      </c>
      <c r="D3811" s="22" t="s">
        <v>5078</v>
      </c>
      <c r="E3811" s="22" t="s">
        <v>12992</v>
      </c>
      <c r="F3811" s="22" t="s">
        <v>3697</v>
      </c>
      <c r="H3811" s="22">
        <v>792</v>
      </c>
    </row>
    <row r="3812" spans="1:8">
      <c r="A3812" s="22" t="s">
        <v>12993</v>
      </c>
      <c r="B3812" s="22" t="s">
        <v>21002</v>
      </c>
      <c r="C3812" s="22" t="s">
        <v>25009</v>
      </c>
      <c r="D3812" s="22" t="s">
        <v>7728</v>
      </c>
      <c r="E3812" s="22" t="s">
        <v>25010</v>
      </c>
      <c r="F3812" s="22" t="s">
        <v>3697</v>
      </c>
      <c r="H3812" s="22">
        <v>2198</v>
      </c>
    </row>
    <row r="3813" spans="1:8">
      <c r="A3813" s="22" t="s">
        <v>12994</v>
      </c>
      <c r="B3813" s="22" t="s">
        <v>20912</v>
      </c>
      <c r="C3813" s="22" t="s">
        <v>12995</v>
      </c>
      <c r="D3813" s="22" t="s">
        <v>8331</v>
      </c>
      <c r="E3813" s="22" t="s">
        <v>12996</v>
      </c>
      <c r="F3813" s="22" t="s">
        <v>3697</v>
      </c>
      <c r="H3813" s="22">
        <v>2202</v>
      </c>
    </row>
    <row r="3814" spans="1:8">
      <c r="A3814" s="22" t="s">
        <v>12997</v>
      </c>
      <c r="B3814" s="22" t="s">
        <v>19127</v>
      </c>
      <c r="C3814" s="22" t="s">
        <v>12998</v>
      </c>
      <c r="D3814" s="22" t="s">
        <v>4463</v>
      </c>
      <c r="E3814" s="22" t="s">
        <v>1260</v>
      </c>
      <c r="F3814" s="22" t="s">
        <v>3697</v>
      </c>
      <c r="H3814" s="22" t="s">
        <v>8</v>
      </c>
    </row>
    <row r="3815" spans="1:8">
      <c r="A3815" s="22" t="s">
        <v>12999</v>
      </c>
      <c r="B3815" s="22" t="s">
        <v>20913</v>
      </c>
      <c r="C3815" s="22" t="s">
        <v>13000</v>
      </c>
      <c r="D3815" s="22" t="s">
        <v>3765</v>
      </c>
      <c r="F3815" s="22" t="s">
        <v>3711</v>
      </c>
      <c r="H3815" s="22" t="s">
        <v>8</v>
      </c>
    </row>
    <row r="3816" spans="1:8">
      <c r="A3816" s="22" t="s">
        <v>13001</v>
      </c>
      <c r="B3816" s="22" t="s">
        <v>19606</v>
      </c>
      <c r="C3816" s="22" t="s">
        <v>13002</v>
      </c>
      <c r="D3816" s="22" t="s">
        <v>4353</v>
      </c>
      <c r="F3816" s="22" t="s">
        <v>3715</v>
      </c>
      <c r="H3816" s="22" t="s">
        <v>8</v>
      </c>
    </row>
    <row r="3817" spans="1:8">
      <c r="A3817" s="22" t="s">
        <v>13003</v>
      </c>
      <c r="B3817" s="22" t="s">
        <v>20914</v>
      </c>
      <c r="C3817" s="22" t="s">
        <v>13004</v>
      </c>
      <c r="D3817" s="22" t="s">
        <v>7777</v>
      </c>
      <c r="F3817" s="22" t="s">
        <v>3715</v>
      </c>
      <c r="H3817" s="22" t="s">
        <v>8</v>
      </c>
    </row>
    <row r="3818" spans="1:8">
      <c r="A3818" s="22" t="s">
        <v>13005</v>
      </c>
      <c r="B3818" s="22" t="s">
        <v>20860</v>
      </c>
      <c r="C3818" s="22" t="s">
        <v>13006</v>
      </c>
      <c r="D3818" s="22" t="s">
        <v>4223</v>
      </c>
      <c r="F3818" s="22" t="s">
        <v>3730</v>
      </c>
      <c r="H3818" s="22" t="s">
        <v>8</v>
      </c>
    </row>
    <row r="3819" spans="1:8">
      <c r="A3819" s="22" t="s">
        <v>13007</v>
      </c>
      <c r="B3819" s="22" t="s">
        <v>18971</v>
      </c>
      <c r="C3819" s="22" t="s">
        <v>13008</v>
      </c>
      <c r="D3819" s="22" t="s">
        <v>7597</v>
      </c>
      <c r="F3819" s="22" t="s">
        <v>3711</v>
      </c>
      <c r="H3819" s="22" t="s">
        <v>8</v>
      </c>
    </row>
    <row r="3820" spans="1:8">
      <c r="A3820" s="22" t="s">
        <v>13009</v>
      </c>
      <c r="B3820" s="22" t="s">
        <v>20915</v>
      </c>
      <c r="C3820" s="22" t="s">
        <v>13010</v>
      </c>
      <c r="D3820" s="22" t="s">
        <v>13011</v>
      </c>
      <c r="E3820" s="22" t="s">
        <v>13012</v>
      </c>
      <c r="F3820" s="22" t="s">
        <v>3697</v>
      </c>
      <c r="H3820" s="22" t="s">
        <v>8</v>
      </c>
    </row>
    <row r="3821" spans="1:8">
      <c r="A3821" s="22" t="s">
        <v>13013</v>
      </c>
      <c r="B3821" s="22" t="s">
        <v>25011</v>
      </c>
      <c r="C3821" s="22" t="s">
        <v>25012</v>
      </c>
      <c r="D3821" s="22" t="s">
        <v>5444</v>
      </c>
      <c r="F3821" s="22" t="s">
        <v>3711</v>
      </c>
      <c r="H3821" s="22" t="s">
        <v>8</v>
      </c>
    </row>
    <row r="3822" spans="1:8">
      <c r="A3822" s="22" t="s">
        <v>13014</v>
      </c>
      <c r="B3822" s="22" t="s">
        <v>18604</v>
      </c>
      <c r="C3822" s="22" t="s">
        <v>13015</v>
      </c>
      <c r="D3822" s="22" t="s">
        <v>4311</v>
      </c>
      <c r="E3822" s="22" t="s">
        <v>13016</v>
      </c>
      <c r="F3822" s="22" t="s">
        <v>3697</v>
      </c>
      <c r="G3822" s="22">
        <v>1</v>
      </c>
      <c r="H3822" s="22">
        <v>709</v>
      </c>
    </row>
    <row r="3823" spans="1:8">
      <c r="A3823" s="22" t="s">
        <v>13017</v>
      </c>
      <c r="B3823" s="22" t="s">
        <v>20916</v>
      </c>
      <c r="C3823" s="22" t="s">
        <v>13018</v>
      </c>
      <c r="D3823" s="22" t="s">
        <v>4380</v>
      </c>
      <c r="F3823" s="22" t="s">
        <v>3715</v>
      </c>
      <c r="H3823" s="22" t="s">
        <v>8</v>
      </c>
    </row>
    <row r="3824" spans="1:8">
      <c r="A3824" s="22" t="s">
        <v>13019</v>
      </c>
      <c r="B3824" s="22" t="s">
        <v>20917</v>
      </c>
      <c r="C3824" s="22" t="s">
        <v>13020</v>
      </c>
      <c r="D3824" s="22" t="s">
        <v>4454</v>
      </c>
      <c r="F3824" s="22" t="s">
        <v>3715</v>
      </c>
      <c r="H3824" s="22" t="s">
        <v>8</v>
      </c>
    </row>
    <row r="3825" spans="1:8">
      <c r="A3825" s="22" t="s">
        <v>13021</v>
      </c>
      <c r="B3825" s="22" t="s">
        <v>20918</v>
      </c>
      <c r="C3825" s="22" t="s">
        <v>13022</v>
      </c>
      <c r="D3825" s="22" t="s">
        <v>4151</v>
      </c>
      <c r="E3825" s="22" t="s">
        <v>13023</v>
      </c>
      <c r="F3825" s="22" t="s">
        <v>3697</v>
      </c>
      <c r="H3825" s="22">
        <v>886</v>
      </c>
    </row>
    <row r="3826" spans="1:8">
      <c r="A3826" s="22" t="s">
        <v>13024</v>
      </c>
      <c r="B3826" s="22" t="s">
        <v>20919</v>
      </c>
      <c r="C3826" s="22" t="s">
        <v>13025</v>
      </c>
      <c r="D3826" s="22" t="s">
        <v>8094</v>
      </c>
      <c r="E3826" s="22" t="s">
        <v>6552</v>
      </c>
      <c r="F3826" s="22" t="s">
        <v>3697</v>
      </c>
      <c r="H3826" s="22">
        <v>352</v>
      </c>
    </row>
    <row r="3827" spans="1:8">
      <c r="A3827" s="22" t="s">
        <v>13026</v>
      </c>
      <c r="B3827" s="22" t="s">
        <v>18900</v>
      </c>
      <c r="C3827" s="22" t="s">
        <v>13027</v>
      </c>
      <c r="D3827" s="22" t="s">
        <v>4293</v>
      </c>
      <c r="E3827" s="22" t="s">
        <v>13028</v>
      </c>
      <c r="F3827" s="22" t="s">
        <v>3697</v>
      </c>
      <c r="H3827" s="22">
        <v>16</v>
      </c>
    </row>
    <row r="3828" spans="1:8">
      <c r="A3828" s="22" t="s">
        <v>13029</v>
      </c>
      <c r="B3828" s="22" t="s">
        <v>20920</v>
      </c>
      <c r="C3828" s="22" t="s">
        <v>13030</v>
      </c>
      <c r="D3828" s="22" t="s">
        <v>3704</v>
      </c>
      <c r="F3828" s="22" t="s">
        <v>3715</v>
      </c>
      <c r="H3828" s="22" t="s">
        <v>8</v>
      </c>
    </row>
    <row r="3829" spans="1:8">
      <c r="A3829" s="22" t="s">
        <v>13031</v>
      </c>
      <c r="B3829" s="22" t="s">
        <v>20921</v>
      </c>
      <c r="C3829" s="22" t="s">
        <v>13032</v>
      </c>
      <c r="D3829" s="22" t="s">
        <v>6650</v>
      </c>
      <c r="F3829" s="22" t="s">
        <v>3730</v>
      </c>
      <c r="H3829" s="22" t="s">
        <v>8</v>
      </c>
    </row>
    <row r="3830" spans="1:8">
      <c r="A3830" s="22" t="s">
        <v>13033</v>
      </c>
      <c r="B3830" s="22" t="s">
        <v>20328</v>
      </c>
      <c r="C3830" s="22" t="s">
        <v>13034</v>
      </c>
      <c r="D3830" s="22" t="s">
        <v>3931</v>
      </c>
      <c r="F3830" s="22" t="s">
        <v>3730</v>
      </c>
      <c r="H3830" s="22" t="s">
        <v>8</v>
      </c>
    </row>
    <row r="3831" spans="1:8">
      <c r="A3831" s="22" t="s">
        <v>13035</v>
      </c>
      <c r="B3831" s="22" t="s">
        <v>19251</v>
      </c>
      <c r="C3831" s="22" t="s">
        <v>13036</v>
      </c>
      <c r="D3831" s="22" t="s">
        <v>5306</v>
      </c>
      <c r="E3831" s="22" t="s">
        <v>13037</v>
      </c>
      <c r="F3831" s="22" t="s">
        <v>3697</v>
      </c>
      <c r="H3831" s="22">
        <v>1147</v>
      </c>
    </row>
    <row r="3832" spans="1:8">
      <c r="A3832" s="22" t="s">
        <v>13038</v>
      </c>
      <c r="B3832" s="22" t="s">
        <v>19779</v>
      </c>
      <c r="C3832" s="22" t="s">
        <v>13039</v>
      </c>
      <c r="D3832" s="22" t="s">
        <v>6827</v>
      </c>
      <c r="E3832" s="22" t="s">
        <v>13040</v>
      </c>
      <c r="F3832" s="22" t="s">
        <v>3697</v>
      </c>
      <c r="H3832" s="22">
        <v>510</v>
      </c>
    </row>
    <row r="3833" spans="1:8">
      <c r="A3833" s="22" t="s">
        <v>13041</v>
      </c>
      <c r="B3833" s="22" t="s">
        <v>20922</v>
      </c>
      <c r="C3833" s="22" t="s">
        <v>13042</v>
      </c>
      <c r="D3833" s="22" t="s">
        <v>6962</v>
      </c>
      <c r="F3833" s="22" t="s">
        <v>3711</v>
      </c>
      <c r="H3833" s="22" t="s">
        <v>8</v>
      </c>
    </row>
    <row r="3834" spans="1:8">
      <c r="A3834" s="22" t="s">
        <v>13043</v>
      </c>
      <c r="B3834" s="22" t="s">
        <v>20923</v>
      </c>
      <c r="C3834" s="22" t="s">
        <v>13044</v>
      </c>
      <c r="D3834" s="22" t="s">
        <v>4051</v>
      </c>
      <c r="E3834" s="22" t="s">
        <v>13045</v>
      </c>
      <c r="F3834" s="22" t="s">
        <v>3697</v>
      </c>
      <c r="H3834" s="22">
        <v>973</v>
      </c>
    </row>
    <row r="3835" spans="1:8">
      <c r="A3835" s="22" t="s">
        <v>13046</v>
      </c>
      <c r="B3835" s="22" t="s">
        <v>20924</v>
      </c>
      <c r="C3835" s="22" t="s">
        <v>13047</v>
      </c>
      <c r="D3835" s="22" t="s">
        <v>4353</v>
      </c>
      <c r="F3835" s="22" t="s">
        <v>3943</v>
      </c>
      <c r="H3835" s="22" t="s">
        <v>8</v>
      </c>
    </row>
    <row r="3836" spans="1:8">
      <c r="A3836" s="22" t="s">
        <v>13048</v>
      </c>
      <c r="B3836" s="22" t="s">
        <v>20049</v>
      </c>
      <c r="C3836" s="22" t="s">
        <v>13049</v>
      </c>
      <c r="D3836" s="22" t="s">
        <v>13050</v>
      </c>
      <c r="E3836" s="22" t="s">
        <v>13051</v>
      </c>
      <c r="F3836" s="22" t="s">
        <v>3697</v>
      </c>
      <c r="H3836" s="22">
        <v>1119</v>
      </c>
    </row>
    <row r="3837" spans="1:8">
      <c r="A3837" s="22" t="s">
        <v>13052</v>
      </c>
      <c r="B3837" s="22" t="s">
        <v>18746</v>
      </c>
      <c r="C3837" s="22" t="s">
        <v>13053</v>
      </c>
      <c r="D3837" s="22" t="s">
        <v>4957</v>
      </c>
      <c r="F3837" s="22" t="s">
        <v>3715</v>
      </c>
      <c r="H3837" s="22" t="s">
        <v>8</v>
      </c>
    </row>
    <row r="3838" spans="1:8">
      <c r="A3838" s="22" t="s">
        <v>13054</v>
      </c>
      <c r="B3838" s="22" t="s">
        <v>20925</v>
      </c>
      <c r="C3838" s="22" t="s">
        <v>13055</v>
      </c>
      <c r="D3838" s="22" t="s">
        <v>4311</v>
      </c>
      <c r="E3838" s="22" t="s">
        <v>13056</v>
      </c>
      <c r="F3838" s="22" t="s">
        <v>3697</v>
      </c>
      <c r="H3838" s="22">
        <v>716</v>
      </c>
    </row>
    <row r="3839" spans="1:8">
      <c r="A3839" s="22" t="s">
        <v>13057</v>
      </c>
      <c r="B3839" s="22" t="s">
        <v>20926</v>
      </c>
      <c r="C3839" s="22" t="s">
        <v>13058</v>
      </c>
      <c r="D3839" s="22" t="s">
        <v>13059</v>
      </c>
      <c r="E3839" s="22" t="s">
        <v>13060</v>
      </c>
      <c r="F3839" s="22" t="s">
        <v>3697</v>
      </c>
      <c r="G3839" s="22">
        <v>1</v>
      </c>
      <c r="H3839" s="22">
        <v>744</v>
      </c>
    </row>
    <row r="3840" spans="1:8">
      <c r="A3840" s="22" t="s">
        <v>13061</v>
      </c>
      <c r="B3840" s="22" t="s">
        <v>20927</v>
      </c>
      <c r="C3840" s="22" t="s">
        <v>13062</v>
      </c>
      <c r="D3840" s="22" t="s">
        <v>3765</v>
      </c>
      <c r="F3840" s="22" t="s">
        <v>3715</v>
      </c>
      <c r="H3840" s="22" t="s">
        <v>8</v>
      </c>
    </row>
    <row r="3841" spans="1:8">
      <c r="A3841" s="22" t="s">
        <v>13063</v>
      </c>
      <c r="B3841" s="22" t="s">
        <v>20928</v>
      </c>
      <c r="C3841" s="22" t="s">
        <v>13064</v>
      </c>
      <c r="D3841" s="22" t="s">
        <v>7746</v>
      </c>
      <c r="F3841" s="22" t="s">
        <v>3697</v>
      </c>
      <c r="H3841" s="22" t="s">
        <v>8</v>
      </c>
    </row>
    <row r="3842" spans="1:8">
      <c r="A3842" s="22" t="s">
        <v>13065</v>
      </c>
      <c r="B3842" s="22" t="s">
        <v>19348</v>
      </c>
      <c r="C3842" s="22" t="s">
        <v>13066</v>
      </c>
      <c r="D3842" s="22" t="s">
        <v>3978</v>
      </c>
      <c r="F3842" s="22" t="s">
        <v>3715</v>
      </c>
      <c r="H3842" s="22" t="s">
        <v>8</v>
      </c>
    </row>
    <row r="3843" spans="1:8">
      <c r="A3843" s="22" t="s">
        <v>13067</v>
      </c>
      <c r="B3843" s="22" t="s">
        <v>18900</v>
      </c>
      <c r="C3843" s="22" t="s">
        <v>13068</v>
      </c>
      <c r="D3843" s="22" t="s">
        <v>3904</v>
      </c>
      <c r="E3843" s="22" t="s">
        <v>13069</v>
      </c>
      <c r="F3843" s="22" t="s">
        <v>3697</v>
      </c>
      <c r="H3843" s="22" t="s">
        <v>13070</v>
      </c>
    </row>
    <row r="3844" spans="1:8">
      <c r="A3844" s="22" t="s">
        <v>13071</v>
      </c>
      <c r="B3844" s="22" t="s">
        <v>20929</v>
      </c>
      <c r="C3844" s="22" t="s">
        <v>13072</v>
      </c>
      <c r="D3844" s="22" t="s">
        <v>4176</v>
      </c>
      <c r="F3844" s="22" t="s">
        <v>3715</v>
      </c>
      <c r="H3844" s="22" t="s">
        <v>8</v>
      </c>
    </row>
    <row r="3845" spans="1:8">
      <c r="A3845" s="22" t="s">
        <v>13073</v>
      </c>
      <c r="B3845" s="22" t="s">
        <v>19277</v>
      </c>
      <c r="C3845" s="22" t="s">
        <v>13074</v>
      </c>
      <c r="D3845" s="22" t="s">
        <v>5336</v>
      </c>
      <c r="F3845" s="22" t="s">
        <v>3730</v>
      </c>
      <c r="H3845" s="22" t="s">
        <v>8</v>
      </c>
    </row>
    <row r="3846" spans="1:8">
      <c r="A3846" s="22" t="s">
        <v>13075</v>
      </c>
      <c r="B3846" s="22" t="s">
        <v>25013</v>
      </c>
      <c r="C3846" s="22" t="s">
        <v>25014</v>
      </c>
      <c r="D3846" s="22" t="s">
        <v>10239</v>
      </c>
      <c r="F3846" s="22" t="s">
        <v>3730</v>
      </c>
      <c r="H3846" s="22" t="s">
        <v>8</v>
      </c>
    </row>
    <row r="3847" spans="1:8">
      <c r="A3847" s="22" t="s">
        <v>13076</v>
      </c>
      <c r="B3847" s="22" t="s">
        <v>18886</v>
      </c>
      <c r="C3847" s="22" t="s">
        <v>25015</v>
      </c>
      <c r="D3847" s="22" t="s">
        <v>4650</v>
      </c>
      <c r="E3847" s="22" t="s">
        <v>25016</v>
      </c>
      <c r="F3847" s="22" t="s">
        <v>3697</v>
      </c>
      <c r="H3847" s="22">
        <v>1720</v>
      </c>
    </row>
    <row r="3848" spans="1:8">
      <c r="A3848" s="22" t="s">
        <v>13077</v>
      </c>
      <c r="B3848" s="22" t="s">
        <v>19394</v>
      </c>
      <c r="C3848" s="22" t="s">
        <v>13078</v>
      </c>
      <c r="D3848" s="22" t="s">
        <v>6282</v>
      </c>
      <c r="F3848" s="22" t="s">
        <v>3730</v>
      </c>
      <c r="H3848" s="22" t="s">
        <v>8</v>
      </c>
    </row>
    <row r="3849" spans="1:8">
      <c r="A3849" s="22" t="s">
        <v>13079</v>
      </c>
      <c r="B3849" s="22" t="s">
        <v>20930</v>
      </c>
      <c r="C3849" s="22" t="s">
        <v>13080</v>
      </c>
      <c r="D3849" s="22" t="s">
        <v>13081</v>
      </c>
      <c r="E3849" s="22" t="s">
        <v>13082</v>
      </c>
      <c r="F3849" s="22" t="s">
        <v>3697</v>
      </c>
      <c r="H3849" s="22">
        <v>351</v>
      </c>
    </row>
    <row r="3850" spans="1:8">
      <c r="A3850" s="22" t="s">
        <v>13083</v>
      </c>
      <c r="B3850" s="22" t="s">
        <v>19229</v>
      </c>
      <c r="C3850" s="22" t="s">
        <v>13084</v>
      </c>
      <c r="D3850" s="22" t="s">
        <v>5444</v>
      </c>
      <c r="E3850" s="22" t="s">
        <v>13085</v>
      </c>
      <c r="F3850" s="22" t="s">
        <v>3697</v>
      </c>
      <c r="G3850" s="22">
        <v>1</v>
      </c>
      <c r="H3850" s="22" t="s">
        <v>8</v>
      </c>
    </row>
    <row r="3851" spans="1:8">
      <c r="A3851" s="22" t="s">
        <v>13086</v>
      </c>
      <c r="B3851" s="22" t="s">
        <v>18700</v>
      </c>
      <c r="C3851" s="22" t="s">
        <v>13087</v>
      </c>
      <c r="D3851" s="22" t="s">
        <v>6017</v>
      </c>
      <c r="E3851" s="22" t="s">
        <v>13088</v>
      </c>
      <c r="F3851" s="22" t="s">
        <v>3697</v>
      </c>
      <c r="H3851" s="22" t="s">
        <v>8</v>
      </c>
    </row>
    <row r="3852" spans="1:8">
      <c r="A3852" s="22" t="s">
        <v>13089</v>
      </c>
      <c r="B3852" s="22" t="s">
        <v>20931</v>
      </c>
      <c r="C3852" s="22" t="s">
        <v>13090</v>
      </c>
      <c r="D3852" s="22" t="s">
        <v>3800</v>
      </c>
      <c r="E3852" s="22" t="s">
        <v>13091</v>
      </c>
      <c r="F3852" s="22" t="s">
        <v>3697</v>
      </c>
      <c r="H3852" s="22">
        <v>2469</v>
      </c>
    </row>
    <row r="3853" spans="1:8">
      <c r="A3853" s="22" t="s">
        <v>13092</v>
      </c>
      <c r="B3853" s="22" t="s">
        <v>18820</v>
      </c>
      <c r="C3853" s="22" t="s">
        <v>13093</v>
      </c>
      <c r="D3853" s="22" t="s">
        <v>4311</v>
      </c>
      <c r="F3853" s="22" t="s">
        <v>3715</v>
      </c>
      <c r="H3853" s="22" t="s">
        <v>8</v>
      </c>
    </row>
    <row r="3854" spans="1:8">
      <c r="A3854" s="22" t="s">
        <v>13094</v>
      </c>
      <c r="B3854" s="22" t="s">
        <v>20932</v>
      </c>
      <c r="C3854" s="22" t="s">
        <v>13095</v>
      </c>
      <c r="D3854" s="22" t="s">
        <v>4512</v>
      </c>
      <c r="E3854" s="22" t="s">
        <v>13096</v>
      </c>
      <c r="F3854" s="22" t="s">
        <v>3697</v>
      </c>
      <c r="H3854" s="22">
        <v>1786</v>
      </c>
    </row>
    <row r="3855" spans="1:8">
      <c r="A3855" s="22" t="s">
        <v>13097</v>
      </c>
      <c r="B3855" s="22" t="s">
        <v>18756</v>
      </c>
      <c r="C3855" s="22" t="s">
        <v>13098</v>
      </c>
      <c r="D3855" s="22" t="s">
        <v>5499</v>
      </c>
      <c r="E3855" s="22" t="s">
        <v>13099</v>
      </c>
      <c r="F3855" s="22" t="s">
        <v>3697</v>
      </c>
      <c r="H3855" s="22" t="s">
        <v>8</v>
      </c>
    </row>
    <row r="3856" spans="1:8">
      <c r="A3856" s="22" t="s">
        <v>13100</v>
      </c>
      <c r="B3856" s="22" t="s">
        <v>18720</v>
      </c>
      <c r="C3856" s="22" t="s">
        <v>13101</v>
      </c>
      <c r="D3856" s="22" t="s">
        <v>3889</v>
      </c>
      <c r="E3856" s="22" t="s">
        <v>13102</v>
      </c>
      <c r="F3856" s="22" t="s">
        <v>3697</v>
      </c>
      <c r="G3856" s="22">
        <v>1</v>
      </c>
      <c r="H3856" s="22">
        <v>179</v>
      </c>
    </row>
    <row r="3857" spans="1:8">
      <c r="A3857" s="22" t="s">
        <v>13103</v>
      </c>
      <c r="B3857" s="22" t="s">
        <v>20933</v>
      </c>
      <c r="C3857" s="22" t="s">
        <v>13104</v>
      </c>
      <c r="D3857" s="22" t="s">
        <v>4353</v>
      </c>
      <c r="F3857" s="22" t="s">
        <v>3715</v>
      </c>
      <c r="H3857" s="22" t="s">
        <v>8</v>
      </c>
    </row>
    <row r="3858" spans="1:8">
      <c r="A3858" s="22" t="s">
        <v>13105</v>
      </c>
      <c r="B3858" s="22" t="s">
        <v>25017</v>
      </c>
      <c r="C3858" s="22" t="s">
        <v>25018</v>
      </c>
      <c r="D3858" s="22" t="s">
        <v>4088</v>
      </c>
      <c r="F3858" s="22" t="s">
        <v>3715</v>
      </c>
      <c r="H3858" s="22" t="s">
        <v>8</v>
      </c>
    </row>
    <row r="3859" spans="1:8">
      <c r="A3859" s="22" t="s">
        <v>13106</v>
      </c>
      <c r="B3859" s="22" t="s">
        <v>20011</v>
      </c>
      <c r="C3859" s="22" t="s">
        <v>13107</v>
      </c>
      <c r="D3859" s="22" t="s">
        <v>9054</v>
      </c>
      <c r="E3859" s="22" t="s">
        <v>13108</v>
      </c>
      <c r="F3859" s="22" t="s">
        <v>3697</v>
      </c>
      <c r="H3859" s="22">
        <v>264</v>
      </c>
    </row>
    <row r="3860" spans="1:8">
      <c r="A3860" s="22" t="s">
        <v>13109</v>
      </c>
      <c r="B3860" s="22" t="s">
        <v>20934</v>
      </c>
      <c r="C3860" s="22" t="s">
        <v>13110</v>
      </c>
      <c r="D3860" s="22" t="s">
        <v>7611</v>
      </c>
      <c r="F3860" s="22" t="s">
        <v>3730</v>
      </c>
      <c r="H3860" s="22">
        <v>1083</v>
      </c>
    </row>
    <row r="3861" spans="1:8">
      <c r="A3861" s="22" t="s">
        <v>13111</v>
      </c>
      <c r="B3861" s="22" t="s">
        <v>18642</v>
      </c>
      <c r="C3861" s="22" t="s">
        <v>13112</v>
      </c>
      <c r="D3861" s="22" t="s">
        <v>4349</v>
      </c>
      <c r="F3861" s="22" t="s">
        <v>3730</v>
      </c>
      <c r="H3861" s="22" t="s">
        <v>8</v>
      </c>
    </row>
    <row r="3862" spans="1:8">
      <c r="A3862" s="22" t="s">
        <v>13113</v>
      </c>
      <c r="B3862" s="22" t="s">
        <v>20935</v>
      </c>
      <c r="C3862" s="22" t="s">
        <v>13114</v>
      </c>
      <c r="D3862" s="22" t="s">
        <v>13115</v>
      </c>
      <c r="F3862" s="22" t="s">
        <v>3715</v>
      </c>
      <c r="H3862" s="22" t="s">
        <v>8</v>
      </c>
    </row>
    <row r="3863" spans="1:8">
      <c r="A3863" s="22" t="s">
        <v>13116</v>
      </c>
      <c r="B3863" s="22" t="s">
        <v>19687</v>
      </c>
      <c r="C3863" s="22" t="s">
        <v>13117</v>
      </c>
      <c r="D3863" s="22" t="s">
        <v>4206</v>
      </c>
      <c r="F3863" s="22" t="s">
        <v>3715</v>
      </c>
      <c r="H3863" s="22" t="s">
        <v>8</v>
      </c>
    </row>
    <row r="3864" spans="1:8">
      <c r="A3864" s="22" t="s">
        <v>13118</v>
      </c>
      <c r="B3864" s="22" t="s">
        <v>20936</v>
      </c>
      <c r="C3864" s="22" t="s">
        <v>13119</v>
      </c>
      <c r="D3864" s="22" t="s">
        <v>7777</v>
      </c>
      <c r="F3864" s="22" t="s">
        <v>3730</v>
      </c>
      <c r="H3864" s="22" t="s">
        <v>8</v>
      </c>
    </row>
    <row r="3865" spans="1:8">
      <c r="A3865" s="22" t="s">
        <v>13120</v>
      </c>
      <c r="B3865" s="22" t="s">
        <v>20937</v>
      </c>
      <c r="C3865" s="22" t="s">
        <v>13121</v>
      </c>
      <c r="D3865" s="22" t="s">
        <v>5725</v>
      </c>
      <c r="F3865" s="22" t="s">
        <v>3711</v>
      </c>
      <c r="H3865" s="22" t="s">
        <v>8</v>
      </c>
    </row>
    <row r="3866" spans="1:8">
      <c r="A3866" s="22" t="s">
        <v>13122</v>
      </c>
      <c r="B3866" s="22" t="s">
        <v>20938</v>
      </c>
      <c r="C3866" s="22" t="s">
        <v>13123</v>
      </c>
      <c r="D3866" s="22" t="s">
        <v>13124</v>
      </c>
      <c r="F3866" s="22" t="s">
        <v>3711</v>
      </c>
      <c r="H3866" s="22" t="s">
        <v>8</v>
      </c>
    </row>
    <row r="3867" spans="1:8">
      <c r="A3867" s="22" t="s">
        <v>13125</v>
      </c>
      <c r="B3867" s="22" t="s">
        <v>20939</v>
      </c>
      <c r="C3867" s="22" t="s">
        <v>13126</v>
      </c>
      <c r="D3867" s="22" t="s">
        <v>13127</v>
      </c>
      <c r="E3867" s="22" t="s">
        <v>13128</v>
      </c>
      <c r="F3867" s="22" t="s">
        <v>3697</v>
      </c>
      <c r="H3867" s="22">
        <v>2350</v>
      </c>
    </row>
    <row r="3868" spans="1:8">
      <c r="A3868" s="22" t="s">
        <v>13129</v>
      </c>
      <c r="B3868" s="22" t="s">
        <v>20863</v>
      </c>
      <c r="C3868" s="22" t="s">
        <v>13130</v>
      </c>
      <c r="D3868" s="22" t="s">
        <v>6013</v>
      </c>
      <c r="E3868" s="22" t="s">
        <v>13131</v>
      </c>
      <c r="F3868" s="22" t="s">
        <v>3697</v>
      </c>
      <c r="H3868" s="22">
        <v>2415</v>
      </c>
    </row>
    <row r="3869" spans="1:8">
      <c r="A3869" s="22" t="s">
        <v>13132</v>
      </c>
      <c r="B3869" s="22" t="s">
        <v>20499</v>
      </c>
      <c r="C3869" s="22" t="s">
        <v>13133</v>
      </c>
      <c r="D3869" s="22" t="s">
        <v>5648</v>
      </c>
      <c r="E3869" s="22" t="s">
        <v>13134</v>
      </c>
      <c r="F3869" s="22" t="s">
        <v>3697</v>
      </c>
      <c r="G3869" s="22">
        <v>2</v>
      </c>
      <c r="H3869" s="22" t="s">
        <v>8</v>
      </c>
    </row>
    <row r="3870" spans="1:8">
      <c r="A3870" s="22" t="s">
        <v>13135</v>
      </c>
      <c r="B3870" s="22" t="s">
        <v>20940</v>
      </c>
      <c r="C3870" s="22" t="s">
        <v>13136</v>
      </c>
      <c r="D3870" s="22" t="s">
        <v>4508</v>
      </c>
      <c r="F3870" s="22" t="s">
        <v>3715</v>
      </c>
      <c r="H3870" s="22" t="s">
        <v>8</v>
      </c>
    </row>
    <row r="3871" spans="1:8">
      <c r="A3871" s="22" t="s">
        <v>13137</v>
      </c>
      <c r="B3871" s="22" t="s">
        <v>20941</v>
      </c>
      <c r="C3871" s="22" t="s">
        <v>13138</v>
      </c>
      <c r="D3871" s="22" t="s">
        <v>7743</v>
      </c>
      <c r="F3871" s="22" t="s">
        <v>3711</v>
      </c>
      <c r="H3871" s="22" t="s">
        <v>8</v>
      </c>
    </row>
    <row r="3872" spans="1:8">
      <c r="A3872" s="22" t="s">
        <v>13139</v>
      </c>
      <c r="B3872" s="22" t="s">
        <v>20942</v>
      </c>
      <c r="C3872" s="22" t="s">
        <v>13140</v>
      </c>
      <c r="D3872" s="22" t="s">
        <v>6940</v>
      </c>
      <c r="F3872" s="22" t="s">
        <v>3715</v>
      </c>
      <c r="H3872" s="22" t="s">
        <v>8</v>
      </c>
    </row>
    <row r="3873" spans="1:8">
      <c r="A3873" s="22" t="s">
        <v>13141</v>
      </c>
      <c r="B3873" s="22" t="s">
        <v>20943</v>
      </c>
      <c r="C3873" s="22" t="s">
        <v>13142</v>
      </c>
      <c r="D3873" s="22" t="s">
        <v>5336</v>
      </c>
      <c r="F3873" s="22" t="s">
        <v>3705</v>
      </c>
      <c r="H3873" s="22">
        <v>1614</v>
      </c>
    </row>
    <row r="3874" spans="1:8">
      <c r="A3874" s="22" t="s">
        <v>13143</v>
      </c>
      <c r="B3874" s="22" t="s">
        <v>18595</v>
      </c>
      <c r="C3874" s="22" t="s">
        <v>13144</v>
      </c>
      <c r="D3874" s="22" t="s">
        <v>4262</v>
      </c>
      <c r="E3874" s="22" t="s">
        <v>13145</v>
      </c>
      <c r="F3874" s="22" t="s">
        <v>3697</v>
      </c>
      <c r="G3874" s="22">
        <v>1</v>
      </c>
      <c r="H3874" s="22">
        <v>2540</v>
      </c>
    </row>
    <row r="3875" spans="1:8">
      <c r="A3875" s="22" t="s">
        <v>13146</v>
      </c>
      <c r="B3875" s="22" t="s">
        <v>18762</v>
      </c>
      <c r="C3875" s="22" t="s">
        <v>13147</v>
      </c>
      <c r="D3875" s="22" t="s">
        <v>13148</v>
      </c>
      <c r="E3875" s="22" t="s">
        <v>13149</v>
      </c>
      <c r="F3875" s="22" t="s">
        <v>3697</v>
      </c>
      <c r="G3875" s="22">
        <v>1</v>
      </c>
      <c r="H3875" s="22" t="s">
        <v>8</v>
      </c>
    </row>
    <row r="3876" spans="1:8">
      <c r="A3876" s="22" t="s">
        <v>13150</v>
      </c>
      <c r="B3876" s="22" t="s">
        <v>20944</v>
      </c>
      <c r="C3876" s="22" t="s">
        <v>13151</v>
      </c>
      <c r="D3876" s="22" t="s">
        <v>3815</v>
      </c>
      <c r="E3876" s="22" t="s">
        <v>13152</v>
      </c>
      <c r="F3876" s="22" t="s">
        <v>3697</v>
      </c>
      <c r="H3876" s="22">
        <v>1992</v>
      </c>
    </row>
    <row r="3877" spans="1:8">
      <c r="A3877" s="22" t="s">
        <v>13153</v>
      </c>
      <c r="B3877" s="22" t="s">
        <v>20945</v>
      </c>
      <c r="C3877" s="22" t="s">
        <v>13154</v>
      </c>
      <c r="D3877" s="22" t="s">
        <v>5410</v>
      </c>
      <c r="E3877" s="22" t="s">
        <v>13155</v>
      </c>
      <c r="F3877" s="22" t="s">
        <v>3697</v>
      </c>
      <c r="G3877" s="22">
        <v>1</v>
      </c>
      <c r="H3877" s="22" t="s">
        <v>8</v>
      </c>
    </row>
    <row r="3878" spans="1:8">
      <c r="A3878" s="22" t="s">
        <v>13156</v>
      </c>
      <c r="B3878" s="22" t="s">
        <v>19476</v>
      </c>
      <c r="C3878" s="22" t="s">
        <v>13157</v>
      </c>
      <c r="D3878" s="22" t="s">
        <v>4176</v>
      </c>
      <c r="F3878" s="22" t="s">
        <v>3711</v>
      </c>
      <c r="H3878" s="22" t="s">
        <v>8</v>
      </c>
    </row>
    <row r="3879" spans="1:8">
      <c r="A3879" s="22" t="s">
        <v>13158</v>
      </c>
      <c r="B3879" s="22" t="s">
        <v>20946</v>
      </c>
      <c r="C3879" s="22" t="s">
        <v>13159</v>
      </c>
      <c r="D3879" s="22" t="s">
        <v>13160</v>
      </c>
      <c r="F3879" s="22" t="s">
        <v>3730</v>
      </c>
      <c r="H3879" s="22" t="s">
        <v>8</v>
      </c>
    </row>
    <row r="3880" spans="1:8">
      <c r="A3880" s="22" t="s">
        <v>13161</v>
      </c>
      <c r="B3880" s="22" t="s">
        <v>20947</v>
      </c>
      <c r="C3880" s="22" t="s">
        <v>13162</v>
      </c>
      <c r="D3880" s="22" t="s">
        <v>3796</v>
      </c>
      <c r="E3880" s="22" t="s">
        <v>13163</v>
      </c>
      <c r="F3880" s="22" t="s">
        <v>3697</v>
      </c>
      <c r="H3880" s="22">
        <v>1136</v>
      </c>
    </row>
    <row r="3881" spans="1:8">
      <c r="A3881" s="22" t="s">
        <v>13164</v>
      </c>
      <c r="B3881" s="22" t="s">
        <v>20948</v>
      </c>
      <c r="C3881" s="22" t="s">
        <v>13165</v>
      </c>
      <c r="D3881" s="22" t="s">
        <v>6713</v>
      </c>
      <c r="E3881" s="22" t="s">
        <v>13166</v>
      </c>
      <c r="F3881" s="22" t="s">
        <v>3697</v>
      </c>
      <c r="H3881" s="22">
        <v>559</v>
      </c>
    </row>
    <row r="3882" spans="1:8">
      <c r="A3882" s="22" t="s">
        <v>13167</v>
      </c>
      <c r="B3882" s="22" t="s">
        <v>18952</v>
      </c>
      <c r="C3882" s="22" t="s">
        <v>13168</v>
      </c>
      <c r="D3882" s="22" t="s">
        <v>4664</v>
      </c>
      <c r="E3882" s="22" t="s">
        <v>13169</v>
      </c>
      <c r="F3882" s="22" t="s">
        <v>3697</v>
      </c>
      <c r="G3882" s="22">
        <v>1</v>
      </c>
      <c r="H3882" s="22">
        <v>915</v>
      </c>
    </row>
    <row r="3883" spans="1:8">
      <c r="A3883" s="22" t="s">
        <v>13170</v>
      </c>
      <c r="B3883" s="22" t="s">
        <v>20949</v>
      </c>
      <c r="C3883" s="22" t="s">
        <v>13171</v>
      </c>
      <c r="D3883" s="22" t="s">
        <v>7777</v>
      </c>
      <c r="F3883" s="22" t="s">
        <v>3730</v>
      </c>
      <c r="H3883" s="22" t="s">
        <v>8</v>
      </c>
    </row>
    <row r="3884" spans="1:8">
      <c r="A3884" s="22" t="s">
        <v>13172</v>
      </c>
      <c r="B3884" s="22" t="s">
        <v>18698</v>
      </c>
      <c r="C3884" s="22" t="s">
        <v>13173</v>
      </c>
      <c r="D3884" s="22" t="s">
        <v>4035</v>
      </c>
      <c r="E3884" s="22" t="s">
        <v>13174</v>
      </c>
      <c r="F3884" s="22" t="s">
        <v>3697</v>
      </c>
      <c r="H3884" s="22">
        <v>275</v>
      </c>
    </row>
    <row r="3885" spans="1:8">
      <c r="A3885" s="22" t="s">
        <v>13175</v>
      </c>
      <c r="B3885" s="22" t="s">
        <v>20950</v>
      </c>
      <c r="C3885" s="22" t="s">
        <v>13176</v>
      </c>
      <c r="D3885" s="22" t="s">
        <v>4206</v>
      </c>
      <c r="E3885" s="22" t="s">
        <v>13177</v>
      </c>
      <c r="F3885" s="22" t="s">
        <v>3697</v>
      </c>
      <c r="H3885" s="22">
        <v>1587</v>
      </c>
    </row>
    <row r="3886" spans="1:8">
      <c r="A3886" s="22" t="s">
        <v>13178</v>
      </c>
      <c r="B3886" s="22" t="s">
        <v>20852</v>
      </c>
      <c r="C3886" s="22" t="s">
        <v>13179</v>
      </c>
      <c r="D3886" s="22" t="s">
        <v>12720</v>
      </c>
      <c r="F3886" s="22" t="s">
        <v>3730</v>
      </c>
      <c r="H3886" s="22" t="s">
        <v>8</v>
      </c>
    </row>
    <row r="3887" spans="1:8">
      <c r="A3887" s="22" t="s">
        <v>13180</v>
      </c>
      <c r="B3887" s="22" t="s">
        <v>20951</v>
      </c>
      <c r="C3887" s="22" t="s">
        <v>13181</v>
      </c>
      <c r="D3887" s="22" t="s">
        <v>4242</v>
      </c>
      <c r="F3887" s="22" t="s">
        <v>3730</v>
      </c>
      <c r="H3887" s="22" t="s">
        <v>8</v>
      </c>
    </row>
    <row r="3888" spans="1:8">
      <c r="A3888" s="22" t="s">
        <v>13182</v>
      </c>
      <c r="B3888" s="22" t="s">
        <v>19335</v>
      </c>
      <c r="C3888" s="22" t="s">
        <v>13183</v>
      </c>
      <c r="D3888" s="22" t="s">
        <v>12720</v>
      </c>
      <c r="F3888" s="22" t="s">
        <v>3715</v>
      </c>
      <c r="H3888" s="22" t="s">
        <v>8</v>
      </c>
    </row>
    <row r="3889" spans="1:8">
      <c r="A3889" s="22" t="s">
        <v>13184</v>
      </c>
      <c r="B3889" s="22" t="s">
        <v>20952</v>
      </c>
      <c r="C3889" s="22" t="s">
        <v>13185</v>
      </c>
      <c r="D3889" s="22" t="s">
        <v>5282</v>
      </c>
      <c r="E3889" s="22" t="s">
        <v>13186</v>
      </c>
      <c r="F3889" s="22" t="s">
        <v>3697</v>
      </c>
      <c r="H3889" s="22">
        <v>2273</v>
      </c>
    </row>
    <row r="3890" spans="1:8">
      <c r="A3890" s="22" t="s">
        <v>13187</v>
      </c>
      <c r="B3890" s="22" t="s">
        <v>19132</v>
      </c>
      <c r="C3890" s="22" t="s">
        <v>13188</v>
      </c>
      <c r="D3890" s="22" t="s">
        <v>12010</v>
      </c>
      <c r="F3890" s="22" t="s">
        <v>3711</v>
      </c>
      <c r="H3890" s="22" t="s">
        <v>8</v>
      </c>
    </row>
    <row r="3891" spans="1:8">
      <c r="A3891" s="22" t="s">
        <v>13189</v>
      </c>
      <c r="B3891" s="22" t="s">
        <v>20953</v>
      </c>
      <c r="C3891" s="22" t="s">
        <v>13190</v>
      </c>
      <c r="D3891" s="22" t="s">
        <v>9151</v>
      </c>
      <c r="F3891" s="22" t="s">
        <v>3711</v>
      </c>
      <c r="H3891" s="22" t="s">
        <v>8</v>
      </c>
    </row>
    <row r="3892" spans="1:8">
      <c r="A3892" s="22" t="s">
        <v>13191</v>
      </c>
      <c r="B3892" s="22" t="s">
        <v>20954</v>
      </c>
      <c r="C3892" s="22" t="s">
        <v>13192</v>
      </c>
      <c r="D3892" s="22" t="s">
        <v>6363</v>
      </c>
      <c r="F3892" s="22" t="s">
        <v>3730</v>
      </c>
      <c r="H3892" s="22" t="s">
        <v>8</v>
      </c>
    </row>
    <row r="3893" spans="1:8">
      <c r="A3893" s="22" t="s">
        <v>13193</v>
      </c>
      <c r="B3893" s="22" t="s">
        <v>18756</v>
      </c>
      <c r="C3893" s="22" t="s">
        <v>13194</v>
      </c>
      <c r="D3893" s="22" t="s">
        <v>5541</v>
      </c>
      <c r="E3893" s="22" t="s">
        <v>13195</v>
      </c>
      <c r="F3893" s="22" t="s">
        <v>3697</v>
      </c>
      <c r="H3893" s="22" t="s">
        <v>8</v>
      </c>
    </row>
    <row r="3894" spans="1:8">
      <c r="A3894" s="22" t="s">
        <v>13196</v>
      </c>
      <c r="B3894" s="22" t="s">
        <v>20955</v>
      </c>
      <c r="C3894" s="22" t="s">
        <v>13197</v>
      </c>
      <c r="D3894" s="22" t="s">
        <v>5717</v>
      </c>
      <c r="F3894" s="22" t="s">
        <v>3715</v>
      </c>
      <c r="H3894" s="22" t="s">
        <v>8</v>
      </c>
    </row>
    <row r="3895" spans="1:8">
      <c r="A3895" s="22" t="s">
        <v>13198</v>
      </c>
      <c r="B3895" s="22" t="s">
        <v>20956</v>
      </c>
      <c r="C3895" s="22" t="s">
        <v>13199</v>
      </c>
      <c r="D3895" s="22" t="s">
        <v>3915</v>
      </c>
      <c r="F3895" s="22" t="s">
        <v>3707</v>
      </c>
      <c r="H3895" s="22" t="s">
        <v>8</v>
      </c>
    </row>
    <row r="3896" spans="1:8">
      <c r="A3896" s="22" t="s">
        <v>13200</v>
      </c>
      <c r="B3896" s="22" t="s">
        <v>20957</v>
      </c>
      <c r="C3896" s="22" t="s">
        <v>13201</v>
      </c>
      <c r="D3896" s="22" t="s">
        <v>3759</v>
      </c>
      <c r="E3896" s="22" t="s">
        <v>13202</v>
      </c>
      <c r="F3896" s="22" t="s">
        <v>3697</v>
      </c>
      <c r="H3896" s="22">
        <v>2087</v>
      </c>
    </row>
    <row r="3897" spans="1:8">
      <c r="A3897" s="22" t="s">
        <v>13203</v>
      </c>
      <c r="B3897" s="22" t="s">
        <v>19621</v>
      </c>
      <c r="C3897" s="22" t="s">
        <v>13204</v>
      </c>
      <c r="D3897" s="22" t="s">
        <v>13205</v>
      </c>
      <c r="E3897" s="22" t="s">
        <v>13206</v>
      </c>
      <c r="F3897" s="22" t="s">
        <v>3697</v>
      </c>
      <c r="G3897" s="22">
        <v>1</v>
      </c>
      <c r="H3897" s="22">
        <v>1417</v>
      </c>
    </row>
    <row r="3898" spans="1:8">
      <c r="A3898" s="22" t="s">
        <v>13207</v>
      </c>
      <c r="B3898" s="22" t="s">
        <v>20250</v>
      </c>
      <c r="C3898" s="22" t="s">
        <v>13208</v>
      </c>
      <c r="D3898" s="22" t="s">
        <v>4206</v>
      </c>
      <c r="E3898" s="22" t="s">
        <v>13209</v>
      </c>
      <c r="F3898" s="22" t="s">
        <v>3697</v>
      </c>
      <c r="G3898" s="22">
        <v>1</v>
      </c>
      <c r="H3898" s="22">
        <v>1581</v>
      </c>
    </row>
    <row r="3899" spans="1:8">
      <c r="A3899" s="22" t="s">
        <v>13210</v>
      </c>
      <c r="B3899" s="22" t="s">
        <v>18643</v>
      </c>
      <c r="C3899" s="22" t="s">
        <v>13211</v>
      </c>
      <c r="D3899" s="22" t="s">
        <v>13212</v>
      </c>
      <c r="E3899" s="22" t="s">
        <v>13213</v>
      </c>
      <c r="F3899" s="22" t="s">
        <v>3697</v>
      </c>
      <c r="G3899" s="22">
        <v>1</v>
      </c>
      <c r="H3899" s="22" t="s">
        <v>8</v>
      </c>
    </row>
    <row r="3900" spans="1:8">
      <c r="A3900" s="22" t="s">
        <v>13214</v>
      </c>
      <c r="B3900" s="22" t="s">
        <v>18948</v>
      </c>
      <c r="C3900" s="22" t="s">
        <v>13215</v>
      </c>
      <c r="D3900" s="22" t="s">
        <v>4234</v>
      </c>
      <c r="E3900" s="22" t="s">
        <v>13216</v>
      </c>
      <c r="F3900" s="22" t="s">
        <v>3697</v>
      </c>
      <c r="H3900" s="22">
        <v>400</v>
      </c>
    </row>
    <row r="3901" spans="1:8">
      <c r="A3901" s="22" t="s">
        <v>13217</v>
      </c>
      <c r="B3901" s="22" t="s">
        <v>20958</v>
      </c>
      <c r="C3901" s="22" t="s">
        <v>13218</v>
      </c>
      <c r="D3901" s="22" t="s">
        <v>7728</v>
      </c>
      <c r="E3901" s="22" t="s">
        <v>13219</v>
      </c>
      <c r="F3901" s="22" t="s">
        <v>3697</v>
      </c>
      <c r="H3901" s="22">
        <v>2199</v>
      </c>
    </row>
    <row r="3902" spans="1:8">
      <c r="A3902" s="22" t="s">
        <v>13220</v>
      </c>
      <c r="B3902" s="22" t="s">
        <v>20959</v>
      </c>
      <c r="C3902" s="22" t="s">
        <v>13221</v>
      </c>
      <c r="D3902" s="22" t="s">
        <v>5541</v>
      </c>
      <c r="F3902" s="22" t="s">
        <v>3730</v>
      </c>
      <c r="H3902" s="22">
        <v>2164</v>
      </c>
    </row>
    <row r="3903" spans="1:8">
      <c r="A3903" s="22" t="s">
        <v>13222</v>
      </c>
      <c r="B3903" s="22" t="s">
        <v>19612</v>
      </c>
      <c r="C3903" s="22" t="s">
        <v>13223</v>
      </c>
      <c r="D3903" s="22" t="s">
        <v>10784</v>
      </c>
      <c r="E3903" s="22" t="s">
        <v>13224</v>
      </c>
      <c r="F3903" s="22" t="s">
        <v>3697</v>
      </c>
      <c r="H3903" s="22" t="s">
        <v>8</v>
      </c>
    </row>
    <row r="3904" spans="1:8">
      <c r="A3904" s="22" t="s">
        <v>13225</v>
      </c>
      <c r="B3904" s="22" t="s">
        <v>20460</v>
      </c>
      <c r="C3904" s="22" t="s">
        <v>13226</v>
      </c>
      <c r="D3904" s="22" t="s">
        <v>4101</v>
      </c>
      <c r="F3904" s="22" t="s">
        <v>3715</v>
      </c>
      <c r="H3904" s="22" t="s">
        <v>8</v>
      </c>
    </row>
    <row r="3905" spans="1:8">
      <c r="A3905" s="22" t="s">
        <v>13227</v>
      </c>
      <c r="B3905" s="22" t="s">
        <v>18694</v>
      </c>
      <c r="C3905" s="22" t="s">
        <v>13228</v>
      </c>
      <c r="D3905" s="22" t="s">
        <v>5604</v>
      </c>
      <c r="E3905" s="22" t="s">
        <v>13229</v>
      </c>
      <c r="F3905" s="22" t="s">
        <v>3697</v>
      </c>
      <c r="G3905" s="22">
        <v>1</v>
      </c>
      <c r="H3905" s="22">
        <v>1640</v>
      </c>
    </row>
    <row r="3906" spans="1:8">
      <c r="A3906" s="22" t="s">
        <v>13230</v>
      </c>
      <c r="B3906" s="22" t="s">
        <v>20960</v>
      </c>
      <c r="C3906" s="22" t="s">
        <v>13231</v>
      </c>
      <c r="D3906" s="22" t="s">
        <v>4242</v>
      </c>
      <c r="F3906" s="22" t="s">
        <v>3730</v>
      </c>
      <c r="H3906" s="22" t="s">
        <v>8</v>
      </c>
    </row>
    <row r="3907" spans="1:8">
      <c r="A3907" s="22" t="s">
        <v>13232</v>
      </c>
      <c r="B3907" s="22" t="s">
        <v>19241</v>
      </c>
      <c r="C3907" s="22" t="s">
        <v>13233</v>
      </c>
      <c r="D3907" s="22" t="s">
        <v>13234</v>
      </c>
      <c r="E3907" s="22" t="s">
        <v>13235</v>
      </c>
      <c r="F3907" s="22" t="s">
        <v>3697</v>
      </c>
      <c r="H3907" s="22">
        <v>1757</v>
      </c>
    </row>
    <row r="3908" spans="1:8">
      <c r="A3908" s="22" t="s">
        <v>13236</v>
      </c>
      <c r="B3908" s="22" t="s">
        <v>18869</v>
      </c>
      <c r="C3908" s="22" t="s">
        <v>13237</v>
      </c>
      <c r="D3908" s="22" t="s">
        <v>7661</v>
      </c>
      <c r="E3908" s="22" t="s">
        <v>13238</v>
      </c>
      <c r="F3908" s="22" t="s">
        <v>3707</v>
      </c>
      <c r="H3908" s="22" t="s">
        <v>8</v>
      </c>
    </row>
    <row r="3909" spans="1:8">
      <c r="A3909" s="22" t="s">
        <v>13239</v>
      </c>
      <c r="B3909" s="22" t="s">
        <v>20640</v>
      </c>
      <c r="C3909" s="22" t="s">
        <v>13240</v>
      </c>
      <c r="D3909" s="22" t="s">
        <v>3752</v>
      </c>
      <c r="E3909" s="22" t="s">
        <v>13241</v>
      </c>
      <c r="F3909" s="22" t="s">
        <v>3697</v>
      </c>
      <c r="H3909" s="22">
        <v>612</v>
      </c>
    </row>
    <row r="3910" spans="1:8">
      <c r="A3910" s="22" t="s">
        <v>13242</v>
      </c>
      <c r="B3910" s="22" t="s">
        <v>20961</v>
      </c>
      <c r="C3910" s="22" t="s">
        <v>13243</v>
      </c>
      <c r="D3910" s="22" t="s">
        <v>4356</v>
      </c>
      <c r="F3910" s="22" t="s">
        <v>3730</v>
      </c>
      <c r="H3910" s="22" t="s">
        <v>8</v>
      </c>
    </row>
    <row r="3911" spans="1:8">
      <c r="A3911" s="22" t="s">
        <v>13244</v>
      </c>
      <c r="B3911" s="22" t="s">
        <v>20962</v>
      </c>
      <c r="C3911" s="22" t="s">
        <v>13245</v>
      </c>
      <c r="D3911" s="22" t="s">
        <v>5217</v>
      </c>
      <c r="F3911" s="22" t="s">
        <v>3711</v>
      </c>
      <c r="H3911" s="22" t="s">
        <v>8</v>
      </c>
    </row>
    <row r="3912" spans="1:8">
      <c r="A3912" s="22" t="s">
        <v>13246</v>
      </c>
      <c r="B3912" s="22" t="s">
        <v>20963</v>
      </c>
      <c r="C3912" s="22" t="s">
        <v>13247</v>
      </c>
      <c r="D3912" s="22" t="s">
        <v>4825</v>
      </c>
      <c r="E3912" s="22" t="s">
        <v>13248</v>
      </c>
      <c r="F3912" s="22" t="s">
        <v>3697</v>
      </c>
      <c r="H3912" s="22" t="s">
        <v>8</v>
      </c>
    </row>
    <row r="3913" spans="1:8">
      <c r="A3913" s="22" t="s">
        <v>13249</v>
      </c>
      <c r="B3913" s="22" t="s">
        <v>20964</v>
      </c>
      <c r="C3913" s="22" t="s">
        <v>13250</v>
      </c>
      <c r="D3913" s="22" t="s">
        <v>5310</v>
      </c>
      <c r="F3913" s="22" t="s">
        <v>3711</v>
      </c>
      <c r="H3913" s="22" t="s">
        <v>8</v>
      </c>
    </row>
    <row r="3914" spans="1:8">
      <c r="A3914" s="22" t="s">
        <v>13251</v>
      </c>
      <c r="B3914" s="22" t="s">
        <v>18600</v>
      </c>
      <c r="C3914" s="22" t="s">
        <v>13252</v>
      </c>
      <c r="D3914" s="22" t="s">
        <v>5830</v>
      </c>
      <c r="E3914" s="22" t="s">
        <v>13253</v>
      </c>
      <c r="F3914" s="22" t="s">
        <v>3697</v>
      </c>
      <c r="H3914" s="22">
        <v>1118</v>
      </c>
    </row>
    <row r="3915" spans="1:8">
      <c r="A3915" s="22" t="s">
        <v>13254</v>
      </c>
      <c r="B3915" s="22" t="s">
        <v>18985</v>
      </c>
      <c r="C3915" s="22" t="s">
        <v>13255</v>
      </c>
      <c r="D3915" s="22" t="s">
        <v>5069</v>
      </c>
      <c r="F3915" s="22" t="s">
        <v>3715</v>
      </c>
      <c r="H3915" s="22" t="s">
        <v>8</v>
      </c>
    </row>
    <row r="3916" spans="1:8">
      <c r="A3916" s="22" t="s">
        <v>13256</v>
      </c>
      <c r="B3916" s="22" t="s">
        <v>20965</v>
      </c>
      <c r="C3916" s="22" t="s">
        <v>13257</v>
      </c>
      <c r="D3916" s="22" t="s">
        <v>3909</v>
      </c>
      <c r="E3916" s="22" t="s">
        <v>13258</v>
      </c>
      <c r="F3916" s="22" t="s">
        <v>3697</v>
      </c>
      <c r="H3916" s="22">
        <v>1294</v>
      </c>
    </row>
    <row r="3917" spans="1:8">
      <c r="A3917" s="22" t="s">
        <v>13259</v>
      </c>
      <c r="B3917" s="22" t="s">
        <v>20966</v>
      </c>
      <c r="C3917" s="22" t="s">
        <v>13260</v>
      </c>
      <c r="D3917" s="22" t="s">
        <v>4181</v>
      </c>
      <c r="E3917" s="22" t="s">
        <v>13261</v>
      </c>
      <c r="F3917" s="22" t="s">
        <v>3697</v>
      </c>
      <c r="G3917" s="22">
        <v>1</v>
      </c>
      <c r="H3917" s="22">
        <v>2519</v>
      </c>
    </row>
    <row r="3918" spans="1:8">
      <c r="A3918" s="22" t="s">
        <v>13262</v>
      </c>
      <c r="B3918" s="22" t="s">
        <v>19542</v>
      </c>
      <c r="C3918" s="22" t="s">
        <v>13263</v>
      </c>
      <c r="D3918" s="22" t="s">
        <v>4007</v>
      </c>
      <c r="E3918" s="22" t="s">
        <v>13264</v>
      </c>
      <c r="F3918" s="22" t="s">
        <v>3697</v>
      </c>
      <c r="H3918" s="22" t="s">
        <v>8</v>
      </c>
    </row>
    <row r="3919" spans="1:8">
      <c r="A3919" s="22" t="s">
        <v>13265</v>
      </c>
      <c r="B3919" s="22" t="s">
        <v>20967</v>
      </c>
      <c r="C3919" s="22" t="s">
        <v>13266</v>
      </c>
      <c r="D3919" s="22" t="s">
        <v>4311</v>
      </c>
      <c r="F3919" s="22" t="s">
        <v>3730</v>
      </c>
      <c r="H3919" s="22" t="s">
        <v>8</v>
      </c>
    </row>
    <row r="3920" spans="1:8">
      <c r="A3920" s="22" t="s">
        <v>13267</v>
      </c>
      <c r="B3920" s="22" t="s">
        <v>19964</v>
      </c>
      <c r="C3920" s="22" t="s">
        <v>13268</v>
      </c>
      <c r="D3920" s="22" t="s">
        <v>3859</v>
      </c>
      <c r="E3920" s="22" t="s">
        <v>13269</v>
      </c>
      <c r="F3920" s="22" t="s">
        <v>3697</v>
      </c>
      <c r="H3920" s="22">
        <v>341</v>
      </c>
    </row>
    <row r="3921" spans="1:8">
      <c r="A3921" s="22" t="s">
        <v>13270</v>
      </c>
      <c r="B3921" s="22" t="s">
        <v>19165</v>
      </c>
      <c r="C3921" s="22" t="s">
        <v>13271</v>
      </c>
      <c r="D3921" s="22" t="s">
        <v>4647</v>
      </c>
      <c r="F3921" s="22" t="s">
        <v>3715</v>
      </c>
      <c r="H3921" s="22" t="s">
        <v>8</v>
      </c>
    </row>
    <row r="3922" spans="1:8">
      <c r="A3922" s="22" t="s">
        <v>13272</v>
      </c>
      <c r="B3922" s="22" t="s">
        <v>20968</v>
      </c>
      <c r="C3922" s="22" t="s">
        <v>13273</v>
      </c>
      <c r="D3922" s="22" t="s">
        <v>3904</v>
      </c>
      <c r="F3922" s="22" t="s">
        <v>3705</v>
      </c>
      <c r="H3922" s="22">
        <v>364</v>
      </c>
    </row>
    <row r="3923" spans="1:8">
      <c r="A3923" s="22" t="s">
        <v>13274</v>
      </c>
      <c r="B3923" s="22" t="s">
        <v>18873</v>
      </c>
      <c r="C3923" s="22" t="s">
        <v>13275</v>
      </c>
      <c r="D3923" s="22" t="s">
        <v>4223</v>
      </c>
      <c r="F3923" s="22" t="s">
        <v>3715</v>
      </c>
      <c r="H3923" s="22" t="s">
        <v>8</v>
      </c>
    </row>
    <row r="3924" spans="1:8">
      <c r="A3924" s="22" t="s">
        <v>13276</v>
      </c>
      <c r="B3924" s="22" t="s">
        <v>19733</v>
      </c>
      <c r="C3924" s="22" t="s">
        <v>13277</v>
      </c>
      <c r="D3924" s="22" t="s">
        <v>6333</v>
      </c>
      <c r="E3924" s="22" t="s">
        <v>13278</v>
      </c>
      <c r="F3924" s="22" t="s">
        <v>3697</v>
      </c>
      <c r="H3924" s="22">
        <v>1207</v>
      </c>
    </row>
    <row r="3925" spans="1:8">
      <c r="A3925" s="22" t="s">
        <v>13279</v>
      </c>
      <c r="B3925" s="22" t="s">
        <v>20970</v>
      </c>
      <c r="C3925" s="22" t="s">
        <v>13280</v>
      </c>
      <c r="D3925" s="22" t="s">
        <v>3931</v>
      </c>
      <c r="F3925" s="22" t="s">
        <v>3715</v>
      </c>
      <c r="H3925" s="22" t="s">
        <v>8</v>
      </c>
    </row>
    <row r="3926" spans="1:8">
      <c r="A3926" s="22" t="s">
        <v>13281</v>
      </c>
      <c r="B3926" s="22" t="s">
        <v>18632</v>
      </c>
      <c r="C3926" s="22" t="s">
        <v>13282</v>
      </c>
      <c r="D3926" s="22" t="s">
        <v>13283</v>
      </c>
      <c r="E3926" s="22" t="s">
        <v>13284</v>
      </c>
      <c r="F3926" s="22" t="s">
        <v>3697</v>
      </c>
      <c r="H3926" s="22">
        <v>1178</v>
      </c>
    </row>
    <row r="3927" spans="1:8">
      <c r="A3927" s="22" t="s">
        <v>13285</v>
      </c>
      <c r="B3927" s="22" t="s">
        <v>20971</v>
      </c>
      <c r="C3927" s="22" t="s">
        <v>13286</v>
      </c>
      <c r="D3927" s="22" t="s">
        <v>7528</v>
      </c>
      <c r="F3927" s="22" t="s">
        <v>3715</v>
      </c>
      <c r="H3927" s="22" t="s">
        <v>8</v>
      </c>
    </row>
    <row r="3928" spans="1:8">
      <c r="A3928" s="22" t="s">
        <v>13287</v>
      </c>
      <c r="B3928" s="22" t="s">
        <v>20972</v>
      </c>
      <c r="C3928" s="22" t="s">
        <v>13288</v>
      </c>
      <c r="D3928" s="22" t="s">
        <v>3704</v>
      </c>
      <c r="E3928" s="22" t="s">
        <v>13289</v>
      </c>
      <c r="F3928" s="22" t="s">
        <v>3697</v>
      </c>
      <c r="G3928" s="22">
        <v>1</v>
      </c>
      <c r="H3928" s="22" t="s">
        <v>8</v>
      </c>
    </row>
    <row r="3929" spans="1:8">
      <c r="A3929" s="22" t="s">
        <v>13290</v>
      </c>
      <c r="B3929" s="22" t="s">
        <v>20973</v>
      </c>
      <c r="C3929" s="22" t="s">
        <v>13291</v>
      </c>
      <c r="D3929" s="22" t="s">
        <v>4275</v>
      </c>
      <c r="F3929" s="22" t="s">
        <v>3715</v>
      </c>
      <c r="H3929" s="22" t="s">
        <v>8</v>
      </c>
    </row>
    <row r="3930" spans="1:8">
      <c r="A3930" s="22" t="s">
        <v>13292</v>
      </c>
      <c r="B3930" s="22" t="s">
        <v>20974</v>
      </c>
      <c r="C3930" s="22" t="s">
        <v>13293</v>
      </c>
      <c r="D3930" s="22" t="s">
        <v>12954</v>
      </c>
      <c r="F3930" s="22" t="s">
        <v>3730</v>
      </c>
      <c r="H3930" s="22">
        <v>554</v>
      </c>
    </row>
    <row r="3931" spans="1:8">
      <c r="A3931" s="22" t="s">
        <v>13294</v>
      </c>
      <c r="B3931" s="22" t="s">
        <v>20975</v>
      </c>
      <c r="C3931" s="22" t="s">
        <v>13295</v>
      </c>
      <c r="D3931" s="22" t="s">
        <v>4831</v>
      </c>
      <c r="F3931" s="22" t="s">
        <v>3730</v>
      </c>
      <c r="H3931" s="22" t="s">
        <v>8</v>
      </c>
    </row>
    <row r="3932" spans="1:8">
      <c r="A3932" s="22" t="s">
        <v>13296</v>
      </c>
      <c r="B3932" s="22" t="s">
        <v>20976</v>
      </c>
      <c r="C3932" s="22" t="s">
        <v>13297</v>
      </c>
      <c r="D3932" s="22" t="s">
        <v>4639</v>
      </c>
      <c r="F3932" s="22" t="s">
        <v>3715</v>
      </c>
      <c r="H3932" s="22" t="s">
        <v>8</v>
      </c>
    </row>
    <row r="3933" spans="1:8">
      <c r="A3933" s="22" t="s">
        <v>13298</v>
      </c>
      <c r="B3933" s="22" t="s">
        <v>20977</v>
      </c>
      <c r="C3933" s="22" t="s">
        <v>13299</v>
      </c>
      <c r="D3933" s="22" t="s">
        <v>4051</v>
      </c>
      <c r="E3933" s="22" t="s">
        <v>13300</v>
      </c>
      <c r="F3933" s="22" t="s">
        <v>3697</v>
      </c>
      <c r="H3933" s="22">
        <v>975</v>
      </c>
    </row>
    <row r="3934" spans="1:8">
      <c r="A3934" s="22" t="s">
        <v>13301</v>
      </c>
      <c r="B3934" s="22" t="s">
        <v>20978</v>
      </c>
      <c r="C3934" s="22" t="s">
        <v>13302</v>
      </c>
      <c r="D3934" s="22" t="s">
        <v>13303</v>
      </c>
      <c r="F3934" s="22" t="s">
        <v>3711</v>
      </c>
      <c r="H3934" s="22" t="s">
        <v>8</v>
      </c>
    </row>
    <row r="3935" spans="1:8">
      <c r="A3935" s="22" t="s">
        <v>13304</v>
      </c>
      <c r="B3935" s="22" t="s">
        <v>18756</v>
      </c>
      <c r="C3935" s="22" t="s">
        <v>13305</v>
      </c>
      <c r="D3935" s="22" t="s">
        <v>7859</v>
      </c>
      <c r="E3935" s="22" t="s">
        <v>13306</v>
      </c>
      <c r="F3935" s="22" t="s">
        <v>3697</v>
      </c>
      <c r="G3935" s="22">
        <v>1</v>
      </c>
      <c r="H3935" s="22">
        <v>57</v>
      </c>
    </row>
    <row r="3936" spans="1:8">
      <c r="A3936" s="22" t="s">
        <v>13307</v>
      </c>
      <c r="B3936" s="22" t="s">
        <v>19758</v>
      </c>
      <c r="C3936" s="22" t="s">
        <v>13308</v>
      </c>
      <c r="D3936" s="22" t="s">
        <v>4181</v>
      </c>
      <c r="F3936" s="22" t="s">
        <v>3715</v>
      </c>
      <c r="H3936" s="22" t="s">
        <v>8</v>
      </c>
    </row>
    <row r="3937" spans="1:8">
      <c r="A3937" s="22" t="s">
        <v>13309</v>
      </c>
      <c r="B3937" s="22" t="s">
        <v>19132</v>
      </c>
      <c r="C3937" s="22" t="s">
        <v>13310</v>
      </c>
      <c r="D3937" s="22" t="s">
        <v>5433</v>
      </c>
      <c r="E3937" s="22" t="s">
        <v>13311</v>
      </c>
      <c r="F3937" s="22" t="s">
        <v>3697</v>
      </c>
      <c r="G3937" s="22">
        <v>1</v>
      </c>
      <c r="H3937" s="22">
        <v>384</v>
      </c>
    </row>
    <row r="3938" spans="1:8">
      <c r="A3938" s="22" t="s">
        <v>13312</v>
      </c>
      <c r="B3938" s="22" t="s">
        <v>20979</v>
      </c>
      <c r="C3938" s="22" t="s">
        <v>13313</v>
      </c>
      <c r="D3938" s="22" t="s">
        <v>4035</v>
      </c>
      <c r="E3938" s="22" t="s">
        <v>13314</v>
      </c>
      <c r="F3938" s="22" t="s">
        <v>3697</v>
      </c>
      <c r="H3938" s="22">
        <v>272</v>
      </c>
    </row>
    <row r="3939" spans="1:8">
      <c r="A3939" s="22" t="s">
        <v>13315</v>
      </c>
      <c r="B3939" s="22" t="s">
        <v>20980</v>
      </c>
      <c r="C3939" s="22" t="s">
        <v>13316</v>
      </c>
      <c r="D3939" s="22" t="s">
        <v>4105</v>
      </c>
      <c r="F3939" s="22" t="s">
        <v>3715</v>
      </c>
      <c r="H3939" s="22" t="s">
        <v>8</v>
      </c>
    </row>
    <row r="3940" spans="1:8">
      <c r="A3940" s="22" t="s">
        <v>13317</v>
      </c>
      <c r="B3940" s="22" t="s">
        <v>20981</v>
      </c>
      <c r="C3940" s="22" t="s">
        <v>13318</v>
      </c>
      <c r="D3940" s="22" t="s">
        <v>12774</v>
      </c>
      <c r="E3940" s="22" t="s">
        <v>13319</v>
      </c>
      <c r="F3940" s="22" t="s">
        <v>3697</v>
      </c>
      <c r="H3940" s="22">
        <v>663</v>
      </c>
    </row>
    <row r="3941" spans="1:8">
      <c r="A3941" s="22" t="s">
        <v>13320</v>
      </c>
      <c r="B3941" s="22" t="s">
        <v>19827</v>
      </c>
      <c r="C3941" s="22" t="s">
        <v>13321</v>
      </c>
      <c r="D3941" s="22" t="s">
        <v>4460</v>
      </c>
      <c r="F3941" s="22" t="s">
        <v>3715</v>
      </c>
      <c r="H3941" s="22" t="s">
        <v>8</v>
      </c>
    </row>
    <row r="3942" spans="1:8">
      <c r="A3942" s="22" t="s">
        <v>13322</v>
      </c>
      <c r="B3942" s="22" t="s">
        <v>20982</v>
      </c>
      <c r="C3942" s="22" t="s">
        <v>13323</v>
      </c>
      <c r="D3942" s="22" t="s">
        <v>4209</v>
      </c>
      <c r="F3942" s="22" t="s">
        <v>3730</v>
      </c>
      <c r="H3942" s="22" t="s">
        <v>8</v>
      </c>
    </row>
    <row r="3943" spans="1:8">
      <c r="A3943" s="22" t="s">
        <v>13324</v>
      </c>
      <c r="B3943" s="22" t="s">
        <v>20983</v>
      </c>
      <c r="C3943" s="22" t="s">
        <v>13325</v>
      </c>
      <c r="D3943" s="22" t="s">
        <v>6717</v>
      </c>
      <c r="F3943" s="22" t="s">
        <v>3730</v>
      </c>
      <c r="H3943" s="22">
        <v>1927</v>
      </c>
    </row>
    <row r="3944" spans="1:8">
      <c r="A3944" s="22" t="s">
        <v>13326</v>
      </c>
      <c r="B3944" s="22" t="s">
        <v>20372</v>
      </c>
      <c r="C3944" s="22" t="s">
        <v>13327</v>
      </c>
      <c r="D3944" s="22" t="s">
        <v>13328</v>
      </c>
      <c r="E3944" s="22" t="s">
        <v>13329</v>
      </c>
      <c r="F3944" s="22" t="s">
        <v>3697</v>
      </c>
      <c r="H3944" s="22" t="s">
        <v>8</v>
      </c>
    </row>
    <row r="3945" spans="1:8">
      <c r="A3945" s="22" t="s">
        <v>13330</v>
      </c>
      <c r="B3945" s="22" t="s">
        <v>18768</v>
      </c>
      <c r="C3945" s="22" t="s">
        <v>13331</v>
      </c>
      <c r="D3945" s="22" t="s">
        <v>4262</v>
      </c>
      <c r="E3945" s="22" t="s">
        <v>13332</v>
      </c>
      <c r="F3945" s="22" t="s">
        <v>3697</v>
      </c>
      <c r="H3945" s="22">
        <v>2539</v>
      </c>
    </row>
    <row r="3946" spans="1:8">
      <c r="A3946" s="22" t="s">
        <v>13333</v>
      </c>
      <c r="B3946" s="22" t="s">
        <v>18929</v>
      </c>
      <c r="C3946" s="22" t="s">
        <v>13334</v>
      </c>
      <c r="D3946" s="22" t="s">
        <v>6095</v>
      </c>
      <c r="E3946" s="22" t="s">
        <v>13335</v>
      </c>
      <c r="F3946" s="22" t="s">
        <v>3697</v>
      </c>
      <c r="H3946" s="22" t="s">
        <v>8</v>
      </c>
    </row>
    <row r="3947" spans="1:8">
      <c r="A3947" s="22" t="s">
        <v>13336</v>
      </c>
      <c r="B3947" s="22" t="s">
        <v>19089</v>
      </c>
      <c r="C3947" s="22" t="s">
        <v>13337</v>
      </c>
      <c r="D3947" s="22" t="s">
        <v>4113</v>
      </c>
      <c r="E3947" s="22" t="s">
        <v>13338</v>
      </c>
      <c r="F3947" s="22" t="s">
        <v>3697</v>
      </c>
      <c r="H3947" s="22">
        <v>130</v>
      </c>
    </row>
    <row r="3948" spans="1:8">
      <c r="A3948" s="22" t="s">
        <v>13339</v>
      </c>
      <c r="B3948" s="22" t="s">
        <v>20984</v>
      </c>
      <c r="C3948" s="22" t="s">
        <v>13340</v>
      </c>
      <c r="D3948" s="22" t="s">
        <v>3931</v>
      </c>
      <c r="F3948" s="22" t="s">
        <v>3943</v>
      </c>
      <c r="H3948" s="22" t="s">
        <v>8</v>
      </c>
    </row>
    <row r="3949" spans="1:8">
      <c r="A3949" s="22" t="s">
        <v>13341</v>
      </c>
      <c r="B3949" s="22" t="s">
        <v>20985</v>
      </c>
      <c r="C3949" s="22" t="s">
        <v>13342</v>
      </c>
      <c r="D3949" s="22" t="s">
        <v>7331</v>
      </c>
      <c r="F3949" s="22" t="s">
        <v>3715</v>
      </c>
      <c r="H3949" s="22" t="s">
        <v>8</v>
      </c>
    </row>
    <row r="3950" spans="1:8">
      <c r="A3950" s="22" t="s">
        <v>13343</v>
      </c>
      <c r="B3950" s="22" t="s">
        <v>20250</v>
      </c>
      <c r="C3950" s="22" t="s">
        <v>13344</v>
      </c>
      <c r="D3950" s="22" t="s">
        <v>3775</v>
      </c>
      <c r="E3950" s="22" t="s">
        <v>13345</v>
      </c>
      <c r="F3950" s="22" t="s">
        <v>3697</v>
      </c>
      <c r="H3950" s="22">
        <v>1233</v>
      </c>
    </row>
    <row r="3951" spans="1:8">
      <c r="A3951" s="22" t="s">
        <v>13346</v>
      </c>
      <c r="B3951" s="22" t="s">
        <v>20986</v>
      </c>
      <c r="C3951" s="22" t="s">
        <v>13347</v>
      </c>
      <c r="D3951" s="22" t="s">
        <v>4647</v>
      </c>
      <c r="E3951" s="22" t="s">
        <v>13348</v>
      </c>
      <c r="F3951" s="22" t="s">
        <v>3697</v>
      </c>
      <c r="H3951" s="22">
        <v>1686</v>
      </c>
    </row>
    <row r="3952" spans="1:8">
      <c r="A3952" s="22" t="s">
        <v>13349</v>
      </c>
      <c r="B3952" s="22" t="s">
        <v>19439</v>
      </c>
      <c r="C3952" s="22" t="s">
        <v>13350</v>
      </c>
      <c r="D3952" s="22" t="s">
        <v>4105</v>
      </c>
      <c r="F3952" s="22" t="s">
        <v>3730</v>
      </c>
      <c r="H3952" s="22" t="s">
        <v>8</v>
      </c>
    </row>
    <row r="3953" spans="1:8">
      <c r="A3953" s="22" t="s">
        <v>13351</v>
      </c>
      <c r="B3953" s="22" t="s">
        <v>20987</v>
      </c>
      <c r="C3953" s="22" t="s">
        <v>13352</v>
      </c>
      <c r="D3953" s="22" t="s">
        <v>3742</v>
      </c>
      <c r="F3953" s="22" t="s">
        <v>3711</v>
      </c>
      <c r="H3953" s="22" t="s">
        <v>8</v>
      </c>
    </row>
    <row r="3954" spans="1:8">
      <c r="A3954" s="22" t="s">
        <v>13353</v>
      </c>
      <c r="B3954" s="22" t="s">
        <v>20988</v>
      </c>
      <c r="C3954" s="22" t="s">
        <v>13354</v>
      </c>
      <c r="D3954" s="22" t="s">
        <v>4181</v>
      </c>
      <c r="E3954" s="22" t="s">
        <v>13355</v>
      </c>
      <c r="F3954" s="22" t="s">
        <v>3697</v>
      </c>
      <c r="H3954" s="22">
        <v>2517</v>
      </c>
    </row>
    <row r="3955" spans="1:8">
      <c r="A3955" s="22" t="s">
        <v>13356</v>
      </c>
      <c r="B3955" s="22" t="s">
        <v>19975</v>
      </c>
      <c r="C3955" s="22" t="s">
        <v>13357</v>
      </c>
      <c r="D3955" s="22" t="s">
        <v>4719</v>
      </c>
      <c r="E3955" s="22" t="s">
        <v>13358</v>
      </c>
      <c r="F3955" s="22" t="s">
        <v>3697</v>
      </c>
      <c r="H3955" s="22">
        <v>463</v>
      </c>
    </row>
    <row r="3956" spans="1:8">
      <c r="A3956" s="22" t="s">
        <v>13359</v>
      </c>
      <c r="B3956" s="22" t="s">
        <v>20989</v>
      </c>
      <c r="C3956" s="22" t="s">
        <v>13360</v>
      </c>
      <c r="D3956" s="22" t="s">
        <v>13115</v>
      </c>
      <c r="F3956" s="22" t="s">
        <v>3730</v>
      </c>
      <c r="H3956" s="22" t="s">
        <v>8</v>
      </c>
    </row>
    <row r="3957" spans="1:8">
      <c r="A3957" s="22" t="s">
        <v>13361</v>
      </c>
      <c r="B3957" s="22" t="s">
        <v>20755</v>
      </c>
      <c r="C3957" s="22" t="s">
        <v>13362</v>
      </c>
      <c r="D3957" s="22" t="s">
        <v>3909</v>
      </c>
      <c r="F3957" s="22" t="s">
        <v>3730</v>
      </c>
      <c r="H3957" s="22" t="s">
        <v>8</v>
      </c>
    </row>
    <row r="3958" spans="1:8">
      <c r="A3958" s="22" t="s">
        <v>13363</v>
      </c>
      <c r="B3958" s="22" t="s">
        <v>20990</v>
      </c>
      <c r="C3958" s="22" t="s">
        <v>13364</v>
      </c>
      <c r="D3958" s="22" t="s">
        <v>5657</v>
      </c>
      <c r="E3958" s="22" t="s">
        <v>13365</v>
      </c>
      <c r="F3958" s="22" t="s">
        <v>3697</v>
      </c>
      <c r="H3958" s="22">
        <v>1098</v>
      </c>
    </row>
    <row r="3959" spans="1:8">
      <c r="A3959" s="22" t="s">
        <v>13366</v>
      </c>
      <c r="B3959" s="22" t="s">
        <v>20399</v>
      </c>
      <c r="C3959" s="22" t="s">
        <v>13367</v>
      </c>
      <c r="D3959" s="22" t="s">
        <v>6253</v>
      </c>
      <c r="F3959" s="22" t="s">
        <v>3715</v>
      </c>
      <c r="H3959" s="22" t="s">
        <v>8</v>
      </c>
    </row>
    <row r="3960" spans="1:8">
      <c r="A3960" s="22" t="s">
        <v>13368</v>
      </c>
      <c r="B3960" s="22" t="s">
        <v>18635</v>
      </c>
      <c r="C3960" s="22" t="s">
        <v>13369</v>
      </c>
      <c r="D3960" s="22" t="s">
        <v>7331</v>
      </c>
      <c r="F3960" s="22" t="s">
        <v>3715</v>
      </c>
      <c r="H3960" s="22" t="s">
        <v>8</v>
      </c>
    </row>
    <row r="3961" spans="1:8">
      <c r="A3961" s="22" t="s">
        <v>13370</v>
      </c>
      <c r="B3961" s="22" t="s">
        <v>20991</v>
      </c>
      <c r="C3961" s="22" t="s">
        <v>13371</v>
      </c>
      <c r="D3961" s="22" t="s">
        <v>4454</v>
      </c>
      <c r="F3961" s="22" t="s">
        <v>3715</v>
      </c>
      <c r="H3961" s="22" t="s">
        <v>8</v>
      </c>
    </row>
    <row r="3962" spans="1:8">
      <c r="A3962" s="22" t="s">
        <v>13372</v>
      </c>
      <c r="B3962" s="22" t="s">
        <v>20992</v>
      </c>
      <c r="C3962" s="22" t="s">
        <v>13373</v>
      </c>
      <c r="D3962" s="22" t="s">
        <v>13374</v>
      </c>
      <c r="E3962" s="22" t="s">
        <v>13375</v>
      </c>
      <c r="F3962" s="22" t="s">
        <v>3697</v>
      </c>
      <c r="H3962" s="22" t="s">
        <v>8</v>
      </c>
    </row>
    <row r="3963" spans="1:8">
      <c r="A3963" s="22" t="s">
        <v>13376</v>
      </c>
      <c r="B3963" s="22" t="s">
        <v>20555</v>
      </c>
      <c r="C3963" s="22" t="s">
        <v>13377</v>
      </c>
      <c r="D3963" s="22" t="s">
        <v>13378</v>
      </c>
      <c r="E3963" s="22" t="s">
        <v>13379</v>
      </c>
      <c r="F3963" s="22" t="s">
        <v>3697</v>
      </c>
      <c r="H3963" s="22" t="s">
        <v>8</v>
      </c>
    </row>
    <row r="3964" spans="1:8">
      <c r="A3964" s="22" t="s">
        <v>13380</v>
      </c>
      <c r="B3964" s="22" t="s">
        <v>20993</v>
      </c>
      <c r="C3964" s="22" t="s">
        <v>13381</v>
      </c>
      <c r="D3964" s="22" t="s">
        <v>4234</v>
      </c>
      <c r="F3964" s="22" t="s">
        <v>3715</v>
      </c>
      <c r="H3964" s="22" t="s">
        <v>8</v>
      </c>
    </row>
    <row r="3965" spans="1:8">
      <c r="A3965" s="22" t="s">
        <v>13382</v>
      </c>
      <c r="B3965" s="22" t="s">
        <v>18893</v>
      </c>
      <c r="C3965" s="22" t="s">
        <v>13383</v>
      </c>
      <c r="D3965" s="22" t="s">
        <v>4356</v>
      </c>
      <c r="E3965" s="22" t="s">
        <v>13384</v>
      </c>
      <c r="F3965" s="22" t="s">
        <v>3697</v>
      </c>
      <c r="H3965" s="22">
        <v>2248</v>
      </c>
    </row>
    <row r="3966" spans="1:8">
      <c r="A3966" s="22" t="s">
        <v>13385</v>
      </c>
      <c r="B3966" s="22" t="s">
        <v>18831</v>
      </c>
      <c r="C3966" s="22" t="s">
        <v>13386</v>
      </c>
      <c r="D3966" s="22" t="s">
        <v>10223</v>
      </c>
      <c r="F3966" s="22" t="s">
        <v>3707</v>
      </c>
      <c r="H3966" s="22">
        <v>608</v>
      </c>
    </row>
    <row r="3967" spans="1:8">
      <c r="A3967" s="22" t="s">
        <v>13387</v>
      </c>
      <c r="B3967" s="22" t="s">
        <v>20994</v>
      </c>
      <c r="C3967" s="22" t="s">
        <v>13388</v>
      </c>
      <c r="D3967" s="22" t="s">
        <v>3700</v>
      </c>
      <c r="F3967" s="22" t="s">
        <v>3707</v>
      </c>
      <c r="H3967" s="22" t="s">
        <v>8</v>
      </c>
    </row>
    <row r="3968" spans="1:8">
      <c r="A3968" s="22" t="s">
        <v>13389</v>
      </c>
      <c r="B3968" s="22" t="s">
        <v>19056</v>
      </c>
      <c r="C3968" s="22" t="s">
        <v>13390</v>
      </c>
      <c r="D3968" s="22" t="s">
        <v>4117</v>
      </c>
      <c r="F3968" s="22" t="s">
        <v>3715</v>
      </c>
      <c r="H3968" s="22" t="s">
        <v>8</v>
      </c>
    </row>
    <row r="3969" spans="1:8">
      <c r="A3969" s="22" t="s">
        <v>13391</v>
      </c>
      <c r="B3969" s="22" t="s">
        <v>18668</v>
      </c>
      <c r="C3969" s="22" t="s">
        <v>13392</v>
      </c>
      <c r="D3969" s="22" t="s">
        <v>10605</v>
      </c>
      <c r="F3969" s="22" t="s">
        <v>3707</v>
      </c>
      <c r="H3969" s="22" t="s">
        <v>8</v>
      </c>
    </row>
    <row r="3970" spans="1:8">
      <c r="A3970" s="22" t="s">
        <v>13393</v>
      </c>
      <c r="B3970" s="22" t="s">
        <v>20995</v>
      </c>
      <c r="C3970" s="22" t="s">
        <v>13394</v>
      </c>
      <c r="D3970" s="22" t="s">
        <v>6500</v>
      </c>
      <c r="F3970" s="22" t="s">
        <v>3715</v>
      </c>
      <c r="H3970" s="22" t="s">
        <v>8</v>
      </c>
    </row>
    <row r="3971" spans="1:8">
      <c r="A3971" s="22" t="s">
        <v>13395</v>
      </c>
      <c r="B3971" s="22" t="s">
        <v>20996</v>
      </c>
      <c r="C3971" s="22" t="s">
        <v>13396</v>
      </c>
      <c r="D3971" s="22" t="s">
        <v>4035</v>
      </c>
      <c r="E3971" s="22" t="s">
        <v>13397</v>
      </c>
      <c r="F3971" s="22" t="s">
        <v>3697</v>
      </c>
      <c r="H3971" s="22" t="s">
        <v>8</v>
      </c>
    </row>
    <row r="3972" spans="1:8">
      <c r="A3972" s="22" t="s">
        <v>13398</v>
      </c>
      <c r="B3972" s="22" t="s">
        <v>20997</v>
      </c>
      <c r="C3972" s="22" t="s">
        <v>13399</v>
      </c>
      <c r="D3972" s="22" t="s">
        <v>4285</v>
      </c>
      <c r="E3972" s="22" t="s">
        <v>13400</v>
      </c>
      <c r="F3972" s="22" t="s">
        <v>3697</v>
      </c>
      <c r="H3972" s="22" t="s">
        <v>8</v>
      </c>
    </row>
    <row r="3973" spans="1:8">
      <c r="A3973" s="22" t="s">
        <v>13401</v>
      </c>
      <c r="B3973" s="22" t="s">
        <v>20998</v>
      </c>
      <c r="C3973" s="22" t="s">
        <v>13402</v>
      </c>
      <c r="D3973" s="22" t="s">
        <v>5172</v>
      </c>
      <c r="E3973" s="22" t="s">
        <v>13403</v>
      </c>
      <c r="F3973" s="22" t="s">
        <v>3697</v>
      </c>
      <c r="G3973" s="22">
        <v>1</v>
      </c>
      <c r="H3973" s="22">
        <v>2032</v>
      </c>
    </row>
    <row r="3974" spans="1:8">
      <c r="A3974" s="22" t="s">
        <v>13404</v>
      </c>
      <c r="B3974" s="22" t="s">
        <v>20999</v>
      </c>
      <c r="C3974" s="22" t="s">
        <v>13405</v>
      </c>
      <c r="D3974" s="22" t="s">
        <v>5346</v>
      </c>
      <c r="E3974" s="22" t="s">
        <v>13406</v>
      </c>
      <c r="F3974" s="22" t="s">
        <v>3697</v>
      </c>
      <c r="H3974" s="22" t="s">
        <v>8</v>
      </c>
    </row>
    <row r="3975" spans="1:8">
      <c r="A3975" s="22" t="s">
        <v>13407</v>
      </c>
      <c r="B3975" s="22" t="s">
        <v>21000</v>
      </c>
      <c r="C3975" s="22" t="s">
        <v>13408</v>
      </c>
      <c r="D3975" s="22" t="s">
        <v>3915</v>
      </c>
      <c r="E3975" s="22" t="s">
        <v>13409</v>
      </c>
      <c r="F3975" s="22" t="s">
        <v>3697</v>
      </c>
      <c r="H3975" s="22">
        <v>1179</v>
      </c>
    </row>
    <row r="3976" spans="1:8">
      <c r="A3976" s="22" t="s">
        <v>13410</v>
      </c>
      <c r="B3976" s="22" t="s">
        <v>21001</v>
      </c>
      <c r="C3976" s="22" t="s">
        <v>13411</v>
      </c>
      <c r="D3976" s="22" t="s">
        <v>3738</v>
      </c>
      <c r="E3976" s="22" t="s">
        <v>13412</v>
      </c>
      <c r="F3976" s="22" t="s">
        <v>3697</v>
      </c>
      <c r="H3976" s="22">
        <v>2154</v>
      </c>
    </row>
    <row r="3977" spans="1:8">
      <c r="A3977" s="22" t="s">
        <v>13413</v>
      </c>
      <c r="B3977" s="22" t="s">
        <v>19897</v>
      </c>
      <c r="C3977" s="22" t="s">
        <v>13414</v>
      </c>
      <c r="D3977" s="22" t="s">
        <v>13415</v>
      </c>
      <c r="F3977" s="22" t="s">
        <v>3711</v>
      </c>
      <c r="H3977" s="22" t="s">
        <v>8</v>
      </c>
    </row>
    <row r="3978" spans="1:8">
      <c r="A3978" s="22" t="s">
        <v>13416</v>
      </c>
      <c r="B3978" s="22" t="s">
        <v>19975</v>
      </c>
      <c r="C3978" s="22" t="s">
        <v>13417</v>
      </c>
      <c r="D3978" s="22" t="s">
        <v>7790</v>
      </c>
      <c r="F3978" s="22" t="s">
        <v>3715</v>
      </c>
      <c r="H3978" s="22" t="s">
        <v>8</v>
      </c>
    </row>
    <row r="3979" spans="1:8">
      <c r="A3979" s="22" t="s">
        <v>13418</v>
      </c>
      <c r="B3979" s="22" t="s">
        <v>21002</v>
      </c>
      <c r="C3979" s="22" t="s">
        <v>13419</v>
      </c>
      <c r="D3979" s="22" t="s">
        <v>13420</v>
      </c>
      <c r="E3979" s="22" t="s">
        <v>666</v>
      </c>
      <c r="F3979" s="22" t="s">
        <v>3697</v>
      </c>
      <c r="G3979" s="22">
        <v>1</v>
      </c>
      <c r="H3979" s="22">
        <v>2206</v>
      </c>
    </row>
    <row r="3980" spans="1:8">
      <c r="A3980" s="22" t="s">
        <v>13421</v>
      </c>
      <c r="B3980" s="22" t="s">
        <v>21003</v>
      </c>
      <c r="C3980" s="22" t="s">
        <v>13422</v>
      </c>
      <c r="D3980" s="22" t="s">
        <v>4051</v>
      </c>
      <c r="F3980" s="22" t="s">
        <v>3730</v>
      </c>
      <c r="H3980" s="22" t="s">
        <v>8</v>
      </c>
    </row>
    <row r="3981" spans="1:8">
      <c r="A3981" s="22" t="s">
        <v>13423</v>
      </c>
      <c r="B3981" s="22" t="s">
        <v>19589</v>
      </c>
      <c r="C3981" s="22" t="s">
        <v>13424</v>
      </c>
      <c r="D3981" s="22" t="s">
        <v>5217</v>
      </c>
      <c r="E3981" s="22" t="s">
        <v>13425</v>
      </c>
      <c r="F3981" s="22" t="s">
        <v>3697</v>
      </c>
      <c r="H3981" s="22" t="s">
        <v>8</v>
      </c>
    </row>
    <row r="3982" spans="1:8">
      <c r="A3982" s="22" t="s">
        <v>13426</v>
      </c>
      <c r="B3982" s="22" t="s">
        <v>19932</v>
      </c>
      <c r="C3982" s="22" t="s">
        <v>13427</v>
      </c>
      <c r="D3982" s="22" t="s">
        <v>4353</v>
      </c>
      <c r="F3982" s="22" t="s">
        <v>3943</v>
      </c>
      <c r="H3982" s="22" t="s">
        <v>8</v>
      </c>
    </row>
    <row r="3983" spans="1:8">
      <c r="A3983" s="22" t="s">
        <v>13428</v>
      </c>
      <c r="B3983" s="22" t="s">
        <v>21004</v>
      </c>
      <c r="C3983" s="22" t="s">
        <v>13429</v>
      </c>
      <c r="D3983" s="22" t="s">
        <v>3722</v>
      </c>
      <c r="F3983" s="22" t="s">
        <v>3715</v>
      </c>
      <c r="H3983" s="22" t="s">
        <v>8</v>
      </c>
    </row>
    <row r="3984" spans="1:8">
      <c r="A3984" s="22" t="s">
        <v>13430</v>
      </c>
      <c r="B3984" s="22" t="s">
        <v>19488</v>
      </c>
      <c r="C3984" s="22" t="s">
        <v>13431</v>
      </c>
      <c r="D3984" s="22" t="s">
        <v>4337</v>
      </c>
      <c r="F3984" s="22" t="s">
        <v>3711</v>
      </c>
      <c r="H3984" s="22" t="s">
        <v>8</v>
      </c>
    </row>
    <row r="3985" spans="1:8">
      <c r="A3985" s="22" t="s">
        <v>13432</v>
      </c>
      <c r="B3985" s="22" t="s">
        <v>21005</v>
      </c>
      <c r="C3985" s="22" t="s">
        <v>13433</v>
      </c>
      <c r="D3985" s="22" t="s">
        <v>5346</v>
      </c>
      <c r="F3985" s="22" t="s">
        <v>3697</v>
      </c>
      <c r="H3985" s="22" t="s">
        <v>8</v>
      </c>
    </row>
    <row r="3986" spans="1:8">
      <c r="A3986" s="22" t="s">
        <v>13434</v>
      </c>
      <c r="B3986" s="22" t="s">
        <v>21006</v>
      </c>
      <c r="C3986" s="22" t="s">
        <v>13435</v>
      </c>
      <c r="D3986" s="22" t="s">
        <v>4216</v>
      </c>
      <c r="F3986" s="22" t="s">
        <v>3715</v>
      </c>
      <c r="H3986" s="22" t="s">
        <v>8</v>
      </c>
    </row>
    <row r="3987" spans="1:8">
      <c r="A3987" s="22" t="s">
        <v>13436</v>
      </c>
      <c r="B3987" s="22" t="s">
        <v>21007</v>
      </c>
      <c r="C3987" s="22" t="s">
        <v>13437</v>
      </c>
      <c r="D3987" s="22" t="s">
        <v>4234</v>
      </c>
      <c r="E3987" s="22" t="s">
        <v>13438</v>
      </c>
      <c r="F3987" s="22" t="s">
        <v>3697</v>
      </c>
      <c r="H3987" s="22" t="s">
        <v>8</v>
      </c>
    </row>
    <row r="3988" spans="1:8">
      <c r="A3988" s="22" t="s">
        <v>13439</v>
      </c>
      <c r="B3988" s="22" t="s">
        <v>21008</v>
      </c>
      <c r="C3988" s="22" t="s">
        <v>13440</v>
      </c>
      <c r="D3988" s="22" t="s">
        <v>6628</v>
      </c>
      <c r="E3988" s="22" t="s">
        <v>13441</v>
      </c>
      <c r="F3988" s="22" t="s">
        <v>3697</v>
      </c>
      <c r="H3988" s="22">
        <v>205</v>
      </c>
    </row>
    <row r="3989" spans="1:8">
      <c r="A3989" s="22" t="s">
        <v>13442</v>
      </c>
      <c r="B3989" s="22" t="s">
        <v>21009</v>
      </c>
      <c r="C3989" s="22" t="s">
        <v>13443</v>
      </c>
      <c r="D3989" s="22" t="s">
        <v>3714</v>
      </c>
      <c r="F3989" s="22" t="s">
        <v>3715</v>
      </c>
      <c r="H3989" s="22" t="s">
        <v>8</v>
      </c>
    </row>
    <row r="3990" spans="1:8">
      <c r="A3990" s="22" t="s">
        <v>13444</v>
      </c>
      <c r="B3990" s="22" t="s">
        <v>21010</v>
      </c>
      <c r="C3990" s="22" t="s">
        <v>13445</v>
      </c>
      <c r="D3990" s="22" t="s">
        <v>4568</v>
      </c>
      <c r="F3990" s="22" t="s">
        <v>3715</v>
      </c>
      <c r="H3990" s="22" t="s">
        <v>8</v>
      </c>
    </row>
    <row r="3991" spans="1:8">
      <c r="A3991" s="22" t="s">
        <v>13446</v>
      </c>
      <c r="B3991" s="22" t="s">
        <v>21011</v>
      </c>
      <c r="C3991" s="22" t="s">
        <v>13447</v>
      </c>
      <c r="D3991" s="22" t="s">
        <v>3722</v>
      </c>
      <c r="E3991" s="22" t="s">
        <v>13448</v>
      </c>
      <c r="F3991" s="22" t="s">
        <v>3697</v>
      </c>
      <c r="G3991" s="22">
        <v>1</v>
      </c>
      <c r="H3991" s="22">
        <v>302</v>
      </c>
    </row>
    <row r="3992" spans="1:8">
      <c r="A3992" s="22" t="s">
        <v>13449</v>
      </c>
      <c r="B3992" s="22" t="s">
        <v>18600</v>
      </c>
      <c r="C3992" s="22" t="s">
        <v>13450</v>
      </c>
      <c r="D3992" s="22" t="s">
        <v>4105</v>
      </c>
      <c r="E3992" s="22" t="s">
        <v>13451</v>
      </c>
      <c r="F3992" s="22" t="s">
        <v>3697</v>
      </c>
      <c r="G3992" s="22">
        <v>1</v>
      </c>
      <c r="H3992" s="22">
        <v>988</v>
      </c>
    </row>
    <row r="3993" spans="1:8">
      <c r="A3993" s="22" t="s">
        <v>13452</v>
      </c>
      <c r="B3993" s="22" t="s">
        <v>19412</v>
      </c>
      <c r="C3993" s="22" t="s">
        <v>13453</v>
      </c>
      <c r="D3993" s="22" t="s">
        <v>3815</v>
      </c>
      <c r="E3993" s="22" t="s">
        <v>13454</v>
      </c>
      <c r="F3993" s="22" t="s">
        <v>3697</v>
      </c>
      <c r="H3993" s="22">
        <v>2017</v>
      </c>
    </row>
    <row r="3994" spans="1:8">
      <c r="A3994" s="22" t="s">
        <v>13455</v>
      </c>
      <c r="B3994" s="22" t="s">
        <v>19454</v>
      </c>
      <c r="C3994" s="22" t="s">
        <v>13456</v>
      </c>
      <c r="D3994" s="22" t="s">
        <v>5225</v>
      </c>
      <c r="F3994" s="22" t="s">
        <v>3711</v>
      </c>
      <c r="H3994" s="22" t="s">
        <v>8</v>
      </c>
    </row>
    <row r="3995" spans="1:8">
      <c r="A3995" s="22" t="s">
        <v>13457</v>
      </c>
      <c r="B3995" s="22" t="s">
        <v>21012</v>
      </c>
      <c r="C3995" s="22" t="s">
        <v>13458</v>
      </c>
      <c r="D3995" s="22" t="s">
        <v>6646</v>
      </c>
      <c r="F3995" s="22" t="s">
        <v>3730</v>
      </c>
      <c r="H3995" s="22" t="s">
        <v>8</v>
      </c>
    </row>
    <row r="3996" spans="1:8">
      <c r="A3996" s="22" t="s">
        <v>13459</v>
      </c>
      <c r="B3996" s="22" t="s">
        <v>18830</v>
      </c>
      <c r="C3996" s="22" t="s">
        <v>13460</v>
      </c>
      <c r="D3996" s="22" t="s">
        <v>5453</v>
      </c>
      <c r="F3996" s="22" t="s">
        <v>3730</v>
      </c>
      <c r="H3996" s="22" t="s">
        <v>8</v>
      </c>
    </row>
    <row r="3997" spans="1:8">
      <c r="A3997" s="22" t="s">
        <v>13461</v>
      </c>
      <c r="B3997" s="22" t="s">
        <v>21013</v>
      </c>
      <c r="C3997" s="22" t="s">
        <v>13462</v>
      </c>
      <c r="D3997" s="22" t="s">
        <v>3714</v>
      </c>
      <c r="F3997" s="22" t="s">
        <v>3943</v>
      </c>
      <c r="H3997" s="22" t="s">
        <v>8</v>
      </c>
    </row>
    <row r="3998" spans="1:8">
      <c r="A3998" s="22" t="s">
        <v>13463</v>
      </c>
      <c r="B3998" s="22" t="s">
        <v>21014</v>
      </c>
      <c r="C3998" s="22" t="s">
        <v>13464</v>
      </c>
      <c r="D3998" s="22" t="s">
        <v>3704</v>
      </c>
      <c r="F3998" s="22" t="s">
        <v>3715</v>
      </c>
      <c r="H3998" s="22" t="s">
        <v>8</v>
      </c>
    </row>
    <row r="3999" spans="1:8">
      <c r="A3999" s="22" t="s">
        <v>13465</v>
      </c>
      <c r="B3999" s="22" t="s">
        <v>21015</v>
      </c>
      <c r="C3999" s="22" t="s">
        <v>13466</v>
      </c>
      <c r="D3999" s="22" t="s">
        <v>13467</v>
      </c>
      <c r="E3999" s="22" t="s">
        <v>13468</v>
      </c>
      <c r="F3999" s="22" t="s">
        <v>3697</v>
      </c>
      <c r="H3999" s="22">
        <v>1173</v>
      </c>
    </row>
    <row r="4000" spans="1:8">
      <c r="A4000" s="22" t="s">
        <v>13469</v>
      </c>
      <c r="B4000" s="22" t="s">
        <v>21016</v>
      </c>
      <c r="C4000" s="22" t="s">
        <v>13470</v>
      </c>
      <c r="D4000" s="22" t="s">
        <v>13471</v>
      </c>
      <c r="F4000" s="22" t="s">
        <v>3730</v>
      </c>
      <c r="H4000" s="22" t="s">
        <v>8</v>
      </c>
    </row>
    <row r="4001" spans="1:8">
      <c r="A4001" s="22" t="s">
        <v>13472</v>
      </c>
      <c r="B4001" s="22" t="s">
        <v>21017</v>
      </c>
      <c r="C4001" s="22" t="s">
        <v>13473</v>
      </c>
      <c r="D4001" s="22" t="s">
        <v>3931</v>
      </c>
      <c r="F4001" s="22" t="s">
        <v>3730</v>
      </c>
      <c r="H4001" s="22" t="s">
        <v>8</v>
      </c>
    </row>
    <row r="4002" spans="1:8">
      <c r="A4002" s="22" t="s">
        <v>13474</v>
      </c>
      <c r="B4002" s="22" t="s">
        <v>18971</v>
      </c>
      <c r="C4002" s="22" t="s">
        <v>13475</v>
      </c>
      <c r="D4002" s="22" t="s">
        <v>5405</v>
      </c>
      <c r="E4002" s="22" t="s">
        <v>13476</v>
      </c>
      <c r="F4002" s="22" t="s">
        <v>3697</v>
      </c>
      <c r="H4002" s="22">
        <v>1016</v>
      </c>
    </row>
    <row r="4003" spans="1:8">
      <c r="A4003" s="22" t="s">
        <v>13477</v>
      </c>
      <c r="B4003" s="22" t="s">
        <v>21018</v>
      </c>
      <c r="C4003" s="22" t="s">
        <v>13478</v>
      </c>
      <c r="D4003" s="22" t="s">
        <v>4353</v>
      </c>
      <c r="F4003" s="22" t="s">
        <v>3715</v>
      </c>
      <c r="H4003" s="22" t="s">
        <v>8</v>
      </c>
    </row>
    <row r="4004" spans="1:8">
      <c r="A4004" s="22" t="s">
        <v>13479</v>
      </c>
      <c r="B4004" s="22" t="s">
        <v>21019</v>
      </c>
      <c r="C4004" s="22" t="s">
        <v>13480</v>
      </c>
      <c r="D4004" s="22" t="s">
        <v>4088</v>
      </c>
      <c r="E4004" s="22" t="s">
        <v>13481</v>
      </c>
      <c r="F4004" s="22" t="s">
        <v>3697</v>
      </c>
      <c r="H4004" s="22" t="s">
        <v>8</v>
      </c>
    </row>
    <row r="4005" spans="1:8">
      <c r="A4005" s="22" t="s">
        <v>13482</v>
      </c>
      <c r="B4005" s="22" t="s">
        <v>19933</v>
      </c>
      <c r="C4005" s="22" t="s">
        <v>13483</v>
      </c>
      <c r="D4005" s="22" t="s">
        <v>3935</v>
      </c>
      <c r="E4005" s="22" t="s">
        <v>13484</v>
      </c>
      <c r="F4005" s="22" t="s">
        <v>3697</v>
      </c>
      <c r="H4005" s="22">
        <v>2208</v>
      </c>
    </row>
    <row r="4006" spans="1:8">
      <c r="A4006" s="22" t="s">
        <v>13485</v>
      </c>
      <c r="B4006" s="22" t="s">
        <v>21020</v>
      </c>
      <c r="C4006" s="22" t="s">
        <v>13486</v>
      </c>
      <c r="D4006" s="22" t="s">
        <v>4242</v>
      </c>
      <c r="F4006" s="22" t="s">
        <v>3715</v>
      </c>
      <c r="H4006" s="22" t="s">
        <v>8</v>
      </c>
    </row>
    <row r="4007" spans="1:8">
      <c r="A4007" s="22" t="s">
        <v>13487</v>
      </c>
      <c r="B4007" s="22" t="s">
        <v>19779</v>
      </c>
      <c r="C4007" s="22" t="s">
        <v>13488</v>
      </c>
      <c r="D4007" s="22" t="s">
        <v>4022</v>
      </c>
      <c r="F4007" s="22" t="s">
        <v>3715</v>
      </c>
      <c r="H4007" s="22" t="s">
        <v>8</v>
      </c>
    </row>
    <row r="4008" spans="1:8">
      <c r="A4008" s="22" t="s">
        <v>13489</v>
      </c>
      <c r="B4008" s="22" t="s">
        <v>21021</v>
      </c>
      <c r="C4008" s="22" t="s">
        <v>13490</v>
      </c>
      <c r="D4008" s="22" t="s">
        <v>6200</v>
      </c>
      <c r="F4008" s="22" t="s">
        <v>3730</v>
      </c>
      <c r="H4008" s="22" t="s">
        <v>8</v>
      </c>
    </row>
    <row r="4009" spans="1:8">
      <c r="A4009" s="22" t="s">
        <v>13491</v>
      </c>
      <c r="B4009" s="22" t="s">
        <v>21022</v>
      </c>
      <c r="C4009" s="22" t="s">
        <v>13492</v>
      </c>
      <c r="D4009" s="22" t="s">
        <v>3898</v>
      </c>
      <c r="F4009" s="22" t="s">
        <v>3711</v>
      </c>
      <c r="H4009" s="22" t="s">
        <v>8</v>
      </c>
    </row>
    <row r="4010" spans="1:8">
      <c r="A4010" s="22" t="s">
        <v>13493</v>
      </c>
      <c r="B4010" s="22" t="s">
        <v>21008</v>
      </c>
      <c r="C4010" s="22" t="s">
        <v>13494</v>
      </c>
      <c r="D4010" s="22" t="s">
        <v>3815</v>
      </c>
      <c r="E4010" s="22" t="s">
        <v>13495</v>
      </c>
      <c r="F4010" s="22" t="s">
        <v>3697</v>
      </c>
      <c r="H4010" s="22">
        <v>2012</v>
      </c>
    </row>
    <row r="4011" spans="1:8">
      <c r="A4011" s="22" t="s">
        <v>13496</v>
      </c>
      <c r="B4011" s="22" t="s">
        <v>21023</v>
      </c>
      <c r="C4011" s="22" t="s">
        <v>13497</v>
      </c>
      <c r="D4011" s="22" t="s">
        <v>4163</v>
      </c>
      <c r="F4011" s="22" t="s">
        <v>3715</v>
      </c>
      <c r="H4011" s="22" t="s">
        <v>8</v>
      </c>
    </row>
    <row r="4012" spans="1:8">
      <c r="A4012" s="22" t="s">
        <v>13498</v>
      </c>
      <c r="B4012" s="22" t="s">
        <v>20512</v>
      </c>
      <c r="C4012" s="22" t="s">
        <v>13499</v>
      </c>
      <c r="D4012" s="22" t="s">
        <v>4275</v>
      </c>
      <c r="E4012" s="22" t="s">
        <v>13500</v>
      </c>
      <c r="F4012" s="22" t="s">
        <v>3697</v>
      </c>
      <c r="G4012" s="22">
        <v>2</v>
      </c>
      <c r="H4012" s="22">
        <v>1563</v>
      </c>
    </row>
    <row r="4013" spans="1:8">
      <c r="A4013" s="22" t="s">
        <v>13501</v>
      </c>
      <c r="B4013" s="22" t="s">
        <v>25019</v>
      </c>
      <c r="C4013" s="22" t="s">
        <v>25020</v>
      </c>
      <c r="D4013" s="22" t="s">
        <v>8664</v>
      </c>
      <c r="F4013" s="22" t="s">
        <v>3715</v>
      </c>
      <c r="H4013" s="22" t="s">
        <v>8</v>
      </c>
    </row>
    <row r="4014" spans="1:8">
      <c r="A4014" s="22" t="s">
        <v>13502</v>
      </c>
      <c r="B4014" s="22" t="s">
        <v>21569</v>
      </c>
      <c r="C4014" s="22" t="s">
        <v>25021</v>
      </c>
      <c r="D4014" s="22" t="s">
        <v>7331</v>
      </c>
      <c r="F4014" s="22" t="s">
        <v>3730</v>
      </c>
      <c r="H4014" s="22" t="s">
        <v>8</v>
      </c>
    </row>
    <row r="4015" spans="1:8">
      <c r="A4015" s="22" t="s">
        <v>13503</v>
      </c>
      <c r="B4015" s="22" t="s">
        <v>21105</v>
      </c>
      <c r="C4015" s="22" t="s">
        <v>25022</v>
      </c>
      <c r="D4015" s="22" t="s">
        <v>4032</v>
      </c>
      <c r="E4015" s="22" t="s">
        <v>25023</v>
      </c>
      <c r="F4015" s="22" t="s">
        <v>3697</v>
      </c>
      <c r="H4015" s="22">
        <v>1962</v>
      </c>
    </row>
    <row r="4016" spans="1:8">
      <c r="A4016" s="22" t="s">
        <v>13504</v>
      </c>
      <c r="B4016" s="22" t="s">
        <v>25024</v>
      </c>
      <c r="C4016" s="22" t="s">
        <v>25025</v>
      </c>
      <c r="D4016" s="22" t="s">
        <v>6200</v>
      </c>
      <c r="E4016" s="22" t="s">
        <v>25026</v>
      </c>
      <c r="F4016" s="22" t="s">
        <v>3697</v>
      </c>
      <c r="H4016" s="22">
        <v>535</v>
      </c>
    </row>
    <row r="4017" spans="1:8">
      <c r="A4017" s="22" t="s">
        <v>13505</v>
      </c>
      <c r="B4017" s="22" t="s">
        <v>25027</v>
      </c>
      <c r="C4017" s="22" t="s">
        <v>25028</v>
      </c>
      <c r="D4017" s="22" t="s">
        <v>25029</v>
      </c>
      <c r="E4017" s="22" t="s">
        <v>25030</v>
      </c>
      <c r="F4017" s="22" t="s">
        <v>3697</v>
      </c>
      <c r="H4017" s="22">
        <v>300</v>
      </c>
    </row>
    <row r="4018" spans="1:8">
      <c r="A4018" s="22" t="s">
        <v>13506</v>
      </c>
      <c r="B4018" s="22" t="s">
        <v>21024</v>
      </c>
      <c r="C4018" s="22" t="s">
        <v>13507</v>
      </c>
      <c r="D4018" s="22" t="s">
        <v>4353</v>
      </c>
      <c r="F4018" s="22" t="s">
        <v>3943</v>
      </c>
      <c r="H4018" s="22" t="s">
        <v>8</v>
      </c>
    </row>
    <row r="4019" spans="1:8">
      <c r="A4019" s="22" t="s">
        <v>13508</v>
      </c>
      <c r="B4019" s="22" t="s">
        <v>21025</v>
      </c>
      <c r="C4019" s="22" t="s">
        <v>13509</v>
      </c>
      <c r="D4019" s="22" t="s">
        <v>3800</v>
      </c>
      <c r="E4019" s="22" t="s">
        <v>13510</v>
      </c>
      <c r="F4019" s="22" t="s">
        <v>3697</v>
      </c>
      <c r="H4019" s="22">
        <v>2514</v>
      </c>
    </row>
    <row r="4020" spans="1:8">
      <c r="A4020" s="22" t="s">
        <v>13511</v>
      </c>
      <c r="B4020" s="22" t="s">
        <v>21026</v>
      </c>
      <c r="C4020" s="22" t="s">
        <v>13512</v>
      </c>
      <c r="D4020" s="22" t="s">
        <v>4812</v>
      </c>
      <c r="F4020" s="22" t="s">
        <v>3730</v>
      </c>
      <c r="H4020" s="22" t="s">
        <v>8</v>
      </c>
    </row>
    <row r="4021" spans="1:8">
      <c r="A4021" s="22" t="s">
        <v>13513</v>
      </c>
      <c r="B4021" s="22" t="s">
        <v>21027</v>
      </c>
      <c r="C4021" s="22" t="s">
        <v>13514</v>
      </c>
      <c r="D4021" s="22" t="s">
        <v>4974</v>
      </c>
      <c r="F4021" s="22" t="s">
        <v>3715</v>
      </c>
      <c r="H4021" s="22" t="s">
        <v>8</v>
      </c>
    </row>
    <row r="4022" spans="1:8">
      <c r="A4022" s="22" t="s">
        <v>13515</v>
      </c>
      <c r="B4022" s="22" t="s">
        <v>18648</v>
      </c>
      <c r="C4022" s="22" t="s">
        <v>13516</v>
      </c>
      <c r="D4022" s="22" t="s">
        <v>3915</v>
      </c>
      <c r="E4022" s="22" t="s">
        <v>13517</v>
      </c>
      <c r="F4022" s="22" t="s">
        <v>3697</v>
      </c>
      <c r="H4022" s="22" t="s">
        <v>8</v>
      </c>
    </row>
    <row r="4023" spans="1:8">
      <c r="A4023" s="22" t="s">
        <v>13518</v>
      </c>
      <c r="B4023" s="22" t="s">
        <v>21028</v>
      </c>
      <c r="C4023" s="22" t="s">
        <v>13519</v>
      </c>
      <c r="D4023" s="22" t="s">
        <v>4032</v>
      </c>
      <c r="F4023" s="22" t="s">
        <v>3730</v>
      </c>
      <c r="H4023" s="22" t="s">
        <v>8</v>
      </c>
    </row>
    <row r="4024" spans="1:8">
      <c r="A4024" s="22" t="s">
        <v>13520</v>
      </c>
      <c r="B4024" s="22" t="s">
        <v>20490</v>
      </c>
      <c r="C4024" s="22" t="s">
        <v>13521</v>
      </c>
      <c r="D4024" s="22" t="s">
        <v>13522</v>
      </c>
      <c r="E4024" s="22" t="s">
        <v>13523</v>
      </c>
      <c r="F4024" s="22" t="s">
        <v>3697</v>
      </c>
      <c r="H4024" s="22">
        <v>2056</v>
      </c>
    </row>
    <row r="4025" spans="1:8">
      <c r="A4025" s="22" t="s">
        <v>13524</v>
      </c>
      <c r="B4025" s="22" t="s">
        <v>20014</v>
      </c>
      <c r="C4025" s="22" t="s">
        <v>13525</v>
      </c>
      <c r="D4025" s="22" t="s">
        <v>4227</v>
      </c>
      <c r="F4025" s="22" t="s">
        <v>3730</v>
      </c>
      <c r="H4025" s="22" t="s">
        <v>8</v>
      </c>
    </row>
    <row r="4026" spans="1:8">
      <c r="A4026" s="22" t="s">
        <v>13526</v>
      </c>
      <c r="B4026" s="22" t="s">
        <v>21029</v>
      </c>
      <c r="C4026" s="22" t="s">
        <v>13527</v>
      </c>
      <c r="D4026" s="22" t="s">
        <v>7528</v>
      </c>
      <c r="F4026" s="22" t="s">
        <v>3730</v>
      </c>
      <c r="H4026" s="22" t="s">
        <v>8</v>
      </c>
    </row>
    <row r="4027" spans="1:8">
      <c r="A4027" s="22" t="s">
        <v>13528</v>
      </c>
      <c r="B4027" s="22" t="s">
        <v>20251</v>
      </c>
      <c r="C4027" s="22" t="s">
        <v>13529</v>
      </c>
      <c r="D4027" s="22" t="s">
        <v>3909</v>
      </c>
      <c r="E4027" s="22" t="s">
        <v>13530</v>
      </c>
      <c r="F4027" s="22" t="s">
        <v>3697</v>
      </c>
      <c r="H4027" s="22">
        <v>1284</v>
      </c>
    </row>
    <row r="4028" spans="1:8">
      <c r="A4028" s="22" t="s">
        <v>13531</v>
      </c>
      <c r="B4028" s="22" t="s">
        <v>21030</v>
      </c>
      <c r="C4028" s="22" t="s">
        <v>13532</v>
      </c>
      <c r="D4028" s="22" t="s">
        <v>6979</v>
      </c>
      <c r="F4028" s="22" t="s">
        <v>3711</v>
      </c>
      <c r="H4028" s="22" t="s">
        <v>8</v>
      </c>
    </row>
    <row r="4029" spans="1:8">
      <c r="A4029" s="22" t="s">
        <v>13533</v>
      </c>
      <c r="B4029" s="22" t="s">
        <v>21031</v>
      </c>
      <c r="C4029" s="22" t="s">
        <v>13534</v>
      </c>
      <c r="D4029" s="22" t="s">
        <v>6631</v>
      </c>
      <c r="F4029" s="22" t="s">
        <v>3715</v>
      </c>
      <c r="H4029" s="22" t="s">
        <v>8</v>
      </c>
    </row>
    <row r="4030" spans="1:8">
      <c r="A4030" s="22" t="s">
        <v>13535</v>
      </c>
      <c r="B4030" s="22" t="s">
        <v>21032</v>
      </c>
      <c r="C4030" s="22" t="s">
        <v>13536</v>
      </c>
      <c r="D4030" s="22" t="s">
        <v>5888</v>
      </c>
      <c r="E4030" s="22" t="s">
        <v>13537</v>
      </c>
      <c r="F4030" s="22" t="s">
        <v>3697</v>
      </c>
      <c r="G4030" s="22">
        <v>1</v>
      </c>
      <c r="H4030" s="22" t="s">
        <v>8</v>
      </c>
    </row>
    <row r="4031" spans="1:8">
      <c r="A4031" s="22" t="s">
        <v>13538</v>
      </c>
      <c r="B4031" s="22" t="s">
        <v>21033</v>
      </c>
      <c r="C4031" s="22" t="s">
        <v>13539</v>
      </c>
      <c r="D4031" s="22" t="s">
        <v>9356</v>
      </c>
      <c r="E4031" s="22" t="s">
        <v>13540</v>
      </c>
      <c r="F4031" s="22" t="s">
        <v>3697</v>
      </c>
      <c r="H4031" s="22">
        <v>1909</v>
      </c>
    </row>
    <row r="4032" spans="1:8">
      <c r="A4032" s="22" t="s">
        <v>13541</v>
      </c>
      <c r="B4032" s="22" t="s">
        <v>21034</v>
      </c>
      <c r="C4032" s="22" t="s">
        <v>13542</v>
      </c>
      <c r="D4032" s="22" t="s">
        <v>3859</v>
      </c>
      <c r="E4032" s="22" t="s">
        <v>13543</v>
      </c>
      <c r="F4032" s="22" t="s">
        <v>3697</v>
      </c>
      <c r="H4032" s="22" t="s">
        <v>8</v>
      </c>
    </row>
    <row r="4033" spans="1:8">
      <c r="A4033" s="22" t="s">
        <v>13544</v>
      </c>
      <c r="B4033" s="22" t="s">
        <v>20214</v>
      </c>
      <c r="C4033" s="22" t="s">
        <v>13545</v>
      </c>
      <c r="D4033" s="22" t="s">
        <v>5072</v>
      </c>
      <c r="E4033" s="22" t="s">
        <v>13546</v>
      </c>
      <c r="F4033" s="22" t="s">
        <v>3697</v>
      </c>
      <c r="G4033" s="22">
        <v>1</v>
      </c>
      <c r="H4033" s="22">
        <v>1469</v>
      </c>
    </row>
    <row r="4034" spans="1:8">
      <c r="A4034" s="22" t="s">
        <v>13547</v>
      </c>
      <c r="B4034" s="22" t="s">
        <v>25031</v>
      </c>
      <c r="C4034" s="22" t="s">
        <v>25032</v>
      </c>
      <c r="D4034" s="22" t="s">
        <v>3756</v>
      </c>
      <c r="F4034" s="22" t="s">
        <v>3730</v>
      </c>
      <c r="H4034" s="22" t="s">
        <v>8</v>
      </c>
    </row>
    <row r="4035" spans="1:8">
      <c r="A4035" s="22" t="s">
        <v>13548</v>
      </c>
      <c r="B4035" s="22" t="s">
        <v>21035</v>
      </c>
      <c r="C4035" s="22" t="s">
        <v>13549</v>
      </c>
      <c r="D4035" s="22" t="s">
        <v>4353</v>
      </c>
      <c r="F4035" s="22" t="s">
        <v>3943</v>
      </c>
      <c r="H4035" s="22" t="s">
        <v>8</v>
      </c>
    </row>
    <row r="4036" spans="1:8">
      <c r="A4036" s="22" t="s">
        <v>13550</v>
      </c>
      <c r="B4036" s="22" t="s">
        <v>18764</v>
      </c>
      <c r="C4036" s="22" t="s">
        <v>13551</v>
      </c>
      <c r="D4036" s="22" t="s">
        <v>4042</v>
      </c>
      <c r="E4036" s="22" t="s">
        <v>13552</v>
      </c>
      <c r="F4036" s="22" t="s">
        <v>3697</v>
      </c>
      <c r="G4036" s="22">
        <v>1</v>
      </c>
      <c r="H4036" s="22">
        <v>432</v>
      </c>
    </row>
    <row r="4037" spans="1:8">
      <c r="A4037" s="22" t="s">
        <v>13553</v>
      </c>
      <c r="B4037" s="22" t="s">
        <v>19230</v>
      </c>
      <c r="C4037" s="22" t="s">
        <v>13554</v>
      </c>
      <c r="D4037" s="22" t="s">
        <v>11142</v>
      </c>
      <c r="E4037" s="22" t="s">
        <v>13555</v>
      </c>
      <c r="F4037" s="22" t="s">
        <v>3697</v>
      </c>
      <c r="H4037" s="22" t="s">
        <v>8</v>
      </c>
    </row>
    <row r="4038" spans="1:8">
      <c r="A4038" s="22" t="s">
        <v>13556</v>
      </c>
      <c r="B4038" s="22" t="s">
        <v>21036</v>
      </c>
      <c r="C4038" s="22" t="s">
        <v>13557</v>
      </c>
      <c r="D4038" s="22" t="s">
        <v>4530</v>
      </c>
      <c r="F4038" s="22" t="s">
        <v>3730</v>
      </c>
      <c r="H4038" s="22">
        <v>1349</v>
      </c>
    </row>
    <row r="4039" spans="1:8">
      <c r="A4039" s="22" t="s">
        <v>13558</v>
      </c>
      <c r="B4039" s="22" t="s">
        <v>19875</v>
      </c>
      <c r="C4039" s="22" t="s">
        <v>13559</v>
      </c>
      <c r="D4039" s="22" t="s">
        <v>4105</v>
      </c>
      <c r="F4039" s="22" t="s">
        <v>3715</v>
      </c>
      <c r="H4039" s="22" t="s">
        <v>8</v>
      </c>
    </row>
    <row r="4040" spans="1:8">
      <c r="A4040" s="22" t="s">
        <v>13560</v>
      </c>
      <c r="B4040" s="22" t="s">
        <v>21037</v>
      </c>
      <c r="C4040" s="22" t="s">
        <v>13561</v>
      </c>
      <c r="D4040" s="22" t="s">
        <v>3815</v>
      </c>
      <c r="F4040" s="22" t="s">
        <v>3715</v>
      </c>
      <c r="H4040" s="22" t="s">
        <v>8</v>
      </c>
    </row>
    <row r="4041" spans="1:8">
      <c r="A4041" s="22" t="s">
        <v>13562</v>
      </c>
      <c r="B4041" s="22" t="s">
        <v>20049</v>
      </c>
      <c r="C4041" s="22" t="s">
        <v>25033</v>
      </c>
      <c r="D4041" s="22" t="s">
        <v>3769</v>
      </c>
      <c r="E4041" s="22" t="s">
        <v>25034</v>
      </c>
      <c r="F4041" s="22" t="s">
        <v>3697</v>
      </c>
      <c r="H4041" s="22">
        <v>1318</v>
      </c>
    </row>
    <row r="4042" spans="1:8">
      <c r="A4042" s="22" t="s">
        <v>13563</v>
      </c>
      <c r="B4042" s="22" t="s">
        <v>19606</v>
      </c>
      <c r="C4042" s="22" t="s">
        <v>13564</v>
      </c>
      <c r="D4042" s="22" t="s">
        <v>4515</v>
      </c>
      <c r="F4042" s="22" t="s">
        <v>3715</v>
      </c>
      <c r="H4042" s="22" t="s">
        <v>8</v>
      </c>
    </row>
    <row r="4043" spans="1:8">
      <c r="A4043" s="22" t="s">
        <v>13565</v>
      </c>
      <c r="B4043" s="22" t="s">
        <v>21038</v>
      </c>
      <c r="C4043" s="22" t="s">
        <v>13566</v>
      </c>
      <c r="D4043" s="22" t="s">
        <v>13567</v>
      </c>
      <c r="E4043" s="22" t="s">
        <v>3220</v>
      </c>
      <c r="F4043" s="22" t="s">
        <v>3697</v>
      </c>
      <c r="H4043" s="22">
        <v>1137</v>
      </c>
    </row>
    <row r="4044" spans="1:8">
      <c r="A4044" s="22" t="s">
        <v>13568</v>
      </c>
      <c r="B4044" s="22" t="s">
        <v>21039</v>
      </c>
      <c r="C4044" s="22" t="s">
        <v>13569</v>
      </c>
      <c r="D4044" s="22" t="s">
        <v>5172</v>
      </c>
      <c r="E4044" s="22" t="s">
        <v>13570</v>
      </c>
      <c r="F4044" s="22" t="s">
        <v>3697</v>
      </c>
      <c r="H4044" s="22">
        <v>2041</v>
      </c>
    </row>
    <row r="4045" spans="1:8">
      <c r="A4045" s="22" t="s">
        <v>13571</v>
      </c>
      <c r="B4045" s="22" t="s">
        <v>20053</v>
      </c>
      <c r="C4045" s="22" t="s">
        <v>13572</v>
      </c>
      <c r="D4045" s="22" t="s">
        <v>10239</v>
      </c>
      <c r="F4045" s="22" t="s">
        <v>3715</v>
      </c>
      <c r="H4045" s="22" t="s">
        <v>8</v>
      </c>
    </row>
    <row r="4046" spans="1:8">
      <c r="A4046" s="22" t="s">
        <v>13573</v>
      </c>
      <c r="B4046" s="22" t="s">
        <v>21040</v>
      </c>
      <c r="C4046" s="22" t="s">
        <v>13574</v>
      </c>
      <c r="D4046" s="22" t="s">
        <v>5909</v>
      </c>
      <c r="F4046" s="22" t="s">
        <v>3715</v>
      </c>
      <c r="H4046" s="22" t="s">
        <v>8</v>
      </c>
    </row>
    <row r="4047" spans="1:8">
      <c r="A4047" s="22" t="s">
        <v>13575</v>
      </c>
      <c r="B4047" s="22" t="s">
        <v>18891</v>
      </c>
      <c r="C4047" s="22" t="s">
        <v>13576</v>
      </c>
      <c r="D4047" s="22" t="s">
        <v>3706</v>
      </c>
      <c r="E4047" s="22" t="s">
        <v>13577</v>
      </c>
      <c r="F4047" s="22" t="s">
        <v>3697</v>
      </c>
      <c r="H4047" s="22" t="s">
        <v>8</v>
      </c>
    </row>
    <row r="4048" spans="1:8">
      <c r="A4048" s="22" t="s">
        <v>13578</v>
      </c>
      <c r="B4048" s="22" t="s">
        <v>18708</v>
      </c>
      <c r="C4048" s="22" t="s">
        <v>13579</v>
      </c>
      <c r="D4048" s="22" t="s">
        <v>9580</v>
      </c>
      <c r="F4048" s="22" t="s">
        <v>3730</v>
      </c>
      <c r="H4048" s="22" t="s">
        <v>8</v>
      </c>
    </row>
    <row r="4049" spans="1:8">
      <c r="A4049" s="22" t="s">
        <v>13580</v>
      </c>
      <c r="B4049" s="22" t="s">
        <v>21041</v>
      </c>
      <c r="C4049" s="22" t="s">
        <v>13581</v>
      </c>
      <c r="D4049" s="22" t="s">
        <v>13582</v>
      </c>
      <c r="E4049" s="22" t="s">
        <v>13583</v>
      </c>
      <c r="F4049" s="22" t="s">
        <v>3697</v>
      </c>
      <c r="H4049" s="22" t="s">
        <v>8</v>
      </c>
    </row>
    <row r="4050" spans="1:8">
      <c r="A4050" s="22" t="s">
        <v>13584</v>
      </c>
      <c r="B4050" s="22" t="s">
        <v>19875</v>
      </c>
      <c r="C4050" s="22" t="s">
        <v>13585</v>
      </c>
      <c r="D4050" s="22" t="s">
        <v>4051</v>
      </c>
      <c r="F4050" s="22" t="s">
        <v>3715</v>
      </c>
      <c r="H4050" s="22" t="s">
        <v>8</v>
      </c>
    </row>
    <row r="4051" spans="1:8">
      <c r="A4051" s="22" t="s">
        <v>13586</v>
      </c>
      <c r="B4051" s="22" t="s">
        <v>21042</v>
      </c>
      <c r="C4051" s="22" t="s">
        <v>13587</v>
      </c>
      <c r="D4051" s="22" t="s">
        <v>13588</v>
      </c>
      <c r="E4051" s="22" t="s">
        <v>13589</v>
      </c>
      <c r="F4051" s="22" t="s">
        <v>3697</v>
      </c>
      <c r="H4051" s="22">
        <v>82</v>
      </c>
    </row>
    <row r="4052" spans="1:8">
      <c r="A4052" s="22" t="s">
        <v>13590</v>
      </c>
      <c r="B4052" s="22" t="s">
        <v>19803</v>
      </c>
      <c r="C4052" s="22" t="s">
        <v>13591</v>
      </c>
      <c r="D4052" s="22" t="s">
        <v>13592</v>
      </c>
      <c r="F4052" s="22" t="s">
        <v>3711</v>
      </c>
      <c r="H4052" s="22" t="s">
        <v>8</v>
      </c>
    </row>
    <row r="4053" spans="1:8">
      <c r="A4053" s="22" t="s">
        <v>13593</v>
      </c>
      <c r="B4053" s="22" t="s">
        <v>19463</v>
      </c>
      <c r="C4053" s="22" t="s">
        <v>13594</v>
      </c>
      <c r="D4053" s="22" t="s">
        <v>4290</v>
      </c>
      <c r="F4053" s="22" t="s">
        <v>3715</v>
      </c>
      <c r="H4053" s="22" t="s">
        <v>8</v>
      </c>
    </row>
    <row r="4054" spans="1:8">
      <c r="A4054" s="22" t="s">
        <v>13595</v>
      </c>
      <c r="B4054" s="22" t="s">
        <v>18619</v>
      </c>
      <c r="C4054" s="22" t="s">
        <v>13596</v>
      </c>
      <c r="D4054" s="22" t="s">
        <v>3836</v>
      </c>
      <c r="E4054" s="22" t="s">
        <v>13597</v>
      </c>
      <c r="F4054" s="22" t="s">
        <v>3697</v>
      </c>
      <c r="H4054" s="22">
        <v>1533</v>
      </c>
    </row>
    <row r="4055" spans="1:8">
      <c r="A4055" s="22" t="s">
        <v>13598</v>
      </c>
      <c r="B4055" s="22" t="s">
        <v>21044</v>
      </c>
      <c r="C4055" s="22" t="s">
        <v>13599</v>
      </c>
      <c r="D4055" s="22" t="s">
        <v>3756</v>
      </c>
      <c r="E4055" s="22" t="s">
        <v>13600</v>
      </c>
      <c r="F4055" s="22" t="s">
        <v>3697</v>
      </c>
      <c r="H4055" s="22">
        <v>426</v>
      </c>
    </row>
    <row r="4056" spans="1:8">
      <c r="A4056" s="22" t="s">
        <v>13601</v>
      </c>
      <c r="B4056" s="22" t="s">
        <v>19530</v>
      </c>
      <c r="C4056" s="22" t="s">
        <v>13602</v>
      </c>
      <c r="D4056" s="22" t="s">
        <v>6775</v>
      </c>
      <c r="E4056" s="22" t="s">
        <v>13603</v>
      </c>
      <c r="F4056" s="22" t="s">
        <v>3697</v>
      </c>
      <c r="H4056" s="22" t="s">
        <v>8</v>
      </c>
    </row>
    <row r="4057" spans="1:8">
      <c r="A4057" s="22" t="s">
        <v>13604</v>
      </c>
      <c r="B4057" s="22" t="s">
        <v>21045</v>
      </c>
      <c r="C4057" s="22" t="s">
        <v>13605</v>
      </c>
      <c r="D4057" s="22" t="s">
        <v>6306</v>
      </c>
      <c r="F4057" s="22" t="s">
        <v>3711</v>
      </c>
      <c r="H4057" s="22" t="s">
        <v>8</v>
      </c>
    </row>
    <row r="4058" spans="1:8">
      <c r="A4058" s="22" t="s">
        <v>13606</v>
      </c>
      <c r="B4058" s="22" t="s">
        <v>21046</v>
      </c>
      <c r="C4058" s="22" t="s">
        <v>13607</v>
      </c>
      <c r="D4058" s="22" t="s">
        <v>3742</v>
      </c>
      <c r="E4058" s="22" t="s">
        <v>13608</v>
      </c>
      <c r="F4058" s="22" t="s">
        <v>3697</v>
      </c>
      <c r="H4058" s="22">
        <v>799</v>
      </c>
    </row>
    <row r="4059" spans="1:8">
      <c r="A4059" s="22" t="s">
        <v>13609</v>
      </c>
      <c r="B4059" s="22" t="s">
        <v>21047</v>
      </c>
      <c r="C4059" s="22" t="s">
        <v>772</v>
      </c>
      <c r="D4059" s="22" t="s">
        <v>4223</v>
      </c>
      <c r="F4059" s="22" t="s">
        <v>3715</v>
      </c>
      <c r="H4059" s="22" t="s">
        <v>8</v>
      </c>
    </row>
    <row r="4060" spans="1:8">
      <c r="A4060" s="22" t="s">
        <v>13610</v>
      </c>
      <c r="B4060" s="22" t="s">
        <v>21048</v>
      </c>
      <c r="C4060" s="22" t="s">
        <v>13611</v>
      </c>
      <c r="D4060" s="22" t="s">
        <v>3881</v>
      </c>
      <c r="E4060" s="22" t="s">
        <v>13612</v>
      </c>
      <c r="F4060" s="22" t="s">
        <v>3697</v>
      </c>
      <c r="H4060" s="22" t="s">
        <v>8</v>
      </c>
    </row>
    <row r="4061" spans="1:8">
      <c r="A4061" s="22" t="s">
        <v>13613</v>
      </c>
      <c r="B4061" s="22" t="s">
        <v>19318</v>
      </c>
      <c r="C4061" s="22" t="s">
        <v>13614</v>
      </c>
      <c r="D4061" s="22" t="s">
        <v>4773</v>
      </c>
      <c r="E4061" s="22" t="s">
        <v>13615</v>
      </c>
      <c r="F4061" s="22" t="s">
        <v>3697</v>
      </c>
      <c r="H4061" s="22">
        <v>694</v>
      </c>
    </row>
    <row r="4062" spans="1:8">
      <c r="A4062" s="22" t="s">
        <v>13616</v>
      </c>
      <c r="B4062" s="22" t="s">
        <v>21049</v>
      </c>
      <c r="C4062" s="22" t="s">
        <v>13617</v>
      </c>
      <c r="D4062" s="22" t="s">
        <v>3975</v>
      </c>
      <c r="F4062" s="22" t="s">
        <v>3715</v>
      </c>
      <c r="H4062" s="22" t="s">
        <v>8</v>
      </c>
    </row>
    <row r="4063" spans="1:8">
      <c r="A4063" s="22" t="s">
        <v>13618</v>
      </c>
      <c r="B4063" s="22" t="s">
        <v>21050</v>
      </c>
      <c r="C4063" s="22" t="s">
        <v>13619</v>
      </c>
      <c r="D4063" s="22" t="s">
        <v>3931</v>
      </c>
      <c r="F4063" s="22" t="s">
        <v>3715</v>
      </c>
      <c r="H4063" s="22" t="s">
        <v>8</v>
      </c>
    </row>
    <row r="4064" spans="1:8">
      <c r="A4064" s="22" t="s">
        <v>13620</v>
      </c>
      <c r="B4064" s="22" t="s">
        <v>21051</v>
      </c>
      <c r="C4064" s="22" t="s">
        <v>13621</v>
      </c>
      <c r="D4064" s="22" t="s">
        <v>4773</v>
      </c>
      <c r="F4064" s="22" t="s">
        <v>3730</v>
      </c>
      <c r="H4064" s="22" t="s">
        <v>8</v>
      </c>
    </row>
    <row r="4065" spans="1:8">
      <c r="A4065" s="22" t="s">
        <v>13622</v>
      </c>
      <c r="B4065" s="22" t="s">
        <v>21052</v>
      </c>
      <c r="C4065" s="22" t="s">
        <v>13623</v>
      </c>
      <c r="D4065" s="22" t="s">
        <v>5217</v>
      </c>
      <c r="E4065" s="22" t="s">
        <v>13624</v>
      </c>
      <c r="F4065" s="22" t="s">
        <v>3697</v>
      </c>
      <c r="H4065" s="22">
        <v>163</v>
      </c>
    </row>
    <row r="4066" spans="1:8">
      <c r="A4066" s="22" t="s">
        <v>13625</v>
      </c>
      <c r="B4066" s="22" t="s">
        <v>18948</v>
      </c>
      <c r="C4066" s="22" t="s">
        <v>13626</v>
      </c>
      <c r="D4066" s="22" t="s">
        <v>3789</v>
      </c>
      <c r="E4066" s="22" t="s">
        <v>13627</v>
      </c>
      <c r="F4066" s="22" t="s">
        <v>3697</v>
      </c>
      <c r="H4066" s="22">
        <v>1064</v>
      </c>
    </row>
    <row r="4067" spans="1:8">
      <c r="A4067" s="22" t="s">
        <v>13628</v>
      </c>
      <c r="B4067" s="22" t="s">
        <v>21053</v>
      </c>
      <c r="C4067" s="22" t="s">
        <v>13629</v>
      </c>
      <c r="D4067" s="22" t="s">
        <v>4353</v>
      </c>
      <c r="F4067" s="22" t="s">
        <v>3943</v>
      </c>
      <c r="H4067" s="22" t="s">
        <v>8</v>
      </c>
    </row>
    <row r="4068" spans="1:8">
      <c r="A4068" s="22" t="s">
        <v>13630</v>
      </c>
      <c r="B4068" s="22" t="s">
        <v>21054</v>
      </c>
      <c r="C4068" s="22" t="s">
        <v>13631</v>
      </c>
      <c r="D4068" s="22" t="s">
        <v>3935</v>
      </c>
      <c r="E4068" s="22" t="s">
        <v>13632</v>
      </c>
      <c r="F4068" s="22" t="s">
        <v>3697</v>
      </c>
      <c r="G4068" s="22">
        <v>1</v>
      </c>
      <c r="H4068" s="22">
        <v>2210</v>
      </c>
    </row>
    <row r="4069" spans="1:8">
      <c r="A4069" s="22" t="s">
        <v>13633</v>
      </c>
      <c r="B4069" s="22" t="s">
        <v>18755</v>
      </c>
      <c r="C4069" s="22" t="s">
        <v>13634</v>
      </c>
      <c r="D4069" s="22" t="s">
        <v>4628</v>
      </c>
      <c r="F4069" s="22" t="s">
        <v>3697</v>
      </c>
      <c r="H4069" s="22" t="s">
        <v>8</v>
      </c>
    </row>
    <row r="4070" spans="1:8">
      <c r="A4070" s="22" t="s">
        <v>13635</v>
      </c>
      <c r="B4070" s="22" t="s">
        <v>21055</v>
      </c>
      <c r="C4070" s="22" t="s">
        <v>13636</v>
      </c>
      <c r="D4070" s="22" t="s">
        <v>6628</v>
      </c>
      <c r="E4070" s="22" t="s">
        <v>2872</v>
      </c>
      <c r="F4070" s="22" t="s">
        <v>3697</v>
      </c>
      <c r="H4070" s="22">
        <v>202</v>
      </c>
    </row>
    <row r="4071" spans="1:8">
      <c r="A4071" s="22" t="s">
        <v>13637</v>
      </c>
      <c r="B4071" s="22" t="s">
        <v>19749</v>
      </c>
      <c r="C4071" s="22" t="s">
        <v>13638</v>
      </c>
      <c r="D4071" s="22" t="s">
        <v>5072</v>
      </c>
      <c r="E4071" s="22" t="s">
        <v>13639</v>
      </c>
      <c r="F4071" s="22" t="s">
        <v>3697</v>
      </c>
      <c r="H4071" s="22">
        <v>1471</v>
      </c>
    </row>
    <row r="4072" spans="1:8">
      <c r="A4072" s="22" t="s">
        <v>13640</v>
      </c>
      <c r="B4072" s="22" t="s">
        <v>21056</v>
      </c>
      <c r="C4072" s="22" t="s">
        <v>13641</v>
      </c>
      <c r="D4072" s="22" t="s">
        <v>4773</v>
      </c>
      <c r="E4072" s="22" t="s">
        <v>13642</v>
      </c>
      <c r="F4072" s="22" t="s">
        <v>3697</v>
      </c>
      <c r="G4072" s="22">
        <v>1</v>
      </c>
      <c r="H4072" s="22">
        <v>676</v>
      </c>
    </row>
    <row r="4073" spans="1:8">
      <c r="A4073" s="22" t="s">
        <v>13643</v>
      </c>
      <c r="B4073" s="22" t="s">
        <v>18600</v>
      </c>
      <c r="C4073" s="22" t="s">
        <v>13644</v>
      </c>
      <c r="D4073" s="22" t="s">
        <v>5526</v>
      </c>
      <c r="E4073" s="22" t="s">
        <v>13645</v>
      </c>
      <c r="F4073" s="22" t="s">
        <v>3697</v>
      </c>
      <c r="G4073" s="22">
        <v>1</v>
      </c>
      <c r="H4073" s="22">
        <v>1742</v>
      </c>
    </row>
    <row r="4074" spans="1:8">
      <c r="A4074" s="22" t="s">
        <v>13646</v>
      </c>
      <c r="B4074" s="22" t="s">
        <v>21057</v>
      </c>
      <c r="C4074" s="22" t="s">
        <v>13647</v>
      </c>
      <c r="D4074" s="22" t="s">
        <v>7477</v>
      </c>
      <c r="E4074" s="22" t="s">
        <v>13648</v>
      </c>
      <c r="F4074" s="22" t="s">
        <v>3697</v>
      </c>
      <c r="H4074" s="22">
        <v>2333</v>
      </c>
    </row>
    <row r="4075" spans="1:8">
      <c r="A4075" s="22" t="s">
        <v>13649</v>
      </c>
      <c r="B4075" s="22" t="s">
        <v>21058</v>
      </c>
      <c r="C4075" s="22" t="s">
        <v>13650</v>
      </c>
      <c r="D4075" s="22" t="s">
        <v>4148</v>
      </c>
      <c r="E4075" s="22" t="s">
        <v>13651</v>
      </c>
      <c r="F4075" s="22" t="s">
        <v>3697</v>
      </c>
      <c r="H4075" s="22">
        <v>1767</v>
      </c>
    </row>
    <row r="4076" spans="1:8">
      <c r="A4076" s="22" t="s">
        <v>13652</v>
      </c>
      <c r="B4076" s="22" t="s">
        <v>21059</v>
      </c>
      <c r="C4076" s="22" t="s">
        <v>13653</v>
      </c>
      <c r="D4076" s="22" t="s">
        <v>3775</v>
      </c>
      <c r="F4076" s="22" t="s">
        <v>3730</v>
      </c>
      <c r="H4076" s="22" t="s">
        <v>8</v>
      </c>
    </row>
    <row r="4077" spans="1:8">
      <c r="A4077" s="22" t="s">
        <v>13654</v>
      </c>
      <c r="B4077" s="22" t="s">
        <v>18712</v>
      </c>
      <c r="C4077" s="22" t="s">
        <v>13655</v>
      </c>
      <c r="D4077" s="22" t="s">
        <v>13592</v>
      </c>
      <c r="E4077" s="22" t="s">
        <v>13656</v>
      </c>
      <c r="F4077" s="22" t="s">
        <v>3697</v>
      </c>
      <c r="H4077" s="22">
        <v>2109</v>
      </c>
    </row>
    <row r="4078" spans="1:8">
      <c r="A4078" s="22" t="s">
        <v>13657</v>
      </c>
      <c r="B4078" s="22" t="s">
        <v>21060</v>
      </c>
      <c r="C4078" s="22" t="s">
        <v>13658</v>
      </c>
      <c r="D4078" s="22" t="s">
        <v>4234</v>
      </c>
      <c r="F4078" s="22" t="s">
        <v>3715</v>
      </c>
      <c r="H4078" s="22" t="s">
        <v>8</v>
      </c>
    </row>
    <row r="4079" spans="1:8">
      <c r="A4079" s="22" t="s">
        <v>13659</v>
      </c>
      <c r="B4079" s="22" t="s">
        <v>21061</v>
      </c>
      <c r="C4079" s="22" t="s">
        <v>13660</v>
      </c>
      <c r="D4079" s="22" t="s">
        <v>4353</v>
      </c>
      <c r="F4079" s="22" t="s">
        <v>3715</v>
      </c>
      <c r="H4079" s="22" t="s">
        <v>8</v>
      </c>
    </row>
    <row r="4080" spans="1:8">
      <c r="A4080" s="22" t="s">
        <v>13661</v>
      </c>
      <c r="B4080" s="22" t="s">
        <v>20563</v>
      </c>
      <c r="C4080" s="22" t="s">
        <v>13662</v>
      </c>
      <c r="D4080" s="22" t="s">
        <v>4512</v>
      </c>
      <c r="E4080" s="22" t="s">
        <v>13663</v>
      </c>
      <c r="F4080" s="22" t="s">
        <v>3697</v>
      </c>
      <c r="H4080" s="22">
        <v>1790</v>
      </c>
    </row>
    <row r="4081" spans="1:8">
      <c r="A4081" s="22" t="s">
        <v>13664</v>
      </c>
      <c r="B4081" s="22" t="s">
        <v>21062</v>
      </c>
      <c r="C4081" s="22" t="s">
        <v>13665</v>
      </c>
      <c r="D4081" s="22" t="s">
        <v>3714</v>
      </c>
      <c r="F4081" s="22" t="s">
        <v>3715</v>
      </c>
      <c r="H4081" s="22" t="s">
        <v>8</v>
      </c>
    </row>
    <row r="4082" spans="1:8">
      <c r="A4082" s="22" t="s">
        <v>13666</v>
      </c>
      <c r="B4082" s="22" t="s">
        <v>18716</v>
      </c>
      <c r="C4082" s="22" t="s">
        <v>13667</v>
      </c>
      <c r="D4082" s="22" t="s">
        <v>13668</v>
      </c>
      <c r="F4082" s="22" t="s">
        <v>3715</v>
      </c>
      <c r="H4082" s="22" t="s">
        <v>8</v>
      </c>
    </row>
    <row r="4083" spans="1:8">
      <c r="A4083" s="22" t="s">
        <v>13669</v>
      </c>
      <c r="B4083" s="22" t="s">
        <v>21063</v>
      </c>
      <c r="C4083" s="22" t="s">
        <v>13670</v>
      </c>
      <c r="D4083" s="22" t="s">
        <v>4942</v>
      </c>
      <c r="F4083" s="22" t="s">
        <v>3707</v>
      </c>
      <c r="H4083" s="22">
        <v>240</v>
      </c>
    </row>
    <row r="4084" spans="1:8">
      <c r="A4084" s="22" t="s">
        <v>13671</v>
      </c>
      <c r="B4084" s="22" t="s">
        <v>20327</v>
      </c>
      <c r="C4084" s="22" t="s">
        <v>13672</v>
      </c>
      <c r="D4084" s="22" t="s">
        <v>4353</v>
      </c>
      <c r="F4084" s="22" t="s">
        <v>3943</v>
      </c>
      <c r="H4084" s="22" t="s">
        <v>8</v>
      </c>
    </row>
    <row r="4085" spans="1:8">
      <c r="A4085" s="22" t="s">
        <v>13673</v>
      </c>
      <c r="B4085" s="22" t="s">
        <v>21064</v>
      </c>
      <c r="C4085" s="22" t="s">
        <v>13674</v>
      </c>
      <c r="D4085" s="22" t="s">
        <v>13675</v>
      </c>
      <c r="E4085" s="22" t="s">
        <v>13676</v>
      </c>
      <c r="F4085" s="22" t="s">
        <v>3697</v>
      </c>
      <c r="H4085" s="22">
        <v>2114</v>
      </c>
    </row>
    <row r="4086" spans="1:8">
      <c r="A4086" s="22" t="s">
        <v>13677</v>
      </c>
      <c r="B4086" s="22" t="s">
        <v>21065</v>
      </c>
      <c r="C4086" s="22" t="s">
        <v>13678</v>
      </c>
      <c r="D4086" s="22" t="s">
        <v>4172</v>
      </c>
      <c r="F4086" s="22" t="s">
        <v>3715</v>
      </c>
      <c r="H4086" s="22" t="s">
        <v>8</v>
      </c>
    </row>
    <row r="4087" spans="1:8">
      <c r="A4087" s="22" t="s">
        <v>13679</v>
      </c>
      <c r="B4087" s="22" t="s">
        <v>18948</v>
      </c>
      <c r="C4087" s="22" t="s">
        <v>13680</v>
      </c>
      <c r="D4087" s="22" t="s">
        <v>4974</v>
      </c>
      <c r="E4087" s="22" t="s">
        <v>13681</v>
      </c>
      <c r="F4087" s="22" t="s">
        <v>3697</v>
      </c>
      <c r="H4087" s="22">
        <v>1603</v>
      </c>
    </row>
    <row r="4088" spans="1:8">
      <c r="A4088" s="22" t="s">
        <v>13682</v>
      </c>
      <c r="B4088" s="22" t="s">
        <v>20267</v>
      </c>
      <c r="C4088" s="22" t="s">
        <v>13683</v>
      </c>
      <c r="D4088" s="22" t="s">
        <v>3704</v>
      </c>
      <c r="E4088" s="22" t="s">
        <v>13684</v>
      </c>
      <c r="F4088" s="22" t="s">
        <v>3697</v>
      </c>
      <c r="H4088" s="22">
        <v>2179</v>
      </c>
    </row>
    <row r="4089" spans="1:8">
      <c r="A4089" s="22" t="s">
        <v>13685</v>
      </c>
      <c r="B4089" s="22" t="s">
        <v>21066</v>
      </c>
      <c r="C4089" s="22" t="s">
        <v>13686</v>
      </c>
      <c r="D4089" s="22" t="s">
        <v>3738</v>
      </c>
      <c r="F4089" s="22" t="s">
        <v>3715</v>
      </c>
      <c r="H4089" s="22" t="s">
        <v>8</v>
      </c>
    </row>
    <row r="4090" spans="1:8">
      <c r="A4090" s="22" t="s">
        <v>13687</v>
      </c>
      <c r="B4090" s="22" t="s">
        <v>19240</v>
      </c>
      <c r="C4090" s="22" t="s">
        <v>25035</v>
      </c>
      <c r="D4090" s="22" t="s">
        <v>4172</v>
      </c>
      <c r="E4090" s="22" t="s">
        <v>25036</v>
      </c>
      <c r="F4090" s="22" t="s">
        <v>3697</v>
      </c>
      <c r="H4090" s="22" t="s">
        <v>8</v>
      </c>
    </row>
    <row r="4091" spans="1:8">
      <c r="A4091" s="22" t="s">
        <v>13688</v>
      </c>
      <c r="B4091" s="22" t="s">
        <v>21145</v>
      </c>
      <c r="C4091" s="22" t="s">
        <v>22487</v>
      </c>
      <c r="D4091" s="22" t="s">
        <v>4124</v>
      </c>
      <c r="F4091" s="22" t="s">
        <v>3715</v>
      </c>
      <c r="H4091" s="22" t="s">
        <v>8</v>
      </c>
    </row>
    <row r="4092" spans="1:8">
      <c r="A4092" s="22" t="s">
        <v>13689</v>
      </c>
      <c r="B4092" s="22" t="s">
        <v>21067</v>
      </c>
      <c r="C4092" s="22" t="s">
        <v>13690</v>
      </c>
      <c r="D4092" s="22" t="s">
        <v>4051</v>
      </c>
      <c r="F4092" s="22" t="s">
        <v>3715</v>
      </c>
      <c r="H4092" s="22" t="s">
        <v>8</v>
      </c>
    </row>
    <row r="4093" spans="1:8">
      <c r="A4093" s="22" t="s">
        <v>13691</v>
      </c>
      <c r="B4093" s="22" t="s">
        <v>21068</v>
      </c>
      <c r="C4093" s="22" t="s">
        <v>13692</v>
      </c>
      <c r="D4093" s="22" t="s">
        <v>8867</v>
      </c>
      <c r="F4093" s="22" t="s">
        <v>3730</v>
      </c>
      <c r="H4093" s="22" t="s">
        <v>8</v>
      </c>
    </row>
    <row r="4094" spans="1:8">
      <c r="A4094" s="22" t="s">
        <v>13693</v>
      </c>
      <c r="B4094" s="22" t="s">
        <v>21069</v>
      </c>
      <c r="C4094" s="22" t="s">
        <v>13694</v>
      </c>
      <c r="D4094" s="22" t="s">
        <v>3729</v>
      </c>
      <c r="E4094" s="22" t="s">
        <v>13695</v>
      </c>
      <c r="F4094" s="22" t="s">
        <v>3697</v>
      </c>
      <c r="H4094" s="22" t="s">
        <v>8</v>
      </c>
    </row>
    <row r="4095" spans="1:8">
      <c r="A4095" s="22" t="s">
        <v>13696</v>
      </c>
      <c r="B4095" s="22" t="s">
        <v>21070</v>
      </c>
      <c r="C4095" s="22" t="s">
        <v>13697</v>
      </c>
      <c r="D4095" s="22" t="s">
        <v>4773</v>
      </c>
      <c r="E4095" s="22" t="s">
        <v>13698</v>
      </c>
      <c r="F4095" s="22" t="s">
        <v>3697</v>
      </c>
      <c r="H4095" s="22" t="s">
        <v>8</v>
      </c>
    </row>
    <row r="4096" spans="1:8">
      <c r="A4096" s="22" t="s">
        <v>13699</v>
      </c>
      <c r="B4096" s="22" t="s">
        <v>20808</v>
      </c>
      <c r="C4096" s="22" t="s">
        <v>13700</v>
      </c>
      <c r="D4096" s="22" t="s">
        <v>4101</v>
      </c>
      <c r="F4096" s="22" t="s">
        <v>3730</v>
      </c>
      <c r="H4096" s="22" t="s">
        <v>8</v>
      </c>
    </row>
    <row r="4097" spans="1:8">
      <c r="A4097" s="22" t="s">
        <v>13701</v>
      </c>
      <c r="B4097" s="22" t="s">
        <v>21071</v>
      </c>
      <c r="C4097" s="22" t="s">
        <v>13702</v>
      </c>
      <c r="D4097" s="22" t="s">
        <v>3722</v>
      </c>
      <c r="F4097" s="22" t="s">
        <v>3711</v>
      </c>
      <c r="H4097" s="22" t="s">
        <v>8</v>
      </c>
    </row>
    <row r="4098" spans="1:8">
      <c r="A4098" s="22" t="s">
        <v>13703</v>
      </c>
      <c r="B4098" s="22" t="s">
        <v>21072</v>
      </c>
      <c r="C4098" s="22" t="s">
        <v>13704</v>
      </c>
      <c r="D4098" s="22" t="s">
        <v>5499</v>
      </c>
      <c r="F4098" s="22" t="s">
        <v>3705</v>
      </c>
      <c r="H4098" s="22" t="s">
        <v>8</v>
      </c>
    </row>
    <row r="4099" spans="1:8">
      <c r="A4099" s="22" t="s">
        <v>13705</v>
      </c>
      <c r="B4099" s="22" t="s">
        <v>21073</v>
      </c>
      <c r="C4099" s="22" t="s">
        <v>13706</v>
      </c>
      <c r="D4099" s="22" t="s">
        <v>6827</v>
      </c>
      <c r="F4099" s="22" t="s">
        <v>3730</v>
      </c>
      <c r="H4099" s="22" t="s">
        <v>8</v>
      </c>
    </row>
    <row r="4100" spans="1:8">
      <c r="A4100" s="22" t="s">
        <v>13707</v>
      </c>
      <c r="B4100" s="22" t="s">
        <v>21074</v>
      </c>
      <c r="C4100" s="22" t="s">
        <v>13708</v>
      </c>
      <c r="D4100" s="22" t="s">
        <v>13709</v>
      </c>
      <c r="F4100" s="22" t="s">
        <v>3697</v>
      </c>
      <c r="H4100" s="22" t="s">
        <v>8</v>
      </c>
    </row>
    <row r="4101" spans="1:8">
      <c r="A4101" s="22" t="s">
        <v>13710</v>
      </c>
      <c r="B4101" s="22" t="s">
        <v>18921</v>
      </c>
      <c r="C4101" s="22" t="s">
        <v>13711</v>
      </c>
      <c r="D4101" s="22" t="s">
        <v>4206</v>
      </c>
      <c r="E4101" s="22" t="s">
        <v>13712</v>
      </c>
      <c r="F4101" s="22" t="s">
        <v>3697</v>
      </c>
      <c r="H4101" s="22">
        <v>1569</v>
      </c>
    </row>
    <row r="4102" spans="1:8">
      <c r="A4102" s="22" t="s">
        <v>13713</v>
      </c>
      <c r="B4102" s="22" t="s">
        <v>20676</v>
      </c>
      <c r="C4102" s="22" t="s">
        <v>13714</v>
      </c>
      <c r="D4102" s="22" t="s">
        <v>4216</v>
      </c>
      <c r="E4102" s="22" t="s">
        <v>13715</v>
      </c>
      <c r="F4102" s="22" t="s">
        <v>3697</v>
      </c>
      <c r="H4102" s="22">
        <v>645</v>
      </c>
    </row>
    <row r="4103" spans="1:8">
      <c r="A4103" s="22" t="s">
        <v>13716</v>
      </c>
      <c r="B4103" s="22" t="s">
        <v>19215</v>
      </c>
      <c r="C4103" s="22" t="s">
        <v>25037</v>
      </c>
      <c r="D4103" s="22" t="s">
        <v>6200</v>
      </c>
      <c r="F4103" s="22" t="s">
        <v>3711</v>
      </c>
      <c r="H4103" s="22" t="s">
        <v>8</v>
      </c>
    </row>
    <row r="4104" spans="1:8">
      <c r="A4104" s="22" t="s">
        <v>13717</v>
      </c>
      <c r="B4104" s="22" t="s">
        <v>21227</v>
      </c>
      <c r="C4104" s="22" t="s">
        <v>25038</v>
      </c>
      <c r="D4104" s="22" t="s">
        <v>3735</v>
      </c>
      <c r="F4104" s="22" t="s">
        <v>3711</v>
      </c>
      <c r="H4104" s="22" t="s">
        <v>8</v>
      </c>
    </row>
    <row r="4105" spans="1:8">
      <c r="A4105" s="22" t="s">
        <v>13718</v>
      </c>
      <c r="B4105" s="22" t="s">
        <v>25039</v>
      </c>
      <c r="C4105" s="22" t="s">
        <v>25040</v>
      </c>
      <c r="D4105" s="22" t="s">
        <v>4353</v>
      </c>
      <c r="F4105" s="22" t="s">
        <v>3943</v>
      </c>
      <c r="H4105" s="22" t="s">
        <v>8</v>
      </c>
    </row>
    <row r="4106" spans="1:8">
      <c r="A4106" s="22" t="s">
        <v>13719</v>
      </c>
      <c r="B4106" s="22" t="s">
        <v>19773</v>
      </c>
      <c r="C4106" s="22" t="s">
        <v>13720</v>
      </c>
      <c r="D4106" s="22" t="s">
        <v>4512</v>
      </c>
      <c r="E4106" s="22" t="s">
        <v>13721</v>
      </c>
      <c r="F4106" s="22" t="s">
        <v>3697</v>
      </c>
      <c r="H4106" s="22">
        <v>1784</v>
      </c>
    </row>
    <row r="4107" spans="1:8">
      <c r="A4107" s="22" t="s">
        <v>13722</v>
      </c>
      <c r="B4107" s="22" t="s">
        <v>21075</v>
      </c>
      <c r="C4107" s="22" t="s">
        <v>13723</v>
      </c>
      <c r="D4107" s="22" t="s">
        <v>5541</v>
      </c>
      <c r="F4107" s="22" t="s">
        <v>3715</v>
      </c>
      <c r="H4107" s="22" t="s">
        <v>8</v>
      </c>
    </row>
    <row r="4108" spans="1:8">
      <c r="A4108" s="22" t="s">
        <v>13724</v>
      </c>
      <c r="B4108" s="22" t="s">
        <v>21076</v>
      </c>
      <c r="C4108" s="22" t="s">
        <v>13725</v>
      </c>
      <c r="D4108" s="22" t="s">
        <v>13726</v>
      </c>
      <c r="E4108" s="22" t="s">
        <v>13727</v>
      </c>
      <c r="F4108" s="22" t="s">
        <v>3697</v>
      </c>
      <c r="H4108" s="22" t="s">
        <v>8</v>
      </c>
    </row>
    <row r="4109" spans="1:8">
      <c r="A4109" s="22" t="s">
        <v>13728</v>
      </c>
      <c r="B4109" s="22" t="s">
        <v>21077</v>
      </c>
      <c r="C4109" s="22" t="s">
        <v>13729</v>
      </c>
      <c r="D4109" s="22" t="s">
        <v>3714</v>
      </c>
      <c r="F4109" s="22" t="s">
        <v>3715</v>
      </c>
      <c r="H4109" s="22" t="s">
        <v>8</v>
      </c>
    </row>
    <row r="4110" spans="1:8">
      <c r="A4110" s="22" t="s">
        <v>13730</v>
      </c>
      <c r="B4110" s="22" t="s">
        <v>21078</v>
      </c>
      <c r="C4110" s="22" t="s">
        <v>13731</v>
      </c>
      <c r="D4110" s="22" t="s">
        <v>3759</v>
      </c>
      <c r="F4110" s="22" t="s">
        <v>3715</v>
      </c>
      <c r="H4110" s="22" t="s">
        <v>8</v>
      </c>
    </row>
    <row r="4111" spans="1:8">
      <c r="A4111" s="22" t="s">
        <v>13732</v>
      </c>
      <c r="B4111" s="22" t="s">
        <v>19089</v>
      </c>
      <c r="C4111" s="22" t="s">
        <v>13733</v>
      </c>
      <c r="D4111" s="22" t="s">
        <v>5008</v>
      </c>
      <c r="E4111" s="22" t="s">
        <v>13734</v>
      </c>
      <c r="F4111" s="22" t="s">
        <v>3697</v>
      </c>
      <c r="H4111" s="22">
        <v>144</v>
      </c>
    </row>
    <row r="4112" spans="1:8">
      <c r="A4112" s="22" t="s">
        <v>13735</v>
      </c>
      <c r="B4112" s="22" t="s">
        <v>21079</v>
      </c>
      <c r="C4112" s="22" t="s">
        <v>13736</v>
      </c>
      <c r="D4112" s="22" t="s">
        <v>4353</v>
      </c>
      <c r="F4112" s="22" t="s">
        <v>3715</v>
      </c>
      <c r="H4112" s="22" t="s">
        <v>8</v>
      </c>
    </row>
    <row r="4113" spans="1:8">
      <c r="A4113" s="22" t="s">
        <v>13737</v>
      </c>
      <c r="B4113" s="22" t="s">
        <v>19509</v>
      </c>
      <c r="C4113" s="22" t="s">
        <v>13738</v>
      </c>
      <c r="D4113" s="22" t="s">
        <v>4515</v>
      </c>
      <c r="E4113" s="22" t="s">
        <v>13739</v>
      </c>
      <c r="F4113" s="22" t="s">
        <v>3697</v>
      </c>
      <c r="H4113" s="22">
        <v>190</v>
      </c>
    </row>
    <row r="4114" spans="1:8">
      <c r="A4114" s="22" t="s">
        <v>13740</v>
      </c>
      <c r="B4114" s="22" t="s">
        <v>21080</v>
      </c>
      <c r="C4114" s="22" t="s">
        <v>13741</v>
      </c>
      <c r="D4114" s="22" t="s">
        <v>3953</v>
      </c>
      <c r="F4114" s="22" t="s">
        <v>3715</v>
      </c>
      <c r="H4114" s="22" t="s">
        <v>8</v>
      </c>
    </row>
    <row r="4115" spans="1:8">
      <c r="A4115" s="22" t="s">
        <v>13742</v>
      </c>
      <c r="B4115" s="22" t="s">
        <v>25041</v>
      </c>
      <c r="C4115" s="22" t="s">
        <v>25042</v>
      </c>
      <c r="D4115" s="22" t="s">
        <v>14411</v>
      </c>
      <c r="E4115" s="22" t="s">
        <v>25043</v>
      </c>
      <c r="F4115" s="22" t="s">
        <v>3697</v>
      </c>
      <c r="H4115" s="22" t="s">
        <v>8</v>
      </c>
    </row>
    <row r="4116" spans="1:8">
      <c r="A4116" s="22" t="s">
        <v>13743</v>
      </c>
      <c r="B4116" s="22" t="s">
        <v>21081</v>
      </c>
      <c r="C4116" s="22" t="s">
        <v>13744</v>
      </c>
      <c r="D4116" s="22" t="s">
        <v>13745</v>
      </c>
      <c r="E4116" s="22" t="s">
        <v>3578</v>
      </c>
      <c r="F4116" s="22" t="s">
        <v>3697</v>
      </c>
      <c r="H4116" s="22">
        <v>306</v>
      </c>
    </row>
    <row r="4117" spans="1:8">
      <c r="A4117" s="22" t="s">
        <v>13746</v>
      </c>
      <c r="B4117" s="22" t="s">
        <v>20108</v>
      </c>
      <c r="C4117" s="22" t="s">
        <v>13747</v>
      </c>
      <c r="D4117" s="22" t="s">
        <v>4530</v>
      </c>
      <c r="E4117" s="22" t="s">
        <v>13748</v>
      </c>
      <c r="F4117" s="22" t="s">
        <v>3697</v>
      </c>
      <c r="H4117" s="22">
        <v>1347</v>
      </c>
    </row>
    <row r="4118" spans="1:8">
      <c r="A4118" s="22" t="s">
        <v>13749</v>
      </c>
      <c r="B4118" s="22" t="s">
        <v>20435</v>
      </c>
      <c r="C4118" s="22" t="s">
        <v>13750</v>
      </c>
      <c r="D4118" s="22" t="s">
        <v>4216</v>
      </c>
      <c r="E4118" s="22" t="s">
        <v>13751</v>
      </c>
      <c r="F4118" s="22" t="s">
        <v>3697</v>
      </c>
      <c r="H4118" s="22">
        <v>643</v>
      </c>
    </row>
    <row r="4119" spans="1:8">
      <c r="A4119" s="22" t="s">
        <v>13752</v>
      </c>
      <c r="B4119" s="22" t="s">
        <v>18619</v>
      </c>
      <c r="C4119" s="22" t="s">
        <v>13753</v>
      </c>
      <c r="D4119" s="22" t="s">
        <v>13754</v>
      </c>
      <c r="E4119" s="22" t="s">
        <v>13755</v>
      </c>
      <c r="F4119" s="22" t="s">
        <v>3697</v>
      </c>
      <c r="H4119" s="22">
        <v>2340</v>
      </c>
    </row>
    <row r="4120" spans="1:8">
      <c r="A4120" s="22" t="s">
        <v>13756</v>
      </c>
      <c r="B4120" s="22" t="s">
        <v>21082</v>
      </c>
      <c r="C4120" s="22" t="s">
        <v>13757</v>
      </c>
      <c r="D4120" s="22" t="s">
        <v>3800</v>
      </c>
      <c r="F4120" s="22" t="s">
        <v>3730</v>
      </c>
      <c r="H4120" s="22" t="s">
        <v>8</v>
      </c>
    </row>
    <row r="4121" spans="1:8">
      <c r="A4121" s="22" t="s">
        <v>13758</v>
      </c>
      <c r="B4121" s="22" t="s">
        <v>21083</v>
      </c>
      <c r="C4121" s="22" t="s">
        <v>13759</v>
      </c>
      <c r="D4121" s="22" t="s">
        <v>3785</v>
      </c>
      <c r="F4121" s="22" t="s">
        <v>3715</v>
      </c>
      <c r="H4121" s="22" t="s">
        <v>8</v>
      </c>
    </row>
    <row r="4122" spans="1:8">
      <c r="A4122" s="22" t="s">
        <v>13760</v>
      </c>
      <c r="B4122" s="22" t="s">
        <v>21084</v>
      </c>
      <c r="C4122" s="22" t="s">
        <v>13761</v>
      </c>
      <c r="D4122" s="22" t="s">
        <v>13762</v>
      </c>
      <c r="E4122" s="22" t="s">
        <v>13763</v>
      </c>
      <c r="F4122" s="22" t="s">
        <v>3697</v>
      </c>
      <c r="H4122" s="22">
        <v>2345</v>
      </c>
    </row>
    <row r="4123" spans="1:8">
      <c r="A4123" s="22" t="s">
        <v>13764</v>
      </c>
      <c r="B4123" s="22" t="s">
        <v>19606</v>
      </c>
      <c r="C4123" s="22" t="s">
        <v>13765</v>
      </c>
      <c r="D4123" s="22" t="s">
        <v>4032</v>
      </c>
      <c r="E4123" s="22" t="s">
        <v>13766</v>
      </c>
      <c r="F4123" s="22" t="s">
        <v>3697</v>
      </c>
      <c r="G4123" s="22">
        <v>1</v>
      </c>
      <c r="H4123" s="22">
        <v>1964</v>
      </c>
    </row>
    <row r="4124" spans="1:8">
      <c r="A4124" s="22" t="s">
        <v>13767</v>
      </c>
      <c r="B4124" s="22" t="s">
        <v>20408</v>
      </c>
      <c r="C4124" s="22" t="s">
        <v>13768</v>
      </c>
      <c r="D4124" s="22" t="s">
        <v>6222</v>
      </c>
      <c r="F4124" s="22" t="s">
        <v>3943</v>
      </c>
      <c r="H4124" s="22" t="s">
        <v>8</v>
      </c>
    </row>
    <row r="4125" spans="1:8">
      <c r="A4125" s="22" t="s">
        <v>13769</v>
      </c>
      <c r="B4125" s="22" t="s">
        <v>19831</v>
      </c>
      <c r="C4125" s="22" t="s">
        <v>13770</v>
      </c>
      <c r="D4125" s="22" t="s">
        <v>3975</v>
      </c>
      <c r="E4125" s="22" t="s">
        <v>13771</v>
      </c>
      <c r="F4125" s="22" t="s">
        <v>3697</v>
      </c>
      <c r="G4125" s="22">
        <v>1</v>
      </c>
      <c r="H4125" s="22">
        <v>622</v>
      </c>
    </row>
    <row r="4126" spans="1:8">
      <c r="A4126" s="22" t="s">
        <v>13772</v>
      </c>
      <c r="B4126" s="22" t="s">
        <v>18891</v>
      </c>
      <c r="C4126" s="22" t="s">
        <v>13773</v>
      </c>
      <c r="D4126" s="22" t="s">
        <v>3800</v>
      </c>
      <c r="E4126" s="22" t="s">
        <v>13774</v>
      </c>
      <c r="F4126" s="22" t="s">
        <v>3697</v>
      </c>
      <c r="G4126" s="22">
        <v>1</v>
      </c>
      <c r="H4126" s="22" t="s">
        <v>8</v>
      </c>
    </row>
    <row r="4127" spans="1:8">
      <c r="A4127" s="22" t="s">
        <v>13775</v>
      </c>
      <c r="B4127" s="22" t="s">
        <v>19977</v>
      </c>
      <c r="C4127" s="22" t="s">
        <v>13776</v>
      </c>
      <c r="D4127" s="22" t="s">
        <v>3765</v>
      </c>
      <c r="E4127" s="22" t="s">
        <v>13777</v>
      </c>
      <c r="F4127" s="22" t="s">
        <v>3697</v>
      </c>
      <c r="H4127" s="22" t="s">
        <v>8</v>
      </c>
    </row>
    <row r="4128" spans="1:8">
      <c r="A4128" s="22" t="s">
        <v>13778</v>
      </c>
      <c r="B4128" s="22" t="s">
        <v>21085</v>
      </c>
      <c r="C4128" s="22" t="s">
        <v>13779</v>
      </c>
      <c r="D4128" s="22" t="s">
        <v>4163</v>
      </c>
      <c r="E4128" s="22" t="s">
        <v>13780</v>
      </c>
      <c r="F4128" s="22" t="s">
        <v>3697</v>
      </c>
      <c r="H4128" s="22" t="s">
        <v>8</v>
      </c>
    </row>
    <row r="4129" spans="1:8">
      <c r="A4129" s="22" t="s">
        <v>13781</v>
      </c>
      <c r="B4129" s="22" t="s">
        <v>19090</v>
      </c>
      <c r="C4129" s="22" t="s">
        <v>13782</v>
      </c>
      <c r="D4129" s="22" t="s">
        <v>5533</v>
      </c>
      <c r="E4129" s="22" t="s">
        <v>13783</v>
      </c>
      <c r="F4129" s="22" t="s">
        <v>3697</v>
      </c>
      <c r="G4129" s="22">
        <v>1</v>
      </c>
      <c r="H4129" s="22">
        <v>1419</v>
      </c>
    </row>
    <row r="4130" spans="1:8">
      <c r="A4130" s="22" t="s">
        <v>13784</v>
      </c>
      <c r="B4130" s="22" t="s">
        <v>19958</v>
      </c>
      <c r="C4130" s="22" t="s">
        <v>13785</v>
      </c>
      <c r="D4130" s="22" t="s">
        <v>4151</v>
      </c>
      <c r="F4130" s="22" t="s">
        <v>3711</v>
      </c>
      <c r="H4130" s="22" t="s">
        <v>8</v>
      </c>
    </row>
    <row r="4131" spans="1:8">
      <c r="A4131" s="22" t="s">
        <v>13786</v>
      </c>
      <c r="B4131" s="22" t="s">
        <v>18968</v>
      </c>
      <c r="C4131" s="22" t="s">
        <v>13787</v>
      </c>
      <c r="D4131" s="22" t="s">
        <v>3978</v>
      </c>
      <c r="E4131" s="22" t="s">
        <v>13788</v>
      </c>
      <c r="F4131" s="22" t="s">
        <v>3697</v>
      </c>
      <c r="H4131" s="22">
        <v>1515</v>
      </c>
    </row>
    <row r="4132" spans="1:8">
      <c r="A4132" s="22" t="s">
        <v>13789</v>
      </c>
      <c r="B4132" s="22" t="s">
        <v>21086</v>
      </c>
      <c r="C4132" s="22" t="s">
        <v>13790</v>
      </c>
      <c r="D4132" s="22" t="s">
        <v>6515</v>
      </c>
      <c r="E4132" s="22" t="s">
        <v>13791</v>
      </c>
      <c r="F4132" s="22" t="s">
        <v>3697</v>
      </c>
      <c r="H4132" s="22" t="s">
        <v>8</v>
      </c>
    </row>
    <row r="4133" spans="1:8">
      <c r="A4133" s="22" t="s">
        <v>13792</v>
      </c>
      <c r="B4133" s="22" t="s">
        <v>21087</v>
      </c>
      <c r="C4133" s="22" t="s">
        <v>13793</v>
      </c>
      <c r="D4133" s="22" t="s">
        <v>4356</v>
      </c>
      <c r="F4133" s="22" t="s">
        <v>3715</v>
      </c>
      <c r="H4133" s="22" t="s">
        <v>8</v>
      </c>
    </row>
    <row r="4134" spans="1:8">
      <c r="A4134" s="22" t="s">
        <v>13794</v>
      </c>
      <c r="B4134" s="22" t="s">
        <v>19552</v>
      </c>
      <c r="C4134" s="22" t="s">
        <v>13795</v>
      </c>
      <c r="D4134" s="22" t="s">
        <v>4293</v>
      </c>
      <c r="E4134" s="22" t="s">
        <v>13796</v>
      </c>
      <c r="F4134" s="22" t="s">
        <v>3697</v>
      </c>
      <c r="H4134" s="22">
        <v>19</v>
      </c>
    </row>
    <row r="4135" spans="1:8">
      <c r="A4135" s="22" t="s">
        <v>13797</v>
      </c>
      <c r="B4135" s="22" t="s">
        <v>20586</v>
      </c>
      <c r="C4135" s="22" t="s">
        <v>13798</v>
      </c>
      <c r="D4135" s="22" t="s">
        <v>8640</v>
      </c>
      <c r="E4135" s="22" t="s">
        <v>13799</v>
      </c>
      <c r="F4135" s="22" t="s">
        <v>3697</v>
      </c>
      <c r="H4135" s="22">
        <v>1568</v>
      </c>
    </row>
    <row r="4136" spans="1:8">
      <c r="A4136" s="22" t="s">
        <v>13800</v>
      </c>
      <c r="B4136" s="22" t="s">
        <v>21088</v>
      </c>
      <c r="C4136" s="22" t="s">
        <v>13801</v>
      </c>
      <c r="D4136" s="22" t="s">
        <v>5282</v>
      </c>
      <c r="E4136" s="22" t="s">
        <v>13802</v>
      </c>
      <c r="F4136" s="22" t="s">
        <v>3697</v>
      </c>
      <c r="G4136" s="22">
        <v>1</v>
      </c>
      <c r="H4136" s="22">
        <v>2275</v>
      </c>
    </row>
    <row r="4137" spans="1:8">
      <c r="A4137" s="22" t="s">
        <v>13803</v>
      </c>
      <c r="B4137" s="22" t="s">
        <v>20490</v>
      </c>
      <c r="C4137" s="22" t="s">
        <v>13804</v>
      </c>
      <c r="D4137" s="22" t="s">
        <v>4561</v>
      </c>
      <c r="F4137" s="22" t="s">
        <v>3715</v>
      </c>
      <c r="H4137" s="22" t="s">
        <v>8</v>
      </c>
    </row>
    <row r="4138" spans="1:8">
      <c r="A4138" s="22" t="s">
        <v>13805</v>
      </c>
      <c r="B4138" s="22" t="s">
        <v>20538</v>
      </c>
      <c r="C4138" s="22" t="s">
        <v>13806</v>
      </c>
      <c r="D4138" s="22" t="s">
        <v>3785</v>
      </c>
      <c r="F4138" s="22" t="s">
        <v>3730</v>
      </c>
      <c r="H4138" s="22" t="s">
        <v>8</v>
      </c>
    </row>
    <row r="4139" spans="1:8">
      <c r="A4139" s="22" t="s">
        <v>13807</v>
      </c>
      <c r="B4139" s="22" t="s">
        <v>21089</v>
      </c>
      <c r="C4139" s="22" t="s">
        <v>13808</v>
      </c>
      <c r="D4139" s="22" t="s">
        <v>3769</v>
      </c>
      <c r="F4139" s="22" t="s">
        <v>3730</v>
      </c>
      <c r="H4139" s="22" t="s">
        <v>8</v>
      </c>
    </row>
    <row r="4140" spans="1:8">
      <c r="A4140" s="22" t="s">
        <v>13809</v>
      </c>
      <c r="B4140" s="22" t="s">
        <v>19199</v>
      </c>
      <c r="C4140" s="22" t="s">
        <v>13810</v>
      </c>
      <c r="D4140" s="22" t="s">
        <v>3892</v>
      </c>
      <c r="E4140" s="22" t="s">
        <v>13811</v>
      </c>
      <c r="F4140" s="22" t="s">
        <v>3697</v>
      </c>
      <c r="H4140" s="22">
        <v>948</v>
      </c>
    </row>
    <row r="4141" spans="1:8">
      <c r="A4141" s="22" t="s">
        <v>13812</v>
      </c>
      <c r="B4141" s="22" t="s">
        <v>21090</v>
      </c>
      <c r="C4141" s="22" t="s">
        <v>13813</v>
      </c>
      <c r="D4141" s="22" t="s">
        <v>3904</v>
      </c>
      <c r="E4141" s="22" t="s">
        <v>13814</v>
      </c>
      <c r="F4141" s="22" t="s">
        <v>3697</v>
      </c>
      <c r="G4141" s="22">
        <v>2</v>
      </c>
      <c r="H4141" s="22" t="s">
        <v>8</v>
      </c>
    </row>
    <row r="4142" spans="1:8">
      <c r="A4142" s="22" t="s">
        <v>13815</v>
      </c>
      <c r="B4142" s="22" t="s">
        <v>21091</v>
      </c>
      <c r="C4142" s="22" t="s">
        <v>13816</v>
      </c>
      <c r="D4142" s="22" t="s">
        <v>6017</v>
      </c>
      <c r="F4142" s="22" t="s">
        <v>3707</v>
      </c>
      <c r="H4142" s="22" t="s">
        <v>8</v>
      </c>
    </row>
    <row r="4143" spans="1:8">
      <c r="A4143" s="22" t="s">
        <v>13817</v>
      </c>
      <c r="B4143" s="22" t="s">
        <v>18762</v>
      </c>
      <c r="C4143" s="22" t="s">
        <v>13818</v>
      </c>
      <c r="D4143" s="22" t="s">
        <v>4124</v>
      </c>
      <c r="E4143" s="22" t="s">
        <v>13819</v>
      </c>
      <c r="F4143" s="22" t="s">
        <v>3697</v>
      </c>
      <c r="H4143" s="22" t="s">
        <v>8</v>
      </c>
    </row>
    <row r="4144" spans="1:8">
      <c r="A4144" s="22" t="s">
        <v>13820</v>
      </c>
      <c r="B4144" s="22" t="s">
        <v>19800</v>
      </c>
      <c r="C4144" s="22" t="s">
        <v>13821</v>
      </c>
      <c r="D4144" s="22" t="s">
        <v>13822</v>
      </c>
      <c r="F4144" s="22" t="s">
        <v>3711</v>
      </c>
      <c r="H4144" s="22" t="s">
        <v>8</v>
      </c>
    </row>
    <row r="4145" spans="1:8">
      <c r="A4145" s="22" t="s">
        <v>13823</v>
      </c>
      <c r="B4145" s="22" t="s">
        <v>21092</v>
      </c>
      <c r="C4145" s="22" t="s">
        <v>13824</v>
      </c>
      <c r="D4145" s="22" t="s">
        <v>5537</v>
      </c>
      <c r="F4145" s="22" t="s">
        <v>3730</v>
      </c>
      <c r="H4145" s="22" t="s">
        <v>8</v>
      </c>
    </row>
    <row r="4146" spans="1:8">
      <c r="A4146" s="22" t="s">
        <v>13825</v>
      </c>
      <c r="B4146" s="22" t="s">
        <v>21093</v>
      </c>
      <c r="C4146" s="22" t="s">
        <v>13826</v>
      </c>
      <c r="D4146" s="22" t="s">
        <v>5310</v>
      </c>
      <c r="F4146" s="22" t="s">
        <v>3715</v>
      </c>
      <c r="H4146" s="22" t="s">
        <v>8</v>
      </c>
    </row>
    <row r="4147" spans="1:8">
      <c r="A4147" s="22" t="s">
        <v>13827</v>
      </c>
      <c r="B4147" s="22" t="s">
        <v>21094</v>
      </c>
      <c r="C4147" s="22" t="s">
        <v>13828</v>
      </c>
      <c r="D4147" s="22" t="s">
        <v>9151</v>
      </c>
      <c r="E4147" s="22" t="s">
        <v>13829</v>
      </c>
      <c r="F4147" s="22" t="s">
        <v>3697</v>
      </c>
      <c r="H4147" s="22" t="s">
        <v>8</v>
      </c>
    </row>
    <row r="4148" spans="1:8">
      <c r="A4148" s="22" t="s">
        <v>13830</v>
      </c>
      <c r="B4148" s="22" t="s">
        <v>20049</v>
      </c>
      <c r="C4148" s="22" t="s">
        <v>13831</v>
      </c>
      <c r="D4148" s="22" t="s">
        <v>13832</v>
      </c>
      <c r="E4148" s="22" t="s">
        <v>13833</v>
      </c>
      <c r="F4148" s="22" t="s">
        <v>3697</v>
      </c>
      <c r="H4148" s="22" t="s">
        <v>8</v>
      </c>
    </row>
    <row r="4149" spans="1:8">
      <c r="A4149" s="22" t="s">
        <v>13834</v>
      </c>
      <c r="B4149" s="22" t="s">
        <v>19682</v>
      </c>
      <c r="C4149" s="22" t="s">
        <v>25044</v>
      </c>
      <c r="D4149" s="22" t="s">
        <v>25045</v>
      </c>
      <c r="E4149" s="22" t="s">
        <v>25046</v>
      </c>
      <c r="F4149" s="22" t="s">
        <v>3697</v>
      </c>
      <c r="H4149" s="22">
        <v>1439</v>
      </c>
    </row>
    <row r="4150" spans="1:8">
      <c r="A4150" s="22" t="s">
        <v>13835</v>
      </c>
      <c r="B4150" s="22" t="s">
        <v>18775</v>
      </c>
      <c r="C4150" s="22" t="s">
        <v>25047</v>
      </c>
      <c r="D4150" s="22" t="s">
        <v>4664</v>
      </c>
      <c r="F4150" s="22" t="s">
        <v>3705</v>
      </c>
      <c r="H4150" s="22" t="s">
        <v>8</v>
      </c>
    </row>
    <row r="4151" spans="1:8">
      <c r="A4151" s="22" t="s">
        <v>13836</v>
      </c>
      <c r="B4151" s="22" t="s">
        <v>19834</v>
      </c>
      <c r="C4151" s="22" t="s">
        <v>13837</v>
      </c>
      <c r="D4151" s="22" t="s">
        <v>4234</v>
      </c>
      <c r="E4151" s="22" t="s">
        <v>13838</v>
      </c>
      <c r="F4151" s="22" t="s">
        <v>3697</v>
      </c>
      <c r="H4151" s="22">
        <v>395</v>
      </c>
    </row>
    <row r="4152" spans="1:8">
      <c r="A4152" s="22" t="s">
        <v>13839</v>
      </c>
      <c r="B4152" s="22" t="s">
        <v>19773</v>
      </c>
      <c r="C4152" s="22" t="s">
        <v>13840</v>
      </c>
      <c r="D4152" s="22" t="s">
        <v>5604</v>
      </c>
      <c r="E4152" s="22" t="s">
        <v>13841</v>
      </c>
      <c r="F4152" s="22" t="s">
        <v>3697</v>
      </c>
      <c r="H4152" s="22">
        <v>1638</v>
      </c>
    </row>
    <row r="4153" spans="1:8">
      <c r="A4153" s="22" t="s">
        <v>13842</v>
      </c>
      <c r="B4153" s="22" t="s">
        <v>18967</v>
      </c>
      <c r="C4153" s="22" t="s">
        <v>13843</v>
      </c>
      <c r="D4153" s="22" t="s">
        <v>6782</v>
      </c>
      <c r="E4153" s="22" t="s">
        <v>13844</v>
      </c>
      <c r="F4153" s="22" t="s">
        <v>3697</v>
      </c>
      <c r="H4153" s="22">
        <v>381</v>
      </c>
    </row>
    <row r="4154" spans="1:8">
      <c r="A4154" s="22" t="s">
        <v>13845</v>
      </c>
      <c r="B4154" s="22" t="s">
        <v>21095</v>
      </c>
      <c r="C4154" s="22" t="s">
        <v>13846</v>
      </c>
      <c r="D4154" s="22" t="s">
        <v>4163</v>
      </c>
      <c r="E4154" s="22" t="s">
        <v>13847</v>
      </c>
      <c r="F4154" s="22" t="s">
        <v>3697</v>
      </c>
      <c r="H4154" s="22">
        <v>1867</v>
      </c>
    </row>
    <row r="4155" spans="1:8">
      <c r="A4155" s="22" t="s">
        <v>13848</v>
      </c>
      <c r="B4155" s="22" t="s">
        <v>21096</v>
      </c>
      <c r="C4155" s="22" t="s">
        <v>13849</v>
      </c>
      <c r="D4155" s="22" t="s">
        <v>5306</v>
      </c>
      <c r="F4155" s="22" t="s">
        <v>3715</v>
      </c>
      <c r="H4155" s="22" t="s">
        <v>8</v>
      </c>
    </row>
    <row r="4156" spans="1:8">
      <c r="A4156" s="22" t="s">
        <v>13850</v>
      </c>
      <c r="B4156" s="22" t="s">
        <v>18896</v>
      </c>
      <c r="C4156" s="22" t="s">
        <v>13851</v>
      </c>
      <c r="D4156" s="22" t="s">
        <v>4515</v>
      </c>
      <c r="E4156" s="22" t="s">
        <v>13852</v>
      </c>
      <c r="F4156" s="22" t="s">
        <v>3707</v>
      </c>
      <c r="H4156" s="22" t="s">
        <v>8</v>
      </c>
    </row>
    <row r="4157" spans="1:8">
      <c r="A4157" s="22" t="s">
        <v>13853</v>
      </c>
      <c r="B4157" s="22" t="s">
        <v>21097</v>
      </c>
      <c r="C4157" s="22" t="s">
        <v>13854</v>
      </c>
      <c r="D4157" s="22" t="s">
        <v>4234</v>
      </c>
      <c r="F4157" s="22" t="s">
        <v>3715</v>
      </c>
      <c r="H4157" s="22" t="s">
        <v>8</v>
      </c>
    </row>
    <row r="4158" spans="1:8">
      <c r="A4158" s="22" t="s">
        <v>13855</v>
      </c>
      <c r="B4158" s="22" t="s">
        <v>21098</v>
      </c>
      <c r="C4158" s="22" t="s">
        <v>13856</v>
      </c>
      <c r="D4158" s="22" t="s">
        <v>4828</v>
      </c>
      <c r="F4158" s="22" t="s">
        <v>3730</v>
      </c>
      <c r="H4158" s="22" t="s">
        <v>8</v>
      </c>
    </row>
    <row r="4159" spans="1:8">
      <c r="A4159" s="22" t="s">
        <v>13857</v>
      </c>
      <c r="B4159" s="22" t="s">
        <v>19490</v>
      </c>
      <c r="C4159" s="22" t="s">
        <v>13858</v>
      </c>
      <c r="D4159" s="22" t="s">
        <v>6515</v>
      </c>
      <c r="E4159" s="22" t="s">
        <v>13859</v>
      </c>
      <c r="F4159" s="22" t="s">
        <v>3697</v>
      </c>
      <c r="H4159" s="22">
        <v>1339</v>
      </c>
    </row>
    <row r="4160" spans="1:8">
      <c r="A4160" s="22" t="s">
        <v>13860</v>
      </c>
      <c r="B4160" s="22" t="s">
        <v>18689</v>
      </c>
      <c r="C4160" s="22" t="s">
        <v>13861</v>
      </c>
      <c r="D4160" s="22" t="s">
        <v>3756</v>
      </c>
      <c r="F4160" s="22" t="s">
        <v>3730</v>
      </c>
      <c r="H4160" s="22" t="s">
        <v>8</v>
      </c>
    </row>
    <row r="4161" spans="1:8">
      <c r="A4161" s="22" t="s">
        <v>13862</v>
      </c>
      <c r="B4161" s="22" t="s">
        <v>20141</v>
      </c>
      <c r="C4161" s="22" t="s">
        <v>13863</v>
      </c>
      <c r="D4161" s="22" t="s">
        <v>7528</v>
      </c>
      <c r="E4161" s="22" t="s">
        <v>13864</v>
      </c>
      <c r="F4161" s="22" t="s">
        <v>3697</v>
      </c>
      <c r="H4161" s="22" t="s">
        <v>8</v>
      </c>
    </row>
    <row r="4162" spans="1:8">
      <c r="A4162" s="22" t="s">
        <v>13865</v>
      </c>
      <c r="B4162" s="22" t="s">
        <v>18901</v>
      </c>
      <c r="C4162" s="22" t="s">
        <v>13866</v>
      </c>
      <c r="D4162" s="22" t="s">
        <v>5310</v>
      </c>
      <c r="F4162" s="22" t="s">
        <v>3715</v>
      </c>
      <c r="H4162" s="22" t="s">
        <v>8</v>
      </c>
    </row>
    <row r="4163" spans="1:8">
      <c r="A4163" s="22" t="s">
        <v>13867</v>
      </c>
      <c r="B4163" s="22" t="s">
        <v>18718</v>
      </c>
      <c r="C4163" s="22" t="s">
        <v>25048</v>
      </c>
      <c r="D4163" s="22" t="s">
        <v>25049</v>
      </c>
      <c r="F4163" s="22" t="s">
        <v>3711</v>
      </c>
      <c r="H4163" s="22" t="s">
        <v>8</v>
      </c>
    </row>
    <row r="4164" spans="1:8">
      <c r="A4164" s="22" t="s">
        <v>13868</v>
      </c>
      <c r="B4164" s="22" t="s">
        <v>19512</v>
      </c>
      <c r="C4164" s="22" t="s">
        <v>13869</v>
      </c>
      <c r="D4164" s="22" t="s">
        <v>4738</v>
      </c>
      <c r="E4164" s="22" t="s">
        <v>13870</v>
      </c>
      <c r="F4164" s="22" t="s">
        <v>3697</v>
      </c>
      <c r="H4164" s="22">
        <v>1467</v>
      </c>
    </row>
    <row r="4165" spans="1:8">
      <c r="A4165" s="22" t="s">
        <v>13871</v>
      </c>
      <c r="B4165" s="22" t="s">
        <v>21099</v>
      </c>
      <c r="C4165" s="22" t="s">
        <v>13872</v>
      </c>
      <c r="D4165" s="22" t="s">
        <v>3800</v>
      </c>
      <c r="E4165" s="22" t="s">
        <v>13873</v>
      </c>
      <c r="F4165" s="22" t="s">
        <v>3697</v>
      </c>
      <c r="H4165" s="22">
        <v>2492</v>
      </c>
    </row>
    <row r="4166" spans="1:8">
      <c r="A4166" s="22" t="s">
        <v>13874</v>
      </c>
      <c r="B4166" s="22" t="s">
        <v>19165</v>
      </c>
      <c r="C4166" s="22" t="s">
        <v>13875</v>
      </c>
      <c r="D4166" s="22" t="s">
        <v>13876</v>
      </c>
      <c r="F4166" s="22" t="s">
        <v>3697</v>
      </c>
      <c r="H4166" s="22" t="s">
        <v>8</v>
      </c>
    </row>
    <row r="4167" spans="1:8">
      <c r="A4167" s="22" t="s">
        <v>13877</v>
      </c>
      <c r="B4167" s="22" t="s">
        <v>21100</v>
      </c>
      <c r="C4167" s="22" t="s">
        <v>13878</v>
      </c>
      <c r="D4167" s="22" t="s">
        <v>4026</v>
      </c>
      <c r="E4167" s="22" t="s">
        <v>13879</v>
      </c>
      <c r="F4167" s="22" t="s">
        <v>3697</v>
      </c>
      <c r="G4167" s="22">
        <v>1</v>
      </c>
      <c r="H4167" s="22">
        <v>1805</v>
      </c>
    </row>
    <row r="4168" spans="1:8">
      <c r="A4168" s="22" t="s">
        <v>13880</v>
      </c>
      <c r="B4168" s="22" t="s">
        <v>21101</v>
      </c>
      <c r="C4168" s="22" t="s">
        <v>13881</v>
      </c>
      <c r="D4168" s="22" t="s">
        <v>5225</v>
      </c>
      <c r="F4168" s="22" t="s">
        <v>3715</v>
      </c>
      <c r="H4168" s="22" t="s">
        <v>8</v>
      </c>
    </row>
    <row r="4169" spans="1:8">
      <c r="A4169" s="22" t="s">
        <v>13882</v>
      </c>
      <c r="B4169" s="22" t="s">
        <v>19463</v>
      </c>
      <c r="C4169" s="22" t="s">
        <v>13883</v>
      </c>
      <c r="D4169" s="22" t="s">
        <v>5845</v>
      </c>
      <c r="E4169" s="22" t="s">
        <v>13884</v>
      </c>
      <c r="F4169" s="22" t="s">
        <v>3697</v>
      </c>
      <c r="H4169" s="22">
        <v>1189</v>
      </c>
    </row>
    <row r="4170" spans="1:8">
      <c r="A4170" s="22" t="s">
        <v>13885</v>
      </c>
      <c r="B4170" s="22" t="s">
        <v>21102</v>
      </c>
      <c r="C4170" s="22" t="s">
        <v>13886</v>
      </c>
      <c r="D4170" s="22" t="s">
        <v>9711</v>
      </c>
      <c r="E4170" s="22" t="s">
        <v>13887</v>
      </c>
      <c r="F4170" s="22" t="s">
        <v>3707</v>
      </c>
      <c r="H4170" s="22" t="s">
        <v>8</v>
      </c>
    </row>
    <row r="4171" spans="1:8">
      <c r="A4171" s="22" t="s">
        <v>13888</v>
      </c>
      <c r="B4171" s="22" t="s">
        <v>18604</v>
      </c>
      <c r="C4171" s="22" t="s">
        <v>13889</v>
      </c>
      <c r="D4171" s="22" t="s">
        <v>4825</v>
      </c>
      <c r="E4171" s="22" t="s">
        <v>13890</v>
      </c>
      <c r="F4171" s="22" t="s">
        <v>3697</v>
      </c>
      <c r="H4171" s="22">
        <v>1364</v>
      </c>
    </row>
    <row r="4172" spans="1:8">
      <c r="A4172" s="22" t="s">
        <v>13891</v>
      </c>
      <c r="B4172" s="22" t="s">
        <v>18667</v>
      </c>
      <c r="C4172" s="22" t="s">
        <v>13892</v>
      </c>
      <c r="D4172" s="22" t="s">
        <v>5257</v>
      </c>
      <c r="E4172" s="22" t="s">
        <v>13893</v>
      </c>
      <c r="F4172" s="22" t="s">
        <v>3697</v>
      </c>
      <c r="H4172" s="22">
        <v>10</v>
      </c>
    </row>
    <row r="4173" spans="1:8">
      <c r="A4173" s="22" t="s">
        <v>13894</v>
      </c>
      <c r="B4173" s="22" t="s">
        <v>18647</v>
      </c>
      <c r="C4173" s="22" t="s">
        <v>13895</v>
      </c>
      <c r="D4173" s="22" t="s">
        <v>5225</v>
      </c>
      <c r="E4173" s="22" t="s">
        <v>13896</v>
      </c>
      <c r="F4173" s="22" t="s">
        <v>3697</v>
      </c>
      <c r="H4173" s="22">
        <v>222</v>
      </c>
    </row>
    <row r="4174" spans="1:8">
      <c r="A4174" s="22" t="s">
        <v>13897</v>
      </c>
      <c r="B4174" s="22" t="s">
        <v>21103</v>
      </c>
      <c r="C4174" s="22" t="s">
        <v>13898</v>
      </c>
      <c r="D4174" s="22" t="s">
        <v>3704</v>
      </c>
      <c r="F4174" s="22" t="s">
        <v>3715</v>
      </c>
      <c r="H4174" s="22" t="s">
        <v>8</v>
      </c>
    </row>
    <row r="4175" spans="1:8">
      <c r="A4175" s="22" t="s">
        <v>13899</v>
      </c>
      <c r="B4175" s="22" t="s">
        <v>19113</v>
      </c>
      <c r="C4175" s="22" t="s">
        <v>13900</v>
      </c>
      <c r="D4175" s="22" t="s">
        <v>13901</v>
      </c>
      <c r="F4175" s="22" t="s">
        <v>3697</v>
      </c>
      <c r="H4175" s="22" t="s">
        <v>8</v>
      </c>
    </row>
    <row r="4176" spans="1:8">
      <c r="A4176" s="22" t="s">
        <v>13902</v>
      </c>
      <c r="B4176" s="22" t="s">
        <v>21104</v>
      </c>
      <c r="C4176" s="22" t="s">
        <v>13903</v>
      </c>
      <c r="D4176" s="22" t="s">
        <v>4234</v>
      </c>
      <c r="F4176" s="22" t="s">
        <v>3711</v>
      </c>
      <c r="H4176" s="22" t="s">
        <v>8</v>
      </c>
    </row>
    <row r="4177" spans="1:8">
      <c r="A4177" s="22" t="s">
        <v>13904</v>
      </c>
      <c r="B4177" s="22" t="s">
        <v>18649</v>
      </c>
      <c r="C4177" s="22" t="s">
        <v>13905</v>
      </c>
      <c r="D4177" s="22" t="s">
        <v>4026</v>
      </c>
      <c r="E4177" s="22" t="s">
        <v>13906</v>
      </c>
      <c r="F4177" s="22" t="s">
        <v>3697</v>
      </c>
      <c r="H4177" s="22" t="s">
        <v>8</v>
      </c>
    </row>
    <row r="4178" spans="1:8">
      <c r="A4178" s="22" t="s">
        <v>13907</v>
      </c>
      <c r="B4178" s="22" t="s">
        <v>18902</v>
      </c>
      <c r="C4178" s="22" t="s">
        <v>13908</v>
      </c>
      <c r="D4178" s="22" t="s">
        <v>12954</v>
      </c>
      <c r="E4178" s="22" t="s">
        <v>13909</v>
      </c>
      <c r="F4178" s="22" t="s">
        <v>3697</v>
      </c>
      <c r="G4178" s="22">
        <v>1</v>
      </c>
      <c r="H4178" s="22" t="s">
        <v>8</v>
      </c>
    </row>
    <row r="4179" spans="1:8">
      <c r="A4179" s="22" t="s">
        <v>13910</v>
      </c>
      <c r="B4179" s="22" t="s">
        <v>19708</v>
      </c>
      <c r="C4179" s="22" t="s">
        <v>13911</v>
      </c>
      <c r="D4179" s="22" t="s">
        <v>7616</v>
      </c>
      <c r="E4179" s="22" t="s">
        <v>13912</v>
      </c>
      <c r="F4179" s="22" t="s">
        <v>3697</v>
      </c>
      <c r="G4179" s="22">
        <v>1</v>
      </c>
      <c r="H4179" s="22" t="s">
        <v>8</v>
      </c>
    </row>
    <row r="4180" spans="1:8">
      <c r="A4180" s="22" t="s">
        <v>13913</v>
      </c>
      <c r="B4180" s="22" t="s">
        <v>20586</v>
      </c>
      <c r="C4180" s="22" t="s">
        <v>13914</v>
      </c>
      <c r="D4180" s="22" t="s">
        <v>7724</v>
      </c>
      <c r="E4180" s="22" t="s">
        <v>13915</v>
      </c>
      <c r="F4180" s="22" t="s">
        <v>3697</v>
      </c>
      <c r="H4180" s="22" t="s">
        <v>8</v>
      </c>
    </row>
    <row r="4181" spans="1:8">
      <c r="A4181" s="22" t="s">
        <v>13916</v>
      </c>
      <c r="B4181" s="22" t="s">
        <v>21105</v>
      </c>
      <c r="C4181" s="22" t="s">
        <v>13917</v>
      </c>
      <c r="D4181" s="22" t="s">
        <v>4227</v>
      </c>
      <c r="F4181" s="22" t="s">
        <v>3711</v>
      </c>
      <c r="H4181" s="22" t="s">
        <v>8</v>
      </c>
    </row>
    <row r="4182" spans="1:8">
      <c r="A4182" s="22" t="s">
        <v>13918</v>
      </c>
      <c r="B4182" s="22" t="s">
        <v>19726</v>
      </c>
      <c r="C4182" s="22" t="s">
        <v>25050</v>
      </c>
      <c r="D4182" s="22" t="s">
        <v>7593</v>
      </c>
      <c r="E4182" s="22" t="s">
        <v>25051</v>
      </c>
      <c r="F4182" s="22" t="s">
        <v>3697</v>
      </c>
      <c r="G4182" s="22">
        <v>1</v>
      </c>
      <c r="H4182" s="22" t="s">
        <v>8</v>
      </c>
    </row>
    <row r="4183" spans="1:8">
      <c r="A4183" s="22" t="s">
        <v>13919</v>
      </c>
      <c r="B4183" s="22" t="s">
        <v>20913</v>
      </c>
      <c r="C4183" s="22" t="s">
        <v>13920</v>
      </c>
      <c r="D4183" s="22" t="s">
        <v>3789</v>
      </c>
      <c r="F4183" s="22" t="s">
        <v>3715</v>
      </c>
      <c r="H4183" s="22" t="s">
        <v>8</v>
      </c>
    </row>
    <row r="4184" spans="1:8">
      <c r="A4184" s="22" t="s">
        <v>13921</v>
      </c>
      <c r="B4184" s="22" t="s">
        <v>25052</v>
      </c>
      <c r="C4184" s="22" t="s">
        <v>25053</v>
      </c>
      <c r="D4184" s="22" t="s">
        <v>7777</v>
      </c>
      <c r="F4184" s="22" t="s">
        <v>3715</v>
      </c>
      <c r="H4184" s="22" t="s">
        <v>8</v>
      </c>
    </row>
    <row r="4185" spans="1:8">
      <c r="A4185" s="22" t="s">
        <v>13922</v>
      </c>
      <c r="B4185" s="22" t="s">
        <v>18596</v>
      </c>
      <c r="C4185" s="22" t="s">
        <v>25054</v>
      </c>
      <c r="D4185" s="22" t="s">
        <v>5310</v>
      </c>
      <c r="F4185" s="22" t="s">
        <v>3711</v>
      </c>
      <c r="H4185" s="22" t="s">
        <v>8</v>
      </c>
    </row>
    <row r="4186" spans="1:8">
      <c r="A4186" s="22" t="s">
        <v>13923</v>
      </c>
      <c r="B4186" s="22" t="s">
        <v>21106</v>
      </c>
      <c r="C4186" s="22" t="s">
        <v>13924</v>
      </c>
      <c r="D4186" s="22" t="s">
        <v>6515</v>
      </c>
      <c r="F4186" s="22" t="s">
        <v>3730</v>
      </c>
      <c r="H4186" s="22" t="s">
        <v>8</v>
      </c>
    </row>
    <row r="4187" spans="1:8">
      <c r="A4187" s="22" t="s">
        <v>13925</v>
      </c>
      <c r="B4187" s="22" t="s">
        <v>18869</v>
      </c>
      <c r="C4187" s="22" t="s">
        <v>25055</v>
      </c>
      <c r="D4187" s="22" t="s">
        <v>3729</v>
      </c>
      <c r="E4187" s="22" t="s">
        <v>25056</v>
      </c>
      <c r="F4187" s="22" t="s">
        <v>3697</v>
      </c>
      <c r="H4187" s="22">
        <v>829</v>
      </c>
    </row>
    <row r="4188" spans="1:8">
      <c r="A4188" s="22" t="s">
        <v>13926</v>
      </c>
      <c r="B4188" s="22" t="s">
        <v>18654</v>
      </c>
      <c r="C4188" s="22" t="s">
        <v>13927</v>
      </c>
      <c r="D4188" s="22" t="s">
        <v>4816</v>
      </c>
      <c r="F4188" s="22" t="s">
        <v>3715</v>
      </c>
      <c r="H4188" s="22" t="s">
        <v>8</v>
      </c>
    </row>
    <row r="4189" spans="1:8">
      <c r="A4189" s="22" t="s">
        <v>13928</v>
      </c>
      <c r="B4189" s="22" t="s">
        <v>21107</v>
      </c>
      <c r="C4189" s="22" t="s">
        <v>13929</v>
      </c>
      <c r="D4189" s="22" t="s">
        <v>5574</v>
      </c>
      <c r="F4189" s="22" t="s">
        <v>3715</v>
      </c>
      <c r="H4189" s="22" t="s">
        <v>8</v>
      </c>
    </row>
    <row r="4190" spans="1:8">
      <c r="A4190" s="22" t="s">
        <v>13930</v>
      </c>
      <c r="B4190" s="22" t="s">
        <v>21108</v>
      </c>
      <c r="C4190" s="22" t="s">
        <v>13931</v>
      </c>
      <c r="D4190" s="22" t="s">
        <v>4042</v>
      </c>
      <c r="F4190" s="22" t="s">
        <v>3730</v>
      </c>
      <c r="H4190" s="22" t="s">
        <v>8</v>
      </c>
    </row>
    <row r="4191" spans="1:8">
      <c r="A4191" s="22" t="s">
        <v>13932</v>
      </c>
      <c r="B4191" s="22" t="s">
        <v>21109</v>
      </c>
      <c r="C4191" s="22" t="s">
        <v>13933</v>
      </c>
      <c r="D4191" s="22" t="s">
        <v>13934</v>
      </c>
      <c r="E4191" s="22" t="s">
        <v>13935</v>
      </c>
      <c r="F4191" s="22" t="s">
        <v>3697</v>
      </c>
      <c r="H4191" s="22">
        <v>465</v>
      </c>
    </row>
    <row r="4192" spans="1:8">
      <c r="A4192" s="22" t="s">
        <v>13936</v>
      </c>
      <c r="B4192" s="22" t="s">
        <v>21110</v>
      </c>
      <c r="C4192" s="22" t="s">
        <v>13937</v>
      </c>
      <c r="D4192" s="22" t="s">
        <v>3904</v>
      </c>
      <c r="F4192" s="22" t="s">
        <v>3705</v>
      </c>
      <c r="H4192" s="22" t="s">
        <v>8</v>
      </c>
    </row>
    <row r="4193" spans="1:8">
      <c r="A4193" s="22" t="s">
        <v>13938</v>
      </c>
      <c r="B4193" s="22" t="s">
        <v>18823</v>
      </c>
      <c r="C4193" s="22" t="s">
        <v>13939</v>
      </c>
      <c r="D4193" s="22" t="s">
        <v>10223</v>
      </c>
      <c r="E4193" s="22" t="s">
        <v>13940</v>
      </c>
      <c r="F4193" s="22" t="s">
        <v>3697</v>
      </c>
      <c r="H4193" s="22">
        <v>607</v>
      </c>
    </row>
    <row r="4194" spans="1:8">
      <c r="A4194" s="22" t="s">
        <v>13941</v>
      </c>
      <c r="B4194" s="22" t="s">
        <v>18619</v>
      </c>
      <c r="C4194" s="22" t="s">
        <v>13942</v>
      </c>
      <c r="D4194" s="22" t="s">
        <v>4051</v>
      </c>
      <c r="E4194" s="22" t="s">
        <v>13943</v>
      </c>
      <c r="F4194" s="22" t="s">
        <v>3697</v>
      </c>
      <c r="H4194" s="22">
        <v>968</v>
      </c>
    </row>
    <row r="4195" spans="1:8">
      <c r="A4195" s="22" t="s">
        <v>13944</v>
      </c>
      <c r="B4195" s="22" t="s">
        <v>21111</v>
      </c>
      <c r="C4195" s="22" t="s">
        <v>13945</v>
      </c>
      <c r="D4195" s="22" t="s">
        <v>13946</v>
      </c>
      <c r="F4195" s="22" t="s">
        <v>3715</v>
      </c>
      <c r="H4195" s="22" t="s">
        <v>8</v>
      </c>
    </row>
    <row r="4196" spans="1:8">
      <c r="A4196" s="22" t="s">
        <v>13947</v>
      </c>
      <c r="B4196" s="22" t="s">
        <v>21112</v>
      </c>
      <c r="C4196" s="22" t="s">
        <v>13948</v>
      </c>
      <c r="D4196" s="22" t="s">
        <v>13949</v>
      </c>
      <c r="E4196" s="22" t="s">
        <v>13950</v>
      </c>
      <c r="F4196" s="22" t="s">
        <v>3697</v>
      </c>
      <c r="G4196" s="22">
        <v>1</v>
      </c>
      <c r="H4196" s="22">
        <v>2548</v>
      </c>
    </row>
    <row r="4197" spans="1:8">
      <c r="A4197" s="22" t="s">
        <v>13951</v>
      </c>
      <c r="B4197" s="22" t="s">
        <v>19046</v>
      </c>
      <c r="C4197" s="22" t="s">
        <v>13952</v>
      </c>
      <c r="D4197" s="22" t="s">
        <v>4189</v>
      </c>
      <c r="E4197" s="22" t="s">
        <v>13953</v>
      </c>
      <c r="F4197" s="22" t="s">
        <v>3697</v>
      </c>
      <c r="H4197" s="22">
        <v>1919</v>
      </c>
    </row>
    <row r="4198" spans="1:8">
      <c r="A4198" s="22" t="s">
        <v>13954</v>
      </c>
      <c r="B4198" s="22" t="s">
        <v>25057</v>
      </c>
      <c r="C4198" s="22" t="s">
        <v>25058</v>
      </c>
      <c r="D4198" s="22" t="s">
        <v>4026</v>
      </c>
      <c r="F4198" s="22" t="s">
        <v>3715</v>
      </c>
      <c r="H4198" s="22" t="s">
        <v>8</v>
      </c>
    </row>
    <row r="4199" spans="1:8">
      <c r="A4199" s="22" t="s">
        <v>13955</v>
      </c>
      <c r="B4199" s="22" t="s">
        <v>21113</v>
      </c>
      <c r="C4199" s="22" t="s">
        <v>13956</v>
      </c>
      <c r="D4199" s="22" t="s">
        <v>13957</v>
      </c>
      <c r="E4199" s="22" t="s">
        <v>13958</v>
      </c>
      <c r="F4199" s="22" t="s">
        <v>3697</v>
      </c>
      <c r="H4199" s="22">
        <v>2107</v>
      </c>
    </row>
    <row r="4200" spans="1:8">
      <c r="A4200" s="22" t="s">
        <v>13959</v>
      </c>
      <c r="B4200" s="22" t="s">
        <v>20325</v>
      </c>
      <c r="C4200" s="22" t="s">
        <v>13960</v>
      </c>
      <c r="D4200" s="22" t="s">
        <v>7331</v>
      </c>
      <c r="E4200" s="22" t="s">
        <v>13961</v>
      </c>
      <c r="F4200" s="22" t="s">
        <v>3697</v>
      </c>
      <c r="G4200" s="22">
        <v>1</v>
      </c>
      <c r="H4200" s="22">
        <v>1838</v>
      </c>
    </row>
    <row r="4201" spans="1:8">
      <c r="A4201" s="22" t="s">
        <v>13962</v>
      </c>
      <c r="B4201" s="22" t="s">
        <v>18778</v>
      </c>
      <c r="C4201" s="22" t="s">
        <v>13963</v>
      </c>
      <c r="D4201" s="22" t="s">
        <v>5657</v>
      </c>
      <c r="E4201" s="22" t="s">
        <v>13964</v>
      </c>
      <c r="F4201" s="22" t="s">
        <v>3697</v>
      </c>
      <c r="H4201" s="22">
        <v>1102</v>
      </c>
    </row>
    <row r="4202" spans="1:8">
      <c r="A4202" s="22" t="s">
        <v>13965</v>
      </c>
      <c r="B4202" s="22" t="s">
        <v>19166</v>
      </c>
      <c r="C4202" s="22" t="s">
        <v>13966</v>
      </c>
      <c r="D4202" s="22" t="s">
        <v>7597</v>
      </c>
      <c r="E4202" s="22" t="s">
        <v>13967</v>
      </c>
      <c r="F4202" s="22" t="s">
        <v>3697</v>
      </c>
      <c r="H4202" s="22">
        <v>134</v>
      </c>
    </row>
    <row r="4203" spans="1:8">
      <c r="A4203" s="22" t="s">
        <v>13968</v>
      </c>
      <c r="B4203" s="22" t="s">
        <v>20070</v>
      </c>
      <c r="C4203" s="22" t="s">
        <v>13969</v>
      </c>
      <c r="D4203" s="22" t="s">
        <v>11082</v>
      </c>
      <c r="E4203" s="22" t="s">
        <v>13970</v>
      </c>
      <c r="F4203" s="22" t="s">
        <v>3707</v>
      </c>
      <c r="H4203" s="22" t="s">
        <v>8</v>
      </c>
    </row>
    <row r="4204" spans="1:8">
      <c r="A4204" s="22" t="s">
        <v>13971</v>
      </c>
      <c r="B4204" s="22" t="s">
        <v>18642</v>
      </c>
      <c r="C4204" s="22" t="s">
        <v>25059</v>
      </c>
      <c r="D4204" s="22" t="s">
        <v>13283</v>
      </c>
      <c r="F4204" s="22" t="s">
        <v>3730</v>
      </c>
      <c r="H4204" s="22" t="s">
        <v>8</v>
      </c>
    </row>
    <row r="4205" spans="1:8">
      <c r="A4205" s="22" t="s">
        <v>13972</v>
      </c>
      <c r="B4205" s="22" t="s">
        <v>20197</v>
      </c>
      <c r="C4205" s="22" t="s">
        <v>13973</v>
      </c>
      <c r="D4205" s="22" t="s">
        <v>4151</v>
      </c>
      <c r="E4205" s="22" t="s">
        <v>13974</v>
      </c>
      <c r="F4205" s="22" t="s">
        <v>3697</v>
      </c>
      <c r="H4205" s="22">
        <v>893</v>
      </c>
    </row>
    <row r="4206" spans="1:8">
      <c r="A4206" s="22" t="s">
        <v>13975</v>
      </c>
      <c r="B4206" s="22" t="s">
        <v>19315</v>
      </c>
      <c r="C4206" s="22" t="s">
        <v>13976</v>
      </c>
      <c r="D4206" s="22" t="s">
        <v>7515</v>
      </c>
      <c r="E4206" s="22" t="s">
        <v>13977</v>
      </c>
      <c r="F4206" s="22" t="s">
        <v>3697</v>
      </c>
      <c r="H4206" s="22">
        <v>2305</v>
      </c>
    </row>
    <row r="4207" spans="1:8">
      <c r="A4207" s="22" t="s">
        <v>13978</v>
      </c>
      <c r="B4207" s="22" t="s">
        <v>19375</v>
      </c>
      <c r="C4207" s="22" t="s">
        <v>13979</v>
      </c>
      <c r="D4207" s="22" t="s">
        <v>4356</v>
      </c>
      <c r="F4207" s="22" t="s">
        <v>3715</v>
      </c>
      <c r="H4207" s="22" t="s">
        <v>8</v>
      </c>
    </row>
    <row r="4208" spans="1:8">
      <c r="A4208" s="22" t="s">
        <v>13980</v>
      </c>
      <c r="B4208" s="22" t="s">
        <v>21114</v>
      </c>
      <c r="C4208" s="22" t="s">
        <v>13981</v>
      </c>
      <c r="D4208" s="22" t="s">
        <v>4209</v>
      </c>
      <c r="F4208" s="22" t="s">
        <v>3730</v>
      </c>
      <c r="H4208" s="22" t="s">
        <v>8</v>
      </c>
    </row>
    <row r="4209" spans="1:8">
      <c r="A4209" s="22" t="s">
        <v>13982</v>
      </c>
      <c r="B4209" s="22" t="s">
        <v>21115</v>
      </c>
      <c r="C4209" s="22" t="s">
        <v>13983</v>
      </c>
      <c r="D4209" s="22" t="s">
        <v>5069</v>
      </c>
      <c r="F4209" s="22" t="s">
        <v>3711</v>
      </c>
      <c r="H4209" s="22" t="s">
        <v>8</v>
      </c>
    </row>
    <row r="4210" spans="1:8">
      <c r="A4210" s="22" t="s">
        <v>13984</v>
      </c>
      <c r="B4210" s="22" t="s">
        <v>19378</v>
      </c>
      <c r="C4210" s="22" t="s">
        <v>13985</v>
      </c>
      <c r="D4210" s="22" t="s">
        <v>3722</v>
      </c>
      <c r="E4210" s="22" t="s">
        <v>13986</v>
      </c>
      <c r="F4210" s="22" t="s">
        <v>3697</v>
      </c>
      <c r="H4210" s="22" t="s">
        <v>8</v>
      </c>
    </row>
    <row r="4211" spans="1:8">
      <c r="A4211" s="22" t="s">
        <v>13987</v>
      </c>
      <c r="B4211" s="22" t="s">
        <v>19233</v>
      </c>
      <c r="C4211" s="22" t="s">
        <v>13988</v>
      </c>
      <c r="D4211" s="22" t="s">
        <v>5845</v>
      </c>
      <c r="E4211" s="22" t="s">
        <v>13989</v>
      </c>
      <c r="F4211" s="22" t="s">
        <v>3697</v>
      </c>
      <c r="G4211" s="22">
        <v>1</v>
      </c>
      <c r="H4211" s="22">
        <v>1192</v>
      </c>
    </row>
    <row r="4212" spans="1:8">
      <c r="A4212" s="22" t="s">
        <v>13990</v>
      </c>
      <c r="B4212" s="22" t="s">
        <v>18819</v>
      </c>
      <c r="C4212" s="22" t="s">
        <v>13991</v>
      </c>
      <c r="D4212" s="22" t="s">
        <v>5433</v>
      </c>
      <c r="F4212" s="22" t="s">
        <v>3715</v>
      </c>
      <c r="H4212" s="22" t="s">
        <v>8</v>
      </c>
    </row>
    <row r="4213" spans="1:8">
      <c r="A4213" s="22" t="s">
        <v>13992</v>
      </c>
      <c r="B4213" s="22" t="s">
        <v>21116</v>
      </c>
      <c r="C4213" s="22" t="s">
        <v>13993</v>
      </c>
      <c r="D4213" s="22" t="s">
        <v>4650</v>
      </c>
      <c r="F4213" s="22" t="s">
        <v>3730</v>
      </c>
      <c r="H4213" s="22" t="s">
        <v>8</v>
      </c>
    </row>
    <row r="4214" spans="1:8">
      <c r="A4214" s="22" t="s">
        <v>25060</v>
      </c>
      <c r="B4214" s="22" t="s">
        <v>20566</v>
      </c>
      <c r="C4214" s="22" t="s">
        <v>25061</v>
      </c>
      <c r="D4214" s="22" t="s">
        <v>4773</v>
      </c>
      <c r="F4214" s="22" t="s">
        <v>3697</v>
      </c>
      <c r="H4214" s="22" t="s">
        <v>8</v>
      </c>
    </row>
    <row r="4215" spans="1:8">
      <c r="A4215" s="22" t="s">
        <v>13994</v>
      </c>
      <c r="B4215" s="22" t="s">
        <v>19432</v>
      </c>
      <c r="C4215" s="22" t="s">
        <v>1403</v>
      </c>
      <c r="D4215" s="22" t="s">
        <v>4209</v>
      </c>
      <c r="F4215" s="22" t="s">
        <v>3715</v>
      </c>
      <c r="H4215" s="22" t="s">
        <v>8</v>
      </c>
    </row>
    <row r="4216" spans="1:8">
      <c r="A4216" s="22" t="s">
        <v>13995</v>
      </c>
      <c r="B4216" s="22" t="s">
        <v>19779</v>
      </c>
      <c r="C4216" s="22" t="s">
        <v>13996</v>
      </c>
      <c r="D4216" s="22" t="s">
        <v>4764</v>
      </c>
      <c r="E4216" s="22" t="s">
        <v>13997</v>
      </c>
      <c r="F4216" s="22" t="s">
        <v>3697</v>
      </c>
      <c r="G4216" s="22">
        <v>1</v>
      </c>
      <c r="H4216" s="22">
        <v>815</v>
      </c>
    </row>
    <row r="4217" spans="1:8">
      <c r="A4217" s="22" t="s">
        <v>13998</v>
      </c>
      <c r="B4217" s="22" t="s">
        <v>21117</v>
      </c>
      <c r="C4217" s="22" t="s">
        <v>13999</v>
      </c>
      <c r="D4217" s="22" t="s">
        <v>4353</v>
      </c>
      <c r="F4217" s="22" t="s">
        <v>3943</v>
      </c>
      <c r="H4217" s="22" t="s">
        <v>8</v>
      </c>
    </row>
    <row r="4218" spans="1:8">
      <c r="A4218" s="22" t="s">
        <v>14000</v>
      </c>
      <c r="B4218" s="22" t="s">
        <v>18664</v>
      </c>
      <c r="C4218" s="22" t="s">
        <v>14001</v>
      </c>
      <c r="D4218" s="22" t="s">
        <v>5657</v>
      </c>
      <c r="E4218" s="22" t="s">
        <v>14002</v>
      </c>
      <c r="F4218" s="22" t="s">
        <v>3697</v>
      </c>
      <c r="H4218" s="22">
        <v>1096</v>
      </c>
    </row>
    <row r="4219" spans="1:8">
      <c r="A4219" s="22" t="s">
        <v>14003</v>
      </c>
      <c r="B4219" s="22" t="s">
        <v>21082</v>
      </c>
      <c r="C4219" s="22" t="s">
        <v>14004</v>
      </c>
      <c r="D4219" s="22" t="s">
        <v>4930</v>
      </c>
      <c r="F4219" s="22" t="s">
        <v>3730</v>
      </c>
      <c r="H4219" s="22" t="s">
        <v>8</v>
      </c>
    </row>
    <row r="4220" spans="1:8">
      <c r="A4220" s="22" t="s">
        <v>14005</v>
      </c>
      <c r="B4220" s="22" t="s">
        <v>20278</v>
      </c>
      <c r="C4220" s="22" t="s">
        <v>14006</v>
      </c>
      <c r="D4220" s="22" t="s">
        <v>3859</v>
      </c>
      <c r="E4220" s="22" t="s">
        <v>14007</v>
      </c>
      <c r="F4220" s="22" t="s">
        <v>3697</v>
      </c>
      <c r="H4220" s="22">
        <v>342</v>
      </c>
    </row>
    <row r="4221" spans="1:8">
      <c r="A4221" s="22" t="s">
        <v>14008</v>
      </c>
      <c r="B4221" s="22" t="s">
        <v>21118</v>
      </c>
      <c r="C4221" s="22" t="s">
        <v>14009</v>
      </c>
      <c r="D4221" s="22" t="s">
        <v>4414</v>
      </c>
      <c r="E4221" s="22" t="s">
        <v>14010</v>
      </c>
      <c r="F4221" s="22" t="s">
        <v>3697</v>
      </c>
      <c r="G4221" s="22">
        <v>1</v>
      </c>
      <c r="H4221" s="22">
        <v>1801</v>
      </c>
    </row>
    <row r="4222" spans="1:8">
      <c r="A4222" s="22" t="s">
        <v>14011</v>
      </c>
      <c r="B4222" s="22" t="s">
        <v>19090</v>
      </c>
      <c r="C4222" s="22" t="s">
        <v>14012</v>
      </c>
      <c r="D4222" s="22" t="s">
        <v>6276</v>
      </c>
      <c r="E4222" s="22" t="s">
        <v>14013</v>
      </c>
      <c r="F4222" s="22" t="s">
        <v>3697</v>
      </c>
      <c r="H4222" s="22">
        <v>1591</v>
      </c>
    </row>
    <row r="4223" spans="1:8">
      <c r="A4223" s="22" t="s">
        <v>14014</v>
      </c>
      <c r="B4223" s="22" t="s">
        <v>21119</v>
      </c>
      <c r="C4223" s="22" t="s">
        <v>14015</v>
      </c>
      <c r="D4223" s="22" t="s">
        <v>3775</v>
      </c>
      <c r="E4223" s="22" t="s">
        <v>14016</v>
      </c>
      <c r="F4223" s="22" t="s">
        <v>3697</v>
      </c>
      <c r="G4223" s="22">
        <v>2</v>
      </c>
      <c r="H4223" s="22">
        <v>1235</v>
      </c>
    </row>
    <row r="4224" spans="1:8">
      <c r="A4224" s="22" t="s">
        <v>14017</v>
      </c>
      <c r="B4224" s="22" t="s">
        <v>18676</v>
      </c>
      <c r="C4224" s="22" t="s">
        <v>14018</v>
      </c>
      <c r="D4224" s="22" t="s">
        <v>4741</v>
      </c>
      <c r="E4224" s="22" t="s">
        <v>14019</v>
      </c>
      <c r="F4224" s="22" t="s">
        <v>3697</v>
      </c>
      <c r="H4224" s="22">
        <v>1245</v>
      </c>
    </row>
    <row r="4225" spans="1:8">
      <c r="A4225" s="22" t="s">
        <v>14020</v>
      </c>
      <c r="B4225" s="22" t="s">
        <v>25062</v>
      </c>
      <c r="C4225" s="22" t="s">
        <v>25063</v>
      </c>
      <c r="D4225" s="22" t="s">
        <v>3729</v>
      </c>
      <c r="F4225" s="22" t="s">
        <v>3730</v>
      </c>
      <c r="H4225" s="22" t="s">
        <v>8</v>
      </c>
    </row>
    <row r="4226" spans="1:8">
      <c r="A4226" s="22" t="s">
        <v>14022</v>
      </c>
      <c r="B4226" s="22" t="s">
        <v>21120</v>
      </c>
      <c r="C4226" s="22" t="s">
        <v>14023</v>
      </c>
      <c r="D4226" s="22" t="s">
        <v>5648</v>
      </c>
      <c r="E4226" s="22" t="s">
        <v>14024</v>
      </c>
      <c r="F4226" s="22" t="s">
        <v>3697</v>
      </c>
      <c r="H4226" s="22">
        <v>778</v>
      </c>
    </row>
    <row r="4227" spans="1:8">
      <c r="A4227" s="22" t="s">
        <v>14025</v>
      </c>
      <c r="B4227" s="22" t="s">
        <v>19856</v>
      </c>
      <c r="C4227" s="22" t="s">
        <v>14026</v>
      </c>
      <c r="D4227" s="22" t="s">
        <v>7833</v>
      </c>
      <c r="E4227" s="22" t="s">
        <v>14027</v>
      </c>
      <c r="F4227" s="22" t="s">
        <v>3697</v>
      </c>
      <c r="H4227" s="22">
        <v>1000</v>
      </c>
    </row>
    <row r="4228" spans="1:8">
      <c r="A4228" s="22" t="s">
        <v>14028</v>
      </c>
      <c r="B4228" s="22" t="s">
        <v>18902</v>
      </c>
      <c r="C4228" s="22" t="s">
        <v>14029</v>
      </c>
      <c r="D4228" s="22" t="s">
        <v>14030</v>
      </c>
      <c r="F4228" s="22" t="s">
        <v>3711</v>
      </c>
      <c r="H4228" s="22" t="s">
        <v>8</v>
      </c>
    </row>
    <row r="4229" spans="1:8">
      <c r="A4229" s="22" t="s">
        <v>14031</v>
      </c>
      <c r="B4229" s="22" t="s">
        <v>19390</v>
      </c>
      <c r="C4229" s="22" t="s">
        <v>14032</v>
      </c>
      <c r="D4229" s="22" t="s">
        <v>4311</v>
      </c>
      <c r="F4229" s="22" t="s">
        <v>3730</v>
      </c>
      <c r="H4229" s="22" t="s">
        <v>8</v>
      </c>
    </row>
    <row r="4230" spans="1:8">
      <c r="A4230" s="22" t="s">
        <v>14033</v>
      </c>
      <c r="B4230" s="22" t="s">
        <v>19530</v>
      </c>
      <c r="C4230" s="22" t="s">
        <v>14034</v>
      </c>
      <c r="D4230" s="22" t="s">
        <v>3785</v>
      </c>
      <c r="E4230" s="22" t="s">
        <v>14035</v>
      </c>
      <c r="F4230" s="22" t="s">
        <v>3697</v>
      </c>
      <c r="H4230" s="22">
        <v>247</v>
      </c>
    </row>
    <row r="4231" spans="1:8">
      <c r="A4231" s="22" t="s">
        <v>14036</v>
      </c>
      <c r="B4231" s="22" t="s">
        <v>18632</v>
      </c>
      <c r="C4231" s="22" t="s">
        <v>14037</v>
      </c>
      <c r="D4231" s="22" t="s">
        <v>4349</v>
      </c>
      <c r="E4231" s="22" t="s">
        <v>14038</v>
      </c>
      <c r="F4231" s="22" t="s">
        <v>3697</v>
      </c>
      <c r="H4231" s="22">
        <v>2076</v>
      </c>
    </row>
    <row r="4232" spans="1:8">
      <c r="A4232" s="22" t="s">
        <v>14039</v>
      </c>
      <c r="B4232" s="22" t="s">
        <v>20602</v>
      </c>
      <c r="C4232" s="22" t="s">
        <v>14040</v>
      </c>
      <c r="D4232" s="22" t="s">
        <v>6782</v>
      </c>
      <c r="E4232" s="22" t="s">
        <v>14041</v>
      </c>
      <c r="F4232" s="22" t="s">
        <v>3697</v>
      </c>
      <c r="H4232" s="22" t="s">
        <v>8</v>
      </c>
    </row>
    <row r="4233" spans="1:8">
      <c r="A4233" s="22" t="s">
        <v>14042</v>
      </c>
      <c r="B4233" s="22" t="s">
        <v>20861</v>
      </c>
      <c r="C4233" s="22" t="s">
        <v>14043</v>
      </c>
      <c r="D4233" s="22" t="s">
        <v>7794</v>
      </c>
      <c r="E4233" s="22" t="s">
        <v>14044</v>
      </c>
      <c r="F4233" s="22" t="s">
        <v>3697</v>
      </c>
      <c r="H4233" s="22" t="s">
        <v>8</v>
      </c>
    </row>
    <row r="4234" spans="1:8">
      <c r="A4234" s="22" t="s">
        <v>14045</v>
      </c>
      <c r="B4234" s="22" t="s">
        <v>25064</v>
      </c>
      <c r="C4234" s="22" t="s">
        <v>25065</v>
      </c>
      <c r="D4234" s="22" t="s">
        <v>4234</v>
      </c>
      <c r="F4234" s="22" t="s">
        <v>3711</v>
      </c>
      <c r="H4234" s="22" t="s">
        <v>8</v>
      </c>
    </row>
    <row r="4235" spans="1:8">
      <c r="A4235" s="22" t="s">
        <v>14046</v>
      </c>
      <c r="B4235" s="22" t="s">
        <v>20643</v>
      </c>
      <c r="C4235" s="22" t="s">
        <v>14047</v>
      </c>
      <c r="D4235" s="22" t="s">
        <v>3939</v>
      </c>
      <c r="F4235" s="22" t="s">
        <v>3711</v>
      </c>
      <c r="H4235" s="22" t="s">
        <v>8</v>
      </c>
    </row>
    <row r="4236" spans="1:8">
      <c r="A4236" s="22" t="s">
        <v>14048</v>
      </c>
      <c r="B4236" s="22" t="s">
        <v>18664</v>
      </c>
      <c r="C4236" s="22" t="s">
        <v>14049</v>
      </c>
      <c r="D4236" s="22" t="s">
        <v>3885</v>
      </c>
      <c r="E4236" s="22" t="s">
        <v>14050</v>
      </c>
      <c r="F4236" s="22" t="s">
        <v>3697</v>
      </c>
      <c r="H4236" s="22">
        <v>2322</v>
      </c>
    </row>
    <row r="4237" spans="1:8">
      <c r="A4237" s="22" t="s">
        <v>14051</v>
      </c>
      <c r="B4237" s="22" t="s">
        <v>19052</v>
      </c>
      <c r="C4237" s="22" t="s">
        <v>14052</v>
      </c>
      <c r="D4237" s="22" t="s">
        <v>3800</v>
      </c>
      <c r="E4237" s="22" t="s">
        <v>14053</v>
      </c>
      <c r="F4237" s="22" t="s">
        <v>3697</v>
      </c>
      <c r="H4237" s="22">
        <v>2467</v>
      </c>
    </row>
    <row r="4238" spans="1:8">
      <c r="A4238" s="22" t="s">
        <v>14054</v>
      </c>
      <c r="B4238" s="22" t="s">
        <v>21121</v>
      </c>
      <c r="C4238" s="22" t="s">
        <v>14055</v>
      </c>
      <c r="D4238" s="22" t="s">
        <v>14056</v>
      </c>
      <c r="E4238" s="22" t="s">
        <v>14057</v>
      </c>
      <c r="F4238" s="22" t="s">
        <v>3697</v>
      </c>
      <c r="H4238" s="22">
        <v>704</v>
      </c>
    </row>
    <row r="4239" spans="1:8">
      <c r="A4239" s="22" t="s">
        <v>14058</v>
      </c>
      <c r="B4239" s="22" t="s">
        <v>18604</v>
      </c>
      <c r="C4239" s="22" t="s">
        <v>14059</v>
      </c>
      <c r="D4239" s="22" t="s">
        <v>3735</v>
      </c>
      <c r="E4239" s="22" t="s">
        <v>14060</v>
      </c>
      <c r="F4239" s="22" t="s">
        <v>3697</v>
      </c>
      <c r="H4239" s="22">
        <v>2406</v>
      </c>
    </row>
    <row r="4240" spans="1:8">
      <c r="A4240" s="22" t="s">
        <v>14061</v>
      </c>
      <c r="B4240" s="22" t="s">
        <v>20389</v>
      </c>
      <c r="C4240" s="22" t="s">
        <v>14062</v>
      </c>
      <c r="D4240" s="22" t="s">
        <v>5476</v>
      </c>
      <c r="F4240" s="22" t="s">
        <v>3730</v>
      </c>
      <c r="H4240" s="22" t="s">
        <v>8</v>
      </c>
    </row>
    <row r="4241" spans="1:8">
      <c r="A4241" s="22" t="s">
        <v>14063</v>
      </c>
      <c r="B4241" s="22" t="s">
        <v>19056</v>
      </c>
      <c r="C4241" s="22" t="s">
        <v>14064</v>
      </c>
      <c r="D4241" s="22" t="s">
        <v>14065</v>
      </c>
      <c r="E4241" s="22" t="s">
        <v>14066</v>
      </c>
      <c r="F4241" s="22" t="s">
        <v>3697</v>
      </c>
      <c r="G4241" s="22">
        <v>1</v>
      </c>
      <c r="H4241" s="22">
        <v>2335</v>
      </c>
    </row>
    <row r="4242" spans="1:8">
      <c r="A4242" s="22" t="s">
        <v>14067</v>
      </c>
      <c r="B4242" s="22" t="s">
        <v>25066</v>
      </c>
      <c r="C4242" s="22" t="s">
        <v>25067</v>
      </c>
      <c r="D4242" s="22" t="s">
        <v>4234</v>
      </c>
      <c r="F4242" s="22" t="s">
        <v>3715</v>
      </c>
      <c r="H4242" s="22" t="s">
        <v>8</v>
      </c>
    </row>
    <row r="4243" spans="1:8">
      <c r="A4243" s="22" t="s">
        <v>14068</v>
      </c>
      <c r="B4243" s="22" t="s">
        <v>19784</v>
      </c>
      <c r="C4243" s="22" t="s">
        <v>25068</v>
      </c>
      <c r="D4243" s="22" t="s">
        <v>4163</v>
      </c>
      <c r="E4243" s="22" t="s">
        <v>25069</v>
      </c>
      <c r="F4243" s="22" t="s">
        <v>3707</v>
      </c>
      <c r="H4243" s="22" t="s">
        <v>8</v>
      </c>
    </row>
    <row r="4244" spans="1:8">
      <c r="A4244" s="22" t="s">
        <v>14069</v>
      </c>
      <c r="B4244" s="22" t="s">
        <v>21122</v>
      </c>
      <c r="C4244" s="22" t="s">
        <v>14070</v>
      </c>
      <c r="D4244" s="22" t="s">
        <v>4151</v>
      </c>
      <c r="F4244" s="22" t="s">
        <v>3730</v>
      </c>
      <c r="H4244" s="22" t="s">
        <v>8</v>
      </c>
    </row>
    <row r="4245" spans="1:8">
      <c r="A4245" s="22" t="s">
        <v>14071</v>
      </c>
      <c r="B4245" s="22" t="s">
        <v>21123</v>
      </c>
      <c r="C4245" s="22" t="s">
        <v>14072</v>
      </c>
      <c r="D4245" s="22" t="s">
        <v>14073</v>
      </c>
      <c r="E4245" s="22" t="s">
        <v>14074</v>
      </c>
      <c r="F4245" s="22" t="s">
        <v>3697</v>
      </c>
      <c r="H4245" s="22" t="s">
        <v>8</v>
      </c>
    </row>
    <row r="4246" spans="1:8">
      <c r="A4246" s="22" t="s">
        <v>14075</v>
      </c>
      <c r="B4246" s="22" t="s">
        <v>21124</v>
      </c>
      <c r="C4246" s="22" t="s">
        <v>14076</v>
      </c>
      <c r="D4246" s="22" t="s">
        <v>4234</v>
      </c>
      <c r="F4246" s="22" t="s">
        <v>3715</v>
      </c>
      <c r="H4246" s="22" t="s">
        <v>8</v>
      </c>
    </row>
    <row r="4247" spans="1:8">
      <c r="A4247" s="22" t="s">
        <v>14077</v>
      </c>
      <c r="B4247" s="22" t="s">
        <v>18988</v>
      </c>
      <c r="C4247" s="22" t="s">
        <v>14078</v>
      </c>
      <c r="D4247" s="22" t="s">
        <v>4978</v>
      </c>
      <c r="E4247" s="22" t="s">
        <v>14079</v>
      </c>
      <c r="F4247" s="22" t="s">
        <v>3697</v>
      </c>
      <c r="H4247" s="22" t="s">
        <v>8</v>
      </c>
    </row>
    <row r="4248" spans="1:8">
      <c r="A4248" s="22" t="s">
        <v>14080</v>
      </c>
      <c r="B4248" s="22" t="s">
        <v>21125</v>
      </c>
      <c r="C4248" s="22" t="s">
        <v>14081</v>
      </c>
      <c r="D4248" s="22" t="s">
        <v>3714</v>
      </c>
      <c r="F4248" s="22" t="s">
        <v>3943</v>
      </c>
      <c r="H4248" s="22" t="s">
        <v>8</v>
      </c>
    </row>
    <row r="4249" spans="1:8">
      <c r="A4249" s="22" t="s">
        <v>14082</v>
      </c>
      <c r="B4249" s="22" t="s">
        <v>25070</v>
      </c>
      <c r="C4249" s="22" t="s">
        <v>25071</v>
      </c>
      <c r="D4249" s="22" t="s">
        <v>4574</v>
      </c>
      <c r="F4249" s="22" t="s">
        <v>3711</v>
      </c>
      <c r="H4249" s="22" t="s">
        <v>8</v>
      </c>
    </row>
    <row r="4250" spans="1:8">
      <c r="A4250" s="22" t="s">
        <v>14083</v>
      </c>
      <c r="B4250" s="22" t="s">
        <v>19433</v>
      </c>
      <c r="C4250" s="22" t="s">
        <v>14084</v>
      </c>
      <c r="D4250" s="22" t="s">
        <v>6095</v>
      </c>
      <c r="E4250" s="22" t="s">
        <v>14085</v>
      </c>
      <c r="F4250" s="22" t="s">
        <v>3697</v>
      </c>
      <c r="H4250" s="22">
        <v>1329</v>
      </c>
    </row>
    <row r="4251" spans="1:8">
      <c r="A4251" s="22" t="s">
        <v>14086</v>
      </c>
      <c r="B4251" s="22" t="s">
        <v>19944</v>
      </c>
      <c r="C4251" s="22" t="s">
        <v>14087</v>
      </c>
      <c r="D4251" s="22" t="s">
        <v>9224</v>
      </c>
      <c r="E4251" s="22" t="s">
        <v>14088</v>
      </c>
      <c r="F4251" s="22" t="s">
        <v>3697</v>
      </c>
      <c r="G4251" s="22">
        <v>1</v>
      </c>
      <c r="H4251" s="22" t="s">
        <v>8</v>
      </c>
    </row>
    <row r="4252" spans="1:8">
      <c r="A4252" s="22" t="s">
        <v>14089</v>
      </c>
      <c r="B4252" s="22" t="s">
        <v>21126</v>
      </c>
      <c r="C4252" s="22" t="s">
        <v>14090</v>
      </c>
      <c r="D4252" s="22" t="s">
        <v>4741</v>
      </c>
      <c r="F4252" s="22" t="s">
        <v>3707</v>
      </c>
      <c r="H4252" s="22" t="s">
        <v>8</v>
      </c>
    </row>
    <row r="4253" spans="1:8">
      <c r="A4253" s="22" t="s">
        <v>14091</v>
      </c>
      <c r="B4253" s="22" t="s">
        <v>21127</v>
      </c>
      <c r="C4253" s="22" t="s">
        <v>14092</v>
      </c>
      <c r="D4253" s="22" t="s">
        <v>5717</v>
      </c>
      <c r="E4253" s="22" t="s">
        <v>14093</v>
      </c>
      <c r="F4253" s="22" t="s">
        <v>3697</v>
      </c>
      <c r="H4253" s="22">
        <v>762</v>
      </c>
    </row>
    <row r="4254" spans="1:8">
      <c r="A4254" s="22" t="s">
        <v>14094</v>
      </c>
      <c r="B4254" s="22" t="s">
        <v>21128</v>
      </c>
      <c r="C4254" s="22" t="s">
        <v>14095</v>
      </c>
      <c r="D4254" s="22" t="s">
        <v>6646</v>
      </c>
      <c r="E4254" s="22" t="s">
        <v>14096</v>
      </c>
      <c r="F4254" s="22" t="s">
        <v>3697</v>
      </c>
      <c r="H4254" s="22">
        <v>1754</v>
      </c>
    </row>
    <row r="4255" spans="1:8">
      <c r="A4255" s="22" t="s">
        <v>14097</v>
      </c>
      <c r="B4255" s="22" t="s">
        <v>21129</v>
      </c>
      <c r="C4255" s="22" t="s">
        <v>14098</v>
      </c>
      <c r="D4255" s="22" t="s">
        <v>14099</v>
      </c>
      <c r="E4255" s="22" t="s">
        <v>2634</v>
      </c>
      <c r="F4255" s="22" t="s">
        <v>3697</v>
      </c>
      <c r="H4255" s="22">
        <v>466</v>
      </c>
    </row>
    <row r="4256" spans="1:8">
      <c r="A4256" s="22" t="s">
        <v>14100</v>
      </c>
      <c r="B4256" s="22" t="s">
        <v>19197</v>
      </c>
      <c r="C4256" s="22" t="s">
        <v>25072</v>
      </c>
      <c r="D4256" s="22" t="s">
        <v>4647</v>
      </c>
      <c r="F4256" s="22" t="s">
        <v>3715</v>
      </c>
      <c r="H4256" s="22" t="s">
        <v>8</v>
      </c>
    </row>
    <row r="4257" spans="1:8">
      <c r="A4257" s="22" t="s">
        <v>25073</v>
      </c>
      <c r="B4257" s="22" t="s">
        <v>25074</v>
      </c>
      <c r="C4257" s="22" t="s">
        <v>25075</v>
      </c>
      <c r="D4257" s="22" t="s">
        <v>6209</v>
      </c>
      <c r="F4257" s="22" t="s">
        <v>3715</v>
      </c>
      <c r="H4257" s="22" t="s">
        <v>8</v>
      </c>
    </row>
    <row r="4258" spans="1:8">
      <c r="A4258" s="22" t="s">
        <v>25076</v>
      </c>
      <c r="B4258" s="22" t="s">
        <v>25077</v>
      </c>
      <c r="C4258" s="22" t="s">
        <v>25078</v>
      </c>
      <c r="D4258" s="22" t="s">
        <v>5081</v>
      </c>
      <c r="F4258" s="22" t="s">
        <v>3715</v>
      </c>
      <c r="H4258" s="22" t="s">
        <v>8</v>
      </c>
    </row>
    <row r="4259" spans="1:8">
      <c r="A4259" s="22" t="s">
        <v>14101</v>
      </c>
      <c r="B4259" s="22" t="s">
        <v>21130</v>
      </c>
      <c r="C4259" s="22" t="s">
        <v>14102</v>
      </c>
      <c r="D4259" s="22" t="s">
        <v>3847</v>
      </c>
      <c r="F4259" s="22" t="s">
        <v>3715</v>
      </c>
      <c r="H4259" s="22" t="s">
        <v>8</v>
      </c>
    </row>
    <row r="4260" spans="1:8">
      <c r="A4260" s="22" t="s">
        <v>14103</v>
      </c>
      <c r="B4260" s="22" t="s">
        <v>19502</v>
      </c>
      <c r="C4260" s="22" t="s">
        <v>14104</v>
      </c>
      <c r="D4260" s="22" t="s">
        <v>14105</v>
      </c>
      <c r="E4260" s="22" t="s">
        <v>3385</v>
      </c>
      <c r="F4260" s="22" t="s">
        <v>3697</v>
      </c>
      <c r="H4260" s="22">
        <v>1910</v>
      </c>
    </row>
    <row r="4261" spans="1:8">
      <c r="A4261" s="22" t="s">
        <v>14106</v>
      </c>
      <c r="B4261" s="22" t="s">
        <v>21131</v>
      </c>
      <c r="C4261" s="22" t="s">
        <v>14107</v>
      </c>
      <c r="D4261" s="22" t="s">
        <v>4234</v>
      </c>
      <c r="F4261" s="22" t="s">
        <v>3715</v>
      </c>
      <c r="H4261" s="22" t="s">
        <v>8</v>
      </c>
    </row>
    <row r="4262" spans="1:8">
      <c r="A4262" s="22" t="s">
        <v>14108</v>
      </c>
      <c r="B4262" s="22" t="s">
        <v>19056</v>
      </c>
      <c r="C4262" s="22" t="s">
        <v>14109</v>
      </c>
      <c r="D4262" s="22" t="s">
        <v>6359</v>
      </c>
      <c r="F4262" s="22" t="s">
        <v>3715</v>
      </c>
      <c r="H4262" s="22" t="s">
        <v>8</v>
      </c>
    </row>
    <row r="4263" spans="1:8">
      <c r="A4263" s="22" t="s">
        <v>14110</v>
      </c>
      <c r="B4263" s="22" t="s">
        <v>18600</v>
      </c>
      <c r="C4263" s="22" t="s">
        <v>14111</v>
      </c>
      <c r="D4263" s="22" t="s">
        <v>9025</v>
      </c>
      <c r="E4263" s="22" t="s">
        <v>14112</v>
      </c>
      <c r="F4263" s="22" t="s">
        <v>3697</v>
      </c>
      <c r="H4263" s="22">
        <v>1416</v>
      </c>
    </row>
    <row r="4264" spans="1:8">
      <c r="A4264" s="22" t="s">
        <v>14113</v>
      </c>
      <c r="B4264" s="22" t="s">
        <v>21132</v>
      </c>
      <c r="C4264" s="22" t="s">
        <v>14114</v>
      </c>
      <c r="D4264" s="22" t="s">
        <v>3729</v>
      </c>
      <c r="F4264" s="22" t="s">
        <v>3711</v>
      </c>
      <c r="H4264" s="22" t="s">
        <v>8</v>
      </c>
    </row>
    <row r="4265" spans="1:8">
      <c r="A4265" s="22" t="s">
        <v>14115</v>
      </c>
      <c r="B4265" s="22" t="s">
        <v>19796</v>
      </c>
      <c r="C4265" s="22" t="s">
        <v>14116</v>
      </c>
      <c r="D4265" s="22" t="s">
        <v>7477</v>
      </c>
      <c r="F4265" s="22" t="s">
        <v>3715</v>
      </c>
      <c r="H4265" s="22" t="s">
        <v>8</v>
      </c>
    </row>
    <row r="4266" spans="1:8">
      <c r="A4266" s="22" t="s">
        <v>14117</v>
      </c>
      <c r="B4266" s="22" t="s">
        <v>21133</v>
      </c>
      <c r="C4266" s="22" t="s">
        <v>14118</v>
      </c>
      <c r="D4266" s="22" t="s">
        <v>4356</v>
      </c>
      <c r="E4266" s="22" t="s">
        <v>14119</v>
      </c>
      <c r="F4266" s="22" t="s">
        <v>3697</v>
      </c>
      <c r="H4266" s="22" t="s">
        <v>8</v>
      </c>
    </row>
    <row r="4267" spans="1:8">
      <c r="A4267" s="22" t="s">
        <v>14120</v>
      </c>
      <c r="B4267" s="22" t="s">
        <v>21134</v>
      </c>
      <c r="C4267" s="22" t="s">
        <v>14121</v>
      </c>
      <c r="D4267" s="22" t="s">
        <v>4206</v>
      </c>
      <c r="F4267" s="22" t="s">
        <v>3715</v>
      </c>
      <c r="H4267" s="22" t="s">
        <v>8</v>
      </c>
    </row>
    <row r="4268" spans="1:8">
      <c r="A4268" s="22" t="s">
        <v>14122</v>
      </c>
      <c r="B4268" s="22" t="s">
        <v>18833</v>
      </c>
      <c r="C4268" s="22" t="s">
        <v>14123</v>
      </c>
      <c r="D4268" s="22" t="s">
        <v>14124</v>
      </c>
      <c r="E4268" s="22" t="s">
        <v>14125</v>
      </c>
      <c r="F4268" s="22" t="s">
        <v>3711</v>
      </c>
      <c r="H4268" s="22" t="s">
        <v>8</v>
      </c>
    </row>
    <row r="4269" spans="1:8">
      <c r="A4269" s="22" t="s">
        <v>14126</v>
      </c>
      <c r="B4269" s="22" t="s">
        <v>20251</v>
      </c>
      <c r="C4269" s="22" t="s">
        <v>14127</v>
      </c>
      <c r="D4269" s="22" t="s">
        <v>5717</v>
      </c>
      <c r="F4269" s="22" t="s">
        <v>3715</v>
      </c>
      <c r="H4269" s="22" t="s">
        <v>8</v>
      </c>
    </row>
    <row r="4270" spans="1:8">
      <c r="A4270" s="22" t="s">
        <v>14128</v>
      </c>
      <c r="B4270" s="22" t="s">
        <v>18635</v>
      </c>
      <c r="C4270" s="22" t="s">
        <v>14129</v>
      </c>
      <c r="D4270" s="22" t="s">
        <v>3714</v>
      </c>
      <c r="F4270" s="22" t="s">
        <v>3715</v>
      </c>
      <c r="H4270" s="22" t="s">
        <v>8</v>
      </c>
    </row>
    <row r="4271" spans="1:8">
      <c r="A4271" s="22" t="s">
        <v>14130</v>
      </c>
      <c r="B4271" s="22" t="s">
        <v>18619</v>
      </c>
      <c r="C4271" s="22" t="s">
        <v>14131</v>
      </c>
      <c r="D4271" s="22" t="s">
        <v>3704</v>
      </c>
      <c r="F4271" s="22" t="s">
        <v>3715</v>
      </c>
      <c r="H4271" s="22" t="s">
        <v>8</v>
      </c>
    </row>
    <row r="4272" spans="1:8">
      <c r="A4272" s="22" t="s">
        <v>14132</v>
      </c>
      <c r="B4272" s="22" t="s">
        <v>21135</v>
      </c>
      <c r="C4272" s="22" t="s">
        <v>14133</v>
      </c>
      <c r="D4272" s="22" t="s">
        <v>3815</v>
      </c>
      <c r="E4272" s="22" t="s">
        <v>14134</v>
      </c>
      <c r="F4272" s="22" t="s">
        <v>3697</v>
      </c>
      <c r="H4272" s="22" t="s">
        <v>8</v>
      </c>
    </row>
    <row r="4273" spans="1:8">
      <c r="A4273" s="22" t="s">
        <v>14135</v>
      </c>
      <c r="B4273" s="22" t="s">
        <v>21136</v>
      </c>
      <c r="C4273" s="22" t="s">
        <v>14136</v>
      </c>
      <c r="D4273" s="22" t="s">
        <v>5155</v>
      </c>
      <c r="E4273" s="22" t="s">
        <v>2665</v>
      </c>
      <c r="F4273" s="22" t="s">
        <v>3697</v>
      </c>
      <c r="H4273" s="22">
        <v>786</v>
      </c>
    </row>
    <row r="4274" spans="1:8">
      <c r="A4274" s="22" t="s">
        <v>14137</v>
      </c>
      <c r="B4274" s="22" t="s">
        <v>20490</v>
      </c>
      <c r="C4274" s="22" t="s">
        <v>14138</v>
      </c>
      <c r="D4274" s="22" t="s">
        <v>3722</v>
      </c>
      <c r="E4274" s="22" t="s">
        <v>14139</v>
      </c>
      <c r="F4274" s="22" t="s">
        <v>3697</v>
      </c>
      <c r="G4274" s="22">
        <v>1</v>
      </c>
      <c r="H4274" s="22">
        <v>317</v>
      </c>
    </row>
    <row r="4275" spans="1:8">
      <c r="A4275" s="22" t="s">
        <v>14140</v>
      </c>
      <c r="B4275" s="22" t="s">
        <v>19057</v>
      </c>
      <c r="C4275" s="22" t="s">
        <v>14141</v>
      </c>
      <c r="D4275" s="22" t="s">
        <v>4032</v>
      </c>
      <c r="E4275" s="22" t="s">
        <v>14142</v>
      </c>
      <c r="F4275" s="22" t="s">
        <v>3697</v>
      </c>
      <c r="H4275" s="22">
        <v>1963</v>
      </c>
    </row>
    <row r="4276" spans="1:8">
      <c r="A4276" s="22" t="s">
        <v>14143</v>
      </c>
      <c r="B4276" s="22" t="s">
        <v>18756</v>
      </c>
      <c r="C4276" s="22" t="s">
        <v>14144</v>
      </c>
      <c r="D4276" s="22" t="s">
        <v>9258</v>
      </c>
      <c r="E4276" s="22" t="s">
        <v>14145</v>
      </c>
      <c r="F4276" s="22" t="s">
        <v>3697</v>
      </c>
      <c r="H4276" s="22">
        <v>1822</v>
      </c>
    </row>
    <row r="4277" spans="1:8">
      <c r="A4277" s="22" t="s">
        <v>14146</v>
      </c>
      <c r="B4277" s="22" t="s">
        <v>19089</v>
      </c>
      <c r="C4277" s="22" t="s">
        <v>14147</v>
      </c>
      <c r="D4277" s="22" t="s">
        <v>3871</v>
      </c>
      <c r="F4277" s="22" t="s">
        <v>3711</v>
      </c>
      <c r="H4277" s="22" t="s">
        <v>8</v>
      </c>
    </row>
    <row r="4278" spans="1:8">
      <c r="A4278" s="22" t="s">
        <v>14148</v>
      </c>
      <c r="B4278" s="22" t="s">
        <v>21137</v>
      </c>
      <c r="C4278" s="22" t="s">
        <v>14149</v>
      </c>
      <c r="D4278" s="22" t="s">
        <v>4234</v>
      </c>
      <c r="F4278" s="22" t="s">
        <v>3715</v>
      </c>
      <c r="H4278" s="22" t="s">
        <v>8</v>
      </c>
    </row>
    <row r="4279" spans="1:8">
      <c r="A4279" s="22" t="s">
        <v>14150</v>
      </c>
      <c r="B4279" s="22" t="s">
        <v>21138</v>
      </c>
      <c r="C4279" s="22" t="s">
        <v>14151</v>
      </c>
      <c r="D4279" s="22" t="s">
        <v>4154</v>
      </c>
      <c r="E4279" s="22" t="s">
        <v>14152</v>
      </c>
      <c r="F4279" s="22" t="s">
        <v>3697</v>
      </c>
      <c r="H4279" s="22">
        <v>1940</v>
      </c>
    </row>
    <row r="4280" spans="1:8">
      <c r="A4280" s="22" t="s">
        <v>14153</v>
      </c>
      <c r="B4280" s="22" t="s">
        <v>21139</v>
      </c>
      <c r="C4280" s="22" t="s">
        <v>14154</v>
      </c>
      <c r="D4280" s="22" t="s">
        <v>4753</v>
      </c>
      <c r="E4280" s="22" t="s">
        <v>14155</v>
      </c>
      <c r="F4280" s="22" t="s">
        <v>3697</v>
      </c>
      <c r="H4280" s="22">
        <v>168</v>
      </c>
    </row>
    <row r="4281" spans="1:8">
      <c r="A4281" s="22" t="s">
        <v>14156</v>
      </c>
      <c r="B4281" s="22" t="s">
        <v>20844</v>
      </c>
      <c r="C4281" s="22" t="s">
        <v>14157</v>
      </c>
      <c r="D4281" s="22" t="s">
        <v>3968</v>
      </c>
      <c r="E4281" s="22" t="s">
        <v>14158</v>
      </c>
      <c r="F4281" s="22" t="s">
        <v>3697</v>
      </c>
      <c r="H4281" s="22" t="s">
        <v>8</v>
      </c>
    </row>
    <row r="4282" spans="1:8">
      <c r="A4282" s="22" t="s">
        <v>14159</v>
      </c>
      <c r="B4282" s="22" t="s">
        <v>19459</v>
      </c>
      <c r="C4282" s="22" t="s">
        <v>14160</v>
      </c>
      <c r="D4282" s="22" t="s">
        <v>4151</v>
      </c>
      <c r="E4282" s="22" t="s">
        <v>14161</v>
      </c>
      <c r="F4282" s="22" t="s">
        <v>3697</v>
      </c>
      <c r="H4282" s="22">
        <v>890</v>
      </c>
    </row>
    <row r="4283" spans="1:8">
      <c r="A4283" s="22" t="s">
        <v>14162</v>
      </c>
      <c r="B4283" s="22" t="s">
        <v>21140</v>
      </c>
      <c r="C4283" s="22" t="s">
        <v>14163</v>
      </c>
      <c r="D4283" s="22" t="s">
        <v>4216</v>
      </c>
      <c r="E4283" s="22" t="s">
        <v>14164</v>
      </c>
      <c r="F4283" s="22" t="s">
        <v>3697</v>
      </c>
      <c r="H4283" s="22">
        <v>636</v>
      </c>
    </row>
    <row r="4284" spans="1:8">
      <c r="A4284" s="22" t="s">
        <v>14165</v>
      </c>
      <c r="B4284" s="22" t="s">
        <v>18756</v>
      </c>
      <c r="C4284" s="22" t="s">
        <v>14166</v>
      </c>
      <c r="D4284" s="22" t="s">
        <v>3901</v>
      </c>
      <c r="E4284" s="22" t="s">
        <v>14167</v>
      </c>
      <c r="F4284" s="22" t="s">
        <v>3697</v>
      </c>
      <c r="H4284" s="22">
        <v>374</v>
      </c>
    </row>
    <row r="4285" spans="1:8">
      <c r="A4285" s="22" t="s">
        <v>14168</v>
      </c>
      <c r="B4285" s="22" t="s">
        <v>21141</v>
      </c>
      <c r="C4285" s="22" t="s">
        <v>14169</v>
      </c>
      <c r="D4285" s="22" t="s">
        <v>4353</v>
      </c>
      <c r="F4285" s="22" t="s">
        <v>3715</v>
      </c>
      <c r="H4285" s="22" t="s">
        <v>8</v>
      </c>
    </row>
    <row r="4286" spans="1:8">
      <c r="A4286" s="22" t="s">
        <v>14170</v>
      </c>
      <c r="B4286" s="22" t="s">
        <v>21142</v>
      </c>
      <c r="C4286" s="22" t="s">
        <v>14171</v>
      </c>
      <c r="D4286" s="22" t="s">
        <v>4847</v>
      </c>
      <c r="E4286" s="22" t="s">
        <v>14172</v>
      </c>
      <c r="F4286" s="22" t="s">
        <v>3697</v>
      </c>
      <c r="H4286" s="22">
        <v>2104</v>
      </c>
    </row>
    <row r="4287" spans="1:8">
      <c r="A4287" s="22" t="s">
        <v>14173</v>
      </c>
      <c r="B4287" s="22" t="s">
        <v>21143</v>
      </c>
      <c r="C4287" s="22" t="s">
        <v>14174</v>
      </c>
      <c r="D4287" s="22" t="s">
        <v>4828</v>
      </c>
      <c r="F4287" s="22" t="s">
        <v>3715</v>
      </c>
      <c r="H4287" s="22" t="s">
        <v>8</v>
      </c>
    </row>
    <row r="4288" spans="1:8">
      <c r="A4288" s="22" t="s">
        <v>14175</v>
      </c>
      <c r="B4288" s="22" t="s">
        <v>21144</v>
      </c>
      <c r="C4288" s="22" t="s">
        <v>14176</v>
      </c>
      <c r="D4288" s="22" t="s">
        <v>4664</v>
      </c>
      <c r="F4288" s="22" t="s">
        <v>3715</v>
      </c>
      <c r="H4288" s="22" t="s">
        <v>8</v>
      </c>
    </row>
    <row r="4289" spans="1:8">
      <c r="A4289" s="22" t="s">
        <v>14177</v>
      </c>
      <c r="B4289" s="22" t="s">
        <v>21145</v>
      </c>
      <c r="C4289" s="22" t="s">
        <v>14178</v>
      </c>
      <c r="D4289" s="22" t="s">
        <v>4124</v>
      </c>
      <c r="F4289" s="22" t="s">
        <v>3943</v>
      </c>
      <c r="H4289" s="22">
        <v>1555</v>
      </c>
    </row>
    <row r="4290" spans="1:8">
      <c r="A4290" s="22" t="s">
        <v>14179</v>
      </c>
      <c r="B4290" s="22" t="s">
        <v>21146</v>
      </c>
      <c r="C4290" s="22" t="s">
        <v>14180</v>
      </c>
      <c r="D4290" s="22" t="s">
        <v>5176</v>
      </c>
      <c r="E4290" s="22" t="s">
        <v>14181</v>
      </c>
      <c r="F4290" s="22" t="s">
        <v>3697</v>
      </c>
      <c r="G4290" s="22">
        <v>1</v>
      </c>
      <c r="H4290" s="22">
        <v>260</v>
      </c>
    </row>
    <row r="4291" spans="1:8">
      <c r="A4291" s="22" t="s">
        <v>14182</v>
      </c>
      <c r="B4291" s="22" t="s">
        <v>21147</v>
      </c>
      <c r="C4291" s="22" t="s">
        <v>14183</v>
      </c>
      <c r="D4291" s="22" t="s">
        <v>5533</v>
      </c>
      <c r="F4291" s="22" t="s">
        <v>3705</v>
      </c>
      <c r="H4291" s="22" t="s">
        <v>8</v>
      </c>
    </row>
    <row r="4292" spans="1:8">
      <c r="A4292" s="22" t="s">
        <v>14184</v>
      </c>
      <c r="B4292" s="22" t="s">
        <v>21148</v>
      </c>
      <c r="C4292" s="22" t="s">
        <v>14185</v>
      </c>
      <c r="D4292" s="22" t="s">
        <v>5346</v>
      </c>
      <c r="E4292" s="22" t="s">
        <v>14186</v>
      </c>
      <c r="F4292" s="22" t="s">
        <v>3697</v>
      </c>
      <c r="H4292" s="22">
        <v>505</v>
      </c>
    </row>
    <row r="4293" spans="1:8">
      <c r="A4293" s="22" t="s">
        <v>14187</v>
      </c>
      <c r="B4293" s="22" t="s">
        <v>18863</v>
      </c>
      <c r="C4293" s="22" t="s">
        <v>14188</v>
      </c>
      <c r="D4293" s="22" t="s">
        <v>9234</v>
      </c>
      <c r="E4293" s="22" t="s">
        <v>14189</v>
      </c>
      <c r="F4293" s="22" t="s">
        <v>3697</v>
      </c>
      <c r="G4293" s="22">
        <v>1</v>
      </c>
      <c r="H4293" s="22">
        <v>1741</v>
      </c>
    </row>
    <row r="4294" spans="1:8">
      <c r="A4294" s="22" t="s">
        <v>14190</v>
      </c>
      <c r="B4294" s="22" t="s">
        <v>21149</v>
      </c>
      <c r="C4294" s="22" t="s">
        <v>14191</v>
      </c>
      <c r="D4294" s="22" t="s">
        <v>11703</v>
      </c>
      <c r="F4294" s="22" t="s">
        <v>3711</v>
      </c>
      <c r="H4294" s="22" t="s">
        <v>8</v>
      </c>
    </row>
    <row r="4295" spans="1:8">
      <c r="A4295" s="22" t="s">
        <v>14192</v>
      </c>
      <c r="B4295" s="22" t="s">
        <v>19800</v>
      </c>
      <c r="C4295" s="22" t="s">
        <v>14193</v>
      </c>
      <c r="D4295" s="22" t="s">
        <v>4831</v>
      </c>
      <c r="E4295" s="22" t="s">
        <v>14194</v>
      </c>
      <c r="F4295" s="22" t="s">
        <v>3697</v>
      </c>
      <c r="G4295" s="22">
        <v>1</v>
      </c>
      <c r="H4295" s="22">
        <v>1383</v>
      </c>
    </row>
    <row r="4296" spans="1:8">
      <c r="A4296" s="22" t="s">
        <v>14195</v>
      </c>
      <c r="B4296" s="22" t="s">
        <v>21150</v>
      </c>
      <c r="C4296" s="22" t="s">
        <v>14196</v>
      </c>
      <c r="D4296" s="22" t="s">
        <v>4741</v>
      </c>
      <c r="E4296" s="22" t="s">
        <v>14197</v>
      </c>
      <c r="F4296" s="22" t="s">
        <v>3697</v>
      </c>
      <c r="H4296" s="22">
        <v>1250</v>
      </c>
    </row>
    <row r="4297" spans="1:8">
      <c r="A4297" s="22" t="s">
        <v>14198</v>
      </c>
      <c r="B4297" s="22" t="s">
        <v>21151</v>
      </c>
      <c r="C4297" s="22" t="s">
        <v>14199</v>
      </c>
      <c r="D4297" s="22" t="s">
        <v>4574</v>
      </c>
      <c r="E4297" s="22" t="s">
        <v>14200</v>
      </c>
      <c r="F4297" s="22" t="s">
        <v>3697</v>
      </c>
      <c r="H4297" s="22">
        <v>1649</v>
      </c>
    </row>
    <row r="4298" spans="1:8">
      <c r="A4298" s="22" t="s">
        <v>14201</v>
      </c>
      <c r="B4298" s="22" t="s">
        <v>21152</v>
      </c>
      <c r="C4298" s="22" t="s">
        <v>14202</v>
      </c>
      <c r="D4298" s="22" t="s">
        <v>8554</v>
      </c>
      <c r="F4298" s="22" t="s">
        <v>3711</v>
      </c>
      <c r="H4298" s="22" t="s">
        <v>8</v>
      </c>
    </row>
    <row r="4299" spans="1:8">
      <c r="A4299" s="22" t="s">
        <v>14203</v>
      </c>
      <c r="B4299" s="22" t="s">
        <v>20676</v>
      </c>
      <c r="C4299" s="22" t="s">
        <v>14204</v>
      </c>
      <c r="D4299" s="22" t="s">
        <v>3859</v>
      </c>
      <c r="E4299" s="22" t="s">
        <v>14205</v>
      </c>
      <c r="F4299" s="22" t="s">
        <v>3697</v>
      </c>
      <c r="H4299" s="22">
        <v>334</v>
      </c>
    </row>
    <row r="4300" spans="1:8">
      <c r="A4300" s="22" t="s">
        <v>14206</v>
      </c>
      <c r="B4300" s="22" t="s">
        <v>21153</v>
      </c>
      <c r="C4300" s="22" t="s">
        <v>14207</v>
      </c>
      <c r="D4300" s="22" t="s">
        <v>14208</v>
      </c>
      <c r="E4300" s="22" t="s">
        <v>266</v>
      </c>
      <c r="F4300" s="22" t="s">
        <v>3697</v>
      </c>
      <c r="H4300" s="22">
        <v>1818</v>
      </c>
    </row>
    <row r="4301" spans="1:8">
      <c r="A4301" s="22" t="s">
        <v>14209</v>
      </c>
      <c r="B4301" s="22" t="s">
        <v>18994</v>
      </c>
      <c r="C4301" s="22" t="s">
        <v>14210</v>
      </c>
      <c r="D4301" s="22" t="s">
        <v>14211</v>
      </c>
      <c r="F4301" s="22" t="s">
        <v>3711</v>
      </c>
      <c r="H4301" s="22" t="s">
        <v>8</v>
      </c>
    </row>
    <row r="4302" spans="1:8">
      <c r="A4302" s="22" t="s">
        <v>14212</v>
      </c>
      <c r="B4302" s="22" t="s">
        <v>21154</v>
      </c>
      <c r="C4302" s="22" t="s">
        <v>14213</v>
      </c>
      <c r="D4302" s="22" t="s">
        <v>4488</v>
      </c>
      <c r="E4302" s="22" t="s">
        <v>14214</v>
      </c>
      <c r="F4302" s="22" t="s">
        <v>3697</v>
      </c>
      <c r="H4302" s="22">
        <v>60</v>
      </c>
    </row>
    <row r="4303" spans="1:8">
      <c r="A4303" s="22" t="s">
        <v>14215</v>
      </c>
      <c r="B4303" s="22" t="s">
        <v>18733</v>
      </c>
      <c r="C4303" s="22" t="s">
        <v>14216</v>
      </c>
      <c r="D4303" s="22" t="s">
        <v>4568</v>
      </c>
      <c r="F4303" s="22" t="s">
        <v>3707</v>
      </c>
      <c r="H4303" s="22" t="s">
        <v>8</v>
      </c>
    </row>
    <row r="4304" spans="1:8">
      <c r="A4304" s="22" t="s">
        <v>14217</v>
      </c>
      <c r="B4304" s="22" t="s">
        <v>19193</v>
      </c>
      <c r="C4304" s="22" t="s">
        <v>14218</v>
      </c>
      <c r="D4304" s="22" t="s">
        <v>4406</v>
      </c>
      <c r="E4304" s="22" t="s">
        <v>14219</v>
      </c>
      <c r="F4304" s="22" t="s">
        <v>3697</v>
      </c>
      <c r="H4304" s="22">
        <v>1037</v>
      </c>
    </row>
    <row r="4305" spans="1:8">
      <c r="A4305" s="22" t="s">
        <v>14220</v>
      </c>
      <c r="B4305" s="22" t="s">
        <v>21155</v>
      </c>
      <c r="C4305" s="22" t="s">
        <v>14221</v>
      </c>
      <c r="D4305" s="22" t="s">
        <v>14222</v>
      </c>
      <c r="F4305" s="22" t="s">
        <v>3711</v>
      </c>
      <c r="H4305" s="22" t="s">
        <v>8</v>
      </c>
    </row>
    <row r="4306" spans="1:8">
      <c r="A4306" s="22" t="s">
        <v>14223</v>
      </c>
      <c r="B4306" s="22" t="s">
        <v>19035</v>
      </c>
      <c r="C4306" s="22" t="s">
        <v>14224</v>
      </c>
      <c r="D4306" s="22" t="s">
        <v>4117</v>
      </c>
      <c r="F4306" s="22" t="s">
        <v>3715</v>
      </c>
      <c r="H4306" s="22" t="s">
        <v>8</v>
      </c>
    </row>
    <row r="4307" spans="1:8">
      <c r="A4307" s="22" t="s">
        <v>14225</v>
      </c>
      <c r="B4307" s="22" t="s">
        <v>21156</v>
      </c>
      <c r="C4307" s="22" t="s">
        <v>14226</v>
      </c>
      <c r="D4307" s="22" t="s">
        <v>3765</v>
      </c>
      <c r="F4307" s="22" t="s">
        <v>3711</v>
      </c>
      <c r="H4307" s="22" t="s">
        <v>8</v>
      </c>
    </row>
    <row r="4308" spans="1:8">
      <c r="A4308" s="22" t="s">
        <v>14227</v>
      </c>
      <c r="B4308" s="22" t="s">
        <v>21157</v>
      </c>
      <c r="C4308" s="22" t="s">
        <v>14228</v>
      </c>
      <c r="D4308" s="22" t="s">
        <v>4353</v>
      </c>
      <c r="F4308" s="22" t="s">
        <v>3715</v>
      </c>
      <c r="H4308" s="22" t="s">
        <v>8</v>
      </c>
    </row>
    <row r="4309" spans="1:8">
      <c r="A4309" s="22" t="s">
        <v>14229</v>
      </c>
      <c r="B4309" s="22" t="s">
        <v>21158</v>
      </c>
      <c r="C4309" s="22" t="s">
        <v>14230</v>
      </c>
      <c r="D4309" s="22" t="s">
        <v>3742</v>
      </c>
      <c r="F4309" s="22" t="s">
        <v>3711</v>
      </c>
      <c r="H4309" s="22" t="s">
        <v>8</v>
      </c>
    </row>
    <row r="4310" spans="1:8">
      <c r="A4310" s="22" t="s">
        <v>14231</v>
      </c>
      <c r="B4310" s="22" t="s">
        <v>20872</v>
      </c>
      <c r="C4310" s="22" t="s">
        <v>14232</v>
      </c>
      <c r="D4310" s="22" t="s">
        <v>4172</v>
      </c>
      <c r="E4310" s="22" t="s">
        <v>14233</v>
      </c>
      <c r="F4310" s="22" t="s">
        <v>3697</v>
      </c>
      <c r="H4310" s="22" t="s">
        <v>8</v>
      </c>
    </row>
    <row r="4311" spans="1:8">
      <c r="A4311" s="22" t="s">
        <v>14234</v>
      </c>
      <c r="B4311" s="22" t="s">
        <v>20344</v>
      </c>
      <c r="C4311" s="22" t="s">
        <v>14235</v>
      </c>
      <c r="D4311" s="22" t="s">
        <v>7728</v>
      </c>
      <c r="E4311" s="22" t="s">
        <v>14236</v>
      </c>
      <c r="F4311" s="22" t="s">
        <v>3697</v>
      </c>
      <c r="H4311" s="22">
        <v>2196</v>
      </c>
    </row>
    <row r="4312" spans="1:8">
      <c r="A4312" s="22" t="s">
        <v>14237</v>
      </c>
      <c r="B4312" s="22" t="s">
        <v>21159</v>
      </c>
      <c r="C4312" s="22" t="s">
        <v>14238</v>
      </c>
      <c r="D4312" s="22" t="s">
        <v>14239</v>
      </c>
      <c r="E4312" s="22" t="s">
        <v>14240</v>
      </c>
      <c r="F4312" s="22" t="s">
        <v>3697</v>
      </c>
      <c r="G4312" s="22">
        <v>1</v>
      </c>
      <c r="H4312" s="22" t="s">
        <v>8</v>
      </c>
    </row>
    <row r="4313" spans="1:8">
      <c r="A4313" s="22" t="s">
        <v>14241</v>
      </c>
      <c r="B4313" s="22" t="s">
        <v>19407</v>
      </c>
      <c r="C4313" s="22" t="s">
        <v>14242</v>
      </c>
      <c r="D4313" s="22" t="s">
        <v>13592</v>
      </c>
      <c r="E4313" s="22" t="s">
        <v>14243</v>
      </c>
      <c r="F4313" s="22" t="s">
        <v>3697</v>
      </c>
      <c r="G4313" s="22">
        <v>1</v>
      </c>
      <c r="H4313" s="22">
        <v>2111</v>
      </c>
    </row>
    <row r="4314" spans="1:8">
      <c r="A4314" s="22" t="s">
        <v>14244</v>
      </c>
      <c r="B4314" s="22" t="s">
        <v>21161</v>
      </c>
      <c r="C4314" s="22" t="s">
        <v>14245</v>
      </c>
      <c r="D4314" s="22" t="s">
        <v>4172</v>
      </c>
      <c r="E4314" s="22" t="s">
        <v>14246</v>
      </c>
      <c r="F4314" s="22" t="s">
        <v>3697</v>
      </c>
      <c r="H4314" s="22">
        <v>857</v>
      </c>
    </row>
    <row r="4315" spans="1:8">
      <c r="A4315" s="22" t="s">
        <v>14247</v>
      </c>
      <c r="B4315" s="22" t="s">
        <v>18604</v>
      </c>
      <c r="C4315" s="22" t="s">
        <v>14248</v>
      </c>
      <c r="D4315" s="22" t="s">
        <v>14249</v>
      </c>
      <c r="E4315" s="22" t="s">
        <v>14250</v>
      </c>
      <c r="F4315" s="22" t="s">
        <v>3697</v>
      </c>
      <c r="H4315" s="22">
        <v>2365</v>
      </c>
    </row>
    <row r="4316" spans="1:8">
      <c r="A4316" s="22" t="s">
        <v>14251</v>
      </c>
      <c r="B4316" s="22" t="s">
        <v>21162</v>
      </c>
      <c r="C4316" s="22" t="s">
        <v>14252</v>
      </c>
      <c r="D4316" s="22" t="s">
        <v>6817</v>
      </c>
      <c r="F4316" s="22" t="s">
        <v>3730</v>
      </c>
      <c r="H4316" s="22" t="s">
        <v>8</v>
      </c>
    </row>
    <row r="4317" spans="1:8">
      <c r="A4317" s="22" t="s">
        <v>14253</v>
      </c>
      <c r="B4317" s="22" t="s">
        <v>21163</v>
      </c>
      <c r="C4317" s="22" t="s">
        <v>14254</v>
      </c>
      <c r="D4317" s="22" t="s">
        <v>4163</v>
      </c>
      <c r="F4317" s="22" t="s">
        <v>3715</v>
      </c>
      <c r="H4317" s="22" t="s">
        <v>8</v>
      </c>
    </row>
    <row r="4318" spans="1:8">
      <c r="A4318" s="22" t="s">
        <v>14255</v>
      </c>
      <c r="B4318" s="22" t="s">
        <v>21164</v>
      </c>
      <c r="C4318" s="22" t="s">
        <v>14256</v>
      </c>
      <c r="D4318" s="22" t="s">
        <v>7794</v>
      </c>
      <c r="F4318" s="22" t="s">
        <v>3715</v>
      </c>
      <c r="H4318" s="22" t="s">
        <v>8</v>
      </c>
    </row>
    <row r="4319" spans="1:8">
      <c r="A4319" s="22" t="s">
        <v>14257</v>
      </c>
      <c r="B4319" s="22" t="s">
        <v>19229</v>
      </c>
      <c r="C4319" s="22" t="s">
        <v>14258</v>
      </c>
      <c r="D4319" s="22" t="s">
        <v>14259</v>
      </c>
      <c r="E4319" s="22" t="s">
        <v>14260</v>
      </c>
      <c r="F4319" s="22" t="s">
        <v>3697</v>
      </c>
      <c r="G4319" s="22">
        <v>1</v>
      </c>
      <c r="H4319" s="22">
        <v>2019</v>
      </c>
    </row>
    <row r="4320" spans="1:8">
      <c r="A4320" s="22" t="s">
        <v>14261</v>
      </c>
      <c r="B4320" s="22" t="s">
        <v>19229</v>
      </c>
      <c r="C4320" s="22" t="s">
        <v>14262</v>
      </c>
      <c r="D4320" s="22" t="s">
        <v>5444</v>
      </c>
      <c r="E4320" s="22" t="s">
        <v>14263</v>
      </c>
      <c r="F4320" s="22" t="s">
        <v>3697</v>
      </c>
      <c r="H4320" s="22">
        <v>1162</v>
      </c>
    </row>
    <row r="4321" spans="1:8">
      <c r="A4321" s="22" t="s">
        <v>14264</v>
      </c>
      <c r="B4321" s="22" t="s">
        <v>21165</v>
      </c>
      <c r="C4321" s="22" t="s">
        <v>14265</v>
      </c>
      <c r="D4321" s="22" t="s">
        <v>14266</v>
      </c>
      <c r="F4321" s="22" t="s">
        <v>3711</v>
      </c>
      <c r="H4321" s="22" t="s">
        <v>8</v>
      </c>
    </row>
    <row r="4322" spans="1:8">
      <c r="A4322" s="22" t="s">
        <v>14267</v>
      </c>
      <c r="B4322" s="22" t="s">
        <v>19396</v>
      </c>
      <c r="C4322" s="22" t="s">
        <v>14268</v>
      </c>
      <c r="D4322" s="22" t="s">
        <v>5078</v>
      </c>
      <c r="F4322" s="22" t="s">
        <v>3711</v>
      </c>
      <c r="H4322" s="22" t="s">
        <v>8</v>
      </c>
    </row>
    <row r="4323" spans="1:8">
      <c r="A4323" s="22" t="s">
        <v>14269</v>
      </c>
      <c r="B4323" s="22" t="s">
        <v>21166</v>
      </c>
      <c r="C4323" s="22" t="s">
        <v>14270</v>
      </c>
      <c r="D4323" s="22" t="s">
        <v>3714</v>
      </c>
      <c r="F4323" s="22" t="s">
        <v>3715</v>
      </c>
      <c r="H4323" s="22" t="s">
        <v>8</v>
      </c>
    </row>
    <row r="4324" spans="1:8">
      <c r="A4324" s="22" t="s">
        <v>14271</v>
      </c>
      <c r="B4324" s="22" t="s">
        <v>21167</v>
      </c>
      <c r="C4324" s="22" t="s">
        <v>14272</v>
      </c>
      <c r="D4324" s="22" t="s">
        <v>4035</v>
      </c>
      <c r="E4324" s="22" t="s">
        <v>14273</v>
      </c>
      <c r="F4324" s="22" t="s">
        <v>3697</v>
      </c>
      <c r="H4324" s="22">
        <v>270</v>
      </c>
    </row>
    <row r="4325" spans="1:8">
      <c r="A4325" s="22" t="s">
        <v>14274</v>
      </c>
      <c r="B4325" s="22" t="s">
        <v>20739</v>
      </c>
      <c r="C4325" s="22" t="s">
        <v>14275</v>
      </c>
      <c r="D4325" s="22" t="s">
        <v>6095</v>
      </c>
      <c r="F4325" s="22" t="s">
        <v>3730</v>
      </c>
      <c r="H4325" s="22" t="s">
        <v>8</v>
      </c>
    </row>
    <row r="4326" spans="1:8">
      <c r="A4326" s="22" t="s">
        <v>14276</v>
      </c>
      <c r="B4326" s="22" t="s">
        <v>21168</v>
      </c>
      <c r="C4326" s="22" t="s">
        <v>14277</v>
      </c>
      <c r="D4326" s="22" t="s">
        <v>3722</v>
      </c>
      <c r="E4326" s="22" t="s">
        <v>14278</v>
      </c>
      <c r="F4326" s="22" t="s">
        <v>3697</v>
      </c>
      <c r="H4326" s="22" t="s">
        <v>8</v>
      </c>
    </row>
    <row r="4327" spans="1:8">
      <c r="A4327" s="22" t="s">
        <v>14279</v>
      </c>
      <c r="B4327" s="22" t="s">
        <v>19437</v>
      </c>
      <c r="C4327" s="22" t="s">
        <v>14280</v>
      </c>
      <c r="D4327" s="22" t="s">
        <v>4242</v>
      </c>
      <c r="E4327" s="22" t="s">
        <v>14281</v>
      </c>
      <c r="F4327" s="22" t="s">
        <v>3707</v>
      </c>
      <c r="H4327" s="22" t="s">
        <v>8</v>
      </c>
    </row>
    <row r="4328" spans="1:8">
      <c r="A4328" s="22" t="s">
        <v>14282</v>
      </c>
      <c r="B4328" s="22" t="s">
        <v>21169</v>
      </c>
      <c r="C4328" s="22" t="s">
        <v>14283</v>
      </c>
      <c r="D4328" s="22" t="s">
        <v>4425</v>
      </c>
      <c r="F4328" s="22" t="s">
        <v>3715</v>
      </c>
      <c r="H4328" s="22" t="s">
        <v>8</v>
      </c>
    </row>
    <row r="4329" spans="1:8">
      <c r="A4329" s="22" t="s">
        <v>14284</v>
      </c>
      <c r="B4329" s="22" t="s">
        <v>21170</v>
      </c>
      <c r="C4329" s="22" t="s">
        <v>14285</v>
      </c>
      <c r="D4329" s="22" t="s">
        <v>3859</v>
      </c>
      <c r="F4329" s="22" t="s">
        <v>3715</v>
      </c>
      <c r="H4329" s="22" t="s">
        <v>8</v>
      </c>
    </row>
    <row r="4330" spans="1:8">
      <c r="A4330" s="22" t="s">
        <v>14286</v>
      </c>
      <c r="B4330" s="22" t="s">
        <v>19113</v>
      </c>
      <c r="C4330" s="22" t="s">
        <v>14287</v>
      </c>
      <c r="D4330" s="22" t="s">
        <v>3726</v>
      </c>
      <c r="F4330" s="22" t="s">
        <v>3715</v>
      </c>
      <c r="H4330" s="22" t="s">
        <v>8</v>
      </c>
    </row>
    <row r="4331" spans="1:8">
      <c r="A4331" s="22" t="s">
        <v>14288</v>
      </c>
      <c r="B4331" s="22" t="s">
        <v>21171</v>
      </c>
      <c r="C4331" s="22" t="s">
        <v>14289</v>
      </c>
      <c r="D4331" s="22" t="s">
        <v>4512</v>
      </c>
      <c r="E4331" s="22" t="s">
        <v>14290</v>
      </c>
      <c r="F4331" s="22" t="s">
        <v>3697</v>
      </c>
      <c r="H4331" s="22" t="s">
        <v>8</v>
      </c>
    </row>
    <row r="4332" spans="1:8">
      <c r="A4332" s="22" t="s">
        <v>14291</v>
      </c>
      <c r="B4332" s="22" t="s">
        <v>21172</v>
      </c>
      <c r="C4332" s="22" t="s">
        <v>14292</v>
      </c>
      <c r="D4332" s="22" t="s">
        <v>7777</v>
      </c>
      <c r="E4332" s="22" t="s">
        <v>14293</v>
      </c>
      <c r="F4332" s="22" t="s">
        <v>3697</v>
      </c>
      <c r="H4332" s="22" t="s">
        <v>8</v>
      </c>
    </row>
    <row r="4333" spans="1:8">
      <c r="A4333" s="22" t="s">
        <v>14294</v>
      </c>
      <c r="B4333" s="22" t="s">
        <v>21173</v>
      </c>
      <c r="C4333" s="22" t="s">
        <v>14295</v>
      </c>
      <c r="D4333" s="22" t="s">
        <v>6282</v>
      </c>
      <c r="F4333" s="22" t="s">
        <v>3715</v>
      </c>
      <c r="H4333" s="22" t="s">
        <v>8</v>
      </c>
    </row>
    <row r="4334" spans="1:8">
      <c r="A4334" s="22" t="s">
        <v>14296</v>
      </c>
      <c r="B4334" s="22" t="s">
        <v>20234</v>
      </c>
      <c r="C4334" s="22" t="s">
        <v>14297</v>
      </c>
      <c r="D4334" s="22" t="s">
        <v>4773</v>
      </c>
      <c r="E4334" s="22" t="s">
        <v>14298</v>
      </c>
      <c r="F4334" s="22" t="s">
        <v>3697</v>
      </c>
      <c r="G4334" s="22">
        <v>1</v>
      </c>
      <c r="H4334" s="22">
        <v>678</v>
      </c>
    </row>
    <row r="4335" spans="1:8">
      <c r="A4335" s="22" t="s">
        <v>14299</v>
      </c>
      <c r="B4335" s="22" t="s">
        <v>21174</v>
      </c>
      <c r="C4335" s="22" t="s">
        <v>14300</v>
      </c>
      <c r="D4335" s="22" t="s">
        <v>5753</v>
      </c>
      <c r="E4335" s="22" t="s">
        <v>14301</v>
      </c>
      <c r="F4335" s="22" t="s">
        <v>3697</v>
      </c>
      <c r="H4335" s="22">
        <v>528</v>
      </c>
    </row>
    <row r="4336" spans="1:8">
      <c r="A4336" s="22" t="s">
        <v>14302</v>
      </c>
      <c r="B4336" s="22" t="s">
        <v>19538</v>
      </c>
      <c r="C4336" s="22" t="s">
        <v>14303</v>
      </c>
      <c r="D4336" s="22" t="s">
        <v>14304</v>
      </c>
      <c r="E4336" s="22" t="s">
        <v>14305</v>
      </c>
      <c r="F4336" s="22" t="s">
        <v>3697</v>
      </c>
      <c r="H4336" s="22">
        <v>1143</v>
      </c>
    </row>
    <row r="4337" spans="1:8">
      <c r="A4337" s="22" t="s">
        <v>14306</v>
      </c>
      <c r="B4337" s="22" t="s">
        <v>21175</v>
      </c>
      <c r="C4337" s="22" t="s">
        <v>14307</v>
      </c>
      <c r="D4337" s="22" t="s">
        <v>4172</v>
      </c>
      <c r="E4337" s="22" t="s">
        <v>14308</v>
      </c>
      <c r="F4337" s="22" t="s">
        <v>3697</v>
      </c>
      <c r="H4337" s="22">
        <v>858</v>
      </c>
    </row>
    <row r="4338" spans="1:8">
      <c r="A4338" s="22" t="s">
        <v>14309</v>
      </c>
      <c r="B4338" s="22" t="s">
        <v>21176</v>
      </c>
      <c r="C4338" s="22" t="s">
        <v>14310</v>
      </c>
      <c r="D4338" s="22" t="s">
        <v>4414</v>
      </c>
      <c r="E4338" s="22" t="s">
        <v>14311</v>
      </c>
      <c r="F4338" s="22" t="s">
        <v>3697</v>
      </c>
      <c r="G4338" s="22">
        <v>1</v>
      </c>
      <c r="H4338" s="22" t="s">
        <v>8</v>
      </c>
    </row>
    <row r="4339" spans="1:8">
      <c r="A4339" s="22" t="s">
        <v>14312</v>
      </c>
      <c r="B4339" s="22" t="s">
        <v>21177</v>
      </c>
      <c r="C4339" s="22" t="s">
        <v>14313</v>
      </c>
      <c r="D4339" s="22" t="s">
        <v>5336</v>
      </c>
      <c r="F4339" s="22" t="s">
        <v>3707</v>
      </c>
      <c r="H4339" s="22" t="s">
        <v>8</v>
      </c>
    </row>
    <row r="4340" spans="1:8">
      <c r="A4340" s="22" t="s">
        <v>14314</v>
      </c>
      <c r="B4340" s="22" t="s">
        <v>19552</v>
      </c>
      <c r="C4340" s="22" t="s">
        <v>14315</v>
      </c>
      <c r="D4340" s="22" t="s">
        <v>4828</v>
      </c>
      <c r="F4340" s="22" t="s">
        <v>3715</v>
      </c>
      <c r="H4340" s="22" t="s">
        <v>8</v>
      </c>
    </row>
    <row r="4341" spans="1:8">
      <c r="A4341" s="22" t="s">
        <v>14316</v>
      </c>
      <c r="B4341" s="22" t="s">
        <v>21178</v>
      </c>
      <c r="C4341" s="22" t="s">
        <v>14317</v>
      </c>
      <c r="D4341" s="22" t="s">
        <v>6415</v>
      </c>
      <c r="E4341" s="22" t="s">
        <v>14318</v>
      </c>
      <c r="F4341" s="22" t="s">
        <v>3697</v>
      </c>
      <c r="H4341" s="22" t="s">
        <v>8</v>
      </c>
    </row>
    <row r="4342" spans="1:8">
      <c r="A4342" s="22" t="s">
        <v>14319</v>
      </c>
      <c r="B4342" s="22" t="s">
        <v>21179</v>
      </c>
      <c r="C4342" s="22" t="s">
        <v>14320</v>
      </c>
      <c r="D4342" s="22" t="s">
        <v>4151</v>
      </c>
      <c r="E4342" s="22" t="s">
        <v>14321</v>
      </c>
      <c r="F4342" s="22" t="s">
        <v>3697</v>
      </c>
      <c r="H4342" s="22">
        <v>887</v>
      </c>
    </row>
    <row r="4343" spans="1:8">
      <c r="A4343" s="22" t="s">
        <v>14322</v>
      </c>
      <c r="B4343" s="22" t="s">
        <v>21180</v>
      </c>
      <c r="C4343" s="22" t="s">
        <v>14323</v>
      </c>
      <c r="D4343" s="22" t="s">
        <v>4574</v>
      </c>
      <c r="E4343" s="22" t="s">
        <v>14324</v>
      </c>
      <c r="F4343" s="22" t="s">
        <v>3697</v>
      </c>
      <c r="H4343" s="22">
        <v>1655</v>
      </c>
    </row>
    <row r="4344" spans="1:8">
      <c r="A4344" s="22" t="s">
        <v>14325</v>
      </c>
      <c r="B4344" s="22" t="s">
        <v>19800</v>
      </c>
      <c r="C4344" s="22" t="s">
        <v>14326</v>
      </c>
      <c r="D4344" s="22" t="s">
        <v>4716</v>
      </c>
      <c r="F4344" s="22" t="s">
        <v>3707</v>
      </c>
      <c r="H4344" s="22" t="s">
        <v>8</v>
      </c>
    </row>
    <row r="4345" spans="1:8">
      <c r="A4345" s="22" t="s">
        <v>14327</v>
      </c>
      <c r="B4345" s="22" t="s">
        <v>18911</v>
      </c>
      <c r="C4345" s="22" t="s">
        <v>14328</v>
      </c>
      <c r="D4345" s="22" t="s">
        <v>4738</v>
      </c>
      <c r="E4345" s="22" t="s">
        <v>14329</v>
      </c>
      <c r="F4345" s="22" t="s">
        <v>3697</v>
      </c>
      <c r="H4345" s="22">
        <v>1462</v>
      </c>
    </row>
    <row r="4346" spans="1:8">
      <c r="A4346" s="22" t="s">
        <v>14330</v>
      </c>
      <c r="B4346" s="22" t="s">
        <v>21181</v>
      </c>
      <c r="C4346" s="22" t="s">
        <v>14331</v>
      </c>
      <c r="D4346" s="22" t="s">
        <v>3996</v>
      </c>
      <c r="F4346" s="22" t="s">
        <v>3730</v>
      </c>
      <c r="H4346" s="22" t="s">
        <v>8</v>
      </c>
    </row>
    <row r="4347" spans="1:8">
      <c r="A4347" s="22" t="s">
        <v>14332</v>
      </c>
      <c r="B4347" s="22" t="s">
        <v>19060</v>
      </c>
      <c r="C4347" s="22" t="s">
        <v>14333</v>
      </c>
      <c r="D4347" s="22" t="s">
        <v>5222</v>
      </c>
      <c r="E4347" s="22" t="s">
        <v>14334</v>
      </c>
      <c r="F4347" s="22" t="s">
        <v>3697</v>
      </c>
      <c r="H4347" s="22">
        <v>765</v>
      </c>
    </row>
    <row r="4348" spans="1:8">
      <c r="A4348" s="22" t="s">
        <v>14335</v>
      </c>
      <c r="B4348" s="22" t="s">
        <v>19676</v>
      </c>
      <c r="C4348" s="22" t="s">
        <v>14336</v>
      </c>
      <c r="D4348" s="22" t="s">
        <v>4647</v>
      </c>
      <c r="F4348" s="22" t="s">
        <v>3730</v>
      </c>
      <c r="H4348" s="22" t="s">
        <v>8</v>
      </c>
    </row>
    <row r="4349" spans="1:8">
      <c r="A4349" s="22" t="s">
        <v>14337</v>
      </c>
      <c r="B4349" s="22" t="s">
        <v>21182</v>
      </c>
      <c r="C4349" s="22" t="s">
        <v>14338</v>
      </c>
      <c r="D4349" s="22" t="s">
        <v>3800</v>
      </c>
      <c r="E4349" s="22" t="s">
        <v>14339</v>
      </c>
      <c r="F4349" s="22" t="s">
        <v>3697</v>
      </c>
      <c r="G4349" s="22">
        <v>1</v>
      </c>
      <c r="H4349" s="22">
        <v>2500</v>
      </c>
    </row>
    <row r="4350" spans="1:8">
      <c r="A4350" s="22" t="s">
        <v>14340</v>
      </c>
      <c r="B4350" s="22" t="s">
        <v>21183</v>
      </c>
      <c r="C4350" s="22" t="s">
        <v>14341</v>
      </c>
      <c r="D4350" s="22" t="s">
        <v>3800</v>
      </c>
      <c r="F4350" s="22" t="s">
        <v>3730</v>
      </c>
      <c r="H4350" s="22" t="s">
        <v>8</v>
      </c>
    </row>
    <row r="4351" spans="1:8">
      <c r="A4351" s="22" t="s">
        <v>14342</v>
      </c>
      <c r="B4351" s="22" t="s">
        <v>18718</v>
      </c>
      <c r="C4351" s="22" t="s">
        <v>14343</v>
      </c>
      <c r="D4351" s="22" t="s">
        <v>14344</v>
      </c>
      <c r="E4351" s="22" t="s">
        <v>2876</v>
      </c>
      <c r="F4351" s="22" t="s">
        <v>3697</v>
      </c>
      <c r="H4351" s="22">
        <v>448</v>
      </c>
    </row>
    <row r="4352" spans="1:8">
      <c r="A4352" s="22" t="s">
        <v>14345</v>
      </c>
      <c r="B4352" s="22" t="s">
        <v>19765</v>
      </c>
      <c r="C4352" s="22" t="s">
        <v>14346</v>
      </c>
      <c r="D4352" s="22" t="s">
        <v>5496</v>
      </c>
      <c r="F4352" s="22" t="s">
        <v>3730</v>
      </c>
      <c r="H4352" s="22" t="s">
        <v>8</v>
      </c>
    </row>
    <row r="4353" spans="1:8">
      <c r="A4353" s="22" t="s">
        <v>14347</v>
      </c>
      <c r="B4353" s="22" t="s">
        <v>18715</v>
      </c>
      <c r="C4353" s="22" t="s">
        <v>14348</v>
      </c>
      <c r="D4353" s="22" t="s">
        <v>5496</v>
      </c>
      <c r="E4353" s="22" t="s">
        <v>14349</v>
      </c>
      <c r="F4353" s="22" t="s">
        <v>3697</v>
      </c>
      <c r="G4353" s="22">
        <v>1</v>
      </c>
      <c r="H4353" s="22" t="s">
        <v>8</v>
      </c>
    </row>
    <row r="4354" spans="1:8">
      <c r="A4354" s="22" t="s">
        <v>14350</v>
      </c>
      <c r="B4354" s="22" t="s">
        <v>21184</v>
      </c>
      <c r="C4354" s="22" t="s">
        <v>14351</v>
      </c>
      <c r="D4354" s="22" t="s">
        <v>3714</v>
      </c>
      <c r="E4354" s="22" t="s">
        <v>14352</v>
      </c>
      <c r="F4354" s="22" t="s">
        <v>3707</v>
      </c>
      <c r="H4354" s="22" t="s">
        <v>8</v>
      </c>
    </row>
    <row r="4355" spans="1:8">
      <c r="A4355" s="22" t="s">
        <v>14353</v>
      </c>
      <c r="B4355" s="22" t="s">
        <v>21185</v>
      </c>
      <c r="C4355" s="22" t="s">
        <v>14354</v>
      </c>
      <c r="D4355" s="22" t="s">
        <v>3738</v>
      </c>
      <c r="E4355" s="22" t="s">
        <v>14355</v>
      </c>
      <c r="F4355" s="22" t="s">
        <v>3697</v>
      </c>
      <c r="H4355" s="22">
        <v>2139</v>
      </c>
    </row>
    <row r="4356" spans="1:8">
      <c r="A4356" s="22" t="s">
        <v>14356</v>
      </c>
      <c r="B4356" s="22" t="s">
        <v>18931</v>
      </c>
      <c r="C4356" s="22" t="s">
        <v>14357</v>
      </c>
      <c r="D4356" s="22" t="s">
        <v>4978</v>
      </c>
      <c r="F4356" s="22" t="s">
        <v>3730</v>
      </c>
      <c r="H4356" s="22" t="s">
        <v>8</v>
      </c>
    </row>
    <row r="4357" spans="1:8">
      <c r="A4357" s="22" t="s">
        <v>14358</v>
      </c>
      <c r="B4357" s="22" t="s">
        <v>21186</v>
      </c>
      <c r="C4357" s="22" t="s">
        <v>14359</v>
      </c>
      <c r="D4357" s="22" t="s">
        <v>4035</v>
      </c>
      <c r="E4357" s="22" t="s">
        <v>14360</v>
      </c>
      <c r="F4357" s="22" t="s">
        <v>3697</v>
      </c>
      <c r="H4357" s="22">
        <v>279</v>
      </c>
    </row>
    <row r="4358" spans="1:8">
      <c r="A4358" s="22" t="s">
        <v>14361</v>
      </c>
      <c r="B4358" s="22" t="s">
        <v>19813</v>
      </c>
      <c r="C4358" s="22" t="s">
        <v>14362</v>
      </c>
      <c r="D4358" s="22" t="s">
        <v>5310</v>
      </c>
      <c r="F4358" s="22" t="s">
        <v>3730</v>
      </c>
      <c r="H4358" s="22" t="s">
        <v>8</v>
      </c>
    </row>
    <row r="4359" spans="1:8">
      <c r="A4359" s="22" t="s">
        <v>14363</v>
      </c>
      <c r="B4359" s="22" t="s">
        <v>18809</v>
      </c>
      <c r="C4359" s="22" t="s">
        <v>14364</v>
      </c>
      <c r="D4359" s="22" t="s">
        <v>3836</v>
      </c>
      <c r="E4359" s="22" t="s">
        <v>14365</v>
      </c>
      <c r="F4359" s="22" t="s">
        <v>3697</v>
      </c>
      <c r="H4359" s="22">
        <v>1525</v>
      </c>
    </row>
    <row r="4360" spans="1:8">
      <c r="A4360" s="22" t="s">
        <v>14366</v>
      </c>
      <c r="B4360" s="22" t="s">
        <v>19066</v>
      </c>
      <c r="C4360" s="22" t="s">
        <v>14367</v>
      </c>
      <c r="D4360" s="22" t="s">
        <v>7245</v>
      </c>
      <c r="F4360" s="22" t="s">
        <v>3697</v>
      </c>
      <c r="H4360" s="22" t="s">
        <v>8</v>
      </c>
    </row>
    <row r="4361" spans="1:8">
      <c r="A4361" s="22" t="s">
        <v>14368</v>
      </c>
      <c r="B4361" s="22" t="s">
        <v>19546</v>
      </c>
      <c r="C4361" s="22" t="s">
        <v>14369</v>
      </c>
      <c r="D4361" s="22" t="s">
        <v>5336</v>
      </c>
      <c r="E4361" s="22" t="s">
        <v>14370</v>
      </c>
      <c r="F4361" s="22" t="s">
        <v>3697</v>
      </c>
      <c r="H4361" s="22">
        <v>1625</v>
      </c>
    </row>
    <row r="4362" spans="1:8">
      <c r="A4362" s="22" t="s">
        <v>14371</v>
      </c>
      <c r="B4362" s="22" t="s">
        <v>18905</v>
      </c>
      <c r="C4362" s="22" t="s">
        <v>14372</v>
      </c>
      <c r="D4362" s="22" t="s">
        <v>3975</v>
      </c>
      <c r="E4362" s="22" t="s">
        <v>14373</v>
      </c>
      <c r="F4362" s="22" t="s">
        <v>3697</v>
      </c>
      <c r="H4362" s="22" t="s">
        <v>8</v>
      </c>
    </row>
    <row r="4363" spans="1:8">
      <c r="A4363" s="22" t="s">
        <v>14374</v>
      </c>
      <c r="B4363" s="22" t="s">
        <v>21187</v>
      </c>
      <c r="C4363" s="22" t="s">
        <v>14375</v>
      </c>
      <c r="D4363" s="22" t="s">
        <v>14376</v>
      </c>
      <c r="F4363" s="22" t="s">
        <v>3711</v>
      </c>
      <c r="H4363" s="22" t="s">
        <v>8</v>
      </c>
    </row>
    <row r="4364" spans="1:8">
      <c r="A4364" s="22" t="s">
        <v>14377</v>
      </c>
      <c r="B4364" s="22" t="s">
        <v>19689</v>
      </c>
      <c r="C4364" s="22" t="s">
        <v>14378</v>
      </c>
      <c r="D4364" s="22" t="s">
        <v>3909</v>
      </c>
      <c r="E4364" s="22" t="s">
        <v>14379</v>
      </c>
      <c r="F4364" s="22" t="s">
        <v>3697</v>
      </c>
      <c r="H4364" s="22">
        <v>1296</v>
      </c>
    </row>
    <row r="4365" spans="1:8">
      <c r="A4365" s="22" t="s">
        <v>14380</v>
      </c>
      <c r="B4365" s="22" t="s">
        <v>20398</v>
      </c>
      <c r="C4365" s="22" t="s">
        <v>14381</v>
      </c>
      <c r="D4365" s="22" t="s">
        <v>4216</v>
      </c>
      <c r="E4365" s="22" t="s">
        <v>14382</v>
      </c>
      <c r="F4365" s="22" t="s">
        <v>3697</v>
      </c>
      <c r="H4365" s="22" t="s">
        <v>8</v>
      </c>
    </row>
    <row r="4366" spans="1:8">
      <c r="A4366" s="22" t="s">
        <v>14383</v>
      </c>
      <c r="B4366" s="22" t="s">
        <v>21188</v>
      </c>
      <c r="C4366" s="22" t="s">
        <v>14384</v>
      </c>
      <c r="D4366" s="22" t="s">
        <v>5081</v>
      </c>
      <c r="F4366" s="22" t="s">
        <v>3711</v>
      </c>
      <c r="H4366" s="22" t="s">
        <v>8</v>
      </c>
    </row>
    <row r="4367" spans="1:8">
      <c r="A4367" s="22" t="s">
        <v>14385</v>
      </c>
      <c r="B4367" s="22" t="s">
        <v>21005</v>
      </c>
      <c r="C4367" s="22" t="s">
        <v>14386</v>
      </c>
      <c r="D4367" s="22" t="s">
        <v>4888</v>
      </c>
      <c r="E4367" s="22" t="s">
        <v>14387</v>
      </c>
      <c r="F4367" s="22" t="s">
        <v>3697</v>
      </c>
      <c r="H4367" s="22">
        <v>572</v>
      </c>
    </row>
    <row r="4368" spans="1:8">
      <c r="A4368" s="22" t="s">
        <v>14388</v>
      </c>
      <c r="B4368" s="22" t="s">
        <v>21189</v>
      </c>
      <c r="C4368" s="22" t="s">
        <v>14389</v>
      </c>
      <c r="D4368" s="22" t="s">
        <v>4234</v>
      </c>
      <c r="E4368" s="22" t="s">
        <v>14390</v>
      </c>
      <c r="F4368" s="22" t="s">
        <v>3697</v>
      </c>
      <c r="H4368" s="22">
        <v>421</v>
      </c>
    </row>
    <row r="4369" spans="1:8">
      <c r="A4369" s="22" t="s">
        <v>14391</v>
      </c>
      <c r="B4369" s="22" t="s">
        <v>21190</v>
      </c>
      <c r="C4369" s="22" t="s">
        <v>14392</v>
      </c>
      <c r="D4369" s="22" t="s">
        <v>14393</v>
      </c>
      <c r="E4369" s="22" t="s">
        <v>14394</v>
      </c>
      <c r="F4369" s="22" t="s">
        <v>3697</v>
      </c>
      <c r="H4369" s="22">
        <v>1369</v>
      </c>
    </row>
    <row r="4370" spans="1:8">
      <c r="A4370" s="22" t="s">
        <v>14395</v>
      </c>
      <c r="B4370" s="22" t="s">
        <v>19512</v>
      </c>
      <c r="C4370" s="22" t="s">
        <v>14396</v>
      </c>
      <c r="D4370" s="22" t="s">
        <v>5956</v>
      </c>
      <c r="E4370" s="22" t="s">
        <v>14397</v>
      </c>
      <c r="F4370" s="22" t="s">
        <v>3697</v>
      </c>
      <c r="H4370" s="22">
        <v>2058</v>
      </c>
    </row>
    <row r="4371" spans="1:8">
      <c r="A4371" s="22" t="s">
        <v>14398</v>
      </c>
      <c r="B4371" s="22" t="s">
        <v>18778</v>
      </c>
      <c r="C4371" s="22" t="s">
        <v>14399</v>
      </c>
      <c r="D4371" s="22" t="s">
        <v>3706</v>
      </c>
      <c r="F4371" s="22" t="s">
        <v>3705</v>
      </c>
      <c r="H4371" s="22" t="s">
        <v>8</v>
      </c>
    </row>
    <row r="4372" spans="1:8">
      <c r="A4372" s="22" t="s">
        <v>14400</v>
      </c>
      <c r="B4372" s="22" t="s">
        <v>21191</v>
      </c>
      <c r="C4372" s="22" t="s">
        <v>14401</v>
      </c>
      <c r="D4372" s="22" t="s">
        <v>4568</v>
      </c>
      <c r="F4372" s="22" t="s">
        <v>3715</v>
      </c>
      <c r="H4372" s="22" t="s">
        <v>8</v>
      </c>
    </row>
    <row r="4373" spans="1:8">
      <c r="A4373" s="22" t="s">
        <v>14402</v>
      </c>
      <c r="B4373" s="22" t="s">
        <v>21192</v>
      </c>
      <c r="C4373" s="22" t="s">
        <v>14403</v>
      </c>
      <c r="D4373" s="22" t="s">
        <v>4709</v>
      </c>
      <c r="F4373" s="22" t="s">
        <v>3730</v>
      </c>
      <c r="H4373" s="22" t="s">
        <v>8</v>
      </c>
    </row>
    <row r="4374" spans="1:8">
      <c r="A4374" s="22" t="s">
        <v>14404</v>
      </c>
      <c r="B4374" s="22" t="s">
        <v>21193</v>
      </c>
      <c r="C4374" s="22" t="s">
        <v>14405</v>
      </c>
      <c r="D4374" s="22" t="s">
        <v>3726</v>
      </c>
      <c r="E4374" s="22" t="s">
        <v>14406</v>
      </c>
      <c r="F4374" s="22" t="s">
        <v>3697</v>
      </c>
      <c r="H4374" s="22">
        <v>1441</v>
      </c>
    </row>
    <row r="4375" spans="1:8">
      <c r="A4375" s="22" t="s">
        <v>14407</v>
      </c>
      <c r="B4375" s="22" t="s">
        <v>20587</v>
      </c>
      <c r="C4375" s="22" t="s">
        <v>14408</v>
      </c>
      <c r="D4375" s="22" t="s">
        <v>11082</v>
      </c>
      <c r="F4375" s="22" t="s">
        <v>3730</v>
      </c>
      <c r="H4375" s="22" t="s">
        <v>8</v>
      </c>
    </row>
    <row r="4376" spans="1:8">
      <c r="A4376" s="22" t="s">
        <v>14409</v>
      </c>
      <c r="B4376" s="22" t="s">
        <v>18948</v>
      </c>
      <c r="C4376" s="22" t="s">
        <v>14410</v>
      </c>
      <c r="D4376" s="22" t="s">
        <v>14411</v>
      </c>
      <c r="E4376" s="22" t="s">
        <v>14412</v>
      </c>
      <c r="F4376" s="22" t="s">
        <v>3697</v>
      </c>
      <c r="H4376" s="22">
        <v>353</v>
      </c>
    </row>
    <row r="4377" spans="1:8">
      <c r="A4377" s="22" t="s">
        <v>14413</v>
      </c>
      <c r="B4377" s="22" t="s">
        <v>21194</v>
      </c>
      <c r="C4377" s="22" t="s">
        <v>14414</v>
      </c>
      <c r="D4377" s="22" t="s">
        <v>14415</v>
      </c>
      <c r="F4377" s="22" t="s">
        <v>3711</v>
      </c>
      <c r="H4377" s="22" t="s">
        <v>8</v>
      </c>
    </row>
    <row r="4378" spans="1:8">
      <c r="A4378" s="22" t="s">
        <v>14416</v>
      </c>
      <c r="B4378" s="22" t="s">
        <v>21195</v>
      </c>
      <c r="C4378" s="22" t="s">
        <v>14417</v>
      </c>
      <c r="D4378" s="22" t="s">
        <v>3704</v>
      </c>
      <c r="E4378" s="22" t="s">
        <v>14418</v>
      </c>
      <c r="F4378" s="22" t="s">
        <v>3697</v>
      </c>
      <c r="H4378" s="22">
        <v>2180</v>
      </c>
    </row>
    <row r="4379" spans="1:8">
      <c r="A4379" s="22" t="s">
        <v>14419</v>
      </c>
      <c r="B4379" s="22" t="s">
        <v>21196</v>
      </c>
      <c r="C4379" s="22" t="s">
        <v>14420</v>
      </c>
      <c r="D4379" s="22" t="s">
        <v>14421</v>
      </c>
      <c r="F4379" s="22" t="s">
        <v>3711</v>
      </c>
      <c r="H4379" s="22" t="s">
        <v>8</v>
      </c>
    </row>
    <row r="4380" spans="1:8">
      <c r="A4380" s="22" t="s">
        <v>14422</v>
      </c>
      <c r="B4380" s="22" t="s">
        <v>21197</v>
      </c>
      <c r="C4380" s="22" t="s">
        <v>14423</v>
      </c>
      <c r="D4380" s="22" t="s">
        <v>3978</v>
      </c>
      <c r="F4380" s="22" t="s">
        <v>3715</v>
      </c>
      <c r="H4380" s="22" t="s">
        <v>8</v>
      </c>
    </row>
    <row r="4381" spans="1:8">
      <c r="A4381" s="22" t="s">
        <v>14424</v>
      </c>
      <c r="B4381" s="22" t="s">
        <v>21198</v>
      </c>
      <c r="C4381" s="22" t="s">
        <v>14425</v>
      </c>
      <c r="D4381" s="22" t="s">
        <v>4206</v>
      </c>
      <c r="E4381" s="22" t="s">
        <v>14426</v>
      </c>
      <c r="F4381" s="22" t="s">
        <v>3697</v>
      </c>
      <c r="G4381" s="22">
        <v>1</v>
      </c>
      <c r="H4381" s="22">
        <v>1578</v>
      </c>
    </row>
    <row r="4382" spans="1:8">
      <c r="A4382" s="22" t="s">
        <v>14427</v>
      </c>
      <c r="B4382" s="22" t="s">
        <v>19189</v>
      </c>
      <c r="C4382" s="22" t="s">
        <v>14428</v>
      </c>
      <c r="D4382" s="22" t="s">
        <v>14429</v>
      </c>
      <c r="E4382" s="22" t="s">
        <v>2776</v>
      </c>
      <c r="F4382" s="22" t="s">
        <v>3697</v>
      </c>
      <c r="H4382" s="22">
        <v>2106</v>
      </c>
    </row>
    <row r="4383" spans="1:8">
      <c r="A4383" s="22" t="s">
        <v>14430</v>
      </c>
      <c r="B4383" s="22" t="s">
        <v>19648</v>
      </c>
      <c r="C4383" s="22" t="s">
        <v>14431</v>
      </c>
      <c r="D4383" s="22" t="s">
        <v>3800</v>
      </c>
      <c r="F4383" s="22" t="s">
        <v>3705</v>
      </c>
      <c r="G4383" s="22">
        <v>1</v>
      </c>
      <c r="H4383" s="22" t="s">
        <v>8</v>
      </c>
    </row>
    <row r="4384" spans="1:8">
      <c r="A4384" s="22" t="s">
        <v>14432</v>
      </c>
      <c r="B4384" s="22" t="s">
        <v>19371</v>
      </c>
      <c r="C4384" s="22" t="s">
        <v>14433</v>
      </c>
      <c r="D4384" s="22" t="s">
        <v>3729</v>
      </c>
      <c r="E4384" s="22" t="s">
        <v>14434</v>
      </c>
      <c r="F4384" s="22" t="s">
        <v>3697</v>
      </c>
      <c r="G4384" s="22">
        <v>1</v>
      </c>
      <c r="H4384" s="22">
        <v>822</v>
      </c>
    </row>
    <row r="4385" spans="1:8">
      <c r="A4385" s="22" t="s">
        <v>14435</v>
      </c>
      <c r="B4385" s="22" t="s">
        <v>21199</v>
      </c>
      <c r="C4385" s="22" t="s">
        <v>14436</v>
      </c>
      <c r="D4385" s="22" t="s">
        <v>3714</v>
      </c>
      <c r="F4385" s="22" t="s">
        <v>3715</v>
      </c>
      <c r="H4385" s="22" t="s">
        <v>8</v>
      </c>
    </row>
    <row r="4386" spans="1:8">
      <c r="A4386" s="22" t="s">
        <v>14437</v>
      </c>
      <c r="B4386" s="22" t="s">
        <v>20772</v>
      </c>
      <c r="C4386" s="22" t="s">
        <v>14438</v>
      </c>
      <c r="D4386" s="22" t="s">
        <v>3909</v>
      </c>
      <c r="E4386" s="22" t="s">
        <v>14439</v>
      </c>
      <c r="F4386" s="22" t="s">
        <v>3697</v>
      </c>
      <c r="G4386" s="22">
        <v>1</v>
      </c>
      <c r="H4386" s="22">
        <v>1303</v>
      </c>
    </row>
    <row r="4387" spans="1:8">
      <c r="A4387" s="22" t="s">
        <v>14440</v>
      </c>
      <c r="B4387" s="22" t="s">
        <v>21200</v>
      </c>
      <c r="C4387" s="22" t="s">
        <v>14441</v>
      </c>
      <c r="D4387" s="22" t="s">
        <v>8814</v>
      </c>
      <c r="F4387" s="22" t="s">
        <v>3711</v>
      </c>
      <c r="H4387" s="22" t="s">
        <v>8</v>
      </c>
    </row>
    <row r="4388" spans="1:8">
      <c r="A4388" s="22" t="s">
        <v>14442</v>
      </c>
      <c r="B4388" s="22" t="s">
        <v>21201</v>
      </c>
      <c r="C4388" s="22" t="s">
        <v>14443</v>
      </c>
      <c r="D4388" s="22" t="s">
        <v>4476</v>
      </c>
      <c r="F4388" s="22" t="s">
        <v>3715</v>
      </c>
      <c r="H4388" s="22" t="s">
        <v>8</v>
      </c>
    </row>
    <row r="4389" spans="1:8">
      <c r="A4389" s="22" t="s">
        <v>14444</v>
      </c>
      <c r="B4389" s="22" t="s">
        <v>18871</v>
      </c>
      <c r="C4389" s="22" t="s">
        <v>14445</v>
      </c>
      <c r="D4389" s="22" t="s">
        <v>4242</v>
      </c>
      <c r="E4389" s="22" t="s">
        <v>14446</v>
      </c>
      <c r="F4389" s="22" t="s">
        <v>3697</v>
      </c>
      <c r="H4389" s="22">
        <v>1830</v>
      </c>
    </row>
    <row r="4390" spans="1:8">
      <c r="A4390" s="22" t="s">
        <v>14447</v>
      </c>
      <c r="B4390" s="22" t="s">
        <v>19953</v>
      </c>
      <c r="C4390" s="22" t="s">
        <v>14448</v>
      </c>
      <c r="D4390" s="22" t="s">
        <v>4154</v>
      </c>
      <c r="E4390" s="22" t="s">
        <v>14449</v>
      </c>
      <c r="F4390" s="22" t="s">
        <v>3697</v>
      </c>
      <c r="H4390" s="22">
        <v>1942</v>
      </c>
    </row>
    <row r="4391" spans="1:8">
      <c r="A4391" s="22" t="s">
        <v>14450</v>
      </c>
      <c r="B4391" s="22" t="s">
        <v>19241</v>
      </c>
      <c r="C4391" s="22" t="s">
        <v>14451</v>
      </c>
      <c r="D4391" s="22" t="s">
        <v>3815</v>
      </c>
      <c r="E4391" s="22" t="s">
        <v>14452</v>
      </c>
      <c r="F4391" s="22" t="s">
        <v>3697</v>
      </c>
      <c r="H4391" s="22">
        <v>2007</v>
      </c>
    </row>
    <row r="4392" spans="1:8">
      <c r="A4392" s="22" t="s">
        <v>14453</v>
      </c>
      <c r="B4392" s="22" t="s">
        <v>21202</v>
      </c>
      <c r="C4392" s="22" t="s">
        <v>14454</v>
      </c>
      <c r="D4392" s="22" t="s">
        <v>14455</v>
      </c>
      <c r="F4392" s="22" t="s">
        <v>3711</v>
      </c>
      <c r="H4392" s="22" t="s">
        <v>8</v>
      </c>
    </row>
    <row r="4393" spans="1:8">
      <c r="A4393" s="22" t="s">
        <v>14456</v>
      </c>
      <c r="B4393" s="22" t="s">
        <v>21203</v>
      </c>
      <c r="C4393" s="22" t="s">
        <v>14457</v>
      </c>
      <c r="D4393" s="22" t="s">
        <v>14458</v>
      </c>
      <c r="E4393" s="22" t="s">
        <v>14459</v>
      </c>
      <c r="F4393" s="22" t="s">
        <v>3697</v>
      </c>
      <c r="H4393" s="22">
        <v>587</v>
      </c>
    </row>
    <row r="4394" spans="1:8">
      <c r="A4394" s="22" t="s">
        <v>14460</v>
      </c>
      <c r="B4394" s="22" t="s">
        <v>21204</v>
      </c>
      <c r="C4394" s="22" t="s">
        <v>14461</v>
      </c>
      <c r="D4394" s="22" t="s">
        <v>3738</v>
      </c>
      <c r="F4394" s="22" t="s">
        <v>3711</v>
      </c>
      <c r="H4394" s="22" t="s">
        <v>8</v>
      </c>
    </row>
    <row r="4395" spans="1:8">
      <c r="A4395" s="22" t="s">
        <v>14462</v>
      </c>
      <c r="B4395" s="22" t="s">
        <v>19689</v>
      </c>
      <c r="C4395" s="22" t="s">
        <v>14463</v>
      </c>
      <c r="D4395" s="22" t="s">
        <v>3831</v>
      </c>
      <c r="F4395" s="22" t="s">
        <v>3707</v>
      </c>
      <c r="H4395" s="22" t="s">
        <v>8</v>
      </c>
    </row>
    <row r="4396" spans="1:8">
      <c r="A4396" s="22" t="s">
        <v>14464</v>
      </c>
      <c r="B4396" s="22" t="s">
        <v>18744</v>
      </c>
      <c r="C4396" s="22" t="s">
        <v>14465</v>
      </c>
      <c r="D4396" s="22" t="s">
        <v>3742</v>
      </c>
      <c r="F4396" s="22" t="s">
        <v>3715</v>
      </c>
      <c r="H4396" s="22" t="s">
        <v>8</v>
      </c>
    </row>
    <row r="4397" spans="1:8">
      <c r="A4397" s="22" t="s">
        <v>14466</v>
      </c>
      <c r="B4397" s="22" t="s">
        <v>18877</v>
      </c>
      <c r="C4397" s="22" t="s">
        <v>14467</v>
      </c>
      <c r="D4397" s="22" t="s">
        <v>3909</v>
      </c>
      <c r="E4397" s="22" t="s">
        <v>14468</v>
      </c>
      <c r="F4397" s="22" t="s">
        <v>3697</v>
      </c>
      <c r="G4397" s="22">
        <v>1</v>
      </c>
      <c r="H4397" s="22">
        <v>1291</v>
      </c>
    </row>
    <row r="4398" spans="1:8">
      <c r="A4398" s="22" t="s">
        <v>14469</v>
      </c>
      <c r="B4398" s="22" t="s">
        <v>21205</v>
      </c>
      <c r="C4398" s="22" t="s">
        <v>14470</v>
      </c>
      <c r="D4398" s="22" t="s">
        <v>4847</v>
      </c>
      <c r="E4398" s="22" t="s">
        <v>14471</v>
      </c>
      <c r="F4398" s="22" t="s">
        <v>3697</v>
      </c>
      <c r="G4398" s="22">
        <v>2</v>
      </c>
      <c r="H4398" s="22">
        <v>2093</v>
      </c>
    </row>
    <row r="4399" spans="1:8">
      <c r="A4399" s="22" t="s">
        <v>14472</v>
      </c>
      <c r="B4399" s="22" t="s">
        <v>18647</v>
      </c>
      <c r="C4399" s="22" t="s">
        <v>14473</v>
      </c>
      <c r="D4399" s="22" t="s">
        <v>6505</v>
      </c>
      <c r="F4399" s="22" t="s">
        <v>3711</v>
      </c>
      <c r="H4399" s="22" t="s">
        <v>8</v>
      </c>
    </row>
    <row r="4400" spans="1:8">
      <c r="A4400" s="22" t="s">
        <v>14474</v>
      </c>
      <c r="B4400" s="22" t="s">
        <v>21206</v>
      </c>
      <c r="C4400" s="22" t="s">
        <v>14475</v>
      </c>
      <c r="D4400" s="22" t="s">
        <v>4672</v>
      </c>
      <c r="F4400" s="22" t="s">
        <v>3711</v>
      </c>
      <c r="H4400" s="22" t="s">
        <v>8</v>
      </c>
    </row>
    <row r="4401" spans="1:8">
      <c r="A4401" s="22" t="s">
        <v>14476</v>
      </c>
      <c r="B4401" s="22" t="s">
        <v>19463</v>
      </c>
      <c r="C4401" s="22" t="s">
        <v>14477</v>
      </c>
      <c r="D4401" s="22" t="s">
        <v>14478</v>
      </c>
      <c r="E4401" s="22" t="s">
        <v>14479</v>
      </c>
      <c r="F4401" s="22" t="s">
        <v>3697</v>
      </c>
      <c r="H4401" s="22">
        <v>1158</v>
      </c>
    </row>
    <row r="4402" spans="1:8">
      <c r="A4402" s="22" t="s">
        <v>14480</v>
      </c>
      <c r="B4402" s="22" t="s">
        <v>21207</v>
      </c>
      <c r="C4402" s="22" t="s">
        <v>14481</v>
      </c>
      <c r="D4402" s="22" t="s">
        <v>3935</v>
      </c>
      <c r="E4402" s="22" t="s">
        <v>14482</v>
      </c>
      <c r="F4402" s="22" t="s">
        <v>3697</v>
      </c>
      <c r="H4402" s="22">
        <v>2218</v>
      </c>
    </row>
    <row r="4403" spans="1:8">
      <c r="A4403" s="22" t="s">
        <v>14483</v>
      </c>
      <c r="B4403" s="22" t="s">
        <v>18908</v>
      </c>
      <c r="C4403" s="22" t="s">
        <v>14484</v>
      </c>
      <c r="D4403" s="22" t="s">
        <v>14485</v>
      </c>
      <c r="E4403" s="22" t="s">
        <v>14486</v>
      </c>
      <c r="F4403" s="22" t="s">
        <v>3697</v>
      </c>
      <c r="H4403" s="22">
        <v>1082</v>
      </c>
    </row>
    <row r="4404" spans="1:8">
      <c r="A4404" s="22" t="s">
        <v>14487</v>
      </c>
      <c r="B4404" s="22" t="s">
        <v>21208</v>
      </c>
      <c r="C4404" s="22" t="s">
        <v>14488</v>
      </c>
      <c r="D4404" s="22" t="s">
        <v>4840</v>
      </c>
      <c r="F4404" s="22" t="s">
        <v>3715</v>
      </c>
      <c r="H4404" s="22" t="s">
        <v>8</v>
      </c>
    </row>
    <row r="4405" spans="1:8">
      <c r="A4405" s="22" t="s">
        <v>14489</v>
      </c>
      <c r="B4405" s="22" t="s">
        <v>18876</v>
      </c>
      <c r="C4405" s="22" t="s">
        <v>14490</v>
      </c>
      <c r="D4405" s="22" t="s">
        <v>3752</v>
      </c>
      <c r="E4405" s="22" t="s">
        <v>14491</v>
      </c>
      <c r="F4405" s="22" t="s">
        <v>3697</v>
      </c>
      <c r="H4405" s="22" t="s">
        <v>8</v>
      </c>
    </row>
    <row r="4406" spans="1:8">
      <c r="A4406" s="22" t="s">
        <v>14492</v>
      </c>
      <c r="B4406" s="22" t="s">
        <v>21209</v>
      </c>
      <c r="C4406" s="22" t="s">
        <v>14493</v>
      </c>
      <c r="D4406" s="22" t="s">
        <v>3946</v>
      </c>
      <c r="F4406" s="22" t="s">
        <v>3705</v>
      </c>
      <c r="H4406" s="22" t="s">
        <v>8</v>
      </c>
    </row>
    <row r="4407" spans="1:8">
      <c r="A4407" s="22" t="s">
        <v>14494</v>
      </c>
      <c r="B4407" s="22" t="s">
        <v>20557</v>
      </c>
      <c r="C4407" s="22" t="s">
        <v>14495</v>
      </c>
      <c r="D4407" s="22" t="s">
        <v>4172</v>
      </c>
      <c r="E4407" s="22" t="s">
        <v>14496</v>
      </c>
      <c r="F4407" s="22" t="s">
        <v>3697</v>
      </c>
      <c r="H4407" s="22">
        <v>841</v>
      </c>
    </row>
    <row r="4408" spans="1:8">
      <c r="A4408" s="22" t="s">
        <v>14497</v>
      </c>
      <c r="B4408" s="22" t="s">
        <v>21210</v>
      </c>
      <c r="C4408" s="22" t="s">
        <v>14498</v>
      </c>
      <c r="D4408" s="22" t="s">
        <v>4561</v>
      </c>
      <c r="F4408" s="22" t="s">
        <v>3715</v>
      </c>
      <c r="H4408" s="22" t="s">
        <v>8</v>
      </c>
    </row>
    <row r="4409" spans="1:8">
      <c r="A4409" s="22" t="s">
        <v>14499</v>
      </c>
      <c r="B4409" s="22" t="s">
        <v>20097</v>
      </c>
      <c r="C4409" s="22" t="s">
        <v>14500</v>
      </c>
      <c r="D4409" s="22" t="s">
        <v>4216</v>
      </c>
      <c r="E4409" s="22" t="s">
        <v>14501</v>
      </c>
      <c r="F4409" s="22" t="s">
        <v>3697</v>
      </c>
      <c r="H4409" s="22">
        <v>646</v>
      </c>
    </row>
    <row r="4410" spans="1:8">
      <c r="A4410" s="22" t="s">
        <v>14502</v>
      </c>
      <c r="B4410" s="22" t="s">
        <v>21211</v>
      </c>
      <c r="C4410" s="22" t="s">
        <v>14503</v>
      </c>
      <c r="D4410" s="22" t="s">
        <v>5225</v>
      </c>
      <c r="F4410" s="22" t="s">
        <v>3711</v>
      </c>
      <c r="H4410" s="22" t="s">
        <v>8</v>
      </c>
    </row>
    <row r="4411" spans="1:8">
      <c r="A4411" s="22" t="s">
        <v>14504</v>
      </c>
      <c r="B4411" s="22" t="s">
        <v>21212</v>
      </c>
      <c r="C4411" s="22" t="s">
        <v>14505</v>
      </c>
      <c r="D4411" s="22" t="s">
        <v>3735</v>
      </c>
      <c r="E4411" s="22" t="s">
        <v>14506</v>
      </c>
      <c r="F4411" s="22" t="s">
        <v>3697</v>
      </c>
      <c r="G4411" s="22">
        <v>1</v>
      </c>
      <c r="H4411" s="22">
        <v>2402</v>
      </c>
    </row>
    <row r="4412" spans="1:8">
      <c r="A4412" s="22" t="s">
        <v>14507</v>
      </c>
      <c r="B4412" s="22" t="s">
        <v>20574</v>
      </c>
      <c r="C4412" s="22" t="s">
        <v>14508</v>
      </c>
      <c r="D4412" s="22" t="s">
        <v>3946</v>
      </c>
      <c r="F4412" s="22" t="s">
        <v>3715</v>
      </c>
      <c r="H4412" s="22" t="s">
        <v>8</v>
      </c>
    </row>
    <row r="4413" spans="1:8">
      <c r="A4413" s="22" t="s">
        <v>14509</v>
      </c>
      <c r="B4413" s="22" t="s">
        <v>21213</v>
      </c>
      <c r="C4413" s="22" t="s">
        <v>14510</v>
      </c>
      <c r="D4413" s="22" t="s">
        <v>3836</v>
      </c>
      <c r="F4413" s="22" t="s">
        <v>3715</v>
      </c>
      <c r="H4413" s="22" t="s">
        <v>8</v>
      </c>
    </row>
    <row r="4414" spans="1:8">
      <c r="A4414" s="22" t="s">
        <v>14511</v>
      </c>
      <c r="B4414" s="22" t="s">
        <v>21214</v>
      </c>
      <c r="C4414" s="22" t="s">
        <v>14512</v>
      </c>
      <c r="D4414" s="22" t="s">
        <v>3975</v>
      </c>
      <c r="E4414" s="22" t="s">
        <v>14513</v>
      </c>
      <c r="F4414" s="22" t="s">
        <v>3697</v>
      </c>
      <c r="G4414" s="22">
        <v>1</v>
      </c>
      <c r="H4414" s="22" t="s">
        <v>8</v>
      </c>
    </row>
    <row r="4415" spans="1:8">
      <c r="A4415" s="22" t="s">
        <v>14514</v>
      </c>
      <c r="B4415" s="22" t="s">
        <v>21215</v>
      </c>
      <c r="C4415" s="22" t="s">
        <v>14515</v>
      </c>
      <c r="D4415" s="22" t="s">
        <v>3931</v>
      </c>
      <c r="F4415" s="22" t="s">
        <v>3715</v>
      </c>
      <c r="H4415" s="22" t="s">
        <v>8</v>
      </c>
    </row>
    <row r="4416" spans="1:8">
      <c r="A4416" s="22" t="s">
        <v>14516</v>
      </c>
      <c r="B4416" s="22" t="s">
        <v>21216</v>
      </c>
      <c r="C4416" s="22" t="s">
        <v>14517</v>
      </c>
      <c r="D4416" s="22" t="s">
        <v>7327</v>
      </c>
      <c r="E4416" s="22" t="s">
        <v>14518</v>
      </c>
      <c r="F4416" s="22" t="s">
        <v>3697</v>
      </c>
      <c r="H4416" s="22" t="s">
        <v>8</v>
      </c>
    </row>
    <row r="4417" spans="1:8">
      <c r="A4417" s="22" t="s">
        <v>14519</v>
      </c>
      <c r="B4417" s="22" t="s">
        <v>19309</v>
      </c>
      <c r="C4417" s="22" t="s">
        <v>14520</v>
      </c>
      <c r="D4417" s="22" t="s">
        <v>14521</v>
      </c>
      <c r="E4417" s="22" t="s">
        <v>14522</v>
      </c>
      <c r="F4417" s="22" t="s">
        <v>3697</v>
      </c>
      <c r="H4417" s="22" t="s">
        <v>8</v>
      </c>
    </row>
    <row r="4418" spans="1:8">
      <c r="A4418" s="22" t="s">
        <v>14523</v>
      </c>
      <c r="B4418" s="22" t="s">
        <v>21217</v>
      </c>
      <c r="C4418" s="22" t="s">
        <v>14524</v>
      </c>
      <c r="D4418" s="22" t="s">
        <v>10959</v>
      </c>
      <c r="F4418" s="22" t="s">
        <v>3715</v>
      </c>
      <c r="H4418" s="22" t="s">
        <v>8</v>
      </c>
    </row>
    <row r="4419" spans="1:8">
      <c r="A4419" s="22" t="s">
        <v>14525</v>
      </c>
      <c r="B4419" s="22" t="s">
        <v>19089</v>
      </c>
      <c r="C4419" s="22" t="s">
        <v>14526</v>
      </c>
      <c r="D4419" s="22" t="s">
        <v>4454</v>
      </c>
      <c r="E4419" s="22" t="s">
        <v>14527</v>
      </c>
      <c r="F4419" s="22" t="s">
        <v>3697</v>
      </c>
      <c r="G4419" s="22">
        <v>1</v>
      </c>
      <c r="H4419" s="22">
        <v>2280</v>
      </c>
    </row>
    <row r="4420" spans="1:8">
      <c r="A4420" s="22" t="s">
        <v>14528</v>
      </c>
      <c r="B4420" s="22" t="s">
        <v>19507</v>
      </c>
      <c r="C4420" s="22" t="s">
        <v>14529</v>
      </c>
      <c r="D4420" s="22" t="s">
        <v>4515</v>
      </c>
      <c r="E4420" s="22" t="s">
        <v>14530</v>
      </c>
      <c r="F4420" s="22" t="s">
        <v>3697</v>
      </c>
      <c r="G4420" s="22">
        <v>1</v>
      </c>
      <c r="H4420" s="22" t="s">
        <v>8</v>
      </c>
    </row>
    <row r="4421" spans="1:8">
      <c r="A4421" s="22" t="s">
        <v>25079</v>
      </c>
      <c r="B4421" s="22" t="s">
        <v>20177</v>
      </c>
      <c r="C4421" s="22" t="s">
        <v>25080</v>
      </c>
      <c r="D4421" s="22" t="s">
        <v>4242</v>
      </c>
      <c r="E4421" s="22" t="s">
        <v>25081</v>
      </c>
      <c r="F4421" s="22" t="s">
        <v>3697</v>
      </c>
      <c r="H4421" s="22">
        <v>1850</v>
      </c>
    </row>
    <row r="4422" spans="1:8">
      <c r="A4422" s="22" t="s">
        <v>14531</v>
      </c>
      <c r="B4422" s="22" t="s">
        <v>18621</v>
      </c>
      <c r="C4422" s="22" t="s">
        <v>14532</v>
      </c>
      <c r="D4422" s="22" t="s">
        <v>14533</v>
      </c>
      <c r="E4422" s="22" t="s">
        <v>14534</v>
      </c>
      <c r="F4422" s="22" t="s">
        <v>3697</v>
      </c>
      <c r="H4422" s="22">
        <v>2417</v>
      </c>
    </row>
    <row r="4423" spans="1:8">
      <c r="A4423" s="22" t="s">
        <v>14535</v>
      </c>
      <c r="B4423" s="22" t="s">
        <v>18727</v>
      </c>
      <c r="C4423" s="22" t="s">
        <v>14536</v>
      </c>
      <c r="D4423" s="22" t="s">
        <v>4093</v>
      </c>
      <c r="F4423" s="22" t="s">
        <v>3730</v>
      </c>
      <c r="H4423" s="22" t="s">
        <v>8</v>
      </c>
    </row>
    <row r="4424" spans="1:8">
      <c r="A4424" s="22" t="s">
        <v>14537</v>
      </c>
      <c r="B4424" s="22" t="s">
        <v>20048</v>
      </c>
      <c r="C4424" s="22" t="s">
        <v>14538</v>
      </c>
      <c r="D4424" s="22" t="s">
        <v>5081</v>
      </c>
      <c r="F4424" s="22" t="s">
        <v>3705</v>
      </c>
      <c r="H4424" s="22" t="s">
        <v>8</v>
      </c>
    </row>
    <row r="4425" spans="1:8">
      <c r="A4425" s="22" t="s">
        <v>14539</v>
      </c>
      <c r="B4425" s="22" t="s">
        <v>18715</v>
      </c>
      <c r="C4425" s="22" t="s">
        <v>14540</v>
      </c>
      <c r="D4425" s="22" t="s">
        <v>4428</v>
      </c>
      <c r="E4425" s="22" t="s">
        <v>14541</v>
      </c>
      <c r="F4425" s="22" t="s">
        <v>3697</v>
      </c>
      <c r="H4425" s="22">
        <v>1455</v>
      </c>
    </row>
    <row r="4426" spans="1:8">
      <c r="A4426" s="22" t="s">
        <v>14542</v>
      </c>
      <c r="B4426" s="22" t="s">
        <v>21218</v>
      </c>
      <c r="C4426" s="22" t="s">
        <v>14543</v>
      </c>
      <c r="D4426" s="22" t="s">
        <v>14544</v>
      </c>
      <c r="E4426" s="22" t="s">
        <v>14545</v>
      </c>
      <c r="F4426" s="22" t="s">
        <v>3697</v>
      </c>
      <c r="H4426" s="22">
        <v>2063</v>
      </c>
    </row>
    <row r="4427" spans="1:8">
      <c r="A4427" s="22" t="s">
        <v>14546</v>
      </c>
      <c r="B4427" s="22" t="s">
        <v>18775</v>
      </c>
      <c r="C4427" s="22" t="s">
        <v>14547</v>
      </c>
      <c r="D4427" s="22" t="s">
        <v>10195</v>
      </c>
      <c r="E4427" s="22" t="s">
        <v>14548</v>
      </c>
      <c r="F4427" s="22" t="s">
        <v>3697</v>
      </c>
      <c r="H4427" s="22" t="s">
        <v>8</v>
      </c>
    </row>
    <row r="4428" spans="1:8">
      <c r="A4428" s="22" t="s">
        <v>14549</v>
      </c>
      <c r="B4428" s="22" t="s">
        <v>21219</v>
      </c>
      <c r="C4428" s="22" t="s">
        <v>14550</v>
      </c>
      <c r="D4428" s="22" t="s">
        <v>6222</v>
      </c>
      <c r="F4428" s="22" t="s">
        <v>3943</v>
      </c>
      <c r="H4428" s="22" t="s">
        <v>8</v>
      </c>
    </row>
    <row r="4429" spans="1:8">
      <c r="A4429" s="22" t="s">
        <v>14551</v>
      </c>
      <c r="B4429" s="22" t="s">
        <v>21220</v>
      </c>
      <c r="C4429" s="22" t="s">
        <v>14552</v>
      </c>
      <c r="D4429" s="22" t="s">
        <v>4234</v>
      </c>
      <c r="F4429" s="22" t="s">
        <v>3715</v>
      </c>
      <c r="H4429" s="22" t="s">
        <v>8</v>
      </c>
    </row>
    <row r="4430" spans="1:8">
      <c r="A4430" s="22" t="s">
        <v>14553</v>
      </c>
      <c r="B4430" s="22" t="s">
        <v>21221</v>
      </c>
      <c r="C4430" s="22" t="s">
        <v>14554</v>
      </c>
      <c r="D4430" s="22" t="s">
        <v>4234</v>
      </c>
      <c r="F4430" s="22" t="s">
        <v>3715</v>
      </c>
      <c r="H4430" s="22" t="s">
        <v>8</v>
      </c>
    </row>
    <row r="4431" spans="1:8">
      <c r="A4431" s="22" t="s">
        <v>14555</v>
      </c>
      <c r="B4431" s="22" t="s">
        <v>21222</v>
      </c>
      <c r="C4431" s="22" t="s">
        <v>14556</v>
      </c>
      <c r="D4431" s="22" t="s">
        <v>3865</v>
      </c>
      <c r="F4431" s="22" t="s">
        <v>3730</v>
      </c>
      <c r="H4431" s="22" t="s">
        <v>8</v>
      </c>
    </row>
    <row r="4432" spans="1:8">
      <c r="A4432" s="22" t="s">
        <v>14557</v>
      </c>
      <c r="B4432" s="22" t="s">
        <v>21223</v>
      </c>
      <c r="C4432" s="22" t="s">
        <v>14558</v>
      </c>
      <c r="D4432" s="22" t="s">
        <v>4716</v>
      </c>
      <c r="F4432" s="22" t="s">
        <v>3715</v>
      </c>
      <c r="H4432" s="22" t="s">
        <v>8</v>
      </c>
    </row>
    <row r="4433" spans="1:8">
      <c r="A4433" s="22" t="s">
        <v>14559</v>
      </c>
      <c r="B4433" s="22" t="s">
        <v>18929</v>
      </c>
      <c r="C4433" s="22" t="s">
        <v>14560</v>
      </c>
      <c r="D4433" s="22" t="s">
        <v>14561</v>
      </c>
      <c r="F4433" s="22" t="s">
        <v>3711</v>
      </c>
      <c r="H4433" s="22" t="s">
        <v>8</v>
      </c>
    </row>
    <row r="4434" spans="1:8">
      <c r="A4434" s="22" t="s">
        <v>14562</v>
      </c>
      <c r="B4434" s="22" t="s">
        <v>21224</v>
      </c>
      <c r="C4434" s="22" t="s">
        <v>14563</v>
      </c>
      <c r="D4434" s="22" t="s">
        <v>3881</v>
      </c>
      <c r="F4434" s="22" t="s">
        <v>3715</v>
      </c>
      <c r="H4434" s="22" t="s">
        <v>8</v>
      </c>
    </row>
    <row r="4435" spans="1:8">
      <c r="A4435" s="22" t="s">
        <v>14564</v>
      </c>
      <c r="B4435" s="22" t="s">
        <v>21225</v>
      </c>
      <c r="C4435" s="22" t="s">
        <v>14565</v>
      </c>
      <c r="D4435" s="22" t="s">
        <v>4847</v>
      </c>
      <c r="F4435" s="22" t="s">
        <v>3730</v>
      </c>
      <c r="H4435" s="22" t="s">
        <v>8</v>
      </c>
    </row>
    <row r="4436" spans="1:8">
      <c r="A4436" s="22" t="s">
        <v>14566</v>
      </c>
      <c r="B4436" s="22" t="s">
        <v>19132</v>
      </c>
      <c r="C4436" s="22" t="s">
        <v>14567</v>
      </c>
      <c r="D4436" s="22" t="s">
        <v>5496</v>
      </c>
      <c r="E4436" s="22" t="s">
        <v>14568</v>
      </c>
      <c r="F4436" s="22" t="s">
        <v>3697</v>
      </c>
      <c r="H4436" s="22">
        <v>1407</v>
      </c>
    </row>
    <row r="4437" spans="1:8">
      <c r="A4437" s="22" t="s">
        <v>14569</v>
      </c>
      <c r="B4437" s="22" t="s">
        <v>21226</v>
      </c>
      <c r="C4437" s="22" t="s">
        <v>14570</v>
      </c>
      <c r="D4437" s="22" t="s">
        <v>14571</v>
      </c>
      <c r="F4437" s="22" t="s">
        <v>3711</v>
      </c>
      <c r="H4437" s="22" t="s">
        <v>8</v>
      </c>
    </row>
    <row r="4438" spans="1:8">
      <c r="A4438" s="22" t="s">
        <v>14572</v>
      </c>
      <c r="B4438" s="22" t="s">
        <v>21227</v>
      </c>
      <c r="C4438" s="22" t="s">
        <v>14573</v>
      </c>
      <c r="D4438" s="22" t="s">
        <v>4329</v>
      </c>
      <c r="F4438" s="22" t="s">
        <v>3697</v>
      </c>
      <c r="H4438" s="22" t="s">
        <v>8</v>
      </c>
    </row>
    <row r="4439" spans="1:8">
      <c r="A4439" s="22" t="s">
        <v>14574</v>
      </c>
      <c r="B4439" s="22" t="s">
        <v>21228</v>
      </c>
      <c r="C4439" s="22" t="s">
        <v>14575</v>
      </c>
      <c r="D4439" s="22" t="s">
        <v>3706</v>
      </c>
      <c r="E4439" s="22" t="s">
        <v>14576</v>
      </c>
      <c r="F4439" s="22" t="s">
        <v>3697</v>
      </c>
      <c r="H4439" s="22">
        <v>565</v>
      </c>
    </row>
    <row r="4440" spans="1:8">
      <c r="A4440" s="22" t="s">
        <v>14577</v>
      </c>
      <c r="B4440" s="22" t="s">
        <v>18604</v>
      </c>
      <c r="C4440" s="22" t="s">
        <v>14578</v>
      </c>
      <c r="D4440" s="22" t="s">
        <v>7331</v>
      </c>
      <c r="F4440" s="22" t="s">
        <v>3711</v>
      </c>
      <c r="H4440" s="22" t="s">
        <v>8</v>
      </c>
    </row>
    <row r="4441" spans="1:8">
      <c r="A4441" s="22" t="s">
        <v>14579</v>
      </c>
      <c r="B4441" s="22" t="s">
        <v>19433</v>
      </c>
      <c r="C4441" s="22" t="s">
        <v>14580</v>
      </c>
      <c r="D4441" s="22" t="s">
        <v>5316</v>
      </c>
      <c r="E4441" s="22" t="s">
        <v>14581</v>
      </c>
      <c r="F4441" s="22" t="s">
        <v>3697</v>
      </c>
      <c r="H4441" s="22">
        <v>284</v>
      </c>
    </row>
    <row r="4442" spans="1:8">
      <c r="A4442" s="22" t="s">
        <v>14582</v>
      </c>
      <c r="B4442" s="22" t="s">
        <v>19856</v>
      </c>
      <c r="C4442" s="22" t="s">
        <v>14583</v>
      </c>
      <c r="D4442" s="22" t="s">
        <v>3729</v>
      </c>
      <c r="E4442" s="22" t="s">
        <v>14584</v>
      </c>
      <c r="F4442" s="22" t="s">
        <v>3697</v>
      </c>
      <c r="G4442" s="22">
        <v>1</v>
      </c>
      <c r="H4442" s="22">
        <v>830</v>
      </c>
    </row>
    <row r="4443" spans="1:8">
      <c r="A4443" s="22" t="s">
        <v>14585</v>
      </c>
      <c r="B4443" s="22" t="s">
        <v>19619</v>
      </c>
      <c r="C4443" s="22" t="s">
        <v>14586</v>
      </c>
      <c r="D4443" s="22" t="s">
        <v>5648</v>
      </c>
      <c r="E4443" s="22" t="s">
        <v>14587</v>
      </c>
      <c r="F4443" s="22" t="s">
        <v>3697</v>
      </c>
      <c r="H4443" s="22">
        <v>771</v>
      </c>
    </row>
    <row r="4444" spans="1:8">
      <c r="A4444" s="22" t="s">
        <v>14588</v>
      </c>
      <c r="B4444" s="22" t="s">
        <v>18608</v>
      </c>
      <c r="C4444" s="22" t="s">
        <v>14589</v>
      </c>
      <c r="D4444" s="22" t="s">
        <v>5306</v>
      </c>
      <c r="E4444" s="22" t="s">
        <v>1462</v>
      </c>
      <c r="F4444" s="22" t="s">
        <v>3697</v>
      </c>
      <c r="H4444" s="22">
        <v>1150</v>
      </c>
    </row>
    <row r="4445" spans="1:8">
      <c r="A4445" s="22" t="s">
        <v>14590</v>
      </c>
      <c r="B4445" s="22" t="s">
        <v>21229</v>
      </c>
      <c r="C4445" s="22" t="s">
        <v>14591</v>
      </c>
      <c r="D4445" s="22" t="s">
        <v>7396</v>
      </c>
      <c r="E4445" s="22" t="s">
        <v>14592</v>
      </c>
      <c r="F4445" s="22" t="s">
        <v>3697</v>
      </c>
      <c r="H4445" s="22">
        <v>2537</v>
      </c>
    </row>
    <row r="4446" spans="1:8">
      <c r="A4446" s="22" t="s">
        <v>14593</v>
      </c>
      <c r="B4446" s="22" t="s">
        <v>19178</v>
      </c>
      <c r="C4446" s="22" t="s">
        <v>14594</v>
      </c>
      <c r="D4446" s="22" t="s">
        <v>4741</v>
      </c>
      <c r="F4446" s="22" t="s">
        <v>3715</v>
      </c>
      <c r="H4446" s="22" t="s">
        <v>8</v>
      </c>
    </row>
    <row r="4447" spans="1:8">
      <c r="A4447" s="22" t="s">
        <v>14595</v>
      </c>
      <c r="B4447" s="22" t="s">
        <v>21230</v>
      </c>
      <c r="C4447" s="22" t="s">
        <v>14596</v>
      </c>
      <c r="D4447" s="22" t="s">
        <v>4019</v>
      </c>
      <c r="E4447" s="22" t="s">
        <v>14597</v>
      </c>
      <c r="F4447" s="22" t="s">
        <v>3697</v>
      </c>
      <c r="H4447" s="22">
        <v>159</v>
      </c>
    </row>
    <row r="4448" spans="1:8">
      <c r="A4448" s="22" t="s">
        <v>14598</v>
      </c>
      <c r="B4448" s="22" t="s">
        <v>21231</v>
      </c>
      <c r="C4448" s="22" t="s">
        <v>14599</v>
      </c>
      <c r="D4448" s="22" t="s">
        <v>5444</v>
      </c>
      <c r="E4448" s="22" t="s">
        <v>14600</v>
      </c>
      <c r="F4448" s="22" t="s">
        <v>3697</v>
      </c>
      <c r="H4448" s="22">
        <v>1159</v>
      </c>
    </row>
    <row r="4449" spans="1:8">
      <c r="A4449" s="22" t="s">
        <v>14601</v>
      </c>
      <c r="B4449" s="22" t="s">
        <v>21232</v>
      </c>
      <c r="C4449" s="22" t="s">
        <v>14602</v>
      </c>
      <c r="D4449" s="22" t="s">
        <v>4738</v>
      </c>
      <c r="E4449" s="22" t="s">
        <v>14603</v>
      </c>
      <c r="F4449" s="22" t="s">
        <v>3697</v>
      </c>
      <c r="H4449" s="22" t="s">
        <v>8</v>
      </c>
    </row>
    <row r="4450" spans="1:8">
      <c r="A4450" s="22" t="s">
        <v>14604</v>
      </c>
      <c r="B4450" s="22" t="s">
        <v>21233</v>
      </c>
      <c r="C4450" s="22" t="s">
        <v>14605</v>
      </c>
      <c r="D4450" s="22" t="s">
        <v>3729</v>
      </c>
      <c r="E4450" s="22" t="s">
        <v>14606</v>
      </c>
      <c r="F4450" s="22" t="s">
        <v>3697</v>
      </c>
      <c r="H4450" s="22">
        <v>836</v>
      </c>
    </row>
    <row r="4451" spans="1:8">
      <c r="A4451" s="22" t="s">
        <v>14607</v>
      </c>
      <c r="B4451" s="22" t="s">
        <v>20108</v>
      </c>
      <c r="C4451" s="22" t="s">
        <v>14608</v>
      </c>
      <c r="D4451" s="22" t="s">
        <v>9258</v>
      </c>
      <c r="F4451" s="22" t="s">
        <v>3711</v>
      </c>
      <c r="H4451" s="22" t="s">
        <v>8</v>
      </c>
    </row>
    <row r="4452" spans="1:8">
      <c r="A4452" s="22" t="s">
        <v>14609</v>
      </c>
      <c r="B4452" s="22" t="s">
        <v>18745</v>
      </c>
      <c r="C4452" s="22" t="s">
        <v>14610</v>
      </c>
      <c r="D4452" s="22" t="s">
        <v>4051</v>
      </c>
      <c r="F4452" s="22" t="s">
        <v>3715</v>
      </c>
      <c r="H4452" s="22" t="s">
        <v>8</v>
      </c>
    </row>
    <row r="4453" spans="1:8">
      <c r="A4453" s="22" t="s">
        <v>14611</v>
      </c>
      <c r="B4453" s="22" t="s">
        <v>20377</v>
      </c>
      <c r="C4453" s="22" t="s">
        <v>14612</v>
      </c>
      <c r="D4453" s="22" t="s">
        <v>5604</v>
      </c>
      <c r="E4453" s="22" t="s">
        <v>14613</v>
      </c>
      <c r="F4453" s="22" t="s">
        <v>3697</v>
      </c>
      <c r="H4453" s="22" t="s">
        <v>8</v>
      </c>
    </row>
    <row r="4454" spans="1:8">
      <c r="A4454" s="22" t="s">
        <v>14614</v>
      </c>
      <c r="B4454" s="22" t="s">
        <v>19787</v>
      </c>
      <c r="C4454" s="22" t="s">
        <v>14615</v>
      </c>
      <c r="D4454" s="22" t="s">
        <v>4530</v>
      </c>
      <c r="F4454" s="22" t="s">
        <v>3715</v>
      </c>
      <c r="H4454" s="22" t="s">
        <v>8</v>
      </c>
    </row>
    <row r="4455" spans="1:8">
      <c r="A4455" s="22" t="s">
        <v>14616</v>
      </c>
      <c r="B4455" s="22" t="s">
        <v>18762</v>
      </c>
      <c r="C4455" s="22" t="s">
        <v>14617</v>
      </c>
      <c r="D4455" s="22" t="s">
        <v>14618</v>
      </c>
      <c r="E4455" s="22" t="s">
        <v>14619</v>
      </c>
      <c r="F4455" s="22" t="s">
        <v>3697</v>
      </c>
      <c r="G4455" s="22">
        <v>1</v>
      </c>
      <c r="H4455" s="22">
        <v>634</v>
      </c>
    </row>
    <row r="4456" spans="1:8">
      <c r="A4456" s="22" t="s">
        <v>14620</v>
      </c>
      <c r="B4456" s="22" t="s">
        <v>19098</v>
      </c>
      <c r="C4456" s="22" t="s">
        <v>14621</v>
      </c>
      <c r="D4456" s="22" t="s">
        <v>4773</v>
      </c>
      <c r="F4456" s="22" t="s">
        <v>3730</v>
      </c>
      <c r="H4456" s="22" t="s">
        <v>8</v>
      </c>
    </row>
    <row r="4457" spans="1:8">
      <c r="A4457" s="22" t="s">
        <v>14622</v>
      </c>
      <c r="B4457" s="22" t="s">
        <v>21234</v>
      </c>
      <c r="C4457" s="22" t="s">
        <v>14623</v>
      </c>
      <c r="D4457" s="22" t="s">
        <v>4353</v>
      </c>
      <c r="F4457" s="22" t="s">
        <v>3715</v>
      </c>
      <c r="H4457" s="22" t="s">
        <v>8</v>
      </c>
    </row>
    <row r="4458" spans="1:8">
      <c r="A4458" s="22" t="s">
        <v>14624</v>
      </c>
      <c r="B4458" s="22" t="s">
        <v>21235</v>
      </c>
      <c r="C4458" s="22" t="s">
        <v>14625</v>
      </c>
      <c r="D4458" s="22" t="s">
        <v>3946</v>
      </c>
      <c r="E4458" s="22" t="s">
        <v>14626</v>
      </c>
      <c r="F4458" s="22" t="s">
        <v>3697</v>
      </c>
      <c r="G4458" s="22">
        <v>1</v>
      </c>
      <c r="H4458" s="22">
        <v>50</v>
      </c>
    </row>
    <row r="4459" spans="1:8">
      <c r="A4459" s="22" t="s">
        <v>14627</v>
      </c>
      <c r="B4459" s="22" t="s">
        <v>19323</v>
      </c>
      <c r="C4459" s="22" t="s">
        <v>14628</v>
      </c>
      <c r="D4459" s="22" t="s">
        <v>10662</v>
      </c>
      <c r="F4459" s="22" t="s">
        <v>3697</v>
      </c>
      <c r="H4459" s="22" t="s">
        <v>8</v>
      </c>
    </row>
    <row r="4460" spans="1:8">
      <c r="A4460" s="22" t="s">
        <v>14629</v>
      </c>
      <c r="B4460" s="22" t="s">
        <v>20344</v>
      </c>
      <c r="C4460" s="22" t="s">
        <v>14630</v>
      </c>
      <c r="D4460" s="22" t="s">
        <v>7790</v>
      </c>
      <c r="E4460" s="22" t="s">
        <v>14631</v>
      </c>
      <c r="F4460" s="22" t="s">
        <v>3697</v>
      </c>
      <c r="H4460" s="22">
        <v>598</v>
      </c>
    </row>
    <row r="4461" spans="1:8">
      <c r="A4461" s="22" t="s">
        <v>14632</v>
      </c>
      <c r="B4461" s="22" t="s">
        <v>19474</v>
      </c>
      <c r="C4461" s="22" t="s">
        <v>14633</v>
      </c>
      <c r="D4461" s="22" t="s">
        <v>6717</v>
      </c>
      <c r="E4461" s="22" t="s">
        <v>14634</v>
      </c>
      <c r="F4461" s="22" t="s">
        <v>3697</v>
      </c>
      <c r="G4461" s="22">
        <v>2</v>
      </c>
      <c r="H4461" s="22" t="s">
        <v>8</v>
      </c>
    </row>
    <row r="4462" spans="1:8">
      <c r="A4462" s="22" t="s">
        <v>14635</v>
      </c>
      <c r="B4462" s="22" t="s">
        <v>18755</v>
      </c>
      <c r="C4462" s="22" t="s">
        <v>14636</v>
      </c>
      <c r="D4462" s="22" t="s">
        <v>4741</v>
      </c>
      <c r="F4462" s="22" t="s">
        <v>3715</v>
      </c>
      <c r="H4462" s="22" t="s">
        <v>8</v>
      </c>
    </row>
    <row r="4463" spans="1:8">
      <c r="A4463" s="22" t="s">
        <v>14637</v>
      </c>
      <c r="B4463" s="22" t="s">
        <v>21236</v>
      </c>
      <c r="C4463" s="22" t="s">
        <v>14638</v>
      </c>
      <c r="D4463" s="22" t="s">
        <v>4242</v>
      </c>
      <c r="E4463" s="22" t="s">
        <v>14639</v>
      </c>
      <c r="F4463" s="22" t="s">
        <v>3697</v>
      </c>
      <c r="H4463" s="22">
        <v>1849</v>
      </c>
    </row>
    <row r="4464" spans="1:8">
      <c r="A4464" s="22" t="s">
        <v>14640</v>
      </c>
      <c r="B4464" s="22" t="s">
        <v>18700</v>
      </c>
      <c r="C4464" s="22" t="s">
        <v>14641</v>
      </c>
      <c r="D4464" s="22" t="s">
        <v>5402</v>
      </c>
      <c r="F4464" s="22" t="s">
        <v>3715</v>
      </c>
      <c r="H4464" s="22" t="s">
        <v>8</v>
      </c>
    </row>
    <row r="4465" spans="1:8">
      <c r="A4465" s="22" t="s">
        <v>14642</v>
      </c>
      <c r="B4465" s="22" t="s">
        <v>18618</v>
      </c>
      <c r="C4465" s="22" t="s">
        <v>14643</v>
      </c>
      <c r="D4465" s="22" t="s">
        <v>3935</v>
      </c>
      <c r="E4465" s="22" t="s">
        <v>14644</v>
      </c>
      <c r="F4465" s="22" t="s">
        <v>3697</v>
      </c>
      <c r="H4465" s="22">
        <v>2212</v>
      </c>
    </row>
    <row r="4466" spans="1:8">
      <c r="A4466" s="22" t="s">
        <v>14645</v>
      </c>
      <c r="B4466" s="22" t="s">
        <v>21237</v>
      </c>
      <c r="C4466" s="22" t="s">
        <v>14646</v>
      </c>
      <c r="D4466" s="22" t="s">
        <v>6940</v>
      </c>
      <c r="F4466" s="22" t="s">
        <v>3711</v>
      </c>
      <c r="H4466" s="22" t="s">
        <v>8</v>
      </c>
    </row>
    <row r="4467" spans="1:8">
      <c r="A4467" s="22" t="s">
        <v>14647</v>
      </c>
      <c r="B4467" s="22" t="s">
        <v>21238</v>
      </c>
      <c r="C4467" s="22" t="s">
        <v>14648</v>
      </c>
      <c r="D4467" s="22" t="s">
        <v>3931</v>
      </c>
      <c r="F4467" s="22" t="s">
        <v>3730</v>
      </c>
      <c r="H4467" s="22" t="s">
        <v>8</v>
      </c>
    </row>
    <row r="4468" spans="1:8">
      <c r="A4468" s="22" t="s">
        <v>14649</v>
      </c>
      <c r="B4468" s="22" t="s">
        <v>21239</v>
      </c>
      <c r="C4468" s="22" t="s">
        <v>14650</v>
      </c>
      <c r="D4468" s="22" t="s">
        <v>4302</v>
      </c>
      <c r="E4468" s="22" t="s">
        <v>14651</v>
      </c>
      <c r="F4468" s="22" t="s">
        <v>3697</v>
      </c>
      <c r="H4468" s="22">
        <v>2121</v>
      </c>
    </row>
    <row r="4469" spans="1:8">
      <c r="A4469" s="22" t="s">
        <v>14652</v>
      </c>
      <c r="B4469" s="22" t="s">
        <v>21240</v>
      </c>
      <c r="C4469" s="22" t="s">
        <v>14653</v>
      </c>
      <c r="D4469" s="22" t="s">
        <v>6306</v>
      </c>
      <c r="E4469" s="22" t="s">
        <v>14654</v>
      </c>
      <c r="F4469" s="22" t="s">
        <v>3697</v>
      </c>
      <c r="H4469" s="22" t="s">
        <v>8</v>
      </c>
    </row>
    <row r="4470" spans="1:8">
      <c r="A4470" s="22" t="s">
        <v>14655</v>
      </c>
      <c r="B4470" s="22" t="s">
        <v>21241</v>
      </c>
      <c r="C4470" s="22" t="s">
        <v>14656</v>
      </c>
      <c r="D4470" s="22" t="s">
        <v>4051</v>
      </c>
      <c r="F4470" s="22" t="s">
        <v>3730</v>
      </c>
      <c r="H4470" s="22" t="s">
        <v>8</v>
      </c>
    </row>
    <row r="4471" spans="1:8">
      <c r="A4471" s="22" t="s">
        <v>14657</v>
      </c>
      <c r="B4471" s="22" t="s">
        <v>18715</v>
      </c>
      <c r="C4471" s="22" t="s">
        <v>14658</v>
      </c>
      <c r="D4471" s="22" t="s">
        <v>3986</v>
      </c>
      <c r="E4471" s="22" t="s">
        <v>14659</v>
      </c>
      <c r="F4471" s="22" t="s">
        <v>3697</v>
      </c>
      <c r="H4471" s="22" t="s">
        <v>8</v>
      </c>
    </row>
    <row r="4472" spans="1:8">
      <c r="A4472" s="22" t="s">
        <v>14660</v>
      </c>
      <c r="B4472" s="22" t="s">
        <v>21242</v>
      </c>
      <c r="C4472" s="22" t="s">
        <v>14661</v>
      </c>
      <c r="D4472" s="22" t="s">
        <v>5774</v>
      </c>
      <c r="F4472" s="22" t="s">
        <v>3730</v>
      </c>
      <c r="H4472" s="22" t="s">
        <v>8</v>
      </c>
    </row>
    <row r="4473" spans="1:8">
      <c r="A4473" s="22" t="s">
        <v>14662</v>
      </c>
      <c r="B4473" s="22" t="s">
        <v>20227</v>
      </c>
      <c r="C4473" s="22" t="s">
        <v>14663</v>
      </c>
      <c r="D4473" s="22" t="s">
        <v>3704</v>
      </c>
      <c r="F4473" s="22" t="s">
        <v>3730</v>
      </c>
      <c r="H4473" s="22" t="s">
        <v>8</v>
      </c>
    </row>
    <row r="4474" spans="1:8">
      <c r="A4474" s="22" t="s">
        <v>14664</v>
      </c>
      <c r="B4474" s="22" t="s">
        <v>21243</v>
      </c>
      <c r="C4474" s="22" t="s">
        <v>14665</v>
      </c>
      <c r="D4474" s="22" t="s">
        <v>5069</v>
      </c>
      <c r="F4474" s="22" t="s">
        <v>3697</v>
      </c>
      <c r="H4474" s="22" t="s">
        <v>8</v>
      </c>
    </row>
    <row r="4475" spans="1:8">
      <c r="A4475" s="22" t="s">
        <v>14666</v>
      </c>
      <c r="B4475" s="22" t="s">
        <v>18671</v>
      </c>
      <c r="C4475" s="22" t="s">
        <v>25082</v>
      </c>
      <c r="D4475" s="22" t="s">
        <v>5410</v>
      </c>
      <c r="E4475" s="22" t="s">
        <v>25083</v>
      </c>
      <c r="F4475" s="22" t="s">
        <v>3697</v>
      </c>
      <c r="H4475" s="22">
        <v>1913</v>
      </c>
    </row>
    <row r="4476" spans="1:8">
      <c r="A4476" s="22" t="s">
        <v>14667</v>
      </c>
      <c r="B4476" s="22" t="s">
        <v>19381</v>
      </c>
      <c r="C4476" s="22" t="s">
        <v>14668</v>
      </c>
      <c r="D4476" s="22" t="s">
        <v>7777</v>
      </c>
      <c r="E4476" s="22" t="s">
        <v>14669</v>
      </c>
      <c r="F4476" s="22" t="s">
        <v>3697</v>
      </c>
      <c r="H4476" s="22">
        <v>1713</v>
      </c>
    </row>
    <row r="4477" spans="1:8">
      <c r="A4477" s="22" t="s">
        <v>14670</v>
      </c>
      <c r="B4477" s="22" t="s">
        <v>21244</v>
      </c>
      <c r="C4477" s="22" t="s">
        <v>14671</v>
      </c>
      <c r="D4477" s="22" t="s">
        <v>5582</v>
      </c>
      <c r="F4477" s="22" t="s">
        <v>3715</v>
      </c>
      <c r="H4477" s="22" t="s">
        <v>8</v>
      </c>
    </row>
    <row r="4478" spans="1:8">
      <c r="A4478" s="22" t="s">
        <v>14672</v>
      </c>
      <c r="B4478" s="22" t="s">
        <v>21245</v>
      </c>
      <c r="C4478" s="22" t="s">
        <v>14673</v>
      </c>
      <c r="D4478" s="22" t="s">
        <v>3714</v>
      </c>
      <c r="F4478" s="22" t="s">
        <v>3715</v>
      </c>
      <c r="H4478" s="22" t="s">
        <v>8</v>
      </c>
    </row>
    <row r="4479" spans="1:8">
      <c r="A4479" s="22" t="s">
        <v>14674</v>
      </c>
      <c r="B4479" s="22" t="s">
        <v>21223</v>
      </c>
      <c r="C4479" s="22" t="s">
        <v>14675</v>
      </c>
      <c r="D4479" s="22" t="s">
        <v>4223</v>
      </c>
      <c r="E4479" s="22" t="s">
        <v>14676</v>
      </c>
      <c r="F4479" s="22" t="s">
        <v>3697</v>
      </c>
      <c r="H4479" s="22" t="s">
        <v>8</v>
      </c>
    </row>
    <row r="4480" spans="1:8">
      <c r="A4480" s="22" t="s">
        <v>14677</v>
      </c>
      <c r="B4480" s="22" t="s">
        <v>21246</v>
      </c>
      <c r="C4480" s="22" t="s">
        <v>14678</v>
      </c>
      <c r="D4480" s="22" t="s">
        <v>4051</v>
      </c>
      <c r="F4480" s="22" t="s">
        <v>3730</v>
      </c>
      <c r="H4480" s="22" t="s">
        <v>8</v>
      </c>
    </row>
    <row r="4481" spans="1:8">
      <c r="A4481" s="22" t="s">
        <v>14679</v>
      </c>
      <c r="B4481" s="22" t="s">
        <v>20436</v>
      </c>
      <c r="C4481" s="22" t="s">
        <v>14680</v>
      </c>
      <c r="D4481" s="22" t="s">
        <v>3738</v>
      </c>
      <c r="E4481" s="22" t="s">
        <v>14681</v>
      </c>
      <c r="F4481" s="22" t="s">
        <v>3707</v>
      </c>
      <c r="H4481" s="22" t="s">
        <v>8</v>
      </c>
    </row>
    <row r="4482" spans="1:8">
      <c r="A4482" s="22" t="s">
        <v>14682</v>
      </c>
      <c r="B4482" s="22" t="s">
        <v>21247</v>
      </c>
      <c r="C4482" s="22" t="s">
        <v>14683</v>
      </c>
      <c r="D4482" s="22" t="s">
        <v>3865</v>
      </c>
      <c r="E4482" s="22" t="s">
        <v>14684</v>
      </c>
      <c r="F4482" s="22" t="s">
        <v>3697</v>
      </c>
      <c r="H4482" s="22">
        <v>958</v>
      </c>
    </row>
    <row r="4483" spans="1:8">
      <c r="A4483" s="22" t="s">
        <v>14685</v>
      </c>
      <c r="B4483" s="22" t="s">
        <v>25084</v>
      </c>
      <c r="C4483" s="22" t="s">
        <v>25085</v>
      </c>
      <c r="D4483" s="22" t="s">
        <v>4206</v>
      </c>
      <c r="F4483" s="22" t="s">
        <v>3730</v>
      </c>
      <c r="H4483" s="22" t="s">
        <v>8</v>
      </c>
    </row>
    <row r="4484" spans="1:8">
      <c r="A4484" s="22" t="s">
        <v>14686</v>
      </c>
      <c r="B4484" s="22" t="s">
        <v>18877</v>
      </c>
      <c r="C4484" s="22" t="s">
        <v>25086</v>
      </c>
      <c r="D4484" s="22" t="s">
        <v>6306</v>
      </c>
      <c r="F4484" s="22" t="s">
        <v>3705</v>
      </c>
      <c r="H4484" s="22">
        <v>1855</v>
      </c>
    </row>
    <row r="4485" spans="1:8">
      <c r="A4485" s="22" t="s">
        <v>14687</v>
      </c>
      <c r="B4485" s="22" t="s">
        <v>21248</v>
      </c>
      <c r="C4485" s="22" t="s">
        <v>14688</v>
      </c>
      <c r="D4485" s="22" t="s">
        <v>6222</v>
      </c>
      <c r="E4485" s="22" t="s">
        <v>14689</v>
      </c>
      <c r="F4485" s="22" t="s">
        <v>3697</v>
      </c>
      <c r="H4485" s="22">
        <v>1728</v>
      </c>
    </row>
    <row r="4486" spans="1:8">
      <c r="A4486" s="22" t="s">
        <v>14690</v>
      </c>
      <c r="B4486" s="22" t="s">
        <v>21249</v>
      </c>
      <c r="C4486" s="22" t="s">
        <v>14691</v>
      </c>
      <c r="D4486" s="22" t="s">
        <v>3785</v>
      </c>
      <c r="E4486" s="22" t="s">
        <v>14692</v>
      </c>
      <c r="F4486" s="22" t="s">
        <v>3697</v>
      </c>
      <c r="G4486" s="22">
        <v>1</v>
      </c>
      <c r="H4486" s="22">
        <v>246</v>
      </c>
    </row>
    <row r="4487" spans="1:8">
      <c r="A4487" s="22" t="s">
        <v>14693</v>
      </c>
      <c r="B4487" s="22" t="s">
        <v>18621</v>
      </c>
      <c r="C4487" s="22" t="s">
        <v>14694</v>
      </c>
      <c r="D4487" s="22" t="s">
        <v>8324</v>
      </c>
      <c r="F4487" s="22" t="s">
        <v>3715</v>
      </c>
      <c r="H4487" s="22" t="s">
        <v>8</v>
      </c>
    </row>
    <row r="4488" spans="1:8">
      <c r="A4488" s="22" t="s">
        <v>14695</v>
      </c>
      <c r="B4488" s="22" t="s">
        <v>19779</v>
      </c>
      <c r="C4488" s="22" t="s">
        <v>14696</v>
      </c>
      <c r="D4488" s="22" t="s">
        <v>4026</v>
      </c>
      <c r="E4488" s="22" t="s">
        <v>14697</v>
      </c>
      <c r="F4488" s="22" t="s">
        <v>3697</v>
      </c>
      <c r="G4488" s="22">
        <v>1</v>
      </c>
      <c r="H4488" s="22">
        <v>1807</v>
      </c>
    </row>
    <row r="4489" spans="1:8">
      <c r="A4489" s="22" t="s">
        <v>14698</v>
      </c>
      <c r="B4489" s="22" t="s">
        <v>21250</v>
      </c>
      <c r="C4489" s="22" t="s">
        <v>14699</v>
      </c>
      <c r="D4489" s="22" t="s">
        <v>6488</v>
      </c>
      <c r="E4489" s="22" t="s">
        <v>14700</v>
      </c>
      <c r="F4489" s="22" t="s">
        <v>3697</v>
      </c>
      <c r="H4489" s="22">
        <v>2521</v>
      </c>
    </row>
    <row r="4490" spans="1:8">
      <c r="A4490" s="22" t="s">
        <v>14701</v>
      </c>
      <c r="B4490" s="22" t="s">
        <v>21251</v>
      </c>
      <c r="C4490" s="22" t="s">
        <v>14702</v>
      </c>
      <c r="D4490" s="22" t="s">
        <v>3831</v>
      </c>
      <c r="E4490" s="22" t="s">
        <v>14703</v>
      </c>
      <c r="F4490" s="22" t="s">
        <v>3697</v>
      </c>
      <c r="H4490" s="22">
        <v>237</v>
      </c>
    </row>
    <row r="4491" spans="1:8">
      <c r="A4491" s="22" t="s">
        <v>14704</v>
      </c>
      <c r="B4491" s="22" t="s">
        <v>21252</v>
      </c>
      <c r="C4491" s="22" t="s">
        <v>14705</v>
      </c>
      <c r="D4491" s="22" t="s">
        <v>3695</v>
      </c>
      <c r="F4491" s="22" t="s">
        <v>3715</v>
      </c>
      <c r="H4491" s="22" t="s">
        <v>8</v>
      </c>
    </row>
    <row r="4492" spans="1:8">
      <c r="A4492" s="22" t="s">
        <v>14706</v>
      </c>
      <c r="B4492" s="22" t="s">
        <v>18990</v>
      </c>
      <c r="C4492" s="22" t="s">
        <v>14707</v>
      </c>
      <c r="D4492" s="22" t="s">
        <v>6646</v>
      </c>
      <c r="E4492" s="22" t="s">
        <v>14708</v>
      </c>
      <c r="F4492" s="22" t="s">
        <v>3697</v>
      </c>
      <c r="H4492" s="22">
        <v>1751</v>
      </c>
    </row>
    <row r="4493" spans="1:8">
      <c r="A4493" s="22" t="s">
        <v>14709</v>
      </c>
      <c r="B4493" s="22" t="s">
        <v>20399</v>
      </c>
      <c r="C4493" s="22" t="s">
        <v>14710</v>
      </c>
      <c r="D4493" s="22" t="s">
        <v>6297</v>
      </c>
      <c r="E4493" s="22" t="s">
        <v>14711</v>
      </c>
      <c r="F4493" s="22" t="s">
        <v>3697</v>
      </c>
      <c r="H4493" s="22">
        <v>1126</v>
      </c>
    </row>
    <row r="4494" spans="1:8">
      <c r="A4494" s="22" t="s">
        <v>14712</v>
      </c>
      <c r="B4494" s="22" t="s">
        <v>19127</v>
      </c>
      <c r="C4494" s="22" t="s">
        <v>14713</v>
      </c>
      <c r="D4494" s="22" t="s">
        <v>4460</v>
      </c>
      <c r="E4494" s="22" t="s">
        <v>14714</v>
      </c>
      <c r="F4494" s="22" t="s">
        <v>3697</v>
      </c>
      <c r="H4494" s="22">
        <v>2131</v>
      </c>
    </row>
    <row r="4495" spans="1:8">
      <c r="A4495" s="22" t="s">
        <v>14715</v>
      </c>
      <c r="B4495" s="22" t="s">
        <v>19376</v>
      </c>
      <c r="C4495" s="22" t="s">
        <v>14716</v>
      </c>
      <c r="D4495" s="22" t="s">
        <v>6333</v>
      </c>
      <c r="E4495" s="22" t="s">
        <v>14717</v>
      </c>
      <c r="F4495" s="22" t="s">
        <v>3697</v>
      </c>
      <c r="H4495" s="22">
        <v>1208</v>
      </c>
    </row>
    <row r="4496" spans="1:8">
      <c r="A4496" s="22" t="s">
        <v>14718</v>
      </c>
      <c r="B4496" s="22" t="s">
        <v>21253</v>
      </c>
      <c r="C4496" s="22" t="s">
        <v>14719</v>
      </c>
      <c r="D4496" s="22" t="s">
        <v>14720</v>
      </c>
      <c r="E4496" s="22" t="s">
        <v>14721</v>
      </c>
      <c r="F4496" s="22" t="s">
        <v>3697</v>
      </c>
      <c r="G4496" s="22">
        <v>1</v>
      </c>
      <c r="H4496" s="22">
        <v>2571</v>
      </c>
    </row>
    <row r="4497" spans="1:8">
      <c r="A4497" s="22" t="s">
        <v>14722</v>
      </c>
      <c r="B4497" s="22" t="s">
        <v>21254</v>
      </c>
      <c r="C4497" s="22" t="s">
        <v>14723</v>
      </c>
      <c r="D4497" s="22" t="s">
        <v>3922</v>
      </c>
      <c r="E4497" s="22" t="s">
        <v>14724</v>
      </c>
      <c r="F4497" s="22" t="s">
        <v>3697</v>
      </c>
      <c r="G4497" s="22">
        <v>1</v>
      </c>
      <c r="H4497" s="22">
        <v>2295</v>
      </c>
    </row>
    <row r="4498" spans="1:8">
      <c r="A4498" s="22" t="s">
        <v>14725</v>
      </c>
      <c r="B4498" s="22" t="s">
        <v>21255</v>
      </c>
      <c r="C4498" s="22" t="s">
        <v>14726</v>
      </c>
      <c r="D4498" s="22" t="s">
        <v>5323</v>
      </c>
      <c r="F4498" s="22" t="s">
        <v>3711</v>
      </c>
      <c r="H4498" s="22" t="s">
        <v>8</v>
      </c>
    </row>
    <row r="4499" spans="1:8">
      <c r="A4499" s="22" t="s">
        <v>14727</v>
      </c>
      <c r="B4499" s="22" t="s">
        <v>21256</v>
      </c>
      <c r="C4499" s="22" t="s">
        <v>14728</v>
      </c>
      <c r="D4499" s="22" t="s">
        <v>4323</v>
      </c>
      <c r="E4499" s="22" t="s">
        <v>14729</v>
      </c>
      <c r="F4499" s="22" t="s">
        <v>3697</v>
      </c>
      <c r="H4499" s="22" t="s">
        <v>8</v>
      </c>
    </row>
    <row r="4500" spans="1:8">
      <c r="A4500" s="22" t="s">
        <v>14730</v>
      </c>
      <c r="B4500" s="22" t="s">
        <v>18638</v>
      </c>
      <c r="C4500" s="22" t="s">
        <v>25087</v>
      </c>
      <c r="D4500" s="22" t="s">
        <v>4293</v>
      </c>
      <c r="E4500" s="22" t="s">
        <v>25088</v>
      </c>
      <c r="F4500" s="22" t="s">
        <v>3697</v>
      </c>
      <c r="H4500" s="22">
        <v>18</v>
      </c>
    </row>
    <row r="4501" spans="1:8">
      <c r="A4501" s="22" t="s">
        <v>14731</v>
      </c>
      <c r="B4501" s="22" t="s">
        <v>21257</v>
      </c>
      <c r="C4501" s="22" t="s">
        <v>14732</v>
      </c>
      <c r="D4501" s="22" t="s">
        <v>4145</v>
      </c>
      <c r="F4501" s="22" t="s">
        <v>3711</v>
      </c>
      <c r="H4501" s="22" t="s">
        <v>8</v>
      </c>
    </row>
    <row r="4502" spans="1:8">
      <c r="A4502" s="22" t="s">
        <v>14733</v>
      </c>
      <c r="B4502" s="22" t="s">
        <v>18923</v>
      </c>
      <c r="C4502" s="22" t="s">
        <v>14734</v>
      </c>
      <c r="D4502" s="22" t="s">
        <v>14735</v>
      </c>
      <c r="E4502" s="22" t="s">
        <v>14736</v>
      </c>
      <c r="F4502" s="22" t="s">
        <v>3711</v>
      </c>
      <c r="H4502" s="22" t="s">
        <v>8</v>
      </c>
    </row>
    <row r="4503" spans="1:8">
      <c r="A4503" s="22" t="s">
        <v>14737</v>
      </c>
      <c r="B4503" s="22" t="s">
        <v>21258</v>
      </c>
      <c r="C4503" s="22" t="s">
        <v>14738</v>
      </c>
      <c r="D4503" s="22" t="s">
        <v>3844</v>
      </c>
      <c r="F4503" s="22" t="s">
        <v>3730</v>
      </c>
      <c r="H4503" s="22" t="s">
        <v>8</v>
      </c>
    </row>
    <row r="4504" spans="1:8">
      <c r="A4504" s="22" t="s">
        <v>14739</v>
      </c>
      <c r="B4504" s="22" t="s">
        <v>18668</v>
      </c>
      <c r="C4504" s="22" t="s">
        <v>14740</v>
      </c>
      <c r="D4504" s="22" t="s">
        <v>4466</v>
      </c>
      <c r="F4504" s="22" t="s">
        <v>3715</v>
      </c>
      <c r="H4504" s="22" t="s">
        <v>8</v>
      </c>
    </row>
    <row r="4505" spans="1:8">
      <c r="A4505" s="22" t="s">
        <v>14741</v>
      </c>
      <c r="B4505" s="22" t="s">
        <v>21259</v>
      </c>
      <c r="C4505" s="22" t="s">
        <v>14742</v>
      </c>
      <c r="D4505" s="22" t="s">
        <v>3803</v>
      </c>
      <c r="F4505" s="22" t="s">
        <v>3711</v>
      </c>
      <c r="H4505" s="22" t="s">
        <v>8</v>
      </c>
    </row>
    <row r="4506" spans="1:8">
      <c r="A4506" s="22" t="s">
        <v>14743</v>
      </c>
      <c r="B4506" s="22" t="s">
        <v>21260</v>
      </c>
      <c r="C4506" s="22" t="s">
        <v>14744</v>
      </c>
      <c r="D4506" s="22" t="s">
        <v>4088</v>
      </c>
      <c r="F4506" s="22" t="s">
        <v>3711</v>
      </c>
      <c r="H4506" s="22" t="s">
        <v>8</v>
      </c>
    </row>
    <row r="4507" spans="1:8">
      <c r="A4507" s="22" t="s">
        <v>14745</v>
      </c>
      <c r="B4507" s="22" t="s">
        <v>25089</v>
      </c>
      <c r="C4507" s="22" t="s">
        <v>25090</v>
      </c>
      <c r="D4507" s="22" t="s">
        <v>25091</v>
      </c>
      <c r="E4507" s="22" t="s">
        <v>25092</v>
      </c>
      <c r="F4507" s="22" t="s">
        <v>3697</v>
      </c>
      <c r="H4507" s="22">
        <v>2532</v>
      </c>
    </row>
    <row r="4508" spans="1:8">
      <c r="A4508" s="22" t="s">
        <v>14746</v>
      </c>
      <c r="B4508" s="22" t="s">
        <v>21261</v>
      </c>
      <c r="C4508" s="22" t="s">
        <v>14747</v>
      </c>
      <c r="D4508" s="22" t="s">
        <v>6200</v>
      </c>
      <c r="F4508" s="22" t="s">
        <v>3715</v>
      </c>
      <c r="H4508" s="22" t="s">
        <v>8</v>
      </c>
    </row>
    <row r="4509" spans="1:8">
      <c r="A4509" s="22" t="s">
        <v>14748</v>
      </c>
      <c r="B4509" s="22" t="s">
        <v>21262</v>
      </c>
      <c r="C4509" s="22" t="s">
        <v>14749</v>
      </c>
      <c r="D4509" s="22" t="s">
        <v>14750</v>
      </c>
      <c r="F4509" s="22" t="s">
        <v>3711</v>
      </c>
      <c r="H4509" s="22" t="s">
        <v>8</v>
      </c>
    </row>
    <row r="4510" spans="1:8">
      <c r="A4510" s="22" t="s">
        <v>14751</v>
      </c>
      <c r="B4510" s="22" t="s">
        <v>20494</v>
      </c>
      <c r="C4510" s="22" t="s">
        <v>25093</v>
      </c>
      <c r="D4510" s="22" t="s">
        <v>7575</v>
      </c>
      <c r="F4510" s="22" t="s">
        <v>3730</v>
      </c>
      <c r="H4510" s="22" t="s">
        <v>8</v>
      </c>
    </row>
    <row r="4511" spans="1:8">
      <c r="A4511" s="22" t="s">
        <v>14752</v>
      </c>
      <c r="B4511" s="22" t="s">
        <v>25094</v>
      </c>
      <c r="C4511" s="22" t="s">
        <v>25095</v>
      </c>
      <c r="D4511" s="22" t="s">
        <v>3714</v>
      </c>
      <c r="F4511" s="22" t="s">
        <v>3715</v>
      </c>
      <c r="H4511" s="22" t="s">
        <v>8</v>
      </c>
    </row>
    <row r="4512" spans="1:8">
      <c r="A4512" s="22" t="s">
        <v>14753</v>
      </c>
      <c r="B4512" s="22" t="s">
        <v>20114</v>
      </c>
      <c r="C4512" s="22" t="s">
        <v>25096</v>
      </c>
      <c r="D4512" s="22" t="s">
        <v>5541</v>
      </c>
      <c r="E4512" s="22" t="s">
        <v>25097</v>
      </c>
      <c r="F4512" s="22" t="s">
        <v>3697</v>
      </c>
      <c r="H4512" s="22">
        <v>2159</v>
      </c>
    </row>
    <row r="4513" spans="1:8">
      <c r="A4513" s="22" t="s">
        <v>14754</v>
      </c>
      <c r="B4513" s="22" t="s">
        <v>20932</v>
      </c>
      <c r="C4513" s="22" t="s">
        <v>25098</v>
      </c>
      <c r="D4513" s="22" t="s">
        <v>25099</v>
      </c>
      <c r="F4513" s="22" t="s">
        <v>3697</v>
      </c>
      <c r="H4513" s="22" t="s">
        <v>8</v>
      </c>
    </row>
    <row r="4514" spans="1:8">
      <c r="A4514" s="22" t="s">
        <v>14755</v>
      </c>
      <c r="B4514" s="22" t="s">
        <v>25100</v>
      </c>
      <c r="C4514" s="22" t="s">
        <v>25101</v>
      </c>
      <c r="D4514" s="22" t="s">
        <v>5282</v>
      </c>
      <c r="E4514" s="22" t="s">
        <v>25102</v>
      </c>
      <c r="F4514" s="22" t="s">
        <v>3697</v>
      </c>
      <c r="H4514" s="22">
        <v>2271</v>
      </c>
    </row>
    <row r="4515" spans="1:8">
      <c r="A4515" s="22" t="s">
        <v>14756</v>
      </c>
      <c r="B4515" s="22" t="s">
        <v>19222</v>
      </c>
      <c r="C4515" s="22" t="s">
        <v>25103</v>
      </c>
      <c r="D4515" s="22" t="s">
        <v>3915</v>
      </c>
      <c r="F4515" s="22" t="s">
        <v>3715</v>
      </c>
      <c r="H4515" s="22" t="s">
        <v>8</v>
      </c>
    </row>
    <row r="4516" spans="1:8">
      <c r="A4516" s="22" t="s">
        <v>25104</v>
      </c>
      <c r="B4516" s="22" t="s">
        <v>20014</v>
      </c>
      <c r="C4516" s="22" t="s">
        <v>25105</v>
      </c>
      <c r="D4516" s="22" t="s">
        <v>6602</v>
      </c>
      <c r="F4516" s="22" t="s">
        <v>3730</v>
      </c>
      <c r="H4516" s="22" t="s">
        <v>8</v>
      </c>
    </row>
    <row r="4517" spans="1:8">
      <c r="A4517" s="22" t="s">
        <v>25106</v>
      </c>
      <c r="B4517" s="22" t="s">
        <v>18766</v>
      </c>
      <c r="C4517" s="22" t="s">
        <v>25107</v>
      </c>
      <c r="D4517" s="22" t="s">
        <v>4672</v>
      </c>
      <c r="E4517" s="22" t="s">
        <v>25108</v>
      </c>
      <c r="F4517" s="22" t="s">
        <v>3697</v>
      </c>
      <c r="G4517" s="22">
        <v>1</v>
      </c>
      <c r="H4517" s="22" t="s">
        <v>8</v>
      </c>
    </row>
    <row r="4518" spans="1:8">
      <c r="A4518" s="22" t="s">
        <v>14757</v>
      </c>
      <c r="B4518" s="22" t="s">
        <v>19095</v>
      </c>
      <c r="C4518" s="22" t="s">
        <v>25109</v>
      </c>
      <c r="D4518" s="22" t="s">
        <v>4957</v>
      </c>
      <c r="E4518" s="22" t="s">
        <v>25110</v>
      </c>
      <c r="F4518" s="22" t="s">
        <v>3697</v>
      </c>
      <c r="G4518" s="22">
        <v>1</v>
      </c>
      <c r="H4518" s="22" t="s">
        <v>8</v>
      </c>
    </row>
    <row r="4519" spans="1:8">
      <c r="A4519" s="22" t="s">
        <v>14758</v>
      </c>
      <c r="B4519" s="22" t="s">
        <v>20245</v>
      </c>
      <c r="C4519" s="22" t="s">
        <v>25111</v>
      </c>
      <c r="D4519" s="22" t="s">
        <v>3800</v>
      </c>
      <c r="E4519" s="22" t="s">
        <v>25112</v>
      </c>
      <c r="F4519" s="22" t="s">
        <v>3697</v>
      </c>
      <c r="H4519" s="22">
        <v>2459</v>
      </c>
    </row>
    <row r="4520" spans="1:8">
      <c r="A4520" s="22" t="s">
        <v>14759</v>
      </c>
      <c r="B4520" s="22" t="s">
        <v>25113</v>
      </c>
      <c r="C4520" s="22" t="s">
        <v>25114</v>
      </c>
      <c r="D4520" s="22" t="s">
        <v>3742</v>
      </c>
      <c r="E4520" s="22" t="s">
        <v>25115</v>
      </c>
      <c r="F4520" s="22" t="s">
        <v>3697</v>
      </c>
      <c r="H4520" s="22" t="s">
        <v>8</v>
      </c>
    </row>
    <row r="4521" spans="1:8">
      <c r="A4521" s="22" t="s">
        <v>14760</v>
      </c>
      <c r="B4521" s="22" t="s">
        <v>25116</v>
      </c>
      <c r="C4521" s="22" t="s">
        <v>25117</v>
      </c>
      <c r="D4521" s="22" t="s">
        <v>3990</v>
      </c>
      <c r="E4521" s="22" t="s">
        <v>25118</v>
      </c>
      <c r="F4521" s="22" t="s">
        <v>3697</v>
      </c>
      <c r="H4521" s="22" t="s">
        <v>8</v>
      </c>
    </row>
    <row r="4522" spans="1:8">
      <c r="A4522" s="22" t="s">
        <v>14761</v>
      </c>
      <c r="B4522" s="22" t="s">
        <v>25119</v>
      </c>
      <c r="C4522" s="22" t="s">
        <v>25120</v>
      </c>
      <c r="D4522" s="22" t="s">
        <v>4234</v>
      </c>
      <c r="F4522" s="22" t="s">
        <v>3715</v>
      </c>
      <c r="H4522" s="22" t="s">
        <v>8</v>
      </c>
    </row>
    <row r="4523" spans="1:8">
      <c r="A4523" s="22" t="s">
        <v>14762</v>
      </c>
      <c r="B4523" s="22" t="s">
        <v>21219</v>
      </c>
      <c r="C4523" s="22" t="s">
        <v>25121</v>
      </c>
      <c r="D4523" s="22" t="s">
        <v>6222</v>
      </c>
      <c r="E4523" s="22" t="s">
        <v>25122</v>
      </c>
      <c r="F4523" s="22" t="s">
        <v>3697</v>
      </c>
      <c r="H4523" s="22">
        <v>1727</v>
      </c>
    </row>
    <row r="4524" spans="1:8">
      <c r="A4524" s="22" t="s">
        <v>25123</v>
      </c>
      <c r="B4524" s="22" t="s">
        <v>19090</v>
      </c>
      <c r="C4524" s="22" t="s">
        <v>25124</v>
      </c>
      <c r="D4524" s="22" t="s">
        <v>6717</v>
      </c>
      <c r="F4524" s="22" t="s">
        <v>3715</v>
      </c>
      <c r="H4524" s="22" t="s">
        <v>8</v>
      </c>
    </row>
    <row r="4525" spans="1:8">
      <c r="A4525" s="22" t="s">
        <v>14763</v>
      </c>
      <c r="B4525" s="22" t="s">
        <v>18715</v>
      </c>
      <c r="C4525" s="22" t="s">
        <v>25125</v>
      </c>
      <c r="D4525" s="22" t="s">
        <v>4131</v>
      </c>
      <c r="E4525" s="22" t="s">
        <v>25126</v>
      </c>
      <c r="F4525" s="22" t="s">
        <v>3697</v>
      </c>
      <c r="H4525" s="22">
        <v>701</v>
      </c>
    </row>
    <row r="4526" spans="1:8">
      <c r="A4526" s="22" t="s">
        <v>14764</v>
      </c>
      <c r="B4526" s="22" t="s">
        <v>20191</v>
      </c>
      <c r="C4526" s="22" t="s">
        <v>25127</v>
      </c>
      <c r="D4526" s="22" t="s">
        <v>9151</v>
      </c>
      <c r="F4526" s="22" t="s">
        <v>3711</v>
      </c>
      <c r="H4526" s="22" t="s">
        <v>8</v>
      </c>
    </row>
    <row r="4527" spans="1:8">
      <c r="A4527" s="22" t="s">
        <v>14765</v>
      </c>
      <c r="B4527" s="22" t="s">
        <v>19588</v>
      </c>
      <c r="C4527" s="22" t="s">
        <v>25128</v>
      </c>
      <c r="D4527" s="22" t="s">
        <v>4189</v>
      </c>
      <c r="F4527" s="22" t="s">
        <v>3730</v>
      </c>
      <c r="H4527" s="22" t="s">
        <v>8</v>
      </c>
    </row>
    <row r="4528" spans="1:8">
      <c r="A4528" s="22" t="s">
        <v>14766</v>
      </c>
      <c r="B4528" s="22" t="s">
        <v>25129</v>
      </c>
      <c r="C4528" s="22" t="s">
        <v>25130</v>
      </c>
      <c r="D4528" s="22" t="s">
        <v>3800</v>
      </c>
      <c r="E4528" s="22" t="s">
        <v>25131</v>
      </c>
      <c r="F4528" s="22" t="s">
        <v>3707</v>
      </c>
      <c r="H4528" s="22" t="s">
        <v>8</v>
      </c>
    </row>
    <row r="4529" spans="1:8">
      <c r="A4529" s="22" t="s">
        <v>14767</v>
      </c>
      <c r="B4529" s="22" t="s">
        <v>20014</v>
      </c>
      <c r="C4529" s="22" t="s">
        <v>25132</v>
      </c>
      <c r="D4529" s="22" t="s">
        <v>13668</v>
      </c>
      <c r="F4529" s="22" t="s">
        <v>3730</v>
      </c>
      <c r="H4529" s="22" t="s">
        <v>8</v>
      </c>
    </row>
    <row r="4530" spans="1:8">
      <c r="A4530" s="22" t="s">
        <v>14768</v>
      </c>
      <c r="B4530" s="22" t="s">
        <v>19253</v>
      </c>
      <c r="C4530" s="22" t="s">
        <v>14769</v>
      </c>
      <c r="D4530" s="22" t="s">
        <v>4022</v>
      </c>
      <c r="F4530" s="22" t="s">
        <v>3715</v>
      </c>
      <c r="H4530" s="22" t="s">
        <v>8</v>
      </c>
    </row>
    <row r="4531" spans="1:8">
      <c r="A4531" s="22" t="s">
        <v>14770</v>
      </c>
      <c r="B4531" s="22" t="s">
        <v>21263</v>
      </c>
      <c r="C4531" s="22" t="s">
        <v>14771</v>
      </c>
      <c r="D4531" s="22" t="s">
        <v>13160</v>
      </c>
      <c r="E4531" s="22" t="s">
        <v>14772</v>
      </c>
      <c r="F4531" s="22" t="s">
        <v>3697</v>
      </c>
      <c r="H4531" s="22">
        <v>602</v>
      </c>
    </row>
    <row r="4532" spans="1:8">
      <c r="A4532" s="22" t="s">
        <v>14773</v>
      </c>
      <c r="B4532" s="22" t="s">
        <v>21264</v>
      </c>
      <c r="C4532" s="22" t="s">
        <v>14774</v>
      </c>
      <c r="D4532" s="22" t="s">
        <v>4574</v>
      </c>
      <c r="F4532" s="22" t="s">
        <v>3697</v>
      </c>
      <c r="H4532" s="22" t="s">
        <v>8</v>
      </c>
    </row>
    <row r="4533" spans="1:8">
      <c r="A4533" s="22" t="s">
        <v>14775</v>
      </c>
      <c r="B4533" s="22" t="s">
        <v>18596</v>
      </c>
      <c r="C4533" s="22" t="s">
        <v>14776</v>
      </c>
      <c r="D4533" s="22" t="s">
        <v>3800</v>
      </c>
      <c r="E4533" s="22" t="s">
        <v>14777</v>
      </c>
      <c r="F4533" s="22" t="s">
        <v>3697</v>
      </c>
      <c r="H4533" s="22" t="s">
        <v>8</v>
      </c>
    </row>
    <row r="4534" spans="1:8">
      <c r="A4534" s="22" t="s">
        <v>14778</v>
      </c>
      <c r="B4534" s="22" t="s">
        <v>19798</v>
      </c>
      <c r="C4534" s="22" t="s">
        <v>14779</v>
      </c>
      <c r="D4534" s="22" t="s">
        <v>4046</v>
      </c>
      <c r="E4534" s="22" t="s">
        <v>14780</v>
      </c>
      <c r="F4534" s="22" t="s">
        <v>3697</v>
      </c>
      <c r="H4534" s="22">
        <v>1396</v>
      </c>
    </row>
    <row r="4535" spans="1:8">
      <c r="A4535" s="22" t="s">
        <v>14781</v>
      </c>
      <c r="B4535" s="22" t="s">
        <v>21265</v>
      </c>
      <c r="C4535" s="22" t="s">
        <v>14782</v>
      </c>
      <c r="D4535" s="22" t="s">
        <v>6200</v>
      </c>
      <c r="F4535" s="22" t="s">
        <v>3730</v>
      </c>
      <c r="H4535" s="22" t="s">
        <v>8</v>
      </c>
    </row>
    <row r="4536" spans="1:8">
      <c r="A4536" s="22" t="s">
        <v>14783</v>
      </c>
      <c r="B4536" s="22" t="s">
        <v>21266</v>
      </c>
      <c r="C4536" s="22" t="s">
        <v>14784</v>
      </c>
      <c r="D4536" s="22" t="s">
        <v>4088</v>
      </c>
      <c r="F4536" s="22" t="s">
        <v>3707</v>
      </c>
      <c r="H4536" s="22" t="s">
        <v>8</v>
      </c>
    </row>
    <row r="4537" spans="1:8">
      <c r="A4537" s="22" t="s">
        <v>14785</v>
      </c>
      <c r="B4537" s="22" t="s">
        <v>21267</v>
      </c>
      <c r="C4537" s="22" t="s">
        <v>14786</v>
      </c>
      <c r="D4537" s="22" t="s">
        <v>4223</v>
      </c>
      <c r="F4537" s="22" t="s">
        <v>3715</v>
      </c>
      <c r="H4537" s="22" t="s">
        <v>8</v>
      </c>
    </row>
    <row r="4538" spans="1:8">
      <c r="A4538" s="22" t="s">
        <v>14787</v>
      </c>
      <c r="B4538" s="22" t="s">
        <v>21268</v>
      </c>
      <c r="C4538" s="22" t="s">
        <v>14788</v>
      </c>
      <c r="D4538" s="22" t="s">
        <v>4163</v>
      </c>
      <c r="F4538" s="22" t="s">
        <v>3730</v>
      </c>
      <c r="H4538" s="22" t="s">
        <v>8</v>
      </c>
    </row>
    <row r="4539" spans="1:8">
      <c r="A4539" s="22" t="s">
        <v>14789</v>
      </c>
      <c r="B4539" s="22" t="s">
        <v>21269</v>
      </c>
      <c r="C4539" s="22" t="s">
        <v>14790</v>
      </c>
      <c r="D4539" s="22" t="s">
        <v>3695</v>
      </c>
      <c r="F4539" s="22" t="s">
        <v>3715</v>
      </c>
      <c r="H4539" s="22" t="s">
        <v>8</v>
      </c>
    </row>
    <row r="4540" spans="1:8">
      <c r="A4540" s="22" t="s">
        <v>14791</v>
      </c>
      <c r="B4540" s="22" t="s">
        <v>21270</v>
      </c>
      <c r="C4540" s="22" t="s">
        <v>14792</v>
      </c>
      <c r="D4540" s="22" t="s">
        <v>6359</v>
      </c>
      <c r="F4540" s="22" t="s">
        <v>3730</v>
      </c>
      <c r="H4540" s="22" t="s">
        <v>8</v>
      </c>
    </row>
    <row r="4541" spans="1:8">
      <c r="A4541" s="22" t="s">
        <v>14793</v>
      </c>
      <c r="B4541" s="22" t="s">
        <v>20478</v>
      </c>
      <c r="C4541" s="22" t="s">
        <v>14794</v>
      </c>
      <c r="D4541" s="22" t="s">
        <v>4019</v>
      </c>
      <c r="E4541" s="22" t="s">
        <v>14795</v>
      </c>
      <c r="F4541" s="22" t="s">
        <v>3697</v>
      </c>
      <c r="H4541" s="22" t="s">
        <v>8</v>
      </c>
    </row>
    <row r="4542" spans="1:8">
      <c r="A4542" s="22" t="s">
        <v>14796</v>
      </c>
      <c r="B4542" s="22" t="s">
        <v>19331</v>
      </c>
      <c r="C4542" s="22" t="s">
        <v>14797</v>
      </c>
      <c r="D4542" s="22" t="s">
        <v>6343</v>
      </c>
      <c r="E4542" s="22" t="s">
        <v>14798</v>
      </c>
      <c r="F4542" s="22" t="s">
        <v>3697</v>
      </c>
      <c r="H4542" s="22">
        <v>589</v>
      </c>
    </row>
    <row r="4543" spans="1:8">
      <c r="A4543" s="22" t="s">
        <v>14799</v>
      </c>
      <c r="B4543" s="22" t="s">
        <v>21271</v>
      </c>
      <c r="C4543" s="22" t="s">
        <v>14800</v>
      </c>
      <c r="D4543" s="22" t="s">
        <v>4337</v>
      </c>
      <c r="E4543" s="22" t="s">
        <v>14801</v>
      </c>
      <c r="F4543" s="22" t="s">
        <v>3697</v>
      </c>
      <c r="H4543" s="22">
        <v>1371</v>
      </c>
    </row>
    <row r="4544" spans="1:8">
      <c r="A4544" s="22" t="s">
        <v>14802</v>
      </c>
      <c r="B4544" s="22" t="s">
        <v>21272</v>
      </c>
      <c r="C4544" s="22" t="s">
        <v>14803</v>
      </c>
      <c r="D4544" s="22" t="s">
        <v>4007</v>
      </c>
      <c r="E4544" s="22" t="s">
        <v>14804</v>
      </c>
      <c r="F4544" s="22" t="s">
        <v>3697</v>
      </c>
      <c r="G4544" s="22">
        <v>1</v>
      </c>
      <c r="H4544" s="22">
        <v>1812</v>
      </c>
    </row>
    <row r="4545" spans="1:8">
      <c r="A4545" s="22" t="s">
        <v>25133</v>
      </c>
      <c r="B4545" s="22" t="s">
        <v>25134</v>
      </c>
      <c r="C4545" s="22" t="s">
        <v>25135</v>
      </c>
      <c r="D4545" s="22" t="s">
        <v>4628</v>
      </c>
      <c r="E4545" s="22" t="s">
        <v>25136</v>
      </c>
      <c r="F4545" s="22" t="s">
        <v>3697</v>
      </c>
      <c r="H4545" s="22">
        <v>1215</v>
      </c>
    </row>
    <row r="4546" spans="1:8">
      <c r="A4546" s="22" t="s">
        <v>25137</v>
      </c>
      <c r="B4546" s="22" t="s">
        <v>18689</v>
      </c>
      <c r="C4546" s="22" t="s">
        <v>25138</v>
      </c>
      <c r="D4546" s="22" t="s">
        <v>9025</v>
      </c>
      <c r="F4546" s="22" t="s">
        <v>3730</v>
      </c>
      <c r="H4546" s="22" t="s">
        <v>8</v>
      </c>
    </row>
    <row r="4547" spans="1:8">
      <c r="A4547" s="22" t="s">
        <v>25139</v>
      </c>
      <c r="B4547" s="22" t="s">
        <v>25140</v>
      </c>
      <c r="C4547" s="22" t="s">
        <v>25141</v>
      </c>
      <c r="D4547" s="22" t="s">
        <v>25142</v>
      </c>
      <c r="E4547" s="22" t="s">
        <v>25143</v>
      </c>
      <c r="F4547" s="22" t="s">
        <v>3697</v>
      </c>
      <c r="H4547" s="22" t="s">
        <v>8</v>
      </c>
    </row>
    <row r="4548" spans="1:8">
      <c r="A4548" s="22" t="s">
        <v>25144</v>
      </c>
      <c r="B4548" s="22" t="s">
        <v>25145</v>
      </c>
      <c r="C4548" s="22" t="s">
        <v>25146</v>
      </c>
      <c r="D4548" s="22" t="s">
        <v>6717</v>
      </c>
      <c r="F4548" s="22" t="s">
        <v>3730</v>
      </c>
      <c r="H4548" s="22" t="s">
        <v>8</v>
      </c>
    </row>
    <row r="4549" spans="1:8">
      <c r="A4549" s="22" t="s">
        <v>25147</v>
      </c>
      <c r="B4549" s="22" t="s">
        <v>18683</v>
      </c>
      <c r="C4549" s="22" t="s">
        <v>25148</v>
      </c>
      <c r="D4549" s="22" t="s">
        <v>3892</v>
      </c>
      <c r="F4549" s="22" t="s">
        <v>3707</v>
      </c>
      <c r="H4549" s="22" t="s">
        <v>8</v>
      </c>
    </row>
    <row r="4550" spans="1:8">
      <c r="A4550" s="22" t="s">
        <v>25149</v>
      </c>
      <c r="B4550" s="22" t="s">
        <v>19542</v>
      </c>
      <c r="C4550" s="22" t="s">
        <v>25150</v>
      </c>
      <c r="D4550" s="22" t="s">
        <v>3704</v>
      </c>
      <c r="F4550" s="22" t="s">
        <v>3715</v>
      </c>
      <c r="H4550" s="22" t="s">
        <v>8</v>
      </c>
    </row>
    <row r="4551" spans="1:8">
      <c r="A4551" s="22" t="s">
        <v>25151</v>
      </c>
      <c r="B4551" s="22" t="s">
        <v>25152</v>
      </c>
      <c r="C4551" s="22" t="s">
        <v>25153</v>
      </c>
      <c r="D4551" s="22" t="s">
        <v>5717</v>
      </c>
      <c r="F4551" s="22" t="s">
        <v>3715</v>
      </c>
      <c r="H4551" s="22" t="s">
        <v>8</v>
      </c>
    </row>
    <row r="4552" spans="1:8">
      <c r="A4552" s="22" t="s">
        <v>25154</v>
      </c>
      <c r="B4552" s="22" t="s">
        <v>20175</v>
      </c>
      <c r="C4552" s="22" t="s">
        <v>25155</v>
      </c>
      <c r="D4552" s="22" t="s">
        <v>4124</v>
      </c>
      <c r="E4552" s="22" t="s">
        <v>25156</v>
      </c>
      <c r="F4552" s="22" t="s">
        <v>3697</v>
      </c>
      <c r="H4552" s="22">
        <v>1553</v>
      </c>
    </row>
    <row r="4553" spans="1:8">
      <c r="A4553" s="22" t="s">
        <v>25157</v>
      </c>
      <c r="B4553" s="22" t="s">
        <v>25158</v>
      </c>
      <c r="C4553" s="22" t="s">
        <v>25159</v>
      </c>
      <c r="D4553" s="22" t="s">
        <v>5336</v>
      </c>
      <c r="F4553" s="22" t="s">
        <v>3715</v>
      </c>
      <c r="H4553" s="22" t="s">
        <v>8</v>
      </c>
    </row>
    <row r="4554" spans="1:8">
      <c r="A4554" s="22" t="s">
        <v>25160</v>
      </c>
      <c r="B4554" s="22" t="s">
        <v>19023</v>
      </c>
      <c r="C4554" s="22" t="s">
        <v>25161</v>
      </c>
      <c r="D4554" s="22" t="s">
        <v>4888</v>
      </c>
      <c r="F4554" s="22" t="s">
        <v>3715</v>
      </c>
      <c r="H4554" s="22" t="s">
        <v>8</v>
      </c>
    </row>
    <row r="4555" spans="1:8">
      <c r="A4555" s="22" t="s">
        <v>25162</v>
      </c>
      <c r="B4555" s="22" t="s">
        <v>20038</v>
      </c>
      <c r="C4555" s="22" t="s">
        <v>25163</v>
      </c>
      <c r="D4555" s="22" t="s">
        <v>4773</v>
      </c>
      <c r="E4555" s="22" t="s">
        <v>25164</v>
      </c>
      <c r="F4555" s="22" t="s">
        <v>3697</v>
      </c>
      <c r="H4555" s="22" t="s">
        <v>8</v>
      </c>
    </row>
    <row r="4556" spans="1:8">
      <c r="A4556" s="22" t="s">
        <v>25165</v>
      </c>
      <c r="B4556" s="22" t="s">
        <v>20289</v>
      </c>
      <c r="C4556" s="22" t="s">
        <v>25166</v>
      </c>
      <c r="D4556" s="22" t="s">
        <v>3704</v>
      </c>
      <c r="E4556" s="22" t="s">
        <v>25167</v>
      </c>
      <c r="F4556" s="22" t="s">
        <v>3697</v>
      </c>
      <c r="H4556" s="22" t="s">
        <v>8</v>
      </c>
    </row>
    <row r="4557" spans="1:8">
      <c r="A4557" s="22" t="s">
        <v>25168</v>
      </c>
      <c r="B4557" s="22" t="s">
        <v>19118</v>
      </c>
      <c r="C4557" s="22" t="s">
        <v>25169</v>
      </c>
      <c r="D4557" s="22" t="s">
        <v>3964</v>
      </c>
      <c r="E4557" s="22" t="s">
        <v>25170</v>
      </c>
      <c r="F4557" s="22" t="s">
        <v>3697</v>
      </c>
      <c r="H4557" s="22">
        <v>2246</v>
      </c>
    </row>
    <row r="4558" spans="1:8">
      <c r="A4558" s="22" t="s">
        <v>25171</v>
      </c>
      <c r="B4558" s="22" t="s">
        <v>19679</v>
      </c>
      <c r="C4558" s="22" t="s">
        <v>25172</v>
      </c>
      <c r="D4558" s="22" t="s">
        <v>6200</v>
      </c>
      <c r="F4558" s="22" t="s">
        <v>3715</v>
      </c>
      <c r="H4558" s="22" t="s">
        <v>8</v>
      </c>
    </row>
    <row r="4559" spans="1:8">
      <c r="A4559" s="22" t="s">
        <v>25173</v>
      </c>
      <c r="B4559" s="22" t="s">
        <v>25174</v>
      </c>
      <c r="C4559" s="22" t="s">
        <v>25175</v>
      </c>
      <c r="D4559" s="22" t="s">
        <v>4719</v>
      </c>
      <c r="F4559" s="22" t="s">
        <v>3711</v>
      </c>
      <c r="H4559" s="22" t="s">
        <v>8</v>
      </c>
    </row>
    <row r="4560" spans="1:8">
      <c r="A4560" s="22" t="s">
        <v>25176</v>
      </c>
      <c r="B4560" s="22" t="s">
        <v>19067</v>
      </c>
      <c r="C4560" s="22" t="s">
        <v>25177</v>
      </c>
      <c r="D4560" s="22" t="s">
        <v>4957</v>
      </c>
      <c r="E4560" s="22" t="s">
        <v>25178</v>
      </c>
      <c r="F4560" s="22" t="s">
        <v>3697</v>
      </c>
      <c r="H4560" s="22">
        <v>1736</v>
      </c>
    </row>
    <row r="4561" spans="1:8">
      <c r="A4561" s="22" t="s">
        <v>25179</v>
      </c>
      <c r="B4561" s="22" t="s">
        <v>25180</v>
      </c>
      <c r="C4561" s="22" t="s">
        <v>25181</v>
      </c>
      <c r="D4561" s="22" t="s">
        <v>4414</v>
      </c>
      <c r="F4561" s="22" t="s">
        <v>3730</v>
      </c>
      <c r="H4561" s="22" t="s">
        <v>8</v>
      </c>
    </row>
    <row r="4562" spans="1:8">
      <c r="A4562" s="22" t="s">
        <v>25182</v>
      </c>
      <c r="B4562" s="22" t="s">
        <v>19278</v>
      </c>
      <c r="C4562" s="22" t="s">
        <v>25183</v>
      </c>
      <c r="D4562" s="22" t="s">
        <v>13415</v>
      </c>
      <c r="F4562" s="22" t="s">
        <v>3711</v>
      </c>
      <c r="H4562" s="22" t="s">
        <v>8</v>
      </c>
    </row>
    <row r="4563" spans="1:8">
      <c r="A4563" s="22" t="s">
        <v>25184</v>
      </c>
      <c r="B4563" s="22" t="s">
        <v>25185</v>
      </c>
      <c r="C4563" s="22" t="s">
        <v>25186</v>
      </c>
      <c r="D4563" s="22" t="s">
        <v>4974</v>
      </c>
      <c r="F4563" s="22" t="s">
        <v>3711</v>
      </c>
      <c r="H4563" s="22" t="s">
        <v>8</v>
      </c>
    </row>
    <row r="4564" spans="1:8">
      <c r="A4564" s="22" t="s">
        <v>14805</v>
      </c>
      <c r="B4564" s="22" t="s">
        <v>19314</v>
      </c>
      <c r="C4564" s="22" t="s">
        <v>14806</v>
      </c>
      <c r="D4564" s="22" t="s">
        <v>4032</v>
      </c>
      <c r="E4564" s="22" t="s">
        <v>14807</v>
      </c>
      <c r="F4564" s="22" t="s">
        <v>3697</v>
      </c>
      <c r="H4564" s="22">
        <v>1977</v>
      </c>
    </row>
    <row r="4565" spans="1:8">
      <c r="A4565" s="22" t="s">
        <v>14808</v>
      </c>
      <c r="B4565" s="22" t="s">
        <v>21273</v>
      </c>
      <c r="C4565" s="22" t="s">
        <v>14809</v>
      </c>
      <c r="D4565" s="22" t="s">
        <v>4216</v>
      </c>
      <c r="E4565" s="22" t="s">
        <v>14810</v>
      </c>
      <c r="F4565" s="22" t="s">
        <v>3697</v>
      </c>
      <c r="H4565" s="22">
        <v>639</v>
      </c>
    </row>
    <row r="4566" spans="1:8">
      <c r="A4566" s="22" t="s">
        <v>25187</v>
      </c>
      <c r="B4566" s="22" t="s">
        <v>25188</v>
      </c>
      <c r="C4566" s="22" t="s">
        <v>25189</v>
      </c>
      <c r="D4566" s="22" t="s">
        <v>3800</v>
      </c>
      <c r="F4566" s="22" t="s">
        <v>3730</v>
      </c>
      <c r="H4566" s="22" t="s">
        <v>8</v>
      </c>
    </row>
    <row r="4567" spans="1:8">
      <c r="A4567" s="22" t="s">
        <v>25190</v>
      </c>
      <c r="B4567" s="22" t="s">
        <v>20214</v>
      </c>
      <c r="C4567" s="22" t="s">
        <v>25191</v>
      </c>
      <c r="D4567" s="22" t="s">
        <v>6095</v>
      </c>
      <c r="F4567" s="22" t="s">
        <v>3715</v>
      </c>
      <c r="H4567" s="22" t="s">
        <v>8</v>
      </c>
    </row>
    <row r="4568" spans="1:8">
      <c r="A4568" s="22" t="s">
        <v>25192</v>
      </c>
      <c r="B4568" s="22" t="s">
        <v>19335</v>
      </c>
      <c r="C4568" s="22" t="s">
        <v>25193</v>
      </c>
      <c r="D4568" s="22" t="s">
        <v>25194</v>
      </c>
      <c r="E4568" s="22" t="s">
        <v>25195</v>
      </c>
      <c r="F4568" s="22" t="s">
        <v>3697</v>
      </c>
      <c r="H4568" s="22">
        <v>1203</v>
      </c>
    </row>
    <row r="4569" spans="1:8">
      <c r="A4569" s="22" t="s">
        <v>25196</v>
      </c>
      <c r="B4569" s="22" t="s">
        <v>25197</v>
      </c>
      <c r="C4569" s="22" t="s">
        <v>25198</v>
      </c>
      <c r="D4569" s="22" t="s">
        <v>3885</v>
      </c>
      <c r="E4569" s="22" t="s">
        <v>25199</v>
      </c>
      <c r="F4569" s="22" t="s">
        <v>3697</v>
      </c>
      <c r="G4569" s="22">
        <v>1</v>
      </c>
      <c r="H4569" s="22">
        <v>2321</v>
      </c>
    </row>
    <row r="4570" spans="1:8">
      <c r="A4570" s="22" t="s">
        <v>25200</v>
      </c>
      <c r="B4570" s="22" t="s">
        <v>25201</v>
      </c>
      <c r="C4570" s="22" t="s">
        <v>25202</v>
      </c>
      <c r="D4570" s="22" t="s">
        <v>3800</v>
      </c>
      <c r="E4570" s="22" t="s">
        <v>25203</v>
      </c>
      <c r="F4570" s="22" t="s">
        <v>3697</v>
      </c>
      <c r="H4570" s="22">
        <v>2491</v>
      </c>
    </row>
    <row r="4571" spans="1:8">
      <c r="A4571" s="22" t="s">
        <v>25204</v>
      </c>
      <c r="B4571" s="22" t="s">
        <v>18621</v>
      </c>
      <c r="C4571" s="22" t="s">
        <v>25205</v>
      </c>
      <c r="D4571" s="22" t="s">
        <v>4223</v>
      </c>
      <c r="E4571" s="22" t="s">
        <v>25206</v>
      </c>
      <c r="F4571" s="22" t="s">
        <v>3697</v>
      </c>
      <c r="H4571" s="22">
        <v>97</v>
      </c>
    </row>
    <row r="4572" spans="1:8">
      <c r="A4572" s="22" t="s">
        <v>25207</v>
      </c>
      <c r="B4572" s="22" t="s">
        <v>18596</v>
      </c>
      <c r="C4572" s="22" t="s">
        <v>25208</v>
      </c>
      <c r="D4572" s="22" t="s">
        <v>7715</v>
      </c>
      <c r="F4572" s="22" t="s">
        <v>3711</v>
      </c>
      <c r="H4572" s="22" t="s">
        <v>8</v>
      </c>
    </row>
    <row r="4573" spans="1:8">
      <c r="A4573" s="22" t="s">
        <v>25209</v>
      </c>
      <c r="B4573" s="22" t="s">
        <v>25210</v>
      </c>
      <c r="C4573" s="22" t="s">
        <v>25211</v>
      </c>
      <c r="D4573" s="22" t="s">
        <v>3909</v>
      </c>
      <c r="F4573" s="22" t="s">
        <v>3715</v>
      </c>
      <c r="H4573" s="22" t="s">
        <v>8</v>
      </c>
    </row>
    <row r="4574" spans="1:8">
      <c r="A4574" s="22" t="s">
        <v>25212</v>
      </c>
      <c r="B4574" s="22" t="s">
        <v>19714</v>
      </c>
      <c r="C4574" s="22" t="s">
        <v>25213</v>
      </c>
      <c r="D4574" s="22" t="s">
        <v>5739</v>
      </c>
      <c r="F4574" s="22" t="s">
        <v>3715</v>
      </c>
      <c r="H4574" s="22" t="s">
        <v>8</v>
      </c>
    </row>
    <row r="4575" spans="1:8">
      <c r="A4575" s="22" t="s">
        <v>25214</v>
      </c>
      <c r="B4575" s="22" t="s">
        <v>25215</v>
      </c>
      <c r="C4575" s="22" t="s">
        <v>25216</v>
      </c>
      <c r="D4575" s="22" t="s">
        <v>3978</v>
      </c>
      <c r="E4575" s="22" t="s">
        <v>25217</v>
      </c>
      <c r="F4575" s="22" t="s">
        <v>3697</v>
      </c>
      <c r="H4575" s="22">
        <v>1512</v>
      </c>
    </row>
    <row r="4576" spans="1:8">
      <c r="A4576" s="22" t="s">
        <v>25218</v>
      </c>
      <c r="B4576" s="22" t="s">
        <v>25219</v>
      </c>
      <c r="C4576" s="22" t="s">
        <v>25220</v>
      </c>
      <c r="D4576" s="22" t="s">
        <v>5717</v>
      </c>
      <c r="E4576" s="22" t="s">
        <v>495</v>
      </c>
      <c r="F4576" s="22" t="s">
        <v>3697</v>
      </c>
      <c r="H4576" s="22">
        <v>760</v>
      </c>
    </row>
    <row r="4577" spans="1:8">
      <c r="A4577" s="22" t="s">
        <v>25221</v>
      </c>
      <c r="B4577" s="22" t="s">
        <v>21278</v>
      </c>
      <c r="C4577" s="22" t="s">
        <v>25222</v>
      </c>
      <c r="D4577" s="22" t="s">
        <v>10959</v>
      </c>
      <c r="F4577" s="22" t="s">
        <v>3715</v>
      </c>
      <c r="H4577" s="22" t="s">
        <v>8</v>
      </c>
    </row>
    <row r="4578" spans="1:8">
      <c r="A4578" s="22" t="s">
        <v>25223</v>
      </c>
      <c r="B4578" s="22" t="s">
        <v>25224</v>
      </c>
      <c r="C4578" s="22" t="s">
        <v>25225</v>
      </c>
      <c r="D4578" s="22" t="s">
        <v>4032</v>
      </c>
      <c r="F4578" s="22" t="s">
        <v>3715</v>
      </c>
      <c r="H4578" s="22" t="s">
        <v>8</v>
      </c>
    </row>
    <row r="4579" spans="1:8">
      <c r="A4579" s="22" t="s">
        <v>25226</v>
      </c>
      <c r="B4579" s="22" t="s">
        <v>25227</v>
      </c>
      <c r="C4579" s="22" t="s">
        <v>25228</v>
      </c>
      <c r="D4579" s="22" t="s">
        <v>6811</v>
      </c>
      <c r="E4579" s="22" t="s">
        <v>25229</v>
      </c>
      <c r="F4579" s="22" t="s">
        <v>3697</v>
      </c>
      <c r="H4579" s="22">
        <v>2383</v>
      </c>
    </row>
    <row r="4580" spans="1:8">
      <c r="A4580" s="22" t="s">
        <v>25230</v>
      </c>
      <c r="B4580" s="22" t="s">
        <v>19340</v>
      </c>
      <c r="C4580" s="22" t="s">
        <v>25231</v>
      </c>
      <c r="D4580" s="22" t="s">
        <v>14458</v>
      </c>
      <c r="E4580" s="22" t="s">
        <v>25232</v>
      </c>
      <c r="F4580" s="22" t="s">
        <v>3697</v>
      </c>
      <c r="G4580" s="22">
        <v>1</v>
      </c>
      <c r="H4580" s="22">
        <v>586</v>
      </c>
    </row>
    <row r="4581" spans="1:8">
      <c r="A4581" s="22" t="s">
        <v>25233</v>
      </c>
      <c r="B4581" s="22" t="s">
        <v>24394</v>
      </c>
      <c r="C4581" s="22" t="s">
        <v>25234</v>
      </c>
      <c r="D4581" s="22" t="s">
        <v>9151</v>
      </c>
      <c r="E4581" s="22" t="s">
        <v>25235</v>
      </c>
      <c r="F4581" s="22" t="s">
        <v>3697</v>
      </c>
      <c r="H4581" s="22">
        <v>953</v>
      </c>
    </row>
    <row r="4582" spans="1:8">
      <c r="A4582" s="22" t="s">
        <v>25236</v>
      </c>
      <c r="B4582" s="22" t="s">
        <v>25237</v>
      </c>
      <c r="C4582" s="22" t="s">
        <v>25238</v>
      </c>
      <c r="D4582" s="22" t="s">
        <v>3939</v>
      </c>
      <c r="E4582" s="22" t="s">
        <v>25239</v>
      </c>
      <c r="F4582" s="22" t="s">
        <v>3697</v>
      </c>
      <c r="H4582" s="22">
        <v>1759</v>
      </c>
    </row>
    <row r="4583" spans="1:8">
      <c r="A4583" s="22" t="s">
        <v>25240</v>
      </c>
      <c r="B4583" s="22" t="s">
        <v>19498</v>
      </c>
      <c r="C4583" s="22" t="s">
        <v>25241</v>
      </c>
      <c r="D4583" s="22" t="s">
        <v>6628</v>
      </c>
      <c r="E4583" s="22" t="s">
        <v>25242</v>
      </c>
      <c r="F4583" s="22" t="s">
        <v>3697</v>
      </c>
      <c r="H4583" s="22">
        <v>206</v>
      </c>
    </row>
    <row r="4584" spans="1:8">
      <c r="A4584" s="22" t="s">
        <v>25243</v>
      </c>
      <c r="B4584" s="22" t="s">
        <v>19241</v>
      </c>
      <c r="C4584" s="22" t="s">
        <v>25244</v>
      </c>
      <c r="D4584" s="22" t="s">
        <v>4035</v>
      </c>
      <c r="F4584" s="22" t="s">
        <v>3707</v>
      </c>
      <c r="H4584" s="22" t="s">
        <v>8</v>
      </c>
    </row>
    <row r="4585" spans="1:8">
      <c r="A4585" s="22" t="s">
        <v>25245</v>
      </c>
      <c r="B4585" s="22" t="s">
        <v>25246</v>
      </c>
      <c r="C4585" s="22" t="s">
        <v>25247</v>
      </c>
      <c r="D4585" s="22" t="s">
        <v>5496</v>
      </c>
      <c r="F4585" s="22" t="s">
        <v>3715</v>
      </c>
      <c r="H4585" s="22" t="s">
        <v>8</v>
      </c>
    </row>
    <row r="4586" spans="1:8">
      <c r="A4586" s="22" t="s">
        <v>14811</v>
      </c>
      <c r="B4586" s="22" t="s">
        <v>20296</v>
      </c>
      <c r="C4586" s="22" t="s">
        <v>14812</v>
      </c>
      <c r="D4586" s="22" t="s">
        <v>3975</v>
      </c>
      <c r="F4586" s="22" t="s">
        <v>3730</v>
      </c>
      <c r="H4586" s="22" t="s">
        <v>8</v>
      </c>
    </row>
    <row r="4587" spans="1:8">
      <c r="A4587" s="22" t="s">
        <v>14813</v>
      </c>
      <c r="B4587" s="22" t="s">
        <v>21274</v>
      </c>
      <c r="C4587" s="22" t="s">
        <v>14814</v>
      </c>
      <c r="D4587" s="22" t="s">
        <v>4042</v>
      </c>
      <c r="E4587" s="22" t="s">
        <v>14815</v>
      </c>
      <c r="F4587" s="22" t="s">
        <v>3697</v>
      </c>
      <c r="H4587" s="22">
        <v>430</v>
      </c>
    </row>
    <row r="4588" spans="1:8">
      <c r="A4588" s="22" t="s">
        <v>14816</v>
      </c>
      <c r="B4588" s="22" t="s">
        <v>21275</v>
      </c>
      <c r="C4588" s="22" t="s">
        <v>14817</v>
      </c>
      <c r="D4588" s="22" t="s">
        <v>4337</v>
      </c>
      <c r="E4588" s="22" t="s">
        <v>14818</v>
      </c>
      <c r="F4588" s="22" t="s">
        <v>3697</v>
      </c>
      <c r="H4588" s="22">
        <v>1370</v>
      </c>
    </row>
    <row r="4589" spans="1:8">
      <c r="A4589" s="22" t="s">
        <v>14819</v>
      </c>
      <c r="B4589" s="22" t="s">
        <v>21276</v>
      </c>
      <c r="C4589" s="22" t="s">
        <v>14820</v>
      </c>
      <c r="D4589" s="22" t="s">
        <v>14821</v>
      </c>
      <c r="E4589" s="22" t="s">
        <v>14822</v>
      </c>
      <c r="F4589" s="22" t="s">
        <v>3697</v>
      </c>
      <c r="H4589" s="22">
        <v>128</v>
      </c>
    </row>
    <row r="4590" spans="1:8">
      <c r="A4590" s="22" t="s">
        <v>14823</v>
      </c>
      <c r="B4590" s="22" t="s">
        <v>21277</v>
      </c>
      <c r="C4590" s="22" t="s">
        <v>14824</v>
      </c>
      <c r="D4590" s="22" t="s">
        <v>3714</v>
      </c>
      <c r="F4590" s="22" t="s">
        <v>3711</v>
      </c>
      <c r="H4590" s="22" t="s">
        <v>8</v>
      </c>
    </row>
    <row r="4591" spans="1:8">
      <c r="A4591" s="22" t="s">
        <v>14825</v>
      </c>
      <c r="B4591" s="22" t="s">
        <v>19673</v>
      </c>
      <c r="C4591" s="22" t="s">
        <v>14826</v>
      </c>
      <c r="D4591" s="22" t="s">
        <v>3704</v>
      </c>
      <c r="F4591" s="22" t="s">
        <v>3705</v>
      </c>
      <c r="H4591" s="22">
        <v>2177</v>
      </c>
    </row>
    <row r="4592" spans="1:8">
      <c r="A4592" s="22" t="s">
        <v>14827</v>
      </c>
      <c r="B4592" s="22" t="s">
        <v>21279</v>
      </c>
      <c r="C4592" s="22" t="s">
        <v>14828</v>
      </c>
      <c r="D4592" s="22" t="s">
        <v>7546</v>
      </c>
      <c r="F4592" s="22" t="s">
        <v>3730</v>
      </c>
      <c r="H4592" s="22" t="s">
        <v>8</v>
      </c>
    </row>
    <row r="4593" spans="1:8">
      <c r="A4593" s="22" t="s">
        <v>14829</v>
      </c>
      <c r="B4593" s="22" t="s">
        <v>18734</v>
      </c>
      <c r="C4593" s="22" t="s">
        <v>14830</v>
      </c>
      <c r="D4593" s="22" t="s">
        <v>6343</v>
      </c>
      <c r="E4593" s="22" t="s">
        <v>14831</v>
      </c>
      <c r="F4593" s="22" t="s">
        <v>3697</v>
      </c>
      <c r="H4593" s="22" t="s">
        <v>8</v>
      </c>
    </row>
    <row r="4594" spans="1:8">
      <c r="A4594" s="22" t="s">
        <v>14832</v>
      </c>
      <c r="B4594" s="22" t="s">
        <v>19023</v>
      </c>
      <c r="C4594" s="22" t="s">
        <v>14833</v>
      </c>
      <c r="D4594" s="22" t="s">
        <v>14834</v>
      </c>
      <c r="E4594" s="22" t="s">
        <v>14835</v>
      </c>
      <c r="F4594" s="22" t="s">
        <v>3697</v>
      </c>
      <c r="H4594" s="22">
        <v>1777</v>
      </c>
    </row>
    <row r="4595" spans="1:8">
      <c r="A4595" s="22" t="s">
        <v>14836</v>
      </c>
      <c r="B4595" s="22" t="s">
        <v>21280</v>
      </c>
      <c r="C4595" s="22" t="s">
        <v>14837</v>
      </c>
      <c r="D4595" s="22" t="s">
        <v>4773</v>
      </c>
      <c r="E4595" s="22" t="s">
        <v>14838</v>
      </c>
      <c r="F4595" s="22" t="s">
        <v>3697</v>
      </c>
      <c r="H4595" s="22">
        <v>679</v>
      </c>
    </row>
    <row r="4596" spans="1:8">
      <c r="A4596" s="22" t="s">
        <v>14839</v>
      </c>
      <c r="B4596" s="22" t="s">
        <v>18803</v>
      </c>
      <c r="C4596" s="22" t="s">
        <v>14840</v>
      </c>
      <c r="D4596" s="22" t="s">
        <v>14841</v>
      </c>
      <c r="E4596" s="22" t="s">
        <v>14842</v>
      </c>
      <c r="F4596" s="22" t="s">
        <v>3697</v>
      </c>
      <c r="H4596" s="22" t="s">
        <v>8</v>
      </c>
    </row>
    <row r="4597" spans="1:8">
      <c r="A4597" s="22" t="s">
        <v>14843</v>
      </c>
      <c r="B4597" s="22" t="s">
        <v>21281</v>
      </c>
      <c r="C4597" s="22" t="s">
        <v>14844</v>
      </c>
      <c r="D4597" s="22" t="s">
        <v>4223</v>
      </c>
      <c r="F4597" s="22" t="s">
        <v>3715</v>
      </c>
      <c r="H4597" s="22" t="s">
        <v>8</v>
      </c>
    </row>
    <row r="4598" spans="1:8">
      <c r="A4598" s="22" t="s">
        <v>14845</v>
      </c>
      <c r="B4598" s="22" t="s">
        <v>18715</v>
      </c>
      <c r="C4598" s="22" t="s">
        <v>14846</v>
      </c>
      <c r="D4598" s="22" t="s">
        <v>4068</v>
      </c>
      <c r="E4598" s="22" t="s">
        <v>14847</v>
      </c>
      <c r="F4598" s="22" t="s">
        <v>3697</v>
      </c>
      <c r="H4598" s="22" t="s">
        <v>8</v>
      </c>
    </row>
    <row r="4599" spans="1:8">
      <c r="A4599" s="22" t="s">
        <v>14848</v>
      </c>
      <c r="B4599" s="22" t="s">
        <v>18876</v>
      </c>
      <c r="C4599" s="22" t="s">
        <v>14849</v>
      </c>
      <c r="D4599" s="22" t="s">
        <v>4032</v>
      </c>
      <c r="E4599" s="22" t="s">
        <v>14850</v>
      </c>
      <c r="F4599" s="22" t="s">
        <v>3697</v>
      </c>
      <c r="H4599" s="22">
        <v>1975</v>
      </c>
    </row>
    <row r="4600" spans="1:8">
      <c r="A4600" s="22" t="s">
        <v>25248</v>
      </c>
      <c r="B4600" s="22" t="s">
        <v>25249</v>
      </c>
      <c r="C4600" s="22" t="s">
        <v>25250</v>
      </c>
      <c r="D4600" s="22" t="s">
        <v>3789</v>
      </c>
      <c r="F4600" s="22" t="s">
        <v>3715</v>
      </c>
      <c r="H4600" s="22" t="s">
        <v>8</v>
      </c>
    </row>
    <row r="4601" spans="1:8">
      <c r="A4601" s="22" t="s">
        <v>25251</v>
      </c>
      <c r="B4601" s="22" t="s">
        <v>25252</v>
      </c>
      <c r="C4601" s="22" t="s">
        <v>25253</v>
      </c>
      <c r="D4601" s="22" t="s">
        <v>5078</v>
      </c>
      <c r="E4601" s="22" t="s">
        <v>25254</v>
      </c>
      <c r="F4601" s="22" t="s">
        <v>3697</v>
      </c>
      <c r="G4601" s="22">
        <v>1</v>
      </c>
      <c r="H4601" s="22">
        <v>793</v>
      </c>
    </row>
    <row r="4602" spans="1:8">
      <c r="A4602" s="22" t="s">
        <v>25255</v>
      </c>
      <c r="B4602" s="22" t="s">
        <v>18819</v>
      </c>
      <c r="C4602" s="22" t="s">
        <v>25256</v>
      </c>
      <c r="D4602" s="22" t="s">
        <v>3986</v>
      </c>
      <c r="F4602" s="22" t="s">
        <v>3697</v>
      </c>
      <c r="H4602" s="22" t="s">
        <v>8</v>
      </c>
    </row>
    <row r="4603" spans="1:8">
      <c r="A4603" s="22" t="s">
        <v>25257</v>
      </c>
      <c r="B4603" s="22" t="s">
        <v>25258</v>
      </c>
      <c r="C4603" s="22" t="s">
        <v>25259</v>
      </c>
      <c r="D4603" s="22" t="s">
        <v>4796</v>
      </c>
      <c r="E4603" s="22" t="s">
        <v>25260</v>
      </c>
      <c r="F4603" s="22" t="s">
        <v>3697</v>
      </c>
      <c r="H4603" s="22">
        <v>928</v>
      </c>
    </row>
    <row r="4604" spans="1:8">
      <c r="A4604" s="22" t="s">
        <v>25261</v>
      </c>
      <c r="B4604" s="22" t="s">
        <v>25262</v>
      </c>
      <c r="C4604" s="22" t="s">
        <v>25263</v>
      </c>
      <c r="D4604" s="22" t="s">
        <v>4353</v>
      </c>
      <c r="F4604" s="22" t="s">
        <v>3715</v>
      </c>
      <c r="H4604" s="22" t="s">
        <v>8</v>
      </c>
    </row>
    <row r="4605" spans="1:8">
      <c r="A4605" s="22" t="s">
        <v>25264</v>
      </c>
      <c r="B4605" s="22" t="s">
        <v>20495</v>
      </c>
      <c r="C4605" s="22" t="s">
        <v>25265</v>
      </c>
      <c r="D4605" s="22" t="s">
        <v>14455</v>
      </c>
      <c r="F4605" s="22" t="s">
        <v>3711</v>
      </c>
      <c r="H4605" s="22" t="s">
        <v>8</v>
      </c>
    </row>
    <row r="4606" spans="1:8">
      <c r="A4606" s="22" t="s">
        <v>25266</v>
      </c>
      <c r="B4606" s="22" t="s">
        <v>25267</v>
      </c>
      <c r="C4606" s="22" t="s">
        <v>25268</v>
      </c>
      <c r="D4606" s="22" t="s">
        <v>4683</v>
      </c>
      <c r="F4606" s="22" t="s">
        <v>3730</v>
      </c>
      <c r="H4606" s="22" t="s">
        <v>8</v>
      </c>
    </row>
    <row r="4607" spans="1:8">
      <c r="A4607" s="22" t="s">
        <v>25269</v>
      </c>
      <c r="B4607" s="22" t="s">
        <v>20768</v>
      </c>
      <c r="C4607" s="22" t="s">
        <v>25270</v>
      </c>
      <c r="D4607" s="22" t="s">
        <v>3892</v>
      </c>
      <c r="E4607" s="22" t="s">
        <v>25271</v>
      </c>
      <c r="F4607" s="22" t="s">
        <v>3697</v>
      </c>
      <c r="H4607" s="22">
        <v>947</v>
      </c>
    </row>
    <row r="4608" spans="1:8">
      <c r="A4608" s="22" t="s">
        <v>25272</v>
      </c>
      <c r="B4608" s="22" t="s">
        <v>20247</v>
      </c>
      <c r="C4608" s="22" t="s">
        <v>25273</v>
      </c>
      <c r="D4608" s="22" t="s">
        <v>5381</v>
      </c>
      <c r="F4608" s="22" t="s">
        <v>3715</v>
      </c>
      <c r="H4608" s="22" t="s">
        <v>8</v>
      </c>
    </row>
    <row r="4609" spans="1:8">
      <c r="A4609" s="22" t="s">
        <v>25274</v>
      </c>
      <c r="B4609" s="22" t="s">
        <v>21673</v>
      </c>
      <c r="C4609" s="22" t="s">
        <v>25275</v>
      </c>
      <c r="D4609" s="22" t="s">
        <v>18123</v>
      </c>
      <c r="E4609" s="22" t="s">
        <v>25276</v>
      </c>
      <c r="F4609" s="22" t="s">
        <v>3697</v>
      </c>
      <c r="H4609" s="22">
        <v>11</v>
      </c>
    </row>
    <row r="4610" spans="1:8">
      <c r="A4610" s="22" t="s">
        <v>25277</v>
      </c>
      <c r="B4610" s="22" t="s">
        <v>25278</v>
      </c>
      <c r="C4610" s="22" t="s">
        <v>25279</v>
      </c>
      <c r="D4610" s="22" t="s">
        <v>6917</v>
      </c>
      <c r="F4610" s="22" t="s">
        <v>3711</v>
      </c>
      <c r="H4610" s="22" t="s">
        <v>8</v>
      </c>
    </row>
    <row r="4611" spans="1:8">
      <c r="A4611" s="22" t="s">
        <v>25280</v>
      </c>
      <c r="B4611" s="22" t="s">
        <v>20222</v>
      </c>
      <c r="C4611" s="22" t="s">
        <v>25281</v>
      </c>
      <c r="D4611" s="22" t="s">
        <v>4151</v>
      </c>
      <c r="E4611" s="22" t="s">
        <v>25282</v>
      </c>
      <c r="F4611" s="22" t="s">
        <v>3697</v>
      </c>
      <c r="G4611" s="22">
        <v>1</v>
      </c>
      <c r="H4611" s="22" t="s">
        <v>8</v>
      </c>
    </row>
    <row r="4612" spans="1:8">
      <c r="A4612" s="22" t="s">
        <v>25283</v>
      </c>
      <c r="B4612" s="22" t="s">
        <v>25284</v>
      </c>
      <c r="C4612" s="22" t="s">
        <v>25285</v>
      </c>
      <c r="D4612" s="22" t="s">
        <v>12739</v>
      </c>
      <c r="F4612" s="22" t="s">
        <v>3715</v>
      </c>
      <c r="H4612" s="22" t="s">
        <v>8</v>
      </c>
    </row>
    <row r="4613" spans="1:8">
      <c r="A4613" s="22" t="s">
        <v>25286</v>
      </c>
      <c r="B4613" s="22" t="s">
        <v>18718</v>
      </c>
      <c r="C4613" s="22" t="s">
        <v>25287</v>
      </c>
      <c r="D4613" s="22" t="s">
        <v>4042</v>
      </c>
      <c r="F4613" s="22" t="s">
        <v>3715</v>
      </c>
      <c r="H4613" s="22" t="s">
        <v>8</v>
      </c>
    </row>
    <row r="4614" spans="1:8">
      <c r="A4614" s="22" t="s">
        <v>25288</v>
      </c>
      <c r="B4614" s="22" t="s">
        <v>18812</v>
      </c>
      <c r="C4614" s="22" t="s">
        <v>25289</v>
      </c>
      <c r="D4614" s="22" t="s">
        <v>3706</v>
      </c>
      <c r="E4614" s="22" t="s">
        <v>25290</v>
      </c>
      <c r="F4614" s="22" t="s">
        <v>3697</v>
      </c>
      <c r="H4614" s="22">
        <v>566</v>
      </c>
    </row>
    <row r="4615" spans="1:8">
      <c r="A4615" s="22" t="s">
        <v>25291</v>
      </c>
      <c r="B4615" s="22" t="s">
        <v>18820</v>
      </c>
      <c r="C4615" s="22" t="s">
        <v>25292</v>
      </c>
      <c r="D4615" s="22" t="s">
        <v>6415</v>
      </c>
      <c r="F4615" s="22" t="s">
        <v>3715</v>
      </c>
      <c r="H4615" s="22" t="s">
        <v>8</v>
      </c>
    </row>
    <row r="4616" spans="1:8">
      <c r="A4616" s="22" t="s">
        <v>25293</v>
      </c>
      <c r="B4616" s="22" t="s">
        <v>25294</v>
      </c>
      <c r="C4616" s="22" t="s">
        <v>25295</v>
      </c>
      <c r="D4616" s="22" t="s">
        <v>5155</v>
      </c>
      <c r="F4616" s="22" t="s">
        <v>3730</v>
      </c>
      <c r="H4616" s="22" t="s">
        <v>8</v>
      </c>
    </row>
    <row r="4617" spans="1:8">
      <c r="A4617" s="22" t="s">
        <v>25296</v>
      </c>
      <c r="B4617" s="22" t="s">
        <v>25297</v>
      </c>
      <c r="C4617" s="22" t="s">
        <v>25298</v>
      </c>
      <c r="D4617" s="22" t="s">
        <v>3904</v>
      </c>
      <c r="E4617" s="22" t="s">
        <v>25299</v>
      </c>
      <c r="F4617" s="22" t="s">
        <v>3697</v>
      </c>
      <c r="H4617" s="22">
        <v>360</v>
      </c>
    </row>
    <row r="4618" spans="1:8">
      <c r="A4618" s="22" t="s">
        <v>25300</v>
      </c>
      <c r="B4618" s="22" t="s">
        <v>25301</v>
      </c>
      <c r="C4618" s="22" t="s">
        <v>25302</v>
      </c>
      <c r="D4618" s="22" t="s">
        <v>4398</v>
      </c>
      <c r="F4618" s="22" t="s">
        <v>3730</v>
      </c>
      <c r="H4618" s="22" t="s">
        <v>8</v>
      </c>
    </row>
    <row r="4619" spans="1:8">
      <c r="A4619" s="22" t="s">
        <v>25303</v>
      </c>
      <c r="B4619" s="22" t="s">
        <v>19552</v>
      </c>
      <c r="C4619" s="22" t="s">
        <v>25304</v>
      </c>
      <c r="D4619" s="22" t="s">
        <v>4035</v>
      </c>
      <c r="F4619" s="22" t="s">
        <v>3711</v>
      </c>
      <c r="H4619" s="22" t="s">
        <v>8</v>
      </c>
    </row>
    <row r="4620" spans="1:8">
      <c r="A4620" s="22" t="s">
        <v>25305</v>
      </c>
      <c r="B4620" s="22" t="s">
        <v>18801</v>
      </c>
      <c r="C4620" s="22" t="s">
        <v>25306</v>
      </c>
      <c r="D4620" s="22" t="s">
        <v>4223</v>
      </c>
      <c r="F4620" s="22" t="s">
        <v>3943</v>
      </c>
      <c r="H4620" s="22" t="s">
        <v>8</v>
      </c>
    </row>
    <row r="4621" spans="1:8">
      <c r="A4621" s="22" t="s">
        <v>25307</v>
      </c>
      <c r="B4621" s="22" t="s">
        <v>25308</v>
      </c>
      <c r="C4621" s="22" t="s">
        <v>25309</v>
      </c>
      <c r="D4621" s="22" t="s">
        <v>4831</v>
      </c>
      <c r="E4621" s="22" t="s">
        <v>25310</v>
      </c>
      <c r="F4621" s="22" t="s">
        <v>3697</v>
      </c>
      <c r="H4621" s="22">
        <v>1387</v>
      </c>
    </row>
    <row r="4622" spans="1:8">
      <c r="A4622" s="22" t="s">
        <v>25311</v>
      </c>
      <c r="B4622" s="22" t="s">
        <v>25312</v>
      </c>
      <c r="C4622" s="22" t="s">
        <v>25313</v>
      </c>
      <c r="D4622" s="22" t="s">
        <v>4223</v>
      </c>
      <c r="F4622" s="22" t="s">
        <v>3730</v>
      </c>
      <c r="H4622" s="22" t="s">
        <v>8</v>
      </c>
    </row>
    <row r="4623" spans="1:8">
      <c r="A4623" s="22" t="s">
        <v>25314</v>
      </c>
      <c r="B4623" s="22" t="s">
        <v>20141</v>
      </c>
      <c r="C4623" s="22" t="s">
        <v>25315</v>
      </c>
      <c r="D4623" s="22" t="s">
        <v>4738</v>
      </c>
      <c r="E4623" s="22" t="s">
        <v>25316</v>
      </c>
      <c r="F4623" s="22" t="s">
        <v>3697</v>
      </c>
      <c r="H4623" s="22" t="s">
        <v>8</v>
      </c>
    </row>
    <row r="4624" spans="1:8">
      <c r="A4624" s="22" t="s">
        <v>25317</v>
      </c>
      <c r="B4624" s="22" t="s">
        <v>18649</v>
      </c>
      <c r="C4624" s="22" t="s">
        <v>25318</v>
      </c>
      <c r="D4624" s="22" t="s">
        <v>7743</v>
      </c>
      <c r="E4624" s="22" t="s">
        <v>25319</v>
      </c>
      <c r="F4624" s="22" t="s">
        <v>3697</v>
      </c>
      <c r="H4624" s="22">
        <v>1277</v>
      </c>
    </row>
    <row r="4625" spans="1:8">
      <c r="A4625" s="22" t="s">
        <v>25320</v>
      </c>
      <c r="B4625" s="22" t="s">
        <v>25321</v>
      </c>
      <c r="C4625" s="22" t="s">
        <v>25322</v>
      </c>
      <c r="D4625" s="22" t="s">
        <v>4353</v>
      </c>
      <c r="F4625" s="22" t="s">
        <v>3715</v>
      </c>
      <c r="H4625" s="22" t="s">
        <v>8</v>
      </c>
    </row>
    <row r="4626" spans="1:8">
      <c r="A4626" s="22" t="s">
        <v>25323</v>
      </c>
      <c r="B4626" s="22" t="s">
        <v>18812</v>
      </c>
      <c r="C4626" s="22" t="s">
        <v>25324</v>
      </c>
      <c r="D4626" s="22" t="s">
        <v>4151</v>
      </c>
      <c r="E4626" s="22" t="s">
        <v>25325</v>
      </c>
      <c r="F4626" s="22" t="s">
        <v>3697</v>
      </c>
      <c r="H4626" s="22">
        <v>877</v>
      </c>
    </row>
    <row r="4627" spans="1:8">
      <c r="A4627" s="22" t="s">
        <v>25326</v>
      </c>
      <c r="B4627" s="22" t="s">
        <v>25327</v>
      </c>
      <c r="C4627" s="22" t="s">
        <v>25328</v>
      </c>
      <c r="D4627" s="22" t="s">
        <v>4773</v>
      </c>
      <c r="F4627" s="22" t="s">
        <v>3715</v>
      </c>
      <c r="H4627" s="22" t="s">
        <v>8</v>
      </c>
    </row>
    <row r="4628" spans="1:8">
      <c r="A4628" s="22" t="s">
        <v>25329</v>
      </c>
      <c r="B4628" s="22" t="s">
        <v>19446</v>
      </c>
      <c r="C4628" s="22" t="s">
        <v>25330</v>
      </c>
      <c r="D4628" s="22" t="s">
        <v>4391</v>
      </c>
      <c r="F4628" s="22" t="s">
        <v>3715</v>
      </c>
      <c r="H4628" s="22" t="s">
        <v>8</v>
      </c>
    </row>
    <row r="4629" spans="1:8">
      <c r="A4629" s="22" t="s">
        <v>25331</v>
      </c>
      <c r="B4629" s="22" t="s">
        <v>25332</v>
      </c>
      <c r="C4629" s="22" t="s">
        <v>25333</v>
      </c>
      <c r="D4629" s="22" t="s">
        <v>4206</v>
      </c>
      <c r="E4629" s="22" t="s">
        <v>25334</v>
      </c>
      <c r="F4629" s="22" t="s">
        <v>3697</v>
      </c>
      <c r="H4629" s="22">
        <v>1585</v>
      </c>
    </row>
    <row r="4630" spans="1:8">
      <c r="A4630" s="22" t="s">
        <v>25335</v>
      </c>
      <c r="B4630" s="22" t="s">
        <v>25336</v>
      </c>
      <c r="C4630" s="22" t="s">
        <v>25337</v>
      </c>
      <c r="D4630" s="22" t="s">
        <v>8331</v>
      </c>
      <c r="E4630" s="22" t="s">
        <v>25338</v>
      </c>
      <c r="F4630" s="22" t="s">
        <v>3697</v>
      </c>
      <c r="G4630" s="22">
        <v>2</v>
      </c>
      <c r="H4630" s="22">
        <v>2204</v>
      </c>
    </row>
    <row r="4631" spans="1:8">
      <c r="A4631" s="22" t="s">
        <v>25339</v>
      </c>
      <c r="B4631" s="22" t="s">
        <v>18727</v>
      </c>
      <c r="C4631" s="22" t="s">
        <v>25340</v>
      </c>
      <c r="D4631" s="22" t="s">
        <v>4068</v>
      </c>
      <c r="F4631" s="22" t="s">
        <v>3730</v>
      </c>
      <c r="H4631" s="22">
        <v>454</v>
      </c>
    </row>
    <row r="4632" spans="1:8">
      <c r="A4632" s="22" t="s">
        <v>25341</v>
      </c>
      <c r="B4632" s="22" t="s">
        <v>20733</v>
      </c>
      <c r="C4632" s="22" t="s">
        <v>25342</v>
      </c>
      <c r="D4632" s="22" t="s">
        <v>5547</v>
      </c>
      <c r="E4632" s="22" t="s">
        <v>25343</v>
      </c>
      <c r="F4632" s="22" t="s">
        <v>3697</v>
      </c>
      <c r="H4632" s="22">
        <v>2391</v>
      </c>
    </row>
    <row r="4633" spans="1:8">
      <c r="A4633" s="22" t="s">
        <v>25344</v>
      </c>
      <c r="B4633" s="22" t="s">
        <v>18948</v>
      </c>
      <c r="C4633" s="22" t="s">
        <v>25345</v>
      </c>
      <c r="D4633" s="22" t="s">
        <v>4117</v>
      </c>
      <c r="E4633" s="22" t="s">
        <v>25346</v>
      </c>
      <c r="F4633" s="22" t="s">
        <v>3697</v>
      </c>
      <c r="H4633" s="22" t="s">
        <v>8</v>
      </c>
    </row>
    <row r="4634" spans="1:8">
      <c r="A4634" s="22" t="s">
        <v>25347</v>
      </c>
      <c r="B4634" s="22" t="s">
        <v>19312</v>
      </c>
      <c r="C4634" s="22" t="s">
        <v>25348</v>
      </c>
      <c r="D4634" s="22" t="s">
        <v>3704</v>
      </c>
      <c r="E4634" s="22" t="s">
        <v>25349</v>
      </c>
      <c r="F4634" s="22" t="s">
        <v>3697</v>
      </c>
      <c r="H4634" s="22" t="s">
        <v>8</v>
      </c>
    </row>
    <row r="4635" spans="1:8">
      <c r="A4635" s="22" t="s">
        <v>25350</v>
      </c>
      <c r="B4635" s="22" t="s">
        <v>18820</v>
      </c>
      <c r="C4635" s="22" t="s">
        <v>25351</v>
      </c>
      <c r="D4635" s="22" t="s">
        <v>7327</v>
      </c>
      <c r="F4635" s="22" t="s">
        <v>3715</v>
      </c>
      <c r="H4635" s="22" t="s">
        <v>8</v>
      </c>
    </row>
    <row r="4636" spans="1:8">
      <c r="A4636" s="22" t="s">
        <v>25352</v>
      </c>
      <c r="B4636" s="22" t="s">
        <v>21681</v>
      </c>
      <c r="C4636" s="22" t="s">
        <v>25353</v>
      </c>
      <c r="D4636" s="22" t="s">
        <v>3695</v>
      </c>
      <c r="E4636" s="22" t="s">
        <v>25354</v>
      </c>
      <c r="F4636" s="22" t="s">
        <v>3697</v>
      </c>
      <c r="H4636" s="22" t="s">
        <v>8</v>
      </c>
    </row>
    <row r="4637" spans="1:8">
      <c r="A4637" s="22" t="s">
        <v>25355</v>
      </c>
      <c r="B4637" s="22" t="s">
        <v>21277</v>
      </c>
      <c r="C4637" s="22" t="s">
        <v>25356</v>
      </c>
      <c r="D4637" s="22" t="s">
        <v>10753</v>
      </c>
      <c r="F4637" s="22" t="s">
        <v>3711</v>
      </c>
      <c r="H4637" s="22" t="s">
        <v>8</v>
      </c>
    </row>
    <row r="4638" spans="1:8">
      <c r="A4638" s="22" t="s">
        <v>25357</v>
      </c>
      <c r="B4638" s="22" t="s">
        <v>25358</v>
      </c>
      <c r="C4638" s="22" t="s">
        <v>25359</v>
      </c>
      <c r="D4638" s="22" t="s">
        <v>4281</v>
      </c>
      <c r="F4638" s="22" t="s">
        <v>3715</v>
      </c>
      <c r="H4638" s="22" t="s">
        <v>8</v>
      </c>
    </row>
    <row r="4639" spans="1:8">
      <c r="A4639" s="22" t="s">
        <v>25360</v>
      </c>
      <c r="B4639" s="22" t="s">
        <v>25361</v>
      </c>
      <c r="C4639" s="22" t="s">
        <v>25362</v>
      </c>
      <c r="D4639" s="22" t="s">
        <v>25363</v>
      </c>
      <c r="E4639" s="22" t="s">
        <v>25364</v>
      </c>
      <c r="F4639" s="22" t="s">
        <v>3697</v>
      </c>
      <c r="G4639" s="22">
        <v>1</v>
      </c>
      <c r="H4639" s="22" t="s">
        <v>8</v>
      </c>
    </row>
    <row r="4640" spans="1:8">
      <c r="A4640" s="22" t="s">
        <v>25365</v>
      </c>
      <c r="B4640" s="22" t="s">
        <v>19552</v>
      </c>
      <c r="C4640" s="22" t="s">
        <v>25366</v>
      </c>
      <c r="D4640" s="22" t="s">
        <v>3892</v>
      </c>
      <c r="E4640" s="22" t="s">
        <v>25367</v>
      </c>
      <c r="F4640" s="22" t="s">
        <v>3697</v>
      </c>
      <c r="H4640" s="22">
        <v>933</v>
      </c>
    </row>
    <row r="4641" spans="1:8">
      <c r="A4641" s="22" t="s">
        <v>25368</v>
      </c>
      <c r="B4641" s="22" t="s">
        <v>25369</v>
      </c>
      <c r="C4641" s="22" t="s">
        <v>25370</v>
      </c>
      <c r="D4641" s="22" t="s">
        <v>4337</v>
      </c>
      <c r="F4641" s="22" t="s">
        <v>3715</v>
      </c>
      <c r="H4641" s="22" t="s">
        <v>8</v>
      </c>
    </row>
    <row r="4642" spans="1:8">
      <c r="A4642" s="22" t="s">
        <v>25371</v>
      </c>
      <c r="B4642" s="22" t="s">
        <v>20250</v>
      </c>
      <c r="C4642" s="22" t="s">
        <v>25372</v>
      </c>
      <c r="D4642" s="22" t="s">
        <v>3775</v>
      </c>
      <c r="E4642" s="22" t="s">
        <v>25373</v>
      </c>
      <c r="F4642" s="22" t="s">
        <v>3697</v>
      </c>
      <c r="G4642" s="22">
        <v>1</v>
      </c>
      <c r="H4642" s="22" t="s">
        <v>8</v>
      </c>
    </row>
    <row r="4643" spans="1:8">
      <c r="A4643" s="22" t="s">
        <v>25374</v>
      </c>
      <c r="B4643" s="22" t="s">
        <v>25375</v>
      </c>
      <c r="C4643" s="22" t="s">
        <v>25376</v>
      </c>
      <c r="D4643" s="22" t="s">
        <v>3901</v>
      </c>
      <c r="F4643" s="22" t="s">
        <v>3715</v>
      </c>
      <c r="H4643" s="22" t="s">
        <v>8</v>
      </c>
    </row>
    <row r="4644" spans="1:8">
      <c r="A4644" s="22" t="s">
        <v>25377</v>
      </c>
      <c r="B4644" s="22" t="s">
        <v>18891</v>
      </c>
      <c r="C4644" s="22" t="s">
        <v>25378</v>
      </c>
      <c r="D4644" s="22" t="s">
        <v>10959</v>
      </c>
      <c r="E4644" s="22" t="s">
        <v>25379</v>
      </c>
      <c r="F4644" s="22" t="s">
        <v>3697</v>
      </c>
      <c r="H4644" s="22" t="s">
        <v>8</v>
      </c>
    </row>
    <row r="4645" spans="1:8">
      <c r="A4645" s="22" t="s">
        <v>25380</v>
      </c>
      <c r="B4645" s="22" t="s">
        <v>25381</v>
      </c>
      <c r="C4645" s="22" t="s">
        <v>25382</v>
      </c>
      <c r="D4645" s="22" t="s">
        <v>4353</v>
      </c>
      <c r="F4645" s="22" t="s">
        <v>3715</v>
      </c>
      <c r="H4645" s="22" t="s">
        <v>8</v>
      </c>
    </row>
    <row r="4646" spans="1:8">
      <c r="A4646" s="22" t="s">
        <v>25383</v>
      </c>
      <c r="B4646" s="22" t="s">
        <v>25384</v>
      </c>
      <c r="C4646" s="22" t="s">
        <v>25385</v>
      </c>
      <c r="D4646" s="22" t="s">
        <v>4246</v>
      </c>
      <c r="E4646" s="22" t="s">
        <v>25386</v>
      </c>
      <c r="F4646" s="22" t="s">
        <v>3697</v>
      </c>
      <c r="G4646" s="22">
        <v>3</v>
      </c>
      <c r="H4646" s="22" t="s">
        <v>8</v>
      </c>
    </row>
    <row r="4647" spans="1:8">
      <c r="A4647" s="22" t="s">
        <v>25387</v>
      </c>
      <c r="B4647" s="22" t="s">
        <v>25388</v>
      </c>
      <c r="C4647" s="22" t="s">
        <v>25389</v>
      </c>
      <c r="D4647" s="22" t="s">
        <v>5306</v>
      </c>
      <c r="E4647" s="22" t="s">
        <v>25390</v>
      </c>
      <c r="F4647" s="22" t="s">
        <v>3697</v>
      </c>
      <c r="H4647" s="22">
        <v>1148</v>
      </c>
    </row>
    <row r="4648" spans="1:8">
      <c r="A4648" s="22" t="s">
        <v>25391</v>
      </c>
      <c r="B4648" s="22" t="s">
        <v>25392</v>
      </c>
      <c r="C4648" s="22" t="s">
        <v>25393</v>
      </c>
      <c r="D4648" s="22" t="s">
        <v>4071</v>
      </c>
      <c r="F4648" s="22" t="s">
        <v>3715</v>
      </c>
      <c r="H4648" s="22" t="s">
        <v>8</v>
      </c>
    </row>
    <row r="4649" spans="1:8">
      <c r="A4649" s="22" t="s">
        <v>25394</v>
      </c>
      <c r="B4649" s="22" t="s">
        <v>18900</v>
      </c>
      <c r="C4649" s="22" t="s">
        <v>25395</v>
      </c>
      <c r="D4649" s="22" t="s">
        <v>3904</v>
      </c>
      <c r="E4649" s="22" t="s">
        <v>25396</v>
      </c>
      <c r="F4649" s="22" t="s">
        <v>3697</v>
      </c>
      <c r="G4649" s="22">
        <v>1</v>
      </c>
      <c r="H4649" s="22">
        <v>362</v>
      </c>
    </row>
    <row r="4650" spans="1:8">
      <c r="A4650" s="22" t="s">
        <v>25397</v>
      </c>
      <c r="B4650" s="22" t="s">
        <v>25398</v>
      </c>
      <c r="C4650" s="22" t="s">
        <v>25399</v>
      </c>
      <c r="D4650" s="22" t="s">
        <v>4508</v>
      </c>
      <c r="E4650" s="22" t="s">
        <v>25400</v>
      </c>
      <c r="F4650" s="22" t="s">
        <v>3697</v>
      </c>
      <c r="H4650" s="22" t="s">
        <v>8</v>
      </c>
    </row>
    <row r="4651" spans="1:8">
      <c r="A4651" s="22" t="s">
        <v>14851</v>
      </c>
      <c r="B4651" s="22" t="s">
        <v>21282</v>
      </c>
      <c r="C4651" s="22" t="s">
        <v>14852</v>
      </c>
      <c r="D4651" s="22" t="s">
        <v>6642</v>
      </c>
      <c r="E4651" s="22" t="s">
        <v>14853</v>
      </c>
      <c r="F4651" s="22" t="s">
        <v>3697</v>
      </c>
      <c r="G4651" s="22">
        <v>2</v>
      </c>
      <c r="H4651" s="22">
        <v>2357</v>
      </c>
    </row>
    <row r="4652" spans="1:8">
      <c r="A4652" s="22" t="s">
        <v>14854</v>
      </c>
      <c r="B4652" s="22" t="s">
        <v>19682</v>
      </c>
      <c r="C4652" s="22" t="s">
        <v>14855</v>
      </c>
      <c r="D4652" s="22" t="s">
        <v>4019</v>
      </c>
      <c r="E4652" s="22" t="s">
        <v>14856</v>
      </c>
      <c r="F4652" s="22" t="s">
        <v>3697</v>
      </c>
      <c r="H4652" s="22">
        <v>157</v>
      </c>
    </row>
    <row r="4653" spans="1:8">
      <c r="A4653" s="22" t="s">
        <v>14857</v>
      </c>
      <c r="B4653" s="22" t="s">
        <v>18677</v>
      </c>
      <c r="C4653" s="22" t="s">
        <v>14858</v>
      </c>
      <c r="D4653" s="22" t="s">
        <v>3968</v>
      </c>
      <c r="E4653" s="22" t="s">
        <v>14859</v>
      </c>
      <c r="F4653" s="22" t="s">
        <v>3697</v>
      </c>
      <c r="H4653" s="22">
        <v>69</v>
      </c>
    </row>
    <row r="4654" spans="1:8">
      <c r="A4654" s="22" t="s">
        <v>14860</v>
      </c>
      <c r="B4654" s="22" t="s">
        <v>18954</v>
      </c>
      <c r="C4654" s="22" t="s">
        <v>14861</v>
      </c>
      <c r="D4654" s="22" t="s">
        <v>3935</v>
      </c>
      <c r="F4654" s="22" t="s">
        <v>3705</v>
      </c>
      <c r="H4654" s="22" t="s">
        <v>8</v>
      </c>
    </row>
    <row r="4655" spans="1:8">
      <c r="A4655" s="22" t="s">
        <v>14862</v>
      </c>
      <c r="B4655" s="22" t="s">
        <v>18608</v>
      </c>
      <c r="C4655" s="22" t="s">
        <v>14863</v>
      </c>
      <c r="D4655" s="22" t="s">
        <v>14864</v>
      </c>
      <c r="E4655" s="22" t="s">
        <v>14865</v>
      </c>
      <c r="F4655" s="22" t="s">
        <v>3697</v>
      </c>
      <c r="H4655" s="22" t="s">
        <v>8</v>
      </c>
    </row>
    <row r="4656" spans="1:8">
      <c r="A4656" s="22" t="s">
        <v>14866</v>
      </c>
      <c r="B4656" s="22" t="s">
        <v>21283</v>
      </c>
      <c r="C4656" s="22" t="s">
        <v>14867</v>
      </c>
      <c r="D4656" s="22" t="s">
        <v>8606</v>
      </c>
      <c r="F4656" s="22" t="s">
        <v>3730</v>
      </c>
      <c r="H4656" s="22" t="s">
        <v>8</v>
      </c>
    </row>
    <row r="4657" spans="1:8">
      <c r="A4657" s="22" t="s">
        <v>14868</v>
      </c>
      <c r="B4657" s="22" t="s">
        <v>21284</v>
      </c>
      <c r="C4657" s="22" t="s">
        <v>14869</v>
      </c>
      <c r="D4657" s="22" t="s">
        <v>4568</v>
      </c>
      <c r="F4657" s="22" t="s">
        <v>3715</v>
      </c>
      <c r="H4657" s="22" t="s">
        <v>8</v>
      </c>
    </row>
    <row r="4658" spans="1:8">
      <c r="A4658" s="22" t="s">
        <v>14870</v>
      </c>
      <c r="B4658" s="22" t="s">
        <v>21285</v>
      </c>
      <c r="C4658" s="22" t="s">
        <v>14871</v>
      </c>
      <c r="D4658" s="22" t="s">
        <v>5402</v>
      </c>
      <c r="E4658" s="22" t="s">
        <v>14872</v>
      </c>
      <c r="F4658" s="22" t="s">
        <v>3697</v>
      </c>
      <c r="G4658" s="22">
        <v>1</v>
      </c>
      <c r="H4658" s="22" t="s">
        <v>8</v>
      </c>
    </row>
    <row r="4659" spans="1:8">
      <c r="A4659" s="22" t="s">
        <v>14873</v>
      </c>
      <c r="B4659" s="22" t="s">
        <v>21286</v>
      </c>
      <c r="C4659" s="22" t="s">
        <v>14874</v>
      </c>
      <c r="D4659" s="22" t="s">
        <v>4664</v>
      </c>
      <c r="F4659" s="22" t="s">
        <v>3715</v>
      </c>
      <c r="H4659" s="22" t="s">
        <v>8</v>
      </c>
    </row>
    <row r="4660" spans="1:8">
      <c r="A4660" s="22" t="s">
        <v>14875</v>
      </c>
      <c r="B4660" s="22" t="s">
        <v>18936</v>
      </c>
      <c r="C4660" s="22" t="s">
        <v>14876</v>
      </c>
      <c r="D4660" s="22" t="s">
        <v>4406</v>
      </c>
      <c r="E4660" s="22" t="s">
        <v>14877</v>
      </c>
      <c r="F4660" s="22" t="s">
        <v>3697</v>
      </c>
      <c r="H4660" s="22" t="s">
        <v>8</v>
      </c>
    </row>
    <row r="4661" spans="1:8">
      <c r="A4661" s="22" t="s">
        <v>14878</v>
      </c>
      <c r="B4661" s="22" t="s">
        <v>18633</v>
      </c>
      <c r="C4661" s="22" t="s">
        <v>14879</v>
      </c>
      <c r="D4661" s="22" t="s">
        <v>7661</v>
      </c>
      <c r="F4661" s="22" t="s">
        <v>3711</v>
      </c>
      <c r="H4661" s="22" t="s">
        <v>8</v>
      </c>
    </row>
    <row r="4662" spans="1:8">
      <c r="A4662" s="22" t="s">
        <v>14880</v>
      </c>
      <c r="B4662" s="22" t="s">
        <v>21287</v>
      </c>
      <c r="C4662" s="22" t="s">
        <v>14881</v>
      </c>
      <c r="D4662" s="22" t="s">
        <v>3847</v>
      </c>
      <c r="E4662" s="22" t="s">
        <v>14882</v>
      </c>
      <c r="F4662" s="22" t="s">
        <v>3697</v>
      </c>
      <c r="H4662" s="22">
        <v>1953</v>
      </c>
    </row>
    <row r="4663" spans="1:8">
      <c r="A4663" s="22" t="s">
        <v>14883</v>
      </c>
      <c r="B4663" s="22" t="s">
        <v>21288</v>
      </c>
      <c r="C4663" s="22" t="s">
        <v>14884</v>
      </c>
      <c r="D4663" s="22" t="s">
        <v>14885</v>
      </c>
      <c r="E4663" s="22" t="s">
        <v>14886</v>
      </c>
      <c r="F4663" s="22" t="s">
        <v>3697</v>
      </c>
      <c r="H4663" s="22">
        <v>606</v>
      </c>
    </row>
    <row r="4664" spans="1:8">
      <c r="A4664" s="22" t="s">
        <v>14887</v>
      </c>
      <c r="B4664" s="22" t="s">
        <v>21289</v>
      </c>
      <c r="C4664" s="22" t="s">
        <v>14888</v>
      </c>
      <c r="D4664" s="22" t="s">
        <v>4163</v>
      </c>
      <c r="F4664" s="22" t="s">
        <v>3730</v>
      </c>
      <c r="H4664" s="22" t="s">
        <v>8</v>
      </c>
    </row>
    <row r="4665" spans="1:8">
      <c r="A4665" s="22" t="s">
        <v>25401</v>
      </c>
      <c r="B4665" s="22" t="s">
        <v>19276</v>
      </c>
      <c r="C4665" s="22" t="s">
        <v>25402</v>
      </c>
      <c r="D4665" s="22" t="s">
        <v>17202</v>
      </c>
      <c r="E4665" s="22" t="s">
        <v>25403</v>
      </c>
      <c r="F4665" s="22" t="s">
        <v>3697</v>
      </c>
      <c r="H4665" s="22">
        <v>446</v>
      </c>
    </row>
    <row r="4666" spans="1:8">
      <c r="A4666" s="22" t="s">
        <v>25404</v>
      </c>
      <c r="B4666" s="22" t="s">
        <v>19942</v>
      </c>
      <c r="C4666" s="22" t="s">
        <v>25405</v>
      </c>
      <c r="D4666" s="22" t="s">
        <v>4151</v>
      </c>
      <c r="F4666" s="22" t="s">
        <v>3730</v>
      </c>
      <c r="H4666" s="22" t="s">
        <v>8</v>
      </c>
    </row>
    <row r="4667" spans="1:8">
      <c r="A4667" s="22" t="s">
        <v>25406</v>
      </c>
      <c r="B4667" s="22" t="s">
        <v>25407</v>
      </c>
      <c r="C4667" s="22" t="s">
        <v>25408</v>
      </c>
      <c r="D4667" s="22" t="s">
        <v>4163</v>
      </c>
      <c r="F4667" s="22" t="s">
        <v>3730</v>
      </c>
      <c r="H4667" s="22" t="s">
        <v>8</v>
      </c>
    </row>
    <row r="4668" spans="1:8">
      <c r="A4668" s="22" t="s">
        <v>25409</v>
      </c>
      <c r="B4668" s="22" t="s">
        <v>25410</v>
      </c>
      <c r="C4668" s="22" t="s">
        <v>25411</v>
      </c>
      <c r="D4668" s="22" t="s">
        <v>4234</v>
      </c>
      <c r="F4668" s="22" t="s">
        <v>3715</v>
      </c>
      <c r="H4668" s="22" t="s">
        <v>8</v>
      </c>
    </row>
    <row r="4669" spans="1:8">
      <c r="A4669" s="22" t="s">
        <v>25412</v>
      </c>
      <c r="B4669" s="22" t="s">
        <v>25413</v>
      </c>
      <c r="C4669" s="22" t="s">
        <v>25414</v>
      </c>
      <c r="D4669" s="22" t="s">
        <v>6276</v>
      </c>
      <c r="E4669" s="22" t="s">
        <v>25415</v>
      </c>
      <c r="F4669" s="22" t="s">
        <v>3697</v>
      </c>
      <c r="H4669" s="22">
        <v>1590</v>
      </c>
    </row>
    <row r="4670" spans="1:8">
      <c r="A4670" s="22" t="s">
        <v>25416</v>
      </c>
      <c r="B4670" s="22" t="s">
        <v>20231</v>
      </c>
      <c r="C4670" s="22" t="s">
        <v>25417</v>
      </c>
      <c r="D4670" s="22" t="s">
        <v>10195</v>
      </c>
      <c r="F4670" s="22" t="s">
        <v>3715</v>
      </c>
      <c r="H4670" s="22" t="s">
        <v>8</v>
      </c>
    </row>
    <row r="4671" spans="1:8">
      <c r="A4671" s="22" t="s">
        <v>25418</v>
      </c>
      <c r="B4671" s="22" t="s">
        <v>25419</v>
      </c>
      <c r="C4671" s="22" t="s">
        <v>25420</v>
      </c>
      <c r="D4671" s="22" t="s">
        <v>5316</v>
      </c>
      <c r="E4671" s="22" t="s">
        <v>25421</v>
      </c>
      <c r="F4671" s="22" t="s">
        <v>3697</v>
      </c>
      <c r="H4671" s="22">
        <v>285</v>
      </c>
    </row>
    <row r="4672" spans="1:8">
      <c r="A4672" s="22" t="s">
        <v>25422</v>
      </c>
      <c r="B4672" s="22" t="s">
        <v>25423</v>
      </c>
      <c r="C4672" s="22" t="s">
        <v>25424</v>
      </c>
      <c r="D4672" s="22" t="s">
        <v>4647</v>
      </c>
      <c r="E4672" s="22" t="s">
        <v>25425</v>
      </c>
      <c r="F4672" s="22" t="s">
        <v>3697</v>
      </c>
      <c r="G4672" s="22">
        <v>1</v>
      </c>
      <c r="H4672" s="22" t="s">
        <v>8</v>
      </c>
    </row>
    <row r="4673" spans="1:8">
      <c r="A4673" s="22" t="s">
        <v>25426</v>
      </c>
      <c r="B4673" s="22" t="s">
        <v>19419</v>
      </c>
      <c r="C4673" s="22" t="s">
        <v>25427</v>
      </c>
      <c r="D4673" s="22" t="s">
        <v>9025</v>
      </c>
      <c r="E4673" s="22" t="s">
        <v>25428</v>
      </c>
      <c r="F4673" s="22" t="s">
        <v>3697</v>
      </c>
      <c r="H4673" s="22">
        <v>1414</v>
      </c>
    </row>
    <row r="4674" spans="1:8">
      <c r="A4674" s="22" t="s">
        <v>25429</v>
      </c>
      <c r="B4674" s="22" t="s">
        <v>19798</v>
      </c>
      <c r="C4674" s="22" t="s">
        <v>25430</v>
      </c>
      <c r="D4674" s="22" t="s">
        <v>16929</v>
      </c>
      <c r="E4674" s="22" t="s">
        <v>25431</v>
      </c>
      <c r="F4674" s="22" t="s">
        <v>3697</v>
      </c>
      <c r="H4674" s="22" t="s">
        <v>8</v>
      </c>
    </row>
    <row r="4675" spans="1:8">
      <c r="A4675" s="22" t="s">
        <v>25432</v>
      </c>
      <c r="B4675" s="22" t="s">
        <v>21000</v>
      </c>
      <c r="C4675" s="22" t="s">
        <v>25433</v>
      </c>
      <c r="D4675" s="22" t="s">
        <v>25434</v>
      </c>
      <c r="E4675" s="22" t="s">
        <v>25435</v>
      </c>
      <c r="F4675" s="22" t="s">
        <v>3697</v>
      </c>
      <c r="H4675" s="22">
        <v>1174</v>
      </c>
    </row>
    <row r="4676" spans="1:8">
      <c r="A4676" s="22" t="s">
        <v>25436</v>
      </c>
      <c r="B4676" s="22" t="s">
        <v>21689</v>
      </c>
      <c r="C4676" s="22" t="s">
        <v>25437</v>
      </c>
      <c r="D4676" s="22" t="s">
        <v>4639</v>
      </c>
      <c r="F4676" s="22" t="s">
        <v>3715</v>
      </c>
      <c r="H4676" s="22" t="s">
        <v>8</v>
      </c>
    </row>
    <row r="4677" spans="1:8">
      <c r="A4677" s="22" t="s">
        <v>25438</v>
      </c>
      <c r="B4677" s="22" t="s">
        <v>25439</v>
      </c>
      <c r="C4677" s="22" t="s">
        <v>25440</v>
      </c>
      <c r="D4677" s="22" t="s">
        <v>25441</v>
      </c>
      <c r="F4677" s="22" t="s">
        <v>3711</v>
      </c>
      <c r="H4677" s="22" t="s">
        <v>8</v>
      </c>
    </row>
    <row r="4678" spans="1:8">
      <c r="A4678" s="22" t="s">
        <v>25442</v>
      </c>
      <c r="B4678" s="22" t="s">
        <v>25443</v>
      </c>
      <c r="C4678" s="22" t="s">
        <v>25444</v>
      </c>
      <c r="D4678" s="22" t="s">
        <v>3765</v>
      </c>
      <c r="E4678" s="22" t="s">
        <v>25445</v>
      </c>
      <c r="F4678" s="22" t="s">
        <v>3697</v>
      </c>
      <c r="H4678" s="22" t="s">
        <v>8</v>
      </c>
    </row>
    <row r="4679" spans="1:8">
      <c r="A4679" s="22" t="s">
        <v>25446</v>
      </c>
      <c r="B4679" s="22" t="s">
        <v>25447</v>
      </c>
      <c r="C4679" s="22" t="s">
        <v>25448</v>
      </c>
      <c r="D4679" s="22" t="s">
        <v>3789</v>
      </c>
      <c r="E4679" s="22" t="s">
        <v>25449</v>
      </c>
      <c r="F4679" s="22" t="s">
        <v>3697</v>
      </c>
      <c r="H4679" s="22" t="s">
        <v>8</v>
      </c>
    </row>
    <row r="4680" spans="1:8">
      <c r="A4680" s="22" t="s">
        <v>25450</v>
      </c>
      <c r="B4680" s="22" t="s">
        <v>25451</v>
      </c>
      <c r="C4680" s="22" t="s">
        <v>25452</v>
      </c>
      <c r="D4680" s="22" t="s">
        <v>12167</v>
      </c>
      <c r="F4680" s="22" t="s">
        <v>3730</v>
      </c>
      <c r="H4680" s="22" t="s">
        <v>8</v>
      </c>
    </row>
    <row r="4681" spans="1:8">
      <c r="A4681" s="22" t="s">
        <v>25453</v>
      </c>
      <c r="B4681" s="22" t="s">
        <v>19257</v>
      </c>
      <c r="C4681" s="22" t="s">
        <v>25454</v>
      </c>
      <c r="D4681" s="22" t="s">
        <v>5924</v>
      </c>
      <c r="E4681" s="22" t="s">
        <v>25455</v>
      </c>
      <c r="F4681" s="22" t="s">
        <v>3697</v>
      </c>
      <c r="G4681" s="22">
        <v>1</v>
      </c>
      <c r="H4681" s="22" t="s">
        <v>8</v>
      </c>
    </row>
    <row r="4682" spans="1:8">
      <c r="A4682" s="22" t="s">
        <v>25456</v>
      </c>
      <c r="B4682" s="22" t="s">
        <v>25457</v>
      </c>
      <c r="C4682" s="22" t="s">
        <v>25458</v>
      </c>
      <c r="D4682" s="22" t="s">
        <v>4773</v>
      </c>
      <c r="F4682" s="22" t="s">
        <v>3715</v>
      </c>
      <c r="H4682" s="22" t="s">
        <v>8</v>
      </c>
    </row>
    <row r="4683" spans="1:8">
      <c r="A4683" s="22" t="s">
        <v>25459</v>
      </c>
      <c r="B4683" s="22" t="s">
        <v>20083</v>
      </c>
      <c r="C4683" s="22" t="s">
        <v>25460</v>
      </c>
      <c r="D4683" s="22" t="s">
        <v>4035</v>
      </c>
      <c r="F4683" s="22" t="s">
        <v>3715</v>
      </c>
      <c r="H4683" s="22">
        <v>266</v>
      </c>
    </row>
    <row r="4684" spans="1:8">
      <c r="A4684" s="22" t="s">
        <v>25461</v>
      </c>
      <c r="B4684" s="22" t="s">
        <v>19643</v>
      </c>
      <c r="C4684" s="22" t="s">
        <v>25462</v>
      </c>
      <c r="D4684" s="22" t="s">
        <v>4234</v>
      </c>
      <c r="F4684" s="22" t="s">
        <v>3715</v>
      </c>
      <c r="H4684" s="22" t="s">
        <v>8</v>
      </c>
    </row>
    <row r="4685" spans="1:8">
      <c r="A4685" s="22" t="s">
        <v>25463</v>
      </c>
      <c r="B4685" s="22" t="s">
        <v>25464</v>
      </c>
      <c r="C4685" s="22" t="s">
        <v>25465</v>
      </c>
      <c r="D4685" s="22" t="s">
        <v>3800</v>
      </c>
      <c r="E4685" s="22" t="s">
        <v>25466</v>
      </c>
      <c r="F4685" s="22" t="s">
        <v>3697</v>
      </c>
      <c r="G4685" s="22">
        <v>4</v>
      </c>
      <c r="H4685" s="22">
        <v>2474</v>
      </c>
    </row>
    <row r="4686" spans="1:8">
      <c r="A4686" s="22" t="s">
        <v>25467</v>
      </c>
      <c r="B4686" s="22" t="s">
        <v>18775</v>
      </c>
      <c r="C4686" s="22" t="s">
        <v>25468</v>
      </c>
      <c r="D4686" s="22" t="s">
        <v>4716</v>
      </c>
      <c r="E4686" s="22" t="s">
        <v>25469</v>
      </c>
      <c r="F4686" s="22" t="s">
        <v>3697</v>
      </c>
      <c r="G4686" s="22">
        <v>1</v>
      </c>
      <c r="H4686" s="22" t="s">
        <v>8</v>
      </c>
    </row>
    <row r="4687" spans="1:8">
      <c r="A4687" s="22" t="s">
        <v>25470</v>
      </c>
      <c r="B4687" s="22" t="s">
        <v>25471</v>
      </c>
      <c r="C4687" s="22" t="s">
        <v>25472</v>
      </c>
      <c r="D4687" s="22" t="s">
        <v>7777</v>
      </c>
      <c r="E4687" s="22" t="s">
        <v>25473</v>
      </c>
      <c r="F4687" s="22" t="s">
        <v>3697</v>
      </c>
      <c r="H4687" s="22">
        <v>1714</v>
      </c>
    </row>
    <row r="4688" spans="1:8">
      <c r="A4688" s="22" t="s">
        <v>25474</v>
      </c>
      <c r="B4688" s="22" t="s">
        <v>19765</v>
      </c>
      <c r="C4688" s="22" t="s">
        <v>25475</v>
      </c>
      <c r="D4688" s="22" t="s">
        <v>4425</v>
      </c>
      <c r="F4688" s="22" t="s">
        <v>3730</v>
      </c>
      <c r="H4688" s="22">
        <v>488</v>
      </c>
    </row>
    <row r="4689" spans="1:8">
      <c r="A4689" s="22" t="s">
        <v>25476</v>
      </c>
      <c r="B4689" s="22" t="s">
        <v>25477</v>
      </c>
      <c r="C4689" s="22" t="s">
        <v>25478</v>
      </c>
      <c r="D4689" s="22" t="s">
        <v>5453</v>
      </c>
      <c r="F4689" s="22" t="s">
        <v>3711</v>
      </c>
      <c r="H4689" s="22" t="s">
        <v>8</v>
      </c>
    </row>
    <row r="4690" spans="1:8">
      <c r="A4690" s="22" t="s">
        <v>25479</v>
      </c>
      <c r="B4690" s="22" t="s">
        <v>19798</v>
      </c>
      <c r="C4690" s="22" t="s">
        <v>25480</v>
      </c>
      <c r="D4690" s="22" t="s">
        <v>7983</v>
      </c>
      <c r="E4690" s="22" t="s">
        <v>25481</v>
      </c>
      <c r="F4690" s="22" t="s">
        <v>3697</v>
      </c>
      <c r="H4690" s="22">
        <v>1643</v>
      </c>
    </row>
    <row r="4691" spans="1:8">
      <c r="A4691" s="22" t="s">
        <v>25482</v>
      </c>
      <c r="B4691" s="22" t="s">
        <v>25483</v>
      </c>
      <c r="C4691" s="22" t="s">
        <v>25484</v>
      </c>
      <c r="D4691" s="22" t="s">
        <v>3714</v>
      </c>
      <c r="F4691" s="22" t="s">
        <v>3715</v>
      </c>
      <c r="H4691" s="22" t="s">
        <v>8</v>
      </c>
    </row>
    <row r="4692" spans="1:8">
      <c r="A4692" s="22" t="s">
        <v>25485</v>
      </c>
      <c r="B4692" s="22" t="s">
        <v>18681</v>
      </c>
      <c r="C4692" s="22" t="s">
        <v>25486</v>
      </c>
      <c r="D4692" s="22" t="s">
        <v>4151</v>
      </c>
      <c r="E4692" s="22" t="s">
        <v>25487</v>
      </c>
      <c r="F4692" s="22" t="s">
        <v>3697</v>
      </c>
      <c r="H4692" s="22">
        <v>889</v>
      </c>
    </row>
    <row r="4693" spans="1:8">
      <c r="A4693" s="22" t="s">
        <v>25488</v>
      </c>
      <c r="B4693" s="22" t="s">
        <v>20463</v>
      </c>
      <c r="C4693" s="22" t="s">
        <v>25489</v>
      </c>
      <c r="D4693" s="22" t="s">
        <v>3765</v>
      </c>
      <c r="F4693" s="22" t="s">
        <v>3715</v>
      </c>
      <c r="H4693" s="22" t="s">
        <v>8</v>
      </c>
    </row>
    <row r="4694" spans="1:8">
      <c r="A4694" s="22" t="s">
        <v>25490</v>
      </c>
      <c r="B4694" s="22" t="s">
        <v>25491</v>
      </c>
      <c r="C4694" s="22" t="s">
        <v>25492</v>
      </c>
      <c r="D4694" s="22" t="s">
        <v>4353</v>
      </c>
      <c r="F4694" s="22" t="s">
        <v>3943</v>
      </c>
      <c r="H4694" s="22" t="s">
        <v>8</v>
      </c>
    </row>
    <row r="4695" spans="1:8">
      <c r="A4695" s="22" t="s">
        <v>25493</v>
      </c>
      <c r="B4695" s="22" t="s">
        <v>18778</v>
      </c>
      <c r="C4695" s="22" t="s">
        <v>25494</v>
      </c>
      <c r="D4695" s="22" t="s">
        <v>5310</v>
      </c>
      <c r="E4695" s="22" t="s">
        <v>25495</v>
      </c>
      <c r="F4695" s="22" t="s">
        <v>3697</v>
      </c>
      <c r="H4695" s="22">
        <v>529</v>
      </c>
    </row>
    <row r="4696" spans="1:8">
      <c r="A4696" s="22" t="s">
        <v>14889</v>
      </c>
      <c r="B4696" s="22" t="s">
        <v>21290</v>
      </c>
      <c r="C4696" s="22" t="s">
        <v>14890</v>
      </c>
      <c r="D4696" s="22" t="s">
        <v>3714</v>
      </c>
      <c r="F4696" s="22" t="s">
        <v>3715</v>
      </c>
      <c r="H4696" s="22" t="s">
        <v>8</v>
      </c>
    </row>
    <row r="4697" spans="1:8">
      <c r="A4697" s="22" t="s">
        <v>14891</v>
      </c>
      <c r="B4697" s="22" t="s">
        <v>18812</v>
      </c>
      <c r="C4697" s="22" t="s">
        <v>14892</v>
      </c>
      <c r="D4697" s="22" t="s">
        <v>8727</v>
      </c>
      <c r="E4697" s="22" t="s">
        <v>14893</v>
      </c>
      <c r="F4697" s="22" t="s">
        <v>3697</v>
      </c>
      <c r="H4697" s="22">
        <v>1145</v>
      </c>
    </row>
    <row r="4698" spans="1:8">
      <c r="A4698" s="22" t="s">
        <v>25496</v>
      </c>
      <c r="B4698" s="22" t="s">
        <v>18621</v>
      </c>
      <c r="C4698" s="22" t="s">
        <v>25497</v>
      </c>
      <c r="D4698" s="22" t="s">
        <v>3789</v>
      </c>
      <c r="E4698" s="22" t="s">
        <v>25498</v>
      </c>
      <c r="F4698" s="22" t="s">
        <v>3697</v>
      </c>
      <c r="G4698" s="22">
        <v>1</v>
      </c>
      <c r="H4698" s="22" t="s">
        <v>8</v>
      </c>
    </row>
    <row r="4699" spans="1:8">
      <c r="A4699" s="22" t="s">
        <v>25499</v>
      </c>
      <c r="B4699" s="22" t="s">
        <v>25500</v>
      </c>
      <c r="C4699" s="22" t="s">
        <v>25501</v>
      </c>
      <c r="D4699" s="22" t="s">
        <v>5260</v>
      </c>
      <c r="F4699" s="22" t="s">
        <v>3730</v>
      </c>
      <c r="H4699" s="22" t="s">
        <v>8</v>
      </c>
    </row>
    <row r="4700" spans="1:8">
      <c r="A4700" s="22" t="s">
        <v>25502</v>
      </c>
      <c r="B4700" s="22" t="s">
        <v>25503</v>
      </c>
      <c r="C4700" s="22" t="s">
        <v>25504</v>
      </c>
      <c r="D4700" s="22" t="s">
        <v>3946</v>
      </c>
      <c r="F4700" s="22" t="s">
        <v>3730</v>
      </c>
      <c r="H4700" s="22" t="s">
        <v>8</v>
      </c>
    </row>
    <row r="4701" spans="1:8">
      <c r="A4701" s="22" t="s">
        <v>25505</v>
      </c>
      <c r="B4701" s="22" t="s">
        <v>18600</v>
      </c>
      <c r="C4701" s="22" t="s">
        <v>25506</v>
      </c>
      <c r="D4701" s="22" t="s">
        <v>4398</v>
      </c>
      <c r="E4701" s="22" t="s">
        <v>25507</v>
      </c>
      <c r="F4701" s="22" t="s">
        <v>3697</v>
      </c>
      <c r="H4701" s="22" t="s">
        <v>8</v>
      </c>
    </row>
    <row r="4702" spans="1:8">
      <c r="A4702" s="22" t="s">
        <v>25508</v>
      </c>
      <c r="B4702" s="22" t="s">
        <v>25509</v>
      </c>
      <c r="C4702" s="22" t="s">
        <v>25510</v>
      </c>
      <c r="D4702" s="22" t="s">
        <v>4360</v>
      </c>
      <c r="E4702" s="22" t="s">
        <v>25511</v>
      </c>
      <c r="F4702" s="22" t="s">
        <v>3697</v>
      </c>
      <c r="H4702" s="22">
        <v>1772</v>
      </c>
    </row>
    <row r="4703" spans="1:8">
      <c r="A4703" s="22" t="s">
        <v>25512</v>
      </c>
      <c r="B4703" s="22" t="s">
        <v>20493</v>
      </c>
      <c r="C4703" s="22" t="s">
        <v>25513</v>
      </c>
      <c r="D4703" s="22" t="s">
        <v>6602</v>
      </c>
      <c r="E4703" s="22" t="s">
        <v>25514</v>
      </c>
      <c r="F4703" s="22" t="s">
        <v>3697</v>
      </c>
      <c r="H4703" s="22">
        <v>1026</v>
      </c>
    </row>
    <row r="4704" spans="1:8">
      <c r="A4704" s="22" t="s">
        <v>25515</v>
      </c>
      <c r="B4704" s="22" t="s">
        <v>18755</v>
      </c>
      <c r="C4704" s="22" t="s">
        <v>25516</v>
      </c>
      <c r="D4704" s="22" t="s">
        <v>5078</v>
      </c>
      <c r="E4704" s="22" t="s">
        <v>25517</v>
      </c>
      <c r="F4704" s="22" t="s">
        <v>3697</v>
      </c>
      <c r="H4704" s="22" t="s">
        <v>8</v>
      </c>
    </row>
    <row r="4705" spans="1:8">
      <c r="A4705" s="22" t="s">
        <v>25518</v>
      </c>
      <c r="B4705" s="22" t="s">
        <v>18756</v>
      </c>
      <c r="C4705" s="22" t="s">
        <v>25519</v>
      </c>
      <c r="D4705" s="22" t="s">
        <v>5496</v>
      </c>
      <c r="E4705" s="22" t="s">
        <v>25520</v>
      </c>
      <c r="F4705" s="22" t="s">
        <v>3697</v>
      </c>
      <c r="H4705" s="22">
        <v>1401</v>
      </c>
    </row>
    <row r="4706" spans="1:8">
      <c r="A4706" s="22" t="s">
        <v>14894</v>
      </c>
      <c r="B4706" s="22" t="s">
        <v>21291</v>
      </c>
      <c r="C4706" s="22" t="s">
        <v>14895</v>
      </c>
      <c r="D4706" s="22" t="s">
        <v>7528</v>
      </c>
      <c r="E4706" s="22" t="s">
        <v>14896</v>
      </c>
      <c r="F4706" s="22" t="s">
        <v>3697</v>
      </c>
      <c r="H4706" s="22">
        <v>1084</v>
      </c>
    </row>
    <row r="4707" spans="1:8">
      <c r="A4707" s="22" t="s">
        <v>14897</v>
      </c>
      <c r="B4707" s="22" t="s">
        <v>21292</v>
      </c>
      <c r="C4707" s="22" t="s">
        <v>14898</v>
      </c>
      <c r="D4707" s="22" t="s">
        <v>3714</v>
      </c>
      <c r="F4707" s="22" t="s">
        <v>3715</v>
      </c>
      <c r="H4707" s="22" t="s">
        <v>8</v>
      </c>
    </row>
    <row r="4708" spans="1:8">
      <c r="A4708" s="22" t="s">
        <v>14899</v>
      </c>
      <c r="B4708" s="22" t="s">
        <v>19452</v>
      </c>
      <c r="C4708" s="22" t="s">
        <v>14900</v>
      </c>
      <c r="D4708" s="22" t="s">
        <v>4032</v>
      </c>
      <c r="E4708" s="22" t="s">
        <v>14901</v>
      </c>
      <c r="F4708" s="22" t="s">
        <v>3697</v>
      </c>
      <c r="G4708" s="22">
        <v>1</v>
      </c>
      <c r="H4708" s="22">
        <v>1982</v>
      </c>
    </row>
    <row r="4709" spans="1:8">
      <c r="A4709" s="22" t="s">
        <v>14902</v>
      </c>
      <c r="B4709" s="22" t="s">
        <v>21293</v>
      </c>
      <c r="C4709" s="22" t="s">
        <v>14903</v>
      </c>
      <c r="D4709" s="22" t="s">
        <v>5909</v>
      </c>
      <c r="E4709" s="22" t="s">
        <v>14904</v>
      </c>
      <c r="F4709" s="22" t="s">
        <v>3697</v>
      </c>
      <c r="G4709" s="22">
        <v>1</v>
      </c>
      <c r="H4709" s="22">
        <v>2544</v>
      </c>
    </row>
    <row r="4710" spans="1:8">
      <c r="A4710" s="22" t="s">
        <v>14905</v>
      </c>
      <c r="B4710" s="22" t="s">
        <v>20639</v>
      </c>
      <c r="C4710" s="22" t="s">
        <v>14906</v>
      </c>
      <c r="D4710" s="22" t="s">
        <v>4957</v>
      </c>
      <c r="E4710" s="22" t="s">
        <v>14907</v>
      </c>
      <c r="F4710" s="22" t="s">
        <v>3697</v>
      </c>
      <c r="H4710" s="22">
        <v>1739</v>
      </c>
    </row>
    <row r="4711" spans="1:8">
      <c r="A4711" s="22" t="s">
        <v>14908</v>
      </c>
      <c r="B4711" s="22" t="s">
        <v>21294</v>
      </c>
      <c r="C4711" s="22" t="s">
        <v>14909</v>
      </c>
      <c r="D4711" s="22" t="s">
        <v>5405</v>
      </c>
      <c r="E4711" s="22" t="s">
        <v>14910</v>
      </c>
      <c r="F4711" s="22" t="s">
        <v>3697</v>
      </c>
      <c r="H4711" s="22">
        <v>1015</v>
      </c>
    </row>
    <row r="4712" spans="1:8">
      <c r="A4712" s="22" t="s">
        <v>14911</v>
      </c>
      <c r="B4712" s="22" t="s">
        <v>21295</v>
      </c>
      <c r="C4712" s="22" t="s">
        <v>14912</v>
      </c>
      <c r="D4712" s="22" t="s">
        <v>3881</v>
      </c>
      <c r="E4712" s="22" t="s">
        <v>14913</v>
      </c>
      <c r="F4712" s="22" t="s">
        <v>3697</v>
      </c>
      <c r="H4712" s="22">
        <v>1879</v>
      </c>
    </row>
    <row r="4713" spans="1:8">
      <c r="A4713" s="22" t="s">
        <v>14914</v>
      </c>
      <c r="B4713" s="22" t="s">
        <v>21296</v>
      </c>
      <c r="C4713" s="22" t="s">
        <v>14915</v>
      </c>
      <c r="D4713" s="22" t="s">
        <v>14916</v>
      </c>
      <c r="F4713" s="22" t="s">
        <v>3697</v>
      </c>
      <c r="H4713" s="22" t="s">
        <v>8</v>
      </c>
    </row>
    <row r="4714" spans="1:8">
      <c r="A4714" s="22" t="s">
        <v>14917</v>
      </c>
      <c r="B4714" s="22" t="s">
        <v>21297</v>
      </c>
      <c r="C4714" s="22" t="s">
        <v>14918</v>
      </c>
      <c r="D4714" s="22" t="s">
        <v>4035</v>
      </c>
      <c r="E4714" s="22" t="s">
        <v>14919</v>
      </c>
      <c r="F4714" s="22" t="s">
        <v>3697</v>
      </c>
      <c r="G4714" s="22">
        <v>1</v>
      </c>
      <c r="H4714" s="22">
        <v>273</v>
      </c>
    </row>
    <row r="4715" spans="1:8">
      <c r="A4715" s="22" t="s">
        <v>14920</v>
      </c>
      <c r="B4715" s="22" t="s">
        <v>21298</v>
      </c>
      <c r="C4715" s="22" t="s">
        <v>14921</v>
      </c>
      <c r="D4715" s="22" t="s">
        <v>14922</v>
      </c>
      <c r="E4715" s="22" t="s">
        <v>14923</v>
      </c>
      <c r="F4715" s="22" t="s">
        <v>3697</v>
      </c>
      <c r="G4715" s="22">
        <v>1</v>
      </c>
      <c r="H4715" s="22" t="s">
        <v>8</v>
      </c>
    </row>
    <row r="4716" spans="1:8">
      <c r="A4716" s="22" t="s">
        <v>14924</v>
      </c>
      <c r="B4716" s="22" t="s">
        <v>18948</v>
      </c>
      <c r="C4716" s="22" t="s">
        <v>14925</v>
      </c>
      <c r="D4716" s="22" t="s">
        <v>5739</v>
      </c>
      <c r="E4716" s="22" t="s">
        <v>14926</v>
      </c>
      <c r="F4716" s="22" t="s">
        <v>3697</v>
      </c>
      <c r="H4716" s="22">
        <v>297</v>
      </c>
    </row>
    <row r="4717" spans="1:8">
      <c r="A4717" s="22" t="s">
        <v>14927</v>
      </c>
      <c r="B4717" s="22" t="s">
        <v>21299</v>
      </c>
      <c r="C4717" s="22" t="s">
        <v>14928</v>
      </c>
      <c r="D4717" s="22" t="s">
        <v>4234</v>
      </c>
      <c r="F4717" s="22" t="s">
        <v>3715</v>
      </c>
      <c r="H4717" s="22" t="s">
        <v>8</v>
      </c>
    </row>
    <row r="4718" spans="1:8">
      <c r="A4718" s="22" t="s">
        <v>14929</v>
      </c>
      <c r="B4718" s="22" t="s">
        <v>21300</v>
      </c>
      <c r="C4718" s="22" t="s">
        <v>14930</v>
      </c>
      <c r="D4718" s="22" t="s">
        <v>3800</v>
      </c>
      <c r="E4718" s="22" t="s">
        <v>14931</v>
      </c>
      <c r="F4718" s="22" t="s">
        <v>3697</v>
      </c>
      <c r="H4718" s="22">
        <v>2511</v>
      </c>
    </row>
    <row r="4719" spans="1:8">
      <c r="A4719" s="22" t="s">
        <v>14932</v>
      </c>
      <c r="B4719" s="22" t="s">
        <v>21301</v>
      </c>
      <c r="C4719" s="22" t="s">
        <v>14933</v>
      </c>
      <c r="D4719" s="22" t="s">
        <v>5444</v>
      </c>
      <c r="E4719" s="22" t="s">
        <v>14934</v>
      </c>
      <c r="F4719" s="22" t="s">
        <v>3697</v>
      </c>
      <c r="H4719" s="22" t="s">
        <v>8</v>
      </c>
    </row>
    <row r="4720" spans="1:8">
      <c r="A4720" s="22" t="s">
        <v>14935</v>
      </c>
      <c r="B4720" s="22" t="s">
        <v>21302</v>
      </c>
      <c r="C4720" s="22" t="s">
        <v>14936</v>
      </c>
      <c r="D4720" s="22" t="s">
        <v>6013</v>
      </c>
      <c r="F4720" s="22" t="s">
        <v>3697</v>
      </c>
      <c r="H4720" s="22" t="s">
        <v>8</v>
      </c>
    </row>
    <row r="4721" spans="1:8">
      <c r="A4721" s="22" t="s">
        <v>14937</v>
      </c>
      <c r="B4721" s="22" t="s">
        <v>21303</v>
      </c>
      <c r="C4721" s="22" t="s">
        <v>14938</v>
      </c>
      <c r="D4721" s="22" t="s">
        <v>4515</v>
      </c>
      <c r="F4721" s="22" t="s">
        <v>3715</v>
      </c>
      <c r="H4721" s="22" t="s">
        <v>8</v>
      </c>
    </row>
    <row r="4722" spans="1:8">
      <c r="A4722" s="22" t="s">
        <v>14939</v>
      </c>
      <c r="B4722" s="22" t="s">
        <v>19096</v>
      </c>
      <c r="C4722" s="22" t="s">
        <v>14940</v>
      </c>
      <c r="D4722" s="22" t="s">
        <v>3756</v>
      </c>
      <c r="F4722" s="22" t="s">
        <v>3715</v>
      </c>
      <c r="H4722" s="22" t="s">
        <v>8</v>
      </c>
    </row>
    <row r="4723" spans="1:8">
      <c r="A4723" s="22" t="s">
        <v>25521</v>
      </c>
      <c r="B4723" s="22" t="s">
        <v>25522</v>
      </c>
      <c r="C4723" s="22" t="s">
        <v>25523</v>
      </c>
      <c r="D4723" s="22" t="s">
        <v>5788</v>
      </c>
      <c r="F4723" s="22" t="s">
        <v>3730</v>
      </c>
      <c r="H4723" s="22" t="s">
        <v>8</v>
      </c>
    </row>
    <row r="4724" spans="1:8">
      <c r="A4724" s="22" t="s">
        <v>25524</v>
      </c>
      <c r="B4724" s="22" t="s">
        <v>25525</v>
      </c>
      <c r="C4724" s="22" t="s">
        <v>25526</v>
      </c>
      <c r="D4724" s="22" t="s">
        <v>4356</v>
      </c>
      <c r="E4724" s="22" t="s">
        <v>25527</v>
      </c>
      <c r="F4724" s="22" t="s">
        <v>3697</v>
      </c>
      <c r="H4724" s="22">
        <v>2252</v>
      </c>
    </row>
    <row r="4725" spans="1:8">
      <c r="A4725" s="22" t="s">
        <v>25528</v>
      </c>
      <c r="B4725" s="22" t="s">
        <v>19463</v>
      </c>
      <c r="C4725" s="22" t="s">
        <v>25529</v>
      </c>
      <c r="D4725" s="22" t="s">
        <v>8727</v>
      </c>
      <c r="F4725" s="22" t="s">
        <v>3715</v>
      </c>
      <c r="H4725" s="22" t="s">
        <v>8</v>
      </c>
    </row>
    <row r="4726" spans="1:8">
      <c r="A4726" s="22" t="s">
        <v>25530</v>
      </c>
      <c r="B4726" s="22" t="s">
        <v>20490</v>
      </c>
      <c r="C4726" s="22" t="s">
        <v>25531</v>
      </c>
      <c r="D4726" s="22" t="s">
        <v>7147</v>
      </c>
      <c r="E4726" s="22" t="s">
        <v>25532</v>
      </c>
      <c r="F4726" s="22" t="s">
        <v>3697</v>
      </c>
      <c r="H4726" s="22">
        <v>1258</v>
      </c>
    </row>
    <row r="4727" spans="1:8">
      <c r="A4727" s="22" t="s">
        <v>25533</v>
      </c>
      <c r="B4727" s="22" t="s">
        <v>25534</v>
      </c>
      <c r="C4727" s="22" t="s">
        <v>25535</v>
      </c>
      <c r="D4727" s="22" t="s">
        <v>5094</v>
      </c>
      <c r="F4727" s="22" t="s">
        <v>3715</v>
      </c>
      <c r="H4727" s="22" t="s">
        <v>8</v>
      </c>
    </row>
    <row r="4728" spans="1:8">
      <c r="A4728" s="22" t="s">
        <v>25536</v>
      </c>
      <c r="B4728" s="22" t="s">
        <v>20103</v>
      </c>
      <c r="C4728" s="22" t="s">
        <v>25537</v>
      </c>
      <c r="D4728" s="22" t="s">
        <v>8727</v>
      </c>
      <c r="E4728" s="22" t="s">
        <v>25538</v>
      </c>
      <c r="F4728" s="22" t="s">
        <v>3697</v>
      </c>
      <c r="H4728" s="22">
        <v>1146</v>
      </c>
    </row>
    <row r="4729" spans="1:8">
      <c r="A4729" s="22" t="s">
        <v>25539</v>
      </c>
      <c r="B4729" s="22" t="s">
        <v>25540</v>
      </c>
      <c r="C4729" s="22" t="s">
        <v>25541</v>
      </c>
      <c r="D4729" s="22" t="s">
        <v>6017</v>
      </c>
      <c r="F4729" s="22" t="s">
        <v>3730</v>
      </c>
      <c r="H4729" s="22" t="s">
        <v>8</v>
      </c>
    </row>
    <row r="4730" spans="1:8">
      <c r="A4730" s="22" t="s">
        <v>25542</v>
      </c>
      <c r="B4730" s="22" t="s">
        <v>18992</v>
      </c>
      <c r="C4730" s="22" t="s">
        <v>25543</v>
      </c>
      <c r="D4730" s="22" t="s">
        <v>4996</v>
      </c>
      <c r="E4730" s="22" t="s">
        <v>25544</v>
      </c>
      <c r="F4730" s="22" t="s">
        <v>3697</v>
      </c>
      <c r="H4730" s="22" t="s">
        <v>8</v>
      </c>
    </row>
    <row r="4731" spans="1:8">
      <c r="A4731" s="22" t="s">
        <v>25545</v>
      </c>
      <c r="B4731" s="22" t="s">
        <v>25546</v>
      </c>
      <c r="C4731" s="22" t="s">
        <v>25547</v>
      </c>
      <c r="D4731" s="22" t="s">
        <v>3803</v>
      </c>
      <c r="E4731" s="22" t="s">
        <v>25548</v>
      </c>
      <c r="F4731" s="22" t="s">
        <v>3697</v>
      </c>
      <c r="H4731" s="22" t="s">
        <v>8</v>
      </c>
    </row>
    <row r="4732" spans="1:8">
      <c r="A4732" s="22" t="s">
        <v>25549</v>
      </c>
      <c r="B4732" s="22" t="s">
        <v>25550</v>
      </c>
      <c r="C4732" s="22" t="s">
        <v>25551</v>
      </c>
      <c r="D4732" s="22" t="s">
        <v>6917</v>
      </c>
      <c r="E4732" s="22" t="s">
        <v>25552</v>
      </c>
      <c r="F4732" s="22" t="s">
        <v>3697</v>
      </c>
      <c r="H4732" s="22" t="s">
        <v>8</v>
      </c>
    </row>
    <row r="4733" spans="1:8">
      <c r="A4733" s="22" t="s">
        <v>25553</v>
      </c>
      <c r="B4733" s="22" t="s">
        <v>25554</v>
      </c>
      <c r="C4733" s="22" t="s">
        <v>25555</v>
      </c>
      <c r="D4733" s="22" t="s">
        <v>3714</v>
      </c>
      <c r="F4733" s="22" t="s">
        <v>3715</v>
      </c>
      <c r="H4733" s="22" t="s">
        <v>8</v>
      </c>
    </row>
    <row r="4734" spans="1:8">
      <c r="A4734" s="22" t="s">
        <v>25556</v>
      </c>
      <c r="B4734" s="22" t="s">
        <v>25557</v>
      </c>
      <c r="C4734" s="22" t="s">
        <v>25558</v>
      </c>
      <c r="D4734" s="22" t="s">
        <v>4353</v>
      </c>
      <c r="F4734" s="22" t="s">
        <v>3715</v>
      </c>
      <c r="H4734" s="22" t="s">
        <v>8</v>
      </c>
    </row>
    <row r="4735" spans="1:8">
      <c r="A4735" s="22" t="s">
        <v>25559</v>
      </c>
      <c r="B4735" s="22" t="s">
        <v>25560</v>
      </c>
      <c r="C4735" s="22" t="s">
        <v>25561</v>
      </c>
      <c r="D4735" s="22" t="s">
        <v>5657</v>
      </c>
      <c r="E4735" s="22" t="s">
        <v>25562</v>
      </c>
      <c r="F4735" s="22" t="s">
        <v>3697</v>
      </c>
      <c r="H4735" s="22">
        <v>1094</v>
      </c>
    </row>
    <row r="4736" spans="1:8">
      <c r="A4736" s="22" t="s">
        <v>25563</v>
      </c>
      <c r="B4736" s="22" t="s">
        <v>20547</v>
      </c>
      <c r="C4736" s="22" t="s">
        <v>25564</v>
      </c>
      <c r="D4736" s="22" t="s">
        <v>4942</v>
      </c>
      <c r="F4736" s="22" t="s">
        <v>3711</v>
      </c>
      <c r="H4736" s="22" t="s">
        <v>8</v>
      </c>
    </row>
    <row r="4737" spans="1:8">
      <c r="A4737" s="22" t="s">
        <v>25565</v>
      </c>
      <c r="B4737" s="22" t="s">
        <v>20118</v>
      </c>
      <c r="C4737" s="22" t="s">
        <v>25566</v>
      </c>
      <c r="D4737" s="22" t="s">
        <v>3975</v>
      </c>
      <c r="E4737" s="22" t="s">
        <v>25567</v>
      </c>
      <c r="F4737" s="22" t="s">
        <v>3697</v>
      </c>
      <c r="G4737" s="22">
        <v>2</v>
      </c>
      <c r="H4737" s="22">
        <v>617</v>
      </c>
    </row>
    <row r="4738" spans="1:8">
      <c r="A4738" s="22" t="s">
        <v>25568</v>
      </c>
      <c r="B4738" s="22" t="s">
        <v>21591</v>
      </c>
      <c r="C4738" s="22" t="s">
        <v>25569</v>
      </c>
      <c r="D4738" s="22" t="s">
        <v>4741</v>
      </c>
      <c r="E4738" s="22" t="s">
        <v>25570</v>
      </c>
      <c r="F4738" s="22" t="s">
        <v>3697</v>
      </c>
      <c r="H4738" s="22">
        <v>1247</v>
      </c>
    </row>
    <row r="4739" spans="1:8">
      <c r="A4739" s="22" t="s">
        <v>25571</v>
      </c>
      <c r="B4739" s="22" t="s">
        <v>18812</v>
      </c>
      <c r="C4739" s="22" t="s">
        <v>25572</v>
      </c>
      <c r="D4739" s="22" t="s">
        <v>3881</v>
      </c>
      <c r="E4739" s="22" t="s">
        <v>25573</v>
      </c>
      <c r="F4739" s="22" t="s">
        <v>3697</v>
      </c>
      <c r="H4739" s="22" t="s">
        <v>8</v>
      </c>
    </row>
    <row r="4740" spans="1:8">
      <c r="A4740" s="22" t="s">
        <v>25574</v>
      </c>
      <c r="B4740" s="22" t="s">
        <v>19803</v>
      </c>
      <c r="C4740" s="22" t="s">
        <v>25575</v>
      </c>
      <c r="D4740" s="22" t="s">
        <v>3762</v>
      </c>
      <c r="E4740" s="22" t="s">
        <v>25576</v>
      </c>
      <c r="F4740" s="22" t="s">
        <v>3697</v>
      </c>
      <c r="H4740" s="22">
        <v>2398</v>
      </c>
    </row>
    <row r="4741" spans="1:8">
      <c r="A4741" s="22" t="s">
        <v>25577</v>
      </c>
      <c r="B4741" s="22" t="s">
        <v>19295</v>
      </c>
      <c r="C4741" s="22" t="s">
        <v>25578</v>
      </c>
      <c r="D4741" s="22" t="s">
        <v>3704</v>
      </c>
      <c r="E4741" s="22" t="s">
        <v>25579</v>
      </c>
      <c r="F4741" s="22" t="s">
        <v>3697</v>
      </c>
      <c r="H4741" s="22">
        <v>2172</v>
      </c>
    </row>
    <row r="4742" spans="1:8">
      <c r="A4742" s="22" t="s">
        <v>25580</v>
      </c>
      <c r="B4742" s="22" t="s">
        <v>19918</v>
      </c>
      <c r="C4742" s="22" t="s">
        <v>25581</v>
      </c>
      <c r="D4742" s="22" t="s">
        <v>3881</v>
      </c>
      <c r="F4742" s="22" t="s">
        <v>3711</v>
      </c>
      <c r="H4742" s="22" t="s">
        <v>8</v>
      </c>
    </row>
    <row r="4743" spans="1:8">
      <c r="A4743" s="22" t="s">
        <v>25582</v>
      </c>
      <c r="B4743" s="22" t="s">
        <v>18756</v>
      </c>
      <c r="C4743" s="22" t="s">
        <v>25583</v>
      </c>
      <c r="D4743" s="22" t="s">
        <v>25584</v>
      </c>
      <c r="E4743" s="22" t="s">
        <v>25585</v>
      </c>
      <c r="F4743" s="22" t="s">
        <v>3697</v>
      </c>
      <c r="G4743" s="22">
        <v>2</v>
      </c>
      <c r="H4743" s="22">
        <v>512</v>
      </c>
    </row>
    <row r="4744" spans="1:8">
      <c r="A4744" s="22" t="s">
        <v>25586</v>
      </c>
      <c r="B4744" s="22" t="s">
        <v>18929</v>
      </c>
      <c r="C4744" s="22" t="s">
        <v>25587</v>
      </c>
      <c r="D4744" s="22" t="s">
        <v>10605</v>
      </c>
      <c r="E4744" s="22" t="s">
        <v>25588</v>
      </c>
      <c r="F4744" s="22" t="s">
        <v>3697</v>
      </c>
      <c r="H4744" s="22">
        <v>2055</v>
      </c>
    </row>
    <row r="4745" spans="1:8">
      <c r="A4745" s="22" t="s">
        <v>25589</v>
      </c>
      <c r="B4745" s="22" t="s">
        <v>19919</v>
      </c>
      <c r="C4745" s="22" t="s">
        <v>25590</v>
      </c>
      <c r="D4745" s="22" t="s">
        <v>25591</v>
      </c>
      <c r="F4745" s="22" t="s">
        <v>3711</v>
      </c>
      <c r="H4745" s="22" t="s">
        <v>8</v>
      </c>
    </row>
    <row r="4746" spans="1:8">
      <c r="A4746" s="22" t="s">
        <v>25592</v>
      </c>
      <c r="B4746" s="22" t="s">
        <v>25593</v>
      </c>
      <c r="C4746" s="22" t="s">
        <v>25594</v>
      </c>
      <c r="D4746" s="22" t="s">
        <v>5336</v>
      </c>
      <c r="F4746" s="22" t="s">
        <v>3715</v>
      </c>
      <c r="H4746" s="22" t="s">
        <v>8</v>
      </c>
    </row>
    <row r="4747" spans="1:8">
      <c r="A4747" s="22" t="s">
        <v>25595</v>
      </c>
      <c r="B4747" s="22" t="s">
        <v>25596</v>
      </c>
      <c r="C4747" s="22" t="s">
        <v>25597</v>
      </c>
      <c r="D4747" s="22" t="s">
        <v>5346</v>
      </c>
      <c r="F4747" s="22" t="s">
        <v>3707</v>
      </c>
      <c r="H4747" s="22" t="s">
        <v>8</v>
      </c>
    </row>
    <row r="4748" spans="1:8">
      <c r="A4748" s="22" t="s">
        <v>25598</v>
      </c>
      <c r="B4748" s="22" t="s">
        <v>25599</v>
      </c>
      <c r="C4748" s="22" t="s">
        <v>25600</v>
      </c>
      <c r="D4748" s="22" t="s">
        <v>4032</v>
      </c>
      <c r="E4748" s="22" t="s">
        <v>25601</v>
      </c>
      <c r="F4748" s="22" t="s">
        <v>3697</v>
      </c>
      <c r="H4748" s="22">
        <v>1983</v>
      </c>
    </row>
    <row r="4749" spans="1:8">
      <c r="A4749" s="22" t="s">
        <v>25602</v>
      </c>
      <c r="B4749" s="22" t="s">
        <v>19784</v>
      </c>
      <c r="C4749" s="22" t="s">
        <v>25603</v>
      </c>
      <c r="D4749" s="22" t="s">
        <v>3931</v>
      </c>
      <c r="E4749" s="22" t="s">
        <v>25604</v>
      </c>
      <c r="F4749" s="22" t="s">
        <v>3697</v>
      </c>
      <c r="G4749" s="22">
        <v>1</v>
      </c>
      <c r="H4749" s="22">
        <v>1899</v>
      </c>
    </row>
    <row r="4750" spans="1:8">
      <c r="A4750" s="22" t="s">
        <v>25605</v>
      </c>
      <c r="B4750" s="22" t="s">
        <v>20789</v>
      </c>
      <c r="C4750" s="22" t="s">
        <v>25606</v>
      </c>
      <c r="D4750" s="22" t="s">
        <v>5541</v>
      </c>
      <c r="E4750" s="22" t="s">
        <v>25607</v>
      </c>
      <c r="F4750" s="22" t="s">
        <v>3697</v>
      </c>
      <c r="H4750" s="22">
        <v>2163</v>
      </c>
    </row>
    <row r="4751" spans="1:8">
      <c r="A4751" s="22" t="s">
        <v>25608</v>
      </c>
      <c r="B4751" s="22" t="s">
        <v>20314</v>
      </c>
      <c r="C4751" s="22" t="s">
        <v>25609</v>
      </c>
      <c r="D4751" s="22" t="s">
        <v>6297</v>
      </c>
      <c r="E4751" s="22" t="s">
        <v>25610</v>
      </c>
      <c r="F4751" s="22" t="s">
        <v>3697</v>
      </c>
      <c r="H4751" s="22">
        <v>1125</v>
      </c>
    </row>
    <row r="4752" spans="1:8">
      <c r="A4752" s="22" t="s">
        <v>25611</v>
      </c>
      <c r="B4752" s="22" t="s">
        <v>25612</v>
      </c>
      <c r="C4752" s="22" t="s">
        <v>25613</v>
      </c>
      <c r="D4752" s="22" t="s">
        <v>4353</v>
      </c>
      <c r="E4752" s="22" t="s">
        <v>25614</v>
      </c>
      <c r="F4752" s="22" t="s">
        <v>3697</v>
      </c>
      <c r="H4752" s="22" t="s">
        <v>8</v>
      </c>
    </row>
    <row r="4753" spans="1:8">
      <c r="A4753" s="22" t="s">
        <v>25615</v>
      </c>
      <c r="B4753" s="22" t="s">
        <v>25616</v>
      </c>
      <c r="C4753" s="22" t="s">
        <v>25617</v>
      </c>
      <c r="D4753" s="22" t="s">
        <v>3775</v>
      </c>
      <c r="F4753" s="22" t="s">
        <v>3715</v>
      </c>
      <c r="H4753" s="22" t="s">
        <v>8</v>
      </c>
    </row>
    <row r="4754" spans="1:8">
      <c r="A4754" s="22" t="s">
        <v>25618</v>
      </c>
      <c r="B4754" s="22" t="s">
        <v>20948</v>
      </c>
      <c r="C4754" s="22" t="s">
        <v>25619</v>
      </c>
      <c r="D4754" s="22" t="s">
        <v>6494</v>
      </c>
      <c r="F4754" s="22" t="s">
        <v>3697</v>
      </c>
      <c r="G4754" s="22">
        <v>1</v>
      </c>
      <c r="H4754" s="22" t="s">
        <v>8</v>
      </c>
    </row>
    <row r="4755" spans="1:8">
      <c r="A4755" s="22" t="s">
        <v>25620</v>
      </c>
      <c r="B4755" s="22" t="s">
        <v>18750</v>
      </c>
      <c r="C4755" s="22" t="s">
        <v>25621</v>
      </c>
      <c r="D4755" s="22" t="s">
        <v>5604</v>
      </c>
      <c r="E4755" s="22" t="s">
        <v>25622</v>
      </c>
      <c r="F4755" s="22" t="s">
        <v>3697</v>
      </c>
      <c r="G4755" s="22">
        <v>1</v>
      </c>
      <c r="H4755" s="22">
        <v>1634</v>
      </c>
    </row>
    <row r="4756" spans="1:8">
      <c r="A4756" s="22" t="s">
        <v>14941</v>
      </c>
      <c r="B4756" s="22" t="s">
        <v>18689</v>
      </c>
      <c r="C4756" s="22" t="s">
        <v>14942</v>
      </c>
      <c r="D4756" s="22" t="s">
        <v>3722</v>
      </c>
      <c r="F4756" s="22" t="s">
        <v>3730</v>
      </c>
      <c r="H4756" s="22" t="s">
        <v>8</v>
      </c>
    </row>
    <row r="4757" spans="1:8">
      <c r="A4757" s="22" t="s">
        <v>14943</v>
      </c>
      <c r="B4757" s="22" t="s">
        <v>21304</v>
      </c>
      <c r="C4757" s="22" t="s">
        <v>14944</v>
      </c>
      <c r="D4757" s="22" t="s">
        <v>3748</v>
      </c>
      <c r="F4757" s="22" t="s">
        <v>3730</v>
      </c>
      <c r="H4757" s="22" t="s">
        <v>8</v>
      </c>
    </row>
    <row r="4758" spans="1:8">
      <c r="A4758" s="22" t="s">
        <v>25623</v>
      </c>
      <c r="B4758" s="22" t="s">
        <v>25624</v>
      </c>
      <c r="C4758" s="22" t="s">
        <v>25625</v>
      </c>
      <c r="D4758" s="22" t="s">
        <v>7528</v>
      </c>
      <c r="F4758" s="22" t="s">
        <v>3715</v>
      </c>
      <c r="H4758" s="22" t="s">
        <v>8</v>
      </c>
    </row>
    <row r="4759" spans="1:8">
      <c r="A4759" s="22" t="s">
        <v>25626</v>
      </c>
      <c r="B4759" s="22" t="s">
        <v>19151</v>
      </c>
      <c r="C4759" s="22" t="s">
        <v>25627</v>
      </c>
      <c r="D4759" s="22" t="s">
        <v>25628</v>
      </c>
      <c r="E4759" s="22" t="s">
        <v>2399</v>
      </c>
      <c r="F4759" s="22" t="s">
        <v>3697</v>
      </c>
      <c r="H4759" s="22">
        <v>139</v>
      </c>
    </row>
    <row r="4760" spans="1:8">
      <c r="A4760" s="22" t="s">
        <v>25629</v>
      </c>
      <c r="B4760" s="22" t="s">
        <v>25630</v>
      </c>
      <c r="C4760" s="22" t="s">
        <v>25631</v>
      </c>
      <c r="D4760" s="22" t="s">
        <v>3800</v>
      </c>
      <c r="E4760" s="22" t="s">
        <v>25632</v>
      </c>
      <c r="F4760" s="22" t="s">
        <v>3697</v>
      </c>
      <c r="H4760" s="22" t="s">
        <v>8</v>
      </c>
    </row>
    <row r="4761" spans="1:8">
      <c r="A4761" s="22" t="s">
        <v>25633</v>
      </c>
      <c r="B4761" s="22" t="s">
        <v>25634</v>
      </c>
      <c r="C4761" s="22" t="s">
        <v>25635</v>
      </c>
      <c r="D4761" s="22" t="s">
        <v>6811</v>
      </c>
      <c r="F4761" s="22" t="s">
        <v>3715</v>
      </c>
      <c r="H4761" s="22" t="s">
        <v>8</v>
      </c>
    </row>
    <row r="4762" spans="1:8">
      <c r="A4762" s="22" t="s">
        <v>25636</v>
      </c>
      <c r="B4762" s="22" t="s">
        <v>20495</v>
      </c>
      <c r="C4762" s="22" t="s">
        <v>25637</v>
      </c>
      <c r="D4762" s="22" t="s">
        <v>6253</v>
      </c>
      <c r="E4762" s="22" t="s">
        <v>25638</v>
      </c>
      <c r="F4762" s="22" t="s">
        <v>3697</v>
      </c>
      <c r="H4762" s="22">
        <v>581</v>
      </c>
    </row>
    <row r="4763" spans="1:8">
      <c r="A4763" s="22" t="s">
        <v>25639</v>
      </c>
      <c r="B4763" s="22" t="s">
        <v>19146</v>
      </c>
      <c r="C4763" s="22" t="s">
        <v>25640</v>
      </c>
      <c r="D4763" s="22" t="s">
        <v>3704</v>
      </c>
      <c r="E4763" s="22" t="s">
        <v>25641</v>
      </c>
      <c r="F4763" s="22" t="s">
        <v>3697</v>
      </c>
      <c r="H4763" s="22" t="s">
        <v>25642</v>
      </c>
    </row>
    <row r="4764" spans="1:8">
      <c r="A4764" s="22" t="s">
        <v>14945</v>
      </c>
      <c r="B4764" s="22" t="s">
        <v>20389</v>
      </c>
      <c r="C4764" s="22" t="s">
        <v>14946</v>
      </c>
      <c r="D4764" s="22" t="s">
        <v>5155</v>
      </c>
      <c r="F4764" s="22" t="s">
        <v>3730</v>
      </c>
      <c r="H4764" s="22" t="s">
        <v>8</v>
      </c>
    </row>
    <row r="4765" spans="1:8">
      <c r="A4765" s="22" t="s">
        <v>14947</v>
      </c>
      <c r="B4765" s="22" t="s">
        <v>21305</v>
      </c>
      <c r="C4765" s="22" t="s">
        <v>14948</v>
      </c>
      <c r="D4765" s="22" t="s">
        <v>3931</v>
      </c>
      <c r="F4765" s="22" t="s">
        <v>3730</v>
      </c>
      <c r="H4765" s="22" t="s">
        <v>8</v>
      </c>
    </row>
    <row r="4766" spans="1:8">
      <c r="A4766" s="22" t="s">
        <v>14949</v>
      </c>
      <c r="B4766" s="22" t="s">
        <v>21306</v>
      </c>
      <c r="C4766" s="22" t="s">
        <v>14950</v>
      </c>
      <c r="D4766" s="22" t="s">
        <v>4246</v>
      </c>
      <c r="E4766" s="22" t="s">
        <v>14951</v>
      </c>
      <c r="F4766" s="22" t="s">
        <v>3697</v>
      </c>
      <c r="H4766" s="22">
        <v>521</v>
      </c>
    </row>
    <row r="4767" spans="1:8">
      <c r="A4767" s="22" t="s">
        <v>14952</v>
      </c>
      <c r="B4767" s="22" t="s">
        <v>21307</v>
      </c>
      <c r="C4767" s="22" t="s">
        <v>14953</v>
      </c>
      <c r="D4767" s="22" t="s">
        <v>3904</v>
      </c>
      <c r="F4767" s="22" t="s">
        <v>3715</v>
      </c>
      <c r="H4767" s="22" t="s">
        <v>8</v>
      </c>
    </row>
    <row r="4768" spans="1:8">
      <c r="A4768" s="22" t="s">
        <v>14954</v>
      </c>
      <c r="B4768" s="22" t="s">
        <v>21308</v>
      </c>
      <c r="C4768" s="22" t="s">
        <v>14955</v>
      </c>
      <c r="D4768" s="22" t="s">
        <v>3931</v>
      </c>
      <c r="F4768" s="22" t="s">
        <v>3715</v>
      </c>
      <c r="H4768" s="22" t="s">
        <v>8</v>
      </c>
    </row>
    <row r="4769" spans="1:8">
      <c r="A4769" s="22" t="s">
        <v>14956</v>
      </c>
      <c r="B4769" s="22" t="s">
        <v>21309</v>
      </c>
      <c r="C4769" s="22" t="s">
        <v>14957</v>
      </c>
      <c r="D4769" s="22" t="s">
        <v>3775</v>
      </c>
      <c r="F4769" s="22" t="s">
        <v>3715</v>
      </c>
      <c r="H4769" s="22" t="s">
        <v>8</v>
      </c>
    </row>
    <row r="4770" spans="1:8">
      <c r="A4770" s="22" t="s">
        <v>14958</v>
      </c>
      <c r="B4770" s="22" t="s">
        <v>21310</v>
      </c>
      <c r="C4770" s="22" t="s">
        <v>14959</v>
      </c>
      <c r="D4770" s="22" t="s">
        <v>3765</v>
      </c>
      <c r="F4770" s="22" t="s">
        <v>3711</v>
      </c>
      <c r="H4770" s="22" t="s">
        <v>8</v>
      </c>
    </row>
    <row r="4771" spans="1:8">
      <c r="A4771" s="22" t="s">
        <v>14960</v>
      </c>
      <c r="B4771" s="22" t="s">
        <v>21311</v>
      </c>
      <c r="C4771" s="22" t="s">
        <v>14961</v>
      </c>
      <c r="D4771" s="22" t="s">
        <v>4145</v>
      </c>
      <c r="E4771" s="22" t="s">
        <v>14962</v>
      </c>
      <c r="F4771" s="22" t="s">
        <v>3697</v>
      </c>
      <c r="H4771" s="22">
        <v>1542</v>
      </c>
    </row>
    <row r="4772" spans="1:8">
      <c r="A4772" s="22" t="s">
        <v>14963</v>
      </c>
      <c r="B4772" s="22" t="s">
        <v>21312</v>
      </c>
      <c r="C4772" s="22" t="s">
        <v>14964</v>
      </c>
      <c r="D4772" s="22" t="s">
        <v>5297</v>
      </c>
      <c r="F4772" s="22" t="s">
        <v>3715</v>
      </c>
      <c r="H4772" s="22" t="s">
        <v>8</v>
      </c>
    </row>
    <row r="4773" spans="1:8">
      <c r="A4773" s="22" t="s">
        <v>14965</v>
      </c>
      <c r="B4773" s="22" t="s">
        <v>21313</v>
      </c>
      <c r="C4773" s="22" t="s">
        <v>14966</v>
      </c>
      <c r="D4773" s="22" t="s">
        <v>5336</v>
      </c>
      <c r="F4773" s="22" t="s">
        <v>3730</v>
      </c>
      <c r="H4773" s="22">
        <v>1613</v>
      </c>
    </row>
    <row r="4774" spans="1:8">
      <c r="A4774" s="22" t="s">
        <v>14967</v>
      </c>
      <c r="B4774" s="22" t="s">
        <v>21314</v>
      </c>
      <c r="C4774" s="22" t="s">
        <v>14968</v>
      </c>
      <c r="D4774" s="22" t="s">
        <v>14969</v>
      </c>
      <c r="E4774" s="22" t="s">
        <v>3275</v>
      </c>
      <c r="F4774" s="22" t="s">
        <v>3697</v>
      </c>
      <c r="H4774" s="22">
        <v>77</v>
      </c>
    </row>
    <row r="4775" spans="1:8">
      <c r="A4775" s="22" t="s">
        <v>14970</v>
      </c>
      <c r="B4775" s="22" t="s">
        <v>20311</v>
      </c>
      <c r="C4775" s="22" t="s">
        <v>14971</v>
      </c>
      <c r="D4775" s="22" t="s">
        <v>5346</v>
      </c>
      <c r="E4775" s="22" t="s">
        <v>14972</v>
      </c>
      <c r="F4775" s="22" t="s">
        <v>3697</v>
      </c>
      <c r="G4775" s="22">
        <v>1</v>
      </c>
      <c r="H4775" s="22">
        <v>493</v>
      </c>
    </row>
    <row r="4776" spans="1:8">
      <c r="A4776" s="22" t="s">
        <v>14973</v>
      </c>
      <c r="B4776" s="22" t="s">
        <v>21315</v>
      </c>
      <c r="C4776" s="22" t="s">
        <v>14974</v>
      </c>
      <c r="D4776" s="22" t="s">
        <v>4776</v>
      </c>
      <c r="F4776" s="22" t="s">
        <v>3730</v>
      </c>
      <c r="H4776" s="22" t="s">
        <v>8</v>
      </c>
    </row>
    <row r="4777" spans="1:8">
      <c r="A4777" s="22" t="s">
        <v>14975</v>
      </c>
      <c r="B4777" s="22" t="s">
        <v>21316</v>
      </c>
      <c r="C4777" s="22" t="s">
        <v>14976</v>
      </c>
      <c r="D4777" s="22" t="s">
        <v>3926</v>
      </c>
      <c r="F4777" s="22" t="s">
        <v>3730</v>
      </c>
      <c r="H4777" s="22" t="s">
        <v>8</v>
      </c>
    </row>
    <row r="4778" spans="1:8">
      <c r="A4778" s="22" t="s">
        <v>14977</v>
      </c>
      <c r="B4778" s="22" t="s">
        <v>20844</v>
      </c>
      <c r="C4778" s="22" t="s">
        <v>14978</v>
      </c>
      <c r="D4778" s="22" t="s">
        <v>3935</v>
      </c>
      <c r="E4778" s="22" t="s">
        <v>14979</v>
      </c>
      <c r="F4778" s="22" t="s">
        <v>3697</v>
      </c>
      <c r="H4778" s="22">
        <v>2215</v>
      </c>
    </row>
    <row r="4779" spans="1:8">
      <c r="A4779" s="22" t="s">
        <v>14980</v>
      </c>
      <c r="B4779" s="22" t="s">
        <v>21294</v>
      </c>
      <c r="C4779" s="22" t="s">
        <v>14981</v>
      </c>
      <c r="D4779" s="22" t="s">
        <v>4051</v>
      </c>
      <c r="E4779" s="22" t="s">
        <v>14982</v>
      </c>
      <c r="F4779" s="22" t="s">
        <v>3697</v>
      </c>
      <c r="H4779" s="22">
        <v>970</v>
      </c>
    </row>
    <row r="4780" spans="1:8">
      <c r="A4780" s="22" t="s">
        <v>14983</v>
      </c>
      <c r="B4780" s="22" t="s">
        <v>21317</v>
      </c>
      <c r="C4780" s="22" t="s">
        <v>14984</v>
      </c>
      <c r="D4780" s="22" t="s">
        <v>4515</v>
      </c>
      <c r="F4780" s="22" t="s">
        <v>3730</v>
      </c>
      <c r="H4780" s="22" t="s">
        <v>8</v>
      </c>
    </row>
    <row r="4781" spans="1:8">
      <c r="A4781" s="22" t="s">
        <v>14985</v>
      </c>
      <c r="B4781" s="22" t="s">
        <v>19781</v>
      </c>
      <c r="C4781" s="22" t="s">
        <v>14986</v>
      </c>
      <c r="D4781" s="22" t="s">
        <v>4042</v>
      </c>
      <c r="F4781" s="22" t="s">
        <v>3715</v>
      </c>
      <c r="H4781" s="22" t="s">
        <v>8</v>
      </c>
    </row>
    <row r="4782" spans="1:8">
      <c r="A4782" s="22" t="s">
        <v>14987</v>
      </c>
      <c r="B4782" s="22" t="s">
        <v>20412</v>
      </c>
      <c r="C4782" s="22" t="s">
        <v>14988</v>
      </c>
      <c r="D4782" s="22" t="s">
        <v>3789</v>
      </c>
      <c r="F4782" s="22" t="s">
        <v>3730</v>
      </c>
      <c r="H4782" s="22" t="s">
        <v>8</v>
      </c>
    </row>
    <row r="4783" spans="1:8">
      <c r="A4783" s="22" t="s">
        <v>25643</v>
      </c>
      <c r="B4783" s="22" t="s">
        <v>18716</v>
      </c>
      <c r="C4783" s="22" t="s">
        <v>25644</v>
      </c>
      <c r="D4783" s="22" t="s">
        <v>4568</v>
      </c>
      <c r="F4783" s="22" t="s">
        <v>3715</v>
      </c>
      <c r="H4783" s="22" t="s">
        <v>8</v>
      </c>
    </row>
    <row r="4784" spans="1:8">
      <c r="A4784" s="22" t="s">
        <v>25645</v>
      </c>
      <c r="B4784" s="22" t="s">
        <v>25646</v>
      </c>
      <c r="C4784" s="22" t="s">
        <v>25647</v>
      </c>
      <c r="D4784" s="22" t="s">
        <v>4234</v>
      </c>
      <c r="E4784" s="22" t="s">
        <v>25648</v>
      </c>
      <c r="F4784" s="22" t="s">
        <v>3697</v>
      </c>
      <c r="H4784" s="22">
        <v>405</v>
      </c>
    </row>
    <row r="4785" spans="1:8">
      <c r="A4785" s="22" t="s">
        <v>25649</v>
      </c>
      <c r="B4785" s="22" t="s">
        <v>25650</v>
      </c>
      <c r="C4785" s="22" t="s">
        <v>25651</v>
      </c>
      <c r="D4785" s="22" t="s">
        <v>4262</v>
      </c>
      <c r="F4785" s="22" t="s">
        <v>3715</v>
      </c>
      <c r="H4785" s="22" t="s">
        <v>8</v>
      </c>
    </row>
    <row r="4786" spans="1:8">
      <c r="A4786" s="22" t="s">
        <v>25652</v>
      </c>
      <c r="B4786" s="22" t="s">
        <v>19056</v>
      </c>
      <c r="C4786" s="22" t="s">
        <v>25653</v>
      </c>
      <c r="D4786" s="22" t="s">
        <v>24289</v>
      </c>
      <c r="E4786" s="22" t="s">
        <v>25654</v>
      </c>
      <c r="F4786" s="22" t="s">
        <v>3697</v>
      </c>
      <c r="H4786" s="22">
        <v>148</v>
      </c>
    </row>
    <row r="4787" spans="1:8">
      <c r="A4787" s="22" t="s">
        <v>25655</v>
      </c>
      <c r="B4787" s="22" t="s">
        <v>18922</v>
      </c>
      <c r="C4787" s="22" t="s">
        <v>25656</v>
      </c>
      <c r="D4787" s="22" t="s">
        <v>4290</v>
      </c>
      <c r="F4787" s="22" t="s">
        <v>3715</v>
      </c>
      <c r="H4787" s="22" t="s">
        <v>8</v>
      </c>
    </row>
    <row r="4788" spans="1:8">
      <c r="A4788" s="22" t="s">
        <v>25657</v>
      </c>
      <c r="B4788" s="22" t="s">
        <v>25658</v>
      </c>
      <c r="C4788" s="22" t="s">
        <v>25659</v>
      </c>
      <c r="D4788" s="22" t="s">
        <v>4181</v>
      </c>
      <c r="F4788" s="22" t="s">
        <v>3715</v>
      </c>
      <c r="H4788" s="22" t="s">
        <v>8</v>
      </c>
    </row>
    <row r="4789" spans="1:8">
      <c r="A4789" s="22" t="s">
        <v>14989</v>
      </c>
      <c r="B4789" s="22" t="s">
        <v>18600</v>
      </c>
      <c r="C4789" s="22" t="s">
        <v>14990</v>
      </c>
      <c r="D4789" s="22" t="s">
        <v>6497</v>
      </c>
      <c r="E4789" s="22" t="s">
        <v>14991</v>
      </c>
      <c r="F4789" s="22" t="s">
        <v>3697</v>
      </c>
      <c r="H4789" s="22">
        <v>1264</v>
      </c>
    </row>
    <row r="4790" spans="1:8">
      <c r="A4790" s="22" t="s">
        <v>25660</v>
      </c>
      <c r="B4790" s="22" t="s">
        <v>18604</v>
      </c>
      <c r="C4790" s="22" t="s">
        <v>25661</v>
      </c>
      <c r="D4790" s="22" t="s">
        <v>16169</v>
      </c>
      <c r="E4790" s="22" t="s">
        <v>25662</v>
      </c>
      <c r="F4790" s="22" t="s">
        <v>3697</v>
      </c>
      <c r="H4790" s="22">
        <v>1092</v>
      </c>
    </row>
    <row r="4791" spans="1:8">
      <c r="A4791" s="22" t="s">
        <v>25663</v>
      </c>
      <c r="B4791" s="22" t="s">
        <v>20471</v>
      </c>
      <c r="C4791" s="22" t="s">
        <v>25664</v>
      </c>
      <c r="D4791" s="22" t="s">
        <v>4105</v>
      </c>
      <c r="E4791" s="22" t="s">
        <v>25665</v>
      </c>
      <c r="F4791" s="22" t="s">
        <v>3697</v>
      </c>
      <c r="H4791" s="22">
        <v>986</v>
      </c>
    </row>
    <row r="4792" spans="1:8">
      <c r="A4792" s="22" t="s">
        <v>25666</v>
      </c>
      <c r="B4792" s="22" t="s">
        <v>25667</v>
      </c>
      <c r="C4792" s="22" t="s">
        <v>25668</v>
      </c>
      <c r="D4792" s="22" t="s">
        <v>7007</v>
      </c>
      <c r="E4792" s="22" t="s">
        <v>25669</v>
      </c>
      <c r="F4792" s="22" t="s">
        <v>3697</v>
      </c>
      <c r="H4792" s="22">
        <v>126</v>
      </c>
    </row>
    <row r="4793" spans="1:8">
      <c r="A4793" s="22" t="s">
        <v>14992</v>
      </c>
      <c r="B4793" s="22" t="s">
        <v>21318</v>
      </c>
      <c r="C4793" s="22" t="s">
        <v>14993</v>
      </c>
      <c r="D4793" s="22" t="s">
        <v>4738</v>
      </c>
      <c r="F4793" s="22" t="s">
        <v>3711</v>
      </c>
      <c r="H4793" s="22" t="s">
        <v>8</v>
      </c>
    </row>
    <row r="4794" spans="1:8">
      <c r="A4794" s="22" t="s">
        <v>25670</v>
      </c>
      <c r="B4794" s="22" t="s">
        <v>25671</v>
      </c>
      <c r="C4794" s="22" t="s">
        <v>25672</v>
      </c>
      <c r="D4794" s="22" t="s">
        <v>4753</v>
      </c>
      <c r="F4794" s="22" t="s">
        <v>3715</v>
      </c>
      <c r="H4794" s="22" t="s">
        <v>8</v>
      </c>
    </row>
    <row r="4795" spans="1:8">
      <c r="A4795" s="22" t="s">
        <v>25673</v>
      </c>
      <c r="B4795" s="22" t="s">
        <v>21560</v>
      </c>
      <c r="C4795" s="22" t="s">
        <v>25674</v>
      </c>
      <c r="D4795" s="22" t="s">
        <v>4035</v>
      </c>
      <c r="E4795" s="22" t="s">
        <v>25675</v>
      </c>
      <c r="F4795" s="22" t="s">
        <v>3697</v>
      </c>
      <c r="H4795" s="22">
        <v>278</v>
      </c>
    </row>
    <row r="4796" spans="1:8">
      <c r="A4796" s="22" t="s">
        <v>25676</v>
      </c>
      <c r="B4796" s="22" t="s">
        <v>20014</v>
      </c>
      <c r="C4796" s="22" t="s">
        <v>25677</v>
      </c>
      <c r="D4796" s="22" t="s">
        <v>4741</v>
      </c>
      <c r="F4796" s="22" t="s">
        <v>3730</v>
      </c>
      <c r="H4796" s="22" t="s">
        <v>8</v>
      </c>
    </row>
    <row r="4797" spans="1:8">
      <c r="A4797" s="22" t="s">
        <v>25678</v>
      </c>
      <c r="B4797" s="22" t="s">
        <v>20245</v>
      </c>
      <c r="C4797" s="22" t="s">
        <v>25679</v>
      </c>
      <c r="D4797" s="22" t="s">
        <v>4113</v>
      </c>
      <c r="E4797" s="22" t="s">
        <v>25680</v>
      </c>
      <c r="F4797" s="22" t="s">
        <v>3697</v>
      </c>
      <c r="H4797" s="22">
        <v>129</v>
      </c>
    </row>
    <row r="4798" spans="1:8">
      <c r="A4798" s="22" t="s">
        <v>25681</v>
      </c>
      <c r="B4798" s="22" t="s">
        <v>19525</v>
      </c>
      <c r="C4798" s="22" t="s">
        <v>25682</v>
      </c>
      <c r="D4798" s="22" t="s">
        <v>3772</v>
      </c>
      <c r="E4798" s="22" t="s">
        <v>25683</v>
      </c>
      <c r="F4798" s="22" t="s">
        <v>3697</v>
      </c>
      <c r="H4798" s="22">
        <v>33</v>
      </c>
    </row>
    <row r="4799" spans="1:8">
      <c r="A4799" s="22" t="s">
        <v>25684</v>
      </c>
      <c r="B4799" s="22" t="s">
        <v>18756</v>
      </c>
      <c r="C4799" s="22" t="s">
        <v>25685</v>
      </c>
      <c r="D4799" s="22" t="s">
        <v>4022</v>
      </c>
      <c r="E4799" s="22" t="s">
        <v>25686</v>
      </c>
      <c r="F4799" s="22" t="s">
        <v>3697</v>
      </c>
      <c r="G4799" s="22">
        <v>1</v>
      </c>
      <c r="H4799" s="22" t="s">
        <v>8</v>
      </c>
    </row>
    <row r="4800" spans="1:8">
      <c r="A4800" s="22" t="s">
        <v>25687</v>
      </c>
      <c r="B4800" s="22" t="s">
        <v>25688</v>
      </c>
      <c r="C4800" s="22" t="s">
        <v>25689</v>
      </c>
      <c r="D4800" s="22" t="s">
        <v>5453</v>
      </c>
      <c r="E4800" s="22" t="s">
        <v>25690</v>
      </c>
      <c r="F4800" s="22" t="s">
        <v>3697</v>
      </c>
      <c r="H4800" s="22">
        <v>92</v>
      </c>
    </row>
    <row r="4801" spans="1:8">
      <c r="A4801" s="22" t="s">
        <v>25691</v>
      </c>
      <c r="B4801" s="22" t="s">
        <v>21901</v>
      </c>
      <c r="C4801" s="22" t="s">
        <v>25692</v>
      </c>
      <c r="D4801" s="22" t="s">
        <v>4151</v>
      </c>
      <c r="F4801" s="22" t="s">
        <v>3715</v>
      </c>
      <c r="H4801" s="22" t="s">
        <v>8</v>
      </c>
    </row>
    <row r="4802" spans="1:8">
      <c r="A4802" s="22" t="s">
        <v>25693</v>
      </c>
      <c r="B4802" s="22" t="s">
        <v>25694</v>
      </c>
      <c r="C4802" s="22" t="s">
        <v>25695</v>
      </c>
      <c r="D4802" s="22" t="s">
        <v>4223</v>
      </c>
      <c r="E4802" s="22" t="s">
        <v>25696</v>
      </c>
      <c r="F4802" s="22" t="s">
        <v>3697</v>
      </c>
      <c r="H4802" s="22" t="s">
        <v>8</v>
      </c>
    </row>
    <row r="4803" spans="1:8">
      <c r="A4803" s="22" t="s">
        <v>25697</v>
      </c>
      <c r="B4803" s="22" t="s">
        <v>18715</v>
      </c>
      <c r="C4803" s="22" t="s">
        <v>25698</v>
      </c>
      <c r="D4803" s="22" t="s">
        <v>4068</v>
      </c>
      <c r="E4803" s="22" t="s">
        <v>25699</v>
      </c>
      <c r="F4803" s="22" t="s">
        <v>3697</v>
      </c>
      <c r="H4803" s="22" t="s">
        <v>8</v>
      </c>
    </row>
    <row r="4804" spans="1:8">
      <c r="A4804" s="22" t="s">
        <v>25700</v>
      </c>
      <c r="B4804" s="22" t="s">
        <v>19090</v>
      </c>
      <c r="C4804" s="22" t="s">
        <v>25701</v>
      </c>
      <c r="D4804" s="22" t="s">
        <v>5065</v>
      </c>
      <c r="E4804" s="22" t="s">
        <v>25702</v>
      </c>
      <c r="F4804" s="22" t="s">
        <v>3697</v>
      </c>
      <c r="H4804" s="22">
        <v>1483</v>
      </c>
    </row>
    <row r="4805" spans="1:8">
      <c r="A4805" s="22" t="s">
        <v>25703</v>
      </c>
      <c r="B4805" s="22" t="s">
        <v>25704</v>
      </c>
      <c r="C4805" s="22" t="s">
        <v>25705</v>
      </c>
      <c r="D4805" s="22" t="s">
        <v>4093</v>
      </c>
      <c r="E4805" s="22" t="s">
        <v>25706</v>
      </c>
      <c r="F4805" s="22" t="s">
        <v>3697</v>
      </c>
      <c r="H4805" s="22">
        <v>864</v>
      </c>
    </row>
    <row r="4806" spans="1:8">
      <c r="A4806" s="22" t="s">
        <v>25707</v>
      </c>
      <c r="B4806" s="22" t="s">
        <v>19309</v>
      </c>
      <c r="C4806" s="22" t="s">
        <v>25708</v>
      </c>
      <c r="D4806" s="22" t="s">
        <v>3775</v>
      </c>
      <c r="F4806" s="22" t="s">
        <v>3715</v>
      </c>
      <c r="H4806" s="22" t="s">
        <v>8</v>
      </c>
    </row>
    <row r="4807" spans="1:8">
      <c r="A4807" s="22" t="s">
        <v>14994</v>
      </c>
      <c r="B4807" s="22" t="s">
        <v>21319</v>
      </c>
      <c r="C4807" s="22" t="s">
        <v>14995</v>
      </c>
      <c r="D4807" s="22" t="s">
        <v>4154</v>
      </c>
      <c r="F4807" s="22" t="s">
        <v>3715</v>
      </c>
      <c r="H4807" s="22" t="s">
        <v>8</v>
      </c>
    </row>
    <row r="4808" spans="1:8">
      <c r="A4808" s="22" t="s">
        <v>25709</v>
      </c>
      <c r="B4808" s="22" t="s">
        <v>20160</v>
      </c>
      <c r="C4808" s="22" t="s">
        <v>25710</v>
      </c>
      <c r="D4808" s="22" t="s">
        <v>4356</v>
      </c>
      <c r="E4808" s="22" t="s">
        <v>25711</v>
      </c>
      <c r="F4808" s="22" t="s">
        <v>3697</v>
      </c>
      <c r="H4808" s="22">
        <v>2257</v>
      </c>
    </row>
    <row r="4809" spans="1:8">
      <c r="A4809" s="22" t="s">
        <v>25712</v>
      </c>
      <c r="B4809" s="22" t="s">
        <v>18731</v>
      </c>
      <c r="C4809" s="22" t="s">
        <v>25713</v>
      </c>
      <c r="D4809" s="22" t="s">
        <v>4176</v>
      </c>
      <c r="F4809" s="22" t="s">
        <v>3715</v>
      </c>
      <c r="H4809" s="22" t="s">
        <v>8</v>
      </c>
    </row>
    <row r="4810" spans="1:8">
      <c r="A4810" s="22" t="s">
        <v>25714</v>
      </c>
      <c r="B4810" s="22" t="s">
        <v>19367</v>
      </c>
      <c r="C4810" s="22" t="s">
        <v>25715</v>
      </c>
      <c r="D4810" s="22" t="s">
        <v>3695</v>
      </c>
      <c r="E4810" s="22" t="s">
        <v>25716</v>
      </c>
      <c r="F4810" s="22" t="s">
        <v>3697</v>
      </c>
      <c r="H4810" s="22">
        <v>2086</v>
      </c>
    </row>
    <row r="4811" spans="1:8">
      <c r="A4811" s="22" t="s">
        <v>25717</v>
      </c>
      <c r="B4811" s="22" t="s">
        <v>18891</v>
      </c>
      <c r="C4811" s="22" t="s">
        <v>25718</v>
      </c>
      <c r="D4811" s="22" t="s">
        <v>4836</v>
      </c>
      <c r="F4811" s="22" t="s">
        <v>3715</v>
      </c>
      <c r="H4811" s="22" t="s">
        <v>8</v>
      </c>
    </row>
    <row r="4812" spans="1:8">
      <c r="A4812" s="22" t="s">
        <v>14996</v>
      </c>
      <c r="B4812" s="22" t="s">
        <v>18756</v>
      </c>
      <c r="C4812" s="22" t="s">
        <v>14997</v>
      </c>
      <c r="D4812" s="22" t="s">
        <v>3978</v>
      </c>
      <c r="E4812" s="22" t="s">
        <v>14998</v>
      </c>
      <c r="F4812" s="22" t="s">
        <v>3697</v>
      </c>
      <c r="H4812" s="22">
        <v>1489</v>
      </c>
    </row>
    <row r="4813" spans="1:8">
      <c r="A4813" s="22" t="s">
        <v>25719</v>
      </c>
      <c r="B4813" s="22" t="s">
        <v>25720</v>
      </c>
      <c r="C4813" s="22" t="s">
        <v>25721</v>
      </c>
      <c r="D4813" s="22" t="s">
        <v>24392</v>
      </c>
      <c r="F4813" s="22" t="s">
        <v>3711</v>
      </c>
      <c r="H4813" s="22" t="s">
        <v>8</v>
      </c>
    </row>
    <row r="4814" spans="1:8">
      <c r="A4814" s="22" t="s">
        <v>25722</v>
      </c>
      <c r="B4814" s="22" t="s">
        <v>21750</v>
      </c>
      <c r="C4814" s="22" t="s">
        <v>25723</v>
      </c>
      <c r="D4814" s="22" t="s">
        <v>3885</v>
      </c>
      <c r="E4814" s="22" t="s">
        <v>25724</v>
      </c>
      <c r="F4814" s="22" t="s">
        <v>3697</v>
      </c>
      <c r="G4814" s="22">
        <v>2</v>
      </c>
      <c r="H4814" s="22">
        <v>2319</v>
      </c>
    </row>
    <row r="4815" spans="1:8">
      <c r="A4815" s="22" t="s">
        <v>25725</v>
      </c>
      <c r="B4815" s="22" t="s">
        <v>18819</v>
      </c>
      <c r="C4815" s="22" t="s">
        <v>25726</v>
      </c>
      <c r="D4815" s="22" t="s">
        <v>5517</v>
      </c>
      <c r="E4815" s="22" t="s">
        <v>25727</v>
      </c>
      <c r="F4815" s="22" t="s">
        <v>3697</v>
      </c>
      <c r="H4815" s="22">
        <v>548</v>
      </c>
    </row>
    <row r="4816" spans="1:8">
      <c r="A4816" s="22" t="s">
        <v>25728</v>
      </c>
      <c r="B4816" s="22" t="s">
        <v>25729</v>
      </c>
      <c r="C4816" s="22" t="s">
        <v>25730</v>
      </c>
      <c r="D4816" s="22" t="s">
        <v>4216</v>
      </c>
      <c r="E4816" s="22" t="s">
        <v>25731</v>
      </c>
      <c r="F4816" s="22" t="s">
        <v>3697</v>
      </c>
      <c r="H4816" s="22" t="s">
        <v>8</v>
      </c>
    </row>
    <row r="4817" spans="1:8">
      <c r="A4817" s="22" t="s">
        <v>25732</v>
      </c>
      <c r="B4817" s="22" t="s">
        <v>20009</v>
      </c>
      <c r="C4817" s="22" t="s">
        <v>25733</v>
      </c>
      <c r="D4817" s="22" t="s">
        <v>3752</v>
      </c>
      <c r="F4817" s="22" t="s">
        <v>3711</v>
      </c>
      <c r="H4817" s="22" t="s">
        <v>8</v>
      </c>
    </row>
    <row r="4818" spans="1:8">
      <c r="A4818" s="22" t="s">
        <v>25734</v>
      </c>
      <c r="B4818" s="22" t="s">
        <v>19433</v>
      </c>
      <c r="C4818" s="22" t="s">
        <v>25735</v>
      </c>
      <c r="D4818" s="22" t="s">
        <v>5674</v>
      </c>
      <c r="E4818" s="22" t="s">
        <v>25736</v>
      </c>
      <c r="F4818" s="22" t="s">
        <v>3697</v>
      </c>
      <c r="G4818" s="22">
        <v>1</v>
      </c>
      <c r="H4818" s="22">
        <v>145</v>
      </c>
    </row>
    <row r="4819" spans="1:8">
      <c r="A4819" s="22" t="s">
        <v>25737</v>
      </c>
      <c r="B4819" s="22" t="s">
        <v>19904</v>
      </c>
      <c r="C4819" s="22" t="s">
        <v>25738</v>
      </c>
      <c r="D4819" s="22" t="s">
        <v>4353</v>
      </c>
      <c r="F4819" s="22" t="s">
        <v>3715</v>
      </c>
      <c r="H4819" s="22" t="s">
        <v>8</v>
      </c>
    </row>
    <row r="4820" spans="1:8">
      <c r="A4820" s="22" t="s">
        <v>25739</v>
      </c>
      <c r="B4820" s="22" t="s">
        <v>20928</v>
      </c>
      <c r="C4820" s="22" t="s">
        <v>25740</v>
      </c>
      <c r="D4820" s="22" t="s">
        <v>3785</v>
      </c>
      <c r="F4820" s="22" t="s">
        <v>3715</v>
      </c>
      <c r="H4820" s="22" t="s">
        <v>8</v>
      </c>
    </row>
    <row r="4821" spans="1:8">
      <c r="A4821" s="22" t="s">
        <v>25741</v>
      </c>
      <c r="B4821" s="22" t="s">
        <v>25742</v>
      </c>
      <c r="C4821" s="22" t="s">
        <v>25743</v>
      </c>
      <c r="D4821" s="22" t="s">
        <v>4512</v>
      </c>
      <c r="F4821" s="22" t="s">
        <v>3711</v>
      </c>
      <c r="H4821" s="22" t="s">
        <v>8</v>
      </c>
    </row>
    <row r="4822" spans="1:8">
      <c r="A4822" s="22" t="s">
        <v>25744</v>
      </c>
      <c r="B4822" s="22" t="s">
        <v>25745</v>
      </c>
      <c r="C4822" s="22" t="s">
        <v>25746</v>
      </c>
      <c r="D4822" s="22" t="s">
        <v>4019</v>
      </c>
      <c r="F4822" s="22" t="s">
        <v>3730</v>
      </c>
      <c r="H4822" s="22" t="s">
        <v>8</v>
      </c>
    </row>
    <row r="4823" spans="1:8">
      <c r="A4823" s="22" t="s">
        <v>25747</v>
      </c>
      <c r="B4823" s="22" t="s">
        <v>19887</v>
      </c>
      <c r="C4823" s="22" t="s">
        <v>25748</v>
      </c>
      <c r="D4823" s="22" t="s">
        <v>3800</v>
      </c>
      <c r="E4823" s="22" t="s">
        <v>25749</v>
      </c>
      <c r="F4823" s="22" t="s">
        <v>3697</v>
      </c>
      <c r="H4823" s="22">
        <v>2507</v>
      </c>
    </row>
    <row r="4824" spans="1:8">
      <c r="A4824" s="22" t="s">
        <v>25750</v>
      </c>
      <c r="B4824" s="22" t="s">
        <v>18621</v>
      </c>
      <c r="C4824" s="22" t="s">
        <v>25751</v>
      </c>
      <c r="D4824" s="22" t="s">
        <v>3800</v>
      </c>
      <c r="E4824" s="22" t="s">
        <v>25752</v>
      </c>
      <c r="F4824" s="22" t="s">
        <v>3697</v>
      </c>
      <c r="H4824" s="22">
        <v>2488</v>
      </c>
    </row>
    <row r="4825" spans="1:8">
      <c r="A4825" s="22" t="s">
        <v>25753</v>
      </c>
      <c r="B4825" s="22" t="s">
        <v>18969</v>
      </c>
      <c r="C4825" s="22" t="s">
        <v>25754</v>
      </c>
      <c r="D4825" s="22" t="s">
        <v>4275</v>
      </c>
      <c r="E4825" s="22" t="s">
        <v>25755</v>
      </c>
      <c r="F4825" s="22" t="s">
        <v>3697</v>
      </c>
      <c r="G4825" s="22">
        <v>2</v>
      </c>
      <c r="H4825" s="22">
        <v>1562</v>
      </c>
    </row>
    <row r="4826" spans="1:8">
      <c r="A4826" s="22" t="s">
        <v>14999</v>
      </c>
      <c r="B4826" s="22" t="s">
        <v>20816</v>
      </c>
      <c r="C4826" s="22" t="s">
        <v>15000</v>
      </c>
      <c r="D4826" s="22" t="s">
        <v>3704</v>
      </c>
      <c r="E4826" s="22" t="s">
        <v>15001</v>
      </c>
      <c r="F4826" s="22" t="s">
        <v>3697</v>
      </c>
      <c r="G4826" s="22">
        <v>1</v>
      </c>
      <c r="H4826" s="22">
        <v>2192</v>
      </c>
    </row>
    <row r="4827" spans="1:8">
      <c r="A4827" s="22" t="s">
        <v>15002</v>
      </c>
      <c r="B4827" s="22" t="s">
        <v>21320</v>
      </c>
      <c r="C4827" s="22" t="s">
        <v>15003</v>
      </c>
      <c r="D4827" s="22" t="s">
        <v>4466</v>
      </c>
      <c r="F4827" s="22" t="s">
        <v>3715</v>
      </c>
      <c r="H4827" s="22">
        <v>1676</v>
      </c>
    </row>
    <row r="4828" spans="1:8">
      <c r="A4828" s="22" t="s">
        <v>15004</v>
      </c>
      <c r="B4828" s="22" t="s">
        <v>18680</v>
      </c>
      <c r="C4828" s="22" t="s">
        <v>15005</v>
      </c>
      <c r="D4828" s="22" t="s">
        <v>7797</v>
      </c>
      <c r="F4828" s="22" t="s">
        <v>3707</v>
      </c>
      <c r="H4828" s="22" t="s">
        <v>8</v>
      </c>
    </row>
    <row r="4829" spans="1:8">
      <c r="A4829" s="22" t="s">
        <v>15006</v>
      </c>
      <c r="B4829" s="22" t="s">
        <v>19090</v>
      </c>
      <c r="C4829" s="22" t="s">
        <v>15007</v>
      </c>
      <c r="D4829" s="22" t="s">
        <v>10389</v>
      </c>
      <c r="E4829" s="22" t="s">
        <v>15008</v>
      </c>
      <c r="F4829" s="22" t="s">
        <v>3697</v>
      </c>
      <c r="H4829" s="22" t="s">
        <v>8</v>
      </c>
    </row>
    <row r="4830" spans="1:8">
      <c r="A4830" s="22" t="s">
        <v>15009</v>
      </c>
      <c r="B4830" s="22" t="s">
        <v>19184</v>
      </c>
      <c r="C4830" s="22" t="s">
        <v>15010</v>
      </c>
      <c r="D4830" s="22" t="s">
        <v>4124</v>
      </c>
      <c r="E4830" s="22" t="s">
        <v>15011</v>
      </c>
      <c r="F4830" s="22" t="s">
        <v>3697</v>
      </c>
      <c r="H4830" s="22">
        <v>1550</v>
      </c>
    </row>
    <row r="4831" spans="1:8">
      <c r="A4831" s="22" t="s">
        <v>15012</v>
      </c>
      <c r="B4831" s="22" t="s">
        <v>20492</v>
      </c>
      <c r="C4831" s="22" t="s">
        <v>15013</v>
      </c>
      <c r="D4831" s="22" t="s">
        <v>4311</v>
      </c>
      <c r="F4831" s="22" t="s">
        <v>3715</v>
      </c>
      <c r="H4831" s="22" t="s">
        <v>8</v>
      </c>
    </row>
    <row r="4832" spans="1:8">
      <c r="A4832" s="22" t="s">
        <v>15014</v>
      </c>
      <c r="B4832" s="22" t="s">
        <v>21321</v>
      </c>
      <c r="C4832" s="22" t="s">
        <v>15015</v>
      </c>
      <c r="D4832" s="22" t="s">
        <v>10493</v>
      </c>
      <c r="F4832" s="22" t="s">
        <v>3730</v>
      </c>
      <c r="H4832" s="22" t="s">
        <v>8</v>
      </c>
    </row>
    <row r="4833" spans="1:8">
      <c r="A4833" s="22" t="s">
        <v>15016</v>
      </c>
      <c r="B4833" s="22" t="s">
        <v>21322</v>
      </c>
      <c r="C4833" s="22" t="s">
        <v>15017</v>
      </c>
      <c r="D4833" s="22" t="s">
        <v>3815</v>
      </c>
      <c r="E4833" s="22" t="s">
        <v>15018</v>
      </c>
      <c r="F4833" s="22" t="s">
        <v>3697</v>
      </c>
      <c r="G4833" s="22">
        <v>1</v>
      </c>
      <c r="H4833" s="22">
        <v>1989</v>
      </c>
    </row>
    <row r="4834" spans="1:8">
      <c r="A4834" s="22" t="s">
        <v>15019</v>
      </c>
      <c r="B4834" s="22" t="s">
        <v>21323</v>
      </c>
      <c r="C4834" s="22" t="s">
        <v>15020</v>
      </c>
      <c r="D4834" s="22" t="s">
        <v>3704</v>
      </c>
      <c r="E4834" s="22" t="s">
        <v>15021</v>
      </c>
      <c r="F4834" s="22" t="s">
        <v>3697</v>
      </c>
      <c r="H4834" s="22" t="s">
        <v>8</v>
      </c>
    </row>
    <row r="4835" spans="1:8">
      <c r="A4835" s="22" t="s">
        <v>15022</v>
      </c>
      <c r="B4835" s="22" t="s">
        <v>21324</v>
      </c>
      <c r="C4835" s="22" t="s">
        <v>15023</v>
      </c>
      <c r="D4835" s="22" t="s">
        <v>3756</v>
      </c>
      <c r="F4835" s="22" t="s">
        <v>3715</v>
      </c>
      <c r="H4835" s="22" t="s">
        <v>8</v>
      </c>
    </row>
    <row r="4836" spans="1:8">
      <c r="A4836" s="22" t="s">
        <v>15024</v>
      </c>
      <c r="B4836" s="22" t="s">
        <v>21325</v>
      </c>
      <c r="C4836" s="22" t="s">
        <v>15025</v>
      </c>
      <c r="D4836" s="22" t="s">
        <v>15026</v>
      </c>
      <c r="E4836" s="22" t="s">
        <v>15027</v>
      </c>
      <c r="F4836" s="22" t="s">
        <v>3697</v>
      </c>
      <c r="H4836" s="22" t="s">
        <v>8</v>
      </c>
    </row>
    <row r="4837" spans="1:8">
      <c r="A4837" s="22" t="s">
        <v>15028</v>
      </c>
      <c r="B4837" s="22" t="s">
        <v>20235</v>
      </c>
      <c r="C4837" s="22" t="s">
        <v>15029</v>
      </c>
      <c r="D4837" s="22" t="s">
        <v>5544</v>
      </c>
      <c r="E4837" s="22" t="s">
        <v>15030</v>
      </c>
      <c r="F4837" s="22" t="s">
        <v>3697</v>
      </c>
      <c r="G4837" s="22">
        <v>1</v>
      </c>
      <c r="H4837" s="22" t="s">
        <v>8</v>
      </c>
    </row>
    <row r="4838" spans="1:8">
      <c r="A4838" s="22" t="s">
        <v>15031</v>
      </c>
      <c r="B4838" s="22" t="s">
        <v>18681</v>
      </c>
      <c r="C4838" s="22" t="s">
        <v>15032</v>
      </c>
      <c r="D4838" s="22" t="s">
        <v>4299</v>
      </c>
      <c r="E4838" s="22" t="s">
        <v>15033</v>
      </c>
      <c r="F4838" s="22" t="s">
        <v>3697</v>
      </c>
      <c r="H4838" s="22">
        <v>1123</v>
      </c>
    </row>
    <row r="4839" spans="1:8">
      <c r="A4839" s="22" t="s">
        <v>15034</v>
      </c>
      <c r="B4839" s="22" t="s">
        <v>21326</v>
      </c>
      <c r="C4839" s="22" t="s">
        <v>15035</v>
      </c>
      <c r="D4839" s="22" t="s">
        <v>6628</v>
      </c>
      <c r="E4839" s="22" t="s">
        <v>15036</v>
      </c>
      <c r="F4839" s="22" t="s">
        <v>3697</v>
      </c>
      <c r="H4839" s="22">
        <v>208</v>
      </c>
    </row>
    <row r="4840" spans="1:8">
      <c r="A4840" s="22" t="s">
        <v>15037</v>
      </c>
      <c r="B4840" s="22" t="s">
        <v>21327</v>
      </c>
      <c r="C4840" s="22" t="s">
        <v>15038</v>
      </c>
      <c r="D4840" s="22" t="s">
        <v>4337</v>
      </c>
      <c r="F4840" s="22" t="s">
        <v>3715</v>
      </c>
      <c r="H4840" s="22" t="s">
        <v>8</v>
      </c>
    </row>
    <row r="4841" spans="1:8">
      <c r="A4841" s="22" t="s">
        <v>15039</v>
      </c>
      <c r="B4841" s="22" t="s">
        <v>21328</v>
      </c>
      <c r="C4841" s="22" t="s">
        <v>15040</v>
      </c>
      <c r="D4841" s="22" t="s">
        <v>4234</v>
      </c>
      <c r="F4841" s="22" t="s">
        <v>3715</v>
      </c>
      <c r="H4841" s="22" t="s">
        <v>8</v>
      </c>
    </row>
    <row r="4842" spans="1:8">
      <c r="A4842" s="22" t="s">
        <v>15041</v>
      </c>
      <c r="B4842" s="22" t="s">
        <v>21329</v>
      </c>
      <c r="C4842" s="22" t="s">
        <v>15042</v>
      </c>
      <c r="D4842" s="22" t="s">
        <v>4216</v>
      </c>
      <c r="E4842" s="22" t="s">
        <v>15043</v>
      </c>
      <c r="F4842" s="22" t="s">
        <v>3697</v>
      </c>
      <c r="H4842" s="22">
        <v>650</v>
      </c>
    </row>
    <row r="4843" spans="1:8">
      <c r="A4843" s="22" t="s">
        <v>15044</v>
      </c>
      <c r="B4843" s="22" t="s">
        <v>18647</v>
      </c>
      <c r="C4843" s="22" t="s">
        <v>15045</v>
      </c>
      <c r="D4843" s="22" t="s">
        <v>9626</v>
      </c>
      <c r="E4843" s="22" t="s">
        <v>15046</v>
      </c>
      <c r="F4843" s="22" t="s">
        <v>3697</v>
      </c>
      <c r="G4843" s="22">
        <v>1</v>
      </c>
      <c r="H4843" s="22" t="s">
        <v>8</v>
      </c>
    </row>
    <row r="4844" spans="1:8">
      <c r="A4844" s="22" t="s">
        <v>15047</v>
      </c>
      <c r="B4844" s="22" t="s">
        <v>19147</v>
      </c>
      <c r="C4844" s="22" t="s">
        <v>15048</v>
      </c>
      <c r="D4844" s="22" t="s">
        <v>4888</v>
      </c>
      <c r="F4844" s="22" t="s">
        <v>3715</v>
      </c>
      <c r="H4844" s="22" t="s">
        <v>8</v>
      </c>
    </row>
    <row r="4845" spans="1:8">
      <c r="A4845" s="22" t="s">
        <v>15049</v>
      </c>
      <c r="B4845" s="22" t="s">
        <v>21330</v>
      </c>
      <c r="C4845" s="22" t="s">
        <v>15050</v>
      </c>
      <c r="D4845" s="22" t="s">
        <v>6017</v>
      </c>
      <c r="E4845" s="22" t="s">
        <v>15051</v>
      </c>
      <c r="F4845" s="22" t="s">
        <v>3697</v>
      </c>
      <c r="G4845" s="22">
        <v>1</v>
      </c>
      <c r="H4845" s="22">
        <v>1861</v>
      </c>
    </row>
    <row r="4846" spans="1:8">
      <c r="A4846" s="22" t="s">
        <v>15052</v>
      </c>
      <c r="B4846" s="22" t="s">
        <v>21008</v>
      </c>
      <c r="C4846" s="22" t="s">
        <v>15053</v>
      </c>
      <c r="D4846" s="22" t="s">
        <v>5336</v>
      </c>
      <c r="E4846" s="22" t="s">
        <v>15054</v>
      </c>
      <c r="F4846" s="22" t="s">
        <v>3697</v>
      </c>
      <c r="H4846" s="22">
        <v>1616</v>
      </c>
    </row>
    <row r="4847" spans="1:8">
      <c r="A4847" s="22" t="s">
        <v>15055</v>
      </c>
      <c r="B4847" s="22" t="s">
        <v>20220</v>
      </c>
      <c r="C4847" s="22" t="s">
        <v>15056</v>
      </c>
      <c r="D4847" s="22" t="s">
        <v>4454</v>
      </c>
      <c r="F4847" s="22" t="s">
        <v>3711</v>
      </c>
      <c r="H4847" s="22" t="s">
        <v>8</v>
      </c>
    </row>
    <row r="4848" spans="1:8">
      <c r="A4848" s="22" t="s">
        <v>25756</v>
      </c>
      <c r="B4848" s="22" t="s">
        <v>18733</v>
      </c>
      <c r="C4848" s="22" t="s">
        <v>25757</v>
      </c>
      <c r="D4848" s="22" t="s">
        <v>4847</v>
      </c>
      <c r="E4848" s="22" t="s">
        <v>25758</v>
      </c>
      <c r="F4848" s="22" t="s">
        <v>3697</v>
      </c>
      <c r="H4848" s="22">
        <v>2095</v>
      </c>
    </row>
    <row r="4849" spans="1:8">
      <c r="A4849" s="22" t="s">
        <v>25759</v>
      </c>
      <c r="B4849" s="22" t="s">
        <v>25760</v>
      </c>
      <c r="C4849" s="22" t="s">
        <v>25761</v>
      </c>
      <c r="D4849" s="22" t="s">
        <v>4181</v>
      </c>
      <c r="F4849" s="22" t="s">
        <v>3697</v>
      </c>
      <c r="H4849" s="22" t="s">
        <v>8</v>
      </c>
    </row>
    <row r="4850" spans="1:8">
      <c r="A4850" s="22" t="s">
        <v>25762</v>
      </c>
      <c r="B4850" s="22" t="s">
        <v>25763</v>
      </c>
      <c r="C4850" s="22" t="s">
        <v>25764</v>
      </c>
      <c r="D4850" s="22" t="s">
        <v>3765</v>
      </c>
      <c r="F4850" s="22" t="s">
        <v>3715</v>
      </c>
      <c r="H4850" s="22" t="s">
        <v>8</v>
      </c>
    </row>
    <row r="4851" spans="1:8">
      <c r="A4851" s="22" t="s">
        <v>25765</v>
      </c>
      <c r="B4851" s="22" t="s">
        <v>21849</v>
      </c>
      <c r="C4851" s="22" t="s">
        <v>25766</v>
      </c>
      <c r="D4851" s="22" t="s">
        <v>4353</v>
      </c>
      <c r="F4851" s="22" t="s">
        <v>3943</v>
      </c>
      <c r="H4851" s="22" t="s">
        <v>8</v>
      </c>
    </row>
    <row r="4852" spans="1:8">
      <c r="A4852" s="22" t="s">
        <v>25767</v>
      </c>
      <c r="B4852" s="22" t="s">
        <v>25768</v>
      </c>
      <c r="C4852" s="22" t="s">
        <v>25769</v>
      </c>
      <c r="D4852" s="22" t="s">
        <v>5282</v>
      </c>
      <c r="F4852" s="22" t="s">
        <v>3730</v>
      </c>
      <c r="H4852" s="22" t="s">
        <v>8</v>
      </c>
    </row>
    <row r="4853" spans="1:8">
      <c r="A4853" s="22" t="s">
        <v>25770</v>
      </c>
      <c r="B4853" s="22" t="s">
        <v>18715</v>
      </c>
      <c r="C4853" s="22" t="s">
        <v>25771</v>
      </c>
      <c r="D4853" s="22" t="s">
        <v>5359</v>
      </c>
      <c r="E4853" s="22" t="s">
        <v>25772</v>
      </c>
      <c r="F4853" s="22" t="s">
        <v>3697</v>
      </c>
      <c r="G4853" s="22">
        <v>1</v>
      </c>
      <c r="H4853" s="22">
        <v>154</v>
      </c>
    </row>
    <row r="4854" spans="1:8">
      <c r="A4854" s="22" t="s">
        <v>25773</v>
      </c>
      <c r="B4854" s="22" t="s">
        <v>25077</v>
      </c>
      <c r="C4854" s="22" t="s">
        <v>25774</v>
      </c>
      <c r="D4854" s="22" t="s">
        <v>4308</v>
      </c>
      <c r="E4854" s="22" t="s">
        <v>25775</v>
      </c>
      <c r="F4854" s="22" t="s">
        <v>3697</v>
      </c>
      <c r="H4854" s="22" t="s">
        <v>8</v>
      </c>
    </row>
    <row r="4855" spans="1:8">
      <c r="A4855" s="22" t="s">
        <v>15057</v>
      </c>
      <c r="B4855" s="22" t="s">
        <v>21331</v>
      </c>
      <c r="C4855" s="22" t="s">
        <v>15058</v>
      </c>
      <c r="D4855" s="22" t="s">
        <v>4223</v>
      </c>
      <c r="E4855" s="22" t="s">
        <v>15059</v>
      </c>
      <c r="F4855" s="22" t="s">
        <v>3697</v>
      </c>
      <c r="G4855" s="22">
        <v>1</v>
      </c>
      <c r="H4855" s="22">
        <v>109</v>
      </c>
    </row>
    <row r="4856" spans="1:8">
      <c r="A4856" s="22" t="s">
        <v>25776</v>
      </c>
      <c r="B4856" s="22" t="s">
        <v>18756</v>
      </c>
      <c r="C4856" s="22" t="s">
        <v>25777</v>
      </c>
      <c r="D4856" s="22" t="s">
        <v>8827</v>
      </c>
      <c r="E4856" s="22" t="s">
        <v>25778</v>
      </c>
      <c r="F4856" s="22" t="s">
        <v>3697</v>
      </c>
      <c r="H4856" s="22">
        <v>1943</v>
      </c>
    </row>
    <row r="4857" spans="1:8">
      <c r="A4857" s="22" t="s">
        <v>25779</v>
      </c>
      <c r="B4857" s="22" t="s">
        <v>25780</v>
      </c>
      <c r="C4857" s="22" t="s">
        <v>25781</v>
      </c>
      <c r="D4857" s="22" t="s">
        <v>15486</v>
      </c>
      <c r="E4857" s="22" t="s">
        <v>25782</v>
      </c>
      <c r="F4857" s="22" t="s">
        <v>3697</v>
      </c>
      <c r="H4857" s="22" t="s">
        <v>8</v>
      </c>
    </row>
    <row r="4858" spans="1:8">
      <c r="A4858" s="22" t="s">
        <v>15060</v>
      </c>
      <c r="B4858" s="22" t="s">
        <v>21332</v>
      </c>
      <c r="C4858" s="22" t="s">
        <v>15061</v>
      </c>
      <c r="D4858" s="22" t="s">
        <v>4414</v>
      </c>
      <c r="E4858" s="22" t="s">
        <v>15062</v>
      </c>
      <c r="F4858" s="22" t="s">
        <v>3697</v>
      </c>
      <c r="G4858" s="22">
        <v>1</v>
      </c>
      <c r="H4858" s="22">
        <v>1799</v>
      </c>
    </row>
    <row r="4859" spans="1:8">
      <c r="A4859" s="22" t="s">
        <v>25783</v>
      </c>
      <c r="B4859" s="22" t="s">
        <v>25784</v>
      </c>
      <c r="C4859" s="22" t="s">
        <v>25785</v>
      </c>
      <c r="D4859" s="22" t="s">
        <v>3859</v>
      </c>
      <c r="E4859" s="22" t="s">
        <v>25786</v>
      </c>
      <c r="F4859" s="22" t="s">
        <v>3697</v>
      </c>
      <c r="H4859" s="22" t="s">
        <v>8</v>
      </c>
    </row>
    <row r="4860" spans="1:8">
      <c r="A4860" s="22" t="s">
        <v>25787</v>
      </c>
      <c r="B4860" s="22" t="s">
        <v>20931</v>
      </c>
      <c r="C4860" s="22" t="s">
        <v>25788</v>
      </c>
      <c r="D4860" s="22" t="s">
        <v>25789</v>
      </c>
      <c r="F4860" s="22" t="s">
        <v>3711</v>
      </c>
      <c r="H4860" s="22" t="s">
        <v>8</v>
      </c>
    </row>
    <row r="4861" spans="1:8">
      <c r="A4861" s="22" t="s">
        <v>25790</v>
      </c>
      <c r="B4861" s="22" t="s">
        <v>25791</v>
      </c>
      <c r="C4861" s="22" t="s">
        <v>25792</v>
      </c>
      <c r="D4861" s="22" t="s">
        <v>5610</v>
      </c>
      <c r="E4861" s="22" t="s">
        <v>25793</v>
      </c>
      <c r="F4861" s="22" t="s">
        <v>3697</v>
      </c>
      <c r="G4861" s="22">
        <v>2</v>
      </c>
      <c r="H4861" s="22">
        <v>873</v>
      </c>
    </row>
    <row r="4862" spans="1:8">
      <c r="A4862" s="22" t="s">
        <v>25794</v>
      </c>
      <c r="B4862" s="22" t="s">
        <v>18619</v>
      </c>
      <c r="C4862" s="22" t="s">
        <v>25795</v>
      </c>
      <c r="D4862" s="22" t="s">
        <v>7611</v>
      </c>
      <c r="F4862" s="22" t="s">
        <v>3715</v>
      </c>
      <c r="H4862" s="22" t="s">
        <v>8</v>
      </c>
    </row>
    <row r="4863" spans="1:8">
      <c r="A4863" s="22" t="s">
        <v>25796</v>
      </c>
      <c r="B4863" s="22" t="s">
        <v>18878</v>
      </c>
      <c r="C4863" s="22" t="s">
        <v>25797</v>
      </c>
      <c r="D4863" s="22" t="s">
        <v>6297</v>
      </c>
      <c r="E4863" s="22" t="s">
        <v>25798</v>
      </c>
      <c r="F4863" s="22" t="s">
        <v>3697</v>
      </c>
      <c r="H4863" s="22">
        <v>1127</v>
      </c>
    </row>
    <row r="4864" spans="1:8">
      <c r="A4864" s="22" t="s">
        <v>15063</v>
      </c>
      <c r="B4864" s="22" t="s">
        <v>21333</v>
      </c>
      <c r="C4864" s="22" t="s">
        <v>15064</v>
      </c>
      <c r="D4864" s="22" t="s">
        <v>4064</v>
      </c>
      <c r="E4864" s="22" t="s">
        <v>15065</v>
      </c>
      <c r="F4864" s="22" t="s">
        <v>3697</v>
      </c>
      <c r="H4864" s="22" t="s">
        <v>8</v>
      </c>
    </row>
    <row r="4865" spans="1:8">
      <c r="A4865" s="22" t="s">
        <v>25799</v>
      </c>
      <c r="B4865" s="22" t="s">
        <v>20496</v>
      </c>
      <c r="C4865" s="22" t="s">
        <v>25800</v>
      </c>
      <c r="D4865" s="22" t="s">
        <v>4356</v>
      </c>
      <c r="E4865" s="22" t="s">
        <v>25801</v>
      </c>
      <c r="F4865" s="22" t="s">
        <v>3697</v>
      </c>
      <c r="G4865" s="22">
        <v>1</v>
      </c>
      <c r="H4865" s="22">
        <v>2254</v>
      </c>
    </row>
    <row r="4866" spans="1:8">
      <c r="A4866" s="22" t="s">
        <v>25802</v>
      </c>
      <c r="B4866" s="22" t="s">
        <v>21735</v>
      </c>
      <c r="C4866" s="22" t="s">
        <v>25803</v>
      </c>
      <c r="D4866" s="22" t="s">
        <v>7147</v>
      </c>
      <c r="F4866" s="22" t="s">
        <v>3730</v>
      </c>
      <c r="H4866" s="22" t="s">
        <v>8</v>
      </c>
    </row>
    <row r="4867" spans="1:8">
      <c r="A4867" s="22" t="s">
        <v>25804</v>
      </c>
      <c r="B4867" s="22" t="s">
        <v>18610</v>
      </c>
      <c r="C4867" s="22" t="s">
        <v>25805</v>
      </c>
      <c r="D4867" s="22" t="s">
        <v>3726</v>
      </c>
      <c r="F4867" s="22" t="s">
        <v>3715</v>
      </c>
      <c r="H4867" s="22" t="s">
        <v>8</v>
      </c>
    </row>
    <row r="4868" spans="1:8">
      <c r="A4868" s="22" t="s">
        <v>25806</v>
      </c>
      <c r="B4868" s="22" t="s">
        <v>19098</v>
      </c>
      <c r="C4868" s="22" t="s">
        <v>25807</v>
      </c>
      <c r="D4868" s="22" t="s">
        <v>7515</v>
      </c>
      <c r="F4868" s="22" t="s">
        <v>3730</v>
      </c>
      <c r="H4868" s="22" t="s">
        <v>8</v>
      </c>
    </row>
    <row r="4869" spans="1:8">
      <c r="A4869" s="22" t="s">
        <v>25808</v>
      </c>
      <c r="B4869" s="22" t="s">
        <v>25809</v>
      </c>
      <c r="C4869" s="22" t="s">
        <v>25810</v>
      </c>
      <c r="D4869" s="22" t="s">
        <v>4206</v>
      </c>
      <c r="F4869" s="22" t="s">
        <v>3715</v>
      </c>
      <c r="H4869" s="22" t="s">
        <v>8</v>
      </c>
    </row>
    <row r="4870" spans="1:8">
      <c r="A4870" s="22" t="s">
        <v>25811</v>
      </c>
      <c r="B4870" s="22" t="s">
        <v>20694</v>
      </c>
      <c r="C4870" s="22" t="s">
        <v>25812</v>
      </c>
      <c r="D4870" s="22" t="s">
        <v>4650</v>
      </c>
      <c r="F4870" s="22" t="s">
        <v>3730</v>
      </c>
      <c r="H4870" s="22" t="s">
        <v>8</v>
      </c>
    </row>
    <row r="4871" spans="1:8">
      <c r="A4871" s="22" t="s">
        <v>25813</v>
      </c>
      <c r="B4871" s="22" t="s">
        <v>20328</v>
      </c>
      <c r="C4871" s="22" t="s">
        <v>25814</v>
      </c>
      <c r="D4871" s="22" t="s">
        <v>4716</v>
      </c>
      <c r="F4871" s="22" t="s">
        <v>3730</v>
      </c>
      <c r="H4871" s="22" t="s">
        <v>8</v>
      </c>
    </row>
    <row r="4872" spans="1:8">
      <c r="A4872" s="22" t="s">
        <v>25815</v>
      </c>
      <c r="B4872" s="22" t="s">
        <v>18632</v>
      </c>
      <c r="C4872" s="22" t="s">
        <v>25816</v>
      </c>
      <c r="D4872" s="22" t="s">
        <v>7371</v>
      </c>
      <c r="F4872" s="22" t="s">
        <v>3697</v>
      </c>
      <c r="H4872" s="22" t="s">
        <v>8</v>
      </c>
    </row>
    <row r="4873" spans="1:8">
      <c r="A4873" s="22" t="s">
        <v>25817</v>
      </c>
      <c r="B4873" s="22" t="s">
        <v>18621</v>
      </c>
      <c r="C4873" s="22" t="s">
        <v>25818</v>
      </c>
      <c r="D4873" s="22" t="s">
        <v>14485</v>
      </c>
      <c r="E4873" s="22" t="s">
        <v>25819</v>
      </c>
      <c r="F4873" s="22" t="s">
        <v>3697</v>
      </c>
      <c r="H4873" s="22">
        <v>1081</v>
      </c>
    </row>
    <row r="4874" spans="1:8">
      <c r="A4874" s="22" t="s">
        <v>25820</v>
      </c>
      <c r="B4874" s="22" t="s">
        <v>25215</v>
      </c>
      <c r="C4874" s="22" t="s">
        <v>25821</v>
      </c>
      <c r="D4874" s="22" t="s">
        <v>4773</v>
      </c>
      <c r="E4874" s="22" t="s">
        <v>25822</v>
      </c>
      <c r="F4874" s="22" t="s">
        <v>3697</v>
      </c>
      <c r="H4874" s="22">
        <v>697</v>
      </c>
    </row>
    <row r="4875" spans="1:8">
      <c r="A4875" s="22" t="s">
        <v>25823</v>
      </c>
      <c r="B4875" s="22" t="s">
        <v>19798</v>
      </c>
      <c r="C4875" s="22" t="s">
        <v>25824</v>
      </c>
      <c r="D4875" s="22" t="s">
        <v>7007</v>
      </c>
      <c r="E4875" s="22" t="s">
        <v>25825</v>
      </c>
      <c r="F4875" s="22" t="s">
        <v>3697</v>
      </c>
      <c r="G4875" s="22">
        <v>1</v>
      </c>
      <c r="H4875" s="22" t="s">
        <v>8</v>
      </c>
    </row>
    <row r="4876" spans="1:8">
      <c r="A4876" s="22" t="s">
        <v>25826</v>
      </c>
      <c r="B4876" s="22" t="s">
        <v>18675</v>
      </c>
      <c r="C4876" s="22" t="s">
        <v>25827</v>
      </c>
      <c r="D4876" s="22" t="s">
        <v>6359</v>
      </c>
      <c r="E4876" s="22" t="s">
        <v>25828</v>
      </c>
      <c r="F4876" s="22" t="s">
        <v>3697</v>
      </c>
      <c r="H4876" s="22" t="s">
        <v>8</v>
      </c>
    </row>
    <row r="4877" spans="1:8">
      <c r="A4877" s="22" t="s">
        <v>25829</v>
      </c>
      <c r="B4877" s="22" t="s">
        <v>25830</v>
      </c>
      <c r="C4877" s="22" t="s">
        <v>25831</v>
      </c>
      <c r="D4877" s="22" t="s">
        <v>3978</v>
      </c>
      <c r="E4877" s="22" t="s">
        <v>25832</v>
      </c>
      <c r="F4877" s="22" t="s">
        <v>3697</v>
      </c>
      <c r="H4877" s="22" t="s">
        <v>8</v>
      </c>
    </row>
    <row r="4878" spans="1:8">
      <c r="A4878" s="22" t="s">
        <v>25833</v>
      </c>
      <c r="B4878" s="22" t="s">
        <v>19199</v>
      </c>
      <c r="C4878" s="22" t="s">
        <v>25834</v>
      </c>
      <c r="D4878" s="22" t="s">
        <v>4691</v>
      </c>
      <c r="E4878" s="22" t="s">
        <v>25835</v>
      </c>
      <c r="F4878" s="22" t="s">
        <v>3697</v>
      </c>
      <c r="G4878" s="22">
        <v>2</v>
      </c>
      <c r="H4878" s="22">
        <v>1177</v>
      </c>
    </row>
    <row r="4879" spans="1:8">
      <c r="A4879" s="22" t="s">
        <v>25836</v>
      </c>
      <c r="B4879" s="22" t="s">
        <v>18715</v>
      </c>
      <c r="C4879" s="22" t="s">
        <v>25837</v>
      </c>
      <c r="D4879" s="22" t="s">
        <v>5496</v>
      </c>
      <c r="E4879" s="22" t="s">
        <v>25838</v>
      </c>
      <c r="F4879" s="22" t="s">
        <v>3697</v>
      </c>
      <c r="G4879" s="22">
        <v>1</v>
      </c>
      <c r="H4879" s="22">
        <v>1400</v>
      </c>
    </row>
    <row r="4880" spans="1:8">
      <c r="A4880" s="22" t="s">
        <v>25839</v>
      </c>
      <c r="B4880" s="22" t="s">
        <v>19773</v>
      </c>
      <c r="C4880" s="22" t="s">
        <v>25840</v>
      </c>
      <c r="D4880" s="22" t="s">
        <v>3800</v>
      </c>
      <c r="F4880" s="22" t="s">
        <v>3705</v>
      </c>
      <c r="H4880" s="22" t="s">
        <v>8</v>
      </c>
    </row>
    <row r="4881" spans="1:8">
      <c r="A4881" s="22" t="s">
        <v>25841</v>
      </c>
      <c r="B4881" s="22" t="s">
        <v>19131</v>
      </c>
      <c r="C4881" s="22" t="s">
        <v>25842</v>
      </c>
      <c r="D4881" s="22" t="s">
        <v>3800</v>
      </c>
      <c r="E4881" s="22" t="s">
        <v>25843</v>
      </c>
      <c r="F4881" s="22" t="s">
        <v>3697</v>
      </c>
      <c r="H4881" s="22">
        <v>2445</v>
      </c>
    </row>
    <row r="4882" spans="1:8">
      <c r="A4882" s="22" t="s">
        <v>25844</v>
      </c>
      <c r="B4882" s="22" t="s">
        <v>19330</v>
      </c>
      <c r="C4882" s="22" t="s">
        <v>25845</v>
      </c>
      <c r="D4882" s="22" t="s">
        <v>5931</v>
      </c>
      <c r="E4882" s="22" t="s">
        <v>25846</v>
      </c>
      <c r="F4882" s="22" t="s">
        <v>3697</v>
      </c>
      <c r="H4882" s="22">
        <v>2082</v>
      </c>
    </row>
    <row r="4883" spans="1:8">
      <c r="A4883" s="22" t="s">
        <v>15066</v>
      </c>
      <c r="B4883" s="22" t="s">
        <v>19754</v>
      </c>
      <c r="C4883" s="22" t="s">
        <v>15067</v>
      </c>
      <c r="D4883" s="22" t="s">
        <v>5509</v>
      </c>
      <c r="E4883" s="22" t="s">
        <v>15068</v>
      </c>
      <c r="F4883" s="22" t="s">
        <v>3697</v>
      </c>
      <c r="H4883" s="22">
        <v>162</v>
      </c>
    </row>
    <row r="4884" spans="1:8">
      <c r="A4884" s="22" t="s">
        <v>15069</v>
      </c>
      <c r="B4884" s="22" t="s">
        <v>19317</v>
      </c>
      <c r="C4884" s="22" t="s">
        <v>15070</v>
      </c>
      <c r="D4884" s="22" t="s">
        <v>4206</v>
      </c>
      <c r="E4884" s="22" t="s">
        <v>15071</v>
      </c>
      <c r="F4884" s="22" t="s">
        <v>3697</v>
      </c>
      <c r="H4884" s="22">
        <v>1573</v>
      </c>
    </row>
    <row r="4885" spans="1:8">
      <c r="A4885" s="22" t="s">
        <v>15072</v>
      </c>
      <c r="B4885" s="22" t="s">
        <v>20156</v>
      </c>
      <c r="C4885" s="22" t="s">
        <v>15073</v>
      </c>
      <c r="D4885" s="22" t="s">
        <v>3982</v>
      </c>
      <c r="F4885" s="22" t="s">
        <v>3711</v>
      </c>
      <c r="H4885" s="22" t="s">
        <v>8</v>
      </c>
    </row>
    <row r="4886" spans="1:8">
      <c r="A4886" s="22" t="s">
        <v>15074</v>
      </c>
      <c r="B4886" s="22" t="s">
        <v>19952</v>
      </c>
      <c r="C4886" s="22" t="s">
        <v>15075</v>
      </c>
      <c r="D4886" s="22" t="s">
        <v>5956</v>
      </c>
      <c r="F4886" s="22" t="s">
        <v>3730</v>
      </c>
      <c r="H4886" s="22">
        <v>2059</v>
      </c>
    </row>
    <row r="4887" spans="1:8">
      <c r="A4887" s="22" t="s">
        <v>15076</v>
      </c>
      <c r="B4887" s="22" t="s">
        <v>21334</v>
      </c>
      <c r="C4887" s="22" t="s">
        <v>15077</v>
      </c>
      <c r="D4887" s="22" t="s">
        <v>4163</v>
      </c>
      <c r="E4887" s="22" t="s">
        <v>15078</v>
      </c>
      <c r="F4887" s="22" t="s">
        <v>3697</v>
      </c>
      <c r="H4887" s="22">
        <v>1866</v>
      </c>
    </row>
    <row r="4888" spans="1:8">
      <c r="A4888" s="22" t="s">
        <v>15079</v>
      </c>
      <c r="B4888" s="22" t="s">
        <v>19463</v>
      </c>
      <c r="C4888" s="22" t="s">
        <v>15080</v>
      </c>
      <c r="D4888" s="22" t="s">
        <v>5336</v>
      </c>
      <c r="F4888" s="22" t="s">
        <v>3715</v>
      </c>
      <c r="H4888" s="22" t="s">
        <v>8</v>
      </c>
    </row>
    <row r="4889" spans="1:8">
      <c r="A4889" s="22" t="s">
        <v>15081</v>
      </c>
      <c r="B4889" s="22" t="s">
        <v>18699</v>
      </c>
      <c r="C4889" s="22" t="s">
        <v>15082</v>
      </c>
      <c r="D4889" s="22" t="s">
        <v>5199</v>
      </c>
      <c r="E4889" s="22" t="s">
        <v>15083</v>
      </c>
      <c r="F4889" s="22" t="s">
        <v>3697</v>
      </c>
      <c r="H4889" s="22">
        <v>2118</v>
      </c>
    </row>
    <row r="4890" spans="1:8">
      <c r="A4890" s="22" t="s">
        <v>15084</v>
      </c>
      <c r="B4890" s="22" t="s">
        <v>21335</v>
      </c>
      <c r="C4890" s="22" t="s">
        <v>15085</v>
      </c>
      <c r="D4890" s="22" t="s">
        <v>15086</v>
      </c>
      <c r="F4890" s="22" t="s">
        <v>3711</v>
      </c>
      <c r="H4890" s="22" t="s">
        <v>8</v>
      </c>
    </row>
    <row r="4891" spans="1:8">
      <c r="A4891" s="22" t="s">
        <v>15087</v>
      </c>
      <c r="B4891" s="22" t="s">
        <v>21336</v>
      </c>
      <c r="C4891" s="22" t="s">
        <v>15088</v>
      </c>
      <c r="D4891" s="22" t="s">
        <v>4311</v>
      </c>
      <c r="E4891" s="22" t="s">
        <v>15089</v>
      </c>
      <c r="F4891" s="22" t="s">
        <v>3697</v>
      </c>
      <c r="G4891" s="22">
        <v>2</v>
      </c>
      <c r="H4891" s="22">
        <v>729</v>
      </c>
    </row>
    <row r="4892" spans="1:8">
      <c r="A4892" s="22" t="s">
        <v>15090</v>
      </c>
      <c r="B4892" s="22" t="s">
        <v>21337</v>
      </c>
      <c r="C4892" s="22" t="s">
        <v>15091</v>
      </c>
      <c r="D4892" s="22" t="s">
        <v>4234</v>
      </c>
      <c r="E4892" s="22" t="s">
        <v>15092</v>
      </c>
      <c r="F4892" s="22" t="s">
        <v>3697</v>
      </c>
      <c r="H4892" s="22">
        <v>394</v>
      </c>
    </row>
    <row r="4893" spans="1:8">
      <c r="A4893" s="22" t="s">
        <v>15093</v>
      </c>
      <c r="B4893" s="22" t="s">
        <v>21338</v>
      </c>
      <c r="C4893" s="22" t="s">
        <v>15094</v>
      </c>
      <c r="D4893" s="22" t="s">
        <v>5657</v>
      </c>
      <c r="E4893" s="22" t="s">
        <v>15095</v>
      </c>
      <c r="F4893" s="22" t="s">
        <v>3697</v>
      </c>
      <c r="H4893" s="22">
        <v>1100</v>
      </c>
    </row>
    <row r="4894" spans="1:8">
      <c r="A4894" s="22" t="s">
        <v>15096</v>
      </c>
      <c r="B4894" s="22" t="s">
        <v>21339</v>
      </c>
      <c r="C4894" s="22" t="s">
        <v>15097</v>
      </c>
      <c r="D4894" s="22" t="s">
        <v>6628</v>
      </c>
      <c r="E4894" s="22" t="s">
        <v>15098</v>
      </c>
      <c r="F4894" s="22" t="s">
        <v>3697</v>
      </c>
      <c r="H4894" s="22" t="s">
        <v>8</v>
      </c>
    </row>
    <row r="4895" spans="1:8">
      <c r="A4895" s="22" t="s">
        <v>15099</v>
      </c>
      <c r="B4895" s="22" t="s">
        <v>21340</v>
      </c>
      <c r="C4895" s="22" t="s">
        <v>15100</v>
      </c>
      <c r="D4895" s="22" t="s">
        <v>4738</v>
      </c>
      <c r="F4895" s="22" t="s">
        <v>3707</v>
      </c>
      <c r="H4895" s="22" t="s">
        <v>8</v>
      </c>
    </row>
    <row r="4896" spans="1:8">
      <c r="A4896" s="22" t="s">
        <v>15101</v>
      </c>
      <c r="B4896" s="22" t="s">
        <v>18666</v>
      </c>
      <c r="C4896" s="22" t="s">
        <v>15102</v>
      </c>
      <c r="D4896" s="22" t="s">
        <v>3931</v>
      </c>
      <c r="E4896" s="22" t="s">
        <v>15103</v>
      </c>
      <c r="F4896" s="22" t="s">
        <v>3697</v>
      </c>
      <c r="G4896" s="22">
        <v>1</v>
      </c>
      <c r="H4896" s="22">
        <v>1900</v>
      </c>
    </row>
    <row r="4897" spans="1:8">
      <c r="A4897" s="22" t="s">
        <v>15104</v>
      </c>
      <c r="B4897" s="22" t="s">
        <v>21341</v>
      </c>
      <c r="C4897" s="22" t="s">
        <v>15105</v>
      </c>
      <c r="D4897" s="22" t="s">
        <v>5008</v>
      </c>
      <c r="F4897" s="22" t="s">
        <v>3715</v>
      </c>
      <c r="H4897" s="22" t="s">
        <v>8</v>
      </c>
    </row>
    <row r="4898" spans="1:8">
      <c r="A4898" s="22" t="s">
        <v>15106</v>
      </c>
      <c r="B4898" s="22" t="s">
        <v>21342</v>
      </c>
      <c r="C4898" s="22" t="s">
        <v>15107</v>
      </c>
      <c r="D4898" s="22" t="s">
        <v>6465</v>
      </c>
      <c r="F4898" s="22" t="s">
        <v>3715</v>
      </c>
      <c r="H4898" s="22" t="s">
        <v>8</v>
      </c>
    </row>
    <row r="4899" spans="1:8">
      <c r="A4899" s="22" t="s">
        <v>15108</v>
      </c>
      <c r="B4899" s="22" t="s">
        <v>21343</v>
      </c>
      <c r="C4899" s="22" t="s">
        <v>15109</v>
      </c>
      <c r="D4899" s="22" t="s">
        <v>15110</v>
      </c>
      <c r="E4899" s="22" t="s">
        <v>15111</v>
      </c>
      <c r="F4899" s="22" t="s">
        <v>3711</v>
      </c>
      <c r="H4899" s="22" t="s">
        <v>8</v>
      </c>
    </row>
    <row r="4900" spans="1:8">
      <c r="A4900" s="22" t="s">
        <v>15112</v>
      </c>
      <c r="B4900" s="22" t="s">
        <v>19155</v>
      </c>
      <c r="C4900" s="22" t="s">
        <v>15113</v>
      </c>
      <c r="D4900" s="22" t="s">
        <v>3892</v>
      </c>
      <c r="E4900" s="22" t="s">
        <v>15114</v>
      </c>
      <c r="F4900" s="22" t="s">
        <v>3697</v>
      </c>
      <c r="H4900" s="22">
        <v>949</v>
      </c>
    </row>
    <row r="4901" spans="1:8">
      <c r="A4901" s="22" t="s">
        <v>15115</v>
      </c>
      <c r="B4901" s="22" t="s">
        <v>18756</v>
      </c>
      <c r="C4901" s="22" t="s">
        <v>15116</v>
      </c>
      <c r="D4901" s="22" t="s">
        <v>3901</v>
      </c>
      <c r="F4901" s="22" t="s">
        <v>3697</v>
      </c>
      <c r="H4901" s="22" t="s">
        <v>8</v>
      </c>
    </row>
    <row r="4902" spans="1:8">
      <c r="A4902" s="22" t="s">
        <v>15117</v>
      </c>
      <c r="B4902" s="22" t="s">
        <v>19476</v>
      </c>
      <c r="C4902" s="22" t="s">
        <v>15118</v>
      </c>
      <c r="D4902" s="22" t="s">
        <v>4561</v>
      </c>
      <c r="E4902" s="22" t="s">
        <v>15119</v>
      </c>
      <c r="F4902" s="22" t="s">
        <v>3697</v>
      </c>
      <c r="H4902" s="22">
        <v>2070</v>
      </c>
    </row>
    <row r="4903" spans="1:8">
      <c r="A4903" s="22" t="s">
        <v>15120</v>
      </c>
      <c r="B4903" s="22" t="s">
        <v>20282</v>
      </c>
      <c r="C4903" s="22" t="s">
        <v>15121</v>
      </c>
      <c r="D4903" s="22" t="s">
        <v>4216</v>
      </c>
      <c r="E4903" s="22" t="s">
        <v>15122</v>
      </c>
      <c r="F4903" s="22" t="s">
        <v>3697</v>
      </c>
      <c r="H4903" s="22">
        <v>652</v>
      </c>
    </row>
    <row r="4904" spans="1:8">
      <c r="A4904" s="22" t="s">
        <v>15123</v>
      </c>
      <c r="B4904" s="22" t="s">
        <v>21344</v>
      </c>
      <c r="C4904" s="22" t="s">
        <v>15124</v>
      </c>
      <c r="D4904" s="22" t="s">
        <v>4530</v>
      </c>
      <c r="F4904" s="22" t="s">
        <v>3730</v>
      </c>
      <c r="H4904" s="22" t="s">
        <v>8</v>
      </c>
    </row>
    <row r="4905" spans="1:8">
      <c r="A4905" s="22" t="s">
        <v>15125</v>
      </c>
      <c r="B4905" s="22" t="s">
        <v>21345</v>
      </c>
      <c r="C4905" s="22" t="s">
        <v>15126</v>
      </c>
      <c r="D4905" s="22" t="s">
        <v>4051</v>
      </c>
      <c r="E4905" s="22" t="s">
        <v>15127</v>
      </c>
      <c r="F4905" s="22" t="s">
        <v>3697</v>
      </c>
      <c r="H4905" s="22">
        <v>971</v>
      </c>
    </row>
    <row r="4906" spans="1:8">
      <c r="A4906" s="22" t="s">
        <v>15128</v>
      </c>
      <c r="B4906" s="22" t="s">
        <v>19502</v>
      </c>
      <c r="C4906" s="22" t="s">
        <v>15129</v>
      </c>
      <c r="D4906" s="22" t="s">
        <v>5610</v>
      </c>
      <c r="E4906" s="22" t="s">
        <v>15130</v>
      </c>
      <c r="F4906" s="22" t="s">
        <v>3697</v>
      </c>
      <c r="H4906" s="22">
        <v>875</v>
      </c>
    </row>
    <row r="4907" spans="1:8">
      <c r="A4907" s="22" t="s">
        <v>15131</v>
      </c>
      <c r="B4907" s="22" t="s">
        <v>19367</v>
      </c>
      <c r="C4907" s="22" t="s">
        <v>15132</v>
      </c>
      <c r="D4907" s="22" t="s">
        <v>5541</v>
      </c>
      <c r="E4907" s="22" t="s">
        <v>15133</v>
      </c>
      <c r="F4907" s="22" t="s">
        <v>3697</v>
      </c>
      <c r="H4907" s="22" t="s">
        <v>8</v>
      </c>
    </row>
    <row r="4908" spans="1:8">
      <c r="A4908" s="22" t="s">
        <v>15134</v>
      </c>
      <c r="B4908" s="22" t="s">
        <v>21346</v>
      </c>
      <c r="C4908" s="22" t="s">
        <v>15135</v>
      </c>
      <c r="D4908" s="22" t="s">
        <v>4930</v>
      </c>
      <c r="E4908" s="22" t="s">
        <v>15136</v>
      </c>
      <c r="F4908" s="22" t="s">
        <v>3697</v>
      </c>
      <c r="H4908" s="22">
        <v>2311</v>
      </c>
    </row>
    <row r="4909" spans="1:8">
      <c r="A4909" s="22" t="s">
        <v>15137</v>
      </c>
      <c r="B4909" s="22" t="s">
        <v>18715</v>
      </c>
      <c r="C4909" s="22" t="s">
        <v>15138</v>
      </c>
      <c r="D4909" s="22" t="s">
        <v>3986</v>
      </c>
      <c r="F4909" s="22" t="s">
        <v>3705</v>
      </c>
      <c r="H4909" s="22">
        <v>1661</v>
      </c>
    </row>
    <row r="4910" spans="1:8">
      <c r="A4910" s="22" t="s">
        <v>15139</v>
      </c>
      <c r="B4910" s="22" t="s">
        <v>20362</v>
      </c>
      <c r="C4910" s="22" t="s">
        <v>15140</v>
      </c>
      <c r="D4910" s="22" t="s">
        <v>8664</v>
      </c>
      <c r="F4910" s="22" t="s">
        <v>3715</v>
      </c>
      <c r="H4910" s="22" t="s">
        <v>8</v>
      </c>
    </row>
    <row r="4911" spans="1:8">
      <c r="A4911" s="22" t="s">
        <v>15141</v>
      </c>
      <c r="B4911" s="22" t="s">
        <v>21347</v>
      </c>
      <c r="C4911" s="22" t="s">
        <v>15142</v>
      </c>
      <c r="D4911" s="22" t="s">
        <v>3847</v>
      </c>
      <c r="E4911" s="22" t="s">
        <v>15143</v>
      </c>
      <c r="F4911" s="22" t="s">
        <v>3697</v>
      </c>
      <c r="H4911" s="22" t="s">
        <v>8</v>
      </c>
    </row>
    <row r="4912" spans="1:8">
      <c r="A4912" s="22" t="s">
        <v>15144</v>
      </c>
      <c r="B4912" s="22" t="s">
        <v>19568</v>
      </c>
      <c r="C4912" s="22" t="s">
        <v>15145</v>
      </c>
      <c r="D4912" s="22" t="s">
        <v>15146</v>
      </c>
      <c r="E4912" s="22" t="s">
        <v>15147</v>
      </c>
      <c r="F4912" s="22" t="s">
        <v>3697</v>
      </c>
      <c r="H4912" s="22">
        <v>1313</v>
      </c>
    </row>
    <row r="4913" spans="1:8">
      <c r="A4913" s="22" t="s">
        <v>15148</v>
      </c>
      <c r="B4913" s="22" t="s">
        <v>19374</v>
      </c>
      <c r="C4913" s="22" t="s">
        <v>15149</v>
      </c>
      <c r="D4913" s="22" t="s">
        <v>6200</v>
      </c>
      <c r="E4913" s="22" t="s">
        <v>15150</v>
      </c>
      <c r="F4913" s="22" t="s">
        <v>3697</v>
      </c>
      <c r="H4913" s="22">
        <v>543</v>
      </c>
    </row>
    <row r="4914" spans="1:8">
      <c r="A4914" s="22" t="s">
        <v>15151</v>
      </c>
      <c r="B4914" s="22" t="s">
        <v>21348</v>
      </c>
      <c r="C4914" s="22" t="s">
        <v>15152</v>
      </c>
      <c r="D4914" s="22" t="s">
        <v>13283</v>
      </c>
      <c r="F4914" s="22" t="s">
        <v>3707</v>
      </c>
      <c r="H4914" s="22" t="s">
        <v>8</v>
      </c>
    </row>
    <row r="4915" spans="1:8">
      <c r="A4915" s="22" t="s">
        <v>15153</v>
      </c>
      <c r="B4915" s="22" t="s">
        <v>21349</v>
      </c>
      <c r="C4915" s="22" t="s">
        <v>15154</v>
      </c>
      <c r="D4915" s="22" t="s">
        <v>4353</v>
      </c>
      <c r="F4915" s="22" t="s">
        <v>3715</v>
      </c>
      <c r="H4915" s="22" t="s">
        <v>8</v>
      </c>
    </row>
    <row r="4916" spans="1:8">
      <c r="A4916" s="22" t="s">
        <v>15155</v>
      </c>
      <c r="B4916" s="22" t="s">
        <v>18600</v>
      </c>
      <c r="C4916" s="22" t="s">
        <v>15156</v>
      </c>
      <c r="D4916" s="22" t="s">
        <v>15157</v>
      </c>
      <c r="E4916" s="22" t="s">
        <v>15158</v>
      </c>
      <c r="F4916" s="22" t="s">
        <v>3697</v>
      </c>
      <c r="H4916" s="22">
        <v>1171</v>
      </c>
    </row>
    <row r="4917" spans="1:8">
      <c r="A4917" s="22" t="s">
        <v>15159</v>
      </c>
      <c r="B4917" s="22" t="s">
        <v>21350</v>
      </c>
      <c r="C4917" s="22" t="s">
        <v>15160</v>
      </c>
      <c r="D4917" s="22" t="s">
        <v>3738</v>
      </c>
      <c r="E4917" s="22" t="s">
        <v>15161</v>
      </c>
      <c r="F4917" s="22" t="s">
        <v>3697</v>
      </c>
      <c r="H4917" s="22">
        <v>2149</v>
      </c>
    </row>
    <row r="4918" spans="1:8">
      <c r="A4918" s="22" t="s">
        <v>15162</v>
      </c>
      <c r="B4918" s="22" t="s">
        <v>21351</v>
      </c>
      <c r="C4918" s="22" t="s">
        <v>15163</v>
      </c>
      <c r="D4918" s="22" t="s">
        <v>4234</v>
      </c>
      <c r="F4918" s="22" t="s">
        <v>3715</v>
      </c>
      <c r="H4918" s="22" t="s">
        <v>8</v>
      </c>
    </row>
    <row r="4919" spans="1:8">
      <c r="A4919" s="22" t="s">
        <v>25847</v>
      </c>
      <c r="B4919" s="22" t="s">
        <v>25848</v>
      </c>
      <c r="C4919" s="22" t="s">
        <v>25849</v>
      </c>
      <c r="D4919" s="22" t="s">
        <v>6867</v>
      </c>
      <c r="F4919" s="22" t="s">
        <v>3715</v>
      </c>
      <c r="H4919" s="22" t="s">
        <v>8</v>
      </c>
    </row>
    <row r="4920" spans="1:8">
      <c r="A4920" s="22" t="s">
        <v>25850</v>
      </c>
      <c r="B4920" s="22" t="s">
        <v>21587</v>
      </c>
      <c r="C4920" s="22" t="s">
        <v>25851</v>
      </c>
      <c r="D4920" s="22" t="s">
        <v>3800</v>
      </c>
      <c r="E4920" s="22" t="s">
        <v>25852</v>
      </c>
      <c r="F4920" s="22" t="s">
        <v>3697</v>
      </c>
      <c r="H4920" s="22">
        <v>2471</v>
      </c>
    </row>
    <row r="4921" spans="1:8">
      <c r="A4921" s="22" t="s">
        <v>25853</v>
      </c>
      <c r="B4921" s="22" t="s">
        <v>19005</v>
      </c>
      <c r="C4921" s="22" t="s">
        <v>25854</v>
      </c>
      <c r="D4921" s="22" t="s">
        <v>14393</v>
      </c>
      <c r="E4921" s="22" t="s">
        <v>25855</v>
      </c>
      <c r="F4921" s="22" t="s">
        <v>3697</v>
      </c>
      <c r="H4921" s="22">
        <v>1367</v>
      </c>
    </row>
    <row r="4922" spans="1:8">
      <c r="A4922" s="22" t="s">
        <v>25856</v>
      </c>
      <c r="B4922" s="22" t="s">
        <v>18643</v>
      </c>
      <c r="C4922" s="22" t="s">
        <v>25857</v>
      </c>
      <c r="D4922" s="22" t="s">
        <v>4672</v>
      </c>
      <c r="E4922" s="22" t="s">
        <v>25858</v>
      </c>
      <c r="F4922" s="22" t="s">
        <v>3697</v>
      </c>
      <c r="G4922" s="22">
        <v>1</v>
      </c>
      <c r="H4922" s="22" t="s">
        <v>8</v>
      </c>
    </row>
    <row r="4923" spans="1:8">
      <c r="A4923" s="22" t="s">
        <v>25859</v>
      </c>
      <c r="B4923" s="22" t="s">
        <v>18775</v>
      </c>
      <c r="C4923" s="22" t="s">
        <v>25860</v>
      </c>
      <c r="D4923" s="22" t="s">
        <v>3800</v>
      </c>
      <c r="E4923" s="22" t="s">
        <v>25861</v>
      </c>
      <c r="F4923" s="22" t="s">
        <v>3697</v>
      </c>
      <c r="H4923" s="22">
        <v>2485</v>
      </c>
    </row>
    <row r="4924" spans="1:8">
      <c r="A4924" s="22" t="s">
        <v>25862</v>
      </c>
      <c r="B4924" s="22" t="s">
        <v>21147</v>
      </c>
      <c r="C4924" s="22" t="s">
        <v>25863</v>
      </c>
      <c r="D4924" s="22" t="s">
        <v>5533</v>
      </c>
      <c r="F4924" s="22" t="s">
        <v>3697</v>
      </c>
      <c r="G4924" s="22">
        <v>6</v>
      </c>
      <c r="H4924" s="22">
        <v>1423</v>
      </c>
    </row>
    <row r="4925" spans="1:8">
      <c r="A4925" s="22" t="s">
        <v>25864</v>
      </c>
      <c r="B4925" s="22" t="s">
        <v>25865</v>
      </c>
      <c r="C4925" s="22" t="s">
        <v>25866</v>
      </c>
      <c r="D4925" s="22" t="s">
        <v>3729</v>
      </c>
      <c r="F4925" s="22" t="s">
        <v>3730</v>
      </c>
      <c r="H4925" s="22" t="s">
        <v>8</v>
      </c>
    </row>
    <row r="4926" spans="1:8">
      <c r="A4926" s="22" t="s">
        <v>25867</v>
      </c>
      <c r="B4926" s="22" t="s">
        <v>19322</v>
      </c>
      <c r="C4926" s="22" t="s">
        <v>25868</v>
      </c>
      <c r="D4926" s="22" t="s">
        <v>4124</v>
      </c>
      <c r="F4926" s="22" t="s">
        <v>3715</v>
      </c>
      <c r="H4926" s="22" t="s">
        <v>8</v>
      </c>
    </row>
    <row r="4927" spans="1:8">
      <c r="A4927" s="22" t="s">
        <v>25869</v>
      </c>
      <c r="B4927" s="22" t="s">
        <v>19335</v>
      </c>
      <c r="C4927" s="22" t="s">
        <v>25870</v>
      </c>
      <c r="D4927" s="22" t="s">
        <v>15391</v>
      </c>
      <c r="F4927" s="22" t="s">
        <v>3711</v>
      </c>
      <c r="H4927" s="22" t="s">
        <v>8</v>
      </c>
    </row>
    <row r="4928" spans="1:8">
      <c r="A4928" s="22" t="s">
        <v>25871</v>
      </c>
      <c r="B4928" s="22" t="s">
        <v>18642</v>
      </c>
      <c r="C4928" s="22" t="s">
        <v>25872</v>
      </c>
      <c r="D4928" s="22" t="s">
        <v>4172</v>
      </c>
      <c r="F4928" s="22" t="s">
        <v>3730</v>
      </c>
      <c r="H4928" s="22" t="s">
        <v>8</v>
      </c>
    </row>
    <row r="4929" spans="1:8">
      <c r="A4929" s="22" t="s">
        <v>25873</v>
      </c>
      <c r="B4929" s="22" t="s">
        <v>18756</v>
      </c>
      <c r="C4929" s="22" t="s">
        <v>25874</v>
      </c>
      <c r="D4929" s="22" t="s">
        <v>7199</v>
      </c>
      <c r="E4929" s="22" t="s">
        <v>25875</v>
      </c>
      <c r="F4929" s="22" t="s">
        <v>3697</v>
      </c>
      <c r="G4929" s="22">
        <v>1</v>
      </c>
      <c r="H4929" s="22" t="s">
        <v>8</v>
      </c>
    </row>
    <row r="4930" spans="1:8">
      <c r="A4930" s="22" t="s">
        <v>25876</v>
      </c>
      <c r="B4930" s="22" t="s">
        <v>18989</v>
      </c>
      <c r="C4930" s="22" t="s">
        <v>25877</v>
      </c>
      <c r="D4930" s="22" t="s">
        <v>4223</v>
      </c>
      <c r="E4930" s="22" t="s">
        <v>25878</v>
      </c>
      <c r="F4930" s="22" t="s">
        <v>3697</v>
      </c>
      <c r="H4930" s="22">
        <v>101</v>
      </c>
    </row>
    <row r="4931" spans="1:8">
      <c r="A4931" s="22" t="s">
        <v>25879</v>
      </c>
      <c r="B4931" s="22" t="s">
        <v>25880</v>
      </c>
      <c r="C4931" s="22" t="s">
        <v>25881</v>
      </c>
      <c r="D4931" s="22" t="s">
        <v>25882</v>
      </c>
      <c r="E4931" s="22" t="s">
        <v>25883</v>
      </c>
      <c r="F4931" s="22" t="s">
        <v>3697</v>
      </c>
      <c r="G4931" s="22">
        <v>1</v>
      </c>
      <c r="H4931" s="22" t="s">
        <v>8</v>
      </c>
    </row>
    <row r="4932" spans="1:8">
      <c r="A4932" s="22" t="s">
        <v>25884</v>
      </c>
      <c r="B4932" s="22" t="s">
        <v>19116</v>
      </c>
      <c r="C4932" s="22" t="s">
        <v>25885</v>
      </c>
      <c r="D4932" s="22" t="s">
        <v>4311</v>
      </c>
      <c r="F4932" s="22" t="s">
        <v>3697</v>
      </c>
      <c r="H4932" s="22" t="s">
        <v>8</v>
      </c>
    </row>
    <row r="4933" spans="1:8">
      <c r="A4933" s="22" t="s">
        <v>15164</v>
      </c>
      <c r="B4933" s="22" t="s">
        <v>20925</v>
      </c>
      <c r="C4933" s="22" t="s">
        <v>15165</v>
      </c>
      <c r="D4933" s="22" t="s">
        <v>3815</v>
      </c>
      <c r="E4933" s="22" t="s">
        <v>15166</v>
      </c>
      <c r="F4933" s="22" t="s">
        <v>3697</v>
      </c>
      <c r="H4933" s="22">
        <v>1991</v>
      </c>
    </row>
    <row r="4934" spans="1:8">
      <c r="A4934" s="22" t="s">
        <v>25886</v>
      </c>
      <c r="B4934" s="22" t="s">
        <v>20836</v>
      </c>
      <c r="C4934" s="22" t="s">
        <v>25887</v>
      </c>
      <c r="D4934" s="22" t="s">
        <v>4738</v>
      </c>
      <c r="F4934" s="22" t="s">
        <v>3711</v>
      </c>
      <c r="H4934" s="22" t="s">
        <v>8</v>
      </c>
    </row>
    <row r="4935" spans="1:8">
      <c r="A4935" s="22" t="s">
        <v>15167</v>
      </c>
      <c r="B4935" s="22" t="s">
        <v>21352</v>
      </c>
      <c r="C4935" s="22" t="s">
        <v>15168</v>
      </c>
      <c r="D4935" s="22" t="s">
        <v>4356</v>
      </c>
      <c r="E4935" s="22" t="s">
        <v>15169</v>
      </c>
      <c r="F4935" s="22" t="s">
        <v>3697</v>
      </c>
      <c r="H4935" s="22" t="s">
        <v>8</v>
      </c>
    </row>
    <row r="4936" spans="1:8">
      <c r="A4936" s="22" t="s">
        <v>15170</v>
      </c>
      <c r="B4936" s="22" t="s">
        <v>18713</v>
      </c>
      <c r="C4936" s="22" t="s">
        <v>15171</v>
      </c>
      <c r="D4936" s="22" t="s">
        <v>6253</v>
      </c>
      <c r="E4936" s="22" t="s">
        <v>15172</v>
      </c>
      <c r="F4936" s="22" t="s">
        <v>3697</v>
      </c>
      <c r="H4936" s="22">
        <v>580</v>
      </c>
    </row>
    <row r="4937" spans="1:8">
      <c r="A4937" s="22" t="s">
        <v>25888</v>
      </c>
      <c r="B4937" s="22" t="s">
        <v>25889</v>
      </c>
      <c r="C4937" s="22" t="s">
        <v>25890</v>
      </c>
      <c r="D4937" s="22" t="s">
        <v>4032</v>
      </c>
      <c r="E4937" s="22" t="s">
        <v>25891</v>
      </c>
      <c r="F4937" s="22" t="s">
        <v>3697</v>
      </c>
      <c r="G4937" s="22">
        <v>2</v>
      </c>
      <c r="H4937" s="22">
        <v>1978</v>
      </c>
    </row>
    <row r="4938" spans="1:8">
      <c r="A4938" s="22" t="s">
        <v>25892</v>
      </c>
      <c r="B4938" s="22" t="s">
        <v>25893</v>
      </c>
      <c r="C4938" s="22" t="s">
        <v>25894</v>
      </c>
      <c r="D4938" s="22" t="s">
        <v>4353</v>
      </c>
      <c r="F4938" s="22" t="s">
        <v>3715</v>
      </c>
      <c r="H4938" s="22" t="s">
        <v>8</v>
      </c>
    </row>
    <row r="4939" spans="1:8">
      <c r="A4939" s="22" t="s">
        <v>25895</v>
      </c>
      <c r="B4939" s="22" t="s">
        <v>25896</v>
      </c>
      <c r="C4939" s="22" t="s">
        <v>25897</v>
      </c>
      <c r="D4939" s="22" t="s">
        <v>4007</v>
      </c>
      <c r="E4939" s="22" t="s">
        <v>25898</v>
      </c>
      <c r="F4939" s="22" t="s">
        <v>3697</v>
      </c>
      <c r="H4939" s="22" t="s">
        <v>8</v>
      </c>
    </row>
    <row r="4940" spans="1:8">
      <c r="A4940" s="22" t="s">
        <v>25899</v>
      </c>
      <c r="B4940" s="22" t="s">
        <v>25900</v>
      </c>
      <c r="C4940" s="22" t="s">
        <v>25901</v>
      </c>
      <c r="D4940" s="22" t="s">
        <v>25902</v>
      </c>
      <c r="F4940" s="22" t="s">
        <v>3711</v>
      </c>
      <c r="H4940" s="22" t="s">
        <v>8</v>
      </c>
    </row>
    <row r="4941" spans="1:8">
      <c r="A4941" s="22" t="s">
        <v>25903</v>
      </c>
      <c r="B4941" s="22" t="s">
        <v>18766</v>
      </c>
      <c r="C4941" s="22" t="s">
        <v>25904</v>
      </c>
      <c r="D4941" s="22" t="s">
        <v>5648</v>
      </c>
      <c r="E4941" s="22" t="s">
        <v>25905</v>
      </c>
      <c r="F4941" s="22" t="s">
        <v>3697</v>
      </c>
      <c r="H4941" s="22">
        <v>774</v>
      </c>
    </row>
    <row r="4942" spans="1:8">
      <c r="A4942" s="22" t="s">
        <v>25906</v>
      </c>
      <c r="B4942" s="22" t="s">
        <v>25907</v>
      </c>
      <c r="C4942" s="22" t="s">
        <v>25908</v>
      </c>
      <c r="D4942" s="22" t="s">
        <v>3789</v>
      </c>
      <c r="E4942" s="22" t="s">
        <v>25909</v>
      </c>
      <c r="F4942" s="22" t="s">
        <v>3697</v>
      </c>
      <c r="H4942" s="22">
        <v>1042</v>
      </c>
    </row>
    <row r="4943" spans="1:8">
      <c r="A4943" s="22" t="s">
        <v>25910</v>
      </c>
      <c r="B4943" s="22" t="s">
        <v>20974</v>
      </c>
      <c r="C4943" s="22" t="s">
        <v>25911</v>
      </c>
      <c r="D4943" s="22" t="s">
        <v>4216</v>
      </c>
      <c r="F4943" s="22" t="s">
        <v>3730</v>
      </c>
      <c r="H4943" s="22" t="s">
        <v>8</v>
      </c>
    </row>
    <row r="4944" spans="1:8">
      <c r="A4944" s="22" t="s">
        <v>25912</v>
      </c>
      <c r="B4944" s="22" t="s">
        <v>25913</v>
      </c>
      <c r="C4944" s="22" t="s">
        <v>25914</v>
      </c>
      <c r="D4944" s="22" t="s">
        <v>25915</v>
      </c>
      <c r="E4944" s="22" t="s">
        <v>25916</v>
      </c>
      <c r="F4944" s="22" t="s">
        <v>3697</v>
      </c>
      <c r="G4944" s="22">
        <v>1</v>
      </c>
      <c r="H4944" s="22">
        <v>668</v>
      </c>
    </row>
    <row r="4945" spans="1:8">
      <c r="A4945" s="22" t="s">
        <v>25917</v>
      </c>
      <c r="B4945" s="22" t="s">
        <v>25918</v>
      </c>
      <c r="C4945" s="22" t="s">
        <v>25919</v>
      </c>
      <c r="D4945" s="22" t="s">
        <v>3775</v>
      </c>
      <c r="F4945" s="22" t="s">
        <v>3730</v>
      </c>
      <c r="H4945" s="22" t="s">
        <v>8</v>
      </c>
    </row>
    <row r="4946" spans="1:8">
      <c r="A4946" s="22" t="s">
        <v>25920</v>
      </c>
      <c r="B4946" s="22" t="s">
        <v>20399</v>
      </c>
      <c r="C4946" s="22" t="s">
        <v>25921</v>
      </c>
      <c r="D4946" s="22" t="s">
        <v>3909</v>
      </c>
      <c r="F4946" s="22" t="s">
        <v>3715</v>
      </c>
      <c r="H4946" s="22" t="s">
        <v>8</v>
      </c>
    </row>
    <row r="4947" spans="1:8">
      <c r="A4947" s="22" t="s">
        <v>25922</v>
      </c>
      <c r="B4947" s="22" t="s">
        <v>18619</v>
      </c>
      <c r="C4947" s="22" t="s">
        <v>25923</v>
      </c>
      <c r="D4947" s="22" t="s">
        <v>4512</v>
      </c>
      <c r="E4947" s="22" t="s">
        <v>25924</v>
      </c>
      <c r="F4947" s="22" t="s">
        <v>3697</v>
      </c>
      <c r="H4947" s="22">
        <v>1788</v>
      </c>
    </row>
    <row r="4948" spans="1:8">
      <c r="A4948" s="22" t="s">
        <v>25925</v>
      </c>
      <c r="B4948" s="22" t="s">
        <v>25926</v>
      </c>
      <c r="C4948" s="22" t="s">
        <v>25927</v>
      </c>
      <c r="D4948" s="22" t="s">
        <v>3765</v>
      </c>
      <c r="E4948" s="22" t="s">
        <v>25928</v>
      </c>
      <c r="F4948" s="22" t="s">
        <v>3697</v>
      </c>
      <c r="H4948" s="22">
        <v>1699</v>
      </c>
    </row>
    <row r="4949" spans="1:8">
      <c r="A4949" s="22" t="s">
        <v>25929</v>
      </c>
      <c r="B4949" s="22" t="s">
        <v>25930</v>
      </c>
      <c r="C4949" s="22" t="s">
        <v>25931</v>
      </c>
      <c r="D4949" s="22" t="s">
        <v>3909</v>
      </c>
      <c r="E4949" s="22" t="s">
        <v>25932</v>
      </c>
      <c r="F4949" s="22" t="s">
        <v>3697</v>
      </c>
      <c r="H4949" s="22">
        <v>1288</v>
      </c>
    </row>
    <row r="4950" spans="1:8">
      <c r="A4950" s="22" t="s">
        <v>25933</v>
      </c>
      <c r="B4950" s="22" t="s">
        <v>18608</v>
      </c>
      <c r="C4950" s="22" t="s">
        <v>25934</v>
      </c>
      <c r="D4950" s="22" t="s">
        <v>25935</v>
      </c>
      <c r="E4950" s="22" t="s">
        <v>2961</v>
      </c>
      <c r="F4950" s="22" t="s">
        <v>3697</v>
      </c>
      <c r="H4950" s="22">
        <v>2233</v>
      </c>
    </row>
    <row r="4951" spans="1:8">
      <c r="A4951" s="22" t="s">
        <v>25936</v>
      </c>
      <c r="B4951" s="22" t="s">
        <v>25937</v>
      </c>
      <c r="C4951" s="22" t="s">
        <v>25938</v>
      </c>
      <c r="D4951" s="22" t="s">
        <v>3800</v>
      </c>
      <c r="F4951" s="22" t="s">
        <v>3697</v>
      </c>
      <c r="H4951" s="22" t="s">
        <v>8</v>
      </c>
    </row>
    <row r="4952" spans="1:8">
      <c r="A4952" s="22" t="s">
        <v>25939</v>
      </c>
      <c r="B4952" s="22" t="s">
        <v>19126</v>
      </c>
      <c r="C4952" s="22" t="s">
        <v>25940</v>
      </c>
      <c r="D4952" s="22" t="s">
        <v>3815</v>
      </c>
      <c r="F4952" s="22" t="s">
        <v>3943</v>
      </c>
      <c r="H4952" s="22">
        <v>1997</v>
      </c>
    </row>
    <row r="4953" spans="1:8">
      <c r="A4953" s="22" t="s">
        <v>25941</v>
      </c>
      <c r="B4953" s="22" t="s">
        <v>25942</v>
      </c>
      <c r="C4953" s="22" t="s">
        <v>25943</v>
      </c>
      <c r="D4953" s="22" t="s">
        <v>11142</v>
      </c>
      <c r="F4953" s="22" t="s">
        <v>3715</v>
      </c>
      <c r="H4953" s="22" t="s">
        <v>8</v>
      </c>
    </row>
    <row r="4954" spans="1:8">
      <c r="A4954" s="22" t="s">
        <v>25944</v>
      </c>
      <c r="B4954" s="22" t="s">
        <v>19953</v>
      </c>
      <c r="C4954" s="22" t="s">
        <v>25945</v>
      </c>
      <c r="D4954" s="22" t="s">
        <v>25946</v>
      </c>
      <c r="E4954" s="22" t="s">
        <v>25947</v>
      </c>
      <c r="F4954" s="22" t="s">
        <v>3697</v>
      </c>
      <c r="H4954" s="22">
        <v>1311</v>
      </c>
    </row>
    <row r="4955" spans="1:8">
      <c r="A4955" s="22" t="s">
        <v>15173</v>
      </c>
      <c r="B4955" s="22" t="s">
        <v>20459</v>
      </c>
      <c r="C4955" s="22" t="s">
        <v>15174</v>
      </c>
      <c r="D4955" s="22" t="s">
        <v>15175</v>
      </c>
      <c r="F4955" s="22" t="s">
        <v>3711</v>
      </c>
      <c r="H4955" s="22" t="s">
        <v>8</v>
      </c>
    </row>
    <row r="4956" spans="1:8">
      <c r="A4956" s="22" t="s">
        <v>15176</v>
      </c>
      <c r="B4956" s="22" t="s">
        <v>21353</v>
      </c>
      <c r="C4956" s="22" t="s">
        <v>15177</v>
      </c>
      <c r="D4956" s="22" t="s">
        <v>5444</v>
      </c>
      <c r="E4956" s="22" t="s">
        <v>15178</v>
      </c>
      <c r="F4956" s="22" t="s">
        <v>3697</v>
      </c>
      <c r="G4956" s="22">
        <v>1</v>
      </c>
      <c r="H4956" s="22" t="s">
        <v>8</v>
      </c>
    </row>
    <row r="4957" spans="1:8">
      <c r="A4957" s="22" t="s">
        <v>15179</v>
      </c>
      <c r="B4957" s="22" t="s">
        <v>19241</v>
      </c>
      <c r="C4957" s="22" t="s">
        <v>15180</v>
      </c>
      <c r="D4957" s="22" t="s">
        <v>4440</v>
      </c>
      <c r="E4957" s="22" t="s">
        <v>15181</v>
      </c>
      <c r="F4957" s="22" t="s">
        <v>3697</v>
      </c>
      <c r="H4957" s="22">
        <v>2393</v>
      </c>
    </row>
    <row r="4958" spans="1:8">
      <c r="A4958" s="22" t="s">
        <v>15182</v>
      </c>
      <c r="B4958" s="22" t="s">
        <v>19090</v>
      </c>
      <c r="C4958" s="22" t="s">
        <v>15183</v>
      </c>
      <c r="D4958" s="22" t="s">
        <v>9025</v>
      </c>
      <c r="E4958" s="22" t="s">
        <v>15184</v>
      </c>
      <c r="F4958" s="22" t="s">
        <v>3697</v>
      </c>
      <c r="H4958" s="22">
        <v>1415</v>
      </c>
    </row>
    <row r="4959" spans="1:8">
      <c r="A4959" s="22" t="s">
        <v>15185</v>
      </c>
      <c r="B4959" s="22" t="s">
        <v>21354</v>
      </c>
      <c r="C4959" s="22" t="s">
        <v>15186</v>
      </c>
      <c r="D4959" s="22" t="s">
        <v>4353</v>
      </c>
      <c r="F4959" s="22" t="s">
        <v>3943</v>
      </c>
      <c r="H4959" s="22" t="s">
        <v>8</v>
      </c>
    </row>
    <row r="4960" spans="1:8">
      <c r="A4960" s="22" t="s">
        <v>15187</v>
      </c>
      <c r="B4960" s="22" t="s">
        <v>21355</v>
      </c>
      <c r="C4960" s="22" t="s">
        <v>15188</v>
      </c>
      <c r="D4960" s="22" t="s">
        <v>5336</v>
      </c>
      <c r="F4960" s="22" t="s">
        <v>3715</v>
      </c>
      <c r="H4960" s="22" t="s">
        <v>8</v>
      </c>
    </row>
    <row r="4961" spans="1:8">
      <c r="A4961" s="22" t="s">
        <v>15189</v>
      </c>
      <c r="B4961" s="22" t="s">
        <v>18654</v>
      </c>
      <c r="C4961" s="22" t="s">
        <v>15190</v>
      </c>
      <c r="D4961" s="22" t="s">
        <v>4779</v>
      </c>
      <c r="F4961" s="22" t="s">
        <v>3711</v>
      </c>
      <c r="H4961" s="22" t="s">
        <v>8</v>
      </c>
    </row>
    <row r="4962" spans="1:8">
      <c r="A4962" s="22" t="s">
        <v>15191</v>
      </c>
      <c r="B4962" s="22" t="s">
        <v>21356</v>
      </c>
      <c r="C4962" s="22" t="s">
        <v>15192</v>
      </c>
      <c r="D4962" s="22" t="s">
        <v>3775</v>
      </c>
      <c r="E4962" s="22" t="s">
        <v>15193</v>
      </c>
      <c r="F4962" s="22" t="s">
        <v>3697</v>
      </c>
      <c r="H4962" s="22">
        <v>1241</v>
      </c>
    </row>
    <row r="4963" spans="1:8">
      <c r="A4963" s="22" t="s">
        <v>15194</v>
      </c>
      <c r="B4963" s="22" t="s">
        <v>19782</v>
      </c>
      <c r="C4963" s="22" t="s">
        <v>15195</v>
      </c>
      <c r="D4963" s="22" t="s">
        <v>4216</v>
      </c>
      <c r="E4963" s="22" t="s">
        <v>15196</v>
      </c>
      <c r="F4963" s="22" t="s">
        <v>3707</v>
      </c>
      <c r="H4963" s="22" t="s">
        <v>8</v>
      </c>
    </row>
    <row r="4964" spans="1:8">
      <c r="A4964" s="22" t="s">
        <v>15197</v>
      </c>
      <c r="B4964" s="22" t="s">
        <v>21357</v>
      </c>
      <c r="C4964" s="22" t="s">
        <v>15198</v>
      </c>
      <c r="D4964" s="22" t="s">
        <v>6602</v>
      </c>
      <c r="E4964" s="22" t="s">
        <v>15199</v>
      </c>
      <c r="F4964" s="22" t="s">
        <v>3697</v>
      </c>
      <c r="H4964" s="22">
        <v>1023</v>
      </c>
    </row>
    <row r="4965" spans="1:8">
      <c r="A4965" s="22" t="s">
        <v>15200</v>
      </c>
      <c r="B4965" s="22" t="s">
        <v>21358</v>
      </c>
      <c r="C4965" s="22" t="s">
        <v>15201</v>
      </c>
      <c r="D4965" s="22" t="s">
        <v>5069</v>
      </c>
      <c r="F4965" s="22" t="s">
        <v>3730</v>
      </c>
      <c r="H4965" s="22" t="s">
        <v>8</v>
      </c>
    </row>
    <row r="4966" spans="1:8">
      <c r="A4966" s="22" t="s">
        <v>15202</v>
      </c>
      <c r="B4966" s="22" t="s">
        <v>21359</v>
      </c>
      <c r="C4966" s="22" t="s">
        <v>15203</v>
      </c>
      <c r="D4966" s="22" t="s">
        <v>6494</v>
      </c>
      <c r="F4966" s="22" t="s">
        <v>3943</v>
      </c>
      <c r="H4966" s="22" t="s">
        <v>8</v>
      </c>
    </row>
    <row r="4967" spans="1:8">
      <c r="A4967" s="22" t="s">
        <v>15204</v>
      </c>
      <c r="B4967" s="22" t="s">
        <v>18649</v>
      </c>
      <c r="C4967" s="22" t="s">
        <v>15205</v>
      </c>
      <c r="D4967" s="22" t="s">
        <v>4026</v>
      </c>
      <c r="F4967" s="22" t="s">
        <v>3943</v>
      </c>
      <c r="G4967" s="22">
        <v>1</v>
      </c>
      <c r="H4967" s="22">
        <v>1803</v>
      </c>
    </row>
    <row r="4968" spans="1:8">
      <c r="A4968" s="22" t="s">
        <v>15206</v>
      </c>
      <c r="B4968" s="22" t="s">
        <v>21360</v>
      </c>
      <c r="C4968" s="22" t="s">
        <v>15207</v>
      </c>
      <c r="D4968" s="22" t="s">
        <v>6013</v>
      </c>
      <c r="E4968" s="22" t="s">
        <v>15208</v>
      </c>
      <c r="F4968" s="22" t="s">
        <v>3697</v>
      </c>
      <c r="H4968" s="22" t="s">
        <v>8</v>
      </c>
    </row>
    <row r="4969" spans="1:8">
      <c r="A4969" s="22" t="s">
        <v>15209</v>
      </c>
      <c r="B4969" s="22" t="s">
        <v>21361</v>
      </c>
      <c r="C4969" s="22" t="s">
        <v>15210</v>
      </c>
      <c r="D4969" s="22" t="s">
        <v>4234</v>
      </c>
      <c r="E4969" s="22" t="s">
        <v>15211</v>
      </c>
      <c r="F4969" s="22" t="s">
        <v>3697</v>
      </c>
      <c r="H4969" s="22">
        <v>408</v>
      </c>
    </row>
    <row r="4970" spans="1:8">
      <c r="A4970" s="22" t="s">
        <v>15212</v>
      </c>
      <c r="B4970" s="22" t="s">
        <v>21362</v>
      </c>
      <c r="C4970" s="22" t="s">
        <v>15213</v>
      </c>
      <c r="D4970" s="22" t="s">
        <v>5385</v>
      </c>
      <c r="E4970" s="22" t="s">
        <v>15214</v>
      </c>
      <c r="F4970" s="22" t="s">
        <v>3697</v>
      </c>
      <c r="G4970" s="22">
        <v>1</v>
      </c>
      <c r="H4970" s="22" t="s">
        <v>8</v>
      </c>
    </row>
    <row r="4971" spans="1:8">
      <c r="A4971" s="22" t="s">
        <v>15215</v>
      </c>
      <c r="B4971" s="22" t="s">
        <v>19241</v>
      </c>
      <c r="C4971" s="22" t="s">
        <v>15216</v>
      </c>
      <c r="D4971" s="22" t="s">
        <v>4151</v>
      </c>
      <c r="E4971" s="22" t="s">
        <v>15217</v>
      </c>
      <c r="F4971" s="22" t="s">
        <v>3697</v>
      </c>
      <c r="H4971" s="22">
        <v>876</v>
      </c>
    </row>
    <row r="4972" spans="1:8">
      <c r="A4972" s="22" t="s">
        <v>15218</v>
      </c>
      <c r="B4972" s="22" t="s">
        <v>18948</v>
      </c>
      <c r="C4972" s="22" t="s">
        <v>15219</v>
      </c>
      <c r="D4972" s="22" t="s">
        <v>4672</v>
      </c>
      <c r="F4972" s="22" t="s">
        <v>3715</v>
      </c>
      <c r="H4972" s="22" t="s">
        <v>8</v>
      </c>
    </row>
    <row r="4973" spans="1:8">
      <c r="A4973" s="22" t="s">
        <v>15220</v>
      </c>
      <c r="B4973" s="22" t="s">
        <v>21363</v>
      </c>
      <c r="C4973" s="22" t="s">
        <v>15221</v>
      </c>
      <c r="D4973" s="22" t="s">
        <v>5849</v>
      </c>
      <c r="E4973" s="22" t="s">
        <v>15222</v>
      </c>
      <c r="F4973" s="22" t="s">
        <v>3697</v>
      </c>
      <c r="H4973" s="22">
        <v>1774</v>
      </c>
    </row>
    <row r="4974" spans="1:8">
      <c r="A4974" s="22" t="s">
        <v>15223</v>
      </c>
      <c r="B4974" s="22" t="s">
        <v>21364</v>
      </c>
      <c r="C4974" s="22" t="s">
        <v>15224</v>
      </c>
      <c r="D4974" s="22" t="s">
        <v>3800</v>
      </c>
      <c r="F4974" s="22" t="s">
        <v>3730</v>
      </c>
      <c r="H4974" s="22" t="s">
        <v>8</v>
      </c>
    </row>
    <row r="4975" spans="1:8">
      <c r="A4975" s="22" t="s">
        <v>15225</v>
      </c>
      <c r="B4975" s="22" t="s">
        <v>21365</v>
      </c>
      <c r="C4975" s="22" t="s">
        <v>15226</v>
      </c>
      <c r="D4975" s="22" t="s">
        <v>3847</v>
      </c>
      <c r="E4975" s="22" t="s">
        <v>15227</v>
      </c>
      <c r="F4975" s="22" t="s">
        <v>3697</v>
      </c>
      <c r="H4975" s="22">
        <v>1949</v>
      </c>
    </row>
    <row r="4976" spans="1:8">
      <c r="A4976" s="22" t="s">
        <v>25948</v>
      </c>
      <c r="B4976" s="22" t="s">
        <v>18641</v>
      </c>
      <c r="C4976" s="22" t="s">
        <v>25949</v>
      </c>
      <c r="D4976" s="22" t="s">
        <v>5585</v>
      </c>
      <c r="F4976" s="22" t="s">
        <v>3730</v>
      </c>
      <c r="H4976" s="22" t="s">
        <v>8</v>
      </c>
    </row>
    <row r="4977" spans="1:8">
      <c r="A4977" s="22" t="s">
        <v>25950</v>
      </c>
      <c r="B4977" s="22" t="s">
        <v>20631</v>
      </c>
      <c r="C4977" s="22" t="s">
        <v>25951</v>
      </c>
      <c r="D4977" s="22" t="s">
        <v>4216</v>
      </c>
      <c r="F4977" s="22" t="s">
        <v>3711</v>
      </c>
      <c r="H4977" s="22" t="s">
        <v>8</v>
      </c>
    </row>
    <row r="4978" spans="1:8">
      <c r="A4978" s="22" t="s">
        <v>25952</v>
      </c>
      <c r="B4978" s="22" t="s">
        <v>19299</v>
      </c>
      <c r="C4978" s="22" t="s">
        <v>25953</v>
      </c>
      <c r="D4978" s="22" t="s">
        <v>4463</v>
      </c>
      <c r="F4978" s="22" t="s">
        <v>3715</v>
      </c>
      <c r="H4978" s="22" t="s">
        <v>8</v>
      </c>
    </row>
    <row r="4979" spans="1:8">
      <c r="A4979" s="22" t="s">
        <v>25954</v>
      </c>
      <c r="B4979" s="22" t="s">
        <v>25955</v>
      </c>
      <c r="C4979" s="22" t="s">
        <v>25956</v>
      </c>
      <c r="D4979" s="22" t="s">
        <v>25957</v>
      </c>
      <c r="F4979" s="22" t="s">
        <v>3711</v>
      </c>
      <c r="H4979" s="22" t="s">
        <v>8</v>
      </c>
    </row>
    <row r="4980" spans="1:8">
      <c r="A4980" s="22" t="s">
        <v>15228</v>
      </c>
      <c r="B4980" s="22" t="s">
        <v>19408</v>
      </c>
      <c r="C4980" s="22" t="s">
        <v>15229</v>
      </c>
      <c r="D4980" s="22" t="s">
        <v>6494</v>
      </c>
      <c r="E4980" s="22" t="s">
        <v>15230</v>
      </c>
      <c r="F4980" s="22" t="s">
        <v>3697</v>
      </c>
      <c r="H4980" s="22" t="s">
        <v>8</v>
      </c>
    </row>
    <row r="4981" spans="1:8">
      <c r="A4981" s="22" t="s">
        <v>25958</v>
      </c>
      <c r="B4981" s="22" t="s">
        <v>18620</v>
      </c>
      <c r="C4981" s="22" t="s">
        <v>25959</v>
      </c>
      <c r="D4981" s="22" t="s">
        <v>5788</v>
      </c>
      <c r="F4981" s="22" t="s">
        <v>3715</v>
      </c>
      <c r="H4981" s="22" t="s">
        <v>8</v>
      </c>
    </row>
    <row r="4982" spans="1:8">
      <c r="A4982" s="22" t="s">
        <v>25960</v>
      </c>
      <c r="B4982" s="22" t="s">
        <v>25961</v>
      </c>
      <c r="C4982" s="22" t="s">
        <v>25962</v>
      </c>
      <c r="D4982" s="22" t="s">
        <v>3722</v>
      </c>
      <c r="F4982" s="22" t="s">
        <v>3711</v>
      </c>
      <c r="H4982" s="22" t="s">
        <v>8</v>
      </c>
    </row>
    <row r="4983" spans="1:8">
      <c r="A4983" s="22" t="s">
        <v>25963</v>
      </c>
      <c r="B4983" s="22" t="s">
        <v>18944</v>
      </c>
      <c r="C4983" s="22" t="s">
        <v>25964</v>
      </c>
      <c r="D4983" s="22" t="s">
        <v>4117</v>
      </c>
      <c r="E4983" s="22" t="s">
        <v>25965</v>
      </c>
      <c r="F4983" s="22" t="s">
        <v>3697</v>
      </c>
      <c r="H4983" s="22">
        <v>1780</v>
      </c>
    </row>
    <row r="4984" spans="1:8">
      <c r="A4984" s="22" t="s">
        <v>25966</v>
      </c>
      <c r="B4984" s="22" t="s">
        <v>20095</v>
      </c>
      <c r="C4984" s="22" t="s">
        <v>25967</v>
      </c>
      <c r="D4984" s="22" t="s">
        <v>25968</v>
      </c>
      <c r="F4984" s="22" t="s">
        <v>3711</v>
      </c>
      <c r="H4984" s="22" t="s">
        <v>8</v>
      </c>
    </row>
    <row r="4985" spans="1:8">
      <c r="A4985" s="22" t="s">
        <v>25969</v>
      </c>
      <c r="B4985" s="22" t="s">
        <v>25970</v>
      </c>
      <c r="C4985" s="22" t="s">
        <v>25971</v>
      </c>
      <c r="D4985" s="22" t="s">
        <v>4738</v>
      </c>
      <c r="F4985" s="22" t="s">
        <v>3943</v>
      </c>
      <c r="H4985" s="22" t="s">
        <v>8</v>
      </c>
    </row>
    <row r="4986" spans="1:8">
      <c r="A4986" s="22" t="s">
        <v>25972</v>
      </c>
      <c r="B4986" s="22" t="s">
        <v>20530</v>
      </c>
      <c r="C4986" s="22" t="s">
        <v>25973</v>
      </c>
      <c r="D4986" s="22" t="s">
        <v>4683</v>
      </c>
      <c r="F4986" s="22" t="s">
        <v>3711</v>
      </c>
      <c r="H4986" s="22" t="s">
        <v>8</v>
      </c>
    </row>
    <row r="4987" spans="1:8">
      <c r="A4987" s="22" t="s">
        <v>25974</v>
      </c>
      <c r="B4987" s="22" t="s">
        <v>20070</v>
      </c>
      <c r="C4987" s="22" t="s">
        <v>25975</v>
      </c>
      <c r="D4987" s="22" t="s">
        <v>5582</v>
      </c>
      <c r="F4987" s="22" t="s">
        <v>3715</v>
      </c>
      <c r="H4987" s="22" t="s">
        <v>8</v>
      </c>
    </row>
    <row r="4988" spans="1:8">
      <c r="A4988" s="22" t="s">
        <v>25976</v>
      </c>
      <c r="B4988" s="22" t="s">
        <v>25977</v>
      </c>
      <c r="C4988" s="22" t="s">
        <v>25978</v>
      </c>
      <c r="D4988" s="22" t="s">
        <v>5336</v>
      </c>
      <c r="F4988" s="22" t="s">
        <v>3715</v>
      </c>
      <c r="H4988" s="22" t="s">
        <v>8</v>
      </c>
    </row>
    <row r="4989" spans="1:8">
      <c r="A4989" s="22" t="s">
        <v>25979</v>
      </c>
      <c r="B4989" s="22" t="s">
        <v>19068</v>
      </c>
      <c r="C4989" s="22" t="s">
        <v>25980</v>
      </c>
      <c r="D4989" s="22" t="s">
        <v>4628</v>
      </c>
      <c r="F4989" s="22" t="s">
        <v>3711</v>
      </c>
      <c r="H4989" s="22" t="s">
        <v>8</v>
      </c>
    </row>
    <row r="4990" spans="1:8">
      <c r="A4990" s="22" t="s">
        <v>25981</v>
      </c>
      <c r="B4990" s="22" t="s">
        <v>19782</v>
      </c>
      <c r="C4990" s="22" t="s">
        <v>25982</v>
      </c>
      <c r="D4990" s="22" t="s">
        <v>4007</v>
      </c>
      <c r="F4990" s="22" t="s">
        <v>3711</v>
      </c>
      <c r="H4990" s="22" t="s">
        <v>8</v>
      </c>
    </row>
    <row r="4991" spans="1:8">
      <c r="A4991" s="22" t="s">
        <v>25983</v>
      </c>
      <c r="B4991" s="22" t="s">
        <v>25984</v>
      </c>
      <c r="C4991" s="22" t="s">
        <v>25985</v>
      </c>
      <c r="D4991" s="22" t="s">
        <v>4234</v>
      </c>
      <c r="F4991" s="22" t="s">
        <v>3715</v>
      </c>
      <c r="H4991" s="22" t="s">
        <v>8</v>
      </c>
    </row>
    <row r="4992" spans="1:8">
      <c r="A4992" s="22" t="s">
        <v>25986</v>
      </c>
      <c r="B4992" s="22" t="s">
        <v>25987</v>
      </c>
      <c r="C4992" s="22" t="s">
        <v>25988</v>
      </c>
      <c r="D4992" s="22" t="s">
        <v>4353</v>
      </c>
      <c r="F4992" s="22" t="s">
        <v>3943</v>
      </c>
      <c r="H4992" s="22" t="s">
        <v>8</v>
      </c>
    </row>
    <row r="4993" spans="1:8">
      <c r="A4993" s="22" t="s">
        <v>25989</v>
      </c>
      <c r="B4993" s="22" t="s">
        <v>25990</v>
      </c>
      <c r="C4993" s="22" t="s">
        <v>25991</v>
      </c>
      <c r="D4993" s="22" t="s">
        <v>4204</v>
      </c>
      <c r="F4993" s="22" t="s">
        <v>3730</v>
      </c>
      <c r="H4993" s="22" t="s">
        <v>8</v>
      </c>
    </row>
    <row r="4994" spans="1:8">
      <c r="A4994" s="22" t="s">
        <v>25992</v>
      </c>
      <c r="B4994" s="22" t="s">
        <v>19151</v>
      </c>
      <c r="C4994" s="22" t="s">
        <v>25993</v>
      </c>
      <c r="D4994" s="22" t="s">
        <v>3800</v>
      </c>
      <c r="E4994" s="22" t="s">
        <v>25994</v>
      </c>
      <c r="F4994" s="22" t="s">
        <v>3697</v>
      </c>
      <c r="H4994" s="22">
        <v>2460</v>
      </c>
    </row>
    <row r="4995" spans="1:8">
      <c r="A4995" s="22" t="s">
        <v>25995</v>
      </c>
      <c r="B4995" s="22" t="s">
        <v>25996</v>
      </c>
      <c r="C4995" s="22" t="s">
        <v>25997</v>
      </c>
      <c r="D4995" s="22" t="s">
        <v>25998</v>
      </c>
      <c r="E4995" s="22" t="s">
        <v>25999</v>
      </c>
      <c r="F4995" s="22" t="s">
        <v>3697</v>
      </c>
      <c r="H4995" s="22">
        <v>469</v>
      </c>
    </row>
    <row r="4996" spans="1:8">
      <c r="A4996" s="22" t="s">
        <v>26000</v>
      </c>
      <c r="B4996" s="22" t="s">
        <v>26001</v>
      </c>
      <c r="C4996" s="22" t="s">
        <v>26002</v>
      </c>
      <c r="D4996" s="22" t="s">
        <v>4163</v>
      </c>
      <c r="F4996" s="22" t="s">
        <v>3715</v>
      </c>
      <c r="H4996" s="22" t="s">
        <v>8</v>
      </c>
    </row>
    <row r="4997" spans="1:8">
      <c r="A4997" s="22" t="s">
        <v>26003</v>
      </c>
      <c r="B4997" s="22" t="s">
        <v>26004</v>
      </c>
      <c r="C4997" s="22" t="s">
        <v>26005</v>
      </c>
      <c r="D4997" s="22" t="s">
        <v>3775</v>
      </c>
      <c r="E4997" s="22" t="s">
        <v>26006</v>
      </c>
      <c r="F4997" s="22" t="s">
        <v>3697</v>
      </c>
      <c r="H4997" s="22">
        <v>1243</v>
      </c>
    </row>
    <row r="4998" spans="1:8">
      <c r="A4998" s="22" t="s">
        <v>26007</v>
      </c>
      <c r="B4998" s="22" t="s">
        <v>18968</v>
      </c>
      <c r="C4998" s="22" t="s">
        <v>26008</v>
      </c>
      <c r="D4998" s="22" t="s">
        <v>5172</v>
      </c>
      <c r="E4998" s="22" t="s">
        <v>26009</v>
      </c>
      <c r="F4998" s="22" t="s">
        <v>3697</v>
      </c>
      <c r="H4998" s="22">
        <v>2048</v>
      </c>
    </row>
    <row r="4999" spans="1:8">
      <c r="A4999" s="22" t="s">
        <v>15231</v>
      </c>
      <c r="B4999" s="22" t="s">
        <v>18968</v>
      </c>
      <c r="C4999" s="22" t="s">
        <v>15232</v>
      </c>
      <c r="D4999" s="22" t="s">
        <v>3704</v>
      </c>
      <c r="E4999" s="22" t="s">
        <v>15233</v>
      </c>
      <c r="F4999" s="22" t="s">
        <v>3697</v>
      </c>
      <c r="G4999" s="22">
        <v>2</v>
      </c>
      <c r="H4999" s="22">
        <v>2188</v>
      </c>
    </row>
    <row r="5000" spans="1:8">
      <c r="A5000" s="22" t="s">
        <v>15234</v>
      </c>
      <c r="B5000" s="22" t="s">
        <v>21366</v>
      </c>
      <c r="C5000" s="22" t="s">
        <v>15235</v>
      </c>
      <c r="D5000" s="22" t="s">
        <v>4406</v>
      </c>
      <c r="E5000" s="22" t="s">
        <v>15236</v>
      </c>
      <c r="F5000" s="22" t="s">
        <v>3697</v>
      </c>
      <c r="H5000" s="22" t="s">
        <v>8</v>
      </c>
    </row>
    <row r="5001" spans="1:8">
      <c r="A5001" s="22" t="s">
        <v>26010</v>
      </c>
      <c r="B5001" s="22" t="s">
        <v>19374</v>
      </c>
      <c r="C5001" s="22" t="s">
        <v>26011</v>
      </c>
      <c r="D5001" s="22" t="s">
        <v>4957</v>
      </c>
      <c r="F5001" s="22" t="s">
        <v>3715</v>
      </c>
      <c r="H5001" s="22" t="s">
        <v>8</v>
      </c>
    </row>
    <row r="5002" spans="1:8">
      <c r="A5002" s="22" t="s">
        <v>15237</v>
      </c>
      <c r="B5002" s="22" t="s">
        <v>18801</v>
      </c>
      <c r="C5002" s="22" t="s">
        <v>15238</v>
      </c>
      <c r="D5002" s="22" t="s">
        <v>15239</v>
      </c>
      <c r="E5002" s="22" t="s">
        <v>15240</v>
      </c>
      <c r="F5002" s="22" t="s">
        <v>3697</v>
      </c>
      <c r="H5002" s="22" t="s">
        <v>8</v>
      </c>
    </row>
    <row r="5003" spans="1:8">
      <c r="A5003" s="22" t="s">
        <v>26012</v>
      </c>
      <c r="B5003" s="22" t="s">
        <v>18619</v>
      </c>
      <c r="C5003" s="22" t="s">
        <v>26013</v>
      </c>
      <c r="D5003" s="22" t="s">
        <v>4530</v>
      </c>
      <c r="E5003" s="22" t="s">
        <v>26014</v>
      </c>
      <c r="F5003" s="22" t="s">
        <v>3697</v>
      </c>
      <c r="H5003" s="22">
        <v>1348</v>
      </c>
    </row>
    <row r="5004" spans="1:8">
      <c r="A5004" s="22" t="s">
        <v>26015</v>
      </c>
      <c r="B5004" s="22" t="s">
        <v>18820</v>
      </c>
      <c r="C5004" s="22" t="s">
        <v>26016</v>
      </c>
      <c r="D5004" s="22" t="s">
        <v>5176</v>
      </c>
      <c r="E5004" s="22" t="s">
        <v>26017</v>
      </c>
      <c r="F5004" s="22" t="s">
        <v>3697</v>
      </c>
      <c r="H5004" s="22">
        <v>257</v>
      </c>
    </row>
    <row r="5005" spans="1:8">
      <c r="A5005" s="22" t="s">
        <v>26018</v>
      </c>
      <c r="B5005" s="22" t="s">
        <v>19699</v>
      </c>
      <c r="C5005" s="22" t="s">
        <v>26019</v>
      </c>
      <c r="D5005" s="22" t="s">
        <v>3765</v>
      </c>
      <c r="F5005" s="22" t="s">
        <v>3715</v>
      </c>
      <c r="H5005" s="22" t="s">
        <v>8</v>
      </c>
    </row>
    <row r="5006" spans="1:8">
      <c r="A5006" s="22" t="s">
        <v>26020</v>
      </c>
      <c r="B5006" s="22" t="s">
        <v>20340</v>
      </c>
      <c r="C5006" s="22" t="s">
        <v>26021</v>
      </c>
      <c r="D5006" s="22" t="s">
        <v>4353</v>
      </c>
      <c r="F5006" s="22" t="s">
        <v>3943</v>
      </c>
      <c r="H5006" s="22" t="s">
        <v>8</v>
      </c>
    </row>
    <row r="5007" spans="1:8">
      <c r="A5007" s="22" t="s">
        <v>26022</v>
      </c>
      <c r="B5007" s="22" t="s">
        <v>20554</v>
      </c>
      <c r="C5007" s="22" t="s">
        <v>92</v>
      </c>
      <c r="D5007" s="22" t="s">
        <v>3729</v>
      </c>
      <c r="F5007" s="22" t="s">
        <v>3715</v>
      </c>
      <c r="H5007" s="22" t="s">
        <v>8</v>
      </c>
    </row>
    <row r="5008" spans="1:8">
      <c r="A5008" s="22" t="s">
        <v>26023</v>
      </c>
      <c r="B5008" s="22" t="s">
        <v>26024</v>
      </c>
      <c r="C5008" s="22" t="s">
        <v>26025</v>
      </c>
      <c r="D5008" s="22" t="s">
        <v>3714</v>
      </c>
      <c r="F5008" s="22" t="s">
        <v>3715</v>
      </c>
      <c r="H5008" s="22" t="s">
        <v>8</v>
      </c>
    </row>
    <row r="5009" spans="1:8">
      <c r="A5009" s="22" t="s">
        <v>26026</v>
      </c>
      <c r="B5009" s="22" t="s">
        <v>19498</v>
      </c>
      <c r="C5009" s="22" t="s">
        <v>26027</v>
      </c>
      <c r="D5009" s="22" t="s">
        <v>4584</v>
      </c>
      <c r="E5009" s="22" t="s">
        <v>26028</v>
      </c>
      <c r="F5009" s="22" t="s">
        <v>3697</v>
      </c>
      <c r="H5009" s="22" t="s">
        <v>8</v>
      </c>
    </row>
    <row r="5010" spans="1:8">
      <c r="A5010" s="22" t="s">
        <v>26029</v>
      </c>
      <c r="B5010" s="22" t="s">
        <v>26030</v>
      </c>
      <c r="C5010" s="22" t="s">
        <v>26031</v>
      </c>
      <c r="D5010" s="22" t="s">
        <v>5582</v>
      </c>
      <c r="F5010" s="22" t="s">
        <v>3715</v>
      </c>
      <c r="H5010" s="22" t="s">
        <v>8</v>
      </c>
    </row>
    <row r="5011" spans="1:8">
      <c r="A5011" s="22" t="s">
        <v>26032</v>
      </c>
      <c r="B5011" s="22" t="s">
        <v>26033</v>
      </c>
      <c r="C5011" s="22" t="s">
        <v>26034</v>
      </c>
      <c r="D5011" s="22" t="s">
        <v>4349</v>
      </c>
      <c r="F5011" s="22" t="s">
        <v>3715</v>
      </c>
      <c r="H5011" s="22" t="s">
        <v>8</v>
      </c>
    </row>
    <row r="5012" spans="1:8">
      <c r="A5012" s="22" t="s">
        <v>26035</v>
      </c>
      <c r="B5012" s="22" t="s">
        <v>20992</v>
      </c>
      <c r="C5012" s="22" t="s">
        <v>26036</v>
      </c>
      <c r="D5012" s="22" t="s">
        <v>26037</v>
      </c>
      <c r="E5012" s="22" t="s">
        <v>26038</v>
      </c>
      <c r="F5012" s="22" t="s">
        <v>3697</v>
      </c>
      <c r="H5012" s="22">
        <v>467</v>
      </c>
    </row>
    <row r="5013" spans="1:8">
      <c r="A5013" s="22" t="s">
        <v>26039</v>
      </c>
      <c r="B5013" s="22" t="s">
        <v>18775</v>
      </c>
      <c r="C5013" s="22" t="s">
        <v>26040</v>
      </c>
      <c r="D5013" s="22" t="s">
        <v>3901</v>
      </c>
      <c r="E5013" s="22" t="s">
        <v>26041</v>
      </c>
      <c r="F5013" s="22" t="s">
        <v>3697</v>
      </c>
      <c r="H5013" s="22">
        <v>377</v>
      </c>
    </row>
    <row r="5014" spans="1:8">
      <c r="A5014" s="22" t="s">
        <v>26042</v>
      </c>
      <c r="B5014" s="22" t="s">
        <v>19865</v>
      </c>
      <c r="C5014" s="22" t="s">
        <v>26043</v>
      </c>
      <c r="D5014" s="22" t="s">
        <v>10885</v>
      </c>
      <c r="E5014" s="22" t="s">
        <v>26044</v>
      </c>
      <c r="F5014" s="22" t="s">
        <v>3697</v>
      </c>
      <c r="G5014" s="22">
        <v>1</v>
      </c>
      <c r="H5014" s="22" t="s">
        <v>8</v>
      </c>
    </row>
    <row r="5015" spans="1:8">
      <c r="A5015" s="22" t="s">
        <v>26045</v>
      </c>
      <c r="B5015" s="22" t="s">
        <v>19621</v>
      </c>
      <c r="C5015" s="22" t="s">
        <v>26046</v>
      </c>
      <c r="D5015" s="22" t="s">
        <v>3742</v>
      </c>
      <c r="E5015" s="22" t="s">
        <v>26047</v>
      </c>
      <c r="F5015" s="22" t="s">
        <v>3697</v>
      </c>
      <c r="H5015" s="22">
        <v>800</v>
      </c>
    </row>
    <row r="5016" spans="1:8">
      <c r="A5016" s="22" t="s">
        <v>26048</v>
      </c>
      <c r="B5016" s="22" t="s">
        <v>18878</v>
      </c>
      <c r="C5016" s="22" t="s">
        <v>26049</v>
      </c>
      <c r="D5016" s="22" t="s">
        <v>4151</v>
      </c>
      <c r="E5016" s="22" t="s">
        <v>26050</v>
      </c>
      <c r="F5016" s="22" t="s">
        <v>3697</v>
      </c>
      <c r="H5016" s="22">
        <v>888</v>
      </c>
    </row>
    <row r="5017" spans="1:8">
      <c r="A5017" s="22" t="s">
        <v>26051</v>
      </c>
      <c r="B5017" s="22" t="s">
        <v>26052</v>
      </c>
      <c r="C5017" s="22" t="s">
        <v>26053</v>
      </c>
      <c r="D5017" s="22" t="s">
        <v>5336</v>
      </c>
      <c r="E5017" s="22" t="s">
        <v>26054</v>
      </c>
      <c r="F5017" s="22" t="s">
        <v>3697</v>
      </c>
      <c r="H5017" s="22" t="s">
        <v>8</v>
      </c>
    </row>
    <row r="5018" spans="1:8">
      <c r="A5018" s="22" t="s">
        <v>26055</v>
      </c>
      <c r="B5018" s="22" t="s">
        <v>20568</v>
      </c>
      <c r="C5018" s="22" t="s">
        <v>26056</v>
      </c>
      <c r="D5018" s="22" t="s">
        <v>5336</v>
      </c>
      <c r="E5018" s="22" t="s">
        <v>26057</v>
      </c>
      <c r="F5018" s="22" t="s">
        <v>3697</v>
      </c>
      <c r="G5018" s="22">
        <v>1</v>
      </c>
      <c r="H5018" s="22" t="s">
        <v>8</v>
      </c>
    </row>
    <row r="5019" spans="1:8">
      <c r="A5019" s="22" t="s">
        <v>26058</v>
      </c>
      <c r="B5019" s="22" t="s">
        <v>21418</v>
      </c>
      <c r="C5019" s="22" t="s">
        <v>26059</v>
      </c>
      <c r="D5019" s="22" t="s">
        <v>5376</v>
      </c>
      <c r="E5019" s="22" t="s">
        <v>26060</v>
      </c>
      <c r="F5019" s="22" t="s">
        <v>3697</v>
      </c>
      <c r="G5019" s="22">
        <v>1</v>
      </c>
      <c r="H5019" s="22">
        <v>2374</v>
      </c>
    </row>
    <row r="5020" spans="1:8">
      <c r="A5020" s="22" t="s">
        <v>26061</v>
      </c>
      <c r="B5020" s="22" t="s">
        <v>26062</v>
      </c>
      <c r="C5020" s="22" t="s">
        <v>26063</v>
      </c>
      <c r="D5020" s="22" t="s">
        <v>26064</v>
      </c>
      <c r="E5020" s="22" t="s">
        <v>26065</v>
      </c>
      <c r="F5020" s="22" t="s">
        <v>3697</v>
      </c>
      <c r="H5020" s="22">
        <v>2270</v>
      </c>
    </row>
    <row r="5021" spans="1:8">
      <c r="A5021" s="22" t="s">
        <v>26066</v>
      </c>
      <c r="B5021" s="22" t="s">
        <v>26067</v>
      </c>
      <c r="C5021" s="22" t="s">
        <v>26068</v>
      </c>
      <c r="D5021" s="22" t="s">
        <v>3704</v>
      </c>
      <c r="F5021" s="22" t="s">
        <v>3715</v>
      </c>
      <c r="H5021" s="22" t="s">
        <v>8</v>
      </c>
    </row>
    <row r="5022" spans="1:8">
      <c r="A5022" s="22" t="s">
        <v>26069</v>
      </c>
      <c r="B5022" s="22" t="s">
        <v>26070</v>
      </c>
      <c r="C5022" s="22" t="s">
        <v>26071</v>
      </c>
      <c r="D5022" s="22" t="s">
        <v>4308</v>
      </c>
      <c r="F5022" s="22" t="s">
        <v>3730</v>
      </c>
      <c r="H5022" s="22" t="s">
        <v>8</v>
      </c>
    </row>
    <row r="5023" spans="1:8">
      <c r="A5023" s="22" t="s">
        <v>26072</v>
      </c>
      <c r="B5023" s="22" t="s">
        <v>26073</v>
      </c>
      <c r="C5023" s="22" t="s">
        <v>26074</v>
      </c>
      <c r="D5023" s="22" t="s">
        <v>4216</v>
      </c>
      <c r="E5023" s="22" t="s">
        <v>26075</v>
      </c>
      <c r="F5023" s="22" t="s">
        <v>3707</v>
      </c>
      <c r="H5023" s="22" t="s">
        <v>8</v>
      </c>
    </row>
    <row r="5024" spans="1:8">
      <c r="A5024" s="22" t="s">
        <v>26076</v>
      </c>
      <c r="B5024" s="22" t="s">
        <v>19036</v>
      </c>
      <c r="C5024" s="22" t="s">
        <v>26077</v>
      </c>
      <c r="D5024" s="22" t="s">
        <v>5241</v>
      </c>
      <c r="E5024" s="22" t="s">
        <v>26078</v>
      </c>
      <c r="F5024" s="22" t="s">
        <v>3697</v>
      </c>
      <c r="H5024" s="22">
        <v>1279</v>
      </c>
    </row>
    <row r="5025" spans="1:8">
      <c r="A5025" s="22" t="s">
        <v>26079</v>
      </c>
      <c r="B5025" s="22" t="s">
        <v>18626</v>
      </c>
      <c r="C5025" s="22" t="s">
        <v>26080</v>
      </c>
      <c r="D5025" s="22" t="s">
        <v>6200</v>
      </c>
      <c r="E5025" s="22" t="s">
        <v>26081</v>
      </c>
      <c r="F5025" s="22" t="s">
        <v>3697</v>
      </c>
      <c r="H5025" s="22">
        <v>538</v>
      </c>
    </row>
    <row r="5026" spans="1:8">
      <c r="A5026" s="22" t="s">
        <v>26082</v>
      </c>
      <c r="B5026" s="22" t="s">
        <v>19276</v>
      </c>
      <c r="C5026" s="22" t="s">
        <v>26083</v>
      </c>
      <c r="D5026" s="22" t="s">
        <v>4847</v>
      </c>
      <c r="F5026" s="22" t="s">
        <v>3711</v>
      </c>
      <c r="H5026" s="22" t="s">
        <v>8</v>
      </c>
    </row>
    <row r="5027" spans="1:8">
      <c r="A5027" s="22" t="s">
        <v>15241</v>
      </c>
      <c r="B5027" s="22" t="s">
        <v>18642</v>
      </c>
      <c r="C5027" s="22" t="s">
        <v>15242</v>
      </c>
      <c r="D5027" s="22" t="s">
        <v>3789</v>
      </c>
      <c r="F5027" s="22" t="s">
        <v>3730</v>
      </c>
      <c r="H5027" s="22" t="s">
        <v>8</v>
      </c>
    </row>
    <row r="5028" spans="1:8">
      <c r="A5028" s="22" t="s">
        <v>15243</v>
      </c>
      <c r="B5028" s="22" t="s">
        <v>21367</v>
      </c>
      <c r="C5028" s="22" t="s">
        <v>15244</v>
      </c>
      <c r="D5028" s="22" t="s">
        <v>3800</v>
      </c>
      <c r="F5028" s="22" t="s">
        <v>3715</v>
      </c>
      <c r="H5028" s="22" t="s">
        <v>8</v>
      </c>
    </row>
    <row r="5029" spans="1:8">
      <c r="A5029" s="22" t="s">
        <v>15245</v>
      </c>
      <c r="B5029" s="22" t="s">
        <v>21368</v>
      </c>
      <c r="C5029" s="22" t="s">
        <v>15246</v>
      </c>
      <c r="D5029" s="22" t="s">
        <v>4353</v>
      </c>
      <c r="E5029" s="22" t="s">
        <v>15247</v>
      </c>
      <c r="F5029" s="22" t="s">
        <v>3697</v>
      </c>
      <c r="H5029" s="22" t="s">
        <v>8</v>
      </c>
    </row>
    <row r="5030" spans="1:8">
      <c r="A5030" s="22" t="s">
        <v>15248</v>
      </c>
      <c r="B5030" s="22" t="s">
        <v>21223</v>
      </c>
      <c r="C5030" s="22" t="s">
        <v>15249</v>
      </c>
      <c r="D5030" s="22" t="s">
        <v>4216</v>
      </c>
      <c r="F5030" s="22" t="s">
        <v>3715</v>
      </c>
      <c r="H5030" s="22" t="s">
        <v>8</v>
      </c>
    </row>
    <row r="5031" spans="1:8">
      <c r="A5031" s="22" t="s">
        <v>15250</v>
      </c>
      <c r="B5031" s="22" t="s">
        <v>21369</v>
      </c>
      <c r="C5031" s="22" t="s">
        <v>15251</v>
      </c>
      <c r="D5031" s="22" t="s">
        <v>6297</v>
      </c>
      <c r="E5031" s="22" t="s">
        <v>15252</v>
      </c>
      <c r="F5031" s="22" t="s">
        <v>3697</v>
      </c>
      <c r="H5031" s="22">
        <v>1128</v>
      </c>
    </row>
    <row r="5032" spans="1:8">
      <c r="A5032" s="22" t="s">
        <v>15253</v>
      </c>
      <c r="B5032" s="22" t="s">
        <v>18632</v>
      </c>
      <c r="C5032" s="22" t="s">
        <v>15254</v>
      </c>
      <c r="D5032" s="22" t="s">
        <v>4799</v>
      </c>
      <c r="F5032" s="22" t="s">
        <v>3715</v>
      </c>
      <c r="H5032" s="22" t="s">
        <v>8</v>
      </c>
    </row>
    <row r="5033" spans="1:8">
      <c r="A5033" s="22" t="s">
        <v>15255</v>
      </c>
      <c r="B5033" s="22" t="s">
        <v>20443</v>
      </c>
      <c r="C5033" s="22" t="s">
        <v>15256</v>
      </c>
      <c r="D5033" s="22" t="s">
        <v>7477</v>
      </c>
      <c r="E5033" s="22" t="s">
        <v>15257</v>
      </c>
      <c r="F5033" s="22" t="s">
        <v>3697</v>
      </c>
      <c r="H5033" s="22">
        <v>2331</v>
      </c>
    </row>
    <row r="5034" spans="1:8">
      <c r="A5034" s="22" t="s">
        <v>15258</v>
      </c>
      <c r="B5034" s="22" t="s">
        <v>18621</v>
      </c>
      <c r="C5034" s="22" t="s">
        <v>15259</v>
      </c>
      <c r="D5034" s="22" t="s">
        <v>4206</v>
      </c>
      <c r="E5034" s="22" t="s">
        <v>15260</v>
      </c>
      <c r="F5034" s="22" t="s">
        <v>3697</v>
      </c>
      <c r="H5034" s="22">
        <v>1572</v>
      </c>
    </row>
    <row r="5035" spans="1:8">
      <c r="A5035" s="22" t="s">
        <v>15261</v>
      </c>
      <c r="B5035" s="22" t="s">
        <v>20047</v>
      </c>
      <c r="C5035" s="22" t="s">
        <v>15262</v>
      </c>
      <c r="D5035" s="22" t="s">
        <v>6717</v>
      </c>
      <c r="F5035" s="22" t="s">
        <v>3715</v>
      </c>
      <c r="H5035" s="22" t="s">
        <v>8</v>
      </c>
    </row>
    <row r="5036" spans="1:8">
      <c r="A5036" s="22" t="s">
        <v>15263</v>
      </c>
      <c r="B5036" s="22" t="s">
        <v>18756</v>
      </c>
      <c r="C5036" s="22" t="s">
        <v>15264</v>
      </c>
      <c r="D5036" s="22" t="s">
        <v>3765</v>
      </c>
      <c r="F5036" s="22" t="s">
        <v>3711</v>
      </c>
      <c r="H5036" s="22" t="s">
        <v>8</v>
      </c>
    </row>
    <row r="5037" spans="1:8">
      <c r="A5037" s="22" t="s">
        <v>15265</v>
      </c>
      <c r="B5037" s="22" t="s">
        <v>21370</v>
      </c>
      <c r="C5037" s="22" t="s">
        <v>15266</v>
      </c>
      <c r="D5037" s="22" t="s">
        <v>15267</v>
      </c>
      <c r="F5037" s="22" t="s">
        <v>3711</v>
      </c>
      <c r="H5037" s="22" t="s">
        <v>8</v>
      </c>
    </row>
    <row r="5038" spans="1:8">
      <c r="A5038" s="22" t="s">
        <v>15268</v>
      </c>
      <c r="B5038" s="22" t="s">
        <v>18647</v>
      </c>
      <c r="C5038" s="22" t="s">
        <v>15269</v>
      </c>
      <c r="D5038" s="22" t="s">
        <v>4884</v>
      </c>
      <c r="E5038" s="22" t="s">
        <v>15270</v>
      </c>
      <c r="F5038" s="22" t="s">
        <v>3697</v>
      </c>
      <c r="H5038" s="22">
        <v>1819</v>
      </c>
    </row>
    <row r="5039" spans="1:8">
      <c r="A5039" s="22" t="s">
        <v>15271</v>
      </c>
      <c r="B5039" s="22" t="s">
        <v>20678</v>
      </c>
      <c r="C5039" s="22" t="s">
        <v>15272</v>
      </c>
      <c r="D5039" s="22" t="s">
        <v>3815</v>
      </c>
      <c r="E5039" s="22" t="s">
        <v>15273</v>
      </c>
      <c r="F5039" s="22" t="s">
        <v>3697</v>
      </c>
      <c r="H5039" s="22">
        <v>2011</v>
      </c>
    </row>
    <row r="5040" spans="1:8">
      <c r="A5040" s="22" t="s">
        <v>15274</v>
      </c>
      <c r="B5040" s="22" t="s">
        <v>18693</v>
      </c>
      <c r="C5040" s="22" t="s">
        <v>15275</v>
      </c>
      <c r="D5040" s="22" t="s">
        <v>4035</v>
      </c>
      <c r="E5040" s="22" t="s">
        <v>15276</v>
      </c>
      <c r="F5040" s="22" t="s">
        <v>3697</v>
      </c>
      <c r="G5040" s="22">
        <v>1</v>
      </c>
      <c r="H5040" s="22">
        <v>267</v>
      </c>
    </row>
    <row r="5041" spans="1:8">
      <c r="A5041" s="22" t="s">
        <v>15277</v>
      </c>
      <c r="B5041" s="22" t="s">
        <v>21371</v>
      </c>
      <c r="C5041" s="22" t="s">
        <v>15278</v>
      </c>
      <c r="D5041" s="22" t="s">
        <v>3714</v>
      </c>
      <c r="F5041" s="22" t="s">
        <v>3715</v>
      </c>
      <c r="H5041" s="22" t="s">
        <v>8</v>
      </c>
    </row>
    <row r="5042" spans="1:8">
      <c r="A5042" s="22" t="s">
        <v>26084</v>
      </c>
      <c r="B5042" s="22" t="s">
        <v>18650</v>
      </c>
      <c r="C5042" s="22" t="s">
        <v>26085</v>
      </c>
      <c r="D5042" s="22" t="s">
        <v>4293</v>
      </c>
      <c r="E5042" s="22" t="s">
        <v>26086</v>
      </c>
      <c r="F5042" s="22" t="s">
        <v>3697</v>
      </c>
      <c r="H5042" s="22">
        <v>20</v>
      </c>
    </row>
    <row r="5043" spans="1:8">
      <c r="A5043" s="22" t="s">
        <v>26087</v>
      </c>
      <c r="B5043" s="22" t="s">
        <v>18801</v>
      </c>
      <c r="C5043" s="22" t="s">
        <v>26088</v>
      </c>
      <c r="D5043" s="22" t="s">
        <v>6415</v>
      </c>
      <c r="F5043" s="22" t="s">
        <v>3715</v>
      </c>
      <c r="H5043" s="22" t="s">
        <v>8</v>
      </c>
    </row>
    <row r="5044" spans="1:8">
      <c r="A5044" s="22" t="s">
        <v>26089</v>
      </c>
      <c r="B5044" s="22" t="s">
        <v>26090</v>
      </c>
      <c r="C5044" s="22" t="s">
        <v>26091</v>
      </c>
      <c r="D5044" s="22" t="s">
        <v>5005</v>
      </c>
      <c r="E5044" s="22" t="s">
        <v>26092</v>
      </c>
      <c r="F5044" s="22" t="s">
        <v>3697</v>
      </c>
      <c r="H5044" s="22" t="s">
        <v>8</v>
      </c>
    </row>
    <row r="5045" spans="1:8">
      <c r="A5045" s="22" t="s">
        <v>26093</v>
      </c>
      <c r="B5045" s="22" t="s">
        <v>18820</v>
      </c>
      <c r="C5045" s="22" t="s">
        <v>26094</v>
      </c>
      <c r="D5045" s="22" t="s">
        <v>4032</v>
      </c>
      <c r="E5045" s="22" t="s">
        <v>26095</v>
      </c>
      <c r="F5045" s="22" t="s">
        <v>3707</v>
      </c>
      <c r="H5045" s="22" t="s">
        <v>8</v>
      </c>
    </row>
    <row r="5046" spans="1:8">
      <c r="A5046" s="22" t="s">
        <v>26096</v>
      </c>
      <c r="B5046" s="22" t="s">
        <v>26097</v>
      </c>
      <c r="C5046" s="22" t="s">
        <v>26098</v>
      </c>
      <c r="D5046" s="22" t="s">
        <v>26099</v>
      </c>
      <c r="E5046" s="22" t="s">
        <v>26100</v>
      </c>
      <c r="F5046" s="22" t="s">
        <v>3697</v>
      </c>
      <c r="G5046" s="22">
        <v>1</v>
      </c>
      <c r="H5046" s="22" t="s">
        <v>8</v>
      </c>
    </row>
    <row r="5047" spans="1:8">
      <c r="A5047" s="22" t="s">
        <v>26101</v>
      </c>
      <c r="B5047" s="22" t="s">
        <v>26102</v>
      </c>
      <c r="C5047" s="22" t="s">
        <v>26103</v>
      </c>
      <c r="D5047" s="22" t="s">
        <v>7842</v>
      </c>
      <c r="F5047" s="22" t="s">
        <v>3715</v>
      </c>
      <c r="H5047" s="22" t="s">
        <v>8</v>
      </c>
    </row>
    <row r="5048" spans="1:8">
      <c r="A5048" s="22" t="s">
        <v>26104</v>
      </c>
      <c r="B5048" s="22" t="s">
        <v>19419</v>
      </c>
      <c r="C5048" s="22" t="s">
        <v>26105</v>
      </c>
      <c r="D5048" s="22" t="s">
        <v>7661</v>
      </c>
      <c r="E5048" s="22" t="s">
        <v>26106</v>
      </c>
      <c r="F5048" s="22" t="s">
        <v>3697</v>
      </c>
      <c r="G5048" s="22">
        <v>2</v>
      </c>
      <c r="H5048" s="22" t="s">
        <v>8</v>
      </c>
    </row>
    <row r="5049" spans="1:8">
      <c r="A5049" s="22" t="s">
        <v>26107</v>
      </c>
      <c r="B5049" s="22" t="s">
        <v>21895</v>
      </c>
      <c r="C5049" s="22" t="s">
        <v>26108</v>
      </c>
      <c r="D5049" s="22" t="s">
        <v>4647</v>
      </c>
      <c r="E5049" s="22" t="s">
        <v>26109</v>
      </c>
      <c r="F5049" s="22" t="s">
        <v>3697</v>
      </c>
      <c r="H5049" s="22" t="s">
        <v>8</v>
      </c>
    </row>
    <row r="5050" spans="1:8">
      <c r="A5050" s="22" t="s">
        <v>26110</v>
      </c>
      <c r="B5050" s="22" t="s">
        <v>26111</v>
      </c>
      <c r="C5050" s="22" t="s">
        <v>26112</v>
      </c>
      <c r="D5050" s="22" t="s">
        <v>3765</v>
      </c>
      <c r="F5050" s="22" t="s">
        <v>3715</v>
      </c>
      <c r="H5050" s="22" t="s">
        <v>8</v>
      </c>
    </row>
    <row r="5051" spans="1:8">
      <c r="A5051" s="22" t="s">
        <v>26113</v>
      </c>
      <c r="B5051" s="22" t="s">
        <v>18927</v>
      </c>
      <c r="C5051" s="22" t="s">
        <v>26114</v>
      </c>
      <c r="D5051" s="22" t="s">
        <v>14834</v>
      </c>
      <c r="F5051" s="22" t="s">
        <v>3730</v>
      </c>
      <c r="H5051" s="22" t="s">
        <v>8</v>
      </c>
    </row>
    <row r="5052" spans="1:8">
      <c r="A5052" s="22" t="s">
        <v>26115</v>
      </c>
      <c r="B5052" s="22" t="s">
        <v>18665</v>
      </c>
      <c r="C5052" s="22" t="s">
        <v>26116</v>
      </c>
      <c r="D5052" s="22" t="s">
        <v>3931</v>
      </c>
      <c r="E5052" s="22" t="s">
        <v>26117</v>
      </c>
      <c r="F5052" s="22" t="s">
        <v>3697</v>
      </c>
      <c r="G5052" s="22">
        <v>1</v>
      </c>
      <c r="H5052" s="22">
        <v>1890</v>
      </c>
    </row>
    <row r="5053" spans="1:8">
      <c r="A5053" s="22" t="s">
        <v>26118</v>
      </c>
      <c r="B5053" s="22" t="s">
        <v>19918</v>
      </c>
      <c r="C5053" s="22" t="s">
        <v>26119</v>
      </c>
      <c r="D5053" s="22" t="s">
        <v>5931</v>
      </c>
      <c r="F5053" s="22" t="s">
        <v>3711</v>
      </c>
      <c r="H5053" s="22" t="s">
        <v>8</v>
      </c>
    </row>
    <row r="5054" spans="1:8">
      <c r="A5054" s="22" t="s">
        <v>26120</v>
      </c>
      <c r="B5054" s="22" t="s">
        <v>24078</v>
      </c>
      <c r="C5054" s="22" t="s">
        <v>26121</v>
      </c>
      <c r="D5054" s="22" t="s">
        <v>3859</v>
      </c>
      <c r="F5054" s="22" t="s">
        <v>3715</v>
      </c>
      <c r="H5054" s="22" t="s">
        <v>8</v>
      </c>
    </row>
    <row r="5055" spans="1:8">
      <c r="A5055" s="22" t="s">
        <v>15279</v>
      </c>
      <c r="B5055" s="22" t="s">
        <v>21372</v>
      </c>
      <c r="C5055" s="22" t="s">
        <v>15280</v>
      </c>
      <c r="D5055" s="22" t="s">
        <v>4124</v>
      </c>
      <c r="E5055" s="22" t="s">
        <v>15281</v>
      </c>
      <c r="F5055" s="22" t="s">
        <v>3707</v>
      </c>
      <c r="H5055" s="22" t="s">
        <v>8</v>
      </c>
    </row>
    <row r="5056" spans="1:8">
      <c r="A5056" s="22" t="s">
        <v>26122</v>
      </c>
      <c r="B5056" s="22" t="s">
        <v>21261</v>
      </c>
      <c r="C5056" s="22" t="s">
        <v>26123</v>
      </c>
      <c r="D5056" s="22" t="s">
        <v>3800</v>
      </c>
      <c r="E5056" s="22" t="s">
        <v>26124</v>
      </c>
      <c r="F5056" s="22" t="s">
        <v>3697</v>
      </c>
      <c r="H5056" s="22">
        <v>2453</v>
      </c>
    </row>
    <row r="5057" spans="1:8">
      <c r="A5057" s="22" t="s">
        <v>26125</v>
      </c>
      <c r="B5057" s="22" t="s">
        <v>18942</v>
      </c>
      <c r="C5057" s="22" t="s">
        <v>26126</v>
      </c>
      <c r="D5057" s="22" t="s">
        <v>3714</v>
      </c>
      <c r="F5057" s="22" t="s">
        <v>3715</v>
      </c>
      <c r="H5057" s="22" t="s">
        <v>8</v>
      </c>
    </row>
    <row r="5058" spans="1:8">
      <c r="A5058" s="22" t="s">
        <v>26127</v>
      </c>
      <c r="B5058" s="22" t="s">
        <v>26128</v>
      </c>
      <c r="C5058" s="22" t="s">
        <v>26129</v>
      </c>
      <c r="D5058" s="22" t="s">
        <v>4580</v>
      </c>
      <c r="F5058" s="22" t="s">
        <v>3711</v>
      </c>
      <c r="H5058" s="22" t="s">
        <v>8</v>
      </c>
    </row>
    <row r="5059" spans="1:8">
      <c r="A5059" s="22" t="s">
        <v>26130</v>
      </c>
      <c r="B5059" s="22" t="s">
        <v>26131</v>
      </c>
      <c r="C5059" s="22" t="s">
        <v>26132</v>
      </c>
      <c r="D5059" s="22" t="s">
        <v>4032</v>
      </c>
      <c r="E5059" s="22" t="s">
        <v>26133</v>
      </c>
      <c r="F5059" s="22" t="s">
        <v>3697</v>
      </c>
      <c r="H5059" s="22">
        <v>1973</v>
      </c>
    </row>
    <row r="5060" spans="1:8">
      <c r="A5060" s="22" t="s">
        <v>26134</v>
      </c>
      <c r="B5060" s="22" t="s">
        <v>19502</v>
      </c>
      <c r="C5060" s="22" t="s">
        <v>26135</v>
      </c>
      <c r="D5060" s="22" t="s">
        <v>4561</v>
      </c>
      <c r="E5060" s="22" t="s">
        <v>26136</v>
      </c>
      <c r="F5060" s="22" t="s">
        <v>3697</v>
      </c>
      <c r="H5060" s="22">
        <v>2071</v>
      </c>
    </row>
    <row r="5061" spans="1:8">
      <c r="A5061" s="22" t="s">
        <v>26137</v>
      </c>
      <c r="B5061" s="22" t="s">
        <v>18755</v>
      </c>
      <c r="C5061" s="22" t="s">
        <v>26138</v>
      </c>
      <c r="D5061" s="22" t="s">
        <v>4353</v>
      </c>
      <c r="F5061" s="22" t="s">
        <v>3715</v>
      </c>
      <c r="H5061" s="22" t="s">
        <v>8</v>
      </c>
    </row>
    <row r="5062" spans="1:8">
      <c r="A5062" s="22" t="s">
        <v>26139</v>
      </c>
      <c r="B5062" s="22" t="s">
        <v>19201</v>
      </c>
      <c r="C5062" s="22" t="s">
        <v>26140</v>
      </c>
      <c r="D5062" s="22" t="s">
        <v>4550</v>
      </c>
      <c r="E5062" s="22" t="s">
        <v>26141</v>
      </c>
      <c r="F5062" s="22" t="s">
        <v>3697</v>
      </c>
      <c r="G5062" s="22">
        <v>1</v>
      </c>
      <c r="H5062" s="22" t="s">
        <v>8</v>
      </c>
    </row>
    <row r="5063" spans="1:8">
      <c r="A5063" s="22" t="s">
        <v>26142</v>
      </c>
      <c r="B5063" s="22" t="s">
        <v>20932</v>
      </c>
      <c r="C5063" s="22" t="s">
        <v>26143</v>
      </c>
      <c r="D5063" s="22" t="s">
        <v>4227</v>
      </c>
      <c r="F5063" s="22" t="s">
        <v>3715</v>
      </c>
      <c r="H5063" s="22" t="s">
        <v>8</v>
      </c>
    </row>
    <row r="5064" spans="1:8">
      <c r="A5064" s="22" t="s">
        <v>26144</v>
      </c>
      <c r="B5064" s="22" t="s">
        <v>21152</v>
      </c>
      <c r="C5064" s="22" t="s">
        <v>26145</v>
      </c>
      <c r="D5064" s="22" t="s">
        <v>5336</v>
      </c>
      <c r="E5064" s="22" t="s">
        <v>26146</v>
      </c>
      <c r="F5064" s="22" t="s">
        <v>3697</v>
      </c>
      <c r="H5064" s="22">
        <v>1617</v>
      </c>
    </row>
    <row r="5065" spans="1:8">
      <c r="A5065" s="22" t="s">
        <v>26147</v>
      </c>
      <c r="B5065" s="22" t="s">
        <v>21461</v>
      </c>
      <c r="C5065" s="22" t="s">
        <v>26148</v>
      </c>
      <c r="D5065" s="22" t="s">
        <v>4275</v>
      </c>
      <c r="F5065" s="22" t="s">
        <v>3715</v>
      </c>
      <c r="H5065" s="22" t="s">
        <v>8</v>
      </c>
    </row>
    <row r="5066" spans="1:8">
      <c r="A5066" s="22" t="s">
        <v>26149</v>
      </c>
      <c r="B5066" s="22" t="s">
        <v>26150</v>
      </c>
      <c r="C5066" s="22" t="s">
        <v>26151</v>
      </c>
      <c r="D5066" s="22" t="s">
        <v>3915</v>
      </c>
      <c r="F5066" s="22" t="s">
        <v>3730</v>
      </c>
      <c r="H5066" s="22" t="s">
        <v>8</v>
      </c>
    </row>
    <row r="5067" spans="1:8">
      <c r="A5067" s="22" t="s">
        <v>26152</v>
      </c>
      <c r="B5067" s="22" t="s">
        <v>19904</v>
      </c>
      <c r="C5067" s="22" t="s">
        <v>26153</v>
      </c>
      <c r="D5067" s="22" t="s">
        <v>4716</v>
      </c>
      <c r="F5067" s="22" t="s">
        <v>3715</v>
      </c>
      <c r="H5067" s="22" t="s">
        <v>8</v>
      </c>
    </row>
    <row r="5068" spans="1:8">
      <c r="A5068" s="22" t="s">
        <v>26154</v>
      </c>
      <c r="B5068" s="22" t="s">
        <v>26155</v>
      </c>
      <c r="C5068" s="22" t="s">
        <v>26156</v>
      </c>
      <c r="D5068" s="22" t="s">
        <v>4847</v>
      </c>
      <c r="F5068" s="22" t="s">
        <v>3715</v>
      </c>
      <c r="H5068" s="22" t="s">
        <v>8</v>
      </c>
    </row>
    <row r="5069" spans="1:8">
      <c r="A5069" s="22" t="s">
        <v>26157</v>
      </c>
      <c r="B5069" s="22" t="s">
        <v>21209</v>
      </c>
      <c r="C5069" s="22" t="s">
        <v>26158</v>
      </c>
      <c r="D5069" s="22" t="s">
        <v>3946</v>
      </c>
      <c r="E5069" s="22" t="s">
        <v>26159</v>
      </c>
      <c r="F5069" s="22" t="s">
        <v>3697</v>
      </c>
      <c r="H5069" s="22">
        <v>41</v>
      </c>
    </row>
    <row r="5070" spans="1:8">
      <c r="A5070" s="22" t="s">
        <v>26160</v>
      </c>
      <c r="B5070" s="22" t="s">
        <v>26161</v>
      </c>
      <c r="C5070" s="22" t="s">
        <v>26162</v>
      </c>
      <c r="D5070" s="22" t="s">
        <v>4398</v>
      </c>
      <c r="F5070" s="22" t="s">
        <v>3715</v>
      </c>
      <c r="H5070" s="22" t="s">
        <v>8</v>
      </c>
    </row>
    <row r="5071" spans="1:8">
      <c r="A5071" s="22" t="s">
        <v>26163</v>
      </c>
      <c r="B5071" s="22" t="s">
        <v>26164</v>
      </c>
      <c r="C5071" s="22" t="s">
        <v>26165</v>
      </c>
      <c r="D5071" s="22" t="s">
        <v>3738</v>
      </c>
      <c r="F5071" s="22" t="s">
        <v>3711</v>
      </c>
      <c r="H5071" s="22" t="s">
        <v>8</v>
      </c>
    </row>
    <row r="5072" spans="1:8">
      <c r="A5072" s="22" t="s">
        <v>26166</v>
      </c>
      <c r="B5072" s="22" t="s">
        <v>26167</v>
      </c>
      <c r="C5072" s="22" t="s">
        <v>26168</v>
      </c>
      <c r="D5072" s="22" t="s">
        <v>3800</v>
      </c>
      <c r="E5072" s="22" t="s">
        <v>26169</v>
      </c>
      <c r="F5072" s="22" t="s">
        <v>3697</v>
      </c>
      <c r="H5072" s="22">
        <v>2463</v>
      </c>
    </row>
    <row r="5073" spans="1:8">
      <c r="A5073" s="22" t="s">
        <v>26170</v>
      </c>
      <c r="B5073" s="22" t="s">
        <v>21002</v>
      </c>
      <c r="C5073" s="22" t="s">
        <v>26171</v>
      </c>
      <c r="D5073" s="22" t="s">
        <v>5444</v>
      </c>
      <c r="F5073" s="22" t="s">
        <v>3711</v>
      </c>
      <c r="H5073" s="22" t="s">
        <v>8</v>
      </c>
    </row>
    <row r="5074" spans="1:8">
      <c r="A5074" s="22" t="s">
        <v>26172</v>
      </c>
      <c r="B5074" s="22" t="s">
        <v>26173</v>
      </c>
      <c r="C5074" s="22" t="s">
        <v>26174</v>
      </c>
      <c r="D5074" s="22" t="s">
        <v>5433</v>
      </c>
      <c r="E5074" s="22" t="s">
        <v>26175</v>
      </c>
      <c r="F5074" s="22" t="s">
        <v>3697</v>
      </c>
      <c r="H5074" s="22">
        <v>385</v>
      </c>
    </row>
    <row r="5075" spans="1:8">
      <c r="A5075" s="22" t="s">
        <v>26176</v>
      </c>
      <c r="B5075" s="22" t="s">
        <v>18599</v>
      </c>
      <c r="C5075" s="22" t="s">
        <v>26177</v>
      </c>
      <c r="D5075" s="22" t="s">
        <v>5849</v>
      </c>
      <c r="E5075" s="22" t="s">
        <v>26178</v>
      </c>
      <c r="F5075" s="22" t="s">
        <v>3697</v>
      </c>
      <c r="H5075" s="22" t="s">
        <v>8</v>
      </c>
    </row>
    <row r="5076" spans="1:8">
      <c r="A5076" s="22" t="s">
        <v>26179</v>
      </c>
      <c r="B5076" s="22" t="s">
        <v>20305</v>
      </c>
      <c r="C5076" s="22" t="s">
        <v>26180</v>
      </c>
      <c r="D5076" s="22" t="s">
        <v>3931</v>
      </c>
      <c r="F5076" s="22" t="s">
        <v>3715</v>
      </c>
      <c r="H5076" s="22" t="s">
        <v>8</v>
      </c>
    </row>
    <row r="5077" spans="1:8">
      <c r="A5077" s="22" t="s">
        <v>26181</v>
      </c>
      <c r="B5077" s="22" t="s">
        <v>18675</v>
      </c>
      <c r="C5077" s="22" t="s">
        <v>26182</v>
      </c>
      <c r="D5077" s="22" t="s">
        <v>5346</v>
      </c>
      <c r="E5077" s="22" t="s">
        <v>26183</v>
      </c>
      <c r="F5077" s="22" t="s">
        <v>3697</v>
      </c>
      <c r="H5077" s="22">
        <v>500</v>
      </c>
    </row>
    <row r="5078" spans="1:8">
      <c r="A5078" s="22" t="s">
        <v>26184</v>
      </c>
      <c r="B5078" s="22" t="s">
        <v>26185</v>
      </c>
      <c r="C5078" s="22" t="s">
        <v>26186</v>
      </c>
      <c r="D5078" s="22" t="s">
        <v>26187</v>
      </c>
      <c r="F5078" s="22" t="s">
        <v>3711</v>
      </c>
      <c r="H5078" s="22" t="s">
        <v>8</v>
      </c>
    </row>
    <row r="5079" spans="1:8">
      <c r="A5079" s="22" t="s">
        <v>26188</v>
      </c>
      <c r="B5079" s="22" t="s">
        <v>26189</v>
      </c>
      <c r="C5079" s="22" t="s">
        <v>26190</v>
      </c>
      <c r="D5079" s="22" t="s">
        <v>3704</v>
      </c>
      <c r="F5079" s="22" t="s">
        <v>3730</v>
      </c>
      <c r="H5079" s="22">
        <v>2175</v>
      </c>
    </row>
    <row r="5080" spans="1:8">
      <c r="A5080" s="22" t="s">
        <v>15282</v>
      </c>
      <c r="B5080" s="22" t="s">
        <v>21373</v>
      </c>
      <c r="C5080" s="22" t="s">
        <v>15283</v>
      </c>
      <c r="D5080" s="22" t="s">
        <v>3892</v>
      </c>
      <c r="E5080" s="22" t="s">
        <v>15284</v>
      </c>
      <c r="F5080" s="22" t="s">
        <v>3697</v>
      </c>
      <c r="H5080" s="22">
        <v>935</v>
      </c>
    </row>
    <row r="5081" spans="1:8">
      <c r="A5081" s="22" t="s">
        <v>26191</v>
      </c>
      <c r="B5081" s="22" t="s">
        <v>19135</v>
      </c>
      <c r="C5081" s="22" t="s">
        <v>26192</v>
      </c>
      <c r="D5081" s="22" t="s">
        <v>6962</v>
      </c>
      <c r="E5081" s="22" t="s">
        <v>26193</v>
      </c>
      <c r="F5081" s="22" t="s">
        <v>3697</v>
      </c>
      <c r="G5081" s="22">
        <v>2</v>
      </c>
      <c r="H5081" s="22">
        <v>218</v>
      </c>
    </row>
    <row r="5082" spans="1:8">
      <c r="A5082" s="22" t="s">
        <v>26194</v>
      </c>
      <c r="B5082" s="22" t="s">
        <v>26195</v>
      </c>
      <c r="C5082" s="22" t="s">
        <v>26196</v>
      </c>
      <c r="D5082" s="22" t="s">
        <v>4209</v>
      </c>
      <c r="F5082" s="22" t="s">
        <v>3730</v>
      </c>
      <c r="H5082" s="22" t="s">
        <v>8</v>
      </c>
    </row>
    <row r="5083" spans="1:8">
      <c r="A5083" s="22" t="s">
        <v>26197</v>
      </c>
      <c r="B5083" s="22" t="s">
        <v>20123</v>
      </c>
      <c r="C5083" s="22" t="s">
        <v>26198</v>
      </c>
      <c r="D5083" s="22" t="s">
        <v>4234</v>
      </c>
      <c r="F5083" s="22" t="s">
        <v>3943</v>
      </c>
      <c r="H5083" s="22" t="s">
        <v>8</v>
      </c>
    </row>
    <row r="5084" spans="1:8">
      <c r="A5084" s="22" t="s">
        <v>26199</v>
      </c>
      <c r="B5084" s="22" t="s">
        <v>18649</v>
      </c>
      <c r="C5084" s="22" t="s">
        <v>26200</v>
      </c>
      <c r="D5084" s="22" t="s">
        <v>9580</v>
      </c>
      <c r="E5084" s="22" t="s">
        <v>26201</v>
      </c>
      <c r="F5084" s="22" t="s">
        <v>3697</v>
      </c>
      <c r="H5084" s="22">
        <v>1426</v>
      </c>
    </row>
    <row r="5085" spans="1:8">
      <c r="A5085" s="22" t="s">
        <v>15285</v>
      </c>
      <c r="B5085" s="22" t="s">
        <v>19326</v>
      </c>
      <c r="C5085" s="22" t="s">
        <v>15286</v>
      </c>
      <c r="D5085" s="22" t="s">
        <v>3831</v>
      </c>
      <c r="F5085" s="22" t="s">
        <v>3715</v>
      </c>
      <c r="H5085" s="22" t="s">
        <v>8</v>
      </c>
    </row>
    <row r="5086" spans="1:8">
      <c r="A5086" s="22" t="s">
        <v>15287</v>
      </c>
      <c r="B5086" s="22" t="s">
        <v>21374</v>
      </c>
      <c r="C5086" s="22" t="s">
        <v>15288</v>
      </c>
      <c r="D5086" s="22" t="s">
        <v>4353</v>
      </c>
      <c r="F5086" s="22" t="s">
        <v>3715</v>
      </c>
      <c r="H5086" s="22" t="s">
        <v>8</v>
      </c>
    </row>
    <row r="5087" spans="1:8">
      <c r="A5087" s="22" t="s">
        <v>15289</v>
      </c>
      <c r="B5087" s="22" t="s">
        <v>21375</v>
      </c>
      <c r="C5087" s="22" t="s">
        <v>15290</v>
      </c>
      <c r="D5087" s="22" t="s">
        <v>3815</v>
      </c>
      <c r="E5087" s="22" t="s">
        <v>15291</v>
      </c>
      <c r="F5087" s="22" t="s">
        <v>3697</v>
      </c>
      <c r="H5087" s="22">
        <v>2009</v>
      </c>
    </row>
    <row r="5088" spans="1:8">
      <c r="A5088" s="22" t="s">
        <v>15292</v>
      </c>
      <c r="B5088" s="22" t="s">
        <v>19502</v>
      </c>
      <c r="C5088" s="22" t="s">
        <v>15293</v>
      </c>
      <c r="D5088" s="22" t="s">
        <v>7147</v>
      </c>
      <c r="E5088" s="22" t="s">
        <v>15294</v>
      </c>
      <c r="F5088" s="22" t="s">
        <v>3697</v>
      </c>
      <c r="H5088" s="22" t="s">
        <v>8</v>
      </c>
    </row>
    <row r="5089" spans="1:8">
      <c r="A5089" s="22" t="s">
        <v>15295</v>
      </c>
      <c r="B5089" s="22" t="s">
        <v>21376</v>
      </c>
      <c r="C5089" s="22" t="s">
        <v>15296</v>
      </c>
      <c r="D5089" s="22" t="s">
        <v>4353</v>
      </c>
      <c r="F5089" s="22" t="s">
        <v>3943</v>
      </c>
      <c r="H5089" s="22" t="s">
        <v>8</v>
      </c>
    </row>
    <row r="5090" spans="1:8">
      <c r="A5090" s="22" t="s">
        <v>15297</v>
      </c>
      <c r="B5090" s="22" t="s">
        <v>21377</v>
      </c>
      <c r="C5090" s="22" t="s">
        <v>15298</v>
      </c>
      <c r="D5090" s="22" t="s">
        <v>15299</v>
      </c>
      <c r="E5090" s="22" t="s">
        <v>15300</v>
      </c>
      <c r="F5090" s="22" t="s">
        <v>3697</v>
      </c>
      <c r="H5090" s="22">
        <v>1656</v>
      </c>
    </row>
    <row r="5091" spans="1:8">
      <c r="A5091" s="22" t="s">
        <v>15301</v>
      </c>
      <c r="B5091" s="22" t="s">
        <v>19971</v>
      </c>
      <c r="C5091" s="22" t="s">
        <v>15302</v>
      </c>
      <c r="D5091" s="22" t="s">
        <v>3990</v>
      </c>
      <c r="E5091" s="22" t="s">
        <v>15303</v>
      </c>
      <c r="F5091" s="22" t="s">
        <v>3697</v>
      </c>
      <c r="G5091" s="22">
        <v>1</v>
      </c>
      <c r="H5091" s="22" t="s">
        <v>8</v>
      </c>
    </row>
    <row r="5092" spans="1:8">
      <c r="A5092" s="22" t="s">
        <v>15304</v>
      </c>
      <c r="B5092" s="22" t="s">
        <v>21378</v>
      </c>
      <c r="C5092" s="22" t="s">
        <v>15305</v>
      </c>
      <c r="D5092" s="22" t="s">
        <v>3714</v>
      </c>
      <c r="F5092" s="22" t="s">
        <v>3715</v>
      </c>
      <c r="H5092" s="22" t="s">
        <v>8</v>
      </c>
    </row>
    <row r="5093" spans="1:8">
      <c r="A5093" s="22" t="s">
        <v>15306</v>
      </c>
      <c r="B5093" s="22" t="s">
        <v>21379</v>
      </c>
      <c r="C5093" s="22" t="s">
        <v>15307</v>
      </c>
      <c r="D5093" s="22" t="s">
        <v>5336</v>
      </c>
      <c r="E5093" s="22" t="s">
        <v>15308</v>
      </c>
      <c r="F5093" s="22" t="s">
        <v>3697</v>
      </c>
      <c r="H5093" s="22">
        <v>1606</v>
      </c>
    </row>
    <row r="5094" spans="1:8">
      <c r="A5094" s="22" t="s">
        <v>15309</v>
      </c>
      <c r="B5094" s="22" t="s">
        <v>21380</v>
      </c>
      <c r="C5094" s="22" t="s">
        <v>15310</v>
      </c>
      <c r="D5094" s="22" t="s">
        <v>3785</v>
      </c>
      <c r="F5094" s="22" t="s">
        <v>3730</v>
      </c>
      <c r="H5094" s="22" t="s">
        <v>8</v>
      </c>
    </row>
    <row r="5095" spans="1:8">
      <c r="A5095" s="22" t="s">
        <v>15311</v>
      </c>
      <c r="B5095" s="22" t="s">
        <v>21381</v>
      </c>
      <c r="C5095" s="22" t="s">
        <v>15312</v>
      </c>
      <c r="D5095" s="22" t="s">
        <v>4512</v>
      </c>
      <c r="F5095" s="22" t="s">
        <v>3715</v>
      </c>
      <c r="H5095" s="22" t="s">
        <v>8</v>
      </c>
    </row>
    <row r="5096" spans="1:8">
      <c r="A5096" s="22" t="s">
        <v>15313</v>
      </c>
      <c r="B5096" s="22" t="s">
        <v>21382</v>
      </c>
      <c r="C5096" s="22" t="s">
        <v>15314</v>
      </c>
      <c r="D5096" s="22" t="s">
        <v>4093</v>
      </c>
      <c r="F5096" s="22" t="s">
        <v>3715</v>
      </c>
      <c r="H5096" s="22" t="s">
        <v>8</v>
      </c>
    </row>
    <row r="5097" spans="1:8">
      <c r="A5097" s="22" t="s">
        <v>15315</v>
      </c>
      <c r="B5097" s="22" t="s">
        <v>18750</v>
      </c>
      <c r="C5097" s="22" t="s">
        <v>15316</v>
      </c>
      <c r="D5097" s="22" t="s">
        <v>5604</v>
      </c>
      <c r="E5097" s="22" t="s">
        <v>15317</v>
      </c>
      <c r="F5097" s="22" t="s">
        <v>3697</v>
      </c>
      <c r="H5097" s="22">
        <v>1633</v>
      </c>
    </row>
    <row r="5098" spans="1:8">
      <c r="A5098" s="22" t="s">
        <v>15318</v>
      </c>
      <c r="B5098" s="22" t="s">
        <v>18698</v>
      </c>
      <c r="C5098" s="22" t="s">
        <v>15319</v>
      </c>
      <c r="D5098" s="22" t="s">
        <v>3847</v>
      </c>
      <c r="E5098" s="22" t="s">
        <v>15320</v>
      </c>
      <c r="F5098" s="22" t="s">
        <v>3697</v>
      </c>
      <c r="H5098" s="22" t="s">
        <v>8</v>
      </c>
    </row>
    <row r="5099" spans="1:8">
      <c r="A5099" s="22" t="s">
        <v>15321</v>
      </c>
      <c r="B5099" s="22" t="s">
        <v>21383</v>
      </c>
      <c r="C5099" s="22" t="s">
        <v>15322</v>
      </c>
      <c r="D5099" s="22" t="s">
        <v>3815</v>
      </c>
      <c r="F5099" s="22" t="s">
        <v>3943</v>
      </c>
      <c r="H5099" s="22" t="s">
        <v>8</v>
      </c>
    </row>
    <row r="5100" spans="1:8">
      <c r="A5100" s="22" t="s">
        <v>15323</v>
      </c>
      <c r="B5100" s="22" t="s">
        <v>19875</v>
      </c>
      <c r="C5100" s="22" t="s">
        <v>15324</v>
      </c>
      <c r="D5100" s="22" t="s">
        <v>4380</v>
      </c>
      <c r="F5100" s="22" t="s">
        <v>3715</v>
      </c>
      <c r="H5100" s="22" t="s">
        <v>8</v>
      </c>
    </row>
    <row r="5101" spans="1:8">
      <c r="A5101" s="22" t="s">
        <v>15325</v>
      </c>
      <c r="B5101" s="22" t="s">
        <v>18801</v>
      </c>
      <c r="C5101" s="22" t="s">
        <v>15326</v>
      </c>
      <c r="D5101" s="22" t="s">
        <v>4206</v>
      </c>
      <c r="E5101" s="22" t="s">
        <v>15327</v>
      </c>
      <c r="F5101" s="22" t="s">
        <v>3697</v>
      </c>
      <c r="H5101" s="22">
        <v>1570</v>
      </c>
    </row>
    <row r="5102" spans="1:8">
      <c r="A5102" s="22" t="s">
        <v>15328</v>
      </c>
      <c r="B5102" s="22" t="s">
        <v>19408</v>
      </c>
      <c r="C5102" s="22" t="s">
        <v>15329</v>
      </c>
      <c r="D5102" s="22" t="s">
        <v>6458</v>
      </c>
      <c r="E5102" s="22" t="s">
        <v>15330</v>
      </c>
      <c r="F5102" s="22" t="s">
        <v>3697</v>
      </c>
      <c r="G5102" s="22">
        <v>1</v>
      </c>
      <c r="H5102" s="22">
        <v>291</v>
      </c>
    </row>
    <row r="5103" spans="1:8">
      <c r="A5103" s="22" t="s">
        <v>15331</v>
      </c>
      <c r="B5103" s="22" t="s">
        <v>21384</v>
      </c>
      <c r="C5103" s="22" t="s">
        <v>15332</v>
      </c>
      <c r="D5103" s="22" t="s">
        <v>7581</v>
      </c>
      <c r="F5103" s="22" t="s">
        <v>3730</v>
      </c>
      <c r="H5103" s="22" t="s">
        <v>8</v>
      </c>
    </row>
    <row r="5104" spans="1:8">
      <c r="A5104" s="22" t="s">
        <v>15333</v>
      </c>
      <c r="B5104" s="22" t="s">
        <v>19823</v>
      </c>
      <c r="C5104" s="22" t="s">
        <v>15334</v>
      </c>
      <c r="D5104" s="22" t="s">
        <v>4353</v>
      </c>
      <c r="E5104" s="22" t="s">
        <v>15335</v>
      </c>
      <c r="F5104" s="22" t="s">
        <v>3697</v>
      </c>
      <c r="H5104" s="22" t="s">
        <v>8</v>
      </c>
    </row>
    <row r="5105" spans="1:8">
      <c r="A5105" s="22" t="s">
        <v>15336</v>
      </c>
      <c r="B5105" s="22" t="s">
        <v>21385</v>
      </c>
      <c r="C5105" s="22" t="s">
        <v>15337</v>
      </c>
      <c r="D5105" s="22" t="s">
        <v>3915</v>
      </c>
      <c r="E5105" s="22" t="s">
        <v>1321</v>
      </c>
      <c r="F5105" s="22" t="s">
        <v>3697</v>
      </c>
      <c r="H5105" s="22">
        <v>1185</v>
      </c>
    </row>
    <row r="5106" spans="1:8">
      <c r="A5106" s="22" t="s">
        <v>15338</v>
      </c>
      <c r="B5106" s="22" t="s">
        <v>19476</v>
      </c>
      <c r="C5106" s="22" t="s">
        <v>15339</v>
      </c>
      <c r="D5106" s="22" t="s">
        <v>12065</v>
      </c>
      <c r="F5106" s="22" t="s">
        <v>3711</v>
      </c>
      <c r="H5106" s="22" t="s">
        <v>8</v>
      </c>
    </row>
    <row r="5107" spans="1:8">
      <c r="A5107" s="22" t="s">
        <v>15340</v>
      </c>
      <c r="B5107" s="22" t="s">
        <v>18869</v>
      </c>
      <c r="C5107" s="22" t="s">
        <v>15341</v>
      </c>
      <c r="D5107" s="22" t="s">
        <v>4246</v>
      </c>
      <c r="F5107" s="22" t="s">
        <v>3705</v>
      </c>
      <c r="H5107" s="22" t="s">
        <v>8</v>
      </c>
    </row>
    <row r="5108" spans="1:8">
      <c r="A5108" s="22" t="s">
        <v>15342</v>
      </c>
      <c r="B5108" s="22" t="s">
        <v>21386</v>
      </c>
      <c r="C5108" s="22" t="s">
        <v>15343</v>
      </c>
      <c r="D5108" s="22" t="s">
        <v>4561</v>
      </c>
      <c r="F5108" s="22" t="s">
        <v>3715</v>
      </c>
      <c r="H5108" s="22" t="s">
        <v>8</v>
      </c>
    </row>
    <row r="5109" spans="1:8">
      <c r="A5109" s="22" t="s">
        <v>26202</v>
      </c>
      <c r="B5109" s="22" t="s">
        <v>26203</v>
      </c>
      <c r="C5109" s="22" t="s">
        <v>26204</v>
      </c>
      <c r="D5109" s="22" t="s">
        <v>5172</v>
      </c>
      <c r="E5109" s="22" t="s">
        <v>26205</v>
      </c>
      <c r="F5109" s="22" t="s">
        <v>3697</v>
      </c>
      <c r="H5109" s="22">
        <v>2049</v>
      </c>
    </row>
    <row r="5110" spans="1:8">
      <c r="A5110" s="22" t="s">
        <v>26206</v>
      </c>
      <c r="B5110" s="22" t="s">
        <v>19856</v>
      </c>
      <c r="C5110" s="22" t="s">
        <v>26207</v>
      </c>
      <c r="D5110" s="22" t="s">
        <v>3800</v>
      </c>
      <c r="E5110" s="22" t="s">
        <v>26208</v>
      </c>
      <c r="F5110" s="22" t="s">
        <v>3697</v>
      </c>
      <c r="H5110" s="22">
        <v>2503</v>
      </c>
    </row>
    <row r="5111" spans="1:8">
      <c r="A5111" s="22" t="s">
        <v>26209</v>
      </c>
      <c r="B5111" s="22" t="s">
        <v>26210</v>
      </c>
      <c r="C5111" s="22" t="s">
        <v>26211</v>
      </c>
      <c r="D5111" s="22" t="s">
        <v>4353</v>
      </c>
      <c r="F5111" s="22" t="s">
        <v>3943</v>
      </c>
      <c r="H5111" s="22" t="s">
        <v>8</v>
      </c>
    </row>
    <row r="5112" spans="1:8">
      <c r="A5112" s="22" t="s">
        <v>26212</v>
      </c>
      <c r="B5112" s="22" t="s">
        <v>19199</v>
      </c>
      <c r="C5112" s="22" t="s">
        <v>26213</v>
      </c>
      <c r="D5112" s="22" t="s">
        <v>7743</v>
      </c>
      <c r="F5112" s="22" t="s">
        <v>3697</v>
      </c>
      <c r="H5112" s="22" t="s">
        <v>8</v>
      </c>
    </row>
    <row r="5113" spans="1:8">
      <c r="A5113" s="22" t="s">
        <v>26214</v>
      </c>
      <c r="B5113" s="22" t="s">
        <v>18650</v>
      </c>
      <c r="C5113" s="22" t="s">
        <v>26215</v>
      </c>
      <c r="D5113" s="22" t="s">
        <v>7842</v>
      </c>
      <c r="E5113" s="22" t="s">
        <v>26216</v>
      </c>
      <c r="F5113" s="22" t="s">
        <v>3697</v>
      </c>
      <c r="H5113" s="22">
        <v>1522</v>
      </c>
    </row>
    <row r="5114" spans="1:8">
      <c r="A5114" s="22" t="s">
        <v>26217</v>
      </c>
      <c r="B5114" s="22" t="s">
        <v>24792</v>
      </c>
      <c r="C5114" s="22" t="s">
        <v>26218</v>
      </c>
      <c r="D5114" s="22" t="s">
        <v>3800</v>
      </c>
      <c r="E5114" s="22" t="s">
        <v>26219</v>
      </c>
      <c r="F5114" s="22" t="s">
        <v>3697</v>
      </c>
      <c r="H5114" s="22" t="s">
        <v>8</v>
      </c>
    </row>
    <row r="5115" spans="1:8">
      <c r="A5115" s="22" t="s">
        <v>26220</v>
      </c>
      <c r="B5115" s="22" t="s">
        <v>18761</v>
      </c>
      <c r="C5115" s="22" t="s">
        <v>610</v>
      </c>
      <c r="D5115" s="22" t="s">
        <v>4242</v>
      </c>
      <c r="F5115" s="22" t="s">
        <v>3715</v>
      </c>
      <c r="H5115" s="22" t="s">
        <v>8</v>
      </c>
    </row>
    <row r="5116" spans="1:8">
      <c r="A5116" s="22" t="s">
        <v>26221</v>
      </c>
      <c r="B5116" s="22" t="s">
        <v>26222</v>
      </c>
      <c r="C5116" s="22" t="s">
        <v>26223</v>
      </c>
      <c r="D5116" s="22" t="s">
        <v>3982</v>
      </c>
      <c r="E5116" s="22" t="s">
        <v>26224</v>
      </c>
      <c r="F5116" s="22" t="s">
        <v>3697</v>
      </c>
      <c r="H5116" s="22">
        <v>995</v>
      </c>
    </row>
    <row r="5117" spans="1:8">
      <c r="A5117" s="22" t="s">
        <v>26225</v>
      </c>
      <c r="B5117" s="22" t="s">
        <v>20892</v>
      </c>
      <c r="C5117" s="22" t="s">
        <v>26226</v>
      </c>
      <c r="D5117" s="22" t="s">
        <v>4051</v>
      </c>
      <c r="E5117" s="22" t="s">
        <v>26227</v>
      </c>
      <c r="F5117" s="22" t="s">
        <v>3697</v>
      </c>
      <c r="H5117" s="22">
        <v>967</v>
      </c>
    </row>
    <row r="5118" spans="1:8">
      <c r="A5118" s="22" t="s">
        <v>26228</v>
      </c>
      <c r="B5118" s="22" t="s">
        <v>20103</v>
      </c>
      <c r="C5118" s="22" t="s">
        <v>26229</v>
      </c>
      <c r="D5118" s="22" t="s">
        <v>8727</v>
      </c>
      <c r="E5118" s="22" t="s">
        <v>26230</v>
      </c>
      <c r="F5118" s="22" t="s">
        <v>3697</v>
      </c>
      <c r="G5118" s="22">
        <v>1</v>
      </c>
      <c r="H5118" s="22" t="s">
        <v>8</v>
      </c>
    </row>
    <row r="5119" spans="1:8">
      <c r="A5119" s="22" t="s">
        <v>26231</v>
      </c>
      <c r="B5119" s="22" t="s">
        <v>26232</v>
      </c>
      <c r="C5119" s="22" t="s">
        <v>26233</v>
      </c>
      <c r="D5119" s="22" t="s">
        <v>18123</v>
      </c>
      <c r="F5119" s="22" t="s">
        <v>3711</v>
      </c>
      <c r="H5119" s="22" t="s">
        <v>8</v>
      </c>
    </row>
    <row r="5120" spans="1:8">
      <c r="A5120" s="22" t="s">
        <v>26234</v>
      </c>
      <c r="B5120" s="22" t="s">
        <v>19904</v>
      </c>
      <c r="C5120" s="22" t="s">
        <v>26235</v>
      </c>
      <c r="D5120" s="22" t="s">
        <v>3909</v>
      </c>
      <c r="F5120" s="22" t="s">
        <v>3715</v>
      </c>
      <c r="H5120" s="22" t="s">
        <v>8</v>
      </c>
    </row>
    <row r="5121" spans="1:8">
      <c r="A5121" s="22" t="s">
        <v>26236</v>
      </c>
      <c r="B5121" s="22" t="s">
        <v>26237</v>
      </c>
      <c r="C5121" s="22" t="s">
        <v>26238</v>
      </c>
      <c r="D5121" s="22" t="s">
        <v>4536</v>
      </c>
      <c r="F5121" s="22" t="s">
        <v>3730</v>
      </c>
      <c r="H5121" s="22" t="s">
        <v>8</v>
      </c>
    </row>
    <row r="5122" spans="1:8">
      <c r="A5122" s="22" t="s">
        <v>26239</v>
      </c>
      <c r="B5122" s="22" t="s">
        <v>26240</v>
      </c>
      <c r="C5122" s="22" t="s">
        <v>26241</v>
      </c>
      <c r="D5122" s="22" t="s">
        <v>3714</v>
      </c>
      <c r="F5122" s="22" t="s">
        <v>3715</v>
      </c>
      <c r="H5122" s="22" t="s">
        <v>8</v>
      </c>
    </row>
    <row r="5123" spans="1:8">
      <c r="A5123" s="22" t="s">
        <v>26242</v>
      </c>
      <c r="B5123" s="22" t="s">
        <v>26243</v>
      </c>
      <c r="C5123" s="22" t="s">
        <v>26244</v>
      </c>
      <c r="D5123" s="22" t="s">
        <v>5225</v>
      </c>
      <c r="E5123" s="22" t="s">
        <v>26245</v>
      </c>
      <c r="F5123" s="22" t="s">
        <v>3697</v>
      </c>
      <c r="H5123" s="22">
        <v>224</v>
      </c>
    </row>
    <row r="5124" spans="1:8">
      <c r="A5124" s="22" t="s">
        <v>26246</v>
      </c>
      <c r="B5124" s="22" t="s">
        <v>18756</v>
      </c>
      <c r="C5124" s="22" t="s">
        <v>26247</v>
      </c>
      <c r="D5124" s="22" t="s">
        <v>13668</v>
      </c>
      <c r="E5124" s="22" t="s">
        <v>26248</v>
      </c>
      <c r="F5124" s="22" t="s">
        <v>3697</v>
      </c>
      <c r="H5124" s="22">
        <v>1010</v>
      </c>
    </row>
    <row r="5125" spans="1:8">
      <c r="A5125" s="22" t="s">
        <v>26249</v>
      </c>
      <c r="B5125" s="22" t="s">
        <v>19749</v>
      </c>
      <c r="C5125" s="22" t="s">
        <v>26250</v>
      </c>
      <c r="D5125" s="22" t="s">
        <v>4773</v>
      </c>
      <c r="E5125" s="22" t="s">
        <v>26251</v>
      </c>
      <c r="F5125" s="22" t="s">
        <v>3697</v>
      </c>
      <c r="H5125" s="22">
        <v>684</v>
      </c>
    </row>
    <row r="5126" spans="1:8">
      <c r="A5126" s="22" t="s">
        <v>26252</v>
      </c>
      <c r="B5126" s="22" t="s">
        <v>20262</v>
      </c>
      <c r="C5126" s="22" t="s">
        <v>26253</v>
      </c>
      <c r="D5126" s="22" t="s">
        <v>4163</v>
      </c>
      <c r="F5126" s="22" t="s">
        <v>3730</v>
      </c>
      <c r="H5126" s="22">
        <v>1865</v>
      </c>
    </row>
    <row r="5127" spans="1:8">
      <c r="A5127" s="22" t="s">
        <v>26254</v>
      </c>
      <c r="B5127" s="22" t="s">
        <v>18988</v>
      </c>
      <c r="C5127" s="22" t="s">
        <v>26255</v>
      </c>
      <c r="D5127" s="22" t="s">
        <v>3729</v>
      </c>
      <c r="E5127" s="22" t="s">
        <v>26256</v>
      </c>
      <c r="F5127" s="22" t="s">
        <v>3697</v>
      </c>
      <c r="H5127" s="22">
        <v>835</v>
      </c>
    </row>
    <row r="5128" spans="1:8">
      <c r="A5128" s="22" t="s">
        <v>26257</v>
      </c>
      <c r="B5128" s="22" t="s">
        <v>18756</v>
      </c>
      <c r="C5128" s="22" t="s">
        <v>26258</v>
      </c>
      <c r="D5128" s="22" t="s">
        <v>4836</v>
      </c>
      <c r="F5128" s="22" t="s">
        <v>3715</v>
      </c>
      <c r="H5128" s="22" t="s">
        <v>8</v>
      </c>
    </row>
    <row r="5129" spans="1:8">
      <c r="A5129" s="22" t="s">
        <v>26259</v>
      </c>
      <c r="B5129" s="22" t="s">
        <v>26260</v>
      </c>
      <c r="C5129" s="22" t="s">
        <v>26261</v>
      </c>
      <c r="D5129" s="22" t="s">
        <v>3815</v>
      </c>
      <c r="E5129" s="22" t="s">
        <v>26262</v>
      </c>
      <c r="F5129" s="22" t="s">
        <v>3697</v>
      </c>
      <c r="H5129" s="22">
        <v>2005</v>
      </c>
    </row>
    <row r="5130" spans="1:8">
      <c r="A5130" s="22" t="s">
        <v>26263</v>
      </c>
      <c r="B5130" s="22" t="s">
        <v>18600</v>
      </c>
      <c r="C5130" s="22" t="s">
        <v>26264</v>
      </c>
      <c r="D5130" s="22" t="s">
        <v>6306</v>
      </c>
      <c r="E5130" s="22" t="s">
        <v>26265</v>
      </c>
      <c r="F5130" s="22" t="s">
        <v>3697</v>
      </c>
      <c r="H5130" s="22">
        <v>1854</v>
      </c>
    </row>
    <row r="5131" spans="1:8">
      <c r="A5131" s="22" t="s">
        <v>26266</v>
      </c>
      <c r="B5131" s="22" t="s">
        <v>26267</v>
      </c>
      <c r="C5131" s="22" t="s">
        <v>26268</v>
      </c>
      <c r="D5131" s="22" t="s">
        <v>3714</v>
      </c>
      <c r="F5131" s="22" t="s">
        <v>3715</v>
      </c>
      <c r="H5131" s="22" t="s">
        <v>8</v>
      </c>
    </row>
    <row r="5132" spans="1:8">
      <c r="A5132" s="22" t="s">
        <v>26269</v>
      </c>
      <c r="B5132" s="22" t="s">
        <v>21231</v>
      </c>
      <c r="C5132" s="22" t="s">
        <v>26270</v>
      </c>
      <c r="D5132" s="22" t="s">
        <v>5336</v>
      </c>
      <c r="E5132" s="22" t="s">
        <v>26271</v>
      </c>
      <c r="F5132" s="22" t="s">
        <v>3697</v>
      </c>
      <c r="H5132" s="22">
        <v>1605</v>
      </c>
    </row>
    <row r="5133" spans="1:8">
      <c r="A5133" s="22" t="s">
        <v>15344</v>
      </c>
      <c r="B5133" s="22" t="s">
        <v>18655</v>
      </c>
      <c r="C5133" s="22" t="s">
        <v>15345</v>
      </c>
      <c r="D5133" s="22" t="s">
        <v>4764</v>
      </c>
      <c r="F5133" s="22" t="s">
        <v>3730</v>
      </c>
      <c r="H5133" s="22" t="s">
        <v>8</v>
      </c>
    </row>
    <row r="5134" spans="1:8">
      <c r="A5134" s="22" t="s">
        <v>26272</v>
      </c>
      <c r="B5134" s="22" t="s">
        <v>26273</v>
      </c>
      <c r="C5134" s="22" t="s">
        <v>26274</v>
      </c>
      <c r="D5134" s="22" t="s">
        <v>4779</v>
      </c>
      <c r="E5134" s="22" t="s">
        <v>26275</v>
      </c>
      <c r="F5134" s="22" t="s">
        <v>3697</v>
      </c>
      <c r="H5134" s="22">
        <v>2129</v>
      </c>
    </row>
    <row r="5135" spans="1:8">
      <c r="A5135" s="22" t="s">
        <v>26276</v>
      </c>
      <c r="B5135" s="22" t="s">
        <v>26277</v>
      </c>
      <c r="C5135" s="22" t="s">
        <v>26278</v>
      </c>
      <c r="D5135" s="22" t="s">
        <v>6441</v>
      </c>
      <c r="E5135" s="22" t="s">
        <v>26279</v>
      </c>
      <c r="F5135" s="22" t="s">
        <v>3697</v>
      </c>
      <c r="G5135" s="22">
        <v>2</v>
      </c>
      <c r="H5135" s="22">
        <v>2267</v>
      </c>
    </row>
    <row r="5136" spans="1:8">
      <c r="A5136" s="22" t="s">
        <v>26280</v>
      </c>
      <c r="B5136" s="22" t="s">
        <v>21807</v>
      </c>
      <c r="C5136" s="22" t="s">
        <v>26281</v>
      </c>
      <c r="D5136" s="22" t="s">
        <v>4816</v>
      </c>
      <c r="F5136" s="22" t="s">
        <v>3715</v>
      </c>
      <c r="H5136" s="22" t="s">
        <v>8</v>
      </c>
    </row>
    <row r="5137" spans="1:8">
      <c r="A5137" s="22" t="s">
        <v>26282</v>
      </c>
      <c r="B5137" s="22" t="s">
        <v>19856</v>
      </c>
      <c r="C5137" s="22" t="s">
        <v>26283</v>
      </c>
      <c r="D5137" s="22" t="s">
        <v>4380</v>
      </c>
      <c r="F5137" s="22" t="s">
        <v>3715</v>
      </c>
      <c r="H5137" s="22" t="s">
        <v>8</v>
      </c>
    </row>
    <row r="5138" spans="1:8">
      <c r="A5138" s="22" t="s">
        <v>26284</v>
      </c>
      <c r="B5138" s="22" t="s">
        <v>26285</v>
      </c>
      <c r="C5138" s="22" t="s">
        <v>26286</v>
      </c>
      <c r="D5138" s="22" t="s">
        <v>281</v>
      </c>
      <c r="E5138" s="22" t="s">
        <v>26287</v>
      </c>
      <c r="F5138" s="22" t="s">
        <v>3697</v>
      </c>
      <c r="H5138" s="22" t="s">
        <v>8</v>
      </c>
    </row>
    <row r="5139" spans="1:8">
      <c r="A5139" s="22" t="s">
        <v>26288</v>
      </c>
      <c r="B5139" s="22" t="s">
        <v>18891</v>
      </c>
      <c r="C5139" s="22" t="s">
        <v>26289</v>
      </c>
      <c r="D5139" s="22" t="s">
        <v>4158</v>
      </c>
      <c r="E5139" s="22" t="s">
        <v>26290</v>
      </c>
      <c r="F5139" s="22" t="s">
        <v>3697</v>
      </c>
      <c r="H5139" s="22" t="s">
        <v>8</v>
      </c>
    </row>
    <row r="5140" spans="1:8">
      <c r="A5140" s="22" t="s">
        <v>26291</v>
      </c>
      <c r="B5140" s="22" t="s">
        <v>20571</v>
      </c>
      <c r="C5140" s="22" t="s">
        <v>26292</v>
      </c>
      <c r="D5140" s="22" t="s">
        <v>26293</v>
      </c>
      <c r="E5140" s="22" t="s">
        <v>26294</v>
      </c>
      <c r="F5140" s="22" t="s">
        <v>3697</v>
      </c>
      <c r="H5140" s="22">
        <v>2421</v>
      </c>
    </row>
    <row r="5141" spans="1:8">
      <c r="A5141" s="22" t="s">
        <v>26295</v>
      </c>
      <c r="B5141" s="22" t="s">
        <v>19152</v>
      </c>
      <c r="C5141" s="22" t="s">
        <v>26296</v>
      </c>
      <c r="D5141" s="22" t="s">
        <v>4764</v>
      </c>
      <c r="F5141" s="22" t="s">
        <v>3715</v>
      </c>
      <c r="H5141" s="22" t="s">
        <v>8</v>
      </c>
    </row>
    <row r="5142" spans="1:8">
      <c r="A5142" s="22" t="s">
        <v>15346</v>
      </c>
      <c r="B5142" s="22" t="s">
        <v>21387</v>
      </c>
      <c r="C5142" s="22" t="s">
        <v>15347</v>
      </c>
      <c r="D5142" s="22" t="s">
        <v>7528</v>
      </c>
      <c r="F5142" s="22" t="s">
        <v>3730</v>
      </c>
      <c r="H5142" s="22" t="s">
        <v>8</v>
      </c>
    </row>
    <row r="5143" spans="1:8">
      <c r="A5143" s="22" t="s">
        <v>15348</v>
      </c>
      <c r="B5143" s="22" t="s">
        <v>21388</v>
      </c>
      <c r="C5143" s="22" t="s">
        <v>15349</v>
      </c>
      <c r="D5143" s="22" t="s">
        <v>3759</v>
      </c>
      <c r="F5143" s="22" t="s">
        <v>3711</v>
      </c>
      <c r="H5143" s="22" t="s">
        <v>8</v>
      </c>
    </row>
    <row r="5144" spans="1:8">
      <c r="A5144" s="22" t="s">
        <v>15350</v>
      </c>
      <c r="B5144" s="22" t="s">
        <v>19318</v>
      </c>
      <c r="C5144" s="22" t="s">
        <v>15351</v>
      </c>
      <c r="D5144" s="22" t="s">
        <v>4353</v>
      </c>
      <c r="E5144" s="22" t="s">
        <v>15352</v>
      </c>
      <c r="F5144" s="22" t="s">
        <v>3697</v>
      </c>
      <c r="H5144" s="22" t="s">
        <v>8</v>
      </c>
    </row>
    <row r="5145" spans="1:8">
      <c r="A5145" s="22" t="s">
        <v>15353</v>
      </c>
      <c r="B5145" s="22" t="s">
        <v>18726</v>
      </c>
      <c r="C5145" s="22" t="s">
        <v>1551</v>
      </c>
      <c r="D5145" s="22" t="s">
        <v>5297</v>
      </c>
      <c r="F5145" s="22" t="s">
        <v>3715</v>
      </c>
      <c r="H5145" s="22" t="s">
        <v>8</v>
      </c>
    </row>
    <row r="5146" spans="1:8">
      <c r="A5146" s="22" t="s">
        <v>15354</v>
      </c>
      <c r="B5146" s="22" t="s">
        <v>18884</v>
      </c>
      <c r="C5146" s="22" t="s">
        <v>15355</v>
      </c>
      <c r="D5146" s="22" t="s">
        <v>3752</v>
      </c>
      <c r="F5146" s="22" t="s">
        <v>3715</v>
      </c>
      <c r="H5146" s="22" t="s">
        <v>8</v>
      </c>
    </row>
    <row r="5147" spans="1:8">
      <c r="A5147" s="22" t="s">
        <v>15356</v>
      </c>
      <c r="B5147" s="22" t="s">
        <v>20746</v>
      </c>
      <c r="C5147" s="22" t="s">
        <v>15357</v>
      </c>
      <c r="D5147" s="22" t="s">
        <v>6717</v>
      </c>
      <c r="E5147" s="22" t="s">
        <v>15358</v>
      </c>
      <c r="F5147" s="22" t="s">
        <v>3697</v>
      </c>
      <c r="H5147" s="22">
        <v>1926</v>
      </c>
    </row>
    <row r="5148" spans="1:8">
      <c r="A5148" s="22" t="s">
        <v>15359</v>
      </c>
      <c r="B5148" s="22" t="s">
        <v>21389</v>
      </c>
      <c r="C5148" s="22" t="s">
        <v>15360</v>
      </c>
      <c r="D5148" s="22" t="s">
        <v>4812</v>
      </c>
      <c r="F5148" s="22" t="s">
        <v>3730</v>
      </c>
      <c r="H5148" s="22" t="s">
        <v>8</v>
      </c>
    </row>
    <row r="5149" spans="1:8">
      <c r="A5149" s="22" t="s">
        <v>15361</v>
      </c>
      <c r="B5149" s="22" t="s">
        <v>21390</v>
      </c>
      <c r="C5149" s="22" t="s">
        <v>15362</v>
      </c>
      <c r="D5149" s="22" t="s">
        <v>4353</v>
      </c>
      <c r="F5149" s="22" t="s">
        <v>3715</v>
      </c>
      <c r="H5149" s="22" t="s">
        <v>8</v>
      </c>
    </row>
    <row r="5150" spans="1:8">
      <c r="A5150" s="22" t="s">
        <v>15363</v>
      </c>
      <c r="B5150" s="22" t="s">
        <v>21391</v>
      </c>
      <c r="C5150" s="22" t="s">
        <v>15364</v>
      </c>
      <c r="D5150" s="22" t="s">
        <v>5433</v>
      </c>
      <c r="F5150" s="22" t="s">
        <v>3715</v>
      </c>
      <c r="H5150" s="22" t="s">
        <v>8</v>
      </c>
    </row>
    <row r="5151" spans="1:8">
      <c r="A5151" s="22" t="s">
        <v>15365</v>
      </c>
      <c r="B5151" s="22" t="s">
        <v>21392</v>
      </c>
      <c r="C5151" s="22" t="s">
        <v>15366</v>
      </c>
      <c r="D5151" s="22" t="s">
        <v>4105</v>
      </c>
      <c r="F5151" s="22" t="s">
        <v>3715</v>
      </c>
      <c r="H5151" s="22" t="s">
        <v>8</v>
      </c>
    </row>
    <row r="5152" spans="1:8">
      <c r="A5152" s="22" t="s">
        <v>15367</v>
      </c>
      <c r="B5152" s="22" t="s">
        <v>21393</v>
      </c>
      <c r="C5152" s="22" t="s">
        <v>15368</v>
      </c>
      <c r="D5152" s="22" t="s">
        <v>3789</v>
      </c>
      <c r="F5152" s="22" t="s">
        <v>3711</v>
      </c>
      <c r="H5152" s="22" t="s">
        <v>8</v>
      </c>
    </row>
    <row r="5153" spans="1:8">
      <c r="A5153" s="22" t="s">
        <v>15369</v>
      </c>
      <c r="B5153" s="22" t="s">
        <v>19473</v>
      </c>
      <c r="C5153" s="22" t="s">
        <v>15370</v>
      </c>
      <c r="D5153" s="22" t="s">
        <v>15371</v>
      </c>
      <c r="F5153" s="22" t="s">
        <v>3711</v>
      </c>
      <c r="H5153" s="22" t="s">
        <v>8</v>
      </c>
    </row>
    <row r="5154" spans="1:8">
      <c r="A5154" s="22" t="s">
        <v>26297</v>
      </c>
      <c r="B5154" s="22" t="s">
        <v>20328</v>
      </c>
      <c r="C5154" s="22" t="s">
        <v>26298</v>
      </c>
      <c r="D5154" s="22" t="s">
        <v>3986</v>
      </c>
      <c r="F5154" s="22" t="s">
        <v>3730</v>
      </c>
      <c r="H5154" s="22" t="s">
        <v>8</v>
      </c>
    </row>
    <row r="5155" spans="1:8">
      <c r="A5155" s="22" t="s">
        <v>26299</v>
      </c>
      <c r="B5155" s="22" t="s">
        <v>26300</v>
      </c>
      <c r="C5155" s="22" t="s">
        <v>26301</v>
      </c>
      <c r="D5155" s="22" t="s">
        <v>4398</v>
      </c>
      <c r="F5155" s="22" t="s">
        <v>3715</v>
      </c>
      <c r="H5155" s="22" t="s">
        <v>8</v>
      </c>
    </row>
    <row r="5156" spans="1:8">
      <c r="A5156" s="22" t="s">
        <v>15372</v>
      </c>
      <c r="B5156" s="22" t="s">
        <v>19256</v>
      </c>
      <c r="C5156" s="22" t="s">
        <v>15373</v>
      </c>
      <c r="D5156" s="22" t="s">
        <v>3765</v>
      </c>
      <c r="E5156" s="22" t="s">
        <v>15374</v>
      </c>
      <c r="F5156" s="22" t="s">
        <v>3697</v>
      </c>
      <c r="H5156" s="22" t="s">
        <v>8</v>
      </c>
    </row>
    <row r="5157" spans="1:8">
      <c r="A5157" s="22" t="s">
        <v>15375</v>
      </c>
      <c r="B5157" s="22" t="s">
        <v>19733</v>
      </c>
      <c r="C5157" s="22" t="s">
        <v>15376</v>
      </c>
      <c r="D5157" s="22" t="s">
        <v>3922</v>
      </c>
      <c r="F5157" s="22" t="s">
        <v>3715</v>
      </c>
      <c r="H5157" s="22" t="s">
        <v>8</v>
      </c>
    </row>
    <row r="5158" spans="1:8">
      <c r="A5158" s="22" t="s">
        <v>26302</v>
      </c>
      <c r="B5158" s="22" t="s">
        <v>20014</v>
      </c>
      <c r="C5158" s="22" t="s">
        <v>26303</v>
      </c>
      <c r="D5158" s="22" t="s">
        <v>3901</v>
      </c>
      <c r="F5158" s="22" t="s">
        <v>3730</v>
      </c>
      <c r="H5158" s="22" t="s">
        <v>8</v>
      </c>
    </row>
    <row r="5159" spans="1:8">
      <c r="A5159" s="22" t="s">
        <v>26304</v>
      </c>
      <c r="B5159" s="22" t="s">
        <v>18709</v>
      </c>
      <c r="C5159" s="22" t="s">
        <v>26305</v>
      </c>
      <c r="D5159" s="22" t="s">
        <v>26306</v>
      </c>
      <c r="E5159" s="22" t="s">
        <v>26307</v>
      </c>
      <c r="F5159" s="22" t="s">
        <v>3697</v>
      </c>
      <c r="H5159" s="22">
        <v>1316</v>
      </c>
    </row>
    <row r="5160" spans="1:8">
      <c r="A5160" s="22" t="s">
        <v>26308</v>
      </c>
      <c r="B5160" s="22" t="s">
        <v>20952</v>
      </c>
      <c r="C5160" s="22" t="s">
        <v>26309</v>
      </c>
      <c r="D5160" s="22" t="s">
        <v>5282</v>
      </c>
      <c r="E5160" s="22" t="s">
        <v>26310</v>
      </c>
      <c r="F5160" s="22" t="s">
        <v>3697</v>
      </c>
      <c r="G5160" s="22">
        <v>1</v>
      </c>
      <c r="H5160" s="22">
        <v>2274</v>
      </c>
    </row>
    <row r="5161" spans="1:8">
      <c r="A5161" s="22" t="s">
        <v>26311</v>
      </c>
      <c r="B5161" s="22" t="s">
        <v>26312</v>
      </c>
      <c r="C5161" s="22" t="s">
        <v>26313</v>
      </c>
      <c r="D5161" s="22" t="s">
        <v>5657</v>
      </c>
      <c r="E5161" s="22" t="s">
        <v>26314</v>
      </c>
      <c r="F5161" s="22" t="s">
        <v>3697</v>
      </c>
      <c r="H5161" s="22">
        <v>1105</v>
      </c>
    </row>
    <row r="5162" spans="1:8">
      <c r="A5162" s="22" t="s">
        <v>26315</v>
      </c>
      <c r="B5162" s="22" t="s">
        <v>18775</v>
      </c>
      <c r="C5162" s="22" t="s">
        <v>26316</v>
      </c>
      <c r="D5162" s="22" t="s">
        <v>3939</v>
      </c>
      <c r="E5162" s="22" t="s">
        <v>26317</v>
      </c>
      <c r="F5162" s="22" t="s">
        <v>3697</v>
      </c>
      <c r="H5162" s="22" t="s">
        <v>8</v>
      </c>
    </row>
    <row r="5163" spans="1:8">
      <c r="A5163" s="22" t="s">
        <v>26318</v>
      </c>
      <c r="B5163" s="22" t="s">
        <v>19904</v>
      </c>
      <c r="C5163" s="22" t="s">
        <v>26319</v>
      </c>
      <c r="D5163" s="22" t="s">
        <v>5078</v>
      </c>
      <c r="F5163" s="22" t="s">
        <v>3715</v>
      </c>
      <c r="H5163" s="22" t="s">
        <v>8</v>
      </c>
    </row>
    <row r="5164" spans="1:8">
      <c r="A5164" s="22" t="s">
        <v>26320</v>
      </c>
      <c r="B5164" s="22" t="s">
        <v>18744</v>
      </c>
      <c r="C5164" s="22" t="s">
        <v>26321</v>
      </c>
      <c r="D5164" s="22" t="s">
        <v>3742</v>
      </c>
      <c r="E5164" s="22" t="s">
        <v>26322</v>
      </c>
      <c r="F5164" s="22" t="s">
        <v>3697</v>
      </c>
      <c r="H5164" s="22">
        <v>805</v>
      </c>
    </row>
    <row r="5165" spans="1:8">
      <c r="A5165" s="22" t="s">
        <v>26323</v>
      </c>
      <c r="B5165" s="22" t="s">
        <v>26324</v>
      </c>
      <c r="C5165" s="22" t="s">
        <v>26325</v>
      </c>
      <c r="D5165" s="22" t="s">
        <v>4639</v>
      </c>
      <c r="F5165" s="22" t="s">
        <v>3730</v>
      </c>
      <c r="H5165" s="22" t="s">
        <v>8</v>
      </c>
    </row>
    <row r="5166" spans="1:8">
      <c r="A5166" s="22" t="s">
        <v>26326</v>
      </c>
      <c r="B5166" s="22" t="s">
        <v>18745</v>
      </c>
      <c r="C5166" s="22" t="s">
        <v>26327</v>
      </c>
      <c r="D5166" s="22" t="s">
        <v>4311</v>
      </c>
      <c r="F5166" s="22" t="s">
        <v>3715</v>
      </c>
      <c r="H5166" s="22" t="s">
        <v>8</v>
      </c>
    </row>
    <row r="5167" spans="1:8">
      <c r="A5167" s="22" t="s">
        <v>26328</v>
      </c>
      <c r="B5167" s="22" t="s">
        <v>26329</v>
      </c>
      <c r="C5167" s="22" t="s">
        <v>26330</v>
      </c>
      <c r="D5167" s="22" t="s">
        <v>13283</v>
      </c>
      <c r="E5167" s="22" t="s">
        <v>26331</v>
      </c>
      <c r="F5167" s="22" t="s">
        <v>3697</v>
      </c>
      <c r="H5167" s="22" t="s">
        <v>8</v>
      </c>
    </row>
    <row r="5168" spans="1:8">
      <c r="A5168" s="22" t="s">
        <v>26332</v>
      </c>
      <c r="B5168" s="22" t="s">
        <v>26333</v>
      </c>
      <c r="C5168" s="22" t="s">
        <v>26334</v>
      </c>
      <c r="D5168" s="22" t="s">
        <v>4113</v>
      </c>
      <c r="F5168" s="22" t="s">
        <v>3715</v>
      </c>
      <c r="H5168" s="22" t="s">
        <v>8</v>
      </c>
    </row>
    <row r="5169" spans="1:8">
      <c r="A5169" s="22" t="s">
        <v>26335</v>
      </c>
      <c r="B5169" s="22" t="s">
        <v>23773</v>
      </c>
      <c r="C5169" s="22" t="s">
        <v>26336</v>
      </c>
      <c r="D5169" s="22" t="s">
        <v>7199</v>
      </c>
      <c r="F5169" s="22" t="s">
        <v>3715</v>
      </c>
      <c r="H5169" s="22" t="s">
        <v>8</v>
      </c>
    </row>
    <row r="5170" spans="1:8">
      <c r="A5170" s="22" t="s">
        <v>26337</v>
      </c>
      <c r="B5170" s="22" t="s">
        <v>26338</v>
      </c>
      <c r="C5170" s="22" t="s">
        <v>26339</v>
      </c>
      <c r="D5170" s="22" t="s">
        <v>5547</v>
      </c>
      <c r="E5170" s="22" t="s">
        <v>26340</v>
      </c>
      <c r="F5170" s="22" t="s">
        <v>3697</v>
      </c>
      <c r="H5170" s="22">
        <v>2388</v>
      </c>
    </row>
    <row r="5171" spans="1:8">
      <c r="A5171" s="22" t="s">
        <v>26341</v>
      </c>
      <c r="B5171" s="22" t="s">
        <v>19773</v>
      </c>
      <c r="C5171" s="22" t="s">
        <v>26342</v>
      </c>
      <c r="D5171" s="22" t="s">
        <v>5604</v>
      </c>
      <c r="E5171" s="22" t="s">
        <v>26343</v>
      </c>
      <c r="F5171" s="22" t="s">
        <v>3697</v>
      </c>
      <c r="G5171" s="22">
        <v>1</v>
      </c>
      <c r="H5171" s="22" t="s">
        <v>8</v>
      </c>
    </row>
    <row r="5172" spans="1:8">
      <c r="A5172" s="22" t="s">
        <v>26344</v>
      </c>
      <c r="B5172" s="22" t="s">
        <v>26345</v>
      </c>
      <c r="C5172" s="22" t="s">
        <v>26346</v>
      </c>
      <c r="D5172" s="22" t="s">
        <v>3815</v>
      </c>
      <c r="F5172" s="22" t="s">
        <v>3715</v>
      </c>
      <c r="H5172" s="22" t="s">
        <v>8</v>
      </c>
    </row>
    <row r="5173" spans="1:8">
      <c r="A5173" s="22" t="s">
        <v>26347</v>
      </c>
      <c r="B5173" s="22" t="s">
        <v>19708</v>
      </c>
      <c r="C5173" s="22" t="s">
        <v>26348</v>
      </c>
      <c r="D5173" s="22" t="s">
        <v>3978</v>
      </c>
      <c r="E5173" s="22" t="s">
        <v>26349</v>
      </c>
      <c r="F5173" s="22" t="s">
        <v>3697</v>
      </c>
      <c r="H5173" s="22" t="s">
        <v>8</v>
      </c>
    </row>
    <row r="5174" spans="1:8">
      <c r="A5174" s="22" t="s">
        <v>26350</v>
      </c>
      <c r="B5174" s="22" t="s">
        <v>19782</v>
      </c>
      <c r="C5174" s="22" t="s">
        <v>26351</v>
      </c>
      <c r="D5174" s="22" t="s">
        <v>4105</v>
      </c>
      <c r="E5174" s="22" t="s">
        <v>26352</v>
      </c>
      <c r="F5174" s="22" t="s">
        <v>3697</v>
      </c>
      <c r="H5174" s="22">
        <v>985</v>
      </c>
    </row>
    <row r="5175" spans="1:8">
      <c r="A5175" s="22" t="s">
        <v>26353</v>
      </c>
      <c r="B5175" s="22" t="s">
        <v>26354</v>
      </c>
      <c r="C5175" s="22" t="s">
        <v>26355</v>
      </c>
      <c r="D5175" s="22" t="s">
        <v>3931</v>
      </c>
      <c r="F5175" s="22" t="s">
        <v>3715</v>
      </c>
      <c r="H5175" s="22" t="s">
        <v>8</v>
      </c>
    </row>
    <row r="5176" spans="1:8">
      <c r="A5176" s="22" t="s">
        <v>26356</v>
      </c>
      <c r="B5176" s="22" t="s">
        <v>19241</v>
      </c>
      <c r="C5176" s="22" t="s">
        <v>26357</v>
      </c>
      <c r="D5176" s="22" t="s">
        <v>4035</v>
      </c>
      <c r="E5176" s="22" t="s">
        <v>26358</v>
      </c>
      <c r="F5176" s="22" t="s">
        <v>3697</v>
      </c>
      <c r="G5176" s="22">
        <v>2</v>
      </c>
      <c r="H5176" s="22" t="s">
        <v>8</v>
      </c>
    </row>
    <row r="5177" spans="1:8">
      <c r="A5177" s="22" t="s">
        <v>26359</v>
      </c>
      <c r="B5177" s="22" t="s">
        <v>18803</v>
      </c>
      <c r="C5177" s="22" t="s">
        <v>26360</v>
      </c>
      <c r="D5177" s="22" t="s">
        <v>4311</v>
      </c>
      <c r="E5177" s="22" t="s">
        <v>26361</v>
      </c>
      <c r="F5177" s="22" t="s">
        <v>3697</v>
      </c>
      <c r="H5177" s="22">
        <v>711</v>
      </c>
    </row>
    <row r="5178" spans="1:8">
      <c r="A5178" s="22" t="s">
        <v>26362</v>
      </c>
      <c r="B5178" s="22" t="s">
        <v>18638</v>
      </c>
      <c r="C5178" s="22" t="s">
        <v>26363</v>
      </c>
      <c r="D5178" s="22" t="s">
        <v>3881</v>
      </c>
      <c r="E5178" s="22" t="s">
        <v>26364</v>
      </c>
      <c r="F5178" s="22" t="s">
        <v>3697</v>
      </c>
      <c r="H5178" s="22">
        <v>1882</v>
      </c>
    </row>
    <row r="5179" spans="1:8">
      <c r="A5179" s="22" t="s">
        <v>26365</v>
      </c>
      <c r="B5179" s="22" t="s">
        <v>18988</v>
      </c>
      <c r="C5179" s="22" t="s">
        <v>26366</v>
      </c>
      <c r="D5179" s="22" t="s">
        <v>26367</v>
      </c>
      <c r="E5179" s="22" t="s">
        <v>3149</v>
      </c>
      <c r="F5179" s="22" t="s">
        <v>3697</v>
      </c>
      <c r="H5179" s="22">
        <v>151</v>
      </c>
    </row>
    <row r="5180" spans="1:8">
      <c r="A5180" s="22" t="s">
        <v>26368</v>
      </c>
      <c r="B5180" s="22" t="s">
        <v>20928</v>
      </c>
      <c r="C5180" s="22" t="s">
        <v>26369</v>
      </c>
      <c r="D5180" s="22" t="s">
        <v>5604</v>
      </c>
      <c r="E5180" s="22" t="s">
        <v>26370</v>
      </c>
      <c r="F5180" s="22" t="s">
        <v>3697</v>
      </c>
      <c r="H5180" s="22">
        <v>1639</v>
      </c>
    </row>
    <row r="5181" spans="1:8">
      <c r="A5181" s="22" t="s">
        <v>26371</v>
      </c>
      <c r="B5181" s="22" t="s">
        <v>18648</v>
      </c>
      <c r="C5181" s="22" t="s">
        <v>26372</v>
      </c>
      <c r="D5181" s="22" t="s">
        <v>6515</v>
      </c>
      <c r="E5181" s="22" t="s">
        <v>26373</v>
      </c>
      <c r="F5181" s="22" t="s">
        <v>3697</v>
      </c>
      <c r="H5181" s="22">
        <v>1338</v>
      </c>
    </row>
    <row r="5182" spans="1:8">
      <c r="A5182" s="22" t="s">
        <v>26374</v>
      </c>
      <c r="B5182" s="22" t="s">
        <v>26375</v>
      </c>
      <c r="C5182" s="22" t="s">
        <v>26376</v>
      </c>
      <c r="D5182" s="22" t="s">
        <v>4154</v>
      </c>
      <c r="F5182" s="22" t="s">
        <v>3730</v>
      </c>
      <c r="H5182" s="22" t="s">
        <v>8</v>
      </c>
    </row>
    <row r="5183" spans="1:8">
      <c r="A5183" s="22" t="s">
        <v>26377</v>
      </c>
      <c r="B5183" s="22" t="s">
        <v>26378</v>
      </c>
      <c r="C5183" s="22" t="s">
        <v>26379</v>
      </c>
      <c r="D5183" s="22" t="s">
        <v>4262</v>
      </c>
      <c r="F5183" s="22" t="s">
        <v>3715</v>
      </c>
      <c r="H5183" s="22" t="s">
        <v>8</v>
      </c>
    </row>
    <row r="5184" spans="1:8">
      <c r="A5184" s="22" t="s">
        <v>26380</v>
      </c>
      <c r="B5184" s="22" t="s">
        <v>18657</v>
      </c>
      <c r="C5184" s="22" t="s">
        <v>26381</v>
      </c>
      <c r="D5184" s="22" t="s">
        <v>5346</v>
      </c>
      <c r="F5184" s="22" t="s">
        <v>3711</v>
      </c>
      <c r="H5184" s="22" t="s">
        <v>8</v>
      </c>
    </row>
    <row r="5185" spans="1:8">
      <c r="A5185" s="22" t="s">
        <v>26382</v>
      </c>
      <c r="B5185" s="22" t="s">
        <v>19988</v>
      </c>
      <c r="C5185" s="22" t="s">
        <v>26383</v>
      </c>
      <c r="D5185" s="22" t="s">
        <v>6672</v>
      </c>
      <c r="F5185" s="22" t="s">
        <v>3711</v>
      </c>
      <c r="H5185" s="22" t="s">
        <v>8</v>
      </c>
    </row>
    <row r="5186" spans="1:8">
      <c r="A5186" s="22" t="s">
        <v>26384</v>
      </c>
      <c r="B5186" s="22" t="s">
        <v>20103</v>
      </c>
      <c r="C5186" s="22" t="s">
        <v>26385</v>
      </c>
      <c r="D5186" s="22" t="s">
        <v>3975</v>
      </c>
      <c r="E5186" s="22" t="s">
        <v>26386</v>
      </c>
      <c r="F5186" s="22" t="s">
        <v>3697</v>
      </c>
      <c r="H5186" s="22">
        <v>631</v>
      </c>
    </row>
    <row r="5187" spans="1:8">
      <c r="A5187" s="22" t="s">
        <v>26387</v>
      </c>
      <c r="B5187" s="22" t="s">
        <v>26388</v>
      </c>
      <c r="C5187" s="22" t="s">
        <v>26389</v>
      </c>
      <c r="D5187" s="22" t="s">
        <v>26390</v>
      </c>
      <c r="E5187" s="22" t="s">
        <v>26391</v>
      </c>
      <c r="F5187" s="22" t="s">
        <v>3697</v>
      </c>
      <c r="H5187" s="22">
        <v>2347</v>
      </c>
    </row>
    <row r="5188" spans="1:8">
      <c r="A5188" s="22" t="s">
        <v>26392</v>
      </c>
      <c r="B5188" s="22" t="s">
        <v>20707</v>
      </c>
      <c r="C5188" s="22" t="s">
        <v>26393</v>
      </c>
      <c r="D5188" s="22" t="s">
        <v>4764</v>
      </c>
      <c r="F5188" s="22" t="s">
        <v>3730</v>
      </c>
      <c r="H5188" s="22" t="s">
        <v>8</v>
      </c>
    </row>
    <row r="5189" spans="1:8">
      <c r="A5189" s="22" t="s">
        <v>26394</v>
      </c>
      <c r="B5189" s="22" t="s">
        <v>20865</v>
      </c>
      <c r="C5189" s="22" t="s">
        <v>26395</v>
      </c>
      <c r="D5189" s="22" t="s">
        <v>3892</v>
      </c>
      <c r="F5189" s="22" t="s">
        <v>3730</v>
      </c>
      <c r="H5189" s="22" t="s">
        <v>8</v>
      </c>
    </row>
    <row r="5190" spans="1:8">
      <c r="A5190" s="22" t="s">
        <v>26396</v>
      </c>
      <c r="B5190" s="22" t="s">
        <v>26397</v>
      </c>
      <c r="C5190" s="22" t="s">
        <v>26398</v>
      </c>
      <c r="D5190" s="22" t="s">
        <v>9224</v>
      </c>
      <c r="E5190" s="22" t="s">
        <v>26399</v>
      </c>
      <c r="F5190" s="22" t="s">
        <v>3697</v>
      </c>
      <c r="H5190" s="22">
        <v>1856</v>
      </c>
    </row>
    <row r="5191" spans="1:8">
      <c r="A5191" s="22" t="s">
        <v>26400</v>
      </c>
      <c r="B5191" s="22" t="s">
        <v>19909</v>
      </c>
      <c r="C5191" s="22" t="s">
        <v>26401</v>
      </c>
      <c r="D5191" s="22" t="s">
        <v>7724</v>
      </c>
      <c r="F5191" s="22" t="s">
        <v>3730</v>
      </c>
      <c r="H5191" s="22" t="s">
        <v>8</v>
      </c>
    </row>
    <row r="5192" spans="1:8">
      <c r="A5192" s="22" t="s">
        <v>26402</v>
      </c>
      <c r="B5192" s="22" t="s">
        <v>18862</v>
      </c>
      <c r="C5192" s="22" t="s">
        <v>26403</v>
      </c>
      <c r="D5192" s="22" t="s">
        <v>3789</v>
      </c>
      <c r="F5192" s="22" t="s">
        <v>3730</v>
      </c>
      <c r="H5192" s="22" t="s">
        <v>8</v>
      </c>
    </row>
    <row r="5193" spans="1:8">
      <c r="A5193" s="22" t="s">
        <v>26404</v>
      </c>
      <c r="B5193" s="22" t="s">
        <v>20188</v>
      </c>
      <c r="C5193" s="22" t="s">
        <v>26405</v>
      </c>
      <c r="D5193" s="22" t="s">
        <v>3892</v>
      </c>
      <c r="E5193" s="22" t="s">
        <v>26406</v>
      </c>
      <c r="F5193" s="22" t="s">
        <v>3697</v>
      </c>
      <c r="G5193" s="22">
        <v>2</v>
      </c>
      <c r="H5193" s="22">
        <v>937</v>
      </c>
    </row>
    <row r="5194" spans="1:8">
      <c r="A5194" s="22" t="s">
        <v>26407</v>
      </c>
      <c r="B5194" s="22" t="s">
        <v>18705</v>
      </c>
      <c r="C5194" s="22" t="s">
        <v>26408</v>
      </c>
      <c r="D5194" s="22" t="s">
        <v>4353</v>
      </c>
      <c r="E5194" s="22" t="s">
        <v>26409</v>
      </c>
      <c r="F5194" s="22" t="s">
        <v>3697</v>
      </c>
      <c r="H5194" s="22" t="s">
        <v>8</v>
      </c>
    </row>
    <row r="5195" spans="1:8">
      <c r="A5195" s="22" t="s">
        <v>26410</v>
      </c>
      <c r="B5195" s="22" t="s">
        <v>26411</v>
      </c>
      <c r="C5195" s="22" t="s">
        <v>26412</v>
      </c>
      <c r="D5195" s="22" t="s">
        <v>4353</v>
      </c>
      <c r="F5195" s="22" t="s">
        <v>3943</v>
      </c>
      <c r="H5195" s="22" t="s">
        <v>8</v>
      </c>
    </row>
    <row r="5196" spans="1:8">
      <c r="A5196" s="22" t="s">
        <v>26413</v>
      </c>
      <c r="B5196" s="22" t="s">
        <v>26414</v>
      </c>
      <c r="C5196" s="22" t="s">
        <v>26415</v>
      </c>
      <c r="D5196" s="22" t="s">
        <v>5069</v>
      </c>
      <c r="F5196" s="22" t="s">
        <v>3697</v>
      </c>
      <c r="H5196" s="22" t="s">
        <v>8</v>
      </c>
    </row>
    <row r="5197" spans="1:8">
      <c r="A5197" s="22" t="s">
        <v>26416</v>
      </c>
      <c r="B5197" s="22" t="s">
        <v>26417</v>
      </c>
      <c r="C5197" s="22" t="s">
        <v>26418</v>
      </c>
      <c r="D5197" s="22" t="s">
        <v>4234</v>
      </c>
      <c r="F5197" s="22" t="s">
        <v>3715</v>
      </c>
      <c r="H5197" s="22" t="s">
        <v>8</v>
      </c>
    </row>
    <row r="5198" spans="1:8">
      <c r="A5198" s="22" t="s">
        <v>26419</v>
      </c>
      <c r="B5198" s="22" t="s">
        <v>26420</v>
      </c>
      <c r="C5198" s="22" t="s">
        <v>26421</v>
      </c>
      <c r="D5198" s="22" t="s">
        <v>4246</v>
      </c>
      <c r="F5198" s="22" t="s">
        <v>3711</v>
      </c>
      <c r="H5198" s="22" t="s">
        <v>8</v>
      </c>
    </row>
    <row r="5199" spans="1:8">
      <c r="A5199" s="22" t="s">
        <v>26422</v>
      </c>
      <c r="B5199" s="22" t="s">
        <v>19470</v>
      </c>
      <c r="C5199" s="22" t="s">
        <v>26423</v>
      </c>
      <c r="D5199" s="22" t="s">
        <v>3926</v>
      </c>
      <c r="E5199" s="22" t="s">
        <v>26424</v>
      </c>
      <c r="F5199" s="22" t="s">
        <v>3697</v>
      </c>
      <c r="H5199" s="22">
        <v>1075</v>
      </c>
    </row>
    <row r="5200" spans="1:8">
      <c r="A5200" s="22" t="s">
        <v>26425</v>
      </c>
      <c r="B5200" s="22" t="s">
        <v>19394</v>
      </c>
      <c r="C5200" s="22" t="s">
        <v>26426</v>
      </c>
      <c r="D5200" s="22" t="s">
        <v>6415</v>
      </c>
      <c r="F5200" s="22" t="s">
        <v>3730</v>
      </c>
      <c r="H5200" s="22" t="s">
        <v>8</v>
      </c>
    </row>
    <row r="5201" spans="1:8">
      <c r="A5201" s="22" t="s">
        <v>26427</v>
      </c>
      <c r="B5201" s="22" t="s">
        <v>26428</v>
      </c>
      <c r="C5201" s="22" t="s">
        <v>26429</v>
      </c>
      <c r="D5201" s="22" t="s">
        <v>3800</v>
      </c>
      <c r="E5201" s="22" t="s">
        <v>26430</v>
      </c>
      <c r="F5201" s="22" t="s">
        <v>3697</v>
      </c>
      <c r="H5201" s="22">
        <v>2426</v>
      </c>
    </row>
    <row r="5202" spans="1:8">
      <c r="A5202" s="22" t="s">
        <v>15377</v>
      </c>
      <c r="B5202" s="22" t="s">
        <v>20085</v>
      </c>
      <c r="C5202" s="22" t="s">
        <v>15378</v>
      </c>
      <c r="D5202" s="22" t="s">
        <v>15379</v>
      </c>
      <c r="E5202" s="22" t="s">
        <v>15380</v>
      </c>
      <c r="F5202" s="22" t="s">
        <v>3697</v>
      </c>
      <c r="H5202" s="22">
        <v>1168</v>
      </c>
    </row>
    <row r="5203" spans="1:8">
      <c r="A5203" s="22" t="s">
        <v>15381</v>
      </c>
      <c r="B5203" s="22" t="s">
        <v>21394</v>
      </c>
      <c r="C5203" s="22" t="s">
        <v>15382</v>
      </c>
      <c r="D5203" s="22" t="s">
        <v>4466</v>
      </c>
      <c r="F5203" s="22" t="s">
        <v>3715</v>
      </c>
      <c r="H5203" s="22" t="s">
        <v>8</v>
      </c>
    </row>
    <row r="5204" spans="1:8">
      <c r="A5204" s="22" t="s">
        <v>15383</v>
      </c>
      <c r="B5204" s="22" t="s">
        <v>20463</v>
      </c>
      <c r="C5204" s="22" t="s">
        <v>15384</v>
      </c>
      <c r="D5204" s="22" t="s">
        <v>15385</v>
      </c>
      <c r="E5204" s="22" t="s">
        <v>15386</v>
      </c>
      <c r="F5204" s="22" t="s">
        <v>3697</v>
      </c>
      <c r="G5204" s="22">
        <v>1</v>
      </c>
      <c r="H5204" s="22">
        <v>2341</v>
      </c>
    </row>
    <row r="5205" spans="1:8">
      <c r="A5205" s="22" t="s">
        <v>15387</v>
      </c>
      <c r="B5205" s="22" t="s">
        <v>21395</v>
      </c>
      <c r="C5205" s="22" t="s">
        <v>15388</v>
      </c>
      <c r="D5205" s="22" t="s">
        <v>4223</v>
      </c>
      <c r="F5205" s="22" t="s">
        <v>3730</v>
      </c>
      <c r="H5205" s="22" t="s">
        <v>8</v>
      </c>
    </row>
    <row r="5206" spans="1:8">
      <c r="A5206" s="22" t="s">
        <v>15389</v>
      </c>
      <c r="B5206" s="22" t="s">
        <v>20643</v>
      </c>
      <c r="C5206" s="22" t="s">
        <v>15390</v>
      </c>
      <c r="D5206" s="22" t="s">
        <v>15391</v>
      </c>
      <c r="F5206" s="22" t="s">
        <v>3711</v>
      </c>
      <c r="H5206" s="22" t="s">
        <v>8</v>
      </c>
    </row>
    <row r="5207" spans="1:8">
      <c r="A5207" s="22" t="s">
        <v>15392</v>
      </c>
      <c r="B5207" s="22" t="s">
        <v>21396</v>
      </c>
      <c r="C5207" s="22" t="s">
        <v>15393</v>
      </c>
      <c r="D5207" s="22" t="s">
        <v>3695</v>
      </c>
      <c r="F5207" s="22" t="s">
        <v>3715</v>
      </c>
      <c r="H5207" s="22" t="s">
        <v>8</v>
      </c>
    </row>
    <row r="5208" spans="1:8">
      <c r="A5208" s="22" t="s">
        <v>15394</v>
      </c>
      <c r="B5208" s="22" t="s">
        <v>18820</v>
      </c>
      <c r="C5208" s="22" t="s">
        <v>15395</v>
      </c>
      <c r="D5208" s="22" t="s">
        <v>4764</v>
      </c>
      <c r="E5208" s="22" t="s">
        <v>15396</v>
      </c>
      <c r="F5208" s="22" t="s">
        <v>3697</v>
      </c>
      <c r="G5208" s="22">
        <v>2</v>
      </c>
      <c r="H5208" s="22">
        <v>812</v>
      </c>
    </row>
    <row r="5209" spans="1:8">
      <c r="A5209" s="22" t="s">
        <v>15397</v>
      </c>
      <c r="B5209" s="22" t="s">
        <v>21397</v>
      </c>
      <c r="C5209" s="22" t="s">
        <v>15398</v>
      </c>
      <c r="D5209" s="22" t="s">
        <v>3946</v>
      </c>
      <c r="F5209" s="22" t="s">
        <v>3715</v>
      </c>
      <c r="H5209" s="22" t="s">
        <v>8</v>
      </c>
    </row>
    <row r="5210" spans="1:8">
      <c r="A5210" s="22" t="s">
        <v>15399</v>
      </c>
      <c r="B5210" s="22" t="s">
        <v>20399</v>
      </c>
      <c r="C5210" s="22" t="s">
        <v>15400</v>
      </c>
      <c r="D5210" s="22" t="s">
        <v>7777</v>
      </c>
      <c r="F5210" s="22" t="s">
        <v>3715</v>
      </c>
      <c r="H5210" s="22" t="s">
        <v>8</v>
      </c>
    </row>
    <row r="5211" spans="1:8">
      <c r="A5211" s="22" t="s">
        <v>15401</v>
      </c>
      <c r="B5211" s="22" t="s">
        <v>20893</v>
      </c>
      <c r="C5211" s="22" t="s">
        <v>15402</v>
      </c>
      <c r="D5211" s="22" t="s">
        <v>15403</v>
      </c>
      <c r="E5211" s="22" t="s">
        <v>15403</v>
      </c>
      <c r="F5211" s="22" t="s">
        <v>3697</v>
      </c>
      <c r="H5211" s="22" t="s">
        <v>8</v>
      </c>
    </row>
    <row r="5212" spans="1:8">
      <c r="A5212" s="22" t="s">
        <v>15404</v>
      </c>
      <c r="B5212" s="22" t="s">
        <v>19335</v>
      </c>
      <c r="C5212" s="22" t="s">
        <v>15405</v>
      </c>
      <c r="D5212" s="22" t="s">
        <v>6811</v>
      </c>
      <c r="E5212" s="22" t="s">
        <v>15406</v>
      </c>
      <c r="F5212" s="22" t="s">
        <v>3697</v>
      </c>
      <c r="H5212" s="22">
        <v>2382</v>
      </c>
    </row>
    <row r="5213" spans="1:8">
      <c r="A5213" s="22" t="s">
        <v>15407</v>
      </c>
      <c r="B5213" s="22" t="s">
        <v>21398</v>
      </c>
      <c r="C5213" s="22" t="s">
        <v>15408</v>
      </c>
      <c r="D5213" s="22" t="s">
        <v>15409</v>
      </c>
      <c r="E5213" s="22" t="s">
        <v>15410</v>
      </c>
      <c r="F5213" s="22" t="s">
        <v>3697</v>
      </c>
      <c r="H5213" s="22">
        <v>1205</v>
      </c>
    </row>
    <row r="5214" spans="1:8">
      <c r="A5214" s="22" t="s">
        <v>15411</v>
      </c>
      <c r="B5214" s="22" t="s">
        <v>21047</v>
      </c>
      <c r="C5214" s="22" t="s">
        <v>15412</v>
      </c>
      <c r="D5214" s="22" t="s">
        <v>11082</v>
      </c>
      <c r="E5214" s="22" t="s">
        <v>15413</v>
      </c>
      <c r="F5214" s="22" t="s">
        <v>3697</v>
      </c>
      <c r="H5214" s="22" t="s">
        <v>8</v>
      </c>
    </row>
    <row r="5215" spans="1:8">
      <c r="A5215" s="22" t="s">
        <v>15414</v>
      </c>
      <c r="B5215" s="22" t="s">
        <v>21399</v>
      </c>
      <c r="C5215" s="22" t="s">
        <v>15415</v>
      </c>
      <c r="D5215" s="22" t="s">
        <v>4753</v>
      </c>
      <c r="F5215" s="22" t="s">
        <v>3711</v>
      </c>
      <c r="H5215" s="22" t="s">
        <v>8</v>
      </c>
    </row>
    <row r="5216" spans="1:8">
      <c r="A5216" s="22" t="s">
        <v>26431</v>
      </c>
      <c r="B5216" s="22" t="s">
        <v>19419</v>
      </c>
      <c r="C5216" s="22" t="s">
        <v>26432</v>
      </c>
      <c r="D5216" s="22" t="s">
        <v>7661</v>
      </c>
      <c r="E5216" s="22" t="s">
        <v>26433</v>
      </c>
      <c r="F5216" s="22" t="s">
        <v>3697</v>
      </c>
      <c r="G5216" s="22">
        <v>1</v>
      </c>
      <c r="H5216" s="22">
        <v>1928</v>
      </c>
    </row>
    <row r="5217" spans="1:8">
      <c r="A5217" s="22" t="s">
        <v>26434</v>
      </c>
      <c r="B5217" s="22" t="s">
        <v>19314</v>
      </c>
      <c r="C5217" s="22" t="s">
        <v>26435</v>
      </c>
      <c r="D5217" s="22" t="s">
        <v>26436</v>
      </c>
      <c r="E5217" s="22" t="s">
        <v>26437</v>
      </c>
      <c r="F5217" s="22" t="s">
        <v>3697</v>
      </c>
      <c r="H5217" s="22">
        <v>1911</v>
      </c>
    </row>
    <row r="5218" spans="1:8">
      <c r="A5218" s="22" t="s">
        <v>26438</v>
      </c>
      <c r="B5218" s="22" t="s">
        <v>19822</v>
      </c>
      <c r="C5218" s="22" t="s">
        <v>26439</v>
      </c>
      <c r="D5218" s="22" t="s">
        <v>26440</v>
      </c>
      <c r="F5218" s="22" t="s">
        <v>3711</v>
      </c>
      <c r="H5218" s="22" t="s">
        <v>8</v>
      </c>
    </row>
    <row r="5219" spans="1:8">
      <c r="A5219" s="22" t="s">
        <v>26441</v>
      </c>
      <c r="B5219" s="22" t="s">
        <v>21697</v>
      </c>
      <c r="C5219" s="22" t="s">
        <v>26442</v>
      </c>
      <c r="D5219" s="22" t="s">
        <v>6775</v>
      </c>
      <c r="F5219" s="22" t="s">
        <v>3711</v>
      </c>
      <c r="H5219" s="22" t="s">
        <v>8</v>
      </c>
    </row>
    <row r="5220" spans="1:8">
      <c r="A5220" s="22" t="s">
        <v>26443</v>
      </c>
      <c r="B5220" s="22" t="s">
        <v>26444</v>
      </c>
      <c r="C5220" s="22" t="s">
        <v>26445</v>
      </c>
      <c r="D5220" s="22" t="s">
        <v>3836</v>
      </c>
      <c r="F5220" s="22" t="s">
        <v>3715</v>
      </c>
      <c r="H5220" s="22" t="s">
        <v>8</v>
      </c>
    </row>
    <row r="5221" spans="1:8">
      <c r="A5221" s="22" t="s">
        <v>26446</v>
      </c>
      <c r="B5221" s="22" t="s">
        <v>26447</v>
      </c>
      <c r="C5221" s="22" t="s">
        <v>26448</v>
      </c>
      <c r="D5221" s="22" t="s">
        <v>4353</v>
      </c>
      <c r="F5221" s="22" t="s">
        <v>3715</v>
      </c>
      <c r="H5221" s="22" t="s">
        <v>8</v>
      </c>
    </row>
    <row r="5222" spans="1:8">
      <c r="A5222" s="22" t="s">
        <v>26449</v>
      </c>
      <c r="B5222" s="22" t="s">
        <v>26450</v>
      </c>
      <c r="C5222" s="22" t="s">
        <v>26451</v>
      </c>
      <c r="D5222" s="22" t="s">
        <v>3775</v>
      </c>
      <c r="F5222" s="22" t="s">
        <v>3730</v>
      </c>
      <c r="H5222" s="22" t="s">
        <v>8</v>
      </c>
    </row>
    <row r="5223" spans="1:8">
      <c r="A5223" s="22" t="s">
        <v>26452</v>
      </c>
      <c r="B5223" s="22" t="s">
        <v>26453</v>
      </c>
      <c r="C5223" s="22" t="s">
        <v>26454</v>
      </c>
      <c r="D5223" s="22" t="s">
        <v>13160</v>
      </c>
      <c r="F5223" s="22" t="s">
        <v>3715</v>
      </c>
      <c r="H5223" s="22" t="s">
        <v>8</v>
      </c>
    </row>
    <row r="5224" spans="1:8">
      <c r="A5224" s="22" t="s">
        <v>26455</v>
      </c>
      <c r="B5224" s="22" t="s">
        <v>18948</v>
      </c>
      <c r="C5224" s="22" t="s">
        <v>26456</v>
      </c>
      <c r="D5224" s="22" t="s">
        <v>4874</v>
      </c>
      <c r="E5224" s="22" t="s">
        <v>26457</v>
      </c>
      <c r="F5224" s="22" t="s">
        <v>3697</v>
      </c>
      <c r="H5224" s="22">
        <v>1936</v>
      </c>
    </row>
    <row r="5225" spans="1:8">
      <c r="A5225" s="22" t="s">
        <v>26458</v>
      </c>
      <c r="B5225" s="22" t="s">
        <v>26459</v>
      </c>
      <c r="C5225" s="22" t="s">
        <v>26460</v>
      </c>
      <c r="D5225" s="22" t="s">
        <v>4353</v>
      </c>
      <c r="F5225" s="22" t="s">
        <v>3715</v>
      </c>
      <c r="H5225" s="22" t="s">
        <v>8</v>
      </c>
    </row>
    <row r="5226" spans="1:8">
      <c r="A5226" s="22" t="s">
        <v>26461</v>
      </c>
      <c r="B5226" s="22" t="s">
        <v>26462</v>
      </c>
      <c r="C5226" s="22" t="s">
        <v>26463</v>
      </c>
      <c r="D5226" s="22" t="s">
        <v>4234</v>
      </c>
      <c r="F5226" s="22" t="s">
        <v>3715</v>
      </c>
      <c r="H5226" s="22" t="s">
        <v>8</v>
      </c>
    </row>
    <row r="5227" spans="1:8">
      <c r="A5227" s="22" t="s">
        <v>26464</v>
      </c>
      <c r="B5227" s="22" t="s">
        <v>26465</v>
      </c>
      <c r="C5227" s="22" t="s">
        <v>26466</v>
      </c>
      <c r="D5227" s="22" t="s">
        <v>4026</v>
      </c>
      <c r="F5227" s="22" t="s">
        <v>3715</v>
      </c>
      <c r="H5227" s="22" t="s">
        <v>8</v>
      </c>
    </row>
    <row r="5228" spans="1:8">
      <c r="A5228" s="22" t="s">
        <v>26467</v>
      </c>
      <c r="B5228" s="22" t="s">
        <v>19396</v>
      </c>
      <c r="C5228" s="22" t="s">
        <v>26468</v>
      </c>
      <c r="D5228" s="22" t="s">
        <v>5232</v>
      </c>
      <c r="F5228" s="22" t="s">
        <v>3715</v>
      </c>
      <c r="H5228" s="22" t="s">
        <v>8</v>
      </c>
    </row>
    <row r="5229" spans="1:8">
      <c r="A5229" s="22" t="s">
        <v>26469</v>
      </c>
      <c r="B5229" s="22" t="s">
        <v>26470</v>
      </c>
      <c r="C5229" s="22" t="s">
        <v>26471</v>
      </c>
      <c r="D5229" s="22" t="s">
        <v>3821</v>
      </c>
      <c r="F5229" s="22" t="s">
        <v>3715</v>
      </c>
      <c r="H5229" s="22" t="s">
        <v>8</v>
      </c>
    </row>
    <row r="5230" spans="1:8">
      <c r="A5230" s="22" t="s">
        <v>15416</v>
      </c>
      <c r="B5230" s="22" t="s">
        <v>21400</v>
      </c>
      <c r="C5230" s="22" t="s">
        <v>15417</v>
      </c>
      <c r="D5230" s="22" t="s">
        <v>5172</v>
      </c>
      <c r="E5230" s="22" t="s">
        <v>15418</v>
      </c>
      <c r="F5230" s="22" t="s">
        <v>3697</v>
      </c>
      <c r="H5230" s="22">
        <v>2043</v>
      </c>
    </row>
    <row r="5231" spans="1:8">
      <c r="A5231" s="22" t="s">
        <v>26472</v>
      </c>
      <c r="B5231" s="22" t="s">
        <v>19621</v>
      </c>
      <c r="C5231" s="22" t="s">
        <v>26473</v>
      </c>
      <c r="D5231" s="22" t="s">
        <v>4957</v>
      </c>
      <c r="E5231" s="22" t="s">
        <v>26474</v>
      </c>
      <c r="F5231" s="22" t="s">
        <v>3697</v>
      </c>
      <c r="H5231" s="22">
        <v>1737</v>
      </c>
    </row>
    <row r="5232" spans="1:8">
      <c r="A5232" s="22" t="s">
        <v>26475</v>
      </c>
      <c r="B5232" s="22" t="s">
        <v>26476</v>
      </c>
      <c r="C5232" s="22" t="s">
        <v>26477</v>
      </c>
      <c r="D5232" s="22" t="s">
        <v>26478</v>
      </c>
      <c r="F5232" s="22" t="s">
        <v>3711</v>
      </c>
      <c r="H5232" s="22" t="s">
        <v>8</v>
      </c>
    </row>
    <row r="5233" spans="1:8">
      <c r="A5233" s="22" t="s">
        <v>26479</v>
      </c>
      <c r="B5233" s="22" t="s">
        <v>18664</v>
      </c>
      <c r="C5233" s="22" t="s">
        <v>26480</v>
      </c>
      <c r="D5233" s="22" t="s">
        <v>4406</v>
      </c>
      <c r="E5233" s="22" t="s">
        <v>26481</v>
      </c>
      <c r="F5233" s="22" t="s">
        <v>3697</v>
      </c>
      <c r="H5233" s="22">
        <v>1031</v>
      </c>
    </row>
    <row r="5234" spans="1:8">
      <c r="A5234" s="22" t="s">
        <v>26482</v>
      </c>
      <c r="B5234" s="22" t="s">
        <v>18745</v>
      </c>
      <c r="C5234" s="22" t="s">
        <v>26483</v>
      </c>
      <c r="D5234" s="22" t="s">
        <v>3714</v>
      </c>
      <c r="E5234" s="22" t="s">
        <v>844</v>
      </c>
      <c r="F5234" s="22" t="s">
        <v>3697</v>
      </c>
      <c r="H5234" s="22">
        <v>671</v>
      </c>
    </row>
    <row r="5235" spans="1:8">
      <c r="A5235" s="22" t="s">
        <v>26484</v>
      </c>
      <c r="B5235" s="22" t="s">
        <v>19831</v>
      </c>
      <c r="C5235" s="22" t="s">
        <v>26485</v>
      </c>
      <c r="D5235" s="22" t="s">
        <v>10868</v>
      </c>
      <c r="F5235" s="22" t="s">
        <v>3715</v>
      </c>
      <c r="H5235" s="22" t="s">
        <v>8</v>
      </c>
    </row>
    <row r="5236" spans="1:8">
      <c r="A5236" s="22" t="s">
        <v>26486</v>
      </c>
      <c r="B5236" s="22" t="s">
        <v>23947</v>
      </c>
      <c r="C5236" s="22" t="s">
        <v>26487</v>
      </c>
      <c r="D5236" s="22" t="s">
        <v>4515</v>
      </c>
      <c r="F5236" s="22" t="s">
        <v>3730</v>
      </c>
      <c r="H5236" s="22" t="s">
        <v>8</v>
      </c>
    </row>
    <row r="5237" spans="1:8">
      <c r="A5237" s="22" t="s">
        <v>26488</v>
      </c>
      <c r="B5237" s="22" t="s">
        <v>26489</v>
      </c>
      <c r="C5237" s="22" t="s">
        <v>26490</v>
      </c>
      <c r="D5237" s="22" t="s">
        <v>5444</v>
      </c>
      <c r="F5237" s="22" t="s">
        <v>3715</v>
      </c>
      <c r="H5237" s="22" t="s">
        <v>8</v>
      </c>
    </row>
    <row r="5238" spans="1:8">
      <c r="A5238" s="22" t="s">
        <v>26491</v>
      </c>
      <c r="B5238" s="22" t="s">
        <v>20014</v>
      </c>
      <c r="C5238" s="22" t="s">
        <v>26492</v>
      </c>
      <c r="D5238" s="22" t="s">
        <v>7515</v>
      </c>
      <c r="F5238" s="22" t="s">
        <v>3730</v>
      </c>
      <c r="H5238" s="22" t="s">
        <v>8</v>
      </c>
    </row>
    <row r="5239" spans="1:8">
      <c r="A5239" s="22" t="s">
        <v>26493</v>
      </c>
      <c r="B5239" s="22" t="s">
        <v>26494</v>
      </c>
      <c r="C5239" s="22" t="s">
        <v>26495</v>
      </c>
      <c r="D5239" s="22" t="s">
        <v>4189</v>
      </c>
      <c r="F5239" s="22" t="s">
        <v>3711</v>
      </c>
      <c r="H5239" s="22" t="s">
        <v>8</v>
      </c>
    </row>
    <row r="5240" spans="1:8">
      <c r="A5240" s="22" t="s">
        <v>26496</v>
      </c>
      <c r="B5240" s="22" t="s">
        <v>18764</v>
      </c>
      <c r="C5240" s="22" t="s">
        <v>26497</v>
      </c>
      <c r="D5240" s="22" t="s">
        <v>7525</v>
      </c>
      <c r="F5240" s="22" t="s">
        <v>3715</v>
      </c>
      <c r="H5240" s="22" t="s">
        <v>8</v>
      </c>
    </row>
    <row r="5241" spans="1:8">
      <c r="A5241" s="22" t="s">
        <v>26498</v>
      </c>
      <c r="B5241" s="22" t="s">
        <v>19052</v>
      </c>
      <c r="C5241" s="22" t="s">
        <v>26499</v>
      </c>
      <c r="D5241" s="22" t="s">
        <v>5541</v>
      </c>
      <c r="E5241" s="22" t="s">
        <v>26500</v>
      </c>
      <c r="F5241" s="22" t="s">
        <v>3697</v>
      </c>
      <c r="H5241" s="22">
        <v>2166</v>
      </c>
    </row>
    <row r="5242" spans="1:8">
      <c r="A5242" s="22" t="s">
        <v>26501</v>
      </c>
      <c r="B5242" s="22" t="s">
        <v>18618</v>
      </c>
      <c r="C5242" s="22" t="s">
        <v>26502</v>
      </c>
      <c r="D5242" s="22" t="s">
        <v>4262</v>
      </c>
      <c r="F5242" s="22" t="s">
        <v>3697</v>
      </c>
      <c r="H5242" s="22" t="s">
        <v>8</v>
      </c>
    </row>
    <row r="5243" spans="1:8">
      <c r="A5243" s="22" t="s">
        <v>26503</v>
      </c>
      <c r="B5243" s="22" t="s">
        <v>19798</v>
      </c>
      <c r="C5243" s="22" t="s">
        <v>26504</v>
      </c>
      <c r="D5243" s="22" t="s">
        <v>3800</v>
      </c>
      <c r="E5243" s="22" t="s">
        <v>26505</v>
      </c>
      <c r="F5243" s="22" t="s">
        <v>3697</v>
      </c>
      <c r="G5243" s="22">
        <v>1</v>
      </c>
      <c r="H5243" s="22">
        <v>2509</v>
      </c>
    </row>
    <row r="5244" spans="1:8">
      <c r="A5244" s="22" t="s">
        <v>15419</v>
      </c>
      <c r="B5244" s="22" t="s">
        <v>21401</v>
      </c>
      <c r="C5244" s="22" t="s">
        <v>15420</v>
      </c>
      <c r="D5244" s="22" t="s">
        <v>3800</v>
      </c>
      <c r="F5244" s="22" t="s">
        <v>3715</v>
      </c>
      <c r="H5244" s="22" t="s">
        <v>8</v>
      </c>
    </row>
    <row r="5245" spans="1:8">
      <c r="A5245" s="22" t="s">
        <v>26506</v>
      </c>
      <c r="B5245" s="22" t="s">
        <v>26507</v>
      </c>
      <c r="C5245" s="22" t="s">
        <v>26508</v>
      </c>
      <c r="D5245" s="22" t="s">
        <v>4508</v>
      </c>
      <c r="F5245" s="22" t="s">
        <v>3711</v>
      </c>
      <c r="H5245" s="22" t="s">
        <v>8</v>
      </c>
    </row>
    <row r="5246" spans="1:8">
      <c r="A5246" s="22" t="s">
        <v>26509</v>
      </c>
      <c r="B5246" s="22" t="s">
        <v>18778</v>
      </c>
      <c r="C5246" s="22" t="s">
        <v>26510</v>
      </c>
      <c r="D5246" s="22" t="s">
        <v>4151</v>
      </c>
      <c r="E5246" s="22" t="s">
        <v>26511</v>
      </c>
      <c r="F5246" s="22" t="s">
        <v>3697</v>
      </c>
      <c r="H5246" s="22">
        <v>899</v>
      </c>
    </row>
    <row r="5247" spans="1:8">
      <c r="A5247" s="22" t="s">
        <v>26512</v>
      </c>
      <c r="B5247" s="22" t="s">
        <v>19193</v>
      </c>
      <c r="C5247" s="22" t="s">
        <v>26513</v>
      </c>
      <c r="D5247" s="22" t="s">
        <v>26514</v>
      </c>
      <c r="E5247" s="22" t="s">
        <v>26515</v>
      </c>
      <c r="F5247" s="22" t="s">
        <v>3697</v>
      </c>
      <c r="H5247" s="22">
        <v>1157</v>
      </c>
    </row>
    <row r="5248" spans="1:8">
      <c r="A5248" s="22" t="s">
        <v>26516</v>
      </c>
      <c r="B5248" s="22" t="s">
        <v>21139</v>
      </c>
      <c r="C5248" s="22" t="s">
        <v>26517</v>
      </c>
      <c r="D5248" s="22" t="s">
        <v>11082</v>
      </c>
      <c r="E5248" s="22" t="s">
        <v>26518</v>
      </c>
      <c r="F5248" s="22" t="s">
        <v>3697</v>
      </c>
      <c r="H5248" s="22">
        <v>1079</v>
      </c>
    </row>
    <row r="5249" spans="1:8">
      <c r="A5249" s="22" t="s">
        <v>26519</v>
      </c>
      <c r="B5249" s="22" t="s">
        <v>18947</v>
      </c>
      <c r="C5249" s="22" t="s">
        <v>26520</v>
      </c>
      <c r="D5249" s="22" t="s">
        <v>3881</v>
      </c>
      <c r="E5249" s="22" t="s">
        <v>2806</v>
      </c>
      <c r="F5249" s="22" t="s">
        <v>3697</v>
      </c>
      <c r="H5249" s="22">
        <v>1878</v>
      </c>
    </row>
    <row r="5250" spans="1:8">
      <c r="A5250" s="22" t="s">
        <v>26521</v>
      </c>
      <c r="B5250" s="22" t="s">
        <v>19326</v>
      </c>
      <c r="C5250" s="22" t="s">
        <v>26522</v>
      </c>
      <c r="D5250" s="22" t="s">
        <v>4223</v>
      </c>
      <c r="E5250" s="22" t="s">
        <v>26523</v>
      </c>
      <c r="F5250" s="22" t="s">
        <v>3697</v>
      </c>
      <c r="H5250" s="22">
        <v>95</v>
      </c>
    </row>
    <row r="5251" spans="1:8">
      <c r="A5251" s="22" t="s">
        <v>26524</v>
      </c>
      <c r="B5251" s="22" t="s">
        <v>19436</v>
      </c>
      <c r="C5251" s="22" t="s">
        <v>26525</v>
      </c>
      <c r="D5251" s="22" t="s">
        <v>14393</v>
      </c>
      <c r="E5251" s="22" t="s">
        <v>26526</v>
      </c>
      <c r="F5251" s="22" t="s">
        <v>3697</v>
      </c>
      <c r="H5251" s="22">
        <v>1368</v>
      </c>
    </row>
    <row r="5252" spans="1:8">
      <c r="A5252" s="22" t="s">
        <v>26527</v>
      </c>
      <c r="B5252" s="22" t="s">
        <v>19367</v>
      </c>
      <c r="C5252" s="22" t="s">
        <v>26528</v>
      </c>
      <c r="D5252" s="22" t="s">
        <v>3722</v>
      </c>
      <c r="E5252" s="22" t="s">
        <v>26529</v>
      </c>
      <c r="F5252" s="22" t="s">
        <v>3697</v>
      </c>
      <c r="H5252" s="22">
        <v>307</v>
      </c>
    </row>
    <row r="5253" spans="1:8">
      <c r="A5253" s="22" t="s">
        <v>26530</v>
      </c>
      <c r="B5253" s="22" t="s">
        <v>18648</v>
      </c>
      <c r="C5253" s="22" t="s">
        <v>26531</v>
      </c>
      <c r="D5253" s="22" t="s">
        <v>4719</v>
      </c>
      <c r="E5253" s="22" t="s">
        <v>26532</v>
      </c>
      <c r="F5253" s="22" t="s">
        <v>3697</v>
      </c>
      <c r="H5253" s="22">
        <v>464</v>
      </c>
    </row>
    <row r="5254" spans="1:8">
      <c r="A5254" s="22" t="s">
        <v>26533</v>
      </c>
      <c r="B5254" s="22" t="s">
        <v>19476</v>
      </c>
      <c r="C5254" s="22" t="s">
        <v>26534</v>
      </c>
      <c r="D5254" s="22" t="s">
        <v>4206</v>
      </c>
      <c r="E5254" s="22" t="s">
        <v>26535</v>
      </c>
      <c r="F5254" s="22" t="s">
        <v>3697</v>
      </c>
      <c r="H5254" s="22">
        <v>1580</v>
      </c>
    </row>
    <row r="5255" spans="1:8">
      <c r="A5255" s="22" t="s">
        <v>26536</v>
      </c>
      <c r="B5255" s="22" t="s">
        <v>21546</v>
      </c>
      <c r="C5255" s="22" t="s">
        <v>26537</v>
      </c>
      <c r="D5255" s="22" t="s">
        <v>4176</v>
      </c>
      <c r="F5255" s="22" t="s">
        <v>3707</v>
      </c>
      <c r="H5255" s="22" t="s">
        <v>8</v>
      </c>
    </row>
    <row r="5256" spans="1:8">
      <c r="A5256" s="22" t="s">
        <v>26538</v>
      </c>
      <c r="B5256" s="22" t="s">
        <v>21337</v>
      </c>
      <c r="C5256" s="22" t="s">
        <v>26539</v>
      </c>
      <c r="D5256" s="22" t="s">
        <v>4275</v>
      </c>
      <c r="F5256" s="22" t="s">
        <v>3715</v>
      </c>
      <c r="H5256" s="22" t="s">
        <v>8</v>
      </c>
    </row>
    <row r="5257" spans="1:8">
      <c r="A5257" s="22" t="s">
        <v>26540</v>
      </c>
      <c r="B5257" s="22" t="s">
        <v>26541</v>
      </c>
      <c r="C5257" s="22" t="s">
        <v>26542</v>
      </c>
      <c r="D5257" s="22" t="s">
        <v>4353</v>
      </c>
      <c r="F5257" s="22" t="s">
        <v>3715</v>
      </c>
      <c r="H5257" s="22" t="s">
        <v>8</v>
      </c>
    </row>
    <row r="5258" spans="1:8">
      <c r="A5258" s="22" t="s">
        <v>15421</v>
      </c>
      <c r="B5258" s="22" t="s">
        <v>20572</v>
      </c>
      <c r="C5258" s="22" t="s">
        <v>15422</v>
      </c>
      <c r="D5258" s="22" t="s">
        <v>4847</v>
      </c>
      <c r="E5258" s="22" t="s">
        <v>15423</v>
      </c>
      <c r="F5258" s="22" t="s">
        <v>3697</v>
      </c>
      <c r="H5258" s="22">
        <v>2102</v>
      </c>
    </row>
    <row r="5259" spans="1:8">
      <c r="A5259" s="22" t="s">
        <v>15424</v>
      </c>
      <c r="B5259" s="22" t="s">
        <v>21402</v>
      </c>
      <c r="C5259" s="22" t="s">
        <v>15425</v>
      </c>
      <c r="D5259" s="22" t="s">
        <v>7777</v>
      </c>
      <c r="F5259" s="22" t="s">
        <v>3730</v>
      </c>
      <c r="H5259" s="22" t="s">
        <v>8</v>
      </c>
    </row>
    <row r="5260" spans="1:8">
      <c r="A5260" s="22" t="s">
        <v>26543</v>
      </c>
      <c r="B5260" s="22" t="s">
        <v>20362</v>
      </c>
      <c r="C5260" s="22" t="s">
        <v>26544</v>
      </c>
      <c r="D5260" s="22" t="s">
        <v>7590</v>
      </c>
      <c r="E5260" s="22" t="s">
        <v>26545</v>
      </c>
      <c r="F5260" s="22" t="s">
        <v>3711</v>
      </c>
      <c r="H5260" s="22" t="s">
        <v>8</v>
      </c>
    </row>
    <row r="5261" spans="1:8">
      <c r="A5261" s="22" t="s">
        <v>26546</v>
      </c>
      <c r="B5261" s="22" t="s">
        <v>26547</v>
      </c>
      <c r="C5261" s="22" t="s">
        <v>26548</v>
      </c>
      <c r="D5261" s="22" t="s">
        <v>26549</v>
      </c>
      <c r="F5261" s="22" t="s">
        <v>3711</v>
      </c>
      <c r="H5261" s="22" t="s">
        <v>8</v>
      </c>
    </row>
    <row r="5262" spans="1:8">
      <c r="A5262" s="22" t="s">
        <v>15426</v>
      </c>
      <c r="B5262" s="22" t="s">
        <v>18668</v>
      </c>
      <c r="C5262" s="22" t="s">
        <v>15427</v>
      </c>
      <c r="D5262" s="22" t="s">
        <v>5717</v>
      </c>
      <c r="F5262" s="22" t="s">
        <v>3715</v>
      </c>
      <c r="H5262" s="22" t="s">
        <v>8</v>
      </c>
    </row>
    <row r="5263" spans="1:8">
      <c r="A5263" s="22" t="s">
        <v>15428</v>
      </c>
      <c r="B5263" s="22" t="s">
        <v>19023</v>
      </c>
      <c r="C5263" s="22" t="s">
        <v>15429</v>
      </c>
      <c r="D5263" s="22" t="s">
        <v>4246</v>
      </c>
      <c r="E5263" s="22" t="s">
        <v>15430</v>
      </c>
      <c r="F5263" s="22" t="s">
        <v>3697</v>
      </c>
      <c r="G5263" s="22">
        <v>1</v>
      </c>
      <c r="H5263" s="22">
        <v>516</v>
      </c>
    </row>
    <row r="5264" spans="1:8">
      <c r="A5264" s="22" t="s">
        <v>15431</v>
      </c>
      <c r="B5264" s="22" t="s">
        <v>21403</v>
      </c>
      <c r="C5264" s="22" t="s">
        <v>15432</v>
      </c>
      <c r="D5264" s="22" t="s">
        <v>4285</v>
      </c>
      <c r="F5264" s="22" t="s">
        <v>3730</v>
      </c>
      <c r="H5264" s="22" t="s">
        <v>8</v>
      </c>
    </row>
    <row r="5265" spans="1:8">
      <c r="A5265" s="22" t="s">
        <v>15433</v>
      </c>
      <c r="B5265" s="22" t="s">
        <v>21404</v>
      </c>
      <c r="C5265" s="22" t="s">
        <v>15434</v>
      </c>
      <c r="D5265" s="22" t="s">
        <v>5232</v>
      </c>
      <c r="F5265" s="22" t="s">
        <v>3730</v>
      </c>
      <c r="H5265" s="22" t="s">
        <v>8</v>
      </c>
    </row>
    <row r="5266" spans="1:8">
      <c r="A5266" s="22" t="s">
        <v>15435</v>
      </c>
      <c r="B5266" s="22" t="s">
        <v>19782</v>
      </c>
      <c r="C5266" s="22" t="s">
        <v>15436</v>
      </c>
      <c r="D5266" s="22" t="s">
        <v>7239</v>
      </c>
      <c r="E5266" s="22" t="s">
        <v>15437</v>
      </c>
      <c r="F5266" s="22" t="s">
        <v>3697</v>
      </c>
      <c r="H5266" s="22">
        <v>1631</v>
      </c>
    </row>
    <row r="5267" spans="1:8">
      <c r="A5267" s="22" t="s">
        <v>15438</v>
      </c>
      <c r="B5267" s="22" t="s">
        <v>19842</v>
      </c>
      <c r="C5267" s="22" t="s">
        <v>15439</v>
      </c>
      <c r="D5267" s="22" t="s">
        <v>4816</v>
      </c>
      <c r="F5267" s="22" t="s">
        <v>3715</v>
      </c>
      <c r="H5267" s="22" t="s">
        <v>8</v>
      </c>
    </row>
    <row r="5268" spans="1:8">
      <c r="A5268" s="22" t="s">
        <v>15440</v>
      </c>
      <c r="B5268" s="22" t="s">
        <v>20140</v>
      </c>
      <c r="C5268" s="22" t="s">
        <v>15441</v>
      </c>
      <c r="D5268" s="22" t="s">
        <v>3800</v>
      </c>
      <c r="E5268" s="22" t="s">
        <v>15442</v>
      </c>
      <c r="F5268" s="22" t="s">
        <v>3697</v>
      </c>
      <c r="H5268" s="22">
        <v>2479</v>
      </c>
    </row>
    <row r="5269" spans="1:8">
      <c r="A5269" s="22" t="s">
        <v>15443</v>
      </c>
      <c r="B5269" s="22" t="s">
        <v>21405</v>
      </c>
      <c r="C5269" s="22" t="s">
        <v>15444</v>
      </c>
      <c r="D5269" s="22" t="s">
        <v>3922</v>
      </c>
      <c r="F5269" s="22" t="s">
        <v>3730</v>
      </c>
      <c r="H5269" s="22" t="s">
        <v>8</v>
      </c>
    </row>
    <row r="5270" spans="1:8">
      <c r="A5270" s="22" t="s">
        <v>15445</v>
      </c>
      <c r="B5270" s="22" t="s">
        <v>19787</v>
      </c>
      <c r="C5270" s="22" t="s">
        <v>15446</v>
      </c>
      <c r="D5270" s="22" t="s">
        <v>15447</v>
      </c>
      <c r="F5270" s="22" t="s">
        <v>3715</v>
      </c>
      <c r="H5270" s="22">
        <v>796</v>
      </c>
    </row>
    <row r="5271" spans="1:8">
      <c r="A5271" s="22" t="s">
        <v>15448</v>
      </c>
      <c r="B5271" s="22" t="s">
        <v>19147</v>
      </c>
      <c r="C5271" s="22" t="s">
        <v>15449</v>
      </c>
      <c r="D5271" s="22" t="s">
        <v>4113</v>
      </c>
      <c r="E5271" s="22" t="s">
        <v>15450</v>
      </c>
      <c r="F5271" s="22" t="s">
        <v>3697</v>
      </c>
      <c r="H5271" s="22">
        <v>132</v>
      </c>
    </row>
    <row r="5272" spans="1:8">
      <c r="A5272" s="22" t="s">
        <v>15451</v>
      </c>
      <c r="B5272" s="22" t="s">
        <v>19831</v>
      </c>
      <c r="C5272" s="22" t="s">
        <v>15452</v>
      </c>
      <c r="D5272" s="22" t="s">
        <v>4151</v>
      </c>
      <c r="F5272" s="22" t="s">
        <v>3715</v>
      </c>
      <c r="H5272" s="22" t="s">
        <v>8</v>
      </c>
    </row>
    <row r="5273" spans="1:8">
      <c r="A5273" s="22" t="s">
        <v>15453</v>
      </c>
      <c r="B5273" s="22" t="s">
        <v>21406</v>
      </c>
      <c r="C5273" s="22" t="s">
        <v>15454</v>
      </c>
      <c r="D5273" s="22" t="s">
        <v>4799</v>
      </c>
      <c r="E5273" s="22" t="s">
        <v>15455</v>
      </c>
      <c r="F5273" s="22" t="s">
        <v>3697</v>
      </c>
      <c r="H5273" s="22">
        <v>553</v>
      </c>
    </row>
    <row r="5274" spans="1:8">
      <c r="A5274" s="22" t="s">
        <v>15456</v>
      </c>
      <c r="B5274" s="22" t="s">
        <v>21407</v>
      </c>
      <c r="C5274" s="22" t="s">
        <v>15457</v>
      </c>
      <c r="D5274" s="22" t="s">
        <v>5444</v>
      </c>
      <c r="E5274" s="22" t="s">
        <v>15458</v>
      </c>
      <c r="F5274" s="22" t="s">
        <v>3697</v>
      </c>
      <c r="G5274" s="22">
        <v>1</v>
      </c>
      <c r="H5274" s="22" t="s">
        <v>8</v>
      </c>
    </row>
    <row r="5275" spans="1:8">
      <c r="A5275" s="22" t="s">
        <v>15459</v>
      </c>
      <c r="B5275" s="22" t="s">
        <v>21408</v>
      </c>
      <c r="C5275" s="22" t="s">
        <v>15460</v>
      </c>
      <c r="D5275" s="22" t="s">
        <v>5172</v>
      </c>
      <c r="E5275" s="22" t="s">
        <v>15461</v>
      </c>
      <c r="F5275" s="22" t="s">
        <v>3697</v>
      </c>
      <c r="H5275" s="22">
        <v>2046</v>
      </c>
    </row>
    <row r="5276" spans="1:8">
      <c r="A5276" s="22" t="s">
        <v>15462</v>
      </c>
      <c r="B5276" s="22" t="s">
        <v>21409</v>
      </c>
      <c r="C5276" s="22" t="s">
        <v>15463</v>
      </c>
      <c r="D5276" s="22" t="s">
        <v>3831</v>
      </c>
      <c r="E5276" s="22" t="s">
        <v>15464</v>
      </c>
      <c r="F5276" s="22" t="s">
        <v>3697</v>
      </c>
      <c r="G5276" s="22">
        <v>1</v>
      </c>
      <c r="H5276" s="22" t="s">
        <v>8</v>
      </c>
    </row>
    <row r="5277" spans="1:8">
      <c r="A5277" s="22" t="s">
        <v>15465</v>
      </c>
      <c r="B5277" s="22" t="s">
        <v>21410</v>
      </c>
      <c r="C5277" s="22" t="s">
        <v>15466</v>
      </c>
      <c r="D5277" s="22" t="s">
        <v>4738</v>
      </c>
      <c r="E5277" s="22" t="s">
        <v>15467</v>
      </c>
      <c r="F5277" s="22" t="s">
        <v>3697</v>
      </c>
      <c r="H5277" s="22">
        <v>1460</v>
      </c>
    </row>
    <row r="5278" spans="1:8">
      <c r="A5278" s="22" t="s">
        <v>15468</v>
      </c>
      <c r="B5278" s="22" t="s">
        <v>21411</v>
      </c>
      <c r="C5278" s="22" t="s">
        <v>15469</v>
      </c>
      <c r="D5278" s="22" t="s">
        <v>15470</v>
      </c>
      <c r="F5278" s="22" t="s">
        <v>3711</v>
      </c>
      <c r="H5278" s="22" t="s">
        <v>8</v>
      </c>
    </row>
    <row r="5279" spans="1:8">
      <c r="A5279" s="22" t="s">
        <v>15471</v>
      </c>
      <c r="B5279" s="22" t="s">
        <v>19268</v>
      </c>
      <c r="C5279" s="22" t="s">
        <v>15472</v>
      </c>
      <c r="D5279" s="22" t="s">
        <v>4515</v>
      </c>
      <c r="E5279" s="22" t="s">
        <v>15473</v>
      </c>
      <c r="F5279" s="22" t="s">
        <v>3697</v>
      </c>
      <c r="H5279" s="22">
        <v>193</v>
      </c>
    </row>
    <row r="5280" spans="1:8">
      <c r="A5280" s="22" t="s">
        <v>15474</v>
      </c>
      <c r="B5280" s="22" t="s">
        <v>21412</v>
      </c>
      <c r="C5280" s="22" t="s">
        <v>15475</v>
      </c>
      <c r="D5280" s="22" t="s">
        <v>4206</v>
      </c>
      <c r="F5280" s="22" t="s">
        <v>3730</v>
      </c>
      <c r="H5280" s="22" t="s">
        <v>8</v>
      </c>
    </row>
    <row r="5281" spans="1:8">
      <c r="A5281" s="22" t="s">
        <v>15476</v>
      </c>
      <c r="B5281" s="22" t="s">
        <v>19463</v>
      </c>
      <c r="C5281" s="22" t="s">
        <v>15477</v>
      </c>
      <c r="D5281" s="22" t="s">
        <v>3915</v>
      </c>
      <c r="F5281" s="22" t="s">
        <v>3707</v>
      </c>
      <c r="H5281" s="22" t="s">
        <v>8</v>
      </c>
    </row>
    <row r="5282" spans="1:8">
      <c r="A5282" s="22" t="s">
        <v>15478</v>
      </c>
      <c r="B5282" s="22" t="s">
        <v>20682</v>
      </c>
      <c r="C5282" s="22" t="s">
        <v>15479</v>
      </c>
      <c r="D5282" s="22" t="s">
        <v>15480</v>
      </c>
      <c r="F5282" s="22" t="s">
        <v>3711</v>
      </c>
      <c r="H5282" s="22" t="s">
        <v>8</v>
      </c>
    </row>
    <row r="5283" spans="1:8">
      <c r="A5283" s="22" t="s">
        <v>15481</v>
      </c>
      <c r="B5283" s="22" t="s">
        <v>18939</v>
      </c>
      <c r="C5283" s="22" t="s">
        <v>15482</v>
      </c>
      <c r="D5283" s="22" t="s">
        <v>15371</v>
      </c>
      <c r="E5283" s="22" t="s">
        <v>15483</v>
      </c>
      <c r="F5283" s="22" t="s">
        <v>3697</v>
      </c>
      <c r="H5283" s="22">
        <v>1706</v>
      </c>
    </row>
    <row r="5284" spans="1:8">
      <c r="A5284" s="22" t="s">
        <v>15484</v>
      </c>
      <c r="B5284" s="22" t="s">
        <v>21413</v>
      </c>
      <c r="C5284" s="22" t="s">
        <v>15485</v>
      </c>
      <c r="D5284" s="22" t="s">
        <v>15486</v>
      </c>
      <c r="F5284" s="22" t="s">
        <v>3711</v>
      </c>
      <c r="H5284" s="22" t="s">
        <v>8</v>
      </c>
    </row>
    <row r="5285" spans="1:8">
      <c r="A5285" s="22" t="s">
        <v>15487</v>
      </c>
      <c r="B5285" s="22" t="s">
        <v>21414</v>
      </c>
      <c r="C5285" s="22" t="s">
        <v>15488</v>
      </c>
      <c r="D5285" s="22" t="s">
        <v>4349</v>
      </c>
      <c r="F5285" s="22" t="s">
        <v>3730</v>
      </c>
      <c r="H5285" s="22" t="s">
        <v>8</v>
      </c>
    </row>
    <row r="5286" spans="1:8">
      <c r="A5286" s="22" t="s">
        <v>15489</v>
      </c>
      <c r="B5286" s="22" t="s">
        <v>19463</v>
      </c>
      <c r="C5286" s="22" t="s">
        <v>15490</v>
      </c>
      <c r="D5286" s="22" t="s">
        <v>9680</v>
      </c>
      <c r="E5286" s="22" t="s">
        <v>15491</v>
      </c>
      <c r="F5286" s="22" t="s">
        <v>3697</v>
      </c>
      <c r="H5286" s="22">
        <v>1413</v>
      </c>
    </row>
    <row r="5287" spans="1:8">
      <c r="A5287" s="22" t="s">
        <v>15492</v>
      </c>
      <c r="B5287" s="22" t="s">
        <v>19023</v>
      </c>
      <c r="C5287" s="22" t="s">
        <v>15493</v>
      </c>
      <c r="D5287" s="22" t="s">
        <v>3909</v>
      </c>
      <c r="E5287" s="22" t="s">
        <v>15494</v>
      </c>
      <c r="F5287" s="22" t="s">
        <v>3697</v>
      </c>
      <c r="G5287" s="22">
        <v>1</v>
      </c>
      <c r="H5287" s="22">
        <v>1301</v>
      </c>
    </row>
    <row r="5288" spans="1:8">
      <c r="A5288" s="22" t="s">
        <v>15495</v>
      </c>
      <c r="B5288" s="22" t="s">
        <v>21415</v>
      </c>
      <c r="C5288" s="22" t="s">
        <v>15496</v>
      </c>
      <c r="D5288" s="22" t="s">
        <v>6276</v>
      </c>
      <c r="F5288" s="22" t="s">
        <v>3711</v>
      </c>
      <c r="H5288" s="22" t="s">
        <v>8</v>
      </c>
    </row>
    <row r="5289" spans="1:8">
      <c r="A5289" s="22" t="s">
        <v>15497</v>
      </c>
      <c r="B5289" s="22" t="s">
        <v>21416</v>
      </c>
      <c r="C5289" s="22" t="s">
        <v>15498</v>
      </c>
      <c r="D5289" s="22" t="s">
        <v>3821</v>
      </c>
      <c r="E5289" s="22" t="s">
        <v>15499</v>
      </c>
      <c r="F5289" s="22" t="s">
        <v>3697</v>
      </c>
      <c r="G5289" s="22">
        <v>1</v>
      </c>
      <c r="H5289" s="22">
        <v>475</v>
      </c>
    </row>
    <row r="5290" spans="1:8">
      <c r="A5290" s="22" t="s">
        <v>15500</v>
      </c>
      <c r="B5290" s="22" t="s">
        <v>21417</v>
      </c>
      <c r="C5290" s="22" t="s">
        <v>15501</v>
      </c>
      <c r="D5290" s="22" t="s">
        <v>15502</v>
      </c>
      <c r="E5290" s="22" t="s">
        <v>15503</v>
      </c>
      <c r="F5290" s="22" t="s">
        <v>3697</v>
      </c>
      <c r="H5290" s="22" t="s">
        <v>8</v>
      </c>
    </row>
    <row r="5291" spans="1:8">
      <c r="A5291" s="22" t="s">
        <v>15504</v>
      </c>
      <c r="B5291" s="22" t="s">
        <v>20943</v>
      </c>
      <c r="C5291" s="22" t="s">
        <v>15505</v>
      </c>
      <c r="D5291" s="22" t="s">
        <v>5336</v>
      </c>
      <c r="E5291" s="22" t="s">
        <v>15506</v>
      </c>
      <c r="F5291" s="22" t="s">
        <v>3697</v>
      </c>
      <c r="H5291" s="22" t="s">
        <v>8</v>
      </c>
    </row>
    <row r="5292" spans="1:8">
      <c r="A5292" s="22" t="s">
        <v>15507</v>
      </c>
      <c r="B5292" s="22" t="s">
        <v>21418</v>
      </c>
      <c r="C5292" s="22" t="s">
        <v>15508</v>
      </c>
      <c r="D5292" s="22" t="s">
        <v>5376</v>
      </c>
      <c r="F5292" s="22" t="s">
        <v>3943</v>
      </c>
      <c r="H5292" s="22" t="s">
        <v>8</v>
      </c>
    </row>
    <row r="5293" spans="1:8">
      <c r="A5293" s="22" t="s">
        <v>15509</v>
      </c>
      <c r="B5293" s="22" t="s">
        <v>21419</v>
      </c>
      <c r="C5293" s="22" t="s">
        <v>15510</v>
      </c>
      <c r="D5293" s="22" t="s">
        <v>4262</v>
      </c>
      <c r="F5293" s="22" t="s">
        <v>3697</v>
      </c>
      <c r="H5293" s="22" t="s">
        <v>8</v>
      </c>
    </row>
    <row r="5294" spans="1:8">
      <c r="A5294" s="22" t="s">
        <v>15511</v>
      </c>
      <c r="B5294" s="22" t="s">
        <v>19176</v>
      </c>
      <c r="C5294" s="22" t="s">
        <v>15512</v>
      </c>
      <c r="D5294" s="22" t="s">
        <v>6962</v>
      </c>
      <c r="F5294" s="22" t="s">
        <v>3715</v>
      </c>
      <c r="H5294" s="22" t="s">
        <v>8</v>
      </c>
    </row>
    <row r="5295" spans="1:8">
      <c r="A5295" s="22" t="s">
        <v>15513</v>
      </c>
      <c r="B5295" s="22" t="s">
        <v>20234</v>
      </c>
      <c r="C5295" s="22" t="s">
        <v>15514</v>
      </c>
      <c r="D5295" s="22" t="s">
        <v>3935</v>
      </c>
      <c r="E5295" s="22" t="s">
        <v>15515</v>
      </c>
      <c r="F5295" s="22" t="s">
        <v>3697</v>
      </c>
      <c r="H5295" s="22">
        <v>2220</v>
      </c>
    </row>
    <row r="5296" spans="1:8">
      <c r="A5296" s="22" t="s">
        <v>15516</v>
      </c>
      <c r="B5296" s="22" t="s">
        <v>19652</v>
      </c>
      <c r="C5296" s="22" t="s">
        <v>15517</v>
      </c>
      <c r="D5296" s="22" t="s">
        <v>4216</v>
      </c>
      <c r="E5296" s="22" t="s">
        <v>15518</v>
      </c>
      <c r="F5296" s="22" t="s">
        <v>3697</v>
      </c>
      <c r="H5296" s="22">
        <v>638</v>
      </c>
    </row>
    <row r="5297" spans="1:8">
      <c r="A5297" s="22" t="s">
        <v>15519</v>
      </c>
      <c r="B5297" s="22" t="s">
        <v>21420</v>
      </c>
      <c r="C5297" s="22" t="s">
        <v>15520</v>
      </c>
      <c r="D5297" s="22" t="s">
        <v>15521</v>
      </c>
      <c r="E5297" s="22" t="s">
        <v>15522</v>
      </c>
      <c r="F5297" s="22" t="s">
        <v>3711</v>
      </c>
      <c r="H5297" s="22" t="s">
        <v>8</v>
      </c>
    </row>
    <row r="5298" spans="1:8">
      <c r="A5298" s="22" t="s">
        <v>15523</v>
      </c>
      <c r="B5298" s="22" t="s">
        <v>18600</v>
      </c>
      <c r="C5298" s="22" t="s">
        <v>15524</v>
      </c>
      <c r="D5298" s="22" t="s">
        <v>15525</v>
      </c>
      <c r="E5298" s="22" t="s">
        <v>15526</v>
      </c>
      <c r="F5298" s="22" t="s">
        <v>3697</v>
      </c>
      <c r="H5298" s="22" t="s">
        <v>8</v>
      </c>
    </row>
    <row r="5299" spans="1:8">
      <c r="A5299" s="22" t="s">
        <v>15527</v>
      </c>
      <c r="B5299" s="22" t="s">
        <v>21421</v>
      </c>
      <c r="C5299" s="22" t="s">
        <v>15528</v>
      </c>
      <c r="D5299" s="22" t="s">
        <v>7546</v>
      </c>
      <c r="F5299" s="22" t="s">
        <v>3715</v>
      </c>
      <c r="H5299" s="22" t="s">
        <v>8</v>
      </c>
    </row>
    <row r="5300" spans="1:8">
      <c r="A5300" s="22" t="s">
        <v>15529</v>
      </c>
      <c r="B5300" s="22" t="s">
        <v>21422</v>
      </c>
      <c r="C5300" s="22" t="s">
        <v>15530</v>
      </c>
      <c r="D5300" s="22" t="s">
        <v>6713</v>
      </c>
      <c r="F5300" s="22" t="s">
        <v>3730</v>
      </c>
      <c r="H5300" s="22" t="s">
        <v>8</v>
      </c>
    </row>
    <row r="5301" spans="1:8">
      <c r="A5301" s="22" t="s">
        <v>15531</v>
      </c>
      <c r="B5301" s="22" t="s">
        <v>20367</v>
      </c>
      <c r="C5301" s="22" t="s">
        <v>15532</v>
      </c>
      <c r="D5301" s="22" t="s">
        <v>4007</v>
      </c>
      <c r="F5301" s="22" t="s">
        <v>3705</v>
      </c>
      <c r="H5301" s="22" t="s">
        <v>8</v>
      </c>
    </row>
    <row r="5302" spans="1:8">
      <c r="A5302" s="22" t="s">
        <v>15533</v>
      </c>
      <c r="B5302" s="22" t="s">
        <v>19241</v>
      </c>
      <c r="C5302" s="22" t="s">
        <v>15534</v>
      </c>
      <c r="D5302" s="22" t="s">
        <v>4508</v>
      </c>
      <c r="F5302" s="22" t="s">
        <v>3715</v>
      </c>
      <c r="H5302" s="22" t="s">
        <v>8</v>
      </c>
    </row>
    <row r="5303" spans="1:8">
      <c r="A5303" s="22" t="s">
        <v>15535</v>
      </c>
      <c r="B5303" s="22" t="s">
        <v>21423</v>
      </c>
      <c r="C5303" s="22" t="s">
        <v>15536</v>
      </c>
      <c r="D5303" s="22" t="s">
        <v>3800</v>
      </c>
      <c r="E5303" s="22" t="s">
        <v>15537</v>
      </c>
      <c r="F5303" s="22" t="s">
        <v>3697</v>
      </c>
      <c r="H5303" s="22">
        <v>2434</v>
      </c>
    </row>
    <row r="5304" spans="1:8">
      <c r="A5304" s="22" t="s">
        <v>15538</v>
      </c>
      <c r="B5304" s="22" t="s">
        <v>21231</v>
      </c>
      <c r="C5304" s="22" t="s">
        <v>15539</v>
      </c>
      <c r="D5304" s="22" t="s">
        <v>3706</v>
      </c>
      <c r="E5304" s="22" t="s">
        <v>15540</v>
      </c>
      <c r="F5304" s="22" t="s">
        <v>3697</v>
      </c>
      <c r="G5304" s="22">
        <v>2</v>
      </c>
      <c r="H5304" s="22">
        <v>569</v>
      </c>
    </row>
    <row r="5305" spans="1:8">
      <c r="A5305" s="22" t="s">
        <v>15541</v>
      </c>
      <c r="B5305" s="22" t="s">
        <v>21424</v>
      </c>
      <c r="C5305" s="22" t="s">
        <v>15542</v>
      </c>
      <c r="D5305" s="22" t="s">
        <v>4117</v>
      </c>
      <c r="E5305" s="22" t="s">
        <v>15543</v>
      </c>
      <c r="F5305" s="22" t="s">
        <v>3697</v>
      </c>
      <c r="H5305" s="22">
        <v>1781</v>
      </c>
    </row>
    <row r="5306" spans="1:8">
      <c r="A5306" s="22" t="s">
        <v>15544</v>
      </c>
      <c r="B5306" s="22" t="s">
        <v>20114</v>
      </c>
      <c r="C5306" s="22" t="s">
        <v>15545</v>
      </c>
      <c r="D5306" s="22" t="s">
        <v>3789</v>
      </c>
      <c r="F5306" s="22" t="s">
        <v>3715</v>
      </c>
      <c r="H5306" s="22" t="s">
        <v>8</v>
      </c>
    </row>
    <row r="5307" spans="1:8">
      <c r="A5307" s="22" t="s">
        <v>15546</v>
      </c>
      <c r="B5307" s="22" t="s">
        <v>21425</v>
      </c>
      <c r="C5307" s="22" t="s">
        <v>15547</v>
      </c>
      <c r="D5307" s="22" t="s">
        <v>5410</v>
      </c>
      <c r="F5307" s="22" t="s">
        <v>3711</v>
      </c>
      <c r="H5307" s="22" t="s">
        <v>8</v>
      </c>
    </row>
    <row r="5308" spans="1:8">
      <c r="A5308" s="22" t="s">
        <v>15548</v>
      </c>
      <c r="B5308" s="22" t="s">
        <v>21426</v>
      </c>
      <c r="C5308" s="22" t="s">
        <v>15549</v>
      </c>
      <c r="D5308" s="22" t="s">
        <v>4647</v>
      </c>
      <c r="F5308" s="22" t="s">
        <v>3715</v>
      </c>
      <c r="H5308" s="22" t="s">
        <v>8</v>
      </c>
    </row>
    <row r="5309" spans="1:8">
      <c r="A5309" s="22" t="s">
        <v>15550</v>
      </c>
      <c r="B5309" s="22" t="s">
        <v>18871</v>
      </c>
      <c r="C5309" s="22" t="s">
        <v>15551</v>
      </c>
      <c r="D5309" s="22" t="s">
        <v>4189</v>
      </c>
      <c r="E5309" s="22" t="s">
        <v>15552</v>
      </c>
      <c r="F5309" s="22" t="s">
        <v>3697</v>
      </c>
      <c r="H5309" s="22">
        <v>1923</v>
      </c>
    </row>
    <row r="5310" spans="1:8">
      <c r="A5310" s="22" t="s">
        <v>15553</v>
      </c>
      <c r="B5310" s="22" t="s">
        <v>21178</v>
      </c>
      <c r="C5310" s="22" t="s">
        <v>15554</v>
      </c>
      <c r="D5310" s="22" t="s">
        <v>15555</v>
      </c>
      <c r="E5310" s="22" t="s">
        <v>15556</v>
      </c>
      <c r="F5310" s="22" t="s">
        <v>3697</v>
      </c>
      <c r="H5310" s="22">
        <v>35</v>
      </c>
    </row>
    <row r="5311" spans="1:8">
      <c r="A5311" s="22" t="s">
        <v>15557</v>
      </c>
      <c r="B5311" s="22" t="s">
        <v>21427</v>
      </c>
      <c r="C5311" s="22" t="s">
        <v>15558</v>
      </c>
      <c r="D5311" s="22" t="s">
        <v>3909</v>
      </c>
      <c r="F5311" s="22" t="s">
        <v>3715</v>
      </c>
      <c r="H5311" s="22" t="s">
        <v>8</v>
      </c>
    </row>
    <row r="5312" spans="1:8">
      <c r="A5312" s="22" t="s">
        <v>15559</v>
      </c>
      <c r="B5312" s="22" t="s">
        <v>21428</v>
      </c>
      <c r="C5312" s="22" t="s">
        <v>15560</v>
      </c>
      <c r="D5312" s="22" t="s">
        <v>4574</v>
      </c>
      <c r="F5312" s="22" t="s">
        <v>3697</v>
      </c>
      <c r="H5312" s="22" t="s">
        <v>8</v>
      </c>
    </row>
    <row r="5313" spans="1:8">
      <c r="A5313" s="22" t="s">
        <v>15561</v>
      </c>
      <c r="B5313" s="22" t="s">
        <v>21429</v>
      </c>
      <c r="C5313" s="22" t="s">
        <v>15562</v>
      </c>
      <c r="D5313" s="22" t="s">
        <v>4515</v>
      </c>
      <c r="F5313" s="22" t="s">
        <v>3730</v>
      </c>
      <c r="H5313" s="22" t="s">
        <v>8</v>
      </c>
    </row>
    <row r="5314" spans="1:8">
      <c r="A5314" s="22" t="s">
        <v>15563</v>
      </c>
      <c r="B5314" s="22" t="s">
        <v>19127</v>
      </c>
      <c r="C5314" s="22" t="s">
        <v>15564</v>
      </c>
      <c r="D5314" s="22" t="s">
        <v>15565</v>
      </c>
      <c r="F5314" s="22" t="s">
        <v>3711</v>
      </c>
      <c r="H5314" s="22" t="s">
        <v>8</v>
      </c>
    </row>
    <row r="5315" spans="1:8">
      <c r="A5315" s="22" t="s">
        <v>15566</v>
      </c>
      <c r="B5315" s="22" t="s">
        <v>21430</v>
      </c>
      <c r="C5315" s="22" t="s">
        <v>15567</v>
      </c>
      <c r="D5315" s="22" t="s">
        <v>5788</v>
      </c>
      <c r="F5315" s="22" t="s">
        <v>3715</v>
      </c>
      <c r="H5315" s="22" t="s">
        <v>8</v>
      </c>
    </row>
    <row r="5316" spans="1:8">
      <c r="A5316" s="22" t="s">
        <v>15568</v>
      </c>
      <c r="B5316" s="22" t="s">
        <v>21431</v>
      </c>
      <c r="C5316" s="22" t="s">
        <v>15569</v>
      </c>
      <c r="D5316" s="22" t="s">
        <v>3821</v>
      </c>
      <c r="F5316" s="22" t="s">
        <v>3715</v>
      </c>
      <c r="H5316" s="22" t="s">
        <v>8</v>
      </c>
    </row>
    <row r="5317" spans="1:8">
      <c r="A5317" s="22" t="s">
        <v>15570</v>
      </c>
      <c r="B5317" s="22" t="s">
        <v>20352</v>
      </c>
      <c r="C5317" s="22" t="s">
        <v>15571</v>
      </c>
      <c r="D5317" s="22" t="s">
        <v>4349</v>
      </c>
      <c r="F5317" s="22" t="s">
        <v>3711</v>
      </c>
      <c r="H5317" s="22" t="s">
        <v>8</v>
      </c>
    </row>
    <row r="5318" spans="1:8">
      <c r="A5318" s="22" t="s">
        <v>15572</v>
      </c>
      <c r="B5318" s="22" t="s">
        <v>20156</v>
      </c>
      <c r="C5318" s="22" t="s">
        <v>15573</v>
      </c>
      <c r="D5318" s="22" t="s">
        <v>15574</v>
      </c>
      <c r="F5318" s="22" t="s">
        <v>3711</v>
      </c>
      <c r="H5318" s="22" t="s">
        <v>8</v>
      </c>
    </row>
    <row r="5319" spans="1:8">
      <c r="A5319" s="22" t="s">
        <v>15575</v>
      </c>
      <c r="B5319" s="22" t="s">
        <v>18923</v>
      </c>
      <c r="C5319" s="22" t="s">
        <v>15576</v>
      </c>
      <c r="D5319" s="22" t="s">
        <v>15577</v>
      </c>
      <c r="F5319" s="22" t="s">
        <v>3711</v>
      </c>
      <c r="H5319" s="22" t="s">
        <v>8</v>
      </c>
    </row>
    <row r="5320" spans="1:8">
      <c r="A5320" s="22" t="s">
        <v>15578</v>
      </c>
      <c r="B5320" s="22" t="s">
        <v>19779</v>
      </c>
      <c r="C5320" s="22" t="s">
        <v>15579</v>
      </c>
      <c r="D5320" s="22" t="s">
        <v>3901</v>
      </c>
      <c r="E5320" s="22" t="s">
        <v>15580</v>
      </c>
      <c r="F5320" s="22" t="s">
        <v>3697</v>
      </c>
      <c r="H5320" s="22">
        <v>379</v>
      </c>
    </row>
    <row r="5321" spans="1:8">
      <c r="A5321" s="22" t="s">
        <v>15581</v>
      </c>
      <c r="B5321" s="22" t="s">
        <v>18756</v>
      </c>
      <c r="C5321" s="22" t="s">
        <v>15582</v>
      </c>
      <c r="D5321" s="22" t="s">
        <v>7876</v>
      </c>
      <c r="E5321" s="22" t="s">
        <v>15583</v>
      </c>
      <c r="F5321" s="22" t="s">
        <v>3697</v>
      </c>
      <c r="G5321" s="22">
        <v>1</v>
      </c>
      <c r="H5321" s="22" t="s">
        <v>8</v>
      </c>
    </row>
    <row r="5322" spans="1:8">
      <c r="A5322" s="22" t="s">
        <v>15584</v>
      </c>
      <c r="B5322" s="22" t="s">
        <v>19946</v>
      </c>
      <c r="C5322" s="22" t="s">
        <v>15585</v>
      </c>
      <c r="D5322" s="22" t="s">
        <v>4463</v>
      </c>
      <c r="F5322" s="22" t="s">
        <v>3715</v>
      </c>
      <c r="H5322" s="22" t="s">
        <v>8</v>
      </c>
    </row>
    <row r="5323" spans="1:8">
      <c r="A5323" s="22" t="s">
        <v>15586</v>
      </c>
      <c r="B5323" s="22" t="s">
        <v>21432</v>
      </c>
      <c r="C5323" s="22" t="s">
        <v>15587</v>
      </c>
      <c r="D5323" s="22" t="s">
        <v>4234</v>
      </c>
      <c r="F5323" s="22" t="s">
        <v>3715</v>
      </c>
      <c r="H5323" s="22" t="s">
        <v>8</v>
      </c>
    </row>
    <row r="5324" spans="1:8">
      <c r="A5324" s="22" t="s">
        <v>15588</v>
      </c>
      <c r="B5324" s="22" t="s">
        <v>21433</v>
      </c>
      <c r="C5324" s="22" t="s">
        <v>15589</v>
      </c>
      <c r="D5324" s="22" t="s">
        <v>6642</v>
      </c>
      <c r="F5324" s="22" t="s">
        <v>3715</v>
      </c>
      <c r="H5324" s="22" t="s">
        <v>8</v>
      </c>
    </row>
    <row r="5325" spans="1:8">
      <c r="A5325" s="22" t="s">
        <v>15590</v>
      </c>
      <c r="B5325" s="22" t="s">
        <v>18595</v>
      </c>
      <c r="C5325" s="22" t="s">
        <v>15591</v>
      </c>
      <c r="D5325" s="22" t="s">
        <v>3704</v>
      </c>
      <c r="F5325" s="22" t="s">
        <v>3697</v>
      </c>
      <c r="H5325" s="22" t="s">
        <v>8</v>
      </c>
    </row>
    <row r="5326" spans="1:8">
      <c r="A5326" s="22" t="s">
        <v>15592</v>
      </c>
      <c r="B5326" s="22" t="s">
        <v>18812</v>
      </c>
      <c r="C5326" s="22" t="s">
        <v>15593</v>
      </c>
      <c r="D5326" s="22" t="s">
        <v>4337</v>
      </c>
      <c r="E5326" s="22" t="s">
        <v>15594</v>
      </c>
      <c r="F5326" s="22" t="s">
        <v>3697</v>
      </c>
      <c r="H5326" s="22">
        <v>1374</v>
      </c>
    </row>
    <row r="5327" spans="1:8">
      <c r="A5327" s="22" t="s">
        <v>15595</v>
      </c>
      <c r="B5327" s="22" t="s">
        <v>21418</v>
      </c>
      <c r="C5327" s="22" t="s">
        <v>15596</v>
      </c>
      <c r="D5327" s="22" t="s">
        <v>5376</v>
      </c>
      <c r="E5327" s="22" t="s">
        <v>15597</v>
      </c>
      <c r="F5327" s="22" t="s">
        <v>3697</v>
      </c>
      <c r="G5327" s="22">
        <v>1</v>
      </c>
      <c r="H5327" s="22">
        <v>2375</v>
      </c>
    </row>
    <row r="5328" spans="1:8">
      <c r="A5328" s="22" t="s">
        <v>15598</v>
      </c>
      <c r="B5328" s="22" t="s">
        <v>19977</v>
      </c>
      <c r="C5328" s="22" t="s">
        <v>15599</v>
      </c>
      <c r="D5328" s="22" t="s">
        <v>4779</v>
      </c>
      <c r="E5328" s="22" t="s">
        <v>15600</v>
      </c>
      <c r="F5328" s="22" t="s">
        <v>3697</v>
      </c>
      <c r="H5328" s="22">
        <v>2126</v>
      </c>
    </row>
    <row r="5329" spans="1:8">
      <c r="A5329" s="22" t="s">
        <v>15601</v>
      </c>
      <c r="B5329" s="22" t="s">
        <v>21435</v>
      </c>
      <c r="C5329" s="22" t="s">
        <v>15602</v>
      </c>
      <c r="D5329" s="22" t="s">
        <v>7715</v>
      </c>
      <c r="E5329" s="22" t="s">
        <v>15603</v>
      </c>
      <c r="F5329" s="22" t="s">
        <v>3697</v>
      </c>
      <c r="G5329" s="22">
        <v>1</v>
      </c>
      <c r="H5329" s="22">
        <v>700</v>
      </c>
    </row>
    <row r="5330" spans="1:8">
      <c r="A5330" s="22" t="s">
        <v>15604</v>
      </c>
      <c r="B5330" s="22" t="s">
        <v>18729</v>
      </c>
      <c r="C5330" s="22" t="s">
        <v>15605</v>
      </c>
      <c r="D5330" s="22" t="s">
        <v>4773</v>
      </c>
      <c r="E5330" s="22" t="s">
        <v>15606</v>
      </c>
      <c r="F5330" s="22" t="s">
        <v>3697</v>
      </c>
      <c r="H5330" s="22" t="s">
        <v>8</v>
      </c>
    </row>
    <row r="5331" spans="1:8">
      <c r="A5331" s="22" t="s">
        <v>15607</v>
      </c>
      <c r="B5331" s="22" t="s">
        <v>21436</v>
      </c>
      <c r="C5331" s="22" t="s">
        <v>15608</v>
      </c>
      <c r="D5331" s="22" t="s">
        <v>4353</v>
      </c>
      <c r="F5331" s="22" t="s">
        <v>3943</v>
      </c>
      <c r="H5331" s="22" t="s">
        <v>8</v>
      </c>
    </row>
    <row r="5332" spans="1:8">
      <c r="A5332" s="22" t="s">
        <v>15609</v>
      </c>
      <c r="B5332" s="22" t="s">
        <v>21437</v>
      </c>
      <c r="C5332" s="22" t="s">
        <v>15610</v>
      </c>
      <c r="D5332" s="22" t="s">
        <v>3800</v>
      </c>
      <c r="E5332" s="22" t="s">
        <v>15611</v>
      </c>
      <c r="F5332" s="22" t="s">
        <v>3697</v>
      </c>
      <c r="H5332" s="22">
        <v>2443</v>
      </c>
    </row>
    <row r="5333" spans="1:8">
      <c r="A5333" s="22" t="s">
        <v>15612</v>
      </c>
      <c r="B5333" s="22" t="s">
        <v>18753</v>
      </c>
      <c r="C5333" s="22" t="s">
        <v>15613</v>
      </c>
      <c r="D5333" s="22" t="s">
        <v>5323</v>
      </c>
      <c r="E5333" s="22" t="s">
        <v>15614</v>
      </c>
      <c r="F5333" s="22" t="s">
        <v>3697</v>
      </c>
      <c r="H5333" s="22">
        <v>230</v>
      </c>
    </row>
    <row r="5334" spans="1:8">
      <c r="A5334" s="22" t="s">
        <v>15615</v>
      </c>
      <c r="B5334" s="22" t="s">
        <v>21438</v>
      </c>
      <c r="C5334" s="22" t="s">
        <v>15616</v>
      </c>
      <c r="D5334" s="22" t="s">
        <v>3722</v>
      </c>
      <c r="F5334" s="22" t="s">
        <v>3715</v>
      </c>
      <c r="H5334" s="22" t="s">
        <v>8</v>
      </c>
    </row>
    <row r="5335" spans="1:8">
      <c r="A5335" s="22" t="s">
        <v>15617</v>
      </c>
      <c r="B5335" s="22" t="s">
        <v>19936</v>
      </c>
      <c r="C5335" s="22" t="s">
        <v>15618</v>
      </c>
      <c r="D5335" s="22" t="s">
        <v>3978</v>
      </c>
      <c r="F5335" s="22" t="s">
        <v>3730</v>
      </c>
      <c r="H5335" s="22" t="s">
        <v>8</v>
      </c>
    </row>
    <row r="5336" spans="1:8">
      <c r="A5336" s="22" t="s">
        <v>15619</v>
      </c>
      <c r="B5336" s="22" t="s">
        <v>21439</v>
      </c>
      <c r="C5336" s="22" t="s">
        <v>15620</v>
      </c>
      <c r="D5336" s="22" t="s">
        <v>5444</v>
      </c>
      <c r="F5336" s="22" t="s">
        <v>3730</v>
      </c>
      <c r="H5336" s="22" t="s">
        <v>8</v>
      </c>
    </row>
    <row r="5337" spans="1:8">
      <c r="A5337" s="22" t="s">
        <v>15621</v>
      </c>
      <c r="B5337" s="22" t="s">
        <v>19227</v>
      </c>
      <c r="C5337" s="22" t="s">
        <v>15622</v>
      </c>
      <c r="D5337" s="22" t="s">
        <v>3895</v>
      </c>
      <c r="F5337" s="22" t="s">
        <v>3705</v>
      </c>
      <c r="H5337" s="22" t="s">
        <v>8</v>
      </c>
    </row>
    <row r="5338" spans="1:8">
      <c r="A5338" s="22" t="s">
        <v>15623</v>
      </c>
      <c r="B5338" s="22" t="s">
        <v>20771</v>
      </c>
      <c r="C5338" s="22" t="s">
        <v>15624</v>
      </c>
      <c r="D5338" s="22" t="s">
        <v>4216</v>
      </c>
      <c r="F5338" s="22" t="s">
        <v>3715</v>
      </c>
      <c r="H5338" s="22" t="s">
        <v>8</v>
      </c>
    </row>
    <row r="5339" spans="1:8">
      <c r="A5339" s="22" t="s">
        <v>15625</v>
      </c>
      <c r="B5339" s="22" t="s">
        <v>21440</v>
      </c>
      <c r="C5339" s="22" t="s">
        <v>15626</v>
      </c>
      <c r="D5339" s="22" t="s">
        <v>15627</v>
      </c>
      <c r="E5339" s="22" t="s">
        <v>15627</v>
      </c>
      <c r="F5339" s="22" t="s">
        <v>3697</v>
      </c>
      <c r="H5339" s="22">
        <v>1454</v>
      </c>
    </row>
    <row r="5340" spans="1:8">
      <c r="A5340" s="22" t="s">
        <v>15628</v>
      </c>
      <c r="B5340" s="22" t="s">
        <v>21441</v>
      </c>
      <c r="C5340" s="22" t="s">
        <v>15629</v>
      </c>
      <c r="D5340" s="22" t="s">
        <v>3742</v>
      </c>
      <c r="F5340" s="22" t="s">
        <v>3730</v>
      </c>
      <c r="H5340" s="22" t="s">
        <v>8</v>
      </c>
    </row>
    <row r="5341" spans="1:8">
      <c r="A5341" s="22" t="s">
        <v>15630</v>
      </c>
      <c r="B5341" s="22" t="s">
        <v>21442</v>
      </c>
      <c r="C5341" s="22" t="s">
        <v>15631</v>
      </c>
      <c r="D5341" s="22" t="s">
        <v>7898</v>
      </c>
      <c r="E5341" s="22" t="s">
        <v>15632</v>
      </c>
      <c r="F5341" s="22" t="s">
        <v>3697</v>
      </c>
      <c r="H5341" s="22">
        <v>604</v>
      </c>
    </row>
    <row r="5342" spans="1:8">
      <c r="A5342" s="22" t="s">
        <v>15633</v>
      </c>
      <c r="B5342" s="22" t="s">
        <v>21443</v>
      </c>
      <c r="C5342" s="22" t="s">
        <v>15634</v>
      </c>
      <c r="D5342" s="22" t="s">
        <v>5336</v>
      </c>
      <c r="E5342" s="22" t="s">
        <v>15635</v>
      </c>
      <c r="F5342" s="22" t="s">
        <v>3697</v>
      </c>
      <c r="H5342" s="22">
        <v>1626</v>
      </c>
    </row>
    <row r="5343" spans="1:8">
      <c r="A5343" s="22" t="s">
        <v>15636</v>
      </c>
      <c r="B5343" s="22" t="s">
        <v>19621</v>
      </c>
      <c r="C5343" s="22" t="s">
        <v>15637</v>
      </c>
      <c r="D5343" s="22" t="s">
        <v>3859</v>
      </c>
      <c r="F5343" s="22" t="s">
        <v>3711</v>
      </c>
      <c r="H5343" s="22" t="s">
        <v>8</v>
      </c>
    </row>
    <row r="5344" spans="1:8">
      <c r="A5344" s="22" t="s">
        <v>15638</v>
      </c>
      <c r="B5344" s="22" t="s">
        <v>18756</v>
      </c>
      <c r="C5344" s="22" t="s">
        <v>15639</v>
      </c>
      <c r="D5344" s="22" t="s">
        <v>3789</v>
      </c>
      <c r="F5344" s="22" t="s">
        <v>3711</v>
      </c>
      <c r="H5344" s="22" t="s">
        <v>8</v>
      </c>
    </row>
    <row r="5345" spans="1:8">
      <c r="A5345" s="22" t="s">
        <v>15640</v>
      </c>
      <c r="B5345" s="22" t="s">
        <v>19933</v>
      </c>
      <c r="C5345" s="22" t="s">
        <v>15641</v>
      </c>
      <c r="D5345" s="22" t="s">
        <v>3800</v>
      </c>
      <c r="E5345" s="22" t="s">
        <v>15642</v>
      </c>
      <c r="F5345" s="22" t="s">
        <v>3697</v>
      </c>
      <c r="H5345" s="22" t="s">
        <v>8</v>
      </c>
    </row>
    <row r="5346" spans="1:8">
      <c r="A5346" s="22" t="s">
        <v>15643</v>
      </c>
      <c r="B5346" s="22" t="s">
        <v>18851</v>
      </c>
      <c r="C5346" s="22" t="s">
        <v>15644</v>
      </c>
      <c r="D5346" s="22" t="s">
        <v>4209</v>
      </c>
      <c r="F5346" s="22" t="s">
        <v>3715</v>
      </c>
      <c r="H5346" s="22" t="s">
        <v>8</v>
      </c>
    </row>
    <row r="5347" spans="1:8">
      <c r="A5347" s="22" t="s">
        <v>15645</v>
      </c>
      <c r="B5347" s="22" t="s">
        <v>18902</v>
      </c>
      <c r="C5347" s="22" t="s">
        <v>15646</v>
      </c>
      <c r="D5347" s="22" t="s">
        <v>15647</v>
      </c>
      <c r="E5347" s="22" t="s">
        <v>15648</v>
      </c>
      <c r="F5347" s="22" t="s">
        <v>3697</v>
      </c>
      <c r="H5347" s="22">
        <v>253</v>
      </c>
    </row>
    <row r="5348" spans="1:8">
      <c r="A5348" s="22" t="s">
        <v>15649</v>
      </c>
      <c r="B5348" s="22" t="s">
        <v>21444</v>
      </c>
      <c r="C5348" s="22" t="s">
        <v>15650</v>
      </c>
      <c r="D5348" s="22" t="s">
        <v>4349</v>
      </c>
      <c r="F5348" s="22" t="s">
        <v>3715</v>
      </c>
      <c r="H5348" s="22" t="s">
        <v>8</v>
      </c>
    </row>
    <row r="5349" spans="1:8">
      <c r="A5349" s="22" t="s">
        <v>15651</v>
      </c>
      <c r="B5349" s="22" t="s">
        <v>21277</v>
      </c>
      <c r="C5349" s="22" t="s">
        <v>15652</v>
      </c>
      <c r="D5349" s="22" t="s">
        <v>4234</v>
      </c>
      <c r="E5349" s="22" t="s">
        <v>15653</v>
      </c>
      <c r="F5349" s="22" t="s">
        <v>3707</v>
      </c>
      <c r="H5349" s="22" t="s">
        <v>8</v>
      </c>
    </row>
    <row r="5350" spans="1:8">
      <c r="A5350" s="22" t="s">
        <v>15654</v>
      </c>
      <c r="B5350" s="22" t="s">
        <v>21445</v>
      </c>
      <c r="C5350" s="22" t="s">
        <v>15655</v>
      </c>
      <c r="D5350" s="22" t="s">
        <v>3821</v>
      </c>
      <c r="E5350" s="22" t="s">
        <v>15656</v>
      </c>
      <c r="F5350" s="22" t="s">
        <v>3697</v>
      </c>
      <c r="H5350" s="22" t="s">
        <v>8</v>
      </c>
    </row>
    <row r="5351" spans="1:8">
      <c r="A5351" s="22" t="s">
        <v>15657</v>
      </c>
      <c r="B5351" s="22" t="s">
        <v>18775</v>
      </c>
      <c r="C5351" s="22" t="s">
        <v>15658</v>
      </c>
      <c r="D5351" s="22" t="s">
        <v>3986</v>
      </c>
      <c r="E5351" s="22" t="s">
        <v>15659</v>
      </c>
      <c r="F5351" s="22" t="s">
        <v>3697</v>
      </c>
      <c r="H5351" s="22">
        <v>1664</v>
      </c>
    </row>
    <row r="5352" spans="1:8">
      <c r="A5352" s="22" t="s">
        <v>15660</v>
      </c>
      <c r="B5352" s="22" t="s">
        <v>19971</v>
      </c>
      <c r="C5352" s="22" t="s">
        <v>15661</v>
      </c>
      <c r="D5352" s="22" t="s">
        <v>3990</v>
      </c>
      <c r="E5352" s="22" t="s">
        <v>15662</v>
      </c>
      <c r="F5352" s="22" t="s">
        <v>3697</v>
      </c>
      <c r="G5352" s="22">
        <v>2</v>
      </c>
      <c r="H5352" s="22">
        <v>1393</v>
      </c>
    </row>
    <row r="5353" spans="1:8">
      <c r="A5353" s="22" t="s">
        <v>15663</v>
      </c>
      <c r="B5353" s="22" t="s">
        <v>21446</v>
      </c>
      <c r="C5353" s="22" t="s">
        <v>15664</v>
      </c>
      <c r="D5353" s="22" t="s">
        <v>3765</v>
      </c>
      <c r="F5353" s="22" t="s">
        <v>3715</v>
      </c>
      <c r="H5353" s="22" t="s">
        <v>8</v>
      </c>
    </row>
    <row r="5354" spans="1:8">
      <c r="A5354" s="22" t="s">
        <v>15665</v>
      </c>
      <c r="B5354" s="22" t="s">
        <v>19754</v>
      </c>
      <c r="C5354" s="22" t="s">
        <v>3369</v>
      </c>
      <c r="D5354" s="22" t="s">
        <v>5509</v>
      </c>
      <c r="F5354" s="22" t="s">
        <v>3715</v>
      </c>
      <c r="H5354" s="22" t="s">
        <v>8</v>
      </c>
    </row>
    <row r="5355" spans="1:8">
      <c r="A5355" s="22" t="s">
        <v>15666</v>
      </c>
      <c r="B5355" s="22" t="s">
        <v>18619</v>
      </c>
      <c r="C5355" s="22" t="s">
        <v>15667</v>
      </c>
      <c r="D5355" s="22" t="s">
        <v>5496</v>
      </c>
      <c r="F5355" s="22" t="s">
        <v>3715</v>
      </c>
      <c r="H5355" s="22" t="s">
        <v>8</v>
      </c>
    </row>
    <row r="5356" spans="1:8">
      <c r="A5356" s="22" t="s">
        <v>15668</v>
      </c>
      <c r="B5356" s="22" t="s">
        <v>21447</v>
      </c>
      <c r="C5356" s="22" t="s">
        <v>15669</v>
      </c>
      <c r="D5356" s="22" t="s">
        <v>15670</v>
      </c>
      <c r="E5356" s="22" t="s">
        <v>15671</v>
      </c>
      <c r="F5356" s="22" t="s">
        <v>3697</v>
      </c>
      <c r="H5356" s="22">
        <v>917</v>
      </c>
    </row>
    <row r="5357" spans="1:8">
      <c r="A5357" s="22" t="s">
        <v>15672</v>
      </c>
      <c r="B5357" s="22" t="s">
        <v>21448</v>
      </c>
      <c r="C5357" s="22" t="s">
        <v>15673</v>
      </c>
      <c r="D5357" s="22" t="s">
        <v>4353</v>
      </c>
      <c r="F5357" s="22" t="s">
        <v>3943</v>
      </c>
      <c r="H5357" s="22" t="s">
        <v>8</v>
      </c>
    </row>
    <row r="5358" spans="1:8">
      <c r="A5358" s="22" t="s">
        <v>15674</v>
      </c>
      <c r="B5358" s="22" t="s">
        <v>21449</v>
      </c>
      <c r="C5358" s="22" t="s">
        <v>15675</v>
      </c>
      <c r="D5358" s="22" t="s">
        <v>4058</v>
      </c>
      <c r="F5358" s="22" t="s">
        <v>3711</v>
      </c>
      <c r="H5358" s="22" t="s">
        <v>8</v>
      </c>
    </row>
    <row r="5359" spans="1:8">
      <c r="A5359" s="22" t="s">
        <v>15676</v>
      </c>
      <c r="B5359" s="22" t="s">
        <v>21450</v>
      </c>
      <c r="C5359" s="22" t="s">
        <v>15677</v>
      </c>
      <c r="D5359" s="22" t="s">
        <v>5935</v>
      </c>
      <c r="F5359" s="22" t="s">
        <v>3715</v>
      </c>
      <c r="H5359" s="22" t="s">
        <v>8</v>
      </c>
    </row>
    <row r="5360" spans="1:8">
      <c r="A5360" s="22" t="s">
        <v>15678</v>
      </c>
      <c r="B5360" s="22" t="s">
        <v>20177</v>
      </c>
      <c r="C5360" s="22" t="s">
        <v>15679</v>
      </c>
      <c r="D5360" s="22" t="s">
        <v>9711</v>
      </c>
      <c r="E5360" s="22" t="s">
        <v>15680</v>
      </c>
      <c r="F5360" s="22" t="s">
        <v>3697</v>
      </c>
      <c r="H5360" s="22">
        <v>2384</v>
      </c>
    </row>
    <row r="5361" spans="1:8">
      <c r="A5361" s="22" t="s">
        <v>15681</v>
      </c>
      <c r="B5361" s="22" t="s">
        <v>18663</v>
      </c>
      <c r="C5361" s="22" t="s">
        <v>15682</v>
      </c>
      <c r="D5361" s="22" t="s">
        <v>5113</v>
      </c>
      <c r="F5361" s="22" t="s">
        <v>3711</v>
      </c>
      <c r="H5361" s="22" t="s">
        <v>8</v>
      </c>
    </row>
    <row r="5362" spans="1:8">
      <c r="A5362" s="22" t="s">
        <v>15683</v>
      </c>
      <c r="B5362" s="22" t="s">
        <v>21451</v>
      </c>
      <c r="C5362" s="22" t="s">
        <v>15684</v>
      </c>
      <c r="D5362" s="22" t="s">
        <v>9889</v>
      </c>
      <c r="E5362" s="22" t="s">
        <v>15685</v>
      </c>
      <c r="F5362" s="22" t="s">
        <v>3697</v>
      </c>
      <c r="H5362" s="22">
        <v>1884</v>
      </c>
    </row>
    <row r="5363" spans="1:8">
      <c r="A5363" s="22" t="s">
        <v>15686</v>
      </c>
      <c r="B5363" s="22" t="s">
        <v>21452</v>
      </c>
      <c r="C5363" s="22" t="s">
        <v>15687</v>
      </c>
      <c r="D5363" s="22" t="s">
        <v>5225</v>
      </c>
      <c r="F5363" s="22" t="s">
        <v>3730</v>
      </c>
      <c r="H5363" s="22" t="s">
        <v>8</v>
      </c>
    </row>
    <row r="5364" spans="1:8">
      <c r="A5364" s="22" t="s">
        <v>15688</v>
      </c>
      <c r="B5364" s="22" t="s">
        <v>20742</v>
      </c>
      <c r="C5364" s="22" t="s">
        <v>15689</v>
      </c>
      <c r="D5364" s="22" t="s">
        <v>5444</v>
      </c>
      <c r="E5364" s="22" t="s">
        <v>15690</v>
      </c>
      <c r="F5364" s="22" t="s">
        <v>3697</v>
      </c>
      <c r="H5364" s="22">
        <v>1160</v>
      </c>
    </row>
    <row r="5365" spans="1:8">
      <c r="A5365" s="22" t="s">
        <v>15691</v>
      </c>
      <c r="B5365" s="22" t="s">
        <v>19335</v>
      </c>
      <c r="C5365" s="22" t="s">
        <v>15692</v>
      </c>
      <c r="D5365" s="22" t="s">
        <v>5260</v>
      </c>
      <c r="E5365" s="22" t="s">
        <v>15693</v>
      </c>
      <c r="F5365" s="22" t="s">
        <v>3697</v>
      </c>
      <c r="H5365" s="22" t="s">
        <v>8</v>
      </c>
    </row>
    <row r="5366" spans="1:8">
      <c r="A5366" s="22" t="s">
        <v>15694</v>
      </c>
      <c r="B5366" s="22" t="s">
        <v>21453</v>
      </c>
      <c r="C5366" s="22" t="s">
        <v>15695</v>
      </c>
      <c r="D5366" s="22" t="s">
        <v>4672</v>
      </c>
      <c r="F5366" s="22" t="s">
        <v>3711</v>
      </c>
      <c r="H5366" s="22" t="s">
        <v>8</v>
      </c>
    </row>
    <row r="5367" spans="1:8">
      <c r="A5367" s="22" t="s">
        <v>15696</v>
      </c>
      <c r="B5367" s="22" t="s">
        <v>19318</v>
      </c>
      <c r="C5367" s="22" t="s">
        <v>15697</v>
      </c>
      <c r="D5367" s="22" t="s">
        <v>4716</v>
      </c>
      <c r="F5367" s="22" t="s">
        <v>3943</v>
      </c>
      <c r="G5367" s="22">
        <v>1</v>
      </c>
      <c r="H5367" s="22" t="s">
        <v>8</v>
      </c>
    </row>
    <row r="5368" spans="1:8">
      <c r="A5368" s="22" t="s">
        <v>15698</v>
      </c>
      <c r="B5368" s="22" t="s">
        <v>21454</v>
      </c>
      <c r="C5368" s="22" t="s">
        <v>15699</v>
      </c>
      <c r="D5368" s="22" t="s">
        <v>5081</v>
      </c>
      <c r="E5368" s="22" t="s">
        <v>15700</v>
      </c>
      <c r="F5368" s="22" t="s">
        <v>3697</v>
      </c>
      <c r="G5368" s="22">
        <v>1</v>
      </c>
      <c r="H5368" s="22">
        <v>909</v>
      </c>
    </row>
    <row r="5369" spans="1:8">
      <c r="A5369" s="22" t="s">
        <v>15701</v>
      </c>
      <c r="B5369" s="22" t="s">
        <v>21455</v>
      </c>
      <c r="C5369" s="22" t="s">
        <v>15702</v>
      </c>
      <c r="D5369" s="22" t="s">
        <v>9944</v>
      </c>
      <c r="E5369" s="22" t="s">
        <v>2015</v>
      </c>
      <c r="F5369" s="22" t="s">
        <v>3697</v>
      </c>
      <c r="H5369" s="22">
        <v>150</v>
      </c>
    </row>
    <row r="5370" spans="1:8">
      <c r="A5370" s="22" t="s">
        <v>15703</v>
      </c>
      <c r="B5370" s="22" t="s">
        <v>19795</v>
      </c>
      <c r="C5370" s="22" t="s">
        <v>15704</v>
      </c>
      <c r="D5370" s="22" t="s">
        <v>10590</v>
      </c>
      <c r="F5370" s="22" t="s">
        <v>3715</v>
      </c>
      <c r="H5370" s="22" t="s">
        <v>8</v>
      </c>
    </row>
    <row r="5371" spans="1:8">
      <c r="A5371" s="22" t="s">
        <v>15705</v>
      </c>
      <c r="B5371" s="22" t="s">
        <v>18745</v>
      </c>
      <c r="C5371" s="22" t="s">
        <v>15706</v>
      </c>
      <c r="D5371" s="22" t="s">
        <v>15707</v>
      </c>
      <c r="E5371" s="22" t="s">
        <v>15708</v>
      </c>
      <c r="F5371" s="22" t="s">
        <v>3697</v>
      </c>
      <c r="H5371" s="22">
        <v>549</v>
      </c>
    </row>
    <row r="5372" spans="1:8">
      <c r="A5372" s="22" t="s">
        <v>15709</v>
      </c>
      <c r="B5372" s="22" t="s">
        <v>19633</v>
      </c>
      <c r="C5372" s="22" t="s">
        <v>15710</v>
      </c>
      <c r="D5372" s="22" t="s">
        <v>9242</v>
      </c>
      <c r="F5372" s="22" t="s">
        <v>3711</v>
      </c>
      <c r="H5372" s="22" t="s">
        <v>8</v>
      </c>
    </row>
    <row r="5373" spans="1:8">
      <c r="A5373" s="22" t="s">
        <v>15711</v>
      </c>
      <c r="B5373" s="22" t="s">
        <v>20227</v>
      </c>
      <c r="C5373" s="22" t="s">
        <v>15712</v>
      </c>
      <c r="D5373" s="22" t="s">
        <v>3901</v>
      </c>
      <c r="F5373" s="22" t="s">
        <v>3730</v>
      </c>
      <c r="H5373" s="22" t="s">
        <v>8</v>
      </c>
    </row>
    <row r="5374" spans="1:8">
      <c r="A5374" s="22" t="s">
        <v>15713</v>
      </c>
      <c r="B5374" s="22" t="s">
        <v>18639</v>
      </c>
      <c r="C5374" s="22" t="s">
        <v>15714</v>
      </c>
      <c r="D5374" s="22" t="s">
        <v>281</v>
      </c>
      <c r="E5374" s="22" t="s">
        <v>15715</v>
      </c>
      <c r="F5374" s="22" t="s">
        <v>3697</v>
      </c>
      <c r="G5374" s="22">
        <v>1</v>
      </c>
      <c r="H5374" s="22" t="s">
        <v>8</v>
      </c>
    </row>
    <row r="5375" spans="1:8">
      <c r="A5375" s="22" t="s">
        <v>15716</v>
      </c>
      <c r="B5375" s="22" t="s">
        <v>21456</v>
      </c>
      <c r="C5375" s="22" t="s">
        <v>15717</v>
      </c>
      <c r="D5375" s="22" t="s">
        <v>8640</v>
      </c>
      <c r="F5375" s="22" t="s">
        <v>3730</v>
      </c>
      <c r="H5375" s="22" t="s">
        <v>8</v>
      </c>
    </row>
    <row r="5376" spans="1:8">
      <c r="A5376" s="22" t="s">
        <v>15718</v>
      </c>
      <c r="B5376" s="22" t="s">
        <v>19689</v>
      </c>
      <c r="C5376" s="22" t="s">
        <v>15719</v>
      </c>
      <c r="D5376" s="22" t="s">
        <v>7477</v>
      </c>
      <c r="F5376" s="22" t="s">
        <v>3715</v>
      </c>
      <c r="H5376" s="22" t="s">
        <v>8</v>
      </c>
    </row>
    <row r="5377" spans="1:8">
      <c r="A5377" s="22" t="s">
        <v>15720</v>
      </c>
      <c r="B5377" s="22" t="s">
        <v>21457</v>
      </c>
      <c r="C5377" s="22" t="s">
        <v>15721</v>
      </c>
      <c r="D5377" s="22" t="s">
        <v>3789</v>
      </c>
      <c r="E5377" s="22" t="s">
        <v>15722</v>
      </c>
      <c r="F5377" s="22" t="s">
        <v>3707</v>
      </c>
      <c r="H5377" s="22" t="s">
        <v>8</v>
      </c>
    </row>
    <row r="5378" spans="1:8">
      <c r="A5378" s="22" t="s">
        <v>15723</v>
      </c>
      <c r="B5378" s="22" t="s">
        <v>20820</v>
      </c>
      <c r="C5378" s="22" t="s">
        <v>15724</v>
      </c>
      <c r="D5378" s="22" t="s">
        <v>15725</v>
      </c>
      <c r="F5378" s="22" t="s">
        <v>3711</v>
      </c>
      <c r="H5378" s="22" t="s">
        <v>8</v>
      </c>
    </row>
    <row r="5379" spans="1:8">
      <c r="A5379" s="22" t="s">
        <v>15726</v>
      </c>
      <c r="B5379" s="22" t="s">
        <v>21458</v>
      </c>
      <c r="C5379" s="22" t="s">
        <v>15727</v>
      </c>
      <c r="D5379" s="22" t="s">
        <v>15728</v>
      </c>
      <c r="E5379" s="22" t="s">
        <v>15729</v>
      </c>
      <c r="F5379" s="22" t="s">
        <v>3697</v>
      </c>
      <c r="H5379" s="22">
        <v>2561</v>
      </c>
    </row>
    <row r="5380" spans="1:8">
      <c r="A5380" s="22" t="s">
        <v>15730</v>
      </c>
      <c r="B5380" s="22" t="s">
        <v>21459</v>
      </c>
      <c r="C5380" s="22" t="s">
        <v>15731</v>
      </c>
      <c r="D5380" s="22" t="s">
        <v>3815</v>
      </c>
      <c r="E5380" s="22" t="s">
        <v>15732</v>
      </c>
      <c r="F5380" s="22" t="s">
        <v>3697</v>
      </c>
      <c r="G5380" s="22">
        <v>1</v>
      </c>
      <c r="H5380" s="22">
        <v>1988</v>
      </c>
    </row>
    <row r="5381" spans="1:8">
      <c r="A5381" s="22" t="s">
        <v>15733</v>
      </c>
      <c r="B5381" s="22" t="s">
        <v>21460</v>
      </c>
      <c r="C5381" s="22" t="s">
        <v>15734</v>
      </c>
      <c r="D5381" s="22" t="s">
        <v>6222</v>
      </c>
      <c r="F5381" s="22" t="s">
        <v>3943</v>
      </c>
      <c r="H5381" s="22" t="s">
        <v>8</v>
      </c>
    </row>
    <row r="5382" spans="1:8">
      <c r="A5382" s="22" t="s">
        <v>15735</v>
      </c>
      <c r="B5382" s="22" t="s">
        <v>19462</v>
      </c>
      <c r="C5382" s="22" t="s">
        <v>15736</v>
      </c>
      <c r="D5382" s="22" t="s">
        <v>3800</v>
      </c>
      <c r="E5382" s="22" t="s">
        <v>15737</v>
      </c>
      <c r="F5382" s="22" t="s">
        <v>3697</v>
      </c>
      <c r="G5382" s="22">
        <v>1</v>
      </c>
      <c r="H5382" s="22">
        <v>2428</v>
      </c>
    </row>
    <row r="5383" spans="1:8">
      <c r="A5383" s="22" t="s">
        <v>15738</v>
      </c>
      <c r="B5383" s="22" t="s">
        <v>21461</v>
      </c>
      <c r="C5383" s="22" t="s">
        <v>15739</v>
      </c>
      <c r="D5383" s="22" t="s">
        <v>4216</v>
      </c>
      <c r="F5383" s="22" t="s">
        <v>3711</v>
      </c>
      <c r="H5383" s="22" t="s">
        <v>8</v>
      </c>
    </row>
    <row r="5384" spans="1:8">
      <c r="A5384" s="22" t="s">
        <v>15740</v>
      </c>
      <c r="B5384" s="22" t="s">
        <v>19299</v>
      </c>
      <c r="C5384" s="22" t="s">
        <v>15741</v>
      </c>
      <c r="D5384" s="22" t="s">
        <v>3735</v>
      </c>
      <c r="E5384" s="22" t="s">
        <v>15742</v>
      </c>
      <c r="F5384" s="22" t="s">
        <v>3697</v>
      </c>
      <c r="G5384" s="22">
        <v>1</v>
      </c>
      <c r="H5384" s="22">
        <v>2407</v>
      </c>
    </row>
    <row r="5385" spans="1:8">
      <c r="A5385" s="22" t="s">
        <v>15743</v>
      </c>
      <c r="B5385" s="22" t="s">
        <v>21462</v>
      </c>
      <c r="C5385" s="22" t="s">
        <v>15744</v>
      </c>
      <c r="D5385" s="22" t="s">
        <v>3714</v>
      </c>
      <c r="E5385" s="22" t="s">
        <v>15745</v>
      </c>
      <c r="F5385" s="22" t="s">
        <v>3697</v>
      </c>
      <c r="H5385" s="22" t="s">
        <v>8</v>
      </c>
    </row>
    <row r="5386" spans="1:8">
      <c r="A5386" s="22" t="s">
        <v>15746</v>
      </c>
      <c r="B5386" s="22" t="s">
        <v>19151</v>
      </c>
      <c r="C5386" s="22" t="s">
        <v>15747</v>
      </c>
      <c r="D5386" s="22" t="s">
        <v>5496</v>
      </c>
      <c r="E5386" s="22" t="s">
        <v>15748</v>
      </c>
      <c r="F5386" s="22" t="s">
        <v>3697</v>
      </c>
      <c r="H5386" s="22">
        <v>1403</v>
      </c>
    </row>
    <row r="5387" spans="1:8">
      <c r="A5387" s="22" t="s">
        <v>15749</v>
      </c>
      <c r="B5387" s="22" t="s">
        <v>21463</v>
      </c>
      <c r="C5387" s="22" t="s">
        <v>15750</v>
      </c>
      <c r="D5387" s="22" t="s">
        <v>4172</v>
      </c>
      <c r="F5387" s="22" t="s">
        <v>3711</v>
      </c>
      <c r="H5387" s="22" t="s">
        <v>8</v>
      </c>
    </row>
    <row r="5388" spans="1:8">
      <c r="A5388" s="22" t="s">
        <v>15751</v>
      </c>
      <c r="B5388" s="22" t="s">
        <v>19201</v>
      </c>
      <c r="C5388" s="22" t="s">
        <v>15752</v>
      </c>
      <c r="D5388" s="22" t="s">
        <v>4007</v>
      </c>
      <c r="F5388" s="22" t="s">
        <v>3711</v>
      </c>
      <c r="H5388" s="22" t="s">
        <v>8</v>
      </c>
    </row>
    <row r="5389" spans="1:8">
      <c r="A5389" s="22" t="s">
        <v>15753</v>
      </c>
      <c r="B5389" s="22" t="s">
        <v>19127</v>
      </c>
      <c r="C5389" s="22" t="s">
        <v>15754</v>
      </c>
      <c r="D5389" s="22" t="s">
        <v>15755</v>
      </c>
      <c r="E5389" s="22" t="s">
        <v>15756</v>
      </c>
      <c r="F5389" s="22" t="s">
        <v>3697</v>
      </c>
      <c r="H5389" s="22">
        <v>2124</v>
      </c>
    </row>
    <row r="5390" spans="1:8">
      <c r="A5390" s="22" t="s">
        <v>15757</v>
      </c>
      <c r="B5390" s="22" t="s">
        <v>19396</v>
      </c>
      <c r="C5390" s="22" t="s">
        <v>15758</v>
      </c>
      <c r="D5390" s="22" t="s">
        <v>4709</v>
      </c>
      <c r="F5390" s="22" t="s">
        <v>3715</v>
      </c>
      <c r="H5390" s="22" t="s">
        <v>8</v>
      </c>
    </row>
    <row r="5391" spans="1:8">
      <c r="A5391" s="22" t="s">
        <v>15759</v>
      </c>
      <c r="B5391" s="22" t="s">
        <v>20799</v>
      </c>
      <c r="C5391" s="22" t="s">
        <v>15760</v>
      </c>
      <c r="D5391" s="22" t="s">
        <v>4046</v>
      </c>
      <c r="F5391" s="22" t="s">
        <v>3730</v>
      </c>
      <c r="H5391" s="22" t="s">
        <v>8</v>
      </c>
    </row>
    <row r="5392" spans="1:8">
      <c r="A5392" s="22" t="s">
        <v>15761</v>
      </c>
      <c r="B5392" s="22" t="s">
        <v>19292</v>
      </c>
      <c r="C5392" s="22" t="s">
        <v>15762</v>
      </c>
      <c r="D5392" s="22" t="s">
        <v>15763</v>
      </c>
      <c r="F5392" s="22" t="s">
        <v>3711</v>
      </c>
      <c r="H5392" s="22" t="s">
        <v>8</v>
      </c>
    </row>
    <row r="5393" spans="1:8">
      <c r="A5393" s="22" t="s">
        <v>15764</v>
      </c>
      <c r="B5393" s="22" t="s">
        <v>18600</v>
      </c>
      <c r="C5393" s="22" t="s">
        <v>15765</v>
      </c>
      <c r="D5393" s="22" t="s">
        <v>15766</v>
      </c>
      <c r="E5393" s="22" t="s">
        <v>15767</v>
      </c>
      <c r="F5393" s="22" t="s">
        <v>3697</v>
      </c>
      <c r="H5393" s="22" t="s">
        <v>8</v>
      </c>
    </row>
    <row r="5394" spans="1:8">
      <c r="A5394" s="22" t="s">
        <v>15768</v>
      </c>
      <c r="B5394" s="22" t="s">
        <v>21464</v>
      </c>
      <c r="C5394" s="22" t="s">
        <v>15769</v>
      </c>
      <c r="D5394" s="22" t="s">
        <v>5717</v>
      </c>
      <c r="E5394" s="22" t="s">
        <v>497</v>
      </c>
      <c r="F5394" s="22" t="s">
        <v>3697</v>
      </c>
      <c r="H5394" s="22">
        <v>763</v>
      </c>
    </row>
    <row r="5395" spans="1:8">
      <c r="A5395" s="22" t="s">
        <v>15770</v>
      </c>
      <c r="B5395" s="22" t="s">
        <v>18791</v>
      </c>
      <c r="C5395" s="22" t="s">
        <v>15771</v>
      </c>
      <c r="D5395" s="22" t="s">
        <v>15772</v>
      </c>
      <c r="F5395" s="22" t="s">
        <v>3711</v>
      </c>
      <c r="H5395" s="22" t="s">
        <v>8</v>
      </c>
    </row>
    <row r="5396" spans="1:8">
      <c r="A5396" s="22" t="s">
        <v>15773</v>
      </c>
      <c r="B5396" s="22" t="s">
        <v>19512</v>
      </c>
      <c r="C5396" s="22" t="s">
        <v>15774</v>
      </c>
      <c r="D5396" s="22" t="s">
        <v>4584</v>
      </c>
      <c r="E5396" s="22" t="s">
        <v>15775</v>
      </c>
      <c r="F5396" s="22" t="s">
        <v>3697</v>
      </c>
      <c r="H5396" s="22" t="s">
        <v>8</v>
      </c>
    </row>
    <row r="5397" spans="1:8">
      <c r="A5397" s="22" t="s">
        <v>15776</v>
      </c>
      <c r="B5397" s="22" t="s">
        <v>21465</v>
      </c>
      <c r="C5397" s="22" t="s">
        <v>15777</v>
      </c>
      <c r="D5397" s="22" t="s">
        <v>4088</v>
      </c>
      <c r="F5397" s="22" t="s">
        <v>3715</v>
      </c>
      <c r="H5397" s="22" t="s">
        <v>8</v>
      </c>
    </row>
    <row r="5398" spans="1:8">
      <c r="A5398" s="22" t="s">
        <v>15778</v>
      </c>
      <c r="B5398" s="22" t="s">
        <v>21466</v>
      </c>
      <c r="C5398" s="22" t="s">
        <v>15779</v>
      </c>
      <c r="D5398" s="22" t="s">
        <v>4206</v>
      </c>
      <c r="E5398" s="22" t="s">
        <v>15780</v>
      </c>
      <c r="F5398" s="22" t="s">
        <v>3697</v>
      </c>
      <c r="H5398" s="22">
        <v>1577</v>
      </c>
    </row>
    <row r="5399" spans="1:8">
      <c r="A5399" s="22" t="s">
        <v>15781</v>
      </c>
      <c r="B5399" s="22" t="s">
        <v>21467</v>
      </c>
      <c r="C5399" s="22" t="s">
        <v>15782</v>
      </c>
      <c r="D5399" s="22" t="s">
        <v>4353</v>
      </c>
      <c r="F5399" s="22" t="s">
        <v>3715</v>
      </c>
      <c r="H5399" s="22" t="s">
        <v>8</v>
      </c>
    </row>
    <row r="5400" spans="1:8">
      <c r="A5400" s="22" t="s">
        <v>15783</v>
      </c>
      <c r="B5400" s="22" t="s">
        <v>18647</v>
      </c>
      <c r="C5400" s="22" t="s">
        <v>15784</v>
      </c>
      <c r="D5400" s="22" t="s">
        <v>4093</v>
      </c>
      <c r="E5400" s="22" t="s">
        <v>15785</v>
      </c>
      <c r="F5400" s="22" t="s">
        <v>3697</v>
      </c>
      <c r="H5400" s="22">
        <v>865</v>
      </c>
    </row>
    <row r="5401" spans="1:8">
      <c r="A5401" s="22" t="s">
        <v>15786</v>
      </c>
      <c r="B5401" s="22" t="s">
        <v>19257</v>
      </c>
      <c r="C5401" s="22" t="s">
        <v>15787</v>
      </c>
      <c r="D5401" s="22" t="s">
        <v>15788</v>
      </c>
      <c r="E5401" s="22" t="s">
        <v>15789</v>
      </c>
      <c r="F5401" s="22" t="s">
        <v>3697</v>
      </c>
      <c r="H5401" s="22">
        <v>354</v>
      </c>
    </row>
    <row r="5402" spans="1:8">
      <c r="A5402" s="22" t="s">
        <v>15790</v>
      </c>
      <c r="B5402" s="22" t="s">
        <v>20906</v>
      </c>
      <c r="C5402" s="22" t="s">
        <v>15791</v>
      </c>
      <c r="D5402" s="22" t="s">
        <v>4476</v>
      </c>
      <c r="F5402" s="22" t="s">
        <v>3697</v>
      </c>
      <c r="G5402" s="22">
        <v>1</v>
      </c>
      <c r="H5402" s="22" t="s">
        <v>8</v>
      </c>
    </row>
    <row r="5403" spans="1:8">
      <c r="A5403" s="22" t="s">
        <v>15792</v>
      </c>
      <c r="B5403" s="22" t="s">
        <v>19258</v>
      </c>
      <c r="C5403" s="22" t="s">
        <v>15793</v>
      </c>
      <c r="D5403" s="22" t="s">
        <v>15794</v>
      </c>
      <c r="E5403" s="22" t="s">
        <v>15795</v>
      </c>
      <c r="F5403" s="22" t="s">
        <v>3697</v>
      </c>
      <c r="H5403" s="22">
        <v>2570</v>
      </c>
    </row>
    <row r="5404" spans="1:8">
      <c r="A5404" s="22" t="s">
        <v>15796</v>
      </c>
      <c r="B5404" s="22" t="s">
        <v>18668</v>
      </c>
      <c r="C5404" s="22" t="s">
        <v>15797</v>
      </c>
      <c r="D5404" s="22" t="s">
        <v>6388</v>
      </c>
      <c r="E5404" s="22" t="s">
        <v>15798</v>
      </c>
      <c r="F5404" s="22" t="s">
        <v>3697</v>
      </c>
      <c r="H5404" s="22">
        <v>485</v>
      </c>
    </row>
    <row r="5405" spans="1:8">
      <c r="A5405" s="22" t="s">
        <v>15799</v>
      </c>
      <c r="B5405" s="22" t="s">
        <v>20872</v>
      </c>
      <c r="C5405" s="22" t="s">
        <v>15800</v>
      </c>
      <c r="D5405" s="22" t="s">
        <v>4242</v>
      </c>
      <c r="F5405" s="22" t="s">
        <v>3711</v>
      </c>
      <c r="H5405" s="22" t="s">
        <v>8</v>
      </c>
    </row>
    <row r="5406" spans="1:8">
      <c r="A5406" s="22" t="s">
        <v>15801</v>
      </c>
      <c r="B5406" s="22" t="s">
        <v>18661</v>
      </c>
      <c r="C5406" s="22" t="s">
        <v>15802</v>
      </c>
      <c r="D5406" s="22" t="s">
        <v>4181</v>
      </c>
      <c r="F5406" s="22" t="s">
        <v>3715</v>
      </c>
      <c r="H5406" s="22" t="s">
        <v>8</v>
      </c>
    </row>
    <row r="5407" spans="1:8">
      <c r="A5407" s="22" t="s">
        <v>15803</v>
      </c>
      <c r="B5407" s="22" t="s">
        <v>19436</v>
      </c>
      <c r="C5407" s="22" t="s">
        <v>15804</v>
      </c>
      <c r="D5407" s="22" t="s">
        <v>4234</v>
      </c>
      <c r="E5407" s="22" t="s">
        <v>15805</v>
      </c>
      <c r="F5407" s="22" t="s">
        <v>3697</v>
      </c>
      <c r="H5407" s="22">
        <v>412</v>
      </c>
    </row>
    <row r="5408" spans="1:8">
      <c r="A5408" s="22" t="s">
        <v>15806</v>
      </c>
      <c r="B5408" s="22" t="s">
        <v>21468</v>
      </c>
      <c r="C5408" s="22" t="s">
        <v>15807</v>
      </c>
      <c r="D5408" s="22" t="s">
        <v>4406</v>
      </c>
      <c r="F5408" s="22" t="s">
        <v>3730</v>
      </c>
      <c r="H5408" s="22" t="s">
        <v>8</v>
      </c>
    </row>
    <row r="5409" spans="1:8">
      <c r="A5409" s="22" t="s">
        <v>15808</v>
      </c>
      <c r="B5409" s="22" t="s">
        <v>21469</v>
      </c>
      <c r="C5409" s="22" t="s">
        <v>15809</v>
      </c>
      <c r="D5409" s="22" t="s">
        <v>15810</v>
      </c>
      <c r="E5409" s="22" t="s">
        <v>15811</v>
      </c>
      <c r="F5409" s="22" t="s">
        <v>3697</v>
      </c>
      <c r="G5409" s="22">
        <v>1</v>
      </c>
      <c r="H5409" s="22">
        <v>2067</v>
      </c>
    </row>
    <row r="5410" spans="1:8">
      <c r="A5410" s="22" t="s">
        <v>15812</v>
      </c>
      <c r="B5410" s="22" t="s">
        <v>21044</v>
      </c>
      <c r="C5410" s="22" t="s">
        <v>15813</v>
      </c>
      <c r="D5410" s="22" t="s">
        <v>5533</v>
      </c>
      <c r="F5410" s="22" t="s">
        <v>3715</v>
      </c>
      <c r="H5410" s="22" t="s">
        <v>8</v>
      </c>
    </row>
    <row r="5411" spans="1:8">
      <c r="A5411" s="22" t="s">
        <v>15814</v>
      </c>
      <c r="B5411" s="22" t="s">
        <v>19312</v>
      </c>
      <c r="C5411" s="22" t="s">
        <v>15815</v>
      </c>
      <c r="D5411" s="22" t="s">
        <v>4242</v>
      </c>
      <c r="F5411" s="22" t="s">
        <v>3715</v>
      </c>
      <c r="H5411" s="22" t="s">
        <v>8</v>
      </c>
    </row>
    <row r="5412" spans="1:8">
      <c r="A5412" s="22" t="s">
        <v>15816</v>
      </c>
      <c r="B5412" s="22" t="s">
        <v>18654</v>
      </c>
      <c r="C5412" s="22" t="s">
        <v>15817</v>
      </c>
      <c r="D5412" s="22" t="s">
        <v>11150</v>
      </c>
      <c r="E5412" s="22" t="s">
        <v>15818</v>
      </c>
      <c r="F5412" s="22" t="s">
        <v>3697</v>
      </c>
      <c r="H5412" s="22">
        <v>345</v>
      </c>
    </row>
    <row r="5413" spans="1:8">
      <c r="A5413" s="22" t="s">
        <v>15819</v>
      </c>
      <c r="B5413" s="22" t="s">
        <v>21470</v>
      </c>
      <c r="C5413" s="22" t="s">
        <v>15820</v>
      </c>
      <c r="D5413" s="22" t="s">
        <v>3922</v>
      </c>
      <c r="F5413" s="22" t="s">
        <v>3707</v>
      </c>
      <c r="H5413" s="22" t="s">
        <v>8</v>
      </c>
    </row>
    <row r="5414" spans="1:8">
      <c r="A5414" s="22" t="s">
        <v>15821</v>
      </c>
      <c r="B5414" s="22" t="s">
        <v>18851</v>
      </c>
      <c r="C5414" s="22" t="s">
        <v>15822</v>
      </c>
      <c r="D5414" s="22" t="s">
        <v>4716</v>
      </c>
      <c r="F5414" s="22" t="s">
        <v>3715</v>
      </c>
      <c r="H5414" s="22" t="s">
        <v>8</v>
      </c>
    </row>
    <row r="5415" spans="1:8">
      <c r="A5415" s="22" t="s">
        <v>15823</v>
      </c>
      <c r="B5415" s="22" t="s">
        <v>19396</v>
      </c>
      <c r="C5415" s="22" t="s">
        <v>15824</v>
      </c>
      <c r="D5415" s="22" t="s">
        <v>7661</v>
      </c>
      <c r="E5415" s="22" t="s">
        <v>15825</v>
      </c>
      <c r="F5415" s="22" t="s">
        <v>3697</v>
      </c>
      <c r="H5415" s="22" t="s">
        <v>8</v>
      </c>
    </row>
    <row r="5416" spans="1:8">
      <c r="A5416" s="22" t="s">
        <v>15826</v>
      </c>
      <c r="B5416" s="22" t="s">
        <v>21471</v>
      </c>
      <c r="C5416" s="22" t="s">
        <v>15827</v>
      </c>
      <c r="D5416" s="22" t="s">
        <v>4223</v>
      </c>
      <c r="E5416" s="22" t="s">
        <v>15828</v>
      </c>
      <c r="F5416" s="22" t="s">
        <v>3697</v>
      </c>
      <c r="H5416" s="22">
        <v>103</v>
      </c>
    </row>
    <row r="5417" spans="1:8">
      <c r="A5417" s="22" t="s">
        <v>15829</v>
      </c>
      <c r="B5417" s="22" t="s">
        <v>20663</v>
      </c>
      <c r="C5417" s="22" t="s">
        <v>15830</v>
      </c>
      <c r="D5417" s="22" t="s">
        <v>9242</v>
      </c>
      <c r="E5417" s="22" t="s">
        <v>15831</v>
      </c>
      <c r="F5417" s="22" t="s">
        <v>3697</v>
      </c>
      <c r="H5417" s="22">
        <v>921</v>
      </c>
    </row>
    <row r="5418" spans="1:8">
      <c r="A5418" s="22" t="s">
        <v>15832</v>
      </c>
      <c r="B5418" s="22" t="s">
        <v>20905</v>
      </c>
      <c r="C5418" s="22" t="s">
        <v>15833</v>
      </c>
      <c r="D5418" s="22" t="s">
        <v>3978</v>
      </c>
      <c r="F5418" s="22" t="s">
        <v>3730</v>
      </c>
      <c r="H5418" s="22" t="s">
        <v>8</v>
      </c>
    </row>
    <row r="5419" spans="1:8">
      <c r="A5419" s="22" t="s">
        <v>15834</v>
      </c>
      <c r="B5419" s="22" t="s">
        <v>21472</v>
      </c>
      <c r="C5419" s="22" t="s">
        <v>15835</v>
      </c>
      <c r="D5419" s="22" t="s">
        <v>3871</v>
      </c>
      <c r="F5419" s="22" t="s">
        <v>3711</v>
      </c>
      <c r="H5419" s="22" t="s">
        <v>8</v>
      </c>
    </row>
    <row r="5420" spans="1:8">
      <c r="A5420" s="22" t="s">
        <v>15836</v>
      </c>
      <c r="B5420" s="22" t="s">
        <v>21473</v>
      </c>
      <c r="C5420" s="22" t="s">
        <v>15837</v>
      </c>
      <c r="D5420" s="22" t="s">
        <v>4234</v>
      </c>
      <c r="E5420" s="22" t="s">
        <v>15838</v>
      </c>
      <c r="F5420" s="22" t="s">
        <v>3697</v>
      </c>
      <c r="H5420" s="22">
        <v>420</v>
      </c>
    </row>
    <row r="5421" spans="1:8">
      <c r="A5421" s="22" t="s">
        <v>15839</v>
      </c>
      <c r="B5421" s="22" t="s">
        <v>21474</v>
      </c>
      <c r="C5421" s="22" t="s">
        <v>15840</v>
      </c>
      <c r="D5421" s="22" t="s">
        <v>8922</v>
      </c>
      <c r="F5421" s="22" t="s">
        <v>3711</v>
      </c>
      <c r="H5421" s="22" t="s">
        <v>8</v>
      </c>
    </row>
    <row r="5422" spans="1:8">
      <c r="A5422" s="22" t="s">
        <v>15841</v>
      </c>
      <c r="B5422" s="22" t="s">
        <v>21475</v>
      </c>
      <c r="C5422" s="22" t="s">
        <v>2449</v>
      </c>
      <c r="D5422" s="22" t="s">
        <v>4051</v>
      </c>
      <c r="F5422" s="22" t="s">
        <v>3707</v>
      </c>
      <c r="H5422" s="22" t="s">
        <v>8</v>
      </c>
    </row>
    <row r="5423" spans="1:8">
      <c r="A5423" s="22" t="s">
        <v>15842</v>
      </c>
      <c r="B5423" s="22" t="s">
        <v>21476</v>
      </c>
      <c r="C5423" s="22" t="s">
        <v>15843</v>
      </c>
      <c r="D5423" s="22" t="s">
        <v>5931</v>
      </c>
      <c r="F5423" s="22" t="s">
        <v>3711</v>
      </c>
      <c r="H5423" s="22" t="s">
        <v>8</v>
      </c>
    </row>
    <row r="5424" spans="1:8">
      <c r="A5424" s="22" t="s">
        <v>15844</v>
      </c>
      <c r="B5424" s="22" t="s">
        <v>21477</v>
      </c>
      <c r="C5424" s="22" t="s">
        <v>15845</v>
      </c>
      <c r="D5424" s="22" t="s">
        <v>4093</v>
      </c>
      <c r="E5424" s="22" t="s">
        <v>15846</v>
      </c>
      <c r="F5424" s="22" t="s">
        <v>3697</v>
      </c>
      <c r="H5424" s="22">
        <v>867</v>
      </c>
    </row>
    <row r="5425" spans="1:8">
      <c r="A5425" s="22" t="s">
        <v>15847</v>
      </c>
      <c r="B5425" s="22" t="s">
        <v>21478</v>
      </c>
      <c r="C5425" s="22" t="s">
        <v>15848</v>
      </c>
      <c r="D5425" s="22" t="s">
        <v>5537</v>
      </c>
      <c r="E5425" s="22" t="s">
        <v>15849</v>
      </c>
      <c r="F5425" s="22" t="s">
        <v>3697</v>
      </c>
      <c r="H5425" s="22" t="s">
        <v>8</v>
      </c>
    </row>
    <row r="5426" spans="1:8">
      <c r="A5426" s="22" t="s">
        <v>15850</v>
      </c>
      <c r="B5426" s="22" t="s">
        <v>21479</v>
      </c>
      <c r="C5426" s="22" t="s">
        <v>15851</v>
      </c>
      <c r="D5426" s="22" t="s">
        <v>5433</v>
      </c>
      <c r="F5426" s="22" t="s">
        <v>3730</v>
      </c>
      <c r="H5426" s="22" t="s">
        <v>8</v>
      </c>
    </row>
    <row r="5427" spans="1:8">
      <c r="A5427" s="22" t="s">
        <v>15852</v>
      </c>
      <c r="B5427" s="22" t="s">
        <v>20380</v>
      </c>
      <c r="C5427" s="22" t="s">
        <v>15853</v>
      </c>
      <c r="D5427" s="22" t="s">
        <v>15854</v>
      </c>
      <c r="E5427" s="22" t="s">
        <v>15855</v>
      </c>
      <c r="F5427" s="22" t="s">
        <v>3697</v>
      </c>
      <c r="G5427" s="22">
        <v>1</v>
      </c>
      <c r="H5427" s="22" t="s">
        <v>8</v>
      </c>
    </row>
    <row r="5428" spans="1:8">
      <c r="A5428" s="22" t="s">
        <v>15856</v>
      </c>
      <c r="B5428" s="22" t="s">
        <v>18731</v>
      </c>
      <c r="C5428" s="22" t="s">
        <v>15857</v>
      </c>
      <c r="D5428" s="22" t="s">
        <v>4209</v>
      </c>
      <c r="E5428" s="22" t="s">
        <v>15858</v>
      </c>
      <c r="F5428" s="22" t="s">
        <v>3697</v>
      </c>
      <c r="H5428" s="22">
        <v>2558</v>
      </c>
    </row>
    <row r="5429" spans="1:8">
      <c r="A5429" s="22" t="s">
        <v>15859</v>
      </c>
      <c r="B5429" s="22" t="s">
        <v>20754</v>
      </c>
      <c r="C5429" s="22" t="s">
        <v>15860</v>
      </c>
      <c r="D5429" s="22" t="s">
        <v>4466</v>
      </c>
      <c r="F5429" s="22" t="s">
        <v>3943</v>
      </c>
      <c r="H5429" s="22" t="s">
        <v>8</v>
      </c>
    </row>
    <row r="5430" spans="1:8">
      <c r="A5430" s="22" t="s">
        <v>15861</v>
      </c>
      <c r="B5430" s="22" t="s">
        <v>20860</v>
      </c>
      <c r="C5430" s="22" t="s">
        <v>15862</v>
      </c>
      <c r="D5430" s="22" t="s">
        <v>6441</v>
      </c>
      <c r="F5430" s="22" t="s">
        <v>3730</v>
      </c>
      <c r="H5430" s="22" t="s">
        <v>8</v>
      </c>
    </row>
    <row r="5431" spans="1:8">
      <c r="A5431" s="22" t="s">
        <v>15863</v>
      </c>
      <c r="B5431" s="22" t="s">
        <v>21480</v>
      </c>
      <c r="C5431" s="22" t="s">
        <v>15864</v>
      </c>
      <c r="D5431" s="22" t="s">
        <v>6628</v>
      </c>
      <c r="F5431" s="22" t="s">
        <v>3715</v>
      </c>
      <c r="H5431" s="22" t="s">
        <v>8</v>
      </c>
    </row>
    <row r="5432" spans="1:8">
      <c r="A5432" s="22" t="s">
        <v>15865</v>
      </c>
      <c r="B5432" s="22" t="s">
        <v>19540</v>
      </c>
      <c r="C5432" s="22" t="s">
        <v>15866</v>
      </c>
      <c r="D5432" s="22" t="s">
        <v>4753</v>
      </c>
      <c r="E5432" s="22" t="s">
        <v>15867</v>
      </c>
      <c r="F5432" s="22" t="s">
        <v>3697</v>
      </c>
      <c r="H5432" s="22">
        <v>165</v>
      </c>
    </row>
    <row r="5433" spans="1:8">
      <c r="A5433" s="22" t="s">
        <v>15868</v>
      </c>
      <c r="B5433" s="22" t="s">
        <v>18676</v>
      </c>
      <c r="C5433" s="22" t="s">
        <v>15869</v>
      </c>
      <c r="D5433" s="22" t="s">
        <v>14561</v>
      </c>
      <c r="F5433" s="22" t="s">
        <v>3711</v>
      </c>
      <c r="H5433" s="22" t="s">
        <v>8</v>
      </c>
    </row>
    <row r="5434" spans="1:8">
      <c r="A5434" s="22" t="s">
        <v>15870</v>
      </c>
      <c r="B5434" s="22" t="s">
        <v>21481</v>
      </c>
      <c r="C5434" s="22" t="s">
        <v>15871</v>
      </c>
      <c r="D5434" s="22" t="s">
        <v>6465</v>
      </c>
      <c r="F5434" s="22" t="s">
        <v>3730</v>
      </c>
      <c r="H5434" s="22" t="s">
        <v>8</v>
      </c>
    </row>
    <row r="5435" spans="1:8">
      <c r="A5435" s="22" t="s">
        <v>15872</v>
      </c>
      <c r="B5435" s="22" t="s">
        <v>20320</v>
      </c>
      <c r="C5435" s="22" t="s">
        <v>15873</v>
      </c>
      <c r="D5435" s="22" t="s">
        <v>4035</v>
      </c>
      <c r="E5435" s="22" t="s">
        <v>15874</v>
      </c>
      <c r="F5435" s="22" t="s">
        <v>3697</v>
      </c>
      <c r="H5435" s="22">
        <v>280</v>
      </c>
    </row>
    <row r="5436" spans="1:8">
      <c r="A5436" s="22" t="s">
        <v>15875</v>
      </c>
      <c r="B5436" s="22" t="s">
        <v>18823</v>
      </c>
      <c r="C5436" s="22" t="s">
        <v>15876</v>
      </c>
      <c r="D5436" s="22" t="s">
        <v>6333</v>
      </c>
      <c r="E5436" s="22" t="s">
        <v>15877</v>
      </c>
      <c r="F5436" s="22" t="s">
        <v>3697</v>
      </c>
      <c r="H5436" s="22">
        <v>1209</v>
      </c>
    </row>
    <row r="5437" spans="1:8">
      <c r="A5437" s="22" t="s">
        <v>15878</v>
      </c>
      <c r="B5437" s="22" t="s">
        <v>20819</v>
      </c>
      <c r="C5437" s="22" t="s">
        <v>15879</v>
      </c>
      <c r="D5437" s="22" t="s">
        <v>8975</v>
      </c>
      <c r="F5437" s="22" t="s">
        <v>3711</v>
      </c>
      <c r="H5437" s="22" t="s">
        <v>8</v>
      </c>
    </row>
    <row r="5438" spans="1:8">
      <c r="A5438" s="22" t="s">
        <v>15880</v>
      </c>
      <c r="B5438" s="22" t="s">
        <v>21482</v>
      </c>
      <c r="C5438" s="22" t="s">
        <v>15881</v>
      </c>
      <c r="D5438" s="22" t="s">
        <v>3892</v>
      </c>
      <c r="F5438" s="22" t="s">
        <v>3711</v>
      </c>
      <c r="H5438" s="22" t="s">
        <v>8</v>
      </c>
    </row>
    <row r="5439" spans="1:8">
      <c r="A5439" s="22" t="s">
        <v>15882</v>
      </c>
      <c r="B5439" s="22" t="s">
        <v>20227</v>
      </c>
      <c r="C5439" s="22" t="s">
        <v>15883</v>
      </c>
      <c r="D5439" s="22" t="s">
        <v>4172</v>
      </c>
      <c r="F5439" s="22" t="s">
        <v>3730</v>
      </c>
      <c r="H5439" s="22">
        <v>848</v>
      </c>
    </row>
    <row r="5440" spans="1:8">
      <c r="A5440" s="22" t="s">
        <v>15884</v>
      </c>
      <c r="B5440" s="22" t="s">
        <v>20049</v>
      </c>
      <c r="C5440" s="22" t="s">
        <v>15885</v>
      </c>
      <c r="D5440" s="22" t="s">
        <v>15886</v>
      </c>
      <c r="F5440" s="22" t="s">
        <v>3711</v>
      </c>
      <c r="H5440" s="22" t="s">
        <v>8</v>
      </c>
    </row>
    <row r="5441" spans="1:8">
      <c r="A5441" s="22" t="s">
        <v>15887</v>
      </c>
      <c r="B5441" s="22" t="s">
        <v>21483</v>
      </c>
      <c r="C5441" s="22" t="s">
        <v>15888</v>
      </c>
      <c r="D5441" s="22" t="s">
        <v>3704</v>
      </c>
      <c r="F5441" s="22" t="s">
        <v>3697</v>
      </c>
      <c r="H5441" s="22" t="s">
        <v>8</v>
      </c>
    </row>
    <row r="5442" spans="1:8">
      <c r="A5442" s="22" t="s">
        <v>15889</v>
      </c>
      <c r="B5442" s="22" t="s">
        <v>18604</v>
      </c>
      <c r="C5442" s="22" t="s">
        <v>15890</v>
      </c>
      <c r="D5442" s="22" t="s">
        <v>15891</v>
      </c>
      <c r="E5442" s="22" t="s">
        <v>15892</v>
      </c>
      <c r="F5442" s="22" t="s">
        <v>3697</v>
      </c>
      <c r="H5442" s="22">
        <v>2029</v>
      </c>
    </row>
    <row r="5443" spans="1:8">
      <c r="A5443" s="22" t="s">
        <v>15893</v>
      </c>
      <c r="B5443" s="22" t="s">
        <v>21183</v>
      </c>
      <c r="C5443" s="22" t="s">
        <v>15894</v>
      </c>
      <c r="D5443" s="22" t="s">
        <v>4032</v>
      </c>
      <c r="F5443" s="22" t="s">
        <v>3730</v>
      </c>
      <c r="H5443" s="22" t="s">
        <v>8</v>
      </c>
    </row>
    <row r="5444" spans="1:8">
      <c r="A5444" s="22" t="s">
        <v>15895</v>
      </c>
      <c r="B5444" s="22" t="s">
        <v>19349</v>
      </c>
      <c r="C5444" s="22" t="s">
        <v>15896</v>
      </c>
      <c r="D5444" s="22" t="s">
        <v>4512</v>
      </c>
      <c r="F5444" s="22" t="s">
        <v>3715</v>
      </c>
      <c r="H5444" s="22" t="s">
        <v>8</v>
      </c>
    </row>
    <row r="5445" spans="1:8">
      <c r="A5445" s="22" t="s">
        <v>15897</v>
      </c>
      <c r="B5445" s="22" t="s">
        <v>21484</v>
      </c>
      <c r="C5445" s="22" t="s">
        <v>15898</v>
      </c>
      <c r="D5445" s="22" t="s">
        <v>7593</v>
      </c>
      <c r="F5445" s="22" t="s">
        <v>3711</v>
      </c>
      <c r="H5445" s="22" t="s">
        <v>8</v>
      </c>
    </row>
    <row r="5446" spans="1:8">
      <c r="A5446" s="22" t="s">
        <v>15899</v>
      </c>
      <c r="B5446" s="22" t="s">
        <v>20018</v>
      </c>
      <c r="C5446" s="22" t="s">
        <v>15900</v>
      </c>
      <c r="D5446" s="22" t="s">
        <v>4888</v>
      </c>
      <c r="E5446" s="22" t="s">
        <v>15901</v>
      </c>
      <c r="F5446" s="22" t="s">
        <v>3697</v>
      </c>
      <c r="H5446" s="22">
        <v>573</v>
      </c>
    </row>
    <row r="5447" spans="1:8">
      <c r="A5447" s="22" t="s">
        <v>15902</v>
      </c>
      <c r="B5447" s="22" t="s">
        <v>21475</v>
      </c>
      <c r="C5447" s="22" t="s">
        <v>15903</v>
      </c>
      <c r="D5447" s="22" t="s">
        <v>5648</v>
      </c>
      <c r="E5447" s="22" t="s">
        <v>15904</v>
      </c>
      <c r="F5447" s="22" t="s">
        <v>3697</v>
      </c>
      <c r="G5447" s="22">
        <v>2</v>
      </c>
      <c r="H5447" s="22">
        <v>772</v>
      </c>
    </row>
    <row r="5448" spans="1:8">
      <c r="A5448" s="22" t="s">
        <v>15905</v>
      </c>
      <c r="B5448" s="22" t="s">
        <v>21119</v>
      </c>
      <c r="C5448" s="22" t="s">
        <v>15906</v>
      </c>
      <c r="D5448" s="22" t="s">
        <v>3775</v>
      </c>
      <c r="E5448" s="22" t="s">
        <v>15907</v>
      </c>
      <c r="F5448" s="22" t="s">
        <v>3697</v>
      </c>
      <c r="H5448" s="22">
        <v>1234</v>
      </c>
    </row>
    <row r="5449" spans="1:8">
      <c r="A5449" s="22" t="s">
        <v>15908</v>
      </c>
      <c r="B5449" s="22" t="s">
        <v>21485</v>
      </c>
      <c r="C5449" s="22" t="s">
        <v>15909</v>
      </c>
      <c r="D5449" s="22" t="s">
        <v>3775</v>
      </c>
      <c r="F5449" s="22" t="s">
        <v>3715</v>
      </c>
      <c r="H5449" s="22" t="s">
        <v>8</v>
      </c>
    </row>
    <row r="5450" spans="1:8">
      <c r="A5450" s="22" t="s">
        <v>15910</v>
      </c>
      <c r="B5450" s="22" t="s">
        <v>19253</v>
      </c>
      <c r="C5450" s="22" t="s">
        <v>15911</v>
      </c>
      <c r="D5450" s="22" t="s">
        <v>3800</v>
      </c>
      <c r="E5450" s="22" t="s">
        <v>15912</v>
      </c>
      <c r="F5450" s="22" t="s">
        <v>3697</v>
      </c>
      <c r="H5450" s="22">
        <v>2444</v>
      </c>
    </row>
    <row r="5451" spans="1:8">
      <c r="A5451" s="22" t="s">
        <v>15913</v>
      </c>
      <c r="B5451" s="22" t="s">
        <v>21486</v>
      </c>
      <c r="C5451" s="22" t="s">
        <v>15914</v>
      </c>
      <c r="D5451" s="22" t="s">
        <v>4508</v>
      </c>
      <c r="E5451" s="22" t="s">
        <v>15915</v>
      </c>
      <c r="F5451" s="22" t="s">
        <v>3697</v>
      </c>
      <c r="H5451" s="22" t="s">
        <v>8</v>
      </c>
    </row>
    <row r="5452" spans="1:8">
      <c r="A5452" s="22" t="s">
        <v>15916</v>
      </c>
      <c r="B5452" s="22" t="s">
        <v>20985</v>
      </c>
      <c r="C5452" s="22" t="s">
        <v>15917</v>
      </c>
      <c r="D5452" s="22" t="s">
        <v>15918</v>
      </c>
      <c r="E5452" s="22" t="s">
        <v>15919</v>
      </c>
      <c r="F5452" s="22" t="s">
        <v>3697</v>
      </c>
      <c r="H5452" s="22">
        <v>34</v>
      </c>
    </row>
    <row r="5453" spans="1:8">
      <c r="A5453" s="22" t="s">
        <v>15920</v>
      </c>
      <c r="B5453" s="22" t="s">
        <v>20359</v>
      </c>
      <c r="C5453" s="22" t="s">
        <v>15921</v>
      </c>
      <c r="D5453" s="22" t="s">
        <v>7777</v>
      </c>
      <c r="E5453" s="22" t="s">
        <v>15922</v>
      </c>
      <c r="F5453" s="22" t="s">
        <v>3697</v>
      </c>
      <c r="H5453" s="22">
        <v>1716</v>
      </c>
    </row>
    <row r="5454" spans="1:8">
      <c r="A5454" s="22" t="s">
        <v>15923</v>
      </c>
      <c r="B5454" s="22" t="s">
        <v>21487</v>
      </c>
      <c r="C5454" s="22" t="s">
        <v>15924</v>
      </c>
      <c r="D5454" s="22" t="s">
        <v>4151</v>
      </c>
      <c r="E5454" s="22" t="s">
        <v>15925</v>
      </c>
      <c r="F5454" s="22" t="s">
        <v>3697</v>
      </c>
      <c r="H5454" s="22">
        <v>879</v>
      </c>
    </row>
    <row r="5455" spans="1:8">
      <c r="A5455" s="22" t="s">
        <v>15926</v>
      </c>
      <c r="B5455" s="22" t="s">
        <v>21488</v>
      </c>
      <c r="C5455" s="22" t="s">
        <v>15927</v>
      </c>
      <c r="D5455" s="22" t="s">
        <v>7331</v>
      </c>
      <c r="E5455" s="22" t="s">
        <v>15928</v>
      </c>
      <c r="F5455" s="22" t="s">
        <v>3697</v>
      </c>
      <c r="G5455" s="22">
        <v>2</v>
      </c>
      <c r="H5455" s="22">
        <v>1840</v>
      </c>
    </row>
    <row r="5456" spans="1:8">
      <c r="A5456" s="22" t="s">
        <v>15929</v>
      </c>
      <c r="B5456" s="22" t="s">
        <v>21489</v>
      </c>
      <c r="C5456" s="22" t="s">
        <v>15930</v>
      </c>
      <c r="D5456" s="22" t="s">
        <v>3800</v>
      </c>
      <c r="E5456" s="22" t="s">
        <v>15931</v>
      </c>
      <c r="F5456" s="22" t="s">
        <v>3697</v>
      </c>
      <c r="H5456" s="22">
        <v>2508</v>
      </c>
    </row>
    <row r="5457" spans="1:8">
      <c r="A5457" s="22" t="s">
        <v>15932</v>
      </c>
      <c r="B5457" s="22" t="s">
        <v>19803</v>
      </c>
      <c r="C5457" s="22" t="s">
        <v>15933</v>
      </c>
      <c r="D5457" s="22" t="s">
        <v>4391</v>
      </c>
      <c r="F5457" s="22" t="s">
        <v>3711</v>
      </c>
      <c r="H5457" s="22" t="s">
        <v>8</v>
      </c>
    </row>
    <row r="5458" spans="1:8">
      <c r="A5458" s="22" t="s">
        <v>15934</v>
      </c>
      <c r="B5458" s="22" t="s">
        <v>21490</v>
      </c>
      <c r="C5458" s="22" t="s">
        <v>15935</v>
      </c>
      <c r="D5458" s="22" t="s">
        <v>3722</v>
      </c>
      <c r="F5458" s="22" t="s">
        <v>3730</v>
      </c>
      <c r="H5458" s="22" t="s">
        <v>8</v>
      </c>
    </row>
    <row r="5459" spans="1:8">
      <c r="A5459" s="22" t="s">
        <v>15936</v>
      </c>
      <c r="B5459" s="22" t="s">
        <v>18899</v>
      </c>
      <c r="C5459" s="22" t="s">
        <v>15937</v>
      </c>
      <c r="D5459" s="22" t="s">
        <v>5657</v>
      </c>
      <c r="E5459" s="22" t="s">
        <v>15938</v>
      </c>
      <c r="F5459" s="22" t="s">
        <v>3697</v>
      </c>
      <c r="H5459" s="22">
        <v>1093</v>
      </c>
    </row>
    <row r="5460" spans="1:8">
      <c r="A5460" s="22" t="s">
        <v>15939</v>
      </c>
      <c r="B5460" s="22" t="s">
        <v>19857</v>
      </c>
      <c r="C5460" s="22" t="s">
        <v>15940</v>
      </c>
      <c r="D5460" s="22" t="s">
        <v>4406</v>
      </c>
      <c r="E5460" s="22" t="s">
        <v>15941</v>
      </c>
      <c r="F5460" s="22" t="s">
        <v>3697</v>
      </c>
      <c r="H5460" s="22" t="s">
        <v>8</v>
      </c>
    </row>
    <row r="5461" spans="1:8">
      <c r="A5461" s="22" t="s">
        <v>15942</v>
      </c>
      <c r="B5461" s="22" t="s">
        <v>19257</v>
      </c>
      <c r="C5461" s="22" t="s">
        <v>15943</v>
      </c>
      <c r="D5461" s="22" t="s">
        <v>5924</v>
      </c>
      <c r="F5461" s="22" t="s">
        <v>3705</v>
      </c>
      <c r="H5461" s="22" t="s">
        <v>8</v>
      </c>
    </row>
    <row r="5462" spans="1:8">
      <c r="A5462" s="22" t="s">
        <v>15944</v>
      </c>
      <c r="B5462" s="22" t="s">
        <v>21491</v>
      </c>
      <c r="C5462" s="22" t="s">
        <v>15945</v>
      </c>
      <c r="D5462" s="22" t="s">
        <v>4568</v>
      </c>
      <c r="F5462" s="22" t="s">
        <v>3715</v>
      </c>
      <c r="H5462" s="22" t="s">
        <v>8</v>
      </c>
    </row>
    <row r="5463" spans="1:8">
      <c r="A5463" s="22" t="s">
        <v>15946</v>
      </c>
      <c r="B5463" s="22" t="s">
        <v>21492</v>
      </c>
      <c r="C5463" s="22" t="s">
        <v>15947</v>
      </c>
      <c r="D5463" s="22" t="s">
        <v>10759</v>
      </c>
      <c r="F5463" s="22" t="s">
        <v>3715</v>
      </c>
      <c r="H5463" s="22" t="s">
        <v>8</v>
      </c>
    </row>
    <row r="5464" spans="1:8">
      <c r="A5464" s="22" t="s">
        <v>15948</v>
      </c>
      <c r="B5464" s="22" t="s">
        <v>20011</v>
      </c>
      <c r="C5464" s="22" t="s">
        <v>15949</v>
      </c>
      <c r="D5464" s="22" t="s">
        <v>3695</v>
      </c>
      <c r="E5464" s="22" t="s">
        <v>15950</v>
      </c>
      <c r="F5464" s="22" t="s">
        <v>3697</v>
      </c>
      <c r="H5464" s="22">
        <v>2085</v>
      </c>
    </row>
    <row r="5465" spans="1:8">
      <c r="A5465" s="22" t="s">
        <v>15951</v>
      </c>
      <c r="B5465" s="22" t="s">
        <v>21493</v>
      </c>
      <c r="C5465" s="22" t="s">
        <v>15952</v>
      </c>
      <c r="D5465" s="22" t="s">
        <v>6628</v>
      </c>
      <c r="E5465" s="22" t="s">
        <v>15953</v>
      </c>
      <c r="F5465" s="22" t="s">
        <v>3697</v>
      </c>
      <c r="H5465" s="22">
        <v>213</v>
      </c>
    </row>
    <row r="5466" spans="1:8">
      <c r="A5466" s="22" t="s">
        <v>15954</v>
      </c>
      <c r="B5466" s="22" t="s">
        <v>21494</v>
      </c>
      <c r="C5466" s="22" t="s">
        <v>15955</v>
      </c>
      <c r="D5466" s="22" t="s">
        <v>8324</v>
      </c>
      <c r="F5466" s="22" t="s">
        <v>3730</v>
      </c>
      <c r="H5466" s="22" t="s">
        <v>8</v>
      </c>
    </row>
    <row r="5467" spans="1:8">
      <c r="A5467" s="22" t="s">
        <v>15956</v>
      </c>
      <c r="B5467" s="22" t="s">
        <v>21394</v>
      </c>
      <c r="C5467" s="22" t="s">
        <v>15957</v>
      </c>
      <c r="D5467" s="22" t="s">
        <v>4871</v>
      </c>
      <c r="E5467" s="22" t="s">
        <v>15958</v>
      </c>
      <c r="F5467" s="22" t="s">
        <v>3697</v>
      </c>
      <c r="H5467" s="22">
        <v>372</v>
      </c>
    </row>
    <row r="5468" spans="1:8">
      <c r="A5468" s="22" t="s">
        <v>15959</v>
      </c>
      <c r="B5468" s="22" t="s">
        <v>21495</v>
      </c>
      <c r="C5468" s="22" t="s">
        <v>15960</v>
      </c>
      <c r="D5468" s="22" t="s">
        <v>5610</v>
      </c>
      <c r="F5468" s="22" t="s">
        <v>3711</v>
      </c>
      <c r="H5468" s="22" t="s">
        <v>8</v>
      </c>
    </row>
    <row r="5469" spans="1:8">
      <c r="A5469" s="22" t="s">
        <v>15961</v>
      </c>
      <c r="B5469" s="22" t="s">
        <v>20490</v>
      </c>
      <c r="C5469" s="22" t="s">
        <v>15962</v>
      </c>
      <c r="D5469" s="22" t="s">
        <v>4672</v>
      </c>
      <c r="E5469" s="22" t="s">
        <v>15963</v>
      </c>
      <c r="F5469" s="22" t="s">
        <v>3697</v>
      </c>
      <c r="H5469" s="22">
        <v>861</v>
      </c>
    </row>
    <row r="5470" spans="1:8">
      <c r="A5470" s="22" t="s">
        <v>15964</v>
      </c>
      <c r="B5470" s="22" t="s">
        <v>19834</v>
      </c>
      <c r="C5470" s="22" t="s">
        <v>15965</v>
      </c>
      <c r="D5470" s="22" t="s">
        <v>4189</v>
      </c>
      <c r="E5470" s="22" t="s">
        <v>15966</v>
      </c>
      <c r="F5470" s="22" t="s">
        <v>3697</v>
      </c>
      <c r="H5470" s="22">
        <v>1917</v>
      </c>
    </row>
    <row r="5471" spans="1:8">
      <c r="A5471" s="22" t="s">
        <v>15967</v>
      </c>
      <c r="B5471" s="22" t="s">
        <v>19443</v>
      </c>
      <c r="C5471" s="22" t="s">
        <v>15968</v>
      </c>
      <c r="D5471" s="22" t="s">
        <v>4216</v>
      </c>
      <c r="F5471" s="22" t="s">
        <v>3715</v>
      </c>
      <c r="H5471" s="22" t="s">
        <v>8</v>
      </c>
    </row>
    <row r="5472" spans="1:8">
      <c r="A5472" s="22" t="s">
        <v>15969</v>
      </c>
      <c r="B5472" s="22" t="s">
        <v>19240</v>
      </c>
      <c r="C5472" s="22" t="s">
        <v>15970</v>
      </c>
      <c r="D5472" s="22" t="s">
        <v>15670</v>
      </c>
      <c r="F5472" s="22" t="s">
        <v>3711</v>
      </c>
      <c r="H5472" s="22" t="s">
        <v>8</v>
      </c>
    </row>
    <row r="5473" spans="1:8">
      <c r="A5473" s="22" t="s">
        <v>15971</v>
      </c>
      <c r="B5473" s="22" t="s">
        <v>20997</v>
      </c>
      <c r="C5473" s="22" t="s">
        <v>15972</v>
      </c>
      <c r="D5473" s="22" t="s">
        <v>4285</v>
      </c>
      <c r="F5473" s="22" t="s">
        <v>3943</v>
      </c>
      <c r="H5473" s="22" t="s">
        <v>8</v>
      </c>
    </row>
    <row r="5474" spans="1:8">
      <c r="A5474" s="22" t="s">
        <v>15973</v>
      </c>
      <c r="B5474" s="22" t="s">
        <v>21496</v>
      </c>
      <c r="C5474" s="22" t="s">
        <v>15974</v>
      </c>
      <c r="D5474" s="22" t="s">
        <v>5176</v>
      </c>
      <c r="E5474" s="22" t="s">
        <v>15975</v>
      </c>
      <c r="F5474" s="22" t="s">
        <v>3697</v>
      </c>
      <c r="H5474" s="22">
        <v>259</v>
      </c>
    </row>
    <row r="5475" spans="1:8">
      <c r="A5475" s="22" t="s">
        <v>15976</v>
      </c>
      <c r="B5475" s="22" t="s">
        <v>18775</v>
      </c>
      <c r="C5475" s="22" t="s">
        <v>15977</v>
      </c>
      <c r="D5475" s="22" t="s">
        <v>4716</v>
      </c>
      <c r="E5475" s="22" t="s">
        <v>15978</v>
      </c>
      <c r="F5475" s="22" t="s">
        <v>3697</v>
      </c>
      <c r="H5475" s="22">
        <v>1334</v>
      </c>
    </row>
    <row r="5476" spans="1:8">
      <c r="A5476" s="22" t="s">
        <v>15979</v>
      </c>
      <c r="B5476" s="22" t="s">
        <v>21497</v>
      </c>
      <c r="C5476" s="22" t="s">
        <v>15980</v>
      </c>
      <c r="D5476" s="22" t="s">
        <v>5225</v>
      </c>
      <c r="F5476" s="22" t="s">
        <v>3711</v>
      </c>
      <c r="H5476" s="22" t="s">
        <v>8</v>
      </c>
    </row>
    <row r="5477" spans="1:8">
      <c r="A5477" s="22" t="s">
        <v>15981</v>
      </c>
      <c r="B5477" s="22" t="s">
        <v>19659</v>
      </c>
      <c r="C5477" s="22" t="s">
        <v>15982</v>
      </c>
      <c r="D5477" s="22" t="s">
        <v>4398</v>
      </c>
      <c r="E5477" s="22" t="s">
        <v>15983</v>
      </c>
      <c r="F5477" s="22" t="s">
        <v>3697</v>
      </c>
      <c r="H5477" s="22">
        <v>1431</v>
      </c>
    </row>
    <row r="5478" spans="1:8">
      <c r="A5478" s="22" t="s">
        <v>15984</v>
      </c>
      <c r="B5478" s="22" t="s">
        <v>21498</v>
      </c>
      <c r="C5478" s="22" t="s">
        <v>15985</v>
      </c>
      <c r="D5478" s="22" t="s">
        <v>4847</v>
      </c>
      <c r="F5478" s="22" t="s">
        <v>3730</v>
      </c>
      <c r="H5478" s="22" t="s">
        <v>8</v>
      </c>
    </row>
    <row r="5479" spans="1:8">
      <c r="A5479" s="22" t="s">
        <v>15986</v>
      </c>
      <c r="B5479" s="22" t="s">
        <v>20004</v>
      </c>
      <c r="C5479" s="22" t="s">
        <v>15987</v>
      </c>
      <c r="D5479" s="22" t="s">
        <v>15988</v>
      </c>
      <c r="E5479" s="22" t="s">
        <v>15989</v>
      </c>
      <c r="F5479" s="22" t="s">
        <v>3697</v>
      </c>
      <c r="H5479" s="22">
        <v>1378</v>
      </c>
    </row>
    <row r="5480" spans="1:8">
      <c r="A5480" s="22" t="s">
        <v>15990</v>
      </c>
      <c r="B5480" s="22" t="s">
        <v>21499</v>
      </c>
      <c r="C5480" s="22" t="s">
        <v>15991</v>
      </c>
      <c r="D5480" s="22" t="s">
        <v>7581</v>
      </c>
      <c r="F5480" s="22" t="s">
        <v>3715</v>
      </c>
      <c r="H5480" s="22" t="s">
        <v>8</v>
      </c>
    </row>
    <row r="5481" spans="1:8">
      <c r="A5481" s="22" t="s">
        <v>15992</v>
      </c>
      <c r="B5481" s="22" t="s">
        <v>21500</v>
      </c>
      <c r="C5481" s="22" t="s">
        <v>15993</v>
      </c>
      <c r="D5481" s="22" t="s">
        <v>4242</v>
      </c>
      <c r="E5481" s="22" t="s">
        <v>15994</v>
      </c>
      <c r="F5481" s="22" t="s">
        <v>3697</v>
      </c>
      <c r="G5481" s="22">
        <v>1</v>
      </c>
      <c r="H5481" s="22">
        <v>1834</v>
      </c>
    </row>
    <row r="5482" spans="1:8">
      <c r="A5482" s="22" t="s">
        <v>15995</v>
      </c>
      <c r="B5482" s="22" t="s">
        <v>21501</v>
      </c>
      <c r="C5482" s="22" t="s">
        <v>15996</v>
      </c>
      <c r="D5482" s="22" t="s">
        <v>7477</v>
      </c>
      <c r="F5482" s="22" t="s">
        <v>3715</v>
      </c>
      <c r="H5482" s="22" t="s">
        <v>8</v>
      </c>
    </row>
    <row r="5483" spans="1:8">
      <c r="A5483" s="22" t="s">
        <v>15997</v>
      </c>
      <c r="B5483" s="22" t="s">
        <v>20328</v>
      </c>
      <c r="C5483" s="22" t="s">
        <v>15998</v>
      </c>
      <c r="D5483" s="22" t="s">
        <v>7859</v>
      </c>
      <c r="F5483" s="22" t="s">
        <v>3730</v>
      </c>
      <c r="H5483" s="22" t="s">
        <v>8</v>
      </c>
    </row>
    <row r="5484" spans="1:8">
      <c r="A5484" s="22" t="s">
        <v>15999</v>
      </c>
      <c r="B5484" s="22" t="s">
        <v>21227</v>
      </c>
      <c r="C5484" s="22" t="s">
        <v>16000</v>
      </c>
      <c r="D5484" s="22" t="s">
        <v>5323</v>
      </c>
      <c r="E5484" s="22" t="s">
        <v>16001</v>
      </c>
      <c r="F5484" s="22" t="s">
        <v>3697</v>
      </c>
      <c r="G5484" s="22">
        <v>1</v>
      </c>
      <c r="H5484" s="22">
        <v>232</v>
      </c>
    </row>
    <row r="5485" spans="1:8">
      <c r="A5485" s="22" t="s">
        <v>16002</v>
      </c>
      <c r="B5485" s="22" t="s">
        <v>18671</v>
      </c>
      <c r="C5485" s="22" t="s">
        <v>16003</v>
      </c>
      <c r="D5485" s="22" t="s">
        <v>3931</v>
      </c>
      <c r="E5485" s="22" t="s">
        <v>16004</v>
      </c>
      <c r="F5485" s="22" t="s">
        <v>3697</v>
      </c>
      <c r="H5485" s="22" t="s">
        <v>8</v>
      </c>
    </row>
    <row r="5486" spans="1:8">
      <c r="A5486" s="22" t="s">
        <v>16005</v>
      </c>
      <c r="B5486" s="22" t="s">
        <v>21231</v>
      </c>
      <c r="C5486" s="22" t="s">
        <v>16006</v>
      </c>
      <c r="D5486" s="22" t="s">
        <v>3706</v>
      </c>
      <c r="E5486" s="22" t="s">
        <v>16007</v>
      </c>
      <c r="F5486" s="22" t="s">
        <v>3697</v>
      </c>
      <c r="G5486" s="22">
        <v>1</v>
      </c>
      <c r="H5486" s="22">
        <v>568</v>
      </c>
    </row>
    <row r="5487" spans="1:8">
      <c r="A5487" s="22" t="s">
        <v>16008</v>
      </c>
      <c r="B5487" s="22" t="s">
        <v>21502</v>
      </c>
      <c r="C5487" s="22" t="s">
        <v>16009</v>
      </c>
      <c r="D5487" s="22" t="s">
        <v>16010</v>
      </c>
      <c r="E5487" s="22" t="s">
        <v>16011</v>
      </c>
      <c r="F5487" s="22" t="s">
        <v>3697</v>
      </c>
      <c r="H5487" s="22">
        <v>1355</v>
      </c>
    </row>
    <row r="5488" spans="1:8">
      <c r="A5488" s="22" t="s">
        <v>16012</v>
      </c>
      <c r="B5488" s="22" t="s">
        <v>20739</v>
      </c>
      <c r="C5488" s="22" t="s">
        <v>16013</v>
      </c>
      <c r="D5488" s="22" t="s">
        <v>4131</v>
      </c>
      <c r="F5488" s="22" t="s">
        <v>3730</v>
      </c>
      <c r="H5488" s="22" t="s">
        <v>8</v>
      </c>
    </row>
    <row r="5489" spans="1:8">
      <c r="A5489" s="22" t="s">
        <v>16014</v>
      </c>
      <c r="B5489" s="22" t="s">
        <v>21503</v>
      </c>
      <c r="C5489" s="22" t="s">
        <v>16015</v>
      </c>
      <c r="D5489" s="22" t="s">
        <v>4206</v>
      </c>
      <c r="F5489" s="22" t="s">
        <v>3715</v>
      </c>
      <c r="H5489" s="22" t="s">
        <v>8</v>
      </c>
    </row>
    <row r="5490" spans="1:8">
      <c r="A5490" s="22" t="s">
        <v>16016</v>
      </c>
      <c r="B5490" s="22" t="s">
        <v>21504</v>
      </c>
      <c r="C5490" s="22" t="s">
        <v>16017</v>
      </c>
      <c r="D5490" s="22" t="s">
        <v>5381</v>
      </c>
      <c r="E5490" s="22" t="s">
        <v>16018</v>
      </c>
      <c r="F5490" s="22" t="s">
        <v>3697</v>
      </c>
      <c r="G5490" s="22">
        <v>1</v>
      </c>
      <c r="H5490" s="22">
        <v>1672</v>
      </c>
    </row>
    <row r="5491" spans="1:8">
      <c r="A5491" s="22" t="s">
        <v>16019</v>
      </c>
      <c r="B5491" s="22" t="s">
        <v>19167</v>
      </c>
      <c r="C5491" s="22" t="s">
        <v>16020</v>
      </c>
      <c r="D5491" s="22" t="s">
        <v>3765</v>
      </c>
      <c r="E5491" s="22" t="s">
        <v>16021</v>
      </c>
      <c r="F5491" s="22" t="s">
        <v>3697</v>
      </c>
      <c r="H5491" s="22" t="s">
        <v>8</v>
      </c>
    </row>
    <row r="5492" spans="1:8">
      <c r="A5492" s="22" t="s">
        <v>16022</v>
      </c>
      <c r="B5492" s="22" t="s">
        <v>21505</v>
      </c>
      <c r="C5492" s="22" t="s">
        <v>16023</v>
      </c>
      <c r="D5492" s="22" t="s">
        <v>3800</v>
      </c>
      <c r="E5492" s="22" t="s">
        <v>16024</v>
      </c>
      <c r="F5492" s="22" t="s">
        <v>3697</v>
      </c>
      <c r="H5492" s="22">
        <v>2476</v>
      </c>
    </row>
    <row r="5493" spans="1:8">
      <c r="A5493" s="22" t="s">
        <v>16025</v>
      </c>
      <c r="B5493" s="22" t="s">
        <v>21506</v>
      </c>
      <c r="C5493" s="22" t="s">
        <v>16026</v>
      </c>
      <c r="D5493" s="22" t="s">
        <v>4216</v>
      </c>
      <c r="F5493" s="22" t="s">
        <v>3715</v>
      </c>
      <c r="H5493" s="22" t="s">
        <v>8</v>
      </c>
    </row>
    <row r="5494" spans="1:8">
      <c r="A5494" s="22" t="s">
        <v>16027</v>
      </c>
      <c r="B5494" s="22" t="s">
        <v>18756</v>
      </c>
      <c r="C5494" s="22" t="s">
        <v>16028</v>
      </c>
      <c r="D5494" s="22" t="s">
        <v>16029</v>
      </c>
      <c r="E5494" s="22" t="s">
        <v>345</v>
      </c>
      <c r="F5494" s="22" t="s">
        <v>3697</v>
      </c>
      <c r="H5494" s="22">
        <v>1523</v>
      </c>
    </row>
    <row r="5495" spans="1:8">
      <c r="A5495" s="22" t="s">
        <v>16030</v>
      </c>
      <c r="B5495" s="22" t="s">
        <v>21507</v>
      </c>
      <c r="C5495" s="22" t="s">
        <v>16031</v>
      </c>
      <c r="D5495" s="22" t="s">
        <v>16032</v>
      </c>
      <c r="E5495" s="22" t="s">
        <v>16033</v>
      </c>
      <c r="F5495" s="22" t="s">
        <v>3697</v>
      </c>
      <c r="H5495" s="22">
        <v>600</v>
      </c>
    </row>
    <row r="5496" spans="1:8">
      <c r="A5496" s="22" t="s">
        <v>16034</v>
      </c>
      <c r="B5496" s="22" t="s">
        <v>21508</v>
      </c>
      <c r="C5496" s="22" t="s">
        <v>16035</v>
      </c>
      <c r="D5496" s="22" t="s">
        <v>6200</v>
      </c>
      <c r="E5496" s="22" t="s">
        <v>16036</v>
      </c>
      <c r="F5496" s="22" t="s">
        <v>3697</v>
      </c>
      <c r="H5496" s="22">
        <v>540</v>
      </c>
    </row>
    <row r="5497" spans="1:8">
      <c r="A5497" s="22" t="s">
        <v>16037</v>
      </c>
      <c r="B5497" s="22" t="s">
        <v>21509</v>
      </c>
      <c r="C5497" s="22" t="s">
        <v>16038</v>
      </c>
      <c r="D5497" s="22" t="s">
        <v>4163</v>
      </c>
      <c r="F5497" s="22" t="s">
        <v>3715</v>
      </c>
      <c r="H5497" s="22" t="s">
        <v>8</v>
      </c>
    </row>
    <row r="5498" spans="1:8">
      <c r="A5498" s="22" t="s">
        <v>16039</v>
      </c>
      <c r="B5498" s="22" t="s">
        <v>21510</v>
      </c>
      <c r="C5498" s="22" t="s">
        <v>16040</v>
      </c>
      <c r="D5498" s="22" t="s">
        <v>7842</v>
      </c>
      <c r="F5498" s="22" t="s">
        <v>3715</v>
      </c>
      <c r="H5498" s="22" t="s">
        <v>8</v>
      </c>
    </row>
    <row r="5499" spans="1:8">
      <c r="A5499" s="22" t="s">
        <v>16041</v>
      </c>
      <c r="B5499" s="22" t="s">
        <v>20966</v>
      </c>
      <c r="C5499" s="22" t="s">
        <v>16042</v>
      </c>
      <c r="D5499" s="22" t="s">
        <v>3859</v>
      </c>
      <c r="F5499" s="22" t="s">
        <v>3715</v>
      </c>
      <c r="H5499" s="22" t="s">
        <v>8</v>
      </c>
    </row>
    <row r="5500" spans="1:8">
      <c r="A5500" s="22" t="s">
        <v>16043</v>
      </c>
      <c r="B5500" s="22" t="s">
        <v>20325</v>
      </c>
      <c r="C5500" s="22" t="s">
        <v>16044</v>
      </c>
      <c r="D5500" s="22" t="s">
        <v>3775</v>
      </c>
      <c r="E5500" s="22" t="s">
        <v>16045</v>
      </c>
      <c r="F5500" s="22" t="s">
        <v>3697</v>
      </c>
      <c r="H5500" s="22">
        <v>1239</v>
      </c>
    </row>
    <row r="5501" spans="1:8">
      <c r="A5501" s="22" t="s">
        <v>16046</v>
      </c>
      <c r="B5501" s="22" t="s">
        <v>20056</v>
      </c>
      <c r="C5501" s="22" t="s">
        <v>16047</v>
      </c>
      <c r="D5501" s="22" t="s">
        <v>3978</v>
      </c>
      <c r="E5501" s="22" t="s">
        <v>16048</v>
      </c>
      <c r="F5501" s="22" t="s">
        <v>3697</v>
      </c>
      <c r="H5501" s="22">
        <v>1510</v>
      </c>
    </row>
    <row r="5502" spans="1:8">
      <c r="A5502" s="22" t="s">
        <v>16049</v>
      </c>
      <c r="B5502" s="22" t="s">
        <v>18726</v>
      </c>
      <c r="C5502" s="22" t="s">
        <v>16050</v>
      </c>
      <c r="D5502" s="22" t="s">
        <v>3704</v>
      </c>
      <c r="E5502" s="22" t="s">
        <v>16051</v>
      </c>
      <c r="F5502" s="22" t="s">
        <v>3697</v>
      </c>
      <c r="H5502" s="22">
        <v>2174</v>
      </c>
    </row>
    <row r="5503" spans="1:8">
      <c r="A5503" s="22" t="s">
        <v>16052</v>
      </c>
      <c r="B5503" s="22" t="s">
        <v>19501</v>
      </c>
      <c r="C5503" s="22" t="s">
        <v>16053</v>
      </c>
      <c r="D5503" s="22" t="s">
        <v>4223</v>
      </c>
      <c r="F5503" s="22" t="s">
        <v>3730</v>
      </c>
      <c r="H5503" s="22">
        <v>122</v>
      </c>
    </row>
    <row r="5504" spans="1:8">
      <c r="A5504" s="22" t="s">
        <v>16054</v>
      </c>
      <c r="B5504" s="22" t="s">
        <v>19184</v>
      </c>
      <c r="C5504" s="22" t="s">
        <v>16055</v>
      </c>
      <c r="D5504" s="22" t="s">
        <v>3726</v>
      </c>
      <c r="E5504" s="22" t="s">
        <v>16056</v>
      </c>
      <c r="F5504" s="22" t="s">
        <v>3697</v>
      </c>
      <c r="H5504" s="22">
        <v>1444</v>
      </c>
    </row>
    <row r="5505" spans="1:8">
      <c r="A5505" s="22" t="s">
        <v>16057</v>
      </c>
      <c r="B5505" s="22" t="s">
        <v>21511</v>
      </c>
      <c r="C5505" s="22" t="s">
        <v>16058</v>
      </c>
      <c r="D5505" s="22" t="s">
        <v>10155</v>
      </c>
      <c r="F5505" s="22" t="s">
        <v>3715</v>
      </c>
      <c r="H5505" s="22" t="s">
        <v>8</v>
      </c>
    </row>
    <row r="5506" spans="1:8">
      <c r="A5506" s="22" t="s">
        <v>16059</v>
      </c>
      <c r="B5506" s="22" t="s">
        <v>21512</v>
      </c>
      <c r="C5506" s="22" t="s">
        <v>16060</v>
      </c>
      <c r="D5506" s="22" t="s">
        <v>4948</v>
      </c>
      <c r="F5506" s="22" t="s">
        <v>3730</v>
      </c>
      <c r="H5506" s="22" t="s">
        <v>8</v>
      </c>
    </row>
    <row r="5507" spans="1:8">
      <c r="A5507" s="22" t="s">
        <v>16061</v>
      </c>
      <c r="B5507" s="22" t="s">
        <v>21513</v>
      </c>
      <c r="C5507" s="22" t="s">
        <v>16062</v>
      </c>
      <c r="D5507" s="22" t="s">
        <v>8640</v>
      </c>
      <c r="E5507" s="22" t="s">
        <v>16063</v>
      </c>
      <c r="F5507" s="22" t="s">
        <v>3697</v>
      </c>
      <c r="G5507" s="22">
        <v>2</v>
      </c>
      <c r="H5507" s="22">
        <v>1566</v>
      </c>
    </row>
    <row r="5508" spans="1:8">
      <c r="A5508" s="22" t="s">
        <v>16064</v>
      </c>
      <c r="B5508" s="22" t="s">
        <v>20377</v>
      </c>
      <c r="C5508" s="22" t="s">
        <v>16065</v>
      </c>
      <c r="D5508" s="22" t="s">
        <v>4311</v>
      </c>
      <c r="E5508" s="22" t="s">
        <v>16066</v>
      </c>
      <c r="F5508" s="22" t="s">
        <v>3697</v>
      </c>
      <c r="H5508" s="22">
        <v>714</v>
      </c>
    </row>
    <row r="5509" spans="1:8">
      <c r="A5509" s="22" t="s">
        <v>16067</v>
      </c>
      <c r="B5509" s="22" t="s">
        <v>19752</v>
      </c>
      <c r="C5509" s="22" t="s">
        <v>16068</v>
      </c>
      <c r="D5509" s="22" t="s">
        <v>5582</v>
      </c>
      <c r="F5509" s="22" t="s">
        <v>3943</v>
      </c>
      <c r="H5509" s="22" t="s">
        <v>8</v>
      </c>
    </row>
    <row r="5510" spans="1:8">
      <c r="A5510" s="22" t="s">
        <v>16069</v>
      </c>
      <c r="B5510" s="22" t="s">
        <v>19679</v>
      </c>
      <c r="C5510" s="22" t="s">
        <v>16070</v>
      </c>
      <c r="D5510" s="22" t="s">
        <v>5232</v>
      </c>
      <c r="F5510" s="22" t="s">
        <v>3711</v>
      </c>
      <c r="H5510" s="22" t="s">
        <v>8</v>
      </c>
    </row>
    <row r="5511" spans="1:8">
      <c r="A5511" s="22" t="s">
        <v>16071</v>
      </c>
      <c r="B5511" s="22" t="s">
        <v>20885</v>
      </c>
      <c r="C5511" s="22" t="s">
        <v>16072</v>
      </c>
      <c r="D5511" s="22" t="s">
        <v>4246</v>
      </c>
      <c r="E5511" s="22" t="s">
        <v>16073</v>
      </c>
      <c r="F5511" s="22" t="s">
        <v>3697</v>
      </c>
      <c r="H5511" s="22" t="s">
        <v>8</v>
      </c>
    </row>
    <row r="5512" spans="1:8">
      <c r="A5512" s="22" t="s">
        <v>16074</v>
      </c>
      <c r="B5512" s="22" t="s">
        <v>21514</v>
      </c>
      <c r="C5512" s="22" t="s">
        <v>16075</v>
      </c>
      <c r="D5512" s="22" t="s">
        <v>16076</v>
      </c>
      <c r="E5512" s="22" t="s">
        <v>16077</v>
      </c>
      <c r="F5512" s="22" t="s">
        <v>3697</v>
      </c>
      <c r="G5512" s="22">
        <v>1</v>
      </c>
      <c r="H5512" s="22">
        <v>1</v>
      </c>
    </row>
    <row r="5513" spans="1:8">
      <c r="A5513" s="22" t="s">
        <v>16078</v>
      </c>
      <c r="B5513" s="22" t="s">
        <v>20599</v>
      </c>
      <c r="C5513" s="22" t="s">
        <v>16079</v>
      </c>
      <c r="D5513" s="22" t="s">
        <v>3800</v>
      </c>
      <c r="E5513" s="22" t="s">
        <v>16080</v>
      </c>
      <c r="F5513" s="22" t="s">
        <v>3697</v>
      </c>
      <c r="H5513" s="22">
        <v>2495</v>
      </c>
    </row>
    <row r="5514" spans="1:8">
      <c r="A5514" s="22" t="s">
        <v>16081</v>
      </c>
      <c r="B5514" s="22" t="s">
        <v>21515</v>
      </c>
      <c r="C5514" s="22" t="s">
        <v>16082</v>
      </c>
      <c r="D5514" s="22" t="s">
        <v>7790</v>
      </c>
      <c r="F5514" s="22" t="s">
        <v>3730</v>
      </c>
      <c r="H5514" s="22" t="s">
        <v>8</v>
      </c>
    </row>
    <row r="5515" spans="1:8">
      <c r="A5515" s="22" t="s">
        <v>16083</v>
      </c>
      <c r="B5515" s="22" t="s">
        <v>19490</v>
      </c>
      <c r="C5515" s="22" t="s">
        <v>16084</v>
      </c>
      <c r="D5515" s="22" t="s">
        <v>3881</v>
      </c>
      <c r="E5515" s="22" t="s">
        <v>16085</v>
      </c>
      <c r="F5515" s="22" t="s">
        <v>3697</v>
      </c>
      <c r="H5515" s="22">
        <v>1875</v>
      </c>
    </row>
    <row r="5516" spans="1:8">
      <c r="A5516" s="22" t="s">
        <v>16086</v>
      </c>
      <c r="B5516" s="22" t="s">
        <v>21087</v>
      </c>
      <c r="C5516" s="22" t="s">
        <v>16087</v>
      </c>
      <c r="D5516" s="22" t="s">
        <v>4172</v>
      </c>
      <c r="F5516" s="22" t="s">
        <v>3715</v>
      </c>
      <c r="H5516" s="22" t="s">
        <v>8</v>
      </c>
    </row>
    <row r="5517" spans="1:8">
      <c r="A5517" s="22" t="s">
        <v>16088</v>
      </c>
      <c r="B5517" s="22" t="s">
        <v>19930</v>
      </c>
      <c r="C5517" s="22" t="s">
        <v>16089</v>
      </c>
      <c r="D5517" s="22" t="s">
        <v>7842</v>
      </c>
      <c r="F5517" s="22" t="s">
        <v>3715</v>
      </c>
      <c r="H5517" s="22" t="s">
        <v>8</v>
      </c>
    </row>
    <row r="5518" spans="1:8">
      <c r="A5518" s="22" t="s">
        <v>16090</v>
      </c>
      <c r="B5518" s="22" t="s">
        <v>21516</v>
      </c>
      <c r="C5518" s="22" t="s">
        <v>16091</v>
      </c>
      <c r="D5518" s="22" t="s">
        <v>4068</v>
      </c>
      <c r="F5518" s="22" t="s">
        <v>3711</v>
      </c>
      <c r="H5518" s="22" t="s">
        <v>8</v>
      </c>
    </row>
    <row r="5519" spans="1:8">
      <c r="A5519" s="22" t="s">
        <v>16092</v>
      </c>
      <c r="B5519" s="22" t="s">
        <v>21517</v>
      </c>
      <c r="C5519" s="22" t="s">
        <v>16093</v>
      </c>
      <c r="D5519" s="22" t="s">
        <v>3931</v>
      </c>
      <c r="E5519" s="22" t="s">
        <v>16094</v>
      </c>
      <c r="F5519" s="22" t="s">
        <v>3697</v>
      </c>
      <c r="H5519" s="22" t="s">
        <v>8</v>
      </c>
    </row>
    <row r="5520" spans="1:8">
      <c r="A5520" s="22" t="s">
        <v>16095</v>
      </c>
      <c r="B5520" s="22" t="s">
        <v>21518</v>
      </c>
      <c r="C5520" s="22" t="s">
        <v>16096</v>
      </c>
      <c r="D5520" s="22" t="s">
        <v>3738</v>
      </c>
      <c r="E5520" s="22" t="s">
        <v>16097</v>
      </c>
      <c r="F5520" s="22" t="s">
        <v>3697</v>
      </c>
      <c r="H5520" s="22">
        <v>2143</v>
      </c>
    </row>
    <row r="5521" spans="1:8">
      <c r="A5521" s="22" t="s">
        <v>16098</v>
      </c>
      <c r="B5521" s="22" t="s">
        <v>21519</v>
      </c>
      <c r="C5521" s="22" t="s">
        <v>16099</v>
      </c>
      <c r="D5521" s="22" t="s">
        <v>4032</v>
      </c>
      <c r="F5521" s="22" t="s">
        <v>3711</v>
      </c>
      <c r="H5521" s="22" t="s">
        <v>8</v>
      </c>
    </row>
    <row r="5522" spans="1:8">
      <c r="A5522" s="22" t="s">
        <v>16100</v>
      </c>
      <c r="B5522" s="22" t="s">
        <v>21520</v>
      </c>
      <c r="C5522" s="22" t="s">
        <v>16101</v>
      </c>
      <c r="D5522" s="22" t="s">
        <v>4054</v>
      </c>
      <c r="E5522" s="22" t="s">
        <v>16102</v>
      </c>
      <c r="F5522" s="22" t="s">
        <v>3697</v>
      </c>
      <c r="H5522" s="22" t="s">
        <v>8</v>
      </c>
    </row>
    <row r="5523" spans="1:8">
      <c r="A5523" s="22" t="s">
        <v>16103</v>
      </c>
      <c r="B5523" s="22" t="s">
        <v>21409</v>
      </c>
      <c r="C5523" s="22" t="s">
        <v>16104</v>
      </c>
      <c r="D5523" s="22" t="s">
        <v>3909</v>
      </c>
      <c r="E5523" s="22" t="s">
        <v>16105</v>
      </c>
      <c r="F5523" s="22" t="s">
        <v>3697</v>
      </c>
      <c r="G5523" s="22">
        <v>1</v>
      </c>
      <c r="H5523" s="22">
        <v>1307</v>
      </c>
    </row>
    <row r="5524" spans="1:8">
      <c r="A5524" s="22" t="s">
        <v>16106</v>
      </c>
      <c r="B5524" s="22" t="s">
        <v>21521</v>
      </c>
      <c r="C5524" s="22" t="s">
        <v>16107</v>
      </c>
      <c r="D5524" s="22" t="s">
        <v>6144</v>
      </c>
      <c r="F5524" s="22" t="s">
        <v>3730</v>
      </c>
      <c r="H5524" s="22" t="s">
        <v>8</v>
      </c>
    </row>
    <row r="5525" spans="1:8">
      <c r="A5525" s="22" t="s">
        <v>16108</v>
      </c>
      <c r="B5525" s="22" t="s">
        <v>20227</v>
      </c>
      <c r="C5525" s="22" t="s">
        <v>16109</v>
      </c>
      <c r="D5525" s="22" t="s">
        <v>4561</v>
      </c>
      <c r="F5525" s="22" t="s">
        <v>3730</v>
      </c>
      <c r="H5525" s="22" t="s">
        <v>8</v>
      </c>
    </row>
    <row r="5526" spans="1:8">
      <c r="A5526" s="22" t="s">
        <v>16110</v>
      </c>
      <c r="B5526" s="22" t="s">
        <v>21522</v>
      </c>
      <c r="C5526" s="22" t="s">
        <v>16111</v>
      </c>
      <c r="D5526" s="22" t="s">
        <v>4948</v>
      </c>
      <c r="E5526" s="22" t="s">
        <v>16112</v>
      </c>
      <c r="F5526" s="22" t="s">
        <v>3697</v>
      </c>
      <c r="H5526" s="22">
        <v>556</v>
      </c>
    </row>
    <row r="5527" spans="1:8">
      <c r="A5527" s="22" t="s">
        <v>16113</v>
      </c>
      <c r="B5527" s="22" t="s">
        <v>18662</v>
      </c>
      <c r="C5527" s="22" t="s">
        <v>16114</v>
      </c>
      <c r="D5527" s="22" t="s">
        <v>3800</v>
      </c>
      <c r="E5527" s="22" t="s">
        <v>16115</v>
      </c>
      <c r="F5527" s="22" t="s">
        <v>3697</v>
      </c>
      <c r="H5527" s="22" t="s">
        <v>8</v>
      </c>
    </row>
    <row r="5528" spans="1:8">
      <c r="A5528" s="22" t="s">
        <v>16116</v>
      </c>
      <c r="B5528" s="22" t="s">
        <v>21523</v>
      </c>
      <c r="C5528" s="22" t="s">
        <v>16117</v>
      </c>
      <c r="D5528" s="22" t="s">
        <v>4242</v>
      </c>
      <c r="F5528" s="22" t="s">
        <v>3730</v>
      </c>
      <c r="H5528" s="22" t="s">
        <v>8</v>
      </c>
    </row>
    <row r="5529" spans="1:8">
      <c r="A5529" s="22" t="s">
        <v>16118</v>
      </c>
      <c r="B5529" s="22" t="s">
        <v>21475</v>
      </c>
      <c r="C5529" s="22" t="s">
        <v>16119</v>
      </c>
      <c r="D5529" s="22" t="s">
        <v>4051</v>
      </c>
      <c r="E5529" s="22" t="s">
        <v>16120</v>
      </c>
      <c r="F5529" s="22" t="s">
        <v>3697</v>
      </c>
      <c r="H5529" s="22">
        <v>966</v>
      </c>
    </row>
    <row r="5530" spans="1:8">
      <c r="A5530" s="22" t="s">
        <v>16121</v>
      </c>
      <c r="B5530" s="22" t="s">
        <v>20408</v>
      </c>
      <c r="C5530" s="22" t="s">
        <v>16122</v>
      </c>
      <c r="D5530" s="22" t="s">
        <v>4356</v>
      </c>
      <c r="F5530" s="22" t="s">
        <v>3711</v>
      </c>
      <c r="H5530" s="22" t="s">
        <v>8</v>
      </c>
    </row>
    <row r="5531" spans="1:8">
      <c r="A5531" s="22" t="s">
        <v>16123</v>
      </c>
      <c r="B5531" s="22" t="s">
        <v>21524</v>
      </c>
      <c r="C5531" s="22" t="s">
        <v>16124</v>
      </c>
      <c r="D5531" s="22" t="s">
        <v>3704</v>
      </c>
      <c r="F5531" s="22" t="s">
        <v>3715</v>
      </c>
      <c r="H5531" s="22" t="s">
        <v>8</v>
      </c>
    </row>
    <row r="5532" spans="1:8">
      <c r="A5532" s="22" t="s">
        <v>16125</v>
      </c>
      <c r="B5532" s="22" t="s">
        <v>18608</v>
      </c>
      <c r="C5532" s="22" t="s">
        <v>16126</v>
      </c>
      <c r="D5532" s="22" t="s">
        <v>16127</v>
      </c>
      <c r="E5532" s="22" t="s">
        <v>16128</v>
      </c>
      <c r="F5532" s="22" t="s">
        <v>3697</v>
      </c>
      <c r="H5532" s="22">
        <v>1457</v>
      </c>
    </row>
    <row r="5533" spans="1:8">
      <c r="A5533" s="22" t="s">
        <v>16129</v>
      </c>
      <c r="B5533" s="22" t="s">
        <v>21525</v>
      </c>
      <c r="C5533" s="22" t="s">
        <v>16130</v>
      </c>
      <c r="D5533" s="22" t="s">
        <v>5316</v>
      </c>
      <c r="F5533" s="22" t="s">
        <v>3730</v>
      </c>
      <c r="H5533" s="22">
        <v>288</v>
      </c>
    </row>
    <row r="5534" spans="1:8">
      <c r="A5534" s="22" t="s">
        <v>16131</v>
      </c>
      <c r="B5534" s="22" t="s">
        <v>18819</v>
      </c>
      <c r="C5534" s="22" t="s">
        <v>16132</v>
      </c>
      <c r="D5534" s="22" t="s">
        <v>4353</v>
      </c>
      <c r="F5534" s="22" t="s">
        <v>3943</v>
      </c>
      <c r="H5534" s="22" t="s">
        <v>8</v>
      </c>
    </row>
    <row r="5535" spans="1:8">
      <c r="A5535" s="22" t="s">
        <v>16133</v>
      </c>
      <c r="B5535" s="22" t="s">
        <v>21526</v>
      </c>
      <c r="C5535" s="22" t="s">
        <v>16134</v>
      </c>
      <c r="D5535" s="22" t="s">
        <v>4163</v>
      </c>
      <c r="F5535" s="22" t="s">
        <v>3730</v>
      </c>
      <c r="H5535" s="22" t="s">
        <v>8</v>
      </c>
    </row>
    <row r="5536" spans="1:8">
      <c r="A5536" s="22" t="s">
        <v>16135</v>
      </c>
      <c r="B5536" s="22" t="s">
        <v>21527</v>
      </c>
      <c r="C5536" s="22" t="s">
        <v>16136</v>
      </c>
      <c r="D5536" s="22" t="s">
        <v>3978</v>
      </c>
      <c r="F5536" s="22" t="s">
        <v>3730</v>
      </c>
      <c r="H5536" s="22" t="s">
        <v>8</v>
      </c>
    </row>
    <row r="5537" spans="1:8">
      <c r="A5537" s="22" t="s">
        <v>16137</v>
      </c>
      <c r="B5537" s="22" t="s">
        <v>18992</v>
      </c>
      <c r="C5537" s="22" t="s">
        <v>16138</v>
      </c>
      <c r="D5537" s="22" t="s">
        <v>4996</v>
      </c>
      <c r="E5537" s="22" t="s">
        <v>16139</v>
      </c>
      <c r="F5537" s="22" t="s">
        <v>3697</v>
      </c>
      <c r="G5537" s="22">
        <v>1</v>
      </c>
      <c r="H5537" s="22" t="s">
        <v>8</v>
      </c>
    </row>
    <row r="5538" spans="1:8">
      <c r="A5538" s="22" t="s">
        <v>16140</v>
      </c>
      <c r="B5538" s="22" t="s">
        <v>21528</v>
      </c>
      <c r="C5538" s="22" t="s">
        <v>16141</v>
      </c>
      <c r="D5538" s="22" t="s">
        <v>4234</v>
      </c>
      <c r="E5538" s="22" t="s">
        <v>16142</v>
      </c>
      <c r="F5538" s="22" t="s">
        <v>3697</v>
      </c>
      <c r="H5538" s="22">
        <v>403</v>
      </c>
    </row>
    <row r="5539" spans="1:8">
      <c r="A5539" s="22" t="s">
        <v>16143</v>
      </c>
      <c r="B5539" s="22" t="s">
        <v>21529</v>
      </c>
      <c r="C5539" s="22" t="s">
        <v>16144</v>
      </c>
      <c r="D5539" s="22" t="s">
        <v>16145</v>
      </c>
      <c r="E5539" s="22" t="s">
        <v>16146</v>
      </c>
      <c r="F5539" s="22" t="s">
        <v>3697</v>
      </c>
      <c r="H5539" s="22">
        <v>994</v>
      </c>
    </row>
    <row r="5540" spans="1:8">
      <c r="A5540" s="22" t="s">
        <v>16147</v>
      </c>
      <c r="B5540" s="22" t="s">
        <v>19196</v>
      </c>
      <c r="C5540" s="22" t="s">
        <v>16148</v>
      </c>
      <c r="D5540" s="22" t="s">
        <v>16149</v>
      </c>
      <c r="E5540" s="22" t="s">
        <v>16150</v>
      </c>
      <c r="F5540" s="22" t="s">
        <v>3697</v>
      </c>
      <c r="H5540" s="22">
        <v>1077</v>
      </c>
    </row>
    <row r="5541" spans="1:8">
      <c r="A5541" s="22" t="s">
        <v>16151</v>
      </c>
      <c r="B5541" s="22" t="s">
        <v>21530</v>
      </c>
      <c r="C5541" s="22" t="s">
        <v>16152</v>
      </c>
      <c r="D5541" s="22" t="s">
        <v>4329</v>
      </c>
      <c r="E5541" s="22" t="s">
        <v>16153</v>
      </c>
      <c r="F5541" s="22" t="s">
        <v>3697</v>
      </c>
      <c r="G5541" s="22">
        <v>1</v>
      </c>
      <c r="H5541" s="22">
        <v>2343</v>
      </c>
    </row>
    <row r="5542" spans="1:8">
      <c r="A5542" s="22" t="s">
        <v>16154</v>
      </c>
      <c r="B5542" s="22" t="s">
        <v>21531</v>
      </c>
      <c r="C5542" s="22" t="s">
        <v>16155</v>
      </c>
      <c r="D5542" s="22" t="s">
        <v>3729</v>
      </c>
      <c r="E5542" s="22" t="s">
        <v>16156</v>
      </c>
      <c r="F5542" s="22" t="s">
        <v>3697</v>
      </c>
      <c r="H5542" s="22">
        <v>828</v>
      </c>
    </row>
    <row r="5543" spans="1:8">
      <c r="A5543" s="22" t="s">
        <v>16157</v>
      </c>
      <c r="B5543" s="22" t="s">
        <v>19933</v>
      </c>
      <c r="C5543" s="22" t="s">
        <v>16158</v>
      </c>
      <c r="D5543" s="22" t="s">
        <v>5935</v>
      </c>
      <c r="F5543" s="22" t="s">
        <v>3711</v>
      </c>
      <c r="H5543" s="22" t="s">
        <v>8</v>
      </c>
    </row>
    <row r="5544" spans="1:8">
      <c r="A5544" s="22" t="s">
        <v>16159</v>
      </c>
      <c r="B5544" s="22" t="s">
        <v>21532</v>
      </c>
      <c r="C5544" s="22" t="s">
        <v>16160</v>
      </c>
      <c r="D5544" s="22" t="s">
        <v>4454</v>
      </c>
      <c r="F5544" s="22" t="s">
        <v>3730</v>
      </c>
      <c r="H5544" s="22" t="s">
        <v>8</v>
      </c>
    </row>
    <row r="5545" spans="1:8">
      <c r="A5545" s="22" t="s">
        <v>16161</v>
      </c>
      <c r="B5545" s="22" t="s">
        <v>20557</v>
      </c>
      <c r="C5545" s="22" t="s">
        <v>16162</v>
      </c>
      <c r="D5545" s="22" t="s">
        <v>4213</v>
      </c>
      <c r="F5545" s="22" t="s">
        <v>3715</v>
      </c>
      <c r="H5545" s="22" t="s">
        <v>8</v>
      </c>
    </row>
    <row r="5546" spans="1:8">
      <c r="A5546" s="22" t="s">
        <v>16163</v>
      </c>
      <c r="B5546" s="22" t="s">
        <v>21533</v>
      </c>
      <c r="C5546" s="22" t="s">
        <v>16164</v>
      </c>
      <c r="D5546" s="22" t="s">
        <v>4035</v>
      </c>
      <c r="F5546" s="22" t="s">
        <v>3730</v>
      </c>
      <c r="H5546" s="22" t="s">
        <v>8</v>
      </c>
    </row>
    <row r="5547" spans="1:8">
      <c r="A5547" s="22" t="s">
        <v>16165</v>
      </c>
      <c r="B5547" s="22" t="s">
        <v>21534</v>
      </c>
      <c r="C5547" s="22" t="s">
        <v>16166</v>
      </c>
      <c r="D5547" s="22" t="s">
        <v>7886</v>
      </c>
      <c r="F5547" s="22" t="s">
        <v>3715</v>
      </c>
      <c r="H5547" s="22" t="s">
        <v>8</v>
      </c>
    </row>
    <row r="5548" spans="1:8">
      <c r="A5548" s="22" t="s">
        <v>16167</v>
      </c>
      <c r="B5548" s="22" t="s">
        <v>19090</v>
      </c>
      <c r="C5548" s="22" t="s">
        <v>16168</v>
      </c>
      <c r="D5548" s="22" t="s">
        <v>16169</v>
      </c>
      <c r="E5548" s="22" t="s">
        <v>16170</v>
      </c>
      <c r="F5548" s="22" t="s">
        <v>3707</v>
      </c>
      <c r="H5548" s="22" t="s">
        <v>8</v>
      </c>
    </row>
    <row r="5549" spans="1:8">
      <c r="A5549" s="22" t="s">
        <v>16171</v>
      </c>
      <c r="B5549" s="22" t="s">
        <v>21535</v>
      </c>
      <c r="C5549" s="22" t="s">
        <v>16172</v>
      </c>
      <c r="D5549" s="22" t="s">
        <v>3851</v>
      </c>
      <c r="F5549" s="22" t="s">
        <v>3715</v>
      </c>
      <c r="H5549" s="22" t="s">
        <v>8</v>
      </c>
    </row>
    <row r="5550" spans="1:8">
      <c r="A5550" s="22" t="s">
        <v>16173</v>
      </c>
      <c r="B5550" s="22" t="s">
        <v>21536</v>
      </c>
      <c r="C5550" s="22" t="s">
        <v>16174</v>
      </c>
      <c r="D5550" s="22" t="s">
        <v>4356</v>
      </c>
      <c r="E5550" s="22" t="s">
        <v>16175</v>
      </c>
      <c r="F5550" s="22" t="s">
        <v>3697</v>
      </c>
      <c r="H5550" s="22">
        <v>2256</v>
      </c>
    </row>
    <row r="5551" spans="1:8">
      <c r="A5551" s="22" t="s">
        <v>16176</v>
      </c>
      <c r="B5551" s="22" t="s">
        <v>21537</v>
      </c>
      <c r="C5551" s="22" t="s">
        <v>16177</v>
      </c>
      <c r="D5551" s="22" t="s">
        <v>5336</v>
      </c>
      <c r="E5551" s="22" t="s">
        <v>16178</v>
      </c>
      <c r="F5551" s="22" t="s">
        <v>3697</v>
      </c>
      <c r="H5551" s="22">
        <v>1607</v>
      </c>
    </row>
    <row r="5552" spans="1:8">
      <c r="A5552" s="22" t="s">
        <v>16179</v>
      </c>
      <c r="B5552" s="22" t="s">
        <v>18633</v>
      </c>
      <c r="C5552" s="22" t="s">
        <v>16180</v>
      </c>
      <c r="D5552" s="22" t="s">
        <v>4561</v>
      </c>
      <c r="E5552" s="22" t="s">
        <v>16181</v>
      </c>
      <c r="F5552" s="22" t="s">
        <v>3697</v>
      </c>
      <c r="G5552" s="22">
        <v>1</v>
      </c>
      <c r="H5552" s="22">
        <v>2073</v>
      </c>
    </row>
    <row r="5553" spans="1:8">
      <c r="A5553" s="22" t="s">
        <v>16182</v>
      </c>
      <c r="B5553" s="22" t="s">
        <v>21538</v>
      </c>
      <c r="C5553" s="22" t="s">
        <v>16183</v>
      </c>
      <c r="D5553" s="22" t="s">
        <v>3800</v>
      </c>
      <c r="E5553" s="22" t="s">
        <v>16184</v>
      </c>
      <c r="F5553" s="22" t="s">
        <v>3697</v>
      </c>
      <c r="H5553" s="22">
        <v>2497</v>
      </c>
    </row>
    <row r="5554" spans="1:8">
      <c r="A5554" s="22" t="s">
        <v>16185</v>
      </c>
      <c r="B5554" s="22" t="s">
        <v>20640</v>
      </c>
      <c r="C5554" s="22" t="s">
        <v>16186</v>
      </c>
      <c r="D5554" s="22" t="s">
        <v>4204</v>
      </c>
      <c r="E5554" s="22" t="s">
        <v>16187</v>
      </c>
      <c r="F5554" s="22" t="s">
        <v>3697</v>
      </c>
      <c r="H5554" s="22">
        <v>1828</v>
      </c>
    </row>
    <row r="5555" spans="1:8">
      <c r="A5555" s="22" t="s">
        <v>16188</v>
      </c>
      <c r="B5555" s="22" t="s">
        <v>19934</v>
      </c>
      <c r="C5555" s="22" t="s">
        <v>16189</v>
      </c>
      <c r="D5555" s="22" t="s">
        <v>4051</v>
      </c>
      <c r="F5555" s="22" t="s">
        <v>3715</v>
      </c>
      <c r="H5555" s="22" t="s">
        <v>8</v>
      </c>
    </row>
    <row r="5556" spans="1:8">
      <c r="A5556" s="22" t="s">
        <v>16190</v>
      </c>
      <c r="B5556" s="22" t="s">
        <v>21539</v>
      </c>
      <c r="C5556" s="22" t="s">
        <v>16191</v>
      </c>
      <c r="D5556" s="22" t="s">
        <v>3722</v>
      </c>
      <c r="F5556" s="22" t="s">
        <v>3730</v>
      </c>
      <c r="H5556" s="22" t="s">
        <v>8</v>
      </c>
    </row>
    <row r="5557" spans="1:8">
      <c r="A5557" s="22" t="s">
        <v>16192</v>
      </c>
      <c r="B5557" s="22" t="s">
        <v>18877</v>
      </c>
      <c r="C5557" s="22" t="s">
        <v>16193</v>
      </c>
      <c r="D5557" s="22" t="s">
        <v>6306</v>
      </c>
      <c r="E5557" s="22" t="s">
        <v>16194</v>
      </c>
      <c r="F5557" s="22" t="s">
        <v>3697</v>
      </c>
      <c r="G5557" s="22">
        <v>2</v>
      </c>
      <c r="H5557" s="22" t="s">
        <v>8</v>
      </c>
    </row>
    <row r="5558" spans="1:8">
      <c r="A5558" s="22" t="s">
        <v>16195</v>
      </c>
      <c r="B5558" s="22" t="s">
        <v>19314</v>
      </c>
      <c r="C5558" s="22" t="s">
        <v>16196</v>
      </c>
      <c r="D5558" s="22" t="s">
        <v>4223</v>
      </c>
      <c r="E5558" s="22" t="s">
        <v>16197</v>
      </c>
      <c r="F5558" s="22" t="s">
        <v>3697</v>
      </c>
      <c r="H5558" s="22">
        <v>116</v>
      </c>
    </row>
    <row r="5559" spans="1:8">
      <c r="A5559" s="22" t="s">
        <v>16198</v>
      </c>
      <c r="B5559" s="22" t="s">
        <v>21540</v>
      </c>
      <c r="C5559" s="22" t="s">
        <v>16199</v>
      </c>
      <c r="D5559" s="22" t="s">
        <v>4454</v>
      </c>
      <c r="E5559" s="22" t="s">
        <v>16200</v>
      </c>
      <c r="F5559" s="22" t="s">
        <v>3697</v>
      </c>
      <c r="H5559" s="22" t="s">
        <v>8</v>
      </c>
    </row>
    <row r="5560" spans="1:8">
      <c r="A5560" s="22" t="s">
        <v>16201</v>
      </c>
      <c r="B5560" s="22" t="s">
        <v>21541</v>
      </c>
      <c r="C5560" s="22" t="s">
        <v>16202</v>
      </c>
      <c r="D5560" s="22" t="s">
        <v>3722</v>
      </c>
      <c r="F5560" s="22" t="s">
        <v>3715</v>
      </c>
      <c r="H5560" s="22" t="s">
        <v>8</v>
      </c>
    </row>
    <row r="5561" spans="1:8">
      <c r="A5561" s="22" t="s">
        <v>16203</v>
      </c>
      <c r="B5561" s="22" t="s">
        <v>21542</v>
      </c>
      <c r="C5561" s="22" t="s">
        <v>16204</v>
      </c>
      <c r="D5561" s="22" t="s">
        <v>10155</v>
      </c>
      <c r="F5561" s="22" t="s">
        <v>3715</v>
      </c>
      <c r="H5561" s="22" t="s">
        <v>8</v>
      </c>
    </row>
    <row r="5562" spans="1:8">
      <c r="A5562" s="22" t="s">
        <v>16205</v>
      </c>
      <c r="B5562" s="22" t="s">
        <v>21543</v>
      </c>
      <c r="C5562" s="22" t="s">
        <v>16206</v>
      </c>
      <c r="D5562" s="22" t="s">
        <v>16207</v>
      </c>
      <c r="E5562" s="22" t="s">
        <v>16208</v>
      </c>
      <c r="F5562" s="22" t="s">
        <v>3697</v>
      </c>
      <c r="H5562" s="22">
        <v>2420</v>
      </c>
    </row>
    <row r="5563" spans="1:8">
      <c r="A5563" s="22" t="s">
        <v>16209</v>
      </c>
      <c r="B5563" s="22" t="s">
        <v>18764</v>
      </c>
      <c r="C5563" s="22" t="s">
        <v>16210</v>
      </c>
      <c r="D5563" s="22" t="s">
        <v>5499</v>
      </c>
      <c r="E5563" s="22" t="s">
        <v>16211</v>
      </c>
      <c r="F5563" s="22" t="s">
        <v>3697</v>
      </c>
      <c r="H5563" s="22">
        <v>1479</v>
      </c>
    </row>
    <row r="5564" spans="1:8">
      <c r="A5564" s="22" t="s">
        <v>16212</v>
      </c>
      <c r="B5564" s="22" t="s">
        <v>18965</v>
      </c>
      <c r="C5564" s="22" t="s">
        <v>16213</v>
      </c>
      <c r="D5564" s="22" t="s">
        <v>6717</v>
      </c>
      <c r="F5564" s="22" t="s">
        <v>3715</v>
      </c>
      <c r="H5564" s="22" t="s">
        <v>8</v>
      </c>
    </row>
    <row r="5565" spans="1:8">
      <c r="A5565" s="22" t="s">
        <v>16214</v>
      </c>
      <c r="B5565" s="22" t="s">
        <v>21544</v>
      </c>
      <c r="C5565" s="22" t="s">
        <v>16215</v>
      </c>
      <c r="D5565" s="22" t="s">
        <v>6494</v>
      </c>
      <c r="F5565" s="22" t="s">
        <v>3943</v>
      </c>
      <c r="H5565" s="22" t="s">
        <v>8</v>
      </c>
    </row>
    <row r="5566" spans="1:8">
      <c r="A5566" s="22" t="s">
        <v>16216</v>
      </c>
      <c r="B5566" s="22" t="s">
        <v>21545</v>
      </c>
      <c r="C5566" s="22" t="s">
        <v>16217</v>
      </c>
      <c r="D5566" s="22" t="s">
        <v>6827</v>
      </c>
      <c r="E5566" s="22" t="s">
        <v>16218</v>
      </c>
      <c r="F5566" s="22" t="s">
        <v>3697</v>
      </c>
      <c r="H5566" s="22">
        <v>508</v>
      </c>
    </row>
    <row r="5567" spans="1:8">
      <c r="A5567" s="22" t="s">
        <v>16219</v>
      </c>
      <c r="B5567" s="22" t="s">
        <v>21547</v>
      </c>
      <c r="C5567" s="22" t="s">
        <v>16220</v>
      </c>
      <c r="D5567" s="22" t="s">
        <v>7728</v>
      </c>
      <c r="E5567" s="22" t="s">
        <v>16221</v>
      </c>
      <c r="F5567" s="22" t="s">
        <v>3697</v>
      </c>
      <c r="H5567" s="22">
        <v>2197</v>
      </c>
    </row>
    <row r="5568" spans="1:8">
      <c r="A5568" s="22" t="s">
        <v>16222</v>
      </c>
      <c r="B5568" s="22" t="s">
        <v>19493</v>
      </c>
      <c r="C5568" s="22" t="s">
        <v>16223</v>
      </c>
      <c r="D5568" s="22" t="s">
        <v>8922</v>
      </c>
      <c r="E5568" s="22" t="s">
        <v>815</v>
      </c>
      <c r="F5568" s="22" t="s">
        <v>3697</v>
      </c>
      <c r="H5568" s="22">
        <v>981</v>
      </c>
    </row>
    <row r="5569" spans="1:8">
      <c r="A5569" s="22" t="s">
        <v>16224</v>
      </c>
      <c r="B5569" s="22" t="s">
        <v>18948</v>
      </c>
      <c r="C5569" s="22" t="s">
        <v>16225</v>
      </c>
      <c r="D5569" s="22" t="s">
        <v>3748</v>
      </c>
      <c r="E5569" s="22" t="s">
        <v>16226</v>
      </c>
      <c r="F5569" s="22" t="s">
        <v>3697</v>
      </c>
      <c r="H5569" s="22">
        <v>1434</v>
      </c>
    </row>
    <row r="5570" spans="1:8">
      <c r="A5570" s="22" t="s">
        <v>16227</v>
      </c>
      <c r="B5570" s="22" t="s">
        <v>18982</v>
      </c>
      <c r="C5570" s="22" t="s">
        <v>16228</v>
      </c>
      <c r="D5570" s="22" t="s">
        <v>6962</v>
      </c>
      <c r="E5570" s="22" t="s">
        <v>16229</v>
      </c>
      <c r="F5570" s="22" t="s">
        <v>3697</v>
      </c>
      <c r="H5570" s="22" t="s">
        <v>8</v>
      </c>
    </row>
    <row r="5571" spans="1:8">
      <c r="A5571" s="22" t="s">
        <v>16230</v>
      </c>
      <c r="B5571" s="22" t="s">
        <v>21548</v>
      </c>
      <c r="C5571" s="22" t="s">
        <v>16231</v>
      </c>
      <c r="D5571" s="22" t="s">
        <v>5444</v>
      </c>
      <c r="F5571" s="22" t="s">
        <v>3715</v>
      </c>
      <c r="H5571" s="22" t="s">
        <v>8</v>
      </c>
    </row>
    <row r="5572" spans="1:8">
      <c r="A5572" s="22" t="s">
        <v>16232</v>
      </c>
      <c r="B5572" s="22" t="s">
        <v>21549</v>
      </c>
      <c r="C5572" s="22" t="s">
        <v>16233</v>
      </c>
      <c r="D5572" s="22" t="s">
        <v>3953</v>
      </c>
      <c r="E5572" s="22" t="s">
        <v>16234</v>
      </c>
      <c r="F5572" s="22" t="s">
        <v>3697</v>
      </c>
      <c r="H5572" s="22">
        <v>2278</v>
      </c>
    </row>
    <row r="5573" spans="1:8">
      <c r="A5573" s="22" t="s">
        <v>16235</v>
      </c>
      <c r="B5573" s="22" t="s">
        <v>21550</v>
      </c>
      <c r="C5573" s="22" t="s">
        <v>16236</v>
      </c>
      <c r="D5573" s="22" t="s">
        <v>4311</v>
      </c>
      <c r="F5573" s="22" t="s">
        <v>3730</v>
      </c>
      <c r="H5573" s="22" t="s">
        <v>8</v>
      </c>
    </row>
    <row r="5574" spans="1:8">
      <c r="A5574" s="22" t="s">
        <v>16237</v>
      </c>
      <c r="B5574" s="22" t="s">
        <v>21551</v>
      </c>
      <c r="C5574" s="22" t="s">
        <v>16238</v>
      </c>
      <c r="D5574" s="22" t="s">
        <v>16239</v>
      </c>
      <c r="E5574" s="22" t="s">
        <v>16240</v>
      </c>
      <c r="F5574" s="22" t="s">
        <v>3697</v>
      </c>
      <c r="H5574" s="22" t="s">
        <v>8</v>
      </c>
    </row>
    <row r="5575" spans="1:8">
      <c r="A5575" s="22" t="s">
        <v>16241</v>
      </c>
      <c r="B5575" s="22" t="s">
        <v>21407</v>
      </c>
      <c r="C5575" s="22" t="s">
        <v>16242</v>
      </c>
      <c r="D5575" s="22" t="s">
        <v>5444</v>
      </c>
      <c r="E5575" s="22" t="s">
        <v>16243</v>
      </c>
      <c r="F5575" s="22" t="s">
        <v>3697</v>
      </c>
      <c r="H5575" s="22">
        <v>1163</v>
      </c>
    </row>
    <row r="5576" spans="1:8">
      <c r="A5576" s="22" t="s">
        <v>16244</v>
      </c>
      <c r="B5576" s="22" t="s">
        <v>18869</v>
      </c>
      <c r="C5576" s="22" t="s">
        <v>16245</v>
      </c>
      <c r="D5576" s="22" t="s">
        <v>5544</v>
      </c>
      <c r="E5576" s="22" t="s">
        <v>16246</v>
      </c>
      <c r="F5576" s="22" t="s">
        <v>3697</v>
      </c>
      <c r="H5576" s="22">
        <v>2286</v>
      </c>
    </row>
    <row r="5577" spans="1:8">
      <c r="A5577" s="22" t="s">
        <v>16247</v>
      </c>
      <c r="B5577" s="22" t="s">
        <v>21552</v>
      </c>
      <c r="C5577" s="22" t="s">
        <v>16248</v>
      </c>
      <c r="D5577" s="22" t="s">
        <v>4206</v>
      </c>
      <c r="F5577" s="22" t="s">
        <v>3730</v>
      </c>
      <c r="H5577" s="22" t="s">
        <v>8</v>
      </c>
    </row>
    <row r="5578" spans="1:8">
      <c r="A5578" s="22" t="s">
        <v>16249</v>
      </c>
      <c r="B5578" s="22" t="s">
        <v>21553</v>
      </c>
      <c r="C5578" s="22" t="s">
        <v>16250</v>
      </c>
      <c r="D5578" s="22" t="s">
        <v>5499</v>
      </c>
      <c r="E5578" s="22" t="s">
        <v>16251</v>
      </c>
      <c r="F5578" s="22" t="s">
        <v>3697</v>
      </c>
      <c r="H5578" s="22" t="s">
        <v>8</v>
      </c>
    </row>
    <row r="5579" spans="1:8">
      <c r="A5579" s="22" t="s">
        <v>16252</v>
      </c>
      <c r="B5579" s="22" t="s">
        <v>20021</v>
      </c>
      <c r="C5579" s="22" t="s">
        <v>16253</v>
      </c>
      <c r="D5579" s="22" t="s">
        <v>3904</v>
      </c>
      <c r="E5579" s="22" t="s">
        <v>16254</v>
      </c>
      <c r="F5579" s="22" t="s">
        <v>3697</v>
      </c>
      <c r="H5579" s="22" t="s">
        <v>8</v>
      </c>
    </row>
    <row r="5580" spans="1:8">
      <c r="A5580" s="22" t="s">
        <v>16256</v>
      </c>
      <c r="B5580" s="22" t="s">
        <v>19504</v>
      </c>
      <c r="C5580" s="22" t="s">
        <v>16257</v>
      </c>
      <c r="D5580" s="22" t="s">
        <v>4406</v>
      </c>
      <c r="E5580" s="22" t="s">
        <v>16258</v>
      </c>
      <c r="F5580" s="22" t="s">
        <v>3697</v>
      </c>
      <c r="H5580" s="22">
        <v>1039</v>
      </c>
    </row>
    <row r="5581" spans="1:8">
      <c r="A5581" s="22" t="s">
        <v>16259</v>
      </c>
      <c r="B5581" s="22" t="s">
        <v>19211</v>
      </c>
      <c r="C5581" s="22" t="s">
        <v>16260</v>
      </c>
      <c r="D5581" s="22" t="s">
        <v>4151</v>
      </c>
      <c r="E5581" s="22" t="s">
        <v>16261</v>
      </c>
      <c r="F5581" s="22" t="s">
        <v>3697</v>
      </c>
      <c r="G5581" s="22">
        <v>1</v>
      </c>
      <c r="H5581" s="22">
        <v>882</v>
      </c>
    </row>
    <row r="5582" spans="1:8">
      <c r="A5582" s="22" t="s">
        <v>16262</v>
      </c>
      <c r="B5582" s="22" t="s">
        <v>21554</v>
      </c>
      <c r="C5582" s="22" t="s">
        <v>16263</v>
      </c>
      <c r="D5582" s="22" t="s">
        <v>16264</v>
      </c>
      <c r="E5582" s="22" t="s">
        <v>16265</v>
      </c>
      <c r="F5582" s="22" t="s">
        <v>3697</v>
      </c>
      <c r="G5582" s="22">
        <v>1</v>
      </c>
      <c r="H5582" s="22">
        <v>177</v>
      </c>
    </row>
    <row r="5583" spans="1:8">
      <c r="A5583" s="22" t="s">
        <v>16266</v>
      </c>
      <c r="B5583" s="22" t="s">
        <v>21555</v>
      </c>
      <c r="C5583" s="22" t="s">
        <v>16267</v>
      </c>
      <c r="D5583" s="22" t="s">
        <v>16268</v>
      </c>
      <c r="F5583" s="22" t="s">
        <v>3711</v>
      </c>
      <c r="H5583" s="22" t="s">
        <v>8</v>
      </c>
    </row>
    <row r="5584" spans="1:8">
      <c r="A5584" s="22" t="s">
        <v>16269</v>
      </c>
      <c r="B5584" s="22" t="s">
        <v>21556</v>
      </c>
      <c r="C5584" s="22" t="s">
        <v>16270</v>
      </c>
      <c r="D5584" s="22" t="s">
        <v>281</v>
      </c>
      <c r="E5584" s="22" t="s">
        <v>16271</v>
      </c>
      <c r="F5584" s="22" t="s">
        <v>3697</v>
      </c>
      <c r="H5584" s="22" t="s">
        <v>8</v>
      </c>
    </row>
    <row r="5585" spans="1:8">
      <c r="A5585" s="22" t="s">
        <v>16272</v>
      </c>
      <c r="B5585" s="22" t="s">
        <v>18756</v>
      </c>
      <c r="C5585" s="22" t="s">
        <v>16273</v>
      </c>
      <c r="D5585" s="22" t="s">
        <v>4353</v>
      </c>
      <c r="F5585" s="22" t="s">
        <v>3943</v>
      </c>
      <c r="H5585" s="22" t="s">
        <v>8</v>
      </c>
    </row>
    <row r="5586" spans="1:8">
      <c r="A5586" s="22" t="s">
        <v>16274</v>
      </c>
      <c r="B5586" s="22" t="s">
        <v>21557</v>
      </c>
      <c r="C5586" s="22" t="s">
        <v>16275</v>
      </c>
      <c r="D5586" s="22" t="s">
        <v>4181</v>
      </c>
      <c r="F5586" s="22" t="s">
        <v>3715</v>
      </c>
      <c r="H5586" s="22" t="s">
        <v>8</v>
      </c>
    </row>
    <row r="5587" spans="1:8">
      <c r="A5587" s="22" t="s">
        <v>16276</v>
      </c>
      <c r="B5587" s="22" t="s">
        <v>21558</v>
      </c>
      <c r="C5587" s="22" t="s">
        <v>16277</v>
      </c>
      <c r="D5587" s="22" t="s">
        <v>4051</v>
      </c>
      <c r="F5587" s="22" t="s">
        <v>3715</v>
      </c>
      <c r="H5587" s="22" t="s">
        <v>8</v>
      </c>
    </row>
    <row r="5588" spans="1:8">
      <c r="A5588" s="22" t="s">
        <v>16278</v>
      </c>
      <c r="B5588" s="22" t="s">
        <v>21559</v>
      </c>
      <c r="C5588" s="22" t="s">
        <v>16279</v>
      </c>
      <c r="D5588" s="22" t="s">
        <v>4530</v>
      </c>
      <c r="F5588" s="22" t="s">
        <v>3711</v>
      </c>
      <c r="H5588" s="22" t="s">
        <v>8</v>
      </c>
    </row>
    <row r="5589" spans="1:8">
      <c r="A5589" s="22" t="s">
        <v>16280</v>
      </c>
      <c r="B5589" s="22" t="s">
        <v>21382</v>
      </c>
      <c r="C5589" s="22" t="s">
        <v>16281</v>
      </c>
      <c r="D5589" s="22" t="s">
        <v>4460</v>
      </c>
      <c r="E5589" s="22" t="s">
        <v>16282</v>
      </c>
      <c r="F5589" s="22" t="s">
        <v>3697</v>
      </c>
      <c r="G5589" s="22">
        <v>1</v>
      </c>
      <c r="H5589" s="22">
        <v>2134</v>
      </c>
    </row>
    <row r="5590" spans="1:8">
      <c r="A5590" s="22" t="s">
        <v>16283</v>
      </c>
      <c r="B5590" s="22" t="s">
        <v>19166</v>
      </c>
      <c r="C5590" s="22" t="s">
        <v>16284</v>
      </c>
      <c r="D5590" s="22" t="s">
        <v>3726</v>
      </c>
      <c r="E5590" s="22" t="s">
        <v>16285</v>
      </c>
      <c r="F5590" s="22" t="s">
        <v>3697</v>
      </c>
      <c r="H5590" s="22">
        <v>1442</v>
      </c>
    </row>
    <row r="5591" spans="1:8">
      <c r="A5591" s="22" t="s">
        <v>16286</v>
      </c>
      <c r="B5591" s="22" t="s">
        <v>21560</v>
      </c>
      <c r="C5591" s="22" t="s">
        <v>16287</v>
      </c>
      <c r="D5591" s="22" t="s">
        <v>4151</v>
      </c>
      <c r="E5591" s="22" t="s">
        <v>16288</v>
      </c>
      <c r="F5591" s="22" t="s">
        <v>3697</v>
      </c>
      <c r="H5591" s="22" t="s">
        <v>8</v>
      </c>
    </row>
    <row r="5592" spans="1:8">
      <c r="A5592" s="22" t="s">
        <v>16289</v>
      </c>
      <c r="B5592" s="22" t="s">
        <v>19241</v>
      </c>
      <c r="C5592" s="22" t="s">
        <v>16290</v>
      </c>
      <c r="D5592" s="22" t="s">
        <v>4042</v>
      </c>
      <c r="E5592" s="22" t="s">
        <v>16291</v>
      </c>
      <c r="F5592" s="22" t="s">
        <v>3697</v>
      </c>
      <c r="H5592" s="22">
        <v>429</v>
      </c>
    </row>
    <row r="5593" spans="1:8">
      <c r="A5593" s="22" t="s">
        <v>16292</v>
      </c>
      <c r="B5593" s="22" t="s">
        <v>18675</v>
      </c>
      <c r="C5593" s="22" t="s">
        <v>16293</v>
      </c>
      <c r="D5593" s="22" t="s">
        <v>16294</v>
      </c>
      <c r="E5593" s="22" t="s">
        <v>16295</v>
      </c>
      <c r="F5593" s="22" t="s">
        <v>3697</v>
      </c>
      <c r="H5593" s="22">
        <v>1675</v>
      </c>
    </row>
    <row r="5594" spans="1:8">
      <c r="A5594" s="22" t="s">
        <v>16296</v>
      </c>
      <c r="B5594" s="22" t="s">
        <v>19098</v>
      </c>
      <c r="C5594" s="22" t="s">
        <v>16297</v>
      </c>
      <c r="D5594" s="22" t="s">
        <v>5072</v>
      </c>
      <c r="F5594" s="22" t="s">
        <v>3730</v>
      </c>
      <c r="H5594" s="22" t="s">
        <v>8</v>
      </c>
    </row>
    <row r="5595" spans="1:8">
      <c r="A5595" s="22" t="s">
        <v>16298</v>
      </c>
      <c r="B5595" s="22" t="s">
        <v>21561</v>
      </c>
      <c r="C5595" s="22" t="s">
        <v>16299</v>
      </c>
      <c r="D5595" s="22" t="s">
        <v>4512</v>
      </c>
      <c r="E5595" s="22" t="s">
        <v>16300</v>
      </c>
      <c r="F5595" s="22" t="s">
        <v>3697</v>
      </c>
      <c r="H5595" s="22" t="s">
        <v>8</v>
      </c>
    </row>
    <row r="5596" spans="1:8">
      <c r="A5596" s="22" t="s">
        <v>16301</v>
      </c>
      <c r="B5596" s="22" t="s">
        <v>19096</v>
      </c>
      <c r="C5596" s="22" t="s">
        <v>16302</v>
      </c>
      <c r="D5596" s="22" t="s">
        <v>5155</v>
      </c>
      <c r="E5596" s="22" t="s">
        <v>16303</v>
      </c>
      <c r="F5596" s="22" t="s">
        <v>3697</v>
      </c>
      <c r="G5596" s="22">
        <v>1</v>
      </c>
      <c r="H5596" s="22">
        <v>783</v>
      </c>
    </row>
    <row r="5597" spans="1:8">
      <c r="A5597" s="22" t="s">
        <v>16304</v>
      </c>
      <c r="B5597" s="22" t="s">
        <v>21562</v>
      </c>
      <c r="C5597" s="22" t="s">
        <v>16305</v>
      </c>
      <c r="D5597" s="22" t="s">
        <v>16306</v>
      </c>
      <c r="E5597" s="22" t="s">
        <v>16307</v>
      </c>
      <c r="F5597" s="22" t="s">
        <v>3697</v>
      </c>
      <c r="H5597" s="22">
        <v>1155</v>
      </c>
    </row>
    <row r="5598" spans="1:8">
      <c r="A5598" s="22" t="s">
        <v>16308</v>
      </c>
      <c r="B5598" s="22" t="s">
        <v>21563</v>
      </c>
      <c r="C5598" s="22" t="s">
        <v>16309</v>
      </c>
      <c r="D5598" s="22" t="s">
        <v>14393</v>
      </c>
      <c r="E5598" s="22" t="s">
        <v>16310</v>
      </c>
      <c r="F5598" s="22" t="s">
        <v>3697</v>
      </c>
      <c r="H5598" s="22">
        <v>1366</v>
      </c>
    </row>
    <row r="5599" spans="1:8">
      <c r="A5599" s="22" t="s">
        <v>16311</v>
      </c>
      <c r="B5599" s="22" t="s">
        <v>18791</v>
      </c>
      <c r="C5599" s="22" t="s">
        <v>16312</v>
      </c>
      <c r="D5599" s="22" t="s">
        <v>16313</v>
      </c>
      <c r="E5599" s="22" t="s">
        <v>16314</v>
      </c>
      <c r="F5599" s="22" t="s">
        <v>3697</v>
      </c>
      <c r="H5599" s="22">
        <v>532</v>
      </c>
    </row>
    <row r="5600" spans="1:8">
      <c r="A5600" s="22" t="s">
        <v>16315</v>
      </c>
      <c r="B5600" s="22" t="s">
        <v>19377</v>
      </c>
      <c r="C5600" s="22" t="s">
        <v>16316</v>
      </c>
      <c r="D5600" s="22" t="s">
        <v>4741</v>
      </c>
      <c r="E5600" s="22" t="s">
        <v>16317</v>
      </c>
      <c r="F5600" s="22" t="s">
        <v>3697</v>
      </c>
      <c r="H5600" s="22">
        <v>1248</v>
      </c>
    </row>
    <row r="5601" spans="1:8">
      <c r="A5601" s="22" t="s">
        <v>16318</v>
      </c>
      <c r="B5601" s="22" t="s">
        <v>18756</v>
      </c>
      <c r="C5601" s="22" t="s">
        <v>16319</v>
      </c>
      <c r="D5601" s="22" t="s">
        <v>10682</v>
      </c>
      <c r="E5601" s="22" t="s">
        <v>16320</v>
      </c>
      <c r="F5601" s="22" t="s">
        <v>3697</v>
      </c>
      <c r="H5601" s="22">
        <v>293</v>
      </c>
    </row>
    <row r="5602" spans="1:8">
      <c r="A5602" s="22" t="s">
        <v>16321</v>
      </c>
      <c r="B5602" s="22" t="s">
        <v>20559</v>
      </c>
      <c r="C5602" s="22" t="s">
        <v>16322</v>
      </c>
      <c r="D5602" s="22" t="s">
        <v>4251</v>
      </c>
      <c r="E5602" s="22" t="s">
        <v>16323</v>
      </c>
      <c r="F5602" s="22" t="s">
        <v>3697</v>
      </c>
      <c r="H5602" s="22">
        <v>27</v>
      </c>
    </row>
    <row r="5603" spans="1:8">
      <c r="A5603" s="22" t="s">
        <v>16324</v>
      </c>
      <c r="B5603" s="22" t="s">
        <v>18967</v>
      </c>
      <c r="C5603" s="22" t="s">
        <v>16325</v>
      </c>
      <c r="D5603" s="22" t="s">
        <v>5496</v>
      </c>
      <c r="E5603" s="22" t="s">
        <v>16326</v>
      </c>
      <c r="F5603" s="22" t="s">
        <v>3697</v>
      </c>
      <c r="G5603" s="22">
        <v>1</v>
      </c>
      <c r="H5603" s="22">
        <v>1406</v>
      </c>
    </row>
    <row r="5604" spans="1:8">
      <c r="A5604" s="22" t="s">
        <v>16327</v>
      </c>
      <c r="B5604" s="22" t="s">
        <v>21564</v>
      </c>
      <c r="C5604" s="22" t="s">
        <v>16328</v>
      </c>
      <c r="D5604" s="22" t="s">
        <v>4026</v>
      </c>
      <c r="F5604" s="22" t="s">
        <v>3715</v>
      </c>
      <c r="H5604" s="22" t="s">
        <v>8</v>
      </c>
    </row>
    <row r="5605" spans="1:8">
      <c r="A5605" s="22" t="s">
        <v>16329</v>
      </c>
      <c r="B5605" s="22" t="s">
        <v>21565</v>
      </c>
      <c r="C5605" s="22" t="s">
        <v>16330</v>
      </c>
      <c r="D5605" s="22" t="s">
        <v>6084</v>
      </c>
      <c r="F5605" s="22" t="s">
        <v>3711</v>
      </c>
      <c r="H5605" s="22" t="s">
        <v>8</v>
      </c>
    </row>
    <row r="5606" spans="1:8">
      <c r="A5606" s="22" t="s">
        <v>16331</v>
      </c>
      <c r="B5606" s="22" t="s">
        <v>21566</v>
      </c>
      <c r="C5606" s="22" t="s">
        <v>16332</v>
      </c>
      <c r="D5606" s="22" t="s">
        <v>16333</v>
      </c>
      <c r="E5606" s="22" t="s">
        <v>669</v>
      </c>
      <c r="F5606" s="22" t="s">
        <v>3697</v>
      </c>
      <c r="H5606" s="22">
        <v>2228</v>
      </c>
    </row>
    <row r="5607" spans="1:8">
      <c r="A5607" s="22" t="s">
        <v>16334</v>
      </c>
      <c r="B5607" s="22" t="s">
        <v>20181</v>
      </c>
      <c r="C5607" s="22" t="s">
        <v>16335</v>
      </c>
      <c r="D5607" s="22" t="s">
        <v>5176</v>
      </c>
      <c r="F5607" s="22" t="s">
        <v>3707</v>
      </c>
      <c r="H5607" s="22">
        <v>255</v>
      </c>
    </row>
    <row r="5608" spans="1:8">
      <c r="A5608" s="22" t="s">
        <v>16336</v>
      </c>
      <c r="B5608" s="22" t="s">
        <v>21567</v>
      </c>
      <c r="C5608" s="22" t="s">
        <v>16337</v>
      </c>
      <c r="D5608" s="22" t="s">
        <v>3800</v>
      </c>
      <c r="E5608" s="22" t="s">
        <v>16338</v>
      </c>
      <c r="F5608" s="22" t="s">
        <v>3697</v>
      </c>
      <c r="H5608" s="22">
        <v>2429</v>
      </c>
    </row>
    <row r="5609" spans="1:8">
      <c r="A5609" s="22" t="s">
        <v>16339</v>
      </c>
      <c r="B5609" s="22" t="s">
        <v>21568</v>
      </c>
      <c r="C5609" s="22" t="s">
        <v>16340</v>
      </c>
      <c r="D5609" s="22" t="s">
        <v>3851</v>
      </c>
      <c r="F5609" s="22" t="s">
        <v>3730</v>
      </c>
      <c r="H5609" s="22" t="s">
        <v>8</v>
      </c>
    </row>
    <row r="5610" spans="1:8">
      <c r="A5610" s="22" t="s">
        <v>16341</v>
      </c>
      <c r="B5610" s="22" t="s">
        <v>18715</v>
      </c>
      <c r="C5610" s="22" t="s">
        <v>16342</v>
      </c>
      <c r="D5610" s="22" t="s">
        <v>3726</v>
      </c>
      <c r="E5610" s="22" t="s">
        <v>16343</v>
      </c>
      <c r="F5610" s="22" t="s">
        <v>3697</v>
      </c>
      <c r="H5610" s="22">
        <v>1440</v>
      </c>
    </row>
    <row r="5611" spans="1:8">
      <c r="A5611" s="22" t="s">
        <v>16344</v>
      </c>
      <c r="B5611" s="22" t="s">
        <v>18722</v>
      </c>
      <c r="C5611" s="22" t="s">
        <v>16345</v>
      </c>
      <c r="D5611" s="22" t="s">
        <v>7661</v>
      </c>
      <c r="E5611" s="22" t="s">
        <v>16346</v>
      </c>
      <c r="F5611" s="22" t="s">
        <v>3697</v>
      </c>
      <c r="H5611" s="22">
        <v>1930</v>
      </c>
    </row>
    <row r="5612" spans="1:8">
      <c r="A5612" s="22" t="s">
        <v>16347</v>
      </c>
      <c r="B5612" s="22" t="s">
        <v>19744</v>
      </c>
      <c r="C5612" s="22" t="s">
        <v>16348</v>
      </c>
      <c r="D5612" s="22" t="s">
        <v>3800</v>
      </c>
      <c r="E5612" s="22" t="s">
        <v>16349</v>
      </c>
      <c r="F5612" s="22" t="s">
        <v>3697</v>
      </c>
      <c r="H5612" s="22">
        <v>2461</v>
      </c>
    </row>
    <row r="5613" spans="1:8">
      <c r="A5613" s="22" t="s">
        <v>16350</v>
      </c>
      <c r="B5613" s="22" t="s">
        <v>19443</v>
      </c>
      <c r="C5613" s="22" t="s">
        <v>16351</v>
      </c>
      <c r="D5613" s="22" t="s">
        <v>4353</v>
      </c>
      <c r="F5613" s="22" t="s">
        <v>3715</v>
      </c>
      <c r="H5613" s="22" t="s">
        <v>8</v>
      </c>
    </row>
    <row r="5614" spans="1:8">
      <c r="A5614" s="22" t="s">
        <v>16352</v>
      </c>
      <c r="B5614" s="22" t="s">
        <v>19303</v>
      </c>
      <c r="C5614" s="22" t="s">
        <v>16353</v>
      </c>
      <c r="D5614" s="22" t="s">
        <v>4364</v>
      </c>
      <c r="E5614" s="22" t="s">
        <v>16354</v>
      </c>
      <c r="F5614" s="22" t="s">
        <v>3697</v>
      </c>
      <c r="H5614" s="22">
        <v>1140</v>
      </c>
    </row>
    <row r="5615" spans="1:8">
      <c r="A5615" s="22" t="s">
        <v>16355</v>
      </c>
      <c r="B5615" s="22" t="s">
        <v>18988</v>
      </c>
      <c r="C5615" s="22" t="s">
        <v>16356</v>
      </c>
      <c r="D5615" s="22" t="s">
        <v>4978</v>
      </c>
      <c r="E5615" s="22" t="s">
        <v>16357</v>
      </c>
      <c r="F5615" s="22" t="s">
        <v>3697</v>
      </c>
      <c r="H5615" s="22" t="s">
        <v>8</v>
      </c>
    </row>
    <row r="5616" spans="1:8">
      <c r="A5616" s="22" t="s">
        <v>16358</v>
      </c>
      <c r="B5616" s="22" t="s">
        <v>19507</v>
      </c>
      <c r="C5616" s="22" t="s">
        <v>16359</v>
      </c>
      <c r="D5616" s="22" t="s">
        <v>4515</v>
      </c>
      <c r="E5616" s="22" t="s">
        <v>16360</v>
      </c>
      <c r="F5616" s="22" t="s">
        <v>3697</v>
      </c>
      <c r="H5616" s="22" t="s">
        <v>8</v>
      </c>
    </row>
    <row r="5617" spans="1:8">
      <c r="A5617" s="22" t="s">
        <v>16361</v>
      </c>
      <c r="B5617" s="22" t="s">
        <v>18727</v>
      </c>
      <c r="C5617" s="22" t="s">
        <v>16362</v>
      </c>
      <c r="D5617" s="22" t="s">
        <v>5359</v>
      </c>
      <c r="F5617" s="22" t="s">
        <v>3730</v>
      </c>
      <c r="H5617" s="22" t="s">
        <v>8</v>
      </c>
    </row>
    <row r="5618" spans="1:8">
      <c r="A5618" s="22" t="s">
        <v>16363</v>
      </c>
      <c r="B5618" s="22" t="s">
        <v>21569</v>
      </c>
      <c r="C5618" s="22" t="s">
        <v>16364</v>
      </c>
      <c r="D5618" s="22" t="s">
        <v>3775</v>
      </c>
      <c r="F5618" s="22" t="s">
        <v>3730</v>
      </c>
      <c r="H5618" s="22" t="s">
        <v>8</v>
      </c>
    </row>
    <row r="5619" spans="1:8">
      <c r="A5619" s="22" t="s">
        <v>16365</v>
      </c>
      <c r="B5619" s="22" t="s">
        <v>21570</v>
      </c>
      <c r="C5619" s="22" t="s">
        <v>16366</v>
      </c>
      <c r="D5619" s="22" t="s">
        <v>6672</v>
      </c>
      <c r="E5619" s="22" t="s">
        <v>16367</v>
      </c>
      <c r="F5619" s="22" t="s">
        <v>3697</v>
      </c>
      <c r="H5619" s="22" t="s">
        <v>8</v>
      </c>
    </row>
    <row r="5620" spans="1:8">
      <c r="A5620" s="22" t="s">
        <v>16368</v>
      </c>
      <c r="B5620" s="22" t="s">
        <v>21571</v>
      </c>
      <c r="C5620" s="22" t="s">
        <v>16369</v>
      </c>
      <c r="D5620" s="22" t="s">
        <v>16370</v>
      </c>
      <c r="E5620" s="22" t="s">
        <v>16371</v>
      </c>
      <c r="F5620" s="22" t="s">
        <v>3697</v>
      </c>
      <c r="H5620" s="22">
        <v>81</v>
      </c>
    </row>
    <row r="5621" spans="1:8">
      <c r="A5621" s="22" t="s">
        <v>16372</v>
      </c>
      <c r="B5621" s="22" t="s">
        <v>21572</v>
      </c>
      <c r="C5621" s="22" t="s">
        <v>16373</v>
      </c>
      <c r="D5621" s="22" t="s">
        <v>4285</v>
      </c>
      <c r="F5621" s="22" t="s">
        <v>3730</v>
      </c>
      <c r="H5621" s="22" t="s">
        <v>8</v>
      </c>
    </row>
    <row r="5622" spans="1:8">
      <c r="A5622" s="22" t="s">
        <v>16374</v>
      </c>
      <c r="B5622" s="22" t="s">
        <v>21573</v>
      </c>
      <c r="C5622" s="22" t="s">
        <v>16375</v>
      </c>
      <c r="D5622" s="22" t="s">
        <v>7616</v>
      </c>
      <c r="F5622" s="22" t="s">
        <v>3707</v>
      </c>
      <c r="H5622" s="22" t="s">
        <v>8</v>
      </c>
    </row>
    <row r="5623" spans="1:8">
      <c r="A5623" s="22" t="s">
        <v>16376</v>
      </c>
      <c r="B5623" s="22" t="s">
        <v>21574</v>
      </c>
      <c r="C5623" s="22" t="s">
        <v>16377</v>
      </c>
      <c r="D5623" s="22" t="s">
        <v>4234</v>
      </c>
      <c r="F5623" s="22" t="s">
        <v>3715</v>
      </c>
      <c r="H5623" s="22" t="s">
        <v>8</v>
      </c>
    </row>
    <row r="5624" spans="1:8">
      <c r="A5624" s="22" t="s">
        <v>16378</v>
      </c>
      <c r="B5624" s="22" t="s">
        <v>21575</v>
      </c>
      <c r="C5624" s="22" t="s">
        <v>16379</v>
      </c>
      <c r="D5624" s="22" t="s">
        <v>4741</v>
      </c>
      <c r="E5624" s="22" t="s">
        <v>16380</v>
      </c>
      <c r="F5624" s="22" t="s">
        <v>3697</v>
      </c>
      <c r="H5624" s="22" t="s">
        <v>8</v>
      </c>
    </row>
    <row r="5625" spans="1:8">
      <c r="A5625" s="22" t="s">
        <v>16381</v>
      </c>
      <c r="B5625" s="22" t="s">
        <v>21576</v>
      </c>
      <c r="C5625" s="22" t="s">
        <v>16382</v>
      </c>
      <c r="D5625" s="22" t="s">
        <v>4275</v>
      </c>
      <c r="E5625" s="22" t="s">
        <v>16383</v>
      </c>
      <c r="F5625" s="22" t="s">
        <v>3697</v>
      </c>
      <c r="H5625" s="22" t="s">
        <v>8</v>
      </c>
    </row>
    <row r="5626" spans="1:8">
      <c r="A5626" s="22" t="s">
        <v>16384</v>
      </c>
      <c r="B5626" s="22" t="s">
        <v>21269</v>
      </c>
      <c r="C5626" s="22" t="s">
        <v>16385</v>
      </c>
      <c r="D5626" s="22" t="s">
        <v>8727</v>
      </c>
      <c r="F5626" s="22" t="s">
        <v>3715</v>
      </c>
      <c r="H5626" s="22" t="s">
        <v>8</v>
      </c>
    </row>
    <row r="5627" spans="1:8">
      <c r="A5627" s="22" t="s">
        <v>16386</v>
      </c>
      <c r="B5627" s="22" t="s">
        <v>21577</v>
      </c>
      <c r="C5627" s="22" t="s">
        <v>16387</v>
      </c>
      <c r="D5627" s="22" t="s">
        <v>3865</v>
      </c>
      <c r="F5627" s="22" t="s">
        <v>3730</v>
      </c>
      <c r="H5627" s="22" t="s">
        <v>8</v>
      </c>
    </row>
    <row r="5628" spans="1:8">
      <c r="A5628" s="22" t="s">
        <v>16388</v>
      </c>
      <c r="B5628" s="22" t="s">
        <v>20328</v>
      </c>
      <c r="C5628" s="22" t="s">
        <v>16389</v>
      </c>
      <c r="D5628" s="22" t="s">
        <v>7147</v>
      </c>
      <c r="F5628" s="22" t="s">
        <v>3730</v>
      </c>
      <c r="H5628" s="22" t="s">
        <v>8</v>
      </c>
    </row>
    <row r="5629" spans="1:8">
      <c r="A5629" s="22" t="s">
        <v>16390</v>
      </c>
      <c r="B5629" s="22" t="s">
        <v>19655</v>
      </c>
      <c r="C5629" s="22" t="s">
        <v>16391</v>
      </c>
      <c r="D5629" s="22" t="s">
        <v>4353</v>
      </c>
      <c r="F5629" s="22" t="s">
        <v>3715</v>
      </c>
      <c r="H5629" s="22" t="s">
        <v>8</v>
      </c>
    </row>
    <row r="5630" spans="1:8">
      <c r="A5630" s="22" t="s">
        <v>16392</v>
      </c>
      <c r="B5630" s="22" t="s">
        <v>19813</v>
      </c>
      <c r="C5630" s="22" t="s">
        <v>16393</v>
      </c>
      <c r="D5630" s="22" t="s">
        <v>8727</v>
      </c>
      <c r="F5630" s="22" t="s">
        <v>3730</v>
      </c>
      <c r="H5630" s="22" t="s">
        <v>8</v>
      </c>
    </row>
    <row r="5631" spans="1:8">
      <c r="A5631" s="22" t="s">
        <v>16394</v>
      </c>
      <c r="B5631" s="22" t="s">
        <v>18884</v>
      </c>
      <c r="C5631" s="22" t="s">
        <v>16395</v>
      </c>
      <c r="D5631" s="22" t="s">
        <v>6017</v>
      </c>
      <c r="E5631" s="22" t="s">
        <v>16396</v>
      </c>
      <c r="F5631" s="22" t="s">
        <v>3697</v>
      </c>
      <c r="H5631" s="22">
        <v>1858</v>
      </c>
    </row>
    <row r="5632" spans="1:8">
      <c r="A5632" s="22" t="s">
        <v>16397</v>
      </c>
      <c r="B5632" s="22" t="s">
        <v>21578</v>
      </c>
      <c r="C5632" s="22" t="s">
        <v>16398</v>
      </c>
      <c r="D5632" s="22" t="s">
        <v>4216</v>
      </c>
      <c r="E5632" s="22" t="s">
        <v>16399</v>
      </c>
      <c r="F5632" s="22" t="s">
        <v>3697</v>
      </c>
      <c r="H5632" s="22" t="s">
        <v>8</v>
      </c>
    </row>
    <row r="5633" spans="1:8">
      <c r="A5633" s="22" t="s">
        <v>16400</v>
      </c>
      <c r="B5633" s="22" t="s">
        <v>20071</v>
      </c>
      <c r="C5633" s="22" t="s">
        <v>16401</v>
      </c>
      <c r="D5633" s="22" t="s">
        <v>3800</v>
      </c>
      <c r="E5633" s="22" t="s">
        <v>16402</v>
      </c>
      <c r="F5633" s="22" t="s">
        <v>3697</v>
      </c>
      <c r="H5633" s="22">
        <v>2482</v>
      </c>
    </row>
    <row r="5634" spans="1:8">
      <c r="A5634" s="22" t="s">
        <v>16403</v>
      </c>
      <c r="B5634" s="22" t="s">
        <v>21579</v>
      </c>
      <c r="C5634" s="22" t="s">
        <v>16404</v>
      </c>
      <c r="D5634" s="22" t="s">
        <v>3742</v>
      </c>
      <c r="E5634" s="22" t="s">
        <v>16405</v>
      </c>
      <c r="F5634" s="22" t="s">
        <v>3697</v>
      </c>
      <c r="H5634" s="22">
        <v>806</v>
      </c>
    </row>
    <row r="5635" spans="1:8">
      <c r="A5635" s="22" t="s">
        <v>16406</v>
      </c>
      <c r="B5635" s="22" t="s">
        <v>18756</v>
      </c>
      <c r="C5635" s="22" t="s">
        <v>16407</v>
      </c>
      <c r="D5635" s="22" t="s">
        <v>6782</v>
      </c>
      <c r="E5635" s="22" t="s">
        <v>16408</v>
      </c>
      <c r="F5635" s="22" t="s">
        <v>3697</v>
      </c>
      <c r="H5635" s="22">
        <v>382</v>
      </c>
    </row>
    <row r="5636" spans="1:8">
      <c r="A5636" s="22" t="s">
        <v>16409</v>
      </c>
      <c r="B5636" s="22" t="s">
        <v>19378</v>
      </c>
      <c r="C5636" s="22" t="s">
        <v>16410</v>
      </c>
      <c r="D5636" s="22" t="s">
        <v>6642</v>
      </c>
      <c r="E5636" s="22" t="s">
        <v>16411</v>
      </c>
      <c r="F5636" s="22" t="s">
        <v>3697</v>
      </c>
      <c r="H5636" s="22">
        <v>2358</v>
      </c>
    </row>
    <row r="5637" spans="1:8">
      <c r="A5637" s="22" t="s">
        <v>16412</v>
      </c>
      <c r="B5637" s="22" t="s">
        <v>19488</v>
      </c>
      <c r="C5637" s="22" t="s">
        <v>16413</v>
      </c>
      <c r="D5637" s="22" t="s">
        <v>5151</v>
      </c>
      <c r="E5637" s="22" t="s">
        <v>16414</v>
      </c>
      <c r="F5637" s="22" t="s">
        <v>3697</v>
      </c>
      <c r="H5637" s="22" t="s">
        <v>8</v>
      </c>
    </row>
    <row r="5638" spans="1:8">
      <c r="A5638" s="22" t="s">
        <v>16415</v>
      </c>
      <c r="B5638" s="22" t="s">
        <v>21580</v>
      </c>
      <c r="C5638" s="22" t="s">
        <v>16416</v>
      </c>
      <c r="D5638" s="22" t="s">
        <v>3815</v>
      </c>
      <c r="E5638" s="22" t="s">
        <v>16417</v>
      </c>
      <c r="F5638" s="22" t="s">
        <v>3697</v>
      </c>
      <c r="H5638" s="22">
        <v>1986</v>
      </c>
    </row>
    <row r="5639" spans="1:8">
      <c r="A5639" s="22" t="s">
        <v>16418</v>
      </c>
      <c r="B5639" s="22" t="s">
        <v>19502</v>
      </c>
      <c r="C5639" s="22" t="s">
        <v>16419</v>
      </c>
      <c r="D5639" s="22" t="s">
        <v>7368</v>
      </c>
      <c r="E5639" s="22" t="s">
        <v>3467</v>
      </c>
      <c r="F5639" s="22" t="s">
        <v>3697</v>
      </c>
      <c r="G5639" s="22">
        <v>1</v>
      </c>
      <c r="H5639" s="22">
        <v>1268</v>
      </c>
    </row>
    <row r="5640" spans="1:8">
      <c r="A5640" s="22" t="s">
        <v>16420</v>
      </c>
      <c r="B5640" s="22" t="s">
        <v>21581</v>
      </c>
      <c r="C5640" s="22" t="s">
        <v>16421</v>
      </c>
      <c r="D5640" s="22" t="s">
        <v>6388</v>
      </c>
      <c r="E5640" s="22" t="s">
        <v>16422</v>
      </c>
      <c r="F5640" s="22" t="s">
        <v>3697</v>
      </c>
      <c r="H5640" s="22" t="s">
        <v>8</v>
      </c>
    </row>
    <row r="5641" spans="1:8">
      <c r="A5641" s="22" t="s">
        <v>16423</v>
      </c>
      <c r="B5641" s="22" t="s">
        <v>21582</v>
      </c>
      <c r="C5641" s="22" t="s">
        <v>16424</v>
      </c>
      <c r="D5641" s="22" t="s">
        <v>4628</v>
      </c>
      <c r="E5641" s="22" t="s">
        <v>16425</v>
      </c>
      <c r="F5641" s="22" t="s">
        <v>3697</v>
      </c>
      <c r="H5641" s="22">
        <v>1216</v>
      </c>
    </row>
    <row r="5642" spans="1:8">
      <c r="A5642" s="22" t="s">
        <v>16426</v>
      </c>
      <c r="B5642" s="22" t="s">
        <v>21583</v>
      </c>
      <c r="C5642" s="22" t="s">
        <v>16427</v>
      </c>
      <c r="D5642" s="22" t="s">
        <v>3909</v>
      </c>
      <c r="E5642" s="22" t="s">
        <v>16428</v>
      </c>
      <c r="F5642" s="22" t="s">
        <v>3697</v>
      </c>
      <c r="H5642" s="22">
        <v>1287</v>
      </c>
    </row>
    <row r="5643" spans="1:8">
      <c r="A5643" s="22" t="s">
        <v>16429</v>
      </c>
      <c r="B5643" s="22" t="s">
        <v>21584</v>
      </c>
      <c r="C5643" s="22" t="s">
        <v>16430</v>
      </c>
      <c r="D5643" s="22" t="s">
        <v>4051</v>
      </c>
      <c r="F5643" s="22" t="s">
        <v>3715</v>
      </c>
      <c r="H5643" s="22" t="s">
        <v>8</v>
      </c>
    </row>
    <row r="5644" spans="1:8">
      <c r="A5644" s="22" t="s">
        <v>16431</v>
      </c>
      <c r="B5644" s="22" t="s">
        <v>21585</v>
      </c>
      <c r="C5644" s="22" t="s">
        <v>16432</v>
      </c>
      <c r="D5644" s="22" t="s">
        <v>4051</v>
      </c>
      <c r="E5644" s="22" t="s">
        <v>16433</v>
      </c>
      <c r="F5644" s="22" t="s">
        <v>3707</v>
      </c>
      <c r="H5644" s="22" t="s">
        <v>8</v>
      </c>
    </row>
    <row r="5645" spans="1:8">
      <c r="A5645" s="22" t="s">
        <v>16434</v>
      </c>
      <c r="B5645" s="22" t="s">
        <v>21586</v>
      </c>
      <c r="C5645" s="22" t="s">
        <v>16435</v>
      </c>
      <c r="D5645" s="22" t="s">
        <v>4753</v>
      </c>
      <c r="F5645" s="22" t="s">
        <v>3715</v>
      </c>
      <c r="H5645" s="22" t="s">
        <v>8</v>
      </c>
    </row>
    <row r="5646" spans="1:8">
      <c r="A5646" s="22" t="s">
        <v>16436</v>
      </c>
      <c r="B5646" s="22" t="s">
        <v>20539</v>
      </c>
      <c r="C5646" s="22" t="s">
        <v>16437</v>
      </c>
      <c r="D5646" s="22" t="s">
        <v>14533</v>
      </c>
      <c r="E5646" s="22" t="s">
        <v>16438</v>
      </c>
      <c r="F5646" s="22" t="s">
        <v>3697</v>
      </c>
      <c r="H5646" s="22">
        <v>2418</v>
      </c>
    </row>
    <row r="5647" spans="1:8">
      <c r="A5647" s="22" t="s">
        <v>16439</v>
      </c>
      <c r="B5647" s="22" t="s">
        <v>21587</v>
      </c>
      <c r="C5647" s="22" t="s">
        <v>16440</v>
      </c>
      <c r="D5647" s="22" t="s">
        <v>3800</v>
      </c>
      <c r="F5647" s="22" t="s">
        <v>3705</v>
      </c>
      <c r="H5647" s="22" t="s">
        <v>8</v>
      </c>
    </row>
    <row r="5648" spans="1:8">
      <c r="A5648" s="22" t="s">
        <v>16441</v>
      </c>
      <c r="B5648" s="22" t="s">
        <v>21588</v>
      </c>
      <c r="C5648" s="22" t="s">
        <v>16442</v>
      </c>
      <c r="D5648" s="22" t="s">
        <v>3722</v>
      </c>
      <c r="E5648" s="22" t="s">
        <v>553</v>
      </c>
      <c r="F5648" s="22" t="s">
        <v>3697</v>
      </c>
      <c r="G5648" s="22">
        <v>1</v>
      </c>
      <c r="H5648" s="22">
        <v>303</v>
      </c>
    </row>
    <row r="5649" spans="1:8">
      <c r="A5649" s="22" t="s">
        <v>16443</v>
      </c>
      <c r="B5649" s="22" t="s">
        <v>21589</v>
      </c>
      <c r="C5649" s="22" t="s">
        <v>16444</v>
      </c>
      <c r="D5649" s="22" t="s">
        <v>4425</v>
      </c>
      <c r="E5649" s="22" t="s">
        <v>16445</v>
      </c>
      <c r="F5649" s="22" t="s">
        <v>3697</v>
      </c>
      <c r="G5649" s="22">
        <v>1</v>
      </c>
      <c r="H5649" s="22" t="s">
        <v>8</v>
      </c>
    </row>
    <row r="5650" spans="1:8">
      <c r="A5650" s="22" t="s">
        <v>16446</v>
      </c>
      <c r="B5650" s="22" t="s">
        <v>21590</v>
      </c>
      <c r="C5650" s="22" t="s">
        <v>16447</v>
      </c>
      <c r="D5650" s="22" t="s">
        <v>8617</v>
      </c>
      <c r="F5650" s="22" t="s">
        <v>3730</v>
      </c>
      <c r="H5650" s="22" t="s">
        <v>8</v>
      </c>
    </row>
    <row r="5651" spans="1:8">
      <c r="A5651" s="22" t="s">
        <v>16448</v>
      </c>
      <c r="B5651" s="22" t="s">
        <v>21591</v>
      </c>
      <c r="C5651" s="22" t="s">
        <v>16449</v>
      </c>
      <c r="D5651" s="22" t="s">
        <v>4209</v>
      </c>
      <c r="F5651" s="22" t="s">
        <v>3715</v>
      </c>
      <c r="H5651" s="22" t="s">
        <v>8</v>
      </c>
    </row>
    <row r="5652" spans="1:8">
      <c r="A5652" s="22" t="s">
        <v>16450</v>
      </c>
      <c r="B5652" s="22" t="s">
        <v>19010</v>
      </c>
      <c r="C5652" s="22" t="s">
        <v>16451</v>
      </c>
      <c r="D5652" s="22" t="s">
        <v>6962</v>
      </c>
      <c r="F5652" s="22" t="s">
        <v>3730</v>
      </c>
      <c r="H5652" s="22" t="s">
        <v>8</v>
      </c>
    </row>
    <row r="5653" spans="1:8">
      <c r="A5653" s="22" t="s">
        <v>16452</v>
      </c>
      <c r="B5653" s="22" t="s">
        <v>18964</v>
      </c>
      <c r="C5653" s="22" t="s">
        <v>16453</v>
      </c>
      <c r="D5653" s="22" t="s">
        <v>7611</v>
      </c>
      <c r="E5653" s="22" t="s">
        <v>16454</v>
      </c>
      <c r="F5653" s="22" t="s">
        <v>3697</v>
      </c>
      <c r="G5653" s="22">
        <v>2</v>
      </c>
      <c r="H5653" s="22" t="s">
        <v>8</v>
      </c>
    </row>
    <row r="5654" spans="1:8">
      <c r="A5654" s="22" t="s">
        <v>16455</v>
      </c>
      <c r="B5654" s="22" t="s">
        <v>19492</v>
      </c>
      <c r="C5654" s="22" t="s">
        <v>16456</v>
      </c>
      <c r="D5654" s="22" t="s">
        <v>4888</v>
      </c>
      <c r="F5654" s="22" t="s">
        <v>3707</v>
      </c>
      <c r="H5654" s="22" t="s">
        <v>8</v>
      </c>
    </row>
    <row r="5655" spans="1:8">
      <c r="A5655" s="22" t="s">
        <v>16457</v>
      </c>
      <c r="B5655" s="22" t="s">
        <v>18745</v>
      </c>
      <c r="C5655" s="22" t="s">
        <v>16458</v>
      </c>
      <c r="D5655" s="22" t="s">
        <v>4561</v>
      </c>
      <c r="E5655" s="22" t="s">
        <v>16459</v>
      </c>
      <c r="F5655" s="22" t="s">
        <v>3697</v>
      </c>
      <c r="H5655" s="22">
        <v>2074</v>
      </c>
    </row>
    <row r="5656" spans="1:8">
      <c r="A5656" s="22" t="s">
        <v>16460</v>
      </c>
      <c r="B5656" s="22" t="s">
        <v>20440</v>
      </c>
      <c r="C5656" s="22" t="s">
        <v>16461</v>
      </c>
      <c r="D5656" s="22" t="s">
        <v>6200</v>
      </c>
      <c r="F5656" s="22" t="s">
        <v>3711</v>
      </c>
      <c r="H5656" s="22" t="s">
        <v>8</v>
      </c>
    </row>
    <row r="5657" spans="1:8">
      <c r="A5657" s="22" t="s">
        <v>16462</v>
      </c>
      <c r="B5657" s="22" t="s">
        <v>21592</v>
      </c>
      <c r="C5657" s="22" t="s">
        <v>16463</v>
      </c>
      <c r="D5657" s="22" t="s">
        <v>4406</v>
      </c>
      <c r="F5657" s="22" t="s">
        <v>3711</v>
      </c>
      <c r="H5657" s="22" t="s">
        <v>8</v>
      </c>
    </row>
    <row r="5658" spans="1:8">
      <c r="A5658" s="22" t="s">
        <v>16464</v>
      </c>
      <c r="B5658" s="22" t="s">
        <v>20863</v>
      </c>
      <c r="C5658" s="22" t="s">
        <v>16465</v>
      </c>
      <c r="D5658" s="22" t="s">
        <v>3704</v>
      </c>
      <c r="E5658" s="22" t="s">
        <v>16466</v>
      </c>
      <c r="F5658" s="22" t="s">
        <v>3697</v>
      </c>
      <c r="H5658" s="22" t="s">
        <v>8</v>
      </c>
    </row>
    <row r="5659" spans="1:8">
      <c r="A5659" s="22" t="s">
        <v>16467</v>
      </c>
      <c r="B5659" s="22" t="s">
        <v>20512</v>
      </c>
      <c r="C5659" s="22" t="s">
        <v>16468</v>
      </c>
      <c r="D5659" s="22" t="s">
        <v>6940</v>
      </c>
      <c r="E5659" s="22" t="s">
        <v>16469</v>
      </c>
      <c r="F5659" s="22" t="s">
        <v>3697</v>
      </c>
      <c r="H5659" s="22">
        <v>1670</v>
      </c>
    </row>
    <row r="5660" spans="1:8">
      <c r="A5660" s="22" t="s">
        <v>16470</v>
      </c>
      <c r="B5660" s="22" t="s">
        <v>18648</v>
      </c>
      <c r="C5660" s="22" t="s">
        <v>16471</v>
      </c>
      <c r="D5660" s="22" t="s">
        <v>16472</v>
      </c>
      <c r="E5660" s="22" t="s">
        <v>16473</v>
      </c>
      <c r="F5660" s="22" t="s">
        <v>3697</v>
      </c>
      <c r="H5660" s="22">
        <v>1324</v>
      </c>
    </row>
    <row r="5661" spans="1:8">
      <c r="A5661" s="22" t="s">
        <v>16474</v>
      </c>
      <c r="B5661" s="22" t="s">
        <v>21593</v>
      </c>
      <c r="C5661" s="22" t="s">
        <v>16475</v>
      </c>
      <c r="D5661" s="22" t="s">
        <v>6385</v>
      </c>
      <c r="F5661" s="22" t="s">
        <v>3711</v>
      </c>
      <c r="H5661" s="22" t="s">
        <v>8</v>
      </c>
    </row>
    <row r="5662" spans="1:8">
      <c r="A5662" s="22" t="s">
        <v>16476</v>
      </c>
      <c r="B5662" s="22" t="s">
        <v>18750</v>
      </c>
      <c r="C5662" s="22" t="s">
        <v>16477</v>
      </c>
      <c r="D5662" s="22" t="s">
        <v>4105</v>
      </c>
      <c r="F5662" s="22" t="s">
        <v>3711</v>
      </c>
      <c r="H5662" s="22" t="s">
        <v>8</v>
      </c>
    </row>
    <row r="5663" spans="1:8">
      <c r="A5663" s="22" t="s">
        <v>16478</v>
      </c>
      <c r="B5663" s="22" t="s">
        <v>21594</v>
      </c>
      <c r="C5663" s="22" t="s">
        <v>16479</v>
      </c>
      <c r="D5663" s="22" t="s">
        <v>7886</v>
      </c>
      <c r="F5663" s="22" t="s">
        <v>3715</v>
      </c>
      <c r="H5663" s="22" t="s">
        <v>8</v>
      </c>
    </row>
    <row r="5664" spans="1:8">
      <c r="A5664" s="22" t="s">
        <v>16480</v>
      </c>
      <c r="B5664" s="22" t="s">
        <v>19525</v>
      </c>
      <c r="C5664" s="22" t="s">
        <v>16481</v>
      </c>
      <c r="D5664" s="22" t="s">
        <v>3722</v>
      </c>
      <c r="F5664" s="22" t="s">
        <v>3711</v>
      </c>
      <c r="H5664" s="22" t="s">
        <v>8</v>
      </c>
    </row>
    <row r="5665" spans="1:8">
      <c r="A5665" s="22" t="s">
        <v>16482</v>
      </c>
      <c r="B5665" s="22" t="s">
        <v>21595</v>
      </c>
      <c r="C5665" s="22" t="s">
        <v>16483</v>
      </c>
      <c r="D5665" s="22" t="s">
        <v>4234</v>
      </c>
      <c r="F5665" s="22" t="s">
        <v>3715</v>
      </c>
      <c r="H5665" s="22" t="s">
        <v>8</v>
      </c>
    </row>
    <row r="5666" spans="1:8">
      <c r="A5666" s="22" t="s">
        <v>16484</v>
      </c>
      <c r="B5666" s="22" t="s">
        <v>18715</v>
      </c>
      <c r="C5666" s="22" t="s">
        <v>16485</v>
      </c>
      <c r="D5666" s="22" t="s">
        <v>4761</v>
      </c>
      <c r="E5666" s="22" t="s">
        <v>16486</v>
      </c>
      <c r="F5666" s="22" t="s">
        <v>3697</v>
      </c>
      <c r="H5666" s="22">
        <v>1360</v>
      </c>
    </row>
    <row r="5667" spans="1:8">
      <c r="A5667" s="22" t="s">
        <v>16487</v>
      </c>
      <c r="B5667" s="22" t="s">
        <v>21596</v>
      </c>
      <c r="C5667" s="22" t="s">
        <v>16488</v>
      </c>
      <c r="D5667" s="22" t="s">
        <v>16489</v>
      </c>
      <c r="E5667" s="22" t="s">
        <v>16490</v>
      </c>
      <c r="F5667" s="22" t="s">
        <v>3697</v>
      </c>
      <c r="H5667" s="22">
        <v>795</v>
      </c>
    </row>
    <row r="5668" spans="1:8">
      <c r="A5668" s="22" t="s">
        <v>16491</v>
      </c>
      <c r="B5668" s="22" t="s">
        <v>21597</v>
      </c>
      <c r="C5668" s="22" t="s">
        <v>16492</v>
      </c>
      <c r="D5668" s="22" t="s">
        <v>4154</v>
      </c>
      <c r="E5668" s="22" t="s">
        <v>16493</v>
      </c>
      <c r="F5668" s="22" t="s">
        <v>3697</v>
      </c>
      <c r="H5668" s="22" t="s">
        <v>8</v>
      </c>
    </row>
    <row r="5669" spans="1:8">
      <c r="A5669" s="22" t="s">
        <v>16494</v>
      </c>
      <c r="B5669" s="22" t="s">
        <v>21598</v>
      </c>
      <c r="C5669" s="22" t="s">
        <v>16495</v>
      </c>
      <c r="D5669" s="22" t="s">
        <v>4564</v>
      </c>
      <c r="F5669" s="22" t="s">
        <v>3711</v>
      </c>
      <c r="H5669" s="22" t="s">
        <v>8</v>
      </c>
    </row>
    <row r="5670" spans="1:8">
      <c r="A5670" s="22" t="s">
        <v>16496</v>
      </c>
      <c r="B5670" s="22" t="s">
        <v>19390</v>
      </c>
      <c r="C5670" s="22" t="s">
        <v>16497</v>
      </c>
      <c r="D5670" s="22" t="s">
        <v>3978</v>
      </c>
      <c r="F5670" s="22" t="s">
        <v>3730</v>
      </c>
      <c r="H5670" s="22" t="s">
        <v>8</v>
      </c>
    </row>
    <row r="5671" spans="1:8">
      <c r="A5671" s="22" t="s">
        <v>16498</v>
      </c>
      <c r="B5671" s="22" t="s">
        <v>19241</v>
      </c>
      <c r="C5671" s="22" t="s">
        <v>16499</v>
      </c>
      <c r="D5671" s="22" t="s">
        <v>3885</v>
      </c>
      <c r="F5671" s="22" t="s">
        <v>3705</v>
      </c>
      <c r="H5671" s="22" t="s">
        <v>8</v>
      </c>
    </row>
    <row r="5672" spans="1:8">
      <c r="A5672" s="22" t="s">
        <v>16500</v>
      </c>
      <c r="B5672" s="22" t="s">
        <v>21599</v>
      </c>
      <c r="C5672" s="22" t="s">
        <v>16501</v>
      </c>
      <c r="D5672" s="22" t="s">
        <v>5561</v>
      </c>
      <c r="E5672" s="22" t="s">
        <v>16502</v>
      </c>
      <c r="F5672" s="22" t="s">
        <v>3697</v>
      </c>
      <c r="H5672" s="22">
        <v>2061</v>
      </c>
    </row>
    <row r="5673" spans="1:8">
      <c r="A5673" s="22" t="s">
        <v>16503</v>
      </c>
      <c r="B5673" s="22" t="s">
        <v>21600</v>
      </c>
      <c r="C5673" s="22" t="s">
        <v>16504</v>
      </c>
      <c r="D5673" s="22" t="s">
        <v>4234</v>
      </c>
      <c r="F5673" s="22" t="s">
        <v>3715</v>
      </c>
      <c r="H5673" s="22" t="s">
        <v>8</v>
      </c>
    </row>
    <row r="5674" spans="1:8">
      <c r="A5674" s="22" t="s">
        <v>16505</v>
      </c>
      <c r="B5674" s="22" t="s">
        <v>19708</v>
      </c>
      <c r="C5674" s="22" t="s">
        <v>16506</v>
      </c>
      <c r="D5674" s="22" t="s">
        <v>5323</v>
      </c>
      <c r="E5674" s="22" t="s">
        <v>16507</v>
      </c>
      <c r="F5674" s="22" t="s">
        <v>3697</v>
      </c>
      <c r="H5674" s="22">
        <v>234</v>
      </c>
    </row>
    <row r="5675" spans="1:8">
      <c r="A5675" s="22" t="s">
        <v>16508</v>
      </c>
      <c r="B5675" s="22" t="s">
        <v>18778</v>
      </c>
      <c r="C5675" s="22" t="s">
        <v>16509</v>
      </c>
      <c r="D5675" s="22" t="s">
        <v>8617</v>
      </c>
      <c r="E5675" s="22" t="s">
        <v>16510</v>
      </c>
      <c r="F5675" s="22" t="s">
        <v>3697</v>
      </c>
      <c r="H5675" s="22" t="s">
        <v>8</v>
      </c>
    </row>
    <row r="5676" spans="1:8">
      <c r="A5676" s="22" t="s">
        <v>16511</v>
      </c>
      <c r="B5676" s="22" t="s">
        <v>18600</v>
      </c>
      <c r="C5676" s="22" t="s">
        <v>16512</v>
      </c>
      <c r="D5676" s="22" t="s">
        <v>3756</v>
      </c>
      <c r="E5676" s="22" t="s">
        <v>16513</v>
      </c>
      <c r="F5676" s="22" t="s">
        <v>3697</v>
      </c>
      <c r="H5676" s="22">
        <v>424</v>
      </c>
    </row>
    <row r="5677" spans="1:8">
      <c r="A5677" s="22" t="s">
        <v>16514</v>
      </c>
      <c r="B5677" s="22" t="s">
        <v>21601</v>
      </c>
      <c r="C5677" s="22" t="s">
        <v>16515</v>
      </c>
      <c r="D5677" s="22" t="s">
        <v>3738</v>
      </c>
      <c r="E5677" s="22" t="s">
        <v>16516</v>
      </c>
      <c r="F5677" s="22" t="s">
        <v>3697</v>
      </c>
      <c r="H5677" s="22" t="s">
        <v>8</v>
      </c>
    </row>
    <row r="5678" spans="1:8">
      <c r="A5678" s="22" t="s">
        <v>16517</v>
      </c>
      <c r="B5678" s="22" t="s">
        <v>21602</v>
      </c>
      <c r="C5678" s="22" t="s">
        <v>16518</v>
      </c>
      <c r="D5678" s="22" t="s">
        <v>13148</v>
      </c>
      <c r="F5678" s="22" t="s">
        <v>3730</v>
      </c>
      <c r="H5678" s="22" t="s">
        <v>8</v>
      </c>
    </row>
    <row r="5679" spans="1:8">
      <c r="A5679" s="22" t="s">
        <v>16519</v>
      </c>
      <c r="B5679" s="22" t="s">
        <v>19293</v>
      </c>
      <c r="C5679" s="22" t="s">
        <v>16520</v>
      </c>
      <c r="D5679" s="22" t="s">
        <v>12010</v>
      </c>
      <c r="F5679" s="22" t="s">
        <v>3730</v>
      </c>
      <c r="H5679" s="22" t="s">
        <v>8</v>
      </c>
    </row>
    <row r="5680" spans="1:8">
      <c r="A5680" s="22" t="s">
        <v>16521</v>
      </c>
      <c r="B5680" s="22" t="s">
        <v>19393</v>
      </c>
      <c r="C5680" s="22" t="s">
        <v>16522</v>
      </c>
      <c r="D5680" s="22" t="s">
        <v>4847</v>
      </c>
      <c r="E5680" s="22" t="s">
        <v>16523</v>
      </c>
      <c r="F5680" s="22" t="s">
        <v>3697</v>
      </c>
      <c r="G5680" s="22">
        <v>1</v>
      </c>
      <c r="H5680" s="22" t="s">
        <v>8</v>
      </c>
    </row>
    <row r="5681" spans="1:8">
      <c r="A5681" s="22" t="s">
        <v>16524</v>
      </c>
      <c r="B5681" s="22" t="s">
        <v>21603</v>
      </c>
      <c r="C5681" s="22" t="s">
        <v>16525</v>
      </c>
      <c r="D5681" s="22" t="s">
        <v>4293</v>
      </c>
      <c r="E5681" s="22" t="s">
        <v>16526</v>
      </c>
      <c r="F5681" s="22" t="s">
        <v>3697</v>
      </c>
      <c r="G5681" s="22">
        <v>1</v>
      </c>
      <c r="H5681" s="22">
        <v>17</v>
      </c>
    </row>
    <row r="5682" spans="1:8">
      <c r="A5682" s="22" t="s">
        <v>16527</v>
      </c>
      <c r="B5682" s="22" t="s">
        <v>19261</v>
      </c>
      <c r="C5682" s="22" t="s">
        <v>16528</v>
      </c>
      <c r="D5682" s="22" t="s">
        <v>3978</v>
      </c>
      <c r="E5682" s="22" t="s">
        <v>16529</v>
      </c>
      <c r="F5682" s="22" t="s">
        <v>3697</v>
      </c>
      <c r="H5682" s="22">
        <v>1511</v>
      </c>
    </row>
    <row r="5683" spans="1:8">
      <c r="A5683" s="22" t="s">
        <v>16530</v>
      </c>
      <c r="B5683" s="22" t="s">
        <v>19312</v>
      </c>
      <c r="C5683" s="22" t="s">
        <v>16531</v>
      </c>
      <c r="D5683" s="22" t="s">
        <v>4032</v>
      </c>
      <c r="E5683" s="22" t="s">
        <v>16532</v>
      </c>
      <c r="F5683" s="22" t="s">
        <v>3697</v>
      </c>
      <c r="H5683" s="22">
        <v>1971</v>
      </c>
    </row>
    <row r="5684" spans="1:8">
      <c r="A5684" s="22" t="s">
        <v>16533</v>
      </c>
      <c r="B5684" s="22" t="s">
        <v>21604</v>
      </c>
      <c r="C5684" s="22" t="s">
        <v>16534</v>
      </c>
      <c r="D5684" s="22" t="s">
        <v>3714</v>
      </c>
      <c r="F5684" s="22" t="s">
        <v>3715</v>
      </c>
      <c r="H5684" s="22" t="s">
        <v>8</v>
      </c>
    </row>
    <row r="5685" spans="1:8">
      <c r="A5685" s="22" t="s">
        <v>16535</v>
      </c>
      <c r="B5685" s="22" t="s">
        <v>20931</v>
      </c>
      <c r="C5685" s="22" t="s">
        <v>16536</v>
      </c>
      <c r="D5685" s="22" t="s">
        <v>3909</v>
      </c>
      <c r="E5685" s="22" t="s">
        <v>16537</v>
      </c>
      <c r="F5685" s="22" t="s">
        <v>3697</v>
      </c>
      <c r="H5685" s="22">
        <v>1283</v>
      </c>
    </row>
    <row r="5686" spans="1:8">
      <c r="A5686" s="22" t="s">
        <v>16538</v>
      </c>
      <c r="B5686" s="22" t="s">
        <v>19458</v>
      </c>
      <c r="C5686" s="22" t="s">
        <v>16539</v>
      </c>
      <c r="D5686" s="22" t="s">
        <v>16540</v>
      </c>
      <c r="F5686" s="22" t="s">
        <v>3711</v>
      </c>
      <c r="H5686" s="22" t="s">
        <v>8</v>
      </c>
    </row>
    <row r="5687" spans="1:8">
      <c r="A5687" s="22" t="s">
        <v>16541</v>
      </c>
      <c r="B5687" s="22" t="s">
        <v>19409</v>
      </c>
      <c r="C5687" s="22" t="s">
        <v>16542</v>
      </c>
      <c r="D5687" s="22" t="s">
        <v>16543</v>
      </c>
      <c r="F5687" s="22" t="s">
        <v>3711</v>
      </c>
      <c r="H5687" s="22" t="s">
        <v>8</v>
      </c>
    </row>
    <row r="5688" spans="1:8">
      <c r="A5688" s="22" t="s">
        <v>16544</v>
      </c>
      <c r="B5688" s="22" t="s">
        <v>21605</v>
      </c>
      <c r="C5688" s="22" t="s">
        <v>16545</v>
      </c>
      <c r="D5688" s="22" t="s">
        <v>4406</v>
      </c>
      <c r="F5688" s="22" t="s">
        <v>3711</v>
      </c>
      <c r="H5688" s="22" t="s">
        <v>8</v>
      </c>
    </row>
    <row r="5689" spans="1:8">
      <c r="A5689" s="22" t="s">
        <v>16546</v>
      </c>
      <c r="B5689" s="22" t="s">
        <v>21606</v>
      </c>
      <c r="C5689" s="22" t="s">
        <v>16547</v>
      </c>
      <c r="D5689" s="22" t="s">
        <v>16548</v>
      </c>
      <c r="E5689" s="22" t="s">
        <v>16549</v>
      </c>
      <c r="F5689" s="22" t="s">
        <v>3697</v>
      </c>
      <c r="H5689" s="22">
        <v>1705</v>
      </c>
    </row>
    <row r="5690" spans="1:8">
      <c r="A5690" s="22" t="s">
        <v>16550</v>
      </c>
      <c r="B5690" s="22" t="s">
        <v>18604</v>
      </c>
      <c r="C5690" s="22" t="s">
        <v>16551</v>
      </c>
      <c r="D5690" s="22" t="s">
        <v>7083</v>
      </c>
      <c r="E5690" s="22" t="s">
        <v>16552</v>
      </c>
      <c r="F5690" s="22" t="s">
        <v>3697</v>
      </c>
      <c r="H5690" s="22">
        <v>2052</v>
      </c>
    </row>
    <row r="5691" spans="1:8">
      <c r="A5691" s="22" t="s">
        <v>16553</v>
      </c>
      <c r="B5691" s="22" t="s">
        <v>21607</v>
      </c>
      <c r="C5691" s="22" t="s">
        <v>16554</v>
      </c>
      <c r="D5691" s="22" t="s">
        <v>11319</v>
      </c>
      <c r="F5691" s="22" t="s">
        <v>3711</v>
      </c>
      <c r="H5691" s="22" t="s">
        <v>8</v>
      </c>
    </row>
    <row r="5692" spans="1:8">
      <c r="A5692" s="22" t="s">
        <v>16555</v>
      </c>
      <c r="B5692" s="22" t="s">
        <v>18948</v>
      </c>
      <c r="C5692" s="22" t="s">
        <v>16556</v>
      </c>
      <c r="D5692" s="22" t="s">
        <v>13205</v>
      </c>
      <c r="E5692" s="22" t="s">
        <v>16557</v>
      </c>
      <c r="F5692" s="22" t="s">
        <v>3697</v>
      </c>
      <c r="G5692" s="22">
        <v>1</v>
      </c>
      <c r="H5692" s="22">
        <v>1418</v>
      </c>
    </row>
    <row r="5693" spans="1:8">
      <c r="A5693" s="22" t="s">
        <v>16558</v>
      </c>
      <c r="B5693" s="22" t="s">
        <v>20629</v>
      </c>
      <c r="C5693" s="22" t="s">
        <v>16559</v>
      </c>
      <c r="D5693" s="22" t="s">
        <v>4716</v>
      </c>
      <c r="F5693" s="22" t="s">
        <v>3715</v>
      </c>
      <c r="H5693" s="22" t="s">
        <v>8</v>
      </c>
    </row>
    <row r="5694" spans="1:8">
      <c r="A5694" s="22" t="s">
        <v>16560</v>
      </c>
      <c r="B5694" s="22" t="s">
        <v>21608</v>
      </c>
      <c r="C5694" s="22" t="s">
        <v>16561</v>
      </c>
      <c r="D5694" s="22" t="s">
        <v>16562</v>
      </c>
      <c r="E5694" s="22" t="s">
        <v>16563</v>
      </c>
      <c r="F5694" s="22" t="s">
        <v>3697</v>
      </c>
      <c r="H5694" s="22">
        <v>63</v>
      </c>
    </row>
    <row r="5695" spans="1:8">
      <c r="A5695" s="22" t="s">
        <v>16564</v>
      </c>
      <c r="B5695" s="22" t="s">
        <v>18744</v>
      </c>
      <c r="C5695" s="22" t="s">
        <v>16565</v>
      </c>
      <c r="D5695" s="22" t="s">
        <v>5604</v>
      </c>
      <c r="E5695" s="22" t="s">
        <v>16566</v>
      </c>
      <c r="F5695" s="22" t="s">
        <v>3697</v>
      </c>
      <c r="H5695" s="22" t="s">
        <v>8</v>
      </c>
    </row>
    <row r="5696" spans="1:8">
      <c r="A5696" s="22" t="s">
        <v>16567</v>
      </c>
      <c r="B5696" s="22" t="s">
        <v>18952</v>
      </c>
      <c r="C5696" s="22" t="s">
        <v>16568</v>
      </c>
      <c r="D5696" s="22" t="s">
        <v>4664</v>
      </c>
      <c r="F5696" s="22" t="s">
        <v>3705</v>
      </c>
      <c r="H5696" s="22" t="s">
        <v>8</v>
      </c>
    </row>
    <row r="5697" spans="1:8">
      <c r="A5697" s="22" t="s">
        <v>16569</v>
      </c>
      <c r="B5697" s="22" t="s">
        <v>19665</v>
      </c>
      <c r="C5697" s="22" t="s">
        <v>16570</v>
      </c>
      <c r="D5697" s="22" t="s">
        <v>4242</v>
      </c>
      <c r="F5697" s="22" t="s">
        <v>3711</v>
      </c>
      <c r="H5697" s="22" t="s">
        <v>8</v>
      </c>
    </row>
    <row r="5698" spans="1:8">
      <c r="A5698" s="22" t="s">
        <v>16571</v>
      </c>
      <c r="B5698" s="22" t="s">
        <v>21609</v>
      </c>
      <c r="C5698" s="22" t="s">
        <v>16572</v>
      </c>
      <c r="D5698" s="22" t="s">
        <v>3885</v>
      </c>
      <c r="F5698" s="22" t="s">
        <v>3711</v>
      </c>
      <c r="H5698" s="22" t="s">
        <v>8</v>
      </c>
    </row>
    <row r="5699" spans="1:8">
      <c r="A5699" s="22" t="s">
        <v>16573</v>
      </c>
      <c r="B5699" s="22" t="s">
        <v>21610</v>
      </c>
      <c r="C5699" s="22" t="s">
        <v>16574</v>
      </c>
      <c r="D5699" s="22" t="s">
        <v>13522</v>
      </c>
      <c r="E5699" s="22" t="s">
        <v>16575</v>
      </c>
      <c r="F5699" s="22" t="s">
        <v>3697</v>
      </c>
      <c r="H5699" s="22">
        <v>2057</v>
      </c>
    </row>
    <row r="5700" spans="1:8">
      <c r="A5700" s="22" t="s">
        <v>16576</v>
      </c>
      <c r="B5700" s="22" t="s">
        <v>21611</v>
      </c>
      <c r="C5700" s="22" t="s">
        <v>16577</v>
      </c>
      <c r="D5700" s="22" t="s">
        <v>3706</v>
      </c>
      <c r="F5700" s="22" t="s">
        <v>3715</v>
      </c>
      <c r="H5700" s="22" t="s">
        <v>8</v>
      </c>
    </row>
    <row r="5701" spans="1:8">
      <c r="A5701" s="22" t="s">
        <v>16578</v>
      </c>
      <c r="B5701" s="22" t="s">
        <v>21612</v>
      </c>
      <c r="C5701" s="22" t="s">
        <v>16579</v>
      </c>
      <c r="D5701" s="22" t="s">
        <v>3789</v>
      </c>
      <c r="E5701" s="22" t="s">
        <v>16580</v>
      </c>
      <c r="F5701" s="22" t="s">
        <v>3697</v>
      </c>
      <c r="H5701" s="22">
        <v>1046</v>
      </c>
    </row>
    <row r="5702" spans="1:8">
      <c r="A5702" s="22" t="s">
        <v>16581</v>
      </c>
      <c r="B5702" s="22" t="s">
        <v>18765</v>
      </c>
      <c r="C5702" s="22" t="s">
        <v>16582</v>
      </c>
      <c r="D5702" s="22" t="s">
        <v>3978</v>
      </c>
      <c r="E5702" s="22" t="s">
        <v>16583</v>
      </c>
      <c r="F5702" s="22" t="s">
        <v>3697</v>
      </c>
      <c r="H5702" s="22" t="s">
        <v>8</v>
      </c>
    </row>
    <row r="5703" spans="1:8">
      <c r="A5703" s="22" t="s">
        <v>16584</v>
      </c>
      <c r="B5703" s="22" t="s">
        <v>21047</v>
      </c>
      <c r="C5703" s="22" t="s">
        <v>16585</v>
      </c>
      <c r="D5703" s="22" t="s">
        <v>4223</v>
      </c>
      <c r="E5703" s="22" t="s">
        <v>16586</v>
      </c>
      <c r="F5703" s="22" t="s">
        <v>3697</v>
      </c>
      <c r="H5703" s="22">
        <v>98</v>
      </c>
    </row>
    <row r="5704" spans="1:8">
      <c r="A5704" s="22" t="s">
        <v>16587</v>
      </c>
      <c r="B5704" s="22" t="s">
        <v>21613</v>
      </c>
      <c r="C5704" s="22" t="s">
        <v>16588</v>
      </c>
      <c r="D5704" s="22" t="s">
        <v>5541</v>
      </c>
      <c r="F5704" s="22" t="s">
        <v>3715</v>
      </c>
      <c r="H5704" s="22" t="s">
        <v>8</v>
      </c>
    </row>
    <row r="5705" spans="1:8">
      <c r="A5705" s="22" t="s">
        <v>16589</v>
      </c>
      <c r="B5705" s="22" t="s">
        <v>20440</v>
      </c>
      <c r="C5705" s="22" t="s">
        <v>16590</v>
      </c>
      <c r="D5705" s="22" t="s">
        <v>3800</v>
      </c>
      <c r="E5705" s="22" t="s">
        <v>16591</v>
      </c>
      <c r="F5705" s="22" t="s">
        <v>3697</v>
      </c>
      <c r="H5705" s="22">
        <v>2506</v>
      </c>
    </row>
    <row r="5706" spans="1:8">
      <c r="A5706" s="22" t="s">
        <v>16592</v>
      </c>
      <c r="B5706" s="22" t="s">
        <v>21614</v>
      </c>
      <c r="C5706" s="22" t="s">
        <v>16593</v>
      </c>
      <c r="D5706" s="22" t="s">
        <v>4353</v>
      </c>
      <c r="F5706" s="22" t="s">
        <v>3715</v>
      </c>
      <c r="H5706" s="22" t="s">
        <v>8</v>
      </c>
    </row>
    <row r="5707" spans="1:8">
      <c r="A5707" s="22" t="s">
        <v>16594</v>
      </c>
      <c r="B5707" s="22" t="s">
        <v>21615</v>
      </c>
      <c r="C5707" s="22" t="s">
        <v>16595</v>
      </c>
      <c r="D5707" s="22" t="s">
        <v>3968</v>
      </c>
      <c r="F5707" s="22" t="s">
        <v>3715</v>
      </c>
      <c r="H5707" s="22" t="s">
        <v>8</v>
      </c>
    </row>
    <row r="5708" spans="1:8">
      <c r="A5708" s="22" t="s">
        <v>16596</v>
      </c>
      <c r="B5708" s="22" t="s">
        <v>20750</v>
      </c>
      <c r="C5708" s="22" t="s">
        <v>16597</v>
      </c>
      <c r="D5708" s="22" t="s">
        <v>5346</v>
      </c>
      <c r="E5708" s="22" t="s">
        <v>16598</v>
      </c>
      <c r="F5708" s="22" t="s">
        <v>3697</v>
      </c>
      <c r="G5708" s="22">
        <v>2</v>
      </c>
      <c r="H5708" s="22">
        <v>502</v>
      </c>
    </row>
    <row r="5709" spans="1:8">
      <c r="A5709" s="22" t="s">
        <v>16599</v>
      </c>
      <c r="B5709" s="22" t="s">
        <v>21616</v>
      </c>
      <c r="C5709" s="22" t="s">
        <v>16600</v>
      </c>
      <c r="D5709" s="22" t="s">
        <v>3765</v>
      </c>
      <c r="F5709" s="22" t="s">
        <v>3715</v>
      </c>
      <c r="H5709" s="22" t="s">
        <v>8</v>
      </c>
    </row>
    <row r="5710" spans="1:8">
      <c r="A5710" s="22" t="s">
        <v>16601</v>
      </c>
      <c r="B5710" s="22" t="s">
        <v>21617</v>
      </c>
      <c r="C5710" s="22" t="s">
        <v>16602</v>
      </c>
      <c r="D5710" s="22" t="s">
        <v>12210</v>
      </c>
      <c r="E5710" s="22" t="s">
        <v>16603</v>
      </c>
      <c r="F5710" s="22" t="s">
        <v>3697</v>
      </c>
      <c r="H5710" s="22" t="s">
        <v>8</v>
      </c>
    </row>
    <row r="5711" spans="1:8">
      <c r="A5711" s="22" t="s">
        <v>16604</v>
      </c>
      <c r="B5711" s="22" t="s">
        <v>21618</v>
      </c>
      <c r="C5711" s="22" t="s">
        <v>16605</v>
      </c>
      <c r="D5711" s="22" t="s">
        <v>4246</v>
      </c>
      <c r="E5711" s="22" t="s">
        <v>16606</v>
      </c>
      <c r="F5711" s="22" t="s">
        <v>3697</v>
      </c>
      <c r="H5711" s="22">
        <v>517</v>
      </c>
    </row>
    <row r="5712" spans="1:8">
      <c r="A5712" s="22" t="s">
        <v>16607</v>
      </c>
      <c r="B5712" s="22" t="s">
        <v>19312</v>
      </c>
      <c r="C5712" s="22" t="s">
        <v>16608</v>
      </c>
      <c r="D5712" s="22" t="s">
        <v>4105</v>
      </c>
      <c r="E5712" s="22" t="s">
        <v>16609</v>
      </c>
      <c r="F5712" s="22" t="s">
        <v>3697</v>
      </c>
      <c r="H5712" s="22">
        <v>989</v>
      </c>
    </row>
    <row r="5713" spans="1:8">
      <c r="A5713" s="22" t="s">
        <v>16610</v>
      </c>
      <c r="B5713" s="22" t="s">
        <v>21619</v>
      </c>
      <c r="C5713" s="22" t="s">
        <v>16611</v>
      </c>
      <c r="D5713" s="22" t="s">
        <v>3836</v>
      </c>
      <c r="E5713" s="22" t="s">
        <v>16612</v>
      </c>
      <c r="F5713" s="22" t="s">
        <v>3697</v>
      </c>
      <c r="H5713" s="22">
        <v>1535</v>
      </c>
    </row>
    <row r="5714" spans="1:8">
      <c r="A5714" s="22" t="s">
        <v>16613</v>
      </c>
      <c r="B5714" s="22" t="s">
        <v>18969</v>
      </c>
      <c r="C5714" s="22" t="s">
        <v>16614</v>
      </c>
      <c r="D5714" s="22" t="s">
        <v>4353</v>
      </c>
      <c r="F5714" s="22" t="s">
        <v>3943</v>
      </c>
      <c r="H5714" s="22" t="s">
        <v>8</v>
      </c>
    </row>
    <row r="5715" spans="1:8">
      <c r="A5715" s="22" t="s">
        <v>16615</v>
      </c>
      <c r="B5715" s="22" t="s">
        <v>20213</v>
      </c>
      <c r="C5715" s="22" t="s">
        <v>16616</v>
      </c>
      <c r="D5715" s="22" t="s">
        <v>4773</v>
      </c>
      <c r="F5715" s="22" t="s">
        <v>3711</v>
      </c>
      <c r="H5715" s="22" t="s">
        <v>8</v>
      </c>
    </row>
    <row r="5716" spans="1:8">
      <c r="A5716" s="22" t="s">
        <v>16617</v>
      </c>
      <c r="B5716" s="22" t="s">
        <v>19815</v>
      </c>
      <c r="C5716" s="22" t="s">
        <v>16618</v>
      </c>
      <c r="D5716" s="22" t="s">
        <v>4246</v>
      </c>
      <c r="E5716" s="22" t="s">
        <v>16619</v>
      </c>
      <c r="F5716" s="22" t="s">
        <v>3697</v>
      </c>
      <c r="H5716" s="22">
        <v>514</v>
      </c>
    </row>
    <row r="5717" spans="1:8">
      <c r="A5717" s="22" t="s">
        <v>16620</v>
      </c>
      <c r="B5717" s="22" t="s">
        <v>18633</v>
      </c>
      <c r="C5717" s="22" t="s">
        <v>16621</v>
      </c>
      <c r="D5717" s="22" t="s">
        <v>3748</v>
      </c>
      <c r="F5717" s="22" t="s">
        <v>3715</v>
      </c>
      <c r="H5717" s="22" t="s">
        <v>8</v>
      </c>
    </row>
    <row r="5718" spans="1:8">
      <c r="A5718" s="22" t="s">
        <v>16622</v>
      </c>
      <c r="B5718" s="22" t="s">
        <v>18882</v>
      </c>
      <c r="C5718" s="22" t="s">
        <v>16623</v>
      </c>
      <c r="D5718" s="22" t="s">
        <v>4738</v>
      </c>
      <c r="F5718" s="22" t="s">
        <v>3730</v>
      </c>
      <c r="H5718" s="22" t="s">
        <v>8</v>
      </c>
    </row>
    <row r="5719" spans="1:8">
      <c r="A5719" s="22" t="s">
        <v>16624</v>
      </c>
      <c r="B5719" s="22" t="s">
        <v>21620</v>
      </c>
      <c r="C5719" s="22" t="s">
        <v>16625</v>
      </c>
      <c r="D5719" s="22" t="s">
        <v>4158</v>
      </c>
      <c r="F5719" s="22" t="s">
        <v>3715</v>
      </c>
      <c r="H5719" s="22" t="s">
        <v>8</v>
      </c>
    </row>
    <row r="5720" spans="1:8">
      <c r="A5720" s="22" t="s">
        <v>16626</v>
      </c>
      <c r="B5720" s="22" t="s">
        <v>21621</v>
      </c>
      <c r="C5720" s="22" t="s">
        <v>16627</v>
      </c>
      <c r="D5720" s="22" t="s">
        <v>4242</v>
      </c>
      <c r="F5720" s="22" t="s">
        <v>3711</v>
      </c>
      <c r="H5720" s="22" t="s">
        <v>8</v>
      </c>
    </row>
    <row r="5721" spans="1:8">
      <c r="A5721" s="22" t="s">
        <v>16628</v>
      </c>
      <c r="B5721" s="22" t="s">
        <v>21622</v>
      </c>
      <c r="C5721" s="22" t="s">
        <v>16629</v>
      </c>
      <c r="D5721" s="22" t="s">
        <v>3975</v>
      </c>
      <c r="F5721" s="22" t="s">
        <v>3730</v>
      </c>
      <c r="H5721" s="22" t="s">
        <v>8</v>
      </c>
    </row>
    <row r="5722" spans="1:8">
      <c r="A5722" s="22" t="s">
        <v>16630</v>
      </c>
      <c r="B5722" s="22" t="s">
        <v>19779</v>
      </c>
      <c r="C5722" s="22" t="s">
        <v>16631</v>
      </c>
      <c r="D5722" s="22" t="s">
        <v>4242</v>
      </c>
      <c r="E5722" s="22" t="s">
        <v>16632</v>
      </c>
      <c r="F5722" s="22" t="s">
        <v>3697</v>
      </c>
      <c r="G5722" s="22">
        <v>1</v>
      </c>
      <c r="H5722" s="22">
        <v>1833</v>
      </c>
    </row>
    <row r="5723" spans="1:8">
      <c r="A5723" s="22" t="s">
        <v>16633</v>
      </c>
      <c r="B5723" s="22" t="s">
        <v>21623</v>
      </c>
      <c r="C5723" s="22" t="s">
        <v>16634</v>
      </c>
      <c r="D5723" s="22" t="s">
        <v>3800</v>
      </c>
      <c r="E5723" s="22" t="s">
        <v>16635</v>
      </c>
      <c r="F5723" s="22" t="s">
        <v>3697</v>
      </c>
      <c r="H5723" s="22">
        <v>2440</v>
      </c>
    </row>
    <row r="5724" spans="1:8">
      <c r="A5724" s="22" t="s">
        <v>16636</v>
      </c>
      <c r="B5724" s="22" t="s">
        <v>21624</v>
      </c>
      <c r="C5724" s="22" t="s">
        <v>16637</v>
      </c>
      <c r="D5724" s="22" t="s">
        <v>4353</v>
      </c>
      <c r="F5724" s="22" t="s">
        <v>3943</v>
      </c>
      <c r="H5724" s="22" t="s">
        <v>8</v>
      </c>
    </row>
    <row r="5725" spans="1:8">
      <c r="A5725" s="22" t="s">
        <v>16638</v>
      </c>
      <c r="B5725" s="22" t="s">
        <v>21625</v>
      </c>
      <c r="C5725" s="22" t="s">
        <v>16639</v>
      </c>
      <c r="D5725" s="22" t="s">
        <v>4275</v>
      </c>
      <c r="F5725" s="22" t="s">
        <v>3715</v>
      </c>
      <c r="H5725" s="22" t="s">
        <v>8</v>
      </c>
    </row>
    <row r="5726" spans="1:8">
      <c r="A5726" s="22" t="s">
        <v>16640</v>
      </c>
      <c r="B5726" s="22" t="s">
        <v>21626</v>
      </c>
      <c r="C5726" s="22" t="s">
        <v>16641</v>
      </c>
      <c r="D5726" s="22" t="s">
        <v>4380</v>
      </c>
      <c r="E5726" s="22" t="s">
        <v>16642</v>
      </c>
      <c r="F5726" s="22" t="s">
        <v>3697</v>
      </c>
      <c r="H5726" s="22">
        <v>1017</v>
      </c>
    </row>
    <row r="5727" spans="1:8">
      <c r="A5727" s="22" t="s">
        <v>16643</v>
      </c>
      <c r="B5727" s="22" t="s">
        <v>19826</v>
      </c>
      <c r="C5727" s="22" t="s">
        <v>16644</v>
      </c>
      <c r="D5727" s="22" t="s">
        <v>6200</v>
      </c>
      <c r="E5727" s="22" t="s">
        <v>16645</v>
      </c>
      <c r="F5727" s="22" t="s">
        <v>3697</v>
      </c>
      <c r="H5727" s="22">
        <v>544</v>
      </c>
    </row>
    <row r="5728" spans="1:8">
      <c r="A5728" s="22" t="s">
        <v>16646</v>
      </c>
      <c r="B5728" s="22" t="s">
        <v>21627</v>
      </c>
      <c r="C5728" s="22" t="s">
        <v>16647</v>
      </c>
      <c r="D5728" s="22" t="s">
        <v>5336</v>
      </c>
      <c r="E5728" s="22" t="s">
        <v>16648</v>
      </c>
      <c r="F5728" s="22" t="s">
        <v>3697</v>
      </c>
      <c r="H5728" s="22">
        <v>1628</v>
      </c>
    </row>
    <row r="5729" spans="1:8">
      <c r="A5729" s="22" t="s">
        <v>16649</v>
      </c>
      <c r="B5729" s="22" t="s">
        <v>21628</v>
      </c>
      <c r="C5729" s="22" t="s">
        <v>16650</v>
      </c>
      <c r="D5729" s="22" t="s">
        <v>4741</v>
      </c>
      <c r="E5729" s="22" t="s">
        <v>16651</v>
      </c>
      <c r="F5729" s="22" t="s">
        <v>3697</v>
      </c>
      <c r="G5729" s="22">
        <v>1</v>
      </c>
      <c r="H5729" s="22">
        <v>1244</v>
      </c>
    </row>
    <row r="5730" spans="1:8">
      <c r="A5730" s="22" t="s">
        <v>16652</v>
      </c>
      <c r="B5730" s="22" t="s">
        <v>18959</v>
      </c>
      <c r="C5730" s="22" t="s">
        <v>16653</v>
      </c>
      <c r="D5730" s="22" t="s">
        <v>6359</v>
      </c>
      <c r="F5730" s="22" t="s">
        <v>3711</v>
      </c>
      <c r="H5730" s="22" t="s">
        <v>8</v>
      </c>
    </row>
    <row r="5731" spans="1:8">
      <c r="A5731" s="22" t="s">
        <v>16654</v>
      </c>
      <c r="B5731" s="22" t="s">
        <v>19733</v>
      </c>
      <c r="C5731" s="22" t="s">
        <v>16655</v>
      </c>
      <c r="D5731" s="22" t="s">
        <v>5176</v>
      </c>
      <c r="F5731" s="22" t="s">
        <v>3705</v>
      </c>
      <c r="H5731" s="22" t="s">
        <v>8</v>
      </c>
    </row>
    <row r="5732" spans="1:8">
      <c r="A5732" s="22" t="s">
        <v>16656</v>
      </c>
      <c r="B5732" s="22" t="s">
        <v>18667</v>
      </c>
      <c r="C5732" s="22" t="s">
        <v>16657</v>
      </c>
      <c r="D5732" s="22" t="s">
        <v>4764</v>
      </c>
      <c r="E5732" s="22" t="s">
        <v>16658</v>
      </c>
      <c r="F5732" s="22" t="s">
        <v>3697</v>
      </c>
      <c r="G5732" s="22">
        <v>1</v>
      </c>
      <c r="H5732" s="22">
        <v>811</v>
      </c>
    </row>
    <row r="5733" spans="1:8">
      <c r="A5733" s="22" t="s">
        <v>16659</v>
      </c>
      <c r="B5733" s="22" t="s">
        <v>21629</v>
      </c>
      <c r="C5733" s="22" t="s">
        <v>16660</v>
      </c>
      <c r="D5733" s="22" t="s">
        <v>4719</v>
      </c>
      <c r="E5733" s="22" t="s">
        <v>16661</v>
      </c>
      <c r="F5733" s="22" t="s">
        <v>3697</v>
      </c>
      <c r="H5733" s="22">
        <v>458</v>
      </c>
    </row>
    <row r="5734" spans="1:8">
      <c r="A5734" s="22" t="s">
        <v>16662</v>
      </c>
      <c r="B5734" s="22" t="s">
        <v>21630</v>
      </c>
      <c r="C5734" s="22" t="s">
        <v>16663</v>
      </c>
      <c r="D5734" s="22" t="s">
        <v>3821</v>
      </c>
      <c r="E5734" s="22" t="s">
        <v>16664</v>
      </c>
      <c r="F5734" s="22" t="s">
        <v>3707</v>
      </c>
      <c r="H5734" s="22" t="s">
        <v>8</v>
      </c>
    </row>
    <row r="5735" spans="1:8">
      <c r="A5735" s="22" t="s">
        <v>16665</v>
      </c>
      <c r="B5735" s="22" t="s">
        <v>19502</v>
      </c>
      <c r="C5735" s="22" t="s">
        <v>16666</v>
      </c>
      <c r="D5735" s="22" t="s">
        <v>16667</v>
      </c>
      <c r="E5735" s="22" t="s">
        <v>16668</v>
      </c>
      <c r="F5735" s="22" t="s">
        <v>3697</v>
      </c>
      <c r="H5735" s="22" t="s">
        <v>8</v>
      </c>
    </row>
    <row r="5736" spans="1:8">
      <c r="A5736" s="22" t="s">
        <v>16669</v>
      </c>
      <c r="B5736" s="22" t="s">
        <v>21631</v>
      </c>
      <c r="C5736" s="22" t="s">
        <v>16670</v>
      </c>
      <c r="D5736" s="22" t="s">
        <v>4216</v>
      </c>
      <c r="E5736" s="22" t="s">
        <v>16671</v>
      </c>
      <c r="F5736" s="22" t="s">
        <v>3697</v>
      </c>
      <c r="G5736" s="22">
        <v>1</v>
      </c>
      <c r="H5736" s="22">
        <v>659</v>
      </c>
    </row>
    <row r="5737" spans="1:8">
      <c r="A5737" s="22" t="s">
        <v>16672</v>
      </c>
      <c r="B5737" s="22" t="s">
        <v>21632</v>
      </c>
      <c r="C5737" s="22" t="s">
        <v>16673</v>
      </c>
      <c r="D5737" s="22" t="s">
        <v>3859</v>
      </c>
      <c r="F5737" s="22" t="s">
        <v>3730</v>
      </c>
      <c r="H5737" s="22" t="s">
        <v>8</v>
      </c>
    </row>
    <row r="5738" spans="1:8">
      <c r="A5738" s="22" t="s">
        <v>16674</v>
      </c>
      <c r="B5738" s="22" t="s">
        <v>19530</v>
      </c>
      <c r="C5738" s="22" t="s">
        <v>16675</v>
      </c>
      <c r="D5738" s="22" t="s">
        <v>3785</v>
      </c>
      <c r="F5738" s="22" t="s">
        <v>3715</v>
      </c>
      <c r="H5738" s="22" t="s">
        <v>8</v>
      </c>
    </row>
    <row r="5739" spans="1:8">
      <c r="A5739" s="22" t="s">
        <v>16676</v>
      </c>
      <c r="B5739" s="22" t="s">
        <v>21633</v>
      </c>
      <c r="C5739" s="22" t="s">
        <v>16677</v>
      </c>
      <c r="D5739" s="22" t="s">
        <v>5336</v>
      </c>
      <c r="E5739" s="22" t="s">
        <v>16678</v>
      </c>
      <c r="F5739" s="22" t="s">
        <v>3697</v>
      </c>
      <c r="H5739" s="22">
        <v>1609</v>
      </c>
    </row>
    <row r="5740" spans="1:8">
      <c r="A5740" s="22" t="s">
        <v>16679</v>
      </c>
      <c r="B5740" s="22" t="s">
        <v>18745</v>
      </c>
      <c r="C5740" s="22" t="s">
        <v>16680</v>
      </c>
      <c r="D5740" s="22" t="s">
        <v>16681</v>
      </c>
      <c r="E5740" s="22" t="s">
        <v>16682</v>
      </c>
      <c r="F5740" s="22" t="s">
        <v>3697</v>
      </c>
      <c r="G5740" s="22">
        <v>1</v>
      </c>
      <c r="H5740" s="22" t="s">
        <v>8</v>
      </c>
    </row>
    <row r="5741" spans="1:8">
      <c r="A5741" s="22" t="s">
        <v>16683</v>
      </c>
      <c r="B5741" s="22" t="s">
        <v>19265</v>
      </c>
      <c r="C5741" s="22" t="s">
        <v>16684</v>
      </c>
      <c r="D5741" s="22" t="s">
        <v>5956</v>
      </c>
      <c r="E5741" s="22" t="s">
        <v>16685</v>
      </c>
      <c r="F5741" s="22" t="s">
        <v>3697</v>
      </c>
      <c r="H5741" s="22" t="s">
        <v>8</v>
      </c>
    </row>
    <row r="5742" spans="1:8">
      <c r="A5742" s="22" t="s">
        <v>16686</v>
      </c>
      <c r="B5742" s="22" t="s">
        <v>21634</v>
      </c>
      <c r="C5742" s="22" t="s">
        <v>16687</v>
      </c>
      <c r="D5742" s="22" t="s">
        <v>3939</v>
      </c>
      <c r="F5742" s="22" t="s">
        <v>3730</v>
      </c>
      <c r="H5742" s="22" t="s">
        <v>8</v>
      </c>
    </row>
    <row r="5743" spans="1:8">
      <c r="A5743" s="22" t="s">
        <v>16688</v>
      </c>
      <c r="B5743" s="22" t="s">
        <v>18982</v>
      </c>
      <c r="C5743" s="22" t="s">
        <v>16689</v>
      </c>
      <c r="D5743" s="22" t="s">
        <v>10195</v>
      </c>
      <c r="E5743" s="22" t="s">
        <v>16690</v>
      </c>
      <c r="F5743" s="22" t="s">
        <v>3697</v>
      </c>
      <c r="H5743" s="22" t="s">
        <v>8</v>
      </c>
    </row>
    <row r="5744" spans="1:8">
      <c r="A5744" s="22" t="s">
        <v>16691</v>
      </c>
      <c r="B5744" s="22" t="s">
        <v>18778</v>
      </c>
      <c r="C5744" s="22" t="s">
        <v>16692</v>
      </c>
      <c r="D5744" s="22" t="s">
        <v>3706</v>
      </c>
      <c r="F5744" s="22" t="s">
        <v>3707</v>
      </c>
      <c r="H5744" s="22" t="s">
        <v>8</v>
      </c>
    </row>
    <row r="5745" spans="1:8">
      <c r="A5745" s="22" t="s">
        <v>16693</v>
      </c>
      <c r="B5745" s="22" t="s">
        <v>21597</v>
      </c>
      <c r="C5745" s="22" t="s">
        <v>16694</v>
      </c>
      <c r="D5745" s="22" t="s">
        <v>4353</v>
      </c>
      <c r="F5745" s="22" t="s">
        <v>3715</v>
      </c>
      <c r="H5745" s="22" t="s">
        <v>8</v>
      </c>
    </row>
    <row r="5746" spans="1:8">
      <c r="A5746" s="22" t="s">
        <v>16695</v>
      </c>
      <c r="B5746" s="22" t="s">
        <v>19443</v>
      </c>
      <c r="C5746" s="22" t="s">
        <v>16696</v>
      </c>
      <c r="D5746" s="22" t="s">
        <v>16681</v>
      </c>
      <c r="F5746" s="22" t="s">
        <v>3711</v>
      </c>
      <c r="H5746" s="22" t="s">
        <v>8</v>
      </c>
    </row>
    <row r="5747" spans="1:8">
      <c r="A5747" s="22" t="s">
        <v>16697</v>
      </c>
      <c r="B5747" s="22" t="s">
        <v>20471</v>
      </c>
      <c r="C5747" s="22" t="s">
        <v>16698</v>
      </c>
      <c r="D5747" s="22" t="s">
        <v>16699</v>
      </c>
      <c r="E5747" s="22" t="s">
        <v>16700</v>
      </c>
      <c r="F5747" s="22" t="s">
        <v>3697</v>
      </c>
      <c r="G5747" s="22">
        <v>1</v>
      </c>
      <c r="H5747" s="22" t="s">
        <v>8</v>
      </c>
    </row>
    <row r="5748" spans="1:8">
      <c r="A5748" s="22" t="s">
        <v>16701</v>
      </c>
      <c r="B5748" s="22" t="s">
        <v>21492</v>
      </c>
      <c r="C5748" s="22" t="s">
        <v>16702</v>
      </c>
      <c r="D5748" s="22" t="s">
        <v>16703</v>
      </c>
      <c r="F5748" s="22" t="s">
        <v>3697</v>
      </c>
      <c r="H5748" s="22" t="s">
        <v>8</v>
      </c>
    </row>
    <row r="5749" spans="1:8">
      <c r="A5749" s="22" t="s">
        <v>16704</v>
      </c>
      <c r="B5749" s="22" t="s">
        <v>21635</v>
      </c>
      <c r="C5749" s="22" t="s">
        <v>16705</v>
      </c>
      <c r="D5749" s="22" t="s">
        <v>3706</v>
      </c>
      <c r="E5749" s="22" t="s">
        <v>16706</v>
      </c>
      <c r="F5749" s="22" t="s">
        <v>3697</v>
      </c>
      <c r="G5749" s="22">
        <v>1</v>
      </c>
      <c r="H5749" s="22">
        <v>564</v>
      </c>
    </row>
    <row r="5750" spans="1:8">
      <c r="A5750" s="22" t="s">
        <v>16707</v>
      </c>
      <c r="B5750" s="22" t="s">
        <v>19530</v>
      </c>
      <c r="C5750" s="22" t="s">
        <v>16708</v>
      </c>
      <c r="D5750" s="22" t="s">
        <v>10959</v>
      </c>
      <c r="E5750" s="22" t="s">
        <v>16709</v>
      </c>
      <c r="F5750" s="22" t="s">
        <v>3697</v>
      </c>
      <c r="H5750" s="22">
        <v>545</v>
      </c>
    </row>
    <row r="5751" spans="1:8">
      <c r="A5751" s="22" t="s">
        <v>16710</v>
      </c>
      <c r="B5751" s="22" t="s">
        <v>18619</v>
      </c>
      <c r="C5751" s="22" t="s">
        <v>16711</v>
      </c>
      <c r="D5751" s="22" t="s">
        <v>4647</v>
      </c>
      <c r="F5751" s="22" t="s">
        <v>3715</v>
      </c>
      <c r="H5751" s="22" t="s">
        <v>8</v>
      </c>
    </row>
    <row r="5752" spans="1:8">
      <c r="A5752" s="22" t="s">
        <v>16712</v>
      </c>
      <c r="B5752" s="22" t="s">
        <v>19554</v>
      </c>
      <c r="C5752" s="22" t="s">
        <v>16713</v>
      </c>
      <c r="D5752" s="22" t="s">
        <v>4353</v>
      </c>
      <c r="F5752" s="22" t="s">
        <v>3715</v>
      </c>
      <c r="H5752" s="22" t="s">
        <v>8</v>
      </c>
    </row>
    <row r="5753" spans="1:8">
      <c r="A5753" s="22" t="s">
        <v>16714</v>
      </c>
      <c r="B5753" s="22" t="s">
        <v>19253</v>
      </c>
      <c r="C5753" s="22" t="s">
        <v>16715</v>
      </c>
      <c r="D5753" s="22" t="s">
        <v>4741</v>
      </c>
      <c r="F5753" s="22" t="s">
        <v>3711</v>
      </c>
      <c r="H5753" s="22" t="s">
        <v>8</v>
      </c>
    </row>
    <row r="5754" spans="1:8">
      <c r="A5754" s="22" t="s">
        <v>16716</v>
      </c>
      <c r="B5754" s="22" t="s">
        <v>18726</v>
      </c>
      <c r="C5754" s="22" t="s">
        <v>16717</v>
      </c>
      <c r="D5754" s="22" t="s">
        <v>4930</v>
      </c>
      <c r="E5754" s="22" t="s">
        <v>16718</v>
      </c>
      <c r="F5754" s="22" t="s">
        <v>3697</v>
      </c>
      <c r="H5754" s="22">
        <v>2315</v>
      </c>
    </row>
    <row r="5755" spans="1:8">
      <c r="A5755" s="22" t="s">
        <v>16719</v>
      </c>
      <c r="B5755" s="22" t="s">
        <v>18902</v>
      </c>
      <c r="C5755" s="22" t="s">
        <v>16720</v>
      </c>
      <c r="D5755" s="22" t="s">
        <v>3800</v>
      </c>
      <c r="E5755" s="22" t="s">
        <v>16721</v>
      </c>
      <c r="F5755" s="22" t="s">
        <v>3697</v>
      </c>
      <c r="H5755" s="22">
        <v>2423</v>
      </c>
    </row>
    <row r="5756" spans="1:8">
      <c r="A5756" s="22" t="s">
        <v>16722</v>
      </c>
      <c r="B5756" s="22" t="s">
        <v>21636</v>
      </c>
      <c r="C5756" s="22" t="s">
        <v>16723</v>
      </c>
      <c r="D5756" s="22" t="s">
        <v>3919</v>
      </c>
      <c r="F5756" s="22" t="s">
        <v>3715</v>
      </c>
      <c r="H5756" s="22" t="s">
        <v>8</v>
      </c>
    </row>
    <row r="5757" spans="1:8">
      <c r="A5757" s="22" t="s">
        <v>16724</v>
      </c>
      <c r="B5757" s="22" t="s">
        <v>21058</v>
      </c>
      <c r="C5757" s="22" t="s">
        <v>16725</v>
      </c>
      <c r="D5757" s="22" t="s">
        <v>4812</v>
      </c>
      <c r="E5757" s="22" t="s">
        <v>16726</v>
      </c>
      <c r="F5757" s="22" t="s">
        <v>3697</v>
      </c>
      <c r="H5757" s="22">
        <v>1072</v>
      </c>
    </row>
    <row r="5758" spans="1:8">
      <c r="A5758" s="22" t="s">
        <v>16727</v>
      </c>
      <c r="B5758" s="22" t="s">
        <v>21053</v>
      </c>
      <c r="C5758" s="22" t="s">
        <v>16728</v>
      </c>
      <c r="D5758" s="22" t="s">
        <v>6009</v>
      </c>
      <c r="F5758" s="22" t="s">
        <v>3697</v>
      </c>
      <c r="H5758" s="22" t="s">
        <v>8</v>
      </c>
    </row>
    <row r="5759" spans="1:8">
      <c r="A5759" s="22" t="s">
        <v>16729</v>
      </c>
      <c r="B5759" s="22" t="s">
        <v>21637</v>
      </c>
      <c r="C5759" s="22" t="s">
        <v>16730</v>
      </c>
      <c r="D5759" s="22" t="s">
        <v>7661</v>
      </c>
      <c r="F5759" s="22" t="s">
        <v>3730</v>
      </c>
      <c r="H5759" s="22" t="s">
        <v>8</v>
      </c>
    </row>
    <row r="5760" spans="1:8">
      <c r="A5760" s="22" t="s">
        <v>16731</v>
      </c>
      <c r="B5760" s="22" t="s">
        <v>19096</v>
      </c>
      <c r="C5760" s="22" t="s">
        <v>16732</v>
      </c>
      <c r="D5760" s="22" t="s">
        <v>16207</v>
      </c>
      <c r="E5760" s="22" t="s">
        <v>16733</v>
      </c>
      <c r="F5760" s="22" t="s">
        <v>3697</v>
      </c>
      <c r="H5760" s="22">
        <v>2419</v>
      </c>
    </row>
    <row r="5761" spans="1:8">
      <c r="A5761" s="22" t="s">
        <v>16734</v>
      </c>
      <c r="B5761" s="22" t="s">
        <v>18661</v>
      </c>
      <c r="C5761" s="22" t="s">
        <v>16735</v>
      </c>
      <c r="D5761" s="22" t="s">
        <v>3759</v>
      </c>
      <c r="E5761" s="22" t="s">
        <v>16736</v>
      </c>
      <c r="F5761" s="22" t="s">
        <v>3697</v>
      </c>
      <c r="H5761" s="22" t="s">
        <v>8</v>
      </c>
    </row>
    <row r="5762" spans="1:8">
      <c r="A5762" s="22" t="s">
        <v>16737</v>
      </c>
      <c r="B5762" s="22" t="s">
        <v>21638</v>
      </c>
      <c r="C5762" s="22" t="s">
        <v>16738</v>
      </c>
      <c r="D5762" s="22" t="s">
        <v>4234</v>
      </c>
      <c r="F5762" s="22" t="s">
        <v>3715</v>
      </c>
      <c r="H5762" s="22" t="s">
        <v>8</v>
      </c>
    </row>
    <row r="5763" spans="1:8">
      <c r="A5763" s="22" t="s">
        <v>16739</v>
      </c>
      <c r="B5763" s="22" t="s">
        <v>20412</v>
      </c>
      <c r="C5763" s="22" t="s">
        <v>16740</v>
      </c>
      <c r="D5763" s="22" t="s">
        <v>4113</v>
      </c>
      <c r="F5763" s="22" t="s">
        <v>3730</v>
      </c>
      <c r="H5763" s="22" t="s">
        <v>8</v>
      </c>
    </row>
    <row r="5764" spans="1:8">
      <c r="A5764" s="22" t="s">
        <v>16741</v>
      </c>
      <c r="B5764" s="22" t="s">
        <v>19299</v>
      </c>
      <c r="C5764" s="22" t="s">
        <v>16742</v>
      </c>
      <c r="D5764" s="22" t="s">
        <v>5582</v>
      </c>
      <c r="F5764" s="22" t="s">
        <v>3715</v>
      </c>
      <c r="H5764" s="22" t="s">
        <v>8</v>
      </c>
    </row>
    <row r="5765" spans="1:8">
      <c r="A5765" s="22" t="s">
        <v>16743</v>
      </c>
      <c r="B5765" s="22" t="s">
        <v>21639</v>
      </c>
      <c r="C5765" s="22" t="s">
        <v>16744</v>
      </c>
      <c r="D5765" s="22" t="s">
        <v>5336</v>
      </c>
      <c r="F5765" s="22" t="s">
        <v>3707</v>
      </c>
      <c r="H5765" s="22" t="s">
        <v>8</v>
      </c>
    </row>
    <row r="5766" spans="1:8">
      <c r="A5766" s="22" t="s">
        <v>16745</v>
      </c>
      <c r="B5766" s="22" t="s">
        <v>21640</v>
      </c>
      <c r="C5766" s="22" t="s">
        <v>16746</v>
      </c>
      <c r="D5766" s="22" t="s">
        <v>10605</v>
      </c>
      <c r="F5766" s="22" t="s">
        <v>3711</v>
      </c>
      <c r="H5766" s="22" t="s">
        <v>8</v>
      </c>
    </row>
    <row r="5767" spans="1:8">
      <c r="A5767" s="22" t="s">
        <v>16747</v>
      </c>
      <c r="B5767" s="22" t="s">
        <v>18975</v>
      </c>
      <c r="C5767" s="22" t="s">
        <v>16748</v>
      </c>
      <c r="D5767" s="22" t="s">
        <v>4223</v>
      </c>
      <c r="F5767" s="22" t="s">
        <v>3707</v>
      </c>
      <c r="H5767" s="22" t="s">
        <v>8</v>
      </c>
    </row>
    <row r="5768" spans="1:8">
      <c r="A5768" s="22" t="s">
        <v>16749</v>
      </c>
      <c r="B5768" s="22" t="s">
        <v>21641</v>
      </c>
      <c r="C5768" s="22" t="s">
        <v>16750</v>
      </c>
      <c r="D5768" s="22" t="s">
        <v>5260</v>
      </c>
      <c r="E5768" s="22" t="s">
        <v>16751</v>
      </c>
      <c r="F5768" s="22" t="s">
        <v>3697</v>
      </c>
      <c r="H5768" s="22" t="s">
        <v>8</v>
      </c>
    </row>
    <row r="5769" spans="1:8">
      <c r="A5769" s="22" t="s">
        <v>16752</v>
      </c>
      <c r="B5769" s="22" t="s">
        <v>20362</v>
      </c>
      <c r="C5769" s="22" t="s">
        <v>16753</v>
      </c>
      <c r="D5769" s="22" t="s">
        <v>4930</v>
      </c>
      <c r="E5769" s="22" t="s">
        <v>16754</v>
      </c>
      <c r="F5769" s="22" t="s">
        <v>3697</v>
      </c>
      <c r="G5769" s="22">
        <v>1</v>
      </c>
      <c r="H5769" s="22">
        <v>2314</v>
      </c>
    </row>
    <row r="5770" spans="1:8">
      <c r="A5770" s="22" t="s">
        <v>16755</v>
      </c>
      <c r="B5770" s="22" t="s">
        <v>18676</v>
      </c>
      <c r="C5770" s="22" t="s">
        <v>16756</v>
      </c>
      <c r="D5770" s="22" t="s">
        <v>15026</v>
      </c>
      <c r="E5770" s="22" t="s">
        <v>16757</v>
      </c>
      <c r="F5770" s="22" t="s">
        <v>3697</v>
      </c>
      <c r="H5770" s="22" t="s">
        <v>8</v>
      </c>
    </row>
    <row r="5771" spans="1:8">
      <c r="A5771" s="22" t="s">
        <v>16758</v>
      </c>
      <c r="B5771" s="22" t="s">
        <v>21642</v>
      </c>
      <c r="C5771" s="22" t="s">
        <v>16759</v>
      </c>
      <c r="D5771" s="22" t="s">
        <v>5541</v>
      </c>
      <c r="E5771" s="22" t="s">
        <v>16760</v>
      </c>
      <c r="F5771" s="22" t="s">
        <v>3697</v>
      </c>
      <c r="G5771" s="22">
        <v>1</v>
      </c>
      <c r="H5771" s="22">
        <v>2165</v>
      </c>
    </row>
    <row r="5772" spans="1:8">
      <c r="A5772" s="22" t="s">
        <v>16761</v>
      </c>
      <c r="B5772" s="22" t="s">
        <v>20765</v>
      </c>
      <c r="C5772" s="22" t="s">
        <v>16762</v>
      </c>
      <c r="D5772" s="22" t="s">
        <v>4311</v>
      </c>
      <c r="E5772" s="22" t="s">
        <v>16763</v>
      </c>
      <c r="F5772" s="22" t="s">
        <v>3697</v>
      </c>
      <c r="G5772" s="22">
        <v>1</v>
      </c>
      <c r="H5772" s="22">
        <v>723</v>
      </c>
    </row>
    <row r="5773" spans="1:8">
      <c r="A5773" s="22" t="s">
        <v>16764</v>
      </c>
      <c r="B5773" s="22" t="s">
        <v>19309</v>
      </c>
      <c r="C5773" s="22" t="s">
        <v>16765</v>
      </c>
      <c r="D5773" s="22" t="s">
        <v>4051</v>
      </c>
      <c r="E5773" s="22" t="s">
        <v>16766</v>
      </c>
      <c r="F5773" s="22" t="s">
        <v>3697</v>
      </c>
      <c r="H5773" s="22">
        <v>969</v>
      </c>
    </row>
    <row r="5774" spans="1:8">
      <c r="A5774" s="22" t="s">
        <v>16767</v>
      </c>
      <c r="B5774" s="22" t="s">
        <v>19299</v>
      </c>
      <c r="C5774" s="22" t="s">
        <v>16768</v>
      </c>
      <c r="D5774" s="22" t="s">
        <v>3978</v>
      </c>
      <c r="E5774" s="22" t="s">
        <v>16769</v>
      </c>
      <c r="F5774" s="22" t="s">
        <v>3697</v>
      </c>
      <c r="H5774" s="22">
        <v>1494</v>
      </c>
    </row>
    <row r="5775" spans="1:8">
      <c r="A5775" s="22" t="s">
        <v>16770</v>
      </c>
      <c r="B5775" s="22" t="s">
        <v>18675</v>
      </c>
      <c r="C5775" s="22" t="s">
        <v>16771</v>
      </c>
      <c r="D5775" s="22" t="s">
        <v>6359</v>
      </c>
      <c r="E5775" s="22" t="s">
        <v>16772</v>
      </c>
      <c r="F5775" s="22" t="s">
        <v>3697</v>
      </c>
      <c r="G5775" s="22">
        <v>1</v>
      </c>
      <c r="H5775" s="22">
        <v>1932</v>
      </c>
    </row>
    <row r="5776" spans="1:8">
      <c r="A5776" s="22" t="s">
        <v>16773</v>
      </c>
      <c r="B5776" s="22" t="s">
        <v>18988</v>
      </c>
      <c r="C5776" s="22" t="s">
        <v>16774</v>
      </c>
      <c r="D5776" s="22" t="s">
        <v>5610</v>
      </c>
      <c r="E5776" s="22" t="s">
        <v>1612</v>
      </c>
      <c r="F5776" s="22" t="s">
        <v>3697</v>
      </c>
      <c r="H5776" s="22">
        <v>871</v>
      </c>
    </row>
    <row r="5777" spans="1:8">
      <c r="A5777" s="22" t="s">
        <v>16775</v>
      </c>
      <c r="B5777" s="22" t="s">
        <v>19367</v>
      </c>
      <c r="C5777" s="22" t="s">
        <v>16776</v>
      </c>
      <c r="D5777" s="22" t="s">
        <v>5657</v>
      </c>
      <c r="E5777" s="22" t="s">
        <v>16777</v>
      </c>
      <c r="F5777" s="22" t="s">
        <v>3697</v>
      </c>
      <c r="H5777" s="22">
        <v>1108</v>
      </c>
    </row>
    <row r="5778" spans="1:8">
      <c r="A5778" s="22" t="s">
        <v>16778</v>
      </c>
      <c r="B5778" s="22" t="s">
        <v>21643</v>
      </c>
      <c r="C5778" s="22" t="s">
        <v>16779</v>
      </c>
      <c r="D5778" s="22" t="s">
        <v>5306</v>
      </c>
      <c r="F5778" s="22" t="s">
        <v>3730</v>
      </c>
      <c r="H5778" s="22" t="s">
        <v>8</v>
      </c>
    </row>
    <row r="5779" spans="1:8">
      <c r="A5779" s="22" t="s">
        <v>16780</v>
      </c>
      <c r="B5779" s="22" t="s">
        <v>21644</v>
      </c>
      <c r="C5779" s="22" t="s">
        <v>16781</v>
      </c>
      <c r="D5779" s="22" t="s">
        <v>3789</v>
      </c>
      <c r="E5779" s="22" t="s">
        <v>16782</v>
      </c>
      <c r="F5779" s="22" t="s">
        <v>3697</v>
      </c>
      <c r="H5779" s="22">
        <v>1048</v>
      </c>
    </row>
    <row r="5780" spans="1:8">
      <c r="A5780" s="22" t="s">
        <v>16783</v>
      </c>
      <c r="B5780" s="22" t="s">
        <v>19075</v>
      </c>
      <c r="C5780" s="22" t="s">
        <v>16784</v>
      </c>
      <c r="D5780" s="22" t="s">
        <v>4213</v>
      </c>
      <c r="F5780" s="22" t="s">
        <v>3711</v>
      </c>
      <c r="H5780" s="22" t="s">
        <v>8</v>
      </c>
    </row>
    <row r="5781" spans="1:8">
      <c r="A5781" s="22" t="s">
        <v>16785</v>
      </c>
      <c r="B5781" s="22" t="s">
        <v>18621</v>
      </c>
      <c r="C5781" s="22" t="s">
        <v>16786</v>
      </c>
      <c r="D5781" s="22" t="s">
        <v>4311</v>
      </c>
      <c r="E5781" s="22" t="s">
        <v>16787</v>
      </c>
      <c r="F5781" s="22" t="s">
        <v>3697</v>
      </c>
      <c r="H5781" s="22">
        <v>737</v>
      </c>
    </row>
    <row r="5782" spans="1:8">
      <c r="A5782" s="22" t="s">
        <v>16788</v>
      </c>
      <c r="B5782" s="22" t="s">
        <v>21645</v>
      </c>
      <c r="C5782" s="22" t="s">
        <v>16789</v>
      </c>
      <c r="D5782" s="22" t="s">
        <v>10605</v>
      </c>
      <c r="E5782" s="22" t="s">
        <v>16790</v>
      </c>
      <c r="F5782" s="22" t="s">
        <v>3697</v>
      </c>
      <c r="H5782" s="22">
        <v>2054</v>
      </c>
    </row>
    <row r="5783" spans="1:8">
      <c r="A5783" s="22" t="s">
        <v>16791</v>
      </c>
      <c r="B5783" s="22" t="s">
        <v>19407</v>
      </c>
      <c r="C5783" s="22" t="s">
        <v>16792</v>
      </c>
      <c r="D5783" s="22" t="s">
        <v>8554</v>
      </c>
      <c r="E5783" s="22" t="s">
        <v>16793</v>
      </c>
      <c r="F5783" s="22" t="s">
        <v>3697</v>
      </c>
      <c r="H5783" s="22">
        <v>2299</v>
      </c>
    </row>
    <row r="5784" spans="1:8">
      <c r="A5784" s="22" t="s">
        <v>16794</v>
      </c>
      <c r="B5784" s="22" t="s">
        <v>21547</v>
      </c>
      <c r="C5784" s="22" t="s">
        <v>16795</v>
      </c>
      <c r="D5784" s="22" t="s">
        <v>13592</v>
      </c>
      <c r="E5784" s="22" t="s">
        <v>16796</v>
      </c>
      <c r="F5784" s="22" t="s">
        <v>3697</v>
      </c>
      <c r="H5784" s="22">
        <v>2110</v>
      </c>
    </row>
    <row r="5785" spans="1:8">
      <c r="A5785" s="22" t="s">
        <v>16797</v>
      </c>
      <c r="B5785" s="22" t="s">
        <v>21646</v>
      </c>
      <c r="C5785" s="22" t="s">
        <v>16798</v>
      </c>
      <c r="D5785" s="22" t="s">
        <v>4356</v>
      </c>
      <c r="F5785" s="22" t="s">
        <v>3730</v>
      </c>
      <c r="H5785" s="22" t="s">
        <v>8</v>
      </c>
    </row>
    <row r="5786" spans="1:8">
      <c r="A5786" s="22" t="s">
        <v>16799</v>
      </c>
      <c r="B5786" s="22" t="s">
        <v>21647</v>
      </c>
      <c r="C5786" s="22" t="s">
        <v>16800</v>
      </c>
      <c r="D5786" s="22" t="s">
        <v>3714</v>
      </c>
      <c r="F5786" s="22" t="s">
        <v>3715</v>
      </c>
      <c r="H5786" s="22" t="s">
        <v>8</v>
      </c>
    </row>
    <row r="5787" spans="1:8">
      <c r="A5787" s="22" t="s">
        <v>16801</v>
      </c>
      <c r="B5787" s="22" t="s">
        <v>21648</v>
      </c>
      <c r="C5787" s="22" t="s">
        <v>16802</v>
      </c>
      <c r="D5787" s="22" t="s">
        <v>4007</v>
      </c>
      <c r="E5787" s="22" t="s">
        <v>16803</v>
      </c>
      <c r="F5787" s="22" t="s">
        <v>3697</v>
      </c>
      <c r="H5787" s="22">
        <v>1811</v>
      </c>
    </row>
    <row r="5788" spans="1:8">
      <c r="A5788" s="22" t="s">
        <v>16804</v>
      </c>
      <c r="B5788" s="22" t="s">
        <v>21649</v>
      </c>
      <c r="C5788" s="22" t="s">
        <v>16805</v>
      </c>
      <c r="D5788" s="22" t="s">
        <v>6222</v>
      </c>
      <c r="E5788" s="22" t="s">
        <v>16806</v>
      </c>
      <c r="F5788" s="22" t="s">
        <v>3697</v>
      </c>
      <c r="H5788" s="22">
        <v>1726</v>
      </c>
    </row>
    <row r="5789" spans="1:8">
      <c r="A5789" s="22" t="s">
        <v>16807</v>
      </c>
      <c r="B5789" s="22" t="s">
        <v>18871</v>
      </c>
      <c r="C5789" s="22" t="s">
        <v>16808</v>
      </c>
      <c r="D5789" s="22" t="s">
        <v>4242</v>
      </c>
      <c r="E5789" s="22" t="s">
        <v>16809</v>
      </c>
      <c r="F5789" s="22" t="s">
        <v>3697</v>
      </c>
      <c r="G5789" s="22">
        <v>1</v>
      </c>
      <c r="H5789" s="22">
        <v>1831</v>
      </c>
    </row>
    <row r="5790" spans="1:8">
      <c r="A5790" s="22" t="s">
        <v>16810</v>
      </c>
      <c r="B5790" s="22" t="s">
        <v>18988</v>
      </c>
      <c r="C5790" s="22" t="s">
        <v>1338</v>
      </c>
      <c r="D5790" s="22" t="s">
        <v>4978</v>
      </c>
      <c r="F5790" s="22" t="s">
        <v>3715</v>
      </c>
      <c r="H5790" s="22" t="s">
        <v>8</v>
      </c>
    </row>
    <row r="5791" spans="1:8">
      <c r="A5791" s="22" t="s">
        <v>16811</v>
      </c>
      <c r="B5791" s="22" t="s">
        <v>21650</v>
      </c>
      <c r="C5791" s="22" t="s">
        <v>16812</v>
      </c>
      <c r="D5791" s="22" t="s">
        <v>3704</v>
      </c>
      <c r="F5791" s="22" t="s">
        <v>3730</v>
      </c>
      <c r="H5791" s="22" t="s">
        <v>8</v>
      </c>
    </row>
    <row r="5792" spans="1:8">
      <c r="A5792" s="22" t="s">
        <v>16813</v>
      </c>
      <c r="B5792" s="22" t="s">
        <v>19151</v>
      </c>
      <c r="C5792" s="22" t="s">
        <v>16814</v>
      </c>
      <c r="D5792" s="22" t="s">
        <v>4124</v>
      </c>
      <c r="E5792" s="22" t="s">
        <v>16815</v>
      </c>
      <c r="F5792" s="22" t="s">
        <v>3697</v>
      </c>
      <c r="H5792" s="22">
        <v>1552</v>
      </c>
    </row>
    <row r="5793" spans="1:8">
      <c r="A5793" s="22" t="s">
        <v>16816</v>
      </c>
      <c r="B5793" s="22" t="s">
        <v>21651</v>
      </c>
      <c r="C5793" s="22" t="s">
        <v>16817</v>
      </c>
      <c r="D5793" s="22" t="s">
        <v>3821</v>
      </c>
      <c r="E5793" s="22" t="s">
        <v>16818</v>
      </c>
      <c r="F5793" s="22" t="s">
        <v>3697</v>
      </c>
      <c r="G5793" s="22">
        <v>1</v>
      </c>
      <c r="H5793" s="22" t="s">
        <v>8</v>
      </c>
    </row>
    <row r="5794" spans="1:8">
      <c r="A5794" s="22" t="s">
        <v>16819</v>
      </c>
      <c r="B5794" s="22" t="s">
        <v>21652</v>
      </c>
      <c r="C5794" s="22" t="s">
        <v>16820</v>
      </c>
      <c r="D5794" s="22" t="s">
        <v>4234</v>
      </c>
      <c r="F5794" s="22" t="s">
        <v>3715</v>
      </c>
      <c r="H5794" s="22" t="s">
        <v>8</v>
      </c>
    </row>
    <row r="5795" spans="1:8">
      <c r="A5795" s="22" t="s">
        <v>16821</v>
      </c>
      <c r="B5795" s="22" t="s">
        <v>18948</v>
      </c>
      <c r="C5795" s="22" t="s">
        <v>16822</v>
      </c>
      <c r="D5795" s="22" t="s">
        <v>5496</v>
      </c>
      <c r="E5795" s="22" t="s">
        <v>16823</v>
      </c>
      <c r="F5795" s="22" t="s">
        <v>3697</v>
      </c>
      <c r="H5795" s="22">
        <v>1408</v>
      </c>
    </row>
    <row r="5796" spans="1:8">
      <c r="A5796" s="22" t="s">
        <v>16824</v>
      </c>
      <c r="B5796" s="22" t="s">
        <v>21653</v>
      </c>
      <c r="C5796" s="22" t="s">
        <v>16825</v>
      </c>
      <c r="D5796" s="22" t="s">
        <v>8867</v>
      </c>
      <c r="E5796" s="22" t="s">
        <v>16826</v>
      </c>
      <c r="F5796" s="22" t="s">
        <v>3697</v>
      </c>
      <c r="H5796" s="22" t="s">
        <v>8</v>
      </c>
    </row>
    <row r="5797" spans="1:8">
      <c r="A5797" s="22" t="s">
        <v>16827</v>
      </c>
      <c r="B5797" s="22" t="s">
        <v>20432</v>
      </c>
      <c r="C5797" s="22" t="s">
        <v>16828</v>
      </c>
      <c r="D5797" s="22" t="s">
        <v>4234</v>
      </c>
      <c r="F5797" s="22" t="s">
        <v>3715</v>
      </c>
      <c r="H5797" s="22" t="s">
        <v>8</v>
      </c>
    </row>
    <row r="5798" spans="1:8">
      <c r="A5798" s="22" t="s">
        <v>16829</v>
      </c>
      <c r="B5798" s="22" t="s">
        <v>21301</v>
      </c>
      <c r="C5798" s="22" t="s">
        <v>16830</v>
      </c>
      <c r="D5798" s="22" t="s">
        <v>5336</v>
      </c>
      <c r="E5798" s="22" t="s">
        <v>16831</v>
      </c>
      <c r="F5798" s="22" t="s">
        <v>3697</v>
      </c>
      <c r="H5798" s="22" t="s">
        <v>8</v>
      </c>
    </row>
    <row r="5799" spans="1:8">
      <c r="A5799" s="22" t="s">
        <v>16832</v>
      </c>
      <c r="B5799" s="22" t="s">
        <v>21654</v>
      </c>
      <c r="C5799" s="22" t="s">
        <v>16833</v>
      </c>
      <c r="D5799" s="22" t="s">
        <v>4753</v>
      </c>
      <c r="E5799" s="22" t="s">
        <v>16834</v>
      </c>
      <c r="F5799" s="22" t="s">
        <v>3697</v>
      </c>
      <c r="H5799" s="22">
        <v>172</v>
      </c>
    </row>
    <row r="5800" spans="1:8">
      <c r="A5800" s="22" t="s">
        <v>16835</v>
      </c>
      <c r="B5800" s="22" t="s">
        <v>18801</v>
      </c>
      <c r="C5800" s="22" t="s">
        <v>26550</v>
      </c>
      <c r="D5800" s="22" t="s">
        <v>4223</v>
      </c>
      <c r="F5800" s="22" t="s">
        <v>3943</v>
      </c>
      <c r="H5800" s="22" t="s">
        <v>8</v>
      </c>
    </row>
    <row r="5801" spans="1:8">
      <c r="A5801" s="22" t="s">
        <v>16836</v>
      </c>
      <c r="B5801" s="22" t="s">
        <v>20262</v>
      </c>
      <c r="C5801" s="22" t="s">
        <v>16837</v>
      </c>
      <c r="D5801" s="22" t="s">
        <v>5094</v>
      </c>
      <c r="F5801" s="22" t="s">
        <v>3730</v>
      </c>
      <c r="H5801" s="22" t="s">
        <v>8</v>
      </c>
    </row>
    <row r="5802" spans="1:8">
      <c r="A5802" s="22" t="s">
        <v>16838</v>
      </c>
      <c r="B5802" s="22" t="s">
        <v>21655</v>
      </c>
      <c r="C5802" s="22" t="s">
        <v>16839</v>
      </c>
      <c r="D5802" s="22" t="s">
        <v>4124</v>
      </c>
      <c r="F5802" s="22" t="s">
        <v>3730</v>
      </c>
      <c r="H5802" s="22" t="s">
        <v>8</v>
      </c>
    </row>
    <row r="5803" spans="1:8">
      <c r="A5803" s="22" t="s">
        <v>16840</v>
      </c>
      <c r="B5803" s="22" t="s">
        <v>21656</v>
      </c>
      <c r="C5803" s="22" t="s">
        <v>16841</v>
      </c>
      <c r="D5803" s="22" t="s">
        <v>3722</v>
      </c>
      <c r="E5803" s="22" t="s">
        <v>16842</v>
      </c>
      <c r="F5803" s="22" t="s">
        <v>3697</v>
      </c>
      <c r="H5803" s="22" t="s">
        <v>8</v>
      </c>
    </row>
    <row r="5804" spans="1:8">
      <c r="A5804" s="22" t="s">
        <v>16843</v>
      </c>
      <c r="B5804" s="22" t="s">
        <v>19858</v>
      </c>
      <c r="C5804" s="22" t="s">
        <v>16844</v>
      </c>
      <c r="D5804" s="22" t="s">
        <v>3978</v>
      </c>
      <c r="F5804" s="22" t="s">
        <v>3715</v>
      </c>
      <c r="H5804" s="22" t="s">
        <v>8</v>
      </c>
    </row>
    <row r="5805" spans="1:8">
      <c r="A5805" s="22" t="s">
        <v>16845</v>
      </c>
      <c r="B5805" s="22" t="s">
        <v>21657</v>
      </c>
      <c r="C5805" s="22" t="s">
        <v>16846</v>
      </c>
      <c r="D5805" s="22" t="s">
        <v>5444</v>
      </c>
      <c r="F5805" s="22" t="s">
        <v>3730</v>
      </c>
      <c r="H5805" s="22" t="s">
        <v>8</v>
      </c>
    </row>
    <row r="5806" spans="1:8">
      <c r="A5806" s="22" t="s">
        <v>16847</v>
      </c>
      <c r="B5806" s="22" t="s">
        <v>21587</v>
      </c>
      <c r="C5806" s="22" t="s">
        <v>16848</v>
      </c>
      <c r="D5806" s="22" t="s">
        <v>4206</v>
      </c>
      <c r="E5806" s="22" t="s">
        <v>16849</v>
      </c>
      <c r="F5806" s="22" t="s">
        <v>3697</v>
      </c>
      <c r="H5806" s="22">
        <v>1584</v>
      </c>
    </row>
    <row r="5807" spans="1:8">
      <c r="A5807" s="22" t="s">
        <v>16850</v>
      </c>
      <c r="B5807" s="22" t="s">
        <v>19052</v>
      </c>
      <c r="C5807" s="22" t="s">
        <v>16851</v>
      </c>
      <c r="D5807" s="22" t="s">
        <v>4329</v>
      </c>
      <c r="E5807" s="22" t="s">
        <v>16852</v>
      </c>
      <c r="F5807" s="22" t="s">
        <v>3697</v>
      </c>
      <c r="H5807" s="22">
        <v>2342</v>
      </c>
    </row>
    <row r="5808" spans="1:8">
      <c r="A5808" s="22" t="s">
        <v>16853</v>
      </c>
      <c r="B5808" s="22" t="s">
        <v>21658</v>
      </c>
      <c r="C5808" s="22" t="s">
        <v>16854</v>
      </c>
      <c r="D5808" s="22" t="s">
        <v>5155</v>
      </c>
      <c r="F5808" s="22" t="s">
        <v>3715</v>
      </c>
      <c r="H5808" s="22" t="s">
        <v>8</v>
      </c>
    </row>
    <row r="5809" spans="1:8">
      <c r="A5809" s="22" t="s">
        <v>16855</v>
      </c>
      <c r="B5809" s="22" t="s">
        <v>21659</v>
      </c>
      <c r="C5809" s="22" t="s">
        <v>16856</v>
      </c>
      <c r="D5809" s="22" t="s">
        <v>3874</v>
      </c>
      <c r="F5809" s="22" t="s">
        <v>3730</v>
      </c>
      <c r="H5809" s="22" t="s">
        <v>8</v>
      </c>
    </row>
    <row r="5810" spans="1:8">
      <c r="A5810" s="22" t="s">
        <v>16857</v>
      </c>
      <c r="B5810" s="22" t="s">
        <v>19552</v>
      </c>
      <c r="C5810" s="22" t="s">
        <v>16858</v>
      </c>
      <c r="D5810" s="22" t="s">
        <v>5336</v>
      </c>
      <c r="E5810" s="22" t="s">
        <v>16859</v>
      </c>
      <c r="F5810" s="22" t="s">
        <v>3697</v>
      </c>
      <c r="H5810" s="22">
        <v>1619</v>
      </c>
    </row>
    <row r="5811" spans="1:8">
      <c r="A5811" s="22" t="s">
        <v>16860</v>
      </c>
      <c r="B5811" s="22" t="s">
        <v>21660</v>
      </c>
      <c r="C5811" s="22" t="s">
        <v>16861</v>
      </c>
      <c r="D5811" s="22" t="s">
        <v>15447</v>
      </c>
      <c r="F5811" s="22" t="s">
        <v>3711</v>
      </c>
      <c r="H5811" s="22">
        <v>796</v>
      </c>
    </row>
    <row r="5812" spans="1:8">
      <c r="A5812" s="22" t="s">
        <v>16862</v>
      </c>
      <c r="B5812" s="22" t="s">
        <v>18620</v>
      </c>
      <c r="C5812" s="22" t="s">
        <v>16863</v>
      </c>
      <c r="D5812" s="22" t="s">
        <v>3800</v>
      </c>
      <c r="E5812" s="22" t="s">
        <v>16864</v>
      </c>
      <c r="F5812" s="22" t="s">
        <v>3697</v>
      </c>
      <c r="H5812" s="22">
        <v>2452</v>
      </c>
    </row>
    <row r="5813" spans="1:8">
      <c r="A5813" s="22" t="s">
        <v>16865</v>
      </c>
      <c r="B5813" s="22" t="s">
        <v>18992</v>
      </c>
      <c r="C5813" s="22" t="s">
        <v>16866</v>
      </c>
      <c r="D5813" s="22" t="s">
        <v>4996</v>
      </c>
      <c r="E5813" s="22" t="s">
        <v>16867</v>
      </c>
      <c r="F5813" s="22" t="s">
        <v>3697</v>
      </c>
      <c r="G5813" s="22">
        <v>2</v>
      </c>
      <c r="H5813" s="22" t="s">
        <v>8</v>
      </c>
    </row>
    <row r="5814" spans="1:8">
      <c r="A5814" s="22" t="s">
        <v>16868</v>
      </c>
      <c r="B5814" s="22" t="s">
        <v>18649</v>
      </c>
      <c r="C5814" s="22" t="s">
        <v>16869</v>
      </c>
      <c r="D5814" s="22" t="s">
        <v>3718</v>
      </c>
      <c r="E5814" s="22" t="s">
        <v>16870</v>
      </c>
      <c r="F5814" s="22" t="s">
        <v>3697</v>
      </c>
      <c r="H5814" s="22">
        <v>1330</v>
      </c>
    </row>
    <row r="5815" spans="1:8">
      <c r="A5815" s="22" t="s">
        <v>16871</v>
      </c>
      <c r="B5815" s="22" t="s">
        <v>18778</v>
      </c>
      <c r="C5815" s="22" t="s">
        <v>16872</v>
      </c>
      <c r="D5815" s="22" t="s">
        <v>4812</v>
      </c>
      <c r="E5815" s="22" t="s">
        <v>16873</v>
      </c>
      <c r="F5815" s="22" t="s">
        <v>3697</v>
      </c>
      <c r="H5815" s="22">
        <v>1073</v>
      </c>
    </row>
    <row r="5816" spans="1:8">
      <c r="A5816" s="22" t="s">
        <v>16874</v>
      </c>
      <c r="B5816" s="22" t="s">
        <v>21661</v>
      </c>
      <c r="C5816" s="22" t="s">
        <v>16875</v>
      </c>
      <c r="D5816" s="22" t="s">
        <v>4664</v>
      </c>
      <c r="F5816" s="22" t="s">
        <v>3715</v>
      </c>
      <c r="H5816" s="22" t="s">
        <v>8</v>
      </c>
    </row>
    <row r="5817" spans="1:8">
      <c r="A5817" s="22" t="s">
        <v>16876</v>
      </c>
      <c r="B5817" s="22" t="s">
        <v>21662</v>
      </c>
      <c r="C5817" s="22" t="s">
        <v>16877</v>
      </c>
      <c r="D5817" s="22" t="s">
        <v>5336</v>
      </c>
      <c r="F5817" s="22" t="s">
        <v>3730</v>
      </c>
      <c r="H5817" s="22" t="s">
        <v>8</v>
      </c>
    </row>
    <row r="5818" spans="1:8">
      <c r="A5818" s="22" t="s">
        <v>16878</v>
      </c>
      <c r="B5818" s="22" t="s">
        <v>21663</v>
      </c>
      <c r="C5818" s="22" t="s">
        <v>16879</v>
      </c>
      <c r="D5818" s="22" t="s">
        <v>4574</v>
      </c>
      <c r="E5818" s="22" t="s">
        <v>16880</v>
      </c>
      <c r="F5818" s="22" t="s">
        <v>3697</v>
      </c>
      <c r="H5818" s="22">
        <v>1654</v>
      </c>
    </row>
    <row r="5819" spans="1:8">
      <c r="A5819" s="22" t="s">
        <v>16881</v>
      </c>
      <c r="B5819" s="22" t="s">
        <v>21664</v>
      </c>
      <c r="C5819" s="22" t="s">
        <v>16882</v>
      </c>
      <c r="D5819" s="22" t="s">
        <v>4163</v>
      </c>
      <c r="F5819" s="22" t="s">
        <v>3715</v>
      </c>
      <c r="H5819" s="22" t="s">
        <v>8</v>
      </c>
    </row>
    <row r="5820" spans="1:8">
      <c r="A5820" s="22" t="s">
        <v>16883</v>
      </c>
      <c r="B5820" s="22" t="s">
        <v>21665</v>
      </c>
      <c r="C5820" s="22" t="s">
        <v>16884</v>
      </c>
      <c r="D5820" s="22" t="s">
        <v>14841</v>
      </c>
      <c r="E5820" s="22" t="s">
        <v>16885</v>
      </c>
      <c r="F5820" s="22" t="s">
        <v>3697</v>
      </c>
      <c r="H5820" s="22">
        <v>1012</v>
      </c>
    </row>
    <row r="5821" spans="1:8">
      <c r="A5821" s="22" t="s">
        <v>16886</v>
      </c>
      <c r="B5821" s="22" t="s">
        <v>18726</v>
      </c>
      <c r="C5821" s="22" t="s">
        <v>16887</v>
      </c>
      <c r="D5821" s="22" t="s">
        <v>9321</v>
      </c>
      <c r="E5821" s="22" t="s">
        <v>16888</v>
      </c>
      <c r="F5821" s="22" t="s">
        <v>3697</v>
      </c>
      <c r="G5821" s="22">
        <v>1</v>
      </c>
      <c r="H5821" s="22">
        <v>2328</v>
      </c>
    </row>
    <row r="5822" spans="1:8">
      <c r="A5822" s="22" t="s">
        <v>16889</v>
      </c>
      <c r="B5822" s="22" t="s">
        <v>19233</v>
      </c>
      <c r="C5822" s="22" t="s">
        <v>16890</v>
      </c>
      <c r="D5822" s="22" t="s">
        <v>5845</v>
      </c>
      <c r="E5822" s="22" t="s">
        <v>16891</v>
      </c>
      <c r="F5822" s="22" t="s">
        <v>3697</v>
      </c>
      <c r="G5822" s="22">
        <v>2</v>
      </c>
      <c r="H5822" s="22">
        <v>1190</v>
      </c>
    </row>
    <row r="5823" spans="1:8">
      <c r="A5823" s="22" t="s">
        <v>16892</v>
      </c>
      <c r="B5823" s="22" t="s">
        <v>21666</v>
      </c>
      <c r="C5823" s="22" t="s">
        <v>16893</v>
      </c>
      <c r="D5823" s="22" t="s">
        <v>4176</v>
      </c>
      <c r="E5823" s="22" t="s">
        <v>16894</v>
      </c>
      <c r="F5823" s="22" t="s">
        <v>3697</v>
      </c>
      <c r="H5823" s="22">
        <v>2565</v>
      </c>
    </row>
    <row r="5824" spans="1:8">
      <c r="A5824" s="22" t="s">
        <v>16895</v>
      </c>
      <c r="B5824" s="22" t="s">
        <v>18862</v>
      </c>
      <c r="C5824" s="22" t="s">
        <v>16896</v>
      </c>
      <c r="D5824" s="22" t="s">
        <v>3909</v>
      </c>
      <c r="F5824" s="22" t="s">
        <v>3730</v>
      </c>
      <c r="H5824" s="22" t="s">
        <v>8</v>
      </c>
    </row>
    <row r="5825" spans="1:8">
      <c r="A5825" s="22" t="s">
        <v>16897</v>
      </c>
      <c r="B5825" s="22" t="s">
        <v>19151</v>
      </c>
      <c r="C5825" s="22" t="s">
        <v>16898</v>
      </c>
      <c r="D5825" s="22" t="s">
        <v>5541</v>
      </c>
      <c r="E5825" s="22" t="s">
        <v>16899</v>
      </c>
      <c r="F5825" s="22" t="s">
        <v>3697</v>
      </c>
      <c r="H5825" s="22" t="s">
        <v>8</v>
      </c>
    </row>
    <row r="5826" spans="1:8">
      <c r="A5826" s="22" t="s">
        <v>16900</v>
      </c>
      <c r="B5826" s="22" t="s">
        <v>21667</v>
      </c>
      <c r="C5826" s="22" t="s">
        <v>16901</v>
      </c>
      <c r="D5826" s="22" t="s">
        <v>8324</v>
      </c>
      <c r="E5826" s="22" t="s">
        <v>16902</v>
      </c>
      <c r="F5826" s="22" t="s">
        <v>3697</v>
      </c>
      <c r="H5826" s="22">
        <v>1116</v>
      </c>
    </row>
    <row r="5827" spans="1:8">
      <c r="A5827" s="22" t="s">
        <v>16903</v>
      </c>
      <c r="B5827" s="22" t="s">
        <v>18720</v>
      </c>
      <c r="C5827" s="22" t="s">
        <v>16904</v>
      </c>
      <c r="D5827" s="22" t="s">
        <v>16905</v>
      </c>
      <c r="E5827" s="22" t="s">
        <v>16906</v>
      </c>
      <c r="F5827" s="22" t="s">
        <v>3711</v>
      </c>
      <c r="H5827" s="22" t="s">
        <v>8</v>
      </c>
    </row>
    <row r="5828" spans="1:8">
      <c r="A5828" s="22" t="s">
        <v>16907</v>
      </c>
      <c r="B5828" s="22" t="s">
        <v>21668</v>
      </c>
      <c r="C5828" s="22" t="s">
        <v>16908</v>
      </c>
      <c r="D5828" s="22" t="s">
        <v>5081</v>
      </c>
      <c r="F5828" s="22" t="s">
        <v>3707</v>
      </c>
      <c r="H5828" s="22" t="s">
        <v>8</v>
      </c>
    </row>
    <row r="5829" spans="1:8">
      <c r="A5829" s="22" t="s">
        <v>16909</v>
      </c>
      <c r="B5829" s="22" t="s">
        <v>20403</v>
      </c>
      <c r="C5829" s="22" t="s">
        <v>16910</v>
      </c>
      <c r="D5829" s="22" t="s">
        <v>10493</v>
      </c>
      <c r="E5829" s="22" t="s">
        <v>16911</v>
      </c>
      <c r="F5829" s="22" t="s">
        <v>3697</v>
      </c>
      <c r="G5829" s="22">
        <v>1</v>
      </c>
      <c r="H5829" s="22" t="s">
        <v>8</v>
      </c>
    </row>
    <row r="5830" spans="1:8">
      <c r="A5830" s="22" t="s">
        <v>16912</v>
      </c>
      <c r="B5830" s="22" t="s">
        <v>21669</v>
      </c>
      <c r="C5830" s="22" t="s">
        <v>16913</v>
      </c>
      <c r="D5830" s="22" t="s">
        <v>7859</v>
      </c>
      <c r="E5830" s="22" t="s">
        <v>16914</v>
      </c>
      <c r="F5830" s="22" t="s">
        <v>3697</v>
      </c>
      <c r="H5830" s="22">
        <v>58</v>
      </c>
    </row>
    <row r="5831" spans="1:8">
      <c r="A5831" s="22" t="s">
        <v>16915</v>
      </c>
      <c r="B5831" s="22" t="s">
        <v>19127</v>
      </c>
      <c r="C5831" s="22" t="s">
        <v>16916</v>
      </c>
      <c r="D5831" s="22" t="s">
        <v>11979</v>
      </c>
      <c r="E5831" s="22" t="s">
        <v>16917</v>
      </c>
      <c r="F5831" s="22" t="s">
        <v>3697</v>
      </c>
      <c r="H5831" s="22" t="s">
        <v>8</v>
      </c>
    </row>
    <row r="5832" spans="1:8">
      <c r="A5832" s="22" t="s">
        <v>16918</v>
      </c>
      <c r="B5832" s="22" t="s">
        <v>21670</v>
      </c>
      <c r="C5832" s="22" t="s">
        <v>16919</v>
      </c>
      <c r="D5832" s="22" t="s">
        <v>3968</v>
      </c>
      <c r="F5832" s="22" t="s">
        <v>3730</v>
      </c>
      <c r="H5832" s="22" t="s">
        <v>8</v>
      </c>
    </row>
    <row r="5833" spans="1:8">
      <c r="A5833" s="22" t="s">
        <v>16920</v>
      </c>
      <c r="B5833" s="22" t="s">
        <v>20986</v>
      </c>
      <c r="C5833" s="22" t="s">
        <v>16921</v>
      </c>
      <c r="D5833" s="22" t="s">
        <v>4647</v>
      </c>
      <c r="E5833" s="22" t="s">
        <v>16922</v>
      </c>
      <c r="F5833" s="22" t="s">
        <v>3697</v>
      </c>
      <c r="G5833" s="22">
        <v>1</v>
      </c>
      <c r="H5833" s="22" t="s">
        <v>8</v>
      </c>
    </row>
    <row r="5834" spans="1:8">
      <c r="A5834" s="22" t="s">
        <v>16923</v>
      </c>
      <c r="B5834" s="22" t="s">
        <v>21671</v>
      </c>
      <c r="C5834" s="22" t="s">
        <v>16924</v>
      </c>
      <c r="D5834" s="22" t="s">
        <v>3704</v>
      </c>
      <c r="F5834" s="22" t="s">
        <v>3697</v>
      </c>
      <c r="H5834" s="22" t="s">
        <v>8</v>
      </c>
    </row>
    <row r="5835" spans="1:8">
      <c r="A5835" s="22" t="s">
        <v>16925</v>
      </c>
      <c r="B5835" s="22" t="s">
        <v>21672</v>
      </c>
      <c r="C5835" s="22" t="s">
        <v>16926</v>
      </c>
      <c r="D5835" s="22" t="s">
        <v>4353</v>
      </c>
      <c r="F5835" s="22" t="s">
        <v>3715</v>
      </c>
      <c r="H5835" s="22" t="s">
        <v>8</v>
      </c>
    </row>
    <row r="5836" spans="1:8">
      <c r="A5836" s="22" t="s">
        <v>16927</v>
      </c>
      <c r="B5836" s="22" t="s">
        <v>18621</v>
      </c>
      <c r="C5836" s="22" t="s">
        <v>16928</v>
      </c>
      <c r="D5836" s="22" t="s">
        <v>16929</v>
      </c>
      <c r="E5836" s="22" t="s">
        <v>16930</v>
      </c>
      <c r="F5836" s="22" t="s">
        <v>3697</v>
      </c>
      <c r="H5836" s="22" t="s">
        <v>8</v>
      </c>
    </row>
    <row r="5837" spans="1:8">
      <c r="A5837" s="22" t="s">
        <v>16931</v>
      </c>
      <c r="B5837" s="22" t="s">
        <v>21408</v>
      </c>
      <c r="C5837" s="22" t="s">
        <v>16932</v>
      </c>
      <c r="D5837" s="22" t="s">
        <v>13675</v>
      </c>
      <c r="F5837" s="22" t="s">
        <v>3711</v>
      </c>
      <c r="H5837" s="22" t="s">
        <v>8</v>
      </c>
    </row>
    <row r="5838" spans="1:8">
      <c r="A5838" s="22" t="s">
        <v>16933</v>
      </c>
      <c r="B5838" s="22" t="s">
        <v>18984</v>
      </c>
      <c r="C5838" s="22" t="s">
        <v>16934</v>
      </c>
      <c r="D5838" s="22" t="s">
        <v>4290</v>
      </c>
      <c r="F5838" s="22" t="s">
        <v>3711</v>
      </c>
      <c r="H5838" s="22" t="s">
        <v>8</v>
      </c>
    </row>
    <row r="5839" spans="1:8">
      <c r="A5839" s="22" t="s">
        <v>16935</v>
      </c>
      <c r="B5839" s="22" t="s">
        <v>19803</v>
      </c>
      <c r="C5839" s="22" t="s">
        <v>16936</v>
      </c>
      <c r="D5839" s="22" t="s">
        <v>4035</v>
      </c>
      <c r="E5839" s="22" t="s">
        <v>16937</v>
      </c>
      <c r="F5839" s="22" t="s">
        <v>3697</v>
      </c>
      <c r="H5839" s="22">
        <v>271</v>
      </c>
    </row>
    <row r="5840" spans="1:8">
      <c r="A5840" s="22" t="s">
        <v>16938</v>
      </c>
      <c r="B5840" s="22" t="s">
        <v>21673</v>
      </c>
      <c r="C5840" s="22" t="s">
        <v>16939</v>
      </c>
      <c r="D5840" s="22" t="s">
        <v>5547</v>
      </c>
      <c r="E5840" s="22" t="s">
        <v>16940</v>
      </c>
      <c r="F5840" s="22" t="s">
        <v>3697</v>
      </c>
      <c r="H5840" s="22">
        <v>2386</v>
      </c>
    </row>
    <row r="5841" spans="1:8">
      <c r="A5841" s="22" t="s">
        <v>16941</v>
      </c>
      <c r="B5841" s="22" t="s">
        <v>21674</v>
      </c>
      <c r="C5841" s="22" t="s">
        <v>16942</v>
      </c>
      <c r="D5841" s="22" t="s">
        <v>5402</v>
      </c>
      <c r="E5841" s="22" t="s">
        <v>16943</v>
      </c>
      <c r="F5841" s="22" t="s">
        <v>3697</v>
      </c>
      <c r="G5841" s="22">
        <v>1</v>
      </c>
      <c r="H5841" s="22">
        <v>1225</v>
      </c>
    </row>
    <row r="5842" spans="1:8">
      <c r="A5842" s="22" t="s">
        <v>16944</v>
      </c>
      <c r="B5842" s="22" t="s">
        <v>21675</v>
      </c>
      <c r="C5842" s="22" t="s">
        <v>16945</v>
      </c>
      <c r="D5842" s="22" t="s">
        <v>4353</v>
      </c>
      <c r="F5842" s="22" t="s">
        <v>3943</v>
      </c>
      <c r="H5842" s="22" t="s">
        <v>8</v>
      </c>
    </row>
    <row r="5843" spans="1:8">
      <c r="A5843" s="22" t="s">
        <v>16946</v>
      </c>
      <c r="B5843" s="22" t="s">
        <v>21676</v>
      </c>
      <c r="C5843" s="22" t="s">
        <v>16947</v>
      </c>
      <c r="D5843" s="22" t="s">
        <v>12167</v>
      </c>
      <c r="F5843" s="22" t="s">
        <v>3715</v>
      </c>
      <c r="H5843" s="22" t="s">
        <v>8</v>
      </c>
    </row>
    <row r="5844" spans="1:8">
      <c r="A5844" s="22" t="s">
        <v>16948</v>
      </c>
      <c r="B5844" s="22" t="s">
        <v>18931</v>
      </c>
      <c r="C5844" s="22" t="s">
        <v>16949</v>
      </c>
      <c r="D5844" s="22" t="s">
        <v>3729</v>
      </c>
      <c r="F5844" s="22" t="s">
        <v>3730</v>
      </c>
      <c r="H5844" s="22" t="s">
        <v>8</v>
      </c>
    </row>
    <row r="5845" spans="1:8">
      <c r="A5845" s="22" t="s">
        <v>16950</v>
      </c>
      <c r="B5845" s="22" t="s">
        <v>21677</v>
      </c>
      <c r="C5845" s="22" t="s">
        <v>16951</v>
      </c>
      <c r="D5845" s="22" t="s">
        <v>4353</v>
      </c>
      <c r="F5845" s="22" t="s">
        <v>3943</v>
      </c>
      <c r="H5845" s="22" t="s">
        <v>8</v>
      </c>
    </row>
    <row r="5846" spans="1:8">
      <c r="A5846" s="22" t="s">
        <v>16952</v>
      </c>
      <c r="B5846" s="22" t="s">
        <v>21678</v>
      </c>
      <c r="C5846" s="22" t="s">
        <v>16953</v>
      </c>
      <c r="D5846" s="22" t="s">
        <v>3975</v>
      </c>
      <c r="E5846" s="22" t="s">
        <v>16954</v>
      </c>
      <c r="F5846" s="22" t="s">
        <v>3697</v>
      </c>
      <c r="G5846" s="22">
        <v>1</v>
      </c>
      <c r="H5846" s="22" t="s">
        <v>8</v>
      </c>
    </row>
    <row r="5847" spans="1:8">
      <c r="A5847" s="22" t="s">
        <v>16955</v>
      </c>
      <c r="B5847" s="22" t="s">
        <v>21679</v>
      </c>
      <c r="C5847" s="22" t="s">
        <v>16956</v>
      </c>
      <c r="D5847" s="22" t="s">
        <v>5199</v>
      </c>
      <c r="F5847" s="22" t="s">
        <v>3730</v>
      </c>
      <c r="H5847" s="22" t="s">
        <v>8</v>
      </c>
    </row>
    <row r="5848" spans="1:8">
      <c r="A5848" s="22" t="s">
        <v>16957</v>
      </c>
      <c r="B5848" s="22" t="s">
        <v>21680</v>
      </c>
      <c r="C5848" s="22" t="s">
        <v>16958</v>
      </c>
      <c r="D5848" s="22" t="s">
        <v>4356</v>
      </c>
      <c r="F5848" s="22" t="s">
        <v>3711</v>
      </c>
      <c r="H5848" s="22" t="s">
        <v>8</v>
      </c>
    </row>
    <row r="5849" spans="1:8">
      <c r="A5849" s="22" t="s">
        <v>16959</v>
      </c>
      <c r="B5849" s="22" t="s">
        <v>21681</v>
      </c>
      <c r="C5849" s="22" t="s">
        <v>16960</v>
      </c>
      <c r="D5849" s="22" t="s">
        <v>3865</v>
      </c>
      <c r="E5849" s="22" t="s">
        <v>16961</v>
      </c>
      <c r="F5849" s="22" t="s">
        <v>3697</v>
      </c>
      <c r="H5849" s="22">
        <v>954</v>
      </c>
    </row>
    <row r="5850" spans="1:8">
      <c r="A5850" s="22" t="s">
        <v>16962</v>
      </c>
      <c r="B5850" s="22" t="s">
        <v>19113</v>
      </c>
      <c r="C5850" s="22" t="s">
        <v>16963</v>
      </c>
      <c r="D5850" s="22" t="s">
        <v>4773</v>
      </c>
      <c r="E5850" s="22" t="s">
        <v>16964</v>
      </c>
      <c r="F5850" s="22" t="s">
        <v>3697</v>
      </c>
      <c r="H5850" s="22">
        <v>691</v>
      </c>
    </row>
    <row r="5851" spans="1:8">
      <c r="A5851" s="22" t="s">
        <v>16965</v>
      </c>
      <c r="B5851" s="22" t="s">
        <v>21682</v>
      </c>
      <c r="C5851" s="22" t="s">
        <v>16966</v>
      </c>
      <c r="D5851" s="22" t="s">
        <v>4234</v>
      </c>
      <c r="F5851" s="22" t="s">
        <v>3715</v>
      </c>
      <c r="H5851" s="22" t="s">
        <v>8</v>
      </c>
    </row>
    <row r="5852" spans="1:8">
      <c r="A5852" s="22" t="s">
        <v>16967</v>
      </c>
      <c r="B5852" s="22" t="s">
        <v>19044</v>
      </c>
      <c r="C5852" s="22" t="s">
        <v>16968</v>
      </c>
      <c r="D5852" s="22" t="s">
        <v>16969</v>
      </c>
      <c r="E5852" s="22" t="s">
        <v>16970</v>
      </c>
      <c r="F5852" s="22" t="s">
        <v>3697</v>
      </c>
      <c r="H5852" s="22">
        <v>1087</v>
      </c>
    </row>
    <row r="5853" spans="1:8">
      <c r="A5853" s="22" t="s">
        <v>16971</v>
      </c>
      <c r="B5853" s="22" t="s">
        <v>20071</v>
      </c>
      <c r="C5853" s="22" t="s">
        <v>16972</v>
      </c>
      <c r="D5853" s="22" t="s">
        <v>4216</v>
      </c>
      <c r="E5853" s="22" t="s">
        <v>16973</v>
      </c>
      <c r="F5853" s="22" t="s">
        <v>3697</v>
      </c>
      <c r="H5853" s="22" t="s">
        <v>8</v>
      </c>
    </row>
    <row r="5854" spans="1:8">
      <c r="A5854" s="22" t="s">
        <v>16974</v>
      </c>
      <c r="B5854" s="22" t="s">
        <v>21683</v>
      </c>
      <c r="C5854" s="22" t="s">
        <v>16975</v>
      </c>
      <c r="D5854" s="22" t="s">
        <v>4654</v>
      </c>
      <c r="E5854" s="22" t="s">
        <v>16976</v>
      </c>
      <c r="F5854" s="22" t="s">
        <v>3697</v>
      </c>
      <c r="H5854" s="22">
        <v>66</v>
      </c>
    </row>
    <row r="5855" spans="1:8">
      <c r="A5855" s="22" t="s">
        <v>16977</v>
      </c>
      <c r="B5855" s="22" t="s">
        <v>20932</v>
      </c>
      <c r="C5855" s="22" t="s">
        <v>16978</v>
      </c>
      <c r="D5855" s="22" t="s">
        <v>8827</v>
      </c>
      <c r="E5855" s="22" t="s">
        <v>16979</v>
      </c>
      <c r="F5855" s="22" t="s">
        <v>3697</v>
      </c>
      <c r="H5855" s="22" t="s">
        <v>8</v>
      </c>
    </row>
    <row r="5856" spans="1:8">
      <c r="A5856" s="22" t="s">
        <v>16980</v>
      </c>
      <c r="B5856" s="22" t="s">
        <v>21684</v>
      </c>
      <c r="C5856" s="22" t="s">
        <v>16981</v>
      </c>
      <c r="D5856" s="22" t="s">
        <v>4353</v>
      </c>
      <c r="F5856" s="22" t="s">
        <v>3943</v>
      </c>
      <c r="H5856" s="22" t="s">
        <v>8</v>
      </c>
    </row>
    <row r="5857" spans="1:8">
      <c r="A5857" s="22" t="s">
        <v>16982</v>
      </c>
      <c r="B5857" s="22" t="s">
        <v>18632</v>
      </c>
      <c r="C5857" s="22" t="s">
        <v>16983</v>
      </c>
      <c r="D5857" s="22" t="s">
        <v>12010</v>
      </c>
      <c r="F5857" s="22" t="s">
        <v>3715</v>
      </c>
      <c r="H5857" s="22" t="s">
        <v>8</v>
      </c>
    </row>
    <row r="5858" spans="1:8">
      <c r="A5858" s="22" t="s">
        <v>16984</v>
      </c>
      <c r="B5858" s="22" t="s">
        <v>18756</v>
      </c>
      <c r="C5858" s="22" t="s">
        <v>16985</v>
      </c>
      <c r="D5858" s="22" t="s">
        <v>3704</v>
      </c>
      <c r="E5858" s="22" t="s">
        <v>16986</v>
      </c>
      <c r="F5858" s="22" t="s">
        <v>3697</v>
      </c>
      <c r="H5858" s="22">
        <v>2186</v>
      </c>
    </row>
    <row r="5859" spans="1:8">
      <c r="A5859" s="22" t="s">
        <v>16987</v>
      </c>
      <c r="B5859" s="22" t="s">
        <v>18633</v>
      </c>
      <c r="C5859" s="22" t="s">
        <v>16988</v>
      </c>
      <c r="D5859" s="22" t="s">
        <v>3729</v>
      </c>
      <c r="E5859" s="22" t="s">
        <v>16989</v>
      </c>
      <c r="F5859" s="22" t="s">
        <v>3697</v>
      </c>
      <c r="G5859" s="22">
        <v>1</v>
      </c>
      <c r="H5859" s="22">
        <v>827</v>
      </c>
    </row>
    <row r="5860" spans="1:8">
      <c r="A5860" s="22" t="s">
        <v>16990</v>
      </c>
      <c r="B5860" s="22" t="s">
        <v>21685</v>
      </c>
      <c r="C5860" s="22" t="s">
        <v>16991</v>
      </c>
      <c r="D5860" s="22" t="s">
        <v>4209</v>
      </c>
      <c r="E5860" s="22" t="s">
        <v>16992</v>
      </c>
      <c r="F5860" s="22" t="s">
        <v>3697</v>
      </c>
      <c r="H5860" s="22">
        <v>2552</v>
      </c>
    </row>
    <row r="5861" spans="1:8">
      <c r="A5861" s="22" t="s">
        <v>16993</v>
      </c>
      <c r="B5861" s="22" t="s">
        <v>20495</v>
      </c>
      <c r="C5861" s="22" t="s">
        <v>16994</v>
      </c>
      <c r="D5861" s="22" t="s">
        <v>16995</v>
      </c>
      <c r="E5861" s="22" t="s">
        <v>1535</v>
      </c>
      <c r="F5861" s="22" t="s">
        <v>3697</v>
      </c>
      <c r="H5861" s="22">
        <v>470</v>
      </c>
    </row>
    <row r="5862" spans="1:8">
      <c r="A5862" s="22" t="s">
        <v>16996</v>
      </c>
      <c r="B5862" s="22" t="s">
        <v>21686</v>
      </c>
      <c r="C5862" s="22" t="s">
        <v>16997</v>
      </c>
      <c r="D5862" s="22" t="s">
        <v>7546</v>
      </c>
      <c r="F5862" s="22" t="s">
        <v>3711</v>
      </c>
      <c r="H5862" s="22" t="s">
        <v>8</v>
      </c>
    </row>
    <row r="5863" spans="1:8">
      <c r="A5863" s="22" t="s">
        <v>16998</v>
      </c>
      <c r="B5863" s="22" t="s">
        <v>21474</v>
      </c>
      <c r="C5863" s="22" t="s">
        <v>16999</v>
      </c>
      <c r="D5863" s="22" t="s">
        <v>5499</v>
      </c>
      <c r="F5863" s="22" t="s">
        <v>3711</v>
      </c>
      <c r="H5863" s="22" t="s">
        <v>8</v>
      </c>
    </row>
    <row r="5864" spans="1:8">
      <c r="A5864" s="22" t="s">
        <v>17000</v>
      </c>
      <c r="B5864" s="22" t="s">
        <v>21687</v>
      </c>
      <c r="C5864" s="22" t="s">
        <v>17001</v>
      </c>
      <c r="D5864" s="22" t="s">
        <v>4639</v>
      </c>
      <c r="E5864" s="22" t="s">
        <v>17002</v>
      </c>
      <c r="F5864" s="22" t="s">
        <v>3697</v>
      </c>
      <c r="H5864" s="22" t="s">
        <v>8</v>
      </c>
    </row>
    <row r="5865" spans="1:8">
      <c r="A5865" s="22" t="s">
        <v>17003</v>
      </c>
      <c r="B5865" s="22" t="s">
        <v>21688</v>
      </c>
      <c r="C5865" s="22" t="s">
        <v>17004</v>
      </c>
      <c r="D5865" s="22" t="s">
        <v>5343</v>
      </c>
      <c r="E5865" s="22" t="s">
        <v>17005</v>
      </c>
      <c r="F5865" s="22" t="s">
        <v>3697</v>
      </c>
      <c r="H5865" s="22" t="s">
        <v>8</v>
      </c>
    </row>
    <row r="5866" spans="1:8">
      <c r="A5866" s="22" t="s">
        <v>17006</v>
      </c>
      <c r="B5866" s="22" t="s">
        <v>19773</v>
      </c>
      <c r="C5866" s="22" t="s">
        <v>17007</v>
      </c>
      <c r="D5866" s="22" t="s">
        <v>4007</v>
      </c>
      <c r="E5866" s="22" t="s">
        <v>17008</v>
      </c>
      <c r="F5866" s="22" t="s">
        <v>3697</v>
      </c>
      <c r="H5866" s="22" t="s">
        <v>8</v>
      </c>
    </row>
    <row r="5867" spans="1:8">
      <c r="A5867" s="22" t="s">
        <v>17009</v>
      </c>
      <c r="B5867" s="22" t="s">
        <v>19195</v>
      </c>
      <c r="C5867" s="22" t="s">
        <v>17010</v>
      </c>
      <c r="D5867" s="22" t="s">
        <v>17011</v>
      </c>
      <c r="F5867" s="22" t="s">
        <v>3711</v>
      </c>
      <c r="H5867" s="22" t="s">
        <v>8</v>
      </c>
    </row>
    <row r="5868" spans="1:8">
      <c r="A5868" s="22" t="s">
        <v>17012</v>
      </c>
      <c r="B5868" s="22" t="s">
        <v>19168</v>
      </c>
      <c r="C5868" s="22" t="s">
        <v>17013</v>
      </c>
      <c r="D5868" s="22" t="s">
        <v>4151</v>
      </c>
      <c r="E5868" s="22" t="s">
        <v>17014</v>
      </c>
      <c r="F5868" s="22" t="s">
        <v>3697</v>
      </c>
      <c r="H5868" s="22">
        <v>900</v>
      </c>
    </row>
    <row r="5869" spans="1:8">
      <c r="A5869" s="22" t="s">
        <v>17015</v>
      </c>
      <c r="B5869" s="22" t="s">
        <v>20715</v>
      </c>
      <c r="C5869" s="22" t="s">
        <v>17016</v>
      </c>
      <c r="D5869" s="22" t="s">
        <v>3909</v>
      </c>
      <c r="E5869" s="22" t="s">
        <v>17017</v>
      </c>
      <c r="F5869" s="22" t="s">
        <v>3697</v>
      </c>
      <c r="H5869" s="22">
        <v>1295</v>
      </c>
    </row>
    <row r="5870" spans="1:8">
      <c r="A5870" s="22" t="s">
        <v>17018</v>
      </c>
      <c r="B5870" s="22" t="s">
        <v>18642</v>
      </c>
      <c r="C5870" s="22" t="s">
        <v>17019</v>
      </c>
      <c r="D5870" s="22" t="s">
        <v>4380</v>
      </c>
      <c r="F5870" s="22" t="s">
        <v>3730</v>
      </c>
      <c r="H5870" s="22" t="s">
        <v>8</v>
      </c>
    </row>
    <row r="5871" spans="1:8">
      <c r="A5871" s="22" t="s">
        <v>17020</v>
      </c>
      <c r="B5871" s="22" t="s">
        <v>19211</v>
      </c>
      <c r="C5871" s="22" t="s">
        <v>17021</v>
      </c>
      <c r="D5871" s="22" t="s">
        <v>4508</v>
      </c>
      <c r="E5871" s="22" t="s">
        <v>17022</v>
      </c>
      <c r="F5871" s="22" t="s">
        <v>3697</v>
      </c>
      <c r="H5871" s="22">
        <v>441</v>
      </c>
    </row>
    <row r="5872" spans="1:8">
      <c r="A5872" s="22" t="s">
        <v>17023</v>
      </c>
      <c r="B5872" s="22" t="s">
        <v>21689</v>
      </c>
      <c r="C5872" s="22" t="s">
        <v>17024</v>
      </c>
      <c r="D5872" s="22" t="s">
        <v>5336</v>
      </c>
      <c r="F5872" s="22" t="s">
        <v>3715</v>
      </c>
      <c r="H5872" s="22" t="s">
        <v>8</v>
      </c>
    </row>
    <row r="5873" spans="1:8">
      <c r="A5873" s="22" t="s">
        <v>17025</v>
      </c>
      <c r="B5873" s="22" t="s">
        <v>18664</v>
      </c>
      <c r="C5873" s="22" t="s">
        <v>17026</v>
      </c>
      <c r="D5873" s="22" t="s">
        <v>3975</v>
      </c>
      <c r="E5873" s="22" t="s">
        <v>17027</v>
      </c>
      <c r="F5873" s="22" t="s">
        <v>3697</v>
      </c>
      <c r="H5873" s="22">
        <v>628</v>
      </c>
    </row>
    <row r="5874" spans="1:8">
      <c r="A5874" s="22" t="s">
        <v>17028</v>
      </c>
      <c r="B5874" s="22" t="s">
        <v>21690</v>
      </c>
      <c r="C5874" s="22" t="s">
        <v>17029</v>
      </c>
      <c r="D5874" s="22" t="s">
        <v>3865</v>
      </c>
      <c r="E5874" s="22" t="s">
        <v>17030</v>
      </c>
      <c r="F5874" s="22" t="s">
        <v>3697</v>
      </c>
      <c r="G5874" s="22">
        <v>1</v>
      </c>
      <c r="H5874" s="22" t="s">
        <v>8</v>
      </c>
    </row>
    <row r="5875" spans="1:8">
      <c r="A5875" s="22" t="s">
        <v>17031</v>
      </c>
      <c r="B5875" s="22" t="s">
        <v>18664</v>
      </c>
      <c r="C5875" s="22" t="s">
        <v>17032</v>
      </c>
      <c r="D5875" s="22" t="s">
        <v>6297</v>
      </c>
      <c r="F5875" s="22" t="s">
        <v>3705</v>
      </c>
      <c r="H5875" s="22" t="s">
        <v>8</v>
      </c>
    </row>
    <row r="5876" spans="1:8">
      <c r="A5876" s="22" t="s">
        <v>17033</v>
      </c>
      <c r="B5876" s="22" t="s">
        <v>21400</v>
      </c>
      <c r="C5876" s="22" t="s">
        <v>17034</v>
      </c>
      <c r="D5876" s="22" t="s">
        <v>4515</v>
      </c>
      <c r="E5876" s="22" t="s">
        <v>17035</v>
      </c>
      <c r="F5876" s="22" t="s">
        <v>3697</v>
      </c>
      <c r="H5876" s="22">
        <v>197</v>
      </c>
    </row>
    <row r="5877" spans="1:8">
      <c r="A5877" s="22" t="s">
        <v>17036</v>
      </c>
      <c r="B5877" s="22" t="s">
        <v>21691</v>
      </c>
      <c r="C5877" s="22" t="s">
        <v>17037</v>
      </c>
      <c r="D5877" s="22" t="s">
        <v>5008</v>
      </c>
      <c r="E5877" s="22" t="s">
        <v>17038</v>
      </c>
      <c r="F5877" s="22" t="s">
        <v>3697</v>
      </c>
      <c r="H5877" s="22" t="s">
        <v>8</v>
      </c>
    </row>
    <row r="5878" spans="1:8">
      <c r="A5878" s="22" t="s">
        <v>17039</v>
      </c>
      <c r="B5878" s="22" t="s">
        <v>20594</v>
      </c>
      <c r="C5878" s="22" t="s">
        <v>17040</v>
      </c>
      <c r="D5878" s="22" t="s">
        <v>3765</v>
      </c>
      <c r="F5878" s="22" t="s">
        <v>3711</v>
      </c>
      <c r="H5878" s="22" t="s">
        <v>8</v>
      </c>
    </row>
    <row r="5879" spans="1:8">
      <c r="A5879" s="22" t="s">
        <v>17041</v>
      </c>
      <c r="B5879" s="22" t="s">
        <v>18632</v>
      </c>
      <c r="C5879" s="22" t="s">
        <v>17042</v>
      </c>
      <c r="D5879" s="22" t="s">
        <v>4172</v>
      </c>
      <c r="E5879" s="22" t="s">
        <v>17043</v>
      </c>
      <c r="F5879" s="22" t="s">
        <v>3697</v>
      </c>
      <c r="H5879" s="22">
        <v>851</v>
      </c>
    </row>
    <row r="5880" spans="1:8">
      <c r="A5880" s="22" t="s">
        <v>17044</v>
      </c>
      <c r="B5880" s="22" t="s">
        <v>19781</v>
      </c>
      <c r="C5880" s="22" t="s">
        <v>17045</v>
      </c>
      <c r="D5880" s="22" t="s">
        <v>3865</v>
      </c>
      <c r="E5880" s="22" t="s">
        <v>17046</v>
      </c>
      <c r="F5880" s="22" t="s">
        <v>3697</v>
      </c>
      <c r="H5880" s="22">
        <v>957</v>
      </c>
    </row>
    <row r="5881" spans="1:8">
      <c r="A5881" s="22" t="s">
        <v>17047</v>
      </c>
      <c r="B5881" s="22" t="s">
        <v>19673</v>
      </c>
      <c r="C5881" s="22" t="s">
        <v>17048</v>
      </c>
      <c r="D5881" s="22" t="s">
        <v>4930</v>
      </c>
      <c r="E5881" s="22" t="s">
        <v>17049</v>
      </c>
      <c r="F5881" s="22" t="s">
        <v>3697</v>
      </c>
      <c r="H5881" s="22">
        <v>2316</v>
      </c>
    </row>
    <row r="5882" spans="1:8">
      <c r="A5882" s="22" t="s">
        <v>17050</v>
      </c>
      <c r="B5882" s="22" t="s">
        <v>20110</v>
      </c>
      <c r="C5882" s="22" t="s">
        <v>17051</v>
      </c>
      <c r="D5882" s="22" t="s">
        <v>3722</v>
      </c>
      <c r="F5882" s="22" t="s">
        <v>3711</v>
      </c>
      <c r="H5882" s="22" t="s">
        <v>8</v>
      </c>
    </row>
    <row r="5883" spans="1:8">
      <c r="A5883" s="22" t="s">
        <v>17052</v>
      </c>
      <c r="B5883" s="22" t="s">
        <v>18829</v>
      </c>
      <c r="C5883" s="22" t="s">
        <v>17053</v>
      </c>
      <c r="D5883" s="22" t="s">
        <v>17054</v>
      </c>
      <c r="F5883" s="22" t="s">
        <v>3711</v>
      </c>
      <c r="H5883" s="22" t="s">
        <v>8</v>
      </c>
    </row>
    <row r="5884" spans="1:8">
      <c r="A5884" s="22" t="s">
        <v>17055</v>
      </c>
      <c r="B5884" s="22" t="s">
        <v>21692</v>
      </c>
      <c r="C5884" s="22" t="s">
        <v>17056</v>
      </c>
      <c r="D5884" s="22" t="s">
        <v>4783</v>
      </c>
      <c r="F5884" s="22" t="s">
        <v>3730</v>
      </c>
      <c r="H5884" s="22" t="s">
        <v>8</v>
      </c>
    </row>
    <row r="5885" spans="1:8">
      <c r="A5885" s="22" t="s">
        <v>17057</v>
      </c>
      <c r="B5885" s="22" t="s">
        <v>21693</v>
      </c>
      <c r="C5885" s="22" t="s">
        <v>17058</v>
      </c>
      <c r="D5885" s="22" t="s">
        <v>4884</v>
      </c>
      <c r="E5885" s="22" t="s">
        <v>17059</v>
      </c>
      <c r="F5885" s="22" t="s">
        <v>3697</v>
      </c>
      <c r="H5885" s="22">
        <v>1821</v>
      </c>
    </row>
    <row r="5886" spans="1:8">
      <c r="A5886" s="22" t="s">
        <v>17060</v>
      </c>
      <c r="B5886" s="22" t="s">
        <v>21694</v>
      </c>
      <c r="C5886" s="22" t="s">
        <v>17061</v>
      </c>
      <c r="D5886" s="22" t="s">
        <v>3738</v>
      </c>
      <c r="F5886" s="22" t="s">
        <v>3730</v>
      </c>
      <c r="H5886" s="22" t="s">
        <v>8</v>
      </c>
    </row>
    <row r="5887" spans="1:8">
      <c r="A5887" s="22" t="s">
        <v>17062</v>
      </c>
      <c r="B5887" s="22" t="s">
        <v>19196</v>
      </c>
      <c r="C5887" s="22" t="s">
        <v>17063</v>
      </c>
      <c r="D5887" s="22" t="s">
        <v>3909</v>
      </c>
      <c r="E5887" s="22" t="s">
        <v>17064</v>
      </c>
      <c r="F5887" s="22" t="s">
        <v>3697</v>
      </c>
      <c r="G5887" s="22">
        <v>1</v>
      </c>
      <c r="H5887" s="22">
        <v>1309</v>
      </c>
    </row>
    <row r="5888" spans="1:8">
      <c r="A5888" s="22" t="s">
        <v>17065</v>
      </c>
      <c r="B5888" s="22" t="s">
        <v>21695</v>
      </c>
      <c r="C5888" s="22" t="s">
        <v>17066</v>
      </c>
      <c r="D5888" s="22" t="s">
        <v>3815</v>
      </c>
      <c r="F5888" s="22" t="s">
        <v>3730</v>
      </c>
      <c r="H5888" s="22" t="s">
        <v>8</v>
      </c>
    </row>
    <row r="5889" spans="1:8">
      <c r="A5889" s="22" t="s">
        <v>17067</v>
      </c>
      <c r="B5889" s="22" t="s">
        <v>19209</v>
      </c>
      <c r="C5889" s="22" t="s">
        <v>17068</v>
      </c>
      <c r="D5889" s="22" t="s">
        <v>4353</v>
      </c>
      <c r="F5889" s="22" t="s">
        <v>3943</v>
      </c>
      <c r="H5889" s="22" t="s">
        <v>8</v>
      </c>
    </row>
    <row r="5890" spans="1:8">
      <c r="A5890" s="22" t="s">
        <v>17069</v>
      </c>
      <c r="B5890" s="22" t="s">
        <v>21696</v>
      </c>
      <c r="C5890" s="22" t="s">
        <v>17070</v>
      </c>
      <c r="D5890" s="22" t="s">
        <v>4209</v>
      </c>
      <c r="F5890" s="22" t="s">
        <v>3730</v>
      </c>
      <c r="H5890" s="22" t="s">
        <v>8</v>
      </c>
    </row>
    <row r="5891" spans="1:8">
      <c r="A5891" s="22" t="s">
        <v>17071</v>
      </c>
      <c r="B5891" s="22" t="s">
        <v>18597</v>
      </c>
      <c r="C5891" s="22" t="s">
        <v>17072</v>
      </c>
      <c r="D5891" s="22" t="s">
        <v>3800</v>
      </c>
      <c r="E5891" s="22" t="s">
        <v>17073</v>
      </c>
      <c r="F5891" s="22" t="s">
        <v>3697</v>
      </c>
      <c r="H5891" s="22">
        <v>2487</v>
      </c>
    </row>
    <row r="5892" spans="1:8">
      <c r="A5892" s="22" t="s">
        <v>17074</v>
      </c>
      <c r="B5892" s="22" t="s">
        <v>21697</v>
      </c>
      <c r="C5892" s="22" t="s">
        <v>17075</v>
      </c>
      <c r="D5892" s="22" t="s">
        <v>4530</v>
      </c>
      <c r="E5892" s="22" t="s">
        <v>17076</v>
      </c>
      <c r="F5892" s="22" t="s">
        <v>3697</v>
      </c>
      <c r="G5892" s="22">
        <v>1</v>
      </c>
      <c r="H5892" s="22">
        <v>1352</v>
      </c>
    </row>
    <row r="5893" spans="1:8">
      <c r="A5893" s="22" t="s">
        <v>17077</v>
      </c>
      <c r="B5893" s="22" t="s">
        <v>18929</v>
      </c>
      <c r="C5893" s="22" t="s">
        <v>17078</v>
      </c>
      <c r="D5893" s="22" t="s">
        <v>4783</v>
      </c>
      <c r="E5893" s="22" t="s">
        <v>17079</v>
      </c>
      <c r="F5893" s="22" t="s">
        <v>3697</v>
      </c>
      <c r="H5893" s="22">
        <v>1593</v>
      </c>
    </row>
    <row r="5894" spans="1:8">
      <c r="A5894" s="22" t="s">
        <v>17080</v>
      </c>
      <c r="B5894" s="22" t="s">
        <v>18632</v>
      </c>
      <c r="C5894" s="22" t="s">
        <v>17081</v>
      </c>
      <c r="D5894" s="22" t="s">
        <v>4871</v>
      </c>
      <c r="E5894" s="22" t="s">
        <v>17082</v>
      </c>
      <c r="F5894" s="22" t="s">
        <v>3697</v>
      </c>
      <c r="H5894" s="22">
        <v>371</v>
      </c>
    </row>
    <row r="5895" spans="1:8">
      <c r="A5895" s="22" t="s">
        <v>17083</v>
      </c>
      <c r="B5895" s="22" t="s">
        <v>19949</v>
      </c>
      <c r="C5895" s="22" t="s">
        <v>17084</v>
      </c>
      <c r="D5895" s="22" t="s">
        <v>4584</v>
      </c>
      <c r="E5895" s="22" t="s">
        <v>17085</v>
      </c>
      <c r="F5895" s="22" t="s">
        <v>3697</v>
      </c>
      <c r="H5895" s="22">
        <v>665</v>
      </c>
    </row>
    <row r="5896" spans="1:8">
      <c r="A5896" s="22" t="s">
        <v>17086</v>
      </c>
      <c r="B5896" s="22" t="s">
        <v>21698</v>
      </c>
      <c r="C5896" s="22" t="s">
        <v>17087</v>
      </c>
      <c r="D5896" s="22" t="s">
        <v>4223</v>
      </c>
      <c r="F5896" s="22" t="s">
        <v>3730</v>
      </c>
      <c r="H5896" s="22" t="s">
        <v>8</v>
      </c>
    </row>
    <row r="5897" spans="1:8">
      <c r="A5897" s="22" t="s">
        <v>17088</v>
      </c>
      <c r="B5897" s="22" t="s">
        <v>21699</v>
      </c>
      <c r="C5897" s="22" t="s">
        <v>17089</v>
      </c>
      <c r="D5897" s="22" t="s">
        <v>3982</v>
      </c>
      <c r="E5897" s="22" t="s">
        <v>17090</v>
      </c>
      <c r="F5897" s="22" t="s">
        <v>3697</v>
      </c>
      <c r="H5897" s="22" t="s">
        <v>8</v>
      </c>
    </row>
    <row r="5898" spans="1:8">
      <c r="A5898" s="22" t="s">
        <v>17091</v>
      </c>
      <c r="B5898" s="22" t="s">
        <v>19402</v>
      </c>
      <c r="C5898" s="22" t="s">
        <v>17092</v>
      </c>
      <c r="D5898" s="22" t="s">
        <v>17093</v>
      </c>
      <c r="E5898" s="22" t="s">
        <v>17094</v>
      </c>
      <c r="F5898" s="22" t="s">
        <v>3697</v>
      </c>
      <c r="H5898" s="22">
        <v>2346</v>
      </c>
    </row>
    <row r="5899" spans="1:8">
      <c r="A5899" s="22" t="s">
        <v>17095</v>
      </c>
      <c r="B5899" s="22" t="s">
        <v>19606</v>
      </c>
      <c r="C5899" s="22" t="s">
        <v>17096</v>
      </c>
      <c r="D5899" s="22" t="s">
        <v>4716</v>
      </c>
      <c r="F5899" s="22" t="s">
        <v>3715</v>
      </c>
      <c r="H5899" s="22" t="s">
        <v>8</v>
      </c>
    </row>
    <row r="5900" spans="1:8">
      <c r="A5900" s="22" t="s">
        <v>17097</v>
      </c>
      <c r="B5900" s="22" t="s">
        <v>21027</v>
      </c>
      <c r="C5900" s="22" t="s">
        <v>17098</v>
      </c>
      <c r="D5900" s="22" t="s">
        <v>4512</v>
      </c>
      <c r="F5900" s="22" t="s">
        <v>3715</v>
      </c>
      <c r="H5900" s="22" t="s">
        <v>8</v>
      </c>
    </row>
    <row r="5901" spans="1:8">
      <c r="A5901" s="22" t="s">
        <v>17099</v>
      </c>
      <c r="B5901" s="22" t="s">
        <v>18745</v>
      </c>
      <c r="C5901" s="22" t="s">
        <v>17100</v>
      </c>
      <c r="D5901" s="22" t="s">
        <v>4234</v>
      </c>
      <c r="E5901" s="22" t="s">
        <v>17101</v>
      </c>
      <c r="F5901" s="22" t="s">
        <v>3697</v>
      </c>
      <c r="H5901" s="22" t="s">
        <v>8</v>
      </c>
    </row>
    <row r="5902" spans="1:8">
      <c r="A5902" s="22" t="s">
        <v>17102</v>
      </c>
      <c r="B5902" s="22" t="s">
        <v>19820</v>
      </c>
      <c r="C5902" s="22" t="s">
        <v>17103</v>
      </c>
      <c r="D5902" s="22" t="s">
        <v>4398</v>
      </c>
      <c r="E5902" s="22" t="s">
        <v>17104</v>
      </c>
      <c r="F5902" s="22" t="s">
        <v>3697</v>
      </c>
      <c r="H5902" s="22" t="s">
        <v>8</v>
      </c>
    </row>
    <row r="5903" spans="1:8">
      <c r="A5903" s="22" t="s">
        <v>17105</v>
      </c>
      <c r="B5903" s="22" t="s">
        <v>21700</v>
      </c>
      <c r="C5903" s="22" t="s">
        <v>17106</v>
      </c>
      <c r="D5903" s="22" t="s">
        <v>7575</v>
      </c>
      <c r="F5903" s="22" t="s">
        <v>3730</v>
      </c>
      <c r="H5903" s="22" t="s">
        <v>8</v>
      </c>
    </row>
    <row r="5904" spans="1:8">
      <c r="A5904" s="22" t="s">
        <v>17107</v>
      </c>
      <c r="B5904" s="22" t="s">
        <v>21701</v>
      </c>
      <c r="C5904" s="22" t="s">
        <v>17108</v>
      </c>
      <c r="D5904" s="22" t="s">
        <v>4831</v>
      </c>
      <c r="F5904" s="22" t="s">
        <v>3715</v>
      </c>
      <c r="H5904" s="22" t="s">
        <v>8</v>
      </c>
    </row>
    <row r="5905" spans="1:8">
      <c r="A5905" s="22" t="s">
        <v>17109</v>
      </c>
      <c r="B5905" s="22" t="s">
        <v>21702</v>
      </c>
      <c r="C5905" s="22" t="s">
        <v>17110</v>
      </c>
      <c r="D5905" s="22" t="s">
        <v>3982</v>
      </c>
      <c r="F5905" s="22" t="s">
        <v>3711</v>
      </c>
      <c r="H5905" s="22" t="s">
        <v>8</v>
      </c>
    </row>
    <row r="5906" spans="1:8">
      <c r="A5906" s="22" t="s">
        <v>17111</v>
      </c>
      <c r="B5906" s="22" t="s">
        <v>20033</v>
      </c>
      <c r="C5906" s="22" t="s">
        <v>17112</v>
      </c>
      <c r="D5906" s="22" t="s">
        <v>4151</v>
      </c>
      <c r="F5906" s="22" t="s">
        <v>3715</v>
      </c>
      <c r="H5906" s="22" t="s">
        <v>8</v>
      </c>
    </row>
    <row r="5907" spans="1:8">
      <c r="A5907" s="22" t="s">
        <v>17113</v>
      </c>
      <c r="B5907" s="22" t="s">
        <v>19475</v>
      </c>
      <c r="C5907" s="22" t="s">
        <v>17114</v>
      </c>
      <c r="D5907" s="22" t="s">
        <v>6306</v>
      </c>
      <c r="E5907" s="22" t="s">
        <v>17115</v>
      </c>
      <c r="F5907" s="22" t="s">
        <v>3697</v>
      </c>
      <c r="G5907" s="22">
        <v>2</v>
      </c>
      <c r="H5907" s="22" t="s">
        <v>8</v>
      </c>
    </row>
    <row r="5908" spans="1:8">
      <c r="A5908" s="22" t="s">
        <v>17116</v>
      </c>
      <c r="B5908" s="22" t="s">
        <v>21703</v>
      </c>
      <c r="C5908" s="22" t="s">
        <v>17117</v>
      </c>
      <c r="D5908" s="22" t="s">
        <v>8094</v>
      </c>
      <c r="F5908" s="22" t="s">
        <v>3715</v>
      </c>
      <c r="H5908" s="22" t="s">
        <v>8</v>
      </c>
    </row>
    <row r="5909" spans="1:8">
      <c r="A5909" s="22" t="s">
        <v>17118</v>
      </c>
      <c r="B5909" s="22" t="s">
        <v>21704</v>
      </c>
      <c r="C5909" s="22" t="s">
        <v>17119</v>
      </c>
      <c r="D5909" s="22" t="s">
        <v>3722</v>
      </c>
      <c r="E5909" s="22" t="s">
        <v>17120</v>
      </c>
      <c r="F5909" s="22" t="s">
        <v>3697</v>
      </c>
      <c r="G5909" s="22">
        <v>1</v>
      </c>
      <c r="H5909" s="22">
        <v>304</v>
      </c>
    </row>
    <row r="5910" spans="1:8">
      <c r="A5910" s="22" t="s">
        <v>17121</v>
      </c>
      <c r="B5910" s="22" t="s">
        <v>20632</v>
      </c>
      <c r="C5910" s="22" t="s">
        <v>17122</v>
      </c>
      <c r="D5910" s="22" t="s">
        <v>7886</v>
      </c>
      <c r="F5910" s="22" t="s">
        <v>3711</v>
      </c>
      <c r="H5910" s="22" t="s">
        <v>8</v>
      </c>
    </row>
    <row r="5911" spans="1:8">
      <c r="A5911" s="22" t="s">
        <v>17123</v>
      </c>
      <c r="B5911" s="22" t="s">
        <v>18745</v>
      </c>
      <c r="C5911" s="22" t="s">
        <v>17124</v>
      </c>
      <c r="D5911" s="22" t="s">
        <v>3789</v>
      </c>
      <c r="F5911" s="22" t="s">
        <v>3715</v>
      </c>
      <c r="H5911" s="22" t="s">
        <v>8</v>
      </c>
    </row>
    <row r="5912" spans="1:8">
      <c r="A5912" s="22" t="s">
        <v>17125</v>
      </c>
      <c r="B5912" s="22" t="s">
        <v>19089</v>
      </c>
      <c r="C5912" s="22" t="s">
        <v>17126</v>
      </c>
      <c r="D5912" s="22" t="s">
        <v>4741</v>
      </c>
      <c r="E5912" s="22" t="s">
        <v>17127</v>
      </c>
      <c r="F5912" s="22" t="s">
        <v>3697</v>
      </c>
      <c r="H5912" s="22">
        <v>1254</v>
      </c>
    </row>
    <row r="5913" spans="1:8">
      <c r="A5913" s="22" t="s">
        <v>17128</v>
      </c>
      <c r="B5913" s="22" t="s">
        <v>19113</v>
      </c>
      <c r="C5913" s="22" t="s">
        <v>17129</v>
      </c>
      <c r="D5913" s="22" t="s">
        <v>3800</v>
      </c>
      <c r="E5913" s="22" t="s">
        <v>17130</v>
      </c>
      <c r="F5913" s="22" t="s">
        <v>3697</v>
      </c>
      <c r="H5913" s="22">
        <v>2483</v>
      </c>
    </row>
    <row r="5914" spans="1:8">
      <c r="A5914" s="22" t="s">
        <v>17131</v>
      </c>
      <c r="B5914" s="22" t="s">
        <v>21469</v>
      </c>
      <c r="C5914" s="22" t="s">
        <v>17132</v>
      </c>
      <c r="D5914" s="22" t="s">
        <v>3851</v>
      </c>
      <c r="E5914" s="22" t="s">
        <v>17133</v>
      </c>
      <c r="F5914" s="22" t="s">
        <v>3697</v>
      </c>
      <c r="H5914" s="22">
        <v>2116</v>
      </c>
    </row>
    <row r="5915" spans="1:8">
      <c r="A5915" s="22" t="s">
        <v>17134</v>
      </c>
      <c r="B5915" s="22" t="s">
        <v>21705</v>
      </c>
      <c r="C5915" s="22" t="s">
        <v>17135</v>
      </c>
      <c r="D5915" s="22" t="s">
        <v>4234</v>
      </c>
      <c r="F5915" s="22" t="s">
        <v>3715</v>
      </c>
      <c r="H5915" s="22" t="s">
        <v>8</v>
      </c>
    </row>
    <row r="5916" spans="1:8">
      <c r="A5916" s="22" t="s">
        <v>17136</v>
      </c>
      <c r="B5916" s="22" t="s">
        <v>19344</v>
      </c>
      <c r="C5916" s="22" t="s">
        <v>17137</v>
      </c>
      <c r="D5916" s="22" t="s">
        <v>5346</v>
      </c>
      <c r="E5916" s="22" t="s">
        <v>17138</v>
      </c>
      <c r="F5916" s="22" t="s">
        <v>3697</v>
      </c>
      <c r="G5916" s="22">
        <v>1</v>
      </c>
      <c r="H5916" s="22">
        <v>495</v>
      </c>
    </row>
    <row r="5917" spans="1:8">
      <c r="A5917" s="22" t="s">
        <v>17139</v>
      </c>
      <c r="B5917" s="22" t="s">
        <v>21706</v>
      </c>
      <c r="C5917" s="22" t="s">
        <v>17140</v>
      </c>
      <c r="D5917" s="22" t="s">
        <v>3714</v>
      </c>
      <c r="F5917" s="22" t="s">
        <v>3715</v>
      </c>
      <c r="H5917" s="22" t="s">
        <v>8</v>
      </c>
    </row>
    <row r="5918" spans="1:8">
      <c r="A5918" s="22" t="s">
        <v>17141</v>
      </c>
      <c r="B5918" s="22" t="s">
        <v>18649</v>
      </c>
      <c r="C5918" s="22" t="s">
        <v>17142</v>
      </c>
      <c r="D5918" s="22" t="s">
        <v>5282</v>
      </c>
      <c r="E5918" s="22" t="s">
        <v>17143</v>
      </c>
      <c r="F5918" s="22" t="s">
        <v>3697</v>
      </c>
      <c r="H5918" s="22">
        <v>2272</v>
      </c>
    </row>
    <row r="5919" spans="1:8">
      <c r="A5919" s="22" t="s">
        <v>17144</v>
      </c>
      <c r="B5919" s="22" t="s">
        <v>21707</v>
      </c>
      <c r="C5919" s="22" t="s">
        <v>17145</v>
      </c>
      <c r="D5919" s="22" t="s">
        <v>6359</v>
      </c>
      <c r="E5919" s="22" t="s">
        <v>17146</v>
      </c>
      <c r="F5919" s="22" t="s">
        <v>3697</v>
      </c>
      <c r="H5919" s="22">
        <v>1931</v>
      </c>
    </row>
    <row r="5920" spans="1:8">
      <c r="A5920" s="22" t="s">
        <v>17147</v>
      </c>
      <c r="B5920" s="22" t="s">
        <v>21708</v>
      </c>
      <c r="C5920" s="22" t="s">
        <v>17148</v>
      </c>
      <c r="D5920" s="22" t="s">
        <v>4799</v>
      </c>
      <c r="F5920" s="22" t="s">
        <v>3715</v>
      </c>
      <c r="H5920" s="22" t="s">
        <v>8</v>
      </c>
    </row>
    <row r="5921" spans="1:8">
      <c r="A5921" s="22" t="s">
        <v>17149</v>
      </c>
      <c r="B5921" s="22" t="s">
        <v>20910</v>
      </c>
      <c r="C5921" s="22" t="s">
        <v>17150</v>
      </c>
      <c r="D5921" s="22" t="s">
        <v>3831</v>
      </c>
      <c r="F5921" s="22" t="s">
        <v>3730</v>
      </c>
      <c r="H5921" s="22" t="s">
        <v>8</v>
      </c>
    </row>
    <row r="5922" spans="1:8">
      <c r="A5922" s="22" t="s">
        <v>17151</v>
      </c>
      <c r="B5922" s="22" t="s">
        <v>21709</v>
      </c>
      <c r="C5922" s="22" t="s">
        <v>17152</v>
      </c>
      <c r="D5922" s="22" t="s">
        <v>3831</v>
      </c>
      <c r="F5922" s="22" t="s">
        <v>3715</v>
      </c>
      <c r="H5922" s="22" t="s">
        <v>8</v>
      </c>
    </row>
    <row r="5923" spans="1:8">
      <c r="A5923" s="22" t="s">
        <v>17153</v>
      </c>
      <c r="B5923" s="22" t="s">
        <v>19064</v>
      </c>
      <c r="C5923" s="22" t="s">
        <v>17154</v>
      </c>
      <c r="D5923" s="22" t="s">
        <v>3919</v>
      </c>
      <c r="E5923" s="22" t="s">
        <v>17155</v>
      </c>
      <c r="F5923" s="22" t="s">
        <v>3697</v>
      </c>
      <c r="H5923" s="22" t="s">
        <v>8</v>
      </c>
    </row>
    <row r="5924" spans="1:8">
      <c r="A5924" s="22" t="s">
        <v>17156</v>
      </c>
      <c r="B5924" s="22" t="s">
        <v>21710</v>
      </c>
      <c r="C5924" s="22" t="s">
        <v>17157</v>
      </c>
      <c r="D5924" s="22" t="s">
        <v>4816</v>
      </c>
      <c r="E5924" s="22" t="s">
        <v>17158</v>
      </c>
      <c r="F5924" s="22" t="s">
        <v>3697</v>
      </c>
      <c r="H5924" s="22">
        <v>1658</v>
      </c>
    </row>
    <row r="5925" spans="1:8">
      <c r="A5925" s="22" t="s">
        <v>17159</v>
      </c>
      <c r="B5925" s="22" t="s">
        <v>21711</v>
      </c>
      <c r="C5925" s="22" t="s">
        <v>17160</v>
      </c>
      <c r="D5925" s="22" t="s">
        <v>5541</v>
      </c>
      <c r="F5925" s="22" t="s">
        <v>3715</v>
      </c>
      <c r="H5925" s="22" t="s">
        <v>8</v>
      </c>
    </row>
    <row r="5926" spans="1:8">
      <c r="A5926" s="22" t="s">
        <v>17161</v>
      </c>
      <c r="B5926" s="22" t="s">
        <v>18988</v>
      </c>
      <c r="C5926" s="22" t="s">
        <v>17162</v>
      </c>
      <c r="D5926" s="22" t="s">
        <v>3729</v>
      </c>
      <c r="E5926" s="22" t="s">
        <v>17163</v>
      </c>
      <c r="F5926" s="22" t="s">
        <v>3697</v>
      </c>
      <c r="G5926" s="22">
        <v>1</v>
      </c>
      <c r="H5926" s="22" t="s">
        <v>8</v>
      </c>
    </row>
    <row r="5927" spans="1:8">
      <c r="A5927" s="22" t="s">
        <v>17164</v>
      </c>
      <c r="B5927" s="22" t="s">
        <v>21650</v>
      </c>
      <c r="C5927" s="22" t="s">
        <v>17165</v>
      </c>
      <c r="D5927" s="22" t="s">
        <v>3775</v>
      </c>
      <c r="F5927" s="22" t="s">
        <v>3730</v>
      </c>
      <c r="H5927" s="22" t="s">
        <v>8</v>
      </c>
    </row>
    <row r="5928" spans="1:8">
      <c r="A5928" s="22" t="s">
        <v>17166</v>
      </c>
      <c r="B5928" s="22" t="s">
        <v>21712</v>
      </c>
      <c r="C5928" s="22" t="s">
        <v>17167</v>
      </c>
      <c r="D5928" s="22" t="s">
        <v>4189</v>
      </c>
      <c r="F5928" s="22" t="s">
        <v>3730</v>
      </c>
      <c r="H5928" s="22" t="s">
        <v>8</v>
      </c>
    </row>
    <row r="5929" spans="1:8">
      <c r="A5929" s="22" t="s">
        <v>17168</v>
      </c>
      <c r="B5929" s="22" t="s">
        <v>21713</v>
      </c>
      <c r="C5929" s="22" t="s">
        <v>17169</v>
      </c>
      <c r="D5929" s="22" t="s">
        <v>4234</v>
      </c>
      <c r="F5929" s="22" t="s">
        <v>3715</v>
      </c>
      <c r="H5929" s="22" t="s">
        <v>8</v>
      </c>
    </row>
    <row r="5930" spans="1:8">
      <c r="A5930" s="22" t="s">
        <v>17170</v>
      </c>
      <c r="B5930" s="22" t="s">
        <v>18948</v>
      </c>
      <c r="C5930" s="22" t="s">
        <v>17171</v>
      </c>
      <c r="D5930" s="22" t="s">
        <v>4874</v>
      </c>
      <c r="E5930" s="22" t="s">
        <v>17172</v>
      </c>
      <c r="F5930" s="22" t="s">
        <v>3697</v>
      </c>
      <c r="G5930" s="22">
        <v>1</v>
      </c>
      <c r="H5930" s="22">
        <v>1937</v>
      </c>
    </row>
    <row r="5931" spans="1:8">
      <c r="A5931" s="22" t="s">
        <v>17173</v>
      </c>
      <c r="B5931" s="22" t="s">
        <v>21714</v>
      </c>
      <c r="C5931" s="22" t="s">
        <v>17174</v>
      </c>
      <c r="D5931" s="22" t="s">
        <v>4290</v>
      </c>
      <c r="F5931" s="22" t="s">
        <v>3715</v>
      </c>
      <c r="H5931" s="22" t="s">
        <v>8</v>
      </c>
    </row>
    <row r="5932" spans="1:8">
      <c r="A5932" s="22" t="s">
        <v>17175</v>
      </c>
      <c r="B5932" s="22" t="s">
        <v>21715</v>
      </c>
      <c r="C5932" s="22" t="s">
        <v>17176</v>
      </c>
      <c r="D5932" s="22" t="s">
        <v>4242</v>
      </c>
      <c r="F5932" s="22" t="s">
        <v>3715</v>
      </c>
      <c r="H5932" s="22" t="s">
        <v>8</v>
      </c>
    </row>
    <row r="5933" spans="1:8">
      <c r="A5933" s="22" t="s">
        <v>17177</v>
      </c>
      <c r="C5933" s="22" t="s">
        <v>17178</v>
      </c>
      <c r="D5933" s="22" t="s">
        <v>5225</v>
      </c>
      <c r="F5933" s="22" t="s">
        <v>3715</v>
      </c>
      <c r="H5933" s="22">
        <v>220</v>
      </c>
    </row>
    <row r="5934" spans="1:8">
      <c r="A5934" s="22" t="s">
        <v>17179</v>
      </c>
      <c r="B5934" s="22" t="s">
        <v>20488</v>
      </c>
      <c r="C5934" s="22" t="s">
        <v>17180</v>
      </c>
      <c r="D5934" s="22" t="s">
        <v>7477</v>
      </c>
      <c r="E5934" s="22" t="s">
        <v>17181</v>
      </c>
      <c r="F5934" s="22" t="s">
        <v>3697</v>
      </c>
      <c r="H5934" s="22" t="s">
        <v>8</v>
      </c>
    </row>
    <row r="5935" spans="1:8">
      <c r="A5935" s="22" t="s">
        <v>17182</v>
      </c>
      <c r="B5935" s="22" t="s">
        <v>21048</v>
      </c>
      <c r="C5935" s="22" t="s">
        <v>17183</v>
      </c>
      <c r="D5935" s="22" t="s">
        <v>3982</v>
      </c>
      <c r="E5935" s="22" t="s">
        <v>17184</v>
      </c>
      <c r="F5935" s="22" t="s">
        <v>3697</v>
      </c>
      <c r="H5935" s="22" t="s">
        <v>8</v>
      </c>
    </row>
    <row r="5936" spans="1:8">
      <c r="A5936" s="22" t="s">
        <v>17185</v>
      </c>
      <c r="B5936" s="22" t="s">
        <v>19265</v>
      </c>
      <c r="C5936" s="22" t="s">
        <v>17186</v>
      </c>
      <c r="D5936" s="22" t="s">
        <v>8597</v>
      </c>
      <c r="E5936" s="22" t="s">
        <v>17187</v>
      </c>
      <c r="F5936" s="22" t="s">
        <v>3697</v>
      </c>
      <c r="G5936" s="22">
        <v>1</v>
      </c>
      <c r="H5936" s="22" t="s">
        <v>8</v>
      </c>
    </row>
    <row r="5937" spans="1:8">
      <c r="A5937" s="22" t="s">
        <v>17188</v>
      </c>
      <c r="B5937" s="22" t="s">
        <v>19257</v>
      </c>
      <c r="C5937" s="22" t="s">
        <v>17189</v>
      </c>
      <c r="D5937" s="22" t="s">
        <v>10753</v>
      </c>
      <c r="E5937" s="22" t="s">
        <v>17190</v>
      </c>
      <c r="F5937" s="22" t="s">
        <v>3697</v>
      </c>
      <c r="H5937" s="22" t="s">
        <v>8</v>
      </c>
    </row>
    <row r="5938" spans="1:8">
      <c r="A5938" s="22" t="s">
        <v>17191</v>
      </c>
      <c r="B5938" s="22" t="s">
        <v>20995</v>
      </c>
      <c r="C5938" s="22" t="s">
        <v>17192</v>
      </c>
      <c r="D5938" s="22" t="s">
        <v>4773</v>
      </c>
      <c r="F5938" s="22" t="s">
        <v>3715</v>
      </c>
      <c r="H5938" s="22" t="s">
        <v>8</v>
      </c>
    </row>
    <row r="5939" spans="1:8">
      <c r="A5939" s="22" t="s">
        <v>17193</v>
      </c>
      <c r="B5939" s="22" t="s">
        <v>20325</v>
      </c>
      <c r="C5939" s="22" t="s">
        <v>17194</v>
      </c>
      <c r="D5939" s="22" t="s">
        <v>4466</v>
      </c>
      <c r="F5939" s="22" t="s">
        <v>3711</v>
      </c>
      <c r="H5939" s="22" t="s">
        <v>8</v>
      </c>
    </row>
    <row r="5940" spans="1:8">
      <c r="A5940" s="22" t="s">
        <v>17195</v>
      </c>
      <c r="B5940" s="22" t="s">
        <v>18663</v>
      </c>
      <c r="C5940" s="22" t="s">
        <v>17196</v>
      </c>
      <c r="D5940" s="22" t="s">
        <v>7528</v>
      </c>
      <c r="F5940" s="22" t="s">
        <v>3715</v>
      </c>
      <c r="H5940" s="22" t="s">
        <v>8</v>
      </c>
    </row>
    <row r="5941" spans="1:8">
      <c r="A5941" s="22" t="s">
        <v>17197</v>
      </c>
      <c r="B5941" s="22" t="s">
        <v>21716</v>
      </c>
      <c r="C5941" s="22" t="s">
        <v>17198</v>
      </c>
      <c r="D5941" s="22" t="s">
        <v>4508</v>
      </c>
      <c r="E5941" s="22" t="s">
        <v>17199</v>
      </c>
      <c r="F5941" s="22" t="s">
        <v>3697</v>
      </c>
      <c r="H5941" s="22">
        <v>445</v>
      </c>
    </row>
    <row r="5942" spans="1:8">
      <c r="A5942" s="22" t="s">
        <v>17200</v>
      </c>
      <c r="B5942" s="22" t="s">
        <v>21717</v>
      </c>
      <c r="C5942" s="22" t="s">
        <v>17201</v>
      </c>
      <c r="D5942" s="22" t="s">
        <v>17202</v>
      </c>
      <c r="E5942" s="22" t="s">
        <v>17203</v>
      </c>
      <c r="F5942" s="22" t="s">
        <v>3697</v>
      </c>
      <c r="H5942" s="22">
        <v>447</v>
      </c>
    </row>
    <row r="5943" spans="1:8">
      <c r="A5943" s="22" t="s">
        <v>17204</v>
      </c>
      <c r="B5943" s="22" t="s">
        <v>19118</v>
      </c>
      <c r="C5943" s="22" t="s">
        <v>17205</v>
      </c>
      <c r="D5943" s="22" t="s">
        <v>4234</v>
      </c>
      <c r="E5943" s="22" t="s">
        <v>17206</v>
      </c>
      <c r="F5943" s="22" t="s">
        <v>3697</v>
      </c>
      <c r="H5943" s="22">
        <v>422</v>
      </c>
    </row>
    <row r="5944" spans="1:8">
      <c r="A5944" s="22" t="s">
        <v>17207</v>
      </c>
      <c r="B5944" s="22" t="s">
        <v>21718</v>
      </c>
      <c r="C5944" s="22" t="s">
        <v>17208</v>
      </c>
      <c r="D5944" s="22" t="s">
        <v>5526</v>
      </c>
      <c r="F5944" s="22" t="s">
        <v>3730</v>
      </c>
      <c r="H5944" s="22" t="s">
        <v>8</v>
      </c>
    </row>
    <row r="5945" spans="1:8">
      <c r="A5945" s="22" t="s">
        <v>17209</v>
      </c>
      <c r="B5945" s="22" t="s">
        <v>20380</v>
      </c>
      <c r="C5945" s="22" t="s">
        <v>17210</v>
      </c>
      <c r="D5945" s="22" t="s">
        <v>4512</v>
      </c>
      <c r="E5945" s="22" t="s">
        <v>17211</v>
      </c>
      <c r="F5945" s="22" t="s">
        <v>3697</v>
      </c>
      <c r="H5945" s="22">
        <v>1792</v>
      </c>
    </row>
    <row r="5946" spans="1:8">
      <c r="A5946" s="22" t="s">
        <v>17212</v>
      </c>
      <c r="B5946" s="22" t="s">
        <v>21719</v>
      </c>
      <c r="C5946" s="22" t="s">
        <v>17213</v>
      </c>
      <c r="D5946" s="22" t="s">
        <v>4776</v>
      </c>
      <c r="F5946" s="22" t="s">
        <v>3715</v>
      </c>
      <c r="H5946" s="22" t="s">
        <v>8</v>
      </c>
    </row>
    <row r="5947" spans="1:8">
      <c r="A5947" s="22" t="s">
        <v>17214</v>
      </c>
      <c r="B5947" s="22" t="s">
        <v>19193</v>
      </c>
      <c r="C5947" s="22" t="s">
        <v>17215</v>
      </c>
      <c r="D5947" s="22" t="s">
        <v>3990</v>
      </c>
      <c r="E5947" s="22" t="s">
        <v>17216</v>
      </c>
      <c r="F5947" s="22" t="s">
        <v>3697</v>
      </c>
      <c r="H5947" s="22">
        <v>1388</v>
      </c>
    </row>
    <row r="5948" spans="1:8">
      <c r="A5948" s="22" t="s">
        <v>17217</v>
      </c>
      <c r="B5948" s="22" t="s">
        <v>20064</v>
      </c>
      <c r="C5948" s="22" t="s">
        <v>17218</v>
      </c>
      <c r="D5948" s="22" t="s">
        <v>4719</v>
      </c>
      <c r="E5948" s="22" t="s">
        <v>17219</v>
      </c>
      <c r="F5948" s="22" t="s">
        <v>3697</v>
      </c>
      <c r="G5948" s="22">
        <v>1</v>
      </c>
      <c r="H5948" s="22">
        <v>457</v>
      </c>
    </row>
    <row r="5949" spans="1:8">
      <c r="A5949" s="22" t="s">
        <v>17220</v>
      </c>
      <c r="B5949" s="22" t="s">
        <v>18948</v>
      </c>
      <c r="C5949" s="22" t="s">
        <v>17221</v>
      </c>
      <c r="D5949" s="22" t="s">
        <v>4166</v>
      </c>
      <c r="E5949" s="22" t="s">
        <v>17222</v>
      </c>
      <c r="F5949" s="22" t="s">
        <v>3697</v>
      </c>
      <c r="G5949" s="22">
        <v>1</v>
      </c>
      <c r="H5949" s="22">
        <v>1326</v>
      </c>
    </row>
    <row r="5950" spans="1:8">
      <c r="A5950" s="22" t="s">
        <v>17223</v>
      </c>
      <c r="B5950" s="22" t="s">
        <v>21720</v>
      </c>
      <c r="C5950" s="22" t="s">
        <v>17224</v>
      </c>
      <c r="D5950" s="22" t="s">
        <v>4088</v>
      </c>
      <c r="F5950" s="22" t="s">
        <v>3730</v>
      </c>
      <c r="H5950" s="22" t="s">
        <v>8</v>
      </c>
    </row>
    <row r="5951" spans="1:8">
      <c r="A5951" s="22" t="s">
        <v>17225</v>
      </c>
      <c r="B5951" s="22" t="s">
        <v>20320</v>
      </c>
      <c r="C5951" s="22" t="s">
        <v>17226</v>
      </c>
      <c r="D5951" s="22" t="s">
        <v>4440</v>
      </c>
      <c r="E5951" s="22" t="s">
        <v>17227</v>
      </c>
      <c r="F5951" s="22" t="s">
        <v>3697</v>
      </c>
      <c r="H5951" s="22">
        <v>2395</v>
      </c>
    </row>
    <row r="5952" spans="1:8">
      <c r="A5952" s="22" t="s">
        <v>17228</v>
      </c>
      <c r="B5952" s="22" t="s">
        <v>19997</v>
      </c>
      <c r="C5952" s="22" t="s">
        <v>17229</v>
      </c>
      <c r="D5952" s="22" t="s">
        <v>3738</v>
      </c>
      <c r="E5952" s="22" t="s">
        <v>17230</v>
      </c>
      <c r="F5952" s="22" t="s">
        <v>3697</v>
      </c>
      <c r="G5952" s="22">
        <v>1</v>
      </c>
      <c r="H5952" s="22">
        <v>2152</v>
      </c>
    </row>
    <row r="5953" spans="1:8">
      <c r="A5953" s="22" t="s">
        <v>17231</v>
      </c>
      <c r="B5953" s="22" t="s">
        <v>21721</v>
      </c>
      <c r="C5953" s="22" t="s">
        <v>17232</v>
      </c>
      <c r="D5953" s="22" t="s">
        <v>13946</v>
      </c>
      <c r="E5953" s="22" t="s">
        <v>17233</v>
      </c>
      <c r="F5953" s="22" t="s">
        <v>3697</v>
      </c>
      <c r="H5953" s="22">
        <v>2352</v>
      </c>
    </row>
    <row r="5954" spans="1:8">
      <c r="A5954" s="22" t="s">
        <v>17234</v>
      </c>
      <c r="B5954" s="22" t="s">
        <v>18655</v>
      </c>
      <c r="C5954" s="22" t="s">
        <v>17235</v>
      </c>
      <c r="D5954" s="22" t="s">
        <v>4741</v>
      </c>
      <c r="F5954" s="22" t="s">
        <v>3730</v>
      </c>
      <c r="H5954" s="22" t="s">
        <v>8</v>
      </c>
    </row>
    <row r="5955" spans="1:8">
      <c r="A5955" s="22" t="s">
        <v>17236</v>
      </c>
      <c r="B5955" s="22" t="s">
        <v>19952</v>
      </c>
      <c r="C5955" s="22" t="s">
        <v>17237</v>
      </c>
      <c r="D5955" s="22" t="s">
        <v>6628</v>
      </c>
      <c r="F5955" s="22" t="s">
        <v>3730</v>
      </c>
      <c r="H5955" s="22" t="s">
        <v>8</v>
      </c>
    </row>
    <row r="5956" spans="1:8">
      <c r="A5956" s="22" t="s">
        <v>17238</v>
      </c>
      <c r="B5956" s="22" t="s">
        <v>19798</v>
      </c>
      <c r="C5956" s="22" t="s">
        <v>17239</v>
      </c>
      <c r="D5956" s="22" t="s">
        <v>3931</v>
      </c>
      <c r="F5956" s="22" t="s">
        <v>3707</v>
      </c>
      <c r="H5956" s="22" t="s">
        <v>8</v>
      </c>
    </row>
    <row r="5957" spans="1:8">
      <c r="A5957" s="22" t="s">
        <v>17240</v>
      </c>
      <c r="B5957" s="22" t="s">
        <v>21722</v>
      </c>
      <c r="C5957" s="22" t="s">
        <v>17241</v>
      </c>
      <c r="D5957" s="22" t="s">
        <v>4672</v>
      </c>
      <c r="F5957" s="22" t="s">
        <v>3711</v>
      </c>
      <c r="H5957" s="22" t="s">
        <v>8</v>
      </c>
    </row>
    <row r="5958" spans="1:8">
      <c r="A5958" s="22" t="s">
        <v>17242</v>
      </c>
      <c r="B5958" s="22" t="s">
        <v>21723</v>
      </c>
      <c r="C5958" s="22" t="s">
        <v>17243</v>
      </c>
      <c r="D5958" s="22" t="s">
        <v>16264</v>
      </c>
      <c r="E5958" s="22" t="s">
        <v>17244</v>
      </c>
      <c r="F5958" s="22" t="s">
        <v>3697</v>
      </c>
      <c r="G5958" s="22">
        <v>1</v>
      </c>
      <c r="H5958" s="22">
        <v>178</v>
      </c>
    </row>
    <row r="5959" spans="1:8">
      <c r="A5959" s="22" t="s">
        <v>17245</v>
      </c>
      <c r="B5959" s="22" t="s">
        <v>20855</v>
      </c>
      <c r="C5959" s="22" t="s">
        <v>17246</v>
      </c>
      <c r="D5959" s="22" t="s">
        <v>4206</v>
      </c>
      <c r="E5959" s="22" t="s">
        <v>17247</v>
      </c>
      <c r="F5959" s="22" t="s">
        <v>3697</v>
      </c>
      <c r="H5959" s="22" t="s">
        <v>8</v>
      </c>
    </row>
    <row r="5960" spans="1:8">
      <c r="A5960" s="22" t="s">
        <v>17248</v>
      </c>
      <c r="B5960" s="22" t="s">
        <v>21724</v>
      </c>
      <c r="C5960" s="22" t="s">
        <v>17249</v>
      </c>
      <c r="D5960" s="22" t="s">
        <v>3722</v>
      </c>
      <c r="F5960" s="22" t="s">
        <v>3730</v>
      </c>
      <c r="H5960" s="22" t="s">
        <v>8</v>
      </c>
    </row>
    <row r="5961" spans="1:8">
      <c r="A5961" s="22" t="s">
        <v>17250</v>
      </c>
      <c r="B5961" s="22" t="s">
        <v>20313</v>
      </c>
      <c r="C5961" s="22" t="s">
        <v>17251</v>
      </c>
      <c r="D5961" s="22" t="s">
        <v>3706</v>
      </c>
      <c r="F5961" s="22" t="s">
        <v>3730</v>
      </c>
      <c r="H5961" s="22" t="s">
        <v>8</v>
      </c>
    </row>
    <row r="5962" spans="1:8">
      <c r="A5962" s="22" t="s">
        <v>17252</v>
      </c>
      <c r="B5962" s="22" t="s">
        <v>21725</v>
      </c>
      <c r="C5962" s="22" t="s">
        <v>17253</v>
      </c>
      <c r="D5962" s="22" t="s">
        <v>13668</v>
      </c>
      <c r="E5962" s="22" t="s">
        <v>17254</v>
      </c>
      <c r="F5962" s="22" t="s">
        <v>3697</v>
      </c>
      <c r="H5962" s="22" t="s">
        <v>8</v>
      </c>
    </row>
    <row r="5963" spans="1:8">
      <c r="A5963" s="22" t="s">
        <v>17255</v>
      </c>
      <c r="B5963" s="22" t="s">
        <v>21726</v>
      </c>
      <c r="C5963" s="22" t="s">
        <v>17256</v>
      </c>
      <c r="D5963" s="22" t="s">
        <v>3800</v>
      </c>
      <c r="F5963" s="22" t="s">
        <v>3711</v>
      </c>
      <c r="H5963" s="22" t="s">
        <v>8</v>
      </c>
    </row>
    <row r="5964" spans="1:8">
      <c r="A5964" s="22" t="s">
        <v>17257</v>
      </c>
      <c r="B5964" s="22" t="s">
        <v>21727</v>
      </c>
      <c r="C5964" s="22" t="s">
        <v>17258</v>
      </c>
      <c r="D5964" s="22" t="s">
        <v>3904</v>
      </c>
      <c r="F5964" s="22" t="s">
        <v>3943</v>
      </c>
      <c r="H5964" s="22">
        <v>359</v>
      </c>
    </row>
    <row r="5965" spans="1:8">
      <c r="A5965" s="22" t="s">
        <v>17259</v>
      </c>
      <c r="B5965" s="22" t="s">
        <v>21728</v>
      </c>
      <c r="C5965" s="22" t="s">
        <v>17260</v>
      </c>
      <c r="D5965" s="22" t="s">
        <v>4584</v>
      </c>
      <c r="E5965" s="22" t="s">
        <v>900</v>
      </c>
      <c r="F5965" s="22" t="s">
        <v>3697</v>
      </c>
      <c r="H5965" s="22">
        <v>666</v>
      </c>
    </row>
    <row r="5966" spans="1:8">
      <c r="A5966" s="22" t="s">
        <v>17261</v>
      </c>
      <c r="B5966" s="22" t="s">
        <v>18667</v>
      </c>
      <c r="C5966" s="22" t="s">
        <v>17262</v>
      </c>
      <c r="D5966" s="22" t="s">
        <v>4281</v>
      </c>
      <c r="E5966" s="22" t="s">
        <v>17263</v>
      </c>
      <c r="F5966" s="22" t="s">
        <v>3697</v>
      </c>
      <c r="G5966" s="22">
        <v>2</v>
      </c>
      <c r="H5966" s="22">
        <v>1328</v>
      </c>
    </row>
    <row r="5967" spans="1:8">
      <c r="A5967" s="22" t="s">
        <v>17264</v>
      </c>
      <c r="B5967" s="22" t="s">
        <v>19433</v>
      </c>
      <c r="C5967" s="22" t="s">
        <v>17265</v>
      </c>
      <c r="D5967" s="22" t="s">
        <v>4223</v>
      </c>
      <c r="E5967" s="22" t="s">
        <v>17266</v>
      </c>
      <c r="F5967" s="22" t="s">
        <v>3697</v>
      </c>
      <c r="H5967" s="22">
        <v>107</v>
      </c>
    </row>
    <row r="5968" spans="1:8">
      <c r="A5968" s="22" t="s">
        <v>17267</v>
      </c>
      <c r="B5968" s="22" t="s">
        <v>21729</v>
      </c>
      <c r="C5968" s="22" t="s">
        <v>17268</v>
      </c>
      <c r="D5968" s="22" t="s">
        <v>3800</v>
      </c>
      <c r="E5968" s="22" t="s">
        <v>17269</v>
      </c>
      <c r="F5968" s="22" t="s">
        <v>3697</v>
      </c>
      <c r="H5968" s="22">
        <v>2466</v>
      </c>
    </row>
    <row r="5969" spans="1:8">
      <c r="A5969" s="22" t="s">
        <v>17270</v>
      </c>
      <c r="B5969" s="22" t="s">
        <v>21730</v>
      </c>
      <c r="C5969" s="22" t="s">
        <v>17271</v>
      </c>
      <c r="D5969" s="22" t="s">
        <v>7842</v>
      </c>
      <c r="E5969" s="22" t="s">
        <v>17272</v>
      </c>
      <c r="F5969" s="22" t="s">
        <v>3697</v>
      </c>
      <c r="H5969" s="22">
        <v>1518</v>
      </c>
    </row>
    <row r="5970" spans="1:8">
      <c r="A5970" s="22" t="s">
        <v>17273</v>
      </c>
      <c r="B5970" s="22" t="s">
        <v>21731</v>
      </c>
      <c r="C5970" s="22" t="s">
        <v>17274</v>
      </c>
      <c r="D5970" s="22" t="s">
        <v>3714</v>
      </c>
      <c r="E5970" s="22" t="s">
        <v>17275</v>
      </c>
      <c r="F5970" s="22" t="s">
        <v>3697</v>
      </c>
      <c r="H5970" s="22" t="s">
        <v>8</v>
      </c>
    </row>
    <row r="5971" spans="1:8">
      <c r="A5971" s="22" t="s">
        <v>17276</v>
      </c>
      <c r="B5971" s="22" t="s">
        <v>21405</v>
      </c>
      <c r="C5971" s="22" t="s">
        <v>17277</v>
      </c>
      <c r="D5971" s="22" t="s">
        <v>3765</v>
      </c>
      <c r="F5971" s="22" t="s">
        <v>3730</v>
      </c>
      <c r="H5971" s="22" t="s">
        <v>8</v>
      </c>
    </row>
    <row r="5972" spans="1:8">
      <c r="A5972" s="22" t="s">
        <v>17278</v>
      </c>
      <c r="B5972" s="22" t="s">
        <v>21732</v>
      </c>
      <c r="C5972" s="22" t="s">
        <v>17279</v>
      </c>
      <c r="D5972" s="22" t="s">
        <v>4242</v>
      </c>
      <c r="E5972" s="22" t="s">
        <v>17280</v>
      </c>
      <c r="F5972" s="22" t="s">
        <v>3697</v>
      </c>
      <c r="H5972" s="22">
        <v>1837</v>
      </c>
    </row>
    <row r="5973" spans="1:8">
      <c r="A5973" s="22" t="s">
        <v>17281</v>
      </c>
      <c r="B5973" s="22" t="s">
        <v>18867</v>
      </c>
      <c r="C5973" s="22" t="s">
        <v>17282</v>
      </c>
      <c r="D5973" s="22" t="s">
        <v>7777</v>
      </c>
      <c r="E5973" s="22" t="s">
        <v>17283</v>
      </c>
      <c r="F5973" s="22" t="s">
        <v>3697</v>
      </c>
      <c r="H5973" s="22">
        <v>1708</v>
      </c>
    </row>
    <row r="5974" spans="1:8">
      <c r="A5974" s="22" t="s">
        <v>17284</v>
      </c>
      <c r="B5974" s="22" t="s">
        <v>18908</v>
      </c>
      <c r="C5974" s="22" t="s">
        <v>17285</v>
      </c>
      <c r="D5974" s="22" t="s">
        <v>3986</v>
      </c>
      <c r="E5974" s="22" t="s">
        <v>17286</v>
      </c>
      <c r="F5974" s="22" t="s">
        <v>3697</v>
      </c>
      <c r="H5974" s="22">
        <v>1662</v>
      </c>
    </row>
    <row r="5975" spans="1:8">
      <c r="A5975" s="22" t="s">
        <v>17287</v>
      </c>
      <c r="B5975" s="22" t="s">
        <v>21733</v>
      </c>
      <c r="C5975" s="22" t="s">
        <v>17288</v>
      </c>
      <c r="D5975" s="22" t="s">
        <v>12739</v>
      </c>
      <c r="E5975" s="22" t="s">
        <v>17289</v>
      </c>
      <c r="F5975" s="22" t="s">
        <v>3697</v>
      </c>
      <c r="H5975" s="22">
        <v>2330</v>
      </c>
    </row>
    <row r="5976" spans="1:8">
      <c r="A5976" s="22" t="s">
        <v>17290</v>
      </c>
      <c r="B5976" s="22" t="s">
        <v>21734</v>
      </c>
      <c r="C5976" s="22" t="s">
        <v>17291</v>
      </c>
      <c r="D5976" s="22" t="s">
        <v>17292</v>
      </c>
      <c r="F5976" s="22" t="s">
        <v>3711</v>
      </c>
      <c r="H5976" s="22" t="s">
        <v>8</v>
      </c>
    </row>
    <row r="5977" spans="1:8">
      <c r="A5977" s="22" t="s">
        <v>17293</v>
      </c>
      <c r="B5977" s="22" t="s">
        <v>21735</v>
      </c>
      <c r="C5977" s="22" t="s">
        <v>17294</v>
      </c>
      <c r="D5977" s="22" t="s">
        <v>3836</v>
      </c>
      <c r="F5977" s="22" t="s">
        <v>3730</v>
      </c>
      <c r="H5977" s="22" t="s">
        <v>8</v>
      </c>
    </row>
    <row r="5978" spans="1:8">
      <c r="A5978" s="22" t="s">
        <v>17295</v>
      </c>
      <c r="B5978" s="22" t="s">
        <v>19294</v>
      </c>
      <c r="C5978" s="22" t="s">
        <v>17296</v>
      </c>
      <c r="D5978" s="22" t="s">
        <v>5541</v>
      </c>
      <c r="E5978" s="22" t="s">
        <v>17297</v>
      </c>
      <c r="F5978" s="22" t="s">
        <v>3697</v>
      </c>
      <c r="H5978" s="22">
        <v>2157</v>
      </c>
    </row>
    <row r="5979" spans="1:8">
      <c r="A5979" s="22" t="s">
        <v>17298</v>
      </c>
      <c r="B5979" s="22" t="s">
        <v>19233</v>
      </c>
      <c r="C5979" s="22" t="s">
        <v>17299</v>
      </c>
      <c r="D5979" s="22" t="s">
        <v>5845</v>
      </c>
      <c r="E5979" s="22" t="s">
        <v>17300</v>
      </c>
      <c r="F5979" s="22" t="s">
        <v>3697</v>
      </c>
      <c r="G5979" s="22">
        <v>2</v>
      </c>
      <c r="H5979" s="22">
        <v>1191</v>
      </c>
    </row>
    <row r="5980" spans="1:8">
      <c r="A5980" s="22" t="s">
        <v>17301</v>
      </c>
      <c r="B5980" s="22" t="s">
        <v>21050</v>
      </c>
      <c r="C5980" s="22" t="s">
        <v>17302</v>
      </c>
      <c r="D5980" s="22" t="s">
        <v>4246</v>
      </c>
      <c r="F5980" s="22" t="s">
        <v>3711</v>
      </c>
      <c r="H5980" s="22" t="s">
        <v>8</v>
      </c>
    </row>
    <row r="5981" spans="1:8">
      <c r="A5981" s="22" t="s">
        <v>17303</v>
      </c>
      <c r="B5981" s="22" t="s">
        <v>21736</v>
      </c>
      <c r="C5981" s="22" t="s">
        <v>17304</v>
      </c>
      <c r="D5981" s="22" t="s">
        <v>5433</v>
      </c>
      <c r="E5981" s="22" t="s">
        <v>17305</v>
      </c>
      <c r="F5981" s="22" t="s">
        <v>3697</v>
      </c>
      <c r="H5981" s="22">
        <v>386</v>
      </c>
    </row>
    <row r="5982" spans="1:8">
      <c r="A5982" s="22" t="s">
        <v>17306</v>
      </c>
      <c r="B5982" s="22" t="s">
        <v>21737</v>
      </c>
      <c r="C5982" s="22" t="s">
        <v>17307</v>
      </c>
      <c r="D5982" s="22" t="s">
        <v>3840</v>
      </c>
      <c r="F5982" s="22" t="s">
        <v>3715</v>
      </c>
      <c r="H5982" s="22" t="s">
        <v>8</v>
      </c>
    </row>
    <row r="5983" spans="1:8">
      <c r="A5983" s="22" t="s">
        <v>17308</v>
      </c>
      <c r="B5983" s="22" t="s">
        <v>21738</v>
      </c>
      <c r="C5983" s="22" t="s">
        <v>17309</v>
      </c>
      <c r="D5983" s="22" t="s">
        <v>4124</v>
      </c>
      <c r="E5983" s="22" t="s">
        <v>17310</v>
      </c>
      <c r="F5983" s="22" t="s">
        <v>3697</v>
      </c>
      <c r="H5983" s="22">
        <v>1558</v>
      </c>
    </row>
    <row r="5984" spans="1:8">
      <c r="A5984" s="22" t="s">
        <v>17311</v>
      </c>
      <c r="B5984" s="22" t="s">
        <v>21739</v>
      </c>
      <c r="C5984" s="22" t="s">
        <v>17312</v>
      </c>
      <c r="D5984" s="22" t="s">
        <v>4530</v>
      </c>
      <c r="F5984" s="22" t="s">
        <v>3715</v>
      </c>
      <c r="H5984" s="22" t="s">
        <v>8</v>
      </c>
    </row>
    <row r="5985" spans="1:8">
      <c r="A5985" s="22" t="s">
        <v>17313</v>
      </c>
      <c r="B5985" s="22" t="s">
        <v>21740</v>
      </c>
      <c r="C5985" s="22" t="s">
        <v>17314</v>
      </c>
      <c r="D5985" s="22" t="s">
        <v>5648</v>
      </c>
      <c r="F5985" s="22" t="s">
        <v>3711</v>
      </c>
      <c r="H5985" s="22" t="s">
        <v>8</v>
      </c>
    </row>
    <row r="5986" spans="1:8">
      <c r="A5986" s="22" t="s">
        <v>17315</v>
      </c>
      <c r="B5986" s="22" t="s">
        <v>21741</v>
      </c>
      <c r="C5986" s="22" t="s">
        <v>17316</v>
      </c>
      <c r="D5986" s="22" t="s">
        <v>15447</v>
      </c>
      <c r="E5986" s="22" t="s">
        <v>17317</v>
      </c>
      <c r="F5986" s="22" t="s">
        <v>3697</v>
      </c>
      <c r="H5986" s="22">
        <v>796</v>
      </c>
    </row>
    <row r="5987" spans="1:8">
      <c r="A5987" s="22" t="s">
        <v>17318</v>
      </c>
      <c r="B5987" s="22" t="s">
        <v>18766</v>
      </c>
      <c r="C5987" s="22" t="s">
        <v>17319</v>
      </c>
      <c r="D5987" s="22" t="s">
        <v>17320</v>
      </c>
      <c r="E5987" s="22" t="s">
        <v>17321</v>
      </c>
      <c r="F5987" s="22" t="s">
        <v>3697</v>
      </c>
      <c r="G5987" s="22">
        <v>1</v>
      </c>
      <c r="H5987" s="22" t="s">
        <v>8</v>
      </c>
    </row>
    <row r="5988" spans="1:8">
      <c r="A5988" s="22" t="s">
        <v>17322</v>
      </c>
      <c r="B5988" s="22" t="s">
        <v>18649</v>
      </c>
      <c r="C5988" s="22" t="s">
        <v>17323</v>
      </c>
      <c r="D5988" s="22" t="s">
        <v>5282</v>
      </c>
      <c r="F5988" s="22" t="s">
        <v>3705</v>
      </c>
      <c r="H5988" s="22" t="s">
        <v>8</v>
      </c>
    </row>
    <row r="5989" spans="1:8">
      <c r="A5989" s="22" t="s">
        <v>17324</v>
      </c>
      <c r="B5989" s="22" t="s">
        <v>21742</v>
      </c>
      <c r="C5989" s="22" t="s">
        <v>17325</v>
      </c>
      <c r="D5989" s="22" t="s">
        <v>11142</v>
      </c>
      <c r="F5989" s="22" t="s">
        <v>3730</v>
      </c>
      <c r="H5989" s="22" t="s">
        <v>8</v>
      </c>
    </row>
    <row r="5990" spans="1:8">
      <c r="A5990" s="22" t="s">
        <v>17326</v>
      </c>
      <c r="B5990" s="22" t="s">
        <v>21338</v>
      </c>
      <c r="C5990" s="22" t="s">
        <v>17327</v>
      </c>
      <c r="D5990" s="22" t="s">
        <v>3865</v>
      </c>
      <c r="F5990" s="22" t="s">
        <v>3715</v>
      </c>
      <c r="H5990" s="22" t="s">
        <v>8</v>
      </c>
    </row>
    <row r="5991" spans="1:8">
      <c r="A5991" s="22" t="s">
        <v>17328</v>
      </c>
      <c r="B5991" s="22" t="s">
        <v>18869</v>
      </c>
      <c r="C5991" s="22" t="s">
        <v>17329</v>
      </c>
      <c r="D5991" s="22" t="s">
        <v>15988</v>
      </c>
      <c r="F5991" s="22" t="s">
        <v>3711</v>
      </c>
      <c r="H5991" s="22" t="s">
        <v>8</v>
      </c>
    </row>
    <row r="5992" spans="1:8">
      <c r="A5992" s="22" t="s">
        <v>17330</v>
      </c>
      <c r="B5992" s="22" t="s">
        <v>20446</v>
      </c>
      <c r="C5992" s="22" t="s">
        <v>17331</v>
      </c>
      <c r="D5992" s="22" t="s">
        <v>17332</v>
      </c>
      <c r="F5992" s="22" t="s">
        <v>3711</v>
      </c>
      <c r="H5992" s="22" t="s">
        <v>8</v>
      </c>
    </row>
    <row r="5993" spans="1:8">
      <c r="A5993" s="22" t="s">
        <v>17333</v>
      </c>
      <c r="B5993" s="22" t="s">
        <v>21743</v>
      </c>
      <c r="C5993" s="22" t="s">
        <v>17334</v>
      </c>
      <c r="D5993" s="22" t="s">
        <v>3800</v>
      </c>
      <c r="E5993" s="22" t="s">
        <v>17335</v>
      </c>
      <c r="F5993" s="22" t="s">
        <v>3697</v>
      </c>
      <c r="H5993" s="22">
        <v>2504</v>
      </c>
    </row>
    <row r="5994" spans="1:8">
      <c r="A5994" s="22" t="s">
        <v>17336</v>
      </c>
      <c r="B5994" s="22" t="s">
        <v>19112</v>
      </c>
      <c r="C5994" s="22" t="s">
        <v>17337</v>
      </c>
      <c r="D5994" s="22" t="s">
        <v>5402</v>
      </c>
      <c r="E5994" s="22" t="s">
        <v>17338</v>
      </c>
      <c r="F5994" s="22" t="s">
        <v>3697</v>
      </c>
      <c r="H5994" s="22" t="s">
        <v>8</v>
      </c>
    </row>
    <row r="5995" spans="1:8">
      <c r="A5995" s="22" t="s">
        <v>17339</v>
      </c>
      <c r="B5995" s="22" t="s">
        <v>21744</v>
      </c>
      <c r="C5995" s="22" t="s">
        <v>17340</v>
      </c>
      <c r="D5995" s="22" t="s">
        <v>13115</v>
      </c>
      <c r="F5995" s="22" t="s">
        <v>3715</v>
      </c>
      <c r="H5995" s="22" t="s">
        <v>8</v>
      </c>
    </row>
    <row r="5996" spans="1:8">
      <c r="A5996" s="22" t="s">
        <v>17341</v>
      </c>
      <c r="B5996" s="22" t="s">
        <v>18689</v>
      </c>
      <c r="C5996" s="22" t="s">
        <v>17342</v>
      </c>
      <c r="D5996" s="22" t="s">
        <v>4105</v>
      </c>
      <c r="F5996" s="22" t="s">
        <v>3730</v>
      </c>
      <c r="H5996" s="22" t="s">
        <v>8</v>
      </c>
    </row>
    <row r="5997" spans="1:8">
      <c r="A5997" s="22" t="s">
        <v>17344</v>
      </c>
      <c r="B5997" s="22" t="s">
        <v>21745</v>
      </c>
      <c r="C5997" s="22" t="s">
        <v>17345</v>
      </c>
      <c r="D5997" s="22" t="s">
        <v>3789</v>
      </c>
      <c r="F5997" s="22" t="s">
        <v>3730</v>
      </c>
      <c r="H5997" s="22" t="s">
        <v>8</v>
      </c>
    </row>
    <row r="5998" spans="1:8">
      <c r="A5998" s="22" t="s">
        <v>17346</v>
      </c>
      <c r="B5998" s="22" t="s">
        <v>20194</v>
      </c>
      <c r="C5998" s="22" t="s">
        <v>17347</v>
      </c>
      <c r="D5998" s="22" t="s">
        <v>5241</v>
      </c>
      <c r="E5998" s="22" t="s">
        <v>17348</v>
      </c>
      <c r="F5998" s="22" t="s">
        <v>3697</v>
      </c>
      <c r="H5998" s="22">
        <v>1278</v>
      </c>
    </row>
    <row r="5999" spans="1:8">
      <c r="A5999" s="22" t="s">
        <v>17349</v>
      </c>
      <c r="B5999" s="22" t="s">
        <v>21746</v>
      </c>
      <c r="C5999" s="22" t="s">
        <v>17350</v>
      </c>
      <c r="D5999" s="22" t="s">
        <v>5657</v>
      </c>
      <c r="F5999" s="22" t="s">
        <v>3711</v>
      </c>
      <c r="H5999" s="22" t="s">
        <v>8</v>
      </c>
    </row>
    <row r="6000" spans="1:8">
      <c r="A6000" s="22" t="s">
        <v>17351</v>
      </c>
      <c r="B6000" s="22" t="s">
        <v>21747</v>
      </c>
      <c r="C6000" s="22" t="s">
        <v>17352</v>
      </c>
      <c r="D6000" s="22" t="s">
        <v>4709</v>
      </c>
      <c r="E6000" s="22" t="s">
        <v>17353</v>
      </c>
      <c r="F6000" s="22" t="s">
        <v>3697</v>
      </c>
      <c r="G6000" s="22">
        <v>1</v>
      </c>
      <c r="H6000" s="22">
        <v>366</v>
      </c>
    </row>
    <row r="6001" spans="1:8">
      <c r="A6001" s="22" t="s">
        <v>17354</v>
      </c>
      <c r="B6001" s="22" t="s">
        <v>19309</v>
      </c>
      <c r="C6001" s="22" t="s">
        <v>17355</v>
      </c>
      <c r="D6001" s="22" t="s">
        <v>3735</v>
      </c>
      <c r="E6001" s="22" t="s">
        <v>17356</v>
      </c>
      <c r="F6001" s="22" t="s">
        <v>3697</v>
      </c>
      <c r="H6001" s="22" t="s">
        <v>8</v>
      </c>
    </row>
    <row r="6002" spans="1:8">
      <c r="A6002" s="22" t="s">
        <v>17357</v>
      </c>
      <c r="B6002" s="22" t="s">
        <v>20412</v>
      </c>
      <c r="C6002" s="22" t="s">
        <v>17358</v>
      </c>
      <c r="D6002" s="22" t="s">
        <v>8324</v>
      </c>
      <c r="F6002" s="22" t="s">
        <v>3730</v>
      </c>
      <c r="H6002" s="22" t="s">
        <v>8</v>
      </c>
    </row>
    <row r="6003" spans="1:8">
      <c r="A6003" s="22" t="s">
        <v>17359</v>
      </c>
      <c r="B6003" s="22" t="s">
        <v>19958</v>
      </c>
      <c r="C6003" s="22" t="s">
        <v>17360</v>
      </c>
      <c r="D6003" s="22" t="s">
        <v>6253</v>
      </c>
      <c r="F6003" s="22" t="s">
        <v>3715</v>
      </c>
      <c r="H6003" s="22" t="s">
        <v>8</v>
      </c>
    </row>
    <row r="6004" spans="1:8">
      <c r="A6004" s="22" t="s">
        <v>17361</v>
      </c>
      <c r="B6004" s="22" t="s">
        <v>21748</v>
      </c>
      <c r="C6004" s="22" t="s">
        <v>17362</v>
      </c>
      <c r="D6004" s="22" t="s">
        <v>3704</v>
      </c>
      <c r="F6004" s="22" t="s">
        <v>3715</v>
      </c>
      <c r="H6004" s="22" t="s">
        <v>8</v>
      </c>
    </row>
    <row r="6005" spans="1:8">
      <c r="A6005" s="22" t="s">
        <v>17363</v>
      </c>
      <c r="B6005" s="22" t="s">
        <v>21749</v>
      </c>
      <c r="C6005" s="22" t="s">
        <v>17364</v>
      </c>
      <c r="D6005" s="22" t="s">
        <v>4756</v>
      </c>
      <c r="E6005" s="22" t="s">
        <v>17365</v>
      </c>
      <c r="F6005" s="22" t="s">
        <v>3697</v>
      </c>
      <c r="H6005" s="22">
        <v>1376</v>
      </c>
    </row>
    <row r="6006" spans="1:8">
      <c r="A6006" s="22" t="s">
        <v>17366</v>
      </c>
      <c r="B6006" s="22" t="s">
        <v>21750</v>
      </c>
      <c r="C6006" s="22" t="s">
        <v>17367</v>
      </c>
      <c r="D6006" s="22" t="s">
        <v>3821</v>
      </c>
      <c r="E6006" s="22" t="s">
        <v>17368</v>
      </c>
      <c r="F6006" s="22" t="s">
        <v>3697</v>
      </c>
      <c r="G6006" s="22">
        <v>1</v>
      </c>
      <c r="H6006" s="22">
        <v>474</v>
      </c>
    </row>
    <row r="6007" spans="1:8">
      <c r="A6007" s="22" t="s">
        <v>17369</v>
      </c>
      <c r="B6007" s="22" t="s">
        <v>21751</v>
      </c>
      <c r="C6007" s="22" t="s">
        <v>17370</v>
      </c>
      <c r="D6007" s="22" t="s">
        <v>5537</v>
      </c>
      <c r="F6007" s="22" t="s">
        <v>3715</v>
      </c>
      <c r="H6007" s="22" t="s">
        <v>8</v>
      </c>
    </row>
    <row r="6008" spans="1:8">
      <c r="A6008" s="22" t="s">
        <v>17371</v>
      </c>
      <c r="B6008" s="22" t="s">
        <v>21752</v>
      </c>
      <c r="C6008" s="22" t="s">
        <v>17372</v>
      </c>
      <c r="D6008" s="22" t="s">
        <v>5537</v>
      </c>
      <c r="F6008" s="22" t="s">
        <v>3711</v>
      </c>
      <c r="H6008" s="22" t="s">
        <v>8</v>
      </c>
    </row>
    <row r="6009" spans="1:8">
      <c r="A6009" s="22" t="s">
        <v>17373</v>
      </c>
      <c r="B6009" s="22" t="s">
        <v>21010</v>
      </c>
      <c r="C6009" s="22" t="s">
        <v>17374</v>
      </c>
      <c r="D6009" s="22" t="s">
        <v>11025</v>
      </c>
      <c r="E6009" s="22" t="s">
        <v>17375</v>
      </c>
      <c r="F6009" s="22" t="s">
        <v>3697</v>
      </c>
      <c r="H6009" s="22">
        <v>1356</v>
      </c>
    </row>
    <row r="6010" spans="1:8">
      <c r="A6010" s="22" t="s">
        <v>17376</v>
      </c>
      <c r="B6010" s="22" t="s">
        <v>19525</v>
      </c>
      <c r="C6010" s="22" t="s">
        <v>17377</v>
      </c>
      <c r="D6010" s="22" t="s">
        <v>17378</v>
      </c>
      <c r="F6010" s="22" t="s">
        <v>3711</v>
      </c>
      <c r="H6010" s="22" t="s">
        <v>8</v>
      </c>
    </row>
    <row r="6011" spans="1:8">
      <c r="A6011" s="22" t="s">
        <v>17379</v>
      </c>
      <c r="B6011" s="22" t="s">
        <v>21047</v>
      </c>
      <c r="C6011" s="22" t="s">
        <v>17380</v>
      </c>
      <c r="D6011" s="22" t="s">
        <v>4647</v>
      </c>
      <c r="E6011" s="22" t="s">
        <v>17381</v>
      </c>
      <c r="F6011" s="22" t="s">
        <v>3697</v>
      </c>
      <c r="G6011" s="22">
        <v>1</v>
      </c>
      <c r="H6011" s="22">
        <v>1684</v>
      </c>
    </row>
    <row r="6012" spans="1:8">
      <c r="A6012" s="22" t="s">
        <v>17382</v>
      </c>
      <c r="B6012" s="22" t="s">
        <v>21753</v>
      </c>
      <c r="C6012" s="22" t="s">
        <v>17383</v>
      </c>
      <c r="D6012" s="22" t="s">
        <v>4234</v>
      </c>
      <c r="F6012" s="22" t="s">
        <v>3715</v>
      </c>
      <c r="H6012" s="22" t="s">
        <v>8</v>
      </c>
    </row>
    <row r="6013" spans="1:8">
      <c r="A6013" s="22" t="s">
        <v>17384</v>
      </c>
      <c r="B6013" s="22" t="s">
        <v>21754</v>
      </c>
      <c r="C6013" s="22" t="s">
        <v>17385</v>
      </c>
      <c r="D6013" s="22" t="s">
        <v>4353</v>
      </c>
      <c r="F6013" s="22" t="s">
        <v>3943</v>
      </c>
      <c r="H6013" s="22" t="s">
        <v>8</v>
      </c>
    </row>
    <row r="6014" spans="1:8">
      <c r="A6014" s="22" t="s">
        <v>17386</v>
      </c>
      <c r="B6014" s="22" t="s">
        <v>21755</v>
      </c>
      <c r="C6014" s="22" t="s">
        <v>17387</v>
      </c>
      <c r="D6014" s="22" t="s">
        <v>11436</v>
      </c>
      <c r="E6014" s="22" t="s">
        <v>17388</v>
      </c>
      <c r="F6014" s="22" t="s">
        <v>3697</v>
      </c>
      <c r="G6014" s="22">
        <v>1</v>
      </c>
      <c r="H6014" s="22" t="s">
        <v>8</v>
      </c>
    </row>
    <row r="6015" spans="1:8">
      <c r="A6015" s="22" t="s">
        <v>17389</v>
      </c>
      <c r="B6015" s="22" t="s">
        <v>21756</v>
      </c>
      <c r="C6015" s="22" t="s">
        <v>17390</v>
      </c>
      <c r="D6015" s="22" t="s">
        <v>17391</v>
      </c>
      <c r="E6015" s="22" t="s">
        <v>3529</v>
      </c>
      <c r="F6015" s="22" t="s">
        <v>3697</v>
      </c>
      <c r="G6015" s="22">
        <v>1</v>
      </c>
      <c r="H6015" s="22">
        <v>468</v>
      </c>
    </row>
    <row r="6016" spans="1:8">
      <c r="A6016" s="22" t="s">
        <v>17392</v>
      </c>
      <c r="B6016" s="22" t="s">
        <v>19693</v>
      </c>
      <c r="C6016" s="22" t="s">
        <v>17393</v>
      </c>
      <c r="D6016" s="22" t="s">
        <v>3714</v>
      </c>
      <c r="F6016" s="22" t="s">
        <v>3715</v>
      </c>
      <c r="H6016" s="22" t="s">
        <v>8</v>
      </c>
    </row>
    <row r="6017" spans="1:8">
      <c r="A6017" s="22" t="s">
        <v>17394</v>
      </c>
      <c r="B6017" s="22" t="s">
        <v>21330</v>
      </c>
      <c r="C6017" s="22" t="s">
        <v>17395</v>
      </c>
      <c r="D6017" s="22" t="s">
        <v>7842</v>
      </c>
      <c r="E6017" s="22" t="s">
        <v>17396</v>
      </c>
      <c r="F6017" s="22" t="s">
        <v>3697</v>
      </c>
      <c r="H6017" s="22">
        <v>1520</v>
      </c>
    </row>
    <row r="6018" spans="1:8">
      <c r="A6018" s="22" t="s">
        <v>17397</v>
      </c>
      <c r="B6018" s="22" t="s">
        <v>20908</v>
      </c>
      <c r="C6018" s="22" t="s">
        <v>17398</v>
      </c>
      <c r="D6018" s="22" t="s">
        <v>3909</v>
      </c>
      <c r="F6018" s="22" t="s">
        <v>3715</v>
      </c>
      <c r="H6018" s="22" t="s">
        <v>8</v>
      </c>
    </row>
    <row r="6019" spans="1:8">
      <c r="A6019" s="22" t="s">
        <v>17399</v>
      </c>
      <c r="B6019" s="22" t="s">
        <v>21757</v>
      </c>
      <c r="C6019" s="22" t="s">
        <v>17400</v>
      </c>
      <c r="D6019" s="22" t="s">
        <v>17401</v>
      </c>
      <c r="F6019" s="22" t="s">
        <v>3711</v>
      </c>
      <c r="H6019" s="22" t="s">
        <v>8</v>
      </c>
    </row>
    <row r="6020" spans="1:8">
      <c r="A6020" s="22" t="s">
        <v>17402</v>
      </c>
      <c r="B6020" s="22" t="s">
        <v>21758</v>
      </c>
      <c r="C6020" s="22" t="s">
        <v>17403</v>
      </c>
      <c r="D6020" s="22" t="s">
        <v>7833</v>
      </c>
      <c r="E6020" s="22" t="s">
        <v>17404</v>
      </c>
      <c r="F6020" s="22" t="s">
        <v>3697</v>
      </c>
      <c r="H6020" s="22">
        <v>1002</v>
      </c>
    </row>
    <row r="6021" spans="1:8">
      <c r="A6021" s="22" t="s">
        <v>17405</v>
      </c>
      <c r="B6021" s="22" t="s">
        <v>21231</v>
      </c>
      <c r="C6021" s="22" t="s">
        <v>17406</v>
      </c>
      <c r="D6021" s="22" t="s">
        <v>3892</v>
      </c>
      <c r="E6021" s="22" t="s">
        <v>17407</v>
      </c>
      <c r="F6021" s="22" t="s">
        <v>3697</v>
      </c>
      <c r="H6021" s="22">
        <v>943</v>
      </c>
    </row>
    <row r="6022" spans="1:8">
      <c r="A6022" s="22" t="s">
        <v>17408</v>
      </c>
      <c r="B6022" s="22" t="s">
        <v>21759</v>
      </c>
      <c r="C6022" s="22" t="s">
        <v>17409</v>
      </c>
      <c r="D6022" s="22" t="s">
        <v>3765</v>
      </c>
      <c r="E6022" s="22" t="s">
        <v>17410</v>
      </c>
      <c r="F6022" s="22" t="s">
        <v>3697</v>
      </c>
      <c r="H6022" s="22">
        <v>1700</v>
      </c>
    </row>
    <row r="6023" spans="1:8">
      <c r="A6023" s="22" t="s">
        <v>17411</v>
      </c>
      <c r="B6023" s="22" t="s">
        <v>21760</v>
      </c>
      <c r="C6023" s="22" t="s">
        <v>17412</v>
      </c>
      <c r="D6023" s="22" t="s">
        <v>3714</v>
      </c>
      <c r="F6023" s="22" t="s">
        <v>3715</v>
      </c>
      <c r="H6023" s="22" t="s">
        <v>8</v>
      </c>
    </row>
    <row r="6024" spans="1:8">
      <c r="A6024" s="22" t="s">
        <v>17413</v>
      </c>
      <c r="B6024" s="22" t="s">
        <v>21761</v>
      </c>
      <c r="C6024" s="22" t="s">
        <v>17414</v>
      </c>
      <c r="D6024" s="22" t="s">
        <v>5336</v>
      </c>
      <c r="F6024" s="22" t="s">
        <v>3715</v>
      </c>
      <c r="H6024" s="22" t="s">
        <v>8</v>
      </c>
    </row>
    <row r="6025" spans="1:8">
      <c r="A6025" s="22" t="s">
        <v>17415</v>
      </c>
      <c r="B6025" s="22" t="s">
        <v>21762</v>
      </c>
      <c r="C6025" s="22" t="s">
        <v>17416</v>
      </c>
      <c r="D6025" s="22" t="s">
        <v>4871</v>
      </c>
      <c r="E6025" s="22" t="s">
        <v>17417</v>
      </c>
      <c r="F6025" s="22" t="s">
        <v>3697</v>
      </c>
      <c r="G6025" s="22">
        <v>1</v>
      </c>
      <c r="H6025" s="22">
        <v>370</v>
      </c>
    </row>
    <row r="6026" spans="1:8">
      <c r="A6026" s="22" t="s">
        <v>17418</v>
      </c>
      <c r="B6026" s="22" t="s">
        <v>21763</v>
      </c>
      <c r="C6026" s="22" t="s">
        <v>17419</v>
      </c>
      <c r="D6026" s="22" t="s">
        <v>3859</v>
      </c>
      <c r="E6026" s="22" t="s">
        <v>17420</v>
      </c>
      <c r="F6026" s="22" t="s">
        <v>3697</v>
      </c>
      <c r="H6026" s="22">
        <v>337</v>
      </c>
    </row>
    <row r="6027" spans="1:8">
      <c r="A6027" s="22" t="s">
        <v>17421</v>
      </c>
      <c r="B6027" s="22" t="s">
        <v>18595</v>
      </c>
      <c r="C6027" s="22" t="s">
        <v>17422</v>
      </c>
      <c r="D6027" s="22" t="s">
        <v>6488</v>
      </c>
      <c r="E6027" s="22" t="s">
        <v>17423</v>
      </c>
      <c r="F6027" s="22" t="s">
        <v>3697</v>
      </c>
      <c r="H6027" s="22">
        <v>2523</v>
      </c>
    </row>
    <row r="6028" spans="1:8">
      <c r="A6028" s="22" t="s">
        <v>17424</v>
      </c>
      <c r="B6028" s="22" t="s">
        <v>20808</v>
      </c>
      <c r="C6028" s="22" t="s">
        <v>17425</v>
      </c>
      <c r="D6028" s="22" t="s">
        <v>4151</v>
      </c>
      <c r="F6028" s="22" t="s">
        <v>3730</v>
      </c>
      <c r="H6028" s="22" t="s">
        <v>8</v>
      </c>
    </row>
    <row r="6029" spans="1:8">
      <c r="A6029" s="22" t="s">
        <v>17426</v>
      </c>
      <c r="B6029" s="22" t="s">
        <v>21764</v>
      </c>
      <c r="C6029" s="22" t="s">
        <v>17427</v>
      </c>
      <c r="D6029" s="22" t="s">
        <v>7504</v>
      </c>
      <c r="F6029" s="22" t="s">
        <v>3711</v>
      </c>
      <c r="H6029" s="22" t="s">
        <v>8</v>
      </c>
    </row>
    <row r="6030" spans="1:8">
      <c r="A6030" s="22" t="s">
        <v>17428</v>
      </c>
      <c r="B6030" s="22" t="s">
        <v>21765</v>
      </c>
      <c r="C6030" s="22" t="s">
        <v>17429</v>
      </c>
      <c r="D6030" s="22" t="s">
        <v>4290</v>
      </c>
      <c r="F6030" s="22" t="s">
        <v>3715</v>
      </c>
      <c r="H6030" s="22" t="s">
        <v>8</v>
      </c>
    </row>
    <row r="6031" spans="1:8">
      <c r="A6031" s="22" t="s">
        <v>17430</v>
      </c>
      <c r="B6031" s="22" t="s">
        <v>18820</v>
      </c>
      <c r="C6031" s="22" t="s">
        <v>17431</v>
      </c>
      <c r="D6031" s="22" t="s">
        <v>4181</v>
      </c>
      <c r="F6031" s="22" t="s">
        <v>3707</v>
      </c>
      <c r="H6031" s="22" t="s">
        <v>8</v>
      </c>
    </row>
    <row r="6032" spans="1:8">
      <c r="A6032" s="22" t="s">
        <v>17432</v>
      </c>
      <c r="B6032" s="22" t="s">
        <v>18604</v>
      </c>
      <c r="C6032" s="22" t="s">
        <v>17433</v>
      </c>
      <c r="D6032" s="22" t="s">
        <v>4051</v>
      </c>
      <c r="E6032" s="22" t="s">
        <v>17434</v>
      </c>
      <c r="F6032" s="22" t="s">
        <v>3697</v>
      </c>
      <c r="H6032" s="22">
        <v>965</v>
      </c>
    </row>
    <row r="6033" spans="1:8">
      <c r="A6033" s="22" t="s">
        <v>17435</v>
      </c>
      <c r="B6033" s="22" t="s">
        <v>18693</v>
      </c>
      <c r="C6033" s="22" t="s">
        <v>17436</v>
      </c>
      <c r="D6033" s="22" t="s">
        <v>4035</v>
      </c>
      <c r="E6033" s="22" t="s">
        <v>17437</v>
      </c>
      <c r="F6033" s="22" t="s">
        <v>3697</v>
      </c>
      <c r="G6033" s="22">
        <v>1</v>
      </c>
      <c r="H6033" s="22">
        <v>268</v>
      </c>
    </row>
    <row r="6034" spans="1:8">
      <c r="A6034" s="22" t="s">
        <v>17438</v>
      </c>
      <c r="B6034" s="22" t="s">
        <v>21766</v>
      </c>
      <c r="C6034" s="22" t="s">
        <v>17439</v>
      </c>
      <c r="D6034" s="22" t="s">
        <v>17440</v>
      </c>
      <c r="E6034" s="22" t="s">
        <v>17441</v>
      </c>
      <c r="F6034" s="22" t="s">
        <v>3707</v>
      </c>
      <c r="H6034" s="22" t="s">
        <v>8</v>
      </c>
    </row>
    <row r="6035" spans="1:8">
      <c r="A6035" s="22" t="s">
        <v>17442</v>
      </c>
      <c r="B6035" s="22" t="s">
        <v>21767</v>
      </c>
      <c r="C6035" s="22" t="s">
        <v>17443</v>
      </c>
      <c r="D6035" s="22" t="s">
        <v>6637</v>
      </c>
      <c r="F6035" s="22" t="s">
        <v>3711</v>
      </c>
      <c r="H6035" s="22" t="s">
        <v>8</v>
      </c>
    </row>
    <row r="6036" spans="1:8">
      <c r="A6036" s="22" t="s">
        <v>17444</v>
      </c>
      <c r="B6036" s="22" t="s">
        <v>21768</v>
      </c>
      <c r="C6036" s="22" t="s">
        <v>17445</v>
      </c>
      <c r="D6036" s="22" t="s">
        <v>4234</v>
      </c>
      <c r="E6036" s="22" t="s">
        <v>17446</v>
      </c>
      <c r="F6036" s="22" t="s">
        <v>3697</v>
      </c>
      <c r="G6036" s="22">
        <v>2</v>
      </c>
      <c r="H6036" s="22">
        <v>414</v>
      </c>
    </row>
    <row r="6037" spans="1:8">
      <c r="A6037" s="22" t="s">
        <v>17447</v>
      </c>
      <c r="B6037" s="22" t="s">
        <v>19184</v>
      </c>
      <c r="C6037" s="22" t="s">
        <v>17448</v>
      </c>
      <c r="D6037" s="22" t="s">
        <v>6642</v>
      </c>
      <c r="E6037" s="22" t="s">
        <v>17449</v>
      </c>
      <c r="F6037" s="22" t="s">
        <v>3697</v>
      </c>
      <c r="H6037" s="22">
        <v>2355</v>
      </c>
    </row>
    <row r="6038" spans="1:8">
      <c r="A6038" s="22" t="s">
        <v>17450</v>
      </c>
      <c r="B6038" s="22" t="s">
        <v>21769</v>
      </c>
      <c r="C6038" s="22" t="s">
        <v>17451</v>
      </c>
      <c r="D6038" s="22" t="s">
        <v>3975</v>
      </c>
      <c r="F6038" s="22" t="s">
        <v>3711</v>
      </c>
      <c r="H6038" s="22" t="s">
        <v>8</v>
      </c>
    </row>
    <row r="6039" spans="1:8">
      <c r="A6039" s="22" t="s">
        <v>17452</v>
      </c>
      <c r="B6039" s="22" t="s">
        <v>21770</v>
      </c>
      <c r="C6039" s="22" t="s">
        <v>17453</v>
      </c>
      <c r="D6039" s="22" t="s">
        <v>5547</v>
      </c>
      <c r="F6039" s="22" t="s">
        <v>3730</v>
      </c>
      <c r="H6039" s="22" t="s">
        <v>8</v>
      </c>
    </row>
    <row r="6040" spans="1:8">
      <c r="A6040" s="22" t="s">
        <v>17454</v>
      </c>
      <c r="B6040" s="22" t="s">
        <v>19552</v>
      </c>
      <c r="C6040" s="22" t="s">
        <v>17455</v>
      </c>
      <c r="D6040" s="22" t="s">
        <v>4151</v>
      </c>
      <c r="F6040" s="22" t="s">
        <v>3711</v>
      </c>
      <c r="H6040" s="22" t="s">
        <v>8</v>
      </c>
    </row>
    <row r="6041" spans="1:8">
      <c r="A6041" s="22" t="s">
        <v>17456</v>
      </c>
      <c r="B6041" s="22" t="s">
        <v>19555</v>
      </c>
      <c r="C6041" s="22" t="s">
        <v>17457</v>
      </c>
      <c r="D6041" s="22" t="s">
        <v>3859</v>
      </c>
      <c r="E6041" s="22" t="s">
        <v>17458</v>
      </c>
      <c r="F6041" s="22" t="s">
        <v>3697</v>
      </c>
      <c r="H6041" s="22">
        <v>340</v>
      </c>
    </row>
    <row r="6042" spans="1:8">
      <c r="A6042" s="22" t="s">
        <v>17459</v>
      </c>
      <c r="B6042" s="22" t="s">
        <v>19312</v>
      </c>
      <c r="C6042" s="22" t="s">
        <v>17460</v>
      </c>
      <c r="D6042" s="22" t="s">
        <v>5909</v>
      </c>
      <c r="F6042" s="22" t="s">
        <v>3715</v>
      </c>
      <c r="H6042" s="22" t="s">
        <v>8</v>
      </c>
    </row>
    <row r="6043" spans="1:8">
      <c r="A6043" s="22" t="s">
        <v>17461</v>
      </c>
      <c r="B6043" s="22" t="s">
        <v>19689</v>
      </c>
      <c r="C6043" s="22" t="s">
        <v>17462</v>
      </c>
      <c r="D6043" s="22" t="s">
        <v>5517</v>
      </c>
      <c r="F6043" s="22" t="s">
        <v>3715</v>
      </c>
      <c r="H6043" s="22" t="s">
        <v>8</v>
      </c>
    </row>
    <row r="6044" spans="1:8">
      <c r="A6044" s="22" t="s">
        <v>17463</v>
      </c>
      <c r="B6044" s="22" t="s">
        <v>19865</v>
      </c>
      <c r="C6044" s="22" t="s">
        <v>17464</v>
      </c>
      <c r="D6044" s="22" t="s">
        <v>11319</v>
      </c>
      <c r="F6044" s="22" t="s">
        <v>3711</v>
      </c>
      <c r="H6044" s="22" t="s">
        <v>8</v>
      </c>
    </row>
    <row r="6045" spans="1:8">
      <c r="A6045" s="22" t="s">
        <v>17465</v>
      </c>
      <c r="B6045" s="22" t="s">
        <v>21771</v>
      </c>
      <c r="C6045" s="22" t="s">
        <v>17466</v>
      </c>
      <c r="D6045" s="22" t="s">
        <v>3785</v>
      </c>
      <c r="F6045" s="22" t="s">
        <v>3707</v>
      </c>
      <c r="H6045" s="22">
        <v>241</v>
      </c>
    </row>
    <row r="6046" spans="1:8">
      <c r="A6046" s="22" t="s">
        <v>17467</v>
      </c>
      <c r="B6046" s="22" t="s">
        <v>21772</v>
      </c>
      <c r="C6046" s="22" t="s">
        <v>17468</v>
      </c>
      <c r="D6046" s="22" t="s">
        <v>5496</v>
      </c>
      <c r="E6046" s="22" t="s">
        <v>17469</v>
      </c>
      <c r="F6046" s="22" t="s">
        <v>3697</v>
      </c>
      <c r="G6046" s="22">
        <v>1</v>
      </c>
      <c r="H6046" s="22" t="s">
        <v>8</v>
      </c>
    </row>
    <row r="6047" spans="1:8">
      <c r="A6047" s="22" t="s">
        <v>17470</v>
      </c>
      <c r="B6047" s="22" t="s">
        <v>19113</v>
      </c>
      <c r="C6047" s="22" t="s">
        <v>17471</v>
      </c>
      <c r="D6047" s="22" t="s">
        <v>6200</v>
      </c>
      <c r="E6047" s="22" t="s">
        <v>17472</v>
      </c>
      <c r="F6047" s="22" t="s">
        <v>3697</v>
      </c>
      <c r="H6047" s="22">
        <v>539</v>
      </c>
    </row>
    <row r="6048" spans="1:8">
      <c r="A6048" s="22" t="s">
        <v>17473</v>
      </c>
      <c r="B6048" s="22" t="s">
        <v>21773</v>
      </c>
      <c r="C6048" s="22" t="s">
        <v>17474</v>
      </c>
      <c r="D6048" s="22" t="s">
        <v>4466</v>
      </c>
      <c r="E6048" s="22" t="s">
        <v>17475</v>
      </c>
      <c r="F6048" s="22" t="s">
        <v>3697</v>
      </c>
      <c r="H6048" s="22" t="s">
        <v>8</v>
      </c>
    </row>
    <row r="6049" spans="1:8">
      <c r="A6049" s="22" t="s">
        <v>17476</v>
      </c>
      <c r="B6049" s="22" t="s">
        <v>19410</v>
      </c>
      <c r="C6049" s="22" t="s">
        <v>17477</v>
      </c>
      <c r="D6049" s="22" t="s">
        <v>3714</v>
      </c>
      <c r="F6049" s="22" t="s">
        <v>3715</v>
      </c>
      <c r="H6049" s="22" t="s">
        <v>8</v>
      </c>
    </row>
    <row r="6050" spans="1:8">
      <c r="A6050" s="22" t="s">
        <v>17478</v>
      </c>
      <c r="B6050" s="22" t="s">
        <v>21774</v>
      </c>
      <c r="C6050" s="22" t="s">
        <v>17479</v>
      </c>
      <c r="D6050" s="22" t="s">
        <v>3964</v>
      </c>
      <c r="F6050" s="22" t="s">
        <v>3730</v>
      </c>
      <c r="H6050" s="22" t="s">
        <v>8</v>
      </c>
    </row>
    <row r="6051" spans="1:8">
      <c r="A6051" s="22" t="s">
        <v>17480</v>
      </c>
      <c r="B6051" s="22" t="s">
        <v>19023</v>
      </c>
      <c r="C6051" s="22" t="s">
        <v>17481</v>
      </c>
      <c r="D6051" s="22" t="s">
        <v>8331</v>
      </c>
      <c r="E6051" s="22" t="s">
        <v>17482</v>
      </c>
      <c r="F6051" s="22" t="s">
        <v>3697</v>
      </c>
      <c r="H6051" s="22">
        <v>2203</v>
      </c>
    </row>
    <row r="6052" spans="1:8">
      <c r="A6052" s="22" t="s">
        <v>17483</v>
      </c>
      <c r="B6052" s="22" t="s">
        <v>19309</v>
      </c>
      <c r="C6052" s="22" t="s">
        <v>17484</v>
      </c>
      <c r="D6052" s="22" t="s">
        <v>3765</v>
      </c>
      <c r="F6052" s="22" t="s">
        <v>3715</v>
      </c>
      <c r="H6052" s="22" t="s">
        <v>8</v>
      </c>
    </row>
    <row r="6053" spans="1:8">
      <c r="A6053" s="22" t="s">
        <v>17485</v>
      </c>
      <c r="B6053" s="22" t="s">
        <v>18997</v>
      </c>
      <c r="C6053" s="22" t="s">
        <v>17486</v>
      </c>
      <c r="D6053" s="22" t="s">
        <v>3714</v>
      </c>
      <c r="F6053" s="22" t="s">
        <v>3715</v>
      </c>
      <c r="H6053" s="22" t="s">
        <v>8</v>
      </c>
    </row>
    <row r="6054" spans="1:8">
      <c r="A6054" s="22" t="s">
        <v>17487</v>
      </c>
      <c r="B6054" s="22" t="s">
        <v>21775</v>
      </c>
      <c r="C6054" s="22" t="s">
        <v>17488</v>
      </c>
      <c r="D6054" s="22" t="s">
        <v>4773</v>
      </c>
      <c r="E6054" s="22" t="s">
        <v>17489</v>
      </c>
      <c r="F6054" s="22" t="s">
        <v>3697</v>
      </c>
      <c r="G6054" s="22">
        <v>1</v>
      </c>
      <c r="H6054" s="22">
        <v>688</v>
      </c>
    </row>
    <row r="6055" spans="1:8">
      <c r="A6055" s="22" t="s">
        <v>17490</v>
      </c>
      <c r="B6055" s="22" t="s">
        <v>21776</v>
      </c>
      <c r="C6055" s="22" t="s">
        <v>17491</v>
      </c>
      <c r="D6055" s="22" t="s">
        <v>4216</v>
      </c>
      <c r="F6055" s="22" t="s">
        <v>3707</v>
      </c>
      <c r="H6055" s="22" t="s">
        <v>8</v>
      </c>
    </row>
    <row r="6056" spans="1:8">
      <c r="A6056" s="22" t="s">
        <v>17492</v>
      </c>
      <c r="B6056" s="22" t="s">
        <v>21777</v>
      </c>
      <c r="C6056" s="22" t="s">
        <v>17493</v>
      </c>
      <c r="D6056" s="22" t="s">
        <v>4311</v>
      </c>
      <c r="F6056" s="22" t="s">
        <v>3730</v>
      </c>
      <c r="H6056" s="22" t="s">
        <v>8</v>
      </c>
    </row>
    <row r="6057" spans="1:8">
      <c r="A6057" s="22" t="s">
        <v>17494</v>
      </c>
      <c r="B6057" s="22" t="s">
        <v>18607</v>
      </c>
      <c r="C6057" s="22" t="s">
        <v>17495</v>
      </c>
      <c r="D6057" s="22" t="s">
        <v>3946</v>
      </c>
      <c r="F6057" s="22" t="s">
        <v>3707</v>
      </c>
      <c r="H6057" s="22" t="s">
        <v>8</v>
      </c>
    </row>
    <row r="6058" spans="1:8">
      <c r="A6058" s="22" t="s">
        <v>17496</v>
      </c>
      <c r="B6058" s="22" t="s">
        <v>21778</v>
      </c>
      <c r="C6058" s="22" t="s">
        <v>17497</v>
      </c>
      <c r="D6058" s="22" t="s">
        <v>3844</v>
      </c>
      <c r="E6058" s="22" t="s">
        <v>1020</v>
      </c>
      <c r="F6058" s="22" t="s">
        <v>3697</v>
      </c>
      <c r="H6058" s="22">
        <v>36</v>
      </c>
    </row>
    <row r="6059" spans="1:8">
      <c r="A6059" s="22" t="s">
        <v>17498</v>
      </c>
      <c r="B6059" s="22" t="s">
        <v>19034</v>
      </c>
      <c r="C6059" s="22" t="s">
        <v>17499</v>
      </c>
      <c r="D6059" s="22" t="s">
        <v>3706</v>
      </c>
      <c r="E6059" s="22" t="s">
        <v>17500</v>
      </c>
      <c r="F6059" s="22" t="s">
        <v>3697</v>
      </c>
      <c r="G6059" s="22">
        <v>1</v>
      </c>
      <c r="H6059" s="22">
        <v>563</v>
      </c>
    </row>
    <row r="6060" spans="1:8">
      <c r="A6060" s="22" t="s">
        <v>17501</v>
      </c>
      <c r="B6060" s="22" t="s">
        <v>21779</v>
      </c>
      <c r="C6060" s="22" t="s">
        <v>17502</v>
      </c>
      <c r="D6060" s="22" t="s">
        <v>4753</v>
      </c>
      <c r="E6060" s="22" t="s">
        <v>17503</v>
      </c>
      <c r="F6060" s="22" t="s">
        <v>3697</v>
      </c>
      <c r="H6060" s="22">
        <v>167</v>
      </c>
    </row>
    <row r="6061" spans="1:8">
      <c r="A6061" s="22" t="s">
        <v>17504</v>
      </c>
      <c r="B6061" s="22" t="s">
        <v>19833</v>
      </c>
      <c r="C6061" s="22" t="s">
        <v>17505</v>
      </c>
      <c r="D6061" s="22" t="s">
        <v>3821</v>
      </c>
      <c r="F6061" s="22" t="s">
        <v>3715</v>
      </c>
      <c r="H6061" s="22" t="s">
        <v>8</v>
      </c>
    </row>
    <row r="6062" spans="1:8">
      <c r="A6062" s="22" t="s">
        <v>17506</v>
      </c>
      <c r="B6062" s="22" t="s">
        <v>21671</v>
      </c>
      <c r="C6062" s="22" t="s">
        <v>17507</v>
      </c>
      <c r="D6062" s="22" t="s">
        <v>5346</v>
      </c>
      <c r="E6062" s="22" t="s">
        <v>17508</v>
      </c>
      <c r="F6062" s="22" t="s">
        <v>3697</v>
      </c>
      <c r="H6062" s="22">
        <v>501</v>
      </c>
    </row>
    <row r="6063" spans="1:8">
      <c r="A6063" s="22" t="s">
        <v>17509</v>
      </c>
      <c r="B6063" s="22" t="s">
        <v>21780</v>
      </c>
      <c r="C6063" s="22" t="s">
        <v>17510</v>
      </c>
      <c r="D6063" s="22" t="s">
        <v>6343</v>
      </c>
      <c r="E6063" s="22" t="s">
        <v>17511</v>
      </c>
      <c r="F6063" s="22" t="s">
        <v>3697</v>
      </c>
      <c r="H6063" s="22" t="s">
        <v>8</v>
      </c>
    </row>
    <row r="6064" spans="1:8">
      <c r="A6064" s="22" t="s">
        <v>17512</v>
      </c>
      <c r="B6064" s="22" t="s">
        <v>21781</v>
      </c>
      <c r="C6064" s="22" t="s">
        <v>17513</v>
      </c>
      <c r="D6064" s="22" t="s">
        <v>5657</v>
      </c>
      <c r="E6064" s="22" t="s">
        <v>17514</v>
      </c>
      <c r="F6064" s="22" t="s">
        <v>3697</v>
      </c>
      <c r="H6064" s="22">
        <v>1095</v>
      </c>
    </row>
    <row r="6065" spans="1:8">
      <c r="A6065" s="22" t="s">
        <v>17515</v>
      </c>
      <c r="B6065" s="22" t="s">
        <v>21782</v>
      </c>
      <c r="C6065" s="22" t="s">
        <v>17516</v>
      </c>
      <c r="D6065" s="22" t="s">
        <v>7611</v>
      </c>
      <c r="F6065" s="22" t="s">
        <v>3715</v>
      </c>
      <c r="H6065" s="22" t="s">
        <v>8</v>
      </c>
    </row>
    <row r="6066" spans="1:8">
      <c r="A6066" s="22" t="s">
        <v>17517</v>
      </c>
      <c r="B6066" s="22" t="s">
        <v>21783</v>
      </c>
      <c r="C6066" s="22" t="s">
        <v>17518</v>
      </c>
      <c r="D6066" s="22" t="s">
        <v>4216</v>
      </c>
      <c r="E6066" s="22" t="s">
        <v>17519</v>
      </c>
      <c r="F6066" s="22" t="s">
        <v>3697</v>
      </c>
      <c r="H6066" s="22">
        <v>641</v>
      </c>
    </row>
    <row r="6067" spans="1:8">
      <c r="A6067" s="22" t="s">
        <v>17520</v>
      </c>
      <c r="B6067" s="22" t="s">
        <v>20060</v>
      </c>
      <c r="C6067" s="22" t="s">
        <v>17521</v>
      </c>
      <c r="D6067" s="22" t="s">
        <v>3714</v>
      </c>
      <c r="E6067" s="22" t="s">
        <v>17522</v>
      </c>
      <c r="F6067" s="22" t="s">
        <v>3697</v>
      </c>
      <c r="H6067" s="22" t="s">
        <v>8</v>
      </c>
    </row>
    <row r="6068" spans="1:8">
      <c r="A6068" s="22" t="s">
        <v>17523</v>
      </c>
      <c r="B6068" s="22" t="s">
        <v>21784</v>
      </c>
      <c r="C6068" s="22" t="s">
        <v>17524</v>
      </c>
      <c r="D6068" s="22" t="s">
        <v>4847</v>
      </c>
      <c r="E6068" s="22" t="s">
        <v>17525</v>
      </c>
      <c r="F6068" s="22" t="s">
        <v>3697</v>
      </c>
      <c r="H6068" s="22" t="s">
        <v>8</v>
      </c>
    </row>
    <row r="6069" spans="1:8">
      <c r="A6069" s="22" t="s">
        <v>17526</v>
      </c>
      <c r="B6069" s="22" t="s">
        <v>21785</v>
      </c>
      <c r="C6069" s="22" t="s">
        <v>17527</v>
      </c>
      <c r="D6069" s="22" t="s">
        <v>4234</v>
      </c>
      <c r="F6069" s="22" t="s">
        <v>3715</v>
      </c>
      <c r="H6069" s="22" t="s">
        <v>8</v>
      </c>
    </row>
    <row r="6070" spans="1:8">
      <c r="A6070" s="22" t="s">
        <v>17528</v>
      </c>
      <c r="B6070" s="22" t="s">
        <v>18877</v>
      </c>
      <c r="C6070" s="22" t="s">
        <v>17529</v>
      </c>
      <c r="D6070" s="22" t="s">
        <v>6306</v>
      </c>
      <c r="E6070" s="22" t="s">
        <v>17530</v>
      </c>
      <c r="F6070" s="22" t="s">
        <v>3697</v>
      </c>
      <c r="H6070" s="22" t="s">
        <v>8</v>
      </c>
    </row>
    <row r="6071" spans="1:8">
      <c r="A6071" s="22" t="s">
        <v>17531</v>
      </c>
      <c r="B6071" s="22" t="s">
        <v>19294</v>
      </c>
      <c r="C6071" s="22" t="s">
        <v>17532</v>
      </c>
      <c r="D6071" s="22" t="s">
        <v>4007</v>
      </c>
      <c r="F6071" s="22" t="s">
        <v>3697</v>
      </c>
      <c r="H6071" s="22" t="s">
        <v>8</v>
      </c>
    </row>
    <row r="6072" spans="1:8">
      <c r="A6072" s="22" t="s">
        <v>17533</v>
      </c>
      <c r="B6072" s="22" t="s">
        <v>18654</v>
      </c>
      <c r="C6072" s="22" t="s">
        <v>17534</v>
      </c>
      <c r="D6072" s="22" t="s">
        <v>13668</v>
      </c>
      <c r="E6072" s="22" t="s">
        <v>17535</v>
      </c>
      <c r="F6072" s="22" t="s">
        <v>3697</v>
      </c>
      <c r="H6072" s="22">
        <v>1011</v>
      </c>
    </row>
    <row r="6073" spans="1:8">
      <c r="A6073" s="22" t="s">
        <v>17536</v>
      </c>
      <c r="B6073" s="22" t="s">
        <v>21786</v>
      </c>
      <c r="C6073" s="22" t="s">
        <v>17537</v>
      </c>
      <c r="D6073" s="22" t="s">
        <v>5748</v>
      </c>
      <c r="E6073" s="22" t="s">
        <v>17538</v>
      </c>
      <c r="F6073" s="22" t="s">
        <v>3697</v>
      </c>
      <c r="G6073" s="22">
        <v>1</v>
      </c>
      <c r="H6073" s="22" t="s">
        <v>8</v>
      </c>
    </row>
    <row r="6074" spans="1:8">
      <c r="A6074" s="22" t="s">
        <v>17539</v>
      </c>
      <c r="B6074" s="22" t="s">
        <v>19703</v>
      </c>
      <c r="C6074" s="22" t="s">
        <v>17540</v>
      </c>
      <c r="D6074" s="22" t="s">
        <v>6253</v>
      </c>
      <c r="E6074" s="22" t="s">
        <v>17541</v>
      </c>
      <c r="F6074" s="22" t="s">
        <v>3697</v>
      </c>
      <c r="H6074" s="22">
        <v>579</v>
      </c>
    </row>
    <row r="6075" spans="1:8">
      <c r="A6075" s="22" t="s">
        <v>17542</v>
      </c>
      <c r="B6075" s="22" t="s">
        <v>21787</v>
      </c>
      <c r="C6075" s="22" t="s">
        <v>17543</v>
      </c>
      <c r="D6075" s="22" t="s">
        <v>4672</v>
      </c>
      <c r="F6075" s="22" t="s">
        <v>3715</v>
      </c>
      <c r="H6075" s="22" t="s">
        <v>8</v>
      </c>
    </row>
    <row r="6076" spans="1:8">
      <c r="A6076" s="22" t="s">
        <v>17544</v>
      </c>
      <c r="B6076" s="22" t="s">
        <v>19410</v>
      </c>
      <c r="C6076" s="22" t="s">
        <v>17545</v>
      </c>
      <c r="D6076" s="22" t="s">
        <v>4206</v>
      </c>
      <c r="E6076" s="22" t="s">
        <v>17546</v>
      </c>
      <c r="F6076" s="22" t="s">
        <v>3697</v>
      </c>
      <c r="H6076" s="22">
        <v>1588</v>
      </c>
    </row>
    <row r="6077" spans="1:8">
      <c r="A6077" s="22" t="s">
        <v>17547</v>
      </c>
      <c r="B6077" s="22" t="s">
        <v>21788</v>
      </c>
      <c r="C6077" s="22" t="s">
        <v>17548</v>
      </c>
      <c r="D6077" s="22" t="s">
        <v>5155</v>
      </c>
      <c r="E6077" s="22" t="s">
        <v>17549</v>
      </c>
      <c r="F6077" s="22" t="s">
        <v>3697</v>
      </c>
      <c r="H6077" s="22" t="s">
        <v>8</v>
      </c>
    </row>
    <row r="6078" spans="1:8">
      <c r="A6078" s="22" t="s">
        <v>17550</v>
      </c>
      <c r="B6078" s="22" t="s">
        <v>18722</v>
      </c>
      <c r="C6078" s="22" t="s">
        <v>17551</v>
      </c>
      <c r="D6078" s="22" t="s">
        <v>3800</v>
      </c>
      <c r="E6078" s="22" t="s">
        <v>17552</v>
      </c>
      <c r="F6078" s="22" t="s">
        <v>3697</v>
      </c>
      <c r="H6078" s="22">
        <v>2480</v>
      </c>
    </row>
    <row r="6079" spans="1:8">
      <c r="A6079" s="22" t="s">
        <v>17553</v>
      </c>
      <c r="B6079" s="22" t="s">
        <v>18752</v>
      </c>
      <c r="C6079" s="22" t="s">
        <v>17554</v>
      </c>
      <c r="D6079" s="22" t="s">
        <v>4172</v>
      </c>
      <c r="F6079" s="22" t="s">
        <v>3730</v>
      </c>
      <c r="H6079" s="22" t="s">
        <v>8</v>
      </c>
    </row>
    <row r="6080" spans="1:8">
      <c r="A6080" s="22" t="s">
        <v>17555</v>
      </c>
      <c r="B6080" s="22" t="s">
        <v>21789</v>
      </c>
      <c r="C6080" s="22" t="s">
        <v>17556</v>
      </c>
      <c r="D6080" s="22" t="s">
        <v>5453</v>
      </c>
      <c r="F6080" s="22" t="s">
        <v>3715</v>
      </c>
      <c r="H6080" s="22" t="s">
        <v>8</v>
      </c>
    </row>
    <row r="6081" spans="1:8">
      <c r="A6081" s="22" t="s">
        <v>17557</v>
      </c>
      <c r="B6081" s="22" t="s">
        <v>19132</v>
      </c>
      <c r="C6081" s="22" t="s">
        <v>17558</v>
      </c>
      <c r="D6081" s="22" t="s">
        <v>4007</v>
      </c>
      <c r="E6081" s="22" t="s">
        <v>17559</v>
      </c>
      <c r="F6081" s="22" t="s">
        <v>3697</v>
      </c>
      <c r="H6081" s="22" t="s">
        <v>8</v>
      </c>
    </row>
    <row r="6082" spans="1:8">
      <c r="A6082" s="22" t="s">
        <v>17560</v>
      </c>
      <c r="B6082" s="22" t="s">
        <v>18929</v>
      </c>
      <c r="C6082" s="22" t="s">
        <v>17561</v>
      </c>
      <c r="D6082" s="22" t="s">
        <v>4262</v>
      </c>
      <c r="F6082" s="22" t="s">
        <v>3715</v>
      </c>
      <c r="H6082" s="22" t="s">
        <v>8</v>
      </c>
    </row>
    <row r="6083" spans="1:8">
      <c r="A6083" s="22" t="s">
        <v>17562</v>
      </c>
      <c r="B6083" s="22" t="s">
        <v>21790</v>
      </c>
      <c r="C6083" s="22" t="s">
        <v>17563</v>
      </c>
      <c r="D6083" s="22" t="s">
        <v>5610</v>
      </c>
      <c r="F6083" s="22" t="s">
        <v>3711</v>
      </c>
      <c r="H6083" s="22" t="s">
        <v>8</v>
      </c>
    </row>
    <row r="6084" spans="1:8">
      <c r="A6084" s="22" t="s">
        <v>17564</v>
      </c>
      <c r="B6084" s="22" t="s">
        <v>18852</v>
      </c>
      <c r="C6084" s="22" t="s">
        <v>17565</v>
      </c>
      <c r="D6084" s="22" t="s">
        <v>17566</v>
      </c>
      <c r="E6084" s="22" t="s">
        <v>17567</v>
      </c>
      <c r="F6084" s="22" t="s">
        <v>3697</v>
      </c>
      <c r="G6084" s="22">
        <v>1</v>
      </c>
      <c r="H6084" s="22">
        <v>1210</v>
      </c>
    </row>
    <row r="6085" spans="1:8">
      <c r="A6085" s="22" t="s">
        <v>17568</v>
      </c>
      <c r="B6085" s="22" t="s">
        <v>19765</v>
      </c>
      <c r="C6085" s="22" t="s">
        <v>17569</v>
      </c>
      <c r="D6085" s="22" t="s">
        <v>4825</v>
      </c>
      <c r="F6085" s="22" t="s">
        <v>3730</v>
      </c>
      <c r="H6085" s="22" t="s">
        <v>8</v>
      </c>
    </row>
    <row r="6086" spans="1:8">
      <c r="A6086" s="22" t="s">
        <v>17570</v>
      </c>
      <c r="B6086" s="22" t="s">
        <v>18604</v>
      </c>
      <c r="C6086" s="22" t="s">
        <v>17571</v>
      </c>
      <c r="D6086" s="22" t="s">
        <v>4181</v>
      </c>
      <c r="E6086" s="22" t="s">
        <v>17572</v>
      </c>
      <c r="F6086" s="22" t="s">
        <v>3697</v>
      </c>
      <c r="H6086" s="22">
        <v>2516</v>
      </c>
    </row>
    <row r="6087" spans="1:8">
      <c r="A6087" s="22" t="s">
        <v>17573</v>
      </c>
      <c r="B6087" s="22" t="s">
        <v>21791</v>
      </c>
      <c r="C6087" s="22" t="s">
        <v>17574</v>
      </c>
      <c r="D6087" s="22" t="s">
        <v>6209</v>
      </c>
      <c r="F6087" s="22" t="s">
        <v>3711</v>
      </c>
      <c r="H6087" s="22" t="s">
        <v>8</v>
      </c>
    </row>
    <row r="6088" spans="1:8">
      <c r="A6088" s="22" t="s">
        <v>17575</v>
      </c>
      <c r="B6088" s="22" t="s">
        <v>19870</v>
      </c>
      <c r="C6088" s="22" t="s">
        <v>17576</v>
      </c>
      <c r="D6088" s="22" t="s">
        <v>4741</v>
      </c>
      <c r="E6088" s="22" t="s">
        <v>17577</v>
      </c>
      <c r="F6088" s="22" t="s">
        <v>3697</v>
      </c>
      <c r="H6088" s="22">
        <v>1253</v>
      </c>
    </row>
    <row r="6089" spans="1:8">
      <c r="A6089" s="22" t="s">
        <v>17578</v>
      </c>
      <c r="B6089" s="22" t="s">
        <v>19144</v>
      </c>
      <c r="C6089" s="22" t="s">
        <v>17579</v>
      </c>
      <c r="D6089" s="22" t="s">
        <v>8617</v>
      </c>
      <c r="F6089" s="22" t="s">
        <v>3715</v>
      </c>
      <c r="H6089" s="22" t="s">
        <v>8</v>
      </c>
    </row>
    <row r="6090" spans="1:8">
      <c r="A6090" s="22" t="s">
        <v>17580</v>
      </c>
      <c r="B6090" s="22" t="s">
        <v>21792</v>
      </c>
      <c r="C6090" s="22" t="s">
        <v>17581</v>
      </c>
      <c r="D6090" s="22" t="s">
        <v>17582</v>
      </c>
      <c r="F6090" s="22" t="s">
        <v>3711</v>
      </c>
      <c r="H6090" s="22" t="s">
        <v>8</v>
      </c>
    </row>
    <row r="6091" spans="1:8">
      <c r="A6091" s="22" t="s">
        <v>17583</v>
      </c>
      <c r="B6091" s="22" t="s">
        <v>21793</v>
      </c>
      <c r="C6091" s="22" t="s">
        <v>17584</v>
      </c>
      <c r="D6091" s="22" t="s">
        <v>4216</v>
      </c>
      <c r="E6091" s="22" t="s">
        <v>17585</v>
      </c>
      <c r="F6091" s="22" t="s">
        <v>3697</v>
      </c>
      <c r="H6091" s="22">
        <v>657</v>
      </c>
    </row>
    <row r="6092" spans="1:8">
      <c r="A6092" s="22" t="s">
        <v>17586</v>
      </c>
      <c r="B6092" s="22" t="s">
        <v>20141</v>
      </c>
      <c r="C6092" s="22" t="s">
        <v>17587</v>
      </c>
      <c r="D6092" s="22" t="s">
        <v>11207</v>
      </c>
      <c r="E6092" s="22" t="s">
        <v>17588</v>
      </c>
      <c r="F6092" s="22" t="s">
        <v>3697</v>
      </c>
      <c r="G6092" s="22">
        <v>1</v>
      </c>
      <c r="H6092" s="22">
        <v>203</v>
      </c>
    </row>
    <row r="6093" spans="1:8">
      <c r="A6093" s="22" t="s">
        <v>17589</v>
      </c>
      <c r="B6093" s="22" t="s">
        <v>18900</v>
      </c>
      <c r="C6093" s="22" t="s">
        <v>17590</v>
      </c>
      <c r="D6093" s="22" t="s">
        <v>3904</v>
      </c>
      <c r="E6093" s="22" t="s">
        <v>17591</v>
      </c>
      <c r="F6093" s="22" t="s">
        <v>3697</v>
      </c>
      <c r="H6093" s="22" t="s">
        <v>8</v>
      </c>
    </row>
    <row r="6094" spans="1:8">
      <c r="A6094" s="22" t="s">
        <v>17592</v>
      </c>
      <c r="B6094" s="22" t="s">
        <v>21794</v>
      </c>
      <c r="C6094" s="22" t="s">
        <v>17593</v>
      </c>
      <c r="D6094" s="22" t="s">
        <v>12167</v>
      </c>
      <c r="E6094" s="22" t="s">
        <v>2761</v>
      </c>
      <c r="F6094" s="22" t="s">
        <v>3697</v>
      </c>
      <c r="G6094" s="22">
        <v>1</v>
      </c>
      <c r="H6094" s="22">
        <v>918</v>
      </c>
    </row>
    <row r="6095" spans="1:8">
      <c r="A6095" s="22" t="s">
        <v>17594</v>
      </c>
      <c r="B6095" s="22" t="s">
        <v>19151</v>
      </c>
      <c r="C6095" s="22" t="s">
        <v>17595</v>
      </c>
      <c r="D6095" s="22" t="s">
        <v>4530</v>
      </c>
      <c r="E6095" s="22" t="s">
        <v>17596</v>
      </c>
      <c r="F6095" s="22" t="s">
        <v>3697</v>
      </c>
      <c r="H6095" s="22" t="s">
        <v>8</v>
      </c>
    </row>
    <row r="6096" spans="1:8">
      <c r="A6096" s="22" t="s">
        <v>17597</v>
      </c>
      <c r="B6096" s="22" t="s">
        <v>21571</v>
      </c>
      <c r="C6096" s="22" t="s">
        <v>17598</v>
      </c>
      <c r="D6096" s="22" t="s">
        <v>17599</v>
      </c>
      <c r="E6096" s="22" t="s">
        <v>17600</v>
      </c>
      <c r="F6096" s="22" t="s">
        <v>3697</v>
      </c>
      <c r="H6096" s="22">
        <v>2112</v>
      </c>
    </row>
    <row r="6097" spans="1:8">
      <c r="A6097" s="22" t="s">
        <v>17601</v>
      </c>
      <c r="B6097" s="22" t="s">
        <v>21795</v>
      </c>
      <c r="C6097" s="22" t="s">
        <v>17602</v>
      </c>
      <c r="D6097" s="22" t="s">
        <v>5541</v>
      </c>
      <c r="E6097" s="22" t="s">
        <v>17603</v>
      </c>
      <c r="F6097" s="22" t="s">
        <v>3697</v>
      </c>
      <c r="H6097" s="22" t="s">
        <v>8</v>
      </c>
    </row>
    <row r="6098" spans="1:8">
      <c r="A6098" s="22" t="s">
        <v>17604</v>
      </c>
      <c r="B6098" s="22" t="s">
        <v>20722</v>
      </c>
      <c r="C6098" s="22" t="s">
        <v>17605</v>
      </c>
      <c r="D6098" s="22" t="s">
        <v>3865</v>
      </c>
      <c r="F6098" s="22" t="s">
        <v>3711</v>
      </c>
      <c r="H6098" s="22" t="s">
        <v>8</v>
      </c>
    </row>
    <row r="6099" spans="1:8">
      <c r="A6099" s="22" t="s">
        <v>17606</v>
      </c>
      <c r="B6099" s="22" t="s">
        <v>21796</v>
      </c>
      <c r="C6099" s="22" t="s">
        <v>17607</v>
      </c>
      <c r="D6099" s="22" t="s">
        <v>4234</v>
      </c>
      <c r="E6099" s="22" t="s">
        <v>17608</v>
      </c>
      <c r="F6099" s="22" t="s">
        <v>3697</v>
      </c>
      <c r="G6099" s="22">
        <v>1</v>
      </c>
      <c r="H6099" s="22">
        <v>393</v>
      </c>
    </row>
    <row r="6100" spans="1:8">
      <c r="A6100" s="22" t="s">
        <v>17609</v>
      </c>
      <c r="B6100" s="22" t="s">
        <v>21120</v>
      </c>
      <c r="C6100" s="22" t="s">
        <v>17610</v>
      </c>
      <c r="D6100" s="22" t="s">
        <v>5648</v>
      </c>
      <c r="E6100" s="22" t="s">
        <v>17611</v>
      </c>
      <c r="F6100" s="22" t="s">
        <v>3697</v>
      </c>
      <c r="H6100" s="22" t="s">
        <v>8</v>
      </c>
    </row>
    <row r="6101" spans="1:8">
      <c r="A6101" s="22" t="s">
        <v>17612</v>
      </c>
      <c r="B6101" s="22" t="s">
        <v>19594</v>
      </c>
      <c r="C6101" s="22" t="s">
        <v>17613</v>
      </c>
      <c r="D6101" s="22" t="s">
        <v>4831</v>
      </c>
      <c r="E6101" s="22" t="s">
        <v>17614</v>
      </c>
      <c r="F6101" s="22" t="s">
        <v>3697</v>
      </c>
      <c r="H6101" s="22">
        <v>1381</v>
      </c>
    </row>
    <row r="6102" spans="1:8">
      <c r="A6102" s="22" t="s">
        <v>17615</v>
      </c>
      <c r="B6102" s="22" t="s">
        <v>21796</v>
      </c>
      <c r="C6102" s="22" t="s">
        <v>17616</v>
      </c>
      <c r="D6102" s="22" t="s">
        <v>4234</v>
      </c>
      <c r="E6102" s="22" t="s">
        <v>17617</v>
      </c>
      <c r="F6102" s="22" t="s">
        <v>3697</v>
      </c>
      <c r="G6102" s="22">
        <v>1</v>
      </c>
      <c r="H6102" s="22">
        <v>392</v>
      </c>
    </row>
    <row r="6103" spans="1:8">
      <c r="A6103" s="22" t="s">
        <v>17618</v>
      </c>
      <c r="B6103" s="22" t="s">
        <v>21797</v>
      </c>
      <c r="C6103" s="22" t="s">
        <v>17619</v>
      </c>
      <c r="D6103" s="22" t="s">
        <v>3800</v>
      </c>
      <c r="E6103" s="22" t="s">
        <v>17620</v>
      </c>
      <c r="F6103" s="22" t="s">
        <v>3697</v>
      </c>
      <c r="H6103" s="22">
        <v>2477</v>
      </c>
    </row>
    <row r="6104" spans="1:8">
      <c r="A6104" s="22" t="s">
        <v>17621</v>
      </c>
      <c r="B6104" s="22" t="s">
        <v>18851</v>
      </c>
      <c r="C6104" s="22" t="s">
        <v>17622</v>
      </c>
      <c r="D6104" s="22" t="s">
        <v>5094</v>
      </c>
      <c r="F6104" s="22" t="s">
        <v>3715</v>
      </c>
      <c r="H6104" s="22" t="s">
        <v>8</v>
      </c>
    </row>
    <row r="6105" spans="1:8">
      <c r="A6105" s="22" t="s">
        <v>17623</v>
      </c>
      <c r="B6105" s="22" t="s">
        <v>20328</v>
      </c>
      <c r="C6105" s="22" t="s">
        <v>17624</v>
      </c>
      <c r="D6105" s="22" t="s">
        <v>3800</v>
      </c>
      <c r="F6105" s="22" t="s">
        <v>3730</v>
      </c>
      <c r="H6105" s="22" t="s">
        <v>8</v>
      </c>
    </row>
    <row r="6106" spans="1:8">
      <c r="A6106" s="22" t="s">
        <v>17625</v>
      </c>
      <c r="B6106" s="22" t="s">
        <v>18693</v>
      </c>
      <c r="C6106" s="22" t="s">
        <v>17626</v>
      </c>
      <c r="D6106" s="22" t="s">
        <v>3706</v>
      </c>
      <c r="E6106" s="22" t="s">
        <v>17627</v>
      </c>
      <c r="F6106" s="22" t="s">
        <v>3697</v>
      </c>
      <c r="H6106" s="22">
        <v>561</v>
      </c>
    </row>
    <row r="6107" spans="1:8">
      <c r="A6107" s="22" t="s">
        <v>17628</v>
      </c>
      <c r="B6107" s="22" t="s">
        <v>19192</v>
      </c>
      <c r="C6107" s="22" t="s">
        <v>17629</v>
      </c>
      <c r="D6107" s="22" t="s">
        <v>3765</v>
      </c>
      <c r="F6107" s="22" t="s">
        <v>3715</v>
      </c>
      <c r="H6107" s="22" t="s">
        <v>8</v>
      </c>
    </row>
    <row r="6108" spans="1:8">
      <c r="A6108" s="22" t="s">
        <v>17630</v>
      </c>
      <c r="B6108" s="22" t="s">
        <v>19349</v>
      </c>
      <c r="C6108" s="22" t="s">
        <v>17631</v>
      </c>
      <c r="D6108" s="22" t="s">
        <v>4329</v>
      </c>
      <c r="F6108" s="22" t="s">
        <v>3715</v>
      </c>
      <c r="H6108" s="22" t="s">
        <v>8</v>
      </c>
    </row>
    <row r="6109" spans="1:8">
      <c r="A6109" s="22" t="s">
        <v>17632</v>
      </c>
      <c r="B6109" s="22" t="s">
        <v>21160</v>
      </c>
      <c r="C6109" s="22" t="s">
        <v>17633</v>
      </c>
      <c r="D6109" s="22" t="s">
        <v>5541</v>
      </c>
      <c r="E6109" s="22" t="s">
        <v>17634</v>
      </c>
      <c r="F6109" s="22" t="s">
        <v>3697</v>
      </c>
      <c r="G6109" s="22">
        <v>1</v>
      </c>
      <c r="H6109" s="22" t="s">
        <v>8</v>
      </c>
    </row>
    <row r="6110" spans="1:8">
      <c r="A6110" s="22" t="s">
        <v>17635</v>
      </c>
      <c r="B6110" s="22" t="s">
        <v>18756</v>
      </c>
      <c r="C6110" s="22" t="s">
        <v>17636</v>
      </c>
      <c r="D6110" s="22" t="s">
        <v>7515</v>
      </c>
      <c r="E6110" s="22" t="s">
        <v>17637</v>
      </c>
      <c r="F6110" s="22" t="s">
        <v>3697</v>
      </c>
      <c r="H6110" s="22" t="s">
        <v>8</v>
      </c>
    </row>
    <row r="6111" spans="1:8">
      <c r="A6111" s="22" t="s">
        <v>17638</v>
      </c>
      <c r="B6111" s="22" t="s">
        <v>19773</v>
      </c>
      <c r="C6111" s="22" t="s">
        <v>17639</v>
      </c>
      <c r="D6111" s="22" t="s">
        <v>3756</v>
      </c>
      <c r="E6111" s="22" t="s">
        <v>17640</v>
      </c>
      <c r="F6111" s="22" t="s">
        <v>3697</v>
      </c>
      <c r="H6111" s="22">
        <v>425</v>
      </c>
    </row>
    <row r="6112" spans="1:8">
      <c r="A6112" s="22" t="s">
        <v>17641</v>
      </c>
      <c r="B6112" s="22" t="s">
        <v>21173</v>
      </c>
      <c r="C6112" s="22" t="s">
        <v>17642</v>
      </c>
      <c r="D6112" s="22" t="s">
        <v>4530</v>
      </c>
      <c r="F6112" s="22" t="s">
        <v>3715</v>
      </c>
      <c r="H6112" s="22" t="s">
        <v>8</v>
      </c>
    </row>
    <row r="6113" spans="1:8">
      <c r="A6113" s="22" t="s">
        <v>17643</v>
      </c>
      <c r="B6113" s="22" t="s">
        <v>21798</v>
      </c>
      <c r="C6113" s="22" t="s">
        <v>17644</v>
      </c>
      <c r="D6113" s="22" t="s">
        <v>7833</v>
      </c>
      <c r="F6113" s="22" t="s">
        <v>3711</v>
      </c>
      <c r="H6113" s="22" t="s">
        <v>8</v>
      </c>
    </row>
    <row r="6114" spans="1:8">
      <c r="A6114" s="22" t="s">
        <v>17645</v>
      </c>
      <c r="B6114" s="22" t="s">
        <v>21491</v>
      </c>
      <c r="C6114" s="22" t="s">
        <v>17646</v>
      </c>
      <c r="D6114" s="22" t="s">
        <v>5499</v>
      </c>
      <c r="E6114" s="22" t="s">
        <v>17647</v>
      </c>
      <c r="F6114" s="22" t="s">
        <v>3697</v>
      </c>
      <c r="H6114" s="22">
        <v>1477</v>
      </c>
    </row>
    <row r="6115" spans="1:8">
      <c r="A6115" s="22" t="s">
        <v>17648</v>
      </c>
      <c r="B6115" s="22" t="s">
        <v>21799</v>
      </c>
      <c r="C6115" s="22" t="s">
        <v>17649</v>
      </c>
      <c r="D6115" s="22" t="s">
        <v>4825</v>
      </c>
      <c r="E6115" s="22" t="s">
        <v>17650</v>
      </c>
      <c r="F6115" s="22" t="s">
        <v>3697</v>
      </c>
      <c r="H6115" s="22">
        <v>1362</v>
      </c>
    </row>
    <row r="6116" spans="1:8">
      <c r="A6116" s="22" t="s">
        <v>17651</v>
      </c>
      <c r="B6116" s="22" t="s">
        <v>21800</v>
      </c>
      <c r="C6116" s="22" t="s">
        <v>17652</v>
      </c>
      <c r="D6116" s="22" t="s">
        <v>14239</v>
      </c>
      <c r="E6116" s="22" t="s">
        <v>17653</v>
      </c>
      <c r="F6116" s="22" t="s">
        <v>3697</v>
      </c>
      <c r="H6116" s="22">
        <v>2064</v>
      </c>
    </row>
    <row r="6117" spans="1:8">
      <c r="A6117" s="22" t="s">
        <v>17654</v>
      </c>
      <c r="B6117" s="22" t="s">
        <v>18715</v>
      </c>
      <c r="C6117" s="22" t="s">
        <v>17655</v>
      </c>
      <c r="D6117" s="22" t="s">
        <v>13675</v>
      </c>
      <c r="E6117" s="22" t="s">
        <v>17656</v>
      </c>
      <c r="F6117" s="22" t="s">
        <v>3697</v>
      </c>
      <c r="H6117" s="22">
        <v>2113</v>
      </c>
    </row>
    <row r="6118" spans="1:8">
      <c r="A6118" s="22" t="s">
        <v>17657</v>
      </c>
      <c r="B6118" s="22" t="s">
        <v>21801</v>
      </c>
      <c r="C6118" s="22" t="s">
        <v>17658</v>
      </c>
      <c r="D6118" s="22" t="s">
        <v>6297</v>
      </c>
      <c r="F6118" s="22" t="s">
        <v>3711</v>
      </c>
      <c r="H6118" s="22" t="s">
        <v>8</v>
      </c>
    </row>
    <row r="6119" spans="1:8">
      <c r="A6119" s="22" t="s">
        <v>17659</v>
      </c>
      <c r="B6119" s="22" t="s">
        <v>21802</v>
      </c>
      <c r="C6119" s="22" t="s">
        <v>17660</v>
      </c>
      <c r="D6119" s="22" t="s">
        <v>4124</v>
      </c>
      <c r="E6119" s="22" t="s">
        <v>17661</v>
      </c>
      <c r="F6119" s="22" t="s">
        <v>3697</v>
      </c>
      <c r="H6119" s="22">
        <v>1547</v>
      </c>
    </row>
    <row r="6120" spans="1:8">
      <c r="A6120" s="22" t="s">
        <v>17662</v>
      </c>
      <c r="B6120" s="22" t="s">
        <v>21803</v>
      </c>
      <c r="C6120" s="22" t="s">
        <v>17663</v>
      </c>
      <c r="D6120" s="22" t="s">
        <v>3800</v>
      </c>
      <c r="F6120" s="22" t="s">
        <v>3711</v>
      </c>
      <c r="H6120" s="22" t="s">
        <v>8</v>
      </c>
    </row>
    <row r="6121" spans="1:8">
      <c r="A6121" s="22" t="s">
        <v>17664</v>
      </c>
      <c r="B6121" s="22" t="s">
        <v>19277</v>
      </c>
      <c r="C6121" s="22" t="s">
        <v>17665</v>
      </c>
      <c r="D6121" s="22" t="s">
        <v>6628</v>
      </c>
      <c r="F6121" s="22" t="s">
        <v>3730</v>
      </c>
      <c r="H6121" s="22" t="s">
        <v>8</v>
      </c>
    </row>
    <row r="6122" spans="1:8">
      <c r="A6122" s="22" t="s">
        <v>17666</v>
      </c>
      <c r="B6122" s="22" t="s">
        <v>18862</v>
      </c>
      <c r="C6122" s="22" t="s">
        <v>17667</v>
      </c>
      <c r="D6122" s="22" t="s">
        <v>11150</v>
      </c>
      <c r="F6122" s="22" t="s">
        <v>3730</v>
      </c>
      <c r="H6122" s="22" t="s">
        <v>8</v>
      </c>
    </row>
    <row r="6123" spans="1:8">
      <c r="A6123" s="22" t="s">
        <v>17668</v>
      </c>
      <c r="B6123" s="22" t="s">
        <v>19064</v>
      </c>
      <c r="C6123" s="22" t="s">
        <v>17669</v>
      </c>
      <c r="D6123" s="22" t="s">
        <v>3735</v>
      </c>
      <c r="E6123" s="22" t="s">
        <v>17670</v>
      </c>
      <c r="F6123" s="22" t="s">
        <v>3697</v>
      </c>
      <c r="H6123" s="22">
        <v>2404</v>
      </c>
    </row>
    <row r="6124" spans="1:8">
      <c r="A6124" s="22" t="s">
        <v>17671</v>
      </c>
      <c r="B6124" s="22" t="s">
        <v>21804</v>
      </c>
      <c r="C6124" s="22" t="s">
        <v>17672</v>
      </c>
      <c r="D6124" s="22" t="s">
        <v>6013</v>
      </c>
      <c r="E6124" s="22" t="s">
        <v>17673</v>
      </c>
      <c r="F6124" s="22" t="s">
        <v>3697</v>
      </c>
      <c r="H6124" s="22">
        <v>2412</v>
      </c>
    </row>
    <row r="6125" spans="1:8">
      <c r="A6125" s="22" t="s">
        <v>17674</v>
      </c>
      <c r="B6125" s="22" t="s">
        <v>21805</v>
      </c>
      <c r="C6125" s="22" t="s">
        <v>17675</v>
      </c>
      <c r="D6125" s="22" t="s">
        <v>7616</v>
      </c>
      <c r="E6125" s="22" t="s">
        <v>17676</v>
      </c>
      <c r="F6125" s="22" t="s">
        <v>3697</v>
      </c>
      <c r="H6125" s="22" t="s">
        <v>8</v>
      </c>
    </row>
    <row r="6126" spans="1:8">
      <c r="A6126" s="22" t="s">
        <v>17677</v>
      </c>
      <c r="B6126" s="22" t="s">
        <v>19834</v>
      </c>
      <c r="C6126" s="22" t="s">
        <v>17678</v>
      </c>
      <c r="D6126" s="22" t="s">
        <v>8664</v>
      </c>
      <c r="F6126" s="22" t="s">
        <v>3715</v>
      </c>
      <c r="H6126" s="22" t="s">
        <v>8</v>
      </c>
    </row>
    <row r="6127" spans="1:8">
      <c r="A6127" s="22" t="s">
        <v>17679</v>
      </c>
      <c r="B6127" s="22" t="s">
        <v>21806</v>
      </c>
      <c r="C6127" s="22" t="s">
        <v>17680</v>
      </c>
      <c r="D6127" s="22" t="s">
        <v>4353</v>
      </c>
      <c r="F6127" s="22" t="s">
        <v>3715</v>
      </c>
      <c r="H6127" s="22" t="s">
        <v>8</v>
      </c>
    </row>
    <row r="6128" spans="1:8">
      <c r="A6128" s="22" t="s">
        <v>17681</v>
      </c>
      <c r="B6128" s="22" t="s">
        <v>20001</v>
      </c>
      <c r="C6128" s="22" t="s">
        <v>17682</v>
      </c>
      <c r="D6128" s="22" t="s">
        <v>4242</v>
      </c>
      <c r="F6128" s="22" t="s">
        <v>3730</v>
      </c>
      <c r="H6128" s="22" t="s">
        <v>8</v>
      </c>
    </row>
    <row r="6129" spans="1:8">
      <c r="A6129" s="22" t="s">
        <v>17683</v>
      </c>
      <c r="B6129" s="22" t="s">
        <v>21807</v>
      </c>
      <c r="C6129" s="22" t="s">
        <v>17684</v>
      </c>
      <c r="D6129" s="22" t="s">
        <v>7681</v>
      </c>
      <c r="E6129" s="22" t="s">
        <v>17685</v>
      </c>
      <c r="F6129" s="22" t="s">
        <v>3697</v>
      </c>
      <c r="G6129" s="22">
        <v>2</v>
      </c>
      <c r="H6129" s="22">
        <v>1796</v>
      </c>
    </row>
    <row r="6130" spans="1:8">
      <c r="A6130" s="22" t="s">
        <v>17686</v>
      </c>
      <c r="B6130" s="22" t="s">
        <v>21808</v>
      </c>
      <c r="C6130" s="22" t="s">
        <v>17687</v>
      </c>
      <c r="D6130" s="22" t="s">
        <v>17688</v>
      </c>
      <c r="F6130" s="22" t="s">
        <v>3711</v>
      </c>
      <c r="H6130" s="22" t="s">
        <v>8</v>
      </c>
    </row>
    <row r="6131" spans="1:8">
      <c r="A6131" s="22" t="s">
        <v>17689</v>
      </c>
      <c r="B6131" s="22" t="s">
        <v>19195</v>
      </c>
      <c r="C6131" s="22" t="s">
        <v>17690</v>
      </c>
      <c r="D6131" s="22" t="s">
        <v>4234</v>
      </c>
      <c r="E6131" s="22" t="s">
        <v>17691</v>
      </c>
      <c r="F6131" s="22" t="s">
        <v>3697</v>
      </c>
      <c r="G6131" s="22">
        <v>2</v>
      </c>
      <c r="H6131" s="22">
        <v>387</v>
      </c>
    </row>
    <row r="6132" spans="1:8">
      <c r="A6132" s="22" t="s">
        <v>17692</v>
      </c>
      <c r="B6132" s="22" t="s">
        <v>20865</v>
      </c>
      <c r="C6132" s="22" t="s">
        <v>17693</v>
      </c>
      <c r="D6132" s="22" t="s">
        <v>6646</v>
      </c>
      <c r="F6132" s="22" t="s">
        <v>3730</v>
      </c>
      <c r="H6132" s="22" t="s">
        <v>8</v>
      </c>
    </row>
    <row r="6133" spans="1:8">
      <c r="A6133" s="22" t="s">
        <v>17694</v>
      </c>
      <c r="B6133" s="22" t="s">
        <v>21809</v>
      </c>
      <c r="C6133" s="22" t="s">
        <v>17695</v>
      </c>
      <c r="D6133" s="22" t="s">
        <v>3803</v>
      </c>
      <c r="E6133" s="22" t="s">
        <v>17696</v>
      </c>
      <c r="F6133" s="22" t="s">
        <v>3697</v>
      </c>
      <c r="H6133" s="22">
        <v>1359</v>
      </c>
    </row>
    <row r="6134" spans="1:8">
      <c r="A6134" s="22" t="s">
        <v>17697</v>
      </c>
      <c r="B6134" s="22" t="s">
        <v>18869</v>
      </c>
      <c r="C6134" s="22" t="s">
        <v>17698</v>
      </c>
      <c r="D6134" s="22" t="s">
        <v>4216</v>
      </c>
      <c r="E6134" s="22" t="s">
        <v>17699</v>
      </c>
      <c r="F6134" s="22" t="s">
        <v>3697</v>
      </c>
      <c r="H6134" s="22" t="s">
        <v>8</v>
      </c>
    </row>
    <row r="6135" spans="1:8">
      <c r="A6135" s="22" t="s">
        <v>17700</v>
      </c>
      <c r="B6135" s="22" t="s">
        <v>20843</v>
      </c>
      <c r="C6135" s="22" t="s">
        <v>17701</v>
      </c>
      <c r="D6135" s="22" t="s">
        <v>4234</v>
      </c>
      <c r="E6135" s="22" t="s">
        <v>17702</v>
      </c>
      <c r="F6135" s="22" t="s">
        <v>3697</v>
      </c>
      <c r="H6135" s="22">
        <v>418</v>
      </c>
    </row>
    <row r="6136" spans="1:8">
      <c r="A6136" s="22" t="s">
        <v>17703</v>
      </c>
      <c r="B6136" s="22" t="s">
        <v>21810</v>
      </c>
      <c r="C6136" s="22" t="s">
        <v>17704</v>
      </c>
      <c r="D6136" s="22" t="s">
        <v>3865</v>
      </c>
      <c r="F6136" s="22" t="s">
        <v>3711</v>
      </c>
      <c r="H6136" s="22" t="s">
        <v>8</v>
      </c>
    </row>
    <row r="6137" spans="1:8">
      <c r="A6137" s="22" t="s">
        <v>17705</v>
      </c>
      <c r="B6137" s="22" t="s">
        <v>21811</v>
      </c>
      <c r="C6137" s="22" t="s">
        <v>17706</v>
      </c>
      <c r="D6137" s="22" t="s">
        <v>4353</v>
      </c>
      <c r="F6137" s="22" t="s">
        <v>3943</v>
      </c>
      <c r="H6137" s="22" t="s">
        <v>8</v>
      </c>
    </row>
    <row r="6138" spans="1:8">
      <c r="A6138" s="22" t="s">
        <v>17707</v>
      </c>
      <c r="B6138" s="22" t="s">
        <v>19673</v>
      </c>
      <c r="C6138" s="22" t="s">
        <v>17708</v>
      </c>
      <c r="D6138" s="22" t="s">
        <v>3704</v>
      </c>
      <c r="F6138" s="22" t="s">
        <v>3707</v>
      </c>
      <c r="H6138" s="22" t="s">
        <v>8</v>
      </c>
    </row>
    <row r="6139" spans="1:8">
      <c r="A6139" s="22" t="s">
        <v>17709</v>
      </c>
      <c r="B6139" s="22" t="s">
        <v>18756</v>
      </c>
      <c r="C6139" s="22" t="s">
        <v>17710</v>
      </c>
      <c r="D6139" s="22" t="s">
        <v>3901</v>
      </c>
      <c r="E6139" s="22" t="s">
        <v>17711</v>
      </c>
      <c r="F6139" s="22" t="s">
        <v>3697</v>
      </c>
      <c r="H6139" s="22" t="s">
        <v>8</v>
      </c>
    </row>
    <row r="6140" spans="1:8">
      <c r="A6140" s="22" t="s">
        <v>17712</v>
      </c>
      <c r="B6140" s="22" t="s">
        <v>21767</v>
      </c>
      <c r="C6140" s="22" t="s">
        <v>17713</v>
      </c>
      <c r="D6140" s="22" t="s">
        <v>4738</v>
      </c>
      <c r="E6140" s="22" t="s">
        <v>17714</v>
      </c>
      <c r="F6140" s="22" t="s">
        <v>3697</v>
      </c>
      <c r="H6140" s="22">
        <v>1465</v>
      </c>
    </row>
    <row r="6141" spans="1:8">
      <c r="A6141" s="22" t="s">
        <v>17715</v>
      </c>
      <c r="B6141" s="22" t="s">
        <v>20352</v>
      </c>
      <c r="C6141" s="22" t="s">
        <v>17716</v>
      </c>
      <c r="D6141" s="22" t="s">
        <v>3775</v>
      </c>
      <c r="F6141" s="22" t="s">
        <v>3715</v>
      </c>
      <c r="H6141" s="22" t="s">
        <v>8</v>
      </c>
    </row>
    <row r="6142" spans="1:8">
      <c r="A6142" s="22" t="s">
        <v>17717</v>
      </c>
      <c r="B6142" s="22" t="s">
        <v>21812</v>
      </c>
      <c r="C6142" s="22" t="s">
        <v>17718</v>
      </c>
      <c r="D6142" s="22" t="s">
        <v>5541</v>
      </c>
      <c r="F6142" s="22" t="s">
        <v>3715</v>
      </c>
      <c r="H6142" s="22" t="s">
        <v>8</v>
      </c>
    </row>
    <row r="6143" spans="1:8">
      <c r="A6143" s="22" t="s">
        <v>17719</v>
      </c>
      <c r="B6143" s="22" t="s">
        <v>20251</v>
      </c>
      <c r="C6143" s="22" t="s">
        <v>17720</v>
      </c>
      <c r="D6143" s="22" t="s">
        <v>4512</v>
      </c>
      <c r="F6143" s="22" t="s">
        <v>3715</v>
      </c>
      <c r="H6143" s="22" t="s">
        <v>8</v>
      </c>
    </row>
    <row r="6144" spans="1:8">
      <c r="A6144" s="22" t="s">
        <v>17721</v>
      </c>
      <c r="B6144" s="22" t="s">
        <v>21009</v>
      </c>
      <c r="C6144" s="22" t="s">
        <v>17722</v>
      </c>
      <c r="D6144" s="22" t="s">
        <v>4398</v>
      </c>
      <c r="F6144" s="22" t="s">
        <v>3715</v>
      </c>
      <c r="H6144" s="22" t="s">
        <v>8</v>
      </c>
    </row>
    <row r="6145" spans="1:8">
      <c r="A6145" s="22" t="s">
        <v>17723</v>
      </c>
      <c r="B6145" s="22" t="s">
        <v>21813</v>
      </c>
      <c r="C6145" s="22" t="s">
        <v>17724</v>
      </c>
      <c r="D6145" s="22" t="s">
        <v>7477</v>
      </c>
      <c r="F6145" s="22" t="s">
        <v>3715</v>
      </c>
      <c r="H6145" s="22" t="s">
        <v>8</v>
      </c>
    </row>
    <row r="6146" spans="1:8">
      <c r="A6146" s="22" t="s">
        <v>17725</v>
      </c>
      <c r="B6146" s="22" t="s">
        <v>19856</v>
      </c>
      <c r="C6146" s="22" t="s">
        <v>17726</v>
      </c>
      <c r="D6146" s="22" t="s">
        <v>14834</v>
      </c>
      <c r="E6146" s="22" t="s">
        <v>17727</v>
      </c>
      <c r="F6146" s="22" t="s">
        <v>3697</v>
      </c>
      <c r="H6146" s="22">
        <v>1776</v>
      </c>
    </row>
    <row r="6147" spans="1:8">
      <c r="A6147" s="22" t="s">
        <v>17728</v>
      </c>
      <c r="B6147" s="22" t="s">
        <v>19178</v>
      </c>
      <c r="C6147" s="22" t="s">
        <v>17729</v>
      </c>
      <c r="D6147" s="22" t="s">
        <v>4154</v>
      </c>
      <c r="F6147" s="22" t="s">
        <v>3715</v>
      </c>
      <c r="H6147" s="22" t="s">
        <v>8</v>
      </c>
    </row>
    <row r="6148" spans="1:8">
      <c r="A6148" s="22" t="s">
        <v>17730</v>
      </c>
      <c r="B6148" s="22" t="s">
        <v>21814</v>
      </c>
      <c r="C6148" s="22" t="s">
        <v>17731</v>
      </c>
      <c r="D6148" s="22" t="s">
        <v>6822</v>
      </c>
      <c r="F6148" s="22" t="s">
        <v>3715</v>
      </c>
      <c r="H6148" s="22" t="s">
        <v>8</v>
      </c>
    </row>
    <row r="6149" spans="1:8">
      <c r="A6149" s="22" t="s">
        <v>17732</v>
      </c>
      <c r="B6149" s="22" t="s">
        <v>21815</v>
      </c>
      <c r="C6149" s="22" t="s">
        <v>17733</v>
      </c>
      <c r="D6149" s="22" t="s">
        <v>3785</v>
      </c>
      <c r="F6149" s="22" t="s">
        <v>3730</v>
      </c>
      <c r="H6149" s="22" t="s">
        <v>8</v>
      </c>
    </row>
    <row r="6150" spans="1:8">
      <c r="A6150" s="22" t="s">
        <v>17734</v>
      </c>
      <c r="B6150" s="22" t="s">
        <v>20247</v>
      </c>
      <c r="C6150" s="22" t="s">
        <v>17735</v>
      </c>
      <c r="D6150" s="22" t="s">
        <v>6013</v>
      </c>
      <c r="F6150" s="22" t="s">
        <v>3711</v>
      </c>
      <c r="H6150" s="22" t="s">
        <v>8</v>
      </c>
    </row>
    <row r="6151" spans="1:8">
      <c r="A6151" s="22" t="s">
        <v>17736</v>
      </c>
      <c r="B6151" s="22" t="s">
        <v>18968</v>
      </c>
      <c r="C6151" s="22" t="s">
        <v>17737</v>
      </c>
      <c r="D6151" s="22" t="s">
        <v>3738</v>
      </c>
      <c r="E6151" s="22" t="s">
        <v>17738</v>
      </c>
      <c r="F6151" s="22" t="s">
        <v>3697</v>
      </c>
      <c r="H6151" s="22">
        <v>2136</v>
      </c>
    </row>
    <row r="6152" spans="1:8">
      <c r="A6152" s="22" t="s">
        <v>17739</v>
      </c>
      <c r="B6152" s="22" t="s">
        <v>21816</v>
      </c>
      <c r="C6152" s="22" t="s">
        <v>17740</v>
      </c>
      <c r="D6152" s="22" t="s">
        <v>5217</v>
      </c>
      <c r="F6152" s="22" t="s">
        <v>3730</v>
      </c>
      <c r="H6152" s="22" t="s">
        <v>8</v>
      </c>
    </row>
    <row r="6153" spans="1:8">
      <c r="A6153" s="22" t="s">
        <v>17741</v>
      </c>
      <c r="B6153" s="22" t="s">
        <v>18988</v>
      </c>
      <c r="C6153" s="22" t="s">
        <v>17742</v>
      </c>
      <c r="D6153" s="22" t="s">
        <v>17743</v>
      </c>
      <c r="F6153" s="22" t="s">
        <v>3711</v>
      </c>
      <c r="H6153" s="22" t="s">
        <v>8</v>
      </c>
    </row>
    <row r="6154" spans="1:8">
      <c r="A6154" s="22" t="s">
        <v>17744</v>
      </c>
      <c r="B6154" s="22" t="s">
        <v>21817</v>
      </c>
      <c r="C6154" s="22" t="s">
        <v>17745</v>
      </c>
      <c r="D6154" s="22" t="s">
        <v>4395</v>
      </c>
      <c r="F6154" s="22" t="s">
        <v>3730</v>
      </c>
      <c r="H6154" s="22" t="s">
        <v>8</v>
      </c>
    </row>
    <row r="6155" spans="1:8">
      <c r="A6155" s="22" t="s">
        <v>17746</v>
      </c>
      <c r="B6155" s="22" t="s">
        <v>20320</v>
      </c>
      <c r="C6155" s="22" t="s">
        <v>17747</v>
      </c>
      <c r="D6155" s="22" t="s">
        <v>5845</v>
      </c>
      <c r="F6155" s="22" t="s">
        <v>3711</v>
      </c>
      <c r="H6155" s="22" t="s">
        <v>8</v>
      </c>
    </row>
    <row r="6156" spans="1:8">
      <c r="A6156" s="22" t="s">
        <v>17748</v>
      </c>
      <c r="B6156" s="22" t="s">
        <v>19196</v>
      </c>
      <c r="C6156" s="22" t="s">
        <v>17749</v>
      </c>
      <c r="D6156" s="22" t="s">
        <v>5496</v>
      </c>
      <c r="E6156" s="22" t="s">
        <v>17750</v>
      </c>
      <c r="F6156" s="22" t="s">
        <v>3697</v>
      </c>
      <c r="H6156" s="22">
        <v>1402</v>
      </c>
    </row>
    <row r="6157" spans="1:8">
      <c r="A6157" s="22" t="s">
        <v>17751</v>
      </c>
      <c r="B6157" s="22" t="s">
        <v>19324</v>
      </c>
      <c r="C6157" s="22" t="s">
        <v>17752</v>
      </c>
      <c r="D6157" s="22" t="s">
        <v>4032</v>
      </c>
      <c r="E6157" s="22" t="s">
        <v>17753</v>
      </c>
      <c r="F6157" s="22" t="s">
        <v>3697</v>
      </c>
      <c r="H6157" s="22">
        <v>1966</v>
      </c>
    </row>
    <row r="6158" spans="1:8">
      <c r="A6158" s="22" t="s">
        <v>17754</v>
      </c>
      <c r="B6158" s="22" t="s">
        <v>21487</v>
      </c>
      <c r="C6158" s="22" t="s">
        <v>17755</v>
      </c>
      <c r="D6158" s="22" t="s">
        <v>3800</v>
      </c>
      <c r="E6158" s="22" t="s">
        <v>17756</v>
      </c>
      <c r="F6158" s="22" t="s">
        <v>3697</v>
      </c>
      <c r="H6158" s="22">
        <v>2475</v>
      </c>
    </row>
    <row r="6159" spans="1:8">
      <c r="A6159" s="22" t="s">
        <v>17757</v>
      </c>
      <c r="B6159" s="22" t="s">
        <v>21818</v>
      </c>
      <c r="C6159" s="22" t="s">
        <v>17758</v>
      </c>
      <c r="D6159" s="22" t="s">
        <v>5674</v>
      </c>
      <c r="F6159" s="22" t="s">
        <v>3730</v>
      </c>
      <c r="H6159" s="22" t="s">
        <v>8</v>
      </c>
    </row>
    <row r="6160" spans="1:8">
      <c r="A6160" s="22" t="s">
        <v>17759</v>
      </c>
      <c r="B6160" s="22" t="s">
        <v>21518</v>
      </c>
      <c r="C6160" s="22" t="s">
        <v>17760</v>
      </c>
      <c r="D6160" s="22" t="s">
        <v>4356</v>
      </c>
      <c r="E6160" s="22" t="s">
        <v>17761</v>
      </c>
      <c r="F6160" s="22" t="s">
        <v>3697</v>
      </c>
      <c r="H6160" s="22">
        <v>2262</v>
      </c>
    </row>
    <row r="6161" spans="1:8">
      <c r="A6161" s="22" t="s">
        <v>17762</v>
      </c>
      <c r="B6161" s="22" t="s">
        <v>21819</v>
      </c>
      <c r="C6161" s="22" t="s">
        <v>17763</v>
      </c>
      <c r="D6161" s="22" t="s">
        <v>17764</v>
      </c>
      <c r="E6161" s="22" t="s">
        <v>17765</v>
      </c>
      <c r="F6161" s="22" t="s">
        <v>3697</v>
      </c>
      <c r="G6161" s="22">
        <v>1</v>
      </c>
      <c r="H6161" s="22" t="s">
        <v>8</v>
      </c>
    </row>
    <row r="6162" spans="1:8">
      <c r="A6162" s="22" t="s">
        <v>17766</v>
      </c>
      <c r="B6162" s="22" t="s">
        <v>20114</v>
      </c>
      <c r="C6162" s="22" t="s">
        <v>17767</v>
      </c>
      <c r="D6162" s="22" t="s">
        <v>7859</v>
      </c>
      <c r="E6162" s="22" t="s">
        <v>17768</v>
      </c>
      <c r="F6162" s="22" t="s">
        <v>3707</v>
      </c>
      <c r="H6162" s="22" t="s">
        <v>8</v>
      </c>
    </row>
    <row r="6163" spans="1:8">
      <c r="A6163" s="22" t="s">
        <v>17769</v>
      </c>
      <c r="B6163" s="22" t="s">
        <v>18711</v>
      </c>
      <c r="C6163" s="22" t="s">
        <v>17770</v>
      </c>
      <c r="D6163" s="22" t="s">
        <v>4026</v>
      </c>
      <c r="F6163" s="22" t="s">
        <v>3715</v>
      </c>
      <c r="H6163" s="22" t="s">
        <v>8</v>
      </c>
    </row>
    <row r="6164" spans="1:8">
      <c r="A6164" s="22" t="s">
        <v>17771</v>
      </c>
      <c r="B6164" s="22" t="s">
        <v>21820</v>
      </c>
      <c r="C6164" s="22" t="s">
        <v>17772</v>
      </c>
      <c r="D6164" s="22" t="s">
        <v>3722</v>
      </c>
      <c r="F6164" s="22" t="s">
        <v>3715</v>
      </c>
      <c r="H6164" s="22" t="s">
        <v>8</v>
      </c>
    </row>
    <row r="6165" spans="1:8">
      <c r="A6165" s="22" t="s">
        <v>17773</v>
      </c>
      <c r="B6165" s="22" t="s">
        <v>18756</v>
      </c>
      <c r="C6165" s="22" t="s">
        <v>17774</v>
      </c>
      <c r="D6165" s="22" t="s">
        <v>4601</v>
      </c>
      <c r="E6165" s="22" t="s">
        <v>17775</v>
      </c>
      <c r="F6165" s="22" t="s">
        <v>3697</v>
      </c>
      <c r="H6165" s="22">
        <v>1090</v>
      </c>
    </row>
    <row r="6166" spans="1:8">
      <c r="A6166" s="22" t="s">
        <v>17776</v>
      </c>
      <c r="B6166" s="22" t="s">
        <v>21821</v>
      </c>
      <c r="C6166" s="22" t="s">
        <v>17777</v>
      </c>
      <c r="D6166" s="22" t="s">
        <v>3931</v>
      </c>
      <c r="E6166" s="22" t="s">
        <v>2950</v>
      </c>
      <c r="F6166" s="22" t="s">
        <v>3697</v>
      </c>
      <c r="H6166" s="22">
        <v>1906</v>
      </c>
    </row>
    <row r="6167" spans="1:8">
      <c r="A6167" s="22" t="s">
        <v>17778</v>
      </c>
      <c r="B6167" s="22" t="s">
        <v>21822</v>
      </c>
      <c r="C6167" s="22" t="s">
        <v>17779</v>
      </c>
      <c r="D6167" s="22" t="s">
        <v>4353</v>
      </c>
      <c r="F6167" s="22" t="s">
        <v>3715</v>
      </c>
      <c r="H6167" s="22" t="s">
        <v>8</v>
      </c>
    </row>
    <row r="6168" spans="1:8">
      <c r="A6168" s="22" t="s">
        <v>17780</v>
      </c>
      <c r="B6168" s="22" t="s">
        <v>18705</v>
      </c>
      <c r="C6168" s="22" t="s">
        <v>17781</v>
      </c>
      <c r="D6168" s="22" t="s">
        <v>4831</v>
      </c>
      <c r="E6168" s="22" t="s">
        <v>17782</v>
      </c>
      <c r="F6168" s="22" t="s">
        <v>3697</v>
      </c>
      <c r="H6168" s="22">
        <v>1384</v>
      </c>
    </row>
    <row r="6169" spans="1:8">
      <c r="A6169" s="22" t="s">
        <v>17783</v>
      </c>
      <c r="B6169" s="22" t="s">
        <v>21823</v>
      </c>
      <c r="C6169" s="22" t="s">
        <v>17784</v>
      </c>
      <c r="D6169" s="22" t="s">
        <v>4151</v>
      </c>
      <c r="E6169" s="22" t="s">
        <v>17785</v>
      </c>
      <c r="F6169" s="22" t="s">
        <v>3697</v>
      </c>
      <c r="H6169" s="22">
        <v>885</v>
      </c>
    </row>
    <row r="6170" spans="1:8">
      <c r="A6170" s="22" t="s">
        <v>17786</v>
      </c>
      <c r="B6170" s="22" t="s">
        <v>19530</v>
      </c>
      <c r="C6170" s="22" t="s">
        <v>17787</v>
      </c>
      <c r="D6170" s="22" t="s">
        <v>4246</v>
      </c>
      <c r="F6170" s="22" t="s">
        <v>3711</v>
      </c>
      <c r="H6170" s="22" t="s">
        <v>8</v>
      </c>
    </row>
    <row r="6171" spans="1:8">
      <c r="A6171" s="22" t="s">
        <v>17788</v>
      </c>
      <c r="B6171" s="22" t="s">
        <v>21619</v>
      </c>
      <c r="C6171" s="22" t="s">
        <v>17789</v>
      </c>
      <c r="D6171" s="22" t="s">
        <v>3931</v>
      </c>
      <c r="F6171" s="22" t="s">
        <v>3711</v>
      </c>
      <c r="H6171" s="22" t="s">
        <v>8</v>
      </c>
    </row>
    <row r="6172" spans="1:8">
      <c r="A6172" s="22" t="s">
        <v>17790</v>
      </c>
      <c r="B6172" s="22" t="s">
        <v>20969</v>
      </c>
      <c r="C6172" s="22" t="s">
        <v>17791</v>
      </c>
      <c r="D6172" s="22" t="s">
        <v>3714</v>
      </c>
      <c r="F6172" s="22" t="s">
        <v>3705</v>
      </c>
      <c r="H6172" s="22">
        <v>673</v>
      </c>
    </row>
    <row r="6173" spans="1:8">
      <c r="A6173" s="22" t="s">
        <v>17792</v>
      </c>
      <c r="B6173" s="22" t="s">
        <v>19797</v>
      </c>
      <c r="C6173" s="22" t="s">
        <v>17793</v>
      </c>
      <c r="D6173" s="22" t="s">
        <v>9562</v>
      </c>
      <c r="F6173" s="22" t="s">
        <v>3711</v>
      </c>
      <c r="H6173" s="22" t="s">
        <v>8</v>
      </c>
    </row>
    <row r="6174" spans="1:8">
      <c r="A6174" s="22" t="s">
        <v>17794</v>
      </c>
      <c r="B6174" s="22" t="s">
        <v>21824</v>
      </c>
      <c r="C6174" s="22" t="s">
        <v>17795</v>
      </c>
      <c r="D6174" s="22" t="s">
        <v>17796</v>
      </c>
      <c r="E6174" s="22" t="s">
        <v>17797</v>
      </c>
      <c r="F6174" s="22" t="s">
        <v>3697</v>
      </c>
      <c r="H6174" s="22" t="s">
        <v>8</v>
      </c>
    </row>
    <row r="6175" spans="1:8">
      <c r="A6175" s="22" t="s">
        <v>17798</v>
      </c>
      <c r="B6175" s="22" t="s">
        <v>18694</v>
      </c>
      <c r="C6175" s="22" t="s">
        <v>17799</v>
      </c>
      <c r="D6175" s="22" t="s">
        <v>4206</v>
      </c>
      <c r="E6175" s="22" t="s">
        <v>17800</v>
      </c>
      <c r="F6175" s="22" t="s">
        <v>3697</v>
      </c>
      <c r="G6175" s="22">
        <v>1</v>
      </c>
      <c r="H6175" s="22">
        <v>1571</v>
      </c>
    </row>
    <row r="6176" spans="1:8">
      <c r="A6176" s="22" t="s">
        <v>17801</v>
      </c>
      <c r="B6176" s="22" t="s">
        <v>21825</v>
      </c>
      <c r="C6176" s="22" t="s">
        <v>17802</v>
      </c>
      <c r="D6176" s="22" t="s">
        <v>4454</v>
      </c>
      <c r="F6176" s="22" t="s">
        <v>3715</v>
      </c>
      <c r="H6176" s="22" t="s">
        <v>8</v>
      </c>
    </row>
    <row r="6177" spans="1:8">
      <c r="A6177" s="22" t="s">
        <v>17803</v>
      </c>
      <c r="B6177" s="22" t="s">
        <v>18748</v>
      </c>
      <c r="C6177" s="22" t="s">
        <v>17804</v>
      </c>
      <c r="D6177" s="22" t="s">
        <v>6156</v>
      </c>
      <c r="F6177" s="22" t="s">
        <v>3711</v>
      </c>
      <c r="H6177" s="22" t="s">
        <v>8</v>
      </c>
    </row>
    <row r="6178" spans="1:8">
      <c r="A6178" s="22" t="s">
        <v>17805</v>
      </c>
      <c r="B6178" s="22" t="s">
        <v>21826</v>
      </c>
      <c r="C6178" s="22" t="s">
        <v>17806</v>
      </c>
      <c r="D6178" s="22" t="s">
        <v>4181</v>
      </c>
      <c r="E6178" s="22" t="s">
        <v>17807</v>
      </c>
      <c r="F6178" s="22" t="s">
        <v>3697</v>
      </c>
      <c r="H6178" s="22" t="s">
        <v>8</v>
      </c>
    </row>
    <row r="6179" spans="1:8">
      <c r="A6179" s="22" t="s">
        <v>17808</v>
      </c>
      <c r="B6179" s="22" t="s">
        <v>21827</v>
      </c>
      <c r="C6179" s="22" t="s">
        <v>17809</v>
      </c>
      <c r="D6179" s="22" t="s">
        <v>5359</v>
      </c>
      <c r="E6179" s="22" t="s">
        <v>17810</v>
      </c>
      <c r="F6179" s="22" t="s">
        <v>3697</v>
      </c>
      <c r="G6179" s="22">
        <v>1</v>
      </c>
      <c r="H6179" s="22">
        <v>155</v>
      </c>
    </row>
    <row r="6180" spans="1:8">
      <c r="A6180" s="22" t="s">
        <v>17811</v>
      </c>
      <c r="B6180" s="22" t="s">
        <v>18830</v>
      </c>
      <c r="C6180" s="22" t="s">
        <v>17812</v>
      </c>
      <c r="D6180" s="22" t="s">
        <v>4463</v>
      </c>
      <c r="F6180" s="22" t="s">
        <v>3730</v>
      </c>
      <c r="H6180" s="22" t="s">
        <v>8</v>
      </c>
    </row>
    <row r="6181" spans="1:8">
      <c r="A6181" s="22" t="s">
        <v>17813</v>
      </c>
      <c r="B6181" s="22" t="s">
        <v>20350</v>
      </c>
      <c r="C6181" s="22" t="s">
        <v>17814</v>
      </c>
      <c r="D6181" s="22" t="s">
        <v>3789</v>
      </c>
      <c r="F6181" s="22" t="s">
        <v>3715</v>
      </c>
      <c r="H6181" s="22" t="s">
        <v>8</v>
      </c>
    </row>
    <row r="6182" spans="1:8">
      <c r="A6182" s="22" t="s">
        <v>17815</v>
      </c>
      <c r="B6182" s="22" t="s">
        <v>21828</v>
      </c>
      <c r="C6182" s="22" t="s">
        <v>17816</v>
      </c>
      <c r="D6182" s="22" t="s">
        <v>3710</v>
      </c>
      <c r="F6182" s="22" t="s">
        <v>3715</v>
      </c>
      <c r="H6182" s="22" t="s">
        <v>8</v>
      </c>
    </row>
    <row r="6183" spans="1:8">
      <c r="A6183" s="22" t="s">
        <v>17817</v>
      </c>
      <c r="B6183" s="22" t="s">
        <v>21736</v>
      </c>
      <c r="C6183" s="22" t="s">
        <v>17818</v>
      </c>
      <c r="D6183" s="22" t="s">
        <v>17819</v>
      </c>
      <c r="E6183" s="22" t="s">
        <v>17820</v>
      </c>
      <c r="F6183" s="22" t="s">
        <v>3697</v>
      </c>
      <c r="H6183" s="22">
        <v>2530</v>
      </c>
    </row>
    <row r="6184" spans="1:8">
      <c r="A6184" s="22" t="s">
        <v>17821</v>
      </c>
      <c r="B6184" s="22" t="s">
        <v>19800</v>
      </c>
      <c r="C6184" s="22" t="s">
        <v>17822</v>
      </c>
      <c r="D6184" s="22" t="s">
        <v>4353</v>
      </c>
      <c r="F6184" s="22" t="s">
        <v>3943</v>
      </c>
      <c r="H6184" s="22" t="s">
        <v>8</v>
      </c>
    </row>
    <row r="6185" spans="1:8">
      <c r="A6185" s="22" t="s">
        <v>17823</v>
      </c>
      <c r="B6185" s="22" t="s">
        <v>19419</v>
      </c>
      <c r="C6185" s="22" t="s">
        <v>17824</v>
      </c>
      <c r="D6185" s="22" t="s">
        <v>8212</v>
      </c>
      <c r="E6185" s="22" t="s">
        <v>17825</v>
      </c>
      <c r="F6185" s="22" t="s">
        <v>3697</v>
      </c>
      <c r="H6185" s="22" t="s">
        <v>8</v>
      </c>
    </row>
    <row r="6186" spans="1:8">
      <c r="A6186" s="22" t="s">
        <v>17826</v>
      </c>
      <c r="B6186" s="22" t="s">
        <v>21829</v>
      </c>
      <c r="C6186" s="22" t="s">
        <v>17827</v>
      </c>
      <c r="D6186" s="22" t="s">
        <v>4088</v>
      </c>
      <c r="F6186" s="22" t="s">
        <v>3730</v>
      </c>
      <c r="H6186" s="22" t="s">
        <v>8</v>
      </c>
    </row>
    <row r="6187" spans="1:8">
      <c r="A6187" s="22" t="s">
        <v>17828</v>
      </c>
      <c r="B6187" s="22" t="s">
        <v>21830</v>
      </c>
      <c r="C6187" s="22" t="s">
        <v>17829</v>
      </c>
      <c r="D6187" s="22" t="s">
        <v>3939</v>
      </c>
      <c r="E6187" s="22" t="s">
        <v>17830</v>
      </c>
      <c r="F6187" s="22" t="s">
        <v>3697</v>
      </c>
      <c r="H6187" s="22" t="s">
        <v>8</v>
      </c>
    </row>
    <row r="6188" spans="1:8">
      <c r="A6188" s="22" t="s">
        <v>17831</v>
      </c>
      <c r="B6188" s="22" t="s">
        <v>21831</v>
      </c>
      <c r="C6188" s="22" t="s">
        <v>17832</v>
      </c>
      <c r="D6188" s="22" t="s">
        <v>3800</v>
      </c>
      <c r="E6188" s="22" t="s">
        <v>17833</v>
      </c>
      <c r="F6188" s="22" t="s">
        <v>3697</v>
      </c>
      <c r="H6188" s="22">
        <v>2435</v>
      </c>
    </row>
    <row r="6189" spans="1:8">
      <c r="A6189" s="22" t="s">
        <v>17834</v>
      </c>
      <c r="B6189" s="22" t="s">
        <v>21832</v>
      </c>
      <c r="C6189" s="22" t="s">
        <v>17835</v>
      </c>
      <c r="D6189" s="22" t="s">
        <v>5376</v>
      </c>
      <c r="F6189" s="22" t="s">
        <v>3730</v>
      </c>
      <c r="H6189" s="22">
        <v>2373</v>
      </c>
    </row>
    <row r="6190" spans="1:8">
      <c r="A6190" s="22" t="s">
        <v>17836</v>
      </c>
      <c r="B6190" s="22" t="s">
        <v>21833</v>
      </c>
      <c r="C6190" s="22" t="s">
        <v>17837</v>
      </c>
      <c r="D6190" s="22" t="s">
        <v>17838</v>
      </c>
      <c r="E6190" s="22" t="s">
        <v>17839</v>
      </c>
      <c r="F6190" s="22" t="s">
        <v>3697</v>
      </c>
      <c r="H6190" s="22">
        <v>533</v>
      </c>
    </row>
    <row r="6191" spans="1:8">
      <c r="A6191" s="22" t="s">
        <v>17840</v>
      </c>
      <c r="B6191" s="22" t="s">
        <v>21834</v>
      </c>
      <c r="C6191" s="22" t="s">
        <v>17841</v>
      </c>
      <c r="D6191" s="22" t="s">
        <v>3800</v>
      </c>
      <c r="E6191" s="22" t="s">
        <v>17842</v>
      </c>
      <c r="F6191" s="22" t="s">
        <v>3697</v>
      </c>
      <c r="H6191" s="22">
        <v>2465</v>
      </c>
    </row>
    <row r="6192" spans="1:8">
      <c r="A6192" s="22" t="s">
        <v>17843</v>
      </c>
      <c r="B6192" s="22" t="s">
        <v>18867</v>
      </c>
      <c r="C6192" s="22" t="s">
        <v>17844</v>
      </c>
      <c r="D6192" s="22" t="s">
        <v>8617</v>
      </c>
      <c r="E6192" s="22" t="s">
        <v>17845</v>
      </c>
      <c r="F6192" s="22" t="s">
        <v>3697</v>
      </c>
      <c r="H6192" s="22">
        <v>2291</v>
      </c>
    </row>
    <row r="6193" spans="1:8">
      <c r="A6193" s="22" t="s">
        <v>17846</v>
      </c>
      <c r="B6193" s="22" t="s">
        <v>18671</v>
      </c>
      <c r="C6193" s="22" t="s">
        <v>17847</v>
      </c>
      <c r="D6193" s="22" t="s">
        <v>5094</v>
      </c>
      <c r="E6193" s="22" t="s">
        <v>17848</v>
      </c>
      <c r="F6193" s="22" t="s">
        <v>3697</v>
      </c>
      <c r="H6193" s="22">
        <v>2241</v>
      </c>
    </row>
    <row r="6194" spans="1:8">
      <c r="A6194" s="22" t="s">
        <v>17849</v>
      </c>
      <c r="B6194" s="22" t="s">
        <v>21835</v>
      </c>
      <c r="C6194" s="22" t="s">
        <v>17850</v>
      </c>
      <c r="D6194" s="22" t="s">
        <v>8094</v>
      </c>
      <c r="F6194" s="22" t="s">
        <v>3715</v>
      </c>
      <c r="H6194" s="22" t="s">
        <v>8</v>
      </c>
    </row>
    <row r="6195" spans="1:8">
      <c r="A6195" s="22" t="s">
        <v>17851</v>
      </c>
      <c r="B6195" s="22" t="s">
        <v>21546</v>
      </c>
      <c r="C6195" s="22" t="s">
        <v>17852</v>
      </c>
      <c r="D6195" s="22" t="s">
        <v>4176</v>
      </c>
      <c r="E6195" s="22" t="s">
        <v>17853</v>
      </c>
      <c r="F6195" s="22" t="s">
        <v>3697</v>
      </c>
      <c r="G6195" s="22">
        <v>5</v>
      </c>
      <c r="H6195" s="22">
        <v>2568</v>
      </c>
    </row>
    <row r="6196" spans="1:8">
      <c r="A6196" s="22" t="s">
        <v>17854</v>
      </c>
      <c r="B6196" s="22" t="s">
        <v>18650</v>
      </c>
      <c r="C6196" s="22" t="s">
        <v>17855</v>
      </c>
      <c r="D6196" s="22" t="s">
        <v>4151</v>
      </c>
      <c r="E6196" s="22" t="s">
        <v>17856</v>
      </c>
      <c r="F6196" s="22" t="s">
        <v>3697</v>
      </c>
      <c r="G6196" s="22">
        <v>1</v>
      </c>
      <c r="H6196" s="22">
        <v>897</v>
      </c>
    </row>
    <row r="6197" spans="1:8">
      <c r="A6197" s="22" t="s">
        <v>17857</v>
      </c>
      <c r="B6197" s="22" t="s">
        <v>18756</v>
      </c>
      <c r="C6197" s="22" t="s">
        <v>17858</v>
      </c>
      <c r="D6197" s="22" t="s">
        <v>3836</v>
      </c>
      <c r="E6197" s="22" t="s">
        <v>17859</v>
      </c>
      <c r="F6197" s="22" t="s">
        <v>3697</v>
      </c>
      <c r="H6197" s="22">
        <v>1537</v>
      </c>
    </row>
    <row r="6198" spans="1:8">
      <c r="A6198" s="22" t="s">
        <v>17860</v>
      </c>
      <c r="B6198" s="22" t="s">
        <v>19068</v>
      </c>
      <c r="C6198" s="22" t="s">
        <v>17861</v>
      </c>
      <c r="D6198" s="22" t="s">
        <v>5541</v>
      </c>
      <c r="E6198" s="22" t="s">
        <v>17862</v>
      </c>
      <c r="F6198" s="22" t="s">
        <v>3697</v>
      </c>
      <c r="H6198" s="22">
        <v>2158</v>
      </c>
    </row>
    <row r="6199" spans="1:8">
      <c r="A6199" s="22" t="s">
        <v>17863</v>
      </c>
      <c r="B6199" s="22" t="s">
        <v>21578</v>
      </c>
      <c r="C6199" s="22" t="s">
        <v>17864</v>
      </c>
      <c r="D6199" s="22" t="s">
        <v>4216</v>
      </c>
      <c r="E6199" s="22" t="s">
        <v>17865</v>
      </c>
      <c r="F6199" s="22" t="s">
        <v>3697</v>
      </c>
      <c r="H6199" s="22" t="s">
        <v>8</v>
      </c>
    </row>
    <row r="6200" spans="1:8">
      <c r="A6200" s="22" t="s">
        <v>17866</v>
      </c>
      <c r="B6200" s="22" t="s">
        <v>21836</v>
      </c>
      <c r="C6200" s="22" t="s">
        <v>17867</v>
      </c>
      <c r="D6200" s="22" t="s">
        <v>3800</v>
      </c>
      <c r="F6200" s="22" t="s">
        <v>3730</v>
      </c>
      <c r="H6200" s="22" t="s">
        <v>8</v>
      </c>
    </row>
    <row r="6201" spans="1:8">
      <c r="A6201" s="22" t="s">
        <v>17868</v>
      </c>
      <c r="B6201" s="22" t="s">
        <v>21837</v>
      </c>
      <c r="C6201" s="22" t="s">
        <v>17869</v>
      </c>
      <c r="D6201" s="22" t="s">
        <v>3769</v>
      </c>
      <c r="F6201" s="22" t="s">
        <v>3730</v>
      </c>
      <c r="H6201" s="22" t="s">
        <v>8</v>
      </c>
    </row>
    <row r="6202" spans="1:8">
      <c r="A6202" s="22" t="s">
        <v>17870</v>
      </c>
      <c r="B6202" s="22" t="s">
        <v>20636</v>
      </c>
      <c r="C6202" s="22" t="s">
        <v>17871</v>
      </c>
      <c r="D6202" s="22" t="s">
        <v>4329</v>
      </c>
      <c r="F6202" s="22" t="s">
        <v>3711</v>
      </c>
      <c r="H6202" s="22" t="s">
        <v>8</v>
      </c>
    </row>
    <row r="6203" spans="1:8">
      <c r="A6203" s="22" t="s">
        <v>17872</v>
      </c>
      <c r="B6203" s="22" t="s">
        <v>21838</v>
      </c>
      <c r="C6203" s="22" t="s">
        <v>17873</v>
      </c>
      <c r="D6203" s="22" t="s">
        <v>4356</v>
      </c>
      <c r="F6203" s="22" t="s">
        <v>3715</v>
      </c>
      <c r="H6203" s="22" t="s">
        <v>8</v>
      </c>
    </row>
    <row r="6204" spans="1:8">
      <c r="A6204" s="22" t="s">
        <v>17874</v>
      </c>
      <c r="B6204" s="22" t="s">
        <v>21839</v>
      </c>
      <c r="C6204" s="22" t="s">
        <v>17875</v>
      </c>
      <c r="D6204" s="22" t="s">
        <v>3704</v>
      </c>
      <c r="F6204" s="22" t="s">
        <v>3715</v>
      </c>
      <c r="H6204" s="22" t="s">
        <v>8</v>
      </c>
    </row>
    <row r="6205" spans="1:8">
      <c r="A6205" s="22" t="s">
        <v>17876</v>
      </c>
      <c r="B6205" s="22" t="s">
        <v>21723</v>
      </c>
      <c r="C6205" s="22" t="s">
        <v>17877</v>
      </c>
      <c r="D6205" s="22" t="s">
        <v>3729</v>
      </c>
      <c r="E6205" s="22" t="s">
        <v>17878</v>
      </c>
      <c r="F6205" s="22" t="s">
        <v>3697</v>
      </c>
      <c r="H6205" s="22">
        <v>825</v>
      </c>
    </row>
    <row r="6206" spans="1:8">
      <c r="A6206" s="22" t="s">
        <v>17879</v>
      </c>
      <c r="B6206" s="22" t="s">
        <v>21840</v>
      </c>
      <c r="C6206" s="22" t="s">
        <v>17880</v>
      </c>
      <c r="D6206" s="22" t="s">
        <v>5336</v>
      </c>
      <c r="F6206" s="22" t="s">
        <v>3730</v>
      </c>
      <c r="H6206" s="22" t="s">
        <v>8</v>
      </c>
    </row>
    <row r="6207" spans="1:8">
      <c r="A6207" s="22" t="s">
        <v>17881</v>
      </c>
      <c r="B6207" s="22" t="s">
        <v>19299</v>
      </c>
      <c r="C6207" s="22" t="s">
        <v>17882</v>
      </c>
      <c r="D6207" s="22" t="s">
        <v>3785</v>
      </c>
      <c r="E6207" s="22" t="s">
        <v>17883</v>
      </c>
      <c r="F6207" s="22" t="s">
        <v>3697</v>
      </c>
      <c r="H6207" s="22" t="s">
        <v>8</v>
      </c>
    </row>
    <row r="6208" spans="1:8">
      <c r="A6208" s="22" t="s">
        <v>17884</v>
      </c>
      <c r="B6208" s="22" t="s">
        <v>18952</v>
      </c>
      <c r="C6208" s="22" t="s">
        <v>17885</v>
      </c>
      <c r="D6208" s="22" t="s">
        <v>4664</v>
      </c>
      <c r="E6208" s="22" t="s">
        <v>17886</v>
      </c>
      <c r="F6208" s="22" t="s">
        <v>3697</v>
      </c>
      <c r="H6208" s="22">
        <v>912</v>
      </c>
    </row>
    <row r="6209" spans="1:8">
      <c r="A6209" s="22" t="s">
        <v>17887</v>
      </c>
      <c r="B6209" s="22" t="s">
        <v>21841</v>
      </c>
      <c r="C6209" s="22" t="s">
        <v>17888</v>
      </c>
      <c r="D6209" s="22" t="s">
        <v>5648</v>
      </c>
      <c r="E6209" s="22" t="s">
        <v>17889</v>
      </c>
      <c r="F6209" s="22" t="s">
        <v>3697</v>
      </c>
      <c r="G6209" s="22">
        <v>1</v>
      </c>
      <c r="H6209" s="22">
        <v>776</v>
      </c>
    </row>
    <row r="6210" spans="1:8">
      <c r="A6210" s="22" t="s">
        <v>17890</v>
      </c>
      <c r="B6210" s="22" t="s">
        <v>21842</v>
      </c>
      <c r="C6210" s="22" t="s">
        <v>17891</v>
      </c>
      <c r="D6210" s="22" t="s">
        <v>17892</v>
      </c>
      <c r="E6210" s="22" t="s">
        <v>17893</v>
      </c>
      <c r="F6210" s="22" t="s">
        <v>3711</v>
      </c>
      <c r="H6210" s="22" t="s">
        <v>8</v>
      </c>
    </row>
    <row r="6211" spans="1:8">
      <c r="A6211" s="22" t="s">
        <v>17894</v>
      </c>
      <c r="B6211" s="22" t="s">
        <v>19081</v>
      </c>
      <c r="C6211" s="22" t="s">
        <v>17895</v>
      </c>
      <c r="D6211" s="22" t="s">
        <v>3800</v>
      </c>
      <c r="E6211" s="22" t="s">
        <v>17896</v>
      </c>
      <c r="F6211" s="22" t="s">
        <v>3697</v>
      </c>
      <c r="H6211" s="22">
        <v>2468</v>
      </c>
    </row>
    <row r="6212" spans="1:8">
      <c r="A6212" s="22" t="s">
        <v>17897</v>
      </c>
      <c r="B6212" s="22" t="s">
        <v>21843</v>
      </c>
      <c r="C6212" s="22" t="s">
        <v>17898</v>
      </c>
      <c r="D6212" s="22" t="s">
        <v>9562</v>
      </c>
      <c r="E6212" s="22" t="s">
        <v>17899</v>
      </c>
      <c r="F6212" s="22" t="s">
        <v>3697</v>
      </c>
      <c r="H6212" s="22">
        <v>1409</v>
      </c>
    </row>
    <row r="6213" spans="1:8">
      <c r="A6213" s="22" t="s">
        <v>17900</v>
      </c>
      <c r="B6213" s="22" t="s">
        <v>21844</v>
      </c>
      <c r="C6213" s="22" t="s">
        <v>17901</v>
      </c>
      <c r="D6213" s="22" t="s">
        <v>4032</v>
      </c>
      <c r="E6213" s="22" t="s">
        <v>17902</v>
      </c>
      <c r="F6213" s="22" t="s">
        <v>3697</v>
      </c>
      <c r="H6213" s="22">
        <v>1974</v>
      </c>
    </row>
    <row r="6214" spans="1:8">
      <c r="A6214" s="22" t="s">
        <v>17903</v>
      </c>
      <c r="B6214" s="22" t="s">
        <v>21845</v>
      </c>
      <c r="C6214" s="22" t="s">
        <v>17904</v>
      </c>
      <c r="D6214" s="22" t="s">
        <v>4209</v>
      </c>
      <c r="E6214" s="22" t="s">
        <v>17905</v>
      </c>
      <c r="F6214" s="22" t="s">
        <v>3697</v>
      </c>
      <c r="H6214" s="22">
        <v>2554</v>
      </c>
    </row>
    <row r="6215" spans="1:8">
      <c r="A6215" s="22" t="s">
        <v>17906</v>
      </c>
      <c r="B6215" s="22" t="s">
        <v>18756</v>
      </c>
      <c r="C6215" s="22" t="s">
        <v>17907</v>
      </c>
      <c r="D6215" s="22" t="s">
        <v>17908</v>
      </c>
      <c r="F6215" s="22" t="s">
        <v>3711</v>
      </c>
      <c r="H6215" s="22" t="s">
        <v>8</v>
      </c>
    </row>
    <row r="6216" spans="1:8">
      <c r="A6216" s="22" t="s">
        <v>17909</v>
      </c>
      <c r="B6216" s="22" t="s">
        <v>21846</v>
      </c>
      <c r="C6216" s="22" t="s">
        <v>17910</v>
      </c>
      <c r="D6216" s="22" t="s">
        <v>17911</v>
      </c>
      <c r="E6216" s="22" t="s">
        <v>17912</v>
      </c>
      <c r="F6216" s="22" t="s">
        <v>3697</v>
      </c>
      <c r="G6216" s="22">
        <v>2</v>
      </c>
      <c r="H6216" s="22">
        <v>2205</v>
      </c>
    </row>
    <row r="6217" spans="1:8">
      <c r="A6217" s="22" t="s">
        <v>17913</v>
      </c>
      <c r="B6217" s="22" t="s">
        <v>21847</v>
      </c>
      <c r="C6217" s="22" t="s">
        <v>17914</v>
      </c>
      <c r="D6217" s="22" t="s">
        <v>10605</v>
      </c>
      <c r="F6217" s="22" t="s">
        <v>3730</v>
      </c>
      <c r="H6217" s="22" t="s">
        <v>8</v>
      </c>
    </row>
    <row r="6218" spans="1:8">
      <c r="A6218" s="22" t="s">
        <v>17915</v>
      </c>
      <c r="B6218" s="22" t="s">
        <v>21848</v>
      </c>
      <c r="C6218" s="22" t="s">
        <v>17916</v>
      </c>
      <c r="D6218" s="22" t="s">
        <v>4738</v>
      </c>
      <c r="F6218" s="22" t="s">
        <v>3707</v>
      </c>
      <c r="H6218" s="22">
        <v>1463</v>
      </c>
    </row>
    <row r="6219" spans="1:8">
      <c r="A6219" s="22" t="s">
        <v>17917</v>
      </c>
      <c r="B6219" s="22" t="s">
        <v>20493</v>
      </c>
      <c r="C6219" s="22" t="s">
        <v>17918</v>
      </c>
      <c r="D6219" s="22" t="s">
        <v>4672</v>
      </c>
      <c r="F6219" s="22" t="s">
        <v>3711</v>
      </c>
      <c r="H6219" s="22" t="s">
        <v>8</v>
      </c>
    </row>
    <row r="6220" spans="1:8">
      <c r="A6220" s="22" t="s">
        <v>17919</v>
      </c>
      <c r="B6220" s="22" t="s">
        <v>21849</v>
      </c>
      <c r="C6220" s="22" t="s">
        <v>17920</v>
      </c>
      <c r="D6220" s="22" t="s">
        <v>4716</v>
      </c>
      <c r="E6220" s="22" t="s">
        <v>17921</v>
      </c>
      <c r="F6220" s="22" t="s">
        <v>3697</v>
      </c>
      <c r="H6220" s="22">
        <v>1331</v>
      </c>
    </row>
    <row r="6221" spans="1:8">
      <c r="A6221" s="22" t="s">
        <v>17922</v>
      </c>
      <c r="B6221" s="22" t="s">
        <v>20289</v>
      </c>
      <c r="C6221" s="22" t="s">
        <v>17923</v>
      </c>
      <c r="D6221" s="22" t="s">
        <v>3704</v>
      </c>
      <c r="E6221" s="22" t="s">
        <v>17924</v>
      </c>
      <c r="F6221" s="22" t="s">
        <v>3697</v>
      </c>
      <c r="H6221" s="22" t="s">
        <v>8</v>
      </c>
    </row>
    <row r="6222" spans="1:8">
      <c r="A6222" s="22" t="s">
        <v>17925</v>
      </c>
      <c r="B6222" s="22" t="s">
        <v>21850</v>
      </c>
      <c r="C6222" s="22" t="s">
        <v>17926</v>
      </c>
      <c r="D6222" s="22" t="s">
        <v>4223</v>
      </c>
      <c r="E6222" s="22" t="s">
        <v>17927</v>
      </c>
      <c r="F6222" s="22" t="s">
        <v>3697</v>
      </c>
      <c r="H6222" s="22">
        <v>108</v>
      </c>
    </row>
    <row r="6223" spans="1:8">
      <c r="A6223" s="22" t="s">
        <v>17928</v>
      </c>
      <c r="B6223" s="22" t="s">
        <v>20014</v>
      </c>
      <c r="C6223" s="22" t="s">
        <v>17929</v>
      </c>
      <c r="D6223" s="22" t="s">
        <v>5604</v>
      </c>
      <c r="F6223" s="22" t="s">
        <v>3730</v>
      </c>
      <c r="H6223" s="22" t="s">
        <v>8</v>
      </c>
    </row>
    <row r="6224" spans="1:8">
      <c r="A6224" s="22" t="s">
        <v>17930</v>
      </c>
      <c r="B6224" s="22" t="s">
        <v>19361</v>
      </c>
      <c r="C6224" s="22" t="s">
        <v>17931</v>
      </c>
      <c r="D6224" s="22" t="s">
        <v>5310</v>
      </c>
      <c r="E6224" s="22" t="s">
        <v>17932</v>
      </c>
      <c r="F6224" s="22" t="s">
        <v>3697</v>
      </c>
      <c r="H6224" s="22" t="s">
        <v>8</v>
      </c>
    </row>
    <row r="6225" spans="1:8">
      <c r="A6225" s="22" t="s">
        <v>17933</v>
      </c>
      <c r="B6225" s="22" t="s">
        <v>21851</v>
      </c>
      <c r="C6225" s="22" t="s">
        <v>17934</v>
      </c>
      <c r="D6225" s="22" t="s">
        <v>3815</v>
      </c>
      <c r="F6225" s="22" t="s">
        <v>3943</v>
      </c>
      <c r="H6225" s="22" t="s">
        <v>8</v>
      </c>
    </row>
    <row r="6226" spans="1:8">
      <c r="A6226" s="22" t="s">
        <v>17935</v>
      </c>
      <c r="B6226" s="22" t="s">
        <v>20563</v>
      </c>
      <c r="C6226" s="22" t="s">
        <v>17936</v>
      </c>
      <c r="D6226" s="22" t="s">
        <v>3785</v>
      </c>
      <c r="E6226" s="22" t="s">
        <v>17937</v>
      </c>
      <c r="F6226" s="22" t="s">
        <v>3697</v>
      </c>
      <c r="H6226" s="22" t="s">
        <v>8</v>
      </c>
    </row>
    <row r="6227" spans="1:8">
      <c r="A6227" s="22" t="s">
        <v>17938</v>
      </c>
      <c r="B6227" s="22" t="s">
        <v>21852</v>
      </c>
      <c r="C6227" s="22" t="s">
        <v>17939</v>
      </c>
      <c r="D6227" s="22" t="s">
        <v>4783</v>
      </c>
      <c r="E6227" s="22" t="s">
        <v>17940</v>
      </c>
      <c r="F6227" s="22" t="s">
        <v>3697</v>
      </c>
      <c r="H6227" s="22">
        <v>1594</v>
      </c>
    </row>
    <row r="6228" spans="1:8">
      <c r="A6228" s="22" t="s">
        <v>17941</v>
      </c>
      <c r="B6228" s="22" t="s">
        <v>21853</v>
      </c>
      <c r="C6228" s="22" t="s">
        <v>17942</v>
      </c>
      <c r="D6228" s="22" t="s">
        <v>6782</v>
      </c>
      <c r="E6228" s="22" t="s">
        <v>17943</v>
      </c>
      <c r="F6228" s="22" t="s">
        <v>3697</v>
      </c>
      <c r="H6228" s="22" t="s">
        <v>8</v>
      </c>
    </row>
    <row r="6229" spans="1:8">
      <c r="A6229" s="22" t="s">
        <v>17944</v>
      </c>
      <c r="B6229" s="22" t="s">
        <v>18933</v>
      </c>
      <c r="C6229" s="22" t="s">
        <v>17945</v>
      </c>
      <c r="D6229" s="22" t="s">
        <v>15371</v>
      </c>
      <c r="F6229" s="22" t="s">
        <v>3711</v>
      </c>
      <c r="H6229" s="22" t="s">
        <v>8</v>
      </c>
    </row>
    <row r="6230" spans="1:8">
      <c r="A6230" s="22" t="s">
        <v>17946</v>
      </c>
      <c r="B6230" s="22" t="s">
        <v>21854</v>
      </c>
      <c r="C6230" s="22" t="s">
        <v>17947</v>
      </c>
      <c r="D6230" s="22" t="s">
        <v>12649</v>
      </c>
      <c r="E6230" s="22" t="s">
        <v>17948</v>
      </c>
      <c r="F6230" s="22" t="s">
        <v>3697</v>
      </c>
      <c r="H6230" s="22">
        <v>670</v>
      </c>
    </row>
    <row r="6231" spans="1:8">
      <c r="A6231" s="22" t="s">
        <v>17949</v>
      </c>
      <c r="B6231" s="22" t="s">
        <v>19463</v>
      </c>
      <c r="C6231" s="22" t="s">
        <v>17950</v>
      </c>
      <c r="D6231" s="22" t="s">
        <v>3915</v>
      </c>
      <c r="E6231" s="22" t="s">
        <v>17951</v>
      </c>
      <c r="F6231" s="22" t="s">
        <v>3697</v>
      </c>
      <c r="H6231" s="22">
        <v>1181</v>
      </c>
    </row>
    <row r="6232" spans="1:8">
      <c r="A6232" s="22" t="s">
        <v>17952</v>
      </c>
      <c r="B6232" s="22" t="s">
        <v>19512</v>
      </c>
      <c r="C6232" s="22" t="s">
        <v>17953</v>
      </c>
      <c r="D6232" s="22" t="s">
        <v>4847</v>
      </c>
      <c r="E6232" s="22" t="s">
        <v>17954</v>
      </c>
      <c r="F6232" s="22" t="s">
        <v>3697</v>
      </c>
      <c r="H6232" s="22" t="s">
        <v>8</v>
      </c>
    </row>
    <row r="6233" spans="1:8">
      <c r="A6233" s="22" t="s">
        <v>17955</v>
      </c>
      <c r="B6233" s="22" t="s">
        <v>21855</v>
      </c>
      <c r="C6233" s="22" t="s">
        <v>17956</v>
      </c>
      <c r="D6233" s="22" t="s">
        <v>5310</v>
      </c>
      <c r="F6233" s="22" t="s">
        <v>3730</v>
      </c>
      <c r="H6233" s="22" t="s">
        <v>8</v>
      </c>
    </row>
    <row r="6234" spans="1:8">
      <c r="A6234" s="22" t="s">
        <v>17957</v>
      </c>
      <c r="B6234" s="22" t="s">
        <v>21856</v>
      </c>
      <c r="C6234" s="22" t="s">
        <v>17958</v>
      </c>
      <c r="D6234" s="22" t="s">
        <v>3729</v>
      </c>
      <c r="E6234" s="22" t="s">
        <v>17959</v>
      </c>
      <c r="F6234" s="22" t="s">
        <v>3697</v>
      </c>
      <c r="H6234" s="22" t="s">
        <v>8</v>
      </c>
    </row>
    <row r="6235" spans="1:8">
      <c r="A6235" s="22" t="s">
        <v>17960</v>
      </c>
      <c r="B6235" s="22" t="s">
        <v>19933</v>
      </c>
      <c r="C6235" s="22" t="s">
        <v>17961</v>
      </c>
      <c r="D6235" s="22" t="s">
        <v>5499</v>
      </c>
      <c r="E6235" s="22" t="s">
        <v>17962</v>
      </c>
      <c r="F6235" s="22" t="s">
        <v>3697</v>
      </c>
      <c r="H6235" s="22" t="s">
        <v>8</v>
      </c>
    </row>
    <row r="6236" spans="1:8">
      <c r="A6236" s="22" t="s">
        <v>17963</v>
      </c>
      <c r="B6236" s="22" t="s">
        <v>21857</v>
      </c>
      <c r="C6236" s="22" t="s">
        <v>17964</v>
      </c>
      <c r="D6236" s="22" t="s">
        <v>3931</v>
      </c>
      <c r="E6236" s="22" t="s">
        <v>17965</v>
      </c>
      <c r="F6236" s="22" t="s">
        <v>3697</v>
      </c>
      <c r="G6236" s="22">
        <v>1</v>
      </c>
      <c r="H6236" s="22">
        <v>1895</v>
      </c>
    </row>
    <row r="6237" spans="1:8">
      <c r="A6237" s="22" t="s">
        <v>17966</v>
      </c>
      <c r="B6237" s="22" t="s">
        <v>21858</v>
      </c>
      <c r="C6237" s="22" t="s">
        <v>17967</v>
      </c>
      <c r="D6237" s="22" t="s">
        <v>3809</v>
      </c>
      <c r="F6237" s="22" t="s">
        <v>3715</v>
      </c>
      <c r="H6237" s="22" t="s">
        <v>8</v>
      </c>
    </row>
    <row r="6238" spans="1:8">
      <c r="A6238" s="22" t="s">
        <v>17968</v>
      </c>
      <c r="B6238" s="22" t="s">
        <v>19586</v>
      </c>
      <c r="C6238" s="22" t="s">
        <v>17969</v>
      </c>
      <c r="D6238" s="22" t="s">
        <v>4234</v>
      </c>
      <c r="F6238" s="22" t="s">
        <v>3715</v>
      </c>
      <c r="H6238" s="22" t="s">
        <v>8</v>
      </c>
    </row>
    <row r="6239" spans="1:8">
      <c r="A6239" s="22" t="s">
        <v>17970</v>
      </c>
      <c r="B6239" s="22" t="s">
        <v>19733</v>
      </c>
      <c r="C6239" s="22" t="s">
        <v>17971</v>
      </c>
      <c r="D6239" s="22" t="s">
        <v>4776</v>
      </c>
      <c r="F6239" s="22" t="s">
        <v>3711</v>
      </c>
      <c r="H6239" s="22" t="s">
        <v>8</v>
      </c>
    </row>
    <row r="6240" spans="1:8">
      <c r="A6240" s="22" t="s">
        <v>17972</v>
      </c>
      <c r="B6240" s="22" t="s">
        <v>21859</v>
      </c>
      <c r="C6240" s="22" t="s">
        <v>17973</v>
      </c>
      <c r="D6240" s="22" t="s">
        <v>3748</v>
      </c>
      <c r="E6240" s="22" t="s">
        <v>17974</v>
      </c>
      <c r="F6240" s="22" t="s">
        <v>3697</v>
      </c>
      <c r="H6240" s="22">
        <v>1433</v>
      </c>
    </row>
    <row r="6241" spans="1:8">
      <c r="A6241" s="22" t="s">
        <v>17975</v>
      </c>
      <c r="B6241" s="22" t="s">
        <v>20783</v>
      </c>
      <c r="C6241" s="22" t="s">
        <v>17976</v>
      </c>
      <c r="D6241" s="22" t="s">
        <v>3718</v>
      </c>
      <c r="F6241" s="22" t="s">
        <v>3711</v>
      </c>
      <c r="H6241" s="22" t="s">
        <v>8</v>
      </c>
    </row>
    <row r="6242" spans="1:8">
      <c r="A6242" s="22" t="s">
        <v>17977</v>
      </c>
      <c r="B6242" s="22" t="s">
        <v>21860</v>
      </c>
      <c r="C6242" s="22" t="s">
        <v>17978</v>
      </c>
      <c r="D6242" s="22" t="s">
        <v>4683</v>
      </c>
      <c r="E6242" s="22" t="s">
        <v>17979</v>
      </c>
      <c r="F6242" s="22" t="s">
        <v>3697</v>
      </c>
      <c r="G6242" s="22">
        <v>1</v>
      </c>
      <c r="H6242" s="22">
        <v>924</v>
      </c>
    </row>
    <row r="6243" spans="1:8">
      <c r="A6243" s="22" t="s">
        <v>17980</v>
      </c>
      <c r="B6243" s="22" t="s">
        <v>20746</v>
      </c>
      <c r="C6243" s="22" t="s">
        <v>17981</v>
      </c>
      <c r="D6243" s="22" t="s">
        <v>3815</v>
      </c>
      <c r="E6243" s="22" t="s">
        <v>17982</v>
      </c>
      <c r="F6243" s="22" t="s">
        <v>3707</v>
      </c>
      <c r="H6243" s="22" t="s">
        <v>8</v>
      </c>
    </row>
    <row r="6244" spans="1:8">
      <c r="A6244" s="22" t="s">
        <v>17983</v>
      </c>
      <c r="B6244" s="22" t="s">
        <v>19773</v>
      </c>
      <c r="C6244" s="22" t="s">
        <v>17984</v>
      </c>
      <c r="D6244" s="22" t="s">
        <v>3800</v>
      </c>
      <c r="E6244" s="22" t="s">
        <v>17985</v>
      </c>
      <c r="F6244" s="22" t="s">
        <v>3697</v>
      </c>
      <c r="H6244" s="22">
        <v>2501</v>
      </c>
    </row>
    <row r="6245" spans="1:8">
      <c r="A6245" s="22" t="s">
        <v>17986</v>
      </c>
      <c r="B6245" s="22" t="s">
        <v>19733</v>
      </c>
      <c r="C6245" s="22" t="s">
        <v>17987</v>
      </c>
      <c r="D6245" s="22" t="s">
        <v>5176</v>
      </c>
      <c r="E6245" s="22" t="s">
        <v>17988</v>
      </c>
      <c r="F6245" s="22" t="s">
        <v>3697</v>
      </c>
      <c r="H6245" s="22">
        <v>256</v>
      </c>
    </row>
    <row r="6246" spans="1:8">
      <c r="A6246" s="22" t="s">
        <v>17989</v>
      </c>
      <c r="B6246" s="22" t="s">
        <v>20383</v>
      </c>
      <c r="C6246" s="22" t="s">
        <v>17990</v>
      </c>
      <c r="D6246" s="22" t="s">
        <v>6650</v>
      </c>
      <c r="E6246" s="22" t="s">
        <v>17991</v>
      </c>
      <c r="F6246" s="22" t="s">
        <v>3697</v>
      </c>
      <c r="H6246" s="22">
        <v>2298</v>
      </c>
    </row>
    <row r="6247" spans="1:8">
      <c r="A6247" s="22" t="s">
        <v>17992</v>
      </c>
      <c r="B6247" s="22" t="s">
        <v>21861</v>
      </c>
      <c r="C6247" s="22" t="s">
        <v>17993</v>
      </c>
      <c r="D6247" s="22" t="s">
        <v>10662</v>
      </c>
      <c r="E6247" s="22" t="s">
        <v>17994</v>
      </c>
      <c r="F6247" s="22" t="s">
        <v>3697</v>
      </c>
      <c r="G6247" s="22">
        <v>1</v>
      </c>
      <c r="H6247" s="22" t="s">
        <v>8</v>
      </c>
    </row>
    <row r="6248" spans="1:8">
      <c r="A6248" s="22" t="s">
        <v>17995</v>
      </c>
      <c r="B6248" s="22" t="s">
        <v>21862</v>
      </c>
      <c r="C6248" s="22" t="s">
        <v>17996</v>
      </c>
      <c r="D6248" s="22" t="s">
        <v>3729</v>
      </c>
      <c r="E6248" s="22" t="s">
        <v>17997</v>
      </c>
      <c r="F6248" s="22" t="s">
        <v>3697</v>
      </c>
      <c r="H6248" s="22">
        <v>831</v>
      </c>
    </row>
    <row r="6249" spans="1:8">
      <c r="A6249" s="22" t="s">
        <v>17998</v>
      </c>
      <c r="B6249" s="22" t="s">
        <v>21811</v>
      </c>
      <c r="C6249" s="22" t="s">
        <v>17999</v>
      </c>
      <c r="D6249" s="22" t="s">
        <v>4437</v>
      </c>
      <c r="F6249" s="22" t="s">
        <v>3715</v>
      </c>
      <c r="H6249" s="22" t="s">
        <v>8</v>
      </c>
    </row>
    <row r="6250" spans="1:8">
      <c r="A6250" s="22" t="s">
        <v>18000</v>
      </c>
      <c r="B6250" s="22" t="s">
        <v>20640</v>
      </c>
      <c r="C6250" s="22" t="s">
        <v>18001</v>
      </c>
      <c r="D6250" s="22" t="s">
        <v>6515</v>
      </c>
      <c r="F6250" s="22" t="s">
        <v>3715</v>
      </c>
      <c r="H6250" s="22" t="s">
        <v>8</v>
      </c>
    </row>
    <row r="6251" spans="1:8">
      <c r="A6251" s="22" t="s">
        <v>18002</v>
      </c>
      <c r="B6251" s="22" t="s">
        <v>18604</v>
      </c>
      <c r="C6251" s="22" t="s">
        <v>18003</v>
      </c>
      <c r="D6251" s="22" t="s">
        <v>3789</v>
      </c>
      <c r="E6251" s="22" t="s">
        <v>18004</v>
      </c>
      <c r="F6251" s="22" t="s">
        <v>3697</v>
      </c>
      <c r="H6251" s="22">
        <v>1057</v>
      </c>
    </row>
    <row r="6252" spans="1:8">
      <c r="A6252" s="22" t="s">
        <v>18005</v>
      </c>
      <c r="B6252" s="22" t="s">
        <v>21863</v>
      </c>
      <c r="C6252" s="22" t="s">
        <v>18006</v>
      </c>
      <c r="D6252" s="22" t="s">
        <v>4293</v>
      </c>
      <c r="E6252" s="22" t="s">
        <v>18007</v>
      </c>
      <c r="F6252" s="22" t="s">
        <v>3697</v>
      </c>
      <c r="G6252" s="22">
        <v>1</v>
      </c>
      <c r="H6252" s="22">
        <v>22</v>
      </c>
    </row>
    <row r="6253" spans="1:8">
      <c r="A6253" s="22" t="s">
        <v>18008</v>
      </c>
      <c r="B6253" s="22" t="s">
        <v>19609</v>
      </c>
      <c r="C6253" s="22" t="s">
        <v>18009</v>
      </c>
      <c r="D6253" s="22" t="s">
        <v>4216</v>
      </c>
      <c r="E6253" s="22" t="s">
        <v>18010</v>
      </c>
      <c r="F6253" s="22" t="s">
        <v>3697</v>
      </c>
      <c r="H6253" s="22">
        <v>635</v>
      </c>
    </row>
    <row r="6254" spans="1:8">
      <c r="A6254" s="22" t="s">
        <v>18011</v>
      </c>
      <c r="B6254" s="22" t="s">
        <v>21864</v>
      </c>
      <c r="C6254" s="22" t="s">
        <v>18012</v>
      </c>
      <c r="D6254" s="22" t="s">
        <v>4234</v>
      </c>
      <c r="F6254" s="22" t="s">
        <v>3715</v>
      </c>
      <c r="H6254" s="22" t="s">
        <v>8</v>
      </c>
    </row>
    <row r="6255" spans="1:8">
      <c r="A6255" s="22" t="s">
        <v>18013</v>
      </c>
      <c r="B6255" s="22" t="s">
        <v>21865</v>
      </c>
      <c r="C6255" s="22" t="s">
        <v>18014</v>
      </c>
      <c r="D6255" s="22" t="s">
        <v>18015</v>
      </c>
      <c r="F6255" s="22" t="s">
        <v>3711</v>
      </c>
      <c r="H6255" s="22" t="s">
        <v>8</v>
      </c>
    </row>
    <row r="6256" spans="1:8">
      <c r="A6256" s="22" t="s">
        <v>18016</v>
      </c>
      <c r="B6256" s="22" t="s">
        <v>21866</v>
      </c>
      <c r="C6256" s="22" t="s">
        <v>18017</v>
      </c>
      <c r="D6256" s="22" t="s">
        <v>3785</v>
      </c>
      <c r="F6256" s="22" t="s">
        <v>3730</v>
      </c>
      <c r="H6256" s="22" t="s">
        <v>8</v>
      </c>
    </row>
    <row r="6257" spans="1:8">
      <c r="A6257" s="22" t="s">
        <v>18018</v>
      </c>
      <c r="B6257" s="22" t="s">
        <v>20121</v>
      </c>
      <c r="C6257" s="22" t="s">
        <v>18019</v>
      </c>
      <c r="D6257" s="22" t="s">
        <v>4337</v>
      </c>
      <c r="F6257" s="22" t="s">
        <v>3715</v>
      </c>
      <c r="H6257" s="22" t="s">
        <v>8</v>
      </c>
    </row>
    <row r="6258" spans="1:8">
      <c r="A6258" s="22" t="s">
        <v>18020</v>
      </c>
      <c r="B6258" s="22" t="s">
        <v>21867</v>
      </c>
      <c r="C6258" s="22" t="s">
        <v>18021</v>
      </c>
      <c r="D6258" s="22" t="s">
        <v>10072</v>
      </c>
      <c r="F6258" s="22" t="s">
        <v>3730</v>
      </c>
      <c r="H6258" s="22" t="s">
        <v>8</v>
      </c>
    </row>
    <row r="6259" spans="1:8">
      <c r="A6259" s="22" t="s">
        <v>18022</v>
      </c>
      <c r="B6259" s="22" t="s">
        <v>21424</v>
      </c>
      <c r="C6259" s="22" t="s">
        <v>18023</v>
      </c>
      <c r="D6259" s="22" t="s">
        <v>3931</v>
      </c>
      <c r="E6259" s="22" t="s">
        <v>18024</v>
      </c>
      <c r="F6259" s="22" t="s">
        <v>3697</v>
      </c>
      <c r="H6259" s="22">
        <v>1905</v>
      </c>
    </row>
    <row r="6260" spans="1:8">
      <c r="A6260" s="22" t="s">
        <v>18025</v>
      </c>
      <c r="B6260" s="22" t="s">
        <v>21868</v>
      </c>
      <c r="C6260" s="22" t="s">
        <v>18026</v>
      </c>
      <c r="D6260" s="22" t="s">
        <v>6602</v>
      </c>
      <c r="F6260" s="22" t="s">
        <v>3711</v>
      </c>
      <c r="H6260" s="22" t="s">
        <v>8</v>
      </c>
    </row>
    <row r="6261" spans="1:8">
      <c r="A6261" s="22" t="s">
        <v>18027</v>
      </c>
      <c r="B6261" s="22" t="s">
        <v>19056</v>
      </c>
      <c r="C6261" s="22" t="s">
        <v>18028</v>
      </c>
      <c r="D6261" s="22" t="s">
        <v>6650</v>
      </c>
      <c r="E6261" s="22" t="s">
        <v>18029</v>
      </c>
      <c r="F6261" s="22" t="s">
        <v>3697</v>
      </c>
      <c r="H6261" s="22" t="s">
        <v>8</v>
      </c>
    </row>
    <row r="6262" spans="1:8">
      <c r="A6262" s="22" t="s">
        <v>18030</v>
      </c>
      <c r="B6262" s="22" t="s">
        <v>20988</v>
      </c>
      <c r="C6262" s="22" t="s">
        <v>18031</v>
      </c>
      <c r="D6262" s="22" t="s">
        <v>4181</v>
      </c>
      <c r="F6262" s="22" t="s">
        <v>3705</v>
      </c>
      <c r="G6262" s="22">
        <v>1</v>
      </c>
      <c r="H6262" s="22" t="s">
        <v>8</v>
      </c>
    </row>
    <row r="6263" spans="1:8">
      <c r="A6263" s="22" t="s">
        <v>18032</v>
      </c>
      <c r="B6263" s="22" t="s">
        <v>21869</v>
      </c>
      <c r="C6263" s="22" t="s">
        <v>18033</v>
      </c>
      <c r="D6263" s="22" t="s">
        <v>3738</v>
      </c>
      <c r="E6263" s="22" t="s">
        <v>18034</v>
      </c>
      <c r="F6263" s="22" t="s">
        <v>3697</v>
      </c>
      <c r="H6263" s="22">
        <v>2148</v>
      </c>
    </row>
    <row r="6264" spans="1:8">
      <c r="A6264" s="22" t="s">
        <v>18035</v>
      </c>
      <c r="B6264" s="22" t="s">
        <v>21870</v>
      </c>
      <c r="C6264" s="22" t="s">
        <v>18036</v>
      </c>
      <c r="D6264" s="22" t="s">
        <v>18037</v>
      </c>
      <c r="E6264" s="22" t="s">
        <v>18038</v>
      </c>
      <c r="F6264" s="22" t="s">
        <v>3697</v>
      </c>
      <c r="G6264" s="22">
        <v>1</v>
      </c>
      <c r="H6264" s="22">
        <v>282</v>
      </c>
    </row>
    <row r="6265" spans="1:8">
      <c r="A6265" s="22" t="s">
        <v>18039</v>
      </c>
      <c r="B6265" s="22" t="s">
        <v>20290</v>
      </c>
      <c r="C6265" s="22" t="s">
        <v>18040</v>
      </c>
      <c r="D6265" s="22" t="s">
        <v>5336</v>
      </c>
      <c r="E6265" s="22" t="s">
        <v>18041</v>
      </c>
      <c r="F6265" s="22" t="s">
        <v>3697</v>
      </c>
      <c r="H6265" s="22" t="s">
        <v>8</v>
      </c>
    </row>
    <row r="6266" spans="1:8">
      <c r="A6266" s="22" t="s">
        <v>18042</v>
      </c>
      <c r="B6266" s="22" t="s">
        <v>20778</v>
      </c>
      <c r="C6266" s="22" t="s">
        <v>18043</v>
      </c>
      <c r="D6266" s="22" t="s">
        <v>9472</v>
      </c>
      <c r="E6266" s="22" t="s">
        <v>18044</v>
      </c>
      <c r="F6266" s="22" t="s">
        <v>3697</v>
      </c>
      <c r="G6266" s="22">
        <v>1</v>
      </c>
      <c r="H6266" s="22">
        <v>180</v>
      </c>
    </row>
    <row r="6267" spans="1:8">
      <c r="A6267" s="22" t="s">
        <v>18045</v>
      </c>
      <c r="B6267" s="22" t="s">
        <v>18841</v>
      </c>
      <c r="C6267" s="22" t="s">
        <v>18046</v>
      </c>
      <c r="D6267" s="22" t="s">
        <v>3704</v>
      </c>
      <c r="F6267" s="22" t="s">
        <v>3697</v>
      </c>
      <c r="H6267" s="22" t="s">
        <v>8</v>
      </c>
    </row>
    <row r="6268" spans="1:8">
      <c r="A6268" s="22" t="s">
        <v>18047</v>
      </c>
      <c r="B6268" s="22" t="s">
        <v>20282</v>
      </c>
      <c r="C6268" s="22" t="s">
        <v>18048</v>
      </c>
      <c r="D6268" s="22" t="s">
        <v>11253</v>
      </c>
      <c r="F6268" s="22" t="s">
        <v>3711</v>
      </c>
      <c r="H6268" s="22" t="s">
        <v>8</v>
      </c>
    </row>
    <row r="6269" spans="1:8">
      <c r="A6269" s="22" t="s">
        <v>18049</v>
      </c>
      <c r="B6269" s="22" t="s">
        <v>21871</v>
      </c>
      <c r="C6269" s="22" t="s">
        <v>18050</v>
      </c>
      <c r="D6269" s="22" t="s">
        <v>7777</v>
      </c>
      <c r="E6269" s="22" t="s">
        <v>18051</v>
      </c>
      <c r="F6269" s="22" t="s">
        <v>3697</v>
      </c>
      <c r="H6269" s="22">
        <v>1715</v>
      </c>
    </row>
    <row r="6270" spans="1:8">
      <c r="A6270" s="22" t="s">
        <v>18052</v>
      </c>
      <c r="B6270" s="22" t="s">
        <v>21872</v>
      </c>
      <c r="C6270" s="22" t="s">
        <v>18053</v>
      </c>
      <c r="D6270" s="22" t="s">
        <v>3975</v>
      </c>
      <c r="E6270" s="22" t="s">
        <v>18054</v>
      </c>
      <c r="F6270" s="22" t="s">
        <v>3697</v>
      </c>
      <c r="H6270" s="22" t="s">
        <v>8</v>
      </c>
    </row>
    <row r="6271" spans="1:8">
      <c r="A6271" s="22" t="s">
        <v>18055</v>
      </c>
      <c r="B6271" s="22" t="s">
        <v>19932</v>
      </c>
      <c r="C6271" s="22" t="s">
        <v>18056</v>
      </c>
      <c r="D6271" s="22" t="s">
        <v>5476</v>
      </c>
      <c r="E6271" s="22" t="s">
        <v>18057</v>
      </c>
      <c r="F6271" s="22" t="s">
        <v>3697</v>
      </c>
      <c r="G6271" s="22">
        <v>1</v>
      </c>
      <c r="H6271" s="22">
        <v>2336</v>
      </c>
    </row>
    <row r="6272" spans="1:8">
      <c r="A6272" s="22" t="s">
        <v>18058</v>
      </c>
      <c r="B6272" s="22" t="s">
        <v>21873</v>
      </c>
      <c r="C6272" s="22" t="s">
        <v>18059</v>
      </c>
      <c r="D6272" s="22" t="s">
        <v>3765</v>
      </c>
      <c r="E6272" s="22" t="s">
        <v>18060</v>
      </c>
      <c r="F6272" s="22" t="s">
        <v>3697</v>
      </c>
      <c r="H6272" s="22" t="s">
        <v>8</v>
      </c>
    </row>
    <row r="6273" spans="1:8">
      <c r="A6273" s="22" t="s">
        <v>18061</v>
      </c>
      <c r="B6273" s="22" t="s">
        <v>18775</v>
      </c>
      <c r="C6273" s="22" t="s">
        <v>18062</v>
      </c>
      <c r="D6273" s="22" t="s">
        <v>7859</v>
      </c>
      <c r="E6273" s="22" t="s">
        <v>18063</v>
      </c>
      <c r="F6273" s="22" t="s">
        <v>3697</v>
      </c>
      <c r="H6273" s="22">
        <v>59</v>
      </c>
    </row>
    <row r="6274" spans="1:8">
      <c r="A6274" s="22" t="s">
        <v>18064</v>
      </c>
      <c r="B6274" s="22" t="s">
        <v>19415</v>
      </c>
      <c r="C6274" s="22" t="s">
        <v>18065</v>
      </c>
      <c r="D6274" s="22" t="s">
        <v>5717</v>
      </c>
      <c r="E6274" s="22" t="s">
        <v>18066</v>
      </c>
      <c r="F6274" s="22" t="s">
        <v>3697</v>
      </c>
      <c r="H6274" s="22">
        <v>759</v>
      </c>
    </row>
    <row r="6275" spans="1:8">
      <c r="A6275" s="22" t="s">
        <v>18067</v>
      </c>
      <c r="B6275" s="22" t="s">
        <v>21874</v>
      </c>
      <c r="C6275" s="22" t="s">
        <v>18068</v>
      </c>
      <c r="D6275" s="22" t="s">
        <v>5151</v>
      </c>
      <c r="E6275" s="22" t="s">
        <v>18069</v>
      </c>
      <c r="F6275" s="22" t="s">
        <v>3697</v>
      </c>
      <c r="H6275" s="22" t="s">
        <v>8</v>
      </c>
    </row>
    <row r="6276" spans="1:8">
      <c r="A6276" s="22" t="s">
        <v>18070</v>
      </c>
      <c r="B6276" s="22" t="s">
        <v>21875</v>
      </c>
      <c r="C6276" s="22" t="s">
        <v>18071</v>
      </c>
      <c r="D6276" s="22" t="s">
        <v>18072</v>
      </c>
      <c r="F6276" s="22" t="s">
        <v>3711</v>
      </c>
      <c r="H6276" s="22" t="s">
        <v>8</v>
      </c>
    </row>
    <row r="6277" spans="1:8">
      <c r="A6277" s="22" t="s">
        <v>18073</v>
      </c>
      <c r="B6277" s="22" t="s">
        <v>21876</v>
      </c>
      <c r="C6277" s="22" t="s">
        <v>18074</v>
      </c>
      <c r="D6277" s="22" t="s">
        <v>4234</v>
      </c>
      <c r="F6277" s="22" t="s">
        <v>3730</v>
      </c>
      <c r="H6277" s="22" t="s">
        <v>8</v>
      </c>
    </row>
    <row r="6278" spans="1:8">
      <c r="A6278" s="22" t="s">
        <v>18075</v>
      </c>
      <c r="B6278" s="22" t="s">
        <v>19237</v>
      </c>
      <c r="C6278" s="22" t="s">
        <v>18076</v>
      </c>
      <c r="D6278" s="22" t="s">
        <v>7046</v>
      </c>
      <c r="F6278" s="22" t="s">
        <v>3715</v>
      </c>
      <c r="H6278" s="22" t="s">
        <v>8</v>
      </c>
    </row>
    <row r="6279" spans="1:8">
      <c r="A6279" s="22" t="s">
        <v>18077</v>
      </c>
      <c r="B6279" s="22" t="s">
        <v>18948</v>
      </c>
      <c r="C6279" s="22" t="s">
        <v>18078</v>
      </c>
      <c r="D6279" s="22" t="s">
        <v>18079</v>
      </c>
      <c r="E6279" s="22" t="s">
        <v>577</v>
      </c>
      <c r="F6279" s="22" t="s">
        <v>3697</v>
      </c>
      <c r="H6279" s="22">
        <v>1598</v>
      </c>
    </row>
    <row r="6280" spans="1:8">
      <c r="A6280" s="22" t="s">
        <v>18080</v>
      </c>
      <c r="B6280" s="22" t="s">
        <v>20816</v>
      </c>
      <c r="C6280" s="22" t="s">
        <v>18081</v>
      </c>
      <c r="D6280" s="22" t="s">
        <v>5582</v>
      </c>
      <c r="E6280" s="22" t="s">
        <v>18082</v>
      </c>
      <c r="F6280" s="22" t="s">
        <v>3697</v>
      </c>
      <c r="H6280" s="22">
        <v>574</v>
      </c>
    </row>
    <row r="6281" spans="1:8">
      <c r="A6281" s="22" t="s">
        <v>18083</v>
      </c>
      <c r="B6281" s="22" t="s">
        <v>21877</v>
      </c>
      <c r="C6281" s="22" t="s">
        <v>18084</v>
      </c>
      <c r="D6281" s="22" t="s">
        <v>3968</v>
      </c>
      <c r="F6281" s="22" t="s">
        <v>3715</v>
      </c>
      <c r="H6281" s="22" t="s">
        <v>8</v>
      </c>
    </row>
    <row r="6282" spans="1:8">
      <c r="A6282" s="22" t="s">
        <v>18085</v>
      </c>
      <c r="B6282" s="22" t="s">
        <v>21878</v>
      </c>
      <c r="C6282" s="22" t="s">
        <v>18086</v>
      </c>
      <c r="D6282" s="22" t="s">
        <v>4176</v>
      </c>
      <c r="F6282" s="22" t="s">
        <v>3715</v>
      </c>
      <c r="H6282" s="22" t="s">
        <v>8</v>
      </c>
    </row>
    <row r="6283" spans="1:8">
      <c r="A6283" s="22" t="s">
        <v>18087</v>
      </c>
      <c r="B6283" s="22" t="s">
        <v>21879</v>
      </c>
      <c r="C6283" s="22" t="s">
        <v>18088</v>
      </c>
      <c r="D6283" s="22" t="s">
        <v>5582</v>
      </c>
      <c r="F6283" s="22" t="s">
        <v>3715</v>
      </c>
      <c r="H6283" s="22" t="s">
        <v>8</v>
      </c>
    </row>
    <row r="6284" spans="1:8">
      <c r="A6284" s="22" t="s">
        <v>18089</v>
      </c>
      <c r="B6284" s="22" t="s">
        <v>21880</v>
      </c>
      <c r="C6284" s="22" t="s">
        <v>18090</v>
      </c>
      <c r="D6284" s="22" t="s">
        <v>4010</v>
      </c>
      <c r="F6284" s="22" t="s">
        <v>3715</v>
      </c>
      <c r="H6284" s="22" t="s">
        <v>8</v>
      </c>
    </row>
    <row r="6285" spans="1:8">
      <c r="A6285" s="22" t="s">
        <v>18091</v>
      </c>
      <c r="B6285" s="22" t="s">
        <v>18803</v>
      </c>
      <c r="C6285" s="22" t="s">
        <v>18092</v>
      </c>
      <c r="D6285" s="22" t="s">
        <v>4242</v>
      </c>
      <c r="E6285" s="22" t="s">
        <v>18093</v>
      </c>
      <c r="F6285" s="22" t="s">
        <v>3697</v>
      </c>
      <c r="H6285" s="22">
        <v>1847</v>
      </c>
    </row>
    <row r="6286" spans="1:8">
      <c r="A6286" s="22" t="s">
        <v>18094</v>
      </c>
      <c r="B6286" s="22" t="s">
        <v>19233</v>
      </c>
      <c r="C6286" s="22" t="s">
        <v>18095</v>
      </c>
      <c r="D6286" s="22" t="s">
        <v>5845</v>
      </c>
      <c r="F6286" s="22" t="s">
        <v>3705</v>
      </c>
      <c r="H6286" s="22" t="s">
        <v>8</v>
      </c>
    </row>
    <row r="6287" spans="1:8">
      <c r="A6287" s="22" t="s">
        <v>18096</v>
      </c>
      <c r="B6287" s="22" t="s">
        <v>21418</v>
      </c>
      <c r="C6287" s="22" t="s">
        <v>18097</v>
      </c>
      <c r="D6287" s="22" t="s">
        <v>5376</v>
      </c>
      <c r="E6287" s="22" t="s">
        <v>18098</v>
      </c>
      <c r="F6287" s="22" t="s">
        <v>3697</v>
      </c>
      <c r="G6287" s="22">
        <v>1</v>
      </c>
      <c r="H6287" s="22">
        <v>2376</v>
      </c>
    </row>
    <row r="6288" spans="1:8">
      <c r="A6288" s="22" t="s">
        <v>18099</v>
      </c>
      <c r="B6288" s="22" t="s">
        <v>21881</v>
      </c>
      <c r="C6288" s="22" t="s">
        <v>18100</v>
      </c>
      <c r="D6288" s="22" t="s">
        <v>5172</v>
      </c>
      <c r="F6288" s="22" t="s">
        <v>3730</v>
      </c>
      <c r="H6288" s="22" t="s">
        <v>8</v>
      </c>
    </row>
    <row r="6289" spans="1:8">
      <c r="A6289" s="22" t="s">
        <v>18101</v>
      </c>
      <c r="B6289" s="22" t="s">
        <v>19779</v>
      </c>
      <c r="C6289" s="22" t="s">
        <v>18102</v>
      </c>
      <c r="D6289" s="22" t="s">
        <v>4741</v>
      </c>
      <c r="E6289" s="22" t="s">
        <v>18103</v>
      </c>
      <c r="F6289" s="22" t="s">
        <v>3697</v>
      </c>
      <c r="G6289" s="22">
        <v>1</v>
      </c>
      <c r="H6289" s="22" t="s">
        <v>8</v>
      </c>
    </row>
    <row r="6290" spans="1:8">
      <c r="A6290" s="22" t="s">
        <v>18104</v>
      </c>
      <c r="B6290" s="22" t="s">
        <v>21882</v>
      </c>
      <c r="C6290" s="22" t="s">
        <v>18105</v>
      </c>
      <c r="D6290" s="22" t="s">
        <v>4353</v>
      </c>
      <c r="F6290" s="22" t="s">
        <v>3943</v>
      </c>
      <c r="H6290" s="22" t="s">
        <v>8</v>
      </c>
    </row>
    <row r="6291" spans="1:8">
      <c r="A6291" s="22" t="s">
        <v>18106</v>
      </c>
      <c r="B6291" s="22" t="s">
        <v>21883</v>
      </c>
      <c r="C6291" s="22" t="s">
        <v>18107</v>
      </c>
      <c r="D6291" s="22" t="s">
        <v>3946</v>
      </c>
      <c r="E6291" s="22" t="s">
        <v>18108</v>
      </c>
      <c r="F6291" s="22" t="s">
        <v>3697</v>
      </c>
      <c r="H6291" s="22">
        <v>44</v>
      </c>
    </row>
    <row r="6292" spans="1:8">
      <c r="A6292" s="22" t="s">
        <v>18109</v>
      </c>
      <c r="B6292" s="22" t="s">
        <v>21884</v>
      </c>
      <c r="C6292" s="22" t="s">
        <v>18110</v>
      </c>
      <c r="D6292" s="22" t="s">
        <v>3722</v>
      </c>
      <c r="F6292" s="22" t="s">
        <v>3715</v>
      </c>
      <c r="H6292" s="22" t="s">
        <v>8</v>
      </c>
    </row>
    <row r="6293" spans="1:8">
      <c r="A6293" s="22" t="s">
        <v>18111</v>
      </c>
      <c r="B6293" s="22" t="s">
        <v>21885</v>
      </c>
      <c r="C6293" s="22" t="s">
        <v>18112</v>
      </c>
      <c r="D6293" s="22" t="s">
        <v>4353</v>
      </c>
      <c r="F6293" s="22" t="s">
        <v>3943</v>
      </c>
      <c r="H6293" s="22" t="s">
        <v>8</v>
      </c>
    </row>
    <row r="6294" spans="1:8">
      <c r="A6294" s="22" t="s">
        <v>18113</v>
      </c>
      <c r="B6294" s="22" t="s">
        <v>21886</v>
      </c>
      <c r="C6294" s="22" t="s">
        <v>18114</v>
      </c>
      <c r="D6294" s="22" t="s">
        <v>6811</v>
      </c>
      <c r="F6294" s="22" t="s">
        <v>3697</v>
      </c>
      <c r="H6294" s="22" t="s">
        <v>8</v>
      </c>
    </row>
    <row r="6295" spans="1:8">
      <c r="A6295" s="22" t="s">
        <v>18115</v>
      </c>
      <c r="B6295" s="22" t="s">
        <v>21887</v>
      </c>
      <c r="C6295" s="22" t="s">
        <v>18116</v>
      </c>
      <c r="D6295" s="22" t="s">
        <v>13471</v>
      </c>
      <c r="E6295" s="22" t="s">
        <v>18117</v>
      </c>
      <c r="F6295" s="22" t="s">
        <v>3697</v>
      </c>
      <c r="G6295" s="22">
        <v>4</v>
      </c>
      <c r="H6295" s="22" t="s">
        <v>8</v>
      </c>
    </row>
    <row r="6296" spans="1:8">
      <c r="A6296" s="22" t="s">
        <v>18118</v>
      </c>
      <c r="B6296" s="22" t="s">
        <v>20957</v>
      </c>
      <c r="C6296" s="22" t="s">
        <v>18119</v>
      </c>
      <c r="D6296" s="22" t="s">
        <v>6349</v>
      </c>
      <c r="E6296" s="22" t="s">
        <v>18120</v>
      </c>
      <c r="F6296" s="22" t="s">
        <v>3697</v>
      </c>
      <c r="H6296" s="22">
        <v>2533</v>
      </c>
    </row>
    <row r="6297" spans="1:8">
      <c r="A6297" s="22" t="s">
        <v>18121</v>
      </c>
      <c r="B6297" s="22" t="s">
        <v>21888</v>
      </c>
      <c r="C6297" s="22" t="s">
        <v>18122</v>
      </c>
      <c r="D6297" s="22" t="s">
        <v>18123</v>
      </c>
      <c r="E6297" s="22" t="s">
        <v>18124</v>
      </c>
      <c r="F6297" s="22" t="s">
        <v>3697</v>
      </c>
      <c r="G6297" s="22">
        <v>1</v>
      </c>
      <c r="H6297" s="22">
        <v>12</v>
      </c>
    </row>
    <row r="6298" spans="1:8">
      <c r="A6298" s="22" t="s">
        <v>18125</v>
      </c>
      <c r="B6298" s="22" t="s">
        <v>21889</v>
      </c>
      <c r="C6298" s="22" t="s">
        <v>18126</v>
      </c>
      <c r="D6298" s="22" t="s">
        <v>4051</v>
      </c>
      <c r="E6298" s="22" t="s">
        <v>18127</v>
      </c>
      <c r="F6298" s="22" t="s">
        <v>3697</v>
      </c>
      <c r="H6298" s="22">
        <v>972</v>
      </c>
    </row>
    <row r="6299" spans="1:8">
      <c r="A6299" s="22" t="s">
        <v>18128</v>
      </c>
      <c r="B6299" s="22" t="s">
        <v>20042</v>
      </c>
      <c r="C6299" s="22" t="s">
        <v>18129</v>
      </c>
      <c r="D6299" s="22" t="s">
        <v>13946</v>
      </c>
      <c r="E6299" s="22" t="s">
        <v>18130</v>
      </c>
      <c r="F6299" s="22" t="s">
        <v>3697</v>
      </c>
      <c r="H6299" s="22">
        <v>2353</v>
      </c>
    </row>
    <row r="6300" spans="1:8">
      <c r="A6300" s="22" t="s">
        <v>18131</v>
      </c>
      <c r="B6300" s="22" t="s">
        <v>19932</v>
      </c>
      <c r="C6300" s="22" t="s">
        <v>18132</v>
      </c>
      <c r="D6300" s="22" t="s">
        <v>5155</v>
      </c>
      <c r="E6300" s="22" t="s">
        <v>18133</v>
      </c>
      <c r="F6300" s="22" t="s">
        <v>3697</v>
      </c>
      <c r="H6300" s="22">
        <v>785</v>
      </c>
    </row>
    <row r="6301" spans="1:8">
      <c r="A6301" s="22" t="s">
        <v>18134</v>
      </c>
      <c r="B6301" s="22" t="s">
        <v>21890</v>
      </c>
      <c r="C6301" s="22" t="s">
        <v>18135</v>
      </c>
      <c r="D6301" s="22" t="s">
        <v>7593</v>
      </c>
      <c r="E6301" s="22" t="s">
        <v>18136</v>
      </c>
      <c r="F6301" s="22" t="s">
        <v>3697</v>
      </c>
      <c r="H6301" s="22">
        <v>2369</v>
      </c>
    </row>
    <row r="6302" spans="1:8">
      <c r="A6302" s="22" t="s">
        <v>18137</v>
      </c>
      <c r="B6302" s="22" t="s">
        <v>20362</v>
      </c>
      <c r="C6302" s="22" t="s">
        <v>18138</v>
      </c>
      <c r="D6302" s="22" t="s">
        <v>4647</v>
      </c>
      <c r="E6302" s="22" t="s">
        <v>18139</v>
      </c>
      <c r="F6302" s="22" t="s">
        <v>3697</v>
      </c>
      <c r="H6302" s="22" t="s">
        <v>8</v>
      </c>
    </row>
    <row r="6303" spans="1:8">
      <c r="A6303" s="22" t="s">
        <v>18140</v>
      </c>
      <c r="B6303" s="22" t="s">
        <v>18756</v>
      </c>
      <c r="C6303" s="22" t="s">
        <v>18141</v>
      </c>
      <c r="D6303" s="22" t="s">
        <v>4015</v>
      </c>
      <c r="F6303" s="22" t="s">
        <v>3715</v>
      </c>
      <c r="H6303" s="22" t="s">
        <v>8</v>
      </c>
    </row>
    <row r="6304" spans="1:8">
      <c r="A6304" s="22" t="s">
        <v>18142</v>
      </c>
      <c r="B6304" s="22" t="s">
        <v>21891</v>
      </c>
      <c r="C6304" s="22" t="s">
        <v>18143</v>
      </c>
      <c r="D6304" s="22" t="s">
        <v>8052</v>
      </c>
      <c r="F6304" s="22" t="s">
        <v>3711</v>
      </c>
      <c r="H6304" s="22" t="s">
        <v>8</v>
      </c>
    </row>
    <row r="6305" spans="1:8">
      <c r="A6305" s="22" t="s">
        <v>18144</v>
      </c>
      <c r="B6305" s="22" t="s">
        <v>21892</v>
      </c>
      <c r="C6305" s="22" t="s">
        <v>18145</v>
      </c>
      <c r="D6305" s="22" t="s">
        <v>18146</v>
      </c>
      <c r="E6305" s="22" t="s">
        <v>18147</v>
      </c>
      <c r="F6305" s="22" t="s">
        <v>3697</v>
      </c>
      <c r="H6305" s="22" t="s">
        <v>8</v>
      </c>
    </row>
    <row r="6306" spans="1:8">
      <c r="A6306" s="22" t="s">
        <v>18148</v>
      </c>
      <c r="B6306" s="22" t="s">
        <v>21893</v>
      </c>
      <c r="C6306" s="22" t="s">
        <v>18149</v>
      </c>
      <c r="D6306" s="22" t="s">
        <v>8606</v>
      </c>
      <c r="F6306" s="22" t="s">
        <v>3715</v>
      </c>
      <c r="H6306" s="22" t="s">
        <v>8</v>
      </c>
    </row>
    <row r="6307" spans="1:8">
      <c r="A6307" s="22" t="s">
        <v>18150</v>
      </c>
      <c r="B6307" s="22" t="s">
        <v>21894</v>
      </c>
      <c r="C6307" s="22" t="s">
        <v>18151</v>
      </c>
      <c r="D6307" s="22" t="s">
        <v>3865</v>
      </c>
      <c r="E6307" s="22" t="s">
        <v>18152</v>
      </c>
      <c r="F6307" s="22" t="s">
        <v>3697</v>
      </c>
      <c r="G6307" s="22">
        <v>1</v>
      </c>
      <c r="H6307" s="22" t="s">
        <v>8</v>
      </c>
    </row>
    <row r="6308" spans="1:8">
      <c r="A6308" s="22" t="s">
        <v>18153</v>
      </c>
      <c r="B6308" s="22" t="s">
        <v>21895</v>
      </c>
      <c r="C6308" s="22" t="s">
        <v>18154</v>
      </c>
      <c r="D6308" s="22" t="s">
        <v>8062</v>
      </c>
      <c r="F6308" s="22" t="s">
        <v>3715</v>
      </c>
      <c r="H6308" s="22" t="s">
        <v>8</v>
      </c>
    </row>
    <row r="6309" spans="1:8">
      <c r="A6309" s="22" t="s">
        <v>18155</v>
      </c>
      <c r="B6309" s="22" t="s">
        <v>21896</v>
      </c>
      <c r="C6309" s="22" t="s">
        <v>18156</v>
      </c>
      <c r="D6309" s="22" t="s">
        <v>5717</v>
      </c>
      <c r="F6309" s="22" t="s">
        <v>3730</v>
      </c>
      <c r="H6309" s="22" t="s">
        <v>8</v>
      </c>
    </row>
    <row r="6310" spans="1:8">
      <c r="A6310" s="22" t="s">
        <v>18157</v>
      </c>
      <c r="B6310" s="22" t="s">
        <v>21897</v>
      </c>
      <c r="C6310" s="22" t="s">
        <v>18158</v>
      </c>
      <c r="D6310" s="22" t="s">
        <v>18159</v>
      </c>
      <c r="E6310" s="22" t="s">
        <v>18160</v>
      </c>
      <c r="F6310" s="22" t="s">
        <v>3697</v>
      </c>
      <c r="G6310" s="22">
        <v>1</v>
      </c>
      <c r="H6310" s="22" t="s">
        <v>8</v>
      </c>
    </row>
    <row r="6311" spans="1:8">
      <c r="A6311" s="22" t="s">
        <v>18161</v>
      </c>
      <c r="B6311" s="22" t="s">
        <v>19589</v>
      </c>
      <c r="C6311" s="22" t="s">
        <v>18162</v>
      </c>
      <c r="D6311" s="22" t="s">
        <v>5176</v>
      </c>
      <c r="E6311" s="22" t="s">
        <v>18163</v>
      </c>
      <c r="F6311" s="22" t="s">
        <v>3697</v>
      </c>
      <c r="H6311" s="22">
        <v>258</v>
      </c>
    </row>
    <row r="6312" spans="1:8">
      <c r="A6312" s="22" t="s">
        <v>18164</v>
      </c>
      <c r="B6312" s="22" t="s">
        <v>21898</v>
      </c>
      <c r="C6312" s="22" t="s">
        <v>18165</v>
      </c>
      <c r="D6312" s="22" t="s">
        <v>4884</v>
      </c>
      <c r="E6312" s="22" t="s">
        <v>18166</v>
      </c>
      <c r="F6312" s="22" t="s">
        <v>3697</v>
      </c>
      <c r="G6312" s="22">
        <v>1</v>
      </c>
      <c r="H6312" s="22" t="s">
        <v>8</v>
      </c>
    </row>
    <row r="6313" spans="1:8">
      <c r="A6313" s="22" t="s">
        <v>18167</v>
      </c>
      <c r="B6313" s="22" t="s">
        <v>21899</v>
      </c>
      <c r="C6313" s="22" t="s">
        <v>18168</v>
      </c>
      <c r="D6313" s="22" t="s">
        <v>4753</v>
      </c>
      <c r="E6313" s="22" t="s">
        <v>18169</v>
      </c>
      <c r="F6313" s="22" t="s">
        <v>3697</v>
      </c>
      <c r="H6313" s="22">
        <v>173</v>
      </c>
    </row>
    <row r="6314" spans="1:8">
      <c r="A6314" s="22" t="s">
        <v>18170</v>
      </c>
      <c r="B6314" s="22" t="s">
        <v>21900</v>
      </c>
      <c r="C6314" s="22" t="s">
        <v>18171</v>
      </c>
      <c r="D6314" s="22" t="s">
        <v>4234</v>
      </c>
      <c r="F6314" s="22" t="s">
        <v>3715</v>
      </c>
      <c r="H6314" s="22" t="s">
        <v>8</v>
      </c>
    </row>
    <row r="6315" spans="1:8">
      <c r="A6315" s="22" t="s">
        <v>18172</v>
      </c>
      <c r="B6315" s="22" t="s">
        <v>21901</v>
      </c>
      <c r="C6315" s="22" t="s">
        <v>18173</v>
      </c>
      <c r="D6315" s="22" t="s">
        <v>3881</v>
      </c>
      <c r="E6315" s="22" t="s">
        <v>18174</v>
      </c>
      <c r="F6315" s="22" t="s">
        <v>3697</v>
      </c>
      <c r="H6315" s="22" t="s">
        <v>8</v>
      </c>
    </row>
    <row r="6316" spans="1:8">
      <c r="A6316" s="22" t="s">
        <v>18175</v>
      </c>
      <c r="B6316" s="22" t="s">
        <v>21902</v>
      </c>
      <c r="C6316" s="22" t="s">
        <v>18176</v>
      </c>
      <c r="D6316" s="22" t="s">
        <v>3765</v>
      </c>
      <c r="F6316" s="22" t="s">
        <v>3730</v>
      </c>
      <c r="H6316" s="22" t="s">
        <v>8</v>
      </c>
    </row>
    <row r="6317" spans="1:8">
      <c r="A6317" s="22" t="s">
        <v>18177</v>
      </c>
      <c r="B6317" s="22" t="s">
        <v>21561</v>
      </c>
      <c r="C6317" s="22" t="s">
        <v>18178</v>
      </c>
      <c r="D6317" s="22" t="s">
        <v>4512</v>
      </c>
      <c r="E6317" s="22" t="s">
        <v>18179</v>
      </c>
      <c r="F6317" s="22" t="s">
        <v>3697</v>
      </c>
      <c r="G6317" s="22">
        <v>1</v>
      </c>
      <c r="H6317" s="22">
        <v>1782</v>
      </c>
    </row>
    <row r="6318" spans="1:8">
      <c r="A6318" s="22" t="s">
        <v>18180</v>
      </c>
      <c r="B6318" s="22" t="s">
        <v>21903</v>
      </c>
      <c r="C6318" s="22" t="s">
        <v>18181</v>
      </c>
      <c r="D6318" s="22" t="s">
        <v>4234</v>
      </c>
      <c r="E6318" s="22" t="s">
        <v>18182</v>
      </c>
      <c r="F6318" s="22" t="s">
        <v>3697</v>
      </c>
      <c r="G6318" s="22">
        <v>1</v>
      </c>
      <c r="H6318" s="22">
        <v>397</v>
      </c>
    </row>
    <row r="6319" spans="1:8">
      <c r="A6319" s="22" t="s">
        <v>18183</v>
      </c>
      <c r="B6319" s="22" t="s">
        <v>20926</v>
      </c>
      <c r="C6319" s="22" t="s">
        <v>18184</v>
      </c>
      <c r="D6319" s="22" t="s">
        <v>18185</v>
      </c>
      <c r="E6319" s="22" t="s">
        <v>18185</v>
      </c>
      <c r="F6319" s="22" t="s">
        <v>3697</v>
      </c>
      <c r="H6319" s="22" t="s">
        <v>8</v>
      </c>
    </row>
    <row r="6320" spans="1:8">
      <c r="A6320" s="22" t="s">
        <v>18186</v>
      </c>
      <c r="B6320" s="22" t="s">
        <v>18596</v>
      </c>
      <c r="C6320" s="22" t="s">
        <v>18187</v>
      </c>
      <c r="D6320" s="22" t="s">
        <v>4796</v>
      </c>
      <c r="F6320" s="22" t="s">
        <v>3715</v>
      </c>
      <c r="H6320" s="22" t="s">
        <v>8</v>
      </c>
    </row>
    <row r="6321" spans="1:8">
      <c r="A6321" s="22" t="s">
        <v>18188</v>
      </c>
      <c r="B6321" s="22" t="s">
        <v>19458</v>
      </c>
      <c r="C6321" s="22" t="s">
        <v>18189</v>
      </c>
      <c r="D6321" s="22" t="s">
        <v>3909</v>
      </c>
      <c r="E6321" s="22" t="s">
        <v>18190</v>
      </c>
      <c r="F6321" s="22" t="s">
        <v>3697</v>
      </c>
      <c r="G6321" s="22">
        <v>1</v>
      </c>
      <c r="H6321" s="22">
        <v>1300</v>
      </c>
    </row>
    <row r="6322" spans="1:8">
      <c r="A6322" s="22" t="s">
        <v>18191</v>
      </c>
      <c r="B6322" s="22" t="s">
        <v>21904</v>
      </c>
      <c r="C6322" s="22" t="s">
        <v>18192</v>
      </c>
      <c r="D6322" s="22" t="s">
        <v>6156</v>
      </c>
      <c r="F6322" s="22" t="s">
        <v>3711</v>
      </c>
      <c r="H6322" s="22" t="s">
        <v>8</v>
      </c>
    </row>
    <row r="6323" spans="1:8">
      <c r="A6323" s="22" t="s">
        <v>18193</v>
      </c>
      <c r="B6323" s="22" t="s">
        <v>21905</v>
      </c>
      <c r="C6323" s="22" t="s">
        <v>18194</v>
      </c>
      <c r="D6323" s="22" t="s">
        <v>5871</v>
      </c>
      <c r="E6323" s="22" t="s">
        <v>18195</v>
      </c>
      <c r="F6323" s="22" t="s">
        <v>3697</v>
      </c>
      <c r="H6323" s="22">
        <v>781</v>
      </c>
    </row>
    <row r="6324" spans="1:8">
      <c r="A6324" s="22" t="s">
        <v>18196</v>
      </c>
      <c r="B6324" s="22" t="s">
        <v>21906</v>
      </c>
      <c r="C6324" s="22" t="s">
        <v>18197</v>
      </c>
      <c r="D6324" s="22" t="s">
        <v>4223</v>
      </c>
      <c r="E6324" s="22" t="s">
        <v>18198</v>
      </c>
      <c r="F6324" s="22" t="s">
        <v>3697</v>
      </c>
      <c r="H6324" s="22">
        <v>111</v>
      </c>
    </row>
    <row r="6325" spans="1:8">
      <c r="A6325" s="22" t="s">
        <v>18199</v>
      </c>
      <c r="B6325" s="22" t="s">
        <v>21907</v>
      </c>
      <c r="C6325" s="22" t="s">
        <v>18200</v>
      </c>
      <c r="D6325" s="22" t="s">
        <v>4466</v>
      </c>
      <c r="F6325" s="22" t="s">
        <v>3715</v>
      </c>
      <c r="H6325" s="22" t="s">
        <v>8</v>
      </c>
    </row>
    <row r="6326" spans="1:8">
      <c r="A6326" s="22" t="s">
        <v>18201</v>
      </c>
      <c r="B6326" s="22" t="s">
        <v>21908</v>
      </c>
      <c r="C6326" s="22" t="s">
        <v>18202</v>
      </c>
      <c r="D6326" s="22" t="s">
        <v>4223</v>
      </c>
      <c r="E6326" s="22" t="s">
        <v>18203</v>
      </c>
      <c r="F6326" s="22" t="s">
        <v>3707</v>
      </c>
      <c r="H6326" s="22" t="s">
        <v>8</v>
      </c>
    </row>
    <row r="6327" spans="1:8">
      <c r="A6327" s="22" t="s">
        <v>18204</v>
      </c>
      <c r="B6327" s="22" t="s">
        <v>21909</v>
      </c>
      <c r="C6327" s="22" t="s">
        <v>18205</v>
      </c>
      <c r="D6327" s="22" t="s">
        <v>5081</v>
      </c>
      <c r="F6327" s="22" t="s">
        <v>3730</v>
      </c>
      <c r="H6327" s="22" t="s">
        <v>8</v>
      </c>
    </row>
    <row r="6328" spans="1:8">
      <c r="A6328" s="22" t="s">
        <v>18206</v>
      </c>
      <c r="B6328" s="22" t="s">
        <v>21910</v>
      </c>
      <c r="C6328" s="22" t="s">
        <v>18207</v>
      </c>
      <c r="D6328" s="22" t="s">
        <v>3815</v>
      </c>
      <c r="E6328" s="22" t="s">
        <v>18208</v>
      </c>
      <c r="F6328" s="22" t="s">
        <v>3697</v>
      </c>
      <c r="H6328" s="22">
        <v>1984</v>
      </c>
    </row>
    <row r="6329" spans="1:8">
      <c r="A6329" s="22" t="s">
        <v>18209</v>
      </c>
      <c r="B6329" s="22" t="s">
        <v>18870</v>
      </c>
      <c r="C6329" s="22" t="s">
        <v>18210</v>
      </c>
      <c r="D6329" s="22" t="s">
        <v>5346</v>
      </c>
      <c r="E6329" s="22" t="s">
        <v>18211</v>
      </c>
      <c r="F6329" s="22" t="s">
        <v>3697</v>
      </c>
      <c r="H6329" s="22">
        <v>506</v>
      </c>
    </row>
    <row r="6330" spans="1:8">
      <c r="A6330" s="22" t="s">
        <v>18212</v>
      </c>
      <c r="B6330" s="22" t="s">
        <v>21911</v>
      </c>
      <c r="C6330" s="22" t="s">
        <v>18213</v>
      </c>
      <c r="D6330" s="22" t="s">
        <v>4753</v>
      </c>
      <c r="E6330" s="22" t="s">
        <v>18214</v>
      </c>
      <c r="F6330" s="22" t="s">
        <v>3697</v>
      </c>
      <c r="G6330" s="22">
        <v>1</v>
      </c>
      <c r="H6330" s="22" t="s">
        <v>8</v>
      </c>
    </row>
    <row r="6331" spans="1:8">
      <c r="A6331" s="22" t="s">
        <v>18215</v>
      </c>
      <c r="B6331" s="22" t="s">
        <v>21912</v>
      </c>
      <c r="C6331" s="22" t="s">
        <v>18216</v>
      </c>
      <c r="D6331" s="22" t="s">
        <v>9151</v>
      </c>
      <c r="E6331" s="22" t="s">
        <v>18217</v>
      </c>
      <c r="F6331" s="22" t="s">
        <v>3697</v>
      </c>
      <c r="G6331" s="22">
        <v>2</v>
      </c>
      <c r="H6331" s="22">
        <v>952</v>
      </c>
    </row>
    <row r="6332" spans="1:8">
      <c r="A6332" s="22" t="s">
        <v>18218</v>
      </c>
      <c r="B6332" s="22" t="s">
        <v>21913</v>
      </c>
      <c r="C6332" s="22" t="s">
        <v>18219</v>
      </c>
      <c r="D6332" s="22" t="s">
        <v>3831</v>
      </c>
      <c r="F6332" s="22" t="s">
        <v>3730</v>
      </c>
      <c r="H6332" s="22" t="s">
        <v>8</v>
      </c>
    </row>
    <row r="6333" spans="1:8">
      <c r="A6333" s="22" t="s">
        <v>18220</v>
      </c>
      <c r="B6333" s="22" t="s">
        <v>20925</v>
      </c>
      <c r="C6333" s="22" t="s">
        <v>18221</v>
      </c>
      <c r="D6333" s="22" t="s">
        <v>4163</v>
      </c>
      <c r="F6333" s="22" t="s">
        <v>3715</v>
      </c>
      <c r="H6333" s="22" t="s">
        <v>8</v>
      </c>
    </row>
    <row r="6334" spans="1:8">
      <c r="A6334" s="22" t="s">
        <v>18222</v>
      </c>
      <c r="B6334" s="22" t="s">
        <v>19919</v>
      </c>
      <c r="C6334" s="22" t="s">
        <v>18223</v>
      </c>
      <c r="D6334" s="22" t="s">
        <v>5909</v>
      </c>
      <c r="F6334" s="22" t="s">
        <v>3705</v>
      </c>
      <c r="H6334" s="22" t="s">
        <v>8</v>
      </c>
    </row>
    <row r="6335" spans="1:8">
      <c r="A6335" s="22" t="s">
        <v>18224</v>
      </c>
      <c r="B6335" s="22" t="s">
        <v>18604</v>
      </c>
      <c r="C6335" s="22" t="s">
        <v>18225</v>
      </c>
      <c r="D6335" s="22" t="s">
        <v>18226</v>
      </c>
      <c r="E6335" s="22" t="s">
        <v>18227</v>
      </c>
      <c r="F6335" s="22" t="s">
        <v>3697</v>
      </c>
      <c r="G6335" s="22">
        <v>1</v>
      </c>
      <c r="H6335" s="22">
        <v>38</v>
      </c>
    </row>
    <row r="6336" spans="1:8">
      <c r="A6336" s="22" t="s">
        <v>18228</v>
      </c>
      <c r="B6336" s="22" t="s">
        <v>18908</v>
      </c>
      <c r="C6336" s="22" t="s">
        <v>18229</v>
      </c>
      <c r="D6336" s="22" t="s">
        <v>3722</v>
      </c>
      <c r="E6336" s="22" t="s">
        <v>18230</v>
      </c>
      <c r="F6336" s="22" t="s">
        <v>3697</v>
      </c>
      <c r="H6336" s="22">
        <v>321</v>
      </c>
    </row>
    <row r="6337" spans="1:8">
      <c r="A6337" s="22" t="s">
        <v>18231</v>
      </c>
      <c r="B6337" s="22" t="s">
        <v>21914</v>
      </c>
      <c r="C6337" s="22" t="s">
        <v>18232</v>
      </c>
      <c r="D6337" s="22" t="s">
        <v>8606</v>
      </c>
      <c r="E6337" s="22" t="s">
        <v>18233</v>
      </c>
      <c r="F6337" s="22" t="s">
        <v>3697</v>
      </c>
      <c r="H6337" s="22" t="s">
        <v>8</v>
      </c>
    </row>
    <row r="6338" spans="1:8">
      <c r="A6338" s="22" t="s">
        <v>18234</v>
      </c>
      <c r="B6338" s="22" t="s">
        <v>20808</v>
      </c>
      <c r="C6338" s="22" t="s">
        <v>18235</v>
      </c>
      <c r="D6338" s="22" t="s">
        <v>4293</v>
      </c>
      <c r="F6338" s="22" t="s">
        <v>3730</v>
      </c>
      <c r="H6338" s="22" t="s">
        <v>8</v>
      </c>
    </row>
    <row r="6339" spans="1:8">
      <c r="A6339" s="22" t="s">
        <v>18236</v>
      </c>
      <c r="B6339" s="22" t="s">
        <v>21915</v>
      </c>
      <c r="C6339" s="22" t="s">
        <v>18237</v>
      </c>
      <c r="D6339" s="22" t="s">
        <v>3789</v>
      </c>
      <c r="F6339" s="22" t="s">
        <v>3715</v>
      </c>
      <c r="H6339" s="22" t="s">
        <v>8</v>
      </c>
    </row>
    <row r="6340" spans="1:8">
      <c r="A6340" s="22" t="s">
        <v>18238</v>
      </c>
      <c r="B6340" s="22" t="s">
        <v>21375</v>
      </c>
      <c r="C6340" s="22" t="s">
        <v>18239</v>
      </c>
      <c r="D6340" s="22" t="s">
        <v>3990</v>
      </c>
      <c r="E6340" s="22" t="s">
        <v>18240</v>
      </c>
      <c r="F6340" s="22" t="s">
        <v>3697</v>
      </c>
      <c r="H6340" s="22">
        <v>1392</v>
      </c>
    </row>
    <row r="6341" spans="1:8">
      <c r="A6341" s="22" t="s">
        <v>18241</v>
      </c>
      <c r="B6341" s="22" t="s">
        <v>21916</v>
      </c>
      <c r="C6341" s="22" t="s">
        <v>18242</v>
      </c>
      <c r="D6341" s="22" t="s">
        <v>7777</v>
      </c>
      <c r="E6341" s="22" t="s">
        <v>18243</v>
      </c>
      <c r="F6341" s="22" t="s">
        <v>3697</v>
      </c>
      <c r="H6341" s="22">
        <v>1712</v>
      </c>
    </row>
    <row r="6342" spans="1:8">
      <c r="A6342" s="22" t="s">
        <v>18244</v>
      </c>
      <c r="B6342" s="22" t="s">
        <v>21917</v>
      </c>
      <c r="C6342" s="22" t="s">
        <v>18245</v>
      </c>
      <c r="D6342" s="22" t="s">
        <v>4242</v>
      </c>
      <c r="E6342" s="22" t="s">
        <v>18246</v>
      </c>
      <c r="F6342" s="22" t="s">
        <v>3707</v>
      </c>
      <c r="H6342" s="22" t="s">
        <v>8</v>
      </c>
    </row>
    <row r="6343" spans="1:8">
      <c r="A6343" s="22" t="s">
        <v>18247</v>
      </c>
      <c r="B6343" s="22" t="s">
        <v>19449</v>
      </c>
      <c r="C6343" s="22" t="s">
        <v>18248</v>
      </c>
      <c r="D6343" s="22" t="s">
        <v>4716</v>
      </c>
      <c r="F6343" s="22" t="s">
        <v>3715</v>
      </c>
      <c r="H6343" s="22">
        <v>1333</v>
      </c>
    </row>
    <row r="6344" spans="1:8">
      <c r="A6344" s="22" t="s">
        <v>18249</v>
      </c>
      <c r="B6344" s="22" t="s">
        <v>21918</v>
      </c>
      <c r="C6344" s="22" t="s">
        <v>18250</v>
      </c>
      <c r="D6344" s="22" t="s">
        <v>3946</v>
      </c>
      <c r="F6344" s="22" t="s">
        <v>3715</v>
      </c>
      <c r="H6344" s="22" t="s">
        <v>8</v>
      </c>
    </row>
    <row r="6345" spans="1:8">
      <c r="A6345" s="22" t="s">
        <v>18251</v>
      </c>
      <c r="B6345" s="22" t="s">
        <v>20014</v>
      </c>
      <c r="C6345" s="22" t="s">
        <v>18252</v>
      </c>
      <c r="D6345" s="22" t="s">
        <v>4223</v>
      </c>
      <c r="F6345" s="22" t="s">
        <v>3730</v>
      </c>
      <c r="H6345" s="22" t="s">
        <v>8</v>
      </c>
    </row>
    <row r="6346" spans="1:8">
      <c r="A6346" s="22" t="s">
        <v>18253</v>
      </c>
      <c r="B6346" s="22" t="s">
        <v>21919</v>
      </c>
      <c r="C6346" s="22" t="s">
        <v>18254</v>
      </c>
      <c r="D6346" s="22" t="s">
        <v>3815</v>
      </c>
      <c r="E6346" s="22" t="s">
        <v>18255</v>
      </c>
      <c r="F6346" s="22" t="s">
        <v>3697</v>
      </c>
      <c r="H6346" s="22">
        <v>1998</v>
      </c>
    </row>
    <row r="6347" spans="1:8">
      <c r="A6347" s="22" t="s">
        <v>18256</v>
      </c>
      <c r="B6347" s="22" t="s">
        <v>18765</v>
      </c>
      <c r="C6347" s="22" t="s">
        <v>18257</v>
      </c>
      <c r="D6347" s="22" t="s">
        <v>5788</v>
      </c>
      <c r="F6347" s="22" t="s">
        <v>3715</v>
      </c>
      <c r="H6347" s="22" t="s">
        <v>8</v>
      </c>
    </row>
    <row r="6348" spans="1:8">
      <c r="A6348" s="22" t="s">
        <v>18258</v>
      </c>
      <c r="B6348" s="22" t="s">
        <v>20662</v>
      </c>
      <c r="C6348" s="22" t="s">
        <v>18259</v>
      </c>
      <c r="D6348" s="22" t="s">
        <v>3800</v>
      </c>
      <c r="E6348" s="22" t="s">
        <v>18260</v>
      </c>
      <c r="F6348" s="22" t="s">
        <v>3697</v>
      </c>
      <c r="G6348" s="22">
        <v>1</v>
      </c>
      <c r="H6348" s="22">
        <v>2473</v>
      </c>
    </row>
    <row r="6349" spans="1:8">
      <c r="A6349" s="22" t="s">
        <v>18261</v>
      </c>
      <c r="B6349" s="22" t="s">
        <v>21920</v>
      </c>
      <c r="C6349" s="22" t="s">
        <v>18262</v>
      </c>
      <c r="D6349" s="22" t="s">
        <v>4356</v>
      </c>
      <c r="E6349" s="22" t="s">
        <v>18263</v>
      </c>
      <c r="F6349" s="22" t="s">
        <v>3697</v>
      </c>
      <c r="G6349" s="22">
        <v>1</v>
      </c>
      <c r="H6349" s="22">
        <v>2260</v>
      </c>
    </row>
    <row r="6350" spans="1:8">
      <c r="A6350" s="22" t="s">
        <v>18264</v>
      </c>
      <c r="B6350" s="22" t="s">
        <v>19652</v>
      </c>
      <c r="C6350" s="22" t="s">
        <v>18265</v>
      </c>
      <c r="D6350" s="22" t="s">
        <v>3909</v>
      </c>
      <c r="E6350" s="22" t="s">
        <v>18266</v>
      </c>
      <c r="F6350" s="22" t="s">
        <v>3697</v>
      </c>
      <c r="G6350" s="22">
        <v>1</v>
      </c>
      <c r="H6350" s="22">
        <v>1308</v>
      </c>
    </row>
    <row r="6351" spans="1:8">
      <c r="A6351" s="22" t="s">
        <v>18267</v>
      </c>
      <c r="B6351" s="22" t="s">
        <v>21921</v>
      </c>
      <c r="C6351" s="22" t="s">
        <v>18268</v>
      </c>
      <c r="D6351" s="22" t="s">
        <v>3748</v>
      </c>
      <c r="E6351" s="22" t="s">
        <v>18269</v>
      </c>
      <c r="F6351" s="22" t="s">
        <v>3697</v>
      </c>
      <c r="H6351" s="22" t="s">
        <v>8</v>
      </c>
    </row>
    <row r="6352" spans="1:8">
      <c r="A6352" s="22" t="s">
        <v>18270</v>
      </c>
      <c r="B6352" s="22" t="s">
        <v>21922</v>
      </c>
      <c r="C6352" s="22" t="s">
        <v>18271</v>
      </c>
      <c r="D6352" s="22" t="s">
        <v>4353</v>
      </c>
      <c r="F6352" s="22" t="s">
        <v>3943</v>
      </c>
      <c r="H6352" s="22" t="s">
        <v>8</v>
      </c>
    </row>
    <row r="6353" spans="1:8">
      <c r="A6353" s="22" t="s">
        <v>18272</v>
      </c>
      <c r="B6353" s="22" t="s">
        <v>19485</v>
      </c>
      <c r="C6353" s="22" t="s">
        <v>18273</v>
      </c>
      <c r="D6353" s="22" t="s">
        <v>7661</v>
      </c>
      <c r="F6353" s="22" t="s">
        <v>3711</v>
      </c>
      <c r="H6353" s="22" t="s">
        <v>8</v>
      </c>
    </row>
    <row r="6354" spans="1:8">
      <c r="A6354" s="22" t="s">
        <v>18274</v>
      </c>
      <c r="B6354" s="22" t="s">
        <v>21923</v>
      </c>
      <c r="C6354" s="22" t="s">
        <v>18275</v>
      </c>
      <c r="D6354" s="22" t="s">
        <v>18276</v>
      </c>
      <c r="E6354" s="22" t="s">
        <v>2676</v>
      </c>
      <c r="F6354" s="22" t="s">
        <v>3697</v>
      </c>
      <c r="H6354" s="22">
        <v>2515</v>
      </c>
    </row>
    <row r="6355" spans="1:8">
      <c r="A6355" s="22" t="s">
        <v>18277</v>
      </c>
      <c r="B6355" s="22" t="s">
        <v>21924</v>
      </c>
      <c r="C6355" s="22" t="s">
        <v>18278</v>
      </c>
      <c r="D6355" s="22" t="s">
        <v>12739</v>
      </c>
      <c r="F6355" s="22" t="s">
        <v>3711</v>
      </c>
      <c r="H6355" s="22" t="s">
        <v>8</v>
      </c>
    </row>
    <row r="6356" spans="1:8">
      <c r="A6356" s="22" t="s">
        <v>18279</v>
      </c>
      <c r="B6356" s="22" t="s">
        <v>21925</v>
      </c>
      <c r="C6356" s="22" t="s">
        <v>18280</v>
      </c>
      <c r="D6356" s="22" t="s">
        <v>4223</v>
      </c>
      <c r="F6356" s="22" t="s">
        <v>3730</v>
      </c>
      <c r="H6356" s="22" t="s">
        <v>8</v>
      </c>
    </row>
    <row r="6357" spans="1:8">
      <c r="A6357" s="22" t="s">
        <v>18281</v>
      </c>
      <c r="B6357" s="22" t="s">
        <v>21926</v>
      </c>
      <c r="C6357" s="22" t="s">
        <v>18282</v>
      </c>
      <c r="D6357" s="22" t="s">
        <v>4515</v>
      </c>
      <c r="F6357" s="22" t="s">
        <v>3730</v>
      </c>
      <c r="H6357" s="22" t="s">
        <v>8</v>
      </c>
    </row>
    <row r="6358" spans="1:8">
      <c r="A6358" s="22" t="s">
        <v>18283</v>
      </c>
      <c r="B6358" s="22" t="s">
        <v>18715</v>
      </c>
      <c r="C6358" s="22" t="s">
        <v>18284</v>
      </c>
      <c r="D6358" s="22" t="s">
        <v>4716</v>
      </c>
      <c r="F6358" s="22" t="s">
        <v>3705</v>
      </c>
      <c r="G6358" s="22">
        <v>1</v>
      </c>
      <c r="H6358" s="22" t="s">
        <v>8</v>
      </c>
    </row>
    <row r="6359" spans="1:8">
      <c r="A6359" s="22" t="s">
        <v>18285</v>
      </c>
      <c r="B6359" s="22" t="s">
        <v>21005</v>
      </c>
      <c r="C6359" s="22" t="s">
        <v>18286</v>
      </c>
      <c r="D6359" s="22" t="s">
        <v>5346</v>
      </c>
      <c r="E6359" s="22" t="s">
        <v>18287</v>
      </c>
      <c r="F6359" s="22" t="s">
        <v>3697</v>
      </c>
      <c r="H6359" s="22" t="s">
        <v>8</v>
      </c>
    </row>
    <row r="6360" spans="1:8">
      <c r="A6360" s="22" t="s">
        <v>18288</v>
      </c>
      <c r="B6360" s="22" t="s">
        <v>21054</v>
      </c>
      <c r="C6360" s="22" t="s">
        <v>18289</v>
      </c>
      <c r="D6360" s="22" t="s">
        <v>3935</v>
      </c>
      <c r="E6360" s="22" t="s">
        <v>18290</v>
      </c>
      <c r="F6360" s="22" t="s">
        <v>3697</v>
      </c>
      <c r="H6360" s="22">
        <v>2209</v>
      </c>
    </row>
    <row r="6361" spans="1:8">
      <c r="A6361" s="22" t="s">
        <v>18291</v>
      </c>
      <c r="B6361" s="22" t="s">
        <v>21927</v>
      </c>
      <c r="C6361" s="22" t="s">
        <v>18292</v>
      </c>
      <c r="D6361" s="22" t="s">
        <v>4360</v>
      </c>
      <c r="F6361" s="22" t="s">
        <v>3730</v>
      </c>
      <c r="H6361" s="22" t="s">
        <v>8</v>
      </c>
    </row>
    <row r="6362" spans="1:8">
      <c r="A6362" s="22" t="s">
        <v>18293</v>
      </c>
      <c r="B6362" s="22" t="s">
        <v>19787</v>
      </c>
      <c r="C6362" s="22" t="s">
        <v>18294</v>
      </c>
      <c r="D6362" s="22" t="s">
        <v>4262</v>
      </c>
      <c r="F6362" s="22" t="s">
        <v>3715</v>
      </c>
      <c r="H6362" s="22" t="s">
        <v>8</v>
      </c>
    </row>
    <row r="6363" spans="1:8">
      <c r="A6363" s="22" t="s">
        <v>18295</v>
      </c>
      <c r="B6363" s="22" t="s">
        <v>21928</v>
      </c>
      <c r="C6363" s="22" t="s">
        <v>18296</v>
      </c>
      <c r="D6363" s="22" t="s">
        <v>5008</v>
      </c>
      <c r="E6363" s="22" t="s">
        <v>18297</v>
      </c>
      <c r="F6363" s="22" t="s">
        <v>3697</v>
      </c>
      <c r="H6363" s="22">
        <v>143</v>
      </c>
    </row>
    <row r="6364" spans="1:8">
      <c r="A6364" s="22" t="s">
        <v>18298</v>
      </c>
      <c r="B6364" s="22" t="s">
        <v>21929</v>
      </c>
      <c r="C6364" s="22" t="s">
        <v>18299</v>
      </c>
      <c r="D6364" s="22" t="s">
        <v>18300</v>
      </c>
      <c r="F6364" s="22" t="s">
        <v>3711</v>
      </c>
      <c r="H6364" s="22" t="s">
        <v>8</v>
      </c>
    </row>
    <row r="6365" spans="1:8">
      <c r="A6365" s="22" t="s">
        <v>18301</v>
      </c>
      <c r="B6365" s="22" t="s">
        <v>21930</v>
      </c>
      <c r="C6365" s="22" t="s">
        <v>18302</v>
      </c>
      <c r="D6365" s="22" t="s">
        <v>4246</v>
      </c>
      <c r="F6365" s="22" t="s">
        <v>3707</v>
      </c>
      <c r="H6365" s="22" t="s">
        <v>8</v>
      </c>
    </row>
    <row r="6366" spans="1:8">
      <c r="A6366" s="22" t="s">
        <v>18303</v>
      </c>
      <c r="B6366" s="22" t="s">
        <v>19621</v>
      </c>
      <c r="C6366" s="22" t="s">
        <v>18304</v>
      </c>
      <c r="D6366" s="22" t="s">
        <v>18305</v>
      </c>
      <c r="E6366" s="22" t="s">
        <v>2482</v>
      </c>
      <c r="F6366" s="22" t="s">
        <v>3697</v>
      </c>
      <c r="H6366" s="22">
        <v>1485</v>
      </c>
    </row>
    <row r="6367" spans="1:8">
      <c r="A6367" s="22" t="s">
        <v>18306</v>
      </c>
      <c r="B6367" s="22" t="s">
        <v>21434</v>
      </c>
      <c r="C6367" s="22" t="s">
        <v>18307</v>
      </c>
      <c r="D6367" s="22" t="s">
        <v>3881</v>
      </c>
      <c r="E6367" s="22" t="s">
        <v>18308</v>
      </c>
      <c r="F6367" s="22" t="s">
        <v>3697</v>
      </c>
      <c r="H6367" s="22">
        <v>1873</v>
      </c>
    </row>
    <row r="6368" spans="1:8">
      <c r="A6368" s="22" t="s">
        <v>18309</v>
      </c>
      <c r="B6368" s="22" t="s">
        <v>21931</v>
      </c>
      <c r="C6368" s="22" t="s">
        <v>18310</v>
      </c>
      <c r="D6368" s="22" t="s">
        <v>3892</v>
      </c>
      <c r="E6368" s="22" t="s">
        <v>18311</v>
      </c>
      <c r="F6368" s="22" t="s">
        <v>3697</v>
      </c>
      <c r="H6368" s="22" t="s">
        <v>8</v>
      </c>
    </row>
    <row r="6369" spans="1:8">
      <c r="A6369" s="22" t="s">
        <v>18312</v>
      </c>
      <c r="B6369" s="22" t="s">
        <v>18716</v>
      </c>
      <c r="C6369" s="22" t="s">
        <v>18313</v>
      </c>
      <c r="D6369" s="22" t="s">
        <v>4353</v>
      </c>
      <c r="F6369" s="22" t="s">
        <v>3943</v>
      </c>
      <c r="H6369" s="22" t="s">
        <v>8</v>
      </c>
    </row>
    <row r="6370" spans="1:8">
      <c r="A6370" s="22" t="s">
        <v>18314</v>
      </c>
      <c r="B6370" s="22" t="s">
        <v>21932</v>
      </c>
      <c r="C6370" s="22" t="s">
        <v>18315</v>
      </c>
      <c r="D6370" s="22" t="s">
        <v>6822</v>
      </c>
      <c r="F6370" s="22" t="s">
        <v>3715</v>
      </c>
      <c r="H6370" s="22" t="s">
        <v>8</v>
      </c>
    </row>
    <row r="6371" spans="1:8">
      <c r="A6371" s="22" t="s">
        <v>18316</v>
      </c>
      <c r="B6371" s="22" t="s">
        <v>21933</v>
      </c>
      <c r="C6371" s="22" t="s">
        <v>18317</v>
      </c>
      <c r="D6371" s="22" t="s">
        <v>3789</v>
      </c>
      <c r="E6371" s="22" t="s">
        <v>18318</v>
      </c>
      <c r="F6371" s="22" t="s">
        <v>3697</v>
      </c>
      <c r="H6371" s="22">
        <v>1051</v>
      </c>
    </row>
    <row r="6372" spans="1:8">
      <c r="A6372" s="22" t="s">
        <v>18319</v>
      </c>
      <c r="B6372" s="22" t="s">
        <v>18775</v>
      </c>
      <c r="C6372" s="22" t="s">
        <v>18320</v>
      </c>
      <c r="D6372" s="22" t="s">
        <v>13283</v>
      </c>
      <c r="F6372" s="22" t="s">
        <v>3715</v>
      </c>
      <c r="H6372" s="22" t="s">
        <v>8</v>
      </c>
    </row>
    <row r="6373" spans="1:8">
      <c r="A6373" s="22" t="s">
        <v>18321</v>
      </c>
      <c r="B6373" s="22" t="s">
        <v>21934</v>
      </c>
      <c r="C6373" s="22" t="s">
        <v>18322</v>
      </c>
      <c r="D6373" s="22" t="s">
        <v>7869</v>
      </c>
      <c r="E6373" s="22" t="s">
        <v>18323</v>
      </c>
      <c r="F6373" s="22" t="s">
        <v>3697</v>
      </c>
      <c r="G6373" s="22">
        <v>1</v>
      </c>
      <c r="H6373" s="22">
        <v>1958</v>
      </c>
    </row>
    <row r="6374" spans="1:8">
      <c r="A6374" s="22" t="s">
        <v>18324</v>
      </c>
      <c r="B6374" s="22" t="s">
        <v>19241</v>
      </c>
      <c r="C6374" s="22" t="s">
        <v>18325</v>
      </c>
      <c r="D6374" s="22" t="s">
        <v>3847</v>
      </c>
      <c r="E6374" s="22" t="s">
        <v>18326</v>
      </c>
      <c r="F6374" s="22" t="s">
        <v>3697</v>
      </c>
      <c r="H6374" s="22">
        <v>1951</v>
      </c>
    </row>
    <row r="6375" spans="1:8">
      <c r="A6375" s="22" t="s">
        <v>18327</v>
      </c>
      <c r="B6375" s="22" t="s">
        <v>20013</v>
      </c>
      <c r="C6375" s="22" t="s">
        <v>18328</v>
      </c>
      <c r="D6375" s="22" t="s">
        <v>3800</v>
      </c>
      <c r="F6375" s="22" t="s">
        <v>3711</v>
      </c>
      <c r="H6375" s="22" t="s">
        <v>8</v>
      </c>
    </row>
    <row r="6376" spans="1:8">
      <c r="A6376" s="22" t="s">
        <v>18329</v>
      </c>
      <c r="B6376" s="22" t="s">
        <v>21935</v>
      </c>
      <c r="C6376" s="22" t="s">
        <v>18330</v>
      </c>
      <c r="D6376" s="22" t="s">
        <v>4213</v>
      </c>
      <c r="F6376" s="22" t="s">
        <v>3711</v>
      </c>
      <c r="H6376" s="22" t="s">
        <v>8</v>
      </c>
    </row>
    <row r="6377" spans="1:8">
      <c r="A6377" s="22" t="s">
        <v>18331</v>
      </c>
      <c r="B6377" s="22" t="s">
        <v>21936</v>
      </c>
      <c r="C6377" s="22" t="s">
        <v>18332</v>
      </c>
      <c r="D6377" s="22" t="s">
        <v>18333</v>
      </c>
      <c r="E6377" s="22" t="s">
        <v>18334</v>
      </c>
      <c r="F6377" s="22" t="s">
        <v>3697</v>
      </c>
      <c r="H6377" s="22" t="s">
        <v>8</v>
      </c>
    </row>
    <row r="6378" spans="1:8">
      <c r="A6378" s="22" t="s">
        <v>18335</v>
      </c>
      <c r="B6378" s="22" t="s">
        <v>21937</v>
      </c>
      <c r="C6378" s="22" t="s">
        <v>18336</v>
      </c>
      <c r="D6378" s="22" t="s">
        <v>3775</v>
      </c>
      <c r="F6378" s="22" t="s">
        <v>3715</v>
      </c>
      <c r="H6378" s="22" t="s">
        <v>8</v>
      </c>
    </row>
    <row r="6379" spans="1:8">
      <c r="A6379" s="22" t="s">
        <v>18337</v>
      </c>
      <c r="B6379" s="22" t="s">
        <v>21938</v>
      </c>
      <c r="C6379" s="22" t="s">
        <v>18338</v>
      </c>
      <c r="D6379" s="22" t="s">
        <v>3729</v>
      </c>
      <c r="E6379" s="22" t="s">
        <v>18339</v>
      </c>
      <c r="F6379" s="22" t="s">
        <v>3697</v>
      </c>
      <c r="H6379" s="22">
        <v>839</v>
      </c>
    </row>
    <row r="6380" spans="1:8">
      <c r="A6380" s="22" t="s">
        <v>18340</v>
      </c>
      <c r="B6380" s="22" t="s">
        <v>21939</v>
      </c>
      <c r="C6380" s="22" t="s">
        <v>18341</v>
      </c>
      <c r="D6380" s="22" t="s">
        <v>6602</v>
      </c>
      <c r="E6380" s="22" t="s">
        <v>18342</v>
      </c>
      <c r="F6380" s="22" t="s">
        <v>3697</v>
      </c>
      <c r="H6380" s="22">
        <v>1022</v>
      </c>
    </row>
    <row r="6381" spans="1:8">
      <c r="A6381" s="22" t="s">
        <v>18343</v>
      </c>
      <c r="B6381" s="22" t="s">
        <v>19257</v>
      </c>
      <c r="C6381" s="22" t="s">
        <v>18344</v>
      </c>
      <c r="D6381" s="22" t="s">
        <v>18345</v>
      </c>
      <c r="F6381" s="22" t="s">
        <v>3711</v>
      </c>
      <c r="H6381" s="22" t="s">
        <v>8</v>
      </c>
    </row>
    <row r="6382" spans="1:8">
      <c r="A6382" s="22" t="s">
        <v>18346</v>
      </c>
      <c r="B6382" s="22" t="s">
        <v>21940</v>
      </c>
      <c r="C6382" s="22" t="s">
        <v>18347</v>
      </c>
      <c r="D6382" s="22" t="s">
        <v>4329</v>
      </c>
      <c r="F6382" s="22" t="s">
        <v>3715</v>
      </c>
      <c r="H6382" s="22" t="s">
        <v>8</v>
      </c>
    </row>
    <row r="6383" spans="1:8">
      <c r="A6383" s="22" t="s">
        <v>18348</v>
      </c>
      <c r="B6383" s="22" t="s">
        <v>21941</v>
      </c>
      <c r="C6383" s="22" t="s">
        <v>18349</v>
      </c>
      <c r="D6383" s="22" t="s">
        <v>3704</v>
      </c>
      <c r="E6383" s="22" t="s">
        <v>18350</v>
      </c>
      <c r="F6383" s="22" t="s">
        <v>3697</v>
      </c>
      <c r="H6383" s="22" t="s">
        <v>8</v>
      </c>
    </row>
    <row r="6384" spans="1:8">
      <c r="A6384" s="22" t="s">
        <v>18351</v>
      </c>
      <c r="B6384" s="22" t="s">
        <v>21366</v>
      </c>
      <c r="C6384" s="22" t="s">
        <v>18352</v>
      </c>
      <c r="D6384" s="22" t="s">
        <v>3806</v>
      </c>
      <c r="F6384" s="22" t="s">
        <v>3715</v>
      </c>
      <c r="H6384" s="22" t="s">
        <v>8</v>
      </c>
    </row>
    <row r="6385" spans="1:8">
      <c r="A6385" s="22" t="s">
        <v>18353</v>
      </c>
      <c r="B6385" s="22" t="s">
        <v>18965</v>
      </c>
      <c r="C6385" s="22" t="s">
        <v>18354</v>
      </c>
      <c r="D6385" s="22" t="s">
        <v>4117</v>
      </c>
      <c r="E6385" s="22" t="s">
        <v>18355</v>
      </c>
      <c r="F6385" s="22" t="s">
        <v>3697</v>
      </c>
      <c r="H6385" s="22" t="s">
        <v>8</v>
      </c>
    </row>
    <row r="6386" spans="1:8">
      <c r="A6386" s="22" t="s">
        <v>18356</v>
      </c>
      <c r="B6386" s="22" t="s">
        <v>19241</v>
      </c>
      <c r="C6386" s="22" t="s">
        <v>18357</v>
      </c>
      <c r="D6386" s="22" t="s">
        <v>3885</v>
      </c>
      <c r="E6386" s="22" t="s">
        <v>18358</v>
      </c>
      <c r="F6386" s="22" t="s">
        <v>3697</v>
      </c>
      <c r="G6386" s="22">
        <v>1</v>
      </c>
      <c r="H6386" s="22">
        <v>2320</v>
      </c>
    </row>
    <row r="6387" spans="1:8">
      <c r="A6387" s="22" t="s">
        <v>18359</v>
      </c>
      <c r="B6387" s="22" t="s">
        <v>19449</v>
      </c>
      <c r="C6387" s="22" t="s">
        <v>18360</v>
      </c>
      <c r="D6387" s="22" t="s">
        <v>3931</v>
      </c>
      <c r="E6387" s="22" t="s">
        <v>18361</v>
      </c>
      <c r="F6387" s="22" t="s">
        <v>3707</v>
      </c>
      <c r="H6387" s="22" t="s">
        <v>8</v>
      </c>
    </row>
    <row r="6388" spans="1:8">
      <c r="A6388" s="22" t="s">
        <v>18362</v>
      </c>
      <c r="B6388" s="22" t="s">
        <v>19265</v>
      </c>
      <c r="C6388" s="22" t="s">
        <v>18363</v>
      </c>
      <c r="D6388" s="22" t="s">
        <v>6628</v>
      </c>
      <c r="E6388" s="22" t="s">
        <v>18364</v>
      </c>
      <c r="F6388" s="22" t="s">
        <v>3697</v>
      </c>
      <c r="H6388" s="22">
        <v>214</v>
      </c>
    </row>
    <row r="6389" spans="1:8">
      <c r="A6389" s="22" t="s">
        <v>18365</v>
      </c>
      <c r="B6389" s="22" t="s">
        <v>20381</v>
      </c>
      <c r="C6389" s="22" t="s">
        <v>18366</v>
      </c>
      <c r="D6389" s="22" t="s">
        <v>17819</v>
      </c>
      <c r="E6389" s="22" t="s">
        <v>18367</v>
      </c>
      <c r="F6389" s="22" t="s">
        <v>3697</v>
      </c>
      <c r="H6389" s="22">
        <v>2529</v>
      </c>
    </row>
    <row r="6390" spans="1:8">
      <c r="A6390" s="22" t="s">
        <v>18368</v>
      </c>
      <c r="B6390" s="22" t="s">
        <v>21942</v>
      </c>
      <c r="C6390" s="22" t="s">
        <v>18369</v>
      </c>
      <c r="D6390" s="22" t="s">
        <v>6642</v>
      </c>
      <c r="F6390" s="22" t="s">
        <v>3715</v>
      </c>
      <c r="H6390" s="22" t="s">
        <v>8</v>
      </c>
    </row>
    <row r="6391" spans="1:8">
      <c r="A6391" s="22" t="s">
        <v>18370</v>
      </c>
      <c r="B6391" s="22" t="s">
        <v>19476</v>
      </c>
      <c r="C6391" s="22" t="s">
        <v>18371</v>
      </c>
      <c r="D6391" s="22" t="s">
        <v>7898</v>
      </c>
      <c r="E6391" s="22" t="s">
        <v>18372</v>
      </c>
      <c r="F6391" s="22" t="s">
        <v>3697</v>
      </c>
      <c r="H6391" s="22">
        <v>605</v>
      </c>
    </row>
    <row r="6392" spans="1:8">
      <c r="A6392" s="22" t="s">
        <v>18373</v>
      </c>
      <c r="B6392" s="22" t="s">
        <v>21943</v>
      </c>
      <c r="C6392" s="22" t="s">
        <v>18374</v>
      </c>
      <c r="D6392" s="22" t="s">
        <v>5336</v>
      </c>
      <c r="E6392" s="22" t="s">
        <v>18375</v>
      </c>
      <c r="F6392" s="22" t="s">
        <v>3697</v>
      </c>
      <c r="H6392" s="22">
        <v>1622</v>
      </c>
    </row>
    <row r="6393" spans="1:8">
      <c r="A6393" s="22" t="s">
        <v>18376</v>
      </c>
      <c r="B6393" s="22" t="s">
        <v>20429</v>
      </c>
      <c r="C6393" s="22" t="s">
        <v>18377</v>
      </c>
      <c r="D6393" s="22" t="s">
        <v>5310</v>
      </c>
      <c r="F6393" s="22" t="s">
        <v>3715</v>
      </c>
      <c r="H6393" s="22" t="s">
        <v>8</v>
      </c>
    </row>
    <row r="6394" spans="1:8">
      <c r="A6394" s="22" t="s">
        <v>18378</v>
      </c>
      <c r="B6394" s="22" t="s">
        <v>21944</v>
      </c>
      <c r="C6394" s="22" t="s">
        <v>18379</v>
      </c>
      <c r="D6394" s="22" t="s">
        <v>5541</v>
      </c>
      <c r="E6394" s="22" t="s">
        <v>18380</v>
      </c>
      <c r="F6394" s="22" t="s">
        <v>3697</v>
      </c>
      <c r="G6394" s="22">
        <v>1</v>
      </c>
      <c r="H6394" s="22">
        <v>2168</v>
      </c>
    </row>
    <row r="6395" spans="1:8">
      <c r="A6395" s="22" t="s">
        <v>18381</v>
      </c>
      <c r="B6395" s="22" t="s">
        <v>21945</v>
      </c>
      <c r="C6395" s="22" t="s">
        <v>18382</v>
      </c>
      <c r="D6395" s="22" t="s">
        <v>6013</v>
      </c>
      <c r="E6395" s="22" t="s">
        <v>18383</v>
      </c>
      <c r="F6395" s="22" t="s">
        <v>3697</v>
      </c>
      <c r="H6395" s="22">
        <v>2414</v>
      </c>
    </row>
    <row r="6396" spans="1:8">
      <c r="A6396" s="22" t="s">
        <v>18384</v>
      </c>
      <c r="B6396" s="22" t="s">
        <v>20592</v>
      </c>
      <c r="C6396" s="22" t="s">
        <v>18385</v>
      </c>
      <c r="D6396" s="22" t="s">
        <v>3785</v>
      </c>
      <c r="E6396" s="22" t="s">
        <v>18386</v>
      </c>
      <c r="F6396" s="22" t="s">
        <v>3697</v>
      </c>
      <c r="G6396" s="22">
        <v>1</v>
      </c>
      <c r="H6396" s="22" t="s">
        <v>8</v>
      </c>
    </row>
    <row r="6397" spans="1:8">
      <c r="A6397" s="22" t="s">
        <v>18387</v>
      </c>
      <c r="B6397" s="22" t="s">
        <v>20551</v>
      </c>
      <c r="C6397" s="22" t="s">
        <v>18388</v>
      </c>
      <c r="D6397" s="22" t="s">
        <v>4172</v>
      </c>
      <c r="F6397" s="22" t="s">
        <v>3707</v>
      </c>
      <c r="H6397" s="22" t="s">
        <v>8</v>
      </c>
    </row>
    <row r="6398" spans="1:8">
      <c r="A6398" s="22" t="s">
        <v>18389</v>
      </c>
      <c r="B6398" s="22" t="s">
        <v>21946</v>
      </c>
      <c r="C6398" s="22" t="s">
        <v>18390</v>
      </c>
      <c r="D6398" s="22" t="s">
        <v>7371</v>
      </c>
      <c r="E6398" s="22" t="s">
        <v>18391</v>
      </c>
      <c r="F6398" s="22" t="s">
        <v>3697</v>
      </c>
      <c r="H6398" s="22">
        <v>1014</v>
      </c>
    </row>
    <row r="6399" spans="1:8">
      <c r="A6399" s="22" t="s">
        <v>18392</v>
      </c>
      <c r="B6399" s="22" t="s">
        <v>18801</v>
      </c>
      <c r="C6399" s="22" t="s">
        <v>18393</v>
      </c>
      <c r="D6399" s="22" t="s">
        <v>7661</v>
      </c>
      <c r="F6399" s="22" t="s">
        <v>3715</v>
      </c>
      <c r="H6399" s="22" t="s">
        <v>8</v>
      </c>
    </row>
    <row r="6400" spans="1:8">
      <c r="A6400" s="22" t="s">
        <v>18394</v>
      </c>
      <c r="B6400" s="22" t="s">
        <v>21947</v>
      </c>
      <c r="C6400" s="22" t="s">
        <v>18395</v>
      </c>
      <c r="D6400" s="22" t="s">
        <v>4275</v>
      </c>
      <c r="E6400" s="22" t="s">
        <v>18396</v>
      </c>
      <c r="F6400" s="22" t="s">
        <v>3697</v>
      </c>
      <c r="H6400" s="22">
        <v>1564</v>
      </c>
    </row>
    <row r="6401" spans="1:8">
      <c r="A6401" s="22" t="s">
        <v>18397</v>
      </c>
      <c r="B6401" s="22" t="s">
        <v>19272</v>
      </c>
      <c r="C6401" s="22" t="s">
        <v>18398</v>
      </c>
      <c r="D6401" s="22" t="s">
        <v>4234</v>
      </c>
      <c r="F6401" s="22" t="s">
        <v>3715</v>
      </c>
      <c r="H6401" s="22" t="s">
        <v>8</v>
      </c>
    </row>
    <row r="6402" spans="1:8">
      <c r="A6402" s="22" t="s">
        <v>18399</v>
      </c>
      <c r="B6402" s="22" t="s">
        <v>19800</v>
      </c>
      <c r="C6402" s="22" t="s">
        <v>18400</v>
      </c>
      <c r="D6402" s="22" t="s">
        <v>3935</v>
      </c>
      <c r="E6402" s="22" t="s">
        <v>18401</v>
      </c>
      <c r="F6402" s="22" t="s">
        <v>3697</v>
      </c>
      <c r="H6402" s="22" t="s">
        <v>8</v>
      </c>
    </row>
    <row r="6403" spans="1:8">
      <c r="A6403" s="22" t="s">
        <v>18402</v>
      </c>
      <c r="B6403" s="22" t="s">
        <v>19241</v>
      </c>
      <c r="C6403" s="22" t="s">
        <v>18403</v>
      </c>
      <c r="D6403" s="22" t="s">
        <v>4738</v>
      </c>
      <c r="E6403" s="22" t="s">
        <v>18404</v>
      </c>
      <c r="F6403" s="22" t="s">
        <v>3697</v>
      </c>
      <c r="G6403" s="22">
        <v>1</v>
      </c>
      <c r="H6403" s="22" t="s">
        <v>8</v>
      </c>
    </row>
    <row r="6404" spans="1:8">
      <c r="A6404" s="22" t="s">
        <v>18405</v>
      </c>
      <c r="B6404" s="22" t="s">
        <v>20891</v>
      </c>
      <c r="C6404" s="22" t="s">
        <v>18406</v>
      </c>
      <c r="D6404" s="22" t="s">
        <v>4530</v>
      </c>
      <c r="F6404" s="22" t="s">
        <v>3715</v>
      </c>
      <c r="H6404" s="22" t="s">
        <v>8</v>
      </c>
    </row>
    <row r="6405" spans="1:8">
      <c r="A6405" s="22" t="s">
        <v>18407</v>
      </c>
      <c r="B6405" s="22" t="s">
        <v>20377</v>
      </c>
      <c r="C6405" s="22" t="s">
        <v>18408</v>
      </c>
      <c r="D6405" s="22" t="s">
        <v>7616</v>
      </c>
      <c r="F6405" s="22" t="s">
        <v>3711</v>
      </c>
      <c r="H6405" s="22" t="s">
        <v>8</v>
      </c>
    </row>
    <row r="6406" spans="1:8">
      <c r="A6406" s="22" t="s">
        <v>18409</v>
      </c>
      <c r="B6406" s="22" t="s">
        <v>21948</v>
      </c>
      <c r="C6406" s="22" t="s">
        <v>18410</v>
      </c>
      <c r="D6406" s="22" t="s">
        <v>4574</v>
      </c>
      <c r="E6406" s="22" t="s">
        <v>18411</v>
      </c>
      <c r="F6406" s="22" t="s">
        <v>3697</v>
      </c>
      <c r="H6406" s="22">
        <v>1651</v>
      </c>
    </row>
    <row r="6407" spans="1:8">
      <c r="A6407" s="22" t="s">
        <v>18412</v>
      </c>
      <c r="B6407" s="22" t="s">
        <v>19338</v>
      </c>
      <c r="C6407" s="22" t="s">
        <v>18413</v>
      </c>
      <c r="D6407" s="22" t="s">
        <v>4773</v>
      </c>
      <c r="E6407" s="22" t="s">
        <v>18414</v>
      </c>
      <c r="F6407" s="22" t="s">
        <v>3697</v>
      </c>
      <c r="H6407" s="22">
        <v>696</v>
      </c>
    </row>
    <row r="6408" spans="1:8">
      <c r="A6408" s="22" t="s">
        <v>18415</v>
      </c>
      <c r="B6408" s="22" t="s">
        <v>21949</v>
      </c>
      <c r="C6408" s="22" t="s">
        <v>18416</v>
      </c>
      <c r="D6408" s="22" t="s">
        <v>18417</v>
      </c>
      <c r="E6408" s="22" t="s">
        <v>18418</v>
      </c>
      <c r="F6408" s="22" t="s">
        <v>3697</v>
      </c>
      <c r="H6408" s="22" t="s">
        <v>8</v>
      </c>
    </row>
    <row r="6409" spans="1:8">
      <c r="A6409" s="22" t="s">
        <v>18419</v>
      </c>
      <c r="B6409" s="22" t="s">
        <v>21950</v>
      </c>
      <c r="C6409" s="22" t="s">
        <v>18420</v>
      </c>
      <c r="D6409" s="22" t="s">
        <v>4234</v>
      </c>
      <c r="F6409" s="22" t="s">
        <v>3715</v>
      </c>
      <c r="H6409" s="22" t="s">
        <v>8</v>
      </c>
    </row>
    <row r="6410" spans="1:8">
      <c r="A6410" s="22" t="s">
        <v>18421</v>
      </c>
      <c r="B6410" s="22" t="s">
        <v>18729</v>
      </c>
      <c r="C6410" s="22" t="s">
        <v>18422</v>
      </c>
      <c r="D6410" s="22" t="s">
        <v>3931</v>
      </c>
      <c r="E6410" s="22" t="s">
        <v>18423</v>
      </c>
      <c r="F6410" s="22" t="s">
        <v>3697</v>
      </c>
      <c r="H6410" s="22">
        <v>1903</v>
      </c>
    </row>
    <row r="6411" spans="1:8">
      <c r="A6411" s="22" t="s">
        <v>18424</v>
      </c>
      <c r="B6411" s="22" t="s">
        <v>21951</v>
      </c>
      <c r="C6411" s="22" t="s">
        <v>18425</v>
      </c>
      <c r="D6411" s="22" t="s">
        <v>4181</v>
      </c>
      <c r="F6411" s="22" t="s">
        <v>3715</v>
      </c>
      <c r="H6411" s="22" t="s">
        <v>8</v>
      </c>
    </row>
    <row r="6412" spans="1:8">
      <c r="A6412" s="22" t="s">
        <v>18426</v>
      </c>
      <c r="B6412" s="22" t="s">
        <v>19733</v>
      </c>
      <c r="C6412" s="22" t="s">
        <v>18427</v>
      </c>
      <c r="D6412" s="22" t="s">
        <v>14561</v>
      </c>
      <c r="E6412" s="22" t="s">
        <v>18428</v>
      </c>
      <c r="F6412" s="22" t="s">
        <v>3697</v>
      </c>
      <c r="H6412" s="22">
        <v>2236</v>
      </c>
    </row>
    <row r="6413" spans="1:8">
      <c r="A6413" s="22" t="s">
        <v>18429</v>
      </c>
      <c r="B6413" s="22" t="s">
        <v>21952</v>
      </c>
      <c r="C6413" s="22" t="s">
        <v>18430</v>
      </c>
      <c r="D6413" s="22" t="s">
        <v>6547</v>
      </c>
      <c r="E6413" s="22" t="s">
        <v>18431</v>
      </c>
      <c r="F6413" s="22" t="s">
        <v>3697</v>
      </c>
      <c r="H6413" s="22">
        <v>1172</v>
      </c>
    </row>
    <row r="6414" spans="1:8">
      <c r="A6414" s="22" t="s">
        <v>18432</v>
      </c>
      <c r="B6414" s="22" t="s">
        <v>18812</v>
      </c>
      <c r="C6414" s="22" t="s">
        <v>18433</v>
      </c>
      <c r="D6414" s="22" t="s">
        <v>5657</v>
      </c>
      <c r="E6414" s="22" t="s">
        <v>18434</v>
      </c>
      <c r="F6414" s="22" t="s">
        <v>3697</v>
      </c>
      <c r="H6414" s="22" t="s">
        <v>8</v>
      </c>
    </row>
    <row r="6415" spans="1:8">
      <c r="A6415" s="22" t="s">
        <v>18435</v>
      </c>
      <c r="B6415" s="22" t="s">
        <v>21953</v>
      </c>
      <c r="C6415" s="22" t="s">
        <v>18436</v>
      </c>
      <c r="D6415" s="22" t="s">
        <v>4242</v>
      </c>
      <c r="E6415" s="22" t="s">
        <v>18437</v>
      </c>
      <c r="F6415" s="22" t="s">
        <v>3707</v>
      </c>
      <c r="H6415" s="22" t="s">
        <v>8</v>
      </c>
    </row>
    <row r="6416" spans="1:8">
      <c r="A6416" s="22" t="s">
        <v>18438</v>
      </c>
      <c r="B6416" s="22" t="s">
        <v>18873</v>
      </c>
      <c r="C6416" s="22" t="s">
        <v>18439</v>
      </c>
      <c r="D6416" s="22" t="s">
        <v>18440</v>
      </c>
      <c r="E6416" s="22" t="s">
        <v>18441</v>
      </c>
      <c r="F6416" s="22" t="s">
        <v>3697</v>
      </c>
      <c r="H6416" s="22" t="s">
        <v>8</v>
      </c>
    </row>
    <row r="6417" spans="1:8">
      <c r="A6417" s="22" t="s">
        <v>18442</v>
      </c>
      <c r="B6417" s="22" t="s">
        <v>18720</v>
      </c>
      <c r="C6417" s="22" t="s">
        <v>18443</v>
      </c>
      <c r="D6417" s="22" t="s">
        <v>18444</v>
      </c>
      <c r="F6417" s="22" t="s">
        <v>3711</v>
      </c>
      <c r="H6417" s="22" t="s">
        <v>8</v>
      </c>
    </row>
    <row r="6418" spans="1:8">
      <c r="A6418" s="22" t="s">
        <v>18445</v>
      </c>
      <c r="B6418" s="22" t="s">
        <v>21394</v>
      </c>
      <c r="C6418" s="22" t="s">
        <v>18446</v>
      </c>
      <c r="D6418" s="22" t="s">
        <v>3800</v>
      </c>
      <c r="E6418" s="22" t="s">
        <v>18447</v>
      </c>
      <c r="F6418" s="22" t="s">
        <v>3697</v>
      </c>
      <c r="H6418" s="22">
        <v>2449</v>
      </c>
    </row>
    <row r="6419" spans="1:8">
      <c r="A6419" s="22" t="s">
        <v>18448</v>
      </c>
      <c r="B6419" s="22" t="s">
        <v>18720</v>
      </c>
      <c r="C6419" s="22" t="s">
        <v>18449</v>
      </c>
      <c r="D6419" s="22" t="s">
        <v>18450</v>
      </c>
      <c r="E6419" s="22" t="s">
        <v>18451</v>
      </c>
      <c r="F6419" s="22" t="s">
        <v>3711</v>
      </c>
      <c r="H6419" s="22" t="s">
        <v>8</v>
      </c>
    </row>
    <row r="6420" spans="1:8">
      <c r="A6420" s="22" t="s">
        <v>18452</v>
      </c>
      <c r="B6420" s="22" t="s">
        <v>21954</v>
      </c>
      <c r="C6420" s="22" t="s">
        <v>18453</v>
      </c>
      <c r="D6420" s="22" t="s">
        <v>3769</v>
      </c>
      <c r="E6420" s="22" t="s">
        <v>18454</v>
      </c>
      <c r="F6420" s="22" t="s">
        <v>3697</v>
      </c>
      <c r="H6420" s="22">
        <v>1320</v>
      </c>
    </row>
    <row r="6421" spans="1:8">
      <c r="A6421" s="22" t="s">
        <v>18455</v>
      </c>
      <c r="B6421" s="22" t="s">
        <v>18642</v>
      </c>
      <c r="C6421" s="22" t="s">
        <v>18456</v>
      </c>
      <c r="D6421" s="22" t="s">
        <v>4425</v>
      </c>
      <c r="F6421" s="22" t="s">
        <v>3730</v>
      </c>
      <c r="H6421" s="22" t="s">
        <v>8</v>
      </c>
    </row>
    <row r="6422" spans="1:8">
      <c r="A6422" s="22" t="s">
        <v>18457</v>
      </c>
      <c r="B6422" s="22" t="s">
        <v>21955</v>
      </c>
      <c r="C6422" s="22" t="s">
        <v>18458</v>
      </c>
      <c r="D6422" s="22" t="s">
        <v>18459</v>
      </c>
      <c r="E6422" s="22" t="s">
        <v>18460</v>
      </c>
      <c r="F6422" s="22" t="s">
        <v>3697</v>
      </c>
      <c r="H6422" s="22">
        <v>2525</v>
      </c>
    </row>
    <row r="6423" spans="1:8">
      <c r="A6423" s="22" t="s">
        <v>18461</v>
      </c>
      <c r="B6423" s="22" t="s">
        <v>20383</v>
      </c>
      <c r="C6423" s="22" t="s">
        <v>18462</v>
      </c>
      <c r="D6423" s="22" t="s">
        <v>18463</v>
      </c>
      <c r="E6423" s="22" t="s">
        <v>18464</v>
      </c>
      <c r="F6423" s="22" t="s">
        <v>3697</v>
      </c>
      <c r="H6423" s="22">
        <v>1134</v>
      </c>
    </row>
    <row r="6424" spans="1:8">
      <c r="A6424" s="22" t="s">
        <v>18465</v>
      </c>
      <c r="B6424" s="22" t="s">
        <v>19299</v>
      </c>
      <c r="C6424" s="22" t="s">
        <v>18466</v>
      </c>
      <c r="D6424" s="22" t="s">
        <v>4051</v>
      </c>
      <c r="F6424" s="22" t="s">
        <v>3715</v>
      </c>
      <c r="H6424" s="22" t="s">
        <v>8</v>
      </c>
    </row>
    <row r="6425" spans="1:8">
      <c r="A6425" s="22" t="s">
        <v>18467</v>
      </c>
      <c r="B6425" s="22" t="s">
        <v>18755</v>
      </c>
      <c r="C6425" s="22" t="s">
        <v>18468</v>
      </c>
      <c r="D6425" s="22" t="s">
        <v>3704</v>
      </c>
      <c r="F6425" s="22" t="s">
        <v>3697</v>
      </c>
      <c r="H6425" s="22" t="s">
        <v>8</v>
      </c>
    </row>
    <row r="6426" spans="1:8">
      <c r="A6426" s="22" t="s">
        <v>18469</v>
      </c>
      <c r="B6426" s="22" t="s">
        <v>19449</v>
      </c>
      <c r="C6426" s="22" t="s">
        <v>18470</v>
      </c>
      <c r="D6426" s="22" t="s">
        <v>4512</v>
      </c>
      <c r="E6426" s="22" t="s">
        <v>18471</v>
      </c>
      <c r="F6426" s="22" t="s">
        <v>3697</v>
      </c>
      <c r="H6426" s="22" t="s">
        <v>8</v>
      </c>
    </row>
    <row r="6427" spans="1:8">
      <c r="A6427" s="22" t="s">
        <v>18472</v>
      </c>
      <c r="B6427" s="22" t="s">
        <v>20291</v>
      </c>
      <c r="C6427" s="22" t="s">
        <v>18473</v>
      </c>
      <c r="D6427" s="22" t="s">
        <v>3765</v>
      </c>
      <c r="E6427" s="22" t="s">
        <v>18474</v>
      </c>
      <c r="F6427" s="22" t="s">
        <v>3697</v>
      </c>
      <c r="H6427" s="22">
        <v>1690</v>
      </c>
    </row>
    <row r="6428" spans="1:8">
      <c r="A6428" s="22" t="s">
        <v>18475</v>
      </c>
      <c r="B6428" s="22" t="s">
        <v>21956</v>
      </c>
      <c r="C6428" s="22" t="s">
        <v>18476</v>
      </c>
      <c r="D6428" s="22" t="s">
        <v>3865</v>
      </c>
      <c r="F6428" s="22" t="s">
        <v>3730</v>
      </c>
      <c r="H6428" s="22" t="s">
        <v>8</v>
      </c>
    </row>
    <row r="6429" spans="1:8">
      <c r="A6429" s="22" t="s">
        <v>18477</v>
      </c>
      <c r="B6429" s="22" t="s">
        <v>20227</v>
      </c>
      <c r="C6429" s="22" t="s">
        <v>18478</v>
      </c>
      <c r="D6429" s="22" t="s">
        <v>6359</v>
      </c>
      <c r="F6429" s="22" t="s">
        <v>3730</v>
      </c>
      <c r="H6429" s="22" t="s">
        <v>8</v>
      </c>
    </row>
    <row r="6430" spans="1:8">
      <c r="A6430" s="22" t="s">
        <v>18479</v>
      </c>
      <c r="B6430" s="22" t="s">
        <v>19621</v>
      </c>
      <c r="C6430" s="22" t="s">
        <v>18480</v>
      </c>
      <c r="D6430" s="22" t="s">
        <v>4515</v>
      </c>
      <c r="E6430" s="22" t="s">
        <v>18481</v>
      </c>
      <c r="F6430" s="22" t="s">
        <v>3697</v>
      </c>
      <c r="H6430" s="22">
        <v>189</v>
      </c>
    </row>
    <row r="6431" spans="1:8">
      <c r="A6431" s="22" t="s">
        <v>18482</v>
      </c>
      <c r="B6431" s="22" t="s">
        <v>19846</v>
      </c>
      <c r="C6431" s="22" t="s">
        <v>18483</v>
      </c>
      <c r="D6431" s="22" t="s">
        <v>3738</v>
      </c>
      <c r="E6431" s="22" t="s">
        <v>18484</v>
      </c>
      <c r="F6431" s="22" t="s">
        <v>3697</v>
      </c>
      <c r="H6431" s="22">
        <v>2144</v>
      </c>
    </row>
    <row r="6432" spans="1:8">
      <c r="A6432" s="22" t="s">
        <v>18485</v>
      </c>
      <c r="B6432" s="22" t="s">
        <v>19246</v>
      </c>
      <c r="C6432" s="22" t="s">
        <v>18486</v>
      </c>
      <c r="D6432" s="22" t="s">
        <v>4242</v>
      </c>
      <c r="F6432" s="22" t="s">
        <v>3715</v>
      </c>
      <c r="H6432" s="22" t="s">
        <v>8</v>
      </c>
    </row>
    <row r="6433" spans="1:8">
      <c r="A6433" s="22" t="s">
        <v>18487</v>
      </c>
      <c r="B6433" s="22" t="s">
        <v>21032</v>
      </c>
      <c r="C6433" s="22" t="s">
        <v>18488</v>
      </c>
      <c r="D6433" s="22" t="s">
        <v>4847</v>
      </c>
      <c r="F6433" s="22" t="s">
        <v>3697</v>
      </c>
      <c r="H6433" s="22" t="s">
        <v>8</v>
      </c>
    </row>
    <row r="6434" spans="1:8">
      <c r="A6434" s="22" t="s">
        <v>18489</v>
      </c>
      <c r="B6434" s="22" t="s">
        <v>21957</v>
      </c>
      <c r="C6434" s="22" t="s">
        <v>18490</v>
      </c>
      <c r="D6434" s="22" t="s">
        <v>3704</v>
      </c>
      <c r="F6434" s="22" t="s">
        <v>3715</v>
      </c>
      <c r="H6434" s="22" t="s">
        <v>8</v>
      </c>
    </row>
    <row r="6435" spans="1:8">
      <c r="A6435" s="22" t="s">
        <v>18491</v>
      </c>
      <c r="B6435" s="22" t="s">
        <v>20197</v>
      </c>
      <c r="C6435" s="22" t="s">
        <v>18492</v>
      </c>
      <c r="D6435" s="22" t="s">
        <v>8867</v>
      </c>
      <c r="E6435" s="22" t="s">
        <v>18493</v>
      </c>
      <c r="F6435" s="22" t="s">
        <v>3697</v>
      </c>
      <c r="H6435" s="22">
        <v>570</v>
      </c>
    </row>
    <row r="6436" spans="1:8">
      <c r="A6436" s="22" t="s">
        <v>18494</v>
      </c>
      <c r="B6436" s="22" t="s">
        <v>21958</v>
      </c>
      <c r="C6436" s="22" t="s">
        <v>18495</v>
      </c>
      <c r="D6436" s="22" t="s">
        <v>3722</v>
      </c>
      <c r="E6436" s="22" t="s">
        <v>18496</v>
      </c>
      <c r="F6436" s="22" t="s">
        <v>3697</v>
      </c>
      <c r="H6436" s="22">
        <v>312</v>
      </c>
    </row>
    <row r="6437" spans="1:8">
      <c r="A6437" s="22" t="s">
        <v>18497</v>
      </c>
      <c r="B6437" s="22" t="s">
        <v>21959</v>
      </c>
      <c r="C6437" s="22" t="s">
        <v>18498</v>
      </c>
      <c r="D6437" s="22" t="s">
        <v>7777</v>
      </c>
      <c r="F6437" s="22" t="s">
        <v>3711</v>
      </c>
      <c r="H6437" s="22" t="s">
        <v>8</v>
      </c>
    </row>
    <row r="6438" spans="1:8">
      <c r="A6438" s="22" t="s">
        <v>18499</v>
      </c>
      <c r="B6438" s="22" t="s">
        <v>21960</v>
      </c>
      <c r="C6438" s="22" t="s">
        <v>18500</v>
      </c>
      <c r="D6438" s="22" t="s">
        <v>18501</v>
      </c>
      <c r="E6438" s="22" t="s">
        <v>18502</v>
      </c>
      <c r="F6438" s="22" t="s">
        <v>3697</v>
      </c>
      <c r="H6438" s="22">
        <v>1380</v>
      </c>
    </row>
    <row r="6439" spans="1:8">
      <c r="A6439" s="22" t="s">
        <v>18503</v>
      </c>
      <c r="B6439" s="22" t="s">
        <v>21961</v>
      </c>
      <c r="C6439" s="22" t="s">
        <v>18504</v>
      </c>
      <c r="D6439" s="22" t="s">
        <v>6419</v>
      </c>
      <c r="E6439" s="22" t="s">
        <v>18505</v>
      </c>
      <c r="F6439" s="22" t="s">
        <v>3697</v>
      </c>
      <c r="G6439" s="22">
        <v>2</v>
      </c>
      <c r="H6439" s="22">
        <v>2230</v>
      </c>
    </row>
    <row r="6440" spans="1:8">
      <c r="A6440" s="22" t="s">
        <v>18506</v>
      </c>
      <c r="B6440" s="22" t="s">
        <v>21962</v>
      </c>
      <c r="C6440" s="22" t="s">
        <v>18507</v>
      </c>
      <c r="D6440" s="22" t="s">
        <v>4353</v>
      </c>
      <c r="F6440" s="22" t="s">
        <v>3715</v>
      </c>
      <c r="H6440" s="22" t="s">
        <v>8</v>
      </c>
    </row>
    <row r="6441" spans="1:8">
      <c r="A6441" s="22" t="s">
        <v>18508</v>
      </c>
      <c r="B6441" s="22" t="s">
        <v>20739</v>
      </c>
      <c r="C6441" s="22" t="s">
        <v>18509</v>
      </c>
      <c r="D6441" s="22" t="s">
        <v>7593</v>
      </c>
      <c r="F6441" s="22" t="s">
        <v>3730</v>
      </c>
      <c r="H6441" s="22" t="s">
        <v>8</v>
      </c>
    </row>
    <row r="6442" spans="1:8">
      <c r="A6442" s="22" t="s">
        <v>18510</v>
      </c>
      <c r="B6442" s="22" t="s">
        <v>21963</v>
      </c>
      <c r="C6442" s="22" t="s">
        <v>18511</v>
      </c>
      <c r="D6442" s="22" t="s">
        <v>3789</v>
      </c>
      <c r="F6442" s="22" t="s">
        <v>3715</v>
      </c>
      <c r="H6442" s="22" t="s">
        <v>8</v>
      </c>
    </row>
    <row r="6443" spans="1:8">
      <c r="A6443" s="22" t="s">
        <v>18512</v>
      </c>
      <c r="B6443" s="22" t="s">
        <v>21068</v>
      </c>
      <c r="C6443" s="22" t="s">
        <v>18513</v>
      </c>
      <c r="D6443" s="22" t="s">
        <v>10868</v>
      </c>
      <c r="F6443" s="22" t="s">
        <v>3730</v>
      </c>
      <c r="H6443" s="22" t="s">
        <v>8</v>
      </c>
    </row>
    <row r="6444" spans="1:8">
      <c r="A6444" s="22" t="s">
        <v>18514</v>
      </c>
      <c r="B6444" s="22" t="s">
        <v>21964</v>
      </c>
      <c r="C6444" s="22" t="s">
        <v>18515</v>
      </c>
      <c r="D6444" s="22" t="s">
        <v>4242</v>
      </c>
      <c r="F6444" s="22" t="s">
        <v>3715</v>
      </c>
      <c r="H6444" s="22" t="s">
        <v>8</v>
      </c>
    </row>
    <row r="6445" spans="1:8">
      <c r="A6445" s="22" t="s">
        <v>18516</v>
      </c>
      <c r="B6445" s="22" t="s">
        <v>21965</v>
      </c>
      <c r="C6445" s="22" t="s">
        <v>18517</v>
      </c>
      <c r="D6445" s="22" t="s">
        <v>6156</v>
      </c>
      <c r="F6445" s="22" t="s">
        <v>3730</v>
      </c>
      <c r="H6445" s="22" t="s">
        <v>8</v>
      </c>
    </row>
    <row r="6446" spans="1:8">
      <c r="A6446" s="22" t="s">
        <v>18518</v>
      </c>
      <c r="B6446" s="22" t="s">
        <v>21966</v>
      </c>
      <c r="C6446" s="22" t="s">
        <v>18519</v>
      </c>
      <c r="D6446" s="22" t="s">
        <v>4151</v>
      </c>
      <c r="E6446" s="22" t="s">
        <v>18520</v>
      </c>
      <c r="F6446" s="22" t="s">
        <v>3697</v>
      </c>
      <c r="H6446" s="22">
        <v>901</v>
      </c>
    </row>
    <row r="6447" spans="1:8">
      <c r="A6447" s="22" t="s">
        <v>18521</v>
      </c>
      <c r="B6447" s="22" t="s">
        <v>20469</v>
      </c>
      <c r="C6447" s="22" t="s">
        <v>18522</v>
      </c>
      <c r="D6447" s="22" t="s">
        <v>7757</v>
      </c>
      <c r="F6447" s="22" t="s">
        <v>3715</v>
      </c>
      <c r="H6447" s="22" t="s">
        <v>8</v>
      </c>
    </row>
    <row r="6448" spans="1:8">
      <c r="A6448" s="22" t="s">
        <v>18523</v>
      </c>
      <c r="B6448" s="22" t="s">
        <v>18831</v>
      </c>
      <c r="C6448" s="22" t="s">
        <v>18524</v>
      </c>
      <c r="D6448" s="22" t="s">
        <v>5176</v>
      </c>
      <c r="E6448" s="22" t="s">
        <v>18525</v>
      </c>
      <c r="F6448" s="22" t="s">
        <v>3697</v>
      </c>
      <c r="G6448" s="22">
        <v>1</v>
      </c>
      <c r="H6448" s="22">
        <v>263</v>
      </c>
    </row>
    <row r="6449" spans="1:8">
      <c r="A6449" s="22" t="s">
        <v>18526</v>
      </c>
      <c r="B6449" s="22" t="s">
        <v>21934</v>
      </c>
      <c r="C6449" s="22" t="s">
        <v>18527</v>
      </c>
      <c r="D6449" s="22" t="s">
        <v>4032</v>
      </c>
      <c r="F6449" s="22" t="s">
        <v>3711</v>
      </c>
      <c r="H6449" s="22" t="s">
        <v>8</v>
      </c>
    </row>
    <row r="6450" spans="1:8">
      <c r="A6450" s="22" t="s">
        <v>18528</v>
      </c>
      <c r="B6450" s="22" t="s">
        <v>20015</v>
      </c>
      <c r="C6450" s="22" t="s">
        <v>18529</v>
      </c>
      <c r="D6450" s="22" t="s">
        <v>3978</v>
      </c>
      <c r="E6450" s="22" t="s">
        <v>18530</v>
      </c>
      <c r="F6450" s="22" t="s">
        <v>3697</v>
      </c>
      <c r="G6450" s="22">
        <v>1</v>
      </c>
      <c r="H6450" s="22" t="s">
        <v>8</v>
      </c>
    </row>
    <row r="6451" spans="1:8">
      <c r="A6451" s="22" t="s">
        <v>18531</v>
      </c>
      <c r="B6451" s="22" t="s">
        <v>20469</v>
      </c>
      <c r="C6451" s="22" t="s">
        <v>18532</v>
      </c>
      <c r="D6451" s="22" t="s">
        <v>3996</v>
      </c>
      <c r="F6451" s="22" t="s">
        <v>3715</v>
      </c>
      <c r="H6451" s="22" t="s">
        <v>8</v>
      </c>
    </row>
    <row r="6452" spans="1:8">
      <c r="A6452" s="22" t="s">
        <v>18533</v>
      </c>
      <c r="B6452" s="22" t="s">
        <v>20228</v>
      </c>
      <c r="C6452" s="22" t="s">
        <v>18534</v>
      </c>
      <c r="D6452" s="22" t="s">
        <v>4812</v>
      </c>
      <c r="E6452" s="22" t="s">
        <v>18535</v>
      </c>
      <c r="F6452" s="22" t="s">
        <v>3697</v>
      </c>
      <c r="H6452" s="22">
        <v>1074</v>
      </c>
    </row>
    <row r="6453" spans="1:8">
      <c r="A6453" s="22" t="s">
        <v>18536</v>
      </c>
      <c r="B6453" s="22" t="s">
        <v>21967</v>
      </c>
      <c r="C6453" s="22" t="s">
        <v>18537</v>
      </c>
      <c r="D6453" s="22" t="s">
        <v>4353</v>
      </c>
      <c r="F6453" s="22" t="s">
        <v>3943</v>
      </c>
      <c r="H6453" s="22" t="s">
        <v>8</v>
      </c>
    </row>
    <row r="6454" spans="1:8">
      <c r="A6454" s="22" t="s">
        <v>18538</v>
      </c>
      <c r="B6454" s="22" t="s">
        <v>21968</v>
      </c>
      <c r="C6454" s="22" t="s">
        <v>18539</v>
      </c>
      <c r="D6454" s="22" t="s">
        <v>3978</v>
      </c>
      <c r="E6454" s="22" t="s">
        <v>18540</v>
      </c>
      <c r="F6454" s="22" t="s">
        <v>3697</v>
      </c>
      <c r="H6454" s="22">
        <v>1504</v>
      </c>
    </row>
    <row r="6455" spans="1:8">
      <c r="A6455" s="22" t="s">
        <v>18541</v>
      </c>
      <c r="B6455" s="22" t="s">
        <v>21969</v>
      </c>
      <c r="C6455" s="22" t="s">
        <v>18542</v>
      </c>
      <c r="D6455" s="22" t="s">
        <v>3815</v>
      </c>
      <c r="E6455" s="22" t="s">
        <v>18543</v>
      </c>
      <c r="F6455" s="22" t="s">
        <v>3697</v>
      </c>
      <c r="H6455" s="22">
        <v>1999</v>
      </c>
    </row>
    <row r="6456" spans="1:8">
      <c r="A6456" s="22" t="s">
        <v>18544</v>
      </c>
      <c r="B6456" s="22" t="s">
        <v>19090</v>
      </c>
      <c r="C6456" s="22" t="s">
        <v>18545</v>
      </c>
      <c r="D6456" s="22" t="s">
        <v>15470</v>
      </c>
      <c r="E6456" s="22" t="s">
        <v>18546</v>
      </c>
      <c r="F6456" s="22" t="s">
        <v>3697</v>
      </c>
      <c r="H6456" s="22">
        <v>1204</v>
      </c>
    </row>
    <row r="6457" spans="1:8">
      <c r="A6457" s="22" t="s">
        <v>18547</v>
      </c>
      <c r="B6457" s="22" t="s">
        <v>19151</v>
      </c>
      <c r="C6457" s="22" t="s">
        <v>18548</v>
      </c>
      <c r="D6457" s="22" t="s">
        <v>3729</v>
      </c>
      <c r="E6457" s="22" t="s">
        <v>18549</v>
      </c>
      <c r="F6457" s="22" t="s">
        <v>3697</v>
      </c>
      <c r="H6457" s="22">
        <v>823</v>
      </c>
    </row>
    <row r="6458" spans="1:8">
      <c r="A6458" s="22" t="s">
        <v>18550</v>
      </c>
      <c r="B6458" s="22" t="s">
        <v>21970</v>
      </c>
      <c r="C6458" s="22" t="s">
        <v>18551</v>
      </c>
      <c r="D6458" s="22" t="s">
        <v>11082</v>
      </c>
      <c r="E6458" s="22" t="s">
        <v>18552</v>
      </c>
      <c r="F6458" s="22" t="s">
        <v>3697</v>
      </c>
      <c r="H6458" s="22">
        <v>1078</v>
      </c>
    </row>
    <row r="6459" spans="1:8">
      <c r="A6459" s="22" t="s">
        <v>18553</v>
      </c>
      <c r="B6459" s="22" t="s">
        <v>18929</v>
      </c>
      <c r="C6459" s="22" t="s">
        <v>18554</v>
      </c>
      <c r="D6459" s="22" t="s">
        <v>7575</v>
      </c>
      <c r="E6459" s="22" t="s">
        <v>18555</v>
      </c>
      <c r="F6459" s="22" t="s">
        <v>3697</v>
      </c>
      <c r="H6459" s="22">
        <v>1121</v>
      </c>
    </row>
    <row r="6460" spans="1:8">
      <c r="A6460" s="22" t="s">
        <v>18556</v>
      </c>
      <c r="B6460" s="22" t="s">
        <v>18740</v>
      </c>
      <c r="C6460" s="22" t="s">
        <v>18557</v>
      </c>
      <c r="D6460" s="22" t="s">
        <v>4308</v>
      </c>
      <c r="E6460" s="22" t="s">
        <v>18558</v>
      </c>
      <c r="F6460" s="22" t="s">
        <v>3697</v>
      </c>
      <c r="H6460" s="22">
        <v>787</v>
      </c>
    </row>
    <row r="6461" spans="1:8">
      <c r="A6461" s="22" t="s">
        <v>18559</v>
      </c>
      <c r="B6461" s="22" t="s">
        <v>19928</v>
      </c>
      <c r="C6461" s="22" t="s">
        <v>18560</v>
      </c>
      <c r="D6461" s="22" t="s">
        <v>18561</v>
      </c>
      <c r="E6461" s="22" t="s">
        <v>18562</v>
      </c>
      <c r="F6461" s="22" t="s">
        <v>3697</v>
      </c>
      <c r="H6461" s="22">
        <v>2284</v>
      </c>
    </row>
    <row r="6462" spans="1:8">
      <c r="A6462" s="22" t="s">
        <v>18563</v>
      </c>
      <c r="B6462" s="22" t="s">
        <v>21971</v>
      </c>
      <c r="C6462" s="22" t="s">
        <v>18564</v>
      </c>
      <c r="D6462" s="22" t="s">
        <v>18565</v>
      </c>
      <c r="E6462" s="22" t="s">
        <v>18566</v>
      </c>
      <c r="F6462" s="22" t="s">
        <v>3697</v>
      </c>
      <c r="H6462" s="22">
        <v>2416</v>
      </c>
    </row>
    <row r="6463" spans="1:8">
      <c r="A6463" s="22" t="s">
        <v>18567</v>
      </c>
      <c r="B6463" s="22" t="s">
        <v>21972</v>
      </c>
      <c r="C6463" s="22" t="s">
        <v>18568</v>
      </c>
      <c r="D6463" s="22" t="s">
        <v>5845</v>
      </c>
      <c r="F6463" s="22" t="s">
        <v>3715</v>
      </c>
      <c r="H6463" s="22" t="s">
        <v>8</v>
      </c>
    </row>
    <row r="6464" spans="1:8">
      <c r="A6464" s="22" t="s">
        <v>18569</v>
      </c>
      <c r="B6464" s="22" t="s">
        <v>21973</v>
      </c>
      <c r="C6464" s="22" t="s">
        <v>18570</v>
      </c>
      <c r="D6464" s="22" t="s">
        <v>3986</v>
      </c>
      <c r="E6464" s="22" t="s">
        <v>18571</v>
      </c>
      <c r="F6464" s="22" t="s">
        <v>3697</v>
      </c>
      <c r="H6464" s="22" t="s">
        <v>8</v>
      </c>
    </row>
    <row r="6465" spans="1:8">
      <c r="A6465" s="22" t="s">
        <v>18572</v>
      </c>
      <c r="B6465" s="22" t="s">
        <v>21974</v>
      </c>
      <c r="C6465" s="22" t="s">
        <v>18573</v>
      </c>
      <c r="D6465" s="22" t="s">
        <v>4206</v>
      </c>
      <c r="E6465" s="22" t="s">
        <v>18574</v>
      </c>
      <c r="F6465" s="22" t="s">
        <v>3697</v>
      </c>
      <c r="G6465" s="22">
        <v>1</v>
      </c>
      <c r="H6465" s="22">
        <v>1574</v>
      </c>
    </row>
    <row r="6466" spans="1:8">
      <c r="A6466" s="22" t="s">
        <v>18575</v>
      </c>
      <c r="B6466" s="22" t="s">
        <v>18647</v>
      </c>
      <c r="C6466" s="22" t="s">
        <v>18576</v>
      </c>
      <c r="D6466" s="22" t="s">
        <v>8606</v>
      </c>
      <c r="E6466" s="22" t="s">
        <v>18577</v>
      </c>
      <c r="F6466" s="22" t="s">
        <v>3697</v>
      </c>
      <c r="H6466" s="22" t="s">
        <v>8</v>
      </c>
    </row>
    <row r="6467" spans="1:8">
      <c r="A6467" s="22" t="s">
        <v>18578</v>
      </c>
      <c r="B6467" s="22" t="s">
        <v>20092</v>
      </c>
      <c r="C6467" s="22" t="s">
        <v>18579</v>
      </c>
      <c r="D6467" s="22" t="s">
        <v>18580</v>
      </c>
      <c r="E6467" s="22" t="s">
        <v>18581</v>
      </c>
      <c r="F6467" s="22" t="s">
        <v>3697</v>
      </c>
      <c r="H6467" s="22">
        <v>2541</v>
      </c>
    </row>
    <row r="6468" spans="1:8">
      <c r="A6468" s="22" t="s">
        <v>18582</v>
      </c>
      <c r="B6468" s="22" t="s">
        <v>21975</v>
      </c>
      <c r="C6468" s="22" t="s">
        <v>18583</v>
      </c>
      <c r="D6468" s="22" t="s">
        <v>4466</v>
      </c>
      <c r="E6468" s="22" t="s">
        <v>18584</v>
      </c>
      <c r="F6468" s="22" t="s">
        <v>3697</v>
      </c>
      <c r="H6468" s="22" t="s">
        <v>8</v>
      </c>
    </row>
    <row r="6469" spans="1:8">
      <c r="A6469" s="22" t="s">
        <v>18585</v>
      </c>
      <c r="B6469" s="22" t="s">
        <v>19331</v>
      </c>
      <c r="C6469" s="22" t="s">
        <v>18586</v>
      </c>
      <c r="D6469" s="22" t="s">
        <v>7331</v>
      </c>
      <c r="E6469" s="22" t="s">
        <v>18587</v>
      </c>
      <c r="F6469" s="22" t="s">
        <v>3697</v>
      </c>
      <c r="G6469" s="22">
        <v>1</v>
      </c>
      <c r="H6469" s="22">
        <v>1841</v>
      </c>
    </row>
    <row r="6470" spans="1:8">
      <c r="A6470" s="22" t="s">
        <v>18588</v>
      </c>
      <c r="B6470" s="22" t="s">
        <v>20180</v>
      </c>
      <c r="C6470" s="22" t="s">
        <v>18589</v>
      </c>
      <c r="D6470" s="22" t="s">
        <v>18590</v>
      </c>
      <c r="E6470" s="22" t="s">
        <v>18591</v>
      </c>
      <c r="F6470" s="22" t="s">
        <v>3697</v>
      </c>
      <c r="H6470" s="22">
        <v>1647</v>
      </c>
    </row>
  </sheetData>
  <sortState ref="A2:H6470">
    <sortCondition ref="A2:A6470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workbookViewId="0">
      <selection activeCell="G24" sqref="G24"/>
    </sheetView>
  </sheetViews>
  <sheetFormatPr baseColWidth="10" defaultRowHeight="15"/>
  <cols>
    <col min="3" max="3" width="20.85546875" bestFit="1" customWidth="1"/>
    <col min="4" max="4" width="10" bestFit="1" customWidth="1"/>
    <col min="7" max="7" width="23.28515625" bestFit="1" customWidth="1"/>
    <col min="14" max="14" width="20.85546875" bestFit="1" customWidth="1"/>
    <col min="18" max="18" width="23.28515625" bestFit="1" customWidth="1"/>
  </cols>
  <sheetData>
    <row r="1" spans="2:18">
      <c r="B1" s="25" t="s">
        <v>26863</v>
      </c>
      <c r="C1" s="25" t="s">
        <v>26864</v>
      </c>
      <c r="D1" s="25" t="s">
        <v>26865</v>
      </c>
      <c r="E1" s="25" t="s">
        <v>26866</v>
      </c>
      <c r="F1" s="25" t="s">
        <v>26867</v>
      </c>
      <c r="G1" s="26" t="s">
        <v>26872</v>
      </c>
      <c r="H1" s="27"/>
      <c r="N1" s="28" t="s">
        <v>26864</v>
      </c>
      <c r="O1" s="28" t="s">
        <v>26865</v>
      </c>
      <c r="P1" s="28" t="s">
        <v>26866</v>
      </c>
      <c r="Q1" s="28" t="s">
        <v>26867</v>
      </c>
      <c r="R1" s="34" t="s">
        <v>26872</v>
      </c>
    </row>
    <row r="2" spans="2:18">
      <c r="B2" s="29" t="s">
        <v>20</v>
      </c>
      <c r="C2" s="30">
        <v>4</v>
      </c>
      <c r="D2" s="25">
        <f>IF(C2&lt;&gt;"",VLOOKUP(C2,$N$2:$Q$5,2),"")</f>
        <v>0</v>
      </c>
      <c r="E2" s="25">
        <f>IF(C2&lt;&gt;"",VLOOKUP(C2,$N$2:$Q$5,3),"")</f>
        <v>0</v>
      </c>
      <c r="F2" s="25">
        <f>IF(C2&lt;&gt;"",VLOOKUP(C2,$N$2:$Q$5,4),"")</f>
        <v>0</v>
      </c>
      <c r="G2" s="25" t="str">
        <f>IF(C2&lt;&gt;"",VLOOKUP(C2,$N$2:$R$5,5),"")</f>
        <v>potentiell gefährdet</v>
      </c>
      <c r="N2" s="28">
        <v>1</v>
      </c>
      <c r="O2" s="28">
        <v>5</v>
      </c>
      <c r="P2" s="28">
        <v>4</v>
      </c>
      <c r="Q2" s="28">
        <v>3</v>
      </c>
      <c r="R2" s="28" t="s">
        <v>26876</v>
      </c>
    </row>
    <row r="3" spans="2:18">
      <c r="B3" s="29" t="s">
        <v>19</v>
      </c>
      <c r="C3" s="30">
        <v>4</v>
      </c>
      <c r="D3" s="25">
        <f t="shared" ref="D3:D20" si="0">IF(C3&lt;&gt;"",VLOOKUP(C3,$N$2:$Q$5,2),"")</f>
        <v>0</v>
      </c>
      <c r="E3" s="25">
        <f t="shared" ref="E3:E20" si="1">IF(C3&lt;&gt;"",VLOOKUP(C3,$N$2:$Q$5,3),"")</f>
        <v>0</v>
      </c>
      <c r="F3" s="25">
        <f t="shared" ref="F3:F20" si="2">IF(C3&lt;&gt;"",VLOOKUP(C3,$N$2:$Q$5,4),"")</f>
        <v>0</v>
      </c>
      <c r="G3" s="25" t="str">
        <f t="shared" ref="G3:G20" si="3">IF(C3&lt;&gt;"",VLOOKUP(C3,$N$2:$R$5,5),"")</f>
        <v>potentiell gefährdet</v>
      </c>
      <c r="N3" s="28">
        <v>2</v>
      </c>
      <c r="O3" s="28">
        <v>4</v>
      </c>
      <c r="P3" s="28">
        <v>3</v>
      </c>
      <c r="Q3" s="28">
        <v>2</v>
      </c>
      <c r="R3" s="28" t="s">
        <v>26875</v>
      </c>
    </row>
    <row r="4" spans="2:18">
      <c r="B4" s="29" t="s">
        <v>261</v>
      </c>
      <c r="C4" s="30">
        <v>4</v>
      </c>
      <c r="D4" s="25">
        <f t="shared" si="0"/>
        <v>0</v>
      </c>
      <c r="E4" s="25">
        <f t="shared" si="1"/>
        <v>0</v>
      </c>
      <c r="F4" s="25">
        <f t="shared" si="2"/>
        <v>0</v>
      </c>
      <c r="G4" s="25" t="str">
        <f t="shared" si="3"/>
        <v>potentiell gefährdet</v>
      </c>
      <c r="N4" s="28">
        <v>3</v>
      </c>
      <c r="O4" s="28">
        <v>3</v>
      </c>
      <c r="P4" s="28">
        <v>2</v>
      </c>
      <c r="Q4" s="28">
        <v>1</v>
      </c>
      <c r="R4" s="28" t="s">
        <v>26874</v>
      </c>
    </row>
    <row r="5" spans="2:18">
      <c r="B5" s="29" t="s">
        <v>9</v>
      </c>
      <c r="C5" s="30">
        <v>1</v>
      </c>
      <c r="D5" s="25">
        <f t="shared" si="0"/>
        <v>5</v>
      </c>
      <c r="E5" s="25">
        <f t="shared" si="1"/>
        <v>4</v>
      </c>
      <c r="F5" s="25">
        <f t="shared" si="2"/>
        <v>3</v>
      </c>
      <c r="G5" s="25" t="str">
        <f t="shared" si="3"/>
        <v>vom Aussterben bedroht</v>
      </c>
      <c r="N5" s="28">
        <v>4</v>
      </c>
      <c r="O5" s="28">
        <v>0</v>
      </c>
      <c r="P5" s="28">
        <v>0</v>
      </c>
      <c r="Q5" s="28">
        <v>0</v>
      </c>
      <c r="R5" s="28" t="s">
        <v>26873</v>
      </c>
    </row>
    <row r="6" spans="2:18">
      <c r="B6" s="29" t="s">
        <v>3279</v>
      </c>
      <c r="C6" s="30">
        <v>1</v>
      </c>
      <c r="D6" s="25">
        <f t="shared" si="0"/>
        <v>5</v>
      </c>
      <c r="E6" s="25">
        <f t="shared" si="1"/>
        <v>4</v>
      </c>
      <c r="F6" s="25">
        <f t="shared" si="2"/>
        <v>3</v>
      </c>
      <c r="G6" s="25" t="str">
        <f t="shared" si="3"/>
        <v>vom Aussterben bedroht</v>
      </c>
      <c r="N6" s="72"/>
      <c r="O6" s="72"/>
      <c r="P6" s="72"/>
      <c r="Q6" s="72"/>
      <c r="R6" s="72"/>
    </row>
    <row r="7" spans="2:18">
      <c r="B7" s="29" t="s">
        <v>2870</v>
      </c>
      <c r="C7" s="30">
        <v>1</v>
      </c>
      <c r="D7" s="25">
        <f t="shared" si="0"/>
        <v>5</v>
      </c>
      <c r="E7" s="25">
        <f t="shared" si="1"/>
        <v>4</v>
      </c>
      <c r="F7" s="25">
        <f t="shared" si="2"/>
        <v>3</v>
      </c>
      <c r="G7" s="25" t="str">
        <f t="shared" si="3"/>
        <v>vom Aussterben bedroht</v>
      </c>
    </row>
    <row r="8" spans="2:18">
      <c r="B8" s="29" t="s">
        <v>29</v>
      </c>
      <c r="C8" s="30">
        <v>1</v>
      </c>
      <c r="D8" s="25">
        <f t="shared" si="0"/>
        <v>5</v>
      </c>
      <c r="E8" s="25">
        <f t="shared" si="1"/>
        <v>4</v>
      </c>
      <c r="F8" s="25">
        <f t="shared" si="2"/>
        <v>3</v>
      </c>
      <c r="G8" s="25" t="str">
        <f t="shared" si="3"/>
        <v>vom Aussterben bedroht</v>
      </c>
    </row>
    <row r="9" spans="2:18">
      <c r="B9" s="29" t="s">
        <v>12</v>
      </c>
      <c r="C9" s="30">
        <v>1</v>
      </c>
      <c r="D9" s="25">
        <f t="shared" si="0"/>
        <v>5</v>
      </c>
      <c r="E9" s="25">
        <f t="shared" si="1"/>
        <v>4</v>
      </c>
      <c r="F9" s="25">
        <f t="shared" si="2"/>
        <v>3</v>
      </c>
      <c r="G9" s="25" t="str">
        <f t="shared" si="3"/>
        <v>vom Aussterben bedroht</v>
      </c>
    </row>
    <row r="10" spans="2:18">
      <c r="B10" s="29" t="s">
        <v>3179</v>
      </c>
      <c r="C10" s="30">
        <v>1</v>
      </c>
      <c r="D10" s="25">
        <f t="shared" si="0"/>
        <v>5</v>
      </c>
      <c r="E10" s="25">
        <f t="shared" si="1"/>
        <v>4</v>
      </c>
      <c r="F10" s="25">
        <f t="shared" si="2"/>
        <v>3</v>
      </c>
      <c r="G10" s="25" t="str">
        <f t="shared" si="3"/>
        <v>vom Aussterben bedroht</v>
      </c>
    </row>
    <row r="11" spans="2:18">
      <c r="B11" s="29" t="s">
        <v>2694</v>
      </c>
      <c r="C11" s="30">
        <v>1</v>
      </c>
      <c r="D11" s="25">
        <f t="shared" si="0"/>
        <v>5</v>
      </c>
      <c r="E11" s="25">
        <f t="shared" si="1"/>
        <v>4</v>
      </c>
      <c r="F11" s="25">
        <f t="shared" si="2"/>
        <v>3</v>
      </c>
      <c r="G11" s="25" t="str">
        <f t="shared" si="3"/>
        <v>vom Aussterben bedroht</v>
      </c>
    </row>
    <row r="12" spans="2:18">
      <c r="B12" s="29" t="s">
        <v>45</v>
      </c>
      <c r="C12" s="30">
        <v>3</v>
      </c>
      <c r="D12" s="25">
        <f t="shared" si="0"/>
        <v>3</v>
      </c>
      <c r="E12" s="25">
        <f t="shared" si="1"/>
        <v>2</v>
      </c>
      <c r="F12" s="25">
        <f t="shared" si="2"/>
        <v>1</v>
      </c>
      <c r="G12" s="25" t="str">
        <f t="shared" si="3"/>
        <v>gefährdet</v>
      </c>
    </row>
    <row r="13" spans="2:18">
      <c r="B13" s="29" t="s">
        <v>814</v>
      </c>
      <c r="C13" s="30">
        <v>1</v>
      </c>
      <c r="D13" s="25">
        <f t="shared" si="0"/>
        <v>5</v>
      </c>
      <c r="E13" s="25">
        <f t="shared" si="1"/>
        <v>4</v>
      </c>
      <c r="F13" s="25">
        <f t="shared" si="2"/>
        <v>3</v>
      </c>
      <c r="G13" s="25" t="str">
        <f t="shared" si="3"/>
        <v>vom Aussterben bedroht</v>
      </c>
    </row>
    <row r="14" spans="2:18">
      <c r="B14" s="29" t="s">
        <v>3268</v>
      </c>
      <c r="C14" s="30">
        <v>1</v>
      </c>
      <c r="D14" s="25">
        <f t="shared" si="0"/>
        <v>5</v>
      </c>
      <c r="E14" s="25">
        <f t="shared" si="1"/>
        <v>4</v>
      </c>
      <c r="F14" s="25">
        <f t="shared" si="2"/>
        <v>3</v>
      </c>
      <c r="G14" s="25" t="str">
        <f t="shared" si="3"/>
        <v>vom Aussterben bedroht</v>
      </c>
    </row>
    <row r="15" spans="2:18">
      <c r="B15" s="29" t="s">
        <v>1</v>
      </c>
      <c r="C15" s="30">
        <v>4</v>
      </c>
      <c r="D15" s="25">
        <f t="shared" si="0"/>
        <v>0</v>
      </c>
      <c r="E15" s="25">
        <f t="shared" si="1"/>
        <v>0</v>
      </c>
      <c r="F15" s="25">
        <f t="shared" si="2"/>
        <v>0</v>
      </c>
      <c r="G15" s="25" t="str">
        <f t="shared" si="3"/>
        <v>potentiell gefährdet</v>
      </c>
    </row>
    <row r="16" spans="2:18">
      <c r="B16" s="29" t="s">
        <v>1537</v>
      </c>
      <c r="C16" s="30">
        <v>4</v>
      </c>
      <c r="D16" s="25">
        <f t="shared" si="0"/>
        <v>0</v>
      </c>
      <c r="E16" s="25">
        <f t="shared" si="1"/>
        <v>0</v>
      </c>
      <c r="F16" s="25">
        <f t="shared" si="2"/>
        <v>0</v>
      </c>
      <c r="G16" s="25" t="str">
        <f t="shared" si="3"/>
        <v>potentiell gefährdet</v>
      </c>
    </row>
    <row r="17" spans="2:7">
      <c r="B17" s="29" t="s">
        <v>5</v>
      </c>
      <c r="C17" s="30">
        <v>2</v>
      </c>
      <c r="D17" s="25">
        <f t="shared" si="0"/>
        <v>4</v>
      </c>
      <c r="E17" s="25">
        <f t="shared" si="1"/>
        <v>3</v>
      </c>
      <c r="F17" s="25">
        <f t="shared" si="2"/>
        <v>2</v>
      </c>
      <c r="G17" s="25" t="str">
        <f t="shared" si="3"/>
        <v>stark gefährdet</v>
      </c>
    </row>
    <row r="18" spans="2:7">
      <c r="B18" s="29" t="s">
        <v>2573</v>
      </c>
      <c r="C18" s="30">
        <v>2</v>
      </c>
      <c r="D18" s="25">
        <f t="shared" si="0"/>
        <v>4</v>
      </c>
      <c r="E18" s="25">
        <f t="shared" si="1"/>
        <v>3</v>
      </c>
      <c r="F18" s="25">
        <f t="shared" si="2"/>
        <v>2</v>
      </c>
      <c r="G18" s="25" t="str">
        <f t="shared" si="3"/>
        <v>stark gefährdet</v>
      </c>
    </row>
    <row r="19" spans="2:7">
      <c r="B19" s="29" t="s">
        <v>548</v>
      </c>
      <c r="C19" s="30">
        <v>2</v>
      </c>
      <c r="D19" s="25">
        <f t="shared" si="0"/>
        <v>4</v>
      </c>
      <c r="E19" s="25">
        <f t="shared" si="1"/>
        <v>3</v>
      </c>
      <c r="F19" s="25">
        <f t="shared" si="2"/>
        <v>2</v>
      </c>
      <c r="G19" s="25" t="str">
        <f t="shared" si="3"/>
        <v>stark gefährdet</v>
      </c>
    </row>
    <row r="20" spans="2:7">
      <c r="B20" s="29" t="s">
        <v>1108</v>
      </c>
      <c r="C20" s="30">
        <v>2</v>
      </c>
      <c r="D20" s="25">
        <f t="shared" si="0"/>
        <v>4</v>
      </c>
      <c r="E20" s="25">
        <f t="shared" si="1"/>
        <v>3</v>
      </c>
      <c r="F20" s="25">
        <f t="shared" si="2"/>
        <v>2</v>
      </c>
      <c r="G20" s="25" t="str">
        <f t="shared" si="3"/>
        <v>stark gefährdet</v>
      </c>
    </row>
  </sheetData>
  <sortState ref="A23:A41">
    <sortCondition ref="A23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ZH_uebersicht</vt:lpstr>
      <vt:lpstr>Legende original</vt:lpstr>
      <vt:lpstr>legende</vt:lpstr>
      <vt:lpstr>ZH_uebersicht_0</vt:lpstr>
      <vt:lpstr>artendb nach name</vt:lpstr>
      <vt:lpstr>artendb nach wsnr</vt:lpstr>
      <vt:lpstr>artendb</vt:lpstr>
      <vt:lpstr>Gefährdungsstufen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2014-08-21T09:39:51Z</dcterms:created>
  <dcterms:modified xsi:type="dcterms:W3CDTF">2014-12-01T10:09:57Z</dcterms:modified>
</cp:coreProperties>
</file>